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R:\R&amp;D\LabTest Data\RM08\BGN171-RLN3MA\Reports\"/>
    </mc:Choice>
  </mc:AlternateContent>
  <bookViews>
    <workbookView xWindow="-120" yWindow="-120" windowWidth="29040" windowHeight="15720" firstSheet="1" activeTab="1"/>
  </bookViews>
  <sheets>
    <sheet name="Import" sheetId="1" state="hidden" r:id="rId1"/>
    <sheet name="Report" sheetId="2" r:id="rId2"/>
    <sheet name="Velocities" sheetId="3" r:id="rId3"/>
    <sheet name="Daily Sum" sheetId="4" r:id="rId4"/>
    <sheet name="Cont. Sum" sheetId="5" r:id="rId5"/>
    <sheet name="csv" sheetId="14" r:id="rId6"/>
    <sheet name="Setup" sheetId="7" r:id="rId7"/>
    <sheet name="REFPROP" sheetId="9" r:id="rId8"/>
    <sheet name="DOE" sheetId="10" state="hidden" r:id="rId9"/>
  </sheets>
  <functionGroups builtInGroupCount="18"/>
  <definedNames>
    <definedName name="EquipmentClass">DOE!$A$5:$A$55</definedName>
    <definedName name="Refrigerant">REFPROP!$G$4:$G$210</definedName>
    <definedName name="Sensors">csv!$1:$1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T1622" i="14" l="1" a="1"/>
  <c r="ET1622" i="14" s="1"/>
  <c r="ET1621" i="14" a="1"/>
  <c r="ET1621" i="14" s="1"/>
  <c r="ET1620" i="14" a="1"/>
  <c r="ET1620" i="14" s="1"/>
  <c r="ET1619" i="14" a="1"/>
  <c r="ET1619" i="14" s="1"/>
  <c r="ET1618" i="14" a="1"/>
  <c r="ET1618" i="14" s="1"/>
  <c r="ET1617" i="14" a="1"/>
  <c r="ET1617" i="14" s="1"/>
  <c r="ET1614" i="14" a="1"/>
  <c r="ET1614" i="14" s="1"/>
  <c r="ET1613" i="14" a="1"/>
  <c r="ET1613" i="14" s="1"/>
  <c r="ET1612" i="14" a="1"/>
  <c r="ET1612" i="14" s="1"/>
  <c r="ET1609" i="14" a="1"/>
  <c r="ET1609" i="14" s="1"/>
  <c r="ET1608" i="14" a="1"/>
  <c r="ET1608" i="14" s="1"/>
  <c r="ET1607" i="14" a="1"/>
  <c r="ET1607" i="14" s="1"/>
  <c r="ET1604" i="14"/>
  <c r="ET1603" i="14"/>
  <c r="ET1602" i="14"/>
  <c r="ES1622" i="14" a="1"/>
  <c r="ES1622" i="14" s="1"/>
  <c r="ES1621" i="14" a="1"/>
  <c r="ES1621" i="14" s="1"/>
  <c r="ES1620" i="14" a="1"/>
  <c r="ES1620" i="14" s="1"/>
  <c r="ES1619" i="14" a="1"/>
  <c r="ES1619" i="14" s="1"/>
  <c r="ES1618" i="14" a="1"/>
  <c r="ES1618" i="14" s="1"/>
  <c r="ES1617" i="14" a="1"/>
  <c r="ES1617" i="14" s="1"/>
  <c r="ES1614" i="14" a="1"/>
  <c r="ES1614" i="14" s="1"/>
  <c r="ES1613" i="14" a="1"/>
  <c r="ES1613" i="14" s="1"/>
  <c r="ES1612" i="14" a="1"/>
  <c r="ES1612" i="14" s="1"/>
  <c r="ES1609" i="14" a="1"/>
  <c r="ES1609" i="14" s="1"/>
  <c r="ES1608" i="14" a="1"/>
  <c r="ES1608" i="14" s="1"/>
  <c r="ES1607" i="14" a="1"/>
  <c r="ES1607" i="14" s="1"/>
  <c r="ES1604" i="14"/>
  <c r="ES1603" i="14"/>
  <c r="ES1602" i="14"/>
  <c r="ER1622" i="14" a="1"/>
  <c r="ER1622" i="14" s="1"/>
  <c r="ER1621" i="14" a="1"/>
  <c r="ER1621" i="14" s="1"/>
  <c r="ER1620" i="14" a="1"/>
  <c r="ER1620" i="14" s="1"/>
  <c r="ER1619" i="14" a="1"/>
  <c r="ER1619" i="14" s="1"/>
  <c r="ER1618" i="14" a="1"/>
  <c r="ER1618" i="14" s="1"/>
  <c r="ER1617" i="14" a="1"/>
  <c r="ER1617" i="14" s="1"/>
  <c r="ER1614" i="14" a="1"/>
  <c r="ER1614" i="14" s="1"/>
  <c r="ER1613" i="14" a="1"/>
  <c r="ER1613" i="14" s="1"/>
  <c r="ER1612" i="14" a="1"/>
  <c r="ER1612" i="14" s="1"/>
  <c r="ER1609" i="14" a="1"/>
  <c r="ER1609" i="14" s="1"/>
  <c r="ER1608" i="14" a="1"/>
  <c r="ER1608" i="14" s="1"/>
  <c r="ER1607" i="14" a="1"/>
  <c r="ER1607" i="14" s="1"/>
  <c r="ER1604" i="14"/>
  <c r="ER1603" i="14"/>
  <c r="ER1602" i="14"/>
  <c r="EQ1622" i="14" a="1"/>
  <c r="EQ1622" i="14" s="1"/>
  <c r="CQ52" i="2" s="1"/>
  <c r="EQ1621" i="14" a="1"/>
  <c r="EQ1621" i="14" s="1"/>
  <c r="CQ51" i="2" s="1"/>
  <c r="EQ1620" i="14" a="1"/>
  <c r="EQ1620" i="14" s="1"/>
  <c r="CQ50" i="2" s="1"/>
  <c r="EQ1619" i="14" a="1"/>
  <c r="EQ1619" i="14" s="1"/>
  <c r="CQ49" i="2" s="1"/>
  <c r="EQ1618" i="14" a="1"/>
  <c r="EQ1618" i="14" s="1"/>
  <c r="CQ48" i="2" s="1"/>
  <c r="EQ1617" i="14" a="1"/>
  <c r="EQ1617" i="14" s="1"/>
  <c r="CQ47" i="2" s="1"/>
  <c r="EQ1614" i="14" a="1"/>
  <c r="EQ1614" i="14" s="1"/>
  <c r="EQ1613" i="14" a="1"/>
  <c r="EQ1613" i="14" s="1"/>
  <c r="EQ1612" i="14" a="1"/>
  <c r="EQ1612" i="14" s="1"/>
  <c r="EQ1609" i="14" a="1"/>
  <c r="EQ1609" i="14" s="1"/>
  <c r="EQ1608" i="14" a="1"/>
  <c r="EQ1608" i="14" s="1"/>
  <c r="EQ1607" i="14" a="1"/>
  <c r="EQ1607" i="14" s="1"/>
  <c r="EQ1604" i="14"/>
  <c r="EQ1603" i="14"/>
  <c r="EQ1602" i="14"/>
  <c r="EP1622" i="14" a="1"/>
  <c r="EP1622" i="14" s="1"/>
  <c r="BB59" i="2" s="1"/>
  <c r="EP1621" i="14" a="1"/>
  <c r="EP1621" i="14" s="1"/>
  <c r="BB58" i="2" s="1"/>
  <c r="EP1620" i="14" a="1"/>
  <c r="EP1620" i="14" s="1"/>
  <c r="BB57" i="2" s="1"/>
  <c r="EP1619" i="14" a="1"/>
  <c r="EP1619" i="14" s="1"/>
  <c r="BB56" i="2" s="1"/>
  <c r="EP1618" i="14" a="1"/>
  <c r="EP1618" i="14" s="1"/>
  <c r="BB55" i="2" s="1"/>
  <c r="EP1617" i="14" a="1"/>
  <c r="EP1617" i="14" s="1"/>
  <c r="BB54" i="2" s="1"/>
  <c r="EP1614" i="14" a="1"/>
  <c r="EP1614" i="14" s="1"/>
  <c r="BB60" i="2" s="1"/>
  <c r="EP1613" i="14" a="1"/>
  <c r="EP1613" i="14" s="1"/>
  <c r="EP1612" i="14" a="1"/>
  <c r="EP1612" i="14" s="1"/>
  <c r="EP1609" i="14" a="1"/>
  <c r="EP1609" i="14" s="1"/>
  <c r="EP1608" i="14" a="1"/>
  <c r="EP1608" i="14" s="1"/>
  <c r="EP1607" i="14" a="1"/>
  <c r="EP1607" i="14" s="1"/>
  <c r="EP1604" i="14"/>
  <c r="EP1603" i="14"/>
  <c r="EP1602" i="14"/>
  <c r="EO1622" i="14" a="1"/>
  <c r="EO1622" i="14" s="1"/>
  <c r="BA59" i="2" s="1"/>
  <c r="EO1621" i="14" a="1"/>
  <c r="EO1621" i="14" s="1"/>
  <c r="BA58" i="2" s="1"/>
  <c r="EO1620" i="14" a="1"/>
  <c r="EO1620" i="14" s="1"/>
  <c r="BA57" i="2" s="1"/>
  <c r="EO1619" i="14" a="1"/>
  <c r="EO1619" i="14" s="1"/>
  <c r="BA56" i="2" s="1"/>
  <c r="EO1618" i="14" a="1"/>
  <c r="EO1618" i="14" s="1"/>
  <c r="BA55" i="2" s="1"/>
  <c r="EO1617" i="14" a="1"/>
  <c r="EO1617" i="14" s="1"/>
  <c r="BA54" i="2" s="1"/>
  <c r="EO1614" i="14" a="1"/>
  <c r="EO1614" i="14" s="1"/>
  <c r="BA60" i="2" s="1"/>
  <c r="EO1613" i="14" a="1"/>
  <c r="EO1613" i="14" s="1"/>
  <c r="EO1612" i="14" a="1"/>
  <c r="EO1612" i="14" s="1"/>
  <c r="EO1609" i="14" a="1"/>
  <c r="EO1609" i="14" s="1"/>
  <c r="EO1608" i="14" a="1"/>
  <c r="EO1608" i="14" s="1"/>
  <c r="EO1607" i="14" a="1"/>
  <c r="EO1607" i="14" s="1"/>
  <c r="EO1604" i="14"/>
  <c r="EO1603" i="14"/>
  <c r="EO1602" i="14"/>
  <c r="EN1622" i="14" a="1"/>
  <c r="EN1622" i="14" s="1"/>
  <c r="BF59" i="2" s="1"/>
  <c r="EN1621" i="14" a="1"/>
  <c r="EN1621" i="14" s="1"/>
  <c r="BF58" i="2" s="1"/>
  <c r="EN1620" i="14" a="1"/>
  <c r="EN1620" i="14" s="1"/>
  <c r="BF57" i="2" s="1"/>
  <c r="EN1619" i="14" a="1"/>
  <c r="EN1619" i="14" s="1"/>
  <c r="BF56" i="2" s="1"/>
  <c r="EN1618" i="14" a="1"/>
  <c r="EN1618" i="14" s="1"/>
  <c r="BF55" i="2" s="1"/>
  <c r="EN1617" i="14" a="1"/>
  <c r="EN1617" i="14" s="1"/>
  <c r="BF54" i="2" s="1"/>
  <c r="EN1614" i="14" a="1"/>
  <c r="EN1614" i="14" s="1"/>
  <c r="BF60" i="2" s="1"/>
  <c r="EN1613" i="14" a="1"/>
  <c r="EN1613" i="14" s="1"/>
  <c r="EN1612" i="14" a="1"/>
  <c r="EN1612" i="14" s="1"/>
  <c r="EN1609" i="14" a="1"/>
  <c r="EN1609" i="14" s="1"/>
  <c r="EN1608" i="14" a="1"/>
  <c r="EN1608" i="14" s="1"/>
  <c r="EN1607" i="14" a="1"/>
  <c r="EN1607" i="14" s="1"/>
  <c r="EN1604" i="14"/>
  <c r="EN1603" i="14"/>
  <c r="EN1602" i="14"/>
  <c r="EM1622" i="14" a="1"/>
  <c r="EM1622" i="14" s="1"/>
  <c r="BE59" i="2" s="1"/>
  <c r="EM1621" i="14" a="1"/>
  <c r="EM1621" i="14" s="1"/>
  <c r="BE58" i="2" s="1"/>
  <c r="EM1620" i="14" a="1"/>
  <c r="EM1620" i="14" s="1"/>
  <c r="BE57" i="2" s="1"/>
  <c r="EM1619" i="14" a="1"/>
  <c r="EM1619" i="14" s="1"/>
  <c r="BE56" i="2" s="1"/>
  <c r="EM1618" i="14" a="1"/>
  <c r="EM1618" i="14" s="1"/>
  <c r="BE55" i="2" s="1"/>
  <c r="EM1617" i="14" a="1"/>
  <c r="EM1617" i="14" s="1"/>
  <c r="BE54" i="2" s="1"/>
  <c r="EM1614" i="14" a="1"/>
  <c r="EM1614" i="14" s="1"/>
  <c r="BE60" i="2" s="1"/>
  <c r="EM1613" i="14" a="1"/>
  <c r="EM1613" i="14" s="1"/>
  <c r="EM1612" i="14" a="1"/>
  <c r="EM1612" i="14" s="1"/>
  <c r="EM1609" i="14" a="1"/>
  <c r="EM1609" i="14" s="1"/>
  <c r="EM1608" i="14" a="1"/>
  <c r="EM1608" i="14" s="1"/>
  <c r="EM1607" i="14" a="1"/>
  <c r="EM1607" i="14" s="1"/>
  <c r="EM1604" i="14"/>
  <c r="EM1603" i="14"/>
  <c r="EM1602" i="14"/>
  <c r="EL1622" i="14" a="1"/>
  <c r="EL1622" i="14" s="1"/>
  <c r="BE14" i="2" s="1"/>
  <c r="EL1621" i="14" a="1"/>
  <c r="EL1621" i="14" s="1"/>
  <c r="BE13" i="2" s="1"/>
  <c r="EL1620" i="14" a="1"/>
  <c r="EL1620" i="14" s="1"/>
  <c r="BE12" i="2" s="1"/>
  <c r="EL1619" i="14" a="1"/>
  <c r="EL1619" i="14" s="1"/>
  <c r="BE11" i="2" s="1"/>
  <c r="EL1618" i="14" a="1"/>
  <c r="EL1618" i="14" s="1"/>
  <c r="BE10" i="2" s="1"/>
  <c r="EL1617" i="14" a="1"/>
  <c r="EL1617" i="14" s="1"/>
  <c r="BE9" i="2" s="1"/>
  <c r="EL1614" i="14" a="1"/>
  <c r="EL1614" i="14" s="1"/>
  <c r="BE15" i="2" s="1"/>
  <c r="EL1613" i="14" a="1"/>
  <c r="EL1613" i="14" s="1"/>
  <c r="EL1612" i="14" a="1"/>
  <c r="EL1612" i="14" s="1"/>
  <c r="EL1609" i="14" a="1"/>
  <c r="EL1609" i="14" s="1"/>
  <c r="EL1608" i="14" a="1"/>
  <c r="EL1608" i="14" s="1"/>
  <c r="EL1607" i="14" a="1"/>
  <c r="EL1607" i="14" s="1"/>
  <c r="EL1604" i="14"/>
  <c r="EL1603" i="14"/>
  <c r="EL1602" i="14"/>
  <c r="EK1622" i="14" a="1"/>
  <c r="EK1622" i="14" s="1"/>
  <c r="AY14" i="2" s="1"/>
  <c r="EK1621" i="14" a="1"/>
  <c r="EK1621" i="14" s="1"/>
  <c r="AY13" i="2" s="1"/>
  <c r="EK1620" i="14" a="1"/>
  <c r="EK1620" i="14" s="1"/>
  <c r="AY12" i="2" s="1"/>
  <c r="EK1619" i="14" a="1"/>
  <c r="EK1619" i="14" s="1"/>
  <c r="AY11" i="2" s="1"/>
  <c r="EK1618" i="14" a="1"/>
  <c r="EK1618" i="14" s="1"/>
  <c r="AY10" i="2" s="1"/>
  <c r="EK1617" i="14" a="1"/>
  <c r="EK1617" i="14" s="1"/>
  <c r="AY9" i="2" s="1"/>
  <c r="EK1614" i="14" a="1"/>
  <c r="EK1614" i="14" s="1"/>
  <c r="AY15" i="2" s="1"/>
  <c r="EK1613" i="14" a="1"/>
  <c r="EK1613" i="14" s="1"/>
  <c r="EK1612" i="14" a="1"/>
  <c r="EK1612" i="14" s="1"/>
  <c r="EK1609" i="14" a="1"/>
  <c r="EK1609" i="14" s="1"/>
  <c r="EK1608" i="14" a="1"/>
  <c r="EK1608" i="14" s="1"/>
  <c r="EK1607" i="14" a="1"/>
  <c r="EK1607" i="14" s="1"/>
  <c r="EK1604" i="14"/>
  <c r="EK1603" i="14"/>
  <c r="EK1602" i="14"/>
  <c r="EJ1622" i="14" a="1"/>
  <c r="EJ1622" i="14" s="1"/>
  <c r="EJ1621" i="14" a="1"/>
  <c r="EJ1621" i="14" s="1"/>
  <c r="EJ1620" i="14" a="1"/>
  <c r="EJ1620" i="14" s="1"/>
  <c r="EJ1619" i="14" a="1"/>
  <c r="EJ1619" i="14" s="1"/>
  <c r="EJ1618" i="14" a="1"/>
  <c r="EJ1618" i="14" s="1"/>
  <c r="EJ1617" i="14" a="1"/>
  <c r="EJ1617" i="14" s="1"/>
  <c r="EJ1614" i="14" a="1"/>
  <c r="EJ1614" i="14" s="1"/>
  <c r="EJ1613" i="14" a="1"/>
  <c r="EJ1613" i="14" s="1"/>
  <c r="EJ1612" i="14" a="1"/>
  <c r="EJ1612" i="14" s="1"/>
  <c r="EJ1609" i="14" a="1"/>
  <c r="EJ1609" i="14" s="1"/>
  <c r="EJ1608" i="14" a="1"/>
  <c r="EJ1608" i="14" s="1"/>
  <c r="EJ1607" i="14" a="1"/>
  <c r="EJ1607" i="14" s="1"/>
  <c r="EJ1604" i="14"/>
  <c r="EJ1603" i="14"/>
  <c r="EJ1602" i="14"/>
  <c r="C43" i="2" s="1"/>
  <c r="D43" i="2" s="1"/>
  <c r="EI1622" i="14" a="1"/>
  <c r="EI1622" i="14" s="1"/>
  <c r="EI1621" i="14" a="1"/>
  <c r="EI1621" i="14" s="1"/>
  <c r="EI1620" i="14" a="1"/>
  <c r="EI1620" i="14" s="1"/>
  <c r="EI1619" i="14" a="1"/>
  <c r="EI1619" i="14" s="1"/>
  <c r="EI1618" i="14" a="1"/>
  <c r="EI1618" i="14" s="1"/>
  <c r="EI1617" i="14" a="1"/>
  <c r="EI1617" i="14" s="1"/>
  <c r="EI1614" i="14" a="1"/>
  <c r="EI1614" i="14" s="1"/>
  <c r="EI1613" i="14" a="1"/>
  <c r="EI1613" i="14" s="1"/>
  <c r="EI1612" i="14" a="1"/>
  <c r="EI1612" i="14" s="1"/>
  <c r="EI1609" i="14" a="1"/>
  <c r="EI1609" i="14" s="1"/>
  <c r="EI1608" i="14" a="1"/>
  <c r="EI1608" i="14" s="1"/>
  <c r="EI1607" i="14" a="1"/>
  <c r="EI1607" i="14" s="1"/>
  <c r="EI1604" i="14"/>
  <c r="EI1603" i="14"/>
  <c r="EI1602" i="14"/>
  <c r="C42" i="2" s="1"/>
  <c r="EH1622" i="14" a="1"/>
  <c r="EH1622" i="14" s="1"/>
  <c r="EH1621" i="14" a="1"/>
  <c r="EH1621" i="14" s="1"/>
  <c r="EH1620" i="14" a="1"/>
  <c r="EH1620" i="14" s="1"/>
  <c r="EH1619" i="14" a="1"/>
  <c r="EH1619" i="14" s="1"/>
  <c r="EH1618" i="14" a="1"/>
  <c r="EH1618" i="14" s="1"/>
  <c r="EH1617" i="14" a="1"/>
  <c r="EH1617" i="14" s="1"/>
  <c r="EH1614" i="14" a="1"/>
  <c r="EH1614" i="14" s="1"/>
  <c r="EH1613" i="14" a="1"/>
  <c r="EH1613" i="14" s="1"/>
  <c r="EH1612" i="14" a="1"/>
  <c r="EH1612" i="14" s="1"/>
  <c r="EH1609" i="14" a="1"/>
  <c r="EH1609" i="14" s="1"/>
  <c r="EH1608" i="14" a="1"/>
  <c r="EH1608" i="14" s="1"/>
  <c r="EH1607" i="14" a="1"/>
  <c r="EH1607" i="14" s="1"/>
  <c r="EH1604" i="14"/>
  <c r="EH1603" i="14"/>
  <c r="EH1602" i="14"/>
  <c r="C41" i="2" s="1"/>
  <c r="EG1622" i="14" a="1"/>
  <c r="EG1622" i="14" s="1"/>
  <c r="EG1621" i="14" a="1"/>
  <c r="EG1621" i="14" s="1"/>
  <c r="EG1620" i="14" a="1"/>
  <c r="EG1620" i="14" s="1"/>
  <c r="EG1619" i="14" a="1"/>
  <c r="EG1619" i="14" s="1"/>
  <c r="EG1618" i="14" a="1"/>
  <c r="EG1618" i="14" s="1"/>
  <c r="EG1617" i="14" a="1"/>
  <c r="EG1617" i="14" s="1"/>
  <c r="EG1614" i="14" a="1"/>
  <c r="EG1614" i="14" s="1"/>
  <c r="EG1613" i="14" a="1"/>
  <c r="EG1613" i="14" s="1"/>
  <c r="EG1612" i="14" a="1"/>
  <c r="EG1612" i="14" s="1"/>
  <c r="EG1609" i="14" a="1"/>
  <c r="EG1609" i="14" s="1"/>
  <c r="EG1608" i="14" a="1"/>
  <c r="EG1608" i="14" s="1"/>
  <c r="EG1607" i="14" a="1"/>
  <c r="EG1607" i="14" s="1"/>
  <c r="EG1604" i="14"/>
  <c r="EG1603" i="14"/>
  <c r="EG1602" i="14"/>
  <c r="C40" i="2" s="1"/>
  <c r="D40" i="2" s="1"/>
  <c r="EF1622" i="14" a="1"/>
  <c r="EF1622" i="14" s="1"/>
  <c r="EF1621" i="14" a="1"/>
  <c r="EF1621" i="14" s="1"/>
  <c r="EF1620" i="14" a="1"/>
  <c r="EF1620" i="14" s="1"/>
  <c r="EF1619" i="14" a="1"/>
  <c r="EF1619" i="14" s="1"/>
  <c r="EF1618" i="14" a="1"/>
  <c r="EF1618" i="14" s="1"/>
  <c r="EF1617" i="14" a="1"/>
  <c r="EF1617" i="14" s="1"/>
  <c r="EF1614" i="14" a="1"/>
  <c r="EF1614" i="14" s="1"/>
  <c r="EF1613" i="14" a="1"/>
  <c r="EF1613" i="14" s="1"/>
  <c r="EF1612" i="14" a="1"/>
  <c r="EF1612" i="14" s="1"/>
  <c r="EF1609" i="14" a="1"/>
  <c r="EF1609" i="14" s="1"/>
  <c r="EF1608" i="14" a="1"/>
  <c r="EF1608" i="14" s="1"/>
  <c r="EF1607" i="14" a="1"/>
  <c r="EF1607" i="14" s="1"/>
  <c r="EF1604" i="14"/>
  <c r="EF1603" i="14"/>
  <c r="EF1602" i="14"/>
  <c r="C39" i="2" s="1"/>
  <c r="EE1622" i="14" a="1"/>
  <c r="EE1622" i="14" s="1"/>
  <c r="EE1621" i="14" a="1"/>
  <c r="EE1621" i="14" s="1"/>
  <c r="EE1620" i="14" a="1"/>
  <c r="EE1620" i="14" s="1"/>
  <c r="EE1619" i="14" a="1"/>
  <c r="EE1619" i="14" s="1"/>
  <c r="EE1618" i="14" a="1"/>
  <c r="EE1618" i="14" s="1"/>
  <c r="EE1617" i="14" a="1"/>
  <c r="EE1617" i="14" s="1"/>
  <c r="EE1614" i="14" a="1"/>
  <c r="EE1614" i="14" s="1"/>
  <c r="EE1613" i="14" a="1"/>
  <c r="EE1613" i="14" s="1"/>
  <c r="EE1612" i="14" a="1"/>
  <c r="EE1612" i="14" s="1"/>
  <c r="EE1609" i="14" a="1"/>
  <c r="EE1609" i="14" s="1"/>
  <c r="EE1608" i="14" a="1"/>
  <c r="EE1608" i="14" s="1"/>
  <c r="EE1607" i="14" a="1"/>
  <c r="EE1607" i="14" s="1"/>
  <c r="EE1604" i="14"/>
  <c r="EE1603" i="14"/>
  <c r="EE1602" i="14"/>
  <c r="C38" i="2" s="1"/>
  <c r="ED1622" i="14" a="1"/>
  <c r="ED1622" i="14" s="1"/>
  <c r="ED1621" i="14" a="1"/>
  <c r="ED1621" i="14" s="1"/>
  <c r="ED1620" i="14" a="1"/>
  <c r="ED1620" i="14" s="1"/>
  <c r="ED1619" i="14" a="1"/>
  <c r="ED1619" i="14" s="1"/>
  <c r="ED1618" i="14" a="1"/>
  <c r="ED1618" i="14" s="1"/>
  <c r="ED1617" i="14" a="1"/>
  <c r="ED1617" i="14" s="1"/>
  <c r="ED1614" i="14" a="1"/>
  <c r="ED1614" i="14" s="1"/>
  <c r="ED1613" i="14" a="1"/>
  <c r="ED1613" i="14" s="1"/>
  <c r="ED1612" i="14" a="1"/>
  <c r="ED1612" i="14" s="1"/>
  <c r="ED1609" i="14" a="1"/>
  <c r="ED1609" i="14" s="1"/>
  <c r="ED1608" i="14" a="1"/>
  <c r="ED1608" i="14" s="1"/>
  <c r="ED1607" i="14" a="1"/>
  <c r="ED1607" i="14" s="1"/>
  <c r="ED1604" i="14"/>
  <c r="ED1603" i="14"/>
  <c r="ED1602" i="14"/>
  <c r="C37" i="2" s="1"/>
  <c r="D37" i="2" s="1"/>
  <c r="F54" i="2" s="1"/>
  <c r="EC1622" i="14" a="1"/>
  <c r="EC1622" i="14" s="1"/>
  <c r="EC1621" i="14" a="1"/>
  <c r="EC1621" i="14" s="1"/>
  <c r="EC1620" i="14" a="1"/>
  <c r="EC1620" i="14" s="1"/>
  <c r="EC1619" i="14" a="1"/>
  <c r="EC1619" i="14" s="1"/>
  <c r="EC1618" i="14" a="1"/>
  <c r="EC1618" i="14" s="1"/>
  <c r="EC1617" i="14" a="1"/>
  <c r="EC1617" i="14" s="1"/>
  <c r="EC1614" i="14" a="1"/>
  <c r="EC1614" i="14" s="1"/>
  <c r="EC1613" i="14" a="1"/>
  <c r="EC1613" i="14" s="1"/>
  <c r="EC1612" i="14" a="1"/>
  <c r="EC1612" i="14" s="1"/>
  <c r="EC1609" i="14" a="1"/>
  <c r="EC1609" i="14" s="1"/>
  <c r="EC1608" i="14" a="1"/>
  <c r="EC1608" i="14" s="1"/>
  <c r="EC1607" i="14" a="1"/>
  <c r="EC1607" i="14" s="1"/>
  <c r="EC1604" i="14"/>
  <c r="EC1603" i="14"/>
  <c r="EC1602" i="14"/>
  <c r="C36" i="2" s="1"/>
  <c r="EB1622" i="14" a="1"/>
  <c r="EB1622" i="14" s="1"/>
  <c r="EB1621" i="14" a="1"/>
  <c r="EB1621" i="14" s="1"/>
  <c r="EB1620" i="14" a="1"/>
  <c r="EB1620" i="14" s="1"/>
  <c r="EB1619" i="14" a="1"/>
  <c r="EB1619" i="14" s="1"/>
  <c r="EB1618" i="14" a="1"/>
  <c r="EB1618" i="14" s="1"/>
  <c r="EB1617" i="14" a="1"/>
  <c r="EB1617" i="14" s="1"/>
  <c r="EB1614" i="14" a="1"/>
  <c r="EB1614" i="14" s="1"/>
  <c r="EB1613" i="14" a="1"/>
  <c r="EB1613" i="14" s="1"/>
  <c r="EB1612" i="14" a="1"/>
  <c r="EB1612" i="14" s="1"/>
  <c r="EB1609" i="14" a="1"/>
  <c r="EB1609" i="14" s="1"/>
  <c r="EB1608" i="14" a="1"/>
  <c r="EB1608" i="14" s="1"/>
  <c r="EB1607" i="14" a="1"/>
  <c r="EB1607" i="14" s="1"/>
  <c r="EB1604" i="14"/>
  <c r="EB1603" i="14"/>
  <c r="EB1602" i="14"/>
  <c r="C35" i="2" s="1"/>
  <c r="EA1622" i="14" a="1"/>
  <c r="EA1622" i="14" s="1"/>
  <c r="AZ59" i="2" s="1"/>
  <c r="EA1621" i="14" a="1"/>
  <c r="EA1621" i="14" s="1"/>
  <c r="AZ58" i="2" s="1"/>
  <c r="EA1620" i="14" a="1"/>
  <c r="EA1620" i="14" s="1"/>
  <c r="AZ57" i="2" s="1"/>
  <c r="EA1619" i="14" a="1"/>
  <c r="EA1619" i="14" s="1"/>
  <c r="AZ56" i="2" s="1"/>
  <c r="EA1618" i="14" a="1"/>
  <c r="EA1618" i="14" s="1"/>
  <c r="AZ55" i="2" s="1"/>
  <c r="EA1617" i="14" a="1"/>
  <c r="EA1617" i="14" s="1"/>
  <c r="AZ54" i="2" s="1"/>
  <c r="EA1614" i="14" a="1"/>
  <c r="EA1614" i="14" s="1"/>
  <c r="AZ60" i="2" s="1"/>
  <c r="EA1613" i="14" a="1"/>
  <c r="EA1613" i="14" s="1"/>
  <c r="EA1612" i="14" a="1"/>
  <c r="EA1612" i="14" s="1"/>
  <c r="EA1609" i="14" a="1"/>
  <c r="EA1609" i="14" s="1"/>
  <c r="EA1608" i="14" a="1"/>
  <c r="EA1608" i="14" s="1"/>
  <c r="EA1607" i="14" a="1"/>
  <c r="EA1607" i="14" s="1"/>
  <c r="EA1604" i="14"/>
  <c r="EA1603" i="14"/>
  <c r="EA1602" i="14"/>
  <c r="DZ1622" i="14" a="1"/>
  <c r="DZ1622" i="14" s="1"/>
  <c r="AY59" i="2" s="1"/>
  <c r="DZ1621" i="14" a="1"/>
  <c r="DZ1621" i="14" s="1"/>
  <c r="AY58" i="2" s="1"/>
  <c r="DZ1620" i="14" a="1"/>
  <c r="DZ1620" i="14" s="1"/>
  <c r="AY57" i="2" s="1"/>
  <c r="DZ1619" i="14" a="1"/>
  <c r="DZ1619" i="14" s="1"/>
  <c r="AY56" i="2" s="1"/>
  <c r="DZ1618" i="14" a="1"/>
  <c r="DZ1618" i="14" s="1"/>
  <c r="AY55" i="2" s="1"/>
  <c r="DZ1617" i="14" a="1"/>
  <c r="DZ1617" i="14" s="1"/>
  <c r="AY54" i="2" s="1"/>
  <c r="DZ1614" i="14" a="1"/>
  <c r="DZ1614" i="14" s="1"/>
  <c r="AY60" i="2" s="1"/>
  <c r="DZ1613" i="14" a="1"/>
  <c r="DZ1613" i="14" s="1"/>
  <c r="DZ1612" i="14" a="1"/>
  <c r="DZ1612" i="14" s="1"/>
  <c r="DZ1609" i="14" a="1"/>
  <c r="DZ1609" i="14" s="1"/>
  <c r="DZ1608" i="14" a="1"/>
  <c r="DZ1608" i="14" s="1"/>
  <c r="DZ1607" i="14" a="1"/>
  <c r="DZ1607" i="14" s="1"/>
  <c r="DZ1604" i="14"/>
  <c r="DZ1603" i="14"/>
  <c r="DZ1602" i="14"/>
  <c r="DY1622" i="14" a="1"/>
  <c r="DY1622" i="14" s="1"/>
  <c r="BD59" i="2" s="1"/>
  <c r="DY1621" i="14" a="1"/>
  <c r="DY1621" i="14" s="1"/>
  <c r="BD58" i="2" s="1"/>
  <c r="DY1620" i="14" a="1"/>
  <c r="DY1620" i="14" s="1"/>
  <c r="BD57" i="2" s="1"/>
  <c r="DY1619" i="14" a="1"/>
  <c r="DY1619" i="14" s="1"/>
  <c r="BD56" i="2" s="1"/>
  <c r="DY1618" i="14" a="1"/>
  <c r="DY1618" i="14" s="1"/>
  <c r="BD55" i="2" s="1"/>
  <c r="DY1617" i="14" a="1"/>
  <c r="DY1617" i="14" s="1"/>
  <c r="BD54" i="2" s="1"/>
  <c r="DY1614" i="14" a="1"/>
  <c r="DY1614" i="14" s="1"/>
  <c r="BD60" i="2" s="1"/>
  <c r="DY1613" i="14" a="1"/>
  <c r="DY1613" i="14" s="1"/>
  <c r="DY1612" i="14" a="1"/>
  <c r="DY1612" i="14" s="1"/>
  <c r="DY1609" i="14" a="1"/>
  <c r="DY1609" i="14" s="1"/>
  <c r="DY1608" i="14" a="1"/>
  <c r="DY1608" i="14" s="1"/>
  <c r="BD61" i="2" s="1"/>
  <c r="DY1607" i="14" a="1"/>
  <c r="DY1607" i="14" s="1"/>
  <c r="DY1604" i="14"/>
  <c r="DY1603" i="14"/>
  <c r="DY1602" i="14"/>
  <c r="DX1622" i="14" a="1"/>
  <c r="DX1622" i="14" s="1"/>
  <c r="BC59" i="2" s="1"/>
  <c r="DX1621" i="14" a="1"/>
  <c r="DX1621" i="14" s="1"/>
  <c r="BC58" i="2" s="1"/>
  <c r="DX1620" i="14" a="1"/>
  <c r="DX1620" i="14" s="1"/>
  <c r="BC57" i="2" s="1"/>
  <c r="DX1619" i="14" a="1"/>
  <c r="DX1619" i="14" s="1"/>
  <c r="BC56" i="2" s="1"/>
  <c r="DX1618" i="14" a="1"/>
  <c r="DX1618" i="14" s="1"/>
  <c r="BC55" i="2" s="1"/>
  <c r="DX1617" i="14" a="1"/>
  <c r="DX1617" i="14" s="1"/>
  <c r="BC54" i="2" s="1"/>
  <c r="DX1614" i="14" a="1"/>
  <c r="DX1614" i="14" s="1"/>
  <c r="BC60" i="2" s="1"/>
  <c r="DX1613" i="14" a="1"/>
  <c r="DX1613" i="14" s="1"/>
  <c r="DX1612" i="14" a="1"/>
  <c r="DX1612" i="14" s="1"/>
  <c r="DX1609" i="14" a="1"/>
  <c r="DX1609" i="14" s="1"/>
  <c r="DX1608" i="14" a="1"/>
  <c r="DX1608" i="14" s="1"/>
  <c r="DX1607" i="14" a="1"/>
  <c r="DX1607" i="14" s="1"/>
  <c r="DX1604" i="14"/>
  <c r="DX1603" i="14"/>
  <c r="DX1602" i="14"/>
  <c r="DW1622" i="14" a="1"/>
  <c r="DW1622" i="14" s="1"/>
  <c r="DW1621" i="14" a="1"/>
  <c r="DW1621" i="14" s="1"/>
  <c r="DW1620" i="14" a="1"/>
  <c r="DW1620" i="14" s="1"/>
  <c r="DW1619" i="14" a="1"/>
  <c r="DW1619" i="14" s="1"/>
  <c r="DW1618" i="14" a="1"/>
  <c r="DW1618" i="14" s="1"/>
  <c r="DW1617" i="14" a="1"/>
  <c r="DW1617" i="14" s="1"/>
  <c r="DW1614" i="14" a="1"/>
  <c r="DW1614" i="14" s="1"/>
  <c r="DW1613" i="14" a="1"/>
  <c r="DW1613" i="14" s="1"/>
  <c r="DW1612" i="14" a="1"/>
  <c r="DW1612" i="14" s="1"/>
  <c r="DW1609" i="14" a="1"/>
  <c r="DW1609" i="14" s="1"/>
  <c r="DW1608" i="14" a="1"/>
  <c r="DW1608" i="14" s="1"/>
  <c r="DW1607" i="14" a="1"/>
  <c r="DW1607" i="14" s="1"/>
  <c r="DW1604" i="14"/>
  <c r="AU55" i="2" s="1"/>
  <c r="DW1603" i="14"/>
  <c r="AU28" i="2" s="1"/>
  <c r="DW1602" i="14"/>
  <c r="AU82" i="2" s="1"/>
  <c r="DV1622" i="14" a="1"/>
  <c r="DV1622" i="14" s="1"/>
  <c r="DV1621" i="14" a="1"/>
  <c r="DV1621" i="14" s="1"/>
  <c r="DV1620" i="14" a="1"/>
  <c r="DV1620" i="14" s="1"/>
  <c r="DV1619" i="14" a="1"/>
  <c r="DV1619" i="14" s="1"/>
  <c r="DV1618" i="14" a="1"/>
  <c r="DV1618" i="14" s="1"/>
  <c r="DV1617" i="14" a="1"/>
  <c r="DV1617" i="14" s="1"/>
  <c r="DV1614" i="14" a="1"/>
  <c r="DV1614" i="14" s="1"/>
  <c r="DV1613" i="14" a="1"/>
  <c r="DV1613" i="14" s="1"/>
  <c r="DV1612" i="14" a="1"/>
  <c r="DV1612" i="14" s="1"/>
  <c r="DV1609" i="14" a="1"/>
  <c r="DV1609" i="14" s="1"/>
  <c r="DV1608" i="14" a="1"/>
  <c r="DV1608" i="14" s="1"/>
  <c r="DV1607" i="14" a="1"/>
  <c r="DV1607" i="14" s="1"/>
  <c r="DV1604" i="14"/>
  <c r="AU53" i="2" s="1"/>
  <c r="DV1603" i="14"/>
  <c r="AU26" i="2" s="1"/>
  <c r="DV1602" i="14"/>
  <c r="AU80" i="2" s="1"/>
  <c r="DU1622" i="14" a="1"/>
  <c r="DU1622" i="14" s="1"/>
  <c r="DU1621" i="14" a="1"/>
  <c r="DU1621" i="14" s="1"/>
  <c r="DU1620" i="14" a="1"/>
  <c r="DU1620" i="14" s="1"/>
  <c r="DU1619" i="14" a="1"/>
  <c r="DU1619" i="14" s="1"/>
  <c r="DU1618" i="14" a="1"/>
  <c r="DU1618" i="14" s="1"/>
  <c r="DU1617" i="14" a="1"/>
  <c r="DU1617" i="14" s="1"/>
  <c r="DU1614" i="14" a="1"/>
  <c r="DU1614" i="14" s="1"/>
  <c r="DU1613" i="14" a="1"/>
  <c r="DU1613" i="14" s="1"/>
  <c r="DU1612" i="14" a="1"/>
  <c r="DU1612" i="14" s="1"/>
  <c r="DU1609" i="14" a="1"/>
  <c r="DU1609" i="14" s="1"/>
  <c r="DU1608" i="14" a="1"/>
  <c r="DU1608" i="14" s="1"/>
  <c r="DU1607" i="14" a="1"/>
  <c r="DU1607" i="14" s="1"/>
  <c r="DU1604" i="14"/>
  <c r="AS55" i="2" s="1"/>
  <c r="DU1603" i="14"/>
  <c r="AS28" i="2" s="1"/>
  <c r="DU1602" i="14"/>
  <c r="AS82" i="2" s="1"/>
  <c r="DT1622" i="14" a="1"/>
  <c r="DT1622" i="14" s="1"/>
  <c r="DT1621" i="14" a="1"/>
  <c r="DT1621" i="14" s="1"/>
  <c r="DT1620" i="14" a="1"/>
  <c r="DT1620" i="14" s="1"/>
  <c r="DT1619" i="14" a="1"/>
  <c r="DT1619" i="14" s="1"/>
  <c r="DT1618" i="14" a="1"/>
  <c r="DT1618" i="14" s="1"/>
  <c r="DT1617" i="14" a="1"/>
  <c r="DT1617" i="14" s="1"/>
  <c r="DT1614" i="14" a="1"/>
  <c r="DT1614" i="14" s="1"/>
  <c r="DT1613" i="14" a="1"/>
  <c r="DT1613" i="14" s="1"/>
  <c r="DT1612" i="14" a="1"/>
  <c r="DT1612" i="14" s="1"/>
  <c r="DT1609" i="14" a="1"/>
  <c r="DT1609" i="14" s="1"/>
  <c r="DT1608" i="14" a="1"/>
  <c r="DT1608" i="14" s="1"/>
  <c r="DT1607" i="14" a="1"/>
  <c r="DT1607" i="14" s="1"/>
  <c r="DT1604" i="14"/>
  <c r="AS53" i="2" s="1"/>
  <c r="DT1603" i="14"/>
  <c r="AS26" i="2" s="1"/>
  <c r="DT1602" i="14"/>
  <c r="AS80" i="2" s="1"/>
  <c r="DS1622" i="14" a="1"/>
  <c r="DS1622" i="14" s="1"/>
  <c r="DS1621" i="14" a="1"/>
  <c r="DS1621" i="14" s="1"/>
  <c r="DS1620" i="14" a="1"/>
  <c r="DS1620" i="14" s="1"/>
  <c r="DS1619" i="14" a="1"/>
  <c r="DS1619" i="14" s="1"/>
  <c r="DS1618" i="14" a="1"/>
  <c r="DS1618" i="14" s="1"/>
  <c r="DS1617" i="14" a="1"/>
  <c r="DS1617" i="14" s="1"/>
  <c r="DS1614" i="14" a="1"/>
  <c r="DS1614" i="14" s="1"/>
  <c r="DS1613" i="14" a="1"/>
  <c r="DS1613" i="14" s="1"/>
  <c r="DS1612" i="14" a="1"/>
  <c r="DS1612" i="14" s="1"/>
  <c r="DS1609" i="14" a="1"/>
  <c r="DS1609" i="14" s="1"/>
  <c r="DS1608" i="14" a="1"/>
  <c r="DS1608" i="14" s="1"/>
  <c r="DS1607" i="14" a="1"/>
  <c r="DS1607" i="14" s="1"/>
  <c r="DS1604" i="14"/>
  <c r="AK55" i="2" s="1"/>
  <c r="DS1603" i="14"/>
  <c r="AK28" i="2" s="1"/>
  <c r="DS1602" i="14"/>
  <c r="AK82" i="2" s="1"/>
  <c r="DR1622" i="14" a="1"/>
  <c r="DR1622" i="14" s="1"/>
  <c r="DR1621" i="14" a="1"/>
  <c r="DR1621" i="14" s="1"/>
  <c r="DR1620" i="14" a="1"/>
  <c r="DR1620" i="14" s="1"/>
  <c r="DR1619" i="14" a="1"/>
  <c r="DR1619" i="14" s="1"/>
  <c r="DR1618" i="14" a="1"/>
  <c r="DR1618" i="14" s="1"/>
  <c r="DR1617" i="14" a="1"/>
  <c r="DR1617" i="14" s="1"/>
  <c r="DR1614" i="14" a="1"/>
  <c r="DR1614" i="14" s="1"/>
  <c r="DR1613" i="14" a="1"/>
  <c r="DR1613" i="14" s="1"/>
  <c r="DR1612" i="14" a="1"/>
  <c r="DR1612" i="14" s="1"/>
  <c r="DR1609" i="14" a="1"/>
  <c r="DR1609" i="14" s="1"/>
  <c r="DR1608" i="14" a="1"/>
  <c r="DR1608" i="14" s="1"/>
  <c r="DR1607" i="14" a="1"/>
  <c r="DR1607" i="14" s="1"/>
  <c r="DR1604" i="14"/>
  <c r="AK53" i="2" s="1"/>
  <c r="DR1603" i="14"/>
  <c r="AK26" i="2" s="1"/>
  <c r="DR1602" i="14"/>
  <c r="AK80" i="2" s="1"/>
  <c r="DQ1622" i="14" a="1"/>
  <c r="DQ1622" i="14" s="1"/>
  <c r="DQ1621" i="14" a="1"/>
  <c r="DQ1621" i="14" s="1"/>
  <c r="DQ1620" i="14" a="1"/>
  <c r="DQ1620" i="14" s="1"/>
  <c r="DQ1619" i="14" a="1"/>
  <c r="DQ1619" i="14" s="1"/>
  <c r="DQ1618" i="14" a="1"/>
  <c r="DQ1618" i="14" s="1"/>
  <c r="DQ1617" i="14" a="1"/>
  <c r="DQ1617" i="14" s="1"/>
  <c r="DQ1614" i="14" a="1"/>
  <c r="DQ1614" i="14" s="1"/>
  <c r="DQ1613" i="14" a="1"/>
  <c r="DQ1613" i="14" s="1"/>
  <c r="DQ1612" i="14" a="1"/>
  <c r="DQ1612" i="14" s="1"/>
  <c r="DQ1609" i="14" a="1"/>
  <c r="DQ1609" i="14" s="1"/>
  <c r="DQ1608" i="14" a="1"/>
  <c r="DQ1608" i="14" s="1"/>
  <c r="DQ1607" i="14" a="1"/>
  <c r="DQ1607" i="14" s="1"/>
  <c r="DQ1604" i="14"/>
  <c r="AI55" i="2" s="1"/>
  <c r="DQ1603" i="14"/>
  <c r="AI28" i="2" s="1"/>
  <c r="DQ1602" i="14"/>
  <c r="AI82" i="2" s="1"/>
  <c r="DP1622" i="14" a="1"/>
  <c r="DP1622" i="14" s="1"/>
  <c r="DP1621" i="14" a="1"/>
  <c r="DP1621" i="14" s="1"/>
  <c r="DP1620" i="14" a="1"/>
  <c r="DP1620" i="14" s="1"/>
  <c r="DP1619" i="14" a="1"/>
  <c r="DP1619" i="14" s="1"/>
  <c r="DP1618" i="14" a="1"/>
  <c r="DP1618" i="14" s="1"/>
  <c r="DP1617" i="14" a="1"/>
  <c r="DP1617" i="14" s="1"/>
  <c r="DP1614" i="14" a="1"/>
  <c r="DP1614" i="14" s="1"/>
  <c r="DP1613" i="14" a="1"/>
  <c r="DP1613" i="14" s="1"/>
  <c r="DP1612" i="14" a="1"/>
  <c r="DP1612" i="14" s="1"/>
  <c r="DP1609" i="14" a="1"/>
  <c r="DP1609" i="14" s="1"/>
  <c r="DP1608" i="14" a="1"/>
  <c r="DP1608" i="14" s="1"/>
  <c r="DP1607" i="14" a="1"/>
  <c r="DP1607" i="14" s="1"/>
  <c r="DP1604" i="14"/>
  <c r="AI53" i="2" s="1"/>
  <c r="DP1603" i="14"/>
  <c r="AI26" i="2" s="1"/>
  <c r="DP1602" i="14"/>
  <c r="AI80" i="2" s="1"/>
  <c r="DO1622" i="14" a="1"/>
  <c r="DO1622" i="14" s="1"/>
  <c r="DO1621" i="14" a="1"/>
  <c r="DO1621" i="14" s="1"/>
  <c r="DO1620" i="14" a="1"/>
  <c r="DO1620" i="14" s="1"/>
  <c r="DO1619" i="14" a="1"/>
  <c r="DO1619" i="14" s="1"/>
  <c r="DO1618" i="14" a="1"/>
  <c r="DO1618" i="14" s="1"/>
  <c r="DO1617" i="14" a="1"/>
  <c r="DO1617" i="14" s="1"/>
  <c r="DO1614" i="14" a="1"/>
  <c r="DO1614" i="14" s="1"/>
  <c r="DO1613" i="14" a="1"/>
  <c r="DO1613" i="14" s="1"/>
  <c r="DO1612" i="14" a="1"/>
  <c r="DO1612" i="14" s="1"/>
  <c r="DO1609" i="14" a="1"/>
  <c r="DO1609" i="14" s="1"/>
  <c r="DO1608" i="14" a="1"/>
  <c r="DO1608" i="14" s="1"/>
  <c r="DO1607" i="14" a="1"/>
  <c r="DO1607" i="14" s="1"/>
  <c r="DO1604" i="14"/>
  <c r="AU51" i="2" s="1"/>
  <c r="DO1603" i="14"/>
  <c r="AU24" i="2" s="1"/>
  <c r="DO1602" i="14"/>
  <c r="AU78" i="2" s="1"/>
  <c r="DN1622" i="14" a="1"/>
  <c r="DN1622" i="14" s="1"/>
  <c r="DN1621" i="14" a="1"/>
  <c r="DN1621" i="14" s="1"/>
  <c r="DN1620" i="14" a="1"/>
  <c r="DN1620" i="14" s="1"/>
  <c r="DN1619" i="14" a="1"/>
  <c r="DN1619" i="14" s="1"/>
  <c r="DN1618" i="14" a="1"/>
  <c r="DN1618" i="14" s="1"/>
  <c r="DN1617" i="14" a="1"/>
  <c r="DN1617" i="14" s="1"/>
  <c r="DN1614" i="14" a="1"/>
  <c r="DN1614" i="14" s="1"/>
  <c r="DN1613" i="14" a="1"/>
  <c r="DN1613" i="14" s="1"/>
  <c r="DN1612" i="14" a="1"/>
  <c r="DN1612" i="14" s="1"/>
  <c r="DN1609" i="14" a="1"/>
  <c r="DN1609" i="14" s="1"/>
  <c r="DN1608" i="14" a="1"/>
  <c r="DN1608" i="14" s="1"/>
  <c r="DN1607" i="14" a="1"/>
  <c r="DN1607" i="14" s="1"/>
  <c r="DN1604" i="14"/>
  <c r="AU49" i="2" s="1"/>
  <c r="DN1603" i="14"/>
  <c r="AU22" i="2" s="1"/>
  <c r="DN1602" i="14"/>
  <c r="AU76" i="2" s="1"/>
  <c r="DM1622" i="14" a="1"/>
  <c r="DM1622" i="14" s="1"/>
  <c r="DM1621" i="14" a="1"/>
  <c r="DM1621" i="14" s="1"/>
  <c r="DM1620" i="14" a="1"/>
  <c r="DM1620" i="14" s="1"/>
  <c r="DM1619" i="14" a="1"/>
  <c r="DM1619" i="14" s="1"/>
  <c r="DM1618" i="14" a="1"/>
  <c r="DM1618" i="14" s="1"/>
  <c r="DM1617" i="14" a="1"/>
  <c r="DM1617" i="14" s="1"/>
  <c r="DM1614" i="14" a="1"/>
  <c r="DM1614" i="14" s="1"/>
  <c r="DM1613" i="14" a="1"/>
  <c r="DM1613" i="14" s="1"/>
  <c r="DM1612" i="14" a="1"/>
  <c r="DM1612" i="14" s="1"/>
  <c r="DM1609" i="14" a="1"/>
  <c r="DM1609" i="14" s="1"/>
  <c r="DM1608" i="14" a="1"/>
  <c r="DM1608" i="14" s="1"/>
  <c r="DM1607" i="14" a="1"/>
  <c r="DM1607" i="14" s="1"/>
  <c r="DM1604" i="14"/>
  <c r="AS51" i="2" s="1"/>
  <c r="DM1603" i="14"/>
  <c r="AS24" i="2" s="1"/>
  <c r="DM1602" i="14"/>
  <c r="AS78" i="2" s="1"/>
  <c r="DL1622" i="14" a="1"/>
  <c r="DL1622" i="14" s="1"/>
  <c r="DL1621" i="14" a="1"/>
  <c r="DL1621" i="14" s="1"/>
  <c r="DL1620" i="14" a="1"/>
  <c r="DL1620" i="14" s="1"/>
  <c r="DL1619" i="14" a="1"/>
  <c r="DL1619" i="14" s="1"/>
  <c r="DL1618" i="14" a="1"/>
  <c r="DL1618" i="14" s="1"/>
  <c r="DL1617" i="14" a="1"/>
  <c r="DL1617" i="14" s="1"/>
  <c r="DL1614" i="14" a="1"/>
  <c r="DL1614" i="14" s="1"/>
  <c r="DL1613" i="14" a="1"/>
  <c r="DL1613" i="14" s="1"/>
  <c r="DL1612" i="14" a="1"/>
  <c r="DL1612" i="14" s="1"/>
  <c r="DL1609" i="14" a="1"/>
  <c r="DL1609" i="14" s="1"/>
  <c r="DL1608" i="14" a="1"/>
  <c r="DL1608" i="14" s="1"/>
  <c r="DL1607" i="14" a="1"/>
  <c r="DL1607" i="14" s="1"/>
  <c r="DL1604" i="14"/>
  <c r="AS49" i="2" s="1"/>
  <c r="DL1603" i="14"/>
  <c r="AS22" i="2" s="1"/>
  <c r="DL1602" i="14"/>
  <c r="AS76" i="2" s="1"/>
  <c r="DK1622" i="14" a="1"/>
  <c r="DK1622" i="14" s="1"/>
  <c r="DK1621" i="14" a="1"/>
  <c r="DK1621" i="14" s="1"/>
  <c r="DK1620" i="14" a="1"/>
  <c r="DK1620" i="14" s="1"/>
  <c r="DK1619" i="14" a="1"/>
  <c r="DK1619" i="14" s="1"/>
  <c r="DK1618" i="14" a="1"/>
  <c r="DK1618" i="14" s="1"/>
  <c r="DK1617" i="14" a="1"/>
  <c r="DK1617" i="14" s="1"/>
  <c r="DK1614" i="14" a="1"/>
  <c r="DK1614" i="14" s="1"/>
  <c r="DK1613" i="14" a="1"/>
  <c r="DK1613" i="14" s="1"/>
  <c r="DK1612" i="14" a="1"/>
  <c r="DK1612" i="14" s="1"/>
  <c r="DK1609" i="14" a="1"/>
  <c r="DK1609" i="14" s="1"/>
  <c r="DK1608" i="14" a="1"/>
  <c r="DK1608" i="14" s="1"/>
  <c r="DK1607" i="14" a="1"/>
  <c r="DK1607" i="14" s="1"/>
  <c r="DK1604" i="14"/>
  <c r="AK51" i="2" s="1"/>
  <c r="DK1603" i="14"/>
  <c r="AK24" i="2" s="1"/>
  <c r="DK1602" i="14"/>
  <c r="AK78" i="2" s="1"/>
  <c r="DJ1622" i="14" a="1"/>
  <c r="DJ1622" i="14" s="1"/>
  <c r="DJ1621" i="14" a="1"/>
  <c r="DJ1621" i="14" s="1"/>
  <c r="DJ1620" i="14" a="1"/>
  <c r="DJ1620" i="14" s="1"/>
  <c r="DJ1619" i="14" a="1"/>
  <c r="DJ1619" i="14" s="1"/>
  <c r="DJ1618" i="14" a="1"/>
  <c r="DJ1618" i="14" s="1"/>
  <c r="DJ1617" i="14" a="1"/>
  <c r="DJ1617" i="14" s="1"/>
  <c r="DJ1614" i="14" a="1"/>
  <c r="DJ1614" i="14" s="1"/>
  <c r="DJ1613" i="14" a="1"/>
  <c r="DJ1613" i="14" s="1"/>
  <c r="DJ1612" i="14" a="1"/>
  <c r="DJ1612" i="14" s="1"/>
  <c r="DJ1609" i="14" a="1"/>
  <c r="DJ1609" i="14" s="1"/>
  <c r="DJ1608" i="14" a="1"/>
  <c r="DJ1608" i="14" s="1"/>
  <c r="DJ1607" i="14" a="1"/>
  <c r="DJ1607" i="14" s="1"/>
  <c r="DJ1604" i="14"/>
  <c r="AK49" i="2" s="1"/>
  <c r="DJ1603" i="14"/>
  <c r="AK22" i="2" s="1"/>
  <c r="DJ1602" i="14"/>
  <c r="AK76" i="2" s="1"/>
  <c r="DI1622" i="14" a="1"/>
  <c r="DI1622" i="14" s="1"/>
  <c r="DI1621" i="14" a="1"/>
  <c r="DI1621" i="14" s="1"/>
  <c r="DI1620" i="14" a="1"/>
  <c r="DI1620" i="14" s="1"/>
  <c r="DI1619" i="14" a="1"/>
  <c r="DI1619" i="14" s="1"/>
  <c r="DI1618" i="14" a="1"/>
  <c r="DI1618" i="14" s="1"/>
  <c r="DI1617" i="14" a="1"/>
  <c r="DI1617" i="14" s="1"/>
  <c r="DI1614" i="14" a="1"/>
  <c r="DI1614" i="14" s="1"/>
  <c r="DI1613" i="14" a="1"/>
  <c r="DI1613" i="14" s="1"/>
  <c r="DI1612" i="14" a="1"/>
  <c r="DI1612" i="14" s="1"/>
  <c r="DI1609" i="14" a="1"/>
  <c r="DI1609" i="14" s="1"/>
  <c r="DI1608" i="14" a="1"/>
  <c r="DI1608" i="14" s="1"/>
  <c r="DI1607" i="14" a="1"/>
  <c r="DI1607" i="14" s="1"/>
  <c r="DI1604" i="14"/>
  <c r="AI51" i="2" s="1"/>
  <c r="DI1603" i="14"/>
  <c r="AI24" i="2" s="1"/>
  <c r="DI1602" i="14"/>
  <c r="AI78" i="2" s="1"/>
  <c r="DH1622" i="14" a="1"/>
  <c r="DH1622" i="14" s="1"/>
  <c r="DH1621" i="14" a="1"/>
  <c r="DH1621" i="14" s="1"/>
  <c r="DH1620" i="14" a="1"/>
  <c r="DH1620" i="14" s="1"/>
  <c r="DH1619" i="14" a="1"/>
  <c r="DH1619" i="14" s="1"/>
  <c r="DH1618" i="14" a="1"/>
  <c r="DH1618" i="14" s="1"/>
  <c r="DH1617" i="14" a="1"/>
  <c r="DH1617" i="14" s="1"/>
  <c r="DH1614" i="14" a="1"/>
  <c r="DH1614" i="14" s="1"/>
  <c r="DH1613" i="14" a="1"/>
  <c r="DH1613" i="14" s="1"/>
  <c r="DH1612" i="14" a="1"/>
  <c r="DH1612" i="14" s="1"/>
  <c r="DH1609" i="14" a="1"/>
  <c r="DH1609" i="14" s="1"/>
  <c r="DH1608" i="14" a="1"/>
  <c r="DH1608" i="14" s="1"/>
  <c r="DH1607" i="14" a="1"/>
  <c r="DH1607" i="14" s="1"/>
  <c r="DH1604" i="14"/>
  <c r="AI49" i="2" s="1"/>
  <c r="DH1603" i="14"/>
  <c r="AI22" i="2" s="1"/>
  <c r="DH1602" i="14"/>
  <c r="AI76" i="2" s="1"/>
  <c r="DG1622" i="14" a="1"/>
  <c r="DG1622" i="14" s="1"/>
  <c r="DG1621" i="14" a="1"/>
  <c r="DG1621" i="14" s="1"/>
  <c r="DG1620" i="14" a="1"/>
  <c r="DG1620" i="14" s="1"/>
  <c r="DG1619" i="14" a="1"/>
  <c r="DG1619" i="14" s="1"/>
  <c r="DG1618" i="14" a="1"/>
  <c r="DG1618" i="14" s="1"/>
  <c r="DG1617" i="14" a="1"/>
  <c r="DG1617" i="14" s="1"/>
  <c r="DG1614" i="14" a="1"/>
  <c r="DG1614" i="14" s="1"/>
  <c r="DG1613" i="14" a="1"/>
  <c r="DG1613" i="14" s="1"/>
  <c r="DG1612" i="14" a="1"/>
  <c r="DG1612" i="14" s="1"/>
  <c r="DG1609" i="14" a="1"/>
  <c r="DG1609" i="14" s="1"/>
  <c r="DG1608" i="14" a="1"/>
  <c r="DG1608" i="14" s="1"/>
  <c r="DG1607" i="14" a="1"/>
  <c r="DG1607" i="14" s="1"/>
  <c r="DG1604" i="14"/>
  <c r="AU47" i="2" s="1"/>
  <c r="DG1603" i="14"/>
  <c r="AU20" i="2" s="1"/>
  <c r="DG1602" i="14"/>
  <c r="AU74" i="2" s="1"/>
  <c r="DF1622" i="14" a="1"/>
  <c r="DF1622" i="14" s="1"/>
  <c r="DF1621" i="14" a="1"/>
  <c r="DF1621" i="14" s="1"/>
  <c r="DF1620" i="14" a="1"/>
  <c r="DF1620" i="14" s="1"/>
  <c r="DF1619" i="14" a="1"/>
  <c r="DF1619" i="14" s="1"/>
  <c r="DF1618" i="14" a="1"/>
  <c r="DF1618" i="14" s="1"/>
  <c r="DF1617" i="14" a="1"/>
  <c r="DF1617" i="14" s="1"/>
  <c r="DF1614" i="14" a="1"/>
  <c r="DF1614" i="14" s="1"/>
  <c r="DF1613" i="14" a="1"/>
  <c r="DF1613" i="14" s="1"/>
  <c r="DF1612" i="14" a="1"/>
  <c r="DF1612" i="14" s="1"/>
  <c r="DF1609" i="14" a="1"/>
  <c r="DF1609" i="14" s="1"/>
  <c r="DF1608" i="14" a="1"/>
  <c r="DF1608" i="14" s="1"/>
  <c r="DF1607" i="14" a="1"/>
  <c r="DF1607" i="14" s="1"/>
  <c r="DF1604" i="14"/>
  <c r="AU45" i="2" s="1"/>
  <c r="DF1603" i="14"/>
  <c r="AU18" i="2" s="1"/>
  <c r="DF1602" i="14"/>
  <c r="AU72" i="2" s="1"/>
  <c r="DE1622" i="14" a="1"/>
  <c r="DE1622" i="14" s="1"/>
  <c r="DE1621" i="14" a="1"/>
  <c r="DE1621" i="14" s="1"/>
  <c r="DE1620" i="14" a="1"/>
  <c r="DE1620" i="14" s="1"/>
  <c r="DE1619" i="14" a="1"/>
  <c r="DE1619" i="14" s="1"/>
  <c r="DE1618" i="14" a="1"/>
  <c r="DE1618" i="14" s="1"/>
  <c r="DE1617" i="14" a="1"/>
  <c r="DE1617" i="14" s="1"/>
  <c r="DE1614" i="14" a="1"/>
  <c r="DE1614" i="14" s="1"/>
  <c r="DE1613" i="14" a="1"/>
  <c r="DE1613" i="14" s="1"/>
  <c r="DE1612" i="14" a="1"/>
  <c r="DE1612" i="14" s="1"/>
  <c r="DE1609" i="14" a="1"/>
  <c r="DE1609" i="14" s="1"/>
  <c r="DE1608" i="14" a="1"/>
  <c r="DE1608" i="14" s="1"/>
  <c r="DE1607" i="14" a="1"/>
  <c r="DE1607" i="14" s="1"/>
  <c r="DE1604" i="14"/>
  <c r="AS47" i="2" s="1"/>
  <c r="DE1603" i="14"/>
  <c r="AS20" i="2" s="1"/>
  <c r="DE1602" i="14"/>
  <c r="AS74" i="2" s="1"/>
  <c r="DD1622" i="14" a="1"/>
  <c r="DD1622" i="14" s="1"/>
  <c r="DD1621" i="14" a="1"/>
  <c r="DD1621" i="14" s="1"/>
  <c r="DD1620" i="14" a="1"/>
  <c r="DD1620" i="14" s="1"/>
  <c r="DD1619" i="14" a="1"/>
  <c r="DD1619" i="14" s="1"/>
  <c r="DD1618" i="14" a="1"/>
  <c r="DD1618" i="14" s="1"/>
  <c r="DD1617" i="14" a="1"/>
  <c r="DD1617" i="14" s="1"/>
  <c r="DD1614" i="14" a="1"/>
  <c r="DD1614" i="14" s="1"/>
  <c r="DD1613" i="14" a="1"/>
  <c r="DD1613" i="14" s="1"/>
  <c r="DD1612" i="14" a="1"/>
  <c r="DD1612" i="14" s="1"/>
  <c r="DD1609" i="14" a="1"/>
  <c r="DD1609" i="14" s="1"/>
  <c r="DD1608" i="14" a="1"/>
  <c r="DD1608" i="14" s="1"/>
  <c r="DD1607" i="14" a="1"/>
  <c r="DD1607" i="14" s="1"/>
  <c r="DD1604" i="14"/>
  <c r="AS45" i="2" s="1"/>
  <c r="DD1603" i="14"/>
  <c r="AS18" i="2" s="1"/>
  <c r="DD1602" i="14"/>
  <c r="AS72" i="2" s="1"/>
  <c r="DC1622" i="14" a="1"/>
  <c r="DC1622" i="14" s="1"/>
  <c r="DC1621" i="14" a="1"/>
  <c r="DC1621" i="14" s="1"/>
  <c r="DC1620" i="14" a="1"/>
  <c r="DC1620" i="14" s="1"/>
  <c r="DC1619" i="14" a="1"/>
  <c r="DC1619" i="14" s="1"/>
  <c r="DC1618" i="14" a="1"/>
  <c r="DC1618" i="14" s="1"/>
  <c r="DC1617" i="14" a="1"/>
  <c r="DC1617" i="14" s="1"/>
  <c r="DC1614" i="14" a="1"/>
  <c r="DC1614" i="14" s="1"/>
  <c r="DC1613" i="14" a="1"/>
  <c r="DC1613" i="14" s="1"/>
  <c r="DC1612" i="14" a="1"/>
  <c r="DC1612" i="14" s="1"/>
  <c r="DC1609" i="14" a="1"/>
  <c r="DC1609" i="14" s="1"/>
  <c r="DC1608" i="14" a="1"/>
  <c r="DC1608" i="14" s="1"/>
  <c r="DC1607" i="14" a="1"/>
  <c r="DC1607" i="14" s="1"/>
  <c r="DC1604" i="14"/>
  <c r="AK47" i="2" s="1"/>
  <c r="DC1603" i="14"/>
  <c r="AK20" i="2" s="1"/>
  <c r="DC1602" i="14"/>
  <c r="AK74" i="2" s="1"/>
  <c r="DB1622" i="14" a="1"/>
  <c r="DB1622" i="14" s="1"/>
  <c r="DB1621" i="14" a="1"/>
  <c r="DB1621" i="14" s="1"/>
  <c r="DB1620" i="14" a="1"/>
  <c r="DB1620" i="14" s="1"/>
  <c r="DB1619" i="14" a="1"/>
  <c r="DB1619" i="14" s="1"/>
  <c r="DB1618" i="14" a="1"/>
  <c r="DB1618" i="14" s="1"/>
  <c r="DB1617" i="14" a="1"/>
  <c r="DB1617" i="14" s="1"/>
  <c r="DB1614" i="14" a="1"/>
  <c r="DB1614" i="14" s="1"/>
  <c r="DB1613" i="14" a="1"/>
  <c r="DB1613" i="14" s="1"/>
  <c r="DB1612" i="14" a="1"/>
  <c r="DB1612" i="14" s="1"/>
  <c r="DB1609" i="14" a="1"/>
  <c r="DB1609" i="14" s="1"/>
  <c r="DB1608" i="14" a="1"/>
  <c r="DB1608" i="14" s="1"/>
  <c r="DB1607" i="14" a="1"/>
  <c r="DB1607" i="14" s="1"/>
  <c r="DB1604" i="14"/>
  <c r="AK45" i="2" s="1"/>
  <c r="DB1603" i="14"/>
  <c r="AK18" i="2" s="1"/>
  <c r="DB1602" i="14"/>
  <c r="AK72" i="2" s="1"/>
  <c r="DA1622" i="14" a="1"/>
  <c r="DA1622" i="14" s="1"/>
  <c r="DA1621" i="14" a="1"/>
  <c r="DA1621" i="14" s="1"/>
  <c r="DA1620" i="14" a="1"/>
  <c r="DA1620" i="14" s="1"/>
  <c r="DA1619" i="14" a="1"/>
  <c r="DA1619" i="14" s="1"/>
  <c r="DA1618" i="14" a="1"/>
  <c r="DA1618" i="14" s="1"/>
  <c r="DA1617" i="14" a="1"/>
  <c r="DA1617" i="14" s="1"/>
  <c r="DA1614" i="14" a="1"/>
  <c r="DA1614" i="14" s="1"/>
  <c r="DA1613" i="14" a="1"/>
  <c r="DA1613" i="14" s="1"/>
  <c r="DA1612" i="14" a="1"/>
  <c r="DA1612" i="14" s="1"/>
  <c r="DA1609" i="14" a="1"/>
  <c r="DA1609" i="14" s="1"/>
  <c r="DA1608" i="14" a="1"/>
  <c r="DA1608" i="14" s="1"/>
  <c r="DA1607" i="14" a="1"/>
  <c r="DA1607" i="14" s="1"/>
  <c r="DA1604" i="14"/>
  <c r="AI47" i="2" s="1"/>
  <c r="DA1603" i="14"/>
  <c r="AI20" i="2" s="1"/>
  <c r="DA1602" i="14"/>
  <c r="AI74" i="2" s="1"/>
  <c r="CZ1622" i="14" a="1"/>
  <c r="CZ1622" i="14" s="1"/>
  <c r="CZ1621" i="14" a="1"/>
  <c r="CZ1621" i="14" s="1"/>
  <c r="CZ1620" i="14" a="1"/>
  <c r="CZ1620" i="14" s="1"/>
  <c r="CZ1619" i="14" a="1"/>
  <c r="CZ1619" i="14" s="1"/>
  <c r="CZ1618" i="14" a="1"/>
  <c r="CZ1618" i="14" s="1"/>
  <c r="CZ1617" i="14" a="1"/>
  <c r="CZ1617" i="14" s="1"/>
  <c r="CZ1614" i="14" a="1"/>
  <c r="CZ1614" i="14" s="1"/>
  <c r="CZ1613" i="14" a="1"/>
  <c r="CZ1613" i="14" s="1"/>
  <c r="CZ1612" i="14" a="1"/>
  <c r="CZ1612" i="14" s="1"/>
  <c r="CZ1609" i="14" a="1"/>
  <c r="CZ1609" i="14" s="1"/>
  <c r="CZ1608" i="14" a="1"/>
  <c r="CZ1608" i="14" s="1"/>
  <c r="CZ1607" i="14" a="1"/>
  <c r="CZ1607" i="14" s="1"/>
  <c r="CZ1604" i="14"/>
  <c r="AI45" i="2" s="1"/>
  <c r="CZ1603" i="14"/>
  <c r="AI18" i="2" s="1"/>
  <c r="CZ1602" i="14"/>
  <c r="AI72" i="2" s="1"/>
  <c r="CY1622" i="14" a="1"/>
  <c r="CY1622" i="14" s="1"/>
  <c r="CY1621" i="14" a="1"/>
  <c r="CY1621" i="14" s="1"/>
  <c r="CY1620" i="14" a="1"/>
  <c r="CY1620" i="14" s="1"/>
  <c r="CY1619" i="14" a="1"/>
  <c r="CY1619" i="14" s="1"/>
  <c r="CY1618" i="14" a="1"/>
  <c r="CY1618" i="14" s="1"/>
  <c r="CY1617" i="14" a="1"/>
  <c r="CY1617" i="14" s="1"/>
  <c r="CY1614" i="14" a="1"/>
  <c r="CY1614" i="14" s="1"/>
  <c r="CY1613" i="14" a="1"/>
  <c r="CY1613" i="14" s="1"/>
  <c r="CY1612" i="14" a="1"/>
  <c r="CY1612" i="14" s="1"/>
  <c r="CY1609" i="14" a="1"/>
  <c r="CY1609" i="14" s="1"/>
  <c r="CY1608" i="14" a="1"/>
  <c r="CY1608" i="14" s="1"/>
  <c r="CY1607" i="14" a="1"/>
  <c r="CY1607" i="14" s="1"/>
  <c r="CY1604" i="14"/>
  <c r="AU43" i="2" s="1"/>
  <c r="CY1603" i="14"/>
  <c r="AU16" i="2" s="1"/>
  <c r="CY1602" i="14"/>
  <c r="AU70" i="2" s="1"/>
  <c r="CX1622" i="14" a="1"/>
  <c r="CX1622" i="14" s="1"/>
  <c r="CX1621" i="14" a="1"/>
  <c r="CX1621" i="14" s="1"/>
  <c r="CX1620" i="14" a="1"/>
  <c r="CX1620" i="14" s="1"/>
  <c r="CX1619" i="14" a="1"/>
  <c r="CX1619" i="14" s="1"/>
  <c r="CX1618" i="14" a="1"/>
  <c r="CX1618" i="14" s="1"/>
  <c r="CX1617" i="14" a="1"/>
  <c r="CX1617" i="14" s="1"/>
  <c r="CX1614" i="14" a="1"/>
  <c r="CX1614" i="14" s="1"/>
  <c r="CX1613" i="14" a="1"/>
  <c r="CX1613" i="14" s="1"/>
  <c r="CX1612" i="14" a="1"/>
  <c r="CX1612" i="14" s="1"/>
  <c r="CX1609" i="14" a="1"/>
  <c r="CX1609" i="14" s="1"/>
  <c r="CX1608" i="14" a="1"/>
  <c r="CX1608" i="14" s="1"/>
  <c r="CX1607" i="14" a="1"/>
  <c r="CX1607" i="14" s="1"/>
  <c r="CX1604" i="14"/>
  <c r="AU41" i="2" s="1"/>
  <c r="CX1603" i="14"/>
  <c r="AU14" i="2" s="1"/>
  <c r="CX1602" i="14"/>
  <c r="AU68" i="2" s="1"/>
  <c r="CW1622" i="14" a="1"/>
  <c r="CW1622" i="14" s="1"/>
  <c r="CW1621" i="14" a="1"/>
  <c r="CW1621" i="14" s="1"/>
  <c r="CW1620" i="14" a="1"/>
  <c r="CW1620" i="14" s="1"/>
  <c r="CW1619" i="14" a="1"/>
  <c r="CW1619" i="14" s="1"/>
  <c r="CW1618" i="14" a="1"/>
  <c r="CW1618" i="14" s="1"/>
  <c r="CW1617" i="14" a="1"/>
  <c r="CW1617" i="14" s="1"/>
  <c r="CW1614" i="14" a="1"/>
  <c r="CW1614" i="14" s="1"/>
  <c r="CW1613" i="14" a="1"/>
  <c r="CW1613" i="14" s="1"/>
  <c r="CW1612" i="14" a="1"/>
  <c r="CW1612" i="14" s="1"/>
  <c r="CW1609" i="14" a="1"/>
  <c r="CW1609" i="14" s="1"/>
  <c r="CW1608" i="14" a="1"/>
  <c r="CW1608" i="14" s="1"/>
  <c r="CW1607" i="14" a="1"/>
  <c r="CW1607" i="14" s="1"/>
  <c r="CW1604" i="14"/>
  <c r="AS43" i="2" s="1"/>
  <c r="CW1603" i="14"/>
  <c r="AS16" i="2" s="1"/>
  <c r="CW1602" i="14"/>
  <c r="AS70" i="2" s="1"/>
  <c r="CV1622" i="14" a="1"/>
  <c r="CV1622" i="14" s="1"/>
  <c r="CV1621" i="14" a="1"/>
  <c r="CV1621" i="14" s="1"/>
  <c r="CV1620" i="14" a="1"/>
  <c r="CV1620" i="14" s="1"/>
  <c r="CV1619" i="14" a="1"/>
  <c r="CV1619" i="14" s="1"/>
  <c r="CV1618" i="14" a="1"/>
  <c r="CV1618" i="14" s="1"/>
  <c r="CV1617" i="14" a="1"/>
  <c r="CV1617" i="14" s="1"/>
  <c r="CV1614" i="14" a="1"/>
  <c r="CV1614" i="14" s="1"/>
  <c r="CV1613" i="14" a="1"/>
  <c r="CV1613" i="14" s="1"/>
  <c r="CV1612" i="14" a="1"/>
  <c r="CV1612" i="14" s="1"/>
  <c r="CV1609" i="14" a="1"/>
  <c r="CV1609" i="14" s="1"/>
  <c r="CV1608" i="14" a="1"/>
  <c r="CV1608" i="14" s="1"/>
  <c r="CV1607" i="14" a="1"/>
  <c r="CV1607" i="14" s="1"/>
  <c r="CV1604" i="14"/>
  <c r="AS41" i="2" s="1"/>
  <c r="CV1603" i="14"/>
  <c r="AS14" i="2" s="1"/>
  <c r="CV1602" i="14"/>
  <c r="AS68" i="2" s="1"/>
  <c r="CU1622" i="14" a="1"/>
  <c r="CU1622" i="14" s="1"/>
  <c r="CU1621" i="14" a="1"/>
  <c r="CU1621" i="14" s="1"/>
  <c r="CU1620" i="14" a="1"/>
  <c r="CU1620" i="14" s="1"/>
  <c r="CU1619" i="14" a="1"/>
  <c r="CU1619" i="14" s="1"/>
  <c r="CU1618" i="14" a="1"/>
  <c r="CU1618" i="14" s="1"/>
  <c r="CU1617" i="14" a="1"/>
  <c r="CU1617" i="14" s="1"/>
  <c r="CU1614" i="14" a="1"/>
  <c r="CU1614" i="14" s="1"/>
  <c r="CU1613" i="14" a="1"/>
  <c r="CU1613" i="14" s="1"/>
  <c r="CU1612" i="14" a="1"/>
  <c r="CU1612" i="14" s="1"/>
  <c r="CU1609" i="14" a="1"/>
  <c r="CU1609" i="14" s="1"/>
  <c r="CU1608" i="14" a="1"/>
  <c r="CU1608" i="14" s="1"/>
  <c r="CU1607" i="14" a="1"/>
  <c r="CU1607" i="14" s="1"/>
  <c r="CU1604" i="14"/>
  <c r="AK43" i="2" s="1"/>
  <c r="CU1603" i="14"/>
  <c r="AK16" i="2" s="1"/>
  <c r="CU1602" i="14"/>
  <c r="AK70" i="2" s="1"/>
  <c r="CT1622" i="14" a="1"/>
  <c r="CT1622" i="14" s="1"/>
  <c r="CT1621" i="14" a="1"/>
  <c r="CT1621" i="14" s="1"/>
  <c r="CT1620" i="14" a="1"/>
  <c r="CT1620" i="14" s="1"/>
  <c r="CT1619" i="14" a="1"/>
  <c r="CT1619" i="14" s="1"/>
  <c r="CT1618" i="14" a="1"/>
  <c r="CT1618" i="14" s="1"/>
  <c r="CT1617" i="14" a="1"/>
  <c r="CT1617" i="14" s="1"/>
  <c r="CT1614" i="14" a="1"/>
  <c r="CT1614" i="14" s="1"/>
  <c r="CT1613" i="14" a="1"/>
  <c r="CT1613" i="14" s="1"/>
  <c r="CT1612" i="14" a="1"/>
  <c r="CT1612" i="14" s="1"/>
  <c r="CT1609" i="14" a="1"/>
  <c r="CT1609" i="14" s="1"/>
  <c r="CT1608" i="14" a="1"/>
  <c r="CT1608" i="14" s="1"/>
  <c r="CT1607" i="14" a="1"/>
  <c r="CT1607" i="14" s="1"/>
  <c r="CT1604" i="14"/>
  <c r="AK41" i="2" s="1"/>
  <c r="CT1603" i="14"/>
  <c r="AK14" i="2" s="1"/>
  <c r="CT1602" i="14"/>
  <c r="AK68" i="2" s="1"/>
  <c r="CS1622" i="14" a="1"/>
  <c r="CS1622" i="14" s="1"/>
  <c r="CS1621" i="14" a="1"/>
  <c r="CS1621" i="14" s="1"/>
  <c r="CS1620" i="14" a="1"/>
  <c r="CS1620" i="14" s="1"/>
  <c r="CS1619" i="14" a="1"/>
  <c r="CS1619" i="14" s="1"/>
  <c r="CS1618" i="14" a="1"/>
  <c r="CS1618" i="14" s="1"/>
  <c r="CS1617" i="14" a="1"/>
  <c r="CS1617" i="14" s="1"/>
  <c r="CS1614" i="14" a="1"/>
  <c r="CS1614" i="14" s="1"/>
  <c r="CS1613" i="14" a="1"/>
  <c r="CS1613" i="14" s="1"/>
  <c r="CS1612" i="14" a="1"/>
  <c r="CS1612" i="14" s="1"/>
  <c r="CS1609" i="14" a="1"/>
  <c r="CS1609" i="14" s="1"/>
  <c r="CS1608" i="14" a="1"/>
  <c r="CS1608" i="14" s="1"/>
  <c r="CS1607" i="14" a="1"/>
  <c r="CS1607" i="14" s="1"/>
  <c r="CS1604" i="14"/>
  <c r="AI43" i="2" s="1"/>
  <c r="CS1603" i="14"/>
  <c r="AI16" i="2" s="1"/>
  <c r="CS1602" i="14"/>
  <c r="AI70" i="2" s="1"/>
  <c r="CR1622" i="14" a="1"/>
  <c r="CR1622" i="14" s="1"/>
  <c r="CR1621" i="14" a="1"/>
  <c r="CR1621" i="14" s="1"/>
  <c r="CR1620" i="14" a="1"/>
  <c r="CR1620" i="14" s="1"/>
  <c r="CR1619" i="14" a="1"/>
  <c r="CR1619" i="14" s="1"/>
  <c r="CR1618" i="14" a="1"/>
  <c r="CR1618" i="14" s="1"/>
  <c r="CR1617" i="14" a="1"/>
  <c r="CR1617" i="14" s="1"/>
  <c r="CR1614" i="14" a="1"/>
  <c r="CR1614" i="14" s="1"/>
  <c r="CR1613" i="14" a="1"/>
  <c r="CR1613" i="14" s="1"/>
  <c r="CR1612" i="14" a="1"/>
  <c r="CR1612" i="14" s="1"/>
  <c r="CR1609" i="14" a="1"/>
  <c r="CR1609" i="14" s="1"/>
  <c r="CR1608" i="14" a="1"/>
  <c r="CR1608" i="14" s="1"/>
  <c r="CR1607" i="14" a="1"/>
  <c r="CR1607" i="14" s="1"/>
  <c r="CR1604" i="14"/>
  <c r="AI41" i="2" s="1"/>
  <c r="CR1603" i="14"/>
  <c r="AI14" i="2" s="1"/>
  <c r="CR1602" i="14"/>
  <c r="AI68" i="2" s="1"/>
  <c r="CQ1622" i="14" a="1"/>
  <c r="CQ1622" i="14" s="1"/>
  <c r="CQ1621" i="14" a="1"/>
  <c r="CQ1621" i="14" s="1"/>
  <c r="CQ1620" i="14" a="1"/>
  <c r="CQ1620" i="14" s="1"/>
  <c r="CQ1619" i="14" a="1"/>
  <c r="CQ1619" i="14" s="1"/>
  <c r="CQ1618" i="14" a="1"/>
  <c r="CQ1618" i="14" s="1"/>
  <c r="CQ1617" i="14" a="1"/>
  <c r="CQ1617" i="14" s="1"/>
  <c r="CQ1614" i="14" a="1"/>
  <c r="CQ1614" i="14" s="1"/>
  <c r="CQ1613" i="14" a="1"/>
  <c r="CQ1613" i="14" s="1"/>
  <c r="CQ1612" i="14" a="1"/>
  <c r="CQ1612" i="14" s="1"/>
  <c r="CQ1609" i="14" a="1"/>
  <c r="CQ1609" i="14" s="1"/>
  <c r="CQ1608" i="14" a="1"/>
  <c r="CQ1608" i="14" s="1"/>
  <c r="CQ1607" i="14" a="1"/>
  <c r="CQ1607" i="14" s="1"/>
  <c r="CQ1604" i="14"/>
  <c r="AU39" i="2" s="1"/>
  <c r="CQ1603" i="14"/>
  <c r="AU12" i="2" s="1"/>
  <c r="CQ1602" i="14"/>
  <c r="AU66" i="2" s="1"/>
  <c r="CP1622" i="14" a="1"/>
  <c r="CP1622" i="14" s="1"/>
  <c r="CP1621" i="14" a="1"/>
  <c r="CP1621" i="14" s="1"/>
  <c r="CP1620" i="14" a="1"/>
  <c r="CP1620" i="14" s="1"/>
  <c r="CP1619" i="14" a="1"/>
  <c r="CP1619" i="14" s="1"/>
  <c r="CP1618" i="14" a="1"/>
  <c r="CP1618" i="14" s="1"/>
  <c r="CP1617" i="14" a="1"/>
  <c r="CP1617" i="14" s="1"/>
  <c r="CP1614" i="14" a="1"/>
  <c r="CP1614" i="14" s="1"/>
  <c r="CP1613" i="14" a="1"/>
  <c r="CP1613" i="14" s="1"/>
  <c r="CP1612" i="14" a="1"/>
  <c r="CP1612" i="14" s="1"/>
  <c r="CP1609" i="14" a="1"/>
  <c r="CP1609" i="14" s="1"/>
  <c r="CP1608" i="14" a="1"/>
  <c r="CP1608" i="14" s="1"/>
  <c r="CP1607" i="14" a="1"/>
  <c r="CP1607" i="14" s="1"/>
  <c r="CP1604" i="14"/>
  <c r="AU37" i="2" s="1"/>
  <c r="CP1603" i="14"/>
  <c r="AU10" i="2" s="1"/>
  <c r="CP1602" i="14"/>
  <c r="AU64" i="2" s="1"/>
  <c r="CO1622" i="14" a="1"/>
  <c r="CO1622" i="14" s="1"/>
  <c r="CO1621" i="14" a="1"/>
  <c r="CO1621" i="14" s="1"/>
  <c r="CO1620" i="14" a="1"/>
  <c r="CO1620" i="14" s="1"/>
  <c r="CO1619" i="14" a="1"/>
  <c r="CO1619" i="14" s="1"/>
  <c r="CO1618" i="14" a="1"/>
  <c r="CO1618" i="14" s="1"/>
  <c r="CO1617" i="14" a="1"/>
  <c r="CO1617" i="14" s="1"/>
  <c r="CO1614" i="14" a="1"/>
  <c r="CO1614" i="14" s="1"/>
  <c r="CO1613" i="14" a="1"/>
  <c r="CO1613" i="14" s="1"/>
  <c r="CO1612" i="14" a="1"/>
  <c r="CO1612" i="14" s="1"/>
  <c r="CO1609" i="14" a="1"/>
  <c r="CO1609" i="14" s="1"/>
  <c r="CO1608" i="14" a="1"/>
  <c r="CO1608" i="14" s="1"/>
  <c r="CO1607" i="14" a="1"/>
  <c r="CO1607" i="14" s="1"/>
  <c r="CO1604" i="14"/>
  <c r="AS39" i="2" s="1"/>
  <c r="CO1603" i="14"/>
  <c r="AS12" i="2" s="1"/>
  <c r="CO1602" i="14"/>
  <c r="AS66" i="2" s="1"/>
  <c r="CN1622" i="14" a="1"/>
  <c r="CN1622" i="14" s="1"/>
  <c r="CN1621" i="14" a="1"/>
  <c r="CN1621" i="14" s="1"/>
  <c r="CN1620" i="14" a="1"/>
  <c r="CN1620" i="14" s="1"/>
  <c r="CN1619" i="14" a="1"/>
  <c r="CN1619" i="14" s="1"/>
  <c r="CN1618" i="14" a="1"/>
  <c r="CN1618" i="14" s="1"/>
  <c r="CN1617" i="14" a="1"/>
  <c r="CN1617" i="14" s="1"/>
  <c r="CN1614" i="14" a="1"/>
  <c r="CN1614" i="14" s="1"/>
  <c r="CN1613" i="14" a="1"/>
  <c r="CN1613" i="14" s="1"/>
  <c r="CN1612" i="14" a="1"/>
  <c r="CN1612" i="14" s="1"/>
  <c r="CN1609" i="14" a="1"/>
  <c r="CN1609" i="14" s="1"/>
  <c r="CN1608" i="14" a="1"/>
  <c r="CN1608" i="14" s="1"/>
  <c r="CN1607" i="14" a="1"/>
  <c r="CN1607" i="14" s="1"/>
  <c r="CN1604" i="14"/>
  <c r="AS37" i="2" s="1"/>
  <c r="CN1603" i="14"/>
  <c r="AS10" i="2" s="1"/>
  <c r="CN1602" i="14"/>
  <c r="AS64" i="2" s="1"/>
  <c r="CM1622" i="14" a="1"/>
  <c r="CM1622" i="14" s="1"/>
  <c r="CM1621" i="14" a="1"/>
  <c r="CM1621" i="14" s="1"/>
  <c r="CM1620" i="14" a="1"/>
  <c r="CM1620" i="14" s="1"/>
  <c r="CM1619" i="14" a="1"/>
  <c r="CM1619" i="14" s="1"/>
  <c r="CM1618" i="14" a="1"/>
  <c r="CM1618" i="14" s="1"/>
  <c r="CM1617" i="14" a="1"/>
  <c r="CM1617" i="14" s="1"/>
  <c r="CM1614" i="14" a="1"/>
  <c r="CM1614" i="14" s="1"/>
  <c r="CM1613" i="14" a="1"/>
  <c r="CM1613" i="14" s="1"/>
  <c r="CM1612" i="14" a="1"/>
  <c r="CM1612" i="14" s="1"/>
  <c r="CM1609" i="14" a="1"/>
  <c r="CM1609" i="14" s="1"/>
  <c r="CM1608" i="14" a="1"/>
  <c r="CM1608" i="14" s="1"/>
  <c r="CM1607" i="14" a="1"/>
  <c r="CM1607" i="14" s="1"/>
  <c r="CM1604" i="14"/>
  <c r="AK39" i="2" s="1"/>
  <c r="CM1603" i="14"/>
  <c r="AK12" i="2" s="1"/>
  <c r="CM1602" i="14"/>
  <c r="AK66" i="2" s="1"/>
  <c r="CL1622" i="14" a="1"/>
  <c r="CL1622" i="14" s="1"/>
  <c r="CL1621" i="14" a="1"/>
  <c r="CL1621" i="14" s="1"/>
  <c r="CL1620" i="14" a="1"/>
  <c r="CL1620" i="14" s="1"/>
  <c r="CL1619" i="14" a="1"/>
  <c r="CL1619" i="14" s="1"/>
  <c r="CL1618" i="14" a="1"/>
  <c r="CL1618" i="14" s="1"/>
  <c r="CL1617" i="14" a="1"/>
  <c r="CL1617" i="14" s="1"/>
  <c r="CL1614" i="14" a="1"/>
  <c r="CL1614" i="14" s="1"/>
  <c r="CL1613" i="14" a="1"/>
  <c r="CL1613" i="14" s="1"/>
  <c r="CL1612" i="14" a="1"/>
  <c r="CL1612" i="14" s="1"/>
  <c r="CL1609" i="14" a="1"/>
  <c r="CL1609" i="14" s="1"/>
  <c r="CL1608" i="14" a="1"/>
  <c r="CL1608" i="14" s="1"/>
  <c r="CL1607" i="14" a="1"/>
  <c r="CL1607" i="14" s="1"/>
  <c r="CL1604" i="14"/>
  <c r="AK37" i="2" s="1"/>
  <c r="CL1603" i="14"/>
  <c r="AK10" i="2" s="1"/>
  <c r="CL1602" i="14"/>
  <c r="AK64" i="2" s="1"/>
  <c r="CK1622" i="14" a="1"/>
  <c r="CK1622" i="14" s="1"/>
  <c r="CK1621" i="14" a="1"/>
  <c r="CK1621" i="14" s="1"/>
  <c r="CK1620" i="14" a="1"/>
  <c r="CK1620" i="14" s="1"/>
  <c r="CK1619" i="14" a="1"/>
  <c r="CK1619" i="14" s="1"/>
  <c r="CK1618" i="14" a="1"/>
  <c r="CK1618" i="14" s="1"/>
  <c r="CK1617" i="14" a="1"/>
  <c r="CK1617" i="14" s="1"/>
  <c r="CK1614" i="14" a="1"/>
  <c r="CK1614" i="14" s="1"/>
  <c r="CK1613" i="14" a="1"/>
  <c r="CK1613" i="14" s="1"/>
  <c r="CK1612" i="14" a="1"/>
  <c r="CK1612" i="14" s="1"/>
  <c r="CK1609" i="14" a="1"/>
  <c r="CK1609" i="14" s="1"/>
  <c r="CK1608" i="14" a="1"/>
  <c r="CK1608" i="14" s="1"/>
  <c r="CK1607" i="14" a="1"/>
  <c r="CK1607" i="14" s="1"/>
  <c r="CK1604" i="14"/>
  <c r="AI39" i="2" s="1"/>
  <c r="CK1603" i="14"/>
  <c r="AI12" i="2" s="1"/>
  <c r="CK1602" i="14"/>
  <c r="AI66" i="2" s="1"/>
  <c r="CJ1622" i="14" a="1"/>
  <c r="CJ1622" i="14" s="1"/>
  <c r="CJ1621" i="14" a="1"/>
  <c r="CJ1621" i="14" s="1"/>
  <c r="CJ1620" i="14" a="1"/>
  <c r="CJ1620" i="14" s="1"/>
  <c r="CJ1619" i="14" a="1"/>
  <c r="CJ1619" i="14" s="1"/>
  <c r="CJ1618" i="14" a="1"/>
  <c r="CJ1618" i="14" s="1"/>
  <c r="CJ1617" i="14" a="1"/>
  <c r="CJ1617" i="14" s="1"/>
  <c r="CJ1614" i="14" a="1"/>
  <c r="CJ1614" i="14" s="1"/>
  <c r="CJ1613" i="14" a="1"/>
  <c r="CJ1613" i="14" s="1"/>
  <c r="CJ1612" i="14" a="1"/>
  <c r="CJ1612" i="14" s="1"/>
  <c r="CJ1609" i="14" a="1"/>
  <c r="CJ1609" i="14" s="1"/>
  <c r="CJ1608" i="14" a="1"/>
  <c r="CJ1608" i="14" s="1"/>
  <c r="CJ1607" i="14" a="1"/>
  <c r="CJ1607" i="14" s="1"/>
  <c r="CJ1604" i="14"/>
  <c r="AI37" i="2" s="1"/>
  <c r="CJ1603" i="14"/>
  <c r="AI10" i="2" s="1"/>
  <c r="CJ1602" i="14"/>
  <c r="AI64" i="2" s="1"/>
  <c r="CI1622" i="14" a="1"/>
  <c r="CI1622" i="14" s="1"/>
  <c r="CI1621" i="14" a="1"/>
  <c r="CI1621" i="14" s="1"/>
  <c r="CI1620" i="14" a="1"/>
  <c r="CI1620" i="14" s="1"/>
  <c r="CI1619" i="14" a="1"/>
  <c r="CI1619" i="14" s="1"/>
  <c r="CI1618" i="14" a="1"/>
  <c r="CI1618" i="14" s="1"/>
  <c r="CI1617" i="14" a="1"/>
  <c r="CI1617" i="14" s="1"/>
  <c r="CI1614" i="14" a="1"/>
  <c r="CI1614" i="14" s="1"/>
  <c r="CI1613" i="14" a="1"/>
  <c r="CI1613" i="14" s="1"/>
  <c r="CI1612" i="14" a="1"/>
  <c r="CI1612" i="14" s="1"/>
  <c r="CI1609" i="14" a="1"/>
  <c r="CI1609" i="14" s="1"/>
  <c r="CI1608" i="14" a="1"/>
  <c r="CI1608" i="14" s="1"/>
  <c r="CI1607" i="14" a="1"/>
  <c r="CI1607" i="14" s="1"/>
  <c r="CI1604" i="14"/>
  <c r="AU35" i="2" s="1"/>
  <c r="CI1603" i="14"/>
  <c r="AU8" i="2" s="1"/>
  <c r="CI1602" i="14"/>
  <c r="AU62" i="2" s="1"/>
  <c r="CH1622" i="14" a="1"/>
  <c r="CH1622" i="14" s="1"/>
  <c r="CH1621" i="14" a="1"/>
  <c r="CH1621" i="14" s="1"/>
  <c r="CH1620" i="14" a="1"/>
  <c r="CH1620" i="14" s="1"/>
  <c r="CH1619" i="14" a="1"/>
  <c r="CH1619" i="14" s="1"/>
  <c r="CH1618" i="14" a="1"/>
  <c r="CH1618" i="14" s="1"/>
  <c r="CH1617" i="14" a="1"/>
  <c r="CH1617" i="14" s="1"/>
  <c r="CH1614" i="14" a="1"/>
  <c r="CH1614" i="14" s="1"/>
  <c r="CH1613" i="14" a="1"/>
  <c r="CH1613" i="14" s="1"/>
  <c r="CH1612" i="14" a="1"/>
  <c r="CH1612" i="14" s="1"/>
  <c r="CH1609" i="14" a="1"/>
  <c r="CH1609" i="14" s="1"/>
  <c r="CH1608" i="14" a="1"/>
  <c r="CH1608" i="14" s="1"/>
  <c r="CH1607" i="14" a="1"/>
  <c r="CH1607" i="14" s="1"/>
  <c r="CH1604" i="14"/>
  <c r="AU33" i="2" s="1"/>
  <c r="CH1603" i="14"/>
  <c r="AU6" i="2" s="1"/>
  <c r="CH1602" i="14"/>
  <c r="AU60" i="2" s="1"/>
  <c r="CG1622" i="14" a="1"/>
  <c r="CG1622" i="14" s="1"/>
  <c r="CG1621" i="14" a="1"/>
  <c r="CG1621" i="14" s="1"/>
  <c r="CG1620" i="14" a="1"/>
  <c r="CG1620" i="14" s="1"/>
  <c r="CG1619" i="14" a="1"/>
  <c r="CG1619" i="14" s="1"/>
  <c r="CG1618" i="14" a="1"/>
  <c r="CG1618" i="14" s="1"/>
  <c r="CG1617" i="14" a="1"/>
  <c r="CG1617" i="14" s="1"/>
  <c r="CG1614" i="14" a="1"/>
  <c r="CG1614" i="14" s="1"/>
  <c r="CG1613" i="14" a="1"/>
  <c r="CG1613" i="14" s="1"/>
  <c r="CG1612" i="14" a="1"/>
  <c r="CG1612" i="14" s="1"/>
  <c r="CG1609" i="14" a="1"/>
  <c r="CG1609" i="14" s="1"/>
  <c r="CG1608" i="14" a="1"/>
  <c r="CG1608" i="14" s="1"/>
  <c r="CG1607" i="14" a="1"/>
  <c r="CG1607" i="14" s="1"/>
  <c r="CG1604" i="14"/>
  <c r="AS35" i="2" s="1"/>
  <c r="CG1603" i="14"/>
  <c r="AS8" i="2" s="1"/>
  <c r="CG1602" i="14"/>
  <c r="AS62" i="2" s="1"/>
  <c r="CF1622" i="14" a="1"/>
  <c r="CF1622" i="14" s="1"/>
  <c r="CF1621" i="14" a="1"/>
  <c r="CF1621" i="14" s="1"/>
  <c r="CF1620" i="14" a="1"/>
  <c r="CF1620" i="14" s="1"/>
  <c r="CF1619" i="14" a="1"/>
  <c r="CF1619" i="14" s="1"/>
  <c r="CF1618" i="14" a="1"/>
  <c r="CF1618" i="14" s="1"/>
  <c r="CF1617" i="14" a="1"/>
  <c r="CF1617" i="14" s="1"/>
  <c r="CF1614" i="14" a="1"/>
  <c r="CF1614" i="14" s="1"/>
  <c r="CF1613" i="14" a="1"/>
  <c r="CF1613" i="14" s="1"/>
  <c r="CF1612" i="14" a="1"/>
  <c r="CF1612" i="14" s="1"/>
  <c r="CF1609" i="14" a="1"/>
  <c r="CF1609" i="14" s="1"/>
  <c r="CF1608" i="14" a="1"/>
  <c r="CF1608" i="14" s="1"/>
  <c r="CF1607" i="14" a="1"/>
  <c r="CF1607" i="14" s="1"/>
  <c r="CF1604" i="14"/>
  <c r="AS33" i="2" s="1"/>
  <c r="CF1603" i="14"/>
  <c r="AS6" i="2" s="1"/>
  <c r="CF1602" i="14"/>
  <c r="AS60" i="2" s="1"/>
  <c r="CE1622" i="14" a="1"/>
  <c r="CE1622" i="14" s="1"/>
  <c r="CE1621" i="14" a="1"/>
  <c r="CE1621" i="14" s="1"/>
  <c r="CE1620" i="14" a="1"/>
  <c r="CE1620" i="14" s="1"/>
  <c r="CE1619" i="14" a="1"/>
  <c r="CE1619" i="14" s="1"/>
  <c r="CE1618" i="14" a="1"/>
  <c r="CE1618" i="14" s="1"/>
  <c r="CE1617" i="14" a="1"/>
  <c r="CE1617" i="14" s="1"/>
  <c r="CE1614" i="14" a="1"/>
  <c r="CE1614" i="14" s="1"/>
  <c r="CE1613" i="14" a="1"/>
  <c r="CE1613" i="14" s="1"/>
  <c r="CE1612" i="14" a="1"/>
  <c r="CE1612" i="14" s="1"/>
  <c r="CE1609" i="14" a="1"/>
  <c r="CE1609" i="14" s="1"/>
  <c r="CE1608" i="14" a="1"/>
  <c r="CE1608" i="14" s="1"/>
  <c r="CE1607" i="14" a="1"/>
  <c r="CE1607" i="14" s="1"/>
  <c r="CE1604" i="14"/>
  <c r="AK35" i="2" s="1"/>
  <c r="CE1603" i="14"/>
  <c r="AK8" i="2" s="1"/>
  <c r="CE1602" i="14"/>
  <c r="AK62" i="2" s="1"/>
  <c r="CD1622" i="14" a="1"/>
  <c r="CD1622" i="14" s="1"/>
  <c r="CD1621" i="14" a="1"/>
  <c r="CD1621" i="14" s="1"/>
  <c r="CD1620" i="14" a="1"/>
  <c r="CD1620" i="14" s="1"/>
  <c r="CD1619" i="14" a="1"/>
  <c r="CD1619" i="14" s="1"/>
  <c r="CD1618" i="14" a="1"/>
  <c r="CD1618" i="14" s="1"/>
  <c r="CD1617" i="14" a="1"/>
  <c r="CD1617" i="14" s="1"/>
  <c r="CD1614" i="14" a="1"/>
  <c r="CD1614" i="14" s="1"/>
  <c r="CD1613" i="14" a="1"/>
  <c r="CD1613" i="14" s="1"/>
  <c r="CD1612" i="14" a="1"/>
  <c r="CD1612" i="14" s="1"/>
  <c r="CD1609" i="14" a="1"/>
  <c r="CD1609" i="14" s="1"/>
  <c r="CD1608" i="14" a="1"/>
  <c r="CD1608" i="14" s="1"/>
  <c r="CD1607" i="14" a="1"/>
  <c r="CD1607" i="14" s="1"/>
  <c r="CD1604" i="14"/>
  <c r="AK33" i="2" s="1"/>
  <c r="CD1603" i="14"/>
  <c r="AK6" i="2" s="1"/>
  <c r="CD1602" i="14"/>
  <c r="AK60" i="2" s="1"/>
  <c r="CC1622" i="14" a="1"/>
  <c r="CC1622" i="14" s="1"/>
  <c r="CC1621" i="14" a="1"/>
  <c r="CC1621" i="14" s="1"/>
  <c r="CC1620" i="14" a="1"/>
  <c r="CC1620" i="14" s="1"/>
  <c r="CC1619" i="14" a="1"/>
  <c r="CC1619" i="14" s="1"/>
  <c r="CC1618" i="14" a="1"/>
  <c r="CC1618" i="14" s="1"/>
  <c r="CC1617" i="14" a="1"/>
  <c r="CC1617" i="14" s="1"/>
  <c r="CC1614" i="14" a="1"/>
  <c r="CC1614" i="14" s="1"/>
  <c r="CC1613" i="14" a="1"/>
  <c r="CC1613" i="14" s="1"/>
  <c r="CC1612" i="14" a="1"/>
  <c r="CC1612" i="14" s="1"/>
  <c r="CC1609" i="14" a="1"/>
  <c r="CC1609" i="14" s="1"/>
  <c r="CC1608" i="14" a="1"/>
  <c r="CC1608" i="14" s="1"/>
  <c r="CC1607" i="14" a="1"/>
  <c r="CC1607" i="14" s="1"/>
  <c r="CC1604" i="14"/>
  <c r="AI35" i="2" s="1"/>
  <c r="CC1603" i="14"/>
  <c r="AI8" i="2" s="1"/>
  <c r="CC1602" i="14"/>
  <c r="AI62" i="2" s="1"/>
  <c r="CB1622" i="14" a="1"/>
  <c r="CB1622" i="14" s="1"/>
  <c r="CB1621" i="14" a="1"/>
  <c r="CB1621" i="14" s="1"/>
  <c r="CB1620" i="14" a="1"/>
  <c r="CB1620" i="14" s="1"/>
  <c r="CB1619" i="14" a="1"/>
  <c r="CB1619" i="14" s="1"/>
  <c r="CB1618" i="14" a="1"/>
  <c r="CB1618" i="14" s="1"/>
  <c r="CB1617" i="14" a="1"/>
  <c r="CB1617" i="14" s="1"/>
  <c r="CB1614" i="14" a="1"/>
  <c r="CB1614" i="14" s="1"/>
  <c r="CB1613" i="14" a="1"/>
  <c r="CB1613" i="14" s="1"/>
  <c r="CB1612" i="14" a="1"/>
  <c r="CB1612" i="14" s="1"/>
  <c r="CB1609" i="14" a="1"/>
  <c r="CB1609" i="14" s="1"/>
  <c r="CB1608" i="14" a="1"/>
  <c r="CB1608" i="14" s="1"/>
  <c r="CQ54" i="2" s="1"/>
  <c r="CB1607" i="14" a="1"/>
  <c r="CB1607" i="14" s="1"/>
  <c r="CB1604" i="14"/>
  <c r="AI33" i="2" s="1"/>
  <c r="CB1603" i="14"/>
  <c r="AI6" i="2" s="1"/>
  <c r="CB1602" i="14"/>
  <c r="AI60" i="2" s="1"/>
  <c r="CA1622" i="14" a="1"/>
  <c r="CA1622" i="14" s="1"/>
  <c r="CP52" i="2" s="1"/>
  <c r="CA1621" i="14" a="1"/>
  <c r="CA1621" i="14" s="1"/>
  <c r="CP51" i="2" s="1"/>
  <c r="CA1620" i="14" a="1"/>
  <c r="CA1620" i="14" s="1"/>
  <c r="CP50" i="2" s="1"/>
  <c r="CA1619" i="14" a="1"/>
  <c r="CA1619" i="14" s="1"/>
  <c r="CP49" i="2" s="1"/>
  <c r="CA1618" i="14" a="1"/>
  <c r="CA1618" i="14" s="1"/>
  <c r="CP48" i="2" s="1"/>
  <c r="CA1617" i="14" a="1"/>
  <c r="CA1617" i="14" s="1"/>
  <c r="CP47" i="2" s="1"/>
  <c r="CA1614" i="14" a="1"/>
  <c r="CA1614" i="14" s="1"/>
  <c r="CA1613" i="14" a="1"/>
  <c r="CA1613" i="14" s="1"/>
  <c r="CA1612" i="14" a="1"/>
  <c r="CA1612" i="14" s="1"/>
  <c r="CA1609" i="14" a="1"/>
  <c r="CA1609" i="14" s="1"/>
  <c r="CA1608" i="14" a="1"/>
  <c r="CA1608" i="14" s="1"/>
  <c r="CP54" i="2" s="1"/>
  <c r="CA1607" i="14" a="1"/>
  <c r="CA1607" i="14" s="1"/>
  <c r="CA1604" i="14"/>
  <c r="CA1603" i="14"/>
  <c r="CA1602" i="14"/>
  <c r="BZ1622" i="14" a="1"/>
  <c r="BZ1622" i="14" s="1"/>
  <c r="CO52" i="2" s="1"/>
  <c r="BZ1621" i="14" a="1"/>
  <c r="BZ1621" i="14" s="1"/>
  <c r="CO51" i="2" s="1"/>
  <c r="BZ1620" i="14" a="1"/>
  <c r="BZ1620" i="14" s="1"/>
  <c r="CO50" i="2" s="1"/>
  <c r="BZ1619" i="14" a="1"/>
  <c r="BZ1619" i="14" s="1"/>
  <c r="CO49" i="2" s="1"/>
  <c r="BZ1618" i="14" a="1"/>
  <c r="BZ1618" i="14" s="1"/>
  <c r="CO48" i="2" s="1"/>
  <c r="BZ1617" i="14" a="1"/>
  <c r="BZ1617" i="14" s="1"/>
  <c r="CO47" i="2" s="1"/>
  <c r="BZ1614" i="14" a="1"/>
  <c r="BZ1614" i="14" s="1"/>
  <c r="BZ1613" i="14" a="1"/>
  <c r="BZ1613" i="14" s="1"/>
  <c r="BZ1612" i="14" a="1"/>
  <c r="BZ1612" i="14" s="1"/>
  <c r="BZ1609" i="14" a="1"/>
  <c r="BZ1609" i="14" s="1"/>
  <c r="BZ1608" i="14" a="1"/>
  <c r="BZ1608" i="14" s="1"/>
  <c r="CO54" i="2" s="1"/>
  <c r="BZ1607" i="14" a="1"/>
  <c r="BZ1607" i="14" s="1"/>
  <c r="BZ1604" i="14"/>
  <c r="BZ1603" i="14"/>
  <c r="BZ1602" i="14"/>
  <c r="BY1622" i="14" a="1"/>
  <c r="BY1622" i="14" s="1"/>
  <c r="CN52" i="2" s="1"/>
  <c r="BY1621" i="14" a="1"/>
  <c r="BY1621" i="14" s="1"/>
  <c r="CN51" i="2" s="1"/>
  <c r="BY1620" i="14" a="1"/>
  <c r="BY1620" i="14" s="1"/>
  <c r="CN50" i="2" s="1"/>
  <c r="BY1619" i="14" a="1"/>
  <c r="BY1619" i="14" s="1"/>
  <c r="CN49" i="2" s="1"/>
  <c r="BY1618" i="14" a="1"/>
  <c r="BY1618" i="14" s="1"/>
  <c r="CN48" i="2" s="1"/>
  <c r="BY1617" i="14" a="1"/>
  <c r="BY1617" i="14" s="1"/>
  <c r="CN47" i="2" s="1"/>
  <c r="BY1614" i="14" a="1"/>
  <c r="BY1614" i="14" s="1"/>
  <c r="BY1613" i="14" a="1"/>
  <c r="BY1613" i="14" s="1"/>
  <c r="BY1612" i="14" a="1"/>
  <c r="BY1612" i="14" s="1"/>
  <c r="BY1609" i="14" a="1"/>
  <c r="BY1609" i="14" s="1"/>
  <c r="BY1608" i="14" a="1"/>
  <c r="BY1608" i="14" s="1"/>
  <c r="CN54" i="2" s="1"/>
  <c r="BY1607" i="14" a="1"/>
  <c r="BY1607" i="14" s="1"/>
  <c r="BY1604" i="14"/>
  <c r="BY1603" i="14"/>
  <c r="BY1602" i="14"/>
  <c r="BX1622" i="14" a="1"/>
  <c r="BX1622" i="14" s="1"/>
  <c r="CM52" i="2" s="1"/>
  <c r="BX1621" i="14" a="1"/>
  <c r="BX1621" i="14" s="1"/>
  <c r="BX1620" i="14" a="1"/>
  <c r="BX1620" i="14" s="1"/>
  <c r="CM50" i="2" s="1"/>
  <c r="BX1619" i="14" a="1"/>
  <c r="BX1619" i="14" s="1"/>
  <c r="CM49" i="2" s="1"/>
  <c r="BX1618" i="14" a="1"/>
  <c r="BX1618" i="14" s="1"/>
  <c r="CM48" i="2" s="1"/>
  <c r="BX1617" i="14" a="1"/>
  <c r="BX1617" i="14" s="1"/>
  <c r="CM47" i="2" s="1"/>
  <c r="BX1614" i="14" a="1"/>
  <c r="BX1614" i="14" s="1"/>
  <c r="BX1613" i="14" a="1"/>
  <c r="BX1613" i="14" s="1"/>
  <c r="BX1612" i="14" a="1"/>
  <c r="BX1612" i="14" s="1"/>
  <c r="BX1609" i="14" a="1"/>
  <c r="BX1609" i="14" s="1"/>
  <c r="BX1608" i="14" a="1"/>
  <c r="BX1608" i="14" s="1"/>
  <c r="CM54" i="2" s="1"/>
  <c r="BX1607" i="14" a="1"/>
  <c r="BX1607" i="14" s="1"/>
  <c r="BX1604" i="14"/>
  <c r="BX1603" i="14"/>
  <c r="BX1602" i="14"/>
  <c r="BW1622" i="14" a="1"/>
  <c r="BW1622" i="14" s="1"/>
  <c r="CL52" i="2" s="1"/>
  <c r="BW1621" i="14" a="1"/>
  <c r="BW1621" i="14" s="1"/>
  <c r="CL51" i="2" s="1"/>
  <c r="BW1620" i="14" a="1"/>
  <c r="BW1620" i="14" s="1"/>
  <c r="CL50" i="2" s="1"/>
  <c r="BW1619" i="14" a="1"/>
  <c r="BW1619" i="14" s="1"/>
  <c r="CL49" i="2" s="1"/>
  <c r="BW1618" i="14" a="1"/>
  <c r="BW1618" i="14" s="1"/>
  <c r="CL48" i="2" s="1"/>
  <c r="BW1617" i="14" a="1"/>
  <c r="BW1617" i="14" s="1"/>
  <c r="CL47" i="2" s="1"/>
  <c r="BW1614" i="14" a="1"/>
  <c r="BW1614" i="14" s="1"/>
  <c r="BW1613" i="14" a="1"/>
  <c r="BW1613" i="14" s="1"/>
  <c r="BW1612" i="14" a="1"/>
  <c r="BW1612" i="14" s="1"/>
  <c r="BW1609" i="14" a="1"/>
  <c r="BW1609" i="14" s="1"/>
  <c r="BW1608" i="14" a="1"/>
  <c r="BW1608" i="14" s="1"/>
  <c r="CL54" i="2" s="1"/>
  <c r="BW1607" i="14" a="1"/>
  <c r="BW1607" i="14" s="1"/>
  <c r="BW1604" i="14"/>
  <c r="BW1603" i="14"/>
  <c r="BW1602" i="14"/>
  <c r="BV1622" i="14" a="1"/>
  <c r="BV1622" i="14" s="1"/>
  <c r="CK52" i="2" s="1"/>
  <c r="BV1621" i="14" a="1"/>
  <c r="BV1621" i="14" s="1"/>
  <c r="CK51" i="2" s="1"/>
  <c r="BV1620" i="14" a="1"/>
  <c r="BV1620" i="14" s="1"/>
  <c r="CK50" i="2" s="1"/>
  <c r="BV1619" i="14" a="1"/>
  <c r="BV1619" i="14" s="1"/>
  <c r="CK49" i="2" s="1"/>
  <c r="BV1618" i="14" a="1"/>
  <c r="BV1618" i="14" s="1"/>
  <c r="CK48" i="2" s="1"/>
  <c r="BV1617" i="14" a="1"/>
  <c r="BV1617" i="14" s="1"/>
  <c r="CK47" i="2" s="1"/>
  <c r="BV1614" i="14" a="1"/>
  <c r="BV1614" i="14" s="1"/>
  <c r="BV1613" i="14" a="1"/>
  <c r="BV1613" i="14" s="1"/>
  <c r="BV1612" i="14" a="1"/>
  <c r="BV1612" i="14" s="1"/>
  <c r="BV1609" i="14" a="1"/>
  <c r="BV1609" i="14" s="1"/>
  <c r="BV1608" i="14" a="1"/>
  <c r="BV1608" i="14" s="1"/>
  <c r="CK54" i="2" s="1"/>
  <c r="BV1607" i="14" a="1"/>
  <c r="BV1607" i="14" s="1"/>
  <c r="BV1604" i="14"/>
  <c r="BV1603" i="14"/>
  <c r="BV1602" i="14"/>
  <c r="BU1622" i="14" a="1"/>
  <c r="BU1622" i="14" s="1"/>
  <c r="CJ52" i="2" s="1"/>
  <c r="BU1621" i="14" a="1"/>
  <c r="BU1621" i="14" s="1"/>
  <c r="CJ51" i="2" s="1"/>
  <c r="BU1620" i="14" a="1"/>
  <c r="BU1620" i="14" s="1"/>
  <c r="CJ50" i="2" s="1"/>
  <c r="BU1619" i="14" a="1"/>
  <c r="BU1619" i="14" s="1"/>
  <c r="CJ49" i="2" s="1"/>
  <c r="BU1618" i="14" a="1"/>
  <c r="BU1618" i="14" s="1"/>
  <c r="CJ48" i="2" s="1"/>
  <c r="BU1617" i="14" a="1"/>
  <c r="BU1617" i="14" s="1"/>
  <c r="CJ47" i="2" s="1"/>
  <c r="BU1614" i="14" a="1"/>
  <c r="BU1614" i="14" s="1"/>
  <c r="BU1613" i="14" a="1"/>
  <c r="BU1613" i="14" s="1"/>
  <c r="BU1612" i="14" a="1"/>
  <c r="BU1612" i="14" s="1"/>
  <c r="BU1609" i="14" a="1"/>
  <c r="BU1609" i="14" s="1"/>
  <c r="BU1608" i="14" a="1"/>
  <c r="BU1608" i="14" s="1"/>
  <c r="CJ54" i="2" s="1"/>
  <c r="BU1607" i="14" a="1"/>
  <c r="BU1607" i="14" s="1"/>
  <c r="BU1604" i="14"/>
  <c r="BU1603" i="14"/>
  <c r="BU1602" i="14"/>
  <c r="BT1622" i="14" a="1"/>
  <c r="BT1622" i="14" s="1"/>
  <c r="CU26" i="2" s="1"/>
  <c r="BT1621" i="14" a="1"/>
  <c r="BT1621" i="14" s="1"/>
  <c r="CU25" i="2" s="1"/>
  <c r="BT1620" i="14" a="1"/>
  <c r="BT1620" i="14" s="1"/>
  <c r="CU24" i="2" s="1"/>
  <c r="BT1619" i="14" a="1"/>
  <c r="BT1619" i="14" s="1"/>
  <c r="CU23" i="2" s="1"/>
  <c r="BT1618" i="14" a="1"/>
  <c r="BT1618" i="14" s="1"/>
  <c r="CU22" i="2" s="1"/>
  <c r="BT1617" i="14" a="1"/>
  <c r="BT1617" i="14" s="1"/>
  <c r="CU21" i="2" s="1"/>
  <c r="BT1614" i="14" a="1"/>
  <c r="BT1614" i="14" s="1"/>
  <c r="BT1613" i="14" a="1"/>
  <c r="BT1613" i="14" s="1"/>
  <c r="BT1612" i="14" a="1"/>
  <c r="BT1612" i="14" s="1"/>
  <c r="BT1609" i="14" a="1"/>
  <c r="BT1609" i="14" s="1"/>
  <c r="BT1608" i="14" a="1"/>
  <c r="BT1608" i="14" s="1"/>
  <c r="CU28" i="2" s="1"/>
  <c r="BT1607" i="14" a="1"/>
  <c r="BT1607" i="14" s="1"/>
  <c r="BT1604" i="14"/>
  <c r="BT1603" i="14"/>
  <c r="BT1602" i="14"/>
  <c r="BS1622" i="14" a="1"/>
  <c r="BS1622" i="14" s="1"/>
  <c r="CT26" i="2" s="1"/>
  <c r="BS1621" i="14" a="1"/>
  <c r="BS1621" i="14" s="1"/>
  <c r="CT25" i="2" s="1"/>
  <c r="BS1620" i="14" a="1"/>
  <c r="BS1620" i="14" s="1"/>
  <c r="CT24" i="2" s="1"/>
  <c r="BS1619" i="14" a="1"/>
  <c r="BS1619" i="14" s="1"/>
  <c r="CT23" i="2" s="1"/>
  <c r="BS1618" i="14" a="1"/>
  <c r="BS1618" i="14" s="1"/>
  <c r="CT22" i="2" s="1"/>
  <c r="BS1617" i="14" a="1"/>
  <c r="BS1617" i="14" s="1"/>
  <c r="CT21" i="2" s="1"/>
  <c r="BS1614" i="14" a="1"/>
  <c r="BS1614" i="14" s="1"/>
  <c r="BS1613" i="14" a="1"/>
  <c r="BS1613" i="14" s="1"/>
  <c r="BS1612" i="14" a="1"/>
  <c r="BS1612" i="14" s="1"/>
  <c r="BS1609" i="14" a="1"/>
  <c r="BS1609" i="14" s="1"/>
  <c r="BS1608" i="14" a="1"/>
  <c r="BS1608" i="14" s="1"/>
  <c r="CT28" i="2" s="1"/>
  <c r="BS1607" i="14" a="1"/>
  <c r="BS1607" i="14" s="1"/>
  <c r="BS1604" i="14"/>
  <c r="BS1603" i="14"/>
  <c r="BS1602" i="14"/>
  <c r="BR1622" i="14" a="1"/>
  <c r="BR1622" i="14" s="1"/>
  <c r="CS26" i="2" s="1"/>
  <c r="BR1621" i="14" a="1"/>
  <c r="BR1621" i="14" s="1"/>
  <c r="CS25" i="2" s="1"/>
  <c r="BR1620" i="14" a="1"/>
  <c r="BR1620" i="14" s="1"/>
  <c r="CS24" i="2" s="1"/>
  <c r="BR1619" i="14" a="1"/>
  <c r="BR1619" i="14" s="1"/>
  <c r="CS23" i="2" s="1"/>
  <c r="BR1618" i="14" a="1"/>
  <c r="BR1618" i="14" s="1"/>
  <c r="CS22" i="2" s="1"/>
  <c r="BR1617" i="14" a="1"/>
  <c r="BR1617" i="14" s="1"/>
  <c r="CS21" i="2" s="1"/>
  <c r="BR1614" i="14" a="1"/>
  <c r="BR1614" i="14" s="1"/>
  <c r="BR1613" i="14" a="1"/>
  <c r="BR1613" i="14" s="1"/>
  <c r="BR1612" i="14" a="1"/>
  <c r="BR1612" i="14" s="1"/>
  <c r="BR1609" i="14" a="1"/>
  <c r="BR1609" i="14" s="1"/>
  <c r="BR1608" i="14" a="1"/>
  <c r="BR1608" i="14" s="1"/>
  <c r="CS28" i="2" s="1"/>
  <c r="BR1607" i="14" a="1"/>
  <c r="BR1607" i="14" s="1"/>
  <c r="BR1604" i="14"/>
  <c r="BR1603" i="14"/>
  <c r="BR1602" i="14"/>
  <c r="BQ1622" i="14" a="1"/>
  <c r="BQ1622" i="14" s="1"/>
  <c r="CR26" i="2" s="1"/>
  <c r="BQ1621" i="14" a="1"/>
  <c r="BQ1621" i="14" s="1"/>
  <c r="CR25" i="2" s="1"/>
  <c r="BQ1620" i="14" a="1"/>
  <c r="BQ1620" i="14" s="1"/>
  <c r="CR24" i="2" s="1"/>
  <c r="BQ1619" i="14" a="1"/>
  <c r="BQ1619" i="14" s="1"/>
  <c r="CR23" i="2" s="1"/>
  <c r="BQ1618" i="14" a="1"/>
  <c r="BQ1618" i="14" s="1"/>
  <c r="CR22" i="2" s="1"/>
  <c r="BQ1617" i="14" a="1"/>
  <c r="BQ1617" i="14" s="1"/>
  <c r="CR21" i="2" s="1"/>
  <c r="BQ1614" i="14" a="1"/>
  <c r="BQ1614" i="14" s="1"/>
  <c r="BQ1613" i="14" a="1"/>
  <c r="BQ1613" i="14" s="1"/>
  <c r="BQ1612" i="14" a="1"/>
  <c r="BQ1612" i="14" s="1"/>
  <c r="BQ1609" i="14" a="1"/>
  <c r="BQ1609" i="14" s="1"/>
  <c r="BQ1608" i="14" a="1"/>
  <c r="BQ1608" i="14" s="1"/>
  <c r="CR28" i="2" s="1"/>
  <c r="BQ1607" i="14" a="1"/>
  <c r="BQ1607" i="14" s="1"/>
  <c r="BQ1604" i="14"/>
  <c r="BQ1603" i="14"/>
  <c r="BQ1602" i="14"/>
  <c r="BP1622" i="14" a="1"/>
  <c r="BP1622" i="14" s="1"/>
  <c r="CQ26" i="2" s="1"/>
  <c r="BP1621" i="14" a="1"/>
  <c r="BP1621" i="14" s="1"/>
  <c r="CQ25" i="2" s="1"/>
  <c r="BP1620" i="14" a="1"/>
  <c r="BP1620" i="14" s="1"/>
  <c r="CQ24" i="2" s="1"/>
  <c r="BP1619" i="14" a="1"/>
  <c r="BP1619" i="14" s="1"/>
  <c r="CQ23" i="2" s="1"/>
  <c r="BP1618" i="14" a="1"/>
  <c r="BP1618" i="14" s="1"/>
  <c r="CQ22" i="2" s="1"/>
  <c r="BP1617" i="14" a="1"/>
  <c r="BP1617" i="14" s="1"/>
  <c r="CQ21" i="2" s="1"/>
  <c r="BP1614" i="14" a="1"/>
  <c r="BP1614" i="14" s="1"/>
  <c r="BP1613" i="14" a="1"/>
  <c r="BP1613" i="14" s="1"/>
  <c r="BP1612" i="14" a="1"/>
  <c r="BP1612" i="14" s="1"/>
  <c r="BP1609" i="14" a="1"/>
  <c r="BP1609" i="14" s="1"/>
  <c r="BP1608" i="14" a="1"/>
  <c r="BP1608" i="14" s="1"/>
  <c r="CQ28" i="2" s="1"/>
  <c r="BP1607" i="14" a="1"/>
  <c r="BP1607" i="14" s="1"/>
  <c r="BP1604" i="14"/>
  <c r="BP1603" i="14"/>
  <c r="BP1602" i="14"/>
  <c r="BO1622" i="14" a="1"/>
  <c r="BO1622" i="14" s="1"/>
  <c r="BF14" i="2" s="1"/>
  <c r="BO1621" i="14" a="1"/>
  <c r="BO1621" i="14" s="1"/>
  <c r="BF13" i="2" s="1"/>
  <c r="BO1620" i="14" a="1"/>
  <c r="BO1620" i="14" s="1"/>
  <c r="BF12" i="2" s="1"/>
  <c r="BO1619" i="14" a="1"/>
  <c r="BO1619" i="14" s="1"/>
  <c r="BF11" i="2" s="1"/>
  <c r="BO1618" i="14" a="1"/>
  <c r="BO1618" i="14" s="1"/>
  <c r="BF10" i="2" s="1"/>
  <c r="BO1617" i="14" a="1"/>
  <c r="BO1617" i="14" s="1"/>
  <c r="BF9" i="2" s="1"/>
  <c r="BO1614" i="14" a="1"/>
  <c r="BO1614" i="14" s="1"/>
  <c r="BF15" i="2" s="1"/>
  <c r="BO1613" i="14" a="1"/>
  <c r="BO1613" i="14" s="1"/>
  <c r="BO1612" i="14" a="1"/>
  <c r="BO1612" i="14" s="1"/>
  <c r="BO1609" i="14" a="1"/>
  <c r="BO1609" i="14" s="1"/>
  <c r="BO1608" i="14" a="1"/>
  <c r="BO1608" i="14" s="1"/>
  <c r="BO1607" i="14" a="1"/>
  <c r="BO1607" i="14" s="1"/>
  <c r="BO1604" i="14"/>
  <c r="BO1603" i="14"/>
  <c r="BO1602" i="14"/>
  <c r="BN1622" i="14" a="1"/>
  <c r="BN1622" i="14" s="1"/>
  <c r="CP26" i="2" s="1"/>
  <c r="BN1621" i="14" a="1"/>
  <c r="BN1621" i="14" s="1"/>
  <c r="CP25" i="2" s="1"/>
  <c r="BN1620" i="14" a="1"/>
  <c r="BN1620" i="14" s="1"/>
  <c r="CP24" i="2" s="1"/>
  <c r="BN1619" i="14" a="1"/>
  <c r="BN1619" i="14" s="1"/>
  <c r="CP23" i="2" s="1"/>
  <c r="BN1618" i="14" a="1"/>
  <c r="BN1618" i="14" s="1"/>
  <c r="CP22" i="2" s="1"/>
  <c r="BN1617" i="14" a="1"/>
  <c r="BN1617" i="14" s="1"/>
  <c r="CP21" i="2" s="1"/>
  <c r="BN1614" i="14" a="1"/>
  <c r="BN1614" i="14" s="1"/>
  <c r="BN1613" i="14" a="1"/>
  <c r="BN1613" i="14" s="1"/>
  <c r="BN1612" i="14" a="1"/>
  <c r="BN1612" i="14" s="1"/>
  <c r="BN1609" i="14" a="1"/>
  <c r="BN1609" i="14" s="1"/>
  <c r="BN1608" i="14" a="1"/>
  <c r="BN1608" i="14" s="1"/>
  <c r="CP28" i="2" s="1"/>
  <c r="BN1607" i="14" a="1"/>
  <c r="BN1607" i="14" s="1"/>
  <c r="BN1604" i="14"/>
  <c r="BN1603" i="14"/>
  <c r="BN1602" i="14"/>
  <c r="BM1622" i="14" a="1"/>
  <c r="BM1622" i="14" s="1"/>
  <c r="CO26" i="2" s="1"/>
  <c r="BM1621" i="14" a="1"/>
  <c r="BM1621" i="14" s="1"/>
  <c r="CO25" i="2" s="1"/>
  <c r="BM1620" i="14" a="1"/>
  <c r="BM1620" i="14" s="1"/>
  <c r="CO24" i="2" s="1"/>
  <c r="BM1619" i="14" a="1"/>
  <c r="BM1619" i="14" s="1"/>
  <c r="CO23" i="2" s="1"/>
  <c r="BM1618" i="14" a="1"/>
  <c r="BM1618" i="14" s="1"/>
  <c r="CO22" i="2" s="1"/>
  <c r="BM1617" i="14" a="1"/>
  <c r="BM1617" i="14" s="1"/>
  <c r="CO21" i="2" s="1"/>
  <c r="BM1614" i="14" a="1"/>
  <c r="BM1614" i="14" s="1"/>
  <c r="BM1613" i="14" a="1"/>
  <c r="BM1613" i="14" s="1"/>
  <c r="BM1612" i="14" a="1"/>
  <c r="BM1612" i="14" s="1"/>
  <c r="BM1609" i="14" a="1"/>
  <c r="BM1609" i="14" s="1"/>
  <c r="BM1608" i="14" a="1"/>
  <c r="BM1608" i="14" s="1"/>
  <c r="CO28" i="2" s="1"/>
  <c r="BM1607" i="14" a="1"/>
  <c r="BM1607" i="14" s="1"/>
  <c r="BM1604" i="14"/>
  <c r="BM1603" i="14"/>
  <c r="BM1602" i="14"/>
  <c r="BL1622" i="14" a="1"/>
  <c r="BL1622" i="14" s="1"/>
  <c r="BG14" i="2" s="1"/>
  <c r="BL1621" i="14" a="1"/>
  <c r="BL1621" i="14" s="1"/>
  <c r="BG13" i="2" s="1"/>
  <c r="BL1620" i="14" a="1"/>
  <c r="BL1620" i="14" s="1"/>
  <c r="BG12" i="2" s="1"/>
  <c r="BL1619" i="14" a="1"/>
  <c r="BL1619" i="14" s="1"/>
  <c r="BG11" i="2" s="1"/>
  <c r="BL1618" i="14" a="1"/>
  <c r="BL1618" i="14" s="1"/>
  <c r="BG10" i="2" s="1"/>
  <c r="BL1617" i="14" a="1"/>
  <c r="BL1617" i="14" s="1"/>
  <c r="BG9" i="2" s="1"/>
  <c r="BL1614" i="14" a="1"/>
  <c r="BL1614" i="14" s="1"/>
  <c r="BG15" i="2" s="1"/>
  <c r="BL1613" i="14" a="1"/>
  <c r="BL1613" i="14" s="1"/>
  <c r="BL1612" i="14" a="1"/>
  <c r="BL1612" i="14" s="1"/>
  <c r="BL1609" i="14" a="1"/>
  <c r="BL1609" i="14" s="1"/>
  <c r="BL1608" i="14" a="1"/>
  <c r="BL1608" i="14" s="1"/>
  <c r="BL1607" i="14" a="1"/>
  <c r="BL1607" i="14" s="1"/>
  <c r="BL1604" i="14"/>
  <c r="BL1603" i="14"/>
  <c r="BL1602" i="14"/>
  <c r="BK1622" i="14" a="1"/>
  <c r="BK1622" i="14" s="1"/>
  <c r="CN26" i="2" s="1"/>
  <c r="BK1621" i="14" a="1"/>
  <c r="BK1621" i="14" s="1"/>
  <c r="CN25" i="2" s="1"/>
  <c r="BK1620" i="14" a="1"/>
  <c r="BK1620" i="14" s="1"/>
  <c r="CN24" i="2" s="1"/>
  <c r="BK1619" i="14" a="1"/>
  <c r="BK1619" i="14" s="1"/>
  <c r="CN23" i="2" s="1"/>
  <c r="BK1618" i="14" a="1"/>
  <c r="BK1618" i="14" s="1"/>
  <c r="CN22" i="2" s="1"/>
  <c r="BK1617" i="14" a="1"/>
  <c r="BK1617" i="14" s="1"/>
  <c r="CN21" i="2" s="1"/>
  <c r="BK1614" i="14" a="1"/>
  <c r="BK1614" i="14" s="1"/>
  <c r="BK1613" i="14" a="1"/>
  <c r="BK1613" i="14" s="1"/>
  <c r="BK1612" i="14" a="1"/>
  <c r="BK1612" i="14" s="1"/>
  <c r="BK1609" i="14" a="1"/>
  <c r="BK1609" i="14" s="1"/>
  <c r="BK1608" i="14" a="1"/>
  <c r="BK1608" i="14" s="1"/>
  <c r="CN28" i="2" s="1"/>
  <c r="BK1607" i="14" a="1"/>
  <c r="BK1607" i="14" s="1"/>
  <c r="BK1604" i="14"/>
  <c r="BK1603" i="14"/>
  <c r="BK1602" i="14"/>
  <c r="BJ1622" i="14" a="1"/>
  <c r="BJ1622" i="14" s="1"/>
  <c r="CM26" i="2" s="1"/>
  <c r="BJ1621" i="14" a="1"/>
  <c r="BJ1621" i="14" s="1"/>
  <c r="CM25" i="2" s="1"/>
  <c r="BJ1620" i="14" a="1"/>
  <c r="BJ1620" i="14" s="1"/>
  <c r="CM24" i="2" s="1"/>
  <c r="BJ1619" i="14" a="1"/>
  <c r="BJ1619" i="14" s="1"/>
  <c r="CM23" i="2" s="1"/>
  <c r="BJ1618" i="14" a="1"/>
  <c r="BJ1618" i="14" s="1"/>
  <c r="CM22" i="2" s="1"/>
  <c r="BJ1617" i="14" a="1"/>
  <c r="BJ1617" i="14" s="1"/>
  <c r="CM21" i="2" s="1"/>
  <c r="BJ1614" i="14" a="1"/>
  <c r="BJ1614" i="14" s="1"/>
  <c r="BJ1613" i="14" a="1"/>
  <c r="BJ1613" i="14" s="1"/>
  <c r="BJ1612" i="14" a="1"/>
  <c r="BJ1612" i="14" s="1"/>
  <c r="BJ1609" i="14" a="1"/>
  <c r="BJ1609" i="14" s="1"/>
  <c r="BJ1608" i="14" a="1"/>
  <c r="BJ1608" i="14" s="1"/>
  <c r="CM28" i="2" s="1"/>
  <c r="BJ1607" i="14" a="1"/>
  <c r="BJ1607" i="14" s="1"/>
  <c r="BJ1604" i="14"/>
  <c r="BJ1603" i="14"/>
  <c r="BJ1602" i="14"/>
  <c r="BI1622" i="14" a="1"/>
  <c r="BI1622" i="14" s="1"/>
  <c r="CL26" i="2" s="1"/>
  <c r="BI1621" i="14" a="1"/>
  <c r="BI1621" i="14" s="1"/>
  <c r="CL25" i="2" s="1"/>
  <c r="BI1620" i="14" a="1"/>
  <c r="BI1620" i="14" s="1"/>
  <c r="CL24" i="2" s="1"/>
  <c r="BI1619" i="14" a="1"/>
  <c r="BI1619" i="14" s="1"/>
  <c r="CL23" i="2" s="1"/>
  <c r="BI1618" i="14" a="1"/>
  <c r="BI1618" i="14" s="1"/>
  <c r="CL22" i="2" s="1"/>
  <c r="BI1617" i="14" a="1"/>
  <c r="BI1617" i="14" s="1"/>
  <c r="CL21" i="2" s="1"/>
  <c r="BI1614" i="14" a="1"/>
  <c r="BI1614" i="14" s="1"/>
  <c r="BI1613" i="14" a="1"/>
  <c r="BI1613" i="14" s="1"/>
  <c r="BI1612" i="14" a="1"/>
  <c r="BI1612" i="14" s="1"/>
  <c r="BI1609" i="14" a="1"/>
  <c r="BI1609" i="14" s="1"/>
  <c r="BI1608" i="14" a="1"/>
  <c r="BI1608" i="14" s="1"/>
  <c r="CL28" i="2" s="1"/>
  <c r="BI1607" i="14" a="1"/>
  <c r="BI1607" i="14" s="1"/>
  <c r="BI1604" i="14"/>
  <c r="BI1603" i="14"/>
  <c r="BI1602" i="14"/>
  <c r="BH1622" i="14" a="1"/>
  <c r="BH1622" i="14" s="1"/>
  <c r="CK26" i="2" s="1"/>
  <c r="BH1621" i="14" a="1"/>
  <c r="BH1621" i="14" s="1"/>
  <c r="CK25" i="2" s="1"/>
  <c r="BH1620" i="14" a="1"/>
  <c r="BH1620" i="14" s="1"/>
  <c r="CK24" i="2" s="1"/>
  <c r="BH1619" i="14" a="1"/>
  <c r="BH1619" i="14" s="1"/>
  <c r="CK23" i="2" s="1"/>
  <c r="BH1618" i="14" a="1"/>
  <c r="BH1618" i="14" s="1"/>
  <c r="CK22" i="2" s="1"/>
  <c r="BH1617" i="14" a="1"/>
  <c r="BH1617" i="14" s="1"/>
  <c r="CK21" i="2" s="1"/>
  <c r="BH1614" i="14" a="1"/>
  <c r="BH1614" i="14" s="1"/>
  <c r="BH1613" i="14" a="1"/>
  <c r="BH1613" i="14" s="1"/>
  <c r="BH1612" i="14" a="1"/>
  <c r="BH1612" i="14" s="1"/>
  <c r="BH1609" i="14" a="1"/>
  <c r="BH1609" i="14" s="1"/>
  <c r="BH1608" i="14" a="1"/>
  <c r="BH1608" i="14" s="1"/>
  <c r="CK28" i="2" s="1"/>
  <c r="BH1607" i="14" a="1"/>
  <c r="BH1607" i="14" s="1"/>
  <c r="BH1604" i="14"/>
  <c r="BH1603" i="14"/>
  <c r="BH1602" i="14"/>
  <c r="BG1622" i="14" a="1"/>
  <c r="BG1622" i="14" s="1"/>
  <c r="CJ26" i="2" s="1"/>
  <c r="BG1621" i="14" a="1"/>
  <c r="BG1621" i="14" s="1"/>
  <c r="CJ25" i="2" s="1"/>
  <c r="BG1620" i="14" a="1"/>
  <c r="BG1620" i="14" s="1"/>
  <c r="CJ24" i="2" s="1"/>
  <c r="BG1619" i="14" a="1"/>
  <c r="BG1619" i="14" s="1"/>
  <c r="CJ23" i="2" s="1"/>
  <c r="BG1618" i="14" a="1"/>
  <c r="BG1618" i="14" s="1"/>
  <c r="CJ22" i="2" s="1"/>
  <c r="BG1617" i="14" a="1"/>
  <c r="BG1617" i="14" s="1"/>
  <c r="CJ21" i="2" s="1"/>
  <c r="BG1614" i="14" a="1"/>
  <c r="BG1614" i="14" s="1"/>
  <c r="BG1613" i="14" a="1"/>
  <c r="BG1613" i="14" s="1"/>
  <c r="BG1612" i="14" a="1"/>
  <c r="BG1612" i="14" s="1"/>
  <c r="BG1609" i="14" a="1"/>
  <c r="BG1609" i="14" s="1"/>
  <c r="BG1608" i="14" a="1"/>
  <c r="BG1608" i="14" s="1"/>
  <c r="CJ28" i="2" s="1"/>
  <c r="BG1607" i="14" a="1"/>
  <c r="BG1607" i="14" s="1"/>
  <c r="BG1604" i="14"/>
  <c r="BG1603" i="14"/>
  <c r="BG1602" i="14"/>
  <c r="BF1622" i="14" a="1"/>
  <c r="BF1622" i="14" s="1"/>
  <c r="BY78" i="2" s="1"/>
  <c r="BF1621" i="14" a="1"/>
  <c r="BF1621" i="14" s="1"/>
  <c r="BY77" i="2" s="1"/>
  <c r="BF1620" i="14" a="1"/>
  <c r="BF1620" i="14" s="1"/>
  <c r="BY76" i="2" s="1"/>
  <c r="BF1619" i="14" a="1"/>
  <c r="BF1619" i="14" s="1"/>
  <c r="BY75" i="2" s="1"/>
  <c r="BF1618" i="14" a="1"/>
  <c r="BF1618" i="14" s="1"/>
  <c r="BY74" i="2" s="1"/>
  <c r="BF1617" i="14" a="1"/>
  <c r="BF1617" i="14" s="1"/>
  <c r="BY73" i="2" s="1"/>
  <c r="BF1614" i="14" a="1"/>
  <c r="BF1614" i="14" s="1"/>
  <c r="BF1613" i="14" a="1"/>
  <c r="BF1613" i="14" s="1"/>
  <c r="BF1612" i="14" a="1"/>
  <c r="BF1612" i="14" s="1"/>
  <c r="BF1609" i="14" a="1"/>
  <c r="BF1609" i="14" s="1"/>
  <c r="BF1608" i="14" a="1"/>
  <c r="BF1608" i="14" s="1"/>
  <c r="BY80" i="2" s="1"/>
  <c r="BF1607" i="14" a="1"/>
  <c r="BF1607" i="14" s="1"/>
  <c r="BF1604" i="14"/>
  <c r="BF1603" i="14"/>
  <c r="BF1602" i="14"/>
  <c r="BE1622" i="14" a="1"/>
  <c r="BE1622" i="14" s="1"/>
  <c r="BX78" i="2" s="1"/>
  <c r="BE1621" i="14" a="1"/>
  <c r="BE1621" i="14" s="1"/>
  <c r="BX77" i="2" s="1"/>
  <c r="BE1620" i="14" a="1"/>
  <c r="BE1620" i="14" s="1"/>
  <c r="BX76" i="2" s="1"/>
  <c r="BE1619" i="14" a="1"/>
  <c r="BE1619" i="14" s="1"/>
  <c r="BX75" i="2" s="1"/>
  <c r="BE1618" i="14" a="1"/>
  <c r="BE1618" i="14" s="1"/>
  <c r="BX74" i="2" s="1"/>
  <c r="BE1617" i="14" a="1"/>
  <c r="BE1617" i="14" s="1"/>
  <c r="BX73" i="2" s="1"/>
  <c r="BE1614" i="14" a="1"/>
  <c r="BE1614" i="14" s="1"/>
  <c r="BE1613" i="14" a="1"/>
  <c r="BE1613" i="14" s="1"/>
  <c r="BE1612" i="14" a="1"/>
  <c r="BE1612" i="14" s="1"/>
  <c r="BE1609" i="14" a="1"/>
  <c r="BE1609" i="14" s="1"/>
  <c r="BE1608" i="14" a="1"/>
  <c r="BE1608" i="14" s="1"/>
  <c r="BX80" i="2" s="1"/>
  <c r="BE1607" i="14" a="1"/>
  <c r="BE1607" i="14" s="1"/>
  <c r="BE1604" i="14"/>
  <c r="BE1603" i="14"/>
  <c r="BE1602" i="14"/>
  <c r="BD1622" i="14" a="1"/>
  <c r="BD1622" i="14" s="1"/>
  <c r="BW78" i="2" s="1"/>
  <c r="BD1621" i="14" a="1"/>
  <c r="BD1621" i="14" s="1"/>
  <c r="BW77" i="2" s="1"/>
  <c r="BD1620" i="14" a="1"/>
  <c r="BD1620" i="14" s="1"/>
  <c r="BW76" i="2" s="1"/>
  <c r="BD1619" i="14" a="1"/>
  <c r="BD1619" i="14" s="1"/>
  <c r="BW75" i="2" s="1"/>
  <c r="BD1618" i="14" a="1"/>
  <c r="BD1618" i="14" s="1"/>
  <c r="BW74" i="2" s="1"/>
  <c r="BD1617" i="14" a="1"/>
  <c r="BD1617" i="14" s="1"/>
  <c r="BW73" i="2" s="1"/>
  <c r="BD1614" i="14" a="1"/>
  <c r="BD1614" i="14" s="1"/>
  <c r="BD1613" i="14" a="1"/>
  <c r="BD1613" i="14" s="1"/>
  <c r="BD1612" i="14" a="1"/>
  <c r="BD1612" i="14" s="1"/>
  <c r="BD1609" i="14" a="1"/>
  <c r="BD1609" i="14" s="1"/>
  <c r="BD1608" i="14" a="1"/>
  <c r="BD1608" i="14" s="1"/>
  <c r="BW80" i="2" s="1"/>
  <c r="BD1607" i="14" a="1"/>
  <c r="BD1607" i="14" s="1"/>
  <c r="BD1604" i="14"/>
  <c r="BD1603" i="14"/>
  <c r="BD1602" i="14"/>
  <c r="BC1622" i="14" a="1"/>
  <c r="BC1622" i="14" s="1"/>
  <c r="BV78" i="2" s="1"/>
  <c r="BC1621" i="14" a="1"/>
  <c r="BC1621" i="14" s="1"/>
  <c r="BV77" i="2" s="1"/>
  <c r="BC1620" i="14" a="1"/>
  <c r="BC1620" i="14" s="1"/>
  <c r="BV76" i="2" s="1"/>
  <c r="BC1619" i="14" a="1"/>
  <c r="BC1619" i="14" s="1"/>
  <c r="BV75" i="2" s="1"/>
  <c r="BC1618" i="14" a="1"/>
  <c r="BC1618" i="14" s="1"/>
  <c r="BV74" i="2" s="1"/>
  <c r="BC1617" i="14" a="1"/>
  <c r="BC1617" i="14" s="1"/>
  <c r="BV73" i="2" s="1"/>
  <c r="BC1614" i="14" a="1"/>
  <c r="BC1614" i="14" s="1"/>
  <c r="BC1613" i="14" a="1"/>
  <c r="BC1613" i="14" s="1"/>
  <c r="BC1612" i="14" a="1"/>
  <c r="BC1612" i="14" s="1"/>
  <c r="BC1609" i="14" a="1"/>
  <c r="BC1609" i="14" s="1"/>
  <c r="BC1608" i="14" a="1"/>
  <c r="BC1608" i="14" s="1"/>
  <c r="BV80" i="2" s="1"/>
  <c r="BC1607" i="14" a="1"/>
  <c r="BC1607" i="14" s="1"/>
  <c r="BC1604" i="14"/>
  <c r="BC1603" i="14"/>
  <c r="BC1602" i="14"/>
  <c r="BB1622" i="14" a="1"/>
  <c r="BB1622" i="14" s="1"/>
  <c r="BU78" i="2" s="1"/>
  <c r="BB1621" i="14" a="1"/>
  <c r="BB1621" i="14" s="1"/>
  <c r="BU77" i="2" s="1"/>
  <c r="BB1620" i="14" a="1"/>
  <c r="BB1620" i="14" s="1"/>
  <c r="BU76" i="2" s="1"/>
  <c r="BB1619" i="14" a="1"/>
  <c r="BB1619" i="14" s="1"/>
  <c r="BU75" i="2" s="1"/>
  <c r="BB1618" i="14" a="1"/>
  <c r="BB1618" i="14" s="1"/>
  <c r="BU74" i="2" s="1"/>
  <c r="BB1617" i="14" a="1"/>
  <c r="BB1617" i="14" s="1"/>
  <c r="BU73" i="2" s="1"/>
  <c r="BB1614" i="14" a="1"/>
  <c r="BB1614" i="14" s="1"/>
  <c r="BB1613" i="14" a="1"/>
  <c r="BB1613" i="14" s="1"/>
  <c r="BB1612" i="14" a="1"/>
  <c r="BB1612" i="14" s="1"/>
  <c r="BB1609" i="14" a="1"/>
  <c r="BB1609" i="14" s="1"/>
  <c r="BB1608" i="14" a="1"/>
  <c r="BB1608" i="14" s="1"/>
  <c r="BU80" i="2" s="1"/>
  <c r="BB1607" i="14" a="1"/>
  <c r="BB1607" i="14" s="1"/>
  <c r="BB1604" i="14"/>
  <c r="BB1603" i="14"/>
  <c r="BB1602" i="14"/>
  <c r="BA1622" i="14" a="1"/>
  <c r="BA1622" i="14" s="1"/>
  <c r="BT78" i="2" s="1"/>
  <c r="BA1621" i="14" a="1"/>
  <c r="BA1621" i="14" s="1"/>
  <c r="BT77" i="2" s="1"/>
  <c r="BA1620" i="14" a="1"/>
  <c r="BA1620" i="14" s="1"/>
  <c r="BT76" i="2" s="1"/>
  <c r="BA1619" i="14" a="1"/>
  <c r="BA1619" i="14" s="1"/>
  <c r="BT75" i="2" s="1"/>
  <c r="BA1618" i="14" a="1"/>
  <c r="BA1618" i="14" s="1"/>
  <c r="BT74" i="2" s="1"/>
  <c r="BA1617" i="14" a="1"/>
  <c r="BA1617" i="14" s="1"/>
  <c r="BT73" i="2" s="1"/>
  <c r="BA1614" i="14" a="1"/>
  <c r="BA1614" i="14" s="1"/>
  <c r="BA1613" i="14" a="1"/>
  <c r="BA1613" i="14" s="1"/>
  <c r="BA1612" i="14" a="1"/>
  <c r="BA1612" i="14" s="1"/>
  <c r="BA1609" i="14" a="1"/>
  <c r="BA1609" i="14" s="1"/>
  <c r="BA1608" i="14" a="1"/>
  <c r="BA1608" i="14" s="1"/>
  <c r="BT80" i="2" s="1"/>
  <c r="BA1607" i="14" a="1"/>
  <c r="BA1607" i="14" s="1"/>
  <c r="BA1604" i="14"/>
  <c r="BA1603" i="14"/>
  <c r="BA1602" i="14"/>
  <c r="AZ1622" i="14" a="1"/>
  <c r="AZ1622" i="14" s="1"/>
  <c r="BS78" i="2" s="1"/>
  <c r="AZ1621" i="14" a="1"/>
  <c r="AZ1621" i="14" s="1"/>
  <c r="BS77" i="2" s="1"/>
  <c r="AZ1620" i="14" a="1"/>
  <c r="AZ1620" i="14" s="1"/>
  <c r="BS76" i="2" s="1"/>
  <c r="AZ1619" i="14" a="1"/>
  <c r="AZ1619" i="14" s="1"/>
  <c r="BS75" i="2" s="1"/>
  <c r="AZ1618" i="14" a="1"/>
  <c r="AZ1618" i="14" s="1"/>
  <c r="BS74" i="2" s="1"/>
  <c r="AZ1617" i="14" a="1"/>
  <c r="AZ1617" i="14" s="1"/>
  <c r="BS73" i="2" s="1"/>
  <c r="AZ1614" i="14" a="1"/>
  <c r="AZ1614" i="14" s="1"/>
  <c r="AZ1613" i="14" a="1"/>
  <c r="AZ1613" i="14" s="1"/>
  <c r="AZ1612" i="14" a="1"/>
  <c r="AZ1612" i="14" s="1"/>
  <c r="AZ1609" i="14" a="1"/>
  <c r="AZ1609" i="14" s="1"/>
  <c r="AZ1608" i="14" a="1"/>
  <c r="AZ1608" i="14" s="1"/>
  <c r="BS80" i="2" s="1"/>
  <c r="AZ1607" i="14" a="1"/>
  <c r="AZ1607" i="14" s="1"/>
  <c r="AZ1604" i="14"/>
  <c r="AZ1603" i="14"/>
  <c r="AZ1602" i="14"/>
  <c r="AY1622" i="14" a="1"/>
  <c r="AY1622" i="14" s="1"/>
  <c r="BR78" i="2" s="1"/>
  <c r="AY1621" i="14" a="1"/>
  <c r="AY1621" i="14" s="1"/>
  <c r="BR77" i="2" s="1"/>
  <c r="AY1620" i="14" a="1"/>
  <c r="AY1620" i="14" s="1"/>
  <c r="BR76" i="2" s="1"/>
  <c r="AY1619" i="14" a="1"/>
  <c r="AY1619" i="14" s="1"/>
  <c r="BR75" i="2" s="1"/>
  <c r="AY1618" i="14" a="1"/>
  <c r="AY1618" i="14" s="1"/>
  <c r="BR74" i="2" s="1"/>
  <c r="AY1617" i="14" a="1"/>
  <c r="AY1617" i="14" s="1"/>
  <c r="BR73" i="2" s="1"/>
  <c r="AY1614" i="14" a="1"/>
  <c r="AY1614" i="14" s="1"/>
  <c r="AY1613" i="14" a="1"/>
  <c r="AY1613" i="14" s="1"/>
  <c r="AY1612" i="14" a="1"/>
  <c r="AY1612" i="14" s="1"/>
  <c r="AY1609" i="14" a="1"/>
  <c r="AY1609" i="14" s="1"/>
  <c r="AY1608" i="14" a="1"/>
  <c r="AY1608" i="14" s="1"/>
  <c r="BR80" i="2" s="1"/>
  <c r="AY1607" i="14" a="1"/>
  <c r="AY1607" i="14" s="1"/>
  <c r="AY1604" i="14"/>
  <c r="AY1603" i="14"/>
  <c r="AY1602" i="14"/>
  <c r="AX1622" i="14" a="1"/>
  <c r="AX1622" i="14" s="1"/>
  <c r="BQ78" i="2" s="1"/>
  <c r="AX1621" i="14" a="1"/>
  <c r="AX1621" i="14" s="1"/>
  <c r="BQ77" i="2" s="1"/>
  <c r="AX1620" i="14" a="1"/>
  <c r="AX1620" i="14" s="1"/>
  <c r="BQ76" i="2" s="1"/>
  <c r="AX1619" i="14" a="1"/>
  <c r="AX1619" i="14" s="1"/>
  <c r="BQ75" i="2" s="1"/>
  <c r="AX1618" i="14" a="1"/>
  <c r="AX1618" i="14" s="1"/>
  <c r="BQ74" i="2" s="1"/>
  <c r="AX1617" i="14" a="1"/>
  <c r="AX1617" i="14" s="1"/>
  <c r="BQ73" i="2" s="1"/>
  <c r="AX1614" i="14" a="1"/>
  <c r="AX1614" i="14" s="1"/>
  <c r="AX1613" i="14" a="1"/>
  <c r="AX1613" i="14" s="1"/>
  <c r="AX1612" i="14" a="1"/>
  <c r="AX1612" i="14" s="1"/>
  <c r="AX1609" i="14" a="1"/>
  <c r="AX1609" i="14" s="1"/>
  <c r="AX1608" i="14" a="1"/>
  <c r="AX1608" i="14" s="1"/>
  <c r="BQ80" i="2" s="1"/>
  <c r="AX1607" i="14" a="1"/>
  <c r="AX1607" i="14" s="1"/>
  <c r="AX1604" i="14"/>
  <c r="AX1603" i="14"/>
  <c r="AX1602" i="14"/>
  <c r="AW1622" i="14" a="1"/>
  <c r="AW1622" i="14" s="1"/>
  <c r="BP78" i="2" s="1"/>
  <c r="AW1621" i="14" a="1"/>
  <c r="AW1621" i="14" s="1"/>
  <c r="BP77" i="2" s="1"/>
  <c r="AW1620" i="14" a="1"/>
  <c r="AW1620" i="14" s="1"/>
  <c r="BP76" i="2" s="1"/>
  <c r="AW1619" i="14" a="1"/>
  <c r="AW1619" i="14" s="1"/>
  <c r="BP75" i="2" s="1"/>
  <c r="AW1618" i="14" a="1"/>
  <c r="AW1618" i="14" s="1"/>
  <c r="BP74" i="2" s="1"/>
  <c r="AW1617" i="14" a="1"/>
  <c r="AW1617" i="14" s="1"/>
  <c r="BP73" i="2" s="1"/>
  <c r="AW1614" i="14" a="1"/>
  <c r="AW1614" i="14" s="1"/>
  <c r="AW1613" i="14" a="1"/>
  <c r="AW1613" i="14" s="1"/>
  <c r="AW1612" i="14" a="1"/>
  <c r="AW1612" i="14" s="1"/>
  <c r="AW1609" i="14" a="1"/>
  <c r="AW1609" i="14" s="1"/>
  <c r="AW1608" i="14" a="1"/>
  <c r="AW1608" i="14" s="1"/>
  <c r="BP80" i="2" s="1"/>
  <c r="AW1607" i="14" a="1"/>
  <c r="AW1607" i="14" s="1"/>
  <c r="AW1604" i="14"/>
  <c r="AW1603" i="14"/>
  <c r="AW1602" i="14"/>
  <c r="AV1622" i="14" a="1"/>
  <c r="AV1622" i="14" s="1"/>
  <c r="BO78" i="2" s="1"/>
  <c r="AV1621" i="14" a="1"/>
  <c r="AV1621" i="14" s="1"/>
  <c r="BO77" i="2" s="1"/>
  <c r="AV1620" i="14" a="1"/>
  <c r="AV1620" i="14" s="1"/>
  <c r="BO76" i="2" s="1"/>
  <c r="AV1619" i="14" a="1"/>
  <c r="AV1619" i="14" s="1"/>
  <c r="BO75" i="2" s="1"/>
  <c r="AV1618" i="14" a="1"/>
  <c r="AV1618" i="14" s="1"/>
  <c r="BO74" i="2" s="1"/>
  <c r="AV1617" i="14" a="1"/>
  <c r="AV1617" i="14" s="1"/>
  <c r="BO73" i="2" s="1"/>
  <c r="AV1614" i="14" a="1"/>
  <c r="AV1614" i="14" s="1"/>
  <c r="AV1613" i="14" a="1"/>
  <c r="AV1613" i="14" s="1"/>
  <c r="AV1612" i="14" a="1"/>
  <c r="AV1612" i="14" s="1"/>
  <c r="AV1609" i="14" a="1"/>
  <c r="AV1609" i="14" s="1"/>
  <c r="AV1608" i="14" a="1"/>
  <c r="AV1608" i="14" s="1"/>
  <c r="BO80" i="2" s="1"/>
  <c r="AV1607" i="14" a="1"/>
  <c r="AV1607" i="14" s="1"/>
  <c r="AV1604" i="14"/>
  <c r="AV1603" i="14"/>
  <c r="AV1602" i="14"/>
  <c r="AU1622" i="14" a="1"/>
  <c r="AU1622" i="14" s="1"/>
  <c r="BN78" i="2" s="1"/>
  <c r="AU1621" i="14" a="1"/>
  <c r="AU1621" i="14" s="1"/>
  <c r="BN77" i="2" s="1"/>
  <c r="AU1620" i="14" a="1"/>
  <c r="AU1620" i="14" s="1"/>
  <c r="BN76" i="2" s="1"/>
  <c r="AU1619" i="14" a="1"/>
  <c r="AU1619" i="14" s="1"/>
  <c r="BN75" i="2" s="1"/>
  <c r="AU1618" i="14" a="1"/>
  <c r="AU1618" i="14" s="1"/>
  <c r="BN74" i="2" s="1"/>
  <c r="AU1617" i="14" a="1"/>
  <c r="AU1617" i="14" s="1"/>
  <c r="BN73" i="2" s="1"/>
  <c r="AU1614" i="14" a="1"/>
  <c r="AU1614" i="14" s="1"/>
  <c r="AU1613" i="14" a="1"/>
  <c r="AU1613" i="14" s="1"/>
  <c r="AU1612" i="14" a="1"/>
  <c r="AU1612" i="14" s="1"/>
  <c r="AU1609" i="14" a="1"/>
  <c r="AU1609" i="14" s="1"/>
  <c r="AU1608" i="14" a="1"/>
  <c r="AU1608" i="14" s="1"/>
  <c r="BN80" i="2" s="1"/>
  <c r="AU1607" i="14" a="1"/>
  <c r="AU1607" i="14" s="1"/>
  <c r="AU1604" i="14"/>
  <c r="AU1603" i="14"/>
  <c r="AU1602" i="14"/>
  <c r="AT1622" i="14" a="1"/>
  <c r="AT1622" i="14" s="1"/>
  <c r="BY52" i="2" s="1"/>
  <c r="AT1621" i="14" a="1"/>
  <c r="AT1621" i="14" s="1"/>
  <c r="BY51" i="2" s="1"/>
  <c r="AT1620" i="14" a="1"/>
  <c r="AT1620" i="14" s="1"/>
  <c r="BY50" i="2" s="1"/>
  <c r="AT1619" i="14" a="1"/>
  <c r="AT1619" i="14" s="1"/>
  <c r="BY49" i="2" s="1"/>
  <c r="AT1618" i="14" a="1"/>
  <c r="AT1618" i="14" s="1"/>
  <c r="BY48" i="2" s="1"/>
  <c r="AT1617" i="14" a="1"/>
  <c r="AT1617" i="14" s="1"/>
  <c r="BY47" i="2" s="1"/>
  <c r="AT1614" i="14" a="1"/>
  <c r="AT1614" i="14" s="1"/>
  <c r="AT1613" i="14" a="1"/>
  <c r="AT1613" i="14" s="1"/>
  <c r="AT1612" i="14" a="1"/>
  <c r="AT1612" i="14" s="1"/>
  <c r="AT1609" i="14" a="1"/>
  <c r="AT1609" i="14" s="1"/>
  <c r="AT1608" i="14" a="1"/>
  <c r="AT1608" i="14" s="1"/>
  <c r="BY54" i="2" s="1"/>
  <c r="AT1607" i="14" a="1"/>
  <c r="AT1607" i="14" s="1"/>
  <c r="AT1604" i="14"/>
  <c r="AT1603" i="14"/>
  <c r="AT1602" i="14"/>
  <c r="AS1622" i="14" a="1"/>
  <c r="AS1622" i="14" s="1"/>
  <c r="BX52" i="2" s="1"/>
  <c r="AS1621" i="14" a="1"/>
  <c r="AS1621" i="14" s="1"/>
  <c r="BX51" i="2" s="1"/>
  <c r="AS1620" i="14" a="1"/>
  <c r="AS1620" i="14" s="1"/>
  <c r="BX50" i="2" s="1"/>
  <c r="AS1619" i="14" a="1"/>
  <c r="AS1619" i="14" s="1"/>
  <c r="BX49" i="2" s="1"/>
  <c r="AS1618" i="14" a="1"/>
  <c r="AS1618" i="14" s="1"/>
  <c r="BX48" i="2" s="1"/>
  <c r="AS1617" i="14" a="1"/>
  <c r="AS1617" i="14" s="1"/>
  <c r="BX47" i="2" s="1"/>
  <c r="AS1614" i="14" a="1"/>
  <c r="AS1614" i="14" s="1"/>
  <c r="AS1613" i="14" a="1"/>
  <c r="AS1613" i="14" s="1"/>
  <c r="AS1612" i="14" a="1"/>
  <c r="AS1612" i="14" s="1"/>
  <c r="AS1609" i="14" a="1"/>
  <c r="AS1609" i="14" s="1"/>
  <c r="AS1608" i="14" a="1"/>
  <c r="AS1608" i="14" s="1"/>
  <c r="BX54" i="2" s="1"/>
  <c r="AS1607" i="14" a="1"/>
  <c r="AS1607" i="14" s="1"/>
  <c r="AS1604" i="14"/>
  <c r="AS1603" i="14"/>
  <c r="AS1602" i="14"/>
  <c r="AR1622" i="14" a="1"/>
  <c r="AR1622" i="14" s="1"/>
  <c r="BW52" i="2" s="1"/>
  <c r="AR1621" i="14" a="1"/>
  <c r="AR1621" i="14" s="1"/>
  <c r="BW51" i="2" s="1"/>
  <c r="AR1620" i="14" a="1"/>
  <c r="AR1620" i="14" s="1"/>
  <c r="BW50" i="2" s="1"/>
  <c r="AR1619" i="14" a="1"/>
  <c r="AR1619" i="14" s="1"/>
  <c r="BW49" i="2" s="1"/>
  <c r="AR1618" i="14" a="1"/>
  <c r="AR1618" i="14" s="1"/>
  <c r="BW48" i="2" s="1"/>
  <c r="AR1617" i="14" a="1"/>
  <c r="AR1617" i="14" s="1"/>
  <c r="BW47" i="2" s="1"/>
  <c r="AR1614" i="14" a="1"/>
  <c r="AR1614" i="14" s="1"/>
  <c r="AR1613" i="14" a="1"/>
  <c r="AR1613" i="14" s="1"/>
  <c r="AR1612" i="14" a="1"/>
  <c r="AR1612" i="14" s="1"/>
  <c r="AR1609" i="14" a="1"/>
  <c r="AR1609" i="14" s="1"/>
  <c r="AR1608" i="14" a="1"/>
  <c r="AR1608" i="14" s="1"/>
  <c r="BW54" i="2" s="1"/>
  <c r="AR1607" i="14" a="1"/>
  <c r="AR1607" i="14" s="1"/>
  <c r="AR1604" i="14"/>
  <c r="AR1603" i="14"/>
  <c r="AR1602" i="14"/>
  <c r="AQ1622" i="14" a="1"/>
  <c r="AQ1622" i="14" s="1"/>
  <c r="BV52" i="2" s="1"/>
  <c r="AQ1621" i="14" a="1"/>
  <c r="AQ1621" i="14" s="1"/>
  <c r="BV51" i="2" s="1"/>
  <c r="AQ1620" i="14" a="1"/>
  <c r="AQ1620" i="14" s="1"/>
  <c r="BV50" i="2" s="1"/>
  <c r="AQ1619" i="14" a="1"/>
  <c r="AQ1619" i="14" s="1"/>
  <c r="BV49" i="2" s="1"/>
  <c r="AQ1618" i="14" a="1"/>
  <c r="AQ1618" i="14" s="1"/>
  <c r="BV48" i="2" s="1"/>
  <c r="AQ1617" i="14" a="1"/>
  <c r="AQ1617" i="14" s="1"/>
  <c r="BV47" i="2" s="1"/>
  <c r="AQ1614" i="14" a="1"/>
  <c r="AQ1614" i="14" s="1"/>
  <c r="AQ1613" i="14" a="1"/>
  <c r="AQ1613" i="14" s="1"/>
  <c r="AQ1612" i="14" a="1"/>
  <c r="AQ1612" i="14" s="1"/>
  <c r="AQ1609" i="14" a="1"/>
  <c r="AQ1609" i="14" s="1"/>
  <c r="AQ1608" i="14" a="1"/>
  <c r="AQ1608" i="14" s="1"/>
  <c r="BV54" i="2" s="1"/>
  <c r="AQ1607" i="14" a="1"/>
  <c r="AQ1607" i="14" s="1"/>
  <c r="AQ1604" i="14"/>
  <c r="AQ1603" i="14"/>
  <c r="AQ1602" i="14"/>
  <c r="AP1622" i="14" a="1"/>
  <c r="AP1622" i="14" s="1"/>
  <c r="BU52" i="2" s="1"/>
  <c r="AP1621" i="14" a="1"/>
  <c r="AP1621" i="14" s="1"/>
  <c r="BU51" i="2" s="1"/>
  <c r="AP1620" i="14" a="1"/>
  <c r="AP1620" i="14" s="1"/>
  <c r="BU50" i="2" s="1"/>
  <c r="AP1619" i="14" a="1"/>
  <c r="AP1619" i="14" s="1"/>
  <c r="BU49" i="2" s="1"/>
  <c r="AP1618" i="14" a="1"/>
  <c r="AP1618" i="14" s="1"/>
  <c r="BU48" i="2" s="1"/>
  <c r="AP1617" i="14" a="1"/>
  <c r="AP1617" i="14" s="1"/>
  <c r="BU47" i="2" s="1"/>
  <c r="AP1614" i="14" a="1"/>
  <c r="AP1614" i="14" s="1"/>
  <c r="AP1613" i="14" a="1"/>
  <c r="AP1613" i="14" s="1"/>
  <c r="AP1612" i="14" a="1"/>
  <c r="AP1612" i="14" s="1"/>
  <c r="AP1609" i="14" a="1"/>
  <c r="AP1609" i="14" s="1"/>
  <c r="AP1608" i="14" a="1"/>
  <c r="AP1608" i="14" s="1"/>
  <c r="BU54" i="2" s="1"/>
  <c r="AP1607" i="14" a="1"/>
  <c r="AP1607" i="14" s="1"/>
  <c r="AP1604" i="14"/>
  <c r="AP1603" i="14"/>
  <c r="AP1602" i="14"/>
  <c r="AO1622" i="14" a="1"/>
  <c r="AO1622" i="14" s="1"/>
  <c r="BT52" i="2" s="1"/>
  <c r="AO1621" i="14" a="1"/>
  <c r="AO1621" i="14" s="1"/>
  <c r="BT51" i="2" s="1"/>
  <c r="AO1620" i="14" a="1"/>
  <c r="AO1620" i="14" s="1"/>
  <c r="BT50" i="2" s="1"/>
  <c r="AO1619" i="14" a="1"/>
  <c r="AO1619" i="14" s="1"/>
  <c r="BT49" i="2" s="1"/>
  <c r="AO1618" i="14" a="1"/>
  <c r="AO1618" i="14" s="1"/>
  <c r="BT48" i="2" s="1"/>
  <c r="AO1617" i="14" a="1"/>
  <c r="AO1617" i="14" s="1"/>
  <c r="BT47" i="2" s="1"/>
  <c r="AO1614" i="14" a="1"/>
  <c r="AO1614" i="14" s="1"/>
  <c r="AO1613" i="14" a="1"/>
  <c r="AO1613" i="14" s="1"/>
  <c r="AO1612" i="14" a="1"/>
  <c r="AO1612" i="14" s="1"/>
  <c r="AO1609" i="14" a="1"/>
  <c r="AO1609" i="14" s="1"/>
  <c r="AO1608" i="14" a="1"/>
  <c r="AO1608" i="14" s="1"/>
  <c r="BT54" i="2" s="1"/>
  <c r="AO1607" i="14" a="1"/>
  <c r="AO1607" i="14" s="1"/>
  <c r="AO1604" i="14"/>
  <c r="AO1603" i="14"/>
  <c r="AO1602" i="14"/>
  <c r="AN1622" i="14" a="1"/>
  <c r="AN1622" i="14" s="1"/>
  <c r="BS52" i="2" s="1"/>
  <c r="AN1621" i="14" a="1"/>
  <c r="AN1621" i="14" s="1"/>
  <c r="BS51" i="2" s="1"/>
  <c r="AN1620" i="14" a="1"/>
  <c r="AN1620" i="14" s="1"/>
  <c r="BS50" i="2" s="1"/>
  <c r="AN1619" i="14" a="1"/>
  <c r="AN1619" i="14" s="1"/>
  <c r="BS49" i="2" s="1"/>
  <c r="AN1618" i="14" a="1"/>
  <c r="AN1618" i="14" s="1"/>
  <c r="BS48" i="2" s="1"/>
  <c r="AN1617" i="14" a="1"/>
  <c r="AN1617" i="14" s="1"/>
  <c r="BS47" i="2" s="1"/>
  <c r="AN1614" i="14" a="1"/>
  <c r="AN1614" i="14" s="1"/>
  <c r="AN1613" i="14" a="1"/>
  <c r="AN1613" i="14" s="1"/>
  <c r="AN1612" i="14" a="1"/>
  <c r="AN1612" i="14" s="1"/>
  <c r="AN1609" i="14" a="1"/>
  <c r="AN1609" i="14" s="1"/>
  <c r="AN1608" i="14" a="1"/>
  <c r="AN1608" i="14" s="1"/>
  <c r="BS54" i="2" s="1"/>
  <c r="AN1607" i="14" a="1"/>
  <c r="AN1607" i="14" s="1"/>
  <c r="AN1604" i="14"/>
  <c r="AN1603" i="14"/>
  <c r="AN1602" i="14"/>
  <c r="AM1622" i="14" a="1"/>
  <c r="AM1622" i="14" s="1"/>
  <c r="AZ14" i="2" s="1"/>
  <c r="AM1621" i="14" a="1"/>
  <c r="AM1621" i="14" s="1"/>
  <c r="AZ13" i="2" s="1"/>
  <c r="AM1620" i="14" a="1"/>
  <c r="AM1620" i="14" s="1"/>
  <c r="AZ12" i="2" s="1"/>
  <c r="AM1619" i="14" a="1"/>
  <c r="AM1619" i="14" s="1"/>
  <c r="AZ11" i="2" s="1"/>
  <c r="AM1618" i="14" a="1"/>
  <c r="AM1618" i="14" s="1"/>
  <c r="AZ10" i="2" s="1"/>
  <c r="AM1617" i="14" a="1"/>
  <c r="AM1617" i="14" s="1"/>
  <c r="AZ9" i="2" s="1"/>
  <c r="AM1614" i="14" a="1"/>
  <c r="AM1614" i="14" s="1"/>
  <c r="AZ15" i="2" s="1"/>
  <c r="AM1613" i="14" a="1"/>
  <c r="AM1613" i="14" s="1"/>
  <c r="AM1612" i="14" a="1"/>
  <c r="AM1612" i="14" s="1"/>
  <c r="AM1609" i="14" a="1"/>
  <c r="AM1609" i="14" s="1"/>
  <c r="AM1608" i="14" a="1"/>
  <c r="AM1608" i="14" s="1"/>
  <c r="AM1607" i="14" a="1"/>
  <c r="AM1607" i="14" s="1"/>
  <c r="AM1604" i="14"/>
  <c r="AM1603" i="14"/>
  <c r="AM1602" i="14"/>
  <c r="AL1622" i="14" a="1"/>
  <c r="AL1622" i="14" s="1"/>
  <c r="BR52" i="2" s="1"/>
  <c r="AL1621" i="14" a="1"/>
  <c r="AL1621" i="14" s="1"/>
  <c r="BR51" i="2" s="1"/>
  <c r="AL1620" i="14" a="1"/>
  <c r="AL1620" i="14" s="1"/>
  <c r="BR50" i="2" s="1"/>
  <c r="AL1619" i="14" a="1"/>
  <c r="AL1619" i="14" s="1"/>
  <c r="BR49" i="2" s="1"/>
  <c r="AL1618" i="14" a="1"/>
  <c r="AL1618" i="14" s="1"/>
  <c r="BR48" i="2" s="1"/>
  <c r="AL1617" i="14" a="1"/>
  <c r="AL1617" i="14" s="1"/>
  <c r="BR47" i="2" s="1"/>
  <c r="AL1614" i="14" a="1"/>
  <c r="AL1614" i="14" s="1"/>
  <c r="AL1613" i="14" a="1"/>
  <c r="AL1613" i="14" s="1"/>
  <c r="AL1612" i="14" a="1"/>
  <c r="AL1612" i="14" s="1"/>
  <c r="AL1609" i="14" a="1"/>
  <c r="AL1609" i="14" s="1"/>
  <c r="AL1608" i="14" a="1"/>
  <c r="AL1608" i="14" s="1"/>
  <c r="BR54" i="2" s="1"/>
  <c r="AL1607" i="14" a="1"/>
  <c r="AL1607" i="14" s="1"/>
  <c r="AL1604" i="14"/>
  <c r="AL1603" i="14"/>
  <c r="AL1602" i="14"/>
  <c r="AK1622" i="14" a="1"/>
  <c r="AK1622" i="14" s="1"/>
  <c r="BQ52" i="2" s="1"/>
  <c r="AK1621" i="14" a="1"/>
  <c r="AK1621" i="14" s="1"/>
  <c r="BQ51" i="2" s="1"/>
  <c r="AK1620" i="14" a="1"/>
  <c r="AK1620" i="14" s="1"/>
  <c r="BQ50" i="2" s="1"/>
  <c r="AK1619" i="14" a="1"/>
  <c r="AK1619" i="14" s="1"/>
  <c r="BQ49" i="2" s="1"/>
  <c r="AK1618" i="14" a="1"/>
  <c r="AK1618" i="14" s="1"/>
  <c r="BQ48" i="2" s="1"/>
  <c r="AK1617" i="14" a="1"/>
  <c r="AK1617" i="14" s="1"/>
  <c r="BQ47" i="2" s="1"/>
  <c r="AK1614" i="14" a="1"/>
  <c r="AK1614" i="14" s="1"/>
  <c r="AK1613" i="14" a="1"/>
  <c r="AK1613" i="14" s="1"/>
  <c r="AK1612" i="14" a="1"/>
  <c r="AK1612" i="14" s="1"/>
  <c r="AK1609" i="14" a="1"/>
  <c r="AK1609" i="14" s="1"/>
  <c r="AK1608" i="14" a="1"/>
  <c r="AK1608" i="14" s="1"/>
  <c r="BQ54" i="2" s="1"/>
  <c r="AK1607" i="14" a="1"/>
  <c r="AK1607" i="14" s="1"/>
  <c r="AK1604" i="14"/>
  <c r="AK1603" i="14"/>
  <c r="AK1602" i="14"/>
  <c r="AJ1622" i="14" a="1"/>
  <c r="AJ1622" i="14" s="1"/>
  <c r="BA14" i="2" s="1"/>
  <c r="AJ1621" i="14" a="1"/>
  <c r="AJ1621" i="14" s="1"/>
  <c r="BA13" i="2" s="1"/>
  <c r="AJ1620" i="14" a="1"/>
  <c r="AJ1620" i="14" s="1"/>
  <c r="BA12" i="2" s="1"/>
  <c r="AJ1619" i="14" a="1"/>
  <c r="AJ1619" i="14" s="1"/>
  <c r="BA11" i="2" s="1"/>
  <c r="AJ1618" i="14" a="1"/>
  <c r="AJ1618" i="14" s="1"/>
  <c r="BA10" i="2" s="1"/>
  <c r="AJ1617" i="14" a="1"/>
  <c r="AJ1617" i="14" s="1"/>
  <c r="BA9" i="2" s="1"/>
  <c r="AJ1614" i="14" a="1"/>
  <c r="AJ1614" i="14" s="1"/>
  <c r="BA15" i="2" s="1"/>
  <c r="AJ1613" i="14" a="1"/>
  <c r="AJ1613" i="14" s="1"/>
  <c r="AJ1612" i="14" a="1"/>
  <c r="AJ1612" i="14" s="1"/>
  <c r="AJ1609" i="14" a="1"/>
  <c r="AJ1609" i="14" s="1"/>
  <c r="AJ1608" i="14" a="1"/>
  <c r="AJ1608" i="14" s="1"/>
  <c r="AJ1607" i="14" a="1"/>
  <c r="AJ1607" i="14" s="1"/>
  <c r="AJ1604" i="14"/>
  <c r="AJ1603" i="14"/>
  <c r="AJ1602" i="14"/>
  <c r="AI1622" i="14" a="1"/>
  <c r="AI1622" i="14" s="1"/>
  <c r="AI1621" i="14" a="1"/>
  <c r="AI1621" i="14" s="1"/>
  <c r="AI1620" i="14" a="1"/>
  <c r="AI1620" i="14" s="1"/>
  <c r="AI1619" i="14" a="1"/>
  <c r="AI1619" i="14" s="1"/>
  <c r="AI1618" i="14" a="1"/>
  <c r="AI1618" i="14" s="1"/>
  <c r="AI1617" i="14" a="1"/>
  <c r="AI1617" i="14" s="1"/>
  <c r="AI1614" i="14" a="1"/>
  <c r="AI1614" i="14" s="1"/>
  <c r="AI1613" i="14" a="1"/>
  <c r="AI1613" i="14" s="1"/>
  <c r="AI1612" i="14" a="1"/>
  <c r="AI1612" i="14" s="1"/>
  <c r="AI1609" i="14" a="1"/>
  <c r="AI1609" i="14" s="1"/>
  <c r="AI1608" i="14" a="1"/>
  <c r="AI1608" i="14" s="1"/>
  <c r="AI1607" i="14" a="1"/>
  <c r="AI1607" i="14" s="1"/>
  <c r="AI1604" i="14"/>
  <c r="AI1603" i="14"/>
  <c r="AI1602" i="14"/>
  <c r="AH1622" i="14" a="1"/>
  <c r="AH1622" i="14" s="1"/>
  <c r="BP52" i="2" s="1"/>
  <c r="AH1621" i="14" a="1"/>
  <c r="AH1621" i="14" s="1"/>
  <c r="BP51" i="2" s="1"/>
  <c r="AH1620" i="14" a="1"/>
  <c r="AH1620" i="14" s="1"/>
  <c r="BP50" i="2" s="1"/>
  <c r="AH1619" i="14" a="1"/>
  <c r="AH1619" i="14" s="1"/>
  <c r="BP49" i="2" s="1"/>
  <c r="AH1618" i="14" a="1"/>
  <c r="AH1618" i="14" s="1"/>
  <c r="BP48" i="2" s="1"/>
  <c r="AH1617" i="14" a="1"/>
  <c r="AH1617" i="14" s="1"/>
  <c r="BP47" i="2" s="1"/>
  <c r="AH1614" i="14" a="1"/>
  <c r="AH1614" i="14" s="1"/>
  <c r="AH1613" i="14" a="1"/>
  <c r="AH1613" i="14" s="1"/>
  <c r="AH1612" i="14" a="1"/>
  <c r="AH1612" i="14" s="1"/>
  <c r="AH1609" i="14" a="1"/>
  <c r="AH1609" i="14" s="1"/>
  <c r="AH1608" i="14" a="1"/>
  <c r="AH1608" i="14" s="1"/>
  <c r="BP54" i="2" s="1"/>
  <c r="AH1607" i="14" a="1"/>
  <c r="AH1607" i="14" s="1"/>
  <c r="AH1604" i="14"/>
  <c r="AH1603" i="14"/>
  <c r="AH1602" i="14"/>
  <c r="AG1622" i="14" a="1"/>
  <c r="AG1622" i="14" s="1"/>
  <c r="BO52" i="2" s="1"/>
  <c r="AG1621" i="14" a="1"/>
  <c r="AG1621" i="14" s="1"/>
  <c r="BO51" i="2" s="1"/>
  <c r="AG1620" i="14" a="1"/>
  <c r="AG1620" i="14" s="1"/>
  <c r="BO50" i="2" s="1"/>
  <c r="AG1619" i="14" a="1"/>
  <c r="AG1619" i="14" s="1"/>
  <c r="BO49" i="2" s="1"/>
  <c r="AG1618" i="14" a="1"/>
  <c r="AG1618" i="14" s="1"/>
  <c r="BO48" i="2" s="1"/>
  <c r="AG1617" i="14" a="1"/>
  <c r="AG1617" i="14" s="1"/>
  <c r="BO47" i="2" s="1"/>
  <c r="AG1614" i="14" a="1"/>
  <c r="AG1614" i="14" s="1"/>
  <c r="AG1613" i="14" a="1"/>
  <c r="AG1613" i="14" s="1"/>
  <c r="AG1612" i="14" a="1"/>
  <c r="AG1612" i="14" s="1"/>
  <c r="AG1609" i="14" a="1"/>
  <c r="AG1609" i="14" s="1"/>
  <c r="AG1608" i="14" a="1"/>
  <c r="AG1608" i="14" s="1"/>
  <c r="BO54" i="2" s="1"/>
  <c r="AG1607" i="14" a="1"/>
  <c r="AG1607" i="14" s="1"/>
  <c r="AG1604" i="14"/>
  <c r="AG1603" i="14"/>
  <c r="AG1602" i="14"/>
  <c r="AF1622" i="14" a="1"/>
  <c r="AF1622" i="14" s="1"/>
  <c r="BN52" i="2" s="1"/>
  <c r="AF1621" i="14" a="1"/>
  <c r="AF1621" i="14" s="1"/>
  <c r="BN51" i="2" s="1"/>
  <c r="AF1620" i="14" a="1"/>
  <c r="AF1620" i="14" s="1"/>
  <c r="BN50" i="2" s="1"/>
  <c r="AF1619" i="14" a="1"/>
  <c r="AF1619" i="14" s="1"/>
  <c r="BN49" i="2" s="1"/>
  <c r="AF1618" i="14" a="1"/>
  <c r="AF1618" i="14" s="1"/>
  <c r="BN48" i="2" s="1"/>
  <c r="AF1617" i="14" a="1"/>
  <c r="AF1617" i="14" s="1"/>
  <c r="BN47" i="2" s="1"/>
  <c r="AF1614" i="14" a="1"/>
  <c r="AF1614" i="14" s="1"/>
  <c r="AF1613" i="14" a="1"/>
  <c r="AF1613" i="14" s="1"/>
  <c r="AF1612" i="14" a="1"/>
  <c r="AF1612" i="14" s="1"/>
  <c r="AF1609" i="14" a="1"/>
  <c r="AF1609" i="14" s="1"/>
  <c r="AF1608" i="14" a="1"/>
  <c r="AF1608" i="14" s="1"/>
  <c r="BN54" i="2" s="1"/>
  <c r="AF1607" i="14" a="1"/>
  <c r="AF1607" i="14" s="1"/>
  <c r="AF1604" i="14"/>
  <c r="AF1603" i="14"/>
  <c r="AF1602" i="14"/>
  <c r="AE1622" i="14" a="1"/>
  <c r="AE1622" i="14" s="1"/>
  <c r="BY26" i="2" s="1"/>
  <c r="AE1621" i="14" a="1"/>
  <c r="AE1621" i="14" s="1"/>
  <c r="BY25" i="2" s="1"/>
  <c r="AE1620" i="14" a="1"/>
  <c r="AE1620" i="14" s="1"/>
  <c r="BY24" i="2" s="1"/>
  <c r="AE1619" i="14" a="1"/>
  <c r="AE1619" i="14" s="1"/>
  <c r="BY23" i="2" s="1"/>
  <c r="AE1618" i="14" a="1"/>
  <c r="AE1618" i="14" s="1"/>
  <c r="BY22" i="2" s="1"/>
  <c r="AE1617" i="14" a="1"/>
  <c r="AE1617" i="14" s="1"/>
  <c r="BY21" i="2" s="1"/>
  <c r="AE1614" i="14" a="1"/>
  <c r="AE1614" i="14" s="1"/>
  <c r="AE1613" i="14" a="1"/>
  <c r="AE1613" i="14" s="1"/>
  <c r="AE1612" i="14" a="1"/>
  <c r="AE1612" i="14" s="1"/>
  <c r="AE1609" i="14" a="1"/>
  <c r="AE1609" i="14" s="1"/>
  <c r="AE1608" i="14" a="1"/>
  <c r="AE1608" i="14" s="1"/>
  <c r="BY28" i="2" s="1"/>
  <c r="AE1607" i="14" a="1"/>
  <c r="AE1607" i="14" s="1"/>
  <c r="AE1604" i="14"/>
  <c r="AE1603" i="14"/>
  <c r="AE1602" i="14"/>
  <c r="AD1622" i="14" a="1"/>
  <c r="AD1622" i="14" s="1"/>
  <c r="BX26" i="2" s="1"/>
  <c r="AD1621" i="14" a="1"/>
  <c r="AD1621" i="14" s="1"/>
  <c r="BX25" i="2" s="1"/>
  <c r="AD1620" i="14" a="1"/>
  <c r="AD1620" i="14" s="1"/>
  <c r="BX24" i="2" s="1"/>
  <c r="AD1619" i="14" a="1"/>
  <c r="AD1619" i="14" s="1"/>
  <c r="BX23" i="2" s="1"/>
  <c r="AD1618" i="14" a="1"/>
  <c r="AD1618" i="14" s="1"/>
  <c r="BX22" i="2" s="1"/>
  <c r="AD1617" i="14" a="1"/>
  <c r="AD1617" i="14" s="1"/>
  <c r="BX21" i="2" s="1"/>
  <c r="AD1614" i="14" a="1"/>
  <c r="AD1614" i="14" s="1"/>
  <c r="AD1613" i="14" a="1"/>
  <c r="AD1613" i="14" s="1"/>
  <c r="AD1612" i="14" a="1"/>
  <c r="AD1612" i="14" s="1"/>
  <c r="AD1609" i="14" a="1"/>
  <c r="AD1609" i="14" s="1"/>
  <c r="AD1608" i="14" a="1"/>
  <c r="AD1608" i="14" s="1"/>
  <c r="BX28" i="2" s="1"/>
  <c r="AD1607" i="14" a="1"/>
  <c r="AD1607" i="14" s="1"/>
  <c r="AD1604" i="14"/>
  <c r="AD1603" i="14"/>
  <c r="AD1602" i="14"/>
  <c r="AC1622" i="14" a="1"/>
  <c r="AC1622" i="14" s="1"/>
  <c r="BW26" i="2" s="1"/>
  <c r="AC1621" i="14" a="1"/>
  <c r="AC1621" i="14" s="1"/>
  <c r="BW25" i="2" s="1"/>
  <c r="AC1620" i="14" a="1"/>
  <c r="AC1620" i="14" s="1"/>
  <c r="BW24" i="2" s="1"/>
  <c r="AC1619" i="14" a="1"/>
  <c r="AC1619" i="14" s="1"/>
  <c r="BW23" i="2" s="1"/>
  <c r="AC1618" i="14" a="1"/>
  <c r="AC1618" i="14" s="1"/>
  <c r="BW22" i="2" s="1"/>
  <c r="AC1617" i="14" a="1"/>
  <c r="AC1617" i="14" s="1"/>
  <c r="BW21" i="2" s="1"/>
  <c r="AC1614" i="14" a="1"/>
  <c r="AC1614" i="14" s="1"/>
  <c r="AC1613" i="14" a="1"/>
  <c r="AC1613" i="14" s="1"/>
  <c r="AC1612" i="14" a="1"/>
  <c r="AC1612" i="14" s="1"/>
  <c r="AC1609" i="14" a="1"/>
  <c r="AC1609" i="14" s="1"/>
  <c r="AC1608" i="14" a="1"/>
  <c r="AC1608" i="14" s="1"/>
  <c r="BW28" i="2" s="1"/>
  <c r="AC1607" i="14" a="1"/>
  <c r="AC1607" i="14" s="1"/>
  <c r="AC1604" i="14"/>
  <c r="AC1603" i="14"/>
  <c r="AC1602" i="14"/>
  <c r="AB1622" i="14" a="1"/>
  <c r="AB1622" i="14" s="1"/>
  <c r="BV26" i="2" s="1"/>
  <c r="AB1621" i="14" a="1"/>
  <c r="AB1621" i="14" s="1"/>
  <c r="BV25" i="2" s="1"/>
  <c r="AB1620" i="14" a="1"/>
  <c r="AB1620" i="14" s="1"/>
  <c r="BV24" i="2" s="1"/>
  <c r="AB1619" i="14" a="1"/>
  <c r="AB1619" i="14" s="1"/>
  <c r="BV23" i="2" s="1"/>
  <c r="AB1618" i="14" a="1"/>
  <c r="AB1618" i="14" s="1"/>
  <c r="BV22" i="2" s="1"/>
  <c r="AB1617" i="14" a="1"/>
  <c r="AB1617" i="14" s="1"/>
  <c r="BV21" i="2" s="1"/>
  <c r="AB1614" i="14" a="1"/>
  <c r="AB1614" i="14" s="1"/>
  <c r="AB1613" i="14" a="1"/>
  <c r="AB1613" i="14" s="1"/>
  <c r="AB1612" i="14" a="1"/>
  <c r="AB1612" i="14" s="1"/>
  <c r="AB1609" i="14" a="1"/>
  <c r="AB1609" i="14" s="1"/>
  <c r="AB1608" i="14" a="1"/>
  <c r="AB1608" i="14" s="1"/>
  <c r="BV28" i="2" s="1"/>
  <c r="AB1607" i="14" a="1"/>
  <c r="AB1607" i="14" s="1"/>
  <c r="AB1604" i="14"/>
  <c r="AB1603" i="14"/>
  <c r="AB1602" i="14"/>
  <c r="AA1622" i="14" a="1"/>
  <c r="AA1622" i="14" s="1"/>
  <c r="BU26" i="2" s="1"/>
  <c r="AA1621" i="14" a="1"/>
  <c r="AA1621" i="14" s="1"/>
  <c r="BU25" i="2" s="1"/>
  <c r="AA1620" i="14" a="1"/>
  <c r="AA1620" i="14" s="1"/>
  <c r="BU24" i="2" s="1"/>
  <c r="AA1619" i="14" a="1"/>
  <c r="AA1619" i="14" s="1"/>
  <c r="BU23" i="2" s="1"/>
  <c r="AA1618" i="14" a="1"/>
  <c r="AA1618" i="14" s="1"/>
  <c r="BU22" i="2" s="1"/>
  <c r="AA1617" i="14" a="1"/>
  <c r="AA1617" i="14" s="1"/>
  <c r="BU21" i="2" s="1"/>
  <c r="AA1614" i="14" a="1"/>
  <c r="AA1614" i="14" s="1"/>
  <c r="AA1613" i="14" a="1"/>
  <c r="AA1613" i="14" s="1"/>
  <c r="AA1612" i="14" a="1"/>
  <c r="AA1612" i="14" s="1"/>
  <c r="AA1609" i="14" a="1"/>
  <c r="AA1609" i="14" s="1"/>
  <c r="AA1608" i="14" a="1"/>
  <c r="AA1608" i="14" s="1"/>
  <c r="BU28" i="2" s="1"/>
  <c r="AA1607" i="14" a="1"/>
  <c r="AA1607" i="14" s="1"/>
  <c r="AA1604" i="14"/>
  <c r="AA1603" i="14"/>
  <c r="AA1602" i="14"/>
  <c r="Z1622" i="14" a="1"/>
  <c r="Z1622" i="14" s="1"/>
  <c r="BT26" i="2" s="1"/>
  <c r="Z1621" i="14" a="1"/>
  <c r="Z1621" i="14" s="1"/>
  <c r="BT25" i="2" s="1"/>
  <c r="Z1620" i="14" a="1"/>
  <c r="Z1620" i="14" s="1"/>
  <c r="BT24" i="2" s="1"/>
  <c r="Z1619" i="14" a="1"/>
  <c r="Z1619" i="14" s="1"/>
  <c r="BT23" i="2" s="1"/>
  <c r="Z1618" i="14" a="1"/>
  <c r="Z1618" i="14" s="1"/>
  <c r="BT22" i="2" s="1"/>
  <c r="Z1617" i="14" a="1"/>
  <c r="Z1617" i="14" s="1"/>
  <c r="BT21" i="2" s="1"/>
  <c r="Z1614" i="14" a="1"/>
  <c r="Z1614" i="14" s="1"/>
  <c r="Z1613" i="14" a="1"/>
  <c r="Z1613" i="14" s="1"/>
  <c r="Z1612" i="14" a="1"/>
  <c r="Z1612" i="14" s="1"/>
  <c r="Z1609" i="14" a="1"/>
  <c r="Z1609" i="14" s="1"/>
  <c r="Z1608" i="14" a="1"/>
  <c r="Z1608" i="14" s="1"/>
  <c r="BT28" i="2" s="1"/>
  <c r="Z1607" i="14" a="1"/>
  <c r="Z1607" i="14" s="1"/>
  <c r="Z1604" i="14"/>
  <c r="Z1603" i="14"/>
  <c r="Z1602" i="14"/>
  <c r="Y1622" i="14" a="1"/>
  <c r="Y1622" i="14" s="1"/>
  <c r="BS26" i="2" s="1"/>
  <c r="Y1621" i="14" a="1"/>
  <c r="Y1621" i="14" s="1"/>
  <c r="BS25" i="2" s="1"/>
  <c r="Y1620" i="14" a="1"/>
  <c r="Y1620" i="14" s="1"/>
  <c r="BS24" i="2" s="1"/>
  <c r="Y1619" i="14" a="1"/>
  <c r="Y1619" i="14" s="1"/>
  <c r="BS23" i="2" s="1"/>
  <c r="Y1618" i="14" a="1"/>
  <c r="Y1618" i="14" s="1"/>
  <c r="BS22" i="2" s="1"/>
  <c r="Y1617" i="14" a="1"/>
  <c r="Y1617" i="14" s="1"/>
  <c r="BS21" i="2" s="1"/>
  <c r="Y1614" i="14" a="1"/>
  <c r="Y1614" i="14" s="1"/>
  <c r="Y1613" i="14" a="1"/>
  <c r="Y1613" i="14" s="1"/>
  <c r="Y1612" i="14" a="1"/>
  <c r="Y1612" i="14" s="1"/>
  <c r="Y1609" i="14" a="1"/>
  <c r="Y1609" i="14" s="1"/>
  <c r="Y1608" i="14" a="1"/>
  <c r="Y1608" i="14" s="1"/>
  <c r="BS28" i="2" s="1"/>
  <c r="Y1607" i="14" a="1"/>
  <c r="Y1607" i="14" s="1"/>
  <c r="Y1604" i="14"/>
  <c r="Y1603" i="14"/>
  <c r="Y1602" i="14"/>
  <c r="X1622" i="14" a="1"/>
  <c r="X1622" i="14" s="1"/>
  <c r="BR26" i="2" s="1"/>
  <c r="X1621" i="14" a="1"/>
  <c r="X1621" i="14" s="1"/>
  <c r="BR25" i="2" s="1"/>
  <c r="X1620" i="14" a="1"/>
  <c r="X1620" i="14" s="1"/>
  <c r="BR24" i="2" s="1"/>
  <c r="X1619" i="14" a="1"/>
  <c r="X1619" i="14" s="1"/>
  <c r="BR23" i="2" s="1"/>
  <c r="X1618" i="14" a="1"/>
  <c r="X1618" i="14" s="1"/>
  <c r="BR22" i="2" s="1"/>
  <c r="X1617" i="14" a="1"/>
  <c r="X1617" i="14" s="1"/>
  <c r="BR21" i="2" s="1"/>
  <c r="X1614" i="14" a="1"/>
  <c r="X1614" i="14" s="1"/>
  <c r="X1613" i="14" a="1"/>
  <c r="X1613" i="14" s="1"/>
  <c r="X1612" i="14" a="1"/>
  <c r="X1612" i="14" s="1"/>
  <c r="X1609" i="14" a="1"/>
  <c r="X1609" i="14" s="1"/>
  <c r="X1608" i="14" a="1"/>
  <c r="X1608" i="14" s="1"/>
  <c r="BR28" i="2" s="1"/>
  <c r="X1607" i="14" a="1"/>
  <c r="X1607" i="14" s="1"/>
  <c r="X1604" i="14"/>
  <c r="X1603" i="14"/>
  <c r="X1602" i="14"/>
  <c r="W1622" i="14" a="1"/>
  <c r="W1622" i="14" s="1"/>
  <c r="BQ26" i="2" s="1"/>
  <c r="W1621" i="14" a="1"/>
  <c r="W1621" i="14" s="1"/>
  <c r="BQ25" i="2" s="1"/>
  <c r="W1620" i="14" a="1"/>
  <c r="W1620" i="14" s="1"/>
  <c r="BQ24" i="2" s="1"/>
  <c r="W1619" i="14" a="1"/>
  <c r="W1619" i="14" s="1"/>
  <c r="BQ23" i="2" s="1"/>
  <c r="W1618" i="14" a="1"/>
  <c r="W1618" i="14" s="1"/>
  <c r="BQ22" i="2" s="1"/>
  <c r="W1617" i="14" a="1"/>
  <c r="W1617" i="14" s="1"/>
  <c r="BQ21" i="2" s="1"/>
  <c r="W1614" i="14" a="1"/>
  <c r="W1614" i="14" s="1"/>
  <c r="W1613" i="14" a="1"/>
  <c r="W1613" i="14" s="1"/>
  <c r="W1612" i="14" a="1"/>
  <c r="W1612" i="14" s="1"/>
  <c r="W1609" i="14" a="1"/>
  <c r="W1609" i="14" s="1"/>
  <c r="W1608" i="14" a="1"/>
  <c r="W1608" i="14" s="1"/>
  <c r="BQ28" i="2" s="1"/>
  <c r="W1607" i="14" a="1"/>
  <c r="W1607" i="14" s="1"/>
  <c r="W1604" i="14"/>
  <c r="W1603" i="14"/>
  <c r="W1602" i="14"/>
  <c r="V1622" i="14" a="1"/>
  <c r="V1622" i="14" s="1"/>
  <c r="BP26" i="2" s="1"/>
  <c r="V1621" i="14" a="1"/>
  <c r="V1621" i="14" s="1"/>
  <c r="BP25" i="2" s="1"/>
  <c r="V1620" i="14" a="1"/>
  <c r="V1620" i="14" s="1"/>
  <c r="BP24" i="2" s="1"/>
  <c r="V1619" i="14" a="1"/>
  <c r="V1619" i="14" s="1"/>
  <c r="BP23" i="2" s="1"/>
  <c r="V1618" i="14" a="1"/>
  <c r="V1618" i="14" s="1"/>
  <c r="BP22" i="2" s="1"/>
  <c r="V1617" i="14" a="1"/>
  <c r="V1617" i="14" s="1"/>
  <c r="BP21" i="2" s="1"/>
  <c r="V1614" i="14" a="1"/>
  <c r="V1614" i="14" s="1"/>
  <c r="V1613" i="14" a="1"/>
  <c r="V1613" i="14" s="1"/>
  <c r="V1612" i="14" a="1"/>
  <c r="V1612" i="14" s="1"/>
  <c r="V1609" i="14" a="1"/>
  <c r="V1609" i="14" s="1"/>
  <c r="V1608" i="14" a="1"/>
  <c r="V1608" i="14" s="1"/>
  <c r="BP28" i="2" s="1"/>
  <c r="V1607" i="14" a="1"/>
  <c r="V1607" i="14" s="1"/>
  <c r="V1604" i="14"/>
  <c r="V1603" i="14"/>
  <c r="V1602" i="14"/>
  <c r="U1622" i="14" a="1"/>
  <c r="U1622" i="14" s="1"/>
  <c r="BO26" i="2" s="1"/>
  <c r="U1621" i="14" a="1"/>
  <c r="U1621" i="14" s="1"/>
  <c r="BO25" i="2" s="1"/>
  <c r="U1620" i="14" a="1"/>
  <c r="U1620" i="14" s="1"/>
  <c r="BO24" i="2" s="1"/>
  <c r="U1619" i="14" a="1"/>
  <c r="U1619" i="14" s="1"/>
  <c r="BO23" i="2" s="1"/>
  <c r="U1618" i="14" a="1"/>
  <c r="U1618" i="14" s="1"/>
  <c r="BO22" i="2" s="1"/>
  <c r="U1617" i="14" a="1"/>
  <c r="U1617" i="14" s="1"/>
  <c r="BO21" i="2" s="1"/>
  <c r="U1614" i="14" a="1"/>
  <c r="U1614" i="14" s="1"/>
  <c r="U1613" i="14" a="1"/>
  <c r="U1613" i="14" s="1"/>
  <c r="U1612" i="14" a="1"/>
  <c r="U1612" i="14" s="1"/>
  <c r="U1609" i="14" a="1"/>
  <c r="U1609" i="14" s="1"/>
  <c r="U1608" i="14" a="1"/>
  <c r="U1608" i="14" s="1"/>
  <c r="BO28" i="2" s="1"/>
  <c r="U1607" i="14" a="1"/>
  <c r="U1607" i="14" s="1"/>
  <c r="U1604" i="14"/>
  <c r="U1603" i="14"/>
  <c r="U1602" i="14"/>
  <c r="T1622" i="14" a="1"/>
  <c r="T1622" i="14" s="1"/>
  <c r="BN26" i="2" s="1"/>
  <c r="T1621" i="14" a="1"/>
  <c r="T1621" i="14" s="1"/>
  <c r="BN25" i="2" s="1"/>
  <c r="T1620" i="14" a="1"/>
  <c r="T1620" i="14" s="1"/>
  <c r="BN24" i="2" s="1"/>
  <c r="T1619" i="14" a="1"/>
  <c r="T1619" i="14" s="1"/>
  <c r="BN23" i="2" s="1"/>
  <c r="T1618" i="14" a="1"/>
  <c r="T1618" i="14" s="1"/>
  <c r="BN22" i="2" s="1"/>
  <c r="T1617" i="14" a="1"/>
  <c r="T1617" i="14" s="1"/>
  <c r="BN21" i="2" s="1"/>
  <c r="T1614" i="14" a="1"/>
  <c r="T1614" i="14" s="1"/>
  <c r="T1613" i="14" a="1"/>
  <c r="T1613" i="14" s="1"/>
  <c r="T1612" i="14" a="1"/>
  <c r="T1612" i="14" s="1"/>
  <c r="T1609" i="14" a="1"/>
  <c r="T1609" i="14" s="1"/>
  <c r="T1608" i="14" a="1"/>
  <c r="T1608" i="14" s="1"/>
  <c r="BN28" i="2" s="1"/>
  <c r="T1607" i="14" a="1"/>
  <c r="T1607" i="14" s="1"/>
  <c r="T1604" i="14"/>
  <c r="T1603" i="14"/>
  <c r="T1602" i="14"/>
  <c r="S1622" i="14" a="1"/>
  <c r="S1622" i="14" s="1"/>
  <c r="M47" i="2" s="1"/>
  <c r="S1621" i="14" a="1"/>
  <c r="S1621" i="14" s="1"/>
  <c r="M46" i="2" s="1"/>
  <c r="S1620" i="14" a="1"/>
  <c r="S1620" i="14" s="1"/>
  <c r="M45" i="2" s="1"/>
  <c r="S1619" i="14" a="1"/>
  <c r="S1619" i="14" s="1"/>
  <c r="M44" i="2" s="1"/>
  <c r="S1618" i="14" a="1"/>
  <c r="S1618" i="14" s="1"/>
  <c r="M43" i="2" s="1"/>
  <c r="S1617" i="14" a="1"/>
  <c r="S1617" i="14" s="1"/>
  <c r="M42" i="2" s="1"/>
  <c r="S1614" i="14" a="1"/>
  <c r="S1614" i="14" s="1"/>
  <c r="S1613" i="14" a="1"/>
  <c r="S1613" i="14" s="1"/>
  <c r="S1612" i="14" a="1"/>
  <c r="S1612" i="14" s="1"/>
  <c r="S1609" i="14" a="1"/>
  <c r="S1609" i="14" s="1"/>
  <c r="S1608" i="14" a="1"/>
  <c r="S1608" i="14" s="1"/>
  <c r="M49" i="2" s="1"/>
  <c r="S1607" i="14" a="1"/>
  <c r="S1607" i="14" s="1"/>
  <c r="S1604" i="14"/>
  <c r="S1603" i="14"/>
  <c r="S1602" i="14"/>
  <c r="R1622" i="14" a="1"/>
  <c r="R1622" i="14" s="1"/>
  <c r="L47" i="2" s="1"/>
  <c r="R1621" i="14" a="1"/>
  <c r="R1621" i="14" s="1"/>
  <c r="L46" i="2" s="1"/>
  <c r="R1620" i="14" a="1"/>
  <c r="R1620" i="14" s="1"/>
  <c r="L45" i="2" s="1"/>
  <c r="R1619" i="14" a="1"/>
  <c r="R1619" i="14" s="1"/>
  <c r="L44" i="2" s="1"/>
  <c r="R1618" i="14" a="1"/>
  <c r="R1618" i="14" s="1"/>
  <c r="L43" i="2" s="1"/>
  <c r="R1617" i="14" a="1"/>
  <c r="R1617" i="14" s="1"/>
  <c r="L42" i="2" s="1"/>
  <c r="R1614" i="14" a="1"/>
  <c r="R1614" i="14" s="1"/>
  <c r="R1613" i="14" a="1"/>
  <c r="R1613" i="14" s="1"/>
  <c r="R1612" i="14" a="1"/>
  <c r="R1612" i="14" s="1"/>
  <c r="R1609" i="14" a="1"/>
  <c r="R1609" i="14" s="1"/>
  <c r="R1608" i="14" a="1"/>
  <c r="R1608" i="14" s="1"/>
  <c r="L49" i="2" s="1"/>
  <c r="R1607" i="14" a="1"/>
  <c r="R1607" i="14" s="1"/>
  <c r="R1604" i="14"/>
  <c r="R1603" i="14"/>
  <c r="R1602" i="14"/>
  <c r="Q1622" i="14" a="1"/>
  <c r="Q1622" i="14" s="1"/>
  <c r="K47" i="2" s="1"/>
  <c r="Q1621" i="14" a="1"/>
  <c r="Q1621" i="14" s="1"/>
  <c r="K46" i="2" s="1"/>
  <c r="Q1620" i="14" a="1"/>
  <c r="Q1620" i="14" s="1"/>
  <c r="K45" i="2" s="1"/>
  <c r="Q1619" i="14" a="1"/>
  <c r="Q1619" i="14" s="1"/>
  <c r="K44" i="2" s="1"/>
  <c r="Q1618" i="14" a="1"/>
  <c r="Q1618" i="14" s="1"/>
  <c r="K43" i="2" s="1"/>
  <c r="Q1617" i="14" a="1"/>
  <c r="Q1617" i="14" s="1"/>
  <c r="K42" i="2" s="1"/>
  <c r="Q1614" i="14" a="1"/>
  <c r="Q1614" i="14" s="1"/>
  <c r="Q1613" i="14" a="1"/>
  <c r="Q1613" i="14" s="1"/>
  <c r="Q1612" i="14" a="1"/>
  <c r="Q1612" i="14" s="1"/>
  <c r="Q1609" i="14" a="1"/>
  <c r="Q1609" i="14" s="1"/>
  <c r="Q1608" i="14" a="1"/>
  <c r="Q1608" i="14" s="1"/>
  <c r="K49" i="2" s="1"/>
  <c r="Q1607" i="14" a="1"/>
  <c r="Q1607" i="14" s="1"/>
  <c r="Q1604" i="14"/>
  <c r="Q1603" i="14"/>
  <c r="Q1602" i="14"/>
  <c r="P1622" i="14" a="1"/>
  <c r="P1622" i="14" s="1"/>
  <c r="M25" i="2" s="1"/>
  <c r="P1621" i="14" a="1"/>
  <c r="P1621" i="14" s="1"/>
  <c r="M24" i="2" s="1"/>
  <c r="P1620" i="14" a="1"/>
  <c r="P1620" i="14" s="1"/>
  <c r="M23" i="2" s="1"/>
  <c r="P1619" i="14" a="1"/>
  <c r="P1619" i="14" s="1"/>
  <c r="M22" i="2" s="1"/>
  <c r="P1618" i="14" a="1"/>
  <c r="P1618" i="14" s="1"/>
  <c r="M21" i="2" s="1"/>
  <c r="P1617" i="14" a="1"/>
  <c r="P1617" i="14" s="1"/>
  <c r="M20" i="2" s="1"/>
  <c r="P1614" i="14" a="1"/>
  <c r="P1614" i="14" s="1"/>
  <c r="P1613" i="14" a="1"/>
  <c r="P1613" i="14" s="1"/>
  <c r="P1612" i="14" a="1"/>
  <c r="P1612" i="14" s="1"/>
  <c r="P1609" i="14" a="1"/>
  <c r="P1609" i="14" s="1"/>
  <c r="P1608" i="14" a="1"/>
  <c r="P1608" i="14" s="1"/>
  <c r="M27" i="2" s="1"/>
  <c r="P1607" i="14" a="1"/>
  <c r="P1607" i="14" s="1"/>
  <c r="P1604" i="14"/>
  <c r="P1603" i="14"/>
  <c r="P1602" i="14"/>
  <c r="O1622" i="14" a="1"/>
  <c r="O1622" i="14" s="1"/>
  <c r="L25" i="2" s="1"/>
  <c r="O1621" i="14" a="1"/>
  <c r="O1621" i="14" s="1"/>
  <c r="L24" i="2" s="1"/>
  <c r="O1620" i="14" a="1"/>
  <c r="O1620" i="14" s="1"/>
  <c r="L23" i="2" s="1"/>
  <c r="O1619" i="14" a="1"/>
  <c r="O1619" i="14" s="1"/>
  <c r="L22" i="2" s="1"/>
  <c r="O1618" i="14" a="1"/>
  <c r="O1618" i="14" s="1"/>
  <c r="L21" i="2" s="1"/>
  <c r="O1617" i="14" a="1"/>
  <c r="O1617" i="14" s="1"/>
  <c r="L20" i="2" s="1"/>
  <c r="O1614" i="14" a="1"/>
  <c r="O1614" i="14" s="1"/>
  <c r="O1613" i="14" a="1"/>
  <c r="O1613" i="14" s="1"/>
  <c r="O1612" i="14" a="1"/>
  <c r="O1612" i="14" s="1"/>
  <c r="O1609" i="14" a="1"/>
  <c r="O1609" i="14" s="1"/>
  <c r="O1608" i="14" a="1"/>
  <c r="O1608" i="14" s="1"/>
  <c r="L27" i="2" s="1"/>
  <c r="O1607" i="14" a="1"/>
  <c r="O1607" i="14" s="1"/>
  <c r="O1604" i="14"/>
  <c r="O1603" i="14"/>
  <c r="O1602" i="14"/>
  <c r="N1622" i="14" a="1"/>
  <c r="N1622" i="14" s="1"/>
  <c r="K25" i="2" s="1"/>
  <c r="N1621" i="14" a="1"/>
  <c r="N1621" i="14" s="1"/>
  <c r="K24" i="2" s="1"/>
  <c r="N1620" i="14" a="1"/>
  <c r="N1620" i="14" s="1"/>
  <c r="K23" i="2" s="1"/>
  <c r="N1619" i="14" a="1"/>
  <c r="N1619" i="14" s="1"/>
  <c r="K22" i="2" s="1"/>
  <c r="N1618" i="14" a="1"/>
  <c r="N1618" i="14" s="1"/>
  <c r="K21" i="2" s="1"/>
  <c r="N1617" i="14" a="1"/>
  <c r="N1617" i="14" s="1"/>
  <c r="K20" i="2" s="1"/>
  <c r="N1614" i="14" a="1"/>
  <c r="N1614" i="14" s="1"/>
  <c r="N1613" i="14" a="1"/>
  <c r="N1613" i="14" s="1"/>
  <c r="N1612" i="14" a="1"/>
  <c r="N1612" i="14" s="1"/>
  <c r="N1609" i="14" a="1"/>
  <c r="N1609" i="14" s="1"/>
  <c r="N1608" i="14" a="1"/>
  <c r="N1608" i="14" s="1"/>
  <c r="K27" i="2" s="1"/>
  <c r="N1607" i="14" a="1"/>
  <c r="N1607" i="14" s="1"/>
  <c r="N1604" i="14"/>
  <c r="N1603" i="14"/>
  <c r="N1602" i="14"/>
  <c r="M1622" i="14" a="1"/>
  <c r="M1622" i="14" s="1"/>
  <c r="M1621" i="14" a="1"/>
  <c r="M1621" i="14" s="1"/>
  <c r="M1620" i="14" a="1"/>
  <c r="M1620" i="14" s="1"/>
  <c r="M1619" i="14" a="1"/>
  <c r="M1619" i="14" s="1"/>
  <c r="M1618" i="14" a="1"/>
  <c r="M1618" i="14" s="1"/>
  <c r="M1617" i="14" a="1"/>
  <c r="M1617" i="14" s="1"/>
  <c r="M1614" i="14" a="1"/>
  <c r="M1614" i="14" s="1"/>
  <c r="M1613" i="14" a="1"/>
  <c r="M1613" i="14" s="1"/>
  <c r="M1612" i="14" a="1"/>
  <c r="M1612" i="14" s="1"/>
  <c r="M1609" i="14" a="1"/>
  <c r="M1609" i="14" s="1"/>
  <c r="M1608" i="14" a="1"/>
  <c r="M1608" i="14" s="1"/>
  <c r="M1607" i="14" a="1"/>
  <c r="M1607" i="14" s="1"/>
  <c r="M1604" i="14"/>
  <c r="M1603" i="14"/>
  <c r="M1602" i="14"/>
  <c r="H26" i="2" s="1"/>
  <c r="L1622" i="14" a="1"/>
  <c r="L1622" i="14" s="1"/>
  <c r="L1621" i="14" a="1"/>
  <c r="L1621" i="14" s="1"/>
  <c r="L1620" i="14" a="1"/>
  <c r="L1620" i="14" s="1"/>
  <c r="L1619" i="14" a="1"/>
  <c r="L1619" i="14" s="1"/>
  <c r="L1618" i="14" a="1"/>
  <c r="L1618" i="14" s="1"/>
  <c r="L1617" i="14" a="1"/>
  <c r="L1617" i="14" s="1"/>
  <c r="L1614" i="14" a="1"/>
  <c r="L1614" i="14" s="1"/>
  <c r="L1613" i="14" a="1"/>
  <c r="L1613" i="14" s="1"/>
  <c r="L1612" i="14" a="1"/>
  <c r="L1612" i="14" s="1"/>
  <c r="L1609" i="14" a="1"/>
  <c r="L1609" i="14" s="1"/>
  <c r="L1608" i="14" a="1"/>
  <c r="L1608" i="14" s="1"/>
  <c r="L1607" i="14" a="1"/>
  <c r="L1607" i="14" s="1"/>
  <c r="L1604" i="14"/>
  <c r="L1603" i="14"/>
  <c r="L1602" i="14"/>
  <c r="H24" i="2" s="1"/>
  <c r="K1622" i="14" a="1"/>
  <c r="K1622" i="14" s="1"/>
  <c r="K1621" i="14" a="1"/>
  <c r="K1621" i="14" s="1"/>
  <c r="K1620" i="14" a="1"/>
  <c r="K1620" i="14" s="1"/>
  <c r="K1619" i="14" a="1"/>
  <c r="K1619" i="14" s="1"/>
  <c r="K1618" i="14" a="1"/>
  <c r="K1618" i="14" s="1"/>
  <c r="K1617" i="14" a="1"/>
  <c r="K1617" i="14" s="1"/>
  <c r="K1614" i="14" a="1"/>
  <c r="K1614" i="14" s="1"/>
  <c r="K1613" i="14" a="1"/>
  <c r="K1613" i="14" s="1"/>
  <c r="K1612" i="14" a="1"/>
  <c r="K1612" i="14" s="1"/>
  <c r="K1609" i="14" a="1"/>
  <c r="K1609" i="14" s="1"/>
  <c r="K1608" i="14" a="1"/>
  <c r="K1608" i="14" s="1"/>
  <c r="K1607" i="14" a="1"/>
  <c r="K1607" i="14" s="1"/>
  <c r="K1604" i="14"/>
  <c r="K1603" i="14"/>
  <c r="K1602" i="14"/>
  <c r="H23" i="2" s="1"/>
  <c r="J1622" i="14" a="1"/>
  <c r="J1622" i="14" s="1"/>
  <c r="J1621" i="14" a="1"/>
  <c r="J1621" i="14" s="1"/>
  <c r="J1620" i="14" a="1"/>
  <c r="J1620" i="14" s="1"/>
  <c r="J1619" i="14" a="1"/>
  <c r="J1619" i="14" s="1"/>
  <c r="J1618" i="14" a="1"/>
  <c r="J1618" i="14" s="1"/>
  <c r="J1617" i="14" a="1"/>
  <c r="J1617" i="14" s="1"/>
  <c r="J1614" i="14" a="1"/>
  <c r="J1614" i="14" s="1"/>
  <c r="J1613" i="14" a="1"/>
  <c r="J1613" i="14" s="1"/>
  <c r="J1612" i="14" a="1"/>
  <c r="J1612" i="14" s="1"/>
  <c r="J1609" i="14" a="1"/>
  <c r="J1609" i="14" s="1"/>
  <c r="J1608" i="14" a="1"/>
  <c r="J1608" i="14" s="1"/>
  <c r="J1607" i="14" a="1"/>
  <c r="J1607" i="14" s="1"/>
  <c r="J1604" i="14"/>
  <c r="J1603" i="14"/>
  <c r="J1602" i="14"/>
  <c r="H25" i="2" s="1"/>
  <c r="I1622" i="14" a="1"/>
  <c r="I1622" i="14" s="1"/>
  <c r="I1621" i="14" a="1"/>
  <c r="I1621" i="14" s="1"/>
  <c r="I1620" i="14" a="1"/>
  <c r="I1620" i="14" s="1"/>
  <c r="I1619" i="14" a="1"/>
  <c r="I1619" i="14" s="1"/>
  <c r="I1618" i="14" a="1"/>
  <c r="I1618" i="14" s="1"/>
  <c r="I1617" i="14" a="1"/>
  <c r="I1617" i="14" s="1"/>
  <c r="I1614" i="14" a="1"/>
  <c r="I1614" i="14" s="1"/>
  <c r="I1613" i="14" a="1"/>
  <c r="I1613" i="14" s="1"/>
  <c r="I1612" i="14" a="1"/>
  <c r="I1612" i="14" s="1"/>
  <c r="I1609" i="14" a="1"/>
  <c r="I1609" i="14" s="1"/>
  <c r="I1608" i="14" a="1"/>
  <c r="I1608" i="14" s="1"/>
  <c r="I1607" i="14" a="1"/>
  <c r="I1607" i="14" s="1"/>
  <c r="I1604" i="14"/>
  <c r="I1603" i="14"/>
  <c r="I1602" i="14"/>
  <c r="H22" i="2" s="1"/>
  <c r="H1622" i="14" a="1"/>
  <c r="H1622" i="14" s="1"/>
  <c r="H1621" i="14" a="1"/>
  <c r="H1621" i="14" s="1"/>
  <c r="H1620" i="14" a="1"/>
  <c r="H1620" i="14" s="1"/>
  <c r="H1619" i="14" a="1"/>
  <c r="H1619" i="14" s="1"/>
  <c r="H1618" i="14" a="1"/>
  <c r="H1618" i="14" s="1"/>
  <c r="H1617" i="14" a="1"/>
  <c r="H1617" i="14" s="1"/>
  <c r="H1614" i="14" a="1"/>
  <c r="H1614" i="14" s="1"/>
  <c r="H1613" i="14" a="1"/>
  <c r="H1613" i="14" s="1"/>
  <c r="H1612" i="14" a="1"/>
  <c r="H1612" i="14" s="1"/>
  <c r="H1609" i="14" a="1"/>
  <c r="H1609" i="14" s="1"/>
  <c r="H1608" i="14" a="1"/>
  <c r="H1608" i="14" s="1"/>
  <c r="H1607" i="14" a="1"/>
  <c r="H1607" i="14" s="1"/>
  <c r="H1604" i="14"/>
  <c r="X9" i="2" s="1"/>
  <c r="H1603" i="14"/>
  <c r="X8" i="2" s="1"/>
  <c r="H1602" i="14"/>
  <c r="X7" i="2" s="1"/>
  <c r="G1622" i="14" a="1"/>
  <c r="G1622" i="14" s="1"/>
  <c r="G1621" i="14" a="1"/>
  <c r="G1621" i="14" s="1"/>
  <c r="G1620" i="14" a="1"/>
  <c r="G1620" i="14" s="1"/>
  <c r="G1619" i="14" a="1"/>
  <c r="G1619" i="14" s="1"/>
  <c r="G1618" i="14" a="1"/>
  <c r="G1618" i="14" s="1"/>
  <c r="G1617" i="14" a="1"/>
  <c r="G1617" i="14" s="1"/>
  <c r="G1614" i="14" a="1"/>
  <c r="G1614" i="14" s="1"/>
  <c r="G1613" i="14" a="1"/>
  <c r="G1613" i="14" s="1"/>
  <c r="G1612" i="14" a="1"/>
  <c r="G1612" i="14" s="1"/>
  <c r="G1609" i="14" a="1"/>
  <c r="G1609" i="14" s="1"/>
  <c r="G1608" i="14" a="1"/>
  <c r="G1608" i="14" s="1"/>
  <c r="G1607" i="14" a="1"/>
  <c r="G1607" i="14" s="1"/>
  <c r="G1604" i="14"/>
  <c r="W9" i="2" s="1"/>
  <c r="G1603" i="14"/>
  <c r="W8" i="2" s="1"/>
  <c r="G1602" i="14"/>
  <c r="W7" i="2" s="1"/>
  <c r="F1622" i="14" a="1"/>
  <c r="F1622" i="14" s="1"/>
  <c r="F1621" i="14" a="1"/>
  <c r="F1621" i="14" s="1"/>
  <c r="F1620" i="14" a="1"/>
  <c r="F1620" i="14" s="1"/>
  <c r="F1619" i="14" a="1"/>
  <c r="F1619" i="14" s="1"/>
  <c r="F1618" i="14" a="1"/>
  <c r="F1618" i="14" s="1"/>
  <c r="F1617" i="14" a="1"/>
  <c r="F1617" i="14" s="1"/>
  <c r="F1614" i="14" a="1"/>
  <c r="F1614" i="14" s="1"/>
  <c r="F1613" i="14" a="1"/>
  <c r="F1613" i="14" s="1"/>
  <c r="F1612" i="14" a="1"/>
  <c r="F1612" i="14" s="1"/>
  <c r="F1609" i="14" a="1"/>
  <c r="F1609" i="14" s="1"/>
  <c r="F1608" i="14" a="1"/>
  <c r="F1608" i="14" s="1"/>
  <c r="F1607" i="14" a="1"/>
  <c r="F1607" i="14" s="1"/>
  <c r="F1604" i="14"/>
  <c r="V9" i="2" s="1"/>
  <c r="F1603" i="14"/>
  <c r="V8" i="2" s="1"/>
  <c r="F1602" i="14"/>
  <c r="V7" i="2" s="1"/>
  <c r="E1622" i="14" a="1"/>
  <c r="E1622" i="14" s="1"/>
  <c r="E1621" i="14" a="1"/>
  <c r="E1621" i="14" s="1"/>
  <c r="E1620" i="14" a="1"/>
  <c r="E1620" i="14" s="1"/>
  <c r="E1619" i="14" a="1"/>
  <c r="E1619" i="14" s="1"/>
  <c r="E1618" i="14" a="1"/>
  <c r="E1618" i="14" s="1"/>
  <c r="E1617" i="14" a="1"/>
  <c r="E1617" i="14" s="1"/>
  <c r="E1614" i="14" a="1"/>
  <c r="E1614" i="14" s="1"/>
  <c r="E1613" i="14" a="1"/>
  <c r="E1613" i="14" s="1"/>
  <c r="E1612" i="14" a="1"/>
  <c r="E1612" i="14" s="1"/>
  <c r="E1609" i="14" a="1"/>
  <c r="E1609" i="14" s="1"/>
  <c r="E1608" i="14" a="1"/>
  <c r="E1608" i="14" s="1"/>
  <c r="E1607" i="14" a="1"/>
  <c r="E1607" i="14" s="1"/>
  <c r="E1604" i="14"/>
  <c r="E1603" i="14"/>
  <c r="E1602" i="14"/>
  <c r="CM51" i="2"/>
  <c r="CI31" i="7"/>
  <c r="CC31" i="7"/>
  <c r="CD31" i="7"/>
  <c r="CE31" i="7"/>
  <c r="CF31" i="7"/>
  <c r="CG31" i="7"/>
  <c r="CH31" i="7"/>
  <c r="CB31" i="7"/>
  <c r="CC5" i="7"/>
  <c r="CD5" i="7"/>
  <c r="CE5" i="7"/>
  <c r="CF5" i="7"/>
  <c r="CG5" i="7"/>
  <c r="CH5" i="7"/>
  <c r="CI5" i="7"/>
  <c r="CJ5" i="7"/>
  <c r="CK5" i="7"/>
  <c r="CL5" i="7"/>
  <c r="CM5" i="7"/>
  <c r="CB5" i="7"/>
  <c r="BO57" i="7"/>
  <c r="BP57" i="7"/>
  <c r="BQ57" i="7"/>
  <c r="BR57" i="7"/>
  <c r="BS57" i="7"/>
  <c r="BT57" i="7"/>
  <c r="BU57" i="7"/>
  <c r="BV57" i="7"/>
  <c r="BW57" i="7"/>
  <c r="BX57" i="7"/>
  <c r="BY57" i="7"/>
  <c r="BN57" i="7"/>
  <c r="BO31" i="7"/>
  <c r="BP31" i="7"/>
  <c r="BQ31" i="7"/>
  <c r="BR31" i="7"/>
  <c r="BS31" i="7"/>
  <c r="BT31" i="7"/>
  <c r="BU31" i="7"/>
  <c r="BV31" i="7"/>
  <c r="BW31" i="7"/>
  <c r="BX31" i="7"/>
  <c r="BY31" i="7"/>
  <c r="BN31" i="7"/>
  <c r="BO5" i="7"/>
  <c r="BP5" i="7"/>
  <c r="BQ5" i="7"/>
  <c r="BR5" i="7"/>
  <c r="BS5" i="7"/>
  <c r="BT5" i="7"/>
  <c r="BU5" i="7"/>
  <c r="BV5" i="7"/>
  <c r="BW5" i="7"/>
  <c r="BX5" i="7"/>
  <c r="BY5" i="7"/>
  <c r="BN5" i="7"/>
  <c r="L41" i="7"/>
  <c r="M41" i="7"/>
  <c r="K41" i="7"/>
  <c r="L19" i="7"/>
  <c r="M19" i="7"/>
  <c r="K19" i="7"/>
  <c r="C24" i="2" l="1"/>
  <c r="E10" i="4" s="1"/>
  <c r="BE73" i="2" l="1"/>
  <c r="AZ69" i="2"/>
  <c r="AZ70" i="2"/>
  <c r="AZ71" i="2"/>
  <c r="AZ72" i="2"/>
  <c r="AZ73" i="2"/>
  <c r="AZ68" i="2"/>
  <c r="B16" i="9" l="1"/>
  <c r="E54" i="7" l="1"/>
  <c r="F53" i="2" l="1"/>
  <c r="F52" i="2"/>
  <c r="F51" i="2"/>
  <c r="F50" i="2"/>
  <c r="F49" i="2"/>
  <c r="F48" i="2"/>
  <c r="C27" i="2"/>
  <c r="F10" i="2"/>
  <c r="F11" i="2" s="1"/>
  <c r="F9" i="2"/>
  <c r="F45" i="2" l="1"/>
  <c r="E79" i="4" s="1"/>
  <c r="F44" i="2"/>
  <c r="E78" i="4" s="1"/>
  <c r="F43" i="2"/>
  <c r="E17" i="4"/>
  <c r="C13" i="2"/>
  <c r="B3" i="3"/>
  <c r="W4" i="3"/>
  <c r="S4" i="3"/>
  <c r="O4" i="3"/>
  <c r="J4" i="3"/>
  <c r="F4" i="3"/>
  <c r="B4" i="3"/>
  <c r="W3" i="3"/>
  <c r="S3" i="3"/>
  <c r="J3" i="3"/>
  <c r="F3" i="3"/>
  <c r="A82" i="4"/>
  <c r="E81" i="4"/>
  <c r="A81" i="4"/>
  <c r="A80" i="4"/>
  <c r="A79" i="4"/>
  <c r="A78" i="4"/>
  <c r="A77" i="4"/>
  <c r="E74" i="4"/>
  <c r="E73" i="4"/>
  <c r="E62" i="4" a="1"/>
  <c r="E61" i="4" a="1"/>
  <c r="E60" i="4" a="1"/>
  <c r="E42" i="4"/>
  <c r="A42" i="4"/>
  <c r="E41" i="4"/>
  <c r="A41" i="4"/>
  <c r="E40" i="4"/>
  <c r="A40" i="4"/>
  <c r="E39" i="4"/>
  <c r="A39" i="4"/>
  <c r="E38" i="4"/>
  <c r="A38" i="4"/>
  <c r="E37" i="4"/>
  <c r="A37" i="4"/>
  <c r="E36" i="4"/>
  <c r="A36" i="4"/>
  <c r="E35" i="4"/>
  <c r="A35" i="4"/>
  <c r="E34" i="4"/>
  <c r="A34" i="4"/>
  <c r="A33" i="4"/>
  <c r="A32" i="4"/>
  <c r="A31" i="4"/>
  <c r="A30" i="4"/>
  <c r="A29" i="4"/>
  <c r="A28" i="4"/>
  <c r="E21" i="4"/>
  <c r="E20" i="4"/>
  <c r="E19" i="4"/>
  <c r="E18" i="4"/>
  <c r="E16" i="4"/>
  <c r="E15" i="4"/>
  <c r="E14" i="4"/>
  <c r="E13" i="4"/>
  <c r="E12" i="4"/>
  <c r="E11" i="4"/>
  <c r="E6" i="4"/>
  <c r="C4" i="4"/>
  <c r="C3" i="4"/>
  <c r="C2" i="4"/>
  <c r="C1" i="4"/>
  <c r="A82" i="5"/>
  <c r="A81" i="5"/>
  <c r="A80" i="5"/>
  <c r="A79" i="5"/>
  <c r="A78" i="5"/>
  <c r="A77" i="5"/>
  <c r="A42" i="5"/>
  <c r="A41" i="5"/>
  <c r="A40" i="5"/>
  <c r="A39" i="5"/>
  <c r="A38" i="5"/>
  <c r="A37" i="5"/>
  <c r="A36" i="5"/>
  <c r="A35" i="5"/>
  <c r="A34" i="5"/>
  <c r="A33" i="5"/>
  <c r="A32" i="5"/>
  <c r="A31" i="5"/>
  <c r="A30" i="5"/>
  <c r="A29" i="5"/>
  <c r="A28" i="5"/>
  <c r="C4" i="5"/>
  <c r="C3" i="5"/>
  <c r="C2" i="5"/>
  <c r="C1" i="5"/>
  <c r="E53" i="7"/>
  <c r="E52" i="7"/>
  <c r="E51" i="7"/>
  <c r="E50" i="7"/>
  <c r="E49" i="7"/>
  <c r="E48" i="7"/>
  <c r="E47" i="7"/>
  <c r="E46" i="7"/>
  <c r="E45" i="7"/>
  <c r="E44" i="7"/>
  <c r="E43" i="7"/>
  <c r="E2" i="9"/>
  <c r="H89" i="9"/>
  <c r="H88" i="9"/>
  <c r="H87" i="9"/>
  <c r="H86" i="9"/>
  <c r="H85" i="9"/>
  <c r="H84" i="9"/>
  <c r="H83" i="9"/>
  <c r="H82" i="9"/>
  <c r="H81" i="9"/>
  <c r="H80" i="9"/>
  <c r="H79" i="9"/>
  <c r="H78" i="9"/>
  <c r="H77" i="9"/>
  <c r="H76"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AU55" i="7"/>
  <c r="AU82" i="7" s="1"/>
  <c r="AT55" i="7"/>
  <c r="AT82" i="7" s="1"/>
  <c r="AS55" i="7"/>
  <c r="AS82" i="7" s="1"/>
  <c r="AR55" i="7"/>
  <c r="AR82" i="7" s="1"/>
  <c r="AQ55" i="7"/>
  <c r="AQ82" i="7" s="1"/>
  <c r="AP55" i="7"/>
  <c r="AP82" i="7" s="1"/>
  <c r="AO55" i="7"/>
  <c r="AO82" i="7" s="1"/>
  <c r="AN55" i="7"/>
  <c r="AN82" i="7" s="1"/>
  <c r="AM55" i="7"/>
  <c r="AM82" i="7" s="1"/>
  <c r="AL55" i="7"/>
  <c r="AL82" i="7" s="1"/>
  <c r="AK55" i="7"/>
  <c r="AK82" i="7" s="1"/>
  <c r="AJ55" i="7"/>
  <c r="AJ82" i="7" s="1"/>
  <c r="AI55" i="7"/>
  <c r="AI82" i="7" s="1"/>
  <c r="AH55" i="7"/>
  <c r="AH82" i="7" s="1"/>
  <c r="AU54" i="7"/>
  <c r="AU81" i="7" s="1"/>
  <c r="AT54" i="7"/>
  <c r="AT81" i="7" s="1"/>
  <c r="AS54" i="7"/>
  <c r="AS81" i="7" s="1"/>
  <c r="AR54" i="7"/>
  <c r="AR81" i="7" s="1"/>
  <c r="AQ54" i="7"/>
  <c r="AQ81" i="7" s="1"/>
  <c r="AP54" i="7"/>
  <c r="AP81" i="7" s="1"/>
  <c r="AO54" i="7"/>
  <c r="AO81" i="7" s="1"/>
  <c r="AN54" i="7"/>
  <c r="AN81" i="7" s="1"/>
  <c r="AM54" i="7"/>
  <c r="AM81" i="7" s="1"/>
  <c r="AL54" i="7"/>
  <c r="AL81" i="7" s="1"/>
  <c r="AK54" i="7"/>
  <c r="AK81" i="7" s="1"/>
  <c r="AJ54" i="7"/>
  <c r="AJ81" i="7" s="1"/>
  <c r="AI54" i="7"/>
  <c r="AI81" i="7" s="1"/>
  <c r="AU53" i="7"/>
  <c r="AU80" i="7" s="1"/>
  <c r="AT53" i="7"/>
  <c r="AT80" i="7" s="1"/>
  <c r="AS53" i="7"/>
  <c r="AS80" i="7" s="1"/>
  <c r="AR53" i="7"/>
  <c r="AR80" i="7" s="1"/>
  <c r="AQ53" i="7"/>
  <c r="AQ80" i="7" s="1"/>
  <c r="AP53" i="7"/>
  <c r="AP80" i="7" s="1"/>
  <c r="AO53" i="7"/>
  <c r="AO80" i="7" s="1"/>
  <c r="AN53" i="7"/>
  <c r="AN80" i="7" s="1"/>
  <c r="AM53" i="7"/>
  <c r="AM80" i="7" s="1"/>
  <c r="AL53" i="7"/>
  <c r="AL80" i="7" s="1"/>
  <c r="AK53" i="7"/>
  <c r="AK80" i="7" s="1"/>
  <c r="AJ53" i="7"/>
  <c r="AJ80" i="7" s="1"/>
  <c r="AI53" i="7"/>
  <c r="AI80" i="7" s="1"/>
  <c r="AH53" i="7"/>
  <c r="AH80" i="7" s="1"/>
  <c r="AU52" i="7"/>
  <c r="AU79" i="7" s="1"/>
  <c r="AT52" i="7"/>
  <c r="AT79" i="7" s="1"/>
  <c r="AS52" i="7"/>
  <c r="AS79" i="7" s="1"/>
  <c r="AR52" i="7"/>
  <c r="AR79" i="7" s="1"/>
  <c r="AQ52" i="7"/>
  <c r="AQ79" i="7" s="1"/>
  <c r="AP52" i="7"/>
  <c r="AP79" i="7" s="1"/>
  <c r="AO52" i="7"/>
  <c r="AO79" i="7" s="1"/>
  <c r="AN52" i="7"/>
  <c r="AN79" i="7" s="1"/>
  <c r="AM52" i="7"/>
  <c r="AM79" i="7" s="1"/>
  <c r="AL52" i="7"/>
  <c r="AL79" i="7" s="1"/>
  <c r="AK52" i="7"/>
  <c r="AK79" i="7" s="1"/>
  <c r="AJ52" i="7"/>
  <c r="AJ79" i="7" s="1"/>
  <c r="AI52" i="7"/>
  <c r="AI79" i="7" s="1"/>
  <c r="AU51" i="7"/>
  <c r="AU78" i="7" s="1"/>
  <c r="AT51" i="7"/>
  <c r="AT78" i="7" s="1"/>
  <c r="AS51" i="7"/>
  <c r="AS78" i="7" s="1"/>
  <c r="AR51" i="7"/>
  <c r="AR78" i="7" s="1"/>
  <c r="AQ51" i="7"/>
  <c r="AQ78" i="7" s="1"/>
  <c r="AP51" i="7"/>
  <c r="AP78" i="7" s="1"/>
  <c r="AO51" i="7"/>
  <c r="AO78" i="7" s="1"/>
  <c r="AN51" i="7"/>
  <c r="AN78" i="7" s="1"/>
  <c r="AM51" i="7"/>
  <c r="AM78" i="7" s="1"/>
  <c r="AL51" i="7"/>
  <c r="AL78" i="7" s="1"/>
  <c r="AK51" i="7"/>
  <c r="AK78" i="7" s="1"/>
  <c r="AJ51" i="7"/>
  <c r="AJ78" i="7" s="1"/>
  <c r="AI51" i="7"/>
  <c r="AI78" i="7" s="1"/>
  <c r="AH51" i="7"/>
  <c r="AH78" i="7" s="1"/>
  <c r="AU50" i="7"/>
  <c r="AU77" i="7" s="1"/>
  <c r="AT50" i="7"/>
  <c r="AT77" i="7" s="1"/>
  <c r="AS50" i="7"/>
  <c r="AS77" i="7" s="1"/>
  <c r="AR50" i="7"/>
  <c r="AR77" i="7" s="1"/>
  <c r="AQ50" i="7"/>
  <c r="AQ77" i="7" s="1"/>
  <c r="AP50" i="7"/>
  <c r="AP77" i="7" s="1"/>
  <c r="AO50" i="7"/>
  <c r="AO77" i="7" s="1"/>
  <c r="AN50" i="7"/>
  <c r="AN77" i="7" s="1"/>
  <c r="AM50" i="7"/>
  <c r="AM77" i="7" s="1"/>
  <c r="AL50" i="7"/>
  <c r="AL77" i="7" s="1"/>
  <c r="AK50" i="7"/>
  <c r="AK77" i="7" s="1"/>
  <c r="AJ50" i="7"/>
  <c r="AJ77" i="7" s="1"/>
  <c r="AI50" i="7"/>
  <c r="AI77" i="7" s="1"/>
  <c r="AU49" i="7"/>
  <c r="AU76" i="7" s="1"/>
  <c r="AT49" i="7"/>
  <c r="AT76" i="7" s="1"/>
  <c r="AS49" i="7"/>
  <c r="AS76" i="7" s="1"/>
  <c r="AR49" i="7"/>
  <c r="AR76" i="7" s="1"/>
  <c r="AQ49" i="7"/>
  <c r="AQ76" i="7" s="1"/>
  <c r="AP49" i="7"/>
  <c r="AP76" i="7" s="1"/>
  <c r="AO49" i="7"/>
  <c r="AO76" i="7" s="1"/>
  <c r="AN49" i="7"/>
  <c r="AN76" i="7" s="1"/>
  <c r="AM49" i="7"/>
  <c r="AM76" i="7" s="1"/>
  <c r="AL49" i="7"/>
  <c r="AL76" i="7" s="1"/>
  <c r="AK49" i="7"/>
  <c r="AK76" i="7" s="1"/>
  <c r="AJ49" i="7"/>
  <c r="AJ76" i="7" s="1"/>
  <c r="AI49" i="7"/>
  <c r="AI76" i="7" s="1"/>
  <c r="AH49" i="7"/>
  <c r="AH76" i="7" s="1"/>
  <c r="AU48" i="7"/>
  <c r="AU75" i="7" s="1"/>
  <c r="AT48" i="7"/>
  <c r="AT75" i="7" s="1"/>
  <c r="AS48" i="7"/>
  <c r="AS75" i="7" s="1"/>
  <c r="AR48" i="7"/>
  <c r="AR75" i="7" s="1"/>
  <c r="AQ48" i="7"/>
  <c r="AQ75" i="7" s="1"/>
  <c r="AP48" i="7"/>
  <c r="AP75" i="7" s="1"/>
  <c r="AO48" i="7"/>
  <c r="AO75" i="7" s="1"/>
  <c r="AN48" i="7"/>
  <c r="AN75" i="7" s="1"/>
  <c r="AM48" i="7"/>
  <c r="AM75" i="7" s="1"/>
  <c r="AL48" i="7"/>
  <c r="AL75" i="7" s="1"/>
  <c r="AK48" i="7"/>
  <c r="AK75" i="7" s="1"/>
  <c r="AJ48" i="7"/>
  <c r="AJ75" i="7" s="1"/>
  <c r="AI48" i="7"/>
  <c r="AI75" i="7" s="1"/>
  <c r="AU47" i="7"/>
  <c r="AU74" i="7" s="1"/>
  <c r="AT47" i="7"/>
  <c r="AT74" i="7" s="1"/>
  <c r="AS47" i="7"/>
  <c r="AS74" i="7" s="1"/>
  <c r="AR47" i="7"/>
  <c r="AR74" i="7" s="1"/>
  <c r="AQ47" i="7"/>
  <c r="AQ74" i="7" s="1"/>
  <c r="AP47" i="7"/>
  <c r="AP74" i="7" s="1"/>
  <c r="AO47" i="7"/>
  <c r="AO74" i="7" s="1"/>
  <c r="AN47" i="7"/>
  <c r="AN74" i="7" s="1"/>
  <c r="AM47" i="7"/>
  <c r="AM74" i="7" s="1"/>
  <c r="AL47" i="7"/>
  <c r="AL74" i="7" s="1"/>
  <c r="AK47" i="7"/>
  <c r="AK74" i="7" s="1"/>
  <c r="AJ47" i="7"/>
  <c r="AJ74" i="7" s="1"/>
  <c r="AI47" i="7"/>
  <c r="AI74" i="7" s="1"/>
  <c r="AH47" i="7"/>
  <c r="AH74" i="7" s="1"/>
  <c r="AU46" i="7"/>
  <c r="AU73" i="7" s="1"/>
  <c r="AT46" i="7"/>
  <c r="AT73" i="7" s="1"/>
  <c r="AS46" i="7"/>
  <c r="AS73" i="7" s="1"/>
  <c r="AR46" i="7"/>
  <c r="AR73" i="7" s="1"/>
  <c r="AQ46" i="7"/>
  <c r="AQ73" i="7" s="1"/>
  <c r="AP46" i="7"/>
  <c r="AP73" i="7" s="1"/>
  <c r="AO46" i="7"/>
  <c r="AO73" i="7" s="1"/>
  <c r="AN46" i="7"/>
  <c r="AN73" i="7" s="1"/>
  <c r="AM46" i="7"/>
  <c r="AM73" i="7" s="1"/>
  <c r="AL46" i="7"/>
  <c r="AL73" i="7" s="1"/>
  <c r="AK46" i="7"/>
  <c r="AK73" i="7" s="1"/>
  <c r="AJ46" i="7"/>
  <c r="AJ73" i="7" s="1"/>
  <c r="AI46" i="7"/>
  <c r="AI73" i="7" s="1"/>
  <c r="AU45" i="7"/>
  <c r="AU72" i="7" s="1"/>
  <c r="AT45" i="7"/>
  <c r="AT72" i="7" s="1"/>
  <c r="AS45" i="7"/>
  <c r="AS72" i="7" s="1"/>
  <c r="AR45" i="7"/>
  <c r="AR72" i="7" s="1"/>
  <c r="AQ45" i="7"/>
  <c r="AQ72" i="7" s="1"/>
  <c r="AP45" i="7"/>
  <c r="AP72" i="7" s="1"/>
  <c r="AO45" i="7"/>
  <c r="AO72" i="7" s="1"/>
  <c r="AN45" i="7"/>
  <c r="AN72" i="7" s="1"/>
  <c r="AM45" i="7"/>
  <c r="AM72" i="7" s="1"/>
  <c r="AL45" i="7"/>
  <c r="AL72" i="7" s="1"/>
  <c r="AK45" i="7"/>
  <c r="AK72" i="7" s="1"/>
  <c r="AJ45" i="7"/>
  <c r="AJ72" i="7" s="1"/>
  <c r="AI45" i="7"/>
  <c r="AI72" i="7" s="1"/>
  <c r="AH45" i="7"/>
  <c r="AH72" i="7" s="1"/>
  <c r="AU44" i="7"/>
  <c r="AU71" i="7" s="1"/>
  <c r="AT44" i="7"/>
  <c r="AT71" i="7" s="1"/>
  <c r="AS44" i="7"/>
  <c r="AS71" i="7" s="1"/>
  <c r="AR44" i="7"/>
  <c r="AR71" i="7" s="1"/>
  <c r="AQ44" i="7"/>
  <c r="AQ71" i="7" s="1"/>
  <c r="AP44" i="7"/>
  <c r="AP71" i="7" s="1"/>
  <c r="AO44" i="7"/>
  <c r="AO71" i="7" s="1"/>
  <c r="AN44" i="7"/>
  <c r="AN71" i="7" s="1"/>
  <c r="AM44" i="7"/>
  <c r="AM71" i="7" s="1"/>
  <c r="AL44" i="7"/>
  <c r="AL71" i="7" s="1"/>
  <c r="AK44" i="7"/>
  <c r="AK71" i="7" s="1"/>
  <c r="AJ44" i="7"/>
  <c r="AJ71" i="7" s="1"/>
  <c r="AI44" i="7"/>
  <c r="AI71" i="7" s="1"/>
  <c r="AU43" i="7"/>
  <c r="AU70" i="7" s="1"/>
  <c r="AT43" i="7"/>
  <c r="AT70" i="7" s="1"/>
  <c r="AS43" i="7"/>
  <c r="AS70" i="7" s="1"/>
  <c r="AR43" i="7"/>
  <c r="AR70" i="7" s="1"/>
  <c r="AQ43" i="7"/>
  <c r="AQ70" i="7" s="1"/>
  <c r="AP43" i="7"/>
  <c r="AP70" i="7" s="1"/>
  <c r="AO43" i="7"/>
  <c r="AO70" i="7" s="1"/>
  <c r="AN43" i="7"/>
  <c r="AN70" i="7" s="1"/>
  <c r="AM43" i="7"/>
  <c r="AM70" i="7" s="1"/>
  <c r="AL43" i="7"/>
  <c r="AL70" i="7" s="1"/>
  <c r="AK43" i="7"/>
  <c r="AK70" i="7" s="1"/>
  <c r="AJ43" i="7"/>
  <c r="AJ70" i="7" s="1"/>
  <c r="AI43" i="7"/>
  <c r="AI70" i="7" s="1"/>
  <c r="AH43" i="7"/>
  <c r="AH70" i="7" s="1"/>
  <c r="AU42" i="7"/>
  <c r="AU69" i="7" s="1"/>
  <c r="AT42" i="7"/>
  <c r="AT69" i="7" s="1"/>
  <c r="AS42" i="7"/>
  <c r="AS69" i="7" s="1"/>
  <c r="AR42" i="7"/>
  <c r="AR69" i="7" s="1"/>
  <c r="AQ42" i="7"/>
  <c r="AQ69" i="7" s="1"/>
  <c r="AP42" i="7"/>
  <c r="AP69" i="7" s="1"/>
  <c r="AO42" i="7"/>
  <c r="AO69" i="7" s="1"/>
  <c r="AN42" i="7"/>
  <c r="AN69" i="7" s="1"/>
  <c r="AM42" i="7"/>
  <c r="AM69" i="7" s="1"/>
  <c r="AL42" i="7"/>
  <c r="AL69" i="7" s="1"/>
  <c r="AK42" i="7"/>
  <c r="AK69" i="7" s="1"/>
  <c r="AJ42" i="7"/>
  <c r="AJ69" i="7" s="1"/>
  <c r="AI42" i="7"/>
  <c r="AI69" i="7" s="1"/>
  <c r="V42" i="7"/>
  <c r="V49" i="7" s="1"/>
  <c r="AU41" i="7"/>
  <c r="AU68" i="7" s="1"/>
  <c r="AT41" i="7"/>
  <c r="AT68" i="7" s="1"/>
  <c r="AS41" i="7"/>
  <c r="AS68" i="7" s="1"/>
  <c r="AR41" i="7"/>
  <c r="AR68" i="7" s="1"/>
  <c r="AQ41" i="7"/>
  <c r="AQ68" i="7" s="1"/>
  <c r="AP41" i="7"/>
  <c r="AP68" i="7" s="1"/>
  <c r="AO41" i="7"/>
  <c r="AO68" i="7" s="1"/>
  <c r="AN41" i="7"/>
  <c r="AN68" i="7" s="1"/>
  <c r="AM41" i="7"/>
  <c r="AM68" i="7" s="1"/>
  <c r="AL41" i="7"/>
  <c r="AL68" i="7" s="1"/>
  <c r="AK41" i="7"/>
  <c r="AK68" i="7" s="1"/>
  <c r="AJ41" i="7"/>
  <c r="AJ68" i="7" s="1"/>
  <c r="AI41" i="7"/>
  <c r="AI68" i="7" s="1"/>
  <c r="AH41" i="7"/>
  <c r="AH68" i="7" s="1"/>
  <c r="AU40" i="7"/>
  <c r="AU67" i="7" s="1"/>
  <c r="AT40" i="7"/>
  <c r="AT67" i="7" s="1"/>
  <c r="AS40" i="7"/>
  <c r="AS67" i="7" s="1"/>
  <c r="AR40" i="7"/>
  <c r="AR67" i="7" s="1"/>
  <c r="AQ40" i="7"/>
  <c r="AQ67" i="7" s="1"/>
  <c r="AP40" i="7"/>
  <c r="AP67" i="7" s="1"/>
  <c r="AO40" i="7"/>
  <c r="AO67" i="7" s="1"/>
  <c r="AN40" i="7"/>
  <c r="AN67" i="7" s="1"/>
  <c r="AM40" i="7"/>
  <c r="AM67" i="7" s="1"/>
  <c r="AL40" i="7"/>
  <c r="AL67" i="7" s="1"/>
  <c r="AK40" i="7"/>
  <c r="AK67" i="7" s="1"/>
  <c r="AJ40" i="7"/>
  <c r="AJ67" i="7" s="1"/>
  <c r="AI40" i="7"/>
  <c r="AI67" i="7" s="1"/>
  <c r="AU39" i="7"/>
  <c r="AU66" i="7" s="1"/>
  <c r="AT39" i="7"/>
  <c r="AT66" i="7" s="1"/>
  <c r="AS39" i="7"/>
  <c r="AS66" i="7" s="1"/>
  <c r="AR39" i="7"/>
  <c r="AR66" i="7" s="1"/>
  <c r="AQ39" i="7"/>
  <c r="AQ66" i="7" s="1"/>
  <c r="AP39" i="7"/>
  <c r="AP66" i="7" s="1"/>
  <c r="AO39" i="7"/>
  <c r="AO66" i="7" s="1"/>
  <c r="AN39" i="7"/>
  <c r="AN66" i="7" s="1"/>
  <c r="AM39" i="7"/>
  <c r="AM66" i="7" s="1"/>
  <c r="AL39" i="7"/>
  <c r="AL66" i="7" s="1"/>
  <c r="AK39" i="7"/>
  <c r="AK66" i="7" s="1"/>
  <c r="AJ39" i="7"/>
  <c r="AJ66" i="7" s="1"/>
  <c r="AI39" i="7"/>
  <c r="AI66" i="7" s="1"/>
  <c r="AH39" i="7"/>
  <c r="AH66" i="7" s="1"/>
  <c r="AU38" i="7"/>
  <c r="AU65" i="7" s="1"/>
  <c r="AT38" i="7"/>
  <c r="AT65" i="7" s="1"/>
  <c r="AS38" i="7"/>
  <c r="AS65" i="7" s="1"/>
  <c r="AR38" i="7"/>
  <c r="AR65" i="7" s="1"/>
  <c r="AQ38" i="7"/>
  <c r="AQ65" i="7" s="1"/>
  <c r="AP38" i="7"/>
  <c r="AP65" i="7" s="1"/>
  <c r="AO38" i="7"/>
  <c r="AO65" i="7" s="1"/>
  <c r="AN38" i="7"/>
  <c r="AN65" i="7" s="1"/>
  <c r="AM38" i="7"/>
  <c r="AM65" i="7" s="1"/>
  <c r="AL38" i="7"/>
  <c r="AL65" i="7" s="1"/>
  <c r="AK38" i="7"/>
  <c r="AK65" i="7" s="1"/>
  <c r="AJ38" i="7"/>
  <c r="AJ65" i="7" s="1"/>
  <c r="AI38" i="7"/>
  <c r="AI65" i="7" s="1"/>
  <c r="AU37" i="7"/>
  <c r="AU64" i="7" s="1"/>
  <c r="AT37" i="7"/>
  <c r="AT64" i="7" s="1"/>
  <c r="AS37" i="7"/>
  <c r="AS64" i="7" s="1"/>
  <c r="AR37" i="7"/>
  <c r="AR64" i="7" s="1"/>
  <c r="AQ37" i="7"/>
  <c r="AQ64" i="7" s="1"/>
  <c r="AP37" i="7"/>
  <c r="AP64" i="7" s="1"/>
  <c r="AO37" i="7"/>
  <c r="AO64" i="7" s="1"/>
  <c r="AN37" i="7"/>
  <c r="AN64" i="7" s="1"/>
  <c r="AM37" i="7"/>
  <c r="AM64" i="7" s="1"/>
  <c r="AL37" i="7"/>
  <c r="AL64" i="7" s="1"/>
  <c r="AK37" i="7"/>
  <c r="AK64" i="7" s="1"/>
  <c r="AJ37" i="7"/>
  <c r="AJ64" i="7" s="1"/>
  <c r="AI37" i="7"/>
  <c r="AI64" i="7" s="1"/>
  <c r="AH37" i="7"/>
  <c r="AH64" i="7" s="1"/>
  <c r="AU36" i="7"/>
  <c r="AU63" i="7" s="1"/>
  <c r="AT36" i="7"/>
  <c r="AT63" i="7" s="1"/>
  <c r="AS36" i="7"/>
  <c r="AS63" i="7" s="1"/>
  <c r="AR36" i="7"/>
  <c r="AR63" i="7" s="1"/>
  <c r="AQ36" i="7"/>
  <c r="AQ63" i="7" s="1"/>
  <c r="AP36" i="7"/>
  <c r="AP63" i="7" s="1"/>
  <c r="AO36" i="7"/>
  <c r="AO63" i="7" s="1"/>
  <c r="AN36" i="7"/>
  <c r="AN63" i="7" s="1"/>
  <c r="AM36" i="7"/>
  <c r="AM63" i="7" s="1"/>
  <c r="AL36" i="7"/>
  <c r="AL63" i="7" s="1"/>
  <c r="AK36" i="7"/>
  <c r="AK63" i="7" s="1"/>
  <c r="AJ36" i="7"/>
  <c r="AJ63" i="7" s="1"/>
  <c r="AI36" i="7"/>
  <c r="AI63" i="7" s="1"/>
  <c r="AU35" i="7"/>
  <c r="AU62" i="7" s="1"/>
  <c r="AT35" i="7"/>
  <c r="AT62" i="7" s="1"/>
  <c r="AS35" i="7"/>
  <c r="AS62" i="7" s="1"/>
  <c r="AR35" i="7"/>
  <c r="AR62" i="7" s="1"/>
  <c r="AQ35" i="7"/>
  <c r="AQ62" i="7" s="1"/>
  <c r="AP35" i="7"/>
  <c r="AP62" i="7" s="1"/>
  <c r="AO62" i="7"/>
  <c r="AN35" i="7"/>
  <c r="AN62" i="7" s="1"/>
  <c r="AM35" i="7"/>
  <c r="AM62" i="7" s="1"/>
  <c r="AL35" i="7"/>
  <c r="AL62" i="7" s="1"/>
  <c r="AK35" i="7"/>
  <c r="AK62" i="7" s="1"/>
  <c r="AJ35" i="7"/>
  <c r="AJ62" i="7" s="1"/>
  <c r="AI35" i="7"/>
  <c r="AI62" i="7" s="1"/>
  <c r="AH35" i="7"/>
  <c r="AH62" i="7" s="1"/>
  <c r="AU34" i="7"/>
  <c r="AU61" i="7" s="1"/>
  <c r="AT34" i="7"/>
  <c r="AT61" i="7" s="1"/>
  <c r="AS34" i="7"/>
  <c r="AS61" i="7" s="1"/>
  <c r="AR34" i="7"/>
  <c r="AR61" i="7" s="1"/>
  <c r="AQ34" i="7"/>
  <c r="AQ61" i="7" s="1"/>
  <c r="AP34" i="7"/>
  <c r="AP61" i="7" s="1"/>
  <c r="AO61" i="7"/>
  <c r="AN34" i="7"/>
  <c r="AN61" i="7" s="1"/>
  <c r="AM34" i="7"/>
  <c r="AM61" i="7" s="1"/>
  <c r="AL34" i="7"/>
  <c r="AL61" i="7" s="1"/>
  <c r="AK34" i="7"/>
  <c r="AK61" i="7" s="1"/>
  <c r="AJ34" i="7"/>
  <c r="AJ61" i="7" s="1"/>
  <c r="AI34" i="7"/>
  <c r="AI61" i="7" s="1"/>
  <c r="AU33" i="7"/>
  <c r="AU60" i="7" s="1"/>
  <c r="AT33" i="7"/>
  <c r="AT60" i="7" s="1"/>
  <c r="AS33" i="7"/>
  <c r="AS60" i="7" s="1"/>
  <c r="AR33" i="7"/>
  <c r="AR60" i="7" s="1"/>
  <c r="AQ33" i="7"/>
  <c r="AQ60" i="7" s="1"/>
  <c r="AP33" i="7"/>
  <c r="AP60" i="7" s="1"/>
  <c r="AO60" i="7"/>
  <c r="AN33" i="7"/>
  <c r="AN60" i="7" s="1"/>
  <c r="AM33" i="7"/>
  <c r="AM60" i="7" s="1"/>
  <c r="AL33" i="7"/>
  <c r="AL60" i="7" s="1"/>
  <c r="AK33" i="7"/>
  <c r="AK60" i="7" s="1"/>
  <c r="AJ33" i="7"/>
  <c r="AJ60" i="7" s="1"/>
  <c r="AI33" i="7"/>
  <c r="AI60" i="7" s="1"/>
  <c r="AH33" i="7"/>
  <c r="AH60" i="7" s="1"/>
  <c r="V31" i="7"/>
  <c r="V38" i="7" s="1"/>
  <c r="V20" i="7"/>
  <c r="V27" i="7" s="1"/>
  <c r="X8" i="7"/>
  <c r="X9" i="7" s="1"/>
  <c r="W8" i="7"/>
  <c r="W9" i="7" s="1"/>
  <c r="V8" i="7"/>
  <c r="V9" i="7" s="1"/>
  <c r="V46" i="2"/>
  <c r="V35" i="2"/>
  <c r="V34" i="2"/>
  <c r="V44" i="2"/>
  <c r="V33" i="2"/>
  <c r="V43" i="2"/>
  <c r="F26" i="2"/>
  <c r="E9" i="4" s="1"/>
  <c r="E52" i="4"/>
  <c r="E51" i="4"/>
  <c r="E50" i="4"/>
  <c r="E16" i="9"/>
  <c r="B9" i="9"/>
  <c r="B5" i="9"/>
  <c r="B11" i="9"/>
  <c r="B10" i="9"/>
  <c r="V49" i="2"/>
  <c r="E33" i="4"/>
  <c r="E32" i="4"/>
  <c r="E31" i="4"/>
  <c r="E30" i="4"/>
  <c r="E29" i="4"/>
  <c r="E28" i="4"/>
  <c r="E70" i="4"/>
  <c r="F23" i="2"/>
  <c r="E24" i="4" s="1"/>
  <c r="F22" i="2"/>
  <c r="E23" i="4" s="1"/>
  <c r="T46" i="3"/>
  <c r="S46" i="3"/>
  <c r="R46" i="3"/>
  <c r="Q46" i="3"/>
  <c r="P46" i="3"/>
  <c r="O46" i="3"/>
  <c r="G46" i="3"/>
  <c r="F46" i="3"/>
  <c r="E46" i="3"/>
  <c r="D46" i="3"/>
  <c r="C46" i="3"/>
  <c r="B46" i="3"/>
  <c r="V47" i="2"/>
  <c r="V36" i="2"/>
  <c r="F33" i="2"/>
  <c r="E47" i="4" s="1"/>
  <c r="I86" i="9"/>
  <c r="I69" i="9"/>
  <c r="I89" i="9"/>
  <c r="I67" i="9"/>
  <c r="J68" i="9"/>
  <c r="J86" i="9"/>
  <c r="J72" i="9"/>
  <c r="J67" i="9"/>
  <c r="I68" i="9"/>
  <c r="J75" i="9"/>
  <c r="J70" i="9"/>
  <c r="J74" i="9"/>
  <c r="J69" i="9"/>
  <c r="I70" i="9"/>
  <c r="I75" i="9"/>
  <c r="J71" i="9"/>
  <c r="I72" i="9"/>
  <c r="J66" i="9"/>
  <c r="J89" i="9"/>
  <c r="J73" i="9"/>
  <c r="I74" i="9"/>
  <c r="I71" i="9"/>
  <c r="J88" i="9"/>
  <c r="I66" i="9"/>
  <c r="I88" i="9"/>
  <c r="I73" i="9"/>
  <c r="F25" i="2"/>
  <c r="F24" i="2"/>
  <c r="A1" i="9" l="1"/>
  <c r="B51" i="3"/>
  <c r="B53" i="3" s="1"/>
  <c r="F46" i="2"/>
  <c r="E80" i="4" s="1"/>
  <c r="E77" i="4"/>
  <c r="F34" i="2"/>
  <c r="E46" i="4" s="1"/>
  <c r="V31" i="2"/>
  <c r="E7" i="4"/>
  <c r="V32" i="2"/>
  <c r="B14" i="9"/>
  <c r="E57" i="4"/>
  <c r="E71" i="4"/>
  <c r="E72" i="4"/>
  <c r="AF67" i="7"/>
  <c r="E75" i="4"/>
  <c r="AF69" i="7"/>
  <c r="AF69" i="2"/>
  <c r="AF73" i="2"/>
  <c r="E67" i="4" s="1"/>
  <c r="AF73" i="7"/>
  <c r="AF75" i="7"/>
  <c r="AF71" i="7"/>
  <c r="V38" i="2"/>
  <c r="V27" i="2"/>
  <c r="B3" i="9"/>
  <c r="E45" i="4"/>
  <c r="E56" i="4"/>
  <c r="V45" i="2"/>
  <c r="V25" i="2"/>
  <c r="E55" i="4"/>
  <c r="AF75" i="2"/>
  <c r="E68" i="4" s="1"/>
  <c r="E62" i="4"/>
  <c r="E54" i="4"/>
  <c r="E58" i="4"/>
  <c r="V22" i="2"/>
  <c r="V23" i="2"/>
  <c r="V24" i="2"/>
  <c r="E59" i="4"/>
  <c r="E61" i="4"/>
  <c r="V32" i="7"/>
  <c r="E25" i="4"/>
  <c r="E26" i="4"/>
  <c r="E44" i="4"/>
  <c r="O3" i="3"/>
  <c r="V42" i="2"/>
  <c r="V34" i="7"/>
  <c r="V22" i="7"/>
  <c r="V43" i="7"/>
  <c r="V21" i="7"/>
  <c r="V33" i="7"/>
  <c r="AF71" i="2"/>
  <c r="AF67" i="2"/>
  <c r="E5" i="9"/>
  <c r="E9" i="9"/>
  <c r="E10" i="9"/>
  <c r="E6" i="9"/>
  <c r="B12" i="9"/>
  <c r="B7" i="9"/>
  <c r="B13" i="9"/>
  <c r="B8" i="9"/>
  <c r="B15" i="9" l="1"/>
  <c r="B17" i="9" s="1"/>
  <c r="F41" i="2"/>
  <c r="V20" i="2"/>
  <c r="F40" i="2"/>
  <c r="E65" i="4"/>
  <c r="F38" i="2"/>
  <c r="V21" i="2"/>
  <c r="E60" i="4"/>
  <c r="F37" i="2"/>
  <c r="E64" i="4"/>
  <c r="F39" i="2"/>
  <c r="E66" i="4"/>
  <c r="E12" i="9"/>
  <c r="E14" i="9" s="1"/>
  <c r="E15" i="9" s="1"/>
  <c r="V23" i="7"/>
  <c r="V44" i="7"/>
  <c r="V36" i="7"/>
  <c r="V35" i="7"/>
  <c r="F47" i="2" l="1"/>
  <c r="E82" i="4" s="1"/>
  <c r="B18" i="9"/>
  <c r="BE79" i="2" s="1"/>
  <c r="F35" i="2" s="1"/>
  <c r="E48" i="4" s="1"/>
  <c r="V25" i="7"/>
  <c r="V24" i="7"/>
  <c r="V45" i="7"/>
  <c r="V47" i="7" l="1"/>
  <c r="V46" i="7"/>
</calcChain>
</file>

<file path=xl/comments1.xml><?xml version="1.0" encoding="utf-8"?>
<comments xmlns="http://schemas.openxmlformats.org/spreadsheetml/2006/main">
  <authors>
    <author>Laurentius, Paul</author>
  </authors>
  <commentList>
    <comment ref="C13" authorId="0" shapeId="0">
      <text>
        <r>
          <rPr>
            <b/>
            <sz val="16"/>
            <color indexed="81"/>
            <rFont val="Tahoma"/>
            <family val="2"/>
          </rPr>
          <t>Modify in Setup page</t>
        </r>
      </text>
    </comment>
    <comment ref="F22" authorId="0" shapeId="0">
      <text>
        <r>
          <rPr>
            <b/>
            <sz val="9"/>
            <color indexed="81"/>
            <rFont val="Tahoma"/>
            <family val="2"/>
          </rPr>
          <t>Laurentius, Paul:</t>
        </r>
        <r>
          <rPr>
            <sz val="9"/>
            <color indexed="81"/>
            <rFont val="Tahoma"/>
            <family val="2"/>
          </rPr>
          <t xml:space="preserve">
</t>
        </r>
        <r>
          <rPr>
            <sz val="14"/>
            <color indexed="81"/>
            <rFont val="Calibri"/>
            <family val="2"/>
            <scheme val="minor"/>
          </rPr>
          <t>4.1.1</t>
        </r>
        <r>
          <rPr>
            <sz val="9"/>
            <color indexed="81"/>
            <rFont val="Tahoma"/>
            <family val="2"/>
          </rPr>
          <t xml:space="preserve">
</t>
        </r>
        <r>
          <rPr>
            <sz val="14"/>
            <color indexed="81"/>
            <rFont val="Calibri"/>
            <family val="2"/>
            <scheme val="minor"/>
          </rPr>
          <t>75.2±1.8°</t>
        </r>
        <r>
          <rPr>
            <sz val="14"/>
            <color indexed="81"/>
            <rFont val="Tahoma"/>
            <family val="2"/>
          </rPr>
          <t>F</t>
        </r>
      </text>
    </comment>
    <comment ref="F23" authorId="0" shapeId="0">
      <text>
        <r>
          <rPr>
            <b/>
            <sz val="9"/>
            <color indexed="81"/>
            <rFont val="Tahoma"/>
            <family val="2"/>
          </rPr>
          <t>Laurentius, Paul:</t>
        </r>
        <r>
          <rPr>
            <sz val="9"/>
            <color indexed="81"/>
            <rFont val="Tahoma"/>
            <family val="2"/>
          </rPr>
          <t xml:space="preserve">
</t>
        </r>
        <r>
          <rPr>
            <sz val="14"/>
            <color indexed="81"/>
            <rFont val="Calibri"/>
            <family val="2"/>
            <scheme val="minor"/>
          </rPr>
          <t>4.1.2</t>
        </r>
        <r>
          <rPr>
            <sz val="9"/>
            <color indexed="81"/>
            <rFont val="Tahoma"/>
            <family val="2"/>
          </rPr>
          <t xml:space="preserve">
</t>
        </r>
        <r>
          <rPr>
            <sz val="14"/>
            <color indexed="81"/>
            <rFont val="Calibri"/>
            <family val="2"/>
            <scheme val="minor"/>
          </rPr>
          <t>64.4</t>
        </r>
        <r>
          <rPr>
            <sz val="14"/>
            <color indexed="81"/>
            <rFont val="Calibri"/>
            <family val="2"/>
          </rPr>
          <t>±</t>
        </r>
        <r>
          <rPr>
            <sz val="14"/>
            <color indexed="81"/>
            <rFont val="Calibri"/>
            <family val="2"/>
            <scheme val="minor"/>
          </rPr>
          <t>1.8°F</t>
        </r>
      </text>
    </comment>
    <comment ref="F43" authorId="0" shapeId="0">
      <text>
        <r>
          <rPr>
            <b/>
            <sz val="16"/>
            <color indexed="81"/>
            <rFont val="Tahoma"/>
            <family val="2"/>
          </rPr>
          <t>Modify in Setup Page</t>
        </r>
      </text>
    </comment>
    <comment ref="F44" authorId="0" shapeId="0">
      <text>
        <r>
          <rPr>
            <b/>
            <sz val="16"/>
            <color indexed="81"/>
            <rFont val="Tahoma"/>
            <family val="2"/>
          </rPr>
          <t>Modify in Setup Page</t>
        </r>
        <r>
          <rPr>
            <sz val="9"/>
            <color indexed="81"/>
            <rFont val="Tahoma"/>
            <family val="2"/>
          </rPr>
          <t xml:space="preserve">
</t>
        </r>
      </text>
    </comment>
    <comment ref="F45" authorId="0" shapeId="0">
      <text>
        <r>
          <rPr>
            <b/>
            <sz val="16"/>
            <color indexed="81"/>
            <rFont val="Tahoma"/>
            <family val="2"/>
          </rPr>
          <t>Modify in Setup Page</t>
        </r>
        <r>
          <rPr>
            <sz val="9"/>
            <color indexed="81"/>
            <rFont val="Tahoma"/>
            <family val="2"/>
          </rPr>
          <t xml:space="preserve">
</t>
        </r>
      </text>
    </comment>
    <comment ref="AY60" authorId="0" shapeId="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80.0±5.0°F</t>
        </r>
      </text>
    </comment>
    <comment ref="AZ60" authorId="0" shapeId="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t>
        </r>
        <r>
          <rPr>
            <sz val="14"/>
            <color indexed="81"/>
            <rFont val="Calibri"/>
            <family val="2"/>
          </rPr>
          <t>±</t>
        </r>
        <r>
          <rPr>
            <sz val="14"/>
            <color indexed="81"/>
            <rFont val="Calibri"/>
            <family val="2"/>
            <scheme val="minor"/>
          </rPr>
          <t>5.0°F</t>
        </r>
      </text>
    </comment>
    <comment ref="BB60" authorId="0" shapeId="0">
      <text>
        <r>
          <rPr>
            <b/>
            <sz val="9"/>
            <color indexed="81"/>
            <rFont val="Tahoma"/>
            <family val="2"/>
          </rPr>
          <t>Laurentius, Paul:</t>
        </r>
        <r>
          <rPr>
            <sz val="9"/>
            <color indexed="81"/>
            <rFont val="Tahoma"/>
            <family val="2"/>
          </rPr>
          <t xml:space="preserve">
</t>
        </r>
        <r>
          <rPr>
            <sz val="14"/>
            <color indexed="81"/>
            <rFont val="Calibri"/>
            <family val="2"/>
            <scheme val="minor"/>
          </rPr>
          <t>4.3.3</t>
        </r>
        <r>
          <rPr>
            <sz val="9"/>
            <color indexed="81"/>
            <rFont val="Tahoma"/>
            <family val="2"/>
          </rPr>
          <t xml:space="preserve">
</t>
        </r>
        <r>
          <rPr>
            <sz val="14"/>
            <color indexed="81"/>
            <rFont val="Calibri"/>
            <family val="2"/>
            <scheme val="minor"/>
          </rPr>
          <t>89.6°F&lt;&gt;120.2°F</t>
        </r>
      </text>
    </comment>
  </commentList>
</comments>
</file>

<file path=xl/comments2.xml><?xml version="1.0" encoding="utf-8"?>
<comments xmlns="http://schemas.openxmlformats.org/spreadsheetml/2006/main">
  <authors>
    <author>Aberle, Mark</author>
    <author>Laurentius, Paul</author>
  </authors>
  <commentList>
    <comment ref="B5" authorId="0" shapeId="0">
      <text>
        <r>
          <rPr>
            <b/>
            <sz val="9"/>
            <color indexed="81"/>
            <rFont val="Tahoma"/>
            <charset val="1"/>
          </rPr>
          <t>Aberle, Mark:</t>
        </r>
        <r>
          <rPr>
            <sz val="9"/>
            <color indexed="81"/>
            <rFont val="Tahoma"/>
            <charset val="1"/>
          </rPr>
          <t xml:space="preserve">
4.0 new code
4.1 added "Data Improted" message box after import call, fixed print breaks
4.2 corrected formula for DOE CEC calc, copy electrical titles from Setup to Report sheet, added error message for 24hr DOE when totalizer column not found
</t>
        </r>
      </text>
    </comment>
    <comment ref="F17" authorId="1" shapeId="0">
      <text>
        <r>
          <rPr>
            <b/>
            <sz val="9"/>
            <color indexed="81"/>
            <rFont val="Tahoma"/>
            <family val="2"/>
          </rPr>
          <t>Please wait after changing refrigerants for Refprop to recalculate</t>
        </r>
      </text>
    </comment>
    <comment ref="F46" authorId="1" shapeId="0">
      <text>
        <r>
          <rPr>
            <b/>
            <sz val="9"/>
            <color indexed="81"/>
            <rFont val="Tahoma"/>
            <family val="2"/>
          </rPr>
          <t>Laurentius, Paul:</t>
        </r>
        <r>
          <rPr>
            <sz val="9"/>
            <color indexed="81"/>
            <rFont val="Tahoma"/>
            <family val="2"/>
          </rPr>
          <t xml:space="preserve">
Usually 2 for Medium Temp
            3 for Low Temp</t>
        </r>
      </text>
    </comment>
  </commentList>
</comments>
</file>

<file path=xl/sharedStrings.xml><?xml version="1.0" encoding="utf-8"?>
<sst xmlns="http://schemas.openxmlformats.org/spreadsheetml/2006/main" count="2325" uniqueCount="1168">
  <si>
    <t>Date</t>
  </si>
  <si>
    <t>Time</t>
  </si>
  <si>
    <t>Time AM/PM</t>
  </si>
  <si>
    <t>Duration</t>
  </si>
  <si>
    <t>CSV Location</t>
  </si>
  <si>
    <t>MM/DD/YYYY</t>
  </si>
  <si>
    <t>H:MM:SS</t>
  </si>
  <si>
    <t>Min</t>
  </si>
  <si>
    <t>Labview Import</t>
  </si>
  <si>
    <t xml:space="preserve">   ENGINEERING LAB</t>
  </si>
  <si>
    <t>CTR</t>
  </si>
  <si>
    <t>Case Information</t>
  </si>
  <si>
    <t>Test Information</t>
  </si>
  <si>
    <t>Dry Bulb Ta</t>
  </si>
  <si>
    <t>Dry Bulb Tb</t>
  </si>
  <si>
    <t>Wet Bulb</t>
  </si>
  <si>
    <t>TOP REAR</t>
  </si>
  <si>
    <t>Hours</t>
  </si>
  <si>
    <t xml:space="preserve">                    Left Coil</t>
  </si>
  <si>
    <t xml:space="preserve">            Center Coil</t>
  </si>
  <si>
    <t xml:space="preserve">                 Right Coil</t>
  </si>
  <si>
    <t>Display Case Model:</t>
  </si>
  <si>
    <t>File No.:</t>
  </si>
  <si>
    <t>After</t>
  </si>
  <si>
    <t>Super</t>
  </si>
  <si>
    <t>Temp @</t>
  </si>
  <si>
    <t>Liq into</t>
  </si>
  <si>
    <t>Display Case Serial Number:</t>
  </si>
  <si>
    <t xml:space="preserve">Test No.: </t>
  </si>
  <si>
    <t>TOP FRONT</t>
  </si>
  <si>
    <t>Defrost</t>
  </si>
  <si>
    <t>Heat</t>
  </si>
  <si>
    <t>TEV  Bulb</t>
  </si>
  <si>
    <t>TEV</t>
  </si>
  <si>
    <t>Technician:</t>
  </si>
  <si>
    <t>Start Date:</t>
  </si>
  <si>
    <t>avg 0-1 hours of refig</t>
  </si>
  <si>
    <t>Engineer:</t>
  </si>
  <si>
    <t>Start time:</t>
  </si>
  <si>
    <t>2ND REAR</t>
  </si>
  <si>
    <t>avg 1-2 hours of refig</t>
  </si>
  <si>
    <t>Room No.:</t>
  </si>
  <si>
    <t>Stop time:</t>
  </si>
  <si>
    <t>avg 2-3 hours of refig</t>
  </si>
  <si>
    <t>Case Components</t>
  </si>
  <si>
    <t>Display Case Configuration</t>
  </si>
  <si>
    <t>2ND FRONT</t>
  </si>
  <si>
    <t>avg 3-4 hours of refig</t>
  </si>
  <si>
    <t>Refrigerant:</t>
  </si>
  <si>
    <t>Shelving Type:</t>
  </si>
  <si>
    <t>avg 4-5 hours of refig</t>
  </si>
  <si>
    <t>Expansion Valve:</t>
  </si>
  <si>
    <t>Shelf Position</t>
  </si>
  <si>
    <t>3RD REAR</t>
  </si>
  <si>
    <t>avg 5-6 hours of refig</t>
  </si>
  <si>
    <t>Distributor:</t>
  </si>
  <si>
    <t>N/A</t>
  </si>
  <si>
    <t xml:space="preserve"> </t>
  </si>
  <si>
    <t>Lighting:</t>
  </si>
  <si>
    <t>Average</t>
  </si>
  <si>
    <t>Evaporator:</t>
  </si>
  <si>
    <t>Mirrors:</t>
  </si>
  <si>
    <t>3RD FRONT</t>
  </si>
  <si>
    <t>Number,OD,Mat"l of tubes</t>
  </si>
  <si>
    <t>Load Description:</t>
  </si>
  <si>
    <t xml:space="preserve">     Fin Dimensions:</t>
  </si>
  <si>
    <t>Product Stops</t>
  </si>
  <si>
    <t>TIME</t>
  </si>
  <si>
    <t>Discharge Air</t>
  </si>
  <si>
    <t>4TH REAR</t>
  </si>
  <si>
    <t xml:space="preserve">     FIN Length, FPI</t>
  </si>
  <si>
    <t>Door Openings</t>
  </si>
  <si>
    <t>INTERVAL</t>
  </si>
  <si>
    <t>2" LE</t>
  </si>
  <si>
    <t>AVG.</t>
  </si>
  <si>
    <t xml:space="preserve">     No. of Circuits:</t>
  </si>
  <si>
    <t>Glass Front</t>
  </si>
  <si>
    <t>4TH FRONT</t>
  </si>
  <si>
    <t xml:space="preserve">     Heat Exchanger:</t>
  </si>
  <si>
    <t>Room Setting</t>
  </si>
  <si>
    <t>Wall Temps</t>
  </si>
  <si>
    <t>Expansion Valve part#:</t>
  </si>
  <si>
    <t>Dry Bulb: (°F)</t>
  </si>
  <si>
    <t>Rear</t>
  </si>
  <si>
    <t>5TH REAR</t>
  </si>
  <si>
    <t>Control Settings</t>
  </si>
  <si>
    <t>Wet Bulb:  (°F)</t>
  </si>
  <si>
    <t>Right</t>
  </si>
  <si>
    <t>EPR Setting:</t>
  </si>
  <si>
    <t>Per Cent R. H. (Calculation within 1%)</t>
  </si>
  <si>
    <t xml:space="preserve">Front </t>
  </si>
  <si>
    <t>5TH FRONT</t>
  </si>
  <si>
    <t>Thermostat Setting:</t>
  </si>
  <si>
    <t>Dew Point (°F)</t>
  </si>
  <si>
    <t>Left</t>
  </si>
  <si>
    <t>Type of Defrost:</t>
  </si>
  <si>
    <t>Evaporator Temperature  (°F.)</t>
  </si>
  <si>
    <t>Ceiling</t>
  </si>
  <si>
    <t>BOTTOM  REAR</t>
  </si>
  <si>
    <t>Defrost Length (Min):</t>
  </si>
  <si>
    <t>Lighting: (LUX)</t>
  </si>
  <si>
    <t xml:space="preserve"> DEFROST</t>
  </si>
  <si>
    <t>Defrost Frequency (per Day):</t>
  </si>
  <si>
    <t>Room Air Velocities: (FPM)</t>
  </si>
  <si>
    <t>BOTTOM FRONT</t>
  </si>
  <si>
    <t>Termination Type:</t>
  </si>
  <si>
    <t>Side to Side: (FPM)</t>
  </si>
  <si>
    <t>Secondary Air</t>
  </si>
  <si>
    <t>Fan System</t>
  </si>
  <si>
    <t>Front to Rear: (FPM)</t>
  </si>
  <si>
    <t>No. of  Motors:</t>
  </si>
  <si>
    <t>BTU Numbers</t>
  </si>
  <si>
    <t>Primary RPM</t>
  </si>
  <si>
    <t>Defrost Water (refrigeration + defrost)</t>
  </si>
  <si>
    <t>Secondary RPM</t>
  </si>
  <si>
    <t>QAVG PER FOOT</t>
  </si>
  <si>
    <t>Electrical (Average)</t>
  </si>
  <si>
    <t>AVG OF QMEAS PER FOOT</t>
  </si>
  <si>
    <t>RefProp PER FOOT</t>
  </si>
  <si>
    <t>Product Temperatures</t>
  </si>
  <si>
    <t/>
  </si>
  <si>
    <t>Average Temperature (AT)</t>
  </si>
  <si>
    <t>Coldest Test Simulator (CTS)</t>
  </si>
  <si>
    <t>Coldest Test Simulator Average (CTSA)</t>
  </si>
  <si>
    <t>Warmest Test Simulator (WTS)</t>
  </si>
  <si>
    <t>Return Air</t>
  </si>
  <si>
    <t>Warmest Test Simulator Average (WTSA)</t>
  </si>
  <si>
    <t>DOE</t>
  </si>
  <si>
    <t>Equipment Class</t>
  </si>
  <si>
    <t xml:space="preserve">TDA, Total Display Area (ft²) </t>
  </si>
  <si>
    <t>Volume (ft³)</t>
  </si>
  <si>
    <t>DOE Allowable (kWh/Day)</t>
  </si>
  <si>
    <t>CEC, kWh/Day (Compressor Energy Consumption)</t>
  </si>
  <si>
    <t>FEC, kWh/Day (Fan Energy Consumption)</t>
  </si>
  <si>
    <t>LEC, kWh/Day (Lighting Energy Consumption)</t>
  </si>
  <si>
    <t>PEC, kWh/Day (Condensate Pan Energy Consumption)</t>
  </si>
  <si>
    <t xml:space="preserve">                       AIR INTO LEFT EVAP</t>
  </si>
  <si>
    <t>AIR INTO CTR EVAP</t>
  </si>
  <si>
    <t>AIR INTO RIGHT EVAP</t>
  </si>
  <si>
    <t>Liquid</t>
  </si>
  <si>
    <t xml:space="preserve">                         Suction</t>
  </si>
  <si>
    <t>Flowmeter</t>
  </si>
  <si>
    <t>AEC, kWh/Day (Anti-condensate Energy Consumption)</t>
  </si>
  <si>
    <t>Center</t>
  </si>
  <si>
    <t>Totalized</t>
  </si>
  <si>
    <t>Test Description</t>
  </si>
  <si>
    <t>DEC, kWh/Day (Defrost Energy Consumption)</t>
  </si>
  <si>
    <t>LIQCOND1</t>
  </si>
  <si>
    <t>Flow</t>
  </si>
  <si>
    <t>Configuration Change:</t>
  </si>
  <si>
    <t>CDEC, kWh/Day (Calculated Daily Energy Consumption)</t>
  </si>
  <si>
    <t>Calibration Information</t>
  </si>
  <si>
    <t>Cal Date</t>
  </si>
  <si>
    <t>Max Suction pressure at end of defrost</t>
  </si>
  <si>
    <t xml:space="preserve">                       AIR OFF LEFT EVAP</t>
  </si>
  <si>
    <t>AIR OFF CTR EVAP</t>
  </si>
  <si>
    <t>AIR OFF RIGHT EVAP</t>
  </si>
  <si>
    <t>Photo Area</t>
  </si>
  <si>
    <t>Copy change or new configuration to Case Change workbook</t>
  </si>
  <si>
    <t>Objective:</t>
  </si>
  <si>
    <t>QAVG1</t>
  </si>
  <si>
    <t>QAVGPFT1</t>
  </si>
  <si>
    <t>QMEAS1</t>
  </si>
  <si>
    <t>QMEASPFT1</t>
  </si>
  <si>
    <t>Totalized Flow</t>
  </si>
  <si>
    <t>Results / Comparison:</t>
  </si>
  <si>
    <t>Totalized Flow/ft</t>
  </si>
  <si>
    <t>Instaneous Capacity per Foot averaged over whole run</t>
  </si>
  <si>
    <t>Average Capacity per Foot (End of Refrig cycle)</t>
  </si>
  <si>
    <t>REFPROP Capacity per Foot (Based on Averages)</t>
  </si>
  <si>
    <t xml:space="preserve">  HUSSMANN  </t>
  </si>
  <si>
    <t>GLOBAL R &amp; D</t>
  </si>
  <si>
    <t>Before Defrost</t>
  </si>
  <si>
    <t xml:space="preserve">FAN </t>
  </si>
  <si>
    <t xml:space="preserve"> VELOCITY  SHEET</t>
  </si>
  <si>
    <t>After Defrost</t>
  </si>
  <si>
    <t>Date:</t>
  </si>
  <si>
    <t xml:space="preserve">Model No.  </t>
  </si>
  <si>
    <t>Tested By</t>
  </si>
  <si>
    <t>File:</t>
  </si>
  <si>
    <t xml:space="preserve">Serial No.:   </t>
  </si>
  <si>
    <t>Test Room:</t>
  </si>
  <si>
    <t>Fans</t>
  </si>
  <si>
    <t>Position:</t>
  </si>
  <si>
    <t>EFF.</t>
  </si>
  <si>
    <t>INEFF.</t>
  </si>
  <si>
    <t>Mfg:</t>
  </si>
  <si>
    <t>Depth:</t>
  </si>
  <si>
    <t>L ______________ in.</t>
  </si>
  <si>
    <t>Speed:</t>
  </si>
  <si>
    <t>Left_______________ rpm</t>
  </si>
  <si>
    <t>Model:</t>
  </si>
  <si>
    <t>C _____________ in.</t>
  </si>
  <si>
    <t>Ctr________________rpm</t>
  </si>
  <si>
    <t>Qty:</t>
  </si>
  <si>
    <t>R _____________ in.</t>
  </si>
  <si>
    <t>Right______________rpm</t>
  </si>
  <si>
    <t>Fan Type:</t>
  </si>
  <si>
    <t>Instrument:</t>
  </si>
  <si>
    <t xml:space="preserve">Probe: </t>
  </si>
  <si>
    <t>Adaptor:</t>
  </si>
  <si>
    <t>Warm Case:</t>
  </si>
  <si>
    <t>Cold Case:X</t>
  </si>
  <si>
    <t>Primary</t>
  </si>
  <si>
    <t>Secondary</t>
  </si>
  <si>
    <t>REAR</t>
  </si>
  <si>
    <t>FRONT</t>
  </si>
  <si>
    <t>Primary:</t>
  </si>
  <si>
    <t>2"RE</t>
  </si>
  <si>
    <t>Secondary:</t>
  </si>
  <si>
    <t>Defrost Water =_______lb______oz</t>
  </si>
  <si>
    <t>Test Title:</t>
  </si>
  <si>
    <t>File Number:</t>
  </si>
  <si>
    <t xml:space="preserve">Technician: </t>
  </si>
  <si>
    <t>Test Number:</t>
  </si>
  <si>
    <t>Case Setup:</t>
  </si>
  <si>
    <t>Evaporator Temperature</t>
  </si>
  <si>
    <t>EPR Setpoint</t>
  </si>
  <si>
    <t>Shelf Type</t>
  </si>
  <si>
    <t>Mirrors</t>
  </si>
  <si>
    <t>Defrost Schedule</t>
  </si>
  <si>
    <t>Defrost Length (Min)</t>
  </si>
  <si>
    <t xml:space="preserve">Lighting </t>
  </si>
  <si>
    <t>Fan RPM Primary</t>
  </si>
  <si>
    <t>Fan RPM Secondary</t>
  </si>
  <si>
    <t>Room Conditions:</t>
  </si>
  <si>
    <t>Dry Bulb:</t>
  </si>
  <si>
    <t>Wet Bulb:</t>
  </si>
  <si>
    <t>Relative Humidity:</t>
  </si>
  <si>
    <t>Dew Point:</t>
  </si>
  <si>
    <t>Electrical:</t>
  </si>
  <si>
    <t>Refrigeration:</t>
  </si>
  <si>
    <t>Evaporator Temperature:</t>
  </si>
  <si>
    <t>Evaporator Pressure:</t>
  </si>
  <si>
    <t>Refrigeration Requirements Meas:</t>
  </si>
  <si>
    <t>Refrigeration Requirements Ave</t>
  </si>
  <si>
    <t>Refrigeration Requirements REFPROP</t>
  </si>
  <si>
    <t>Superheat:</t>
  </si>
  <si>
    <t>Left Evaporator:</t>
  </si>
  <si>
    <t>Center Evaporator:</t>
  </si>
  <si>
    <t>Right Evaporator:</t>
  </si>
  <si>
    <t>Air Temperatures:</t>
  </si>
  <si>
    <t>Left Air Into Evaporator:</t>
  </si>
  <si>
    <t>Left Air Off Evaporator:</t>
  </si>
  <si>
    <t>Center Air Into Evaporator:</t>
  </si>
  <si>
    <t>Center Air Off Evaporator:</t>
  </si>
  <si>
    <t>Right Air Into Evaporator:</t>
  </si>
  <si>
    <t>Right Air Off Evaporator:</t>
  </si>
  <si>
    <t>Discharge Air Primary:</t>
  </si>
  <si>
    <t>Discharge Air Secondary:</t>
  </si>
  <si>
    <t>Return Air:</t>
  </si>
  <si>
    <t>ASHRAE Simulators:</t>
  </si>
  <si>
    <t>AT:</t>
  </si>
  <si>
    <t>CTS:</t>
  </si>
  <si>
    <t>CTSA:</t>
  </si>
  <si>
    <t>WTS:</t>
  </si>
  <si>
    <t>WTSA:</t>
  </si>
  <si>
    <t>Shelves:</t>
  </si>
  <si>
    <t>Shelf 1</t>
  </si>
  <si>
    <t>Shelf 2</t>
  </si>
  <si>
    <t>Shelf 3</t>
  </si>
  <si>
    <t>Shelf 4</t>
  </si>
  <si>
    <t>Shelf 5</t>
  </si>
  <si>
    <t>Bottom Compartment</t>
  </si>
  <si>
    <t>DOE:</t>
  </si>
  <si>
    <t xml:space="preserve">_x000D_
</t>
  </si>
  <si>
    <t>Comments:</t>
  </si>
  <si>
    <t>Max</t>
  </si>
  <si>
    <t>Avg</t>
  </si>
  <si>
    <t>Refrigeration</t>
  </si>
  <si>
    <t>Report Length</t>
  </si>
  <si>
    <t>Case Length (Ft)</t>
  </si>
  <si>
    <t>Ave</t>
  </si>
  <si>
    <t>Relative Time from Defrost</t>
  </si>
  <si>
    <t>Refrigerant</t>
  </si>
  <si>
    <t>R404A</t>
  </si>
  <si>
    <t>Defrost Trigger</t>
  </si>
  <si>
    <t># Defrost In Report</t>
  </si>
  <si>
    <t>expansion valve air set pt</t>
  </si>
  <si>
    <t>Fail Safe Setting:</t>
  </si>
  <si>
    <t>Defrost Frequency:</t>
  </si>
  <si>
    <t>Refrigeration Data</t>
  </si>
  <si>
    <t>Electrical (Average over run)</t>
  </si>
  <si>
    <t>Manual Calc</t>
  </si>
  <si>
    <t>Inputs</t>
  </si>
  <si>
    <t>Report Calc don’t Touch</t>
  </si>
  <si>
    <t xml:space="preserve">ASHRAE </t>
  </si>
  <si>
    <t>Composition</t>
  </si>
  <si>
    <t>Suction PSIa</t>
  </si>
  <si>
    <t>Suction Psia</t>
  </si>
  <si>
    <t>Designation</t>
  </si>
  <si>
    <t>File Name</t>
  </si>
  <si>
    <t>Components</t>
  </si>
  <si>
    <t>(mass percentages)</t>
  </si>
  <si>
    <t>Suction T °F</t>
  </si>
  <si>
    <t>air</t>
  </si>
  <si>
    <t>N2/Ar/O2</t>
  </si>
  <si>
    <t>75.57/1.27/23.16</t>
  </si>
  <si>
    <t>Suction H</t>
  </si>
  <si>
    <t>R401A</t>
  </si>
  <si>
    <t>R22/R152a/R124</t>
  </si>
  <si>
    <t>53/13/34</t>
  </si>
  <si>
    <t>Suction D</t>
  </si>
  <si>
    <t>R401B</t>
  </si>
  <si>
    <t>61/11/28</t>
  </si>
  <si>
    <t>Liquid Psia</t>
  </si>
  <si>
    <t>R401C</t>
  </si>
  <si>
    <t>33/15/52</t>
  </si>
  <si>
    <t>Liquid T °F</t>
  </si>
  <si>
    <t>R402A</t>
  </si>
  <si>
    <t>R125/Propane/R22</t>
  </si>
  <si>
    <t>60/2/38</t>
  </si>
  <si>
    <t>Liquid H</t>
  </si>
  <si>
    <t>R402B</t>
  </si>
  <si>
    <t>38/2/60</t>
  </si>
  <si>
    <t>Liquid T Flow °F</t>
  </si>
  <si>
    <t>Liquid D</t>
  </si>
  <si>
    <t>R403A</t>
  </si>
  <si>
    <t>Propane/R22/R218</t>
  </si>
  <si>
    <t>5/75/20</t>
  </si>
  <si>
    <t>Liquid T Case</t>
  </si>
  <si>
    <t>Flow gal/hr</t>
  </si>
  <si>
    <t>R403B</t>
  </si>
  <si>
    <t>5/56/39</t>
  </si>
  <si>
    <t>Mdot</t>
  </si>
  <si>
    <t>R125/R134a/R143a</t>
  </si>
  <si>
    <t>44/4/52</t>
  </si>
  <si>
    <t>Ft Length of case</t>
  </si>
  <si>
    <t>R405A</t>
  </si>
  <si>
    <t>R22/R152a/R142b/RC318</t>
  </si>
  <si>
    <t>45/7/5.5/42.5</t>
  </si>
  <si>
    <t>Flow Tot gal</t>
  </si>
  <si>
    <t>BTU</t>
  </si>
  <si>
    <t>R406A</t>
  </si>
  <si>
    <t>55/4/41</t>
  </si>
  <si>
    <t>BTU/ft</t>
  </si>
  <si>
    <t>R407A</t>
  </si>
  <si>
    <t>R32/R125/R134a</t>
  </si>
  <si>
    <t>20/40/40</t>
  </si>
  <si>
    <t>Refrigeration Time</t>
  </si>
  <si>
    <t>BTU/ft From report</t>
  </si>
  <si>
    <t>R407B</t>
  </si>
  <si>
    <t>10/70/20</t>
  </si>
  <si>
    <t>R407C</t>
  </si>
  <si>
    <t>23/25/52</t>
  </si>
  <si>
    <t>R407D</t>
  </si>
  <si>
    <t>15/15/70</t>
  </si>
  <si>
    <t>R407E</t>
  </si>
  <si>
    <t>25/15/60</t>
  </si>
  <si>
    <t>R407F</t>
  </si>
  <si>
    <t>R32/R125/R134A</t>
  </si>
  <si>
    <t>30/30/40</t>
  </si>
  <si>
    <t>R408A</t>
  </si>
  <si>
    <t>R125/R143a/R22</t>
  </si>
  <si>
    <t>7/46/47</t>
  </si>
  <si>
    <t>R409A</t>
  </si>
  <si>
    <t>R22/R124/R142b</t>
  </si>
  <si>
    <t>60/25/15</t>
  </si>
  <si>
    <t>R409B</t>
  </si>
  <si>
    <t>65/25/10</t>
  </si>
  <si>
    <t>R410A</t>
  </si>
  <si>
    <t>R32/R125</t>
  </si>
  <si>
    <t>50/50</t>
  </si>
  <si>
    <t>R410B</t>
  </si>
  <si>
    <t>45/55</t>
  </si>
  <si>
    <t>R411A</t>
  </si>
  <si>
    <t>Propylene/R22/R152a</t>
  </si>
  <si>
    <t>1.5/87.5/11</t>
  </si>
  <si>
    <t>R411B</t>
  </si>
  <si>
    <t>3/94/3</t>
  </si>
  <si>
    <t>R412A</t>
  </si>
  <si>
    <t>R22/R218/R142b</t>
  </si>
  <si>
    <t>70/5/25</t>
  </si>
  <si>
    <t>R413A</t>
  </si>
  <si>
    <t>9/88/3</t>
  </si>
  <si>
    <t>R414A</t>
  </si>
  <si>
    <t>51/28.5/4/16.5</t>
  </si>
  <si>
    <t>R414B</t>
  </si>
  <si>
    <t>50/39/1.5/9.5</t>
  </si>
  <si>
    <t>R415A</t>
  </si>
  <si>
    <t>R22/R152a</t>
  </si>
  <si>
    <t>82/18</t>
  </si>
  <si>
    <t>R415B</t>
  </si>
  <si>
    <t>25/75</t>
  </si>
  <si>
    <t>R416A</t>
  </si>
  <si>
    <t>59/39.5/1.5</t>
  </si>
  <si>
    <t>R417A</t>
  </si>
  <si>
    <t>46.6/50/3.4</t>
  </si>
  <si>
    <t>R418A</t>
  </si>
  <si>
    <t>Propane/R22/R152a</t>
  </si>
  <si>
    <t>1.5/96/2.5</t>
  </si>
  <si>
    <t>R419A</t>
  </si>
  <si>
    <t>R125/R134a/DME</t>
  </si>
  <si>
    <t>77/19/4</t>
  </si>
  <si>
    <t>R420A</t>
  </si>
  <si>
    <t>R134a/R142b</t>
  </si>
  <si>
    <t>88/12</t>
  </si>
  <si>
    <t>R421A</t>
  </si>
  <si>
    <t>R125/R134a</t>
  </si>
  <si>
    <t>58/42</t>
  </si>
  <si>
    <t>R421B</t>
  </si>
  <si>
    <t>85/15</t>
  </si>
  <si>
    <t>R422A</t>
  </si>
  <si>
    <t>R125/R134a/Isobutane</t>
  </si>
  <si>
    <t>85.1/11.5/3.4</t>
  </si>
  <si>
    <t>R422B</t>
  </si>
  <si>
    <t>55/42/3</t>
  </si>
  <si>
    <t>R422C</t>
  </si>
  <si>
    <t>82/15/3</t>
  </si>
  <si>
    <t>R422D</t>
  </si>
  <si>
    <t>65.1/31.5/3.4</t>
  </si>
  <si>
    <t>R423A</t>
  </si>
  <si>
    <t>R134a/R227ea</t>
  </si>
  <si>
    <t>52.5/47.5</t>
  </si>
  <si>
    <t>R424A</t>
  </si>
  <si>
    <t>R125/R134a/Isobutane/Butane/ Isopentane</t>
  </si>
  <si>
    <t>50.5/47.9/1/0.6</t>
  </si>
  <si>
    <t>R425A</t>
  </si>
  <si>
    <t>R32/R134a/R227ea</t>
  </si>
  <si>
    <t>18.5/69.5/12</t>
  </si>
  <si>
    <t>R426A</t>
  </si>
  <si>
    <t>R125/R134a/Butane/Isopentane</t>
  </si>
  <si>
    <t>5.1/93/1.3/0.6</t>
  </si>
  <si>
    <t>R427A</t>
  </si>
  <si>
    <t>R32/R125/R143a/R134a</t>
  </si>
  <si>
    <t>15/25/10/50</t>
  </si>
  <si>
    <t>R428A</t>
  </si>
  <si>
    <t>R125/R143a/Propane/Isobutane</t>
  </si>
  <si>
    <t>77.5/20/0.6/1.9</t>
  </si>
  <si>
    <t>R429A</t>
  </si>
  <si>
    <t>Dimethyl ether/R152a/Isobutane</t>
  </si>
  <si>
    <t>60/10/30</t>
  </si>
  <si>
    <t>R430A</t>
  </si>
  <si>
    <t>R152a/Isobutane</t>
  </si>
  <si>
    <t>76/24</t>
  </si>
  <si>
    <t>R431A</t>
  </si>
  <si>
    <t>Propane/R152a</t>
  </si>
  <si>
    <t>71/29</t>
  </si>
  <si>
    <t>R432A</t>
  </si>
  <si>
    <t>Propylene/Dimethyl ether</t>
  </si>
  <si>
    <t>80/20</t>
  </si>
  <si>
    <t>R433A</t>
  </si>
  <si>
    <t>Propylene/Propane</t>
  </si>
  <si>
    <t>30/70</t>
  </si>
  <si>
    <t>R434A</t>
  </si>
  <si>
    <t>R125/R143a/R134a/Isobutane</t>
  </si>
  <si>
    <t>63.2/18/16/2.8</t>
  </si>
  <si>
    <t>R435A</t>
  </si>
  <si>
    <t>Dimethyl ether/R152a</t>
  </si>
  <si>
    <t>R436A</t>
  </si>
  <si>
    <t>Propane/Isobutane</t>
  </si>
  <si>
    <t>56/44</t>
  </si>
  <si>
    <t>R436B</t>
  </si>
  <si>
    <t>52/48</t>
  </si>
  <si>
    <t>R437A</t>
  </si>
  <si>
    <t>R125/R134a/Butane/Pentane</t>
  </si>
  <si>
    <t>19.5/78.5/1.4/0.6</t>
  </si>
  <si>
    <t>R438A</t>
  </si>
  <si>
    <t>R32/R125/R134a/Butane/Isopentane</t>
  </si>
  <si>
    <t>8.5/45/44.2/1.7/0.6</t>
  </si>
  <si>
    <t>R441A</t>
  </si>
  <si>
    <t>Ethane/Propane/Isobutane/Butane</t>
  </si>
  <si>
    <t>3.1/54.8/6/36.1</t>
  </si>
  <si>
    <t>R442A</t>
  </si>
  <si>
    <t>R32/R125/R134a/R152a/R227ea</t>
  </si>
  <si>
    <t>31/31/30/3/5</t>
  </si>
  <si>
    <t>R443A</t>
  </si>
  <si>
    <t>Propylene/Propane/Isobutane</t>
  </si>
  <si>
    <t>55/40/5</t>
  </si>
  <si>
    <t>R444A</t>
  </si>
  <si>
    <t>R32/R152a/R1234ze</t>
  </si>
  <si>
    <t>12/5/83</t>
  </si>
  <si>
    <t>R444B</t>
  </si>
  <si>
    <t>R445A</t>
  </si>
  <si>
    <t>R446A</t>
  </si>
  <si>
    <t>R447A</t>
  </si>
  <si>
    <t>R448A</t>
  </si>
  <si>
    <t>R449A</t>
  </si>
  <si>
    <t>R450A</t>
  </si>
  <si>
    <t>R451A</t>
  </si>
  <si>
    <t>R451B</t>
  </si>
  <si>
    <t>R452A</t>
  </si>
  <si>
    <t>R500</t>
  </si>
  <si>
    <t>R12/R152a</t>
  </si>
  <si>
    <t>73.8/26.2</t>
  </si>
  <si>
    <t>R501</t>
  </si>
  <si>
    <t>R22/R12</t>
  </si>
  <si>
    <t>75/25</t>
  </si>
  <si>
    <t>R502</t>
  </si>
  <si>
    <t>R22/R115</t>
  </si>
  <si>
    <t>48.8/51.2</t>
  </si>
  <si>
    <t>R503</t>
  </si>
  <si>
    <t>R23/R13</t>
  </si>
  <si>
    <t>40.1/59.9</t>
  </si>
  <si>
    <t>R504</t>
  </si>
  <si>
    <t>R32/R115</t>
  </si>
  <si>
    <t>48.2/51.8</t>
  </si>
  <si>
    <t>R507A</t>
  </si>
  <si>
    <t>R125/R143a</t>
  </si>
  <si>
    <t>R508A</t>
  </si>
  <si>
    <t>R23/R116</t>
  </si>
  <si>
    <t>39/61</t>
  </si>
  <si>
    <t>R508B</t>
  </si>
  <si>
    <t>46/54</t>
  </si>
  <si>
    <t>R509A</t>
  </si>
  <si>
    <t>R22/R218</t>
  </si>
  <si>
    <t>44/56</t>
  </si>
  <si>
    <t>R510A</t>
  </si>
  <si>
    <t>Dimethyl ether/Isobutane</t>
  </si>
  <si>
    <t>R511A</t>
  </si>
  <si>
    <t>R512A</t>
  </si>
  <si>
    <t>R134a/R152a</t>
  </si>
  <si>
    <t>5/95</t>
  </si>
  <si>
    <t>R513A</t>
  </si>
  <si>
    <t>XP10</t>
  </si>
  <si>
    <t>acetone</t>
  </si>
  <si>
    <t>acetone.fld</t>
  </si>
  <si>
    <t>propanone</t>
  </si>
  <si>
    <t>ammonia</t>
  </si>
  <si>
    <t>ammonia.fld</t>
  </si>
  <si>
    <t>argon</t>
  </si>
  <si>
    <t>argon.fld</t>
  </si>
  <si>
    <t>benzene</t>
  </si>
  <si>
    <t>benzene.fld</t>
  </si>
  <si>
    <t>butane</t>
  </si>
  <si>
    <t>butane.fld</t>
  </si>
  <si>
    <t>n-butane</t>
  </si>
  <si>
    <t>butene</t>
  </si>
  <si>
    <t>1butene.fld</t>
  </si>
  <si>
    <t>1-butene</t>
  </si>
  <si>
    <t>carbon dioxide</t>
  </si>
  <si>
    <t>co2.fld</t>
  </si>
  <si>
    <t>carbon monoxide</t>
  </si>
  <si>
    <t>co.fld</t>
  </si>
  <si>
    <t>carbonyl sulfide</t>
  </si>
  <si>
    <t>cos.fld</t>
  </si>
  <si>
    <t>carbon oxide sulfide</t>
  </si>
  <si>
    <t>cis-butene</t>
  </si>
  <si>
    <t>c2butene.fld</t>
  </si>
  <si>
    <t>cis-2-butene</t>
  </si>
  <si>
    <t>cyclohexane</t>
  </si>
  <si>
    <t>cyclohex.fld</t>
  </si>
  <si>
    <t>cyclopentane</t>
  </si>
  <si>
    <t>cyclopen.fld</t>
  </si>
  <si>
    <t>cyclopropane</t>
  </si>
  <si>
    <t>cyclopro.fld</t>
  </si>
  <si>
    <t>D4</t>
  </si>
  <si>
    <t>d4.fld</t>
  </si>
  <si>
    <t>octamethylcyclotetrasiloxane</t>
  </si>
  <si>
    <t>D5</t>
  </si>
  <si>
    <t>d5.fld</t>
  </si>
  <si>
    <t>decamethylcyclopentasiloxane</t>
  </si>
  <si>
    <t>D6</t>
  </si>
  <si>
    <t>d6.fld</t>
  </si>
  <si>
    <t>dodecamethylcyclohexasiloxane</t>
  </si>
  <si>
    <t>decane</t>
  </si>
  <si>
    <t>decane.fld</t>
  </si>
  <si>
    <t>diethyl ether</t>
  </si>
  <si>
    <t>dee.fld</t>
  </si>
  <si>
    <t>deuterium</t>
  </si>
  <si>
    <t>d2.fld</t>
  </si>
  <si>
    <t>dimethyl carbonate</t>
  </si>
  <si>
    <t>dmc.fld</t>
  </si>
  <si>
    <t>dimethyl ester carbonic acid</t>
  </si>
  <si>
    <t>dimethylether</t>
  </si>
  <si>
    <t>dme.fld</t>
  </si>
  <si>
    <t>methoxymethane</t>
  </si>
  <si>
    <t>dodecane</t>
  </si>
  <si>
    <t>c12.fld</t>
  </si>
  <si>
    <t>ethylbenzene</t>
  </si>
  <si>
    <t xml:space="preserve">ebenzene.fld </t>
  </si>
  <si>
    <t>phenylethane</t>
  </si>
  <si>
    <t>ethane</t>
  </si>
  <si>
    <t>ethane.fld</t>
  </si>
  <si>
    <t>ethanol</t>
  </si>
  <si>
    <t>ethanol.fld</t>
  </si>
  <si>
    <t>ethyl alcohol</t>
  </si>
  <si>
    <t>ethylene</t>
  </si>
  <si>
    <t>ethylene.fld</t>
  </si>
  <si>
    <t>ethene</t>
  </si>
  <si>
    <t>fluorine</t>
  </si>
  <si>
    <t>fluorine.fld</t>
  </si>
  <si>
    <t>hydrogen chloride</t>
  </si>
  <si>
    <t>hcl.fld</t>
  </si>
  <si>
    <t>heavy water</t>
  </si>
  <si>
    <t>d2o.fld</t>
  </si>
  <si>
    <t>deuterium oxide</t>
  </si>
  <si>
    <t>helium</t>
  </si>
  <si>
    <t>helium.fld</t>
  </si>
  <si>
    <t>helium-4</t>
  </si>
  <si>
    <t>heptane</t>
  </si>
  <si>
    <t>heptane.fld</t>
  </si>
  <si>
    <t>hexane</t>
  </si>
  <si>
    <t>hexane.fld</t>
  </si>
  <si>
    <t>hydrogen (normal)</t>
  </si>
  <si>
    <t>hydrogen.fld</t>
  </si>
  <si>
    <t>hydrogen sulfide</t>
  </si>
  <si>
    <t>h2s.fld</t>
  </si>
  <si>
    <t>isoctane</t>
  </si>
  <si>
    <t>ioctane.fld</t>
  </si>
  <si>
    <t>2,2,4-trimethylpentane</t>
  </si>
  <si>
    <t>isobutane</t>
  </si>
  <si>
    <t>isobutan.fld</t>
  </si>
  <si>
    <t>2-methylpropane</t>
  </si>
  <si>
    <t>isobutene</t>
  </si>
  <si>
    <t>ibutene.fld</t>
  </si>
  <si>
    <t>2-methyl-1-propene</t>
  </si>
  <si>
    <t>isohexane</t>
  </si>
  <si>
    <t>ihexane.fld</t>
  </si>
  <si>
    <t>2-methylpentane</t>
  </si>
  <si>
    <t>isopentane</t>
  </si>
  <si>
    <t>ipentane.fld</t>
  </si>
  <si>
    <t>2-methylbutane</t>
  </si>
  <si>
    <t>krypton</t>
  </si>
  <si>
    <t>krypton.fld</t>
  </si>
  <si>
    <t>md2m</t>
  </si>
  <si>
    <t>md2m.fld</t>
  </si>
  <si>
    <t>decamethyltetrasiloxane</t>
  </si>
  <si>
    <t>md3m</t>
  </si>
  <si>
    <t>md3m.fld</t>
  </si>
  <si>
    <t>dodecamethylpentasiloxane</t>
  </si>
  <si>
    <t>md4m</t>
  </si>
  <si>
    <t>md4m.fld</t>
  </si>
  <si>
    <t>tetradecamethylhexasiloxane</t>
  </si>
  <si>
    <t>mdm</t>
  </si>
  <si>
    <t>mdm.fld</t>
  </si>
  <si>
    <t>octamethyltrisiloxane</t>
  </si>
  <si>
    <t>methane</t>
  </si>
  <si>
    <t>methane.fld</t>
  </si>
  <si>
    <t>methanol</t>
  </si>
  <si>
    <t>methanol.fld</t>
  </si>
  <si>
    <t>methyl linoleate</t>
  </si>
  <si>
    <t>mlinolea.fld</t>
  </si>
  <si>
    <t>methyl (Z,Z)-9,12-octadecadienoate</t>
  </si>
  <si>
    <t>methyl linolenate</t>
  </si>
  <si>
    <t>mlinolen.fld</t>
  </si>
  <si>
    <t>methyl (Z,Z,Z)-9,12,15-octadecatrienoate</t>
  </si>
  <si>
    <t>methyl oleate</t>
  </si>
  <si>
    <t>moleate.fld</t>
  </si>
  <si>
    <t>methyl cis-9-octadecenoate</t>
  </si>
  <si>
    <t>methyl palmitate</t>
  </si>
  <si>
    <t>mpalmita.fld</t>
  </si>
  <si>
    <t>methyl hexadecanoate</t>
  </si>
  <si>
    <t>methyl stearate</t>
  </si>
  <si>
    <t>mstearat.fld</t>
  </si>
  <si>
    <t>methyl octadecanoate</t>
  </si>
  <si>
    <t>methylcyclohexane</t>
  </si>
  <si>
    <t>c1cc6.fld</t>
  </si>
  <si>
    <t>MM</t>
  </si>
  <si>
    <t>mm.fld</t>
  </si>
  <si>
    <t>hexamethyldisiloxane</t>
  </si>
  <si>
    <t>m-xylene</t>
  </si>
  <si>
    <t>mxylene.fld</t>
  </si>
  <si>
    <t>1,3-dimethylbenzene</t>
  </si>
  <si>
    <t>neon</t>
  </si>
  <si>
    <t>neon.fld</t>
  </si>
  <si>
    <t>neopentane</t>
  </si>
  <si>
    <t>neopentn.fld</t>
  </si>
  <si>
    <t>2,2-dimethylpropane</t>
  </si>
  <si>
    <t>nitrogen</t>
  </si>
  <si>
    <t>nitrogen.fld</t>
  </si>
  <si>
    <t>nitrogen triflouride</t>
  </si>
  <si>
    <t>nf3.fld</t>
  </si>
  <si>
    <t>nitrogen trifluoride</t>
  </si>
  <si>
    <t>nitrous oxide</t>
  </si>
  <si>
    <t>n2o.fld</t>
  </si>
  <si>
    <t>dinitrogen monoxide</t>
  </si>
  <si>
    <t>nonane</t>
  </si>
  <si>
    <t>nonane.fld</t>
  </si>
  <si>
    <t>Novec-649</t>
  </si>
  <si>
    <t>novec649.fld</t>
  </si>
  <si>
    <t>Dodecafluoro-2-methylpentan-3-one</t>
  </si>
  <si>
    <t>octane</t>
  </si>
  <si>
    <t>octane.fld</t>
  </si>
  <si>
    <t>orthohydrogen</t>
  </si>
  <si>
    <t>orthohyd.fld</t>
  </si>
  <si>
    <t>oxygen</t>
  </si>
  <si>
    <t>oxygen.fld</t>
  </si>
  <si>
    <t>o-xylene</t>
  </si>
  <si>
    <t>oxylene.fld</t>
  </si>
  <si>
    <t>1,2-dimethylbenzene</t>
  </si>
  <si>
    <t>parahydrogen</t>
  </si>
  <si>
    <t>parahyd.fld</t>
  </si>
  <si>
    <t>pentane</t>
  </si>
  <si>
    <t>pentane.fld</t>
  </si>
  <si>
    <t>perfluorobutane</t>
  </si>
  <si>
    <t>c4f10.fld</t>
  </si>
  <si>
    <t>decafluorobutane</t>
  </si>
  <si>
    <t>perfluoropentane</t>
  </si>
  <si>
    <t>c5f12.fld</t>
  </si>
  <si>
    <t>dodecafluoropentane</t>
  </si>
  <si>
    <t>propane</t>
  </si>
  <si>
    <t>propane.fld</t>
  </si>
  <si>
    <t>propylcyclohexane</t>
  </si>
  <si>
    <t>c3cc6.fld</t>
  </si>
  <si>
    <t>n-propylcyclohexane</t>
  </si>
  <si>
    <t>propylene</t>
  </si>
  <si>
    <t>propylen.fld</t>
  </si>
  <si>
    <t>propene</t>
  </si>
  <si>
    <t>propyne</t>
  </si>
  <si>
    <t>propyne.fld</t>
  </si>
  <si>
    <t>p-xylene</t>
  </si>
  <si>
    <t>pxylene.fld</t>
  </si>
  <si>
    <t>1,4-dimethylbenzene</t>
  </si>
  <si>
    <t>R11</t>
  </si>
  <si>
    <t>r11.fld</t>
  </si>
  <si>
    <t>trichlorofluoromethane</t>
  </si>
  <si>
    <t>R113</t>
  </si>
  <si>
    <t>r113.fld</t>
  </si>
  <si>
    <t>1,1,2-trichloro-1,2,2-trifluoroethane</t>
  </si>
  <si>
    <t>R114</t>
  </si>
  <si>
    <t>r114.fld</t>
  </si>
  <si>
    <t>1,2-dichloro-1,1,2,2-tetrafluoroethane</t>
  </si>
  <si>
    <t>R115</t>
  </si>
  <si>
    <t>r115.fld</t>
  </si>
  <si>
    <t>chloropentafluoroethane</t>
  </si>
  <si>
    <t>R116</t>
  </si>
  <si>
    <t>r116.fld</t>
  </si>
  <si>
    <t>hexafluoroethane</t>
  </si>
  <si>
    <t>R12</t>
  </si>
  <si>
    <t>r12.fld</t>
  </si>
  <si>
    <t>dichlorodifluoromethane</t>
  </si>
  <si>
    <t>R1216</t>
  </si>
  <si>
    <t>r1216.fld</t>
  </si>
  <si>
    <t>hexafluoropropylene</t>
  </si>
  <si>
    <t>R123</t>
  </si>
  <si>
    <t>r123.fld</t>
  </si>
  <si>
    <t>2,2-dichloro-1,1,1-trifluoroethane</t>
  </si>
  <si>
    <t>R1233zd(E)</t>
  </si>
  <si>
    <t>r1233zd.fld</t>
  </si>
  <si>
    <t>1-chloro-3,3,3-trifluoroprop-1-ene</t>
  </si>
  <si>
    <t>R1234yf</t>
  </si>
  <si>
    <t>r1234yf.fld</t>
  </si>
  <si>
    <t>2,3,3,3-tetrafluoroprop-1-ene</t>
  </si>
  <si>
    <t>R1234ze(E)</t>
  </si>
  <si>
    <t>r1234ze.fld</t>
  </si>
  <si>
    <t>trans-1,3,3,3-tetrafluoropropene</t>
  </si>
  <si>
    <t>R124</t>
  </si>
  <si>
    <t>r124.fld</t>
  </si>
  <si>
    <t>1-chloro-1,2,2,2-tetrafluoroethane</t>
  </si>
  <si>
    <t>R125</t>
  </si>
  <si>
    <t>r125.fld</t>
  </si>
  <si>
    <t>pentafluoroethane</t>
  </si>
  <si>
    <t>R13</t>
  </si>
  <si>
    <t>r13.fld</t>
  </si>
  <si>
    <t>chlorotrifluoromethane</t>
  </si>
  <si>
    <t>R134a</t>
  </si>
  <si>
    <t>R134A.FLD</t>
  </si>
  <si>
    <t>1,1,1,2-tetrafluoroethane</t>
  </si>
  <si>
    <t>R14</t>
  </si>
  <si>
    <t>r14.fld</t>
  </si>
  <si>
    <t>tetrafluoromethane</t>
  </si>
  <si>
    <t>R141b</t>
  </si>
  <si>
    <t>r141b.fld</t>
  </si>
  <si>
    <t>1,1-dichloro-1-fluoroethane</t>
  </si>
  <si>
    <t>R142b</t>
  </si>
  <si>
    <t>r142b.fld</t>
  </si>
  <si>
    <t>1-chloro-1,1-difluoroethane</t>
  </si>
  <si>
    <t>R143a</t>
  </si>
  <si>
    <t>r143a.fld</t>
  </si>
  <si>
    <t>1,1,1-trifluoroethane</t>
  </si>
  <si>
    <t>R152a</t>
  </si>
  <si>
    <t>r152a.fld</t>
  </si>
  <si>
    <t>1,1-difluoroethane</t>
  </si>
  <si>
    <t>R161</t>
  </si>
  <si>
    <t>r161.fld</t>
  </si>
  <si>
    <t>fluoroethane</t>
  </si>
  <si>
    <t>R21</t>
  </si>
  <si>
    <t>r21.fld</t>
  </si>
  <si>
    <t>dichlorofluoromethane</t>
  </si>
  <si>
    <t>R218</t>
  </si>
  <si>
    <t>r218.fld</t>
  </si>
  <si>
    <t>octafluoropropane</t>
  </si>
  <si>
    <t>R22</t>
  </si>
  <si>
    <t>r22.fld</t>
  </si>
  <si>
    <t>chlorodifluoromethane</t>
  </si>
  <si>
    <t>R227ea</t>
  </si>
  <si>
    <t>r227ea.fld</t>
  </si>
  <si>
    <t>1,1,1,2,3,3,3-heptafluoropropane</t>
  </si>
  <si>
    <t>R23</t>
  </si>
  <si>
    <t>r23.fld</t>
  </si>
  <si>
    <t>trifluoromethane</t>
  </si>
  <si>
    <t>R236ea</t>
  </si>
  <si>
    <t>r236ea.fld</t>
  </si>
  <si>
    <t>1,1,1,2,3,3-hexafluoropropane</t>
  </si>
  <si>
    <t>R236fa</t>
  </si>
  <si>
    <t>r236fa.fld</t>
  </si>
  <si>
    <t>1,1,1,3,3,3-hexafluoropropane</t>
  </si>
  <si>
    <t>R245ca</t>
  </si>
  <si>
    <t>r245ca.fld</t>
  </si>
  <si>
    <t>1,1,2,2,3-pentafluoropropane</t>
  </si>
  <si>
    <t>R245fa</t>
  </si>
  <si>
    <t>r245fa.fld</t>
  </si>
  <si>
    <t>1,1,1,3,3-pentafluoropropane</t>
  </si>
  <si>
    <t>R32</t>
  </si>
  <si>
    <t>r32.fld</t>
  </si>
  <si>
    <t>difluoromethane</t>
  </si>
  <si>
    <t>R365mfc</t>
  </si>
  <si>
    <t>r365mfc.fld</t>
  </si>
  <si>
    <t>1,1,1,3,3-pentafluorobutane</t>
  </si>
  <si>
    <t>R40</t>
  </si>
  <si>
    <t>r40.fld</t>
  </si>
  <si>
    <t>methyl chloride</t>
  </si>
  <si>
    <t>R41</t>
  </si>
  <si>
    <t>r41.fld</t>
  </si>
  <si>
    <t>fluoromethane</t>
  </si>
  <si>
    <t>RC318</t>
  </si>
  <si>
    <t>rc318.fld</t>
  </si>
  <si>
    <t>octafluorocyclobutane</t>
  </si>
  <si>
    <t>RE143a</t>
  </si>
  <si>
    <t>re143a.fld</t>
  </si>
  <si>
    <t>methyl trifluoromethyl ether</t>
  </si>
  <si>
    <t>RE245cb2</t>
  </si>
  <si>
    <t>re245cb2.fld</t>
  </si>
  <si>
    <t>methyl-pentafluoroethyl-ether</t>
  </si>
  <si>
    <t>RE245fa2</t>
  </si>
  <si>
    <t>re245fa2.fld</t>
  </si>
  <si>
    <t xml:space="preserve">2,2,2-trifluoroethyl-difluoromethyl-ether </t>
  </si>
  <si>
    <t>RE347mcc</t>
  </si>
  <si>
    <t>re347mcc.fld</t>
  </si>
  <si>
    <t>methyl-heptafluoropropyl-ether</t>
  </si>
  <si>
    <t>sulfur dioxide</t>
  </si>
  <si>
    <t>so2.fld</t>
  </si>
  <si>
    <t>sulfur hexafluoride</t>
  </si>
  <si>
    <t>sf6.fld</t>
  </si>
  <si>
    <t>toluene</t>
  </si>
  <si>
    <t>toluene.fld</t>
  </si>
  <si>
    <t>methylbenzene</t>
  </si>
  <si>
    <t>trans-butene</t>
  </si>
  <si>
    <t>t2butene.fld</t>
  </si>
  <si>
    <t>trans-2-butene</t>
  </si>
  <si>
    <t>trifluoroiodomethane</t>
  </si>
  <si>
    <t>cf3i.fld</t>
  </si>
  <si>
    <t>undecane</t>
  </si>
  <si>
    <t>c11.fld</t>
  </si>
  <si>
    <t>water</t>
  </si>
  <si>
    <t>water.fld</t>
  </si>
  <si>
    <t>xenon</t>
  </si>
  <si>
    <t>xenon.fld</t>
  </si>
  <si>
    <t>DOE Limt = C*TDA+D</t>
  </si>
  <si>
    <t>DOE Equipment Class Name</t>
  </si>
  <si>
    <t>DOE Equipment Class Description</t>
  </si>
  <si>
    <t>TDA Multiplier</t>
  </si>
  <si>
    <t>TDA Addition</t>
  </si>
  <si>
    <t>V Multiplier</t>
  </si>
  <si>
    <t>V Addition</t>
  </si>
  <si>
    <t>Comp. Suc. Temp.</t>
  </si>
  <si>
    <t>EER</t>
  </si>
  <si>
    <t>HCS.RC.I</t>
  </si>
  <si>
    <t>Horizontal Solid Doors, Remote, Ice Cream</t>
  </si>
  <si>
    <t>HCS.RC.L</t>
  </si>
  <si>
    <t>Horizontal Solid Doors, Remote, Low Temp</t>
  </si>
  <si>
    <t>HCS.RC.M</t>
  </si>
  <si>
    <t>Horizontal Solid Doors, Remote, Med Temp</t>
  </si>
  <si>
    <t>HCS.SC.I</t>
  </si>
  <si>
    <t>Horizontal Solid Doors, Self-Cond, Ice Cream</t>
  </si>
  <si>
    <t>HCS.SC.M</t>
  </si>
  <si>
    <t>Horizontal Solid Doors, Self-Cond, Med Temp</t>
  </si>
  <si>
    <t>HCS.SC.L</t>
  </si>
  <si>
    <t>Horizontal Solid Doors, Self-Cond, Low Temp</t>
  </si>
  <si>
    <t>HCT.RC.I</t>
  </si>
  <si>
    <t>Horizontal Transparent Doors, Remote, Ice Cream</t>
  </si>
  <si>
    <t>HCT.RC.L</t>
  </si>
  <si>
    <t>Horizontal Transparent Doors, Remote, Low Temp</t>
  </si>
  <si>
    <t>HCT.RC.M</t>
  </si>
  <si>
    <t>Horizontal Transparent Doors, Remote, Med Temp</t>
  </si>
  <si>
    <t>HCT.SC.I</t>
  </si>
  <si>
    <t>Horizontal Transparent Doors, Self- Cond, Ice Cream</t>
  </si>
  <si>
    <t>HCT.SC.L</t>
  </si>
  <si>
    <t>EPACT 2005, Freezers with transparent doors</t>
  </si>
  <si>
    <t>HCT.SC.M</t>
  </si>
  <si>
    <t>EPACT 2005, Medium temp with transparent doors</t>
  </si>
  <si>
    <t>HZC.SC.I</t>
  </si>
  <si>
    <t>HZC.SC.L</t>
  </si>
  <si>
    <t>HZO.RC.I</t>
  </si>
  <si>
    <t>Horizontal Open, Remote, Ice Cream</t>
  </si>
  <si>
    <t>HZO.RC.L</t>
  </si>
  <si>
    <t>Horizontal Open, Remote, Low Temp</t>
  </si>
  <si>
    <t>HZO.RC.M</t>
  </si>
  <si>
    <t>Horizontal Open, Remote, Med Temp</t>
  </si>
  <si>
    <t>HZO.SC.I</t>
  </si>
  <si>
    <t>Horizontal Open, Self-Cond, Ice Cream</t>
  </si>
  <si>
    <t>HZO.SC.L</t>
  </si>
  <si>
    <t>Horizontal Open, Self-Cond, Low Temp</t>
  </si>
  <si>
    <t>HZO.SC.M</t>
  </si>
  <si>
    <t>Horizontal Open, Self-Cond, Med Temp</t>
  </si>
  <si>
    <t>PD.SC.M</t>
  </si>
  <si>
    <t>Pull Down, Self Cond, Med Temp</t>
  </si>
  <si>
    <t>SOC.RC.I</t>
  </si>
  <si>
    <t>Service Over Counter, Remote, Ice Cream</t>
  </si>
  <si>
    <t>SOC.RC.L</t>
  </si>
  <si>
    <t>Service Over Counter, Remote, Low Temp</t>
  </si>
  <si>
    <t>SOC.RC.M</t>
  </si>
  <si>
    <t>Service Over Counter, Remote, Med Temp</t>
  </si>
  <si>
    <t>SOC.SC.I</t>
  </si>
  <si>
    <t>Service Over Counter, Self-Cond, Ice Cream</t>
  </si>
  <si>
    <t>SOC.SC.L</t>
  </si>
  <si>
    <t>SOC.SC.M</t>
  </si>
  <si>
    <t>Service Over Counter, Self Contained, Med Temp</t>
  </si>
  <si>
    <t>SVO.RC.I</t>
  </si>
  <si>
    <t>Semivertical Open, Remote,  Ice Cream</t>
  </si>
  <si>
    <t>SVO.RC.L</t>
  </si>
  <si>
    <t>Semivertical Open, Remote, Low Temp</t>
  </si>
  <si>
    <t>SVO.RC.M</t>
  </si>
  <si>
    <t>Semivertical Open, Remote, Med Temp</t>
  </si>
  <si>
    <t>SVO.SC.I</t>
  </si>
  <si>
    <t>Semivertical Open, Remote, Ice Cream</t>
  </si>
  <si>
    <t>SVO.SC.L</t>
  </si>
  <si>
    <t>Semivertical Open, Self-Cond, Low Temp</t>
  </si>
  <si>
    <t>SVO.SC.M</t>
  </si>
  <si>
    <t>Semivertical Open, Self-Cond, Med Temp</t>
  </si>
  <si>
    <t>VCS.RC.I</t>
  </si>
  <si>
    <t>Vertical Solid Doors, Remote, Ice Cream</t>
  </si>
  <si>
    <t>VCS.RC.L</t>
  </si>
  <si>
    <t>Vertical Solid Doors, Remote, Low Temp</t>
  </si>
  <si>
    <t>VCS.RC.M</t>
  </si>
  <si>
    <t>Vert, Closed, Solid, Remote, Med temp</t>
  </si>
  <si>
    <t>VCS.SC.M</t>
  </si>
  <si>
    <t>Vertical Solid Doors, Self-Cond, Med Temp</t>
  </si>
  <si>
    <t>VCS.SC.L</t>
  </si>
  <si>
    <t>Vertical Solid Doors, Self-Cond, Low Temp</t>
  </si>
  <si>
    <t>VCS.SC.I</t>
  </si>
  <si>
    <t>Vertical Solid Doors, Self-Cond, Ice Cream</t>
  </si>
  <si>
    <t>VCT.RC.I</t>
  </si>
  <si>
    <t>Vertical Transparent Doors, Remote, Ice Cream</t>
  </si>
  <si>
    <t>VCT.RC.L</t>
  </si>
  <si>
    <t>Vertical Transparent Doors, Remote, Low Temp</t>
  </si>
  <si>
    <t>VCT.RC.M</t>
  </si>
  <si>
    <t>Vert, Closed,Transparent, Remote, Med Temp</t>
  </si>
  <si>
    <t>VCT.SC.I</t>
  </si>
  <si>
    <t>Vertical Transparent Doors, Self-Cond, Ice Cream</t>
  </si>
  <si>
    <t>VCT.SC.L</t>
  </si>
  <si>
    <t>VCT.SC.M</t>
  </si>
  <si>
    <t>EPACT 2005, Refrigerators with transparent doors</t>
  </si>
  <si>
    <t>VOP.RC.I</t>
  </si>
  <si>
    <t>Vertical Open, Remote, Ice Cream</t>
  </si>
  <si>
    <t>VOP.RC.L</t>
  </si>
  <si>
    <t>Vertical Open, Remote, Low Temp</t>
  </si>
  <si>
    <t>VOP.RC.M</t>
  </si>
  <si>
    <t>Vert, Remote, Med Temp</t>
  </si>
  <si>
    <t>VOP.SC.I</t>
  </si>
  <si>
    <t>Vertical Open, Self-Cond, Ice Cream</t>
  </si>
  <si>
    <t>VOP.SC.L</t>
  </si>
  <si>
    <t>Vertical Open, Self-Cond, Low Temp</t>
  </si>
  <si>
    <t>VOP.SC.M</t>
  </si>
  <si>
    <t>Vertical Open, Self-Cond, Med Temp</t>
  </si>
  <si>
    <t>CEC, kWh/Day (Protocol Energy Consumption)</t>
  </si>
  <si>
    <t>Index of Chemicals in REFPROP</t>
  </si>
  <si>
    <t>Suction PSIa ¾</t>
  </si>
  <si>
    <t>Suction T ¾</t>
  </si>
  <si>
    <t>R22/Isobutane/R142b</t>
  </si>
  <si>
    <t>R218/R134a/Isobutane</t>
  </si>
  <si>
    <t>R22/R124/Isobutane/R142b</t>
  </si>
  <si>
    <t>R134a/R124/Butane</t>
  </si>
  <si>
    <t>R125/R134a/Butane</t>
  </si>
  <si>
    <t>Voltage:________________  v     60 Hz only</t>
  </si>
  <si>
    <t>Defrost case 1</t>
  </si>
  <si>
    <t xml:space="preserve"> DEFROST (max)</t>
  </si>
  <si>
    <t>Discharge Air 2 LE</t>
  </si>
  <si>
    <t>Discharge Air 12 LE</t>
  </si>
  <si>
    <t>Discharge Air 24 LE</t>
  </si>
  <si>
    <t>Discharge Air Center</t>
  </si>
  <si>
    <t>Discharge Air 24 RE</t>
  </si>
  <si>
    <t>Discharge Air 12 RE</t>
  </si>
  <si>
    <t>Discharge Air 2 RE</t>
  </si>
  <si>
    <t>Return Air 2 LE</t>
  </si>
  <si>
    <t>Return Air 12 LE</t>
  </si>
  <si>
    <t>Return Air 24 LE</t>
  </si>
  <si>
    <t>Return Air Center</t>
  </si>
  <si>
    <t>Return Air 24 RE</t>
  </si>
  <si>
    <t>Return Air 12 RE</t>
  </si>
  <si>
    <t>Return Air 2 RE</t>
  </si>
  <si>
    <t>Air into  Left Coil 6 LE</t>
  </si>
  <si>
    <t>Air into Left Coil 6 RE</t>
  </si>
  <si>
    <t>Air into Right Coil 6 LE</t>
  </si>
  <si>
    <t>Air into Right Coil 6 RE</t>
  </si>
  <si>
    <t>Air off Left Coil 6 LE</t>
  </si>
  <si>
    <t>Air off Left Coil 6 RE</t>
  </si>
  <si>
    <t>Air off Right Coil 6 LE</t>
  </si>
  <si>
    <t>Air off Right Coil 6 RE</t>
  </si>
  <si>
    <t>AM</t>
  </si>
  <si>
    <t>Ambient Dry Bulb Ta</t>
  </si>
  <si>
    <t>Ambient Dry Bulb Tb</t>
  </si>
  <si>
    <t>Ambient Wet Bulb</t>
  </si>
  <si>
    <t>LE</t>
  </si>
  <si>
    <t>RE</t>
  </si>
  <si>
    <t>Suction Pressure</t>
  </si>
  <si>
    <t>Run Time</t>
  </si>
  <si>
    <t>Avg 0-1 hours of refrig</t>
  </si>
  <si>
    <t>Avg 1-2 hours of refrig</t>
  </si>
  <si>
    <t>Avg 2-3 hours of refrig</t>
  </si>
  <si>
    <t>Avg 3-4 hours of refrig</t>
  </si>
  <si>
    <t>Avg 4-5 hours of refrig</t>
  </si>
  <si>
    <t>Avg 5-6 hours of refrig</t>
  </si>
  <si>
    <t>Return Air Door 1</t>
  </si>
  <si>
    <t>Return Air Door 2</t>
  </si>
  <si>
    <t>Return Air Door 3</t>
  </si>
  <si>
    <t>Always off</t>
  </si>
  <si>
    <t>24Hr</t>
  </si>
  <si>
    <t>Avg 0-4 hours of refrig</t>
  </si>
  <si>
    <t>Avg 4-8 hours of refrig</t>
  </si>
  <si>
    <t>Avg 8-12 hours of refrig</t>
  </si>
  <si>
    <t>Avg 12-16 hours of refrig</t>
  </si>
  <si>
    <t>Avg 16-20 hours of refrig</t>
  </si>
  <si>
    <t>Avg 20-24 hours of refrig</t>
  </si>
  <si>
    <t>Temperature</t>
  </si>
  <si>
    <t>Off time</t>
  </si>
  <si>
    <t>30 LE</t>
  </si>
  <si>
    <t>Back Wall</t>
  </si>
  <si>
    <t>Left Wall</t>
  </si>
  <si>
    <t>Right Wall</t>
  </si>
  <si>
    <t>Front Wall</t>
  </si>
  <si>
    <t>Discharge Air Door 1</t>
  </si>
  <si>
    <t>Discharge Air Door 2</t>
  </si>
  <si>
    <t>Discharge Air Door 3</t>
  </si>
  <si>
    <t>Suction Pressure Unit 1</t>
  </si>
  <si>
    <t>Suction Pressure Unit 2</t>
  </si>
  <si>
    <t>Liquid Pressure Unit 1</t>
  </si>
  <si>
    <t>Liquid Pressure Unit 2</t>
  </si>
  <si>
    <t>Total Case Watts</t>
  </si>
  <si>
    <t>Unit 1 Evap</t>
  </si>
  <si>
    <t>Unit 2 Evap</t>
  </si>
  <si>
    <t>Unit 1 Liqcond</t>
  </si>
  <si>
    <t>Unit 2 Liqcond</t>
  </si>
  <si>
    <t>Total Unit 1 Watts</t>
  </si>
  <si>
    <t>Total Unit 2 Watts</t>
  </si>
  <si>
    <t>Unit 1</t>
  </si>
  <si>
    <t>Unit 2</t>
  </si>
  <si>
    <t>Liquid Pressure</t>
  </si>
  <si>
    <t>LIQCOND2</t>
  </si>
  <si>
    <t>Evap Temp</t>
  </si>
  <si>
    <t>AIR INTO RIGHT EVAP Unit 2</t>
  </si>
  <si>
    <t xml:space="preserve">                              AIR INTO LEFT EVAP Unit 1</t>
  </si>
  <si>
    <t xml:space="preserve">                              AIR OFF LEFT EVAP Unit  1</t>
  </si>
  <si>
    <t>AIR OFF RIGHT EVAP Unit 2</t>
  </si>
  <si>
    <t>Total Case Volts</t>
  </si>
  <si>
    <t>Total Case Amps</t>
  </si>
  <si>
    <t>Air Into Cond Left U1</t>
  </si>
  <si>
    <t>Air Into Cond Right U1</t>
  </si>
  <si>
    <t>Ait Out of Cond Left U1</t>
  </si>
  <si>
    <t>Air Out of Cond Right U1</t>
  </si>
  <si>
    <t>Air Into Evap Left U1</t>
  </si>
  <si>
    <t>Air Into Evap Right U1</t>
  </si>
  <si>
    <t>Ait Out of Evap Left U1</t>
  </si>
  <si>
    <t>Air Out of Evap Right U1</t>
  </si>
  <si>
    <t>Discharge Air Sensor U1</t>
  </si>
  <si>
    <t>Defrost Termination Sensor U1</t>
  </si>
  <si>
    <t>Suction Temp into Comp U1</t>
  </si>
  <si>
    <t>Disch Temp Out of Comp U1</t>
  </si>
  <si>
    <t>Comp Dome U1</t>
  </si>
  <si>
    <t>Comp Sump U1</t>
  </si>
  <si>
    <t>Cond Inlet Temp U1</t>
  </si>
  <si>
    <t>Cond Outlet Temp U1</t>
  </si>
  <si>
    <t>Temp Into TXV U1</t>
  </si>
  <si>
    <t>Evap Coil intlet 1 Temp U1</t>
  </si>
  <si>
    <t>Evap Coil intlet 2 Temp U1</t>
  </si>
  <si>
    <t>TXV Bulb Temp U1</t>
  </si>
  <si>
    <t>Hot Gas Defrost Solenoid Outlet U1</t>
  </si>
  <si>
    <t>Liquid Line Solenoid Outlet U1</t>
  </si>
  <si>
    <t>Drain Pan Surface Temp U1</t>
  </si>
  <si>
    <t>Cassette Enclosure Front U1</t>
  </si>
  <si>
    <t>Cassette Enclosure Right U1</t>
  </si>
  <si>
    <t>Cassette Enclosure Back U1</t>
  </si>
  <si>
    <t>Cassette Enclosure Left U1</t>
  </si>
  <si>
    <t>Cassette Enclosure Top U1</t>
  </si>
  <si>
    <t>Air Into Cond Left U2</t>
  </si>
  <si>
    <t>Air Into Cond Right U2</t>
  </si>
  <si>
    <t>Ait Out of Cond Left U2</t>
  </si>
  <si>
    <t>Air Out of Cond Right U2</t>
  </si>
  <si>
    <t>Air Into Evap Left U2</t>
  </si>
  <si>
    <t>Air Into Evap Right U2</t>
  </si>
  <si>
    <t>Ait Out of Evap Left U2</t>
  </si>
  <si>
    <t>Air Out of Evap Right U2</t>
  </si>
  <si>
    <t>Discharge Air Sensor U2</t>
  </si>
  <si>
    <t>Defrost Termination Sensor U2</t>
  </si>
  <si>
    <t>Suction Temp into Comp U2</t>
  </si>
  <si>
    <t>Disch Temp Out of Comp U2</t>
  </si>
  <si>
    <t>Comp Dome U2</t>
  </si>
  <si>
    <t>Comp Sump U2</t>
  </si>
  <si>
    <t>Cond Inlet Temp U2</t>
  </si>
  <si>
    <t>Cond Outlet Temp U2</t>
  </si>
  <si>
    <t>Temp Into TXV U2</t>
  </si>
  <si>
    <t>Evap Coil intlet 1 Temp U2</t>
  </si>
  <si>
    <t>Evap Coil intlet  2 Temp U2</t>
  </si>
  <si>
    <t>TXV Bulb Temp U2</t>
  </si>
  <si>
    <t>Hot Gas Defrost Solenoid Outlet U2</t>
  </si>
  <si>
    <t>Liquid Line Solenoid Outlet U2</t>
  </si>
  <si>
    <t>Drain Pan Surface Temp U2</t>
  </si>
  <si>
    <t>Cassette Enclosure Front U2</t>
  </si>
  <si>
    <t>Cassette Enclosure Right U2</t>
  </si>
  <si>
    <t>Cassette Enclosure Back U2</t>
  </si>
  <si>
    <t>Cassette Enclosure Left U2</t>
  </si>
  <si>
    <t>Cassette Enclosure Top U2</t>
  </si>
  <si>
    <t>Evap Outlet 1 Temp U1</t>
  </si>
  <si>
    <t>Evap Outlet 2 Temp U1</t>
  </si>
  <si>
    <t>Evap Outlet 1 Temp U2</t>
  </si>
  <si>
    <t>Evap Outlet 2 Temp U2</t>
  </si>
  <si>
    <t xml:space="preserve">PS Top shelf LE Rear </t>
  </si>
  <si>
    <t>PS Top shelf LE Front</t>
  </si>
  <si>
    <t xml:space="preserve">PS Top shelf 30in LE Rear </t>
  </si>
  <si>
    <t>PS Top shelf 30in LE Front</t>
  </si>
  <si>
    <t xml:space="preserve">PS Top shelf 30in RE Rear </t>
  </si>
  <si>
    <t>PS Top shelf 30in RE Front</t>
  </si>
  <si>
    <t xml:space="preserve">PS Top shelf RE Rear </t>
  </si>
  <si>
    <t>PS Top shelf RE Front</t>
  </si>
  <si>
    <t xml:space="preserve">PS 2nd shelf LE Rear </t>
  </si>
  <si>
    <t>PS 2nd shelf LE Front</t>
  </si>
  <si>
    <t xml:space="preserve">PS 2nd shelf 30in LE Rear </t>
  </si>
  <si>
    <t>PS 2nd shelf 30in LE Front</t>
  </si>
  <si>
    <t xml:space="preserve">PS 2nd shelf 30in RE Rear </t>
  </si>
  <si>
    <t>PS 2nd shelf 30in RE Front</t>
  </si>
  <si>
    <t xml:space="preserve">PS 2nd shelf RE Rear </t>
  </si>
  <si>
    <t>PS 2nd shelf RE Front</t>
  </si>
  <si>
    <t xml:space="preserve">PS 3rd shelf LE Rear </t>
  </si>
  <si>
    <t>PS 3rd shelf LE Front</t>
  </si>
  <si>
    <t xml:space="preserve">PS 3rd shelf 30in LE Rear </t>
  </si>
  <si>
    <t>PS 3rd shelf 30in LE Front</t>
  </si>
  <si>
    <t xml:space="preserve">PS 3rd shelf 30in RE Rear </t>
  </si>
  <si>
    <t>PS 3rd shelf 30in RE Front</t>
  </si>
  <si>
    <t xml:space="preserve">PS 3rd shelf RE Rear </t>
  </si>
  <si>
    <t>PS 3rd shelf RE Front</t>
  </si>
  <si>
    <t xml:space="preserve">PS 4th shelf LE Rear </t>
  </si>
  <si>
    <t>PS 4th shelf LE Front</t>
  </si>
  <si>
    <t xml:space="preserve">PS 4th shelf 30in LE Rear </t>
  </si>
  <si>
    <t>PS 4th shelf 30in LE Front</t>
  </si>
  <si>
    <t xml:space="preserve">PS 4th shelf 30in RE Rear </t>
  </si>
  <si>
    <t>PS 4th shelf 30in RE Front</t>
  </si>
  <si>
    <t xml:space="preserve">PS 4th shelf RE Rear </t>
  </si>
  <si>
    <t>PS 4th shelf RE Front</t>
  </si>
  <si>
    <t xml:space="preserve">PS 5th shelf LE Rear </t>
  </si>
  <si>
    <t>PS 5th shelf LE Front</t>
  </si>
  <si>
    <t xml:space="preserve">PS 5th shelf 30in LE Rear </t>
  </si>
  <si>
    <t>PS 5th shelf 30in LE Front</t>
  </si>
  <si>
    <t xml:space="preserve">PS 5th shelf 30in RE Rear </t>
  </si>
  <si>
    <t>PS 5th shelf 30in RE Front</t>
  </si>
  <si>
    <t xml:space="preserve">PS 5th shelf RE Rear </t>
  </si>
  <si>
    <t>PS 5th shelf RE Front</t>
  </si>
  <si>
    <t xml:space="preserve">PS BC shelf LE Rear </t>
  </si>
  <si>
    <t>PS BC shelf LE Front</t>
  </si>
  <si>
    <t xml:space="preserve">PS BC shelf 30in LE Rear </t>
  </si>
  <si>
    <t>PS BC shelf 30in LE Front</t>
  </si>
  <si>
    <t xml:space="preserve">PS BC shelf 30in RE Rear </t>
  </si>
  <si>
    <t>PS BC shelf 30in RE Front</t>
  </si>
  <si>
    <t xml:space="preserve">PS BC shelf RE Rear </t>
  </si>
  <si>
    <t>PS BC shelf RE Front</t>
  </si>
  <si>
    <t>Volts Unit 1</t>
  </si>
  <si>
    <t>Amps Unit 1</t>
  </si>
  <si>
    <t>Watts Unit 1</t>
  </si>
  <si>
    <t>Volts Unit 2</t>
  </si>
  <si>
    <t>Amps Unit 2</t>
  </si>
  <si>
    <t>Watts Unit 2</t>
  </si>
  <si>
    <t xml:space="preserve">Unit 1 S.H. </t>
  </si>
  <si>
    <t>Unit 2 S.H.</t>
  </si>
  <si>
    <t>AVG Prod Temp</t>
  </si>
  <si>
    <t>RLN3MA</t>
  </si>
  <si>
    <t>MY26A001274</t>
  </si>
  <si>
    <t>Andrew Burton</t>
  </si>
  <si>
    <t>Anthony Martin</t>
  </si>
  <si>
    <t>Sporlan</t>
  </si>
  <si>
    <t>x</t>
  </si>
  <si>
    <t>90°</t>
  </si>
  <si>
    <t>Mullion</t>
  </si>
  <si>
    <t>22 in</t>
  </si>
  <si>
    <t>NXE A10 VW</t>
  </si>
  <si>
    <t>BGN171</t>
  </si>
  <si>
    <t>Wood</t>
  </si>
  <si>
    <t>-20° setpoint_x000D_
3 def/day 25 min</t>
  </si>
  <si>
    <t>R:\R&amp;D\LabTest Data\RM08\BGN171-RLN3MA\Data\data 1.csv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</si>
</sst>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h:mm:ss"/>
    <numFmt numFmtId="165" formatCode="[$-409]h:mm:ss\ AM/PM;@"/>
    <numFmt numFmtId="166" formatCode="yyyy\-mm\-dd"/>
    <numFmt numFmtId="167" formatCode="0.0"/>
    <numFmt numFmtId="168" formatCode="[$-409]h:mm\ AM/PM;@"/>
    <numFmt numFmtId="169" formatCode="0.00_)"/>
    <numFmt numFmtId="170" formatCode="mm/dd/yy"/>
  </numFmts>
  <fonts count="71" x14ac:knownFonts="1">
    <font>
      <sz val="11"/>
      <color theme="1"/>
      <name val="Calibri"/>
      <family val="2"/>
      <scheme val="minor"/>
    </font>
    <font>
      <sz val="24"/>
      <color theme="1"/>
      <name val="Calibri"/>
      <family val="2"/>
      <scheme val="minor"/>
    </font>
    <font>
      <sz val="11"/>
      <color rgb="FFFF0000"/>
      <name val="Calibri"/>
      <family val="2"/>
      <scheme val="minor"/>
    </font>
    <font>
      <sz val="10"/>
      <name val="Arial"/>
      <family val="2"/>
    </font>
    <font>
      <b/>
      <sz val="12"/>
      <color indexed="9"/>
      <name val="Arial"/>
      <family val="2"/>
    </font>
    <font>
      <sz val="14"/>
      <name val="Arial"/>
      <family val="2"/>
    </font>
    <font>
      <sz val="12"/>
      <name val="Arial"/>
      <family val="2"/>
    </font>
    <font>
      <sz val="18"/>
      <name val="Arial"/>
      <family val="2"/>
    </font>
    <font>
      <b/>
      <sz val="18"/>
      <name val="Arial"/>
      <family val="2"/>
    </font>
    <font>
      <b/>
      <sz val="16"/>
      <name val="Arial"/>
      <family val="2"/>
    </font>
    <font>
      <sz val="16"/>
      <name val="Arial"/>
      <family val="2"/>
    </font>
    <font>
      <b/>
      <sz val="14"/>
      <name val="Arial"/>
      <family val="2"/>
    </font>
    <font>
      <sz val="14"/>
      <color indexed="10"/>
      <name val="Arial"/>
      <family val="2"/>
    </font>
    <font>
      <sz val="14"/>
      <color rgb="FF0000FF"/>
      <name val="Arial"/>
      <family val="2"/>
    </font>
    <font>
      <sz val="14"/>
      <color rgb="FF00B050"/>
      <name val="Arial"/>
      <family val="2"/>
    </font>
    <font>
      <b/>
      <sz val="10"/>
      <name val="Arial"/>
      <family val="2"/>
    </font>
    <font>
      <sz val="14"/>
      <color indexed="12"/>
      <name val="Arial"/>
      <family val="2"/>
    </font>
    <font>
      <u/>
      <sz val="14"/>
      <name val="Arial"/>
      <family val="2"/>
    </font>
    <font>
      <sz val="20"/>
      <name val="Arial"/>
      <family val="2"/>
    </font>
    <font>
      <b/>
      <sz val="16"/>
      <color indexed="8"/>
      <name val="Arial"/>
      <family val="2"/>
    </font>
    <font>
      <b/>
      <sz val="16"/>
      <color indexed="81"/>
      <name val="Tahoma"/>
      <family val="2"/>
    </font>
    <font>
      <b/>
      <sz val="9"/>
      <color indexed="81"/>
      <name val="Tahoma"/>
      <family val="2"/>
    </font>
    <font>
      <sz val="9"/>
      <color indexed="81"/>
      <name val="Tahoma"/>
      <family val="2"/>
    </font>
    <font>
      <sz val="14"/>
      <color indexed="81"/>
      <name val="Calibri"/>
      <family val="2"/>
      <scheme val="minor"/>
    </font>
    <font>
      <sz val="14"/>
      <color indexed="81"/>
      <name val="Tahoma"/>
      <family val="2"/>
    </font>
    <font>
      <sz val="14"/>
      <color indexed="81"/>
      <name val="Calibri"/>
      <family val="2"/>
    </font>
    <font>
      <b/>
      <i/>
      <sz val="26"/>
      <color indexed="12"/>
      <name val="Arial"/>
      <family val="2"/>
    </font>
    <font>
      <b/>
      <i/>
      <sz val="11"/>
      <name val="Wide Latin"/>
      <family val="1"/>
    </font>
    <font>
      <b/>
      <sz val="20"/>
      <name val="Arial"/>
      <family val="2"/>
    </font>
    <font>
      <sz val="11"/>
      <name val="Arial"/>
      <family val="2"/>
    </font>
    <font>
      <u/>
      <sz val="11"/>
      <name val="Arial"/>
      <family val="2"/>
    </font>
    <font>
      <b/>
      <sz val="11"/>
      <name val="Arial"/>
      <family val="2"/>
    </font>
    <font>
      <b/>
      <sz val="12"/>
      <name val="Arial"/>
      <family val="2"/>
    </font>
    <font>
      <u/>
      <sz val="10"/>
      <name val="Arial"/>
      <family val="2"/>
    </font>
    <font>
      <sz val="11"/>
      <name val="Calibri"/>
      <family val="2"/>
    </font>
    <font>
      <sz val="14"/>
      <color indexed="9"/>
      <name val="Arial"/>
      <family val="2"/>
    </font>
    <font>
      <b/>
      <sz val="10"/>
      <color indexed="10"/>
      <name val="Arial"/>
      <family val="2"/>
    </font>
    <font>
      <sz val="8"/>
      <name val="Arial"/>
      <family val="2"/>
    </font>
    <font>
      <b/>
      <sz val="8"/>
      <color indexed="9"/>
      <name val="Arial"/>
      <family val="2"/>
    </font>
    <font>
      <b/>
      <sz val="8"/>
      <name val="Arial"/>
      <family val="2"/>
    </font>
    <font>
      <sz val="8"/>
      <color indexed="10"/>
      <name val="Arial"/>
      <family val="2"/>
    </font>
    <font>
      <sz val="8"/>
      <color indexed="12"/>
      <name val="Arial"/>
      <family val="2"/>
    </font>
    <font>
      <sz val="8"/>
      <color rgb="FF00B050"/>
      <name val="Arial"/>
      <family val="2"/>
    </font>
    <font>
      <u/>
      <sz val="8"/>
      <name val="Arial"/>
      <family val="2"/>
    </font>
    <font>
      <b/>
      <u/>
      <sz val="8"/>
      <name val="Arial"/>
      <family val="2"/>
    </font>
    <font>
      <b/>
      <sz val="8"/>
      <color indexed="8"/>
      <name val="Arial"/>
      <family val="2"/>
    </font>
    <font>
      <b/>
      <sz val="10"/>
      <color indexed="12"/>
      <name val="Arial"/>
      <family val="2"/>
    </font>
    <font>
      <sz val="11"/>
      <color indexed="8"/>
      <name val="Arial"/>
      <family val="2"/>
    </font>
    <font>
      <sz val="11"/>
      <color indexed="8"/>
      <name val="Helvetica"/>
      <family val="2"/>
    </font>
    <font>
      <b/>
      <sz val="7.5"/>
      <color rgb="FF000000"/>
      <name val="Calibri"/>
      <family val="2"/>
      <scheme val="minor"/>
    </font>
    <font>
      <sz val="7.5"/>
      <color rgb="FF000000"/>
      <name val="Calibri"/>
      <family val="2"/>
      <scheme val="minor"/>
    </font>
    <font>
      <u/>
      <sz val="11"/>
      <color theme="1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charset val="1"/>
    </font>
    <font>
      <b/>
      <sz val="9"/>
      <color indexed="81"/>
      <name val="Tahoma"/>
      <charset val="1"/>
    </font>
    <font>
      <sz val="8"/>
      <name val="Calibri"/>
      <family val="2"/>
      <scheme val="minor"/>
    </font>
  </fonts>
  <fills count="69">
    <fill>
      <patternFill patternType="none"/>
    </fill>
    <fill>
      <patternFill patternType="gray125"/>
    </fill>
    <fill>
      <patternFill patternType="solid">
        <fgColor theme="0" tint="-0.14999847407452621"/>
        <bgColor indexed="64"/>
      </patternFill>
    </fill>
    <fill>
      <patternFill patternType="solid">
        <fgColor theme="2" tint="-0.249977111117893"/>
        <bgColor indexed="64"/>
      </patternFill>
    </fill>
    <fill>
      <patternFill patternType="solid">
        <fgColor theme="1"/>
        <bgColor indexed="64"/>
      </patternFill>
    </fill>
    <fill>
      <patternFill patternType="solid">
        <fgColor theme="0" tint="-0.249977111117893"/>
        <bgColor indexed="64"/>
      </patternFill>
    </fill>
    <fill>
      <patternFill patternType="lightUp">
        <bgColor indexed="39"/>
      </patternFill>
    </fill>
    <fill>
      <patternFill patternType="solid">
        <fgColor theme="5" tint="0.79998168889431442"/>
        <bgColor indexed="64"/>
      </patternFill>
    </fill>
    <fill>
      <patternFill patternType="solid">
        <fgColor indexed="10"/>
        <bgColor indexed="64"/>
      </patternFill>
    </fill>
    <fill>
      <patternFill patternType="solid">
        <fgColor indexed="45"/>
        <bgColor indexed="64"/>
      </patternFill>
    </fill>
    <fill>
      <patternFill patternType="solid">
        <fgColor indexed="40"/>
        <bgColor indexed="64"/>
      </patternFill>
    </fill>
    <fill>
      <patternFill patternType="solid">
        <fgColor indexed="22"/>
        <bgColor indexed="64"/>
      </patternFill>
    </fill>
    <fill>
      <patternFill patternType="solid">
        <fgColor indexed="48"/>
        <bgColor indexed="64"/>
      </patternFill>
    </fill>
    <fill>
      <patternFill patternType="solid">
        <fgColor rgb="FF00B050"/>
        <bgColor indexed="64"/>
      </patternFill>
    </fill>
    <fill>
      <patternFill patternType="solid">
        <fgColor rgb="FFFFFF99"/>
        <bgColor indexed="64"/>
      </patternFill>
    </fill>
    <fill>
      <patternFill patternType="solid">
        <fgColor indexed="9"/>
        <bgColor indexed="64"/>
      </patternFill>
    </fill>
    <fill>
      <patternFill patternType="solid">
        <fgColor theme="0"/>
        <bgColor indexed="64"/>
      </patternFill>
    </fill>
    <fill>
      <patternFill patternType="solid">
        <fgColor indexed="15"/>
        <bgColor indexed="64"/>
      </patternFill>
    </fill>
    <fill>
      <patternFill patternType="solid">
        <fgColor theme="6" tint="0.79998168889431442"/>
        <bgColor indexed="64"/>
      </patternFill>
    </fill>
    <fill>
      <patternFill patternType="solid">
        <fgColor indexed="49"/>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indexed="44"/>
        <bgColor indexed="64"/>
      </patternFill>
    </fill>
    <fill>
      <patternFill patternType="solid">
        <fgColor indexed="12"/>
        <bgColor indexed="64"/>
      </patternFill>
    </fill>
    <fill>
      <patternFill patternType="solid">
        <fgColor indexed="17"/>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rgb="FFFF0000"/>
        <bgColor indexed="64"/>
      </patternFill>
    </fill>
    <fill>
      <patternFill patternType="solid">
        <fgColor rgb="FFFFFF00"/>
        <bgColor indexed="64"/>
      </patternFill>
    </fill>
    <fill>
      <patternFill patternType="solid">
        <fgColor indexed="50"/>
        <bgColor indexed="64"/>
      </patternFill>
    </fill>
    <fill>
      <patternFill patternType="solid">
        <fgColor indexed="13"/>
        <bgColor indexed="64"/>
      </patternFill>
    </fill>
    <fill>
      <patternFill patternType="solid">
        <fgColor rgb="FFCCFFFF"/>
        <bgColor indexed="64"/>
      </patternFill>
    </fill>
    <fill>
      <patternFill patternType="solid">
        <fgColor rgb="FF92D050"/>
        <bgColor indexed="64"/>
      </patternFill>
    </fill>
    <fill>
      <patternFill patternType="solid">
        <fgColor rgb="FFB8CCE4"/>
        <bgColor indexed="64"/>
      </patternFill>
    </fill>
    <fill>
      <patternFill patternType="solid">
        <fgColor rgb="FFE5B8B7"/>
        <bgColor indexed="64"/>
      </patternFill>
    </fill>
    <fill>
      <patternFill patternType="solid">
        <fgColor rgb="FFC2D69B"/>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thin">
        <color indexed="8"/>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8"/>
      </top>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style="thin">
        <color indexed="64"/>
      </right>
      <top/>
      <bottom style="thin">
        <color indexed="8"/>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8"/>
      </left>
      <right/>
      <top style="thin">
        <color indexed="8"/>
      </top>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right style="thin">
        <color indexed="64"/>
      </right>
      <top/>
      <bottom/>
      <diagonal/>
    </border>
    <border>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medium">
        <color indexed="64"/>
      </left>
      <right/>
      <top/>
      <bottom style="thin">
        <color indexed="8"/>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88">
    <xf numFmtId="0" fontId="0" fillId="0" borderId="0"/>
    <xf numFmtId="0" fontId="3" fillId="0" borderId="0"/>
    <xf numFmtId="0" fontId="51" fillId="0" borderId="0" applyNumberFormat="0" applyFill="0" applyBorder="0" applyAlignment="0" applyProtection="0"/>
    <xf numFmtId="0" fontId="53" fillId="0" borderId="0" applyNumberFormat="0" applyFill="0" applyBorder="0" applyAlignment="0" applyProtection="0"/>
    <xf numFmtId="0" fontId="54" fillId="0" borderId="89" applyNumberFormat="0" applyFill="0" applyAlignment="0" applyProtection="0"/>
    <xf numFmtId="0" fontId="55" fillId="0" borderId="90" applyNumberFormat="0" applyFill="0" applyAlignment="0" applyProtection="0"/>
    <xf numFmtId="0" fontId="56" fillId="0" borderId="91" applyNumberFormat="0" applyFill="0" applyAlignment="0" applyProtection="0"/>
    <xf numFmtId="0" fontId="56" fillId="0" borderId="0" applyNumberFormat="0" applyFill="0" applyBorder="0" applyAlignment="0" applyProtection="0"/>
    <xf numFmtId="0" fontId="57" fillId="38" borderId="0" applyNumberFormat="0" applyBorder="0" applyAlignment="0" applyProtection="0"/>
    <xf numFmtId="0" fontId="58" fillId="39" borderId="0" applyNumberFormat="0" applyBorder="0" applyAlignment="0" applyProtection="0"/>
    <xf numFmtId="0" fontId="59" fillId="40" borderId="0" applyNumberFormat="0" applyBorder="0" applyAlignment="0" applyProtection="0"/>
    <xf numFmtId="0" fontId="60" fillId="41" borderId="92" applyNumberFormat="0" applyAlignment="0" applyProtection="0"/>
    <xf numFmtId="0" fontId="61" fillId="42" borderId="93" applyNumberFormat="0" applyAlignment="0" applyProtection="0"/>
    <xf numFmtId="0" fontId="62" fillId="42" borderId="92" applyNumberFormat="0" applyAlignment="0" applyProtection="0"/>
    <xf numFmtId="0" fontId="63" fillId="0" borderId="94" applyNumberFormat="0" applyFill="0" applyAlignment="0" applyProtection="0"/>
    <xf numFmtId="0" fontId="64" fillId="43" borderId="95" applyNumberFormat="0" applyAlignment="0" applyProtection="0"/>
    <xf numFmtId="0" fontId="2" fillId="0" borderId="0" applyNumberFormat="0" applyFill="0" applyBorder="0" applyAlignment="0" applyProtection="0"/>
    <xf numFmtId="0" fontId="52" fillId="44" borderId="96" applyNumberFormat="0" applyFont="0" applyAlignment="0" applyProtection="0"/>
    <xf numFmtId="0" fontId="65" fillId="0" borderId="0" applyNumberFormat="0" applyFill="0" applyBorder="0" applyAlignment="0" applyProtection="0"/>
    <xf numFmtId="0" fontId="66" fillId="0" borderId="97" applyNumberFormat="0" applyFill="0" applyAlignment="0" applyProtection="0"/>
    <xf numFmtId="0" fontId="67" fillId="45" borderId="0" applyNumberFormat="0" applyBorder="0" applyAlignment="0" applyProtection="0"/>
    <xf numFmtId="0" fontId="52" fillId="46" borderId="0" applyNumberFormat="0" applyBorder="0" applyAlignment="0" applyProtection="0"/>
    <xf numFmtId="0" fontId="52" fillId="47" borderId="0" applyNumberFormat="0" applyBorder="0" applyAlignment="0" applyProtection="0"/>
    <xf numFmtId="0" fontId="67" fillId="48" borderId="0" applyNumberFormat="0" applyBorder="0" applyAlignment="0" applyProtection="0"/>
    <xf numFmtId="0" fontId="67" fillId="49" borderId="0" applyNumberFormat="0" applyBorder="0" applyAlignment="0" applyProtection="0"/>
    <xf numFmtId="0" fontId="52" fillId="50" borderId="0" applyNumberFormat="0" applyBorder="0" applyAlignment="0" applyProtection="0"/>
    <xf numFmtId="0" fontId="52" fillId="51" borderId="0" applyNumberFormat="0" applyBorder="0" applyAlignment="0" applyProtection="0"/>
    <xf numFmtId="0" fontId="67" fillId="52" borderId="0" applyNumberFormat="0" applyBorder="0" applyAlignment="0" applyProtection="0"/>
    <xf numFmtId="0" fontId="67" fillId="53" borderId="0" applyNumberFormat="0" applyBorder="0" applyAlignment="0" applyProtection="0"/>
    <xf numFmtId="0" fontId="52" fillId="54" borderId="0" applyNumberFormat="0" applyBorder="0" applyAlignment="0" applyProtection="0"/>
    <xf numFmtId="0" fontId="52" fillId="55" borderId="0" applyNumberFormat="0" applyBorder="0" applyAlignment="0" applyProtection="0"/>
    <xf numFmtId="0" fontId="67" fillId="56" borderId="0" applyNumberFormat="0" applyBorder="0" applyAlignment="0" applyProtection="0"/>
    <xf numFmtId="0" fontId="67" fillId="57" borderId="0" applyNumberFormat="0" applyBorder="0" applyAlignment="0" applyProtection="0"/>
    <xf numFmtId="0" fontId="52" fillId="58" borderId="0" applyNumberFormat="0" applyBorder="0" applyAlignment="0" applyProtection="0"/>
    <xf numFmtId="0" fontId="52" fillId="59" borderId="0" applyNumberFormat="0" applyBorder="0" applyAlignment="0" applyProtection="0"/>
    <xf numFmtId="0" fontId="67" fillId="60" borderId="0" applyNumberFormat="0" applyBorder="0" applyAlignment="0" applyProtection="0"/>
    <xf numFmtId="0" fontId="67" fillId="61" borderId="0" applyNumberFormat="0" applyBorder="0" applyAlignment="0" applyProtection="0"/>
    <xf numFmtId="0" fontId="52" fillId="62" borderId="0" applyNumberFormat="0" applyBorder="0" applyAlignment="0" applyProtection="0"/>
    <xf numFmtId="0" fontId="52" fillId="63" borderId="0" applyNumberFormat="0" applyBorder="0" applyAlignment="0" applyProtection="0"/>
    <xf numFmtId="0" fontId="67" fillId="64" borderId="0" applyNumberFormat="0" applyBorder="0" applyAlignment="0" applyProtection="0"/>
    <xf numFmtId="0" fontId="67" fillId="65" borderId="0" applyNumberFormat="0" applyBorder="0" applyAlignment="0" applyProtection="0"/>
    <xf numFmtId="0" fontId="52" fillId="66" borderId="0" applyNumberFormat="0" applyBorder="0" applyAlignment="0" applyProtection="0"/>
    <xf numFmtId="0" fontId="52" fillId="67" borderId="0" applyNumberFormat="0" applyBorder="0" applyAlignment="0" applyProtection="0"/>
    <xf numFmtId="0" fontId="67" fillId="68"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0" borderId="0"/>
    <xf numFmtId="0" fontId="52" fillId="0" borderId="0"/>
    <xf numFmtId="0" fontId="52" fillId="0" borderId="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3" fillId="0" borderId="0" applyNumberFormat="0" applyFill="0" applyBorder="0" applyAlignment="0" applyProtection="0"/>
  </cellStyleXfs>
  <cellXfs count="973">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0" fillId="0" borderId="6" xfId="0" applyBorder="1" applyAlignment="1">
      <alignment horizontal="center"/>
    </xf>
    <xf numFmtId="0" fontId="0" fillId="0" borderId="7" xfId="0" applyBorder="1"/>
    <xf numFmtId="14" fontId="0" fillId="2" borderId="6" xfId="0" applyNumberFormat="1" applyFill="1" applyBorder="1" applyAlignment="1">
      <alignment horizontal="center"/>
    </xf>
    <xf numFmtId="164" fontId="0" fillId="2" borderId="6" xfId="0" applyNumberFormat="1" applyFill="1" applyBorder="1" applyAlignment="1">
      <alignment horizontal="center"/>
    </xf>
    <xf numFmtId="0" fontId="0" fillId="2" borderId="6" xfId="0" applyFill="1" applyBorder="1" applyAlignment="1">
      <alignment horizontal="center"/>
    </xf>
    <xf numFmtId="1" fontId="0" fillId="2" borderId="6" xfId="0" applyNumberFormat="1" applyFill="1" applyBorder="1" applyAlignment="1">
      <alignment horizontal="center"/>
    </xf>
    <xf numFmtId="0" fontId="0" fillId="3" borderId="5" xfId="0" applyFill="1" applyBorder="1"/>
    <xf numFmtId="22" fontId="0" fillId="0" borderId="0" xfId="0" applyNumberFormat="1"/>
    <xf numFmtId="0" fontId="0" fillId="0" borderId="8" xfId="0" applyBorder="1"/>
    <xf numFmtId="14" fontId="0" fillId="0" borderId="0" xfId="0" applyNumberFormat="1" applyBorder="1"/>
    <xf numFmtId="0" fontId="0" fillId="0" borderId="10" xfId="0" applyBorder="1"/>
    <xf numFmtId="0" fontId="0" fillId="0" borderId="11" xfId="0" applyBorder="1"/>
    <xf numFmtId="0" fontId="0" fillId="0" borderId="12" xfId="0" applyBorder="1"/>
    <xf numFmtId="0" fontId="3" fillId="0" borderId="0" xfId="1" applyFill="1"/>
    <xf numFmtId="0" fontId="3" fillId="0" borderId="0" xfId="1" applyFill="1" applyAlignment="1"/>
    <xf numFmtId="0" fontId="3" fillId="0" borderId="0" xfId="1" applyFill="1" applyAlignment="1">
      <alignment horizontal="center"/>
    </xf>
    <xf numFmtId="0" fontId="3" fillId="0" borderId="0" xfId="1"/>
    <xf numFmtId="0" fontId="3" fillId="6" borderId="0" xfId="1" applyFill="1"/>
    <xf numFmtId="0" fontId="3" fillId="6" borderId="0" xfId="1" applyFill="1" applyAlignment="1"/>
    <xf numFmtId="0" fontId="4" fillId="6" borderId="0" xfId="1" applyFont="1" applyFill="1" applyAlignment="1">
      <alignment horizontal="center"/>
    </xf>
    <xf numFmtId="0" fontId="3" fillId="0" borderId="0" xfId="1" applyAlignment="1"/>
    <xf numFmtId="0" fontId="5" fillId="0" borderId="0" xfId="1" applyFont="1" applyFill="1"/>
    <xf numFmtId="0" fontId="5" fillId="0" borderId="0" xfId="1" applyFont="1" applyFill="1" applyAlignment="1"/>
    <xf numFmtId="0" fontId="5" fillId="0" borderId="0" xfId="1" applyFont="1" applyAlignment="1">
      <alignment horizontal="center"/>
    </xf>
    <xf numFmtId="0" fontId="5" fillId="0" borderId="0" xfId="1" applyFont="1" applyBorder="1"/>
    <xf numFmtId="0" fontId="5" fillId="0" borderId="0" xfId="1" applyFont="1" applyBorder="1" applyAlignment="1">
      <alignment horizontal="center"/>
    </xf>
    <xf numFmtId="0" fontId="6" fillId="0" borderId="0" xfId="1" applyFont="1" applyFill="1"/>
    <xf numFmtId="167" fontId="3" fillId="0" borderId="0" xfId="1" applyNumberFormat="1"/>
    <xf numFmtId="0" fontId="7" fillId="0" borderId="0" xfId="1" applyFont="1" applyFill="1" applyBorder="1"/>
    <xf numFmtId="167" fontId="7" fillId="0" borderId="0" xfId="1" applyNumberFormat="1" applyFont="1" applyFill="1" applyBorder="1" applyAlignment="1">
      <alignment horizontal="center"/>
    </xf>
    <xf numFmtId="0" fontId="8" fillId="0" borderId="0" xfId="1" applyFont="1" applyFill="1" applyBorder="1"/>
    <xf numFmtId="0" fontId="7" fillId="0" borderId="0" xfId="1" applyFont="1"/>
    <xf numFmtId="0" fontId="5" fillId="0" borderId="0" xfId="1" applyFont="1" applyFill="1" applyAlignment="1">
      <alignment horizontal="center"/>
    </xf>
    <xf numFmtId="0" fontId="6" fillId="0" borderId="0" xfId="1" applyFont="1"/>
    <xf numFmtId="0" fontId="3" fillId="0" borderId="0" xfId="1" applyFill="1" applyBorder="1"/>
    <xf numFmtId="0" fontId="5" fillId="0" borderId="0" xfId="1" applyFont="1"/>
    <xf numFmtId="0" fontId="5" fillId="0" borderId="0" xfId="1" applyFont="1" applyFill="1" applyBorder="1"/>
    <xf numFmtId="167" fontId="5" fillId="0" borderId="0" xfId="1" applyNumberFormat="1" applyFont="1" applyFill="1" applyBorder="1" applyAlignment="1">
      <alignment horizontal="center"/>
    </xf>
    <xf numFmtId="0" fontId="9" fillId="2" borderId="0" xfId="1" applyFont="1" applyFill="1" applyBorder="1" applyAlignment="1">
      <alignment horizontal="center"/>
    </xf>
    <xf numFmtId="14" fontId="5" fillId="0" borderId="0" xfId="1" applyNumberFormat="1" applyFont="1" applyBorder="1" applyAlignment="1">
      <alignment horizontal="center"/>
    </xf>
    <xf numFmtId="0" fontId="3" fillId="8" borderId="13" xfId="1" applyFill="1" applyBorder="1" applyAlignment="1">
      <alignment horizontal="center"/>
    </xf>
    <xf numFmtId="0" fontId="3" fillId="9" borderId="13" xfId="1" applyFill="1" applyBorder="1" applyAlignment="1">
      <alignment horizontal="center"/>
    </xf>
    <xf numFmtId="0" fontId="3" fillId="10" borderId="3" xfId="1" applyFont="1" applyFill="1" applyBorder="1" applyAlignment="1">
      <alignment horizontal="center"/>
    </xf>
    <xf numFmtId="0" fontId="5" fillId="0" borderId="1" xfId="1" applyFont="1" applyBorder="1"/>
    <xf numFmtId="167" fontId="10" fillId="0" borderId="5" xfId="1" applyNumberFormat="1" applyFont="1" applyBorder="1" applyAlignment="1">
      <alignment horizontal="center"/>
    </xf>
    <xf numFmtId="167" fontId="9" fillId="11" borderId="2" xfId="1" applyNumberFormat="1" applyFont="1" applyFill="1" applyBorder="1" applyAlignment="1">
      <alignment horizontal="center"/>
    </xf>
    <xf numFmtId="167" fontId="10" fillId="0" borderId="0" xfId="1" applyNumberFormat="1" applyFont="1" applyBorder="1" applyAlignment="1">
      <alignment horizontal="center"/>
    </xf>
    <xf numFmtId="0" fontId="5" fillId="11" borderId="1" xfId="1" applyFont="1" applyFill="1" applyBorder="1" applyAlignment="1">
      <alignment horizontal="center"/>
    </xf>
    <xf numFmtId="0" fontId="5" fillId="8" borderId="2" xfId="1" applyFont="1" applyFill="1" applyBorder="1" applyAlignment="1">
      <alignment horizontal="left"/>
    </xf>
    <xf numFmtId="0" fontId="5" fillId="8" borderId="2" xfId="1" applyFont="1" applyFill="1" applyBorder="1" applyAlignment="1">
      <alignment horizontal="center"/>
    </xf>
    <xf numFmtId="0" fontId="5" fillId="12" borderId="2" xfId="1" applyFont="1" applyFill="1" applyBorder="1"/>
    <xf numFmtId="0" fontId="5" fillId="12" borderId="2" xfId="1" applyFont="1" applyFill="1" applyBorder="1" applyAlignment="1">
      <alignment horizontal="center"/>
    </xf>
    <xf numFmtId="0" fontId="5" fillId="13" borderId="2" xfId="1" applyFont="1" applyFill="1" applyBorder="1"/>
    <xf numFmtId="0" fontId="5" fillId="13" borderId="2" xfId="1" applyFont="1" applyFill="1" applyBorder="1" applyAlignment="1">
      <alignment horizontal="center"/>
    </xf>
    <xf numFmtId="0" fontId="5" fillId="13" borderId="3" xfId="1" applyFont="1" applyFill="1" applyBorder="1" applyAlignment="1">
      <alignment horizontal="center"/>
    </xf>
    <xf numFmtId="0" fontId="11" fillId="0" borderId="1" xfId="1" applyFont="1" applyBorder="1"/>
    <xf numFmtId="0" fontId="5" fillId="14" borderId="25" xfId="1" applyFont="1" applyFill="1" applyBorder="1" applyAlignment="1">
      <alignment horizontal="center"/>
    </xf>
    <xf numFmtId="0" fontId="11" fillId="0" borderId="1" xfId="1" applyFont="1" applyFill="1" applyBorder="1" applyAlignment="1">
      <alignment horizontal="left"/>
    </xf>
    <xf numFmtId="0" fontId="3" fillId="0" borderId="0" xfId="1" applyAlignment="1">
      <alignment horizontal="center"/>
    </xf>
    <xf numFmtId="167" fontId="3" fillId="0" borderId="24" xfId="1" applyNumberFormat="1" applyFont="1" applyFill="1" applyBorder="1" applyAlignment="1">
      <alignment horizontal="center"/>
    </xf>
    <xf numFmtId="0" fontId="3" fillId="0" borderId="0" xfId="1" applyBorder="1"/>
    <xf numFmtId="0" fontId="5" fillId="0" borderId="4" xfId="1" applyFont="1" applyBorder="1"/>
    <xf numFmtId="167" fontId="9" fillId="11" borderId="4" xfId="1" applyNumberFormat="1" applyFont="1" applyFill="1" applyBorder="1" applyAlignment="1">
      <alignment horizontal="center"/>
    </xf>
    <xf numFmtId="167" fontId="9" fillId="11" borderId="0" xfId="1" applyNumberFormat="1" applyFont="1" applyFill="1" applyBorder="1" applyAlignment="1">
      <alignment horizontal="center"/>
    </xf>
    <xf numFmtId="167" fontId="9" fillId="11" borderId="27" xfId="1" applyNumberFormat="1" applyFont="1" applyFill="1" applyBorder="1" applyAlignment="1">
      <alignment horizontal="center"/>
    </xf>
    <xf numFmtId="167" fontId="9" fillId="11" borderId="8" xfId="1" applyNumberFormat="1" applyFont="1" applyFill="1" applyBorder="1" applyAlignment="1">
      <alignment horizontal="center"/>
    </xf>
    <xf numFmtId="167" fontId="9" fillId="15" borderId="0" xfId="1" applyNumberFormat="1" applyFont="1" applyFill="1" applyBorder="1" applyAlignment="1">
      <alignment horizontal="center"/>
    </xf>
    <xf numFmtId="0" fontId="5" fillId="11" borderId="4" xfId="1" applyFont="1" applyFill="1" applyBorder="1" applyAlignment="1">
      <alignment horizontal="center"/>
    </xf>
    <xf numFmtId="0" fontId="12" fillId="0" borderId="28" xfId="1" applyFont="1" applyFill="1" applyBorder="1" applyAlignment="1">
      <alignment horizontal="center"/>
    </xf>
    <xf numFmtId="0" fontId="13" fillId="0" borderId="28" xfId="1" applyFont="1" applyFill="1" applyBorder="1" applyAlignment="1">
      <alignment horizontal="center"/>
    </xf>
    <xf numFmtId="0" fontId="14" fillId="0" borderId="28" xfId="1" applyFont="1" applyFill="1" applyBorder="1" applyAlignment="1">
      <alignment horizontal="center"/>
    </xf>
    <xf numFmtId="0" fontId="5" fillId="0" borderId="0" xfId="0" applyFont="1" applyFill="1" applyBorder="1"/>
    <xf numFmtId="0" fontId="5" fillId="0" borderId="0" xfId="0" applyFont="1" applyFill="1" applyBorder="1" applyAlignment="1">
      <alignment horizontal="center"/>
    </xf>
    <xf numFmtId="0" fontId="11" fillId="0" borderId="4" xfId="1" applyFont="1" applyBorder="1"/>
    <xf numFmtId="0" fontId="5" fillId="14" borderId="23" xfId="1" applyFont="1" applyFill="1" applyBorder="1" applyAlignment="1">
      <alignment horizontal="center"/>
    </xf>
    <xf numFmtId="0" fontId="11" fillId="0" borderId="4" xfId="1" applyFont="1" applyFill="1" applyBorder="1" applyAlignment="1">
      <alignment horizontal="left"/>
    </xf>
    <xf numFmtId="0" fontId="11" fillId="0" borderId="0" xfId="1" applyFont="1" applyBorder="1"/>
    <xf numFmtId="0" fontId="15" fillId="0" borderId="0" xfId="1" applyFont="1" applyBorder="1"/>
    <xf numFmtId="0" fontId="5" fillId="0" borderId="10" xfId="1" applyFont="1" applyBorder="1"/>
    <xf numFmtId="167" fontId="9" fillId="11" borderId="11" xfId="1" applyNumberFormat="1" applyFont="1" applyFill="1" applyBorder="1" applyAlignment="1">
      <alignment horizontal="center"/>
    </xf>
    <xf numFmtId="0" fontId="5" fillId="11" borderId="20" xfId="1" applyFont="1" applyFill="1" applyBorder="1" applyAlignment="1">
      <alignment horizontal="center"/>
    </xf>
    <xf numFmtId="0" fontId="12" fillId="0" borderId="22" xfId="1" applyFont="1" applyFill="1" applyBorder="1" applyAlignment="1">
      <alignment horizontal="center"/>
    </xf>
    <xf numFmtId="0" fontId="13" fillId="0" borderId="22" xfId="1" applyFont="1" applyFill="1" applyBorder="1" applyAlignment="1">
      <alignment horizontal="center"/>
    </xf>
    <xf numFmtId="0" fontId="14" fillId="0" borderId="22" xfId="1" applyFont="1" applyFill="1" applyBorder="1" applyAlignment="1">
      <alignment horizontal="center"/>
    </xf>
    <xf numFmtId="0" fontId="11" fillId="0" borderId="4" xfId="1" applyFont="1" applyFill="1" applyBorder="1" applyAlignment="1">
      <alignment horizontal="right"/>
    </xf>
    <xf numFmtId="0" fontId="5" fillId="14" borderId="30" xfId="1" applyFont="1" applyFill="1" applyBorder="1" applyAlignment="1">
      <alignment horizontal="center"/>
    </xf>
    <xf numFmtId="167" fontId="6" fillId="0" borderId="0" xfId="1" applyNumberFormat="1" applyFont="1" applyFill="1" applyBorder="1" applyAlignment="1">
      <alignment horizontal="center"/>
    </xf>
    <xf numFmtId="167" fontId="9" fillId="0" borderId="0" xfId="1" applyNumberFormat="1" applyFont="1" applyAlignment="1">
      <alignment horizontal="center"/>
    </xf>
    <xf numFmtId="0" fontId="5" fillId="0" borderId="34" xfId="1" applyFont="1" applyBorder="1" applyAlignment="1">
      <alignment horizontal="center"/>
    </xf>
    <xf numFmtId="167" fontId="12" fillId="0" borderId="24" xfId="1" applyNumberFormat="1" applyFont="1" applyFill="1" applyBorder="1" applyAlignment="1">
      <alignment horizontal="center"/>
    </xf>
    <xf numFmtId="167" fontId="13" fillId="0" borderId="24" xfId="1" applyNumberFormat="1" applyFont="1" applyFill="1" applyBorder="1" applyAlignment="1">
      <alignment horizontal="center"/>
    </xf>
    <xf numFmtId="167" fontId="14" fillId="0" borderId="24" xfId="1" applyNumberFormat="1" applyFont="1" applyFill="1" applyBorder="1" applyAlignment="1">
      <alignment horizontal="center"/>
    </xf>
    <xf numFmtId="167" fontId="14" fillId="0" borderId="30" xfId="1" applyNumberFormat="1" applyFont="1" applyFill="1" applyBorder="1" applyAlignment="1">
      <alignment horizontal="center"/>
    </xf>
    <xf numFmtId="0" fontId="11" fillId="0" borderId="4" xfId="1" applyFont="1" applyBorder="1" applyAlignment="1">
      <alignment horizontal="right"/>
    </xf>
    <xf numFmtId="0" fontId="5" fillId="0" borderId="35" xfId="1" applyFont="1" applyBorder="1" applyAlignment="1">
      <alignment horizontal="center"/>
    </xf>
    <xf numFmtId="0" fontId="11" fillId="0" borderId="10" xfId="1" applyFont="1" applyFill="1" applyBorder="1" applyAlignment="1">
      <alignment horizontal="right"/>
    </xf>
    <xf numFmtId="0" fontId="5" fillId="14" borderId="36" xfId="1" applyFont="1" applyFill="1" applyBorder="1" applyAlignment="1">
      <alignment horizontal="center"/>
    </xf>
    <xf numFmtId="0" fontId="11" fillId="0" borderId="10" xfId="1" applyFont="1" applyFill="1" applyBorder="1" applyAlignment="1">
      <alignment horizontal="left"/>
    </xf>
    <xf numFmtId="167" fontId="5" fillId="0" borderId="0" xfId="1" applyNumberFormat="1" applyFont="1" applyBorder="1" applyAlignment="1">
      <alignment horizontal="center"/>
    </xf>
    <xf numFmtId="167" fontId="9" fillId="0" borderId="0" xfId="1" applyNumberFormat="1" applyFont="1" applyFill="1" applyBorder="1" applyAlignment="1">
      <alignment horizontal="center"/>
    </xf>
    <xf numFmtId="167" fontId="10" fillId="0" borderId="0" xfId="1" applyNumberFormat="1" applyFont="1" applyFill="1" applyBorder="1" applyAlignment="1">
      <alignment horizontal="center"/>
    </xf>
    <xf numFmtId="0" fontId="5" fillId="0" borderId="1" xfId="1" applyFont="1" applyFill="1" applyBorder="1"/>
    <xf numFmtId="0" fontId="5" fillId="16" borderId="25" xfId="1" applyFont="1" applyFill="1" applyBorder="1" applyAlignment="1">
      <alignment horizontal="center"/>
    </xf>
    <xf numFmtId="167" fontId="9" fillId="0" borderId="0" xfId="1" applyNumberFormat="1" applyFont="1" applyFill="1" applyAlignment="1">
      <alignment horizontal="center"/>
    </xf>
    <xf numFmtId="0" fontId="5" fillId="0" borderId="40" xfId="1" applyFont="1" applyBorder="1" applyAlignment="1">
      <alignment horizontal="center"/>
    </xf>
    <xf numFmtId="0" fontId="5" fillId="0" borderId="4" xfId="1" applyFont="1" applyFill="1" applyBorder="1"/>
    <xf numFmtId="0" fontId="5" fillId="0" borderId="31" xfId="1" applyFont="1" applyBorder="1" applyAlignment="1">
      <alignment horizontal="center"/>
    </xf>
    <xf numFmtId="16" fontId="5" fillId="14" borderId="30" xfId="1" applyNumberFormat="1" applyFont="1" applyFill="1" applyBorder="1" applyAlignment="1">
      <alignment horizontal="center"/>
    </xf>
    <xf numFmtId="0" fontId="5" fillId="0" borderId="37" xfId="1" applyFont="1" applyBorder="1" applyAlignment="1">
      <alignment horizontal="center"/>
    </xf>
    <xf numFmtId="167" fontId="12" fillId="0" borderId="41" xfId="1" applyNumberFormat="1" applyFont="1" applyFill="1" applyBorder="1" applyAlignment="1">
      <alignment horizontal="center"/>
    </xf>
    <xf numFmtId="167" fontId="13" fillId="0" borderId="41" xfId="1" applyNumberFormat="1" applyFont="1" applyFill="1" applyBorder="1" applyAlignment="1">
      <alignment horizontal="center"/>
    </xf>
    <xf numFmtId="167" fontId="14" fillId="0" borderId="41" xfId="1" applyNumberFormat="1" applyFont="1" applyFill="1" applyBorder="1" applyAlignment="1">
      <alignment horizontal="center"/>
    </xf>
    <xf numFmtId="167" fontId="14" fillId="0" borderId="36" xfId="1" applyNumberFormat="1" applyFont="1" applyFill="1" applyBorder="1" applyAlignment="1">
      <alignment horizontal="center"/>
    </xf>
    <xf numFmtId="0" fontId="7" fillId="0" borderId="0" xfId="1" applyFont="1" applyFill="1"/>
    <xf numFmtId="0" fontId="5" fillId="0" borderId="0" xfId="0" applyFont="1" applyFill="1" applyBorder="1" applyAlignment="1"/>
    <xf numFmtId="2" fontId="11" fillId="0" borderId="0" xfId="1" applyNumberFormat="1" applyFont="1" applyFill="1" applyBorder="1" applyAlignment="1">
      <alignment horizontal="center"/>
    </xf>
    <xf numFmtId="0" fontId="5" fillId="0" borderId="0" xfId="1" applyFont="1" applyFill="1" applyBorder="1" applyAlignment="1">
      <alignment horizontal="center"/>
    </xf>
    <xf numFmtId="0" fontId="11" fillId="0" borderId="0" xfId="1" applyFont="1"/>
    <xf numFmtId="2" fontId="8" fillId="0" borderId="0" xfId="1" applyNumberFormat="1" applyFont="1" applyFill="1" applyBorder="1" applyAlignment="1">
      <alignment horizontal="center"/>
    </xf>
    <xf numFmtId="0" fontId="5" fillId="17" borderId="1" xfId="1" applyFont="1" applyFill="1" applyBorder="1" applyAlignment="1">
      <alignment horizontal="center"/>
    </xf>
    <xf numFmtId="0" fontId="5" fillId="17" borderId="2" xfId="1" applyFont="1" applyFill="1" applyBorder="1" applyAlignment="1"/>
    <xf numFmtId="0" fontId="11" fillId="17" borderId="2" xfId="1" applyFont="1" applyFill="1" applyBorder="1" applyAlignment="1"/>
    <xf numFmtId="0" fontId="5" fillId="17" borderId="3" xfId="1" applyFont="1" applyFill="1" applyBorder="1" applyAlignment="1"/>
    <xf numFmtId="0" fontId="5" fillId="0" borderId="4" xfId="1" applyFont="1" applyFill="1" applyBorder="1" applyAlignment="1">
      <alignment horizontal="left"/>
    </xf>
    <xf numFmtId="0" fontId="5" fillId="17" borderId="4" xfId="1" applyFont="1" applyFill="1" applyBorder="1" applyAlignment="1">
      <alignment horizontal="center"/>
    </xf>
    <xf numFmtId="0" fontId="5" fillId="17" borderId="0" xfId="1" applyFont="1" applyFill="1" applyBorder="1" applyAlignment="1">
      <alignment horizontal="center"/>
    </xf>
    <xf numFmtId="0" fontId="5" fillId="17" borderId="8" xfId="1" applyFont="1" applyFill="1" applyBorder="1" applyAlignment="1">
      <alignment horizontal="center"/>
    </xf>
    <xf numFmtId="0" fontId="5" fillId="7" borderId="1" xfId="0" applyFont="1" applyFill="1" applyBorder="1"/>
    <xf numFmtId="0" fontId="5" fillId="0" borderId="17" xfId="1" applyFont="1" applyBorder="1"/>
    <xf numFmtId="0" fontId="5" fillId="17" borderId="43" xfId="1" applyFont="1" applyFill="1" applyBorder="1" applyAlignment="1">
      <alignment horizontal="center"/>
    </xf>
    <xf numFmtId="167" fontId="5" fillId="0" borderId="24" xfId="1" applyNumberFormat="1" applyFont="1" applyBorder="1" applyAlignment="1">
      <alignment horizontal="center"/>
    </xf>
    <xf numFmtId="167" fontId="5" fillId="0" borderId="30" xfId="1" applyNumberFormat="1" applyFont="1" applyBorder="1" applyAlignment="1">
      <alignment horizontal="center"/>
    </xf>
    <xf numFmtId="167" fontId="7" fillId="0" borderId="0" xfId="1" applyNumberFormat="1" applyFont="1" applyFill="1" applyBorder="1"/>
    <xf numFmtId="167" fontId="7" fillId="0" borderId="0" xfId="1" applyNumberFormat="1" applyFont="1"/>
    <xf numFmtId="0" fontId="5" fillId="7" borderId="4" xfId="0" applyFont="1" applyFill="1" applyBorder="1"/>
    <xf numFmtId="167" fontId="3" fillId="0" borderId="0" xfId="1" applyNumberFormat="1" applyAlignment="1">
      <alignment horizontal="center"/>
    </xf>
    <xf numFmtId="0" fontId="5" fillId="7" borderId="31" xfId="0" applyFont="1" applyFill="1" applyBorder="1" applyAlignment="1">
      <alignment horizontal="center"/>
    </xf>
    <xf numFmtId="167" fontId="5" fillId="0" borderId="24" xfId="0" applyNumberFormat="1" applyFont="1" applyBorder="1" applyAlignment="1">
      <alignment horizontal="center"/>
    </xf>
    <xf numFmtId="0" fontId="5" fillId="14" borderId="36" xfId="1" quotePrefix="1" applyFont="1" applyFill="1" applyBorder="1" applyAlignment="1">
      <alignment horizontal="center"/>
    </xf>
    <xf numFmtId="0" fontId="5" fillId="0" borderId="45" xfId="1" applyFont="1" applyFill="1" applyBorder="1"/>
    <xf numFmtId="167" fontId="5" fillId="0" borderId="46" xfId="1" applyNumberFormat="1" applyFont="1" applyFill="1" applyBorder="1" applyAlignment="1">
      <alignment horizontal="center"/>
    </xf>
    <xf numFmtId="167" fontId="5" fillId="0" borderId="45" xfId="1" applyNumberFormat="1" applyFont="1" applyFill="1" applyBorder="1" applyAlignment="1">
      <alignment horizontal="center"/>
    </xf>
    <xf numFmtId="167" fontId="5" fillId="0" borderId="25" xfId="1" applyNumberFormat="1" applyFont="1" applyFill="1" applyBorder="1" applyAlignment="1">
      <alignment horizontal="center"/>
    </xf>
    <xf numFmtId="0" fontId="5" fillId="0" borderId="43" xfId="1" applyFont="1" applyBorder="1"/>
    <xf numFmtId="167" fontId="5" fillId="0" borderId="47" xfId="1" applyNumberFormat="1" applyFont="1" applyBorder="1" applyAlignment="1">
      <alignment horizontal="center"/>
    </xf>
    <xf numFmtId="167" fontId="5" fillId="0" borderId="43" xfId="1" applyNumberFormat="1" applyFont="1" applyFill="1" applyBorder="1" applyAlignment="1">
      <alignment horizontal="center"/>
    </xf>
    <xf numFmtId="167" fontId="5" fillId="0" borderId="30" xfId="1" applyNumberFormat="1" applyFont="1" applyFill="1" applyBorder="1" applyAlignment="1">
      <alignment horizontal="center"/>
    </xf>
    <xf numFmtId="167" fontId="5" fillId="0" borderId="47" xfId="1" quotePrefix="1" applyNumberFormat="1" applyFont="1" applyBorder="1" applyAlignment="1">
      <alignment horizontal="center"/>
    </xf>
    <xf numFmtId="167" fontId="5" fillId="0" borderId="43" xfId="1" quotePrefix="1" applyNumberFormat="1" applyFont="1" applyBorder="1" applyAlignment="1">
      <alignment horizontal="center"/>
    </xf>
    <xf numFmtId="167" fontId="5" fillId="0" borderId="30" xfId="1" quotePrefix="1" applyNumberFormat="1" applyFont="1" applyBorder="1" applyAlignment="1">
      <alignment horizontal="center"/>
    </xf>
    <xf numFmtId="167" fontId="7" fillId="0" borderId="0" xfId="1" applyNumberFormat="1" applyFont="1" applyFill="1" applyBorder="1" applyAlignment="1"/>
    <xf numFmtId="0" fontId="5" fillId="7" borderId="48" xfId="0" applyFont="1" applyFill="1" applyBorder="1" applyAlignment="1">
      <alignment horizontal="center"/>
    </xf>
    <xf numFmtId="167" fontId="5" fillId="0" borderId="43" xfId="1" applyNumberFormat="1" applyFont="1" applyBorder="1" applyAlignment="1">
      <alignment horizontal="center"/>
    </xf>
    <xf numFmtId="0" fontId="5" fillId="0" borderId="49" xfId="1" applyFont="1" applyBorder="1"/>
    <xf numFmtId="167" fontId="5" fillId="0" borderId="50" xfId="1" applyNumberFormat="1" applyFont="1" applyBorder="1" applyAlignment="1">
      <alignment horizontal="center"/>
    </xf>
    <xf numFmtId="167" fontId="5" fillId="0" borderId="49" xfId="1" applyNumberFormat="1" applyFont="1" applyBorder="1" applyAlignment="1">
      <alignment horizontal="center"/>
    </xf>
    <xf numFmtId="167" fontId="5" fillId="0" borderId="29" xfId="1" applyNumberFormat="1" applyFont="1" applyBorder="1" applyAlignment="1">
      <alignment horizontal="center"/>
    </xf>
    <xf numFmtId="0" fontId="5" fillId="11" borderId="4" xfId="1" applyFont="1" applyFill="1" applyBorder="1" applyAlignment="1"/>
    <xf numFmtId="167" fontId="5" fillId="11" borderId="0" xfId="1" applyNumberFormat="1" applyFont="1" applyFill="1" applyBorder="1" applyAlignment="1"/>
    <xf numFmtId="167" fontId="5" fillId="11" borderId="8" xfId="1" applyNumberFormat="1" applyFont="1" applyFill="1" applyBorder="1" applyAlignment="1">
      <alignment horizontal="center"/>
    </xf>
    <xf numFmtId="0" fontId="7" fillId="0" borderId="0" xfId="1" applyFont="1" applyFill="1" applyBorder="1" applyAlignment="1">
      <alignment horizontal="left"/>
    </xf>
    <xf numFmtId="0" fontId="7" fillId="0" borderId="0" xfId="1" applyFont="1" applyFill="1" applyBorder="1" applyAlignment="1">
      <alignment horizontal="center"/>
    </xf>
    <xf numFmtId="167" fontId="8" fillId="0" borderId="0" xfId="1" applyNumberFormat="1" applyFont="1" applyFill="1" applyBorder="1" applyAlignment="1">
      <alignment horizontal="center"/>
    </xf>
    <xf numFmtId="0" fontId="5" fillId="7" borderId="4" xfId="0" applyFont="1" applyFill="1" applyBorder="1" applyAlignment="1">
      <alignment horizontal="center"/>
    </xf>
    <xf numFmtId="0" fontId="5" fillId="0" borderId="30" xfId="1" applyFont="1" applyFill="1" applyBorder="1" applyAlignment="1">
      <alignment horizontal="center"/>
    </xf>
    <xf numFmtId="0" fontId="5" fillId="0" borderId="43" xfId="0" quotePrefix="1" applyFont="1" applyBorder="1" applyAlignment="1">
      <alignment horizontal="left"/>
    </xf>
    <xf numFmtId="0" fontId="5" fillId="11" borderId="51" xfId="1" applyFont="1" applyFill="1" applyBorder="1" applyAlignment="1">
      <alignment horizontal="center"/>
    </xf>
    <xf numFmtId="167" fontId="5" fillId="0" borderId="41" xfId="1" applyNumberFormat="1" applyFont="1" applyBorder="1" applyAlignment="1">
      <alignment horizontal="center"/>
    </xf>
    <xf numFmtId="167" fontId="5" fillId="0" borderId="36" xfId="1" applyNumberFormat="1" applyFont="1" applyBorder="1" applyAlignment="1">
      <alignment horizontal="center"/>
    </xf>
    <xf numFmtId="0" fontId="5" fillId="11" borderId="4" xfId="0" applyFont="1" applyFill="1" applyBorder="1" applyAlignment="1"/>
    <xf numFmtId="167" fontId="5" fillId="11" borderId="0" xfId="0" applyNumberFormat="1" applyFont="1" applyFill="1" applyBorder="1" applyAlignment="1"/>
    <xf numFmtId="167" fontId="5" fillId="11" borderId="8" xfId="0" applyNumberFormat="1" applyFont="1" applyFill="1" applyBorder="1" applyAlignment="1"/>
    <xf numFmtId="167" fontId="5" fillId="11" borderId="4" xfId="0" applyNumberFormat="1" applyFont="1" applyFill="1" applyBorder="1" applyAlignment="1"/>
    <xf numFmtId="0" fontId="5" fillId="0" borderId="43" xfId="0" quotePrefix="1" applyFont="1" applyFill="1" applyBorder="1" applyAlignment="1">
      <alignment horizontal="left"/>
    </xf>
    <xf numFmtId="167" fontId="5" fillId="0" borderId="41" xfId="0" applyNumberFormat="1" applyFont="1" applyBorder="1" applyAlignment="1">
      <alignment horizontal="center"/>
    </xf>
    <xf numFmtId="0" fontId="5" fillId="19" borderId="1" xfId="1" applyFont="1" applyFill="1" applyBorder="1" applyAlignment="1">
      <alignment horizontal="center"/>
    </xf>
    <xf numFmtId="0" fontId="5" fillId="19" borderId="2" xfId="1" applyFont="1" applyFill="1" applyBorder="1" applyAlignment="1"/>
    <xf numFmtId="0" fontId="11" fillId="19" borderId="2" xfId="1" applyFont="1" applyFill="1" applyBorder="1" applyAlignment="1"/>
    <xf numFmtId="0" fontId="5" fillId="19" borderId="3" xfId="1" applyFont="1" applyFill="1" applyBorder="1" applyAlignment="1"/>
    <xf numFmtId="0" fontId="10" fillId="0" borderId="0" xfId="1" applyFont="1" applyBorder="1"/>
    <xf numFmtId="0" fontId="10" fillId="0" borderId="0" xfId="1" applyFont="1"/>
    <xf numFmtId="0" fontId="5" fillId="0" borderId="51" xfId="0" quotePrefix="1" applyFont="1" applyBorder="1" applyAlignment="1">
      <alignment horizontal="left"/>
    </xf>
    <xf numFmtId="0" fontId="5" fillId="19" borderId="4" xfId="1" applyFont="1" applyFill="1" applyBorder="1" applyAlignment="1">
      <alignment horizontal="center"/>
    </xf>
    <xf numFmtId="0" fontId="5" fillId="19" borderId="0" xfId="1" applyFont="1" applyFill="1" applyBorder="1" applyAlignment="1">
      <alignment horizontal="center"/>
    </xf>
    <xf numFmtId="0" fontId="5" fillId="19" borderId="8" xfId="1" applyFont="1" applyFill="1" applyBorder="1" applyAlignment="1">
      <alignment horizontal="center"/>
    </xf>
    <xf numFmtId="0" fontId="5" fillId="19" borderId="43" xfId="1" applyFont="1" applyFill="1" applyBorder="1" applyAlignment="1">
      <alignment horizontal="center"/>
    </xf>
    <xf numFmtId="0" fontId="5" fillId="0" borderId="43" xfId="1" applyFont="1" applyFill="1" applyBorder="1"/>
    <xf numFmtId="0" fontId="5" fillId="14" borderId="29" xfId="1" applyFont="1" applyFill="1" applyBorder="1" applyAlignment="1">
      <alignment horizontal="center"/>
    </xf>
    <xf numFmtId="0" fontId="11" fillId="0" borderId="45" xfId="1" applyFont="1" applyFill="1" applyBorder="1"/>
    <xf numFmtId="0" fontId="5" fillId="0" borderId="51" xfId="1" applyFont="1" applyBorder="1"/>
    <xf numFmtId="0" fontId="11" fillId="20" borderId="43" xfId="1" applyFont="1" applyFill="1" applyBorder="1"/>
    <xf numFmtId="0" fontId="11" fillId="7" borderId="43" xfId="1" applyFont="1" applyFill="1" applyBorder="1"/>
    <xf numFmtId="0" fontId="5" fillId="0" borderId="1" xfId="1" applyFont="1" applyBorder="1" applyAlignment="1">
      <alignment horizontal="left"/>
    </xf>
    <xf numFmtId="2" fontId="5" fillId="0" borderId="25" xfId="1" applyNumberFormat="1" applyFont="1" applyBorder="1" applyAlignment="1">
      <alignment horizontal="center"/>
    </xf>
    <xf numFmtId="0" fontId="11" fillId="21" borderId="51" xfId="1" applyFont="1" applyFill="1" applyBorder="1"/>
    <xf numFmtId="0" fontId="5" fillId="0" borderId="4" xfId="1" applyFont="1" applyBorder="1" applyAlignment="1">
      <alignment horizontal="left"/>
    </xf>
    <xf numFmtId="2" fontId="5" fillId="0" borderId="30" xfId="1" applyNumberFormat="1" applyFont="1" applyBorder="1" applyAlignment="1">
      <alignment horizontal="center"/>
    </xf>
    <xf numFmtId="0" fontId="9" fillId="2" borderId="0" xfId="1" applyFont="1" applyFill="1" applyBorder="1" applyAlignment="1" applyProtection="1">
      <alignment horizontal="center"/>
      <protection locked="0"/>
    </xf>
    <xf numFmtId="0" fontId="3" fillId="0" borderId="0" xfId="1" quotePrefix="1"/>
    <xf numFmtId="2" fontId="5" fillId="0" borderId="29" xfId="1" applyNumberFormat="1" applyFont="1" applyBorder="1" applyAlignment="1">
      <alignment horizontal="center"/>
    </xf>
    <xf numFmtId="0" fontId="11" fillId="0" borderId="55" xfId="1" applyFont="1" applyBorder="1"/>
    <xf numFmtId="0" fontId="11" fillId="0" borderId="31" xfId="1" applyFont="1" applyBorder="1"/>
    <xf numFmtId="167" fontId="5" fillId="0" borderId="0" xfId="1" applyNumberFormat="1" applyFont="1" applyFill="1" applyBorder="1"/>
    <xf numFmtId="2" fontId="5" fillId="0" borderId="36" xfId="1" applyNumberFormat="1" applyFont="1" applyBorder="1" applyAlignment="1">
      <alignment horizontal="center"/>
    </xf>
    <xf numFmtId="0" fontId="5" fillId="22" borderId="1" xfId="1" applyFont="1" applyFill="1" applyBorder="1" applyAlignment="1">
      <alignment horizontal="center"/>
    </xf>
    <xf numFmtId="0" fontId="5" fillId="22" borderId="2" xfId="1" applyFont="1" applyFill="1" applyBorder="1" applyAlignment="1"/>
    <xf numFmtId="0" fontId="11" fillId="22" borderId="2" xfId="1" applyFont="1" applyFill="1" applyBorder="1" applyAlignment="1"/>
    <xf numFmtId="0" fontId="5" fillId="22" borderId="3" xfId="1" applyFont="1" applyFill="1" applyBorder="1" applyAlignment="1"/>
    <xf numFmtId="0" fontId="11" fillId="0" borderId="37" xfId="1" applyFont="1" applyBorder="1"/>
    <xf numFmtId="0" fontId="5" fillId="22" borderId="4" xfId="1" applyFont="1" applyFill="1" applyBorder="1" applyAlignment="1">
      <alignment horizontal="center"/>
    </xf>
    <xf numFmtId="0" fontId="5" fillId="22" borderId="0" xfId="1" applyFont="1" applyFill="1" applyBorder="1" applyAlignment="1">
      <alignment horizontal="center"/>
    </xf>
    <xf numFmtId="0" fontId="5" fillId="22" borderId="8" xfId="1" applyFont="1" applyFill="1" applyBorder="1" applyAlignment="1">
      <alignment horizontal="center"/>
    </xf>
    <xf numFmtId="0" fontId="5" fillId="22" borderId="43" xfId="1" applyFont="1" applyFill="1" applyBorder="1" applyAlignment="1">
      <alignment horizontal="center"/>
    </xf>
    <xf numFmtId="0" fontId="5" fillId="0" borderId="10" xfId="1" applyFont="1" applyBorder="1" applyAlignment="1">
      <alignment horizontal="left"/>
    </xf>
    <xf numFmtId="0" fontId="5" fillId="0" borderId="45" xfId="1" applyFont="1" applyBorder="1"/>
    <xf numFmtId="0" fontId="5" fillId="0" borderId="0" xfId="1" applyFont="1" applyAlignment="1" applyProtection="1">
      <alignment horizontal="center"/>
      <protection locked="0"/>
    </xf>
    <xf numFmtId="167" fontId="7" fillId="15" borderId="0" xfId="1" applyNumberFormat="1" applyFont="1" applyFill="1" applyBorder="1" applyAlignment="1">
      <alignment horizontal="center"/>
    </xf>
    <xf numFmtId="0" fontId="5" fillId="0" borderId="45" xfId="1" applyFont="1" applyFill="1" applyBorder="1" applyAlignment="1">
      <alignment horizontal="left"/>
    </xf>
    <xf numFmtId="0" fontId="10" fillId="0" borderId="0" xfId="1" applyFont="1" applyFill="1" applyBorder="1"/>
    <xf numFmtId="0" fontId="10" fillId="0" borderId="0" xfId="1" applyFont="1" applyFill="1"/>
    <xf numFmtId="0" fontId="5" fillId="0" borderId="21" xfId="1" applyFont="1" applyFill="1" applyBorder="1" applyAlignment="1">
      <alignment horizontal="left"/>
    </xf>
    <xf numFmtId="167" fontId="10" fillId="0" borderId="0" xfId="1" applyNumberFormat="1" applyFont="1" applyFill="1" applyBorder="1"/>
    <xf numFmtId="0" fontId="5" fillId="0" borderId="43" xfId="1" applyFont="1" applyFill="1" applyBorder="1" applyAlignment="1">
      <alignment horizontal="left"/>
    </xf>
    <xf numFmtId="167" fontId="3" fillId="0" borderId="0" xfId="1" applyNumberFormat="1" applyFill="1" applyBorder="1" applyAlignment="1">
      <alignment horizontal="center"/>
    </xf>
    <xf numFmtId="0" fontId="11" fillId="0" borderId="0" xfId="1" applyFont="1" applyFill="1" applyBorder="1"/>
    <xf numFmtId="0" fontId="5" fillId="0" borderId="0" xfId="1" applyFont="1" applyAlignment="1"/>
    <xf numFmtId="0" fontId="5" fillId="23" borderId="1" xfId="1" applyFont="1" applyFill="1" applyBorder="1" applyAlignment="1">
      <alignment horizontal="center"/>
    </xf>
    <xf numFmtId="167" fontId="11" fillId="23" borderId="2" xfId="1" applyNumberFormat="1" applyFont="1" applyFill="1" applyBorder="1" applyAlignment="1">
      <alignment horizontal="center"/>
    </xf>
    <xf numFmtId="167" fontId="5" fillId="23" borderId="2" xfId="1" applyNumberFormat="1" applyFont="1" applyFill="1" applyBorder="1" applyAlignment="1">
      <alignment horizontal="center"/>
    </xf>
    <xf numFmtId="167" fontId="5" fillId="23" borderId="3" xfId="1" applyNumberFormat="1" applyFont="1" applyFill="1" applyBorder="1" applyAlignment="1">
      <alignment horizontal="center"/>
    </xf>
    <xf numFmtId="0" fontId="5" fillId="11" borderId="28" xfId="1" applyFont="1" applyFill="1" applyBorder="1" applyAlignment="1">
      <alignment horizontal="center"/>
    </xf>
    <xf numFmtId="0" fontId="5" fillId="8" borderId="47" xfId="1" applyFont="1" applyFill="1" applyBorder="1" applyAlignment="1">
      <alignment horizontal="center"/>
    </xf>
    <xf numFmtId="0" fontId="11" fillId="8" borderId="32" xfId="1" applyFont="1" applyFill="1" applyBorder="1" applyAlignment="1">
      <alignment horizontal="center"/>
    </xf>
    <xf numFmtId="0" fontId="5" fillId="8" borderId="32" xfId="1" applyFont="1" applyFill="1" applyBorder="1"/>
    <xf numFmtId="0" fontId="11" fillId="24" borderId="47" xfId="1" applyFont="1" applyFill="1" applyBorder="1" applyAlignment="1">
      <alignment horizontal="center"/>
    </xf>
    <xf numFmtId="0" fontId="16" fillId="24" borderId="32" xfId="1" applyFont="1" applyFill="1" applyBorder="1" applyAlignment="1">
      <alignment horizontal="left"/>
    </xf>
    <xf numFmtId="0" fontId="16" fillId="24" borderId="56" xfId="1" applyFont="1" applyFill="1" applyBorder="1" applyAlignment="1">
      <alignment horizontal="left"/>
    </xf>
    <xf numFmtId="0" fontId="11" fillId="25" borderId="32" xfId="1" applyFont="1" applyFill="1" applyBorder="1"/>
    <xf numFmtId="0" fontId="5" fillId="25" borderId="56" xfId="1" applyFont="1" applyFill="1" applyBorder="1" applyAlignment="1">
      <alignment horizontal="center"/>
    </xf>
    <xf numFmtId="0" fontId="5" fillId="23" borderId="4" xfId="1" applyFont="1" applyFill="1" applyBorder="1" applyAlignment="1">
      <alignment horizontal="center"/>
    </xf>
    <xf numFmtId="167" fontId="5" fillId="23" borderId="0" xfId="1" applyNumberFormat="1" applyFont="1" applyFill="1" applyBorder="1" applyAlignment="1">
      <alignment horizontal="center"/>
    </xf>
    <xf numFmtId="167" fontId="5" fillId="23" borderId="8" xfId="1" applyNumberFormat="1" applyFont="1" applyFill="1" applyBorder="1" applyAlignment="1">
      <alignment horizontal="center"/>
    </xf>
    <xf numFmtId="0" fontId="5" fillId="11" borderId="57" xfId="1" applyFont="1" applyFill="1" applyBorder="1" applyAlignment="1">
      <alignment horizontal="center"/>
    </xf>
    <xf numFmtId="0" fontId="5" fillId="0" borderId="57" xfId="1" applyFont="1" applyFill="1" applyBorder="1" applyAlignment="1">
      <alignment horizontal="center"/>
    </xf>
    <xf numFmtId="0" fontId="5" fillId="0" borderId="53" xfId="1" applyFont="1" applyFill="1" applyBorder="1" applyAlignment="1">
      <alignment horizontal="center"/>
    </xf>
    <xf numFmtId="0" fontId="5" fillId="0" borderId="28" xfId="1" applyFont="1" applyFill="1" applyBorder="1" applyAlignment="1">
      <alignment horizontal="center"/>
    </xf>
    <xf numFmtId="0" fontId="5" fillId="0" borderId="28" xfId="1" applyFont="1" applyBorder="1" applyAlignment="1">
      <alignment horizontal="center"/>
    </xf>
    <xf numFmtId="167" fontId="5" fillId="0" borderId="57" xfId="1" applyNumberFormat="1" applyFont="1" applyBorder="1" applyAlignment="1">
      <alignment horizontal="center"/>
    </xf>
    <xf numFmtId="0" fontId="5" fillId="0" borderId="57" xfId="1" applyFont="1" applyBorder="1" applyAlignment="1">
      <alignment horizontal="center"/>
    </xf>
    <xf numFmtId="0" fontId="10" fillId="0" borderId="0" xfId="1" applyFont="1" applyBorder="1" applyAlignment="1">
      <alignment horizontal="center"/>
    </xf>
    <xf numFmtId="0" fontId="11" fillId="14" borderId="0" xfId="1" applyFont="1" applyFill="1" applyBorder="1"/>
    <xf numFmtId="0" fontId="5" fillId="0" borderId="0" xfId="1" applyFont="1" applyBorder="1" applyAlignment="1"/>
    <xf numFmtId="167" fontId="5" fillId="0" borderId="56" xfId="1" applyNumberFormat="1" applyFont="1" applyFill="1" applyBorder="1" applyAlignment="1">
      <alignment horizontal="center"/>
    </xf>
    <xf numFmtId="167" fontId="5" fillId="0" borderId="24" xfId="1" applyNumberFormat="1" applyFont="1" applyFill="1" applyBorder="1" applyAlignment="1">
      <alignment horizontal="center"/>
    </xf>
    <xf numFmtId="167" fontId="5" fillId="0" borderId="56" xfId="1" applyNumberFormat="1" applyFont="1" applyBorder="1" applyAlignment="1">
      <alignment horizontal="center"/>
    </xf>
    <xf numFmtId="0" fontId="5" fillId="11" borderId="22" xfId="1" applyFont="1" applyFill="1" applyBorder="1" applyAlignment="1">
      <alignment horizontal="center"/>
    </xf>
    <xf numFmtId="0" fontId="5" fillId="0" borderId="22" xfId="1" applyFont="1" applyFill="1" applyBorder="1" applyAlignment="1">
      <alignment horizontal="center"/>
    </xf>
    <xf numFmtId="0" fontId="5" fillId="0" borderId="58" xfId="1" applyFont="1" applyFill="1" applyBorder="1" applyAlignment="1">
      <alignment horizontal="center"/>
    </xf>
    <xf numFmtId="0" fontId="5" fillId="0" borderId="59" xfId="1" applyFont="1" applyFill="1" applyBorder="1" applyAlignment="1">
      <alignment horizontal="center"/>
    </xf>
    <xf numFmtId="0" fontId="5" fillId="0" borderId="22" xfId="1" applyFont="1" applyBorder="1" applyAlignment="1">
      <alignment horizontal="center"/>
    </xf>
    <xf numFmtId="167" fontId="5" fillId="0" borderId="22" xfId="1" applyNumberFormat="1" applyFont="1" applyBorder="1" applyAlignment="1">
      <alignment horizontal="center"/>
    </xf>
    <xf numFmtId="0" fontId="9" fillId="0" borderId="0" xfId="1" applyFont="1" applyBorder="1" applyAlignment="1">
      <alignment horizontal="center"/>
    </xf>
    <xf numFmtId="0" fontId="17" fillId="14" borderId="1" xfId="1" applyFont="1" applyFill="1" applyBorder="1"/>
    <xf numFmtId="0" fontId="5" fillId="0" borderId="2" xfId="1" applyFont="1" applyBorder="1" applyAlignment="1"/>
    <xf numFmtId="0" fontId="5" fillId="0" borderId="2" xfId="1" applyFont="1" applyBorder="1"/>
    <xf numFmtId="0" fontId="5" fillId="0" borderId="60" xfId="1" applyFont="1" applyBorder="1" applyAlignment="1">
      <alignment horizontal="center"/>
    </xf>
    <xf numFmtId="167" fontId="5" fillId="0" borderId="60" xfId="1" applyNumberFormat="1" applyFont="1" applyFill="1" applyBorder="1" applyAlignment="1">
      <alignment horizontal="center"/>
    </xf>
    <xf numFmtId="167" fontId="5" fillId="0" borderId="61" xfId="1" applyNumberFormat="1" applyFont="1" applyFill="1" applyBorder="1" applyAlignment="1">
      <alignment horizontal="center"/>
    </xf>
    <xf numFmtId="167" fontId="5" fillId="0" borderId="62" xfId="1" applyNumberFormat="1" applyFont="1" applyBorder="1" applyAlignment="1">
      <alignment horizontal="center"/>
    </xf>
    <xf numFmtId="0" fontId="10" fillId="0" borderId="0" xfId="1" applyFont="1" applyAlignment="1">
      <alignment horizontal="center"/>
    </xf>
    <xf numFmtId="0" fontId="9" fillId="2" borderId="0" xfId="1" applyFont="1" applyFill="1" applyBorder="1" applyAlignment="1">
      <alignment horizontal="left"/>
    </xf>
    <xf numFmtId="0" fontId="3" fillId="2" borderId="0" xfId="1" applyFill="1" applyBorder="1" applyAlignment="1">
      <alignment horizontal="center"/>
    </xf>
    <xf numFmtId="0" fontId="5" fillId="2" borderId="0" xfId="1" applyFont="1" applyFill="1" applyBorder="1" applyAlignment="1">
      <alignment horizontal="center"/>
    </xf>
    <xf numFmtId="0" fontId="5" fillId="0" borderId="63" xfId="1" applyFont="1" applyBorder="1" applyAlignment="1">
      <alignment horizontal="center"/>
    </xf>
    <xf numFmtId="0" fontId="5" fillId="14" borderId="55" xfId="1" applyFont="1" applyFill="1" applyBorder="1" applyAlignment="1"/>
    <xf numFmtId="0" fontId="5" fillId="14" borderId="64" xfId="1" applyFont="1" applyFill="1" applyBorder="1" applyAlignment="1"/>
    <xf numFmtId="0" fontId="5" fillId="14" borderId="65" xfId="1" applyFont="1" applyFill="1" applyBorder="1" applyAlignment="1"/>
    <xf numFmtId="14" fontId="5" fillId="14" borderId="25" xfId="1" applyNumberFormat="1" applyFont="1" applyFill="1" applyBorder="1" applyAlignment="1">
      <alignment horizontal="center"/>
    </xf>
    <xf numFmtId="0" fontId="5" fillId="14" borderId="31" xfId="1" applyFont="1" applyFill="1" applyBorder="1" applyAlignment="1"/>
    <xf numFmtId="0" fontId="5" fillId="14" borderId="32" xfId="1" applyFont="1" applyFill="1" applyBorder="1" applyAlignment="1"/>
    <xf numFmtId="0" fontId="5" fillId="14" borderId="56" xfId="1" applyFont="1" applyFill="1" applyBorder="1" applyAlignment="1"/>
    <xf numFmtId="14" fontId="5" fillId="14" borderId="30" xfId="1" applyNumberFormat="1" applyFont="1" applyFill="1" applyBorder="1" applyAlignment="1">
      <alignment horizontal="center"/>
    </xf>
    <xf numFmtId="0" fontId="5" fillId="0" borderId="66" xfId="1" applyFont="1" applyBorder="1" applyAlignment="1">
      <alignment horizontal="center"/>
    </xf>
    <xf numFmtId="167" fontId="5" fillId="11" borderId="0" xfId="1" applyNumberFormat="1" applyFont="1" applyFill="1" applyBorder="1" applyAlignment="1">
      <alignment horizontal="center"/>
    </xf>
    <xf numFmtId="0" fontId="5" fillId="0" borderId="47" xfId="1" applyFont="1" applyBorder="1" applyAlignment="1">
      <alignment horizontal="center"/>
    </xf>
    <xf numFmtId="167" fontId="10" fillId="0" borderId="0" xfId="1" applyNumberFormat="1" applyFont="1"/>
    <xf numFmtId="167" fontId="5" fillId="0" borderId="67" xfId="1" applyNumberFormat="1" applyFont="1" applyBorder="1" applyAlignment="1">
      <alignment horizontal="center"/>
    </xf>
    <xf numFmtId="0" fontId="5" fillId="0" borderId="47" xfId="1" applyFont="1" applyBorder="1"/>
    <xf numFmtId="0" fontId="3" fillId="0" borderId="32" xfId="1" applyBorder="1"/>
    <xf numFmtId="167" fontId="11" fillId="0" borderId="56" xfId="1" applyNumberFormat="1" applyFont="1" applyBorder="1" applyAlignment="1">
      <alignment horizontal="center"/>
    </xf>
    <xf numFmtId="0" fontId="5" fillId="14" borderId="48" xfId="1" applyFont="1" applyFill="1" applyBorder="1" applyAlignment="1"/>
    <xf numFmtId="0" fontId="5" fillId="14" borderId="68" xfId="1" applyFont="1" applyFill="1" applyBorder="1" applyAlignment="1"/>
    <xf numFmtId="0" fontId="5" fillId="14" borderId="44" xfId="1" applyFont="1" applyFill="1" applyBorder="1" applyAlignment="1"/>
    <xf numFmtId="14" fontId="5" fillId="14" borderId="29" xfId="1" applyNumberFormat="1" applyFont="1" applyFill="1" applyBorder="1" applyAlignment="1">
      <alignment horizontal="center"/>
    </xf>
    <xf numFmtId="0" fontId="9" fillId="2" borderId="27" xfId="1" applyFont="1" applyFill="1" applyBorder="1" applyAlignment="1">
      <alignment horizontal="center"/>
    </xf>
    <xf numFmtId="0" fontId="9" fillId="2" borderId="69" xfId="1" applyFont="1" applyFill="1" applyBorder="1" applyAlignment="1">
      <alignment horizontal="center"/>
    </xf>
    <xf numFmtId="0" fontId="3" fillId="0" borderId="0" xfId="1" applyFill="1" applyBorder="1" applyAlignment="1">
      <alignment horizontal="center"/>
    </xf>
    <xf numFmtId="167" fontId="5" fillId="0" borderId="0" xfId="1" applyNumberFormat="1" applyFont="1" applyFill="1" applyBorder="1" applyAlignment="1" applyProtection="1">
      <alignment horizontal="center"/>
    </xf>
    <xf numFmtId="0" fontId="11" fillId="14" borderId="4" xfId="1" applyFont="1" applyFill="1" applyBorder="1"/>
    <xf numFmtId="0" fontId="5" fillId="14" borderId="0" xfId="1" applyFont="1" applyFill="1" applyAlignment="1"/>
    <xf numFmtId="0" fontId="3" fillId="0" borderId="1" xfId="1" applyBorder="1"/>
    <xf numFmtId="0" fontId="3" fillId="0" borderId="2" xfId="1" applyBorder="1" applyAlignment="1">
      <alignment horizontal="center"/>
    </xf>
    <xf numFmtId="0" fontId="3" fillId="0" borderId="3" xfId="1" applyBorder="1" applyAlignment="1">
      <alignment horizontal="center"/>
    </xf>
    <xf numFmtId="0" fontId="5" fillId="23" borderId="43" xfId="1" applyFont="1" applyFill="1" applyBorder="1" applyAlignment="1">
      <alignment horizontal="center"/>
    </xf>
    <xf numFmtId="21" fontId="5" fillId="0" borderId="0" xfId="1" applyNumberFormat="1" applyFont="1" applyBorder="1" applyAlignment="1" applyProtection="1">
      <alignment horizontal="center"/>
    </xf>
    <xf numFmtId="0" fontId="11" fillId="0" borderId="0" xfId="1" applyFont="1" applyBorder="1" applyAlignment="1">
      <alignment horizontal="center"/>
    </xf>
    <xf numFmtId="0" fontId="17" fillId="14" borderId="4" xfId="1" applyFont="1" applyFill="1" applyBorder="1"/>
    <xf numFmtId="0" fontId="3" fillId="0" borderId="4" xfId="1" applyBorder="1"/>
    <xf numFmtId="0" fontId="3" fillId="0" borderId="0" xfId="1" applyBorder="1" applyAlignment="1">
      <alignment horizontal="center"/>
    </xf>
    <xf numFmtId="0" fontId="3" fillId="0" borderId="8" xfId="1" applyBorder="1" applyAlignment="1">
      <alignment horizontal="center"/>
    </xf>
    <xf numFmtId="0" fontId="5" fillId="26" borderId="24" xfId="1" quotePrefix="1" applyFont="1" applyFill="1" applyBorder="1" applyAlignment="1">
      <alignment horizontal="center"/>
    </xf>
    <xf numFmtId="0" fontId="10" fillId="0" borderId="55" xfId="1" applyFont="1" applyBorder="1"/>
    <xf numFmtId="0" fontId="18" fillId="0" borderId="64" xfId="1" applyFont="1" applyBorder="1"/>
    <xf numFmtId="167" fontId="9" fillId="23" borderId="42" xfId="1" applyNumberFormat="1" applyFont="1" applyFill="1" applyBorder="1" applyAlignment="1">
      <alignment horizontal="center"/>
    </xf>
    <xf numFmtId="0" fontId="18" fillId="0" borderId="0" xfId="1" applyFont="1" applyBorder="1"/>
    <xf numFmtId="0" fontId="5" fillId="27" borderId="24" xfId="1" quotePrefix="1" applyFont="1" applyFill="1" applyBorder="1" applyAlignment="1">
      <alignment horizontal="center"/>
    </xf>
    <xf numFmtId="0" fontId="10" fillId="0" borderId="4" xfId="1" applyFont="1" applyBorder="1"/>
    <xf numFmtId="167" fontId="9" fillId="0" borderId="8" xfId="1" applyNumberFormat="1" applyFont="1" applyBorder="1" applyAlignment="1">
      <alignment horizontal="center"/>
    </xf>
    <xf numFmtId="0" fontId="10" fillId="0" borderId="31" xfId="1" applyFont="1" applyBorder="1"/>
    <xf numFmtId="0" fontId="18" fillId="0" borderId="32" xfId="1" applyFont="1" applyBorder="1"/>
    <xf numFmtId="167" fontId="9" fillId="17" borderId="33" xfId="1" applyNumberFormat="1" applyFont="1" applyFill="1" applyBorder="1" applyAlignment="1">
      <alignment horizontal="center"/>
    </xf>
    <xf numFmtId="167" fontId="11" fillId="0" borderId="0" xfId="1" applyNumberFormat="1" applyFont="1" applyFill="1" applyBorder="1" applyAlignment="1" applyProtection="1">
      <alignment horizontal="center"/>
    </xf>
    <xf numFmtId="2" fontId="11" fillId="0" borderId="0" xfId="1" applyNumberFormat="1" applyFont="1" applyBorder="1"/>
    <xf numFmtId="0" fontId="5" fillId="0" borderId="8" xfId="1" applyFont="1" applyBorder="1" applyAlignment="1">
      <alignment horizontal="center"/>
    </xf>
    <xf numFmtId="167" fontId="11" fillId="0" borderId="0" xfId="1" applyNumberFormat="1" applyFont="1" applyFill="1" applyBorder="1" applyAlignment="1">
      <alignment horizontal="center"/>
    </xf>
    <xf numFmtId="167" fontId="9" fillId="0" borderId="70" xfId="1" applyNumberFormat="1" applyFont="1" applyBorder="1" applyAlignment="1">
      <alignment horizontal="center"/>
    </xf>
    <xf numFmtId="0" fontId="5" fillId="2" borderId="24" xfId="1" applyFont="1" applyFill="1" applyBorder="1"/>
    <xf numFmtId="0" fontId="5" fillId="0" borderId="24" xfId="1" applyFont="1" applyBorder="1"/>
    <xf numFmtId="167" fontId="19" fillId="9" borderId="33" xfId="1" applyNumberFormat="1" applyFont="1" applyFill="1" applyBorder="1" applyAlignment="1">
      <alignment horizontal="center"/>
    </xf>
    <xf numFmtId="0" fontId="10" fillId="0" borderId="37" xfId="1" applyFont="1" applyBorder="1"/>
    <xf numFmtId="0" fontId="18" fillId="0" borderId="38" xfId="1" applyFont="1" applyBorder="1"/>
    <xf numFmtId="0" fontId="5" fillId="0" borderId="8" xfId="1" applyFont="1" applyBorder="1" applyAlignment="1">
      <alignment horizontal="left"/>
    </xf>
    <xf numFmtId="167" fontId="5" fillId="0" borderId="0" xfId="1" applyNumberFormat="1" applyFont="1" applyBorder="1"/>
    <xf numFmtId="167" fontId="11" fillId="0" borderId="5" xfId="1" applyNumberFormat="1" applyFont="1" applyFill="1" applyBorder="1" applyAlignment="1">
      <alignment horizontal="center"/>
    </xf>
    <xf numFmtId="169" fontId="11" fillId="0" borderId="0" xfId="1" applyNumberFormat="1" applyFont="1" applyBorder="1" applyProtection="1"/>
    <xf numFmtId="0" fontId="5" fillId="0" borderId="0" xfId="1" applyFont="1" applyBorder="1" applyAlignment="1">
      <alignment horizontal="left"/>
    </xf>
    <xf numFmtId="167" fontId="11" fillId="0" borderId="5" xfId="1" applyNumberFormat="1" applyFont="1" applyBorder="1" applyAlignment="1">
      <alignment horizontal="center"/>
    </xf>
    <xf numFmtId="0" fontId="5" fillId="0" borderId="11" xfId="1" applyFont="1" applyBorder="1" applyAlignment="1"/>
    <xf numFmtId="0" fontId="5" fillId="0" borderId="11" xfId="1" applyFont="1" applyBorder="1"/>
    <xf numFmtId="0" fontId="3" fillId="0" borderId="10" xfId="1" applyBorder="1"/>
    <xf numFmtId="0" fontId="3" fillId="0" borderId="11" xfId="1" applyBorder="1" applyAlignment="1">
      <alignment horizontal="center"/>
    </xf>
    <xf numFmtId="0" fontId="3" fillId="0" borderId="12" xfId="1" applyBorder="1" applyAlignment="1">
      <alignment horizontal="center"/>
    </xf>
    <xf numFmtId="0" fontId="11" fillId="0" borderId="0" xfId="1" applyFont="1" applyFill="1" applyBorder="1" applyAlignment="1">
      <alignment horizontal="center"/>
    </xf>
    <xf numFmtId="0" fontId="5" fillId="0" borderId="0" xfId="1" applyFont="1" applyFill="1" applyBorder="1" applyAlignment="1"/>
    <xf numFmtId="0" fontId="26" fillId="0" borderId="1" xfId="1" applyFont="1" applyBorder="1" applyAlignment="1">
      <alignment horizontal="left"/>
    </xf>
    <xf numFmtId="0" fontId="3" fillId="0" borderId="2" xfId="1" applyBorder="1" applyAlignment="1">
      <alignment horizontal="centerContinuous"/>
    </xf>
    <xf numFmtId="0" fontId="27" fillId="0" borderId="2" xfId="1" applyFont="1" applyBorder="1" applyAlignment="1">
      <alignment horizontal="left"/>
    </xf>
    <xf numFmtId="0" fontId="3" fillId="0" borderId="2" xfId="1" applyBorder="1"/>
    <xf numFmtId="0" fontId="3" fillId="0" borderId="3" xfId="1" applyBorder="1"/>
    <xf numFmtId="0" fontId="28" fillId="0" borderId="0" xfId="1" applyFont="1" applyBorder="1"/>
    <xf numFmtId="0" fontId="28" fillId="0" borderId="0" xfId="1" applyFont="1" applyBorder="1" applyAlignment="1">
      <alignment horizontal="centerContinuous"/>
    </xf>
    <xf numFmtId="0" fontId="3" fillId="0" borderId="0" xfId="1" applyBorder="1" applyAlignment="1">
      <alignment horizontal="centerContinuous"/>
    </xf>
    <xf numFmtId="0" fontId="3" fillId="0" borderId="0" xfId="1" applyBorder="1" applyAlignment="1">
      <alignment horizontal="right"/>
    </xf>
    <xf numFmtId="0" fontId="3" fillId="0" borderId="0" xfId="1" applyBorder="1" applyAlignment="1">
      <alignment horizontal="left"/>
    </xf>
    <xf numFmtId="0" fontId="3" fillId="0" borderId="8" xfId="1" applyBorder="1" applyAlignment="1">
      <alignment horizontal="centerContinuous"/>
    </xf>
    <xf numFmtId="0" fontId="29" fillId="0" borderId="55" xfId="1" applyFont="1" applyBorder="1"/>
    <xf numFmtId="14" fontId="29" fillId="0" borderId="64" xfId="1" applyNumberFormat="1" applyFont="1" applyBorder="1"/>
    <xf numFmtId="0" fontId="29" fillId="0" borderId="2" xfId="1" applyFont="1" applyBorder="1"/>
    <xf numFmtId="0" fontId="29" fillId="0" borderId="64" xfId="1" applyFont="1" applyBorder="1"/>
    <xf numFmtId="0" fontId="30" fillId="0" borderId="64" xfId="1" applyFont="1" applyBorder="1"/>
    <xf numFmtId="0" fontId="30" fillId="0" borderId="3" xfId="1" applyFont="1" applyBorder="1"/>
    <xf numFmtId="0" fontId="29" fillId="0" borderId="31" xfId="1" applyFont="1" applyBorder="1"/>
    <xf numFmtId="0" fontId="30" fillId="0" borderId="32" xfId="1" applyFont="1" applyBorder="1"/>
    <xf numFmtId="0" fontId="29" fillId="0" borderId="0" xfId="1" applyFont="1" applyBorder="1"/>
    <xf numFmtId="0" fontId="29" fillId="0" borderId="59" xfId="1" applyFont="1" applyBorder="1"/>
    <xf numFmtId="0" fontId="30" fillId="0" borderId="59" xfId="1" applyFont="1" applyBorder="1"/>
    <xf numFmtId="0" fontId="30" fillId="0" borderId="8" xfId="1" applyFont="1" applyBorder="1" applyAlignment="1">
      <alignment horizontal="left"/>
    </xf>
    <xf numFmtId="0" fontId="29" fillId="0" borderId="10" xfId="1" applyFont="1" applyBorder="1"/>
    <xf numFmtId="0" fontId="29" fillId="0" borderId="11" xfId="1" applyFont="1" applyBorder="1"/>
    <xf numFmtId="0" fontId="29" fillId="0" borderId="12" xfId="1" applyFont="1" applyBorder="1"/>
    <xf numFmtId="0" fontId="29" fillId="0" borderId="4" xfId="1" applyFont="1" applyBorder="1"/>
    <xf numFmtId="0" fontId="29" fillId="0" borderId="8" xfId="1" applyFont="1" applyBorder="1"/>
    <xf numFmtId="0" fontId="29" fillId="0" borderId="32" xfId="1" applyFont="1" applyBorder="1"/>
    <xf numFmtId="0" fontId="3" fillId="11" borderId="4" xfId="1" applyFill="1" applyBorder="1"/>
    <xf numFmtId="0" fontId="3" fillId="11" borderId="0" xfId="1" applyFill="1" applyBorder="1"/>
    <xf numFmtId="0" fontId="3" fillId="11" borderId="8" xfId="1" applyFill="1" applyBorder="1"/>
    <xf numFmtId="0" fontId="31" fillId="0" borderId="4" xfId="1" applyFont="1" applyBorder="1"/>
    <xf numFmtId="0" fontId="29" fillId="11" borderId="10" xfId="1" applyFont="1" applyFill="1" applyBorder="1"/>
    <xf numFmtId="0" fontId="3" fillId="11" borderId="11" xfId="1" applyFill="1" applyBorder="1"/>
    <xf numFmtId="0" fontId="29" fillId="11" borderId="15" xfId="1" applyFont="1" applyFill="1" applyBorder="1"/>
    <xf numFmtId="0" fontId="3" fillId="11" borderId="15" xfId="1" applyFill="1" applyBorder="1"/>
    <xf numFmtId="0" fontId="32" fillId="11" borderId="27" xfId="1" applyFont="1" applyFill="1" applyBorder="1"/>
    <xf numFmtId="0" fontId="32" fillId="11" borderId="69" xfId="1" applyFont="1" applyFill="1" applyBorder="1"/>
    <xf numFmtId="0" fontId="32" fillId="11" borderId="15" xfId="1" applyFont="1" applyFill="1" applyBorder="1"/>
    <xf numFmtId="0" fontId="29" fillId="15" borderId="21" xfId="1" applyFont="1" applyFill="1" applyBorder="1"/>
    <xf numFmtId="0" fontId="3" fillId="15" borderId="22" xfId="1" applyFont="1" applyFill="1" applyBorder="1" applyAlignment="1">
      <alignment horizontal="center"/>
    </xf>
    <xf numFmtId="0" fontId="3" fillId="15" borderId="22" xfId="1" applyFill="1" applyBorder="1" applyAlignment="1">
      <alignment horizontal="center"/>
    </xf>
    <xf numFmtId="0" fontId="3" fillId="15" borderId="22" xfId="1" applyFont="1" applyFill="1" applyBorder="1"/>
    <xf numFmtId="0" fontId="3" fillId="15" borderId="23" xfId="1" applyFill="1" applyBorder="1" applyAlignment="1">
      <alignment horizontal="center"/>
    </xf>
    <xf numFmtId="0" fontId="15" fillId="0" borderId="2" xfId="1" applyFont="1" applyBorder="1"/>
    <xf numFmtId="0" fontId="3" fillId="0" borderId="2" xfId="1" applyFill="1" applyBorder="1"/>
    <xf numFmtId="0" fontId="29" fillId="0" borderId="71" xfId="1" applyFont="1" applyBorder="1" applyAlignment="1">
      <alignment horizontal="center"/>
    </xf>
    <xf numFmtId="0" fontId="10" fillId="28" borderId="24" xfId="1" applyFont="1" applyFill="1" applyBorder="1" applyAlignment="1"/>
    <xf numFmtId="0" fontId="10" fillId="23" borderId="24" xfId="1" applyFont="1" applyFill="1" applyBorder="1" applyAlignment="1"/>
    <xf numFmtId="0" fontId="10" fillId="23" borderId="30" xfId="1" applyFont="1" applyFill="1" applyBorder="1" applyAlignment="1"/>
    <xf numFmtId="0" fontId="3" fillId="0" borderId="8" xfId="1" applyBorder="1"/>
    <xf numFmtId="0" fontId="3" fillId="0" borderId="0" xfId="1" applyFont="1" applyBorder="1"/>
    <xf numFmtId="0" fontId="33" fillId="0" borderId="0" xfId="1" applyFont="1" applyBorder="1"/>
    <xf numFmtId="0" fontId="34" fillId="0" borderId="0" xfId="1" applyFont="1" applyBorder="1" applyAlignment="1">
      <alignment vertical="center"/>
    </xf>
    <xf numFmtId="0" fontId="3" fillId="0" borderId="0" xfId="1" applyFont="1" applyFill="1" applyBorder="1"/>
    <xf numFmtId="0" fontId="6" fillId="17" borderId="0" xfId="1" applyFont="1" applyFill="1" applyBorder="1"/>
    <xf numFmtId="0" fontId="10" fillId="28" borderId="0" xfId="1" applyFont="1" applyFill="1" applyBorder="1" applyAlignment="1"/>
    <xf numFmtId="0" fontId="6" fillId="29" borderId="0" xfId="1" applyFont="1" applyFill="1" applyBorder="1"/>
    <xf numFmtId="0" fontId="6" fillId="23" borderId="0" xfId="1" applyFont="1" applyFill="1" applyBorder="1"/>
    <xf numFmtId="0" fontId="10" fillId="23" borderId="0" xfId="1" applyFont="1" applyFill="1" applyBorder="1" applyAlignment="1"/>
    <xf numFmtId="0" fontId="3" fillId="15" borderId="8" xfId="1" applyFill="1" applyBorder="1"/>
    <xf numFmtId="0" fontId="3" fillId="11" borderId="72" xfId="1" applyFill="1" applyBorder="1" applyAlignment="1">
      <alignment horizontal="center"/>
    </xf>
    <xf numFmtId="0" fontId="10" fillId="11" borderId="73" xfId="1" applyFont="1" applyFill="1" applyBorder="1" applyAlignment="1"/>
    <xf numFmtId="0" fontId="10" fillId="11" borderId="74" xfId="1" applyFont="1" applyFill="1" applyBorder="1" applyAlignment="1"/>
    <xf numFmtId="0" fontId="10" fillId="11" borderId="75" xfId="1" applyFont="1" applyFill="1" applyBorder="1" applyAlignment="1"/>
    <xf numFmtId="0" fontId="3" fillId="0" borderId="71" xfId="1" applyBorder="1" applyAlignment="1">
      <alignment horizontal="center"/>
    </xf>
    <xf numFmtId="0" fontId="10" fillId="0" borderId="41" xfId="1" applyFont="1" applyBorder="1" applyAlignment="1">
      <alignment horizontal="center"/>
    </xf>
    <xf numFmtId="0" fontId="6" fillId="0" borderId="11" xfId="1" applyFont="1" applyBorder="1"/>
    <xf numFmtId="0" fontId="3" fillId="0" borderId="11" xfId="1" applyBorder="1"/>
    <xf numFmtId="0" fontId="3" fillId="0" borderId="12" xfId="1" applyBorder="1"/>
    <xf numFmtId="0" fontId="32" fillId="0" borderId="1" xfId="1" applyFont="1" applyBorder="1"/>
    <xf numFmtId="0" fontId="35" fillId="0" borderId="2" xfId="1" applyFont="1" applyFill="1" applyBorder="1"/>
    <xf numFmtId="0" fontId="32" fillId="0" borderId="4" xfId="1" applyFont="1" applyBorder="1"/>
    <xf numFmtId="0" fontId="32" fillId="0" borderId="0" xfId="1" applyFont="1" applyBorder="1"/>
    <xf numFmtId="0" fontId="16" fillId="0" borderId="0" xfId="1" applyFont="1" applyFill="1" applyBorder="1"/>
    <xf numFmtId="0" fontId="6" fillId="0" borderId="0" xfId="1" applyFont="1" applyBorder="1"/>
    <xf numFmtId="0" fontId="3" fillId="24" borderId="55" xfId="1" applyFill="1" applyBorder="1"/>
    <xf numFmtId="0" fontId="3" fillId="24" borderId="64" xfId="1" applyFill="1" applyBorder="1"/>
    <xf numFmtId="0" fontId="3" fillId="24" borderId="42" xfId="1" applyFill="1" applyBorder="1"/>
    <xf numFmtId="0" fontId="3" fillId="24" borderId="56" xfId="1" applyFill="1" applyBorder="1"/>
    <xf numFmtId="0" fontId="36" fillId="0" borderId="0" xfId="1" applyFont="1"/>
    <xf numFmtId="0" fontId="6" fillId="0" borderId="31" xfId="1" applyFont="1" applyBorder="1"/>
    <xf numFmtId="0" fontId="6" fillId="0" borderId="32" xfId="1" applyFont="1" applyBorder="1"/>
    <xf numFmtId="0" fontId="6" fillId="0" borderId="33" xfId="1" applyFont="1" applyBorder="1"/>
    <xf numFmtId="0" fontId="0" fillId="0" borderId="0" xfId="0" applyAlignment="1">
      <alignment horizontal="center"/>
    </xf>
    <xf numFmtId="0" fontId="6" fillId="0" borderId="31" xfId="1" applyFont="1" applyFill="1" applyBorder="1"/>
    <xf numFmtId="14" fontId="6" fillId="0" borderId="56" xfId="1" applyNumberFormat="1" applyFont="1" applyBorder="1" applyAlignment="1">
      <alignment horizontal="center"/>
    </xf>
    <xf numFmtId="0" fontId="32" fillId="11" borderId="31" xfId="1" applyFont="1" applyFill="1" applyBorder="1"/>
    <xf numFmtId="0" fontId="6" fillId="11" borderId="32" xfId="1" applyFont="1" applyFill="1" applyBorder="1"/>
    <xf numFmtId="0" fontId="6" fillId="11" borderId="33" xfId="1" applyFont="1" applyFill="1" applyBorder="1"/>
    <xf numFmtId="0" fontId="3" fillId="11" borderId="56" xfId="1" applyFill="1" applyBorder="1" applyAlignment="1">
      <alignment horizontal="center"/>
    </xf>
    <xf numFmtId="0" fontId="15" fillId="18" borderId="48" xfId="1" applyFont="1" applyFill="1" applyBorder="1"/>
    <xf numFmtId="0" fontId="3" fillId="18" borderId="68" xfId="1" applyFont="1" applyFill="1" applyBorder="1"/>
    <xf numFmtId="0" fontId="3" fillId="18" borderId="70" xfId="1" applyFont="1" applyFill="1" applyBorder="1"/>
    <xf numFmtId="167" fontId="3" fillId="18" borderId="44" xfId="1" applyNumberFormat="1" applyFont="1" applyFill="1" applyBorder="1" applyAlignment="1">
      <alignment horizontal="center"/>
    </xf>
    <xf numFmtId="0" fontId="15" fillId="18" borderId="4" xfId="1" applyFont="1" applyFill="1" applyBorder="1"/>
    <xf numFmtId="0" fontId="3" fillId="18" borderId="0" xfId="1" applyFont="1" applyFill="1" applyBorder="1"/>
    <xf numFmtId="0" fontId="3" fillId="18" borderId="8" xfId="1" applyFont="1" applyFill="1" applyBorder="1"/>
    <xf numFmtId="167" fontId="3" fillId="18" borderId="76" xfId="1" applyNumberFormat="1" applyFont="1" applyFill="1" applyBorder="1" applyAlignment="1">
      <alignment horizontal="center"/>
    </xf>
    <xf numFmtId="0" fontId="15" fillId="0" borderId="4" xfId="1" applyFont="1" applyBorder="1"/>
    <xf numFmtId="0" fontId="3" fillId="0" borderId="8" xfId="1" applyFont="1" applyBorder="1"/>
    <xf numFmtId="0" fontId="3" fillId="0" borderId="76" xfId="1" applyFont="1" applyBorder="1" applyAlignment="1">
      <alignment horizontal="center"/>
    </xf>
    <xf numFmtId="0" fontId="3" fillId="18" borderId="76" xfId="1" applyFont="1" applyFill="1" applyBorder="1" applyAlignment="1">
      <alignment horizontal="center"/>
    </xf>
    <xf numFmtId="0" fontId="15" fillId="18" borderId="20" xfId="1" applyFont="1" applyFill="1" applyBorder="1"/>
    <xf numFmtId="0" fontId="3" fillId="18" borderId="59" xfId="1" applyFont="1" applyFill="1" applyBorder="1"/>
    <xf numFmtId="0" fontId="3" fillId="18" borderId="77" xfId="1" applyFont="1" applyFill="1" applyBorder="1"/>
    <xf numFmtId="167" fontId="6" fillId="0" borderId="56" xfId="1" applyNumberFormat="1" applyFont="1" applyBorder="1" applyAlignment="1">
      <alignment horizontal="center"/>
    </xf>
    <xf numFmtId="0" fontId="6" fillId="0" borderId="20" xfId="1" applyFont="1" applyBorder="1"/>
    <xf numFmtId="0" fontId="6" fillId="0" borderId="59" xfId="1" applyFont="1" applyBorder="1"/>
    <xf numFmtId="0" fontId="6" fillId="0" borderId="77" xfId="1" applyFont="1" applyBorder="1"/>
    <xf numFmtId="2" fontId="6" fillId="0" borderId="78" xfId="1" applyNumberFormat="1" applyFont="1" applyBorder="1" applyAlignment="1">
      <alignment horizontal="center"/>
    </xf>
    <xf numFmtId="0" fontId="32" fillId="5" borderId="31" xfId="1" applyFont="1" applyFill="1" applyBorder="1"/>
    <xf numFmtId="0" fontId="6" fillId="5" borderId="59" xfId="1" applyFont="1" applyFill="1" applyBorder="1"/>
    <xf numFmtId="0" fontId="6" fillId="5" borderId="77" xfId="1" applyFont="1" applyFill="1" applyBorder="1"/>
    <xf numFmtId="0" fontId="6" fillId="5" borderId="78" xfId="1" applyFont="1" applyFill="1" applyBorder="1" applyAlignment="1">
      <alignment horizontal="center"/>
    </xf>
    <xf numFmtId="0" fontId="32" fillId="11" borderId="32" xfId="1" applyFont="1" applyFill="1" applyBorder="1"/>
    <xf numFmtId="0" fontId="6" fillId="11" borderId="56" xfId="1" applyFont="1" applyFill="1" applyBorder="1" applyAlignment="1">
      <alignment horizontal="center"/>
    </xf>
    <xf numFmtId="2" fontId="6" fillId="0" borderId="56" xfId="1" applyNumberFormat="1" applyFont="1" applyBorder="1" applyAlignment="1">
      <alignment horizontal="center"/>
    </xf>
    <xf numFmtId="1" fontId="6" fillId="0" borderId="56" xfId="1" applyNumberFormat="1" applyFont="1" applyBorder="1" applyAlignment="1">
      <alignment horizontal="center"/>
    </xf>
    <xf numFmtId="0" fontId="32" fillId="11" borderId="33" xfId="1" applyFont="1" applyFill="1" applyBorder="1"/>
    <xf numFmtId="0" fontId="32" fillId="11" borderId="56" xfId="1" applyFont="1" applyFill="1" applyBorder="1" applyAlignment="1">
      <alignment horizontal="center"/>
    </xf>
    <xf numFmtId="0" fontId="6" fillId="16" borderId="32" xfId="1" applyFont="1" applyFill="1" applyBorder="1"/>
    <xf numFmtId="0" fontId="6" fillId="16" borderId="33" xfId="1" applyFont="1" applyFill="1" applyBorder="1"/>
    <xf numFmtId="0" fontId="6" fillId="0" borderId="32" xfId="1" applyFont="1" applyFill="1" applyBorder="1"/>
    <xf numFmtId="0" fontId="6" fillId="0" borderId="33" xfId="1" applyFont="1" applyFill="1" applyBorder="1"/>
    <xf numFmtId="0" fontId="6" fillId="5" borderId="32" xfId="1" applyFont="1" applyFill="1" applyBorder="1"/>
    <xf numFmtId="0" fontId="6" fillId="5" borderId="33" xfId="1" applyFont="1" applyFill="1" applyBorder="1"/>
    <xf numFmtId="0" fontId="6" fillId="5" borderId="56" xfId="1" applyFont="1" applyFill="1" applyBorder="1" applyAlignment="1">
      <alignment horizontal="center"/>
    </xf>
    <xf numFmtId="0" fontId="6" fillId="5" borderId="56" xfId="1" applyFont="1" applyFill="1" applyBorder="1" applyAlignment="1">
      <alignment horizontal="center" wrapText="1"/>
    </xf>
    <xf numFmtId="0" fontId="6" fillId="0" borderId="56" xfId="1" applyFont="1" applyFill="1" applyBorder="1" applyAlignment="1">
      <alignment horizontal="center" wrapText="1"/>
    </xf>
    <xf numFmtId="0" fontId="6" fillId="0" borderId="48" xfId="1" applyFont="1" applyFill="1" applyBorder="1"/>
    <xf numFmtId="0" fontId="6" fillId="0" borderId="68" xfId="1" applyFont="1" applyFill="1" applyBorder="1"/>
    <xf numFmtId="0" fontId="6" fillId="0" borderId="70" xfId="1" applyFont="1" applyFill="1" applyBorder="1"/>
    <xf numFmtId="0" fontId="32" fillId="11" borderId="37" xfId="1" applyFont="1" applyFill="1" applyBorder="1"/>
    <xf numFmtId="0" fontId="3" fillId="11" borderId="38" xfId="1" applyFill="1" applyBorder="1"/>
    <xf numFmtId="0" fontId="3" fillId="11" borderId="39" xfId="1" applyFill="1" applyBorder="1"/>
    <xf numFmtId="0" fontId="3" fillId="11" borderId="56" xfId="1" applyFill="1" applyBorder="1" applyAlignment="1">
      <alignment horizontal="center" wrapText="1"/>
    </xf>
    <xf numFmtId="0" fontId="0" fillId="0" borderId="0" xfId="0" applyFont="1"/>
    <xf numFmtId="0" fontId="0" fillId="0" borderId="0" xfId="0" applyAlignment="1">
      <alignment textRotation="78"/>
    </xf>
    <xf numFmtId="0" fontId="0" fillId="0" borderId="0" xfId="0" applyFill="1"/>
    <xf numFmtId="167" fontId="0" fillId="0" borderId="0" xfId="0" applyNumberFormat="1"/>
    <xf numFmtId="0" fontId="37" fillId="0" borderId="0" xfId="1" applyFont="1" applyFill="1"/>
    <xf numFmtId="0" fontId="37" fillId="0" borderId="0" xfId="1" applyFont="1" applyFill="1" applyAlignment="1"/>
    <xf numFmtId="0" fontId="37" fillId="0" borderId="0" xfId="1" applyFont="1" applyFill="1" applyAlignment="1">
      <alignment horizontal="center"/>
    </xf>
    <xf numFmtId="0" fontId="37" fillId="0" borderId="0" xfId="1" applyFont="1"/>
    <xf numFmtId="0" fontId="37" fillId="6" borderId="0" xfId="1" applyFont="1" applyFill="1"/>
    <xf numFmtId="0" fontId="37" fillId="6" borderId="0" xfId="1" applyFont="1" applyFill="1" applyAlignment="1"/>
    <xf numFmtId="0" fontId="38" fillId="6" borderId="0" xfId="1" applyFont="1" applyFill="1" applyAlignment="1">
      <alignment horizontal="center"/>
    </xf>
    <xf numFmtId="0" fontId="37" fillId="0" borderId="0" xfId="1" applyFont="1" applyAlignment="1"/>
    <xf numFmtId="0" fontId="37" fillId="0" borderId="0" xfId="1" applyFont="1" applyAlignment="1">
      <alignment horizontal="center"/>
    </xf>
    <xf numFmtId="0" fontId="37" fillId="0" borderId="0" xfId="1" applyFont="1" applyBorder="1"/>
    <xf numFmtId="0" fontId="37" fillId="0" borderId="0" xfId="1" applyFont="1" applyBorder="1" applyAlignment="1">
      <alignment horizontal="center"/>
    </xf>
    <xf numFmtId="167" fontId="37" fillId="0" borderId="0" xfId="1" applyNumberFormat="1" applyFont="1"/>
    <xf numFmtId="0" fontId="37" fillId="0" borderId="0" xfId="1" applyFont="1" applyFill="1" applyBorder="1"/>
    <xf numFmtId="167" fontId="37" fillId="0" borderId="0" xfId="1" applyNumberFormat="1" applyFont="1" applyFill="1" applyBorder="1" applyAlignment="1">
      <alignment horizontal="center"/>
    </xf>
    <xf numFmtId="0" fontId="39" fillId="0" borderId="0" xfId="1" applyFont="1" applyFill="1" applyBorder="1"/>
    <xf numFmtId="14" fontId="37" fillId="0" borderId="0" xfId="1" applyNumberFormat="1" applyFont="1" applyBorder="1" applyAlignment="1">
      <alignment horizontal="center"/>
    </xf>
    <xf numFmtId="0" fontId="37" fillId="8" borderId="13" xfId="1" applyFont="1" applyFill="1" applyBorder="1" applyAlignment="1">
      <alignment horizontal="center"/>
    </xf>
    <xf numFmtId="0" fontId="37" fillId="9" borderId="13" xfId="1" applyFont="1" applyFill="1" applyBorder="1" applyAlignment="1">
      <alignment horizontal="center"/>
    </xf>
    <xf numFmtId="0" fontId="37" fillId="10" borderId="3" xfId="1" applyFont="1" applyFill="1" applyBorder="1" applyAlignment="1">
      <alignment horizontal="center"/>
    </xf>
    <xf numFmtId="0" fontId="37" fillId="0" borderId="1" xfId="1" applyFont="1" applyBorder="1"/>
    <xf numFmtId="167" fontId="37" fillId="30" borderId="5" xfId="1" applyNumberFormat="1" applyFont="1" applyFill="1" applyBorder="1" applyAlignment="1">
      <alignment horizontal="center"/>
    </xf>
    <xf numFmtId="0" fontId="37" fillId="30" borderId="5" xfId="1" applyNumberFormat="1" applyFont="1" applyFill="1" applyBorder="1" applyAlignment="1">
      <alignment horizontal="center"/>
    </xf>
    <xf numFmtId="167" fontId="37" fillId="0" borderId="0" xfId="1" applyNumberFormat="1" applyFont="1" applyBorder="1" applyAlignment="1">
      <alignment horizontal="center"/>
    </xf>
    <xf numFmtId="0" fontId="37" fillId="11" borderId="1" xfId="1" applyFont="1" applyFill="1" applyBorder="1" applyAlignment="1">
      <alignment horizontal="center"/>
    </xf>
    <xf numFmtId="0" fontId="37" fillId="8" borderId="2" xfId="1" applyFont="1" applyFill="1" applyBorder="1" applyAlignment="1">
      <alignment horizontal="left"/>
    </xf>
    <xf numFmtId="0" fontId="37" fillId="8" borderId="2" xfId="1" applyFont="1" applyFill="1" applyBorder="1" applyAlignment="1">
      <alignment horizontal="center"/>
    </xf>
    <xf numFmtId="0" fontId="37" fillId="12" borderId="2" xfId="1" applyFont="1" applyFill="1" applyBorder="1"/>
    <xf numFmtId="0" fontId="37" fillId="12" borderId="2" xfId="1" applyFont="1" applyFill="1" applyBorder="1" applyAlignment="1">
      <alignment horizontal="center"/>
    </xf>
    <xf numFmtId="0" fontId="37" fillId="13" borderId="2" xfId="1" applyFont="1" applyFill="1" applyBorder="1"/>
    <xf numFmtId="0" fontId="37" fillId="13" borderId="2" xfId="1" applyFont="1" applyFill="1" applyBorder="1" applyAlignment="1">
      <alignment horizontal="center"/>
    </xf>
    <xf numFmtId="0" fontId="37" fillId="13" borderId="3" xfId="1" applyFont="1" applyFill="1" applyBorder="1" applyAlignment="1">
      <alignment horizontal="center"/>
    </xf>
    <xf numFmtId="0" fontId="39" fillId="0" borderId="1" xfId="1" applyFont="1" applyBorder="1"/>
    <xf numFmtId="0" fontId="37" fillId="4" borderId="25" xfId="1" applyFont="1" applyFill="1" applyBorder="1" applyAlignment="1">
      <alignment horizontal="center"/>
    </xf>
    <xf numFmtId="0" fontId="39" fillId="0" borderId="1" xfId="1" applyFont="1" applyFill="1" applyBorder="1" applyAlignment="1">
      <alignment horizontal="left"/>
    </xf>
    <xf numFmtId="0" fontId="37" fillId="4" borderId="0" xfId="1" applyFont="1" applyFill="1" applyBorder="1" applyAlignment="1">
      <alignment horizontal="center"/>
    </xf>
    <xf numFmtId="0" fontId="37" fillId="0" borderId="4" xfId="1" applyFont="1" applyBorder="1"/>
    <xf numFmtId="167" fontId="39" fillId="15" borderId="0" xfId="1" applyNumberFormat="1" applyFont="1" applyFill="1" applyBorder="1" applyAlignment="1">
      <alignment horizontal="center"/>
    </xf>
    <xf numFmtId="0" fontId="37" fillId="11" borderId="4" xfId="1" applyFont="1" applyFill="1" applyBorder="1" applyAlignment="1">
      <alignment horizontal="center"/>
    </xf>
    <xf numFmtId="0" fontId="40" fillId="0" borderId="28" xfId="1" applyFont="1" applyFill="1" applyBorder="1" applyAlignment="1">
      <alignment horizontal="center"/>
    </xf>
    <xf numFmtId="0" fontId="37" fillId="0" borderId="28" xfId="1" applyFont="1" applyFill="1" applyBorder="1" applyAlignment="1">
      <alignment horizontal="left"/>
    </xf>
    <xf numFmtId="0" fontId="41" fillId="0" borderId="28" xfId="1" applyFont="1" applyFill="1" applyBorder="1" applyAlignment="1">
      <alignment horizontal="center"/>
    </xf>
    <xf numFmtId="0" fontId="37" fillId="0" borderId="28" xfId="1" applyFont="1" applyFill="1" applyBorder="1"/>
    <xf numFmtId="0" fontId="42" fillId="0" borderId="28" xfId="1" applyFont="1" applyFill="1" applyBorder="1" applyAlignment="1">
      <alignment horizontal="center"/>
    </xf>
    <xf numFmtId="0" fontId="37" fillId="0" borderId="29" xfId="1" applyFont="1" applyFill="1" applyBorder="1" applyAlignment="1">
      <alignment horizontal="left"/>
    </xf>
    <xf numFmtId="0" fontId="37" fillId="0" borderId="0" xfId="0" applyFont="1" applyFill="1" applyBorder="1"/>
    <xf numFmtId="0" fontId="37" fillId="0" borderId="0" xfId="0" applyFont="1" applyFill="1" applyBorder="1" applyAlignment="1">
      <alignment horizontal="center"/>
    </xf>
    <xf numFmtId="0" fontId="39" fillId="0" borderId="4" xfId="1" applyFont="1" applyBorder="1"/>
    <xf numFmtId="0" fontId="37" fillId="4" borderId="23" xfId="1" applyFont="1" applyFill="1" applyBorder="1" applyAlignment="1">
      <alignment horizontal="center"/>
    </xf>
    <xf numFmtId="0" fontId="39" fillId="0" borderId="4" xfId="1" applyFont="1" applyFill="1" applyBorder="1" applyAlignment="1">
      <alignment horizontal="left"/>
    </xf>
    <xf numFmtId="0" fontId="37" fillId="4" borderId="30" xfId="1" applyFont="1" applyFill="1" applyBorder="1" applyAlignment="1">
      <alignment horizontal="center"/>
    </xf>
    <xf numFmtId="167" fontId="37" fillId="4" borderId="22" xfId="1" applyNumberFormat="1" applyFont="1" applyFill="1" applyBorder="1" applyAlignment="1">
      <alignment horizontal="center"/>
    </xf>
    <xf numFmtId="0" fontId="39" fillId="0" borderId="0" xfId="1" applyFont="1" applyBorder="1"/>
    <xf numFmtId="0" fontId="37" fillId="0" borderId="10" xfId="1" applyFont="1" applyBorder="1"/>
    <xf numFmtId="0" fontId="37" fillId="11" borderId="20" xfId="1" applyFont="1" applyFill="1" applyBorder="1" applyAlignment="1">
      <alignment horizontal="center"/>
    </xf>
    <xf numFmtId="0" fontId="40" fillId="0" borderId="57" xfId="1" applyFont="1" applyFill="1" applyBorder="1" applyAlignment="1">
      <alignment horizontal="center"/>
    </xf>
    <xf numFmtId="0" fontId="37" fillId="0" borderId="57" xfId="1" applyFont="1" applyFill="1" applyBorder="1"/>
    <xf numFmtId="0" fontId="41" fillId="0" borderId="57" xfId="1" applyFont="1" applyFill="1" applyBorder="1" applyAlignment="1">
      <alignment horizontal="center"/>
    </xf>
    <xf numFmtId="0" fontId="42" fillId="0" borderId="57" xfId="1" applyFont="1" applyFill="1" applyBorder="1" applyAlignment="1">
      <alignment horizontal="center"/>
    </xf>
    <xf numFmtId="0" fontId="37" fillId="0" borderId="79" xfId="1" applyFont="1" applyFill="1" applyBorder="1"/>
    <xf numFmtId="0" fontId="39" fillId="0" borderId="4" xfId="1" applyFont="1" applyFill="1" applyBorder="1" applyAlignment="1">
      <alignment horizontal="right"/>
    </xf>
    <xf numFmtId="14" fontId="37" fillId="4" borderId="30" xfId="1" applyNumberFormat="1" applyFont="1" applyFill="1" applyBorder="1" applyAlignment="1">
      <alignment horizontal="center"/>
    </xf>
    <xf numFmtId="14" fontId="37" fillId="4" borderId="0" xfId="1" applyNumberFormat="1" applyFont="1" applyFill="1" applyBorder="1" applyAlignment="1">
      <alignment horizontal="center"/>
    </xf>
    <xf numFmtId="167" fontId="39" fillId="0" borderId="0" xfId="1" applyNumberFormat="1" applyFont="1" applyAlignment="1">
      <alignment horizontal="center"/>
    </xf>
    <xf numFmtId="0" fontId="37" fillId="0" borderId="80" xfId="1" applyFont="1" applyBorder="1" applyAlignment="1">
      <alignment horizontal="center"/>
    </xf>
    <xf numFmtId="0" fontId="39" fillId="0" borderId="4" xfId="1" applyFont="1" applyBorder="1" applyAlignment="1">
      <alignment horizontal="right"/>
    </xf>
    <xf numFmtId="168" fontId="37" fillId="4" borderId="30" xfId="1" applyNumberFormat="1" applyFont="1" applyFill="1" applyBorder="1" applyAlignment="1">
      <alignment horizontal="center"/>
    </xf>
    <xf numFmtId="168" fontId="37" fillId="4" borderId="0" xfId="1" applyNumberFormat="1" applyFont="1" applyFill="1" applyBorder="1" applyAlignment="1">
      <alignment horizontal="center"/>
    </xf>
    <xf numFmtId="167" fontId="37" fillId="4" borderId="23" xfId="1" applyNumberFormat="1" applyFont="1" applyFill="1" applyBorder="1" applyAlignment="1">
      <alignment horizontal="center"/>
    </xf>
    <xf numFmtId="0" fontId="39" fillId="0" borderId="10" xfId="1" applyFont="1" applyFill="1" applyBorder="1" applyAlignment="1">
      <alignment horizontal="right"/>
    </xf>
    <xf numFmtId="0" fontId="37" fillId="4" borderId="36" xfId="1" applyFont="1" applyFill="1" applyBorder="1" applyAlignment="1">
      <alignment horizontal="center"/>
    </xf>
    <xf numFmtId="0" fontId="39" fillId="0" borderId="10" xfId="1" applyFont="1" applyFill="1" applyBorder="1" applyAlignment="1">
      <alignment horizontal="left"/>
    </xf>
    <xf numFmtId="168" fontId="37" fillId="4" borderId="36" xfId="1" applyNumberFormat="1" applyFont="1" applyFill="1" applyBorder="1" applyAlignment="1">
      <alignment horizontal="center"/>
    </xf>
    <xf numFmtId="167" fontId="39" fillId="0" borderId="0" xfId="1" applyNumberFormat="1" applyFont="1" applyFill="1" applyBorder="1" applyAlignment="1">
      <alignment horizontal="center"/>
    </xf>
    <xf numFmtId="167" fontId="37" fillId="4" borderId="24" xfId="1" applyNumberFormat="1" applyFont="1" applyFill="1" applyBorder="1" applyAlignment="1">
      <alignment horizontal="center"/>
    </xf>
    <xf numFmtId="167" fontId="37" fillId="4" borderId="30" xfId="1" applyNumberFormat="1" applyFont="1" applyFill="1" applyBorder="1" applyAlignment="1">
      <alignment horizontal="center"/>
    </xf>
    <xf numFmtId="0" fontId="37" fillId="0" borderId="0" xfId="1" applyFont="1" applyFill="1" applyBorder="1" applyAlignment="1">
      <alignment horizontal="center"/>
    </xf>
    <xf numFmtId="0" fontId="39" fillId="0" borderId="0" xfId="1" applyFont="1"/>
    <xf numFmtId="0" fontId="37" fillId="0" borderId="1" xfId="1" applyFont="1" applyFill="1" applyBorder="1"/>
    <xf numFmtId="0" fontId="37" fillId="4" borderId="9" xfId="1" applyFont="1" applyFill="1" applyBorder="1" applyAlignment="1">
      <alignment horizontal="center"/>
    </xf>
    <xf numFmtId="167" fontId="39" fillId="0" borderId="0" xfId="1" applyNumberFormat="1" applyFont="1" applyFill="1" applyAlignment="1">
      <alignment horizontal="center"/>
    </xf>
    <xf numFmtId="0" fontId="37" fillId="0" borderId="4" xfId="1" applyFont="1" applyFill="1" applyBorder="1"/>
    <xf numFmtId="0" fontId="37" fillId="0" borderId="5" xfId="1" applyFont="1" applyBorder="1"/>
    <xf numFmtId="0" fontId="37" fillId="0" borderId="40" xfId="1" applyFont="1" applyBorder="1" applyAlignment="1">
      <alignment horizontal="center"/>
    </xf>
    <xf numFmtId="16" fontId="37" fillId="4" borderId="30" xfId="1" applyNumberFormat="1" applyFont="1" applyFill="1" applyBorder="1" applyAlignment="1">
      <alignment horizontal="center"/>
    </xf>
    <xf numFmtId="0" fontId="37" fillId="0" borderId="5" xfId="1" applyFont="1" applyFill="1" applyBorder="1"/>
    <xf numFmtId="0" fontId="37" fillId="0" borderId="37" xfId="1" applyFont="1" applyBorder="1" applyAlignment="1">
      <alignment horizontal="center"/>
    </xf>
    <xf numFmtId="0" fontId="37" fillId="0" borderId="0" xfId="0" applyFont="1" applyFill="1" applyBorder="1" applyAlignment="1"/>
    <xf numFmtId="2" fontId="39" fillId="0" borderId="0" xfId="1" applyNumberFormat="1" applyFont="1" applyFill="1" applyBorder="1" applyAlignment="1">
      <alignment horizontal="center"/>
    </xf>
    <xf numFmtId="0" fontId="37" fillId="17" borderId="1" xfId="1" applyFont="1" applyFill="1" applyBorder="1" applyAlignment="1">
      <alignment horizontal="center"/>
    </xf>
    <xf numFmtId="0" fontId="37" fillId="17" borderId="2" xfId="1" applyFont="1" applyFill="1" applyBorder="1" applyAlignment="1"/>
    <xf numFmtId="0" fontId="39" fillId="17" borderId="2" xfId="1" applyFont="1" applyFill="1" applyBorder="1" applyAlignment="1"/>
    <xf numFmtId="0" fontId="37" fillId="17" borderId="3" xfId="1" applyFont="1" applyFill="1" applyBorder="1" applyAlignment="1"/>
    <xf numFmtId="0" fontId="37" fillId="0" borderId="4" xfId="1" applyFont="1" applyFill="1" applyBorder="1" applyAlignment="1">
      <alignment horizontal="left"/>
    </xf>
    <xf numFmtId="0" fontId="37" fillId="17" borderId="4" xfId="1" applyFont="1" applyFill="1" applyBorder="1" applyAlignment="1">
      <alignment horizontal="center"/>
    </xf>
    <xf numFmtId="0" fontId="37" fillId="17" borderId="8" xfId="1" applyFont="1" applyFill="1" applyBorder="1" applyAlignment="1">
      <alignment horizontal="center"/>
    </xf>
    <xf numFmtId="0" fontId="37" fillId="7" borderId="1" xfId="0" applyFont="1" applyFill="1" applyBorder="1"/>
    <xf numFmtId="0" fontId="37" fillId="17" borderId="43" xfId="1" applyFont="1" applyFill="1" applyBorder="1" applyAlignment="1">
      <alignment horizontal="center"/>
    </xf>
    <xf numFmtId="167" fontId="37" fillId="0" borderId="0" xfId="1" applyNumberFormat="1" applyFont="1" applyFill="1" applyBorder="1"/>
    <xf numFmtId="0" fontId="37" fillId="7" borderId="4" xfId="0" applyFont="1" applyFill="1" applyBorder="1"/>
    <xf numFmtId="167" fontId="37" fillId="0" borderId="0" xfId="1" applyNumberFormat="1" applyFont="1" applyAlignment="1">
      <alignment horizontal="center"/>
    </xf>
    <xf numFmtId="0" fontId="37" fillId="7" borderId="31" xfId="0" applyFont="1" applyFill="1" applyBorder="1" applyAlignment="1">
      <alignment horizontal="center"/>
    </xf>
    <xf numFmtId="0" fontId="37" fillId="4" borderId="30" xfId="1" quotePrefix="1" applyFont="1" applyFill="1" applyBorder="1" applyAlignment="1">
      <alignment horizontal="center"/>
    </xf>
    <xf numFmtId="167" fontId="37" fillId="16" borderId="45" xfId="1" applyNumberFormat="1" applyFont="1" applyFill="1" applyBorder="1" applyAlignment="1">
      <alignment horizontal="center"/>
    </xf>
    <xf numFmtId="167" fontId="37" fillId="4" borderId="24" xfId="0" applyNumberFormat="1" applyFont="1" applyFill="1" applyBorder="1" applyAlignment="1">
      <alignment horizontal="center"/>
    </xf>
    <xf numFmtId="167" fontId="37" fillId="4" borderId="30" xfId="0" applyNumberFormat="1" applyFont="1" applyFill="1" applyBorder="1" applyAlignment="1">
      <alignment horizontal="center"/>
    </xf>
    <xf numFmtId="167" fontId="37" fillId="4" borderId="43" xfId="0" applyNumberFormat="1" applyFont="1" applyFill="1" applyBorder="1" applyAlignment="1">
      <alignment horizontal="center"/>
    </xf>
    <xf numFmtId="0" fontId="40" fillId="4" borderId="36" xfId="1" applyFont="1" applyFill="1" applyBorder="1" applyAlignment="1">
      <alignment horizontal="center"/>
    </xf>
    <xf numFmtId="0" fontId="37" fillId="4" borderId="45" xfId="1" applyFont="1" applyFill="1" applyBorder="1"/>
    <xf numFmtId="167" fontId="37" fillId="4" borderId="25" xfId="1" applyNumberFormat="1" applyFont="1" applyFill="1" applyBorder="1" applyAlignment="1">
      <alignment horizontal="center"/>
    </xf>
    <xf numFmtId="167" fontId="37" fillId="16" borderId="43" xfId="1" applyNumberFormat="1" applyFont="1" applyFill="1" applyBorder="1" applyAlignment="1">
      <alignment horizontal="center"/>
    </xf>
    <xf numFmtId="0" fontId="37" fillId="4" borderId="43" xfId="1" applyFont="1" applyFill="1" applyBorder="1"/>
    <xf numFmtId="167" fontId="37" fillId="16" borderId="43" xfId="1" quotePrefix="1" applyNumberFormat="1" applyFont="1" applyFill="1" applyBorder="1" applyAlignment="1">
      <alignment horizontal="center"/>
    </xf>
    <xf numFmtId="167" fontId="37" fillId="0" borderId="0" xfId="1" applyNumberFormat="1" applyFont="1" applyFill="1" applyBorder="1" applyAlignment="1"/>
    <xf numFmtId="0" fontId="37" fillId="7" borderId="48" xfId="0" applyFont="1" applyFill="1" applyBorder="1" applyAlignment="1">
      <alignment horizontal="center"/>
    </xf>
    <xf numFmtId="0" fontId="39" fillId="0" borderId="0" xfId="1" applyFont="1" applyFill="1"/>
    <xf numFmtId="167" fontId="37" fillId="4" borderId="30" xfId="1" quotePrefix="1" applyNumberFormat="1" applyFont="1" applyFill="1" applyBorder="1" applyAlignment="1">
      <alignment horizontal="center"/>
    </xf>
    <xf numFmtId="167" fontId="37" fillId="4" borderId="36" xfId="1" applyNumberFormat="1" applyFont="1" applyFill="1" applyBorder="1" applyAlignment="1">
      <alignment horizontal="center"/>
    </xf>
    <xf numFmtId="167" fontId="37" fillId="16" borderId="49" xfId="1" applyNumberFormat="1" applyFont="1" applyFill="1" applyBorder="1" applyAlignment="1">
      <alignment horizontal="center"/>
    </xf>
    <xf numFmtId="0" fontId="37" fillId="11" borderId="4" xfId="1" applyFont="1" applyFill="1" applyBorder="1" applyAlignment="1"/>
    <xf numFmtId="167" fontId="37" fillId="11" borderId="0" xfId="1" applyNumberFormat="1" applyFont="1" applyFill="1" applyBorder="1" applyAlignment="1"/>
    <xf numFmtId="167" fontId="37" fillId="11" borderId="8" xfId="1" applyNumberFormat="1" applyFont="1" applyFill="1" applyBorder="1" applyAlignment="1">
      <alignment horizontal="center"/>
    </xf>
    <xf numFmtId="0" fontId="37" fillId="0" borderId="0" xfId="1" applyFont="1" applyFill="1" applyBorder="1" applyAlignment="1">
      <alignment horizontal="left"/>
    </xf>
    <xf numFmtId="0" fontId="37" fillId="7" borderId="4" xfId="0" applyFont="1" applyFill="1" applyBorder="1" applyAlignment="1">
      <alignment horizontal="center"/>
    </xf>
    <xf numFmtId="0" fontId="37" fillId="4" borderId="43" xfId="0" quotePrefix="1" applyFont="1" applyFill="1" applyBorder="1" applyAlignment="1">
      <alignment horizontal="left"/>
    </xf>
    <xf numFmtId="0" fontId="37" fillId="11" borderId="51" xfId="1" applyFont="1" applyFill="1" applyBorder="1" applyAlignment="1">
      <alignment horizontal="center"/>
    </xf>
    <xf numFmtId="0" fontId="37" fillId="11" borderId="4" xfId="0" applyFont="1" applyFill="1" applyBorder="1" applyAlignment="1"/>
    <xf numFmtId="167" fontId="37" fillId="11" borderId="0" xfId="0" applyNumberFormat="1" applyFont="1" applyFill="1" applyBorder="1" applyAlignment="1"/>
    <xf numFmtId="167" fontId="37" fillId="11" borderId="8" xfId="0" applyNumberFormat="1" applyFont="1" applyFill="1" applyBorder="1" applyAlignment="1"/>
    <xf numFmtId="167" fontId="37" fillId="11" borderId="4" xfId="0" applyNumberFormat="1" applyFont="1" applyFill="1" applyBorder="1" applyAlignment="1"/>
    <xf numFmtId="167" fontId="37" fillId="4" borderId="41" xfId="0" applyNumberFormat="1" applyFont="1" applyFill="1" applyBorder="1" applyAlignment="1">
      <alignment horizontal="center"/>
    </xf>
    <xf numFmtId="0" fontId="37" fillId="19" borderId="1" xfId="1" applyFont="1" applyFill="1" applyBorder="1" applyAlignment="1">
      <alignment horizontal="center"/>
    </xf>
    <xf numFmtId="0" fontId="37" fillId="19" borderId="2" xfId="1" applyFont="1" applyFill="1" applyBorder="1" applyAlignment="1"/>
    <xf numFmtId="0" fontId="39" fillId="19" borderId="2" xfId="1" applyFont="1" applyFill="1" applyBorder="1" applyAlignment="1"/>
    <xf numFmtId="0" fontId="37" fillId="19" borderId="3" xfId="1" applyFont="1" applyFill="1" applyBorder="1" applyAlignment="1"/>
    <xf numFmtId="0" fontId="37" fillId="4" borderId="51" xfId="0" quotePrefix="1" applyFont="1" applyFill="1" applyBorder="1" applyAlignment="1">
      <alignment horizontal="left"/>
    </xf>
    <xf numFmtId="0" fontId="37" fillId="19" borderId="4" xfId="1" applyFont="1" applyFill="1" applyBorder="1" applyAlignment="1">
      <alignment horizontal="center"/>
    </xf>
    <xf numFmtId="0" fontId="37" fillId="19" borderId="8" xfId="1" applyFont="1" applyFill="1" applyBorder="1" applyAlignment="1">
      <alignment horizontal="center"/>
    </xf>
    <xf numFmtId="0" fontId="37" fillId="4" borderId="51" xfId="1" applyFont="1" applyFill="1" applyBorder="1"/>
    <xf numFmtId="167" fontId="37" fillId="4" borderId="0" xfId="1" applyNumberFormat="1" applyFont="1" applyFill="1" applyBorder="1" applyAlignment="1">
      <alignment horizontal="center"/>
    </xf>
    <xf numFmtId="0" fontId="37" fillId="19" borderId="43" xfId="1" applyFont="1" applyFill="1" applyBorder="1" applyAlignment="1">
      <alignment horizontal="center"/>
    </xf>
    <xf numFmtId="0" fontId="39" fillId="2" borderId="0" xfId="1" applyFont="1" applyFill="1" applyBorder="1" applyAlignment="1">
      <alignment horizontal="center"/>
    </xf>
    <xf numFmtId="0" fontId="37" fillId="0" borderId="30" xfId="1" applyFont="1" applyBorder="1" applyAlignment="1">
      <alignment horizontal="center"/>
    </xf>
    <xf numFmtId="0" fontId="39" fillId="4" borderId="45" xfId="1" applyFont="1" applyFill="1" applyBorder="1"/>
    <xf numFmtId="0" fontId="39" fillId="4" borderId="25" xfId="1" applyFont="1" applyFill="1" applyBorder="1" applyAlignment="1">
      <alignment horizontal="center"/>
    </xf>
    <xf numFmtId="0" fontId="39" fillId="4" borderId="0" xfId="1" applyFont="1" applyFill="1" applyBorder="1" applyAlignment="1">
      <alignment horizontal="center"/>
    </xf>
    <xf numFmtId="167" fontId="37" fillId="4" borderId="5" xfId="1" applyNumberFormat="1" applyFont="1" applyFill="1" applyBorder="1" applyAlignment="1">
      <alignment horizontal="center"/>
    </xf>
    <xf numFmtId="0" fontId="39" fillId="4" borderId="43" xfId="1" applyFont="1" applyFill="1" applyBorder="1"/>
    <xf numFmtId="167" fontId="39" fillId="4" borderId="30" xfId="1" applyNumberFormat="1" applyFont="1" applyFill="1" applyBorder="1" applyAlignment="1">
      <alignment horizontal="center"/>
    </xf>
    <xf numFmtId="167" fontId="39" fillId="4" borderId="0" xfId="1" applyNumberFormat="1" applyFont="1" applyFill="1" applyBorder="1" applyAlignment="1">
      <alignment horizontal="center"/>
    </xf>
    <xf numFmtId="0" fontId="37" fillId="0" borderId="1" xfId="1" applyFont="1" applyBorder="1" applyAlignment="1">
      <alignment horizontal="left"/>
    </xf>
    <xf numFmtId="0" fontId="37" fillId="0" borderId="4" xfId="1" applyFont="1" applyBorder="1" applyAlignment="1">
      <alignment horizontal="left"/>
    </xf>
    <xf numFmtId="0" fontId="39" fillId="4" borderId="51" xfId="1" applyFont="1" applyFill="1" applyBorder="1"/>
    <xf numFmtId="167" fontId="39" fillId="4" borderId="36" xfId="1" applyNumberFormat="1" applyFont="1" applyFill="1" applyBorder="1" applyAlignment="1">
      <alignment horizontal="center"/>
    </xf>
    <xf numFmtId="0" fontId="37" fillId="19" borderId="43" xfId="1" applyFont="1" applyFill="1" applyBorder="1" applyAlignment="1"/>
    <xf numFmtId="0" fontId="37" fillId="0" borderId="0" xfId="1" quotePrefix="1" applyFont="1"/>
    <xf numFmtId="0" fontId="39" fillId="2" borderId="0" xfId="1" applyFont="1" applyFill="1" applyBorder="1" applyAlignment="1" applyProtection="1">
      <alignment horizontal="center"/>
      <protection locked="0"/>
    </xf>
    <xf numFmtId="0" fontId="39" fillId="4" borderId="55" xfId="1" applyFont="1" applyFill="1" applyBorder="1"/>
    <xf numFmtId="0" fontId="39" fillId="4" borderId="31" xfId="1" applyFont="1" applyFill="1" applyBorder="1"/>
    <xf numFmtId="167" fontId="39" fillId="0" borderId="0" xfId="1" applyNumberFormat="1" applyFont="1"/>
    <xf numFmtId="0" fontId="37" fillId="22" borderId="1" xfId="1" applyFont="1" applyFill="1" applyBorder="1" applyAlignment="1">
      <alignment horizontal="center"/>
    </xf>
    <xf numFmtId="0" fontId="37" fillId="22" borderId="2" xfId="1" applyFont="1" applyFill="1" applyBorder="1" applyAlignment="1"/>
    <xf numFmtId="0" fontId="39" fillId="22" borderId="2" xfId="1" applyFont="1" applyFill="1" applyBorder="1" applyAlignment="1"/>
    <xf numFmtId="0" fontId="37" fillId="22" borderId="3" xfId="1" applyFont="1" applyFill="1" applyBorder="1" applyAlignment="1"/>
    <xf numFmtId="0" fontId="37" fillId="22" borderId="4" xfId="1" applyFont="1" applyFill="1" applyBorder="1" applyAlignment="1">
      <alignment horizontal="center"/>
    </xf>
    <xf numFmtId="0" fontId="37" fillId="22" borderId="8" xfId="1" applyFont="1" applyFill="1" applyBorder="1" applyAlignment="1">
      <alignment horizontal="center"/>
    </xf>
    <xf numFmtId="0" fontId="37" fillId="22" borderId="43" xfId="1" applyFont="1" applyFill="1" applyBorder="1" applyAlignment="1">
      <alignment horizontal="center"/>
    </xf>
    <xf numFmtId="0" fontId="37" fillId="0" borderId="10" xfId="1" applyFont="1" applyBorder="1" applyAlignment="1">
      <alignment horizontal="left"/>
    </xf>
    <xf numFmtId="0" fontId="37" fillId="0" borderId="0" xfId="1" applyFont="1" applyAlignment="1" applyProtection="1">
      <alignment horizontal="center"/>
      <protection locked="0"/>
    </xf>
    <xf numFmtId="167" fontId="37" fillId="15" borderId="0" xfId="1" applyNumberFormat="1" applyFont="1" applyFill="1" applyBorder="1" applyAlignment="1">
      <alignment horizontal="center"/>
    </xf>
    <xf numFmtId="0" fontId="37" fillId="22" borderId="43" xfId="1" applyFont="1" applyFill="1" applyBorder="1" applyAlignment="1"/>
    <xf numFmtId="0" fontId="37" fillId="23" borderId="1" xfId="1" applyFont="1" applyFill="1" applyBorder="1" applyAlignment="1">
      <alignment horizontal="center"/>
    </xf>
    <xf numFmtId="167" fontId="39" fillId="23" borderId="2" xfId="1" applyNumberFormat="1" applyFont="1" applyFill="1" applyBorder="1" applyAlignment="1">
      <alignment horizontal="center"/>
    </xf>
    <xf numFmtId="167" fontId="37" fillId="23" borderId="2" xfId="1" applyNumberFormat="1" applyFont="1" applyFill="1" applyBorder="1" applyAlignment="1">
      <alignment horizontal="center"/>
    </xf>
    <xf numFmtId="167" fontId="37" fillId="23" borderId="3" xfId="1" applyNumberFormat="1" applyFont="1" applyFill="1" applyBorder="1" applyAlignment="1">
      <alignment horizontal="center"/>
    </xf>
    <xf numFmtId="0" fontId="37" fillId="11" borderId="28" xfId="1" applyFont="1" applyFill="1" applyBorder="1" applyAlignment="1">
      <alignment horizontal="center"/>
    </xf>
    <xf numFmtId="0" fontId="37" fillId="8" borderId="47" xfId="1" applyFont="1" applyFill="1" applyBorder="1" applyAlignment="1">
      <alignment horizontal="center"/>
    </xf>
    <xf numFmtId="0" fontId="39" fillId="8" borderId="32" xfId="1" applyFont="1" applyFill="1" applyBorder="1" applyAlignment="1">
      <alignment horizontal="center"/>
    </xf>
    <xf numFmtId="0" fontId="37" fillId="8" borderId="32" xfId="1" applyFont="1" applyFill="1" applyBorder="1"/>
    <xf numFmtId="0" fontId="39" fillId="24" borderId="47" xfId="1" applyFont="1" applyFill="1" applyBorder="1" applyAlignment="1">
      <alignment horizontal="center"/>
    </xf>
    <xf numFmtId="0" fontId="41" fillId="24" borderId="32" xfId="1" applyFont="1" applyFill="1" applyBorder="1" applyAlignment="1">
      <alignment horizontal="left"/>
    </xf>
    <xf numFmtId="0" fontId="41" fillId="24" borderId="56" xfId="1" applyFont="1" applyFill="1" applyBorder="1" applyAlignment="1">
      <alignment horizontal="left"/>
    </xf>
    <xf numFmtId="0" fontId="39" fillId="25" borderId="32" xfId="1" applyFont="1" applyFill="1" applyBorder="1"/>
    <xf numFmtId="0" fontId="37" fillId="25" borderId="56" xfId="1" applyFont="1" applyFill="1" applyBorder="1" applyAlignment="1">
      <alignment horizontal="center"/>
    </xf>
    <xf numFmtId="0" fontId="37" fillId="23" borderId="4" xfId="1" applyFont="1" applyFill="1" applyBorder="1" applyAlignment="1">
      <alignment horizontal="center"/>
    </xf>
    <xf numFmtId="167" fontId="37" fillId="23" borderId="0" xfId="1" applyNumberFormat="1" applyFont="1" applyFill="1" applyBorder="1" applyAlignment="1">
      <alignment horizontal="center"/>
    </xf>
    <xf numFmtId="167" fontId="37" fillId="23" borderId="8" xfId="1" applyNumberFormat="1" applyFont="1" applyFill="1" applyBorder="1" applyAlignment="1">
      <alignment horizontal="center"/>
    </xf>
    <xf numFmtId="0" fontId="37" fillId="11" borderId="57" xfId="1" applyFont="1" applyFill="1" applyBorder="1" applyAlignment="1">
      <alignment horizontal="center"/>
    </xf>
    <xf numFmtId="0" fontId="37" fillId="0" borderId="57" xfId="1" applyFont="1" applyFill="1" applyBorder="1" applyAlignment="1">
      <alignment horizontal="center"/>
    </xf>
    <xf numFmtId="0" fontId="37" fillId="0" borderId="53" xfId="1" applyFont="1" applyFill="1" applyBorder="1" applyAlignment="1">
      <alignment horizontal="center"/>
    </xf>
    <xf numFmtId="0" fontId="37" fillId="0" borderId="28" xfId="1" applyFont="1" applyFill="1" applyBorder="1" applyAlignment="1">
      <alignment horizontal="center"/>
    </xf>
    <xf numFmtId="0" fontId="37" fillId="0" borderId="28" xfId="1" applyFont="1" applyBorder="1" applyAlignment="1">
      <alignment horizontal="center"/>
    </xf>
    <xf numFmtId="167" fontId="37" fillId="0" borderId="57" xfId="1" applyNumberFormat="1" applyFont="1" applyBorder="1" applyAlignment="1">
      <alignment horizontal="center"/>
    </xf>
    <xf numFmtId="0" fontId="37" fillId="0" borderId="57" xfId="1" applyFont="1" applyBorder="1" applyAlignment="1">
      <alignment horizontal="center"/>
    </xf>
    <xf numFmtId="0" fontId="37" fillId="0" borderId="0" xfId="1" applyFont="1" applyBorder="1" applyAlignment="1"/>
    <xf numFmtId="0" fontId="37" fillId="11" borderId="22" xfId="1" applyFont="1" applyFill="1" applyBorder="1" applyAlignment="1">
      <alignment horizontal="center"/>
    </xf>
    <xf numFmtId="0" fontId="37" fillId="0" borderId="22" xfId="1" applyFont="1" applyFill="1" applyBorder="1" applyAlignment="1">
      <alignment horizontal="center"/>
    </xf>
    <xf numFmtId="0" fontId="37" fillId="0" borderId="58" xfId="1" applyFont="1" applyFill="1" applyBorder="1" applyAlignment="1">
      <alignment horizontal="center"/>
    </xf>
    <xf numFmtId="0" fontId="37" fillId="0" borderId="59" xfId="1" applyFont="1" applyFill="1" applyBorder="1" applyAlignment="1">
      <alignment horizontal="center"/>
    </xf>
    <xf numFmtId="0" fontId="37" fillId="0" borderId="22" xfId="1" applyFont="1" applyBorder="1" applyAlignment="1">
      <alignment horizontal="center"/>
    </xf>
    <xf numFmtId="167" fontId="37" fillId="0" borderId="22" xfId="1" applyNumberFormat="1" applyFont="1" applyBorder="1" applyAlignment="1">
      <alignment horizontal="center"/>
    </xf>
    <xf numFmtId="0" fontId="39" fillId="0" borderId="0" xfId="1" applyFont="1" applyBorder="1" applyAlignment="1">
      <alignment horizontal="center"/>
    </xf>
    <xf numFmtId="0" fontId="43" fillId="0" borderId="1" xfId="1" applyFont="1" applyBorder="1"/>
    <xf numFmtId="0" fontId="37" fillId="0" borderId="2" xfId="1" applyFont="1" applyBorder="1" applyAlignment="1"/>
    <xf numFmtId="0" fontId="37" fillId="0" borderId="2" xfId="1" applyFont="1" applyBorder="1"/>
    <xf numFmtId="167" fontId="37" fillId="4" borderId="6" xfId="1" applyNumberFormat="1" applyFont="1" applyFill="1" applyBorder="1" applyAlignment="1">
      <alignment horizontal="center"/>
    </xf>
    <xf numFmtId="0" fontId="37" fillId="0" borderId="60" xfId="1" applyFont="1" applyBorder="1" applyAlignment="1">
      <alignment horizontal="center"/>
    </xf>
    <xf numFmtId="0" fontId="37" fillId="0" borderId="63" xfId="1" applyFont="1" applyBorder="1" applyAlignment="1">
      <alignment horizontal="center"/>
    </xf>
    <xf numFmtId="167" fontId="37" fillId="4" borderId="62" xfId="1" applyNumberFormat="1" applyFont="1" applyFill="1" applyBorder="1" applyAlignment="1">
      <alignment horizontal="center"/>
    </xf>
    <xf numFmtId="0" fontId="37" fillId="0" borderId="8" xfId="1" applyFont="1" applyBorder="1"/>
    <xf numFmtId="0" fontId="37" fillId="0" borderId="3" xfId="1" applyFont="1" applyBorder="1" applyAlignment="1">
      <alignment horizontal="center"/>
    </xf>
    <xf numFmtId="0" fontId="37" fillId="0" borderId="8" xfId="1" applyFont="1" applyBorder="1" applyAlignment="1">
      <alignment horizontal="center"/>
    </xf>
    <xf numFmtId="0" fontId="37" fillId="31" borderId="0" xfId="1" applyFont="1" applyFill="1" applyAlignment="1">
      <alignment horizontal="center"/>
    </xf>
    <xf numFmtId="0" fontId="37" fillId="0" borderId="66" xfId="1" applyFont="1" applyBorder="1" applyAlignment="1">
      <alignment horizontal="center"/>
    </xf>
    <xf numFmtId="167" fontId="37" fillId="11" borderId="0" xfId="1" applyNumberFormat="1" applyFont="1" applyFill="1" applyBorder="1" applyAlignment="1">
      <alignment horizontal="center"/>
    </xf>
    <xf numFmtId="0" fontId="37" fillId="0" borderId="47" xfId="1" applyFont="1" applyBorder="1" applyAlignment="1">
      <alignment horizontal="center"/>
    </xf>
    <xf numFmtId="0" fontId="44" fillId="0" borderId="4" xfId="1" applyFont="1" applyBorder="1"/>
    <xf numFmtId="0" fontId="44" fillId="0" borderId="8" xfId="1" applyFont="1" applyBorder="1" applyAlignment="1">
      <alignment horizontal="right"/>
    </xf>
    <xf numFmtId="0" fontId="44" fillId="0" borderId="0" xfId="1" applyFont="1" applyBorder="1" applyAlignment="1">
      <alignment horizontal="right"/>
    </xf>
    <xf numFmtId="0" fontId="37" fillId="0" borderId="47" xfId="1" applyFont="1" applyBorder="1"/>
    <xf numFmtId="0" fontId="37" fillId="0" borderId="32" xfId="1" applyFont="1" applyBorder="1"/>
    <xf numFmtId="167" fontId="39" fillId="4" borderId="56" xfId="1" applyNumberFormat="1" applyFont="1" applyFill="1" applyBorder="1" applyAlignment="1">
      <alignment horizontal="center"/>
    </xf>
    <xf numFmtId="167" fontId="37" fillId="0" borderId="0" xfId="1" applyNumberFormat="1" applyFont="1" applyFill="1" applyBorder="1" applyAlignment="1" applyProtection="1">
      <alignment horizontal="center"/>
    </xf>
    <xf numFmtId="0" fontId="39" fillId="0" borderId="4" xfId="1" applyFont="1" applyFill="1" applyBorder="1"/>
    <xf numFmtId="0" fontId="37" fillId="23" borderId="43" xfId="1" applyFont="1" applyFill="1" applyBorder="1" applyAlignment="1">
      <alignment horizontal="center"/>
    </xf>
    <xf numFmtId="21" fontId="37" fillId="0" borderId="0" xfId="1" applyNumberFormat="1" applyFont="1" applyBorder="1" applyAlignment="1" applyProtection="1">
      <alignment horizontal="center"/>
    </xf>
    <xf numFmtId="0" fontId="43" fillId="0" borderId="4" xfId="1" applyFont="1" applyBorder="1"/>
    <xf numFmtId="167" fontId="37" fillId="4" borderId="56" xfId="1" applyNumberFormat="1" applyFont="1" applyFill="1" applyBorder="1" applyAlignment="1">
      <alignment horizontal="center"/>
    </xf>
    <xf numFmtId="0" fontId="37" fillId="26" borderId="24" xfId="1" quotePrefix="1" applyFont="1" applyFill="1" applyBorder="1" applyAlignment="1">
      <alignment horizontal="center"/>
    </xf>
    <xf numFmtId="0" fontId="37" fillId="0" borderId="55" xfId="1" applyFont="1" applyBorder="1"/>
    <xf numFmtId="0" fontId="37" fillId="0" borderId="64" xfId="1" applyFont="1" applyBorder="1"/>
    <xf numFmtId="167" fontId="39" fillId="23" borderId="42" xfId="1" applyNumberFormat="1" applyFont="1" applyFill="1" applyBorder="1" applyAlignment="1">
      <alignment horizontal="center"/>
    </xf>
    <xf numFmtId="0" fontId="37" fillId="27" borderId="24" xfId="1" quotePrefix="1" applyFont="1" applyFill="1" applyBorder="1" applyAlignment="1">
      <alignment horizontal="center"/>
    </xf>
    <xf numFmtId="167" fontId="39" fillId="0" borderId="8" xfId="1" applyNumberFormat="1" applyFont="1" applyBorder="1" applyAlignment="1">
      <alignment horizontal="center"/>
    </xf>
    <xf numFmtId="0" fontId="37" fillId="0" borderId="24" xfId="1" applyFont="1" applyBorder="1" applyAlignment="1">
      <alignment horizontal="center"/>
    </xf>
    <xf numFmtId="0" fontId="37" fillId="0" borderId="31" xfId="1" applyFont="1" applyBorder="1"/>
    <xf numFmtId="167" fontId="39" fillId="17" borderId="33" xfId="1" applyNumberFormat="1" applyFont="1" applyFill="1" applyBorder="1" applyAlignment="1">
      <alignment horizontal="center"/>
    </xf>
    <xf numFmtId="167" fontId="39" fillId="0" borderId="0" xfId="1" applyNumberFormat="1" applyFont="1" applyFill="1" applyBorder="1" applyAlignment="1" applyProtection="1">
      <alignment horizontal="center"/>
    </xf>
    <xf numFmtId="2" fontId="39" fillId="0" borderId="0" xfId="1" applyNumberFormat="1" applyFont="1" applyBorder="1"/>
    <xf numFmtId="167" fontId="39" fillId="0" borderId="70" xfId="1" applyNumberFormat="1" applyFont="1" applyBorder="1" applyAlignment="1">
      <alignment horizontal="center"/>
    </xf>
    <xf numFmtId="0" fontId="37" fillId="2" borderId="24" xfId="1" applyFont="1" applyFill="1" applyBorder="1"/>
    <xf numFmtId="167" fontId="45" fillId="9" borderId="33" xfId="1" applyNumberFormat="1" applyFont="1" applyFill="1" applyBorder="1" applyAlignment="1">
      <alignment horizontal="center"/>
    </xf>
    <xf numFmtId="0" fontId="37" fillId="4" borderId="24" xfId="1" applyFont="1" applyFill="1" applyBorder="1"/>
    <xf numFmtId="0" fontId="37" fillId="0" borderId="37" xfId="1" applyFont="1" applyBorder="1"/>
    <xf numFmtId="0" fontId="37" fillId="0" borderId="38" xfId="1" applyFont="1" applyBorder="1"/>
    <xf numFmtId="0" fontId="37" fillId="0" borderId="8" xfId="1" applyFont="1" applyBorder="1" applyAlignment="1">
      <alignment horizontal="left"/>
    </xf>
    <xf numFmtId="167" fontId="37" fillId="0" borderId="0" xfId="1" applyNumberFormat="1" applyFont="1" applyBorder="1"/>
    <xf numFmtId="169" fontId="39" fillId="0" borderId="0" xfId="1" applyNumberFormat="1" applyFont="1" applyBorder="1" applyProtection="1"/>
    <xf numFmtId="0" fontId="37" fillId="0" borderId="0" xfId="1" applyFont="1" applyBorder="1" applyAlignment="1">
      <alignment horizontal="left"/>
    </xf>
    <xf numFmtId="0" fontId="37" fillId="0" borderId="11" xfId="1" applyFont="1" applyBorder="1" applyAlignment="1"/>
    <xf numFmtId="0" fontId="37" fillId="0" borderId="11" xfId="1" applyFont="1" applyBorder="1"/>
    <xf numFmtId="0" fontId="37" fillId="0" borderId="12" xfId="1" applyFont="1" applyBorder="1" applyAlignment="1">
      <alignment horizontal="center"/>
    </xf>
    <xf numFmtId="0" fontId="37" fillId="0" borderId="0" xfId="1" applyFont="1" applyFill="1" applyBorder="1" applyAlignment="1"/>
    <xf numFmtId="0" fontId="37" fillId="0" borderId="0" xfId="1" applyFont="1" applyAlignment="1">
      <alignment horizontal="left"/>
    </xf>
    <xf numFmtId="0" fontId="46" fillId="5" borderId="59" xfId="0" applyNumberFormat="1" applyFont="1" applyFill="1" applyBorder="1" applyAlignment="1">
      <alignment horizontal="center"/>
    </xf>
    <xf numFmtId="0" fontId="0" fillId="5" borderId="0" xfId="0" applyFill="1"/>
    <xf numFmtId="0" fontId="2" fillId="0" borderId="13" xfId="0" applyFont="1" applyBorder="1"/>
    <xf numFmtId="0" fontId="0" fillId="30" borderId="14" xfId="0" applyFill="1" applyBorder="1" applyAlignment="1">
      <alignment horizontal="center"/>
    </xf>
    <xf numFmtId="0" fontId="29" fillId="32" borderId="15" xfId="0" applyNumberFormat="1" applyFont="1" applyFill="1" applyBorder="1" applyAlignment="1" applyProtection="1">
      <alignment horizontal="left" vertical="center"/>
    </xf>
    <xf numFmtId="0" fontId="29" fillId="32" borderId="27" xfId="0" applyNumberFormat="1" applyFont="1" applyFill="1" applyBorder="1" applyAlignment="1" applyProtection="1">
      <alignment horizontal="left" vertical="center"/>
    </xf>
    <xf numFmtId="0" fontId="0" fillId="32" borderId="27" xfId="0" applyNumberFormat="1" applyFill="1" applyBorder="1" applyAlignment="1" applyProtection="1">
      <alignment vertical="center"/>
    </xf>
    <xf numFmtId="0" fontId="10" fillId="32" borderId="69" xfId="0" applyNumberFormat="1" applyFont="1" applyFill="1" applyBorder="1" applyAlignment="1">
      <alignment horizontal="left" vertical="center"/>
    </xf>
    <xf numFmtId="0" fontId="2" fillId="5" borderId="0" xfId="0" applyFont="1" applyFill="1"/>
    <xf numFmtId="0" fontId="0" fillId="0" borderId="45" xfId="0" applyBorder="1"/>
    <xf numFmtId="0" fontId="0" fillId="30" borderId="25" xfId="0" applyFill="1" applyBorder="1" applyAlignment="1">
      <alignment horizontal="right"/>
    </xf>
    <xf numFmtId="0" fontId="47" fillId="28" borderId="1" xfId="0" applyNumberFormat="1" applyFont="1" applyFill="1" applyBorder="1" applyAlignment="1">
      <alignment horizontal="left" vertical="top" wrapText="1"/>
    </xf>
    <xf numFmtId="0" fontId="47" fillId="28" borderId="2" xfId="0" applyNumberFormat="1" applyFont="1" applyFill="1" applyBorder="1" applyAlignment="1">
      <alignment horizontal="left" vertical="top" wrapText="1"/>
    </xf>
    <xf numFmtId="0" fontId="48" fillId="28" borderId="81" xfId="0" applyNumberFormat="1" applyFont="1" applyFill="1" applyBorder="1" applyAlignment="1">
      <alignment horizontal="left" vertical="top" wrapText="1"/>
    </xf>
    <xf numFmtId="0" fontId="47" fillId="28" borderId="14" xfId="0" applyNumberFormat="1" applyFont="1" applyFill="1" applyBorder="1" applyAlignment="1">
      <alignment horizontal="left" vertical="top" wrapText="1"/>
    </xf>
    <xf numFmtId="0" fontId="0" fillId="5" borderId="24" xfId="0" applyFill="1" applyBorder="1"/>
    <xf numFmtId="0" fontId="0" fillId="0" borderId="43" xfId="0" applyBorder="1"/>
    <xf numFmtId="0" fontId="0" fillId="30" borderId="30" xfId="0" applyFill="1" applyBorder="1"/>
    <xf numFmtId="0" fontId="47" fillId="28" borderId="10" xfId="0" applyNumberFormat="1" applyFont="1" applyFill="1" applyBorder="1" applyAlignment="1">
      <alignment horizontal="left" vertical="top" wrapText="1"/>
    </xf>
    <xf numFmtId="0" fontId="47" fillId="28" borderId="11" xfId="0" applyNumberFormat="1" applyFont="1" applyFill="1" applyBorder="1" applyAlignment="1">
      <alignment horizontal="left" vertical="top" wrapText="1"/>
    </xf>
    <xf numFmtId="0" fontId="47" fillId="28" borderId="18" xfId="0" applyNumberFormat="1" applyFont="1" applyFill="1" applyBorder="1" applyAlignment="1">
      <alignment horizontal="left" vertical="top" wrapText="1"/>
    </xf>
    <xf numFmtId="0" fontId="47" fillId="28" borderId="19" xfId="0" applyNumberFormat="1" applyFont="1" applyFill="1" applyBorder="1" applyAlignment="1">
      <alignment horizontal="left" vertical="top" wrapText="1"/>
    </xf>
    <xf numFmtId="0" fontId="29" fillId="33" borderId="45" xfId="0" applyNumberFormat="1" applyFont="1" applyFill="1" applyBorder="1" applyAlignment="1">
      <alignment horizontal="left" vertical="top" wrapText="1"/>
    </xf>
    <xf numFmtId="0" fontId="29" fillId="33" borderId="65" xfId="0" applyNumberFormat="1" applyFont="1" applyFill="1" applyBorder="1" applyAlignment="1">
      <alignment horizontal="left" vertical="top" wrapText="1"/>
    </xf>
    <xf numFmtId="0" fontId="29" fillId="33" borderId="26" xfId="0" applyNumberFormat="1" applyFont="1" applyFill="1" applyBorder="1" applyAlignment="1">
      <alignment horizontal="left" vertical="top" wrapText="1"/>
    </xf>
    <xf numFmtId="49" fontId="29" fillId="33" borderId="25" xfId="0" applyNumberFormat="1" applyFont="1" applyFill="1" applyBorder="1" applyAlignment="1">
      <alignment horizontal="left" vertical="top" wrapText="1"/>
    </xf>
    <xf numFmtId="0" fontId="0" fillId="2" borderId="43" xfId="0" applyFill="1" applyBorder="1"/>
    <xf numFmtId="0" fontId="0" fillId="2" borderId="30" xfId="0" applyFill="1" applyBorder="1"/>
    <xf numFmtId="0" fontId="29" fillId="33" borderId="43" xfId="0" applyNumberFormat="1" applyFont="1" applyFill="1" applyBorder="1" applyAlignment="1">
      <alignment horizontal="left" vertical="top" wrapText="1"/>
    </xf>
    <xf numFmtId="0" fontId="29" fillId="33" borderId="24" xfId="0" applyNumberFormat="1" applyFont="1" applyFill="1" applyBorder="1" applyAlignment="1">
      <alignment horizontal="left" vertical="top" wrapText="1"/>
    </xf>
    <xf numFmtId="49" fontId="29" fillId="33" borderId="30" xfId="0" applyNumberFormat="1" applyFont="1" applyFill="1" applyBorder="1" applyAlignment="1">
      <alignment horizontal="left" vertical="top" wrapText="1"/>
    </xf>
    <xf numFmtId="0" fontId="0" fillId="0" borderId="43" xfId="0" applyFill="1" applyBorder="1"/>
    <xf numFmtId="0" fontId="0" fillId="0" borderId="43" xfId="0" applyBorder="1" applyAlignment="1">
      <alignment wrapText="1"/>
    </xf>
    <xf numFmtId="0" fontId="0" fillId="5" borderId="51" xfId="0" applyFill="1" applyBorder="1"/>
    <xf numFmtId="0" fontId="0" fillId="29" borderId="36" xfId="0" applyFill="1" applyBorder="1"/>
    <xf numFmtId="0" fontId="0" fillId="5" borderId="82" xfId="0" applyFill="1" applyBorder="1"/>
    <xf numFmtId="0" fontId="0" fillId="29" borderId="8" xfId="0" applyFont="1" applyFill="1" applyBorder="1"/>
    <xf numFmtId="0" fontId="0" fillId="5" borderId="24" xfId="0" applyFill="1" applyBorder="1" applyAlignment="1">
      <alignment wrapText="1"/>
    </xf>
    <xf numFmtId="0" fontId="0" fillId="5" borderId="15" xfId="0" applyFill="1" applyBorder="1" applyAlignment="1">
      <alignment wrapText="1"/>
    </xf>
    <xf numFmtId="0" fontId="0" fillId="34" borderId="16" xfId="0" applyFill="1" applyBorder="1"/>
    <xf numFmtId="0" fontId="29" fillId="33" borderId="43" xfId="0" applyNumberFormat="1" applyFont="1" applyFill="1" applyBorder="1" applyAlignment="1">
      <alignment horizontal="left" vertical="center"/>
    </xf>
    <xf numFmtId="0" fontId="29" fillId="33" borderId="24" xfId="0" applyNumberFormat="1" applyFont="1" applyFill="1" applyBorder="1" applyAlignment="1">
      <alignment horizontal="left" vertical="center"/>
    </xf>
    <xf numFmtId="49" fontId="29" fillId="33" borderId="30" xfId="0" applyNumberFormat="1" applyFont="1" applyFill="1" applyBorder="1" applyAlignment="1">
      <alignment horizontal="left" vertical="center"/>
    </xf>
    <xf numFmtId="0" fontId="46" fillId="0" borderId="0" xfId="0" applyNumberFormat="1" applyFont="1" applyFill="1" applyBorder="1" applyAlignment="1">
      <alignment horizontal="center"/>
    </xf>
    <xf numFmtId="0" fontId="0" fillId="0" borderId="0" xfId="0" applyFill="1" applyBorder="1"/>
    <xf numFmtId="0" fontId="2" fillId="0" borderId="0" xfId="0" applyFont="1" applyFill="1" applyBorder="1"/>
    <xf numFmtId="0" fontId="29" fillId="33" borderId="43" xfId="0" applyNumberFormat="1" applyFont="1" applyFill="1" applyBorder="1" applyAlignment="1">
      <alignment vertical="top" wrapText="1"/>
    </xf>
    <xf numFmtId="0" fontId="29" fillId="33" borderId="24" xfId="0" applyNumberFormat="1" applyFont="1" applyFill="1" applyBorder="1" applyAlignment="1">
      <alignment vertical="top" wrapText="1"/>
    </xf>
    <xf numFmtId="49" fontId="29" fillId="33" borderId="30" xfId="0" applyNumberFormat="1" applyFont="1" applyFill="1" applyBorder="1" applyAlignment="1">
      <alignment vertical="top" wrapText="1"/>
    </xf>
    <xf numFmtId="0" fontId="29" fillId="33" borderId="24" xfId="0" applyNumberFormat="1" applyFont="1" applyFill="1" applyBorder="1" applyAlignment="1" applyProtection="1">
      <alignment vertical="center"/>
      <protection locked="0"/>
    </xf>
    <xf numFmtId="49" fontId="29" fillId="33" borderId="8" xfId="0" applyNumberFormat="1" applyFont="1" applyFill="1" applyBorder="1" applyAlignment="1" applyProtection="1">
      <alignment vertical="center"/>
      <protection locked="0"/>
    </xf>
    <xf numFmtId="1" fontId="29" fillId="33" borderId="24" xfId="0" applyNumberFormat="1" applyFont="1" applyFill="1" applyBorder="1" applyAlignment="1">
      <alignment horizontal="left" vertical="center"/>
    </xf>
    <xf numFmtId="0" fontId="29" fillId="33" borderId="49" xfId="0" applyNumberFormat="1" applyFont="1" applyFill="1" applyBorder="1" applyAlignment="1">
      <alignment vertical="top" wrapText="1"/>
    </xf>
    <xf numFmtId="0" fontId="29" fillId="33" borderId="51" xfId="0" applyNumberFormat="1" applyFont="1" applyFill="1" applyBorder="1" applyAlignment="1">
      <alignment vertical="top" wrapText="1"/>
    </xf>
    <xf numFmtId="0" fontId="29" fillId="33" borderId="41" xfId="0" applyNumberFormat="1" applyFont="1" applyFill="1" applyBorder="1" applyAlignment="1">
      <alignment vertical="top" wrapText="1"/>
    </xf>
    <xf numFmtId="0" fontId="29" fillId="33" borderId="82" xfId="0" applyNumberFormat="1" applyFont="1" applyFill="1" applyBorder="1" applyAlignment="1">
      <alignment vertical="top" wrapText="1"/>
    </xf>
    <xf numFmtId="0" fontId="29" fillId="33" borderId="45" xfId="0" applyNumberFormat="1" applyFont="1" applyFill="1" applyBorder="1" applyAlignment="1">
      <alignment vertical="top" wrapText="1"/>
    </xf>
    <xf numFmtId="0" fontId="29" fillId="33" borderId="26" xfId="0" applyNumberFormat="1" applyFont="1" applyFill="1" applyBorder="1" applyAlignment="1">
      <alignment vertical="top" wrapText="1"/>
    </xf>
    <xf numFmtId="0" fontId="29" fillId="33" borderId="46" xfId="0" applyNumberFormat="1" applyFont="1" applyFill="1" applyBorder="1" applyAlignment="1">
      <alignment vertical="top" wrapText="1"/>
    </xf>
    <xf numFmtId="0" fontId="29" fillId="33" borderId="47" xfId="0" applyNumberFormat="1" applyFont="1" applyFill="1" applyBorder="1" applyAlignment="1">
      <alignment vertical="top" wrapText="1"/>
    </xf>
    <xf numFmtId="0" fontId="29" fillId="33" borderId="43" xfId="0" applyNumberFormat="1" applyFont="1" applyFill="1" applyBorder="1"/>
    <xf numFmtId="0" fontId="29" fillId="33" borderId="24" xfId="0" applyNumberFormat="1" applyFont="1" applyFill="1" applyBorder="1" applyAlignment="1">
      <alignment vertical="center"/>
    </xf>
    <xf numFmtId="0" fontId="29" fillId="33" borderId="47" xfId="0" applyNumberFormat="1" applyFont="1" applyFill="1" applyBorder="1" applyAlignment="1">
      <alignment vertical="center"/>
    </xf>
    <xf numFmtId="0" fontId="29" fillId="33" borderId="43" xfId="0" applyNumberFormat="1" applyFont="1" applyFill="1" applyBorder="1" applyAlignment="1">
      <alignment vertical="center"/>
    </xf>
    <xf numFmtId="0" fontId="29" fillId="33" borderId="47" xfId="0" applyNumberFormat="1" applyFont="1" applyFill="1" applyBorder="1" applyAlignment="1">
      <alignment vertical="center" wrapText="1"/>
    </xf>
    <xf numFmtId="0" fontId="0" fillId="0" borderId="0" xfId="0" applyAlignment="1">
      <alignment vertical="center"/>
    </xf>
    <xf numFmtId="0" fontId="49" fillId="35" borderId="5" xfId="0" applyFont="1" applyFill="1" applyBorder="1" applyAlignment="1">
      <alignment horizontal="center" vertical="center" wrapText="1"/>
    </xf>
    <xf numFmtId="0" fontId="49" fillId="35" borderId="69" xfId="0" applyFont="1" applyFill="1" applyBorder="1" applyAlignment="1">
      <alignment horizontal="center" vertical="center" wrapText="1"/>
    </xf>
    <xf numFmtId="0" fontId="49" fillId="36" borderId="69" xfId="0" applyFont="1" applyFill="1" applyBorder="1" applyAlignment="1">
      <alignment horizontal="center" vertical="center" wrapText="1"/>
    </xf>
    <xf numFmtId="0" fontId="49" fillId="37" borderId="69" xfId="0" applyFont="1" applyFill="1" applyBorder="1" applyAlignment="1">
      <alignment horizontal="center" vertical="center" wrapText="1"/>
    </xf>
    <xf numFmtId="0" fontId="37" fillId="11" borderId="83" xfId="0" applyFont="1" applyFill="1" applyBorder="1" applyAlignment="1">
      <alignment horizontal="center"/>
    </xf>
    <xf numFmtId="0" fontId="0" fillId="11" borderId="84" xfId="0" applyFill="1" applyBorder="1" applyAlignment="1">
      <alignment horizontal="center"/>
    </xf>
    <xf numFmtId="0" fontId="49" fillId="35" borderId="6" xfId="0" applyFont="1" applyFill="1" applyBorder="1" applyAlignment="1">
      <alignment horizontal="center" vertical="center" wrapText="1"/>
    </xf>
    <xf numFmtId="0" fontId="49" fillId="35" borderId="12" xfId="0" applyFont="1" applyFill="1" applyBorder="1" applyAlignment="1">
      <alignment horizontal="center" vertical="center" wrapText="1"/>
    </xf>
    <xf numFmtId="0" fontId="49" fillId="36" borderId="12" xfId="0" applyFont="1" applyFill="1" applyBorder="1" applyAlignment="1">
      <alignment horizontal="center" vertical="center" wrapText="1"/>
    </xf>
    <xf numFmtId="0" fontId="49" fillId="37" borderId="12" xfId="0" applyFont="1" applyFill="1" applyBorder="1" applyAlignment="1">
      <alignment horizontal="center" vertical="center" wrapText="1"/>
    </xf>
    <xf numFmtId="0" fontId="0" fillId="0" borderId="83" xfId="0" applyBorder="1" applyAlignment="1">
      <alignment horizontal="center"/>
    </xf>
    <xf numFmtId="2" fontId="0" fillId="0" borderId="84" xfId="0" applyNumberFormat="1" applyBorder="1" applyAlignment="1">
      <alignment horizontal="center"/>
    </xf>
    <xf numFmtId="0" fontId="50" fillId="0" borderId="6" xfId="0" applyFont="1" applyBorder="1" applyAlignment="1">
      <alignment horizontal="center" vertical="center" wrapText="1"/>
    </xf>
    <xf numFmtId="0" fontId="50" fillId="0" borderId="12" xfId="0" applyFont="1" applyBorder="1" applyAlignment="1">
      <alignment vertical="center" wrapText="1"/>
    </xf>
    <xf numFmtId="0" fontId="50" fillId="0" borderId="12" xfId="0" applyFont="1" applyBorder="1" applyAlignment="1">
      <alignment horizontal="center" vertical="center" wrapText="1"/>
    </xf>
    <xf numFmtId="0" fontId="0" fillId="0" borderId="83" xfId="0" applyFill="1" applyBorder="1" applyAlignment="1">
      <alignment horizontal="center"/>
    </xf>
    <xf numFmtId="0" fontId="0" fillId="0" borderId="85" xfId="0" applyBorder="1" applyAlignment="1">
      <alignment horizontal="center"/>
    </xf>
    <xf numFmtId="2" fontId="0" fillId="0" borderId="86" xfId="0" applyNumberFormat="1" applyBorder="1" applyAlignment="1">
      <alignment horizontal="center"/>
    </xf>
    <xf numFmtId="2" fontId="0" fillId="0" borderId="87" xfId="0" applyNumberFormat="1" applyBorder="1" applyAlignment="1">
      <alignment horizontal="center"/>
    </xf>
    <xf numFmtId="0" fontId="0" fillId="0" borderId="85" xfId="0" applyFill="1" applyBorder="1" applyAlignment="1">
      <alignment horizontal="center"/>
    </xf>
    <xf numFmtId="2" fontId="0" fillId="0" borderId="88" xfId="0" applyNumberFormat="1" applyBorder="1" applyAlignment="1">
      <alignment horizontal="center"/>
    </xf>
    <xf numFmtId="2" fontId="6" fillId="0" borderId="56" xfId="1" applyNumberFormat="1" applyFont="1" applyFill="1" applyBorder="1" applyAlignment="1">
      <alignment horizontal="center" wrapText="1"/>
    </xf>
    <xf numFmtId="0" fontId="51" fillId="0" borderId="0" xfId="2" applyAlignment="1">
      <alignment horizontal="center"/>
    </xf>
    <xf numFmtId="164" fontId="0" fillId="0" borderId="0" xfId="0" applyNumberFormat="1"/>
    <xf numFmtId="170" fontId="0" fillId="0" borderId="0" xfId="0" applyNumberFormat="1"/>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6" fillId="0" borderId="0" xfId="1" applyFont="1" applyAlignment="1">
      <alignment horizontal="center"/>
    </xf>
    <xf numFmtId="167" fontId="37" fillId="30" borderId="5" xfId="1" applyNumberFormat="1" applyFont="1" applyFill="1" applyBorder="1" applyAlignment="1">
      <alignment horizontal="center"/>
    </xf>
    <xf numFmtId="14" fontId="0" fillId="0" borderId="0" xfId="0" applyNumberFormat="1" applyFill="1" applyBorder="1"/>
    <xf numFmtId="0" fontId="0" fillId="0" borderId="10" xfId="0" applyFill="1" applyBorder="1"/>
    <xf numFmtId="0" fontId="0" fillId="0" borderId="11" xfId="0" applyFill="1" applyBorder="1"/>
    <xf numFmtId="0" fontId="0" fillId="0" borderId="12" xfId="0" applyFill="1" applyBorder="1"/>
    <xf numFmtId="14" fontId="0" fillId="0" borderId="0" xfId="0" applyNumberFormat="1" applyFill="1" applyBorder="1" applyAlignment="1">
      <alignment horizontal="center"/>
    </xf>
    <xf numFmtId="164" fontId="0" fillId="0" borderId="0" xfId="0" applyNumberFormat="1" applyFill="1" applyBorder="1" applyAlignment="1">
      <alignment horizontal="center"/>
    </xf>
    <xf numFmtId="0" fontId="0" fillId="0" borderId="0" xfId="0" applyFill="1" applyBorder="1" applyAlignment="1">
      <alignment horizontal="center"/>
    </xf>
    <xf numFmtId="1" fontId="0" fillId="0" borderId="0" xfId="0" applyNumberFormat="1" applyFill="1" applyBorder="1" applyAlignment="1">
      <alignment horizontal="center"/>
    </xf>
    <xf numFmtId="22" fontId="0" fillId="0" borderId="0" xfId="0" applyNumberFormat="1" applyFont="1" applyFill="1" applyBorder="1"/>
    <xf numFmtId="165" fontId="0" fillId="0" borderId="0" xfId="0" applyNumberFormat="1" applyFill="1" applyBorder="1" applyAlignment="1">
      <alignment horizontal="center"/>
    </xf>
    <xf numFmtId="166" fontId="0" fillId="0" borderId="0" xfId="0" applyNumberFormat="1" applyFill="1" applyBorder="1"/>
    <xf numFmtId="164" fontId="0" fillId="0" borderId="0" xfId="0" applyNumberFormat="1" applyFill="1" applyBorder="1"/>
    <xf numFmtId="0" fontId="14" fillId="0" borderId="23" xfId="1" applyFont="1" applyFill="1" applyBorder="1" applyAlignment="1">
      <alignment horizontal="center"/>
    </xf>
    <xf numFmtId="0" fontId="14" fillId="0" borderId="29" xfId="1" applyFont="1" applyFill="1" applyBorder="1" applyAlignment="1">
      <alignment horizontal="center"/>
    </xf>
    <xf numFmtId="0" fontId="0" fillId="0" borderId="0" xfId="0"/>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0" fillId="0" borderId="0" xfId="0"/>
    <xf numFmtId="0" fontId="12" fillId="0" borderId="28" xfId="1" applyFont="1" applyFill="1" applyBorder="1" applyAlignment="1">
      <alignment horizontal="center"/>
    </xf>
    <xf numFmtId="0" fontId="14" fillId="0" borderId="28" xfId="1" applyFont="1" applyFill="1" applyBorder="1" applyAlignment="1">
      <alignment horizontal="center"/>
    </xf>
    <xf numFmtId="0" fontId="12" fillId="0" borderId="22" xfId="1" applyFont="1" applyFill="1" applyBorder="1" applyAlignment="1">
      <alignment horizontal="center"/>
    </xf>
    <xf numFmtId="0" fontId="14" fillId="0" borderId="22" xfId="1" applyFont="1" applyFill="1" applyBorder="1" applyAlignment="1">
      <alignment horizontal="center"/>
    </xf>
    <xf numFmtId="167" fontId="37" fillId="30" borderId="5" xfId="1" applyNumberFormat="1" applyFont="1" applyFill="1" applyBorder="1" applyAlignment="1">
      <alignment horizontal="center"/>
    </xf>
    <xf numFmtId="0" fontId="13" fillId="0" borderId="28" xfId="1" applyFont="1" applyFill="1" applyBorder="1" applyAlignment="1">
      <alignment horizontal="center"/>
    </xf>
    <xf numFmtId="0" fontId="13" fillId="0" borderId="22" xfId="1" applyFont="1" applyFill="1" applyBorder="1" applyAlignment="1">
      <alignment horizontal="center"/>
    </xf>
    <xf numFmtId="167" fontId="11" fillId="0" borderId="59" xfId="1" applyNumberFormat="1" applyFont="1" applyBorder="1" applyAlignment="1">
      <alignment horizontal="center"/>
    </xf>
    <xf numFmtId="167" fontId="11" fillId="0" borderId="24" xfId="1" applyNumberFormat="1" applyFont="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17" borderId="0" xfId="1" applyNumberFormat="1" applyFont="1" applyFill="1" applyBorder="1" applyAlignment="1">
      <alignment horizontal="center"/>
    </xf>
    <xf numFmtId="167" fontId="37" fillId="22" borderId="0"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0" fillId="0" borderId="0" xfId="0" applyNumberFormat="1"/>
    <xf numFmtId="0" fontId="0" fillId="8" borderId="0" xfId="0" applyNumberFormat="1" applyFill="1"/>
    <xf numFmtId="0" fontId="0" fillId="23" borderId="0" xfId="0" applyNumberFormat="1" applyFill="1"/>
    <xf numFmtId="0" fontId="0" fillId="11" borderId="0" xfId="0" applyNumberFormat="1" applyFill="1" applyAlignment="1">
      <alignment horizontal="left"/>
    </xf>
    <xf numFmtId="167" fontId="37" fillId="19" borderId="0"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1" fillId="0" borderId="9" xfId="0" applyFont="1" applyBorder="1" applyAlignment="1">
      <alignment horizontal="center"/>
    </xf>
    <xf numFmtId="0" fontId="1" fillId="0" borderId="6" xfId="0" applyFont="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center"/>
    </xf>
    <xf numFmtId="0" fontId="9" fillId="2" borderId="27" xfId="1" applyFont="1" applyFill="1" applyBorder="1" applyAlignment="1">
      <alignment horizontal="center"/>
    </xf>
    <xf numFmtId="0" fontId="9" fillId="2" borderId="2" xfId="1" applyFont="1" applyFill="1" applyBorder="1" applyAlignment="1">
      <alignment horizontal="center"/>
    </xf>
    <xf numFmtId="0" fontId="9" fillId="2" borderId="0" xfId="1" applyFont="1" applyFill="1" applyBorder="1" applyAlignment="1">
      <alignment horizontal="center"/>
    </xf>
    <xf numFmtId="0" fontId="5" fillId="14" borderId="26" xfId="1" applyFont="1" applyFill="1" applyBorder="1" applyAlignment="1">
      <alignment horizontal="center"/>
    </xf>
    <xf numFmtId="0" fontId="5" fillId="14" borderId="25" xfId="1" applyFont="1" applyFill="1" applyBorder="1" applyAlignment="1">
      <alignment horizontal="center"/>
    </xf>
    <xf numFmtId="0" fontId="5" fillId="7" borderId="28" xfId="0" applyFont="1" applyFill="1" applyBorder="1" applyAlignment="1">
      <alignment horizontal="center" textRotation="90"/>
    </xf>
    <xf numFmtId="0" fontId="5" fillId="7" borderId="57" xfId="0" applyFont="1" applyFill="1" applyBorder="1" applyAlignment="1">
      <alignment horizontal="center" textRotation="90"/>
    </xf>
    <xf numFmtId="0" fontId="5" fillId="7" borderId="22" xfId="0" applyFont="1" applyFill="1" applyBorder="1" applyAlignment="1">
      <alignment horizontal="center" textRotation="90"/>
    </xf>
    <xf numFmtId="0" fontId="9" fillId="2" borderId="11" xfId="1" applyFont="1" applyFill="1" applyBorder="1" applyAlignment="1">
      <alignment horizontal="center"/>
    </xf>
    <xf numFmtId="0" fontId="5" fillId="14" borderId="45" xfId="1" applyFont="1" applyFill="1" applyBorder="1" applyAlignment="1">
      <alignment horizontal="center"/>
    </xf>
    <xf numFmtId="0" fontId="5" fillId="14" borderId="43" xfId="1" applyFont="1" applyFill="1" applyBorder="1" applyAlignment="1">
      <alignment horizontal="center"/>
    </xf>
    <xf numFmtId="0" fontId="5" fillId="14" borderId="24" xfId="1" applyFont="1" applyFill="1" applyBorder="1" applyAlignment="1">
      <alignment horizontal="center"/>
    </xf>
    <xf numFmtId="0" fontId="5" fillId="14" borderId="30" xfId="1" applyFont="1" applyFill="1" applyBorder="1" applyAlignment="1">
      <alignment horizontal="center"/>
    </xf>
    <xf numFmtId="14" fontId="5" fillId="0" borderId="31" xfId="1" applyNumberFormat="1" applyFont="1" applyFill="1" applyBorder="1" applyAlignment="1">
      <alignment horizontal="center"/>
    </xf>
    <xf numFmtId="14" fontId="5" fillId="0" borderId="32" xfId="1" applyNumberFormat="1" applyFont="1" applyFill="1" applyBorder="1" applyAlignment="1">
      <alignment horizontal="center"/>
    </xf>
    <xf numFmtId="14" fontId="5" fillId="0" borderId="33" xfId="1" applyNumberFormat="1" applyFont="1" applyFill="1" applyBorder="1" applyAlignment="1">
      <alignment horizontal="center"/>
    </xf>
    <xf numFmtId="0" fontId="5" fillId="7" borderId="24" xfId="0" applyFont="1" applyFill="1" applyBorder="1" applyAlignment="1">
      <alignment horizontal="center" textRotation="90"/>
    </xf>
    <xf numFmtId="168" fontId="5" fillId="0" borderId="31" xfId="1" applyNumberFormat="1" applyFont="1" applyFill="1" applyBorder="1" applyAlignment="1">
      <alignment horizontal="center"/>
    </xf>
    <xf numFmtId="168" fontId="5" fillId="0" borderId="32" xfId="1" applyNumberFormat="1" applyFont="1" applyFill="1" applyBorder="1" applyAlignment="1">
      <alignment horizontal="center"/>
    </xf>
    <xf numFmtId="168" fontId="5" fillId="0" borderId="33" xfId="1" applyNumberFormat="1" applyFont="1" applyFill="1" applyBorder="1" applyAlignment="1">
      <alignment horizontal="center"/>
    </xf>
    <xf numFmtId="168" fontId="5" fillId="0" borderId="37" xfId="1" applyNumberFormat="1" applyFont="1" applyFill="1" applyBorder="1" applyAlignment="1">
      <alignment horizontal="center"/>
    </xf>
    <xf numFmtId="168" fontId="5" fillId="0" borderId="38" xfId="1" applyNumberFormat="1" applyFont="1" applyFill="1" applyBorder="1" applyAlignment="1">
      <alignment horizontal="center"/>
    </xf>
    <xf numFmtId="168" fontId="5" fillId="0" borderId="39" xfId="1" applyNumberFormat="1" applyFont="1" applyFill="1" applyBorder="1" applyAlignment="1">
      <alignment horizontal="center"/>
    </xf>
    <xf numFmtId="167" fontId="5" fillId="14" borderId="24" xfId="1" applyNumberFormat="1" applyFont="1" applyFill="1" applyBorder="1" applyAlignment="1">
      <alignment horizontal="center"/>
    </xf>
    <xf numFmtId="167" fontId="5" fillId="14" borderId="30" xfId="1" applyNumberFormat="1" applyFont="1" applyFill="1" applyBorder="1" applyAlignment="1">
      <alignment horizontal="center"/>
    </xf>
    <xf numFmtId="2" fontId="5" fillId="14" borderId="24" xfId="1" applyNumberFormat="1" applyFont="1" applyFill="1" applyBorder="1" applyAlignment="1">
      <alignment horizontal="center"/>
    </xf>
    <xf numFmtId="2" fontId="5" fillId="14" borderId="30" xfId="1" applyNumberFormat="1" applyFont="1" applyFill="1" applyBorder="1" applyAlignment="1">
      <alignment horizontal="center"/>
    </xf>
    <xf numFmtId="2" fontId="5" fillId="14" borderId="41" xfId="1" applyNumberFormat="1" applyFont="1" applyFill="1" applyBorder="1" applyAlignment="1">
      <alignment horizontal="center"/>
    </xf>
    <xf numFmtId="2" fontId="5" fillId="14" borderId="36" xfId="1" applyNumberFormat="1" applyFont="1" applyFill="1" applyBorder="1" applyAlignment="1">
      <alignment horizontal="center"/>
    </xf>
    <xf numFmtId="167" fontId="5" fillId="14" borderId="41" xfId="1" applyNumberFormat="1" applyFont="1" applyFill="1" applyBorder="1" applyAlignment="1">
      <alignment horizontal="center"/>
    </xf>
    <xf numFmtId="167" fontId="5" fillId="14" borderId="36" xfId="1" applyNumberFormat="1" applyFont="1" applyFill="1" applyBorder="1" applyAlignment="1">
      <alignment horizontal="center"/>
    </xf>
    <xf numFmtId="167" fontId="11" fillId="7" borderId="53" xfId="1" applyNumberFormat="1" applyFont="1" applyFill="1" applyBorder="1" applyAlignment="1">
      <alignment horizontal="center"/>
    </xf>
    <xf numFmtId="167" fontId="11" fillId="7" borderId="0" xfId="1" applyNumberFormat="1" applyFont="1" applyFill="1" applyBorder="1" applyAlignment="1">
      <alignment horizontal="center"/>
    </xf>
    <xf numFmtId="167" fontId="11" fillId="7" borderId="8" xfId="1" applyNumberFormat="1" applyFont="1" applyFill="1" applyBorder="1" applyAlignment="1">
      <alignment horizontal="center"/>
    </xf>
    <xf numFmtId="167" fontId="11" fillId="21" borderId="54" xfId="1" applyNumberFormat="1" applyFont="1" applyFill="1" applyBorder="1" applyAlignment="1">
      <alignment horizontal="center"/>
    </xf>
    <xf numFmtId="167" fontId="11" fillId="21" borderId="11" xfId="1" applyNumberFormat="1" applyFont="1" applyFill="1" applyBorder="1" applyAlignment="1">
      <alignment horizontal="center"/>
    </xf>
    <xf numFmtId="167" fontId="11" fillId="21" borderId="12" xfId="1" applyNumberFormat="1" applyFont="1" applyFill="1" applyBorder="1" applyAlignment="1">
      <alignment horizontal="center"/>
    </xf>
    <xf numFmtId="0" fontId="9" fillId="2" borderId="0" xfId="1" applyFont="1" applyFill="1" applyBorder="1" applyAlignment="1" applyProtection="1">
      <alignment horizontal="center"/>
      <protection locked="0"/>
    </xf>
    <xf numFmtId="167" fontId="5" fillId="0" borderId="52" xfId="1" applyNumberFormat="1" applyFont="1" applyBorder="1" applyAlignment="1">
      <alignment horizontal="center"/>
    </xf>
    <xf numFmtId="167" fontId="5" fillId="0" borderId="2" xfId="1" applyNumberFormat="1" applyFont="1" applyBorder="1" applyAlignment="1">
      <alignment horizontal="center"/>
    </xf>
    <xf numFmtId="167" fontId="5" fillId="0" borderId="3" xfId="1" applyNumberFormat="1" applyFont="1" applyBorder="1" applyAlignment="1">
      <alignment horizontal="center"/>
    </xf>
    <xf numFmtId="0" fontId="11" fillId="14" borderId="52" xfId="1" applyFont="1" applyFill="1" applyBorder="1" applyAlignment="1">
      <alignment horizontal="center"/>
    </xf>
    <xf numFmtId="0" fontId="11" fillId="14" borderId="2" xfId="1" applyFont="1" applyFill="1" applyBorder="1" applyAlignment="1">
      <alignment horizontal="center"/>
    </xf>
    <xf numFmtId="0" fontId="11" fillId="14" borderId="3" xfId="1" applyFont="1" applyFill="1" applyBorder="1" applyAlignment="1">
      <alignment horizontal="center"/>
    </xf>
    <xf numFmtId="167" fontId="11" fillId="20" borderId="53" xfId="1" applyNumberFormat="1" applyFont="1" applyFill="1" applyBorder="1" applyAlignment="1">
      <alignment horizontal="center"/>
    </xf>
    <xf numFmtId="167" fontId="11" fillId="20" borderId="0" xfId="1" applyNumberFormat="1" applyFont="1" applyFill="1" applyBorder="1" applyAlignment="1">
      <alignment horizontal="center"/>
    </xf>
    <xf numFmtId="167" fontId="11" fillId="20" borderId="8" xfId="1" applyNumberFormat="1" applyFont="1" applyFill="1" applyBorder="1" applyAlignment="1">
      <alignment horizontal="center"/>
    </xf>
    <xf numFmtId="167" fontId="5" fillId="0" borderId="53" xfId="1" applyNumberFormat="1" applyFont="1" applyBorder="1" applyAlignment="1">
      <alignment horizontal="center"/>
    </xf>
    <xf numFmtId="167" fontId="5" fillId="0" borderId="0" xfId="1" applyNumberFormat="1" applyFont="1" applyBorder="1" applyAlignment="1">
      <alignment horizontal="center"/>
    </xf>
    <xf numFmtId="167" fontId="5" fillId="0" borderId="8" xfId="1" applyNumberFormat="1" applyFont="1" applyBorder="1" applyAlignment="1">
      <alignment horizontal="center"/>
    </xf>
    <xf numFmtId="0" fontId="5" fillId="0" borderId="26" xfId="1" applyFont="1" applyFill="1" applyBorder="1" applyAlignment="1">
      <alignment horizontal="center"/>
    </xf>
    <xf numFmtId="0" fontId="5" fillId="0" borderId="25" xfId="1" applyFont="1" applyFill="1" applyBorder="1" applyAlignment="1">
      <alignment horizontal="center"/>
    </xf>
    <xf numFmtId="0" fontId="5" fillId="0" borderId="24" xfId="1" applyFont="1" applyFill="1" applyBorder="1" applyAlignment="1">
      <alignment horizontal="center"/>
    </xf>
    <xf numFmtId="0" fontId="5" fillId="0" borderId="30" xfId="1" applyFont="1" applyFill="1" applyBorder="1" applyAlignment="1">
      <alignment horizontal="center"/>
    </xf>
    <xf numFmtId="167" fontId="5" fillId="0" borderId="54" xfId="1" applyNumberFormat="1" applyFont="1" applyBorder="1" applyAlignment="1">
      <alignment horizontal="center"/>
    </xf>
    <xf numFmtId="167" fontId="5" fillId="0" borderId="11" xfId="1" applyNumberFormat="1" applyFont="1" applyBorder="1" applyAlignment="1">
      <alignment horizontal="center"/>
    </xf>
    <xf numFmtId="167" fontId="5" fillId="0" borderId="12" xfId="1" applyNumberFormat="1" applyFont="1" applyBorder="1" applyAlignment="1">
      <alignment horizontal="center"/>
    </xf>
    <xf numFmtId="2" fontId="5" fillId="0" borderId="26" xfId="1" applyNumberFormat="1" applyFont="1" applyFill="1" applyBorder="1" applyAlignment="1">
      <alignment horizontal="center"/>
    </xf>
    <xf numFmtId="2" fontId="5" fillId="0" borderId="25" xfId="1" applyNumberFormat="1" applyFont="1" applyFill="1" applyBorder="1" applyAlignment="1">
      <alignment horizontal="center"/>
    </xf>
    <xf numFmtId="2" fontId="5" fillId="0" borderId="24" xfId="1" applyNumberFormat="1" applyFont="1" applyFill="1" applyBorder="1" applyAlignment="1">
      <alignment horizontal="center"/>
    </xf>
    <xf numFmtId="2" fontId="5" fillId="0" borderId="30" xfId="1" applyNumberFormat="1" applyFont="1" applyFill="1" applyBorder="1" applyAlignment="1">
      <alignment horizontal="center"/>
    </xf>
    <xf numFmtId="2" fontId="5" fillId="0" borderId="41" xfId="1" applyNumberFormat="1" applyFont="1" applyBorder="1" applyAlignment="1">
      <alignment horizontal="center"/>
    </xf>
    <xf numFmtId="2" fontId="5" fillId="0" borderId="36" xfId="1" applyNumberFormat="1" applyFont="1" applyBorder="1" applyAlignment="1">
      <alignment horizontal="center"/>
    </xf>
    <xf numFmtId="0" fontId="9" fillId="2" borderId="15" xfId="1" applyFont="1" applyFill="1" applyBorder="1" applyAlignment="1">
      <alignment horizontal="center"/>
    </xf>
    <xf numFmtId="0" fontId="3" fillId="0" borderId="28" xfId="1" applyFont="1" applyBorder="1" applyAlignment="1">
      <alignment horizontal="center" vertical="top" wrapText="1"/>
    </xf>
    <xf numFmtId="0" fontId="3" fillId="0" borderId="57" xfId="1" applyBorder="1" applyAlignment="1">
      <alignment horizontal="center" vertical="top" wrapText="1"/>
    </xf>
    <xf numFmtId="0" fontId="3" fillId="0" borderId="18" xfId="1" applyBorder="1" applyAlignment="1">
      <alignment horizontal="center" vertical="top" wrapText="1"/>
    </xf>
    <xf numFmtId="0" fontId="39" fillId="2" borderId="27" xfId="1" applyFont="1" applyFill="1" applyBorder="1" applyAlignment="1">
      <alignment horizontal="center"/>
    </xf>
    <xf numFmtId="0" fontId="39" fillId="2" borderId="27" xfId="1" applyFont="1" applyFill="1" applyBorder="1" applyAlignment="1" applyProtection="1">
      <alignment horizontal="center"/>
      <protection locked="0"/>
    </xf>
    <xf numFmtId="0" fontId="39" fillId="2" borderId="2" xfId="1" applyFont="1" applyFill="1" applyBorder="1" applyAlignment="1">
      <alignment horizontal="center"/>
    </xf>
    <xf numFmtId="0" fontId="37" fillId="30" borderId="5" xfId="1" applyFont="1" applyFill="1" applyBorder="1" applyAlignment="1">
      <alignment horizontal="center"/>
    </xf>
    <xf numFmtId="167" fontId="37" fillId="7" borderId="24" xfId="0" applyNumberFormat="1" applyFont="1" applyFill="1" applyBorder="1" applyAlignment="1">
      <alignment horizontal="center" textRotation="90"/>
    </xf>
    <xf numFmtId="0" fontId="37" fillId="7" borderId="24" xfId="0" applyFont="1" applyFill="1" applyBorder="1" applyAlignment="1">
      <alignment horizontal="center" textRotation="90"/>
    </xf>
    <xf numFmtId="2" fontId="37" fillId="4" borderId="24" xfId="1" applyNumberFormat="1" applyFont="1" applyFill="1" applyBorder="1" applyAlignment="1">
      <alignment horizontal="center"/>
    </xf>
    <xf numFmtId="2" fontId="37" fillId="4" borderId="30" xfId="1" applyNumberFormat="1" applyFont="1" applyFill="1" applyBorder="1" applyAlignment="1">
      <alignment horizontal="center"/>
    </xf>
    <xf numFmtId="167" fontId="37" fillId="30" borderId="5" xfId="1" applyNumberFormat="1" applyFont="1" applyFill="1" applyBorder="1" applyAlignment="1">
      <alignment horizontal="center"/>
    </xf>
    <xf numFmtId="2" fontId="37" fillId="4" borderId="41" xfId="1" applyNumberFormat="1" applyFont="1" applyFill="1" applyBorder="1" applyAlignment="1">
      <alignment horizontal="center"/>
    </xf>
    <xf numFmtId="2" fontId="37" fillId="4" borderId="36" xfId="1" applyNumberFormat="1" applyFont="1" applyFill="1" applyBorder="1" applyAlignment="1">
      <alignment horizontal="center"/>
    </xf>
  </cellXfs>
  <cellStyles count="88">
    <cellStyle name="20% - Accent1" xfId="21" builtinId="30" customBuiltin="1"/>
    <cellStyle name="20% - Accent1 2" xfId="44"/>
    <cellStyle name="20% - Accent1 3" xfId="45"/>
    <cellStyle name="20% - Accent1 4" xfId="46"/>
    <cellStyle name="20% - Accent2" xfId="25" builtinId="34" customBuiltin="1"/>
    <cellStyle name="20% - Accent2 2" xfId="47"/>
    <cellStyle name="20% - Accent2 3" xfId="48"/>
    <cellStyle name="20% - Accent2 4" xfId="49"/>
    <cellStyle name="20% - Accent3" xfId="29" builtinId="38" customBuiltin="1"/>
    <cellStyle name="20% - Accent3 2" xfId="50"/>
    <cellStyle name="20% - Accent3 3" xfId="51"/>
    <cellStyle name="20% - Accent3 4" xfId="52"/>
    <cellStyle name="20% - Accent4" xfId="33" builtinId="42" customBuiltin="1"/>
    <cellStyle name="20% - Accent4 2" xfId="53"/>
    <cellStyle name="20% - Accent4 3" xfId="54"/>
    <cellStyle name="20% - Accent4 4" xfId="55"/>
    <cellStyle name="20% - Accent5" xfId="37" builtinId="46" customBuiltin="1"/>
    <cellStyle name="20% - Accent5 2" xfId="56"/>
    <cellStyle name="20% - Accent5 3" xfId="57"/>
    <cellStyle name="20% - Accent5 4" xfId="58"/>
    <cellStyle name="20% - Accent6" xfId="41" builtinId="50" customBuiltin="1"/>
    <cellStyle name="20% - Accent6 2" xfId="59"/>
    <cellStyle name="20% - Accent6 3" xfId="60"/>
    <cellStyle name="20% - Accent6 4" xfId="61"/>
    <cellStyle name="40% - Accent1" xfId="22" builtinId="31" customBuiltin="1"/>
    <cellStyle name="40% - Accent1 2" xfId="62"/>
    <cellStyle name="40% - Accent1 3" xfId="63"/>
    <cellStyle name="40% - Accent1 4" xfId="64"/>
    <cellStyle name="40% - Accent2" xfId="26" builtinId="35" customBuiltin="1"/>
    <cellStyle name="40% - Accent2 2" xfId="65"/>
    <cellStyle name="40% - Accent2 3" xfId="66"/>
    <cellStyle name="40% - Accent2 4" xfId="67"/>
    <cellStyle name="40% - Accent3" xfId="30" builtinId="39" customBuiltin="1"/>
    <cellStyle name="40% - Accent3 2" xfId="68"/>
    <cellStyle name="40% - Accent3 3" xfId="69"/>
    <cellStyle name="40% - Accent3 4" xfId="70"/>
    <cellStyle name="40% - Accent4" xfId="34" builtinId="43" customBuiltin="1"/>
    <cellStyle name="40% - Accent4 2" xfId="71"/>
    <cellStyle name="40% - Accent4 3" xfId="72"/>
    <cellStyle name="40% - Accent4 4" xfId="73"/>
    <cellStyle name="40% - Accent5" xfId="38" builtinId="47" customBuiltin="1"/>
    <cellStyle name="40% - Accent5 2" xfId="74"/>
    <cellStyle name="40% - Accent5 3" xfId="75"/>
    <cellStyle name="40% - Accent5 4" xfId="76"/>
    <cellStyle name="40% - Accent6" xfId="42" builtinId="51" customBuiltin="1"/>
    <cellStyle name="40% - Accent6 2" xfId="77"/>
    <cellStyle name="40% - Accent6 3" xfId="78"/>
    <cellStyle name="40% - Accent6 4" xfId="79"/>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2" builtinId="8"/>
    <cellStyle name="Input" xfId="11" builtinId="20" customBuiltin="1"/>
    <cellStyle name="Linked Cell" xfId="14" builtinId="24" customBuiltin="1"/>
    <cellStyle name="Neutral" xfId="10" builtinId="28" customBuiltin="1"/>
    <cellStyle name="Normal" xfId="0" builtinId="0"/>
    <cellStyle name="Normal 2" xfId="1"/>
    <cellStyle name="Normal 3" xfId="80"/>
    <cellStyle name="Normal 4" xfId="81"/>
    <cellStyle name="Normal 5" xfId="82"/>
    <cellStyle name="Note" xfId="17" builtinId="10" customBuiltin="1"/>
    <cellStyle name="Note 2" xfId="83"/>
    <cellStyle name="Note 3" xfId="84"/>
    <cellStyle name="Note 4" xfId="85"/>
    <cellStyle name="Note 5" xfId="86"/>
    <cellStyle name="Output" xfId="12" builtinId="21" customBuiltin="1"/>
    <cellStyle name="Title" xfId="3" builtinId="15" customBuiltin="1"/>
    <cellStyle name="Title 2" xfId="87"/>
    <cellStyle name="Total" xfId="19" builtinId="25" customBuiltin="1"/>
    <cellStyle name="Warning Text" xfId="16" builtinId="11" customBuiltin="1"/>
  </cellStyles>
  <dxfs count="7">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3"/>
      </font>
      <fill>
        <patternFill>
          <bgColor theme="3" tint="0.79998168889431442"/>
        </patternFill>
      </fill>
    </dxf>
    <dxf>
      <font>
        <color rgb="FFFF0000"/>
      </font>
      <fill>
        <patternFill>
          <bgColor theme="5" tint="0.79998168889431442"/>
        </patternFill>
      </fill>
    </dxf>
    <dxf>
      <font>
        <color rgb="FFFF0000"/>
      </font>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Ambient Dry Bulb Ta</c:v>
          </c:tx>
          <c:spPr>
            <a:ln w="38100">
              <a:solidFill>
                <a:srgbClr val="3366FF"/>
              </a:solidFill>
              <a:prstDash val="solid"/>
            </a:ln>
          </c:spPr>
          <c:marker>
            <c:symbol val="none"/>
          </c:marker>
          <c:cat>
            <c:numRef>
              <c:f>csv!$B$2:$B$1441</c:f>
              <c:numCache>
                <c:formatCode>hh:mm:ss</c:formatCode>
                <c:ptCount val="1440"/>
                <c:pt idx="0">
                  <c:v>0.37145833333333328</c:v>
                </c:pt>
                <c:pt idx="1">
                  <c:v>0.37215277777777778</c:v>
                </c:pt>
                <c:pt idx="2">
                  <c:v>0.37284722222222227</c:v>
                </c:pt>
                <c:pt idx="3">
                  <c:v>0.37354166666666666</c:v>
                </c:pt>
                <c:pt idx="4">
                  <c:v>0.37423611111111116</c:v>
                </c:pt>
                <c:pt idx="5">
                  <c:v>0.37493055555555554</c:v>
                </c:pt>
                <c:pt idx="6">
                  <c:v>0.37562500000000004</c:v>
                </c:pt>
                <c:pt idx="7">
                  <c:v>0.37631944444444443</c:v>
                </c:pt>
                <c:pt idx="8">
                  <c:v>0.37701388888888893</c:v>
                </c:pt>
                <c:pt idx="9">
                  <c:v>0.37770833333333331</c:v>
                </c:pt>
                <c:pt idx="10">
                  <c:v>0.37840277777777781</c:v>
                </c:pt>
                <c:pt idx="11">
                  <c:v>0.3790972222222222</c:v>
                </c:pt>
                <c:pt idx="12">
                  <c:v>0.37979166666666669</c:v>
                </c:pt>
                <c:pt idx="13">
                  <c:v>0.38048611111111108</c:v>
                </c:pt>
                <c:pt idx="14">
                  <c:v>0.38118055555555558</c:v>
                </c:pt>
                <c:pt idx="15">
                  <c:v>0.38187499999999996</c:v>
                </c:pt>
                <c:pt idx="16">
                  <c:v>0.38256944444444446</c:v>
                </c:pt>
                <c:pt idx="17">
                  <c:v>0.3832638888888889</c:v>
                </c:pt>
                <c:pt idx="18">
                  <c:v>0.38395833333333335</c:v>
                </c:pt>
                <c:pt idx="19">
                  <c:v>0.38465277777777779</c:v>
                </c:pt>
                <c:pt idx="20">
                  <c:v>0.38534722222222223</c:v>
                </c:pt>
                <c:pt idx="21">
                  <c:v>0.38604166666666667</c:v>
                </c:pt>
                <c:pt idx="22">
                  <c:v>0.38673611111111111</c:v>
                </c:pt>
                <c:pt idx="23">
                  <c:v>0.38743055555555556</c:v>
                </c:pt>
                <c:pt idx="24">
                  <c:v>0.388125</c:v>
                </c:pt>
                <c:pt idx="25">
                  <c:v>0.38881944444444444</c:v>
                </c:pt>
                <c:pt idx="26">
                  <c:v>0.38951388888888888</c:v>
                </c:pt>
                <c:pt idx="27">
                  <c:v>0.39020833333333332</c:v>
                </c:pt>
                <c:pt idx="28">
                  <c:v>0.39090277777777777</c:v>
                </c:pt>
                <c:pt idx="29">
                  <c:v>0.39159722222222221</c:v>
                </c:pt>
                <c:pt idx="30">
                  <c:v>0.39229166666666665</c:v>
                </c:pt>
                <c:pt idx="31">
                  <c:v>0.39298611111111109</c:v>
                </c:pt>
                <c:pt idx="32">
                  <c:v>0.39368055555555559</c:v>
                </c:pt>
                <c:pt idx="33">
                  <c:v>0.39437499999999998</c:v>
                </c:pt>
                <c:pt idx="34">
                  <c:v>0.39506944444444447</c:v>
                </c:pt>
                <c:pt idx="35">
                  <c:v>0.39576388888888886</c:v>
                </c:pt>
                <c:pt idx="36">
                  <c:v>0.39645833333333336</c:v>
                </c:pt>
                <c:pt idx="37">
                  <c:v>0.39715277777777774</c:v>
                </c:pt>
                <c:pt idx="38">
                  <c:v>0.39784722222222224</c:v>
                </c:pt>
                <c:pt idx="39">
                  <c:v>0.39854166666666663</c:v>
                </c:pt>
                <c:pt idx="40">
                  <c:v>0.39923611111111112</c:v>
                </c:pt>
                <c:pt idx="41">
                  <c:v>0.39993055555555551</c:v>
                </c:pt>
                <c:pt idx="42">
                  <c:v>0.40062500000000001</c:v>
                </c:pt>
                <c:pt idx="43">
                  <c:v>0.4013194444444444</c:v>
                </c:pt>
                <c:pt idx="44">
                  <c:v>0.40201388888888889</c:v>
                </c:pt>
                <c:pt idx="45">
                  <c:v>0.40270833333333328</c:v>
                </c:pt>
                <c:pt idx="46">
                  <c:v>0.40340277777777778</c:v>
                </c:pt>
                <c:pt idx="47">
                  <c:v>0.40409722222222227</c:v>
                </c:pt>
                <c:pt idx="48">
                  <c:v>0.40479166666666666</c:v>
                </c:pt>
                <c:pt idx="49">
                  <c:v>0.40548611111111116</c:v>
                </c:pt>
                <c:pt idx="50">
                  <c:v>0.40618055555555554</c:v>
                </c:pt>
                <c:pt idx="51">
                  <c:v>0.40687500000000004</c:v>
                </c:pt>
                <c:pt idx="52">
                  <c:v>0.40756944444444443</c:v>
                </c:pt>
                <c:pt idx="53">
                  <c:v>0.40826388888888893</c:v>
                </c:pt>
                <c:pt idx="54">
                  <c:v>0.40895833333333331</c:v>
                </c:pt>
                <c:pt idx="55">
                  <c:v>0.40965277777777781</c:v>
                </c:pt>
                <c:pt idx="56">
                  <c:v>0.4103472222222222</c:v>
                </c:pt>
                <c:pt idx="57">
                  <c:v>0.41104166666666669</c:v>
                </c:pt>
                <c:pt idx="58">
                  <c:v>0.41173611111111108</c:v>
                </c:pt>
                <c:pt idx="59">
                  <c:v>0.41243055555555558</c:v>
                </c:pt>
                <c:pt idx="60">
                  <c:v>0.41312499999999996</c:v>
                </c:pt>
                <c:pt idx="61">
                  <c:v>0.41381944444444446</c:v>
                </c:pt>
                <c:pt idx="62">
                  <c:v>0.4145138888888889</c:v>
                </c:pt>
                <c:pt idx="63">
                  <c:v>0.41520833333333335</c:v>
                </c:pt>
                <c:pt idx="64">
                  <c:v>0.41590277777777779</c:v>
                </c:pt>
                <c:pt idx="65">
                  <c:v>0.41659722222222223</c:v>
                </c:pt>
                <c:pt idx="66">
                  <c:v>0.41729166666666667</c:v>
                </c:pt>
                <c:pt idx="67">
                  <c:v>0.41798611111111111</c:v>
                </c:pt>
                <c:pt idx="68">
                  <c:v>0.41868055555555556</c:v>
                </c:pt>
                <c:pt idx="69">
                  <c:v>0.419375</c:v>
                </c:pt>
                <c:pt idx="70">
                  <c:v>0.42006944444444444</c:v>
                </c:pt>
                <c:pt idx="71">
                  <c:v>0.42076388888888888</c:v>
                </c:pt>
                <c:pt idx="72">
                  <c:v>0.42145833333333332</c:v>
                </c:pt>
                <c:pt idx="73">
                  <c:v>0.42215277777777777</c:v>
                </c:pt>
                <c:pt idx="74">
                  <c:v>0.42284722222222221</c:v>
                </c:pt>
                <c:pt idx="75">
                  <c:v>0.42354166666666665</c:v>
                </c:pt>
                <c:pt idx="76">
                  <c:v>0.42423611111111109</c:v>
                </c:pt>
                <c:pt idx="77">
                  <c:v>0.42493055555555559</c:v>
                </c:pt>
                <c:pt idx="78">
                  <c:v>0.42562499999999998</c:v>
                </c:pt>
                <c:pt idx="79">
                  <c:v>0.42631944444444447</c:v>
                </c:pt>
                <c:pt idx="80">
                  <c:v>0.42701388888888886</c:v>
                </c:pt>
                <c:pt idx="81">
                  <c:v>0.42770833333333336</c:v>
                </c:pt>
                <c:pt idx="82">
                  <c:v>0.42840277777777774</c:v>
                </c:pt>
                <c:pt idx="83">
                  <c:v>0.42909722222222224</c:v>
                </c:pt>
                <c:pt idx="84">
                  <c:v>0.42979166666666663</c:v>
                </c:pt>
                <c:pt idx="85">
                  <c:v>0.43048611111111112</c:v>
                </c:pt>
                <c:pt idx="86">
                  <c:v>0.43118055555555551</c:v>
                </c:pt>
                <c:pt idx="87">
                  <c:v>0.43187500000000001</c:v>
                </c:pt>
                <c:pt idx="88">
                  <c:v>0.4325694444444444</c:v>
                </c:pt>
                <c:pt idx="89">
                  <c:v>0.43326388888888889</c:v>
                </c:pt>
                <c:pt idx="90">
                  <c:v>0.43395833333333328</c:v>
                </c:pt>
                <c:pt idx="91">
                  <c:v>0.43465277777777778</c:v>
                </c:pt>
                <c:pt idx="92">
                  <c:v>0.43534722222222227</c:v>
                </c:pt>
                <c:pt idx="93">
                  <c:v>0.43604166666666666</c:v>
                </c:pt>
                <c:pt idx="94">
                  <c:v>0.43673611111111116</c:v>
                </c:pt>
                <c:pt idx="95">
                  <c:v>0.43743055555555554</c:v>
                </c:pt>
                <c:pt idx="96">
                  <c:v>0.43812500000000004</c:v>
                </c:pt>
                <c:pt idx="97">
                  <c:v>0.43881944444444443</c:v>
                </c:pt>
                <c:pt idx="98">
                  <c:v>0.43951388888888893</c:v>
                </c:pt>
                <c:pt idx="99">
                  <c:v>0.44020833333333331</c:v>
                </c:pt>
                <c:pt idx="100">
                  <c:v>0.44090277777777781</c:v>
                </c:pt>
                <c:pt idx="101">
                  <c:v>0.4415972222222222</c:v>
                </c:pt>
                <c:pt idx="102">
                  <c:v>0.44229166666666669</c:v>
                </c:pt>
                <c:pt idx="103">
                  <c:v>0.44298611111111108</c:v>
                </c:pt>
                <c:pt idx="104">
                  <c:v>0.44368055555555558</c:v>
                </c:pt>
                <c:pt idx="105">
                  <c:v>0.44437499999999996</c:v>
                </c:pt>
                <c:pt idx="106">
                  <c:v>0.44506944444444446</c:v>
                </c:pt>
                <c:pt idx="107">
                  <c:v>0.4457638888888889</c:v>
                </c:pt>
                <c:pt idx="108">
                  <c:v>0.44645833333333335</c:v>
                </c:pt>
                <c:pt idx="109">
                  <c:v>0.44715277777777779</c:v>
                </c:pt>
                <c:pt idx="110">
                  <c:v>0.44784722222222223</c:v>
                </c:pt>
                <c:pt idx="111">
                  <c:v>0.44854166666666667</c:v>
                </c:pt>
                <c:pt idx="112">
                  <c:v>0.44923611111111111</c:v>
                </c:pt>
                <c:pt idx="113">
                  <c:v>0.44993055555555556</c:v>
                </c:pt>
                <c:pt idx="114">
                  <c:v>0.450625</c:v>
                </c:pt>
                <c:pt idx="115">
                  <c:v>0.45131944444444444</c:v>
                </c:pt>
                <c:pt idx="116">
                  <c:v>0.45201388888888888</c:v>
                </c:pt>
                <c:pt idx="117">
                  <c:v>0.45270833333333332</c:v>
                </c:pt>
                <c:pt idx="118">
                  <c:v>0.45340277777777777</c:v>
                </c:pt>
                <c:pt idx="119">
                  <c:v>0.45409722222222221</c:v>
                </c:pt>
                <c:pt idx="120">
                  <c:v>0.45479166666666665</c:v>
                </c:pt>
                <c:pt idx="121">
                  <c:v>0.45548611111111109</c:v>
                </c:pt>
                <c:pt idx="122">
                  <c:v>0.45618055555555559</c:v>
                </c:pt>
                <c:pt idx="123">
                  <c:v>0.45687499999999998</c:v>
                </c:pt>
                <c:pt idx="124">
                  <c:v>0.45756944444444447</c:v>
                </c:pt>
                <c:pt idx="125">
                  <c:v>0.45826388888888886</c:v>
                </c:pt>
                <c:pt idx="126">
                  <c:v>0.45895833333333336</c:v>
                </c:pt>
                <c:pt idx="127">
                  <c:v>0.45965277777777774</c:v>
                </c:pt>
                <c:pt idx="128">
                  <c:v>0.46034722222222224</c:v>
                </c:pt>
                <c:pt idx="129">
                  <c:v>0.46104166666666663</c:v>
                </c:pt>
                <c:pt idx="130">
                  <c:v>0.46173611111111112</c:v>
                </c:pt>
                <c:pt idx="131">
                  <c:v>0.46243055555555551</c:v>
                </c:pt>
                <c:pt idx="132">
                  <c:v>0.46312500000000001</c:v>
                </c:pt>
                <c:pt idx="133">
                  <c:v>0.4638194444444444</c:v>
                </c:pt>
                <c:pt idx="134">
                  <c:v>0.46451388888888889</c:v>
                </c:pt>
                <c:pt idx="135">
                  <c:v>0.46520833333333328</c:v>
                </c:pt>
                <c:pt idx="136">
                  <c:v>0.46590277777777778</c:v>
                </c:pt>
                <c:pt idx="137">
                  <c:v>0.46659722222222227</c:v>
                </c:pt>
                <c:pt idx="138">
                  <c:v>0.46729166666666666</c:v>
                </c:pt>
                <c:pt idx="139">
                  <c:v>0.46798611111111116</c:v>
                </c:pt>
                <c:pt idx="140">
                  <c:v>0.46868055555555554</c:v>
                </c:pt>
                <c:pt idx="141">
                  <c:v>0.46937500000000004</c:v>
                </c:pt>
                <c:pt idx="142">
                  <c:v>0.47006944444444443</c:v>
                </c:pt>
                <c:pt idx="143">
                  <c:v>0.47076388888888893</c:v>
                </c:pt>
                <c:pt idx="144">
                  <c:v>0.47145833333333331</c:v>
                </c:pt>
                <c:pt idx="145">
                  <c:v>0.47215277777777781</c:v>
                </c:pt>
                <c:pt idx="146">
                  <c:v>0.4728472222222222</c:v>
                </c:pt>
                <c:pt idx="147">
                  <c:v>0.47354166666666669</c:v>
                </c:pt>
                <c:pt idx="148">
                  <c:v>0.47423611111111108</c:v>
                </c:pt>
                <c:pt idx="149">
                  <c:v>0.47493055555555558</c:v>
                </c:pt>
                <c:pt idx="150">
                  <c:v>0.47562499999999996</c:v>
                </c:pt>
                <c:pt idx="151">
                  <c:v>0.47631944444444446</c:v>
                </c:pt>
                <c:pt idx="152">
                  <c:v>0.4770138888888889</c:v>
                </c:pt>
                <c:pt idx="153">
                  <c:v>0.47770833333333335</c:v>
                </c:pt>
                <c:pt idx="154">
                  <c:v>0.47840277777777779</c:v>
                </c:pt>
                <c:pt idx="155">
                  <c:v>0.47909722222222223</c:v>
                </c:pt>
                <c:pt idx="156">
                  <c:v>0.47979166666666667</c:v>
                </c:pt>
                <c:pt idx="157">
                  <c:v>0.48048611111111111</c:v>
                </c:pt>
                <c:pt idx="158">
                  <c:v>0.48118055555555556</c:v>
                </c:pt>
                <c:pt idx="159">
                  <c:v>0.481875</c:v>
                </c:pt>
                <c:pt idx="160">
                  <c:v>0.48256944444444444</c:v>
                </c:pt>
                <c:pt idx="161">
                  <c:v>0.48326388888888888</c:v>
                </c:pt>
                <c:pt idx="162">
                  <c:v>0.48395833333333332</c:v>
                </c:pt>
                <c:pt idx="163">
                  <c:v>0.48465277777777777</c:v>
                </c:pt>
                <c:pt idx="164">
                  <c:v>0.48534722222222221</c:v>
                </c:pt>
                <c:pt idx="165">
                  <c:v>0.48604166666666665</c:v>
                </c:pt>
                <c:pt idx="166">
                  <c:v>0.48673611111111109</c:v>
                </c:pt>
                <c:pt idx="167">
                  <c:v>0.48743055555555559</c:v>
                </c:pt>
                <c:pt idx="168">
                  <c:v>0.48812499999999998</c:v>
                </c:pt>
                <c:pt idx="169">
                  <c:v>0.48881944444444447</c:v>
                </c:pt>
                <c:pt idx="170">
                  <c:v>0.48951388888888886</c:v>
                </c:pt>
                <c:pt idx="171">
                  <c:v>0.49020833333333336</c:v>
                </c:pt>
                <c:pt idx="172">
                  <c:v>0.49090277777777774</c:v>
                </c:pt>
                <c:pt idx="173">
                  <c:v>0.49159722222222224</c:v>
                </c:pt>
                <c:pt idx="174">
                  <c:v>0.49229166666666663</c:v>
                </c:pt>
                <c:pt idx="175">
                  <c:v>0.49298611111111112</c:v>
                </c:pt>
                <c:pt idx="176">
                  <c:v>0.49368055555555551</c:v>
                </c:pt>
                <c:pt idx="177">
                  <c:v>0.49437500000000001</c:v>
                </c:pt>
                <c:pt idx="178">
                  <c:v>0.4950694444444444</c:v>
                </c:pt>
                <c:pt idx="179">
                  <c:v>0.49576388888888889</c:v>
                </c:pt>
                <c:pt idx="180">
                  <c:v>0.49645833333333328</c:v>
                </c:pt>
                <c:pt idx="181">
                  <c:v>0.49715277777777778</c:v>
                </c:pt>
                <c:pt idx="182">
                  <c:v>0.49784722222222227</c:v>
                </c:pt>
                <c:pt idx="183">
                  <c:v>0.49854166666666666</c:v>
                </c:pt>
                <c:pt idx="184">
                  <c:v>0.49923611111111116</c:v>
                </c:pt>
                <c:pt idx="185">
                  <c:v>0.49993055555555554</c:v>
                </c:pt>
                <c:pt idx="186">
                  <c:v>0.50062499999999999</c:v>
                </c:pt>
                <c:pt idx="187">
                  <c:v>0.50131944444444443</c:v>
                </c:pt>
                <c:pt idx="188">
                  <c:v>0.50201388888888887</c:v>
                </c:pt>
                <c:pt idx="189">
                  <c:v>0.50270833333333331</c:v>
                </c:pt>
                <c:pt idx="190">
                  <c:v>0.50340277777777775</c:v>
                </c:pt>
                <c:pt idx="191">
                  <c:v>0.5040972222222222</c:v>
                </c:pt>
                <c:pt idx="192">
                  <c:v>0.50479166666666664</c:v>
                </c:pt>
                <c:pt idx="193">
                  <c:v>0.50548611111111108</c:v>
                </c:pt>
                <c:pt idx="194">
                  <c:v>0.50618055555555552</c:v>
                </c:pt>
                <c:pt idx="195">
                  <c:v>0.50687499999999996</c:v>
                </c:pt>
                <c:pt idx="196">
                  <c:v>0.50756944444444441</c:v>
                </c:pt>
                <c:pt idx="197">
                  <c:v>0.50826388888888896</c:v>
                </c:pt>
                <c:pt idx="198">
                  <c:v>0.50895833333333329</c:v>
                </c:pt>
                <c:pt idx="199">
                  <c:v>0.50965277777777784</c:v>
                </c:pt>
                <c:pt idx="200">
                  <c:v>0.51034722222222217</c:v>
                </c:pt>
                <c:pt idx="201">
                  <c:v>0.51104166666666673</c:v>
                </c:pt>
                <c:pt idx="202">
                  <c:v>0.51173611111111106</c:v>
                </c:pt>
                <c:pt idx="203">
                  <c:v>0.51243055555555561</c:v>
                </c:pt>
                <c:pt idx="204">
                  <c:v>0.51312499999999994</c:v>
                </c:pt>
                <c:pt idx="205">
                  <c:v>0.5138194444444445</c:v>
                </c:pt>
                <c:pt idx="206">
                  <c:v>0.51451388888888883</c:v>
                </c:pt>
                <c:pt idx="207">
                  <c:v>0.51520833333333338</c:v>
                </c:pt>
                <c:pt idx="208">
                  <c:v>0.51590277777777771</c:v>
                </c:pt>
                <c:pt idx="209">
                  <c:v>0.51659722222222226</c:v>
                </c:pt>
                <c:pt idx="210">
                  <c:v>0.51731481481481478</c:v>
                </c:pt>
                <c:pt idx="211">
                  <c:v>0.51800925925925922</c:v>
                </c:pt>
                <c:pt idx="212">
                  <c:v>0.51870370370370367</c:v>
                </c:pt>
                <c:pt idx="213">
                  <c:v>0.51939814814814811</c:v>
                </c:pt>
                <c:pt idx="214">
                  <c:v>0.52009259259259266</c:v>
                </c:pt>
                <c:pt idx="215">
                  <c:v>0.52078703703703699</c:v>
                </c:pt>
                <c:pt idx="216">
                  <c:v>0.52148148148148155</c:v>
                </c:pt>
                <c:pt idx="217">
                  <c:v>0.52217592592592588</c:v>
                </c:pt>
                <c:pt idx="218">
                  <c:v>0.52287037037037043</c:v>
                </c:pt>
                <c:pt idx="219">
                  <c:v>0.52356481481481476</c:v>
                </c:pt>
                <c:pt idx="220">
                  <c:v>0.52425925925925931</c:v>
                </c:pt>
                <c:pt idx="221">
                  <c:v>0.52495370370370364</c:v>
                </c:pt>
                <c:pt idx="222">
                  <c:v>0.5256481481481482</c:v>
                </c:pt>
                <c:pt idx="223">
                  <c:v>0.52634259259259253</c:v>
                </c:pt>
                <c:pt idx="224">
                  <c:v>0.52703703703703708</c:v>
                </c:pt>
                <c:pt idx="225">
                  <c:v>0.52773148148148141</c:v>
                </c:pt>
                <c:pt idx="226">
                  <c:v>0.52842592592592597</c:v>
                </c:pt>
                <c:pt idx="227">
                  <c:v>0.5291203703703703</c:v>
                </c:pt>
                <c:pt idx="228">
                  <c:v>0.52981481481481485</c:v>
                </c:pt>
                <c:pt idx="229">
                  <c:v>0.53050925925925929</c:v>
                </c:pt>
                <c:pt idx="230">
                  <c:v>0.53120370370370373</c:v>
                </c:pt>
                <c:pt idx="231">
                  <c:v>0.53189814814814818</c:v>
                </c:pt>
                <c:pt idx="232">
                  <c:v>0.53259259259259262</c:v>
                </c:pt>
                <c:pt idx="233">
                  <c:v>0.53328703703703706</c:v>
                </c:pt>
                <c:pt idx="234">
                  <c:v>0.5339814814814815</c:v>
                </c:pt>
                <c:pt idx="235">
                  <c:v>0.53467592592592594</c:v>
                </c:pt>
                <c:pt idx="236">
                  <c:v>0.53537037037037039</c:v>
                </c:pt>
                <c:pt idx="237">
                  <c:v>0.53606481481481483</c:v>
                </c:pt>
                <c:pt idx="238">
                  <c:v>0.53675925925925927</c:v>
                </c:pt>
                <c:pt idx="239">
                  <c:v>0.53745370370370371</c:v>
                </c:pt>
                <c:pt idx="240">
                  <c:v>0.53814814814814815</c:v>
                </c:pt>
                <c:pt idx="241">
                  <c:v>0.5388425925925926</c:v>
                </c:pt>
                <c:pt idx="242">
                  <c:v>0.53953703703703704</c:v>
                </c:pt>
                <c:pt idx="243">
                  <c:v>0.54023148148148148</c:v>
                </c:pt>
                <c:pt idx="244">
                  <c:v>0.54092592592592592</c:v>
                </c:pt>
                <c:pt idx="245">
                  <c:v>0.54162037037037036</c:v>
                </c:pt>
                <c:pt idx="246">
                  <c:v>0.54231481481481481</c:v>
                </c:pt>
                <c:pt idx="247">
                  <c:v>0.54300925925925925</c:v>
                </c:pt>
                <c:pt idx="248">
                  <c:v>0.54370370370370369</c:v>
                </c:pt>
                <c:pt idx="249">
                  <c:v>0.54439814814814813</c:v>
                </c:pt>
                <c:pt idx="250">
                  <c:v>0.54509259259259257</c:v>
                </c:pt>
                <c:pt idx="251">
                  <c:v>0.54578703703703701</c:v>
                </c:pt>
                <c:pt idx="252">
                  <c:v>0.54648148148148146</c:v>
                </c:pt>
                <c:pt idx="253">
                  <c:v>0.5471759259259259</c:v>
                </c:pt>
                <c:pt idx="254">
                  <c:v>0.54787037037037034</c:v>
                </c:pt>
                <c:pt idx="255">
                  <c:v>0.54856481481481478</c:v>
                </c:pt>
                <c:pt idx="256">
                  <c:v>0.54925925925925922</c:v>
                </c:pt>
                <c:pt idx="257">
                  <c:v>0.54995370370370367</c:v>
                </c:pt>
                <c:pt idx="258">
                  <c:v>0.55062500000000003</c:v>
                </c:pt>
                <c:pt idx="259">
                  <c:v>0.55134259259259266</c:v>
                </c:pt>
                <c:pt idx="260">
                  <c:v>0.55201388888888892</c:v>
                </c:pt>
                <c:pt idx="261">
                  <c:v>0.55270833333333336</c:v>
                </c:pt>
                <c:pt idx="262">
                  <c:v>0.55342592592592588</c:v>
                </c:pt>
                <c:pt idx="263">
                  <c:v>0.55412037037037043</c:v>
                </c:pt>
                <c:pt idx="264">
                  <c:v>0.55481481481481476</c:v>
                </c:pt>
                <c:pt idx="265">
                  <c:v>0.55550925925925931</c:v>
                </c:pt>
                <c:pt idx="266">
                  <c:v>0.55620370370370364</c:v>
                </c:pt>
                <c:pt idx="267">
                  <c:v>0.5568981481481482</c:v>
                </c:pt>
                <c:pt idx="268">
                  <c:v>0.55759259259259253</c:v>
                </c:pt>
                <c:pt idx="269">
                  <c:v>0.55828703703703708</c:v>
                </c:pt>
                <c:pt idx="270">
                  <c:v>0.55898148148148141</c:v>
                </c:pt>
                <c:pt idx="271">
                  <c:v>0.55967592592592597</c:v>
                </c:pt>
                <c:pt idx="272">
                  <c:v>0.5603703703703703</c:v>
                </c:pt>
                <c:pt idx="273">
                  <c:v>0.56106481481481485</c:v>
                </c:pt>
                <c:pt idx="274">
                  <c:v>0.56175925925925929</c:v>
                </c:pt>
                <c:pt idx="275">
                  <c:v>0.56245370370370373</c:v>
                </c:pt>
                <c:pt idx="276">
                  <c:v>0.56314814814814818</c:v>
                </c:pt>
                <c:pt idx="277">
                  <c:v>0.56384259259259262</c:v>
                </c:pt>
                <c:pt idx="278">
                  <c:v>0.56453703703703706</c:v>
                </c:pt>
                <c:pt idx="279">
                  <c:v>0.5652314814814815</c:v>
                </c:pt>
                <c:pt idx="280">
                  <c:v>0.56592592592592594</c:v>
                </c:pt>
                <c:pt idx="281">
                  <c:v>0.56662037037037039</c:v>
                </c:pt>
                <c:pt idx="282">
                  <c:v>0.56731481481481483</c:v>
                </c:pt>
                <c:pt idx="283">
                  <c:v>0.56800925925925927</c:v>
                </c:pt>
                <c:pt idx="284">
                  <c:v>0.56870370370370371</c:v>
                </c:pt>
                <c:pt idx="285">
                  <c:v>0.56939814814814815</c:v>
                </c:pt>
                <c:pt idx="286">
                  <c:v>0.5700925925925926</c:v>
                </c:pt>
                <c:pt idx="287">
                  <c:v>0.57078703703703704</c:v>
                </c:pt>
                <c:pt idx="288">
                  <c:v>0.57148148148148148</c:v>
                </c:pt>
                <c:pt idx="289">
                  <c:v>0.57217592592592592</c:v>
                </c:pt>
                <c:pt idx="290">
                  <c:v>0.57287037037037036</c:v>
                </c:pt>
                <c:pt idx="291">
                  <c:v>0.57356481481481481</c:v>
                </c:pt>
                <c:pt idx="292">
                  <c:v>0.57425925925925925</c:v>
                </c:pt>
                <c:pt idx="293">
                  <c:v>0.57495370370370369</c:v>
                </c:pt>
                <c:pt idx="294">
                  <c:v>0.57564814814814813</c:v>
                </c:pt>
                <c:pt idx="295">
                  <c:v>0.57634259259259257</c:v>
                </c:pt>
                <c:pt idx="296">
                  <c:v>0.57703703703703701</c:v>
                </c:pt>
                <c:pt idx="297">
                  <c:v>0.57773148148148146</c:v>
                </c:pt>
                <c:pt idx="298">
                  <c:v>0.5784259259259259</c:v>
                </c:pt>
                <c:pt idx="299">
                  <c:v>0.57912037037037034</c:v>
                </c:pt>
                <c:pt idx="300">
                  <c:v>0.57981481481481478</c:v>
                </c:pt>
                <c:pt idx="301">
                  <c:v>0.58050925925925922</c:v>
                </c:pt>
                <c:pt idx="302">
                  <c:v>0.58120370370370367</c:v>
                </c:pt>
                <c:pt idx="303">
                  <c:v>0.58189814814814811</c:v>
                </c:pt>
                <c:pt idx="304">
                  <c:v>0.58259259259259266</c:v>
                </c:pt>
                <c:pt idx="305">
                  <c:v>0.58328703703703699</c:v>
                </c:pt>
                <c:pt idx="306">
                  <c:v>0.58398148148148155</c:v>
                </c:pt>
                <c:pt idx="307">
                  <c:v>0.58467592592592588</c:v>
                </c:pt>
                <c:pt idx="308">
                  <c:v>0.58537037037037043</c:v>
                </c:pt>
                <c:pt idx="309">
                  <c:v>0.58606481481481476</c:v>
                </c:pt>
                <c:pt idx="310">
                  <c:v>0.58675925925925931</c:v>
                </c:pt>
                <c:pt idx="311">
                  <c:v>0.58745370370370364</c:v>
                </c:pt>
                <c:pt idx="312">
                  <c:v>0.5881481481481482</c:v>
                </c:pt>
                <c:pt idx="313">
                  <c:v>0.58884259259259253</c:v>
                </c:pt>
                <c:pt idx="314">
                  <c:v>0.58953703703703708</c:v>
                </c:pt>
                <c:pt idx="315">
                  <c:v>0.59023148148148141</c:v>
                </c:pt>
                <c:pt idx="316">
                  <c:v>0.59092592592592597</c:v>
                </c:pt>
                <c:pt idx="317">
                  <c:v>0.5916203703703703</c:v>
                </c:pt>
                <c:pt idx="318">
                  <c:v>0.59231481481481485</c:v>
                </c:pt>
                <c:pt idx="319">
                  <c:v>0.59300925925925929</c:v>
                </c:pt>
                <c:pt idx="320">
                  <c:v>0.59370370370370373</c:v>
                </c:pt>
                <c:pt idx="321">
                  <c:v>0.59439814814814818</c:v>
                </c:pt>
                <c:pt idx="322">
                  <c:v>0.59509259259259262</c:v>
                </c:pt>
                <c:pt idx="323">
                  <c:v>0.59578703703703706</c:v>
                </c:pt>
                <c:pt idx="324">
                  <c:v>0.5964814814814815</c:v>
                </c:pt>
                <c:pt idx="325">
                  <c:v>0.59717592592592594</c:v>
                </c:pt>
                <c:pt idx="326">
                  <c:v>0.59787037037037039</c:v>
                </c:pt>
                <c:pt idx="327">
                  <c:v>0.59856481481481483</c:v>
                </c:pt>
                <c:pt idx="328">
                  <c:v>0.59925925925925927</c:v>
                </c:pt>
                <c:pt idx="329">
                  <c:v>0.59995370370370371</c:v>
                </c:pt>
                <c:pt idx="330">
                  <c:v>0.60064814814814815</c:v>
                </c:pt>
                <c:pt idx="331">
                  <c:v>0.6013425925925926</c:v>
                </c:pt>
                <c:pt idx="332">
                  <c:v>0.60203703703703704</c:v>
                </c:pt>
                <c:pt idx="333">
                  <c:v>0.60273148148148148</c:v>
                </c:pt>
                <c:pt idx="334">
                  <c:v>0.60342592592592592</c:v>
                </c:pt>
                <c:pt idx="335">
                  <c:v>0.60412037037037036</c:v>
                </c:pt>
                <c:pt idx="336">
                  <c:v>0.60481481481481481</c:v>
                </c:pt>
                <c:pt idx="337">
                  <c:v>0.60550925925925925</c:v>
                </c:pt>
                <c:pt idx="338">
                  <c:v>0.60620370370370369</c:v>
                </c:pt>
                <c:pt idx="339">
                  <c:v>0.60689814814814813</c:v>
                </c:pt>
                <c:pt idx="340">
                  <c:v>0.60759259259259257</c:v>
                </c:pt>
                <c:pt idx="341">
                  <c:v>0.60828703703703701</c:v>
                </c:pt>
                <c:pt idx="342">
                  <c:v>0.60898148148148146</c:v>
                </c:pt>
                <c:pt idx="343">
                  <c:v>0.6096759259259259</c:v>
                </c:pt>
                <c:pt idx="344">
                  <c:v>0.61037037037037034</c:v>
                </c:pt>
                <c:pt idx="345">
                  <c:v>0.61106481481481478</c:v>
                </c:pt>
                <c:pt idx="346">
                  <c:v>0.61175925925925922</c:v>
                </c:pt>
                <c:pt idx="347">
                  <c:v>0.61245370370370367</c:v>
                </c:pt>
                <c:pt idx="348">
                  <c:v>0.61314814814814811</c:v>
                </c:pt>
                <c:pt idx="349">
                  <c:v>0.61384259259259266</c:v>
                </c:pt>
                <c:pt idx="350">
                  <c:v>0.61453703703703699</c:v>
                </c:pt>
                <c:pt idx="351">
                  <c:v>0.61523148148148155</c:v>
                </c:pt>
                <c:pt idx="352">
                  <c:v>0.61592592592592588</c:v>
                </c:pt>
                <c:pt idx="353">
                  <c:v>0.61662037037037043</c:v>
                </c:pt>
                <c:pt idx="354">
                  <c:v>0.61731481481481476</c:v>
                </c:pt>
                <c:pt idx="355">
                  <c:v>0.61800925925925931</c:v>
                </c:pt>
                <c:pt idx="356">
                  <c:v>0.61870370370370364</c:v>
                </c:pt>
                <c:pt idx="357">
                  <c:v>0.6193981481481482</c:v>
                </c:pt>
                <c:pt idx="358">
                  <c:v>0.62009259259259253</c:v>
                </c:pt>
                <c:pt idx="359">
                  <c:v>0.62078703703703708</c:v>
                </c:pt>
                <c:pt idx="360">
                  <c:v>0.62148148148148141</c:v>
                </c:pt>
                <c:pt idx="361">
                  <c:v>0.62217592592592597</c:v>
                </c:pt>
                <c:pt idx="362">
                  <c:v>0.6228703703703703</c:v>
                </c:pt>
                <c:pt idx="363">
                  <c:v>0.62356481481481485</c:v>
                </c:pt>
                <c:pt idx="364">
                  <c:v>0.62425925925925929</c:v>
                </c:pt>
                <c:pt idx="365">
                  <c:v>0.62495370370370373</c:v>
                </c:pt>
                <c:pt idx="366">
                  <c:v>0.62564814814814818</c:v>
                </c:pt>
                <c:pt idx="367">
                  <c:v>0.62634259259259262</c:v>
                </c:pt>
                <c:pt idx="368">
                  <c:v>0.62703703703703706</c:v>
                </c:pt>
                <c:pt idx="369">
                  <c:v>0.6277314814814815</c:v>
                </c:pt>
                <c:pt idx="370">
                  <c:v>0.62842592592592594</c:v>
                </c:pt>
                <c:pt idx="371">
                  <c:v>0.62912037037037039</c:v>
                </c:pt>
                <c:pt idx="372">
                  <c:v>0.62981481481481483</c:v>
                </c:pt>
                <c:pt idx="373">
                  <c:v>0.63050925925925927</c:v>
                </c:pt>
                <c:pt idx="374">
                  <c:v>0.63120370370370371</c:v>
                </c:pt>
                <c:pt idx="375">
                  <c:v>0.63189814814814815</c:v>
                </c:pt>
                <c:pt idx="376">
                  <c:v>0.6325925925925926</c:v>
                </c:pt>
                <c:pt idx="377">
                  <c:v>0.63328703703703704</c:v>
                </c:pt>
                <c:pt idx="378">
                  <c:v>0.63396990740740744</c:v>
                </c:pt>
                <c:pt idx="379">
                  <c:v>0.63466435185185188</c:v>
                </c:pt>
                <c:pt idx="380">
                  <c:v>0.63535879629629632</c:v>
                </c:pt>
                <c:pt idx="381">
                  <c:v>0.63605324074074077</c:v>
                </c:pt>
                <c:pt idx="382">
                  <c:v>0.63674768518518521</c:v>
                </c:pt>
                <c:pt idx="383">
                  <c:v>0.63744212962962965</c:v>
                </c:pt>
                <c:pt idx="384">
                  <c:v>0.63813657407407409</c:v>
                </c:pt>
                <c:pt idx="385">
                  <c:v>0.63883101851851853</c:v>
                </c:pt>
                <c:pt idx="386">
                  <c:v>0.63952546296296298</c:v>
                </c:pt>
                <c:pt idx="387">
                  <c:v>0.64021990740740742</c:v>
                </c:pt>
                <c:pt idx="388">
                  <c:v>0.64091435185185186</c:v>
                </c:pt>
                <c:pt idx="389">
                  <c:v>0.6416087962962963</c:v>
                </c:pt>
                <c:pt idx="390">
                  <c:v>0.64230324074074074</c:v>
                </c:pt>
                <c:pt idx="391">
                  <c:v>0.64299768518518519</c:v>
                </c:pt>
                <c:pt idx="392">
                  <c:v>0.64369212962962963</c:v>
                </c:pt>
                <c:pt idx="393">
                  <c:v>0.64438657407407407</c:v>
                </c:pt>
                <c:pt idx="394">
                  <c:v>0.64508101851851851</c:v>
                </c:pt>
                <c:pt idx="395">
                  <c:v>0.64577546296296295</c:v>
                </c:pt>
                <c:pt idx="396">
                  <c:v>0.6464699074074074</c:v>
                </c:pt>
                <c:pt idx="397">
                  <c:v>0.64716435185185184</c:v>
                </c:pt>
                <c:pt idx="398">
                  <c:v>0.64785879629629628</c:v>
                </c:pt>
                <c:pt idx="399">
                  <c:v>0.64855324074074072</c:v>
                </c:pt>
                <c:pt idx="400">
                  <c:v>0.64924768518518516</c:v>
                </c:pt>
                <c:pt idx="401">
                  <c:v>0.64994212962962961</c:v>
                </c:pt>
                <c:pt idx="402">
                  <c:v>0.65063657407407405</c:v>
                </c:pt>
                <c:pt idx="403">
                  <c:v>0.65133101851851849</c:v>
                </c:pt>
                <c:pt idx="404">
                  <c:v>0.65202546296296293</c:v>
                </c:pt>
                <c:pt idx="405">
                  <c:v>0.65271990740740737</c:v>
                </c:pt>
                <c:pt idx="406">
                  <c:v>0.65341435185185182</c:v>
                </c:pt>
                <c:pt idx="407">
                  <c:v>0.65410879629629626</c:v>
                </c:pt>
                <c:pt idx="408">
                  <c:v>0.65480324074074081</c:v>
                </c:pt>
                <c:pt idx="409">
                  <c:v>0.65549768518518514</c:v>
                </c:pt>
                <c:pt idx="410">
                  <c:v>0.65619212962962969</c:v>
                </c:pt>
                <c:pt idx="411">
                  <c:v>0.65688657407407403</c:v>
                </c:pt>
                <c:pt idx="412">
                  <c:v>0.65758101851851858</c:v>
                </c:pt>
                <c:pt idx="413">
                  <c:v>0.65827546296296291</c:v>
                </c:pt>
                <c:pt idx="414">
                  <c:v>0.65896990740740746</c:v>
                </c:pt>
                <c:pt idx="415">
                  <c:v>0.65966435185185179</c:v>
                </c:pt>
                <c:pt idx="416">
                  <c:v>0.66035879629629635</c:v>
                </c:pt>
                <c:pt idx="417">
                  <c:v>0.66105324074074068</c:v>
                </c:pt>
                <c:pt idx="418">
                  <c:v>0.66174768518518523</c:v>
                </c:pt>
                <c:pt idx="419">
                  <c:v>0.66244212962962956</c:v>
                </c:pt>
                <c:pt idx="420">
                  <c:v>0.66313657407407411</c:v>
                </c:pt>
                <c:pt idx="421">
                  <c:v>0.66383101851851845</c:v>
                </c:pt>
                <c:pt idx="422">
                  <c:v>0.664525462962963</c:v>
                </c:pt>
                <c:pt idx="423">
                  <c:v>0.66521990740740744</c:v>
                </c:pt>
                <c:pt idx="424">
                  <c:v>0.66591435185185188</c:v>
                </c:pt>
                <c:pt idx="425">
                  <c:v>0.66660879629629632</c:v>
                </c:pt>
                <c:pt idx="426">
                  <c:v>0.66730324074074077</c:v>
                </c:pt>
                <c:pt idx="427">
                  <c:v>0.66799768518518521</c:v>
                </c:pt>
                <c:pt idx="428">
                  <c:v>0.66869212962962965</c:v>
                </c:pt>
                <c:pt idx="429">
                  <c:v>0.66938657407407398</c:v>
                </c:pt>
                <c:pt idx="430">
                  <c:v>0.67008101851851853</c:v>
                </c:pt>
                <c:pt idx="431">
                  <c:v>0.67077546296296298</c:v>
                </c:pt>
                <c:pt idx="432">
                  <c:v>0.67146990740740742</c:v>
                </c:pt>
                <c:pt idx="433">
                  <c:v>0.67216435185185175</c:v>
                </c:pt>
                <c:pt idx="434">
                  <c:v>0.6728587962962963</c:v>
                </c:pt>
                <c:pt idx="435">
                  <c:v>0.67355324074074074</c:v>
                </c:pt>
                <c:pt idx="436">
                  <c:v>0.67424768518518519</c:v>
                </c:pt>
                <c:pt idx="437">
                  <c:v>0.67494212962962974</c:v>
                </c:pt>
                <c:pt idx="438">
                  <c:v>0.67563657407407407</c:v>
                </c:pt>
                <c:pt idx="439">
                  <c:v>0.67633101851851851</c:v>
                </c:pt>
                <c:pt idx="440">
                  <c:v>0.67702546296296295</c:v>
                </c:pt>
                <c:pt idx="441">
                  <c:v>0.67771990740740751</c:v>
                </c:pt>
                <c:pt idx="442">
                  <c:v>0.67841435185185184</c:v>
                </c:pt>
                <c:pt idx="443">
                  <c:v>0.67910879629629628</c:v>
                </c:pt>
                <c:pt idx="444">
                  <c:v>0.67980324074074072</c:v>
                </c:pt>
                <c:pt idx="445">
                  <c:v>0.68049768518518527</c:v>
                </c:pt>
                <c:pt idx="446">
                  <c:v>0.68119212962962961</c:v>
                </c:pt>
                <c:pt idx="447">
                  <c:v>0.68188657407407405</c:v>
                </c:pt>
                <c:pt idx="448">
                  <c:v>0.68258101851851849</c:v>
                </c:pt>
                <c:pt idx="449">
                  <c:v>0.68327546296296304</c:v>
                </c:pt>
                <c:pt idx="450">
                  <c:v>0.68396990740740737</c:v>
                </c:pt>
                <c:pt idx="451">
                  <c:v>0.68466435185185182</c:v>
                </c:pt>
                <c:pt idx="452">
                  <c:v>0.68535879629629637</c:v>
                </c:pt>
                <c:pt idx="453">
                  <c:v>0.68605324074074081</c:v>
                </c:pt>
                <c:pt idx="454">
                  <c:v>0.68674768518518514</c:v>
                </c:pt>
                <c:pt idx="455">
                  <c:v>0.68744212962962958</c:v>
                </c:pt>
                <c:pt idx="456">
                  <c:v>0.68813657407407414</c:v>
                </c:pt>
                <c:pt idx="457">
                  <c:v>0.68883101851851858</c:v>
                </c:pt>
                <c:pt idx="458">
                  <c:v>0.68952546296296291</c:v>
                </c:pt>
                <c:pt idx="459">
                  <c:v>0.69021990740740735</c:v>
                </c:pt>
                <c:pt idx="460">
                  <c:v>0.6909143518518519</c:v>
                </c:pt>
                <c:pt idx="461">
                  <c:v>0.69160879629629635</c:v>
                </c:pt>
                <c:pt idx="462">
                  <c:v>0.69230324074074068</c:v>
                </c:pt>
                <c:pt idx="463">
                  <c:v>0.69299768518518512</c:v>
                </c:pt>
                <c:pt idx="464">
                  <c:v>0.69369212962962967</c:v>
                </c:pt>
                <c:pt idx="465">
                  <c:v>0.69438657407407411</c:v>
                </c:pt>
                <c:pt idx="466">
                  <c:v>0.69508101851851845</c:v>
                </c:pt>
                <c:pt idx="467">
                  <c:v>0.695775462962963</c:v>
                </c:pt>
                <c:pt idx="468">
                  <c:v>0.69646990740740744</c:v>
                </c:pt>
                <c:pt idx="469">
                  <c:v>0.69716435185185188</c:v>
                </c:pt>
                <c:pt idx="470">
                  <c:v>0.69785879629629621</c:v>
                </c:pt>
                <c:pt idx="471">
                  <c:v>0.69855324074074077</c:v>
                </c:pt>
                <c:pt idx="472">
                  <c:v>0.69924768518518521</c:v>
                </c:pt>
                <c:pt idx="473">
                  <c:v>0.69994212962962965</c:v>
                </c:pt>
                <c:pt idx="474">
                  <c:v>0.70063657407407398</c:v>
                </c:pt>
                <c:pt idx="475">
                  <c:v>0.70133101851851853</c:v>
                </c:pt>
                <c:pt idx="476">
                  <c:v>0.70202546296296298</c:v>
                </c:pt>
                <c:pt idx="477">
                  <c:v>0.70271990740740742</c:v>
                </c:pt>
                <c:pt idx="478">
                  <c:v>0.70341435185185175</c:v>
                </c:pt>
                <c:pt idx="479">
                  <c:v>0.7041087962962963</c:v>
                </c:pt>
                <c:pt idx="480">
                  <c:v>0.70480324074074074</c:v>
                </c:pt>
                <c:pt idx="481">
                  <c:v>0.70549768518518519</c:v>
                </c:pt>
                <c:pt idx="482">
                  <c:v>0.70619212962962974</c:v>
                </c:pt>
                <c:pt idx="483">
                  <c:v>0.70688657407407407</c:v>
                </c:pt>
                <c:pt idx="484">
                  <c:v>0.70758101851851851</c:v>
                </c:pt>
                <c:pt idx="485">
                  <c:v>0.70827546296296295</c:v>
                </c:pt>
                <c:pt idx="486">
                  <c:v>0.70896990740740751</c:v>
                </c:pt>
                <c:pt idx="487">
                  <c:v>0.70966435185185184</c:v>
                </c:pt>
                <c:pt idx="488">
                  <c:v>0.71035879629629628</c:v>
                </c:pt>
                <c:pt idx="489">
                  <c:v>0.71105324074074072</c:v>
                </c:pt>
                <c:pt idx="490">
                  <c:v>0.71174768518518527</c:v>
                </c:pt>
                <c:pt idx="491">
                  <c:v>0.71244212962962961</c:v>
                </c:pt>
                <c:pt idx="492">
                  <c:v>0.71313657407407405</c:v>
                </c:pt>
                <c:pt idx="493">
                  <c:v>0.71383101851851849</c:v>
                </c:pt>
                <c:pt idx="494">
                  <c:v>0.71452546296296304</c:v>
                </c:pt>
                <c:pt idx="495">
                  <c:v>0.71521990740740737</c:v>
                </c:pt>
                <c:pt idx="496">
                  <c:v>0.71591435185185182</c:v>
                </c:pt>
                <c:pt idx="497">
                  <c:v>0.71660879629629637</c:v>
                </c:pt>
                <c:pt idx="498">
                  <c:v>0.71730324074074081</c:v>
                </c:pt>
                <c:pt idx="499">
                  <c:v>0.71799768518518514</c:v>
                </c:pt>
                <c:pt idx="500">
                  <c:v>0.71869212962962958</c:v>
                </c:pt>
                <c:pt idx="501">
                  <c:v>0.71938657407407414</c:v>
                </c:pt>
                <c:pt idx="502">
                  <c:v>0.72008101851851858</c:v>
                </c:pt>
                <c:pt idx="503">
                  <c:v>0.72077546296296291</c:v>
                </c:pt>
                <c:pt idx="504">
                  <c:v>0.72146990740740735</c:v>
                </c:pt>
                <c:pt idx="505">
                  <c:v>0.7221643518518519</c:v>
                </c:pt>
                <c:pt idx="506">
                  <c:v>0.72285879629629635</c:v>
                </c:pt>
                <c:pt idx="507">
                  <c:v>0.72355324074074068</c:v>
                </c:pt>
                <c:pt idx="508">
                  <c:v>0.72424768518518512</c:v>
                </c:pt>
                <c:pt idx="509">
                  <c:v>0.72494212962962967</c:v>
                </c:pt>
                <c:pt idx="510">
                  <c:v>0.72563657407407411</c:v>
                </c:pt>
                <c:pt idx="511">
                  <c:v>0.72633101851851845</c:v>
                </c:pt>
                <c:pt idx="512">
                  <c:v>0.727025462962963</c:v>
                </c:pt>
                <c:pt idx="513">
                  <c:v>0.72771990740740744</c:v>
                </c:pt>
                <c:pt idx="514">
                  <c:v>0.72841435185185188</c:v>
                </c:pt>
                <c:pt idx="515">
                  <c:v>0.72910879629629621</c:v>
                </c:pt>
                <c:pt idx="516">
                  <c:v>0.72980324074074077</c:v>
                </c:pt>
                <c:pt idx="517">
                  <c:v>0.73049768518518521</c:v>
                </c:pt>
                <c:pt idx="518">
                  <c:v>0.73119212962962965</c:v>
                </c:pt>
                <c:pt idx="519">
                  <c:v>0.73188657407407398</c:v>
                </c:pt>
                <c:pt idx="520">
                  <c:v>0.73258101851851853</c:v>
                </c:pt>
                <c:pt idx="521">
                  <c:v>0.73327546296296298</c:v>
                </c:pt>
                <c:pt idx="522">
                  <c:v>0.73396990740740742</c:v>
                </c:pt>
                <c:pt idx="523">
                  <c:v>0.73466435185185175</c:v>
                </c:pt>
                <c:pt idx="524">
                  <c:v>0.7353587962962963</c:v>
                </c:pt>
                <c:pt idx="525">
                  <c:v>0.73605324074074074</c:v>
                </c:pt>
                <c:pt idx="526">
                  <c:v>0.73674768518518519</c:v>
                </c:pt>
                <c:pt idx="527">
                  <c:v>0.73744212962962974</c:v>
                </c:pt>
                <c:pt idx="528">
                  <c:v>0.73813657407407407</c:v>
                </c:pt>
                <c:pt idx="529">
                  <c:v>0.73883101851851851</c:v>
                </c:pt>
                <c:pt idx="530">
                  <c:v>0.73952546296296295</c:v>
                </c:pt>
                <c:pt idx="531">
                  <c:v>0.74021990740740751</c:v>
                </c:pt>
                <c:pt idx="532">
                  <c:v>0.74091435185185184</c:v>
                </c:pt>
                <c:pt idx="533">
                  <c:v>0.74160879629629628</c:v>
                </c:pt>
                <c:pt idx="534">
                  <c:v>0.74230324074074072</c:v>
                </c:pt>
                <c:pt idx="535">
                  <c:v>0.74299768518518527</c:v>
                </c:pt>
                <c:pt idx="536">
                  <c:v>0.74369212962962961</c:v>
                </c:pt>
                <c:pt idx="537">
                  <c:v>0.74438657407407405</c:v>
                </c:pt>
                <c:pt idx="538">
                  <c:v>0.74508101851851849</c:v>
                </c:pt>
                <c:pt idx="539">
                  <c:v>0.74577546296296304</c:v>
                </c:pt>
                <c:pt idx="540">
                  <c:v>0.74646990740740737</c:v>
                </c:pt>
                <c:pt idx="541">
                  <c:v>0.74716435185185182</c:v>
                </c:pt>
                <c:pt idx="542">
                  <c:v>0.74785879629629637</c:v>
                </c:pt>
                <c:pt idx="543">
                  <c:v>0.74855324074074081</c:v>
                </c:pt>
                <c:pt idx="544">
                  <c:v>0.74924768518518514</c:v>
                </c:pt>
                <c:pt idx="545">
                  <c:v>0.74994212962962958</c:v>
                </c:pt>
                <c:pt idx="546">
                  <c:v>0.75063657407407414</c:v>
                </c:pt>
                <c:pt idx="547">
                  <c:v>0.75133101851851858</c:v>
                </c:pt>
                <c:pt idx="548">
                  <c:v>0.75202546296296291</c:v>
                </c:pt>
                <c:pt idx="549">
                  <c:v>0.75271990740740735</c:v>
                </c:pt>
                <c:pt idx="550">
                  <c:v>0.7534143518518519</c:v>
                </c:pt>
                <c:pt idx="551">
                  <c:v>0.75410879629629635</c:v>
                </c:pt>
                <c:pt idx="552">
                  <c:v>0.75480324074074068</c:v>
                </c:pt>
                <c:pt idx="553">
                  <c:v>0.75549768518518512</c:v>
                </c:pt>
                <c:pt idx="554">
                  <c:v>0.75619212962962967</c:v>
                </c:pt>
                <c:pt idx="555">
                  <c:v>0.75688657407407411</c:v>
                </c:pt>
                <c:pt idx="556">
                  <c:v>0.75758101851851845</c:v>
                </c:pt>
                <c:pt idx="557">
                  <c:v>0.758275462962963</c:v>
                </c:pt>
                <c:pt idx="558">
                  <c:v>0.75896990740740744</c:v>
                </c:pt>
                <c:pt idx="559">
                  <c:v>0.75966435185185188</c:v>
                </c:pt>
                <c:pt idx="560">
                  <c:v>0.76035879629629621</c:v>
                </c:pt>
                <c:pt idx="561">
                  <c:v>0.76105324074074077</c:v>
                </c:pt>
                <c:pt idx="562">
                  <c:v>0.76174768518518521</c:v>
                </c:pt>
                <c:pt idx="563">
                  <c:v>0.76244212962962965</c:v>
                </c:pt>
                <c:pt idx="564">
                  <c:v>0.76313657407407398</c:v>
                </c:pt>
                <c:pt idx="565">
                  <c:v>0.76383101851851853</c:v>
                </c:pt>
                <c:pt idx="566">
                  <c:v>0.76452546296296298</c:v>
                </c:pt>
                <c:pt idx="567">
                  <c:v>0.76521990740740742</c:v>
                </c:pt>
                <c:pt idx="568">
                  <c:v>0.76591435185185175</c:v>
                </c:pt>
                <c:pt idx="569">
                  <c:v>0.7666087962962963</c:v>
                </c:pt>
                <c:pt idx="570">
                  <c:v>0.76730324074074074</c:v>
                </c:pt>
                <c:pt idx="571">
                  <c:v>0.76799768518518519</c:v>
                </c:pt>
                <c:pt idx="572">
                  <c:v>0.76869212962962974</c:v>
                </c:pt>
                <c:pt idx="573">
                  <c:v>0.76938657407407407</c:v>
                </c:pt>
                <c:pt idx="574">
                  <c:v>0.77008101851851851</c:v>
                </c:pt>
                <c:pt idx="575">
                  <c:v>0.77077546296296295</c:v>
                </c:pt>
                <c:pt idx="576">
                  <c:v>0.77146990740740751</c:v>
                </c:pt>
                <c:pt idx="577">
                  <c:v>0.77216435185185184</c:v>
                </c:pt>
                <c:pt idx="578">
                  <c:v>0.77285879629629628</c:v>
                </c:pt>
                <c:pt idx="579">
                  <c:v>0.77355324074074072</c:v>
                </c:pt>
                <c:pt idx="580">
                  <c:v>0.77424768518518527</c:v>
                </c:pt>
                <c:pt idx="581">
                  <c:v>0.77494212962962961</c:v>
                </c:pt>
                <c:pt idx="582">
                  <c:v>0.77563657407407405</c:v>
                </c:pt>
                <c:pt idx="583">
                  <c:v>0.77633101851851849</c:v>
                </c:pt>
                <c:pt idx="584">
                  <c:v>0.77702546296296304</c:v>
                </c:pt>
                <c:pt idx="585">
                  <c:v>0.77771990740740737</c:v>
                </c:pt>
                <c:pt idx="586">
                  <c:v>0.77841435185185182</c:v>
                </c:pt>
                <c:pt idx="587">
                  <c:v>0.77910879629629637</c:v>
                </c:pt>
                <c:pt idx="588">
                  <c:v>0.77980324074074081</c:v>
                </c:pt>
                <c:pt idx="589">
                  <c:v>0.78049768518518514</c:v>
                </c:pt>
                <c:pt idx="590">
                  <c:v>0.78119212962962958</c:v>
                </c:pt>
                <c:pt idx="591">
                  <c:v>0.78188657407407414</c:v>
                </c:pt>
                <c:pt idx="592">
                  <c:v>0.78258101851851858</c:v>
                </c:pt>
                <c:pt idx="593">
                  <c:v>0.78327546296296291</c:v>
                </c:pt>
                <c:pt idx="594">
                  <c:v>0.78396990740740735</c:v>
                </c:pt>
                <c:pt idx="595">
                  <c:v>0.7846643518518519</c:v>
                </c:pt>
                <c:pt idx="596">
                  <c:v>0.78535879629629635</c:v>
                </c:pt>
                <c:pt idx="597">
                  <c:v>0.78605324074074068</c:v>
                </c:pt>
                <c:pt idx="598">
                  <c:v>0.78674768518518512</c:v>
                </c:pt>
                <c:pt idx="599">
                  <c:v>0.78744212962962967</c:v>
                </c:pt>
                <c:pt idx="600">
                  <c:v>0.78813657407407411</c:v>
                </c:pt>
                <c:pt idx="601">
                  <c:v>0.78883101851851845</c:v>
                </c:pt>
                <c:pt idx="602">
                  <c:v>0.789525462962963</c:v>
                </c:pt>
                <c:pt idx="603">
                  <c:v>0.79021990740740744</c:v>
                </c:pt>
                <c:pt idx="604">
                  <c:v>0.79091435185185188</c:v>
                </c:pt>
                <c:pt idx="605">
                  <c:v>0.79160879629629621</c:v>
                </c:pt>
                <c:pt idx="606">
                  <c:v>0.79230324074074077</c:v>
                </c:pt>
                <c:pt idx="607">
                  <c:v>0.79299768518518521</c:v>
                </c:pt>
                <c:pt idx="608">
                  <c:v>0.79369212962962965</c:v>
                </c:pt>
                <c:pt idx="609">
                  <c:v>0.79438657407407398</c:v>
                </c:pt>
                <c:pt idx="610">
                  <c:v>0.79508101851851853</c:v>
                </c:pt>
                <c:pt idx="611">
                  <c:v>0.79577546296296298</c:v>
                </c:pt>
                <c:pt idx="612">
                  <c:v>0.79646990740740742</c:v>
                </c:pt>
                <c:pt idx="613">
                  <c:v>0.79716435185185175</c:v>
                </c:pt>
                <c:pt idx="614">
                  <c:v>0.7978587962962963</c:v>
                </c:pt>
                <c:pt idx="615">
                  <c:v>0.79855324074074074</c:v>
                </c:pt>
                <c:pt idx="616">
                  <c:v>0.79924768518518519</c:v>
                </c:pt>
                <c:pt idx="617">
                  <c:v>0.79994212962962974</c:v>
                </c:pt>
                <c:pt idx="618">
                  <c:v>0.80063657407407407</c:v>
                </c:pt>
                <c:pt idx="619">
                  <c:v>0.80133101851851851</c:v>
                </c:pt>
                <c:pt idx="620">
                  <c:v>0.80202546296296295</c:v>
                </c:pt>
                <c:pt idx="621">
                  <c:v>0.80271990740740751</c:v>
                </c:pt>
                <c:pt idx="622">
                  <c:v>0.80341435185185184</c:v>
                </c:pt>
                <c:pt idx="623">
                  <c:v>0.80410879629629628</c:v>
                </c:pt>
                <c:pt idx="624">
                  <c:v>0.80480324074074072</c:v>
                </c:pt>
                <c:pt idx="625">
                  <c:v>0.80549768518518527</c:v>
                </c:pt>
                <c:pt idx="626">
                  <c:v>0.80619212962962961</c:v>
                </c:pt>
                <c:pt idx="627">
                  <c:v>0.80688657407407405</c:v>
                </c:pt>
                <c:pt idx="628">
                  <c:v>0.80758101851851849</c:v>
                </c:pt>
                <c:pt idx="629">
                  <c:v>0.80827546296296304</c:v>
                </c:pt>
                <c:pt idx="630">
                  <c:v>0.80896990740740737</c:v>
                </c:pt>
                <c:pt idx="631">
                  <c:v>0.80966435185185182</c:v>
                </c:pt>
                <c:pt idx="632">
                  <c:v>0.81035879629629637</c:v>
                </c:pt>
                <c:pt idx="633">
                  <c:v>0.81105324074074081</c:v>
                </c:pt>
                <c:pt idx="634">
                  <c:v>0.81174768518518514</c:v>
                </c:pt>
                <c:pt idx="635">
                  <c:v>0.81244212962962958</c:v>
                </c:pt>
                <c:pt idx="636">
                  <c:v>0.81313657407407414</c:v>
                </c:pt>
                <c:pt idx="637">
                  <c:v>0.81383101851851858</c:v>
                </c:pt>
                <c:pt idx="638">
                  <c:v>0.81452546296296291</c:v>
                </c:pt>
                <c:pt idx="639">
                  <c:v>0.81521990740740735</c:v>
                </c:pt>
                <c:pt idx="640">
                  <c:v>0.8159143518518519</c:v>
                </c:pt>
                <c:pt idx="641">
                  <c:v>0.81660879629629635</c:v>
                </c:pt>
                <c:pt idx="642">
                  <c:v>0.81730324074074068</c:v>
                </c:pt>
                <c:pt idx="643">
                  <c:v>0.81799768518518512</c:v>
                </c:pt>
                <c:pt idx="644">
                  <c:v>0.81869212962962967</c:v>
                </c:pt>
                <c:pt idx="645">
                  <c:v>0.81938657407407411</c:v>
                </c:pt>
                <c:pt idx="646">
                  <c:v>0.82008101851851845</c:v>
                </c:pt>
                <c:pt idx="647">
                  <c:v>0.820775462962963</c:v>
                </c:pt>
                <c:pt idx="648">
                  <c:v>0.82146990740740744</c:v>
                </c:pt>
                <c:pt idx="649">
                  <c:v>0.82216435185185188</c:v>
                </c:pt>
                <c:pt idx="650">
                  <c:v>0.82285879629629621</c:v>
                </c:pt>
                <c:pt idx="651">
                  <c:v>0.82355324074074077</c:v>
                </c:pt>
                <c:pt idx="652">
                  <c:v>0.82424768518518521</c:v>
                </c:pt>
                <c:pt idx="653">
                  <c:v>0.82494212962962965</c:v>
                </c:pt>
                <c:pt idx="654">
                  <c:v>0.82563657407407398</c:v>
                </c:pt>
                <c:pt idx="655">
                  <c:v>0.82633101851851853</c:v>
                </c:pt>
                <c:pt idx="656">
                  <c:v>0.82702546296296298</c:v>
                </c:pt>
                <c:pt idx="657">
                  <c:v>0.82771990740740742</c:v>
                </c:pt>
                <c:pt idx="658">
                  <c:v>0.82841435185185175</c:v>
                </c:pt>
                <c:pt idx="659">
                  <c:v>0.8291087962962963</c:v>
                </c:pt>
                <c:pt idx="660">
                  <c:v>0.82980324074074074</c:v>
                </c:pt>
                <c:pt idx="661">
                  <c:v>0.83049768518518519</c:v>
                </c:pt>
                <c:pt idx="662">
                  <c:v>0.83119212962962974</c:v>
                </c:pt>
                <c:pt idx="663">
                  <c:v>0.83188657407407407</c:v>
                </c:pt>
                <c:pt idx="664">
                  <c:v>0.83258101851851851</c:v>
                </c:pt>
                <c:pt idx="665">
                  <c:v>0.83327546296296295</c:v>
                </c:pt>
                <c:pt idx="666">
                  <c:v>0.83396990740740751</c:v>
                </c:pt>
                <c:pt idx="667">
                  <c:v>0.83466435185185184</c:v>
                </c:pt>
                <c:pt idx="668">
                  <c:v>0.83535879629629628</c:v>
                </c:pt>
                <c:pt idx="669">
                  <c:v>0.83605324074074072</c:v>
                </c:pt>
                <c:pt idx="670">
                  <c:v>0.83674768518518527</c:v>
                </c:pt>
                <c:pt idx="671">
                  <c:v>0.83744212962962961</c:v>
                </c:pt>
                <c:pt idx="672">
                  <c:v>0.83813657407407405</c:v>
                </c:pt>
                <c:pt idx="673">
                  <c:v>0.83883101851851849</c:v>
                </c:pt>
                <c:pt idx="674">
                  <c:v>0.83952546296296304</c:v>
                </c:pt>
                <c:pt idx="675">
                  <c:v>0.84021990740740737</c:v>
                </c:pt>
                <c:pt idx="676">
                  <c:v>0.84091435185185182</c:v>
                </c:pt>
                <c:pt idx="677">
                  <c:v>0.84160879629629637</c:v>
                </c:pt>
                <c:pt idx="678">
                  <c:v>0.84230324074074081</c:v>
                </c:pt>
                <c:pt idx="679">
                  <c:v>0.84299768518518514</c:v>
                </c:pt>
                <c:pt idx="680">
                  <c:v>0.84369212962962958</c:v>
                </c:pt>
                <c:pt idx="681">
                  <c:v>0.84438657407407414</c:v>
                </c:pt>
                <c:pt idx="682">
                  <c:v>0.84508101851851858</c:v>
                </c:pt>
                <c:pt idx="683">
                  <c:v>0.84577546296296291</c:v>
                </c:pt>
                <c:pt idx="684">
                  <c:v>0.84646990740740735</c:v>
                </c:pt>
                <c:pt idx="685">
                  <c:v>0.8471643518518519</c:v>
                </c:pt>
                <c:pt idx="686">
                  <c:v>0.84785879629629635</c:v>
                </c:pt>
                <c:pt idx="687">
                  <c:v>0.84855324074074068</c:v>
                </c:pt>
                <c:pt idx="688">
                  <c:v>0.84924768518518512</c:v>
                </c:pt>
                <c:pt idx="689">
                  <c:v>0.84994212962962967</c:v>
                </c:pt>
                <c:pt idx="690">
                  <c:v>0.85063657407407411</c:v>
                </c:pt>
                <c:pt idx="691">
                  <c:v>0.85133101851851845</c:v>
                </c:pt>
                <c:pt idx="692">
                  <c:v>0.852025462962963</c:v>
                </c:pt>
                <c:pt idx="693">
                  <c:v>0.85271990740740744</c:v>
                </c:pt>
                <c:pt idx="694">
                  <c:v>0.85341435185185188</c:v>
                </c:pt>
                <c:pt idx="695">
                  <c:v>0.85410879629629621</c:v>
                </c:pt>
                <c:pt idx="696">
                  <c:v>0.85480324074074077</c:v>
                </c:pt>
                <c:pt idx="697">
                  <c:v>0.85549768518518521</c:v>
                </c:pt>
                <c:pt idx="698">
                  <c:v>0.85619212962962965</c:v>
                </c:pt>
                <c:pt idx="699">
                  <c:v>0.85688657407407398</c:v>
                </c:pt>
                <c:pt idx="700">
                  <c:v>0.85758101851851853</c:v>
                </c:pt>
                <c:pt idx="701">
                  <c:v>0.85827546296296298</c:v>
                </c:pt>
                <c:pt idx="702">
                  <c:v>0.85896990740740742</c:v>
                </c:pt>
                <c:pt idx="703">
                  <c:v>0.85966435185185175</c:v>
                </c:pt>
                <c:pt idx="704">
                  <c:v>0.8603587962962963</c:v>
                </c:pt>
                <c:pt idx="705">
                  <c:v>0.86105324074074074</c:v>
                </c:pt>
                <c:pt idx="706">
                  <c:v>0.86174768518518519</c:v>
                </c:pt>
                <c:pt idx="707">
                  <c:v>0.86244212962962974</c:v>
                </c:pt>
                <c:pt idx="708">
                  <c:v>0.86313657407407407</c:v>
                </c:pt>
                <c:pt idx="709">
                  <c:v>0.86383101851851851</c:v>
                </c:pt>
                <c:pt idx="710">
                  <c:v>0.86452546296296295</c:v>
                </c:pt>
                <c:pt idx="711">
                  <c:v>0.86521990740740751</c:v>
                </c:pt>
                <c:pt idx="712">
                  <c:v>0.86591435185185184</c:v>
                </c:pt>
                <c:pt idx="713">
                  <c:v>0.86660879629629628</c:v>
                </c:pt>
                <c:pt idx="714">
                  <c:v>0.86730324074074072</c:v>
                </c:pt>
                <c:pt idx="715">
                  <c:v>0.86799768518518527</c:v>
                </c:pt>
                <c:pt idx="716">
                  <c:v>0.86869212962962961</c:v>
                </c:pt>
                <c:pt idx="717">
                  <c:v>0.86938657407407405</c:v>
                </c:pt>
                <c:pt idx="718">
                  <c:v>0.87008101851851849</c:v>
                </c:pt>
                <c:pt idx="719">
                  <c:v>0.87077546296296304</c:v>
                </c:pt>
                <c:pt idx="720">
                  <c:v>0.87146990740740737</c:v>
                </c:pt>
                <c:pt idx="721">
                  <c:v>0.87216435185185182</c:v>
                </c:pt>
                <c:pt idx="722">
                  <c:v>0.87285879629629637</c:v>
                </c:pt>
                <c:pt idx="723">
                  <c:v>0.87355324074074081</c:v>
                </c:pt>
                <c:pt idx="724">
                  <c:v>0.87424768518518514</c:v>
                </c:pt>
                <c:pt idx="725">
                  <c:v>0.87494212962962958</c:v>
                </c:pt>
                <c:pt idx="726">
                  <c:v>0.87563657407407414</c:v>
                </c:pt>
                <c:pt idx="727">
                  <c:v>0.87633101851851858</c:v>
                </c:pt>
                <c:pt idx="728">
                  <c:v>0.87702546296296291</c:v>
                </c:pt>
                <c:pt idx="729">
                  <c:v>0.87771990740740735</c:v>
                </c:pt>
                <c:pt idx="730">
                  <c:v>0.8784143518518519</c:v>
                </c:pt>
                <c:pt idx="731">
                  <c:v>0.87910879629629635</c:v>
                </c:pt>
                <c:pt idx="732">
                  <c:v>0.87980324074074068</c:v>
                </c:pt>
                <c:pt idx="733">
                  <c:v>0.88049768518518512</c:v>
                </c:pt>
                <c:pt idx="734">
                  <c:v>0.88119212962962967</c:v>
                </c:pt>
                <c:pt idx="735">
                  <c:v>0.88188657407407411</c:v>
                </c:pt>
                <c:pt idx="736">
                  <c:v>0.88258101851851845</c:v>
                </c:pt>
                <c:pt idx="737">
                  <c:v>0.883275462962963</c:v>
                </c:pt>
                <c:pt idx="738">
                  <c:v>0.88396990740740744</c:v>
                </c:pt>
                <c:pt idx="739">
                  <c:v>0.88466435185185188</c:v>
                </c:pt>
                <c:pt idx="740">
                  <c:v>0.88535879629629621</c:v>
                </c:pt>
                <c:pt idx="741">
                  <c:v>0.88605324074074077</c:v>
                </c:pt>
                <c:pt idx="742">
                  <c:v>0.88674768518518521</c:v>
                </c:pt>
                <c:pt idx="743">
                  <c:v>0.88744212962962965</c:v>
                </c:pt>
                <c:pt idx="744">
                  <c:v>0.88813657407407398</c:v>
                </c:pt>
                <c:pt idx="745">
                  <c:v>0.88883101851851853</c:v>
                </c:pt>
                <c:pt idx="746">
                  <c:v>0.88952546296296298</c:v>
                </c:pt>
                <c:pt idx="747">
                  <c:v>0.89021990740740742</c:v>
                </c:pt>
                <c:pt idx="748">
                  <c:v>0.89091435185185175</c:v>
                </c:pt>
                <c:pt idx="749">
                  <c:v>0.8916087962962963</c:v>
                </c:pt>
                <c:pt idx="750">
                  <c:v>0.89230324074074074</c:v>
                </c:pt>
                <c:pt idx="751">
                  <c:v>0.89299768518518519</c:v>
                </c:pt>
                <c:pt idx="752">
                  <c:v>0.89369212962962974</c:v>
                </c:pt>
                <c:pt idx="753">
                  <c:v>0.89438657407407407</c:v>
                </c:pt>
                <c:pt idx="754">
                  <c:v>0.89508101851851851</c:v>
                </c:pt>
                <c:pt idx="755">
                  <c:v>0.89577546296296295</c:v>
                </c:pt>
                <c:pt idx="756">
                  <c:v>0.89646990740740751</c:v>
                </c:pt>
                <c:pt idx="757">
                  <c:v>0.89716435185185184</c:v>
                </c:pt>
                <c:pt idx="758">
                  <c:v>0.89785879629629628</c:v>
                </c:pt>
                <c:pt idx="759">
                  <c:v>0.89855324074074072</c:v>
                </c:pt>
                <c:pt idx="760">
                  <c:v>0.89924768518518527</c:v>
                </c:pt>
                <c:pt idx="761">
                  <c:v>0.89994212962962961</c:v>
                </c:pt>
                <c:pt idx="762">
                  <c:v>0.90063657407407405</c:v>
                </c:pt>
                <c:pt idx="763">
                  <c:v>0.90133101851851849</c:v>
                </c:pt>
                <c:pt idx="764">
                  <c:v>0.90202546296296304</c:v>
                </c:pt>
                <c:pt idx="765">
                  <c:v>0.90271990740740737</c:v>
                </c:pt>
                <c:pt idx="766">
                  <c:v>0.90341435185185182</c:v>
                </c:pt>
                <c:pt idx="767">
                  <c:v>0.90410879629629637</c:v>
                </c:pt>
                <c:pt idx="768">
                  <c:v>0.90480324074074081</c:v>
                </c:pt>
                <c:pt idx="769">
                  <c:v>0.90549768518518514</c:v>
                </c:pt>
                <c:pt idx="770">
                  <c:v>0.90619212962962958</c:v>
                </c:pt>
                <c:pt idx="771">
                  <c:v>0.90688657407407414</c:v>
                </c:pt>
                <c:pt idx="772">
                  <c:v>0.90758101851851858</c:v>
                </c:pt>
                <c:pt idx="773">
                  <c:v>0.90827546296296291</c:v>
                </c:pt>
                <c:pt idx="774">
                  <c:v>0.90896990740740735</c:v>
                </c:pt>
                <c:pt idx="775">
                  <c:v>0.9096643518518519</c:v>
                </c:pt>
                <c:pt idx="776">
                  <c:v>0.91035879629629635</c:v>
                </c:pt>
                <c:pt idx="777">
                  <c:v>0.91105324074074068</c:v>
                </c:pt>
                <c:pt idx="778">
                  <c:v>0.91174768518518512</c:v>
                </c:pt>
                <c:pt idx="779">
                  <c:v>0.91244212962962967</c:v>
                </c:pt>
                <c:pt idx="780">
                  <c:v>0.91313657407407411</c:v>
                </c:pt>
                <c:pt idx="781">
                  <c:v>0.91383101851851845</c:v>
                </c:pt>
                <c:pt idx="782">
                  <c:v>0.914525462962963</c:v>
                </c:pt>
                <c:pt idx="783">
                  <c:v>0.91521990740740744</c:v>
                </c:pt>
                <c:pt idx="784">
                  <c:v>0.91591435185185188</c:v>
                </c:pt>
                <c:pt idx="785">
                  <c:v>0.91660879629629621</c:v>
                </c:pt>
                <c:pt idx="786">
                  <c:v>0.91730324074074077</c:v>
                </c:pt>
                <c:pt idx="787">
                  <c:v>0.91799768518518521</c:v>
                </c:pt>
                <c:pt idx="788">
                  <c:v>0.91869212962962965</c:v>
                </c:pt>
                <c:pt idx="789">
                  <c:v>0.91938657407407398</c:v>
                </c:pt>
                <c:pt idx="790">
                  <c:v>0.92008101851851853</c:v>
                </c:pt>
                <c:pt idx="791">
                  <c:v>0.92077546296296298</c:v>
                </c:pt>
                <c:pt idx="792">
                  <c:v>0.92146990740740742</c:v>
                </c:pt>
                <c:pt idx="793">
                  <c:v>0.92216435185185175</c:v>
                </c:pt>
                <c:pt idx="794">
                  <c:v>0.9228587962962963</c:v>
                </c:pt>
                <c:pt idx="795">
                  <c:v>0.92355324074074074</c:v>
                </c:pt>
                <c:pt idx="796">
                  <c:v>0.92424768518518519</c:v>
                </c:pt>
                <c:pt idx="797">
                  <c:v>0.92494212962962974</c:v>
                </c:pt>
                <c:pt idx="798">
                  <c:v>0.92563657407407407</c:v>
                </c:pt>
                <c:pt idx="799">
                  <c:v>0.92633101851851851</c:v>
                </c:pt>
                <c:pt idx="800">
                  <c:v>0.92702546296296295</c:v>
                </c:pt>
                <c:pt idx="801">
                  <c:v>0.92771990740740751</c:v>
                </c:pt>
                <c:pt idx="802">
                  <c:v>0.92841435185185184</c:v>
                </c:pt>
                <c:pt idx="803">
                  <c:v>0.92910879629629628</c:v>
                </c:pt>
                <c:pt idx="804">
                  <c:v>0.92980324074074072</c:v>
                </c:pt>
                <c:pt idx="805">
                  <c:v>0.93049768518518527</c:v>
                </c:pt>
                <c:pt idx="806">
                  <c:v>0.93119212962962961</c:v>
                </c:pt>
                <c:pt idx="807">
                  <c:v>0.93188657407407405</c:v>
                </c:pt>
                <c:pt idx="808">
                  <c:v>0.93258101851851849</c:v>
                </c:pt>
                <c:pt idx="809">
                  <c:v>0.93327546296296304</c:v>
                </c:pt>
                <c:pt idx="810">
                  <c:v>0.93396990740740737</c:v>
                </c:pt>
                <c:pt idx="811">
                  <c:v>0.93466435185185182</c:v>
                </c:pt>
                <c:pt idx="812">
                  <c:v>0.93535879629629637</c:v>
                </c:pt>
                <c:pt idx="813">
                  <c:v>0.93605324074074081</c:v>
                </c:pt>
                <c:pt idx="814">
                  <c:v>0.93674768518518514</c:v>
                </c:pt>
                <c:pt idx="815">
                  <c:v>0.93744212962962958</c:v>
                </c:pt>
                <c:pt idx="816">
                  <c:v>0.93813657407407414</c:v>
                </c:pt>
                <c:pt idx="817">
                  <c:v>0.93883101851851858</c:v>
                </c:pt>
                <c:pt idx="818">
                  <c:v>0.93952546296296291</c:v>
                </c:pt>
                <c:pt idx="819">
                  <c:v>0.94021990740740735</c:v>
                </c:pt>
                <c:pt idx="820">
                  <c:v>0.9409143518518519</c:v>
                </c:pt>
                <c:pt idx="821">
                  <c:v>0.94160879629629635</c:v>
                </c:pt>
                <c:pt idx="822">
                  <c:v>0.94230324074074068</c:v>
                </c:pt>
                <c:pt idx="823">
                  <c:v>0.94299768518518512</c:v>
                </c:pt>
                <c:pt idx="824">
                  <c:v>0.94369212962962967</c:v>
                </c:pt>
                <c:pt idx="825">
                  <c:v>0.94438657407407411</c:v>
                </c:pt>
                <c:pt idx="826">
                  <c:v>0.94508101851851845</c:v>
                </c:pt>
                <c:pt idx="827">
                  <c:v>0.945775462962963</c:v>
                </c:pt>
                <c:pt idx="828">
                  <c:v>0.94646990740740744</c:v>
                </c:pt>
                <c:pt idx="829">
                  <c:v>0.94716435185185188</c:v>
                </c:pt>
                <c:pt idx="830">
                  <c:v>0.94785879629629621</c:v>
                </c:pt>
                <c:pt idx="831">
                  <c:v>0.94855324074074077</c:v>
                </c:pt>
                <c:pt idx="832">
                  <c:v>0.94924768518518521</c:v>
                </c:pt>
                <c:pt idx="833">
                  <c:v>0.94994212962962965</c:v>
                </c:pt>
                <c:pt idx="834">
                  <c:v>0.95063657407407398</c:v>
                </c:pt>
                <c:pt idx="835">
                  <c:v>0.95133101851851853</c:v>
                </c:pt>
                <c:pt idx="836">
                  <c:v>0.95202546296296298</c:v>
                </c:pt>
                <c:pt idx="837">
                  <c:v>0.95271990740740742</c:v>
                </c:pt>
                <c:pt idx="838">
                  <c:v>0.95341435185185175</c:v>
                </c:pt>
                <c:pt idx="839">
                  <c:v>0.9541087962962963</c:v>
                </c:pt>
                <c:pt idx="840">
                  <c:v>0.95480324074074074</c:v>
                </c:pt>
                <c:pt idx="841">
                  <c:v>0.95549768518518519</c:v>
                </c:pt>
                <c:pt idx="842">
                  <c:v>0.95619212962962974</c:v>
                </c:pt>
                <c:pt idx="843">
                  <c:v>0.95688657407407407</c:v>
                </c:pt>
                <c:pt idx="844">
                  <c:v>0.95758101851851851</c:v>
                </c:pt>
                <c:pt idx="845">
                  <c:v>0.95827546296296295</c:v>
                </c:pt>
                <c:pt idx="846">
                  <c:v>0.95896990740740751</c:v>
                </c:pt>
                <c:pt idx="847">
                  <c:v>0.95966435185185184</c:v>
                </c:pt>
                <c:pt idx="848">
                  <c:v>0.96035879629629628</c:v>
                </c:pt>
                <c:pt idx="849">
                  <c:v>0.96105324074074072</c:v>
                </c:pt>
                <c:pt idx="850">
                  <c:v>0.96174768518518527</c:v>
                </c:pt>
                <c:pt idx="851">
                  <c:v>0.96244212962962961</c:v>
                </c:pt>
                <c:pt idx="852">
                  <c:v>0.96313657407407405</c:v>
                </c:pt>
                <c:pt idx="853">
                  <c:v>0.96383101851851849</c:v>
                </c:pt>
                <c:pt idx="854">
                  <c:v>0.96452546296296304</c:v>
                </c:pt>
                <c:pt idx="855">
                  <c:v>0.96521990740740737</c:v>
                </c:pt>
                <c:pt idx="856">
                  <c:v>0.96591435185185182</c:v>
                </c:pt>
                <c:pt idx="857">
                  <c:v>0.96660879629629637</c:v>
                </c:pt>
                <c:pt idx="858">
                  <c:v>0.96730324074074081</c:v>
                </c:pt>
                <c:pt idx="859">
                  <c:v>0.96799768518518514</c:v>
                </c:pt>
                <c:pt idx="860">
                  <c:v>0.96869212962962958</c:v>
                </c:pt>
                <c:pt idx="861">
                  <c:v>0.96938657407407414</c:v>
                </c:pt>
                <c:pt idx="862">
                  <c:v>0.97008101851851858</c:v>
                </c:pt>
                <c:pt idx="863">
                  <c:v>0.97077546296296291</c:v>
                </c:pt>
                <c:pt idx="864">
                  <c:v>0.97146990740740735</c:v>
                </c:pt>
                <c:pt idx="865">
                  <c:v>0.9721643518518519</c:v>
                </c:pt>
                <c:pt idx="866">
                  <c:v>0.97285879629629635</c:v>
                </c:pt>
                <c:pt idx="867">
                  <c:v>0.97355324074074068</c:v>
                </c:pt>
                <c:pt idx="868">
                  <c:v>0.97424768518518512</c:v>
                </c:pt>
                <c:pt idx="869">
                  <c:v>0.97494212962962967</c:v>
                </c:pt>
                <c:pt idx="870">
                  <c:v>0.97563657407407411</c:v>
                </c:pt>
                <c:pt idx="871">
                  <c:v>0.97633101851851845</c:v>
                </c:pt>
                <c:pt idx="872">
                  <c:v>0.977025462962963</c:v>
                </c:pt>
                <c:pt idx="873">
                  <c:v>0.97771990740740744</c:v>
                </c:pt>
                <c:pt idx="874">
                  <c:v>0.97841435185185188</c:v>
                </c:pt>
                <c:pt idx="875">
                  <c:v>0.97910879629629621</c:v>
                </c:pt>
                <c:pt idx="876">
                  <c:v>0.97980324074074077</c:v>
                </c:pt>
                <c:pt idx="877">
                  <c:v>0.98049768518518521</c:v>
                </c:pt>
                <c:pt idx="878">
                  <c:v>0.98119212962962965</c:v>
                </c:pt>
                <c:pt idx="879">
                  <c:v>0.98188657407407398</c:v>
                </c:pt>
                <c:pt idx="880">
                  <c:v>0.98258101851851853</c:v>
                </c:pt>
                <c:pt idx="881">
                  <c:v>0.98327546296296298</c:v>
                </c:pt>
                <c:pt idx="882">
                  <c:v>0.98396990740740742</c:v>
                </c:pt>
                <c:pt idx="883">
                  <c:v>0.98466435185185175</c:v>
                </c:pt>
                <c:pt idx="884">
                  <c:v>0.9853587962962963</c:v>
                </c:pt>
                <c:pt idx="885">
                  <c:v>0.98605324074074074</c:v>
                </c:pt>
                <c:pt idx="886">
                  <c:v>0.98674768518518519</c:v>
                </c:pt>
                <c:pt idx="887">
                  <c:v>0.98744212962962974</c:v>
                </c:pt>
                <c:pt idx="888">
                  <c:v>0.98813657407407407</c:v>
                </c:pt>
                <c:pt idx="889">
                  <c:v>0.98883101851851851</c:v>
                </c:pt>
                <c:pt idx="890">
                  <c:v>0.98952546296296295</c:v>
                </c:pt>
                <c:pt idx="891">
                  <c:v>0.99021990740740751</c:v>
                </c:pt>
                <c:pt idx="892">
                  <c:v>0.99091435185185184</c:v>
                </c:pt>
                <c:pt idx="893">
                  <c:v>0.99160879629629628</c:v>
                </c:pt>
                <c:pt idx="894">
                  <c:v>0.99230324074074072</c:v>
                </c:pt>
                <c:pt idx="895">
                  <c:v>0.99299768518518527</c:v>
                </c:pt>
                <c:pt idx="896">
                  <c:v>0.99369212962962961</c:v>
                </c:pt>
                <c:pt idx="897">
                  <c:v>0.99438657407407405</c:v>
                </c:pt>
                <c:pt idx="898">
                  <c:v>0.99508101851851849</c:v>
                </c:pt>
                <c:pt idx="899">
                  <c:v>0.99577546296296304</c:v>
                </c:pt>
                <c:pt idx="900">
                  <c:v>0.99646990740740737</c:v>
                </c:pt>
                <c:pt idx="901">
                  <c:v>0.99716435185185182</c:v>
                </c:pt>
                <c:pt idx="902">
                  <c:v>0.99785879629629637</c:v>
                </c:pt>
                <c:pt idx="903">
                  <c:v>0.99855324074074081</c:v>
                </c:pt>
                <c:pt idx="904">
                  <c:v>0.99924768518518514</c:v>
                </c:pt>
                <c:pt idx="905">
                  <c:v>0.99994212962962958</c:v>
                </c:pt>
                <c:pt idx="906">
                  <c:v>6.3657407407407402E-4</c:v>
                </c:pt>
                <c:pt idx="907">
                  <c:v>1.3310185185185185E-3</c:v>
                </c:pt>
                <c:pt idx="908">
                  <c:v>2.0254629629629629E-3</c:v>
                </c:pt>
                <c:pt idx="909">
                  <c:v>2.7199074074074074E-3</c:v>
                </c:pt>
                <c:pt idx="910">
                  <c:v>3.414351851851852E-3</c:v>
                </c:pt>
                <c:pt idx="911">
                  <c:v>4.108796296296297E-3</c:v>
                </c:pt>
                <c:pt idx="912">
                  <c:v>4.8032407407407407E-3</c:v>
                </c:pt>
                <c:pt idx="913">
                  <c:v>5.4976851851851853E-3</c:v>
                </c:pt>
                <c:pt idx="914">
                  <c:v>6.1921296296296299E-3</c:v>
                </c:pt>
                <c:pt idx="915">
                  <c:v>6.8865740740740736E-3</c:v>
                </c:pt>
                <c:pt idx="916">
                  <c:v>7.5810185185185182E-3</c:v>
                </c:pt>
                <c:pt idx="917">
                  <c:v>8.2754629629629619E-3</c:v>
                </c:pt>
                <c:pt idx="918">
                  <c:v>8.9699074074074073E-3</c:v>
                </c:pt>
                <c:pt idx="919">
                  <c:v>9.6643518518518511E-3</c:v>
                </c:pt>
                <c:pt idx="920">
                  <c:v>1.0358796296296295E-2</c:v>
                </c:pt>
                <c:pt idx="921">
                  <c:v>1.105324074074074E-2</c:v>
                </c:pt>
                <c:pt idx="922">
                  <c:v>1.1747685185185186E-2</c:v>
                </c:pt>
                <c:pt idx="923">
                  <c:v>1.2442129629629629E-2</c:v>
                </c:pt>
                <c:pt idx="924">
                  <c:v>1.3136574074074077E-2</c:v>
                </c:pt>
                <c:pt idx="925">
                  <c:v>1.383101851851852E-2</c:v>
                </c:pt>
                <c:pt idx="926">
                  <c:v>1.4525462962962964E-2</c:v>
                </c:pt>
                <c:pt idx="927">
                  <c:v>1.5219907407407409E-2</c:v>
                </c:pt>
                <c:pt idx="928">
                  <c:v>1.5914351851851853E-2</c:v>
                </c:pt>
                <c:pt idx="929">
                  <c:v>1.6608796296296299E-2</c:v>
                </c:pt>
                <c:pt idx="930">
                  <c:v>1.7303240740740741E-2</c:v>
                </c:pt>
                <c:pt idx="931">
                  <c:v>1.7997685185185186E-2</c:v>
                </c:pt>
                <c:pt idx="932">
                  <c:v>1.8692129629629631E-2</c:v>
                </c:pt>
                <c:pt idx="933">
                  <c:v>1.9386574074074073E-2</c:v>
                </c:pt>
                <c:pt idx="934">
                  <c:v>2.0081018518518519E-2</c:v>
                </c:pt>
                <c:pt idx="935">
                  <c:v>2.0775462962962964E-2</c:v>
                </c:pt>
                <c:pt idx="936">
                  <c:v>2.146990740740741E-2</c:v>
                </c:pt>
                <c:pt idx="937">
                  <c:v>2.2164351851851852E-2</c:v>
                </c:pt>
                <c:pt idx="938">
                  <c:v>2.2858796296296294E-2</c:v>
                </c:pt>
                <c:pt idx="939">
                  <c:v>2.3553240740740739E-2</c:v>
                </c:pt>
                <c:pt idx="940">
                  <c:v>2.4247685185185181E-2</c:v>
                </c:pt>
                <c:pt idx="941">
                  <c:v>2.494212962962963E-2</c:v>
                </c:pt>
                <c:pt idx="942">
                  <c:v>2.5636574074074072E-2</c:v>
                </c:pt>
                <c:pt idx="943">
                  <c:v>2.6331018518518517E-2</c:v>
                </c:pt>
                <c:pt idx="944">
                  <c:v>2.7025462962962959E-2</c:v>
                </c:pt>
                <c:pt idx="945">
                  <c:v>2.7719907407407405E-2</c:v>
                </c:pt>
                <c:pt idx="946">
                  <c:v>2.8414351851851847E-2</c:v>
                </c:pt>
                <c:pt idx="947">
                  <c:v>2.9108796296296296E-2</c:v>
                </c:pt>
                <c:pt idx="948">
                  <c:v>2.9803240740740741E-2</c:v>
                </c:pt>
                <c:pt idx="949">
                  <c:v>3.0497685185185183E-2</c:v>
                </c:pt>
                <c:pt idx="950">
                  <c:v>3.1192129629629629E-2</c:v>
                </c:pt>
                <c:pt idx="951">
                  <c:v>3.1886574074074074E-2</c:v>
                </c:pt>
                <c:pt idx="952">
                  <c:v>3.2581018518518516E-2</c:v>
                </c:pt>
                <c:pt idx="953">
                  <c:v>3.3275462962962958E-2</c:v>
                </c:pt>
                <c:pt idx="954">
                  <c:v>3.3969907407407407E-2</c:v>
                </c:pt>
                <c:pt idx="955">
                  <c:v>3.4664351851851849E-2</c:v>
                </c:pt>
                <c:pt idx="956">
                  <c:v>3.5358796296296298E-2</c:v>
                </c:pt>
                <c:pt idx="957">
                  <c:v>3.605324074074074E-2</c:v>
                </c:pt>
                <c:pt idx="958">
                  <c:v>3.6747685185185182E-2</c:v>
                </c:pt>
                <c:pt idx="959">
                  <c:v>3.7442129629629624E-2</c:v>
                </c:pt>
                <c:pt idx="960">
                  <c:v>3.8136574074074073E-2</c:v>
                </c:pt>
                <c:pt idx="961">
                  <c:v>3.8831018518518515E-2</c:v>
                </c:pt>
                <c:pt idx="962">
                  <c:v>3.9525462962962964E-2</c:v>
                </c:pt>
                <c:pt idx="963">
                  <c:v>4.0219907407407406E-2</c:v>
                </c:pt>
                <c:pt idx="964">
                  <c:v>4.0914351851851848E-2</c:v>
                </c:pt>
                <c:pt idx="965">
                  <c:v>4.1608796296296297E-2</c:v>
                </c:pt>
                <c:pt idx="966">
                  <c:v>4.2303240740740738E-2</c:v>
                </c:pt>
                <c:pt idx="967">
                  <c:v>4.2997685185185187E-2</c:v>
                </c:pt>
                <c:pt idx="968">
                  <c:v>4.3692129629629629E-2</c:v>
                </c:pt>
                <c:pt idx="969">
                  <c:v>4.4386574074074071E-2</c:v>
                </c:pt>
                <c:pt idx="970">
                  <c:v>4.5081018518518513E-2</c:v>
                </c:pt>
                <c:pt idx="971">
                  <c:v>4.5775462962962969E-2</c:v>
                </c:pt>
                <c:pt idx="972">
                  <c:v>4.6469907407407411E-2</c:v>
                </c:pt>
                <c:pt idx="973">
                  <c:v>4.7164351851851853E-2</c:v>
                </c:pt>
                <c:pt idx="974">
                  <c:v>4.7858796296296295E-2</c:v>
                </c:pt>
                <c:pt idx="975">
                  <c:v>4.8553240740740744E-2</c:v>
                </c:pt>
                <c:pt idx="976">
                  <c:v>4.9247685185185186E-2</c:v>
                </c:pt>
                <c:pt idx="977">
                  <c:v>4.9942129629629628E-2</c:v>
                </c:pt>
                <c:pt idx="978">
                  <c:v>5.063657407407407E-2</c:v>
                </c:pt>
                <c:pt idx="979">
                  <c:v>5.1331018518518519E-2</c:v>
                </c:pt>
                <c:pt idx="980">
                  <c:v>5.2025462962962961E-2</c:v>
                </c:pt>
                <c:pt idx="981">
                  <c:v>5.2719907407407403E-2</c:v>
                </c:pt>
                <c:pt idx="982">
                  <c:v>5.3414351851851859E-2</c:v>
                </c:pt>
                <c:pt idx="983">
                  <c:v>5.4108796296296301E-2</c:v>
                </c:pt>
                <c:pt idx="984">
                  <c:v>5.4803240740740743E-2</c:v>
                </c:pt>
                <c:pt idx="985">
                  <c:v>5.5497685185185185E-2</c:v>
                </c:pt>
                <c:pt idx="986">
                  <c:v>5.6192129629629634E-2</c:v>
                </c:pt>
                <c:pt idx="987">
                  <c:v>5.6886574074074076E-2</c:v>
                </c:pt>
                <c:pt idx="988">
                  <c:v>5.7581018518518517E-2</c:v>
                </c:pt>
                <c:pt idx="989">
                  <c:v>5.8275462962962966E-2</c:v>
                </c:pt>
                <c:pt idx="990">
                  <c:v>5.8969907407407408E-2</c:v>
                </c:pt>
                <c:pt idx="991">
                  <c:v>5.966435185185185E-2</c:v>
                </c:pt>
                <c:pt idx="992">
                  <c:v>6.0358796296296292E-2</c:v>
                </c:pt>
                <c:pt idx="993">
                  <c:v>6.1053240740740734E-2</c:v>
                </c:pt>
                <c:pt idx="994">
                  <c:v>6.174768518518519E-2</c:v>
                </c:pt>
                <c:pt idx="995">
                  <c:v>6.2442129629629632E-2</c:v>
                </c:pt>
                <c:pt idx="996">
                  <c:v>6.3136574074074081E-2</c:v>
                </c:pt>
                <c:pt idx="997">
                  <c:v>6.3831018518518523E-2</c:v>
                </c:pt>
                <c:pt idx="998">
                  <c:v>6.4525462962962965E-2</c:v>
                </c:pt>
                <c:pt idx="999">
                  <c:v>6.5219907407407407E-2</c:v>
                </c:pt>
                <c:pt idx="1000">
                  <c:v>6.5914351851851849E-2</c:v>
                </c:pt>
                <c:pt idx="1001">
                  <c:v>6.6608796296296291E-2</c:v>
                </c:pt>
                <c:pt idx="1002">
                  <c:v>6.7303240740740733E-2</c:v>
                </c:pt>
                <c:pt idx="1003">
                  <c:v>6.7997685185185189E-2</c:v>
                </c:pt>
                <c:pt idx="1004">
                  <c:v>6.8692129629629631E-2</c:v>
                </c:pt>
                <c:pt idx="1005">
                  <c:v>6.9386574074074073E-2</c:v>
                </c:pt>
                <c:pt idx="1006">
                  <c:v>7.0081018518518515E-2</c:v>
                </c:pt>
                <c:pt idx="1007">
                  <c:v>7.0775462962962957E-2</c:v>
                </c:pt>
                <c:pt idx="1008">
                  <c:v>7.1469907407407399E-2</c:v>
                </c:pt>
                <c:pt idx="1009">
                  <c:v>7.2164351851851841E-2</c:v>
                </c:pt>
                <c:pt idx="1010">
                  <c:v>7.2858796296296297E-2</c:v>
                </c:pt>
                <c:pt idx="1011">
                  <c:v>7.3553240740740738E-2</c:v>
                </c:pt>
                <c:pt idx="1012">
                  <c:v>7.4247685185185194E-2</c:v>
                </c:pt>
                <c:pt idx="1013">
                  <c:v>7.4942129629629636E-2</c:v>
                </c:pt>
                <c:pt idx="1014">
                  <c:v>7.5636574074074078E-2</c:v>
                </c:pt>
                <c:pt idx="1015">
                  <c:v>7.633101851851852E-2</c:v>
                </c:pt>
                <c:pt idx="1016">
                  <c:v>7.7025462962962962E-2</c:v>
                </c:pt>
                <c:pt idx="1017">
                  <c:v>7.7719907407407404E-2</c:v>
                </c:pt>
                <c:pt idx="1018">
                  <c:v>7.8414351851851846E-2</c:v>
                </c:pt>
                <c:pt idx="1019">
                  <c:v>7.9108796296296288E-2</c:v>
                </c:pt>
                <c:pt idx="1020">
                  <c:v>7.9803240740740744E-2</c:v>
                </c:pt>
                <c:pt idx="1021">
                  <c:v>8.0497685185185186E-2</c:v>
                </c:pt>
                <c:pt idx="1022">
                  <c:v>8.1192129629629628E-2</c:v>
                </c:pt>
                <c:pt idx="1023">
                  <c:v>8.188657407407407E-2</c:v>
                </c:pt>
                <c:pt idx="1024">
                  <c:v>8.2581018518518512E-2</c:v>
                </c:pt>
                <c:pt idx="1025">
                  <c:v>8.3275462962962968E-2</c:v>
                </c:pt>
                <c:pt idx="1026">
                  <c:v>8.396990740740741E-2</c:v>
                </c:pt>
                <c:pt idx="1027">
                  <c:v>8.4664351851851852E-2</c:v>
                </c:pt>
                <c:pt idx="1028">
                  <c:v>8.5358796296296294E-2</c:v>
                </c:pt>
                <c:pt idx="1029">
                  <c:v>8.6053240740740736E-2</c:v>
                </c:pt>
                <c:pt idx="1030">
                  <c:v>8.6747685185185178E-2</c:v>
                </c:pt>
                <c:pt idx="1031">
                  <c:v>8.744212962962962E-2</c:v>
                </c:pt>
                <c:pt idx="1032">
                  <c:v>8.8136574074074062E-2</c:v>
                </c:pt>
                <c:pt idx="1033">
                  <c:v>8.8831018518518531E-2</c:v>
                </c:pt>
                <c:pt idx="1034">
                  <c:v>8.9525462962962973E-2</c:v>
                </c:pt>
                <c:pt idx="1035">
                  <c:v>9.0219907407407415E-2</c:v>
                </c:pt>
                <c:pt idx="1036">
                  <c:v>9.0914351851851857E-2</c:v>
                </c:pt>
                <c:pt idx="1037">
                  <c:v>9.1608796296296299E-2</c:v>
                </c:pt>
                <c:pt idx="1038">
                  <c:v>9.2303240740740741E-2</c:v>
                </c:pt>
                <c:pt idx="1039">
                  <c:v>9.2997685185185183E-2</c:v>
                </c:pt>
                <c:pt idx="1040">
                  <c:v>9.3692129629629625E-2</c:v>
                </c:pt>
                <c:pt idx="1041">
                  <c:v>9.4386574074074081E-2</c:v>
                </c:pt>
                <c:pt idx="1042">
                  <c:v>9.5081018518518523E-2</c:v>
                </c:pt>
                <c:pt idx="1043">
                  <c:v>9.5775462962962965E-2</c:v>
                </c:pt>
                <c:pt idx="1044">
                  <c:v>9.6469907407407407E-2</c:v>
                </c:pt>
                <c:pt idx="1045">
                  <c:v>9.7164351851851849E-2</c:v>
                </c:pt>
                <c:pt idx="1046">
                  <c:v>9.7858796296296291E-2</c:v>
                </c:pt>
                <c:pt idx="1047">
                  <c:v>9.8553240740740747E-2</c:v>
                </c:pt>
                <c:pt idx="1048">
                  <c:v>9.9247685185185189E-2</c:v>
                </c:pt>
                <c:pt idx="1049">
                  <c:v>9.9942129629629631E-2</c:v>
                </c:pt>
                <c:pt idx="1050">
                  <c:v>0.10063657407407407</c:v>
                </c:pt>
                <c:pt idx="1051">
                  <c:v>0.10133101851851851</c:v>
                </c:pt>
                <c:pt idx="1052">
                  <c:v>0.10202546296296296</c:v>
                </c:pt>
                <c:pt idx="1053">
                  <c:v>0.1027199074074074</c:v>
                </c:pt>
                <c:pt idx="1054">
                  <c:v>0.10341435185185184</c:v>
                </c:pt>
                <c:pt idx="1055">
                  <c:v>0.10410879629629628</c:v>
                </c:pt>
                <c:pt idx="1056">
                  <c:v>0.10480324074074075</c:v>
                </c:pt>
                <c:pt idx="1057">
                  <c:v>0.10549768518518519</c:v>
                </c:pt>
                <c:pt idx="1058">
                  <c:v>0.10619212962962964</c:v>
                </c:pt>
                <c:pt idx="1059">
                  <c:v>0.10688657407407408</c:v>
                </c:pt>
                <c:pt idx="1060">
                  <c:v>0.10758101851851852</c:v>
                </c:pt>
                <c:pt idx="1061">
                  <c:v>0.10827546296296296</c:v>
                </c:pt>
                <c:pt idx="1062">
                  <c:v>0.1089699074074074</c:v>
                </c:pt>
                <c:pt idx="1063">
                  <c:v>0.10966435185185186</c:v>
                </c:pt>
                <c:pt idx="1064">
                  <c:v>0.1103587962962963</c:v>
                </c:pt>
                <c:pt idx="1065">
                  <c:v>0.11105324074074074</c:v>
                </c:pt>
                <c:pt idx="1066">
                  <c:v>0.11174768518518519</c:v>
                </c:pt>
                <c:pt idx="1067">
                  <c:v>0.11244212962962963</c:v>
                </c:pt>
                <c:pt idx="1068">
                  <c:v>0.11313657407407407</c:v>
                </c:pt>
                <c:pt idx="1069">
                  <c:v>0.11383101851851851</c:v>
                </c:pt>
                <c:pt idx="1070">
                  <c:v>0.11452546296296295</c:v>
                </c:pt>
                <c:pt idx="1071">
                  <c:v>0.1152199074074074</c:v>
                </c:pt>
                <c:pt idx="1072">
                  <c:v>0.11591435185185185</c:v>
                </c:pt>
                <c:pt idx="1073">
                  <c:v>0.11660879629629629</c:v>
                </c:pt>
                <c:pt idx="1074">
                  <c:v>0.11730324074074074</c:v>
                </c:pt>
                <c:pt idx="1075">
                  <c:v>0.11799768518518518</c:v>
                </c:pt>
                <c:pt idx="1076">
                  <c:v>0.11869212962962962</c:v>
                </c:pt>
                <c:pt idx="1077">
                  <c:v>0.11938657407407406</c:v>
                </c:pt>
                <c:pt idx="1078">
                  <c:v>0.12008101851851853</c:v>
                </c:pt>
                <c:pt idx="1079">
                  <c:v>0.12077546296296297</c:v>
                </c:pt>
                <c:pt idx="1080">
                  <c:v>0.12146990740740742</c:v>
                </c:pt>
                <c:pt idx="1081">
                  <c:v>0.12216435185185186</c:v>
                </c:pt>
                <c:pt idx="1082">
                  <c:v>0.1228587962962963</c:v>
                </c:pt>
                <c:pt idx="1083">
                  <c:v>0.12355324074074074</c:v>
                </c:pt>
                <c:pt idx="1084">
                  <c:v>0.12424768518518518</c:v>
                </c:pt>
                <c:pt idx="1085">
                  <c:v>0.12494212962962963</c:v>
                </c:pt>
                <c:pt idx="1086">
                  <c:v>0.12563657407407408</c:v>
                </c:pt>
                <c:pt idx="1087">
                  <c:v>0.12633101851851852</c:v>
                </c:pt>
                <c:pt idx="1088">
                  <c:v>0.12702546296296297</c:v>
                </c:pt>
                <c:pt idx="1089">
                  <c:v>0.12771990740740741</c:v>
                </c:pt>
                <c:pt idx="1090">
                  <c:v>0.12841435185185185</c:v>
                </c:pt>
                <c:pt idx="1091">
                  <c:v>0.12910879629629629</c:v>
                </c:pt>
                <c:pt idx="1092">
                  <c:v>0.12980324074074073</c:v>
                </c:pt>
                <c:pt idx="1093">
                  <c:v>0.1304976851851852</c:v>
                </c:pt>
                <c:pt idx="1094">
                  <c:v>0.13119212962962964</c:v>
                </c:pt>
                <c:pt idx="1095">
                  <c:v>0.13188657407407409</c:v>
                </c:pt>
                <c:pt idx="1096">
                  <c:v>0.13258101851851853</c:v>
                </c:pt>
                <c:pt idx="1097">
                  <c:v>0.13327546296296297</c:v>
                </c:pt>
                <c:pt idx="1098">
                  <c:v>0.13396990740740741</c:v>
                </c:pt>
                <c:pt idx="1099">
                  <c:v>0.13466435185185185</c:v>
                </c:pt>
                <c:pt idx="1100">
                  <c:v>0.1353587962962963</c:v>
                </c:pt>
                <c:pt idx="1101">
                  <c:v>0.13605324074074074</c:v>
                </c:pt>
                <c:pt idx="1102">
                  <c:v>0.13674768518518518</c:v>
                </c:pt>
                <c:pt idx="1103">
                  <c:v>0.13744212962962962</c:v>
                </c:pt>
                <c:pt idx="1104">
                  <c:v>0.13813657407407406</c:v>
                </c:pt>
                <c:pt idx="1105">
                  <c:v>0.13883101851851851</c:v>
                </c:pt>
                <c:pt idx="1106">
                  <c:v>0.13952546296296295</c:v>
                </c:pt>
                <c:pt idx="1107">
                  <c:v>0.14021990740740742</c:v>
                </c:pt>
                <c:pt idx="1108">
                  <c:v>0.14091435185185186</c:v>
                </c:pt>
                <c:pt idx="1109">
                  <c:v>0.1416087962962963</c:v>
                </c:pt>
                <c:pt idx="1110">
                  <c:v>0.14230324074074074</c:v>
                </c:pt>
                <c:pt idx="1111">
                  <c:v>0.14299768518518519</c:v>
                </c:pt>
                <c:pt idx="1112">
                  <c:v>0.14369212962962963</c:v>
                </c:pt>
                <c:pt idx="1113">
                  <c:v>0.14438657407407407</c:v>
                </c:pt>
                <c:pt idx="1114">
                  <c:v>0.14508101851851851</c:v>
                </c:pt>
                <c:pt idx="1115">
                  <c:v>0.14577546296296295</c:v>
                </c:pt>
                <c:pt idx="1116">
                  <c:v>0.14646990740740742</c:v>
                </c:pt>
                <c:pt idx="1117">
                  <c:v>0.14716435185185187</c:v>
                </c:pt>
                <c:pt idx="1118">
                  <c:v>0.14785879629629631</c:v>
                </c:pt>
                <c:pt idx="1119">
                  <c:v>0.14855324074074075</c:v>
                </c:pt>
                <c:pt idx="1120">
                  <c:v>0.14924768518518519</c:v>
                </c:pt>
                <c:pt idx="1121">
                  <c:v>0.14994212962962963</c:v>
                </c:pt>
                <c:pt idx="1122">
                  <c:v>0.15063657407407408</c:v>
                </c:pt>
                <c:pt idx="1123">
                  <c:v>0.15133101851851852</c:v>
                </c:pt>
                <c:pt idx="1124">
                  <c:v>0.15202546296296296</c:v>
                </c:pt>
                <c:pt idx="1125">
                  <c:v>0.1527199074074074</c:v>
                </c:pt>
                <c:pt idx="1126">
                  <c:v>0.15341435185185184</c:v>
                </c:pt>
                <c:pt idx="1127">
                  <c:v>0.15410879629629629</c:v>
                </c:pt>
                <c:pt idx="1128">
                  <c:v>0.15480324074074073</c:v>
                </c:pt>
                <c:pt idx="1129">
                  <c:v>0.15549768518518517</c:v>
                </c:pt>
                <c:pt idx="1130">
                  <c:v>0.15619212962962961</c:v>
                </c:pt>
                <c:pt idx="1131">
                  <c:v>0.15688657407407405</c:v>
                </c:pt>
                <c:pt idx="1132">
                  <c:v>0.15758101851851852</c:v>
                </c:pt>
                <c:pt idx="1133">
                  <c:v>0.15827546296296297</c:v>
                </c:pt>
                <c:pt idx="1134">
                  <c:v>0.15896990740740741</c:v>
                </c:pt>
                <c:pt idx="1135">
                  <c:v>0.15966435185185185</c:v>
                </c:pt>
                <c:pt idx="1136">
                  <c:v>0.16035879629629629</c:v>
                </c:pt>
                <c:pt idx="1137">
                  <c:v>0.16105324074074073</c:v>
                </c:pt>
                <c:pt idx="1138">
                  <c:v>0.1617476851851852</c:v>
                </c:pt>
                <c:pt idx="1139">
                  <c:v>0.16244212962962964</c:v>
                </c:pt>
                <c:pt idx="1140">
                  <c:v>0.16313657407407409</c:v>
                </c:pt>
                <c:pt idx="1141">
                  <c:v>0.16383101851851853</c:v>
                </c:pt>
                <c:pt idx="1142">
                  <c:v>0.16452546296296297</c:v>
                </c:pt>
                <c:pt idx="1143">
                  <c:v>0.16521990740740741</c:v>
                </c:pt>
                <c:pt idx="1144">
                  <c:v>0.16591435185185185</c:v>
                </c:pt>
                <c:pt idx="1145">
                  <c:v>0.1666087962962963</c:v>
                </c:pt>
                <c:pt idx="1146">
                  <c:v>0.16730324074074074</c:v>
                </c:pt>
                <c:pt idx="1147">
                  <c:v>0.16799768518518518</c:v>
                </c:pt>
                <c:pt idx="1148">
                  <c:v>0.16869212962962962</c:v>
                </c:pt>
                <c:pt idx="1149">
                  <c:v>0.16938657407407409</c:v>
                </c:pt>
                <c:pt idx="1150">
                  <c:v>0.17008101851851853</c:v>
                </c:pt>
                <c:pt idx="1151">
                  <c:v>0.17077546296296298</c:v>
                </c:pt>
                <c:pt idx="1152">
                  <c:v>0.17146990740740742</c:v>
                </c:pt>
                <c:pt idx="1153">
                  <c:v>0.17215277777777779</c:v>
                </c:pt>
                <c:pt idx="1154">
                  <c:v>0.17284722222222224</c:v>
                </c:pt>
                <c:pt idx="1155">
                  <c:v>0.17354166666666668</c:v>
                </c:pt>
                <c:pt idx="1156">
                  <c:v>0.17423611111111112</c:v>
                </c:pt>
                <c:pt idx="1157">
                  <c:v>0.17493055555555556</c:v>
                </c:pt>
                <c:pt idx="1158">
                  <c:v>0.175625</c:v>
                </c:pt>
                <c:pt idx="1159">
                  <c:v>0.17631944444444445</c:v>
                </c:pt>
                <c:pt idx="1160">
                  <c:v>0.17701388888888889</c:v>
                </c:pt>
                <c:pt idx="1161">
                  <c:v>0.17770833333333333</c:v>
                </c:pt>
                <c:pt idx="1162">
                  <c:v>0.17840277777777777</c:v>
                </c:pt>
                <c:pt idx="1163">
                  <c:v>0.17909722222222221</c:v>
                </c:pt>
                <c:pt idx="1164">
                  <c:v>0.17979166666666668</c:v>
                </c:pt>
                <c:pt idx="1165">
                  <c:v>0.18048611111111112</c:v>
                </c:pt>
                <c:pt idx="1166">
                  <c:v>0.18118055555555557</c:v>
                </c:pt>
                <c:pt idx="1167">
                  <c:v>0.18187500000000001</c:v>
                </c:pt>
                <c:pt idx="1168">
                  <c:v>0.18256944444444445</c:v>
                </c:pt>
                <c:pt idx="1169">
                  <c:v>0.18326388888888889</c:v>
                </c:pt>
                <c:pt idx="1170">
                  <c:v>0.18395833333333333</c:v>
                </c:pt>
                <c:pt idx="1171">
                  <c:v>0.18465277777777778</c:v>
                </c:pt>
                <c:pt idx="1172">
                  <c:v>0.18534722222222222</c:v>
                </c:pt>
                <c:pt idx="1173">
                  <c:v>0.18604166666666666</c:v>
                </c:pt>
                <c:pt idx="1174">
                  <c:v>0.1867361111111111</c:v>
                </c:pt>
                <c:pt idx="1175">
                  <c:v>0.18743055555555554</c:v>
                </c:pt>
                <c:pt idx="1176">
                  <c:v>0.18812499999999999</c:v>
                </c:pt>
                <c:pt idx="1177">
                  <c:v>0.18881944444444443</c:v>
                </c:pt>
                <c:pt idx="1178">
                  <c:v>0.1895138888888889</c:v>
                </c:pt>
                <c:pt idx="1179">
                  <c:v>0.19020833333333331</c:v>
                </c:pt>
                <c:pt idx="1180">
                  <c:v>0.19090277777777778</c:v>
                </c:pt>
                <c:pt idx="1181">
                  <c:v>0.19159722222222222</c:v>
                </c:pt>
                <c:pt idx="1182">
                  <c:v>0.19229166666666667</c:v>
                </c:pt>
                <c:pt idx="1183">
                  <c:v>0.19298611111111111</c:v>
                </c:pt>
                <c:pt idx="1184">
                  <c:v>0.19368055555555555</c:v>
                </c:pt>
                <c:pt idx="1185">
                  <c:v>0.19437499999999999</c:v>
                </c:pt>
                <c:pt idx="1186">
                  <c:v>0.19506944444444443</c:v>
                </c:pt>
                <c:pt idx="1187">
                  <c:v>0.19576388888888888</c:v>
                </c:pt>
                <c:pt idx="1188">
                  <c:v>0.19645833333333332</c:v>
                </c:pt>
                <c:pt idx="1189">
                  <c:v>0.19715277777777776</c:v>
                </c:pt>
                <c:pt idx="1190">
                  <c:v>0.1978472222222222</c:v>
                </c:pt>
                <c:pt idx="1191">
                  <c:v>0.19854166666666664</c:v>
                </c:pt>
                <c:pt idx="1192">
                  <c:v>0.19923611111111109</c:v>
                </c:pt>
                <c:pt idx="1193">
                  <c:v>0.19993055555555558</c:v>
                </c:pt>
                <c:pt idx="1194">
                  <c:v>0.20062499999999997</c:v>
                </c:pt>
                <c:pt idx="1195">
                  <c:v>0.20131944444444447</c:v>
                </c:pt>
                <c:pt idx="1196">
                  <c:v>0.20201388888888891</c:v>
                </c:pt>
                <c:pt idx="1197">
                  <c:v>0.20270833333333335</c:v>
                </c:pt>
                <c:pt idx="1198">
                  <c:v>0.20340277777777779</c:v>
                </c:pt>
                <c:pt idx="1199">
                  <c:v>0.20409722222222224</c:v>
                </c:pt>
                <c:pt idx="1200">
                  <c:v>0.20479166666666668</c:v>
                </c:pt>
                <c:pt idx="1201">
                  <c:v>0.20548611111111112</c:v>
                </c:pt>
                <c:pt idx="1202">
                  <c:v>0.20618055555555556</c:v>
                </c:pt>
                <c:pt idx="1203">
                  <c:v>0.206875</c:v>
                </c:pt>
                <c:pt idx="1204">
                  <c:v>0.20756944444444445</c:v>
                </c:pt>
                <c:pt idx="1205">
                  <c:v>0.20826388888888889</c:v>
                </c:pt>
                <c:pt idx="1206">
                  <c:v>0.20895833333333333</c:v>
                </c:pt>
                <c:pt idx="1207">
                  <c:v>0.20965277777777777</c:v>
                </c:pt>
                <c:pt idx="1208">
                  <c:v>0.21034722222222221</c:v>
                </c:pt>
                <c:pt idx="1209">
                  <c:v>0.21104166666666668</c:v>
                </c:pt>
                <c:pt idx="1210">
                  <c:v>0.21173611111111112</c:v>
                </c:pt>
                <c:pt idx="1211">
                  <c:v>0.21243055555555557</c:v>
                </c:pt>
                <c:pt idx="1212">
                  <c:v>0.21312500000000001</c:v>
                </c:pt>
                <c:pt idx="1213">
                  <c:v>0.21381944444444445</c:v>
                </c:pt>
                <c:pt idx="1214">
                  <c:v>0.21451388888888889</c:v>
                </c:pt>
                <c:pt idx="1215">
                  <c:v>0.21520833333333333</c:v>
                </c:pt>
                <c:pt idx="1216">
                  <c:v>0.21590277777777778</c:v>
                </c:pt>
                <c:pt idx="1217">
                  <c:v>0.21659722222222222</c:v>
                </c:pt>
                <c:pt idx="1218">
                  <c:v>0.21729166666666666</c:v>
                </c:pt>
                <c:pt idx="1219">
                  <c:v>0.2179861111111111</c:v>
                </c:pt>
                <c:pt idx="1220">
                  <c:v>0.21868055555555554</c:v>
                </c:pt>
                <c:pt idx="1221">
                  <c:v>0.21937499999999999</c:v>
                </c:pt>
                <c:pt idx="1222">
                  <c:v>0.22006944444444443</c:v>
                </c:pt>
                <c:pt idx="1223">
                  <c:v>0.22076388888888887</c:v>
                </c:pt>
                <c:pt idx="1224">
                  <c:v>0.22145833333333334</c:v>
                </c:pt>
                <c:pt idx="1225">
                  <c:v>0.22215277777777778</c:v>
                </c:pt>
                <c:pt idx="1226">
                  <c:v>0.22284722222222222</c:v>
                </c:pt>
                <c:pt idx="1227">
                  <c:v>0.22354166666666667</c:v>
                </c:pt>
                <c:pt idx="1228">
                  <c:v>0.22423611111111111</c:v>
                </c:pt>
                <c:pt idx="1229">
                  <c:v>0.22493055555555555</c:v>
                </c:pt>
                <c:pt idx="1230">
                  <c:v>0.22562499999999999</c:v>
                </c:pt>
                <c:pt idx="1231">
                  <c:v>0.22631944444444443</c:v>
                </c:pt>
                <c:pt idx="1232">
                  <c:v>0.22701388888888888</c:v>
                </c:pt>
                <c:pt idx="1233">
                  <c:v>0.22770833333333332</c:v>
                </c:pt>
                <c:pt idx="1234">
                  <c:v>0.22840277777777776</c:v>
                </c:pt>
                <c:pt idx="1235">
                  <c:v>0.2290972222222222</c:v>
                </c:pt>
                <c:pt idx="1236">
                  <c:v>0.22979166666666664</c:v>
                </c:pt>
                <c:pt idx="1237">
                  <c:v>0.23048611111111109</c:v>
                </c:pt>
                <c:pt idx="1238">
                  <c:v>0.23118055555555558</c:v>
                </c:pt>
                <c:pt idx="1239">
                  <c:v>0.23187499999999997</c:v>
                </c:pt>
                <c:pt idx="1240">
                  <c:v>0.23256944444444447</c:v>
                </c:pt>
                <c:pt idx="1241">
                  <c:v>0.23326388888888891</c:v>
                </c:pt>
                <c:pt idx="1242">
                  <c:v>0.23395833333333335</c:v>
                </c:pt>
                <c:pt idx="1243">
                  <c:v>0.23465277777777779</c:v>
                </c:pt>
                <c:pt idx="1244">
                  <c:v>0.23534722222222224</c:v>
                </c:pt>
                <c:pt idx="1245">
                  <c:v>0.23604166666666668</c:v>
                </c:pt>
                <c:pt idx="1246">
                  <c:v>0.23673611111111112</c:v>
                </c:pt>
                <c:pt idx="1247">
                  <c:v>0.23743055555555556</c:v>
                </c:pt>
                <c:pt idx="1248">
                  <c:v>0.238125</c:v>
                </c:pt>
                <c:pt idx="1249">
                  <c:v>0.23881944444444445</c:v>
                </c:pt>
                <c:pt idx="1250">
                  <c:v>0.23951388888888889</c:v>
                </c:pt>
                <c:pt idx="1251">
                  <c:v>0.24020833333333333</c:v>
                </c:pt>
                <c:pt idx="1252">
                  <c:v>0.24090277777777777</c:v>
                </c:pt>
                <c:pt idx="1253">
                  <c:v>0.24159722222222224</c:v>
                </c:pt>
                <c:pt idx="1254">
                  <c:v>0.24229166666666666</c:v>
                </c:pt>
                <c:pt idx="1255">
                  <c:v>0.24298611111111112</c:v>
                </c:pt>
                <c:pt idx="1256">
                  <c:v>0.24368055555555557</c:v>
                </c:pt>
                <c:pt idx="1257">
                  <c:v>0.24437500000000001</c:v>
                </c:pt>
                <c:pt idx="1258">
                  <c:v>0.24506944444444445</c:v>
                </c:pt>
                <c:pt idx="1259">
                  <c:v>0.24576388888888889</c:v>
                </c:pt>
                <c:pt idx="1260">
                  <c:v>0.24645833333333333</c:v>
                </c:pt>
                <c:pt idx="1261">
                  <c:v>0.24715277777777778</c:v>
                </c:pt>
                <c:pt idx="1262">
                  <c:v>0.24784722222222222</c:v>
                </c:pt>
                <c:pt idx="1263">
                  <c:v>0.24854166666666666</c:v>
                </c:pt>
                <c:pt idx="1264">
                  <c:v>0.2492361111111111</c:v>
                </c:pt>
                <c:pt idx="1265">
                  <c:v>0.24993055555555554</c:v>
                </c:pt>
                <c:pt idx="1266">
                  <c:v>0.25062499999999999</c:v>
                </c:pt>
                <c:pt idx="1267">
                  <c:v>0.25131944444444443</c:v>
                </c:pt>
                <c:pt idx="1268">
                  <c:v>0.25201388888888887</c:v>
                </c:pt>
                <c:pt idx="1269">
                  <c:v>0.25270833333333337</c:v>
                </c:pt>
                <c:pt idx="1270">
                  <c:v>0.25340277777777781</c:v>
                </c:pt>
                <c:pt idx="1271">
                  <c:v>0.25409722222222225</c:v>
                </c:pt>
                <c:pt idx="1272">
                  <c:v>0.25479166666666669</c:v>
                </c:pt>
                <c:pt idx="1273">
                  <c:v>0.25548611111111114</c:v>
                </c:pt>
                <c:pt idx="1274">
                  <c:v>0.25618055555555558</c:v>
                </c:pt>
                <c:pt idx="1275">
                  <c:v>0.25687500000000002</c:v>
                </c:pt>
                <c:pt idx="1276">
                  <c:v>0.25756944444444446</c:v>
                </c:pt>
                <c:pt idx="1277">
                  <c:v>0.2582638888888889</c:v>
                </c:pt>
                <c:pt idx="1278">
                  <c:v>0.25895833333333335</c:v>
                </c:pt>
                <c:pt idx="1279">
                  <c:v>0.25965277777777779</c:v>
                </c:pt>
                <c:pt idx="1280">
                  <c:v>0.26034722222222223</c:v>
                </c:pt>
                <c:pt idx="1281">
                  <c:v>0.26104166666666667</c:v>
                </c:pt>
                <c:pt idx="1282">
                  <c:v>0.26173611111111111</c:v>
                </c:pt>
                <c:pt idx="1283">
                  <c:v>0.26243055555555556</c:v>
                </c:pt>
                <c:pt idx="1284">
                  <c:v>0.263125</c:v>
                </c:pt>
                <c:pt idx="1285">
                  <c:v>0.26381944444444444</c:v>
                </c:pt>
                <c:pt idx="1286">
                  <c:v>0.26451388888888888</c:v>
                </c:pt>
                <c:pt idx="1287">
                  <c:v>0.26520833333333332</c:v>
                </c:pt>
                <c:pt idx="1288">
                  <c:v>0.26590277777777777</c:v>
                </c:pt>
                <c:pt idx="1289">
                  <c:v>0.26659722222222221</c:v>
                </c:pt>
                <c:pt idx="1290">
                  <c:v>0.26729166666666665</c:v>
                </c:pt>
                <c:pt idx="1291">
                  <c:v>0.26798611111111109</c:v>
                </c:pt>
                <c:pt idx="1292">
                  <c:v>0.26868055555555553</c:v>
                </c:pt>
                <c:pt idx="1293">
                  <c:v>0.26937499999999998</c:v>
                </c:pt>
                <c:pt idx="1294">
                  <c:v>0.27006944444444442</c:v>
                </c:pt>
                <c:pt idx="1295">
                  <c:v>0.27076388888888886</c:v>
                </c:pt>
                <c:pt idx="1296">
                  <c:v>0.2714583333333333</c:v>
                </c:pt>
                <c:pt idx="1297">
                  <c:v>0.27215277777777774</c:v>
                </c:pt>
                <c:pt idx="1298">
                  <c:v>0.27284722222222224</c:v>
                </c:pt>
                <c:pt idx="1299">
                  <c:v>0.27354166666666663</c:v>
                </c:pt>
                <c:pt idx="1300">
                  <c:v>0.27423611111111112</c:v>
                </c:pt>
                <c:pt idx="1301">
                  <c:v>0.27493055555555557</c:v>
                </c:pt>
                <c:pt idx="1302">
                  <c:v>0.27562500000000001</c:v>
                </c:pt>
                <c:pt idx="1303">
                  <c:v>0.27631944444444445</c:v>
                </c:pt>
                <c:pt idx="1304">
                  <c:v>0.27701388888888889</c:v>
                </c:pt>
                <c:pt idx="1305">
                  <c:v>0.27770833333333333</c:v>
                </c:pt>
                <c:pt idx="1306">
                  <c:v>0.27840277777777778</c:v>
                </c:pt>
                <c:pt idx="1307">
                  <c:v>0.27909722222222222</c:v>
                </c:pt>
                <c:pt idx="1308">
                  <c:v>0.27979166666666666</c:v>
                </c:pt>
                <c:pt idx="1309">
                  <c:v>0.2804861111111111</c:v>
                </c:pt>
                <c:pt idx="1310">
                  <c:v>0.28118055555555554</c:v>
                </c:pt>
                <c:pt idx="1311">
                  <c:v>0.28187499999999999</c:v>
                </c:pt>
                <c:pt idx="1312">
                  <c:v>0.28256944444444443</c:v>
                </c:pt>
                <c:pt idx="1313">
                  <c:v>0.28326388888888893</c:v>
                </c:pt>
                <c:pt idx="1314">
                  <c:v>0.28395833333333331</c:v>
                </c:pt>
                <c:pt idx="1315">
                  <c:v>0.28465277777777781</c:v>
                </c:pt>
                <c:pt idx="1316">
                  <c:v>0.28534722222222225</c:v>
                </c:pt>
                <c:pt idx="1317">
                  <c:v>0.28604166666666669</c:v>
                </c:pt>
                <c:pt idx="1318">
                  <c:v>0.28673611111111114</c:v>
                </c:pt>
                <c:pt idx="1319">
                  <c:v>0.28743055555555558</c:v>
                </c:pt>
                <c:pt idx="1320">
                  <c:v>0.28812500000000002</c:v>
                </c:pt>
                <c:pt idx="1321">
                  <c:v>0.28881944444444446</c:v>
                </c:pt>
                <c:pt idx="1322">
                  <c:v>0.2895138888888889</c:v>
                </c:pt>
                <c:pt idx="1323">
                  <c:v>0.29020833333333335</c:v>
                </c:pt>
                <c:pt idx="1324">
                  <c:v>0.29090277777777779</c:v>
                </c:pt>
                <c:pt idx="1325">
                  <c:v>0.29159722222222223</c:v>
                </c:pt>
                <c:pt idx="1326">
                  <c:v>0.29229166666666667</c:v>
                </c:pt>
                <c:pt idx="1327">
                  <c:v>0.29298611111111111</c:v>
                </c:pt>
                <c:pt idx="1328">
                  <c:v>0.29368055555555556</c:v>
                </c:pt>
                <c:pt idx="1329">
                  <c:v>0.294375</c:v>
                </c:pt>
                <c:pt idx="1330">
                  <c:v>0.29506944444444444</c:v>
                </c:pt>
                <c:pt idx="1331">
                  <c:v>0.29576388888888888</c:v>
                </c:pt>
                <c:pt idx="1332">
                  <c:v>0.29645833333333332</c:v>
                </c:pt>
                <c:pt idx="1333">
                  <c:v>0.29715277777777777</c:v>
                </c:pt>
                <c:pt idx="1334">
                  <c:v>0.29784722222222221</c:v>
                </c:pt>
                <c:pt idx="1335">
                  <c:v>0.29854166666666665</c:v>
                </c:pt>
                <c:pt idx="1336">
                  <c:v>0.29923611111111109</c:v>
                </c:pt>
                <c:pt idx="1337">
                  <c:v>0.29993055555555553</c:v>
                </c:pt>
                <c:pt idx="1338">
                  <c:v>0.30062499999999998</c:v>
                </c:pt>
                <c:pt idx="1339">
                  <c:v>0.30131944444444442</c:v>
                </c:pt>
                <c:pt idx="1340">
                  <c:v>0.30201388888888886</c:v>
                </c:pt>
                <c:pt idx="1341">
                  <c:v>0.3027083333333333</c:v>
                </c:pt>
                <c:pt idx="1342">
                  <c:v>0.30340277777777774</c:v>
                </c:pt>
                <c:pt idx="1343">
                  <c:v>0.30409722222222219</c:v>
                </c:pt>
                <c:pt idx="1344">
                  <c:v>0.30479166666666668</c:v>
                </c:pt>
                <c:pt idx="1345">
                  <c:v>0.30548611111111112</c:v>
                </c:pt>
                <c:pt idx="1346">
                  <c:v>0.30618055555555557</c:v>
                </c:pt>
                <c:pt idx="1347">
                  <c:v>0.30687500000000001</c:v>
                </c:pt>
                <c:pt idx="1348">
                  <c:v>0.30756944444444445</c:v>
                </c:pt>
                <c:pt idx="1349">
                  <c:v>0.30826388888888889</c:v>
                </c:pt>
                <c:pt idx="1350">
                  <c:v>0.30895833333333333</c:v>
                </c:pt>
                <c:pt idx="1351">
                  <c:v>0.30965277777777778</c:v>
                </c:pt>
                <c:pt idx="1352">
                  <c:v>0.31034722222222222</c:v>
                </c:pt>
                <c:pt idx="1353">
                  <c:v>0.31104166666666666</c:v>
                </c:pt>
                <c:pt idx="1354">
                  <c:v>0.3117361111111111</c:v>
                </c:pt>
                <c:pt idx="1355">
                  <c:v>0.31243055555555554</c:v>
                </c:pt>
                <c:pt idx="1356">
                  <c:v>0.31312499999999999</c:v>
                </c:pt>
                <c:pt idx="1357">
                  <c:v>0.31381944444444443</c:v>
                </c:pt>
                <c:pt idx="1358">
                  <c:v>0.31451388888888893</c:v>
                </c:pt>
                <c:pt idx="1359">
                  <c:v>0.31520833333333331</c:v>
                </c:pt>
                <c:pt idx="1360">
                  <c:v>0.31590277777777781</c:v>
                </c:pt>
                <c:pt idx="1361">
                  <c:v>0.31659722222222225</c:v>
                </c:pt>
                <c:pt idx="1362">
                  <c:v>0.31729166666666669</c:v>
                </c:pt>
                <c:pt idx="1363">
                  <c:v>0.31798611111111114</c:v>
                </c:pt>
                <c:pt idx="1364">
                  <c:v>0.31868055555555558</c:v>
                </c:pt>
                <c:pt idx="1365">
                  <c:v>0.31937500000000002</c:v>
                </c:pt>
                <c:pt idx="1366">
                  <c:v>0.32006944444444446</c:v>
                </c:pt>
                <c:pt idx="1367">
                  <c:v>0.3207638888888889</c:v>
                </c:pt>
                <c:pt idx="1368">
                  <c:v>0.32145833333333335</c:v>
                </c:pt>
                <c:pt idx="1369">
                  <c:v>0.32215277777777779</c:v>
                </c:pt>
                <c:pt idx="1370">
                  <c:v>0.32284722222222223</c:v>
                </c:pt>
                <c:pt idx="1371">
                  <c:v>0.32354166666666667</c:v>
                </c:pt>
                <c:pt idx="1372">
                  <c:v>0.32423611111111111</c:v>
                </c:pt>
                <c:pt idx="1373">
                  <c:v>0.32493055555555556</c:v>
                </c:pt>
                <c:pt idx="1374">
                  <c:v>0.325625</c:v>
                </c:pt>
                <c:pt idx="1375">
                  <c:v>0.32631944444444444</c:v>
                </c:pt>
                <c:pt idx="1376">
                  <c:v>0.32701388888888888</c:v>
                </c:pt>
                <c:pt idx="1377">
                  <c:v>0.32770833333333332</c:v>
                </c:pt>
                <c:pt idx="1378">
                  <c:v>0.32840277777777777</c:v>
                </c:pt>
                <c:pt idx="1379">
                  <c:v>0.32909722222222221</c:v>
                </c:pt>
                <c:pt idx="1380">
                  <c:v>0.32979166666666665</c:v>
                </c:pt>
                <c:pt idx="1381">
                  <c:v>0.33048611111111109</c:v>
                </c:pt>
                <c:pt idx="1382">
                  <c:v>0.33118055555555553</c:v>
                </c:pt>
                <c:pt idx="1383">
                  <c:v>0.33187499999999998</c:v>
                </c:pt>
                <c:pt idx="1384">
                  <c:v>0.33256944444444442</c:v>
                </c:pt>
                <c:pt idx="1385">
                  <c:v>0.33326388888888886</c:v>
                </c:pt>
                <c:pt idx="1386">
                  <c:v>0.33395833333333336</c:v>
                </c:pt>
                <c:pt idx="1387">
                  <c:v>0.33465277777777774</c:v>
                </c:pt>
                <c:pt idx="1388">
                  <c:v>0.33534722222222224</c:v>
                </c:pt>
                <c:pt idx="1389">
                  <c:v>0.33604166666666663</c:v>
                </c:pt>
                <c:pt idx="1390">
                  <c:v>0.33673611111111112</c:v>
                </c:pt>
                <c:pt idx="1391">
                  <c:v>0.33743055555555551</c:v>
                </c:pt>
                <c:pt idx="1392">
                  <c:v>0.33812500000000001</c:v>
                </c:pt>
                <c:pt idx="1393">
                  <c:v>0.3388194444444444</c:v>
                </c:pt>
                <c:pt idx="1394">
                  <c:v>0.33951388888888889</c:v>
                </c:pt>
                <c:pt idx="1395">
                  <c:v>0.34020833333333328</c:v>
                </c:pt>
                <c:pt idx="1396">
                  <c:v>0.34090277777777778</c:v>
                </c:pt>
                <c:pt idx="1397">
                  <c:v>0.34159722222222227</c:v>
                </c:pt>
                <c:pt idx="1398">
                  <c:v>0.34229166666666666</c:v>
                </c:pt>
                <c:pt idx="1399">
                  <c:v>0.34298611111111116</c:v>
                </c:pt>
                <c:pt idx="1400">
                  <c:v>0.34368055555555554</c:v>
                </c:pt>
                <c:pt idx="1401">
                  <c:v>0.34437500000000004</c:v>
                </c:pt>
                <c:pt idx="1402">
                  <c:v>0.34506944444444443</c:v>
                </c:pt>
                <c:pt idx="1403">
                  <c:v>0.34576388888888893</c:v>
                </c:pt>
                <c:pt idx="1404">
                  <c:v>0.34645833333333331</c:v>
                </c:pt>
                <c:pt idx="1405">
                  <c:v>0.34715277777777781</c:v>
                </c:pt>
                <c:pt idx="1406">
                  <c:v>0.3478472222222222</c:v>
                </c:pt>
                <c:pt idx="1407">
                  <c:v>0.34854166666666669</c:v>
                </c:pt>
                <c:pt idx="1408">
                  <c:v>0.34923611111111108</c:v>
                </c:pt>
                <c:pt idx="1409">
                  <c:v>0.34993055555555558</c:v>
                </c:pt>
                <c:pt idx="1410">
                  <c:v>0.35062499999999996</c:v>
                </c:pt>
                <c:pt idx="1411">
                  <c:v>0.35131944444444446</c:v>
                </c:pt>
                <c:pt idx="1412">
                  <c:v>0.3520138888888889</c:v>
                </c:pt>
                <c:pt idx="1413">
                  <c:v>0.35270833333333335</c:v>
                </c:pt>
                <c:pt idx="1414">
                  <c:v>0.35340277777777779</c:v>
                </c:pt>
                <c:pt idx="1415">
                  <c:v>0.35409722222222223</c:v>
                </c:pt>
                <c:pt idx="1416">
                  <c:v>0.35479166666666667</c:v>
                </c:pt>
                <c:pt idx="1417">
                  <c:v>0.35548611111111111</c:v>
                </c:pt>
                <c:pt idx="1418">
                  <c:v>0.35618055555555556</c:v>
                </c:pt>
                <c:pt idx="1419">
                  <c:v>0.356875</c:v>
                </c:pt>
                <c:pt idx="1420">
                  <c:v>0.35756944444444444</c:v>
                </c:pt>
                <c:pt idx="1421">
                  <c:v>0.35826388888888888</c:v>
                </c:pt>
                <c:pt idx="1422">
                  <c:v>0.35895833333333332</c:v>
                </c:pt>
                <c:pt idx="1423">
                  <c:v>0.35965277777777777</c:v>
                </c:pt>
                <c:pt idx="1424">
                  <c:v>0.36034722222222221</c:v>
                </c:pt>
                <c:pt idx="1425">
                  <c:v>0.36104166666666665</c:v>
                </c:pt>
                <c:pt idx="1426">
                  <c:v>0.36173611111111109</c:v>
                </c:pt>
                <c:pt idx="1427">
                  <c:v>0.36243055555555559</c:v>
                </c:pt>
                <c:pt idx="1428">
                  <c:v>0.36312499999999998</c:v>
                </c:pt>
                <c:pt idx="1429">
                  <c:v>0.36381944444444447</c:v>
                </c:pt>
                <c:pt idx="1430">
                  <c:v>0.36451388888888886</c:v>
                </c:pt>
                <c:pt idx="1431">
                  <c:v>0.36520833333333336</c:v>
                </c:pt>
                <c:pt idx="1432">
                  <c:v>0.36590277777777774</c:v>
                </c:pt>
                <c:pt idx="1433">
                  <c:v>0.36659722222222224</c:v>
                </c:pt>
                <c:pt idx="1434">
                  <c:v>0.36729166666666663</c:v>
                </c:pt>
                <c:pt idx="1435">
                  <c:v>0.36798611111111112</c:v>
                </c:pt>
                <c:pt idx="1436">
                  <c:v>0.36868055555555551</c:v>
                </c:pt>
                <c:pt idx="1437">
                  <c:v>0.36937500000000001</c:v>
                </c:pt>
                <c:pt idx="1438">
                  <c:v>0.3700694444444444</c:v>
                </c:pt>
                <c:pt idx="1439">
                  <c:v>0.37076388888888889</c:v>
                </c:pt>
              </c:numCache>
            </c:numRef>
          </c:cat>
          <c:val>
            <c:numRef>
              <c:f>csv!$F$2:$F$1441</c:f>
              <c:numCache>
                <c:formatCode>General</c:formatCode>
                <c:ptCount val="1440"/>
                <c:pt idx="0">
                  <c:v>71.789179000000004</c:v>
                </c:pt>
                <c:pt idx="1">
                  <c:v>71.769931</c:v>
                </c:pt>
                <c:pt idx="2">
                  <c:v>71.748863999999998</c:v>
                </c:pt>
                <c:pt idx="3">
                  <c:v>71.717076000000006</c:v>
                </c:pt>
                <c:pt idx="4">
                  <c:v>71.787626000000003</c:v>
                </c:pt>
                <c:pt idx="5">
                  <c:v>71.798092999999994</c:v>
                </c:pt>
                <c:pt idx="6">
                  <c:v>71.844052000000005</c:v>
                </c:pt>
                <c:pt idx="7">
                  <c:v>71.906262999999996</c:v>
                </c:pt>
                <c:pt idx="8">
                  <c:v>72.044360999999995</c:v>
                </c:pt>
                <c:pt idx="9">
                  <c:v>72.336645000000004</c:v>
                </c:pt>
                <c:pt idx="10">
                  <c:v>72.373649999999998</c:v>
                </c:pt>
                <c:pt idx="11">
                  <c:v>72.406749000000005</c:v>
                </c:pt>
                <c:pt idx="12">
                  <c:v>72.452961999999999</c:v>
                </c:pt>
                <c:pt idx="13">
                  <c:v>72.529430000000005</c:v>
                </c:pt>
                <c:pt idx="14">
                  <c:v>72.592332999999996</c:v>
                </c:pt>
                <c:pt idx="15">
                  <c:v>72.665611999999996</c:v>
                </c:pt>
                <c:pt idx="16">
                  <c:v>72.723738999999995</c:v>
                </c:pt>
                <c:pt idx="17">
                  <c:v>72.796695999999997</c:v>
                </c:pt>
                <c:pt idx="18">
                  <c:v>73.398754999999994</c:v>
                </c:pt>
                <c:pt idx="19">
                  <c:v>74.180533999999994</c:v>
                </c:pt>
                <c:pt idx="20">
                  <c:v>75.180115000000001</c:v>
                </c:pt>
                <c:pt idx="21">
                  <c:v>75.786170999999996</c:v>
                </c:pt>
                <c:pt idx="22">
                  <c:v>76.449233000000007</c:v>
                </c:pt>
                <c:pt idx="23">
                  <c:v>77.043816000000007</c:v>
                </c:pt>
                <c:pt idx="24">
                  <c:v>77.341571000000002</c:v>
                </c:pt>
                <c:pt idx="25">
                  <c:v>77.684236999999996</c:v>
                </c:pt>
                <c:pt idx="26">
                  <c:v>77.966459</c:v>
                </c:pt>
                <c:pt idx="27">
                  <c:v>78.187361999999993</c:v>
                </c:pt>
                <c:pt idx="28">
                  <c:v>78.227767999999998</c:v>
                </c:pt>
                <c:pt idx="29">
                  <c:v>78.347427999999994</c:v>
                </c:pt>
                <c:pt idx="30">
                  <c:v>78.393798000000004</c:v>
                </c:pt>
                <c:pt idx="31">
                  <c:v>78.450749000000002</c:v>
                </c:pt>
                <c:pt idx="32">
                  <c:v>78.384404000000004</c:v>
                </c:pt>
                <c:pt idx="33">
                  <c:v>78.461074999999994</c:v>
                </c:pt>
                <c:pt idx="34">
                  <c:v>78.468530999999999</c:v>
                </c:pt>
                <c:pt idx="35">
                  <c:v>78.480547999999999</c:v>
                </c:pt>
                <c:pt idx="36">
                  <c:v>78.408450000000002</c:v>
                </c:pt>
                <c:pt idx="37">
                  <c:v>78.268082000000007</c:v>
                </c:pt>
                <c:pt idx="38">
                  <c:v>78.199029999999993</c:v>
                </c:pt>
                <c:pt idx="39">
                  <c:v>78.129116999999994</c:v>
                </c:pt>
                <c:pt idx="40">
                  <c:v>78.036978000000005</c:v>
                </c:pt>
                <c:pt idx="41">
                  <c:v>77.989394000000004</c:v>
                </c:pt>
                <c:pt idx="42">
                  <c:v>77.940208999999996</c:v>
                </c:pt>
                <c:pt idx="43">
                  <c:v>77.772257999999994</c:v>
                </c:pt>
                <c:pt idx="44">
                  <c:v>77.592771999999997</c:v>
                </c:pt>
                <c:pt idx="45">
                  <c:v>77.415666999999999</c:v>
                </c:pt>
                <c:pt idx="46">
                  <c:v>77.234663999999995</c:v>
                </c:pt>
                <c:pt idx="47">
                  <c:v>77.250809000000004</c:v>
                </c:pt>
                <c:pt idx="48">
                  <c:v>77.108919</c:v>
                </c:pt>
                <c:pt idx="49">
                  <c:v>76.926119</c:v>
                </c:pt>
                <c:pt idx="50">
                  <c:v>76.716858000000002</c:v>
                </c:pt>
                <c:pt idx="51">
                  <c:v>76.569507999999999</c:v>
                </c:pt>
                <c:pt idx="52">
                  <c:v>76.310180000000003</c:v>
                </c:pt>
                <c:pt idx="53">
                  <c:v>76.091245999999998</c:v>
                </c:pt>
                <c:pt idx="54">
                  <c:v>75.937960000000004</c:v>
                </c:pt>
                <c:pt idx="55">
                  <c:v>75.676924999999997</c:v>
                </c:pt>
                <c:pt idx="56">
                  <c:v>75.545806999999996</c:v>
                </c:pt>
                <c:pt idx="57">
                  <c:v>75.357878999999997</c:v>
                </c:pt>
                <c:pt idx="58">
                  <c:v>75.112961999999996</c:v>
                </c:pt>
                <c:pt idx="59">
                  <c:v>74.970955000000004</c:v>
                </c:pt>
                <c:pt idx="60">
                  <c:v>74.745401000000001</c:v>
                </c:pt>
                <c:pt idx="61">
                  <c:v>74.485157999999998</c:v>
                </c:pt>
                <c:pt idx="62">
                  <c:v>74.363465000000005</c:v>
                </c:pt>
                <c:pt idx="63">
                  <c:v>74.070068000000006</c:v>
                </c:pt>
                <c:pt idx="64">
                  <c:v>73.840092999999996</c:v>
                </c:pt>
                <c:pt idx="65">
                  <c:v>73.782546999999994</c:v>
                </c:pt>
                <c:pt idx="66">
                  <c:v>73.506366999999997</c:v>
                </c:pt>
                <c:pt idx="67">
                  <c:v>73.404518999999993</c:v>
                </c:pt>
                <c:pt idx="68">
                  <c:v>73.275358999999995</c:v>
                </c:pt>
                <c:pt idx="69">
                  <c:v>73.092179000000002</c:v>
                </c:pt>
                <c:pt idx="70">
                  <c:v>72.990765999999994</c:v>
                </c:pt>
                <c:pt idx="71">
                  <c:v>72.849840999999998</c:v>
                </c:pt>
                <c:pt idx="72">
                  <c:v>72.891999999999996</c:v>
                </c:pt>
                <c:pt idx="73">
                  <c:v>72.762907999999996</c:v>
                </c:pt>
                <c:pt idx="74">
                  <c:v>72.659102000000004</c:v>
                </c:pt>
                <c:pt idx="75">
                  <c:v>72.575772999999998</c:v>
                </c:pt>
                <c:pt idx="76">
                  <c:v>72.526161999999999</c:v>
                </c:pt>
                <c:pt idx="77">
                  <c:v>72.358298000000005</c:v>
                </c:pt>
                <c:pt idx="78">
                  <c:v>72.370904999999993</c:v>
                </c:pt>
                <c:pt idx="79">
                  <c:v>72.208804999999998</c:v>
                </c:pt>
                <c:pt idx="80">
                  <c:v>72.305232000000004</c:v>
                </c:pt>
                <c:pt idx="81">
                  <c:v>72.210279999999997</c:v>
                </c:pt>
                <c:pt idx="82">
                  <c:v>72.205864000000005</c:v>
                </c:pt>
                <c:pt idx="83">
                  <c:v>72.258065000000002</c:v>
                </c:pt>
                <c:pt idx="84">
                  <c:v>72.272935000000004</c:v>
                </c:pt>
                <c:pt idx="85">
                  <c:v>72.327819000000005</c:v>
                </c:pt>
                <c:pt idx="86">
                  <c:v>72.416284000000005</c:v>
                </c:pt>
                <c:pt idx="87">
                  <c:v>72.436710000000005</c:v>
                </c:pt>
                <c:pt idx="88">
                  <c:v>72.459851999999998</c:v>
                </c:pt>
                <c:pt idx="89">
                  <c:v>72.490673999999999</c:v>
                </c:pt>
                <c:pt idx="90">
                  <c:v>72.495656999999994</c:v>
                </c:pt>
                <c:pt idx="91">
                  <c:v>72.631629000000004</c:v>
                </c:pt>
                <c:pt idx="92">
                  <c:v>72.657413000000005</c:v>
                </c:pt>
                <c:pt idx="93">
                  <c:v>72.766002999999998</c:v>
                </c:pt>
                <c:pt idx="94">
                  <c:v>72.853307000000001</c:v>
                </c:pt>
                <c:pt idx="95">
                  <c:v>72.911812999999995</c:v>
                </c:pt>
                <c:pt idx="96">
                  <c:v>73.113337999999999</c:v>
                </c:pt>
                <c:pt idx="97">
                  <c:v>73.242358999999993</c:v>
                </c:pt>
                <c:pt idx="98">
                  <c:v>73.385841999999997</c:v>
                </c:pt>
                <c:pt idx="99">
                  <c:v>73.552184999999994</c:v>
                </c:pt>
                <c:pt idx="100">
                  <c:v>73.654262000000003</c:v>
                </c:pt>
                <c:pt idx="101">
                  <c:v>73.641513000000003</c:v>
                </c:pt>
                <c:pt idx="102">
                  <c:v>73.916741000000002</c:v>
                </c:pt>
                <c:pt idx="103">
                  <c:v>73.874854999999997</c:v>
                </c:pt>
                <c:pt idx="104">
                  <c:v>74.101488000000003</c:v>
                </c:pt>
                <c:pt idx="105">
                  <c:v>74.175180999999995</c:v>
                </c:pt>
                <c:pt idx="106">
                  <c:v>74.336592999999993</c:v>
                </c:pt>
                <c:pt idx="107">
                  <c:v>74.557181</c:v>
                </c:pt>
                <c:pt idx="108">
                  <c:v>74.604341000000005</c:v>
                </c:pt>
                <c:pt idx="109">
                  <c:v>74.816875999999993</c:v>
                </c:pt>
                <c:pt idx="110">
                  <c:v>75.002054000000001</c:v>
                </c:pt>
                <c:pt idx="111">
                  <c:v>75.166781999999998</c:v>
                </c:pt>
                <c:pt idx="112">
                  <c:v>75.352266</c:v>
                </c:pt>
                <c:pt idx="113">
                  <c:v>75.443714</c:v>
                </c:pt>
                <c:pt idx="114">
                  <c:v>75.528834000000003</c:v>
                </c:pt>
                <c:pt idx="115">
                  <c:v>75.778209000000004</c:v>
                </c:pt>
                <c:pt idx="116">
                  <c:v>75.956953999999996</c:v>
                </c:pt>
                <c:pt idx="117">
                  <c:v>76.144681000000006</c:v>
                </c:pt>
                <c:pt idx="118">
                  <c:v>76.265428999999997</c:v>
                </c:pt>
                <c:pt idx="119">
                  <c:v>76.200552000000002</c:v>
                </c:pt>
                <c:pt idx="120">
                  <c:v>76.368157999999994</c:v>
                </c:pt>
                <c:pt idx="121">
                  <c:v>76.389027999999996</c:v>
                </c:pt>
                <c:pt idx="122">
                  <c:v>76.576209000000006</c:v>
                </c:pt>
                <c:pt idx="123">
                  <c:v>76.605694</c:v>
                </c:pt>
                <c:pt idx="124">
                  <c:v>76.640114999999994</c:v>
                </c:pt>
                <c:pt idx="125">
                  <c:v>76.878326999999999</c:v>
                </c:pt>
                <c:pt idx="126">
                  <c:v>76.983445000000003</c:v>
                </c:pt>
                <c:pt idx="127">
                  <c:v>77.166499000000002</c:v>
                </c:pt>
                <c:pt idx="128">
                  <c:v>77.196004000000002</c:v>
                </c:pt>
                <c:pt idx="129">
                  <c:v>77.168001000000004</c:v>
                </c:pt>
                <c:pt idx="130">
                  <c:v>77.203248000000002</c:v>
                </c:pt>
                <c:pt idx="131">
                  <c:v>77.107266999999993</c:v>
                </c:pt>
                <c:pt idx="132">
                  <c:v>77.107719000000003</c:v>
                </c:pt>
                <c:pt idx="133">
                  <c:v>77.108541000000002</c:v>
                </c:pt>
                <c:pt idx="134">
                  <c:v>77.126024999999998</c:v>
                </c:pt>
                <c:pt idx="135">
                  <c:v>77.148381999999998</c:v>
                </c:pt>
                <c:pt idx="136">
                  <c:v>77.245892999999995</c:v>
                </c:pt>
                <c:pt idx="137">
                  <c:v>77.133787999999996</c:v>
                </c:pt>
                <c:pt idx="138">
                  <c:v>77.128720999999999</c:v>
                </c:pt>
                <c:pt idx="139">
                  <c:v>77.008298999999994</c:v>
                </c:pt>
                <c:pt idx="140">
                  <c:v>76.949331000000001</c:v>
                </c:pt>
                <c:pt idx="141">
                  <c:v>76.801047999999994</c:v>
                </c:pt>
                <c:pt idx="142">
                  <c:v>76.863213000000002</c:v>
                </c:pt>
                <c:pt idx="143">
                  <c:v>76.806352000000004</c:v>
                </c:pt>
                <c:pt idx="144">
                  <c:v>76.782857000000007</c:v>
                </c:pt>
                <c:pt idx="145">
                  <c:v>76.727039000000005</c:v>
                </c:pt>
                <c:pt idx="146">
                  <c:v>76.743505999999996</c:v>
                </c:pt>
                <c:pt idx="147">
                  <c:v>76.591874000000004</c:v>
                </c:pt>
                <c:pt idx="148">
                  <c:v>76.436385000000001</c:v>
                </c:pt>
                <c:pt idx="149">
                  <c:v>76.452805999999995</c:v>
                </c:pt>
                <c:pt idx="150">
                  <c:v>76.342273000000006</c:v>
                </c:pt>
                <c:pt idx="151">
                  <c:v>76.274593999999993</c:v>
                </c:pt>
                <c:pt idx="152">
                  <c:v>76.060015000000007</c:v>
                </c:pt>
                <c:pt idx="153">
                  <c:v>75.979316999999995</c:v>
                </c:pt>
                <c:pt idx="154">
                  <c:v>75.864407999999997</c:v>
                </c:pt>
                <c:pt idx="155">
                  <c:v>75.955206000000004</c:v>
                </c:pt>
                <c:pt idx="156">
                  <c:v>75.817374000000001</c:v>
                </c:pt>
                <c:pt idx="157">
                  <c:v>75.719549999999998</c:v>
                </c:pt>
                <c:pt idx="158">
                  <c:v>75.636769999999999</c:v>
                </c:pt>
                <c:pt idx="159">
                  <c:v>75.480170999999999</c:v>
                </c:pt>
                <c:pt idx="160">
                  <c:v>75.455624</c:v>
                </c:pt>
                <c:pt idx="161">
                  <c:v>75.266347999999994</c:v>
                </c:pt>
                <c:pt idx="162">
                  <c:v>75.169527000000002</c:v>
                </c:pt>
                <c:pt idx="163">
                  <c:v>75.127617999999998</c:v>
                </c:pt>
                <c:pt idx="164">
                  <c:v>74.883409999999998</c:v>
                </c:pt>
                <c:pt idx="165">
                  <c:v>74.845682999999994</c:v>
                </c:pt>
                <c:pt idx="166">
                  <c:v>74.713577999999998</c:v>
                </c:pt>
                <c:pt idx="167">
                  <c:v>74.703175999999999</c:v>
                </c:pt>
                <c:pt idx="168">
                  <c:v>74.693690000000004</c:v>
                </c:pt>
                <c:pt idx="169">
                  <c:v>74.586608999999996</c:v>
                </c:pt>
                <c:pt idx="170">
                  <c:v>74.412210000000002</c:v>
                </c:pt>
                <c:pt idx="171">
                  <c:v>74.356070000000003</c:v>
                </c:pt>
                <c:pt idx="172">
                  <c:v>74.267898000000002</c:v>
                </c:pt>
                <c:pt idx="173">
                  <c:v>74.179202000000004</c:v>
                </c:pt>
                <c:pt idx="174">
                  <c:v>74.177329</c:v>
                </c:pt>
                <c:pt idx="175">
                  <c:v>74.056775000000002</c:v>
                </c:pt>
                <c:pt idx="176">
                  <c:v>74.241259999999997</c:v>
                </c:pt>
                <c:pt idx="177">
                  <c:v>74.235782999999998</c:v>
                </c:pt>
                <c:pt idx="178">
                  <c:v>74.176464999999993</c:v>
                </c:pt>
                <c:pt idx="179">
                  <c:v>74.204049999999995</c:v>
                </c:pt>
                <c:pt idx="180">
                  <c:v>74.186654000000004</c:v>
                </c:pt>
                <c:pt idx="181">
                  <c:v>74.117936999999998</c:v>
                </c:pt>
                <c:pt idx="182">
                  <c:v>74.078584000000006</c:v>
                </c:pt>
                <c:pt idx="183">
                  <c:v>74.149462</c:v>
                </c:pt>
                <c:pt idx="184">
                  <c:v>74.262935999999996</c:v>
                </c:pt>
                <c:pt idx="185">
                  <c:v>74.251991000000004</c:v>
                </c:pt>
                <c:pt idx="186">
                  <c:v>74.389746000000002</c:v>
                </c:pt>
                <c:pt idx="187">
                  <c:v>74.499860999999996</c:v>
                </c:pt>
                <c:pt idx="188">
                  <c:v>74.469232000000005</c:v>
                </c:pt>
                <c:pt idx="189">
                  <c:v>74.645567</c:v>
                </c:pt>
                <c:pt idx="190">
                  <c:v>74.589162000000002</c:v>
                </c:pt>
                <c:pt idx="191">
                  <c:v>74.604943000000006</c:v>
                </c:pt>
                <c:pt idx="192">
                  <c:v>74.612007000000006</c:v>
                </c:pt>
                <c:pt idx="193">
                  <c:v>74.625619</c:v>
                </c:pt>
                <c:pt idx="194">
                  <c:v>74.599642000000003</c:v>
                </c:pt>
                <c:pt idx="195">
                  <c:v>74.738174999999998</c:v>
                </c:pt>
                <c:pt idx="196">
                  <c:v>74.807614999999998</c:v>
                </c:pt>
                <c:pt idx="197">
                  <c:v>74.813903999999994</c:v>
                </c:pt>
                <c:pt idx="198">
                  <c:v>74.900306</c:v>
                </c:pt>
                <c:pt idx="199">
                  <c:v>74.868585999999993</c:v>
                </c:pt>
                <c:pt idx="200">
                  <c:v>74.870968000000005</c:v>
                </c:pt>
                <c:pt idx="201">
                  <c:v>74.858397999999994</c:v>
                </c:pt>
                <c:pt idx="202">
                  <c:v>74.927985000000007</c:v>
                </c:pt>
                <c:pt idx="203">
                  <c:v>74.931377999999995</c:v>
                </c:pt>
                <c:pt idx="204">
                  <c:v>74.969588000000002</c:v>
                </c:pt>
                <c:pt idx="205">
                  <c:v>75.066445999999999</c:v>
                </c:pt>
                <c:pt idx="206">
                  <c:v>75.235519999999994</c:v>
                </c:pt>
                <c:pt idx="207">
                  <c:v>75.242756999999997</c:v>
                </c:pt>
                <c:pt idx="208">
                  <c:v>75.342759999999998</c:v>
                </c:pt>
                <c:pt idx="209">
                  <c:v>75.286491999999996</c:v>
                </c:pt>
                <c:pt idx="210">
                  <c:v>75.397122999999993</c:v>
                </c:pt>
                <c:pt idx="211">
                  <c:v>75.387039999999999</c:v>
                </c:pt>
                <c:pt idx="212">
                  <c:v>75.409155999999996</c:v>
                </c:pt>
                <c:pt idx="213">
                  <c:v>75.303273000000004</c:v>
                </c:pt>
                <c:pt idx="214">
                  <c:v>75.418840000000003</c:v>
                </c:pt>
                <c:pt idx="215">
                  <c:v>75.586483000000001</c:v>
                </c:pt>
                <c:pt idx="216">
                  <c:v>75.693149000000005</c:v>
                </c:pt>
                <c:pt idx="217">
                  <c:v>75.722130000000007</c:v>
                </c:pt>
                <c:pt idx="218">
                  <c:v>75.740153000000007</c:v>
                </c:pt>
                <c:pt idx="219">
                  <c:v>75.735932000000005</c:v>
                </c:pt>
                <c:pt idx="220">
                  <c:v>75.777484999999999</c:v>
                </c:pt>
                <c:pt idx="221">
                  <c:v>75.802145999999993</c:v>
                </c:pt>
                <c:pt idx="222">
                  <c:v>75.792755</c:v>
                </c:pt>
                <c:pt idx="223">
                  <c:v>75.652636000000001</c:v>
                </c:pt>
                <c:pt idx="224">
                  <c:v>75.619079999999997</c:v>
                </c:pt>
                <c:pt idx="225">
                  <c:v>75.736670000000004</c:v>
                </c:pt>
                <c:pt idx="226">
                  <c:v>75.831384999999997</c:v>
                </c:pt>
                <c:pt idx="227">
                  <c:v>75.855099999999993</c:v>
                </c:pt>
                <c:pt idx="228">
                  <c:v>75.823222999999999</c:v>
                </c:pt>
                <c:pt idx="229">
                  <c:v>75.851253</c:v>
                </c:pt>
                <c:pt idx="230">
                  <c:v>75.780690000000007</c:v>
                </c:pt>
                <c:pt idx="231">
                  <c:v>75.866912999999997</c:v>
                </c:pt>
                <c:pt idx="232">
                  <c:v>75.853617999999997</c:v>
                </c:pt>
                <c:pt idx="233">
                  <c:v>75.842014000000006</c:v>
                </c:pt>
                <c:pt idx="234">
                  <c:v>75.761604000000005</c:v>
                </c:pt>
                <c:pt idx="235">
                  <c:v>75.819669000000005</c:v>
                </c:pt>
                <c:pt idx="236">
                  <c:v>75.900678999999997</c:v>
                </c:pt>
                <c:pt idx="237">
                  <c:v>75.805349000000007</c:v>
                </c:pt>
                <c:pt idx="238">
                  <c:v>75.751583999999994</c:v>
                </c:pt>
                <c:pt idx="239">
                  <c:v>75.752166000000003</c:v>
                </c:pt>
                <c:pt idx="240">
                  <c:v>75.687892000000005</c:v>
                </c:pt>
                <c:pt idx="241">
                  <c:v>75.726391000000007</c:v>
                </c:pt>
                <c:pt idx="242">
                  <c:v>75.533973000000003</c:v>
                </c:pt>
                <c:pt idx="243">
                  <c:v>75.655793000000003</c:v>
                </c:pt>
                <c:pt idx="244">
                  <c:v>75.542456000000001</c:v>
                </c:pt>
                <c:pt idx="245">
                  <c:v>75.548305999999997</c:v>
                </c:pt>
                <c:pt idx="246">
                  <c:v>75.742022000000006</c:v>
                </c:pt>
                <c:pt idx="247">
                  <c:v>75.547514000000007</c:v>
                </c:pt>
                <c:pt idx="248">
                  <c:v>75.498265000000004</c:v>
                </c:pt>
                <c:pt idx="249">
                  <c:v>75.528634999999994</c:v>
                </c:pt>
                <c:pt idx="250">
                  <c:v>75.590902999999997</c:v>
                </c:pt>
                <c:pt idx="251">
                  <c:v>75.525944999999993</c:v>
                </c:pt>
                <c:pt idx="252">
                  <c:v>75.644831999999994</c:v>
                </c:pt>
                <c:pt idx="253">
                  <c:v>75.580157</c:v>
                </c:pt>
                <c:pt idx="254">
                  <c:v>75.593576999999996</c:v>
                </c:pt>
                <c:pt idx="255">
                  <c:v>75.688547</c:v>
                </c:pt>
                <c:pt idx="256">
                  <c:v>75.722026999999997</c:v>
                </c:pt>
                <c:pt idx="257">
                  <c:v>75.732831000000004</c:v>
                </c:pt>
                <c:pt idx="258">
                  <c:v>75.627375000000001</c:v>
                </c:pt>
                <c:pt idx="259">
                  <c:v>75.530973000000003</c:v>
                </c:pt>
                <c:pt idx="260">
                  <c:v>75.529841000000005</c:v>
                </c:pt>
                <c:pt idx="261">
                  <c:v>75.457744000000005</c:v>
                </c:pt>
                <c:pt idx="262">
                  <c:v>75.414716999999996</c:v>
                </c:pt>
                <c:pt idx="263">
                  <c:v>75.468620999999999</c:v>
                </c:pt>
                <c:pt idx="264">
                  <c:v>75.358863999999997</c:v>
                </c:pt>
                <c:pt idx="265">
                  <c:v>75.356458000000003</c:v>
                </c:pt>
                <c:pt idx="266">
                  <c:v>75.465297000000007</c:v>
                </c:pt>
                <c:pt idx="267">
                  <c:v>75.359307000000001</c:v>
                </c:pt>
                <c:pt idx="268">
                  <c:v>75.333219999999997</c:v>
                </c:pt>
                <c:pt idx="269">
                  <c:v>75.325164000000001</c:v>
                </c:pt>
                <c:pt idx="270">
                  <c:v>75.141858999999997</c:v>
                </c:pt>
                <c:pt idx="271">
                  <c:v>75.203920999999994</c:v>
                </c:pt>
                <c:pt idx="272">
                  <c:v>75.181346000000005</c:v>
                </c:pt>
                <c:pt idx="273">
                  <c:v>75.116878999999997</c:v>
                </c:pt>
                <c:pt idx="274">
                  <c:v>75.131214</c:v>
                </c:pt>
                <c:pt idx="275">
                  <c:v>75.106086000000005</c:v>
                </c:pt>
                <c:pt idx="276">
                  <c:v>75.155208000000002</c:v>
                </c:pt>
                <c:pt idx="277">
                  <c:v>75.017161999999999</c:v>
                </c:pt>
                <c:pt idx="278">
                  <c:v>74.889989999999997</c:v>
                </c:pt>
                <c:pt idx="279">
                  <c:v>74.980695999999995</c:v>
                </c:pt>
                <c:pt idx="280">
                  <c:v>75.012849000000003</c:v>
                </c:pt>
                <c:pt idx="281">
                  <c:v>74.826869000000002</c:v>
                </c:pt>
                <c:pt idx="282">
                  <c:v>74.751920999999996</c:v>
                </c:pt>
                <c:pt idx="283">
                  <c:v>74.611288000000002</c:v>
                </c:pt>
                <c:pt idx="284">
                  <c:v>74.551105000000007</c:v>
                </c:pt>
                <c:pt idx="285">
                  <c:v>74.744114999999994</c:v>
                </c:pt>
                <c:pt idx="286">
                  <c:v>74.725126000000003</c:v>
                </c:pt>
                <c:pt idx="287">
                  <c:v>74.725562999999994</c:v>
                </c:pt>
                <c:pt idx="288">
                  <c:v>74.737148000000005</c:v>
                </c:pt>
                <c:pt idx="289">
                  <c:v>74.751551000000006</c:v>
                </c:pt>
                <c:pt idx="290">
                  <c:v>74.782307000000003</c:v>
                </c:pt>
                <c:pt idx="291">
                  <c:v>74.662863000000002</c:v>
                </c:pt>
                <c:pt idx="292">
                  <c:v>74.625096999999997</c:v>
                </c:pt>
                <c:pt idx="293">
                  <c:v>74.637300999999994</c:v>
                </c:pt>
                <c:pt idx="294">
                  <c:v>74.604391000000007</c:v>
                </c:pt>
                <c:pt idx="295">
                  <c:v>74.593423999999999</c:v>
                </c:pt>
                <c:pt idx="296">
                  <c:v>74.682462999999998</c:v>
                </c:pt>
                <c:pt idx="297">
                  <c:v>74.681959000000006</c:v>
                </c:pt>
                <c:pt idx="298">
                  <c:v>74.789088000000007</c:v>
                </c:pt>
                <c:pt idx="299">
                  <c:v>74.715524000000002</c:v>
                </c:pt>
                <c:pt idx="300">
                  <c:v>74.718199999999996</c:v>
                </c:pt>
                <c:pt idx="301">
                  <c:v>74.695569000000006</c:v>
                </c:pt>
                <c:pt idx="302">
                  <c:v>74.694036999999994</c:v>
                </c:pt>
                <c:pt idx="303">
                  <c:v>74.720500999999999</c:v>
                </c:pt>
                <c:pt idx="304">
                  <c:v>74.711188000000007</c:v>
                </c:pt>
                <c:pt idx="305">
                  <c:v>74.716365999999994</c:v>
                </c:pt>
                <c:pt idx="306">
                  <c:v>74.713370999999995</c:v>
                </c:pt>
                <c:pt idx="307">
                  <c:v>74.694920999999994</c:v>
                </c:pt>
                <c:pt idx="308">
                  <c:v>74.739851000000002</c:v>
                </c:pt>
                <c:pt idx="309">
                  <c:v>74.774901999999997</c:v>
                </c:pt>
                <c:pt idx="310">
                  <c:v>74.757752999999994</c:v>
                </c:pt>
                <c:pt idx="311">
                  <c:v>74.788392999999999</c:v>
                </c:pt>
                <c:pt idx="312">
                  <c:v>74.786455000000004</c:v>
                </c:pt>
                <c:pt idx="313">
                  <c:v>74.787689999999998</c:v>
                </c:pt>
                <c:pt idx="314">
                  <c:v>74.761739000000006</c:v>
                </c:pt>
                <c:pt idx="315">
                  <c:v>74.903215000000003</c:v>
                </c:pt>
                <c:pt idx="316">
                  <c:v>74.909626000000003</c:v>
                </c:pt>
                <c:pt idx="317">
                  <c:v>74.972239999999999</c:v>
                </c:pt>
                <c:pt idx="318">
                  <c:v>74.959497999999996</c:v>
                </c:pt>
                <c:pt idx="319">
                  <c:v>75.074534</c:v>
                </c:pt>
                <c:pt idx="320">
                  <c:v>75.075648999999999</c:v>
                </c:pt>
                <c:pt idx="321">
                  <c:v>75.006219999999999</c:v>
                </c:pt>
                <c:pt idx="322">
                  <c:v>75.039400000000001</c:v>
                </c:pt>
                <c:pt idx="323">
                  <c:v>75.097199000000003</c:v>
                </c:pt>
                <c:pt idx="324">
                  <c:v>75.049550999999994</c:v>
                </c:pt>
                <c:pt idx="325">
                  <c:v>75.173286000000004</c:v>
                </c:pt>
                <c:pt idx="326">
                  <c:v>75.342814000000004</c:v>
                </c:pt>
                <c:pt idx="327">
                  <c:v>75.341517999999994</c:v>
                </c:pt>
                <c:pt idx="328">
                  <c:v>75.306285000000003</c:v>
                </c:pt>
                <c:pt idx="329">
                  <c:v>75.261241999999996</c:v>
                </c:pt>
                <c:pt idx="330">
                  <c:v>75.294404999999998</c:v>
                </c:pt>
                <c:pt idx="331">
                  <c:v>75.391137000000001</c:v>
                </c:pt>
                <c:pt idx="332">
                  <c:v>75.348744999999994</c:v>
                </c:pt>
                <c:pt idx="333">
                  <c:v>75.369316999999995</c:v>
                </c:pt>
                <c:pt idx="334">
                  <c:v>75.529692999999995</c:v>
                </c:pt>
                <c:pt idx="335">
                  <c:v>75.470744999999994</c:v>
                </c:pt>
                <c:pt idx="336">
                  <c:v>75.518411</c:v>
                </c:pt>
                <c:pt idx="337">
                  <c:v>75.471414999999993</c:v>
                </c:pt>
                <c:pt idx="338">
                  <c:v>75.520446000000007</c:v>
                </c:pt>
                <c:pt idx="339">
                  <c:v>75.425067999999996</c:v>
                </c:pt>
                <c:pt idx="340">
                  <c:v>75.491007999999994</c:v>
                </c:pt>
                <c:pt idx="341">
                  <c:v>75.584699000000001</c:v>
                </c:pt>
                <c:pt idx="342">
                  <c:v>75.496115000000003</c:v>
                </c:pt>
                <c:pt idx="343">
                  <c:v>75.518027000000004</c:v>
                </c:pt>
                <c:pt idx="344">
                  <c:v>75.486830999999995</c:v>
                </c:pt>
                <c:pt idx="345">
                  <c:v>75.664113</c:v>
                </c:pt>
                <c:pt idx="346">
                  <c:v>75.755769999999998</c:v>
                </c:pt>
                <c:pt idx="347">
                  <c:v>75.649261999999993</c:v>
                </c:pt>
                <c:pt idx="348">
                  <c:v>75.599941999999999</c:v>
                </c:pt>
                <c:pt idx="349">
                  <c:v>75.654011999999994</c:v>
                </c:pt>
                <c:pt idx="350">
                  <c:v>75.590625000000003</c:v>
                </c:pt>
                <c:pt idx="351">
                  <c:v>75.642020000000002</c:v>
                </c:pt>
                <c:pt idx="352">
                  <c:v>75.604759000000001</c:v>
                </c:pt>
                <c:pt idx="353">
                  <c:v>75.620226000000002</c:v>
                </c:pt>
                <c:pt idx="354">
                  <c:v>75.498114000000001</c:v>
                </c:pt>
                <c:pt idx="355">
                  <c:v>75.510015999999993</c:v>
                </c:pt>
                <c:pt idx="356">
                  <c:v>75.527542999999994</c:v>
                </c:pt>
                <c:pt idx="357">
                  <c:v>75.603055999999995</c:v>
                </c:pt>
                <c:pt idx="358">
                  <c:v>75.421010999999993</c:v>
                </c:pt>
                <c:pt idx="359">
                  <c:v>75.456354000000005</c:v>
                </c:pt>
                <c:pt idx="360">
                  <c:v>75.533907999999997</c:v>
                </c:pt>
                <c:pt idx="361">
                  <c:v>75.440406999999993</c:v>
                </c:pt>
                <c:pt idx="362">
                  <c:v>75.513238999999999</c:v>
                </c:pt>
                <c:pt idx="363">
                  <c:v>75.486739999999998</c:v>
                </c:pt>
                <c:pt idx="364">
                  <c:v>75.402351999999993</c:v>
                </c:pt>
                <c:pt idx="365">
                  <c:v>75.472524000000007</c:v>
                </c:pt>
                <c:pt idx="366">
                  <c:v>75.551227999999995</c:v>
                </c:pt>
                <c:pt idx="367">
                  <c:v>75.524906999999999</c:v>
                </c:pt>
                <c:pt idx="368">
                  <c:v>75.382103999999998</c:v>
                </c:pt>
                <c:pt idx="369">
                  <c:v>75.383280999999997</c:v>
                </c:pt>
                <c:pt idx="370">
                  <c:v>75.357371999999998</c:v>
                </c:pt>
                <c:pt idx="371">
                  <c:v>75.375148999999993</c:v>
                </c:pt>
                <c:pt idx="372">
                  <c:v>75.338611</c:v>
                </c:pt>
                <c:pt idx="373">
                  <c:v>75.304587999999995</c:v>
                </c:pt>
                <c:pt idx="374">
                  <c:v>75.204627000000002</c:v>
                </c:pt>
                <c:pt idx="375">
                  <c:v>75.196520000000007</c:v>
                </c:pt>
                <c:pt idx="376">
                  <c:v>75.319818999999995</c:v>
                </c:pt>
                <c:pt idx="377">
                  <c:v>75.215705999999997</c:v>
                </c:pt>
                <c:pt idx="378">
                  <c:v>75.216211000000001</c:v>
                </c:pt>
                <c:pt idx="379">
                  <c:v>75.216522999999995</c:v>
                </c:pt>
                <c:pt idx="380">
                  <c:v>75.381266999999994</c:v>
                </c:pt>
                <c:pt idx="381">
                  <c:v>75.362869000000003</c:v>
                </c:pt>
                <c:pt idx="382">
                  <c:v>75.376780999999994</c:v>
                </c:pt>
                <c:pt idx="383">
                  <c:v>75.376296999999994</c:v>
                </c:pt>
                <c:pt idx="384">
                  <c:v>75.442143000000002</c:v>
                </c:pt>
                <c:pt idx="385">
                  <c:v>75.468485999999999</c:v>
                </c:pt>
                <c:pt idx="386">
                  <c:v>75.583404999999999</c:v>
                </c:pt>
                <c:pt idx="387">
                  <c:v>75.547647999999995</c:v>
                </c:pt>
                <c:pt idx="388">
                  <c:v>75.447547999999998</c:v>
                </c:pt>
                <c:pt idx="389">
                  <c:v>75.484747999999996</c:v>
                </c:pt>
                <c:pt idx="390">
                  <c:v>75.573070000000001</c:v>
                </c:pt>
                <c:pt idx="391">
                  <c:v>75.489507000000003</c:v>
                </c:pt>
                <c:pt idx="392">
                  <c:v>75.514598000000007</c:v>
                </c:pt>
                <c:pt idx="393">
                  <c:v>75.481277000000006</c:v>
                </c:pt>
                <c:pt idx="394">
                  <c:v>75.549874000000003</c:v>
                </c:pt>
                <c:pt idx="395">
                  <c:v>75.562287999999995</c:v>
                </c:pt>
                <c:pt idx="396">
                  <c:v>75.538353000000001</c:v>
                </c:pt>
                <c:pt idx="397">
                  <c:v>75.594291999999996</c:v>
                </c:pt>
                <c:pt idx="398">
                  <c:v>75.564087000000001</c:v>
                </c:pt>
                <c:pt idx="399">
                  <c:v>75.558414999999997</c:v>
                </c:pt>
                <c:pt idx="400">
                  <c:v>75.636911999999995</c:v>
                </c:pt>
                <c:pt idx="401">
                  <c:v>75.553230999999997</c:v>
                </c:pt>
                <c:pt idx="402">
                  <c:v>75.539215999999996</c:v>
                </c:pt>
                <c:pt idx="403">
                  <c:v>75.534920999999997</c:v>
                </c:pt>
                <c:pt idx="404">
                  <c:v>75.520374000000004</c:v>
                </c:pt>
                <c:pt idx="405">
                  <c:v>75.497281000000001</c:v>
                </c:pt>
                <c:pt idx="406">
                  <c:v>75.492261999999997</c:v>
                </c:pt>
                <c:pt idx="407">
                  <c:v>75.473731000000001</c:v>
                </c:pt>
                <c:pt idx="408">
                  <c:v>75.500581999999994</c:v>
                </c:pt>
                <c:pt idx="409">
                  <c:v>75.428094000000002</c:v>
                </c:pt>
                <c:pt idx="410">
                  <c:v>75.459934000000004</c:v>
                </c:pt>
                <c:pt idx="411">
                  <c:v>75.387255999999994</c:v>
                </c:pt>
                <c:pt idx="412">
                  <c:v>75.349557000000004</c:v>
                </c:pt>
                <c:pt idx="413">
                  <c:v>75.274525999999994</c:v>
                </c:pt>
                <c:pt idx="414">
                  <c:v>75.192366000000007</c:v>
                </c:pt>
                <c:pt idx="415">
                  <c:v>75.274850999999998</c:v>
                </c:pt>
                <c:pt idx="416">
                  <c:v>75.349563000000003</c:v>
                </c:pt>
                <c:pt idx="417">
                  <c:v>75.235894000000002</c:v>
                </c:pt>
                <c:pt idx="418">
                  <c:v>75.172602999999995</c:v>
                </c:pt>
                <c:pt idx="419">
                  <c:v>75.125369000000006</c:v>
                </c:pt>
                <c:pt idx="420">
                  <c:v>75.104883000000001</c:v>
                </c:pt>
                <c:pt idx="421">
                  <c:v>75.082406000000006</c:v>
                </c:pt>
                <c:pt idx="422">
                  <c:v>75.092033999999998</c:v>
                </c:pt>
                <c:pt idx="423">
                  <c:v>74.943161000000003</c:v>
                </c:pt>
                <c:pt idx="424">
                  <c:v>75.057368999999994</c:v>
                </c:pt>
                <c:pt idx="425">
                  <c:v>74.969723000000002</c:v>
                </c:pt>
                <c:pt idx="426">
                  <c:v>75.080799999999996</c:v>
                </c:pt>
                <c:pt idx="427">
                  <c:v>75.102834000000001</c:v>
                </c:pt>
                <c:pt idx="428">
                  <c:v>75.104923999999997</c:v>
                </c:pt>
                <c:pt idx="429">
                  <c:v>75.122825000000006</c:v>
                </c:pt>
                <c:pt idx="430">
                  <c:v>75.143026000000006</c:v>
                </c:pt>
                <c:pt idx="431">
                  <c:v>75.093374999999995</c:v>
                </c:pt>
                <c:pt idx="432">
                  <c:v>75.092468999999994</c:v>
                </c:pt>
                <c:pt idx="433">
                  <c:v>74.974699999999999</c:v>
                </c:pt>
                <c:pt idx="434">
                  <c:v>74.945065999999997</c:v>
                </c:pt>
                <c:pt idx="435">
                  <c:v>74.987375999999998</c:v>
                </c:pt>
                <c:pt idx="436">
                  <c:v>75.021794</c:v>
                </c:pt>
                <c:pt idx="437">
                  <c:v>75.077173000000002</c:v>
                </c:pt>
                <c:pt idx="438">
                  <c:v>75.126627999999997</c:v>
                </c:pt>
                <c:pt idx="439">
                  <c:v>75.110883999999999</c:v>
                </c:pt>
                <c:pt idx="440">
                  <c:v>75.060789999999997</c:v>
                </c:pt>
                <c:pt idx="441">
                  <c:v>75.027725000000004</c:v>
                </c:pt>
                <c:pt idx="442">
                  <c:v>75.045567000000005</c:v>
                </c:pt>
                <c:pt idx="443">
                  <c:v>75.039135000000002</c:v>
                </c:pt>
                <c:pt idx="444">
                  <c:v>75.053190999999998</c:v>
                </c:pt>
                <c:pt idx="445">
                  <c:v>75.126239999999996</c:v>
                </c:pt>
                <c:pt idx="446">
                  <c:v>75.133071999999999</c:v>
                </c:pt>
                <c:pt idx="447">
                  <c:v>75.192706999999999</c:v>
                </c:pt>
                <c:pt idx="448">
                  <c:v>75.117491000000001</c:v>
                </c:pt>
                <c:pt idx="449">
                  <c:v>75.121401000000006</c:v>
                </c:pt>
                <c:pt idx="450">
                  <c:v>75.130210000000005</c:v>
                </c:pt>
                <c:pt idx="451">
                  <c:v>75.189089999999993</c:v>
                </c:pt>
                <c:pt idx="452">
                  <c:v>75.200384</c:v>
                </c:pt>
                <c:pt idx="453">
                  <c:v>75.206945000000005</c:v>
                </c:pt>
                <c:pt idx="454">
                  <c:v>75.279132000000004</c:v>
                </c:pt>
                <c:pt idx="455">
                  <c:v>75.327234000000004</c:v>
                </c:pt>
                <c:pt idx="456">
                  <c:v>75.280018999999996</c:v>
                </c:pt>
                <c:pt idx="457">
                  <c:v>75.432102</c:v>
                </c:pt>
                <c:pt idx="458">
                  <c:v>75.467049000000003</c:v>
                </c:pt>
                <c:pt idx="459">
                  <c:v>75.461472999999998</c:v>
                </c:pt>
                <c:pt idx="460">
                  <c:v>75.475341999999998</c:v>
                </c:pt>
                <c:pt idx="461">
                  <c:v>75.532546999999994</c:v>
                </c:pt>
                <c:pt idx="462">
                  <c:v>75.533109999999994</c:v>
                </c:pt>
                <c:pt idx="463">
                  <c:v>75.460083999999995</c:v>
                </c:pt>
                <c:pt idx="464">
                  <c:v>75.474947999999998</c:v>
                </c:pt>
                <c:pt idx="465">
                  <c:v>75.518046999999996</c:v>
                </c:pt>
                <c:pt idx="466">
                  <c:v>75.558215000000004</c:v>
                </c:pt>
                <c:pt idx="467">
                  <c:v>75.63306</c:v>
                </c:pt>
                <c:pt idx="468">
                  <c:v>75.572016000000005</c:v>
                </c:pt>
                <c:pt idx="469">
                  <c:v>75.692490000000006</c:v>
                </c:pt>
                <c:pt idx="470">
                  <c:v>75.625906000000001</c:v>
                </c:pt>
                <c:pt idx="471">
                  <c:v>75.585898</c:v>
                </c:pt>
                <c:pt idx="472">
                  <c:v>74.962884000000003</c:v>
                </c:pt>
                <c:pt idx="473">
                  <c:v>74.235190000000003</c:v>
                </c:pt>
                <c:pt idx="474">
                  <c:v>73.702821</c:v>
                </c:pt>
                <c:pt idx="475">
                  <c:v>73.197834999999998</c:v>
                </c:pt>
                <c:pt idx="476">
                  <c:v>72.935056000000003</c:v>
                </c:pt>
                <c:pt idx="477">
                  <c:v>72.765822999999997</c:v>
                </c:pt>
                <c:pt idx="478">
                  <c:v>72.525640999999993</c:v>
                </c:pt>
                <c:pt idx="479">
                  <c:v>72.275503</c:v>
                </c:pt>
                <c:pt idx="480">
                  <c:v>72.136516999999998</c:v>
                </c:pt>
                <c:pt idx="481">
                  <c:v>71.938147000000001</c:v>
                </c:pt>
                <c:pt idx="482">
                  <c:v>71.802856000000006</c:v>
                </c:pt>
                <c:pt idx="483">
                  <c:v>71.703030999999996</c:v>
                </c:pt>
                <c:pt idx="484">
                  <c:v>71.596969999999999</c:v>
                </c:pt>
                <c:pt idx="485">
                  <c:v>71.543454999999994</c:v>
                </c:pt>
                <c:pt idx="486">
                  <c:v>71.453365000000005</c:v>
                </c:pt>
                <c:pt idx="487">
                  <c:v>71.386139</c:v>
                </c:pt>
                <c:pt idx="488">
                  <c:v>71.368914000000004</c:v>
                </c:pt>
                <c:pt idx="489">
                  <c:v>71.338176000000004</c:v>
                </c:pt>
                <c:pt idx="490">
                  <c:v>71.372466000000003</c:v>
                </c:pt>
                <c:pt idx="491">
                  <c:v>71.376689999999996</c:v>
                </c:pt>
                <c:pt idx="492">
                  <c:v>71.413556</c:v>
                </c:pt>
                <c:pt idx="493">
                  <c:v>71.471227999999996</c:v>
                </c:pt>
                <c:pt idx="494">
                  <c:v>71.546087</c:v>
                </c:pt>
                <c:pt idx="495">
                  <c:v>71.583269000000001</c:v>
                </c:pt>
                <c:pt idx="496">
                  <c:v>71.661935</c:v>
                </c:pt>
                <c:pt idx="497">
                  <c:v>71.693669999999997</c:v>
                </c:pt>
                <c:pt idx="498">
                  <c:v>71.84545</c:v>
                </c:pt>
                <c:pt idx="499">
                  <c:v>71.923841999999993</c:v>
                </c:pt>
                <c:pt idx="500">
                  <c:v>72.333517999999998</c:v>
                </c:pt>
                <c:pt idx="501">
                  <c:v>72.436437999999995</c:v>
                </c:pt>
                <c:pt idx="502">
                  <c:v>72.515034</c:v>
                </c:pt>
                <c:pt idx="503">
                  <c:v>72.577280000000002</c:v>
                </c:pt>
                <c:pt idx="504">
                  <c:v>72.683329999999998</c:v>
                </c:pt>
                <c:pt idx="505">
                  <c:v>72.836207000000002</c:v>
                </c:pt>
                <c:pt idx="506">
                  <c:v>72.905038000000005</c:v>
                </c:pt>
                <c:pt idx="507">
                  <c:v>72.991591999999997</c:v>
                </c:pt>
                <c:pt idx="508">
                  <c:v>73.180312999999998</c:v>
                </c:pt>
                <c:pt idx="509">
                  <c:v>73.690748999999997</c:v>
                </c:pt>
                <c:pt idx="510">
                  <c:v>74.593517000000006</c:v>
                </c:pt>
                <c:pt idx="511">
                  <c:v>75.374714999999995</c:v>
                </c:pt>
                <c:pt idx="512">
                  <c:v>76.030193999999995</c:v>
                </c:pt>
                <c:pt idx="513">
                  <c:v>76.622439999999997</c:v>
                </c:pt>
                <c:pt idx="514">
                  <c:v>77.109534999999994</c:v>
                </c:pt>
                <c:pt idx="515">
                  <c:v>77.8142</c:v>
                </c:pt>
                <c:pt idx="516">
                  <c:v>78.154197999999994</c:v>
                </c:pt>
                <c:pt idx="517">
                  <c:v>78.592592999999994</c:v>
                </c:pt>
                <c:pt idx="518">
                  <c:v>78.775459999999995</c:v>
                </c:pt>
                <c:pt idx="519">
                  <c:v>79.009822999999997</c:v>
                </c:pt>
                <c:pt idx="520">
                  <c:v>79.138221999999999</c:v>
                </c:pt>
                <c:pt idx="521">
                  <c:v>79.056258</c:v>
                </c:pt>
                <c:pt idx="522">
                  <c:v>79.175483999999997</c:v>
                </c:pt>
                <c:pt idx="523">
                  <c:v>79.129163000000005</c:v>
                </c:pt>
                <c:pt idx="524">
                  <c:v>79.138175000000004</c:v>
                </c:pt>
                <c:pt idx="525">
                  <c:v>79.211894999999998</c:v>
                </c:pt>
                <c:pt idx="526">
                  <c:v>79.203663000000006</c:v>
                </c:pt>
                <c:pt idx="527">
                  <c:v>79.095748999999998</c:v>
                </c:pt>
                <c:pt idx="528">
                  <c:v>78.984561999999997</c:v>
                </c:pt>
                <c:pt idx="529">
                  <c:v>78.790987000000001</c:v>
                </c:pt>
                <c:pt idx="530">
                  <c:v>78.658394999999999</c:v>
                </c:pt>
                <c:pt idx="531">
                  <c:v>78.424195999999995</c:v>
                </c:pt>
                <c:pt idx="532">
                  <c:v>78.252562999999995</c:v>
                </c:pt>
                <c:pt idx="533">
                  <c:v>78.071010000000001</c:v>
                </c:pt>
                <c:pt idx="534">
                  <c:v>77.700852999999995</c:v>
                </c:pt>
                <c:pt idx="535">
                  <c:v>77.778892999999997</c:v>
                </c:pt>
                <c:pt idx="536">
                  <c:v>77.684099000000003</c:v>
                </c:pt>
                <c:pt idx="537">
                  <c:v>77.457784000000004</c:v>
                </c:pt>
                <c:pt idx="538">
                  <c:v>77.270307000000003</c:v>
                </c:pt>
                <c:pt idx="539">
                  <c:v>77.070977999999997</c:v>
                </c:pt>
                <c:pt idx="540">
                  <c:v>76.721188999999995</c:v>
                </c:pt>
                <c:pt idx="541">
                  <c:v>76.627245000000002</c:v>
                </c:pt>
                <c:pt idx="542">
                  <c:v>76.456548999999995</c:v>
                </c:pt>
                <c:pt idx="543">
                  <c:v>76.026054999999999</c:v>
                </c:pt>
                <c:pt idx="544">
                  <c:v>75.860748999999998</c:v>
                </c:pt>
                <c:pt idx="545">
                  <c:v>75.687565000000006</c:v>
                </c:pt>
                <c:pt idx="546">
                  <c:v>75.517144999999999</c:v>
                </c:pt>
                <c:pt idx="547">
                  <c:v>75.1905</c:v>
                </c:pt>
                <c:pt idx="548">
                  <c:v>75.023219999999995</c:v>
                </c:pt>
                <c:pt idx="549">
                  <c:v>74.664180999999999</c:v>
                </c:pt>
                <c:pt idx="550">
                  <c:v>74.475002000000003</c:v>
                </c:pt>
                <c:pt idx="551">
                  <c:v>74.277531999999994</c:v>
                </c:pt>
                <c:pt idx="552">
                  <c:v>74.048734999999994</c:v>
                </c:pt>
                <c:pt idx="553">
                  <c:v>73.884182999999993</c:v>
                </c:pt>
                <c:pt idx="554">
                  <c:v>73.688593999999995</c:v>
                </c:pt>
                <c:pt idx="555">
                  <c:v>73.506265999999997</c:v>
                </c:pt>
                <c:pt idx="556">
                  <c:v>73.267668999999998</c:v>
                </c:pt>
                <c:pt idx="557">
                  <c:v>73.131922000000003</c:v>
                </c:pt>
                <c:pt idx="558">
                  <c:v>72.953444000000005</c:v>
                </c:pt>
                <c:pt idx="559">
                  <c:v>72.913279000000003</c:v>
                </c:pt>
                <c:pt idx="560">
                  <c:v>72.794486000000006</c:v>
                </c:pt>
                <c:pt idx="561">
                  <c:v>72.604235000000003</c:v>
                </c:pt>
                <c:pt idx="562">
                  <c:v>72.513868000000002</c:v>
                </c:pt>
                <c:pt idx="563">
                  <c:v>72.396455000000003</c:v>
                </c:pt>
                <c:pt idx="564">
                  <c:v>72.323245</c:v>
                </c:pt>
                <c:pt idx="565">
                  <c:v>72.357214999999997</c:v>
                </c:pt>
                <c:pt idx="566">
                  <c:v>72.455950999999999</c:v>
                </c:pt>
                <c:pt idx="567">
                  <c:v>72.507712999999995</c:v>
                </c:pt>
                <c:pt idx="568">
                  <c:v>72.376097000000001</c:v>
                </c:pt>
                <c:pt idx="569">
                  <c:v>72.323783000000006</c:v>
                </c:pt>
                <c:pt idx="570">
                  <c:v>72.365015</c:v>
                </c:pt>
                <c:pt idx="571">
                  <c:v>72.292303000000004</c:v>
                </c:pt>
                <c:pt idx="572">
                  <c:v>72.299653000000006</c:v>
                </c:pt>
                <c:pt idx="573">
                  <c:v>72.292558</c:v>
                </c:pt>
                <c:pt idx="574">
                  <c:v>72.392000999999993</c:v>
                </c:pt>
                <c:pt idx="575">
                  <c:v>72.561634999999995</c:v>
                </c:pt>
                <c:pt idx="576">
                  <c:v>72.714496999999994</c:v>
                </c:pt>
                <c:pt idx="577">
                  <c:v>72.728359999999995</c:v>
                </c:pt>
                <c:pt idx="578">
                  <c:v>73.000242999999998</c:v>
                </c:pt>
                <c:pt idx="579">
                  <c:v>73.038482000000002</c:v>
                </c:pt>
                <c:pt idx="580">
                  <c:v>73.194654</c:v>
                </c:pt>
                <c:pt idx="581">
                  <c:v>73.271934000000002</c:v>
                </c:pt>
                <c:pt idx="582">
                  <c:v>73.386267000000004</c:v>
                </c:pt>
                <c:pt idx="583">
                  <c:v>73.513896000000003</c:v>
                </c:pt>
                <c:pt idx="584">
                  <c:v>73.688436999999993</c:v>
                </c:pt>
                <c:pt idx="585">
                  <c:v>74.062206000000003</c:v>
                </c:pt>
                <c:pt idx="586">
                  <c:v>74.334444000000005</c:v>
                </c:pt>
                <c:pt idx="587">
                  <c:v>74.490955999999997</c:v>
                </c:pt>
                <c:pt idx="588">
                  <c:v>74.545450000000002</c:v>
                </c:pt>
                <c:pt idx="589">
                  <c:v>74.705569999999994</c:v>
                </c:pt>
                <c:pt idx="590">
                  <c:v>74.790254000000004</c:v>
                </c:pt>
                <c:pt idx="591">
                  <c:v>75.014765999999995</c:v>
                </c:pt>
                <c:pt idx="592">
                  <c:v>75.165007000000003</c:v>
                </c:pt>
                <c:pt idx="593">
                  <c:v>75.299124000000006</c:v>
                </c:pt>
                <c:pt idx="594">
                  <c:v>75.553088000000002</c:v>
                </c:pt>
                <c:pt idx="595">
                  <c:v>75.681588000000005</c:v>
                </c:pt>
                <c:pt idx="596">
                  <c:v>75.795154999999994</c:v>
                </c:pt>
                <c:pt idx="597">
                  <c:v>75.933851000000004</c:v>
                </c:pt>
                <c:pt idx="598">
                  <c:v>75.983750999999998</c:v>
                </c:pt>
                <c:pt idx="599">
                  <c:v>76.019085000000004</c:v>
                </c:pt>
                <c:pt idx="600">
                  <c:v>76.214792000000003</c:v>
                </c:pt>
                <c:pt idx="601">
                  <c:v>76.249729000000002</c:v>
                </c:pt>
                <c:pt idx="602">
                  <c:v>76.392180999999994</c:v>
                </c:pt>
                <c:pt idx="603">
                  <c:v>76.472999999999999</c:v>
                </c:pt>
                <c:pt idx="604">
                  <c:v>76.598772999999994</c:v>
                </c:pt>
                <c:pt idx="605">
                  <c:v>76.603954999999999</c:v>
                </c:pt>
                <c:pt idx="606">
                  <c:v>76.608056000000005</c:v>
                </c:pt>
                <c:pt idx="607">
                  <c:v>76.610602</c:v>
                </c:pt>
                <c:pt idx="608">
                  <c:v>76.680141000000006</c:v>
                </c:pt>
                <c:pt idx="609">
                  <c:v>76.705072999999999</c:v>
                </c:pt>
                <c:pt idx="610">
                  <c:v>76.734103000000005</c:v>
                </c:pt>
                <c:pt idx="611">
                  <c:v>76.733312999999995</c:v>
                </c:pt>
                <c:pt idx="612">
                  <c:v>76.806030000000007</c:v>
                </c:pt>
                <c:pt idx="613">
                  <c:v>76.798357999999993</c:v>
                </c:pt>
                <c:pt idx="614">
                  <c:v>76.798152000000002</c:v>
                </c:pt>
                <c:pt idx="615">
                  <c:v>76.909972999999994</c:v>
                </c:pt>
                <c:pt idx="616">
                  <c:v>76.787424999999999</c:v>
                </c:pt>
                <c:pt idx="617">
                  <c:v>76.84442</c:v>
                </c:pt>
                <c:pt idx="618">
                  <c:v>76.831913999999998</c:v>
                </c:pt>
                <c:pt idx="619">
                  <c:v>76.808554000000001</c:v>
                </c:pt>
                <c:pt idx="620">
                  <c:v>76.729600000000005</c:v>
                </c:pt>
                <c:pt idx="621">
                  <c:v>76.649259000000001</c:v>
                </c:pt>
                <c:pt idx="622">
                  <c:v>76.616123000000002</c:v>
                </c:pt>
                <c:pt idx="623">
                  <c:v>76.447455000000005</c:v>
                </c:pt>
                <c:pt idx="624">
                  <c:v>76.443968999999996</c:v>
                </c:pt>
                <c:pt idx="625">
                  <c:v>76.340423999999999</c:v>
                </c:pt>
                <c:pt idx="626">
                  <c:v>76.353722000000005</c:v>
                </c:pt>
                <c:pt idx="627">
                  <c:v>76.118375999999998</c:v>
                </c:pt>
                <c:pt idx="628">
                  <c:v>76.063040000000001</c:v>
                </c:pt>
                <c:pt idx="629">
                  <c:v>76.091897000000003</c:v>
                </c:pt>
                <c:pt idx="630">
                  <c:v>75.999166000000002</c:v>
                </c:pt>
                <c:pt idx="631">
                  <c:v>75.891779</c:v>
                </c:pt>
                <c:pt idx="632">
                  <c:v>75.874414999999999</c:v>
                </c:pt>
                <c:pt idx="633">
                  <c:v>75.746443999999997</c:v>
                </c:pt>
                <c:pt idx="634">
                  <c:v>75.682866000000004</c:v>
                </c:pt>
                <c:pt idx="635">
                  <c:v>75.668892</c:v>
                </c:pt>
                <c:pt idx="636">
                  <c:v>75.570875999999998</c:v>
                </c:pt>
                <c:pt idx="637">
                  <c:v>75.405304000000001</c:v>
                </c:pt>
                <c:pt idx="638">
                  <c:v>75.344345000000004</c:v>
                </c:pt>
                <c:pt idx="639">
                  <c:v>75.244944000000004</c:v>
                </c:pt>
                <c:pt idx="640">
                  <c:v>75.096253000000004</c:v>
                </c:pt>
                <c:pt idx="641">
                  <c:v>75.122467</c:v>
                </c:pt>
                <c:pt idx="642">
                  <c:v>75.009583000000006</c:v>
                </c:pt>
                <c:pt idx="643">
                  <c:v>74.891073000000006</c:v>
                </c:pt>
                <c:pt idx="644">
                  <c:v>74.869333999999995</c:v>
                </c:pt>
                <c:pt idx="645">
                  <c:v>74.763386999999994</c:v>
                </c:pt>
                <c:pt idx="646">
                  <c:v>74.777145000000004</c:v>
                </c:pt>
                <c:pt idx="647">
                  <c:v>74.698442999999997</c:v>
                </c:pt>
                <c:pt idx="648">
                  <c:v>74.636053000000004</c:v>
                </c:pt>
                <c:pt idx="649">
                  <c:v>74.521626999999995</c:v>
                </c:pt>
                <c:pt idx="650">
                  <c:v>74.37621</c:v>
                </c:pt>
                <c:pt idx="651">
                  <c:v>74.325816000000003</c:v>
                </c:pt>
                <c:pt idx="652">
                  <c:v>74.259529000000001</c:v>
                </c:pt>
                <c:pt idx="653">
                  <c:v>74.217349999999996</c:v>
                </c:pt>
                <c:pt idx="654">
                  <c:v>74.18441</c:v>
                </c:pt>
                <c:pt idx="655">
                  <c:v>74.23066</c:v>
                </c:pt>
                <c:pt idx="656">
                  <c:v>74.163122999999999</c:v>
                </c:pt>
                <c:pt idx="657">
                  <c:v>74.278992000000002</c:v>
                </c:pt>
                <c:pt idx="658">
                  <c:v>74.190541999999994</c:v>
                </c:pt>
                <c:pt idx="659">
                  <c:v>74.263863000000001</c:v>
                </c:pt>
                <c:pt idx="660">
                  <c:v>74.241191999999998</c:v>
                </c:pt>
                <c:pt idx="661">
                  <c:v>74.282944999999998</c:v>
                </c:pt>
                <c:pt idx="662">
                  <c:v>74.331346999999994</c:v>
                </c:pt>
                <c:pt idx="663">
                  <c:v>74.289647000000002</c:v>
                </c:pt>
                <c:pt idx="664">
                  <c:v>74.365789000000007</c:v>
                </c:pt>
                <c:pt idx="665">
                  <c:v>74.369079999999997</c:v>
                </c:pt>
                <c:pt idx="666">
                  <c:v>74.417790999999994</c:v>
                </c:pt>
                <c:pt idx="667">
                  <c:v>74.560430999999994</c:v>
                </c:pt>
                <c:pt idx="668">
                  <c:v>74.568338999999995</c:v>
                </c:pt>
                <c:pt idx="669">
                  <c:v>74.605346999999995</c:v>
                </c:pt>
                <c:pt idx="670">
                  <c:v>74.581035</c:v>
                </c:pt>
                <c:pt idx="671">
                  <c:v>74.642814000000001</c:v>
                </c:pt>
                <c:pt idx="672">
                  <c:v>74.626081999999997</c:v>
                </c:pt>
                <c:pt idx="673">
                  <c:v>74.628936999999993</c:v>
                </c:pt>
                <c:pt idx="674">
                  <c:v>74.744234000000006</c:v>
                </c:pt>
                <c:pt idx="675">
                  <c:v>74.731448</c:v>
                </c:pt>
                <c:pt idx="676">
                  <c:v>74.828564</c:v>
                </c:pt>
                <c:pt idx="677">
                  <c:v>74.805936000000003</c:v>
                </c:pt>
                <c:pt idx="678">
                  <c:v>74.761179999999996</c:v>
                </c:pt>
                <c:pt idx="679">
                  <c:v>74.822323999999995</c:v>
                </c:pt>
                <c:pt idx="680">
                  <c:v>74.865684999999999</c:v>
                </c:pt>
                <c:pt idx="681">
                  <c:v>74.960468000000006</c:v>
                </c:pt>
                <c:pt idx="682">
                  <c:v>74.992694999999998</c:v>
                </c:pt>
                <c:pt idx="683">
                  <c:v>74.995479000000003</c:v>
                </c:pt>
                <c:pt idx="684">
                  <c:v>75.072277</c:v>
                </c:pt>
                <c:pt idx="685">
                  <c:v>75.219132000000002</c:v>
                </c:pt>
                <c:pt idx="686">
                  <c:v>75.195139999999995</c:v>
                </c:pt>
                <c:pt idx="687">
                  <c:v>75.197614999999999</c:v>
                </c:pt>
                <c:pt idx="688">
                  <c:v>75.226641000000001</c:v>
                </c:pt>
                <c:pt idx="689">
                  <c:v>75.223573000000002</c:v>
                </c:pt>
                <c:pt idx="690">
                  <c:v>75.242234999999994</c:v>
                </c:pt>
                <c:pt idx="691">
                  <c:v>75.335910999999996</c:v>
                </c:pt>
                <c:pt idx="692">
                  <c:v>75.352475999999996</c:v>
                </c:pt>
                <c:pt idx="693">
                  <c:v>75.357315</c:v>
                </c:pt>
                <c:pt idx="694">
                  <c:v>75.356099</c:v>
                </c:pt>
                <c:pt idx="695">
                  <c:v>75.417850000000001</c:v>
                </c:pt>
                <c:pt idx="696">
                  <c:v>75.397923000000006</c:v>
                </c:pt>
                <c:pt idx="697">
                  <c:v>75.461236</c:v>
                </c:pt>
                <c:pt idx="698">
                  <c:v>75.427989999999994</c:v>
                </c:pt>
                <c:pt idx="699">
                  <c:v>75.456890999999999</c:v>
                </c:pt>
                <c:pt idx="700">
                  <c:v>75.476322999999994</c:v>
                </c:pt>
                <c:pt idx="701">
                  <c:v>75.492833000000005</c:v>
                </c:pt>
                <c:pt idx="702">
                  <c:v>75.555442999999997</c:v>
                </c:pt>
                <c:pt idx="703">
                  <c:v>75.589935999999994</c:v>
                </c:pt>
                <c:pt idx="704">
                  <c:v>75.627470000000002</c:v>
                </c:pt>
                <c:pt idx="705">
                  <c:v>75.691627999999994</c:v>
                </c:pt>
                <c:pt idx="706">
                  <c:v>75.776978999999997</c:v>
                </c:pt>
                <c:pt idx="707">
                  <c:v>75.712057000000001</c:v>
                </c:pt>
                <c:pt idx="708">
                  <c:v>75.668025999999998</c:v>
                </c:pt>
                <c:pt idx="709">
                  <c:v>75.683576000000002</c:v>
                </c:pt>
                <c:pt idx="710">
                  <c:v>75.701881999999998</c:v>
                </c:pt>
                <c:pt idx="711">
                  <c:v>75.689421999999993</c:v>
                </c:pt>
                <c:pt idx="712">
                  <c:v>75.640703999999999</c:v>
                </c:pt>
                <c:pt idx="713">
                  <c:v>75.772814999999994</c:v>
                </c:pt>
                <c:pt idx="714">
                  <c:v>75.722211000000001</c:v>
                </c:pt>
                <c:pt idx="715">
                  <c:v>75.761482000000001</c:v>
                </c:pt>
                <c:pt idx="716">
                  <c:v>75.634172000000007</c:v>
                </c:pt>
                <c:pt idx="717">
                  <c:v>75.632294999999999</c:v>
                </c:pt>
                <c:pt idx="718">
                  <c:v>75.623875999999996</c:v>
                </c:pt>
                <c:pt idx="719">
                  <c:v>75.651927999999998</c:v>
                </c:pt>
                <c:pt idx="720">
                  <c:v>75.663861999999995</c:v>
                </c:pt>
                <c:pt idx="721">
                  <c:v>75.605703000000005</c:v>
                </c:pt>
                <c:pt idx="722">
                  <c:v>75.535193000000007</c:v>
                </c:pt>
                <c:pt idx="723">
                  <c:v>75.379118000000005</c:v>
                </c:pt>
                <c:pt idx="724">
                  <c:v>75.347885000000005</c:v>
                </c:pt>
                <c:pt idx="725">
                  <c:v>75.406504999999996</c:v>
                </c:pt>
                <c:pt idx="726">
                  <c:v>75.364725000000007</c:v>
                </c:pt>
                <c:pt idx="727">
                  <c:v>75.359013000000004</c:v>
                </c:pt>
                <c:pt idx="728">
                  <c:v>75.373227</c:v>
                </c:pt>
                <c:pt idx="729">
                  <c:v>75.339870000000005</c:v>
                </c:pt>
                <c:pt idx="730">
                  <c:v>75.375947999999994</c:v>
                </c:pt>
                <c:pt idx="731">
                  <c:v>75.348915000000005</c:v>
                </c:pt>
                <c:pt idx="732">
                  <c:v>75.462675000000004</c:v>
                </c:pt>
                <c:pt idx="733">
                  <c:v>75.317876999999996</c:v>
                </c:pt>
                <c:pt idx="734">
                  <c:v>75.417347000000007</c:v>
                </c:pt>
                <c:pt idx="735">
                  <c:v>75.454769999999996</c:v>
                </c:pt>
                <c:pt idx="736">
                  <c:v>75.397997000000004</c:v>
                </c:pt>
                <c:pt idx="737">
                  <c:v>75.426250999999993</c:v>
                </c:pt>
                <c:pt idx="738">
                  <c:v>75.382692000000006</c:v>
                </c:pt>
                <c:pt idx="739">
                  <c:v>75.444711999999996</c:v>
                </c:pt>
                <c:pt idx="740">
                  <c:v>75.447004000000007</c:v>
                </c:pt>
                <c:pt idx="741">
                  <c:v>75.440307000000004</c:v>
                </c:pt>
                <c:pt idx="742">
                  <c:v>75.413261000000006</c:v>
                </c:pt>
                <c:pt idx="743">
                  <c:v>75.424587000000002</c:v>
                </c:pt>
                <c:pt idx="744">
                  <c:v>75.294746000000004</c:v>
                </c:pt>
                <c:pt idx="745">
                  <c:v>75.261301000000003</c:v>
                </c:pt>
                <c:pt idx="746">
                  <c:v>75.251784999999998</c:v>
                </c:pt>
                <c:pt idx="747">
                  <c:v>75.294032000000001</c:v>
                </c:pt>
                <c:pt idx="748">
                  <c:v>75.350384000000005</c:v>
                </c:pt>
                <c:pt idx="749">
                  <c:v>75.318134999999998</c:v>
                </c:pt>
                <c:pt idx="750">
                  <c:v>75.288914000000005</c:v>
                </c:pt>
                <c:pt idx="751">
                  <c:v>75.337068000000002</c:v>
                </c:pt>
                <c:pt idx="752">
                  <c:v>75.258870999999999</c:v>
                </c:pt>
                <c:pt idx="753">
                  <c:v>75.230074000000002</c:v>
                </c:pt>
                <c:pt idx="754">
                  <c:v>75.188384999999997</c:v>
                </c:pt>
                <c:pt idx="755">
                  <c:v>75.159818000000001</c:v>
                </c:pt>
                <c:pt idx="756">
                  <c:v>75.142116000000001</c:v>
                </c:pt>
                <c:pt idx="757">
                  <c:v>75.069649999999996</c:v>
                </c:pt>
                <c:pt idx="758">
                  <c:v>75.068624999999997</c:v>
                </c:pt>
                <c:pt idx="759">
                  <c:v>75.074133000000003</c:v>
                </c:pt>
                <c:pt idx="760">
                  <c:v>75.066086999999996</c:v>
                </c:pt>
                <c:pt idx="761">
                  <c:v>75.087119999999999</c:v>
                </c:pt>
                <c:pt idx="762">
                  <c:v>74.976078999999999</c:v>
                </c:pt>
                <c:pt idx="763">
                  <c:v>74.987870999999998</c:v>
                </c:pt>
                <c:pt idx="764">
                  <c:v>74.969041000000004</c:v>
                </c:pt>
                <c:pt idx="765">
                  <c:v>74.87424</c:v>
                </c:pt>
                <c:pt idx="766">
                  <c:v>74.864508000000001</c:v>
                </c:pt>
                <c:pt idx="767">
                  <c:v>74.793893999999995</c:v>
                </c:pt>
                <c:pt idx="768">
                  <c:v>74.807578000000007</c:v>
                </c:pt>
                <c:pt idx="769">
                  <c:v>74.789782000000002</c:v>
                </c:pt>
                <c:pt idx="770">
                  <c:v>74.789426000000006</c:v>
                </c:pt>
                <c:pt idx="771">
                  <c:v>74.818685000000002</c:v>
                </c:pt>
                <c:pt idx="772">
                  <c:v>74.792485999999997</c:v>
                </c:pt>
                <c:pt idx="773">
                  <c:v>74.881313000000006</c:v>
                </c:pt>
                <c:pt idx="774">
                  <c:v>74.863729000000006</c:v>
                </c:pt>
                <c:pt idx="775">
                  <c:v>74.793414999999996</c:v>
                </c:pt>
                <c:pt idx="776">
                  <c:v>74.817220000000006</c:v>
                </c:pt>
                <c:pt idx="777">
                  <c:v>74.7988</c:v>
                </c:pt>
                <c:pt idx="778">
                  <c:v>74.837140000000005</c:v>
                </c:pt>
                <c:pt idx="779">
                  <c:v>74.848877000000002</c:v>
                </c:pt>
                <c:pt idx="780">
                  <c:v>74.858016000000006</c:v>
                </c:pt>
                <c:pt idx="781">
                  <c:v>74.844928999999993</c:v>
                </c:pt>
                <c:pt idx="782">
                  <c:v>74.935685000000007</c:v>
                </c:pt>
                <c:pt idx="783">
                  <c:v>74.851174</c:v>
                </c:pt>
                <c:pt idx="784">
                  <c:v>74.834232</c:v>
                </c:pt>
                <c:pt idx="785">
                  <c:v>74.763412000000002</c:v>
                </c:pt>
                <c:pt idx="786">
                  <c:v>74.861434000000003</c:v>
                </c:pt>
                <c:pt idx="787">
                  <c:v>74.865639999999999</c:v>
                </c:pt>
                <c:pt idx="788">
                  <c:v>74.892452000000006</c:v>
                </c:pt>
                <c:pt idx="789">
                  <c:v>74.902634000000006</c:v>
                </c:pt>
                <c:pt idx="790">
                  <c:v>74.982860000000002</c:v>
                </c:pt>
                <c:pt idx="791">
                  <c:v>75.014713999999998</c:v>
                </c:pt>
                <c:pt idx="792">
                  <c:v>74.973376999999999</c:v>
                </c:pt>
                <c:pt idx="793">
                  <c:v>75.051851999999997</c:v>
                </c:pt>
                <c:pt idx="794">
                  <c:v>75.080208999999996</c:v>
                </c:pt>
                <c:pt idx="795">
                  <c:v>75.031171999999998</c:v>
                </c:pt>
                <c:pt idx="796">
                  <c:v>75.026527999999999</c:v>
                </c:pt>
                <c:pt idx="797">
                  <c:v>75.032999000000004</c:v>
                </c:pt>
                <c:pt idx="798">
                  <c:v>75.170724000000007</c:v>
                </c:pt>
                <c:pt idx="799">
                  <c:v>75.189144999999996</c:v>
                </c:pt>
                <c:pt idx="800">
                  <c:v>75.070036000000002</c:v>
                </c:pt>
                <c:pt idx="801">
                  <c:v>75.195134999999993</c:v>
                </c:pt>
                <c:pt idx="802">
                  <c:v>75.209185000000005</c:v>
                </c:pt>
                <c:pt idx="803">
                  <c:v>75.226076000000006</c:v>
                </c:pt>
                <c:pt idx="804">
                  <c:v>75.333962</c:v>
                </c:pt>
                <c:pt idx="805">
                  <c:v>75.342071000000004</c:v>
                </c:pt>
                <c:pt idx="806">
                  <c:v>75.416753</c:v>
                </c:pt>
                <c:pt idx="807">
                  <c:v>75.457911999999993</c:v>
                </c:pt>
                <c:pt idx="808">
                  <c:v>75.449088000000003</c:v>
                </c:pt>
                <c:pt idx="809">
                  <c:v>75.549105999999995</c:v>
                </c:pt>
                <c:pt idx="810">
                  <c:v>75.541195000000002</c:v>
                </c:pt>
                <c:pt idx="811">
                  <c:v>75.684995999999998</c:v>
                </c:pt>
                <c:pt idx="812">
                  <c:v>75.776489999999995</c:v>
                </c:pt>
                <c:pt idx="813">
                  <c:v>75.714230000000001</c:v>
                </c:pt>
                <c:pt idx="814">
                  <c:v>75.760439000000005</c:v>
                </c:pt>
                <c:pt idx="815">
                  <c:v>75.781863000000001</c:v>
                </c:pt>
                <c:pt idx="816">
                  <c:v>75.863821999999999</c:v>
                </c:pt>
                <c:pt idx="817">
                  <c:v>75.801242999999999</c:v>
                </c:pt>
                <c:pt idx="818">
                  <c:v>75.814684</c:v>
                </c:pt>
                <c:pt idx="819">
                  <c:v>75.734271000000007</c:v>
                </c:pt>
                <c:pt idx="820">
                  <c:v>75.771248</c:v>
                </c:pt>
                <c:pt idx="821">
                  <c:v>75.837843000000007</c:v>
                </c:pt>
                <c:pt idx="822">
                  <c:v>75.879956000000007</c:v>
                </c:pt>
                <c:pt idx="823">
                  <c:v>75.820126999999999</c:v>
                </c:pt>
                <c:pt idx="824">
                  <c:v>75.902017999999998</c:v>
                </c:pt>
                <c:pt idx="825">
                  <c:v>75.809427999999997</c:v>
                </c:pt>
                <c:pt idx="826">
                  <c:v>75.942334000000002</c:v>
                </c:pt>
                <c:pt idx="827">
                  <c:v>75.809456999999995</c:v>
                </c:pt>
                <c:pt idx="828">
                  <c:v>75.850609000000006</c:v>
                </c:pt>
                <c:pt idx="829">
                  <c:v>75.826656999999997</c:v>
                </c:pt>
                <c:pt idx="830">
                  <c:v>75.835483999999994</c:v>
                </c:pt>
                <c:pt idx="831">
                  <c:v>75.748467000000005</c:v>
                </c:pt>
                <c:pt idx="832">
                  <c:v>75.844520000000003</c:v>
                </c:pt>
                <c:pt idx="833">
                  <c:v>75.762049000000005</c:v>
                </c:pt>
                <c:pt idx="834">
                  <c:v>75.826194000000001</c:v>
                </c:pt>
                <c:pt idx="835">
                  <c:v>75.773358999999999</c:v>
                </c:pt>
                <c:pt idx="836">
                  <c:v>75.788651999999999</c:v>
                </c:pt>
                <c:pt idx="837">
                  <c:v>75.750887000000006</c:v>
                </c:pt>
                <c:pt idx="838">
                  <c:v>75.648274000000001</c:v>
                </c:pt>
                <c:pt idx="839">
                  <c:v>75.609984999999995</c:v>
                </c:pt>
                <c:pt idx="840">
                  <c:v>75.553291000000002</c:v>
                </c:pt>
                <c:pt idx="841">
                  <c:v>75.554766999999998</c:v>
                </c:pt>
                <c:pt idx="842">
                  <c:v>75.494090999999997</c:v>
                </c:pt>
                <c:pt idx="843">
                  <c:v>75.416994000000003</c:v>
                </c:pt>
                <c:pt idx="844">
                  <c:v>75.502544</c:v>
                </c:pt>
                <c:pt idx="845">
                  <c:v>75.347598000000005</c:v>
                </c:pt>
                <c:pt idx="846">
                  <c:v>75.358829999999998</c:v>
                </c:pt>
                <c:pt idx="847">
                  <c:v>75.280578000000006</c:v>
                </c:pt>
                <c:pt idx="848">
                  <c:v>75.319267999999994</c:v>
                </c:pt>
                <c:pt idx="849">
                  <c:v>75.247536999999994</c:v>
                </c:pt>
                <c:pt idx="850">
                  <c:v>75.271851999999996</c:v>
                </c:pt>
                <c:pt idx="851">
                  <c:v>75.262652000000003</c:v>
                </c:pt>
                <c:pt idx="852">
                  <c:v>75.239075</c:v>
                </c:pt>
                <c:pt idx="853">
                  <c:v>75.100584999999995</c:v>
                </c:pt>
                <c:pt idx="854">
                  <c:v>75.168944999999994</c:v>
                </c:pt>
                <c:pt idx="855">
                  <c:v>75.098937000000006</c:v>
                </c:pt>
                <c:pt idx="856">
                  <c:v>75.112499</c:v>
                </c:pt>
                <c:pt idx="857">
                  <c:v>75.000664999999998</c:v>
                </c:pt>
                <c:pt idx="858">
                  <c:v>75.020168999999996</c:v>
                </c:pt>
                <c:pt idx="859">
                  <c:v>75.010344000000003</c:v>
                </c:pt>
                <c:pt idx="860">
                  <c:v>74.919946999999993</c:v>
                </c:pt>
                <c:pt idx="861">
                  <c:v>74.872646000000003</c:v>
                </c:pt>
                <c:pt idx="862">
                  <c:v>74.963397999999998</c:v>
                </c:pt>
                <c:pt idx="863">
                  <c:v>74.825147000000001</c:v>
                </c:pt>
                <c:pt idx="864">
                  <c:v>74.896435999999994</c:v>
                </c:pt>
                <c:pt idx="865">
                  <c:v>74.856414999999998</c:v>
                </c:pt>
                <c:pt idx="866">
                  <c:v>74.909070999999997</c:v>
                </c:pt>
                <c:pt idx="867">
                  <c:v>74.908991</c:v>
                </c:pt>
                <c:pt idx="868">
                  <c:v>74.883418000000006</c:v>
                </c:pt>
                <c:pt idx="869">
                  <c:v>74.928471999999999</c:v>
                </c:pt>
                <c:pt idx="870">
                  <c:v>74.855575999999999</c:v>
                </c:pt>
                <c:pt idx="871">
                  <c:v>74.830331999999999</c:v>
                </c:pt>
                <c:pt idx="872">
                  <c:v>74.909721000000005</c:v>
                </c:pt>
                <c:pt idx="873">
                  <c:v>74.865112999999994</c:v>
                </c:pt>
                <c:pt idx="874">
                  <c:v>74.978026999999997</c:v>
                </c:pt>
                <c:pt idx="875">
                  <c:v>75.054721999999998</c:v>
                </c:pt>
                <c:pt idx="876">
                  <c:v>75.097399999999993</c:v>
                </c:pt>
                <c:pt idx="877">
                  <c:v>75.207482999999996</c:v>
                </c:pt>
                <c:pt idx="878">
                  <c:v>75.269779999999997</c:v>
                </c:pt>
                <c:pt idx="879">
                  <c:v>75.334329999999994</c:v>
                </c:pt>
                <c:pt idx="880">
                  <c:v>75.340534000000005</c:v>
                </c:pt>
                <c:pt idx="881">
                  <c:v>75.374494999999996</c:v>
                </c:pt>
                <c:pt idx="882">
                  <c:v>75.352886999999996</c:v>
                </c:pt>
                <c:pt idx="883">
                  <c:v>75.291235999999998</c:v>
                </c:pt>
                <c:pt idx="884">
                  <c:v>75.428201000000001</c:v>
                </c:pt>
                <c:pt idx="885">
                  <c:v>75.378899000000004</c:v>
                </c:pt>
                <c:pt idx="886">
                  <c:v>75.42886</c:v>
                </c:pt>
                <c:pt idx="887">
                  <c:v>75.460528999999994</c:v>
                </c:pt>
                <c:pt idx="888">
                  <c:v>75.562676999999994</c:v>
                </c:pt>
                <c:pt idx="889">
                  <c:v>75.493802000000002</c:v>
                </c:pt>
                <c:pt idx="890">
                  <c:v>75.504754000000005</c:v>
                </c:pt>
                <c:pt idx="891">
                  <c:v>75.574109000000007</c:v>
                </c:pt>
                <c:pt idx="892">
                  <c:v>75.628457999999995</c:v>
                </c:pt>
                <c:pt idx="893">
                  <c:v>75.716167999999996</c:v>
                </c:pt>
                <c:pt idx="894">
                  <c:v>75.643755999999996</c:v>
                </c:pt>
                <c:pt idx="895">
                  <c:v>75.641768999999996</c:v>
                </c:pt>
                <c:pt idx="896">
                  <c:v>75.691182999999995</c:v>
                </c:pt>
                <c:pt idx="897">
                  <c:v>75.669428999999994</c:v>
                </c:pt>
                <c:pt idx="898">
                  <c:v>75.775959</c:v>
                </c:pt>
                <c:pt idx="899">
                  <c:v>75.689593000000002</c:v>
                </c:pt>
                <c:pt idx="900">
                  <c:v>75.641150999999994</c:v>
                </c:pt>
                <c:pt idx="901">
                  <c:v>75.623358999999994</c:v>
                </c:pt>
                <c:pt idx="902">
                  <c:v>75.627488999999997</c:v>
                </c:pt>
                <c:pt idx="903">
                  <c:v>75.639990999999995</c:v>
                </c:pt>
                <c:pt idx="904">
                  <c:v>75.571827999999996</c:v>
                </c:pt>
                <c:pt idx="905">
                  <c:v>75.629701999999995</c:v>
                </c:pt>
                <c:pt idx="906">
                  <c:v>75.572417000000002</c:v>
                </c:pt>
                <c:pt idx="907">
                  <c:v>75.594142000000005</c:v>
                </c:pt>
                <c:pt idx="908">
                  <c:v>75.590428000000003</c:v>
                </c:pt>
                <c:pt idx="909">
                  <c:v>75.529995</c:v>
                </c:pt>
                <c:pt idx="910">
                  <c:v>75.559240000000003</c:v>
                </c:pt>
                <c:pt idx="911">
                  <c:v>75.504441</c:v>
                </c:pt>
                <c:pt idx="912">
                  <c:v>75.517695000000003</c:v>
                </c:pt>
                <c:pt idx="913">
                  <c:v>75.589760999999996</c:v>
                </c:pt>
                <c:pt idx="914">
                  <c:v>75.564428000000007</c:v>
                </c:pt>
                <c:pt idx="915">
                  <c:v>75.426336000000006</c:v>
                </c:pt>
                <c:pt idx="916">
                  <c:v>75.381407999999993</c:v>
                </c:pt>
                <c:pt idx="917">
                  <c:v>75.486650999999995</c:v>
                </c:pt>
                <c:pt idx="918">
                  <c:v>75.396893000000006</c:v>
                </c:pt>
                <c:pt idx="919">
                  <c:v>75.326943</c:v>
                </c:pt>
                <c:pt idx="920">
                  <c:v>75.392037999999999</c:v>
                </c:pt>
                <c:pt idx="921">
                  <c:v>75.418013000000002</c:v>
                </c:pt>
                <c:pt idx="922">
                  <c:v>75.397357999999997</c:v>
                </c:pt>
                <c:pt idx="923">
                  <c:v>75.327246000000002</c:v>
                </c:pt>
                <c:pt idx="924">
                  <c:v>75.344263999999995</c:v>
                </c:pt>
                <c:pt idx="925">
                  <c:v>75.269364999999993</c:v>
                </c:pt>
                <c:pt idx="926">
                  <c:v>75.249938</c:v>
                </c:pt>
                <c:pt idx="927">
                  <c:v>75.267391000000003</c:v>
                </c:pt>
                <c:pt idx="928">
                  <c:v>75.259814000000006</c:v>
                </c:pt>
                <c:pt idx="929">
                  <c:v>75.330416</c:v>
                </c:pt>
                <c:pt idx="930">
                  <c:v>75.237425000000002</c:v>
                </c:pt>
                <c:pt idx="931">
                  <c:v>75.235315</c:v>
                </c:pt>
                <c:pt idx="932">
                  <c:v>75.331334999999996</c:v>
                </c:pt>
                <c:pt idx="933">
                  <c:v>75.348793000000001</c:v>
                </c:pt>
                <c:pt idx="934">
                  <c:v>75.259921000000006</c:v>
                </c:pt>
                <c:pt idx="935">
                  <c:v>75.294871000000001</c:v>
                </c:pt>
                <c:pt idx="936">
                  <c:v>75.212003999999993</c:v>
                </c:pt>
                <c:pt idx="937">
                  <c:v>75.213868000000005</c:v>
                </c:pt>
                <c:pt idx="938">
                  <c:v>75.226494000000002</c:v>
                </c:pt>
                <c:pt idx="939">
                  <c:v>75.256129999999999</c:v>
                </c:pt>
                <c:pt idx="940">
                  <c:v>75.211545000000001</c:v>
                </c:pt>
                <c:pt idx="941">
                  <c:v>75.190201000000002</c:v>
                </c:pt>
                <c:pt idx="942">
                  <c:v>75.288968999999994</c:v>
                </c:pt>
                <c:pt idx="943">
                  <c:v>75.353851000000006</c:v>
                </c:pt>
                <c:pt idx="944">
                  <c:v>75.265411999999998</c:v>
                </c:pt>
                <c:pt idx="945">
                  <c:v>75.359825000000001</c:v>
                </c:pt>
                <c:pt idx="946">
                  <c:v>75.333510000000004</c:v>
                </c:pt>
                <c:pt idx="947">
                  <c:v>75.295350999999997</c:v>
                </c:pt>
                <c:pt idx="948">
                  <c:v>75.304356999999996</c:v>
                </c:pt>
                <c:pt idx="949">
                  <c:v>75.347137000000004</c:v>
                </c:pt>
                <c:pt idx="950">
                  <c:v>75.397354000000007</c:v>
                </c:pt>
                <c:pt idx="951">
                  <c:v>75.401599000000004</c:v>
                </c:pt>
                <c:pt idx="952">
                  <c:v>75.490419000000003</c:v>
                </c:pt>
                <c:pt idx="953">
                  <c:v>75.444844000000003</c:v>
                </c:pt>
                <c:pt idx="954">
                  <c:v>75.487668999999997</c:v>
                </c:pt>
                <c:pt idx="955">
                  <c:v>75.562247999999997</c:v>
                </c:pt>
                <c:pt idx="956">
                  <c:v>74.875648999999996</c:v>
                </c:pt>
                <c:pt idx="957">
                  <c:v>74.273985999999994</c:v>
                </c:pt>
                <c:pt idx="958">
                  <c:v>73.720455999999999</c:v>
                </c:pt>
                <c:pt idx="959">
                  <c:v>73.283529999999999</c:v>
                </c:pt>
                <c:pt idx="960">
                  <c:v>73.025022000000007</c:v>
                </c:pt>
                <c:pt idx="961">
                  <c:v>72.919324000000003</c:v>
                </c:pt>
                <c:pt idx="962">
                  <c:v>72.690313000000003</c:v>
                </c:pt>
                <c:pt idx="963">
                  <c:v>72.471352999999993</c:v>
                </c:pt>
                <c:pt idx="964">
                  <c:v>72.284473000000006</c:v>
                </c:pt>
                <c:pt idx="965">
                  <c:v>72.132030999999998</c:v>
                </c:pt>
                <c:pt idx="966">
                  <c:v>71.958164999999994</c:v>
                </c:pt>
                <c:pt idx="967">
                  <c:v>71.850442999999999</c:v>
                </c:pt>
                <c:pt idx="968">
                  <c:v>71.796476999999996</c:v>
                </c:pt>
                <c:pt idx="969">
                  <c:v>71.708541999999994</c:v>
                </c:pt>
                <c:pt idx="970">
                  <c:v>71.709688999999997</c:v>
                </c:pt>
                <c:pt idx="971">
                  <c:v>71.688806</c:v>
                </c:pt>
                <c:pt idx="972">
                  <c:v>71.631958999999995</c:v>
                </c:pt>
                <c:pt idx="973">
                  <c:v>71.609527999999997</c:v>
                </c:pt>
                <c:pt idx="974">
                  <c:v>71.611054999999993</c:v>
                </c:pt>
                <c:pt idx="975">
                  <c:v>71.658747000000005</c:v>
                </c:pt>
                <c:pt idx="976">
                  <c:v>71.604952999999995</c:v>
                </c:pt>
                <c:pt idx="977">
                  <c:v>71.653487999999996</c:v>
                </c:pt>
                <c:pt idx="978">
                  <c:v>71.781530000000004</c:v>
                </c:pt>
                <c:pt idx="979">
                  <c:v>71.812135999999995</c:v>
                </c:pt>
                <c:pt idx="980">
                  <c:v>72.039553999999995</c:v>
                </c:pt>
                <c:pt idx="981">
                  <c:v>72.095189000000005</c:v>
                </c:pt>
                <c:pt idx="982">
                  <c:v>72.134983000000005</c:v>
                </c:pt>
                <c:pt idx="983">
                  <c:v>72.197952000000001</c:v>
                </c:pt>
                <c:pt idx="984">
                  <c:v>72.261621000000005</c:v>
                </c:pt>
                <c:pt idx="985">
                  <c:v>72.283893000000006</c:v>
                </c:pt>
                <c:pt idx="986">
                  <c:v>72.342033999999998</c:v>
                </c:pt>
                <c:pt idx="987">
                  <c:v>72.407486000000006</c:v>
                </c:pt>
                <c:pt idx="988">
                  <c:v>72.609368000000003</c:v>
                </c:pt>
                <c:pt idx="989">
                  <c:v>73.096017000000003</c:v>
                </c:pt>
                <c:pt idx="990">
                  <c:v>73.952225999999996</c:v>
                </c:pt>
                <c:pt idx="991">
                  <c:v>74.710329000000002</c:v>
                </c:pt>
                <c:pt idx="992">
                  <c:v>75.458811999999995</c:v>
                </c:pt>
                <c:pt idx="993">
                  <c:v>75.962007999999997</c:v>
                </c:pt>
                <c:pt idx="994">
                  <c:v>76.393777</c:v>
                </c:pt>
                <c:pt idx="995">
                  <c:v>76.774306999999993</c:v>
                </c:pt>
                <c:pt idx="996">
                  <c:v>77.098370000000003</c:v>
                </c:pt>
                <c:pt idx="997">
                  <c:v>77.292392000000007</c:v>
                </c:pt>
                <c:pt idx="998">
                  <c:v>77.445813999999999</c:v>
                </c:pt>
                <c:pt idx="999">
                  <c:v>77.552598000000003</c:v>
                </c:pt>
                <c:pt idx="1000">
                  <c:v>77.596701999999993</c:v>
                </c:pt>
                <c:pt idx="1001">
                  <c:v>77.696076000000005</c:v>
                </c:pt>
                <c:pt idx="1002">
                  <c:v>77.726012999999995</c:v>
                </c:pt>
                <c:pt idx="1003">
                  <c:v>77.760645999999994</c:v>
                </c:pt>
                <c:pt idx="1004">
                  <c:v>77.789079999999998</c:v>
                </c:pt>
                <c:pt idx="1005">
                  <c:v>77.690740000000005</c:v>
                </c:pt>
                <c:pt idx="1006">
                  <c:v>77.569687000000002</c:v>
                </c:pt>
                <c:pt idx="1007">
                  <c:v>77.501080999999999</c:v>
                </c:pt>
                <c:pt idx="1008">
                  <c:v>77.435125999999997</c:v>
                </c:pt>
                <c:pt idx="1009">
                  <c:v>77.447361000000001</c:v>
                </c:pt>
                <c:pt idx="1010">
                  <c:v>77.354247000000001</c:v>
                </c:pt>
                <c:pt idx="1011">
                  <c:v>77.269451000000004</c:v>
                </c:pt>
                <c:pt idx="1012">
                  <c:v>77.167694999999995</c:v>
                </c:pt>
                <c:pt idx="1013">
                  <c:v>77.093999999999994</c:v>
                </c:pt>
                <c:pt idx="1014">
                  <c:v>76.990078999999994</c:v>
                </c:pt>
                <c:pt idx="1015">
                  <c:v>76.920606000000006</c:v>
                </c:pt>
                <c:pt idx="1016">
                  <c:v>76.790396999999999</c:v>
                </c:pt>
                <c:pt idx="1017">
                  <c:v>76.753686999999999</c:v>
                </c:pt>
                <c:pt idx="1018">
                  <c:v>76.657504000000003</c:v>
                </c:pt>
                <c:pt idx="1019">
                  <c:v>76.669736999999998</c:v>
                </c:pt>
                <c:pt idx="1020">
                  <c:v>76.447242000000003</c:v>
                </c:pt>
                <c:pt idx="1021">
                  <c:v>76.389959000000005</c:v>
                </c:pt>
                <c:pt idx="1022">
                  <c:v>76.182501999999999</c:v>
                </c:pt>
                <c:pt idx="1023">
                  <c:v>76.084705999999997</c:v>
                </c:pt>
                <c:pt idx="1024">
                  <c:v>75.900568000000007</c:v>
                </c:pt>
                <c:pt idx="1025">
                  <c:v>75.802199000000002</c:v>
                </c:pt>
                <c:pt idx="1026">
                  <c:v>75.674250999999998</c:v>
                </c:pt>
                <c:pt idx="1027">
                  <c:v>75.515504000000007</c:v>
                </c:pt>
                <c:pt idx="1028">
                  <c:v>75.342206000000004</c:v>
                </c:pt>
                <c:pt idx="1029">
                  <c:v>75.324189000000004</c:v>
                </c:pt>
                <c:pt idx="1030">
                  <c:v>75.173653999999999</c:v>
                </c:pt>
                <c:pt idx="1031">
                  <c:v>75.000726</c:v>
                </c:pt>
                <c:pt idx="1032">
                  <c:v>74.752120000000005</c:v>
                </c:pt>
                <c:pt idx="1033">
                  <c:v>74.728609000000006</c:v>
                </c:pt>
                <c:pt idx="1034">
                  <c:v>74.559635999999998</c:v>
                </c:pt>
                <c:pt idx="1035">
                  <c:v>74.446123999999998</c:v>
                </c:pt>
                <c:pt idx="1036">
                  <c:v>74.342928000000001</c:v>
                </c:pt>
                <c:pt idx="1037">
                  <c:v>74.327110000000005</c:v>
                </c:pt>
                <c:pt idx="1038">
                  <c:v>74.190991999999994</c:v>
                </c:pt>
                <c:pt idx="1039">
                  <c:v>74.149593999999993</c:v>
                </c:pt>
                <c:pt idx="1040">
                  <c:v>73.991676999999996</c:v>
                </c:pt>
                <c:pt idx="1041">
                  <c:v>73.938924999999998</c:v>
                </c:pt>
                <c:pt idx="1042">
                  <c:v>73.849642000000003</c:v>
                </c:pt>
                <c:pt idx="1043">
                  <c:v>73.722515999999999</c:v>
                </c:pt>
                <c:pt idx="1044">
                  <c:v>73.733603000000002</c:v>
                </c:pt>
                <c:pt idx="1045">
                  <c:v>73.515829999999994</c:v>
                </c:pt>
                <c:pt idx="1046">
                  <c:v>73.495588999999995</c:v>
                </c:pt>
                <c:pt idx="1047">
                  <c:v>73.377073999999993</c:v>
                </c:pt>
                <c:pt idx="1048">
                  <c:v>73.405545000000004</c:v>
                </c:pt>
                <c:pt idx="1049">
                  <c:v>73.402961000000005</c:v>
                </c:pt>
                <c:pt idx="1050">
                  <c:v>73.414958999999996</c:v>
                </c:pt>
                <c:pt idx="1051">
                  <c:v>73.236401999999998</c:v>
                </c:pt>
                <c:pt idx="1052">
                  <c:v>73.296074000000004</c:v>
                </c:pt>
                <c:pt idx="1053">
                  <c:v>73.200044000000005</c:v>
                </c:pt>
                <c:pt idx="1054">
                  <c:v>73.256240000000005</c:v>
                </c:pt>
                <c:pt idx="1055">
                  <c:v>73.215124000000003</c:v>
                </c:pt>
                <c:pt idx="1056">
                  <c:v>73.237690999999998</c:v>
                </c:pt>
                <c:pt idx="1057">
                  <c:v>73.188094000000007</c:v>
                </c:pt>
                <c:pt idx="1058">
                  <c:v>73.295585000000003</c:v>
                </c:pt>
                <c:pt idx="1059">
                  <c:v>73.206505000000007</c:v>
                </c:pt>
                <c:pt idx="1060">
                  <c:v>73.261114000000006</c:v>
                </c:pt>
                <c:pt idx="1061">
                  <c:v>73.285556</c:v>
                </c:pt>
                <c:pt idx="1062">
                  <c:v>73.426704999999998</c:v>
                </c:pt>
                <c:pt idx="1063">
                  <c:v>73.446693999999994</c:v>
                </c:pt>
                <c:pt idx="1064">
                  <c:v>73.530185000000003</c:v>
                </c:pt>
                <c:pt idx="1065">
                  <c:v>73.632029000000003</c:v>
                </c:pt>
                <c:pt idx="1066">
                  <c:v>73.717690000000005</c:v>
                </c:pt>
                <c:pt idx="1067">
                  <c:v>73.837951000000004</c:v>
                </c:pt>
                <c:pt idx="1068">
                  <c:v>73.838206</c:v>
                </c:pt>
                <c:pt idx="1069">
                  <c:v>74.003155000000007</c:v>
                </c:pt>
                <c:pt idx="1070">
                  <c:v>74.125799999999998</c:v>
                </c:pt>
                <c:pt idx="1071">
                  <c:v>74.231123999999994</c:v>
                </c:pt>
                <c:pt idx="1072">
                  <c:v>74.170439000000002</c:v>
                </c:pt>
                <c:pt idx="1073">
                  <c:v>74.336106000000001</c:v>
                </c:pt>
                <c:pt idx="1074">
                  <c:v>74.440799999999996</c:v>
                </c:pt>
                <c:pt idx="1075">
                  <c:v>74.528391999999997</c:v>
                </c:pt>
                <c:pt idx="1076">
                  <c:v>74.723067999999998</c:v>
                </c:pt>
                <c:pt idx="1077">
                  <c:v>74.898707000000002</c:v>
                </c:pt>
                <c:pt idx="1078">
                  <c:v>74.927476999999996</c:v>
                </c:pt>
                <c:pt idx="1079">
                  <c:v>75.069198999999998</c:v>
                </c:pt>
                <c:pt idx="1080">
                  <c:v>75.160867999999994</c:v>
                </c:pt>
                <c:pt idx="1081">
                  <c:v>75.249224999999996</c:v>
                </c:pt>
                <c:pt idx="1082">
                  <c:v>75.393068999999997</c:v>
                </c:pt>
                <c:pt idx="1083">
                  <c:v>75.481869000000003</c:v>
                </c:pt>
                <c:pt idx="1084">
                  <c:v>75.520688000000007</c:v>
                </c:pt>
                <c:pt idx="1085">
                  <c:v>75.676024999999996</c:v>
                </c:pt>
                <c:pt idx="1086">
                  <c:v>75.737274999999997</c:v>
                </c:pt>
                <c:pt idx="1087">
                  <c:v>75.817361000000005</c:v>
                </c:pt>
                <c:pt idx="1088">
                  <c:v>75.916667000000004</c:v>
                </c:pt>
                <c:pt idx="1089">
                  <c:v>76.008537000000004</c:v>
                </c:pt>
                <c:pt idx="1090">
                  <c:v>76.051952</c:v>
                </c:pt>
                <c:pt idx="1091">
                  <c:v>76.188378999999998</c:v>
                </c:pt>
                <c:pt idx="1092">
                  <c:v>76.282814999999999</c:v>
                </c:pt>
                <c:pt idx="1093">
                  <c:v>76.240609000000006</c:v>
                </c:pt>
                <c:pt idx="1094">
                  <c:v>76.313605999999993</c:v>
                </c:pt>
                <c:pt idx="1095">
                  <c:v>76.403497999999999</c:v>
                </c:pt>
                <c:pt idx="1096">
                  <c:v>76.374103000000005</c:v>
                </c:pt>
                <c:pt idx="1097">
                  <c:v>76.437613999999996</c:v>
                </c:pt>
                <c:pt idx="1098">
                  <c:v>76.545748000000003</c:v>
                </c:pt>
                <c:pt idx="1099">
                  <c:v>76.466472999999993</c:v>
                </c:pt>
                <c:pt idx="1100">
                  <c:v>76.563657000000006</c:v>
                </c:pt>
                <c:pt idx="1101">
                  <c:v>76.623011000000005</c:v>
                </c:pt>
                <c:pt idx="1102">
                  <c:v>76.612515000000002</c:v>
                </c:pt>
                <c:pt idx="1103">
                  <c:v>76.572620999999998</c:v>
                </c:pt>
                <c:pt idx="1104">
                  <c:v>76.578676999999999</c:v>
                </c:pt>
                <c:pt idx="1105">
                  <c:v>76.606998000000004</c:v>
                </c:pt>
                <c:pt idx="1106">
                  <c:v>76.532302999999999</c:v>
                </c:pt>
                <c:pt idx="1107">
                  <c:v>76.556730000000002</c:v>
                </c:pt>
                <c:pt idx="1108">
                  <c:v>76.567885000000004</c:v>
                </c:pt>
                <c:pt idx="1109">
                  <c:v>76.518698999999998</c:v>
                </c:pt>
                <c:pt idx="1110">
                  <c:v>76.435038000000006</c:v>
                </c:pt>
                <c:pt idx="1111">
                  <c:v>76.441969</c:v>
                </c:pt>
                <c:pt idx="1112">
                  <c:v>76.404123999999996</c:v>
                </c:pt>
                <c:pt idx="1113">
                  <c:v>76.308099999999996</c:v>
                </c:pt>
                <c:pt idx="1114">
                  <c:v>76.244293999999996</c:v>
                </c:pt>
                <c:pt idx="1115">
                  <c:v>76.217871000000002</c:v>
                </c:pt>
                <c:pt idx="1116">
                  <c:v>76.044443999999999</c:v>
                </c:pt>
                <c:pt idx="1117">
                  <c:v>76.106960999999998</c:v>
                </c:pt>
                <c:pt idx="1118">
                  <c:v>76.073508000000004</c:v>
                </c:pt>
                <c:pt idx="1119">
                  <c:v>76.058025000000001</c:v>
                </c:pt>
                <c:pt idx="1120">
                  <c:v>76.099061000000006</c:v>
                </c:pt>
                <c:pt idx="1121">
                  <c:v>76.058138</c:v>
                </c:pt>
                <c:pt idx="1122">
                  <c:v>75.968343000000004</c:v>
                </c:pt>
                <c:pt idx="1123">
                  <c:v>75.824607999999998</c:v>
                </c:pt>
                <c:pt idx="1124">
                  <c:v>75.776583000000002</c:v>
                </c:pt>
                <c:pt idx="1125">
                  <c:v>75.512218000000004</c:v>
                </c:pt>
                <c:pt idx="1126">
                  <c:v>75.403261999999998</c:v>
                </c:pt>
                <c:pt idx="1127">
                  <c:v>75.376053999999996</c:v>
                </c:pt>
                <c:pt idx="1128">
                  <c:v>75.263988999999995</c:v>
                </c:pt>
                <c:pt idx="1129">
                  <c:v>75.172013000000007</c:v>
                </c:pt>
                <c:pt idx="1130">
                  <c:v>75.152540000000002</c:v>
                </c:pt>
                <c:pt idx="1131">
                  <c:v>75.120593999999997</c:v>
                </c:pt>
                <c:pt idx="1132">
                  <c:v>75.063997999999998</c:v>
                </c:pt>
                <c:pt idx="1133">
                  <c:v>75.102446999999998</c:v>
                </c:pt>
                <c:pt idx="1134">
                  <c:v>74.914327999999998</c:v>
                </c:pt>
                <c:pt idx="1135">
                  <c:v>74.866525999999993</c:v>
                </c:pt>
                <c:pt idx="1136">
                  <c:v>74.751671000000002</c:v>
                </c:pt>
                <c:pt idx="1137">
                  <c:v>74.734166999999999</c:v>
                </c:pt>
                <c:pt idx="1138">
                  <c:v>74.690940999999995</c:v>
                </c:pt>
                <c:pt idx="1139">
                  <c:v>74.570082999999997</c:v>
                </c:pt>
                <c:pt idx="1140">
                  <c:v>74.519852999999998</c:v>
                </c:pt>
                <c:pt idx="1141">
                  <c:v>74.408676</c:v>
                </c:pt>
                <c:pt idx="1142">
                  <c:v>74.475092000000004</c:v>
                </c:pt>
                <c:pt idx="1143">
                  <c:v>74.450085999999999</c:v>
                </c:pt>
                <c:pt idx="1144">
                  <c:v>74.338931000000002</c:v>
                </c:pt>
                <c:pt idx="1145">
                  <c:v>74.386251000000001</c:v>
                </c:pt>
                <c:pt idx="1146">
                  <c:v>74.454980000000006</c:v>
                </c:pt>
                <c:pt idx="1147">
                  <c:v>74.516299000000004</c:v>
                </c:pt>
                <c:pt idx="1148">
                  <c:v>74.530252000000004</c:v>
                </c:pt>
                <c:pt idx="1149">
                  <c:v>74.542760000000001</c:v>
                </c:pt>
                <c:pt idx="1150">
                  <c:v>74.537589999999994</c:v>
                </c:pt>
                <c:pt idx="1151">
                  <c:v>74.594042000000002</c:v>
                </c:pt>
                <c:pt idx="1152">
                  <c:v>74.614789000000002</c:v>
                </c:pt>
                <c:pt idx="1153">
                  <c:v>74.725747999999996</c:v>
                </c:pt>
                <c:pt idx="1154">
                  <c:v>74.845151000000001</c:v>
                </c:pt>
                <c:pt idx="1155">
                  <c:v>74.746198000000007</c:v>
                </c:pt>
                <c:pt idx="1156">
                  <c:v>74.852303000000006</c:v>
                </c:pt>
                <c:pt idx="1157">
                  <c:v>74.812139999999999</c:v>
                </c:pt>
                <c:pt idx="1158">
                  <c:v>74.857553999999993</c:v>
                </c:pt>
                <c:pt idx="1159">
                  <c:v>74.899585000000002</c:v>
                </c:pt>
                <c:pt idx="1160">
                  <c:v>74.859281999999993</c:v>
                </c:pt>
                <c:pt idx="1161">
                  <c:v>74.997085999999996</c:v>
                </c:pt>
                <c:pt idx="1162">
                  <c:v>74.897981000000001</c:v>
                </c:pt>
                <c:pt idx="1163">
                  <c:v>74.905298000000002</c:v>
                </c:pt>
                <c:pt idx="1164">
                  <c:v>74.958961000000002</c:v>
                </c:pt>
                <c:pt idx="1165">
                  <c:v>74.938063999999997</c:v>
                </c:pt>
                <c:pt idx="1166">
                  <c:v>74.941258000000005</c:v>
                </c:pt>
                <c:pt idx="1167">
                  <c:v>75.003196000000003</c:v>
                </c:pt>
                <c:pt idx="1168">
                  <c:v>75.014691999999997</c:v>
                </c:pt>
                <c:pt idx="1169">
                  <c:v>75.098478</c:v>
                </c:pt>
                <c:pt idx="1170">
                  <c:v>75.129166999999995</c:v>
                </c:pt>
                <c:pt idx="1171">
                  <c:v>75.084231000000003</c:v>
                </c:pt>
                <c:pt idx="1172">
                  <c:v>75.188897999999995</c:v>
                </c:pt>
                <c:pt idx="1173">
                  <c:v>75.191823999999997</c:v>
                </c:pt>
                <c:pt idx="1174">
                  <c:v>75.285593000000006</c:v>
                </c:pt>
                <c:pt idx="1175">
                  <c:v>75.302440000000004</c:v>
                </c:pt>
                <c:pt idx="1176">
                  <c:v>75.268000000000001</c:v>
                </c:pt>
                <c:pt idx="1177">
                  <c:v>75.275649999999999</c:v>
                </c:pt>
                <c:pt idx="1178">
                  <c:v>75.344994999999997</c:v>
                </c:pt>
                <c:pt idx="1179">
                  <c:v>75.428818000000007</c:v>
                </c:pt>
                <c:pt idx="1180">
                  <c:v>75.518478000000002</c:v>
                </c:pt>
                <c:pt idx="1181">
                  <c:v>75.501097000000001</c:v>
                </c:pt>
                <c:pt idx="1182">
                  <c:v>75.554302000000007</c:v>
                </c:pt>
                <c:pt idx="1183">
                  <c:v>75.523937000000004</c:v>
                </c:pt>
                <c:pt idx="1184">
                  <c:v>75.526660000000007</c:v>
                </c:pt>
                <c:pt idx="1185">
                  <c:v>75.618789000000007</c:v>
                </c:pt>
                <c:pt idx="1186">
                  <c:v>75.622313000000005</c:v>
                </c:pt>
                <c:pt idx="1187">
                  <c:v>75.658888000000005</c:v>
                </c:pt>
                <c:pt idx="1188">
                  <c:v>75.592200000000005</c:v>
                </c:pt>
                <c:pt idx="1189">
                  <c:v>75.717872</c:v>
                </c:pt>
                <c:pt idx="1190">
                  <c:v>75.691208000000003</c:v>
                </c:pt>
                <c:pt idx="1191">
                  <c:v>75.734904</c:v>
                </c:pt>
                <c:pt idx="1192">
                  <c:v>75.715277</c:v>
                </c:pt>
                <c:pt idx="1193">
                  <c:v>75.682851999999997</c:v>
                </c:pt>
                <c:pt idx="1194">
                  <c:v>75.810676999999998</c:v>
                </c:pt>
                <c:pt idx="1195">
                  <c:v>75.782837000000001</c:v>
                </c:pt>
                <c:pt idx="1196">
                  <c:v>75.688813999999994</c:v>
                </c:pt>
                <c:pt idx="1197">
                  <c:v>75.705751000000006</c:v>
                </c:pt>
                <c:pt idx="1198">
                  <c:v>75.683008000000001</c:v>
                </c:pt>
                <c:pt idx="1199">
                  <c:v>75.689571999999998</c:v>
                </c:pt>
                <c:pt idx="1200">
                  <c:v>75.784640999999993</c:v>
                </c:pt>
                <c:pt idx="1201">
                  <c:v>75.734088</c:v>
                </c:pt>
                <c:pt idx="1202">
                  <c:v>75.710047000000003</c:v>
                </c:pt>
                <c:pt idx="1203">
                  <c:v>75.598794999999996</c:v>
                </c:pt>
                <c:pt idx="1204">
                  <c:v>75.761472999999995</c:v>
                </c:pt>
                <c:pt idx="1205">
                  <c:v>75.751356000000001</c:v>
                </c:pt>
                <c:pt idx="1206">
                  <c:v>75.665289999999999</c:v>
                </c:pt>
                <c:pt idx="1207">
                  <c:v>75.735887000000005</c:v>
                </c:pt>
                <c:pt idx="1208">
                  <c:v>75.603188000000003</c:v>
                </c:pt>
                <c:pt idx="1209">
                  <c:v>75.746350000000007</c:v>
                </c:pt>
                <c:pt idx="1210">
                  <c:v>75.748904999999993</c:v>
                </c:pt>
                <c:pt idx="1211">
                  <c:v>75.710137000000003</c:v>
                </c:pt>
                <c:pt idx="1212">
                  <c:v>75.734747999999996</c:v>
                </c:pt>
                <c:pt idx="1213">
                  <c:v>75.700916000000007</c:v>
                </c:pt>
                <c:pt idx="1214">
                  <c:v>75.706287000000003</c:v>
                </c:pt>
                <c:pt idx="1215">
                  <c:v>75.636106999999996</c:v>
                </c:pt>
                <c:pt idx="1216">
                  <c:v>75.632938999999993</c:v>
                </c:pt>
                <c:pt idx="1217">
                  <c:v>75.669494</c:v>
                </c:pt>
                <c:pt idx="1218">
                  <c:v>75.684458000000006</c:v>
                </c:pt>
                <c:pt idx="1219">
                  <c:v>75.616788</c:v>
                </c:pt>
                <c:pt idx="1220">
                  <c:v>75.733682999999999</c:v>
                </c:pt>
                <c:pt idx="1221">
                  <c:v>75.681523999999996</c:v>
                </c:pt>
                <c:pt idx="1222">
                  <c:v>75.629312999999996</c:v>
                </c:pt>
                <c:pt idx="1223">
                  <c:v>75.554412999999997</c:v>
                </c:pt>
                <c:pt idx="1224">
                  <c:v>75.514070000000004</c:v>
                </c:pt>
                <c:pt idx="1225">
                  <c:v>75.511574999999993</c:v>
                </c:pt>
                <c:pt idx="1226">
                  <c:v>75.527929999999998</c:v>
                </c:pt>
                <c:pt idx="1227">
                  <c:v>75.490745000000004</c:v>
                </c:pt>
                <c:pt idx="1228">
                  <c:v>75.382717999999997</c:v>
                </c:pt>
                <c:pt idx="1229">
                  <c:v>75.369704999999996</c:v>
                </c:pt>
                <c:pt idx="1230">
                  <c:v>75.364547000000002</c:v>
                </c:pt>
                <c:pt idx="1231">
                  <c:v>75.332961999999995</c:v>
                </c:pt>
                <c:pt idx="1232">
                  <c:v>75.398647999999994</c:v>
                </c:pt>
                <c:pt idx="1233">
                  <c:v>75.321470000000005</c:v>
                </c:pt>
                <c:pt idx="1234">
                  <c:v>75.262940999999998</c:v>
                </c:pt>
                <c:pt idx="1235">
                  <c:v>75.222604000000004</c:v>
                </c:pt>
                <c:pt idx="1236">
                  <c:v>75.215768999999995</c:v>
                </c:pt>
                <c:pt idx="1237">
                  <c:v>75.193211000000005</c:v>
                </c:pt>
                <c:pt idx="1238">
                  <c:v>75.117435</c:v>
                </c:pt>
                <c:pt idx="1239">
                  <c:v>75.175911999999997</c:v>
                </c:pt>
                <c:pt idx="1240">
                  <c:v>75.232322999999994</c:v>
                </c:pt>
                <c:pt idx="1241">
                  <c:v>75.244782000000001</c:v>
                </c:pt>
                <c:pt idx="1242">
                  <c:v>75.193292</c:v>
                </c:pt>
                <c:pt idx="1243">
                  <c:v>75.189411000000007</c:v>
                </c:pt>
                <c:pt idx="1244">
                  <c:v>75.070899999999995</c:v>
                </c:pt>
                <c:pt idx="1245">
                  <c:v>75.224169000000003</c:v>
                </c:pt>
                <c:pt idx="1246">
                  <c:v>75.142607999999996</c:v>
                </c:pt>
                <c:pt idx="1247">
                  <c:v>75.107027000000002</c:v>
                </c:pt>
                <c:pt idx="1248">
                  <c:v>75.125692999999998</c:v>
                </c:pt>
                <c:pt idx="1249">
                  <c:v>75.025002999999998</c:v>
                </c:pt>
                <c:pt idx="1250">
                  <c:v>75.043993999999998</c:v>
                </c:pt>
                <c:pt idx="1251">
                  <c:v>75.022780999999995</c:v>
                </c:pt>
                <c:pt idx="1252">
                  <c:v>75.075738000000001</c:v>
                </c:pt>
                <c:pt idx="1253">
                  <c:v>74.972697999999994</c:v>
                </c:pt>
                <c:pt idx="1254">
                  <c:v>74.985787000000002</c:v>
                </c:pt>
                <c:pt idx="1255">
                  <c:v>74.961138000000005</c:v>
                </c:pt>
                <c:pt idx="1256">
                  <c:v>75.037272999999999</c:v>
                </c:pt>
                <c:pt idx="1257">
                  <c:v>74.995688000000001</c:v>
                </c:pt>
                <c:pt idx="1258">
                  <c:v>74.958337999999998</c:v>
                </c:pt>
                <c:pt idx="1259">
                  <c:v>74.989279999999994</c:v>
                </c:pt>
                <c:pt idx="1260">
                  <c:v>74.985557999999997</c:v>
                </c:pt>
                <c:pt idx="1261">
                  <c:v>74.901330999999999</c:v>
                </c:pt>
                <c:pt idx="1262">
                  <c:v>74.993971999999999</c:v>
                </c:pt>
                <c:pt idx="1263">
                  <c:v>75.012491999999995</c:v>
                </c:pt>
                <c:pt idx="1264">
                  <c:v>75.035915000000003</c:v>
                </c:pt>
                <c:pt idx="1265">
                  <c:v>75.021448000000007</c:v>
                </c:pt>
                <c:pt idx="1266">
                  <c:v>75.070374999999999</c:v>
                </c:pt>
                <c:pt idx="1267">
                  <c:v>75.050645000000003</c:v>
                </c:pt>
                <c:pt idx="1268">
                  <c:v>75.009266999999994</c:v>
                </c:pt>
                <c:pt idx="1269">
                  <c:v>75.006967000000003</c:v>
                </c:pt>
                <c:pt idx="1270">
                  <c:v>75.022437999999994</c:v>
                </c:pt>
                <c:pt idx="1271">
                  <c:v>75.073483999999993</c:v>
                </c:pt>
                <c:pt idx="1272">
                  <c:v>75.117259000000004</c:v>
                </c:pt>
                <c:pt idx="1273">
                  <c:v>75.135561999999993</c:v>
                </c:pt>
                <c:pt idx="1274">
                  <c:v>75.186233000000001</c:v>
                </c:pt>
                <c:pt idx="1275">
                  <c:v>75.231403999999998</c:v>
                </c:pt>
                <c:pt idx="1276">
                  <c:v>75.245079000000004</c:v>
                </c:pt>
                <c:pt idx="1277">
                  <c:v>75.303584999999998</c:v>
                </c:pt>
                <c:pt idx="1278">
                  <c:v>75.265570999999994</c:v>
                </c:pt>
                <c:pt idx="1279">
                  <c:v>75.412073000000007</c:v>
                </c:pt>
                <c:pt idx="1280">
                  <c:v>75.419433999999995</c:v>
                </c:pt>
                <c:pt idx="1281">
                  <c:v>75.475076000000001</c:v>
                </c:pt>
                <c:pt idx="1282">
                  <c:v>75.598192999999995</c:v>
                </c:pt>
                <c:pt idx="1283">
                  <c:v>75.664041999999995</c:v>
                </c:pt>
                <c:pt idx="1284">
                  <c:v>75.762598999999994</c:v>
                </c:pt>
                <c:pt idx="1285">
                  <c:v>75.801509999999993</c:v>
                </c:pt>
                <c:pt idx="1286">
                  <c:v>75.746813000000003</c:v>
                </c:pt>
                <c:pt idx="1287">
                  <c:v>75.704620000000006</c:v>
                </c:pt>
                <c:pt idx="1288">
                  <c:v>75.745805000000004</c:v>
                </c:pt>
                <c:pt idx="1289">
                  <c:v>75.821273000000005</c:v>
                </c:pt>
                <c:pt idx="1290">
                  <c:v>75.823103000000003</c:v>
                </c:pt>
                <c:pt idx="1291">
                  <c:v>75.882805000000005</c:v>
                </c:pt>
                <c:pt idx="1292">
                  <c:v>75.935073000000003</c:v>
                </c:pt>
                <c:pt idx="1293">
                  <c:v>75.906360000000006</c:v>
                </c:pt>
                <c:pt idx="1294">
                  <c:v>75.917578000000006</c:v>
                </c:pt>
                <c:pt idx="1295">
                  <c:v>75.930905999999993</c:v>
                </c:pt>
                <c:pt idx="1296">
                  <c:v>75.902552</c:v>
                </c:pt>
                <c:pt idx="1297">
                  <c:v>75.840649999999997</c:v>
                </c:pt>
                <c:pt idx="1298">
                  <c:v>75.937775999999999</c:v>
                </c:pt>
                <c:pt idx="1299">
                  <c:v>75.952692999999996</c:v>
                </c:pt>
                <c:pt idx="1300">
                  <c:v>75.871763000000001</c:v>
                </c:pt>
                <c:pt idx="1301">
                  <c:v>75.829441000000003</c:v>
                </c:pt>
                <c:pt idx="1302">
                  <c:v>75.790109000000001</c:v>
                </c:pt>
                <c:pt idx="1303">
                  <c:v>75.867517000000007</c:v>
                </c:pt>
                <c:pt idx="1304">
                  <c:v>75.789478000000003</c:v>
                </c:pt>
                <c:pt idx="1305">
                  <c:v>75.786878000000002</c:v>
                </c:pt>
                <c:pt idx="1306">
                  <c:v>75.100154000000003</c:v>
                </c:pt>
                <c:pt idx="1307">
                  <c:v>74.860506999999998</c:v>
                </c:pt>
                <c:pt idx="1308">
                  <c:v>74.432074999999998</c:v>
                </c:pt>
                <c:pt idx="1309">
                  <c:v>74.095130999999995</c:v>
                </c:pt>
                <c:pt idx="1310">
                  <c:v>73.781319999999994</c:v>
                </c:pt>
                <c:pt idx="1311">
                  <c:v>73.538184999999999</c:v>
                </c:pt>
                <c:pt idx="1312">
                  <c:v>73.384094000000005</c:v>
                </c:pt>
                <c:pt idx="1313">
                  <c:v>73.266451000000004</c:v>
                </c:pt>
                <c:pt idx="1314">
                  <c:v>73.109165000000004</c:v>
                </c:pt>
                <c:pt idx="1315">
                  <c:v>72.941361999999998</c:v>
                </c:pt>
                <c:pt idx="1316">
                  <c:v>72.871381</c:v>
                </c:pt>
                <c:pt idx="1317">
                  <c:v>72.756688999999994</c:v>
                </c:pt>
                <c:pt idx="1318">
                  <c:v>72.666713999999999</c:v>
                </c:pt>
                <c:pt idx="1319">
                  <c:v>72.572085999999999</c:v>
                </c:pt>
                <c:pt idx="1320">
                  <c:v>72.533096</c:v>
                </c:pt>
                <c:pt idx="1321">
                  <c:v>72.498527999999993</c:v>
                </c:pt>
                <c:pt idx="1322">
                  <c:v>72.435892999999993</c:v>
                </c:pt>
                <c:pt idx="1323">
                  <c:v>72.376976999999997</c:v>
                </c:pt>
                <c:pt idx="1324">
                  <c:v>72.410838999999996</c:v>
                </c:pt>
                <c:pt idx="1325">
                  <c:v>72.755024000000006</c:v>
                </c:pt>
                <c:pt idx="1326">
                  <c:v>73.191248000000002</c:v>
                </c:pt>
                <c:pt idx="1327">
                  <c:v>73.542835999999994</c:v>
                </c:pt>
                <c:pt idx="1328">
                  <c:v>73.812088000000003</c:v>
                </c:pt>
                <c:pt idx="1329">
                  <c:v>74.040233999999998</c:v>
                </c:pt>
                <c:pt idx="1330">
                  <c:v>74.279990999999995</c:v>
                </c:pt>
                <c:pt idx="1331">
                  <c:v>74.429362999999995</c:v>
                </c:pt>
                <c:pt idx="1332">
                  <c:v>74.624206000000001</c:v>
                </c:pt>
                <c:pt idx="1333">
                  <c:v>74.782303999999996</c:v>
                </c:pt>
                <c:pt idx="1334">
                  <c:v>74.889559000000006</c:v>
                </c:pt>
                <c:pt idx="1335">
                  <c:v>74.905721999999997</c:v>
                </c:pt>
                <c:pt idx="1336">
                  <c:v>74.968565999999996</c:v>
                </c:pt>
                <c:pt idx="1337">
                  <c:v>75.162519000000003</c:v>
                </c:pt>
                <c:pt idx="1338">
                  <c:v>75.134210999999993</c:v>
                </c:pt>
                <c:pt idx="1339">
                  <c:v>75.227548999999996</c:v>
                </c:pt>
                <c:pt idx="1340">
                  <c:v>75.349102999999999</c:v>
                </c:pt>
                <c:pt idx="1341">
                  <c:v>75.395647999999994</c:v>
                </c:pt>
                <c:pt idx="1342">
                  <c:v>75.469532000000001</c:v>
                </c:pt>
                <c:pt idx="1343">
                  <c:v>75.542370000000005</c:v>
                </c:pt>
                <c:pt idx="1344">
                  <c:v>75.542325000000005</c:v>
                </c:pt>
                <c:pt idx="1345">
                  <c:v>75.656936000000002</c:v>
                </c:pt>
                <c:pt idx="1346">
                  <c:v>75.617614000000003</c:v>
                </c:pt>
                <c:pt idx="1347">
                  <c:v>75.690929999999994</c:v>
                </c:pt>
                <c:pt idx="1348">
                  <c:v>75.755266000000006</c:v>
                </c:pt>
                <c:pt idx="1349">
                  <c:v>75.733490000000003</c:v>
                </c:pt>
                <c:pt idx="1350">
                  <c:v>75.859143000000003</c:v>
                </c:pt>
                <c:pt idx="1351">
                  <c:v>75.849200999999994</c:v>
                </c:pt>
                <c:pt idx="1352">
                  <c:v>75.887026000000006</c:v>
                </c:pt>
                <c:pt idx="1353">
                  <c:v>75.883482999999998</c:v>
                </c:pt>
                <c:pt idx="1354">
                  <c:v>75.899175</c:v>
                </c:pt>
                <c:pt idx="1355">
                  <c:v>75.977665999999999</c:v>
                </c:pt>
                <c:pt idx="1356">
                  <c:v>76.054058999999995</c:v>
                </c:pt>
                <c:pt idx="1357">
                  <c:v>75.995935000000003</c:v>
                </c:pt>
                <c:pt idx="1358">
                  <c:v>75.954260000000005</c:v>
                </c:pt>
                <c:pt idx="1359">
                  <c:v>76.018539000000004</c:v>
                </c:pt>
                <c:pt idx="1360">
                  <c:v>76.060866000000004</c:v>
                </c:pt>
                <c:pt idx="1361">
                  <c:v>76.120401999999999</c:v>
                </c:pt>
                <c:pt idx="1362">
                  <c:v>76.204415999999995</c:v>
                </c:pt>
                <c:pt idx="1363">
                  <c:v>76.170903999999993</c:v>
                </c:pt>
                <c:pt idx="1364">
                  <c:v>76.207160999999999</c:v>
                </c:pt>
                <c:pt idx="1365">
                  <c:v>76.218331000000006</c:v>
                </c:pt>
                <c:pt idx="1366">
                  <c:v>76.230339999999998</c:v>
                </c:pt>
                <c:pt idx="1367">
                  <c:v>76.225031999999999</c:v>
                </c:pt>
                <c:pt idx="1368">
                  <c:v>76.120777000000004</c:v>
                </c:pt>
                <c:pt idx="1369">
                  <c:v>76.076786999999996</c:v>
                </c:pt>
                <c:pt idx="1370">
                  <c:v>76.049880000000002</c:v>
                </c:pt>
                <c:pt idx="1371">
                  <c:v>75.990703999999994</c:v>
                </c:pt>
                <c:pt idx="1372">
                  <c:v>75.955297000000002</c:v>
                </c:pt>
                <c:pt idx="1373">
                  <c:v>76.007914999999997</c:v>
                </c:pt>
                <c:pt idx="1374">
                  <c:v>76.010716000000002</c:v>
                </c:pt>
                <c:pt idx="1375">
                  <c:v>75.929266999999996</c:v>
                </c:pt>
                <c:pt idx="1376">
                  <c:v>75.891878000000005</c:v>
                </c:pt>
                <c:pt idx="1377">
                  <c:v>75.890375000000006</c:v>
                </c:pt>
                <c:pt idx="1378">
                  <c:v>75.845141999999996</c:v>
                </c:pt>
                <c:pt idx="1379">
                  <c:v>75.809257000000002</c:v>
                </c:pt>
                <c:pt idx="1380">
                  <c:v>75.768321999999998</c:v>
                </c:pt>
                <c:pt idx="1381">
                  <c:v>75.611681000000004</c:v>
                </c:pt>
                <c:pt idx="1382">
                  <c:v>75.554855000000003</c:v>
                </c:pt>
                <c:pt idx="1383">
                  <c:v>75.496009999999998</c:v>
                </c:pt>
                <c:pt idx="1384">
                  <c:v>75.129040000000003</c:v>
                </c:pt>
                <c:pt idx="1385">
                  <c:v>74.570171000000002</c:v>
                </c:pt>
                <c:pt idx="1386">
                  <c:v>74.217162000000002</c:v>
                </c:pt>
                <c:pt idx="1387">
                  <c:v>73.911331000000004</c:v>
                </c:pt>
                <c:pt idx="1388">
                  <c:v>73.545126999999994</c:v>
                </c:pt>
                <c:pt idx="1389">
                  <c:v>73.389664999999994</c:v>
                </c:pt>
                <c:pt idx="1390">
                  <c:v>73.058481</c:v>
                </c:pt>
                <c:pt idx="1391">
                  <c:v>72.885497000000001</c:v>
                </c:pt>
                <c:pt idx="1392">
                  <c:v>72.630386999999999</c:v>
                </c:pt>
                <c:pt idx="1393">
                  <c:v>72.557901000000001</c:v>
                </c:pt>
                <c:pt idx="1394">
                  <c:v>72.428250000000006</c:v>
                </c:pt>
                <c:pt idx="1395">
                  <c:v>72.346288999999999</c:v>
                </c:pt>
                <c:pt idx="1396">
                  <c:v>72.244214999999997</c:v>
                </c:pt>
                <c:pt idx="1397">
                  <c:v>72.207716000000005</c:v>
                </c:pt>
                <c:pt idx="1398">
                  <c:v>72.121170000000006</c:v>
                </c:pt>
                <c:pt idx="1399">
                  <c:v>72.132442999999995</c:v>
                </c:pt>
                <c:pt idx="1400">
                  <c:v>72.002364999999998</c:v>
                </c:pt>
                <c:pt idx="1401">
                  <c:v>72.052486000000002</c:v>
                </c:pt>
                <c:pt idx="1402">
                  <c:v>72.049126000000001</c:v>
                </c:pt>
                <c:pt idx="1403">
                  <c:v>72.051272999999995</c:v>
                </c:pt>
                <c:pt idx="1404">
                  <c:v>72.235059000000007</c:v>
                </c:pt>
                <c:pt idx="1405">
                  <c:v>72.644819999999996</c:v>
                </c:pt>
                <c:pt idx="1406">
                  <c:v>73.027246000000005</c:v>
                </c:pt>
                <c:pt idx="1407">
                  <c:v>73.391898999999995</c:v>
                </c:pt>
                <c:pt idx="1408">
                  <c:v>73.705417999999995</c:v>
                </c:pt>
                <c:pt idx="1409">
                  <c:v>73.987915999999998</c:v>
                </c:pt>
                <c:pt idx="1410">
                  <c:v>74.156476999999995</c:v>
                </c:pt>
                <c:pt idx="1411">
                  <c:v>74.417328999999995</c:v>
                </c:pt>
                <c:pt idx="1412">
                  <c:v>74.641052000000002</c:v>
                </c:pt>
                <c:pt idx="1413">
                  <c:v>74.771685000000005</c:v>
                </c:pt>
                <c:pt idx="1414">
                  <c:v>74.946822999999995</c:v>
                </c:pt>
                <c:pt idx="1415">
                  <c:v>75.060261999999994</c:v>
                </c:pt>
                <c:pt idx="1416">
                  <c:v>75.136832999999996</c:v>
                </c:pt>
                <c:pt idx="1417">
                  <c:v>75.225238000000004</c:v>
                </c:pt>
                <c:pt idx="1418">
                  <c:v>75.266516999999993</c:v>
                </c:pt>
                <c:pt idx="1419">
                  <c:v>75.495807999999997</c:v>
                </c:pt>
                <c:pt idx="1420">
                  <c:v>75.572148999999996</c:v>
                </c:pt>
                <c:pt idx="1421">
                  <c:v>75.650801000000001</c:v>
                </c:pt>
                <c:pt idx="1422">
                  <c:v>75.748975000000002</c:v>
                </c:pt>
                <c:pt idx="1423">
                  <c:v>75.757079000000004</c:v>
                </c:pt>
                <c:pt idx="1424">
                  <c:v>75.860535999999996</c:v>
                </c:pt>
                <c:pt idx="1425">
                  <c:v>75.955247</c:v>
                </c:pt>
                <c:pt idx="1426">
                  <c:v>76.012347000000005</c:v>
                </c:pt>
                <c:pt idx="1427">
                  <c:v>76.058362000000002</c:v>
                </c:pt>
                <c:pt idx="1428">
                  <c:v>76.003747000000004</c:v>
                </c:pt>
                <c:pt idx="1429">
                  <c:v>75.946439999999996</c:v>
                </c:pt>
                <c:pt idx="1430">
                  <c:v>76.067943</c:v>
                </c:pt>
                <c:pt idx="1431">
                  <c:v>76.139775</c:v>
                </c:pt>
                <c:pt idx="1432">
                  <c:v>76.144734999999997</c:v>
                </c:pt>
                <c:pt idx="1433">
                  <c:v>76.184075000000007</c:v>
                </c:pt>
                <c:pt idx="1434">
                  <c:v>76.262748000000002</c:v>
                </c:pt>
                <c:pt idx="1435">
                  <c:v>76.218114</c:v>
                </c:pt>
                <c:pt idx="1436">
                  <c:v>76.251604</c:v>
                </c:pt>
                <c:pt idx="1437">
                  <c:v>76.307648</c:v>
                </c:pt>
                <c:pt idx="1438">
                  <c:v>76.351740000000007</c:v>
                </c:pt>
                <c:pt idx="1439">
                  <c:v>76.311338000000006</c:v>
                </c:pt>
              </c:numCache>
            </c:numRef>
          </c:val>
          <c:smooth val="0"/>
          <c:extLst>
            <c:ext xmlns:c16="http://schemas.microsoft.com/office/drawing/2014/chart" uri="{C3380CC4-5D6E-409C-BE32-E72D297353CC}">
              <c16:uniqueId val="{00000000-C648-4BF4-B1D1-5433A751D2B5}"/>
            </c:ext>
          </c:extLst>
        </c:ser>
        <c:ser>
          <c:idx val="0"/>
          <c:order val="1"/>
          <c:tx>
            <c:v>Ambient Wet Bulb</c:v>
          </c:tx>
          <c:spPr>
            <a:ln w="38100">
              <a:solidFill>
                <a:srgbClr val="FF0000"/>
              </a:solidFill>
              <a:prstDash val="solid"/>
            </a:ln>
          </c:spPr>
          <c:marker>
            <c:symbol val="none"/>
          </c:marker>
          <c:cat>
            <c:numRef>
              <c:f>csv!$B$2:$B$1441</c:f>
              <c:numCache>
                <c:formatCode>hh:mm:ss</c:formatCode>
                <c:ptCount val="1440"/>
                <c:pt idx="0">
                  <c:v>0.37145833333333328</c:v>
                </c:pt>
                <c:pt idx="1">
                  <c:v>0.37215277777777778</c:v>
                </c:pt>
                <c:pt idx="2">
                  <c:v>0.37284722222222227</c:v>
                </c:pt>
                <c:pt idx="3">
                  <c:v>0.37354166666666666</c:v>
                </c:pt>
                <c:pt idx="4">
                  <c:v>0.37423611111111116</c:v>
                </c:pt>
                <c:pt idx="5">
                  <c:v>0.37493055555555554</c:v>
                </c:pt>
                <c:pt idx="6">
                  <c:v>0.37562500000000004</c:v>
                </c:pt>
                <c:pt idx="7">
                  <c:v>0.37631944444444443</c:v>
                </c:pt>
                <c:pt idx="8">
                  <c:v>0.37701388888888893</c:v>
                </c:pt>
                <c:pt idx="9">
                  <c:v>0.37770833333333331</c:v>
                </c:pt>
                <c:pt idx="10">
                  <c:v>0.37840277777777781</c:v>
                </c:pt>
                <c:pt idx="11">
                  <c:v>0.3790972222222222</c:v>
                </c:pt>
                <c:pt idx="12">
                  <c:v>0.37979166666666669</c:v>
                </c:pt>
                <c:pt idx="13">
                  <c:v>0.38048611111111108</c:v>
                </c:pt>
                <c:pt idx="14">
                  <c:v>0.38118055555555558</c:v>
                </c:pt>
                <c:pt idx="15">
                  <c:v>0.38187499999999996</c:v>
                </c:pt>
                <c:pt idx="16">
                  <c:v>0.38256944444444446</c:v>
                </c:pt>
                <c:pt idx="17">
                  <c:v>0.3832638888888889</c:v>
                </c:pt>
                <c:pt idx="18">
                  <c:v>0.38395833333333335</c:v>
                </c:pt>
                <c:pt idx="19">
                  <c:v>0.38465277777777779</c:v>
                </c:pt>
                <c:pt idx="20">
                  <c:v>0.38534722222222223</c:v>
                </c:pt>
                <c:pt idx="21">
                  <c:v>0.38604166666666667</c:v>
                </c:pt>
                <c:pt idx="22">
                  <c:v>0.38673611111111111</c:v>
                </c:pt>
                <c:pt idx="23">
                  <c:v>0.38743055555555556</c:v>
                </c:pt>
                <c:pt idx="24">
                  <c:v>0.388125</c:v>
                </c:pt>
                <c:pt idx="25">
                  <c:v>0.38881944444444444</c:v>
                </c:pt>
                <c:pt idx="26">
                  <c:v>0.38951388888888888</c:v>
                </c:pt>
                <c:pt idx="27">
                  <c:v>0.39020833333333332</c:v>
                </c:pt>
                <c:pt idx="28">
                  <c:v>0.39090277777777777</c:v>
                </c:pt>
                <c:pt idx="29">
                  <c:v>0.39159722222222221</c:v>
                </c:pt>
                <c:pt idx="30">
                  <c:v>0.39229166666666665</c:v>
                </c:pt>
                <c:pt idx="31">
                  <c:v>0.39298611111111109</c:v>
                </c:pt>
                <c:pt idx="32">
                  <c:v>0.39368055555555559</c:v>
                </c:pt>
                <c:pt idx="33">
                  <c:v>0.39437499999999998</c:v>
                </c:pt>
                <c:pt idx="34">
                  <c:v>0.39506944444444447</c:v>
                </c:pt>
                <c:pt idx="35">
                  <c:v>0.39576388888888886</c:v>
                </c:pt>
                <c:pt idx="36">
                  <c:v>0.39645833333333336</c:v>
                </c:pt>
                <c:pt idx="37">
                  <c:v>0.39715277777777774</c:v>
                </c:pt>
                <c:pt idx="38">
                  <c:v>0.39784722222222224</c:v>
                </c:pt>
                <c:pt idx="39">
                  <c:v>0.39854166666666663</c:v>
                </c:pt>
                <c:pt idx="40">
                  <c:v>0.39923611111111112</c:v>
                </c:pt>
                <c:pt idx="41">
                  <c:v>0.39993055555555551</c:v>
                </c:pt>
                <c:pt idx="42">
                  <c:v>0.40062500000000001</c:v>
                </c:pt>
                <c:pt idx="43">
                  <c:v>0.4013194444444444</c:v>
                </c:pt>
                <c:pt idx="44">
                  <c:v>0.40201388888888889</c:v>
                </c:pt>
                <c:pt idx="45">
                  <c:v>0.40270833333333328</c:v>
                </c:pt>
                <c:pt idx="46">
                  <c:v>0.40340277777777778</c:v>
                </c:pt>
                <c:pt idx="47">
                  <c:v>0.40409722222222227</c:v>
                </c:pt>
                <c:pt idx="48">
                  <c:v>0.40479166666666666</c:v>
                </c:pt>
                <c:pt idx="49">
                  <c:v>0.40548611111111116</c:v>
                </c:pt>
                <c:pt idx="50">
                  <c:v>0.40618055555555554</c:v>
                </c:pt>
                <c:pt idx="51">
                  <c:v>0.40687500000000004</c:v>
                </c:pt>
                <c:pt idx="52">
                  <c:v>0.40756944444444443</c:v>
                </c:pt>
                <c:pt idx="53">
                  <c:v>0.40826388888888893</c:v>
                </c:pt>
                <c:pt idx="54">
                  <c:v>0.40895833333333331</c:v>
                </c:pt>
                <c:pt idx="55">
                  <c:v>0.40965277777777781</c:v>
                </c:pt>
                <c:pt idx="56">
                  <c:v>0.4103472222222222</c:v>
                </c:pt>
                <c:pt idx="57">
                  <c:v>0.41104166666666669</c:v>
                </c:pt>
                <c:pt idx="58">
                  <c:v>0.41173611111111108</c:v>
                </c:pt>
                <c:pt idx="59">
                  <c:v>0.41243055555555558</c:v>
                </c:pt>
                <c:pt idx="60">
                  <c:v>0.41312499999999996</c:v>
                </c:pt>
                <c:pt idx="61">
                  <c:v>0.41381944444444446</c:v>
                </c:pt>
                <c:pt idx="62">
                  <c:v>0.4145138888888889</c:v>
                </c:pt>
                <c:pt idx="63">
                  <c:v>0.41520833333333335</c:v>
                </c:pt>
                <c:pt idx="64">
                  <c:v>0.41590277777777779</c:v>
                </c:pt>
                <c:pt idx="65">
                  <c:v>0.41659722222222223</c:v>
                </c:pt>
                <c:pt idx="66">
                  <c:v>0.41729166666666667</c:v>
                </c:pt>
                <c:pt idx="67">
                  <c:v>0.41798611111111111</c:v>
                </c:pt>
                <c:pt idx="68">
                  <c:v>0.41868055555555556</c:v>
                </c:pt>
                <c:pt idx="69">
                  <c:v>0.419375</c:v>
                </c:pt>
                <c:pt idx="70">
                  <c:v>0.42006944444444444</c:v>
                </c:pt>
                <c:pt idx="71">
                  <c:v>0.42076388888888888</c:v>
                </c:pt>
                <c:pt idx="72">
                  <c:v>0.42145833333333332</c:v>
                </c:pt>
                <c:pt idx="73">
                  <c:v>0.42215277777777777</c:v>
                </c:pt>
                <c:pt idx="74">
                  <c:v>0.42284722222222221</c:v>
                </c:pt>
                <c:pt idx="75">
                  <c:v>0.42354166666666665</c:v>
                </c:pt>
                <c:pt idx="76">
                  <c:v>0.42423611111111109</c:v>
                </c:pt>
                <c:pt idx="77">
                  <c:v>0.42493055555555559</c:v>
                </c:pt>
                <c:pt idx="78">
                  <c:v>0.42562499999999998</c:v>
                </c:pt>
                <c:pt idx="79">
                  <c:v>0.42631944444444447</c:v>
                </c:pt>
                <c:pt idx="80">
                  <c:v>0.42701388888888886</c:v>
                </c:pt>
                <c:pt idx="81">
                  <c:v>0.42770833333333336</c:v>
                </c:pt>
                <c:pt idx="82">
                  <c:v>0.42840277777777774</c:v>
                </c:pt>
                <c:pt idx="83">
                  <c:v>0.42909722222222224</c:v>
                </c:pt>
                <c:pt idx="84">
                  <c:v>0.42979166666666663</c:v>
                </c:pt>
                <c:pt idx="85">
                  <c:v>0.43048611111111112</c:v>
                </c:pt>
                <c:pt idx="86">
                  <c:v>0.43118055555555551</c:v>
                </c:pt>
                <c:pt idx="87">
                  <c:v>0.43187500000000001</c:v>
                </c:pt>
                <c:pt idx="88">
                  <c:v>0.4325694444444444</c:v>
                </c:pt>
                <c:pt idx="89">
                  <c:v>0.43326388888888889</c:v>
                </c:pt>
                <c:pt idx="90">
                  <c:v>0.43395833333333328</c:v>
                </c:pt>
                <c:pt idx="91">
                  <c:v>0.43465277777777778</c:v>
                </c:pt>
                <c:pt idx="92">
                  <c:v>0.43534722222222227</c:v>
                </c:pt>
                <c:pt idx="93">
                  <c:v>0.43604166666666666</c:v>
                </c:pt>
                <c:pt idx="94">
                  <c:v>0.43673611111111116</c:v>
                </c:pt>
                <c:pt idx="95">
                  <c:v>0.43743055555555554</c:v>
                </c:pt>
                <c:pt idx="96">
                  <c:v>0.43812500000000004</c:v>
                </c:pt>
                <c:pt idx="97">
                  <c:v>0.43881944444444443</c:v>
                </c:pt>
                <c:pt idx="98">
                  <c:v>0.43951388888888893</c:v>
                </c:pt>
                <c:pt idx="99">
                  <c:v>0.44020833333333331</c:v>
                </c:pt>
                <c:pt idx="100">
                  <c:v>0.44090277777777781</c:v>
                </c:pt>
                <c:pt idx="101">
                  <c:v>0.4415972222222222</c:v>
                </c:pt>
                <c:pt idx="102">
                  <c:v>0.44229166666666669</c:v>
                </c:pt>
                <c:pt idx="103">
                  <c:v>0.44298611111111108</c:v>
                </c:pt>
                <c:pt idx="104">
                  <c:v>0.44368055555555558</c:v>
                </c:pt>
                <c:pt idx="105">
                  <c:v>0.44437499999999996</c:v>
                </c:pt>
                <c:pt idx="106">
                  <c:v>0.44506944444444446</c:v>
                </c:pt>
                <c:pt idx="107">
                  <c:v>0.4457638888888889</c:v>
                </c:pt>
                <c:pt idx="108">
                  <c:v>0.44645833333333335</c:v>
                </c:pt>
                <c:pt idx="109">
                  <c:v>0.44715277777777779</c:v>
                </c:pt>
                <c:pt idx="110">
                  <c:v>0.44784722222222223</c:v>
                </c:pt>
                <c:pt idx="111">
                  <c:v>0.44854166666666667</c:v>
                </c:pt>
                <c:pt idx="112">
                  <c:v>0.44923611111111111</c:v>
                </c:pt>
                <c:pt idx="113">
                  <c:v>0.44993055555555556</c:v>
                </c:pt>
                <c:pt idx="114">
                  <c:v>0.450625</c:v>
                </c:pt>
                <c:pt idx="115">
                  <c:v>0.45131944444444444</c:v>
                </c:pt>
                <c:pt idx="116">
                  <c:v>0.45201388888888888</c:v>
                </c:pt>
                <c:pt idx="117">
                  <c:v>0.45270833333333332</c:v>
                </c:pt>
                <c:pt idx="118">
                  <c:v>0.45340277777777777</c:v>
                </c:pt>
                <c:pt idx="119">
                  <c:v>0.45409722222222221</c:v>
                </c:pt>
                <c:pt idx="120">
                  <c:v>0.45479166666666665</c:v>
                </c:pt>
                <c:pt idx="121">
                  <c:v>0.45548611111111109</c:v>
                </c:pt>
                <c:pt idx="122">
                  <c:v>0.45618055555555559</c:v>
                </c:pt>
                <c:pt idx="123">
                  <c:v>0.45687499999999998</c:v>
                </c:pt>
                <c:pt idx="124">
                  <c:v>0.45756944444444447</c:v>
                </c:pt>
                <c:pt idx="125">
                  <c:v>0.45826388888888886</c:v>
                </c:pt>
                <c:pt idx="126">
                  <c:v>0.45895833333333336</c:v>
                </c:pt>
                <c:pt idx="127">
                  <c:v>0.45965277777777774</c:v>
                </c:pt>
                <c:pt idx="128">
                  <c:v>0.46034722222222224</c:v>
                </c:pt>
                <c:pt idx="129">
                  <c:v>0.46104166666666663</c:v>
                </c:pt>
                <c:pt idx="130">
                  <c:v>0.46173611111111112</c:v>
                </c:pt>
                <c:pt idx="131">
                  <c:v>0.46243055555555551</c:v>
                </c:pt>
                <c:pt idx="132">
                  <c:v>0.46312500000000001</c:v>
                </c:pt>
                <c:pt idx="133">
                  <c:v>0.4638194444444444</c:v>
                </c:pt>
                <c:pt idx="134">
                  <c:v>0.46451388888888889</c:v>
                </c:pt>
                <c:pt idx="135">
                  <c:v>0.46520833333333328</c:v>
                </c:pt>
                <c:pt idx="136">
                  <c:v>0.46590277777777778</c:v>
                </c:pt>
                <c:pt idx="137">
                  <c:v>0.46659722222222227</c:v>
                </c:pt>
                <c:pt idx="138">
                  <c:v>0.46729166666666666</c:v>
                </c:pt>
                <c:pt idx="139">
                  <c:v>0.46798611111111116</c:v>
                </c:pt>
                <c:pt idx="140">
                  <c:v>0.46868055555555554</c:v>
                </c:pt>
                <c:pt idx="141">
                  <c:v>0.46937500000000004</c:v>
                </c:pt>
                <c:pt idx="142">
                  <c:v>0.47006944444444443</c:v>
                </c:pt>
                <c:pt idx="143">
                  <c:v>0.47076388888888893</c:v>
                </c:pt>
                <c:pt idx="144">
                  <c:v>0.47145833333333331</c:v>
                </c:pt>
                <c:pt idx="145">
                  <c:v>0.47215277777777781</c:v>
                </c:pt>
                <c:pt idx="146">
                  <c:v>0.4728472222222222</c:v>
                </c:pt>
                <c:pt idx="147">
                  <c:v>0.47354166666666669</c:v>
                </c:pt>
                <c:pt idx="148">
                  <c:v>0.47423611111111108</c:v>
                </c:pt>
                <c:pt idx="149">
                  <c:v>0.47493055555555558</c:v>
                </c:pt>
                <c:pt idx="150">
                  <c:v>0.47562499999999996</c:v>
                </c:pt>
                <c:pt idx="151">
                  <c:v>0.47631944444444446</c:v>
                </c:pt>
                <c:pt idx="152">
                  <c:v>0.4770138888888889</c:v>
                </c:pt>
                <c:pt idx="153">
                  <c:v>0.47770833333333335</c:v>
                </c:pt>
                <c:pt idx="154">
                  <c:v>0.47840277777777779</c:v>
                </c:pt>
                <c:pt idx="155">
                  <c:v>0.47909722222222223</c:v>
                </c:pt>
                <c:pt idx="156">
                  <c:v>0.47979166666666667</c:v>
                </c:pt>
                <c:pt idx="157">
                  <c:v>0.48048611111111111</c:v>
                </c:pt>
                <c:pt idx="158">
                  <c:v>0.48118055555555556</c:v>
                </c:pt>
                <c:pt idx="159">
                  <c:v>0.481875</c:v>
                </c:pt>
                <c:pt idx="160">
                  <c:v>0.48256944444444444</c:v>
                </c:pt>
                <c:pt idx="161">
                  <c:v>0.48326388888888888</c:v>
                </c:pt>
                <c:pt idx="162">
                  <c:v>0.48395833333333332</c:v>
                </c:pt>
                <c:pt idx="163">
                  <c:v>0.48465277777777777</c:v>
                </c:pt>
                <c:pt idx="164">
                  <c:v>0.48534722222222221</c:v>
                </c:pt>
                <c:pt idx="165">
                  <c:v>0.48604166666666665</c:v>
                </c:pt>
                <c:pt idx="166">
                  <c:v>0.48673611111111109</c:v>
                </c:pt>
                <c:pt idx="167">
                  <c:v>0.48743055555555559</c:v>
                </c:pt>
                <c:pt idx="168">
                  <c:v>0.48812499999999998</c:v>
                </c:pt>
                <c:pt idx="169">
                  <c:v>0.48881944444444447</c:v>
                </c:pt>
                <c:pt idx="170">
                  <c:v>0.48951388888888886</c:v>
                </c:pt>
                <c:pt idx="171">
                  <c:v>0.49020833333333336</c:v>
                </c:pt>
                <c:pt idx="172">
                  <c:v>0.49090277777777774</c:v>
                </c:pt>
                <c:pt idx="173">
                  <c:v>0.49159722222222224</c:v>
                </c:pt>
                <c:pt idx="174">
                  <c:v>0.49229166666666663</c:v>
                </c:pt>
                <c:pt idx="175">
                  <c:v>0.49298611111111112</c:v>
                </c:pt>
                <c:pt idx="176">
                  <c:v>0.49368055555555551</c:v>
                </c:pt>
                <c:pt idx="177">
                  <c:v>0.49437500000000001</c:v>
                </c:pt>
                <c:pt idx="178">
                  <c:v>0.4950694444444444</c:v>
                </c:pt>
                <c:pt idx="179">
                  <c:v>0.49576388888888889</c:v>
                </c:pt>
                <c:pt idx="180">
                  <c:v>0.49645833333333328</c:v>
                </c:pt>
                <c:pt idx="181">
                  <c:v>0.49715277777777778</c:v>
                </c:pt>
                <c:pt idx="182">
                  <c:v>0.49784722222222227</c:v>
                </c:pt>
                <c:pt idx="183">
                  <c:v>0.49854166666666666</c:v>
                </c:pt>
                <c:pt idx="184">
                  <c:v>0.49923611111111116</c:v>
                </c:pt>
                <c:pt idx="185">
                  <c:v>0.49993055555555554</c:v>
                </c:pt>
                <c:pt idx="186">
                  <c:v>0.50062499999999999</c:v>
                </c:pt>
                <c:pt idx="187">
                  <c:v>0.50131944444444443</c:v>
                </c:pt>
                <c:pt idx="188">
                  <c:v>0.50201388888888887</c:v>
                </c:pt>
                <c:pt idx="189">
                  <c:v>0.50270833333333331</c:v>
                </c:pt>
                <c:pt idx="190">
                  <c:v>0.50340277777777775</c:v>
                </c:pt>
                <c:pt idx="191">
                  <c:v>0.5040972222222222</c:v>
                </c:pt>
                <c:pt idx="192">
                  <c:v>0.50479166666666664</c:v>
                </c:pt>
                <c:pt idx="193">
                  <c:v>0.50548611111111108</c:v>
                </c:pt>
                <c:pt idx="194">
                  <c:v>0.50618055555555552</c:v>
                </c:pt>
                <c:pt idx="195">
                  <c:v>0.50687499999999996</c:v>
                </c:pt>
                <c:pt idx="196">
                  <c:v>0.50756944444444441</c:v>
                </c:pt>
                <c:pt idx="197">
                  <c:v>0.50826388888888896</c:v>
                </c:pt>
                <c:pt idx="198">
                  <c:v>0.50895833333333329</c:v>
                </c:pt>
                <c:pt idx="199">
                  <c:v>0.50965277777777784</c:v>
                </c:pt>
                <c:pt idx="200">
                  <c:v>0.51034722222222217</c:v>
                </c:pt>
                <c:pt idx="201">
                  <c:v>0.51104166666666673</c:v>
                </c:pt>
                <c:pt idx="202">
                  <c:v>0.51173611111111106</c:v>
                </c:pt>
                <c:pt idx="203">
                  <c:v>0.51243055555555561</c:v>
                </c:pt>
                <c:pt idx="204">
                  <c:v>0.51312499999999994</c:v>
                </c:pt>
                <c:pt idx="205">
                  <c:v>0.5138194444444445</c:v>
                </c:pt>
                <c:pt idx="206">
                  <c:v>0.51451388888888883</c:v>
                </c:pt>
                <c:pt idx="207">
                  <c:v>0.51520833333333338</c:v>
                </c:pt>
                <c:pt idx="208">
                  <c:v>0.51590277777777771</c:v>
                </c:pt>
                <c:pt idx="209">
                  <c:v>0.51659722222222226</c:v>
                </c:pt>
                <c:pt idx="210">
                  <c:v>0.51731481481481478</c:v>
                </c:pt>
                <c:pt idx="211">
                  <c:v>0.51800925925925922</c:v>
                </c:pt>
                <c:pt idx="212">
                  <c:v>0.51870370370370367</c:v>
                </c:pt>
                <c:pt idx="213">
                  <c:v>0.51939814814814811</c:v>
                </c:pt>
                <c:pt idx="214">
                  <c:v>0.52009259259259266</c:v>
                </c:pt>
                <c:pt idx="215">
                  <c:v>0.52078703703703699</c:v>
                </c:pt>
                <c:pt idx="216">
                  <c:v>0.52148148148148155</c:v>
                </c:pt>
                <c:pt idx="217">
                  <c:v>0.52217592592592588</c:v>
                </c:pt>
                <c:pt idx="218">
                  <c:v>0.52287037037037043</c:v>
                </c:pt>
                <c:pt idx="219">
                  <c:v>0.52356481481481476</c:v>
                </c:pt>
                <c:pt idx="220">
                  <c:v>0.52425925925925931</c:v>
                </c:pt>
                <c:pt idx="221">
                  <c:v>0.52495370370370364</c:v>
                </c:pt>
                <c:pt idx="222">
                  <c:v>0.5256481481481482</c:v>
                </c:pt>
                <c:pt idx="223">
                  <c:v>0.52634259259259253</c:v>
                </c:pt>
                <c:pt idx="224">
                  <c:v>0.52703703703703708</c:v>
                </c:pt>
                <c:pt idx="225">
                  <c:v>0.52773148148148141</c:v>
                </c:pt>
                <c:pt idx="226">
                  <c:v>0.52842592592592597</c:v>
                </c:pt>
                <c:pt idx="227">
                  <c:v>0.5291203703703703</c:v>
                </c:pt>
                <c:pt idx="228">
                  <c:v>0.52981481481481485</c:v>
                </c:pt>
                <c:pt idx="229">
                  <c:v>0.53050925925925929</c:v>
                </c:pt>
                <c:pt idx="230">
                  <c:v>0.53120370370370373</c:v>
                </c:pt>
                <c:pt idx="231">
                  <c:v>0.53189814814814818</c:v>
                </c:pt>
                <c:pt idx="232">
                  <c:v>0.53259259259259262</c:v>
                </c:pt>
                <c:pt idx="233">
                  <c:v>0.53328703703703706</c:v>
                </c:pt>
                <c:pt idx="234">
                  <c:v>0.5339814814814815</c:v>
                </c:pt>
                <c:pt idx="235">
                  <c:v>0.53467592592592594</c:v>
                </c:pt>
                <c:pt idx="236">
                  <c:v>0.53537037037037039</c:v>
                </c:pt>
                <c:pt idx="237">
                  <c:v>0.53606481481481483</c:v>
                </c:pt>
                <c:pt idx="238">
                  <c:v>0.53675925925925927</c:v>
                </c:pt>
                <c:pt idx="239">
                  <c:v>0.53745370370370371</c:v>
                </c:pt>
                <c:pt idx="240">
                  <c:v>0.53814814814814815</c:v>
                </c:pt>
                <c:pt idx="241">
                  <c:v>0.5388425925925926</c:v>
                </c:pt>
                <c:pt idx="242">
                  <c:v>0.53953703703703704</c:v>
                </c:pt>
                <c:pt idx="243">
                  <c:v>0.54023148148148148</c:v>
                </c:pt>
                <c:pt idx="244">
                  <c:v>0.54092592592592592</c:v>
                </c:pt>
                <c:pt idx="245">
                  <c:v>0.54162037037037036</c:v>
                </c:pt>
                <c:pt idx="246">
                  <c:v>0.54231481481481481</c:v>
                </c:pt>
                <c:pt idx="247">
                  <c:v>0.54300925925925925</c:v>
                </c:pt>
                <c:pt idx="248">
                  <c:v>0.54370370370370369</c:v>
                </c:pt>
                <c:pt idx="249">
                  <c:v>0.54439814814814813</c:v>
                </c:pt>
                <c:pt idx="250">
                  <c:v>0.54509259259259257</c:v>
                </c:pt>
                <c:pt idx="251">
                  <c:v>0.54578703703703701</c:v>
                </c:pt>
                <c:pt idx="252">
                  <c:v>0.54648148148148146</c:v>
                </c:pt>
                <c:pt idx="253">
                  <c:v>0.5471759259259259</c:v>
                </c:pt>
                <c:pt idx="254">
                  <c:v>0.54787037037037034</c:v>
                </c:pt>
                <c:pt idx="255">
                  <c:v>0.54856481481481478</c:v>
                </c:pt>
                <c:pt idx="256">
                  <c:v>0.54925925925925922</c:v>
                </c:pt>
                <c:pt idx="257">
                  <c:v>0.54995370370370367</c:v>
                </c:pt>
                <c:pt idx="258">
                  <c:v>0.55062500000000003</c:v>
                </c:pt>
                <c:pt idx="259">
                  <c:v>0.55134259259259266</c:v>
                </c:pt>
                <c:pt idx="260">
                  <c:v>0.55201388888888892</c:v>
                </c:pt>
                <c:pt idx="261">
                  <c:v>0.55270833333333336</c:v>
                </c:pt>
                <c:pt idx="262">
                  <c:v>0.55342592592592588</c:v>
                </c:pt>
                <c:pt idx="263">
                  <c:v>0.55412037037037043</c:v>
                </c:pt>
                <c:pt idx="264">
                  <c:v>0.55481481481481476</c:v>
                </c:pt>
                <c:pt idx="265">
                  <c:v>0.55550925925925931</c:v>
                </c:pt>
                <c:pt idx="266">
                  <c:v>0.55620370370370364</c:v>
                </c:pt>
                <c:pt idx="267">
                  <c:v>0.5568981481481482</c:v>
                </c:pt>
                <c:pt idx="268">
                  <c:v>0.55759259259259253</c:v>
                </c:pt>
                <c:pt idx="269">
                  <c:v>0.55828703703703708</c:v>
                </c:pt>
                <c:pt idx="270">
                  <c:v>0.55898148148148141</c:v>
                </c:pt>
                <c:pt idx="271">
                  <c:v>0.55967592592592597</c:v>
                </c:pt>
                <c:pt idx="272">
                  <c:v>0.5603703703703703</c:v>
                </c:pt>
                <c:pt idx="273">
                  <c:v>0.56106481481481485</c:v>
                </c:pt>
                <c:pt idx="274">
                  <c:v>0.56175925925925929</c:v>
                </c:pt>
                <c:pt idx="275">
                  <c:v>0.56245370370370373</c:v>
                </c:pt>
                <c:pt idx="276">
                  <c:v>0.56314814814814818</c:v>
                </c:pt>
                <c:pt idx="277">
                  <c:v>0.56384259259259262</c:v>
                </c:pt>
                <c:pt idx="278">
                  <c:v>0.56453703703703706</c:v>
                </c:pt>
                <c:pt idx="279">
                  <c:v>0.5652314814814815</c:v>
                </c:pt>
                <c:pt idx="280">
                  <c:v>0.56592592592592594</c:v>
                </c:pt>
                <c:pt idx="281">
                  <c:v>0.56662037037037039</c:v>
                </c:pt>
                <c:pt idx="282">
                  <c:v>0.56731481481481483</c:v>
                </c:pt>
                <c:pt idx="283">
                  <c:v>0.56800925925925927</c:v>
                </c:pt>
                <c:pt idx="284">
                  <c:v>0.56870370370370371</c:v>
                </c:pt>
                <c:pt idx="285">
                  <c:v>0.56939814814814815</c:v>
                </c:pt>
                <c:pt idx="286">
                  <c:v>0.5700925925925926</c:v>
                </c:pt>
                <c:pt idx="287">
                  <c:v>0.57078703703703704</c:v>
                </c:pt>
                <c:pt idx="288">
                  <c:v>0.57148148148148148</c:v>
                </c:pt>
                <c:pt idx="289">
                  <c:v>0.57217592592592592</c:v>
                </c:pt>
                <c:pt idx="290">
                  <c:v>0.57287037037037036</c:v>
                </c:pt>
                <c:pt idx="291">
                  <c:v>0.57356481481481481</c:v>
                </c:pt>
                <c:pt idx="292">
                  <c:v>0.57425925925925925</c:v>
                </c:pt>
                <c:pt idx="293">
                  <c:v>0.57495370370370369</c:v>
                </c:pt>
                <c:pt idx="294">
                  <c:v>0.57564814814814813</c:v>
                </c:pt>
                <c:pt idx="295">
                  <c:v>0.57634259259259257</c:v>
                </c:pt>
                <c:pt idx="296">
                  <c:v>0.57703703703703701</c:v>
                </c:pt>
                <c:pt idx="297">
                  <c:v>0.57773148148148146</c:v>
                </c:pt>
                <c:pt idx="298">
                  <c:v>0.5784259259259259</c:v>
                </c:pt>
                <c:pt idx="299">
                  <c:v>0.57912037037037034</c:v>
                </c:pt>
                <c:pt idx="300">
                  <c:v>0.57981481481481478</c:v>
                </c:pt>
                <c:pt idx="301">
                  <c:v>0.58050925925925922</c:v>
                </c:pt>
                <c:pt idx="302">
                  <c:v>0.58120370370370367</c:v>
                </c:pt>
                <c:pt idx="303">
                  <c:v>0.58189814814814811</c:v>
                </c:pt>
                <c:pt idx="304">
                  <c:v>0.58259259259259266</c:v>
                </c:pt>
                <c:pt idx="305">
                  <c:v>0.58328703703703699</c:v>
                </c:pt>
                <c:pt idx="306">
                  <c:v>0.58398148148148155</c:v>
                </c:pt>
                <c:pt idx="307">
                  <c:v>0.58467592592592588</c:v>
                </c:pt>
                <c:pt idx="308">
                  <c:v>0.58537037037037043</c:v>
                </c:pt>
                <c:pt idx="309">
                  <c:v>0.58606481481481476</c:v>
                </c:pt>
                <c:pt idx="310">
                  <c:v>0.58675925925925931</c:v>
                </c:pt>
                <c:pt idx="311">
                  <c:v>0.58745370370370364</c:v>
                </c:pt>
                <c:pt idx="312">
                  <c:v>0.5881481481481482</c:v>
                </c:pt>
                <c:pt idx="313">
                  <c:v>0.58884259259259253</c:v>
                </c:pt>
                <c:pt idx="314">
                  <c:v>0.58953703703703708</c:v>
                </c:pt>
                <c:pt idx="315">
                  <c:v>0.59023148148148141</c:v>
                </c:pt>
                <c:pt idx="316">
                  <c:v>0.59092592592592597</c:v>
                </c:pt>
                <c:pt idx="317">
                  <c:v>0.5916203703703703</c:v>
                </c:pt>
                <c:pt idx="318">
                  <c:v>0.59231481481481485</c:v>
                </c:pt>
                <c:pt idx="319">
                  <c:v>0.59300925925925929</c:v>
                </c:pt>
                <c:pt idx="320">
                  <c:v>0.59370370370370373</c:v>
                </c:pt>
                <c:pt idx="321">
                  <c:v>0.59439814814814818</c:v>
                </c:pt>
                <c:pt idx="322">
                  <c:v>0.59509259259259262</c:v>
                </c:pt>
                <c:pt idx="323">
                  <c:v>0.59578703703703706</c:v>
                </c:pt>
                <c:pt idx="324">
                  <c:v>0.5964814814814815</c:v>
                </c:pt>
                <c:pt idx="325">
                  <c:v>0.59717592592592594</c:v>
                </c:pt>
                <c:pt idx="326">
                  <c:v>0.59787037037037039</c:v>
                </c:pt>
                <c:pt idx="327">
                  <c:v>0.59856481481481483</c:v>
                </c:pt>
                <c:pt idx="328">
                  <c:v>0.59925925925925927</c:v>
                </c:pt>
                <c:pt idx="329">
                  <c:v>0.59995370370370371</c:v>
                </c:pt>
                <c:pt idx="330">
                  <c:v>0.60064814814814815</c:v>
                </c:pt>
                <c:pt idx="331">
                  <c:v>0.6013425925925926</c:v>
                </c:pt>
                <c:pt idx="332">
                  <c:v>0.60203703703703704</c:v>
                </c:pt>
                <c:pt idx="333">
                  <c:v>0.60273148148148148</c:v>
                </c:pt>
                <c:pt idx="334">
                  <c:v>0.60342592592592592</c:v>
                </c:pt>
                <c:pt idx="335">
                  <c:v>0.60412037037037036</c:v>
                </c:pt>
                <c:pt idx="336">
                  <c:v>0.60481481481481481</c:v>
                </c:pt>
                <c:pt idx="337">
                  <c:v>0.60550925925925925</c:v>
                </c:pt>
                <c:pt idx="338">
                  <c:v>0.60620370370370369</c:v>
                </c:pt>
                <c:pt idx="339">
                  <c:v>0.60689814814814813</c:v>
                </c:pt>
                <c:pt idx="340">
                  <c:v>0.60759259259259257</c:v>
                </c:pt>
                <c:pt idx="341">
                  <c:v>0.60828703703703701</c:v>
                </c:pt>
                <c:pt idx="342">
                  <c:v>0.60898148148148146</c:v>
                </c:pt>
                <c:pt idx="343">
                  <c:v>0.6096759259259259</c:v>
                </c:pt>
                <c:pt idx="344">
                  <c:v>0.61037037037037034</c:v>
                </c:pt>
                <c:pt idx="345">
                  <c:v>0.61106481481481478</c:v>
                </c:pt>
                <c:pt idx="346">
                  <c:v>0.61175925925925922</c:v>
                </c:pt>
                <c:pt idx="347">
                  <c:v>0.61245370370370367</c:v>
                </c:pt>
                <c:pt idx="348">
                  <c:v>0.61314814814814811</c:v>
                </c:pt>
                <c:pt idx="349">
                  <c:v>0.61384259259259266</c:v>
                </c:pt>
                <c:pt idx="350">
                  <c:v>0.61453703703703699</c:v>
                </c:pt>
                <c:pt idx="351">
                  <c:v>0.61523148148148155</c:v>
                </c:pt>
                <c:pt idx="352">
                  <c:v>0.61592592592592588</c:v>
                </c:pt>
                <c:pt idx="353">
                  <c:v>0.61662037037037043</c:v>
                </c:pt>
                <c:pt idx="354">
                  <c:v>0.61731481481481476</c:v>
                </c:pt>
                <c:pt idx="355">
                  <c:v>0.61800925925925931</c:v>
                </c:pt>
                <c:pt idx="356">
                  <c:v>0.61870370370370364</c:v>
                </c:pt>
                <c:pt idx="357">
                  <c:v>0.6193981481481482</c:v>
                </c:pt>
                <c:pt idx="358">
                  <c:v>0.62009259259259253</c:v>
                </c:pt>
                <c:pt idx="359">
                  <c:v>0.62078703703703708</c:v>
                </c:pt>
                <c:pt idx="360">
                  <c:v>0.62148148148148141</c:v>
                </c:pt>
                <c:pt idx="361">
                  <c:v>0.62217592592592597</c:v>
                </c:pt>
                <c:pt idx="362">
                  <c:v>0.6228703703703703</c:v>
                </c:pt>
                <c:pt idx="363">
                  <c:v>0.62356481481481485</c:v>
                </c:pt>
                <c:pt idx="364">
                  <c:v>0.62425925925925929</c:v>
                </c:pt>
                <c:pt idx="365">
                  <c:v>0.62495370370370373</c:v>
                </c:pt>
                <c:pt idx="366">
                  <c:v>0.62564814814814818</c:v>
                </c:pt>
                <c:pt idx="367">
                  <c:v>0.62634259259259262</c:v>
                </c:pt>
                <c:pt idx="368">
                  <c:v>0.62703703703703706</c:v>
                </c:pt>
                <c:pt idx="369">
                  <c:v>0.6277314814814815</c:v>
                </c:pt>
                <c:pt idx="370">
                  <c:v>0.62842592592592594</c:v>
                </c:pt>
                <c:pt idx="371">
                  <c:v>0.62912037037037039</c:v>
                </c:pt>
                <c:pt idx="372">
                  <c:v>0.62981481481481483</c:v>
                </c:pt>
                <c:pt idx="373">
                  <c:v>0.63050925925925927</c:v>
                </c:pt>
                <c:pt idx="374">
                  <c:v>0.63120370370370371</c:v>
                </c:pt>
                <c:pt idx="375">
                  <c:v>0.63189814814814815</c:v>
                </c:pt>
                <c:pt idx="376">
                  <c:v>0.6325925925925926</c:v>
                </c:pt>
                <c:pt idx="377">
                  <c:v>0.63328703703703704</c:v>
                </c:pt>
                <c:pt idx="378">
                  <c:v>0.63396990740740744</c:v>
                </c:pt>
                <c:pt idx="379">
                  <c:v>0.63466435185185188</c:v>
                </c:pt>
                <c:pt idx="380">
                  <c:v>0.63535879629629632</c:v>
                </c:pt>
                <c:pt idx="381">
                  <c:v>0.63605324074074077</c:v>
                </c:pt>
                <c:pt idx="382">
                  <c:v>0.63674768518518521</c:v>
                </c:pt>
                <c:pt idx="383">
                  <c:v>0.63744212962962965</c:v>
                </c:pt>
                <c:pt idx="384">
                  <c:v>0.63813657407407409</c:v>
                </c:pt>
                <c:pt idx="385">
                  <c:v>0.63883101851851853</c:v>
                </c:pt>
                <c:pt idx="386">
                  <c:v>0.63952546296296298</c:v>
                </c:pt>
                <c:pt idx="387">
                  <c:v>0.64021990740740742</c:v>
                </c:pt>
                <c:pt idx="388">
                  <c:v>0.64091435185185186</c:v>
                </c:pt>
                <c:pt idx="389">
                  <c:v>0.6416087962962963</c:v>
                </c:pt>
                <c:pt idx="390">
                  <c:v>0.64230324074074074</c:v>
                </c:pt>
                <c:pt idx="391">
                  <c:v>0.64299768518518519</c:v>
                </c:pt>
                <c:pt idx="392">
                  <c:v>0.64369212962962963</c:v>
                </c:pt>
                <c:pt idx="393">
                  <c:v>0.64438657407407407</c:v>
                </c:pt>
                <c:pt idx="394">
                  <c:v>0.64508101851851851</c:v>
                </c:pt>
                <c:pt idx="395">
                  <c:v>0.64577546296296295</c:v>
                </c:pt>
                <c:pt idx="396">
                  <c:v>0.6464699074074074</c:v>
                </c:pt>
                <c:pt idx="397">
                  <c:v>0.64716435185185184</c:v>
                </c:pt>
                <c:pt idx="398">
                  <c:v>0.64785879629629628</c:v>
                </c:pt>
                <c:pt idx="399">
                  <c:v>0.64855324074074072</c:v>
                </c:pt>
                <c:pt idx="400">
                  <c:v>0.64924768518518516</c:v>
                </c:pt>
                <c:pt idx="401">
                  <c:v>0.64994212962962961</c:v>
                </c:pt>
                <c:pt idx="402">
                  <c:v>0.65063657407407405</c:v>
                </c:pt>
                <c:pt idx="403">
                  <c:v>0.65133101851851849</c:v>
                </c:pt>
                <c:pt idx="404">
                  <c:v>0.65202546296296293</c:v>
                </c:pt>
                <c:pt idx="405">
                  <c:v>0.65271990740740737</c:v>
                </c:pt>
                <c:pt idx="406">
                  <c:v>0.65341435185185182</c:v>
                </c:pt>
                <c:pt idx="407">
                  <c:v>0.65410879629629626</c:v>
                </c:pt>
                <c:pt idx="408">
                  <c:v>0.65480324074074081</c:v>
                </c:pt>
                <c:pt idx="409">
                  <c:v>0.65549768518518514</c:v>
                </c:pt>
                <c:pt idx="410">
                  <c:v>0.65619212962962969</c:v>
                </c:pt>
                <c:pt idx="411">
                  <c:v>0.65688657407407403</c:v>
                </c:pt>
                <c:pt idx="412">
                  <c:v>0.65758101851851858</c:v>
                </c:pt>
                <c:pt idx="413">
                  <c:v>0.65827546296296291</c:v>
                </c:pt>
                <c:pt idx="414">
                  <c:v>0.65896990740740746</c:v>
                </c:pt>
                <c:pt idx="415">
                  <c:v>0.65966435185185179</c:v>
                </c:pt>
                <c:pt idx="416">
                  <c:v>0.66035879629629635</c:v>
                </c:pt>
                <c:pt idx="417">
                  <c:v>0.66105324074074068</c:v>
                </c:pt>
                <c:pt idx="418">
                  <c:v>0.66174768518518523</c:v>
                </c:pt>
                <c:pt idx="419">
                  <c:v>0.66244212962962956</c:v>
                </c:pt>
                <c:pt idx="420">
                  <c:v>0.66313657407407411</c:v>
                </c:pt>
                <c:pt idx="421">
                  <c:v>0.66383101851851845</c:v>
                </c:pt>
                <c:pt idx="422">
                  <c:v>0.664525462962963</c:v>
                </c:pt>
                <c:pt idx="423">
                  <c:v>0.66521990740740744</c:v>
                </c:pt>
                <c:pt idx="424">
                  <c:v>0.66591435185185188</c:v>
                </c:pt>
                <c:pt idx="425">
                  <c:v>0.66660879629629632</c:v>
                </c:pt>
                <c:pt idx="426">
                  <c:v>0.66730324074074077</c:v>
                </c:pt>
                <c:pt idx="427">
                  <c:v>0.66799768518518521</c:v>
                </c:pt>
                <c:pt idx="428">
                  <c:v>0.66869212962962965</c:v>
                </c:pt>
                <c:pt idx="429">
                  <c:v>0.66938657407407398</c:v>
                </c:pt>
                <c:pt idx="430">
                  <c:v>0.67008101851851853</c:v>
                </c:pt>
                <c:pt idx="431">
                  <c:v>0.67077546296296298</c:v>
                </c:pt>
                <c:pt idx="432">
                  <c:v>0.67146990740740742</c:v>
                </c:pt>
                <c:pt idx="433">
                  <c:v>0.67216435185185175</c:v>
                </c:pt>
                <c:pt idx="434">
                  <c:v>0.6728587962962963</c:v>
                </c:pt>
                <c:pt idx="435">
                  <c:v>0.67355324074074074</c:v>
                </c:pt>
                <c:pt idx="436">
                  <c:v>0.67424768518518519</c:v>
                </c:pt>
                <c:pt idx="437">
                  <c:v>0.67494212962962974</c:v>
                </c:pt>
                <c:pt idx="438">
                  <c:v>0.67563657407407407</c:v>
                </c:pt>
                <c:pt idx="439">
                  <c:v>0.67633101851851851</c:v>
                </c:pt>
                <c:pt idx="440">
                  <c:v>0.67702546296296295</c:v>
                </c:pt>
                <c:pt idx="441">
                  <c:v>0.67771990740740751</c:v>
                </c:pt>
                <c:pt idx="442">
                  <c:v>0.67841435185185184</c:v>
                </c:pt>
                <c:pt idx="443">
                  <c:v>0.67910879629629628</c:v>
                </c:pt>
                <c:pt idx="444">
                  <c:v>0.67980324074074072</c:v>
                </c:pt>
                <c:pt idx="445">
                  <c:v>0.68049768518518527</c:v>
                </c:pt>
                <c:pt idx="446">
                  <c:v>0.68119212962962961</c:v>
                </c:pt>
                <c:pt idx="447">
                  <c:v>0.68188657407407405</c:v>
                </c:pt>
                <c:pt idx="448">
                  <c:v>0.68258101851851849</c:v>
                </c:pt>
                <c:pt idx="449">
                  <c:v>0.68327546296296304</c:v>
                </c:pt>
                <c:pt idx="450">
                  <c:v>0.68396990740740737</c:v>
                </c:pt>
                <c:pt idx="451">
                  <c:v>0.68466435185185182</c:v>
                </c:pt>
                <c:pt idx="452">
                  <c:v>0.68535879629629637</c:v>
                </c:pt>
                <c:pt idx="453">
                  <c:v>0.68605324074074081</c:v>
                </c:pt>
                <c:pt idx="454">
                  <c:v>0.68674768518518514</c:v>
                </c:pt>
                <c:pt idx="455">
                  <c:v>0.68744212962962958</c:v>
                </c:pt>
                <c:pt idx="456">
                  <c:v>0.68813657407407414</c:v>
                </c:pt>
                <c:pt idx="457">
                  <c:v>0.68883101851851858</c:v>
                </c:pt>
                <c:pt idx="458">
                  <c:v>0.68952546296296291</c:v>
                </c:pt>
                <c:pt idx="459">
                  <c:v>0.69021990740740735</c:v>
                </c:pt>
                <c:pt idx="460">
                  <c:v>0.6909143518518519</c:v>
                </c:pt>
                <c:pt idx="461">
                  <c:v>0.69160879629629635</c:v>
                </c:pt>
                <c:pt idx="462">
                  <c:v>0.69230324074074068</c:v>
                </c:pt>
                <c:pt idx="463">
                  <c:v>0.69299768518518512</c:v>
                </c:pt>
                <c:pt idx="464">
                  <c:v>0.69369212962962967</c:v>
                </c:pt>
                <c:pt idx="465">
                  <c:v>0.69438657407407411</c:v>
                </c:pt>
                <c:pt idx="466">
                  <c:v>0.69508101851851845</c:v>
                </c:pt>
                <c:pt idx="467">
                  <c:v>0.695775462962963</c:v>
                </c:pt>
                <c:pt idx="468">
                  <c:v>0.69646990740740744</c:v>
                </c:pt>
                <c:pt idx="469">
                  <c:v>0.69716435185185188</c:v>
                </c:pt>
                <c:pt idx="470">
                  <c:v>0.69785879629629621</c:v>
                </c:pt>
                <c:pt idx="471">
                  <c:v>0.69855324074074077</c:v>
                </c:pt>
                <c:pt idx="472">
                  <c:v>0.69924768518518521</c:v>
                </c:pt>
                <c:pt idx="473">
                  <c:v>0.69994212962962965</c:v>
                </c:pt>
                <c:pt idx="474">
                  <c:v>0.70063657407407398</c:v>
                </c:pt>
                <c:pt idx="475">
                  <c:v>0.70133101851851853</c:v>
                </c:pt>
                <c:pt idx="476">
                  <c:v>0.70202546296296298</c:v>
                </c:pt>
                <c:pt idx="477">
                  <c:v>0.70271990740740742</c:v>
                </c:pt>
                <c:pt idx="478">
                  <c:v>0.70341435185185175</c:v>
                </c:pt>
                <c:pt idx="479">
                  <c:v>0.7041087962962963</c:v>
                </c:pt>
                <c:pt idx="480">
                  <c:v>0.70480324074074074</c:v>
                </c:pt>
                <c:pt idx="481">
                  <c:v>0.70549768518518519</c:v>
                </c:pt>
                <c:pt idx="482">
                  <c:v>0.70619212962962974</c:v>
                </c:pt>
                <c:pt idx="483">
                  <c:v>0.70688657407407407</c:v>
                </c:pt>
                <c:pt idx="484">
                  <c:v>0.70758101851851851</c:v>
                </c:pt>
                <c:pt idx="485">
                  <c:v>0.70827546296296295</c:v>
                </c:pt>
                <c:pt idx="486">
                  <c:v>0.70896990740740751</c:v>
                </c:pt>
                <c:pt idx="487">
                  <c:v>0.70966435185185184</c:v>
                </c:pt>
                <c:pt idx="488">
                  <c:v>0.71035879629629628</c:v>
                </c:pt>
                <c:pt idx="489">
                  <c:v>0.71105324074074072</c:v>
                </c:pt>
                <c:pt idx="490">
                  <c:v>0.71174768518518527</c:v>
                </c:pt>
                <c:pt idx="491">
                  <c:v>0.71244212962962961</c:v>
                </c:pt>
                <c:pt idx="492">
                  <c:v>0.71313657407407405</c:v>
                </c:pt>
                <c:pt idx="493">
                  <c:v>0.71383101851851849</c:v>
                </c:pt>
                <c:pt idx="494">
                  <c:v>0.71452546296296304</c:v>
                </c:pt>
                <c:pt idx="495">
                  <c:v>0.71521990740740737</c:v>
                </c:pt>
                <c:pt idx="496">
                  <c:v>0.71591435185185182</c:v>
                </c:pt>
                <c:pt idx="497">
                  <c:v>0.71660879629629637</c:v>
                </c:pt>
                <c:pt idx="498">
                  <c:v>0.71730324074074081</c:v>
                </c:pt>
                <c:pt idx="499">
                  <c:v>0.71799768518518514</c:v>
                </c:pt>
                <c:pt idx="500">
                  <c:v>0.71869212962962958</c:v>
                </c:pt>
                <c:pt idx="501">
                  <c:v>0.71938657407407414</c:v>
                </c:pt>
                <c:pt idx="502">
                  <c:v>0.72008101851851858</c:v>
                </c:pt>
                <c:pt idx="503">
                  <c:v>0.72077546296296291</c:v>
                </c:pt>
                <c:pt idx="504">
                  <c:v>0.72146990740740735</c:v>
                </c:pt>
                <c:pt idx="505">
                  <c:v>0.7221643518518519</c:v>
                </c:pt>
                <c:pt idx="506">
                  <c:v>0.72285879629629635</c:v>
                </c:pt>
                <c:pt idx="507">
                  <c:v>0.72355324074074068</c:v>
                </c:pt>
                <c:pt idx="508">
                  <c:v>0.72424768518518512</c:v>
                </c:pt>
                <c:pt idx="509">
                  <c:v>0.72494212962962967</c:v>
                </c:pt>
                <c:pt idx="510">
                  <c:v>0.72563657407407411</c:v>
                </c:pt>
                <c:pt idx="511">
                  <c:v>0.72633101851851845</c:v>
                </c:pt>
                <c:pt idx="512">
                  <c:v>0.727025462962963</c:v>
                </c:pt>
                <c:pt idx="513">
                  <c:v>0.72771990740740744</c:v>
                </c:pt>
                <c:pt idx="514">
                  <c:v>0.72841435185185188</c:v>
                </c:pt>
                <c:pt idx="515">
                  <c:v>0.72910879629629621</c:v>
                </c:pt>
                <c:pt idx="516">
                  <c:v>0.72980324074074077</c:v>
                </c:pt>
                <c:pt idx="517">
                  <c:v>0.73049768518518521</c:v>
                </c:pt>
                <c:pt idx="518">
                  <c:v>0.73119212962962965</c:v>
                </c:pt>
                <c:pt idx="519">
                  <c:v>0.73188657407407398</c:v>
                </c:pt>
                <c:pt idx="520">
                  <c:v>0.73258101851851853</c:v>
                </c:pt>
                <c:pt idx="521">
                  <c:v>0.73327546296296298</c:v>
                </c:pt>
                <c:pt idx="522">
                  <c:v>0.73396990740740742</c:v>
                </c:pt>
                <c:pt idx="523">
                  <c:v>0.73466435185185175</c:v>
                </c:pt>
                <c:pt idx="524">
                  <c:v>0.7353587962962963</c:v>
                </c:pt>
                <c:pt idx="525">
                  <c:v>0.73605324074074074</c:v>
                </c:pt>
                <c:pt idx="526">
                  <c:v>0.73674768518518519</c:v>
                </c:pt>
                <c:pt idx="527">
                  <c:v>0.73744212962962974</c:v>
                </c:pt>
                <c:pt idx="528">
                  <c:v>0.73813657407407407</c:v>
                </c:pt>
                <c:pt idx="529">
                  <c:v>0.73883101851851851</c:v>
                </c:pt>
                <c:pt idx="530">
                  <c:v>0.73952546296296295</c:v>
                </c:pt>
                <c:pt idx="531">
                  <c:v>0.74021990740740751</c:v>
                </c:pt>
                <c:pt idx="532">
                  <c:v>0.74091435185185184</c:v>
                </c:pt>
                <c:pt idx="533">
                  <c:v>0.74160879629629628</c:v>
                </c:pt>
                <c:pt idx="534">
                  <c:v>0.74230324074074072</c:v>
                </c:pt>
                <c:pt idx="535">
                  <c:v>0.74299768518518527</c:v>
                </c:pt>
                <c:pt idx="536">
                  <c:v>0.74369212962962961</c:v>
                </c:pt>
                <c:pt idx="537">
                  <c:v>0.74438657407407405</c:v>
                </c:pt>
                <c:pt idx="538">
                  <c:v>0.74508101851851849</c:v>
                </c:pt>
                <c:pt idx="539">
                  <c:v>0.74577546296296304</c:v>
                </c:pt>
                <c:pt idx="540">
                  <c:v>0.74646990740740737</c:v>
                </c:pt>
                <c:pt idx="541">
                  <c:v>0.74716435185185182</c:v>
                </c:pt>
                <c:pt idx="542">
                  <c:v>0.74785879629629637</c:v>
                </c:pt>
                <c:pt idx="543">
                  <c:v>0.74855324074074081</c:v>
                </c:pt>
                <c:pt idx="544">
                  <c:v>0.74924768518518514</c:v>
                </c:pt>
                <c:pt idx="545">
                  <c:v>0.74994212962962958</c:v>
                </c:pt>
                <c:pt idx="546">
                  <c:v>0.75063657407407414</c:v>
                </c:pt>
                <c:pt idx="547">
                  <c:v>0.75133101851851858</c:v>
                </c:pt>
                <c:pt idx="548">
                  <c:v>0.75202546296296291</c:v>
                </c:pt>
                <c:pt idx="549">
                  <c:v>0.75271990740740735</c:v>
                </c:pt>
                <c:pt idx="550">
                  <c:v>0.7534143518518519</c:v>
                </c:pt>
                <c:pt idx="551">
                  <c:v>0.75410879629629635</c:v>
                </c:pt>
                <c:pt idx="552">
                  <c:v>0.75480324074074068</c:v>
                </c:pt>
                <c:pt idx="553">
                  <c:v>0.75549768518518512</c:v>
                </c:pt>
                <c:pt idx="554">
                  <c:v>0.75619212962962967</c:v>
                </c:pt>
                <c:pt idx="555">
                  <c:v>0.75688657407407411</c:v>
                </c:pt>
                <c:pt idx="556">
                  <c:v>0.75758101851851845</c:v>
                </c:pt>
                <c:pt idx="557">
                  <c:v>0.758275462962963</c:v>
                </c:pt>
                <c:pt idx="558">
                  <c:v>0.75896990740740744</c:v>
                </c:pt>
                <c:pt idx="559">
                  <c:v>0.75966435185185188</c:v>
                </c:pt>
                <c:pt idx="560">
                  <c:v>0.76035879629629621</c:v>
                </c:pt>
                <c:pt idx="561">
                  <c:v>0.76105324074074077</c:v>
                </c:pt>
                <c:pt idx="562">
                  <c:v>0.76174768518518521</c:v>
                </c:pt>
                <c:pt idx="563">
                  <c:v>0.76244212962962965</c:v>
                </c:pt>
                <c:pt idx="564">
                  <c:v>0.76313657407407398</c:v>
                </c:pt>
                <c:pt idx="565">
                  <c:v>0.76383101851851853</c:v>
                </c:pt>
                <c:pt idx="566">
                  <c:v>0.76452546296296298</c:v>
                </c:pt>
                <c:pt idx="567">
                  <c:v>0.76521990740740742</c:v>
                </c:pt>
                <c:pt idx="568">
                  <c:v>0.76591435185185175</c:v>
                </c:pt>
                <c:pt idx="569">
                  <c:v>0.7666087962962963</c:v>
                </c:pt>
                <c:pt idx="570">
                  <c:v>0.76730324074074074</c:v>
                </c:pt>
                <c:pt idx="571">
                  <c:v>0.76799768518518519</c:v>
                </c:pt>
                <c:pt idx="572">
                  <c:v>0.76869212962962974</c:v>
                </c:pt>
                <c:pt idx="573">
                  <c:v>0.76938657407407407</c:v>
                </c:pt>
                <c:pt idx="574">
                  <c:v>0.77008101851851851</c:v>
                </c:pt>
                <c:pt idx="575">
                  <c:v>0.77077546296296295</c:v>
                </c:pt>
                <c:pt idx="576">
                  <c:v>0.77146990740740751</c:v>
                </c:pt>
                <c:pt idx="577">
                  <c:v>0.77216435185185184</c:v>
                </c:pt>
                <c:pt idx="578">
                  <c:v>0.77285879629629628</c:v>
                </c:pt>
                <c:pt idx="579">
                  <c:v>0.77355324074074072</c:v>
                </c:pt>
                <c:pt idx="580">
                  <c:v>0.77424768518518527</c:v>
                </c:pt>
                <c:pt idx="581">
                  <c:v>0.77494212962962961</c:v>
                </c:pt>
                <c:pt idx="582">
                  <c:v>0.77563657407407405</c:v>
                </c:pt>
                <c:pt idx="583">
                  <c:v>0.77633101851851849</c:v>
                </c:pt>
                <c:pt idx="584">
                  <c:v>0.77702546296296304</c:v>
                </c:pt>
                <c:pt idx="585">
                  <c:v>0.77771990740740737</c:v>
                </c:pt>
                <c:pt idx="586">
                  <c:v>0.77841435185185182</c:v>
                </c:pt>
                <c:pt idx="587">
                  <c:v>0.77910879629629637</c:v>
                </c:pt>
                <c:pt idx="588">
                  <c:v>0.77980324074074081</c:v>
                </c:pt>
                <c:pt idx="589">
                  <c:v>0.78049768518518514</c:v>
                </c:pt>
                <c:pt idx="590">
                  <c:v>0.78119212962962958</c:v>
                </c:pt>
                <c:pt idx="591">
                  <c:v>0.78188657407407414</c:v>
                </c:pt>
                <c:pt idx="592">
                  <c:v>0.78258101851851858</c:v>
                </c:pt>
                <c:pt idx="593">
                  <c:v>0.78327546296296291</c:v>
                </c:pt>
                <c:pt idx="594">
                  <c:v>0.78396990740740735</c:v>
                </c:pt>
                <c:pt idx="595">
                  <c:v>0.7846643518518519</c:v>
                </c:pt>
                <c:pt idx="596">
                  <c:v>0.78535879629629635</c:v>
                </c:pt>
                <c:pt idx="597">
                  <c:v>0.78605324074074068</c:v>
                </c:pt>
                <c:pt idx="598">
                  <c:v>0.78674768518518512</c:v>
                </c:pt>
                <c:pt idx="599">
                  <c:v>0.78744212962962967</c:v>
                </c:pt>
                <c:pt idx="600">
                  <c:v>0.78813657407407411</c:v>
                </c:pt>
                <c:pt idx="601">
                  <c:v>0.78883101851851845</c:v>
                </c:pt>
                <c:pt idx="602">
                  <c:v>0.789525462962963</c:v>
                </c:pt>
                <c:pt idx="603">
                  <c:v>0.79021990740740744</c:v>
                </c:pt>
                <c:pt idx="604">
                  <c:v>0.79091435185185188</c:v>
                </c:pt>
                <c:pt idx="605">
                  <c:v>0.79160879629629621</c:v>
                </c:pt>
                <c:pt idx="606">
                  <c:v>0.79230324074074077</c:v>
                </c:pt>
                <c:pt idx="607">
                  <c:v>0.79299768518518521</c:v>
                </c:pt>
                <c:pt idx="608">
                  <c:v>0.79369212962962965</c:v>
                </c:pt>
                <c:pt idx="609">
                  <c:v>0.79438657407407398</c:v>
                </c:pt>
                <c:pt idx="610">
                  <c:v>0.79508101851851853</c:v>
                </c:pt>
                <c:pt idx="611">
                  <c:v>0.79577546296296298</c:v>
                </c:pt>
                <c:pt idx="612">
                  <c:v>0.79646990740740742</c:v>
                </c:pt>
                <c:pt idx="613">
                  <c:v>0.79716435185185175</c:v>
                </c:pt>
                <c:pt idx="614">
                  <c:v>0.7978587962962963</c:v>
                </c:pt>
                <c:pt idx="615">
                  <c:v>0.79855324074074074</c:v>
                </c:pt>
                <c:pt idx="616">
                  <c:v>0.79924768518518519</c:v>
                </c:pt>
                <c:pt idx="617">
                  <c:v>0.79994212962962974</c:v>
                </c:pt>
                <c:pt idx="618">
                  <c:v>0.80063657407407407</c:v>
                </c:pt>
                <c:pt idx="619">
                  <c:v>0.80133101851851851</c:v>
                </c:pt>
                <c:pt idx="620">
                  <c:v>0.80202546296296295</c:v>
                </c:pt>
                <c:pt idx="621">
                  <c:v>0.80271990740740751</c:v>
                </c:pt>
                <c:pt idx="622">
                  <c:v>0.80341435185185184</c:v>
                </c:pt>
                <c:pt idx="623">
                  <c:v>0.80410879629629628</c:v>
                </c:pt>
                <c:pt idx="624">
                  <c:v>0.80480324074074072</c:v>
                </c:pt>
                <c:pt idx="625">
                  <c:v>0.80549768518518527</c:v>
                </c:pt>
                <c:pt idx="626">
                  <c:v>0.80619212962962961</c:v>
                </c:pt>
                <c:pt idx="627">
                  <c:v>0.80688657407407405</c:v>
                </c:pt>
                <c:pt idx="628">
                  <c:v>0.80758101851851849</c:v>
                </c:pt>
                <c:pt idx="629">
                  <c:v>0.80827546296296304</c:v>
                </c:pt>
                <c:pt idx="630">
                  <c:v>0.80896990740740737</c:v>
                </c:pt>
                <c:pt idx="631">
                  <c:v>0.80966435185185182</c:v>
                </c:pt>
                <c:pt idx="632">
                  <c:v>0.81035879629629637</c:v>
                </c:pt>
                <c:pt idx="633">
                  <c:v>0.81105324074074081</c:v>
                </c:pt>
                <c:pt idx="634">
                  <c:v>0.81174768518518514</c:v>
                </c:pt>
                <c:pt idx="635">
                  <c:v>0.81244212962962958</c:v>
                </c:pt>
                <c:pt idx="636">
                  <c:v>0.81313657407407414</c:v>
                </c:pt>
                <c:pt idx="637">
                  <c:v>0.81383101851851858</c:v>
                </c:pt>
                <c:pt idx="638">
                  <c:v>0.81452546296296291</c:v>
                </c:pt>
                <c:pt idx="639">
                  <c:v>0.81521990740740735</c:v>
                </c:pt>
                <c:pt idx="640">
                  <c:v>0.8159143518518519</c:v>
                </c:pt>
                <c:pt idx="641">
                  <c:v>0.81660879629629635</c:v>
                </c:pt>
                <c:pt idx="642">
                  <c:v>0.81730324074074068</c:v>
                </c:pt>
                <c:pt idx="643">
                  <c:v>0.81799768518518512</c:v>
                </c:pt>
                <c:pt idx="644">
                  <c:v>0.81869212962962967</c:v>
                </c:pt>
                <c:pt idx="645">
                  <c:v>0.81938657407407411</c:v>
                </c:pt>
                <c:pt idx="646">
                  <c:v>0.82008101851851845</c:v>
                </c:pt>
                <c:pt idx="647">
                  <c:v>0.820775462962963</c:v>
                </c:pt>
                <c:pt idx="648">
                  <c:v>0.82146990740740744</c:v>
                </c:pt>
                <c:pt idx="649">
                  <c:v>0.82216435185185188</c:v>
                </c:pt>
                <c:pt idx="650">
                  <c:v>0.82285879629629621</c:v>
                </c:pt>
                <c:pt idx="651">
                  <c:v>0.82355324074074077</c:v>
                </c:pt>
                <c:pt idx="652">
                  <c:v>0.82424768518518521</c:v>
                </c:pt>
                <c:pt idx="653">
                  <c:v>0.82494212962962965</c:v>
                </c:pt>
                <c:pt idx="654">
                  <c:v>0.82563657407407398</c:v>
                </c:pt>
                <c:pt idx="655">
                  <c:v>0.82633101851851853</c:v>
                </c:pt>
                <c:pt idx="656">
                  <c:v>0.82702546296296298</c:v>
                </c:pt>
                <c:pt idx="657">
                  <c:v>0.82771990740740742</c:v>
                </c:pt>
                <c:pt idx="658">
                  <c:v>0.82841435185185175</c:v>
                </c:pt>
                <c:pt idx="659">
                  <c:v>0.8291087962962963</c:v>
                </c:pt>
                <c:pt idx="660">
                  <c:v>0.82980324074074074</c:v>
                </c:pt>
                <c:pt idx="661">
                  <c:v>0.83049768518518519</c:v>
                </c:pt>
                <c:pt idx="662">
                  <c:v>0.83119212962962974</c:v>
                </c:pt>
                <c:pt idx="663">
                  <c:v>0.83188657407407407</c:v>
                </c:pt>
                <c:pt idx="664">
                  <c:v>0.83258101851851851</c:v>
                </c:pt>
                <c:pt idx="665">
                  <c:v>0.83327546296296295</c:v>
                </c:pt>
                <c:pt idx="666">
                  <c:v>0.83396990740740751</c:v>
                </c:pt>
                <c:pt idx="667">
                  <c:v>0.83466435185185184</c:v>
                </c:pt>
                <c:pt idx="668">
                  <c:v>0.83535879629629628</c:v>
                </c:pt>
                <c:pt idx="669">
                  <c:v>0.83605324074074072</c:v>
                </c:pt>
                <c:pt idx="670">
                  <c:v>0.83674768518518527</c:v>
                </c:pt>
                <c:pt idx="671">
                  <c:v>0.83744212962962961</c:v>
                </c:pt>
                <c:pt idx="672">
                  <c:v>0.83813657407407405</c:v>
                </c:pt>
                <c:pt idx="673">
                  <c:v>0.83883101851851849</c:v>
                </c:pt>
                <c:pt idx="674">
                  <c:v>0.83952546296296304</c:v>
                </c:pt>
                <c:pt idx="675">
                  <c:v>0.84021990740740737</c:v>
                </c:pt>
                <c:pt idx="676">
                  <c:v>0.84091435185185182</c:v>
                </c:pt>
                <c:pt idx="677">
                  <c:v>0.84160879629629637</c:v>
                </c:pt>
                <c:pt idx="678">
                  <c:v>0.84230324074074081</c:v>
                </c:pt>
                <c:pt idx="679">
                  <c:v>0.84299768518518514</c:v>
                </c:pt>
                <c:pt idx="680">
                  <c:v>0.84369212962962958</c:v>
                </c:pt>
                <c:pt idx="681">
                  <c:v>0.84438657407407414</c:v>
                </c:pt>
                <c:pt idx="682">
                  <c:v>0.84508101851851858</c:v>
                </c:pt>
                <c:pt idx="683">
                  <c:v>0.84577546296296291</c:v>
                </c:pt>
                <c:pt idx="684">
                  <c:v>0.84646990740740735</c:v>
                </c:pt>
                <c:pt idx="685">
                  <c:v>0.8471643518518519</c:v>
                </c:pt>
                <c:pt idx="686">
                  <c:v>0.84785879629629635</c:v>
                </c:pt>
                <c:pt idx="687">
                  <c:v>0.84855324074074068</c:v>
                </c:pt>
                <c:pt idx="688">
                  <c:v>0.84924768518518512</c:v>
                </c:pt>
                <c:pt idx="689">
                  <c:v>0.84994212962962967</c:v>
                </c:pt>
                <c:pt idx="690">
                  <c:v>0.85063657407407411</c:v>
                </c:pt>
                <c:pt idx="691">
                  <c:v>0.85133101851851845</c:v>
                </c:pt>
                <c:pt idx="692">
                  <c:v>0.852025462962963</c:v>
                </c:pt>
                <c:pt idx="693">
                  <c:v>0.85271990740740744</c:v>
                </c:pt>
                <c:pt idx="694">
                  <c:v>0.85341435185185188</c:v>
                </c:pt>
                <c:pt idx="695">
                  <c:v>0.85410879629629621</c:v>
                </c:pt>
                <c:pt idx="696">
                  <c:v>0.85480324074074077</c:v>
                </c:pt>
                <c:pt idx="697">
                  <c:v>0.85549768518518521</c:v>
                </c:pt>
                <c:pt idx="698">
                  <c:v>0.85619212962962965</c:v>
                </c:pt>
                <c:pt idx="699">
                  <c:v>0.85688657407407398</c:v>
                </c:pt>
                <c:pt idx="700">
                  <c:v>0.85758101851851853</c:v>
                </c:pt>
                <c:pt idx="701">
                  <c:v>0.85827546296296298</c:v>
                </c:pt>
                <c:pt idx="702">
                  <c:v>0.85896990740740742</c:v>
                </c:pt>
                <c:pt idx="703">
                  <c:v>0.85966435185185175</c:v>
                </c:pt>
                <c:pt idx="704">
                  <c:v>0.8603587962962963</c:v>
                </c:pt>
                <c:pt idx="705">
                  <c:v>0.86105324074074074</c:v>
                </c:pt>
                <c:pt idx="706">
                  <c:v>0.86174768518518519</c:v>
                </c:pt>
                <c:pt idx="707">
                  <c:v>0.86244212962962974</c:v>
                </c:pt>
                <c:pt idx="708">
                  <c:v>0.86313657407407407</c:v>
                </c:pt>
                <c:pt idx="709">
                  <c:v>0.86383101851851851</c:v>
                </c:pt>
                <c:pt idx="710">
                  <c:v>0.86452546296296295</c:v>
                </c:pt>
                <c:pt idx="711">
                  <c:v>0.86521990740740751</c:v>
                </c:pt>
                <c:pt idx="712">
                  <c:v>0.86591435185185184</c:v>
                </c:pt>
                <c:pt idx="713">
                  <c:v>0.86660879629629628</c:v>
                </c:pt>
                <c:pt idx="714">
                  <c:v>0.86730324074074072</c:v>
                </c:pt>
                <c:pt idx="715">
                  <c:v>0.86799768518518527</c:v>
                </c:pt>
                <c:pt idx="716">
                  <c:v>0.86869212962962961</c:v>
                </c:pt>
                <c:pt idx="717">
                  <c:v>0.86938657407407405</c:v>
                </c:pt>
                <c:pt idx="718">
                  <c:v>0.87008101851851849</c:v>
                </c:pt>
                <c:pt idx="719">
                  <c:v>0.87077546296296304</c:v>
                </c:pt>
                <c:pt idx="720">
                  <c:v>0.87146990740740737</c:v>
                </c:pt>
                <c:pt idx="721">
                  <c:v>0.87216435185185182</c:v>
                </c:pt>
                <c:pt idx="722">
                  <c:v>0.87285879629629637</c:v>
                </c:pt>
                <c:pt idx="723">
                  <c:v>0.87355324074074081</c:v>
                </c:pt>
                <c:pt idx="724">
                  <c:v>0.87424768518518514</c:v>
                </c:pt>
                <c:pt idx="725">
                  <c:v>0.87494212962962958</c:v>
                </c:pt>
                <c:pt idx="726">
                  <c:v>0.87563657407407414</c:v>
                </c:pt>
                <c:pt idx="727">
                  <c:v>0.87633101851851858</c:v>
                </c:pt>
                <c:pt idx="728">
                  <c:v>0.87702546296296291</c:v>
                </c:pt>
                <c:pt idx="729">
                  <c:v>0.87771990740740735</c:v>
                </c:pt>
                <c:pt idx="730">
                  <c:v>0.8784143518518519</c:v>
                </c:pt>
                <c:pt idx="731">
                  <c:v>0.87910879629629635</c:v>
                </c:pt>
                <c:pt idx="732">
                  <c:v>0.87980324074074068</c:v>
                </c:pt>
                <c:pt idx="733">
                  <c:v>0.88049768518518512</c:v>
                </c:pt>
                <c:pt idx="734">
                  <c:v>0.88119212962962967</c:v>
                </c:pt>
                <c:pt idx="735">
                  <c:v>0.88188657407407411</c:v>
                </c:pt>
                <c:pt idx="736">
                  <c:v>0.88258101851851845</c:v>
                </c:pt>
                <c:pt idx="737">
                  <c:v>0.883275462962963</c:v>
                </c:pt>
                <c:pt idx="738">
                  <c:v>0.88396990740740744</c:v>
                </c:pt>
                <c:pt idx="739">
                  <c:v>0.88466435185185188</c:v>
                </c:pt>
                <c:pt idx="740">
                  <c:v>0.88535879629629621</c:v>
                </c:pt>
                <c:pt idx="741">
                  <c:v>0.88605324074074077</c:v>
                </c:pt>
                <c:pt idx="742">
                  <c:v>0.88674768518518521</c:v>
                </c:pt>
                <c:pt idx="743">
                  <c:v>0.88744212962962965</c:v>
                </c:pt>
                <c:pt idx="744">
                  <c:v>0.88813657407407398</c:v>
                </c:pt>
                <c:pt idx="745">
                  <c:v>0.88883101851851853</c:v>
                </c:pt>
                <c:pt idx="746">
                  <c:v>0.88952546296296298</c:v>
                </c:pt>
                <c:pt idx="747">
                  <c:v>0.89021990740740742</c:v>
                </c:pt>
                <c:pt idx="748">
                  <c:v>0.89091435185185175</c:v>
                </c:pt>
                <c:pt idx="749">
                  <c:v>0.8916087962962963</c:v>
                </c:pt>
                <c:pt idx="750">
                  <c:v>0.89230324074074074</c:v>
                </c:pt>
                <c:pt idx="751">
                  <c:v>0.89299768518518519</c:v>
                </c:pt>
                <c:pt idx="752">
                  <c:v>0.89369212962962974</c:v>
                </c:pt>
                <c:pt idx="753">
                  <c:v>0.89438657407407407</c:v>
                </c:pt>
                <c:pt idx="754">
                  <c:v>0.89508101851851851</c:v>
                </c:pt>
                <c:pt idx="755">
                  <c:v>0.89577546296296295</c:v>
                </c:pt>
                <c:pt idx="756">
                  <c:v>0.89646990740740751</c:v>
                </c:pt>
                <c:pt idx="757">
                  <c:v>0.89716435185185184</c:v>
                </c:pt>
                <c:pt idx="758">
                  <c:v>0.89785879629629628</c:v>
                </c:pt>
                <c:pt idx="759">
                  <c:v>0.89855324074074072</c:v>
                </c:pt>
                <c:pt idx="760">
                  <c:v>0.89924768518518527</c:v>
                </c:pt>
                <c:pt idx="761">
                  <c:v>0.89994212962962961</c:v>
                </c:pt>
                <c:pt idx="762">
                  <c:v>0.90063657407407405</c:v>
                </c:pt>
                <c:pt idx="763">
                  <c:v>0.90133101851851849</c:v>
                </c:pt>
                <c:pt idx="764">
                  <c:v>0.90202546296296304</c:v>
                </c:pt>
                <c:pt idx="765">
                  <c:v>0.90271990740740737</c:v>
                </c:pt>
                <c:pt idx="766">
                  <c:v>0.90341435185185182</c:v>
                </c:pt>
                <c:pt idx="767">
                  <c:v>0.90410879629629637</c:v>
                </c:pt>
                <c:pt idx="768">
                  <c:v>0.90480324074074081</c:v>
                </c:pt>
                <c:pt idx="769">
                  <c:v>0.90549768518518514</c:v>
                </c:pt>
                <c:pt idx="770">
                  <c:v>0.90619212962962958</c:v>
                </c:pt>
                <c:pt idx="771">
                  <c:v>0.90688657407407414</c:v>
                </c:pt>
                <c:pt idx="772">
                  <c:v>0.90758101851851858</c:v>
                </c:pt>
                <c:pt idx="773">
                  <c:v>0.90827546296296291</c:v>
                </c:pt>
                <c:pt idx="774">
                  <c:v>0.90896990740740735</c:v>
                </c:pt>
                <c:pt idx="775">
                  <c:v>0.9096643518518519</c:v>
                </c:pt>
                <c:pt idx="776">
                  <c:v>0.91035879629629635</c:v>
                </c:pt>
                <c:pt idx="777">
                  <c:v>0.91105324074074068</c:v>
                </c:pt>
                <c:pt idx="778">
                  <c:v>0.91174768518518512</c:v>
                </c:pt>
                <c:pt idx="779">
                  <c:v>0.91244212962962967</c:v>
                </c:pt>
                <c:pt idx="780">
                  <c:v>0.91313657407407411</c:v>
                </c:pt>
                <c:pt idx="781">
                  <c:v>0.91383101851851845</c:v>
                </c:pt>
                <c:pt idx="782">
                  <c:v>0.914525462962963</c:v>
                </c:pt>
                <c:pt idx="783">
                  <c:v>0.91521990740740744</c:v>
                </c:pt>
                <c:pt idx="784">
                  <c:v>0.91591435185185188</c:v>
                </c:pt>
                <c:pt idx="785">
                  <c:v>0.91660879629629621</c:v>
                </c:pt>
                <c:pt idx="786">
                  <c:v>0.91730324074074077</c:v>
                </c:pt>
                <c:pt idx="787">
                  <c:v>0.91799768518518521</c:v>
                </c:pt>
                <c:pt idx="788">
                  <c:v>0.91869212962962965</c:v>
                </c:pt>
                <c:pt idx="789">
                  <c:v>0.91938657407407398</c:v>
                </c:pt>
                <c:pt idx="790">
                  <c:v>0.92008101851851853</c:v>
                </c:pt>
                <c:pt idx="791">
                  <c:v>0.92077546296296298</c:v>
                </c:pt>
                <c:pt idx="792">
                  <c:v>0.92146990740740742</c:v>
                </c:pt>
                <c:pt idx="793">
                  <c:v>0.92216435185185175</c:v>
                </c:pt>
                <c:pt idx="794">
                  <c:v>0.9228587962962963</c:v>
                </c:pt>
                <c:pt idx="795">
                  <c:v>0.92355324074074074</c:v>
                </c:pt>
                <c:pt idx="796">
                  <c:v>0.92424768518518519</c:v>
                </c:pt>
                <c:pt idx="797">
                  <c:v>0.92494212962962974</c:v>
                </c:pt>
                <c:pt idx="798">
                  <c:v>0.92563657407407407</c:v>
                </c:pt>
                <c:pt idx="799">
                  <c:v>0.92633101851851851</c:v>
                </c:pt>
                <c:pt idx="800">
                  <c:v>0.92702546296296295</c:v>
                </c:pt>
                <c:pt idx="801">
                  <c:v>0.92771990740740751</c:v>
                </c:pt>
                <c:pt idx="802">
                  <c:v>0.92841435185185184</c:v>
                </c:pt>
                <c:pt idx="803">
                  <c:v>0.92910879629629628</c:v>
                </c:pt>
                <c:pt idx="804">
                  <c:v>0.92980324074074072</c:v>
                </c:pt>
                <c:pt idx="805">
                  <c:v>0.93049768518518527</c:v>
                </c:pt>
                <c:pt idx="806">
                  <c:v>0.93119212962962961</c:v>
                </c:pt>
                <c:pt idx="807">
                  <c:v>0.93188657407407405</c:v>
                </c:pt>
                <c:pt idx="808">
                  <c:v>0.93258101851851849</c:v>
                </c:pt>
                <c:pt idx="809">
                  <c:v>0.93327546296296304</c:v>
                </c:pt>
                <c:pt idx="810">
                  <c:v>0.93396990740740737</c:v>
                </c:pt>
                <c:pt idx="811">
                  <c:v>0.93466435185185182</c:v>
                </c:pt>
                <c:pt idx="812">
                  <c:v>0.93535879629629637</c:v>
                </c:pt>
                <c:pt idx="813">
                  <c:v>0.93605324074074081</c:v>
                </c:pt>
                <c:pt idx="814">
                  <c:v>0.93674768518518514</c:v>
                </c:pt>
                <c:pt idx="815">
                  <c:v>0.93744212962962958</c:v>
                </c:pt>
                <c:pt idx="816">
                  <c:v>0.93813657407407414</c:v>
                </c:pt>
                <c:pt idx="817">
                  <c:v>0.93883101851851858</c:v>
                </c:pt>
                <c:pt idx="818">
                  <c:v>0.93952546296296291</c:v>
                </c:pt>
                <c:pt idx="819">
                  <c:v>0.94021990740740735</c:v>
                </c:pt>
                <c:pt idx="820">
                  <c:v>0.9409143518518519</c:v>
                </c:pt>
                <c:pt idx="821">
                  <c:v>0.94160879629629635</c:v>
                </c:pt>
                <c:pt idx="822">
                  <c:v>0.94230324074074068</c:v>
                </c:pt>
                <c:pt idx="823">
                  <c:v>0.94299768518518512</c:v>
                </c:pt>
                <c:pt idx="824">
                  <c:v>0.94369212962962967</c:v>
                </c:pt>
                <c:pt idx="825">
                  <c:v>0.94438657407407411</c:v>
                </c:pt>
                <c:pt idx="826">
                  <c:v>0.94508101851851845</c:v>
                </c:pt>
                <c:pt idx="827">
                  <c:v>0.945775462962963</c:v>
                </c:pt>
                <c:pt idx="828">
                  <c:v>0.94646990740740744</c:v>
                </c:pt>
                <c:pt idx="829">
                  <c:v>0.94716435185185188</c:v>
                </c:pt>
                <c:pt idx="830">
                  <c:v>0.94785879629629621</c:v>
                </c:pt>
                <c:pt idx="831">
                  <c:v>0.94855324074074077</c:v>
                </c:pt>
                <c:pt idx="832">
                  <c:v>0.94924768518518521</c:v>
                </c:pt>
                <c:pt idx="833">
                  <c:v>0.94994212962962965</c:v>
                </c:pt>
                <c:pt idx="834">
                  <c:v>0.95063657407407398</c:v>
                </c:pt>
                <c:pt idx="835">
                  <c:v>0.95133101851851853</c:v>
                </c:pt>
                <c:pt idx="836">
                  <c:v>0.95202546296296298</c:v>
                </c:pt>
                <c:pt idx="837">
                  <c:v>0.95271990740740742</c:v>
                </c:pt>
                <c:pt idx="838">
                  <c:v>0.95341435185185175</c:v>
                </c:pt>
                <c:pt idx="839">
                  <c:v>0.9541087962962963</c:v>
                </c:pt>
                <c:pt idx="840">
                  <c:v>0.95480324074074074</c:v>
                </c:pt>
                <c:pt idx="841">
                  <c:v>0.95549768518518519</c:v>
                </c:pt>
                <c:pt idx="842">
                  <c:v>0.95619212962962974</c:v>
                </c:pt>
                <c:pt idx="843">
                  <c:v>0.95688657407407407</c:v>
                </c:pt>
                <c:pt idx="844">
                  <c:v>0.95758101851851851</c:v>
                </c:pt>
                <c:pt idx="845">
                  <c:v>0.95827546296296295</c:v>
                </c:pt>
                <c:pt idx="846">
                  <c:v>0.95896990740740751</c:v>
                </c:pt>
                <c:pt idx="847">
                  <c:v>0.95966435185185184</c:v>
                </c:pt>
                <c:pt idx="848">
                  <c:v>0.96035879629629628</c:v>
                </c:pt>
                <c:pt idx="849">
                  <c:v>0.96105324074074072</c:v>
                </c:pt>
                <c:pt idx="850">
                  <c:v>0.96174768518518527</c:v>
                </c:pt>
                <c:pt idx="851">
                  <c:v>0.96244212962962961</c:v>
                </c:pt>
                <c:pt idx="852">
                  <c:v>0.96313657407407405</c:v>
                </c:pt>
                <c:pt idx="853">
                  <c:v>0.96383101851851849</c:v>
                </c:pt>
                <c:pt idx="854">
                  <c:v>0.96452546296296304</c:v>
                </c:pt>
                <c:pt idx="855">
                  <c:v>0.96521990740740737</c:v>
                </c:pt>
                <c:pt idx="856">
                  <c:v>0.96591435185185182</c:v>
                </c:pt>
                <c:pt idx="857">
                  <c:v>0.96660879629629637</c:v>
                </c:pt>
                <c:pt idx="858">
                  <c:v>0.96730324074074081</c:v>
                </c:pt>
                <c:pt idx="859">
                  <c:v>0.96799768518518514</c:v>
                </c:pt>
                <c:pt idx="860">
                  <c:v>0.96869212962962958</c:v>
                </c:pt>
                <c:pt idx="861">
                  <c:v>0.96938657407407414</c:v>
                </c:pt>
                <c:pt idx="862">
                  <c:v>0.97008101851851858</c:v>
                </c:pt>
                <c:pt idx="863">
                  <c:v>0.97077546296296291</c:v>
                </c:pt>
                <c:pt idx="864">
                  <c:v>0.97146990740740735</c:v>
                </c:pt>
                <c:pt idx="865">
                  <c:v>0.9721643518518519</c:v>
                </c:pt>
                <c:pt idx="866">
                  <c:v>0.97285879629629635</c:v>
                </c:pt>
                <c:pt idx="867">
                  <c:v>0.97355324074074068</c:v>
                </c:pt>
                <c:pt idx="868">
                  <c:v>0.97424768518518512</c:v>
                </c:pt>
                <c:pt idx="869">
                  <c:v>0.97494212962962967</c:v>
                </c:pt>
                <c:pt idx="870">
                  <c:v>0.97563657407407411</c:v>
                </c:pt>
                <c:pt idx="871">
                  <c:v>0.97633101851851845</c:v>
                </c:pt>
                <c:pt idx="872">
                  <c:v>0.977025462962963</c:v>
                </c:pt>
                <c:pt idx="873">
                  <c:v>0.97771990740740744</c:v>
                </c:pt>
                <c:pt idx="874">
                  <c:v>0.97841435185185188</c:v>
                </c:pt>
                <c:pt idx="875">
                  <c:v>0.97910879629629621</c:v>
                </c:pt>
                <c:pt idx="876">
                  <c:v>0.97980324074074077</c:v>
                </c:pt>
                <c:pt idx="877">
                  <c:v>0.98049768518518521</c:v>
                </c:pt>
                <c:pt idx="878">
                  <c:v>0.98119212962962965</c:v>
                </c:pt>
                <c:pt idx="879">
                  <c:v>0.98188657407407398</c:v>
                </c:pt>
                <c:pt idx="880">
                  <c:v>0.98258101851851853</c:v>
                </c:pt>
                <c:pt idx="881">
                  <c:v>0.98327546296296298</c:v>
                </c:pt>
                <c:pt idx="882">
                  <c:v>0.98396990740740742</c:v>
                </c:pt>
                <c:pt idx="883">
                  <c:v>0.98466435185185175</c:v>
                </c:pt>
                <c:pt idx="884">
                  <c:v>0.9853587962962963</c:v>
                </c:pt>
                <c:pt idx="885">
                  <c:v>0.98605324074074074</c:v>
                </c:pt>
                <c:pt idx="886">
                  <c:v>0.98674768518518519</c:v>
                </c:pt>
                <c:pt idx="887">
                  <c:v>0.98744212962962974</c:v>
                </c:pt>
                <c:pt idx="888">
                  <c:v>0.98813657407407407</c:v>
                </c:pt>
                <c:pt idx="889">
                  <c:v>0.98883101851851851</c:v>
                </c:pt>
                <c:pt idx="890">
                  <c:v>0.98952546296296295</c:v>
                </c:pt>
                <c:pt idx="891">
                  <c:v>0.99021990740740751</c:v>
                </c:pt>
                <c:pt idx="892">
                  <c:v>0.99091435185185184</c:v>
                </c:pt>
                <c:pt idx="893">
                  <c:v>0.99160879629629628</c:v>
                </c:pt>
                <c:pt idx="894">
                  <c:v>0.99230324074074072</c:v>
                </c:pt>
                <c:pt idx="895">
                  <c:v>0.99299768518518527</c:v>
                </c:pt>
                <c:pt idx="896">
                  <c:v>0.99369212962962961</c:v>
                </c:pt>
                <c:pt idx="897">
                  <c:v>0.99438657407407405</c:v>
                </c:pt>
                <c:pt idx="898">
                  <c:v>0.99508101851851849</c:v>
                </c:pt>
                <c:pt idx="899">
                  <c:v>0.99577546296296304</c:v>
                </c:pt>
                <c:pt idx="900">
                  <c:v>0.99646990740740737</c:v>
                </c:pt>
                <c:pt idx="901">
                  <c:v>0.99716435185185182</c:v>
                </c:pt>
                <c:pt idx="902">
                  <c:v>0.99785879629629637</c:v>
                </c:pt>
                <c:pt idx="903">
                  <c:v>0.99855324074074081</c:v>
                </c:pt>
                <c:pt idx="904">
                  <c:v>0.99924768518518514</c:v>
                </c:pt>
                <c:pt idx="905">
                  <c:v>0.99994212962962958</c:v>
                </c:pt>
                <c:pt idx="906">
                  <c:v>6.3657407407407402E-4</c:v>
                </c:pt>
                <c:pt idx="907">
                  <c:v>1.3310185185185185E-3</c:v>
                </c:pt>
                <c:pt idx="908">
                  <c:v>2.0254629629629629E-3</c:v>
                </c:pt>
                <c:pt idx="909">
                  <c:v>2.7199074074074074E-3</c:v>
                </c:pt>
                <c:pt idx="910">
                  <c:v>3.414351851851852E-3</c:v>
                </c:pt>
                <c:pt idx="911">
                  <c:v>4.108796296296297E-3</c:v>
                </c:pt>
                <c:pt idx="912">
                  <c:v>4.8032407407407407E-3</c:v>
                </c:pt>
                <c:pt idx="913">
                  <c:v>5.4976851851851853E-3</c:v>
                </c:pt>
                <c:pt idx="914">
                  <c:v>6.1921296296296299E-3</c:v>
                </c:pt>
                <c:pt idx="915">
                  <c:v>6.8865740740740736E-3</c:v>
                </c:pt>
                <c:pt idx="916">
                  <c:v>7.5810185185185182E-3</c:v>
                </c:pt>
                <c:pt idx="917">
                  <c:v>8.2754629629629619E-3</c:v>
                </c:pt>
                <c:pt idx="918">
                  <c:v>8.9699074074074073E-3</c:v>
                </c:pt>
                <c:pt idx="919">
                  <c:v>9.6643518518518511E-3</c:v>
                </c:pt>
                <c:pt idx="920">
                  <c:v>1.0358796296296295E-2</c:v>
                </c:pt>
                <c:pt idx="921">
                  <c:v>1.105324074074074E-2</c:v>
                </c:pt>
                <c:pt idx="922">
                  <c:v>1.1747685185185186E-2</c:v>
                </c:pt>
                <c:pt idx="923">
                  <c:v>1.2442129629629629E-2</c:v>
                </c:pt>
                <c:pt idx="924">
                  <c:v>1.3136574074074077E-2</c:v>
                </c:pt>
                <c:pt idx="925">
                  <c:v>1.383101851851852E-2</c:v>
                </c:pt>
                <c:pt idx="926">
                  <c:v>1.4525462962962964E-2</c:v>
                </c:pt>
                <c:pt idx="927">
                  <c:v>1.5219907407407409E-2</c:v>
                </c:pt>
                <c:pt idx="928">
                  <c:v>1.5914351851851853E-2</c:v>
                </c:pt>
                <c:pt idx="929">
                  <c:v>1.6608796296296299E-2</c:v>
                </c:pt>
                <c:pt idx="930">
                  <c:v>1.7303240740740741E-2</c:v>
                </c:pt>
                <c:pt idx="931">
                  <c:v>1.7997685185185186E-2</c:v>
                </c:pt>
                <c:pt idx="932">
                  <c:v>1.8692129629629631E-2</c:v>
                </c:pt>
                <c:pt idx="933">
                  <c:v>1.9386574074074073E-2</c:v>
                </c:pt>
                <c:pt idx="934">
                  <c:v>2.0081018518518519E-2</c:v>
                </c:pt>
                <c:pt idx="935">
                  <c:v>2.0775462962962964E-2</c:v>
                </c:pt>
                <c:pt idx="936">
                  <c:v>2.146990740740741E-2</c:v>
                </c:pt>
                <c:pt idx="937">
                  <c:v>2.2164351851851852E-2</c:v>
                </c:pt>
                <c:pt idx="938">
                  <c:v>2.2858796296296294E-2</c:v>
                </c:pt>
                <c:pt idx="939">
                  <c:v>2.3553240740740739E-2</c:v>
                </c:pt>
                <c:pt idx="940">
                  <c:v>2.4247685185185181E-2</c:v>
                </c:pt>
                <c:pt idx="941">
                  <c:v>2.494212962962963E-2</c:v>
                </c:pt>
                <c:pt idx="942">
                  <c:v>2.5636574074074072E-2</c:v>
                </c:pt>
                <c:pt idx="943">
                  <c:v>2.6331018518518517E-2</c:v>
                </c:pt>
                <c:pt idx="944">
                  <c:v>2.7025462962962959E-2</c:v>
                </c:pt>
                <c:pt idx="945">
                  <c:v>2.7719907407407405E-2</c:v>
                </c:pt>
                <c:pt idx="946">
                  <c:v>2.8414351851851847E-2</c:v>
                </c:pt>
                <c:pt idx="947">
                  <c:v>2.9108796296296296E-2</c:v>
                </c:pt>
                <c:pt idx="948">
                  <c:v>2.9803240740740741E-2</c:v>
                </c:pt>
                <c:pt idx="949">
                  <c:v>3.0497685185185183E-2</c:v>
                </c:pt>
                <c:pt idx="950">
                  <c:v>3.1192129629629629E-2</c:v>
                </c:pt>
                <c:pt idx="951">
                  <c:v>3.1886574074074074E-2</c:v>
                </c:pt>
                <c:pt idx="952">
                  <c:v>3.2581018518518516E-2</c:v>
                </c:pt>
                <c:pt idx="953">
                  <c:v>3.3275462962962958E-2</c:v>
                </c:pt>
                <c:pt idx="954">
                  <c:v>3.3969907407407407E-2</c:v>
                </c:pt>
                <c:pt idx="955">
                  <c:v>3.4664351851851849E-2</c:v>
                </c:pt>
                <c:pt idx="956">
                  <c:v>3.5358796296296298E-2</c:v>
                </c:pt>
                <c:pt idx="957">
                  <c:v>3.605324074074074E-2</c:v>
                </c:pt>
                <c:pt idx="958">
                  <c:v>3.6747685185185182E-2</c:v>
                </c:pt>
                <c:pt idx="959">
                  <c:v>3.7442129629629624E-2</c:v>
                </c:pt>
                <c:pt idx="960">
                  <c:v>3.8136574074074073E-2</c:v>
                </c:pt>
                <c:pt idx="961">
                  <c:v>3.8831018518518515E-2</c:v>
                </c:pt>
                <c:pt idx="962">
                  <c:v>3.9525462962962964E-2</c:v>
                </c:pt>
                <c:pt idx="963">
                  <c:v>4.0219907407407406E-2</c:v>
                </c:pt>
                <c:pt idx="964">
                  <c:v>4.0914351851851848E-2</c:v>
                </c:pt>
                <c:pt idx="965">
                  <c:v>4.1608796296296297E-2</c:v>
                </c:pt>
                <c:pt idx="966">
                  <c:v>4.2303240740740738E-2</c:v>
                </c:pt>
                <c:pt idx="967">
                  <c:v>4.2997685185185187E-2</c:v>
                </c:pt>
                <c:pt idx="968">
                  <c:v>4.3692129629629629E-2</c:v>
                </c:pt>
                <c:pt idx="969">
                  <c:v>4.4386574074074071E-2</c:v>
                </c:pt>
                <c:pt idx="970">
                  <c:v>4.5081018518518513E-2</c:v>
                </c:pt>
                <c:pt idx="971">
                  <c:v>4.5775462962962969E-2</c:v>
                </c:pt>
                <c:pt idx="972">
                  <c:v>4.6469907407407411E-2</c:v>
                </c:pt>
                <c:pt idx="973">
                  <c:v>4.7164351851851853E-2</c:v>
                </c:pt>
                <c:pt idx="974">
                  <c:v>4.7858796296296295E-2</c:v>
                </c:pt>
                <c:pt idx="975">
                  <c:v>4.8553240740740744E-2</c:v>
                </c:pt>
                <c:pt idx="976">
                  <c:v>4.9247685185185186E-2</c:v>
                </c:pt>
                <c:pt idx="977">
                  <c:v>4.9942129629629628E-2</c:v>
                </c:pt>
                <c:pt idx="978">
                  <c:v>5.063657407407407E-2</c:v>
                </c:pt>
                <c:pt idx="979">
                  <c:v>5.1331018518518519E-2</c:v>
                </c:pt>
                <c:pt idx="980">
                  <c:v>5.2025462962962961E-2</c:v>
                </c:pt>
                <c:pt idx="981">
                  <c:v>5.2719907407407403E-2</c:v>
                </c:pt>
                <c:pt idx="982">
                  <c:v>5.3414351851851859E-2</c:v>
                </c:pt>
                <c:pt idx="983">
                  <c:v>5.4108796296296301E-2</c:v>
                </c:pt>
                <c:pt idx="984">
                  <c:v>5.4803240740740743E-2</c:v>
                </c:pt>
                <c:pt idx="985">
                  <c:v>5.5497685185185185E-2</c:v>
                </c:pt>
                <c:pt idx="986">
                  <c:v>5.6192129629629634E-2</c:v>
                </c:pt>
                <c:pt idx="987">
                  <c:v>5.6886574074074076E-2</c:v>
                </c:pt>
                <c:pt idx="988">
                  <c:v>5.7581018518518517E-2</c:v>
                </c:pt>
                <c:pt idx="989">
                  <c:v>5.8275462962962966E-2</c:v>
                </c:pt>
                <c:pt idx="990">
                  <c:v>5.8969907407407408E-2</c:v>
                </c:pt>
                <c:pt idx="991">
                  <c:v>5.966435185185185E-2</c:v>
                </c:pt>
                <c:pt idx="992">
                  <c:v>6.0358796296296292E-2</c:v>
                </c:pt>
                <c:pt idx="993">
                  <c:v>6.1053240740740734E-2</c:v>
                </c:pt>
                <c:pt idx="994">
                  <c:v>6.174768518518519E-2</c:v>
                </c:pt>
                <c:pt idx="995">
                  <c:v>6.2442129629629632E-2</c:v>
                </c:pt>
                <c:pt idx="996">
                  <c:v>6.3136574074074081E-2</c:v>
                </c:pt>
                <c:pt idx="997">
                  <c:v>6.3831018518518523E-2</c:v>
                </c:pt>
                <c:pt idx="998">
                  <c:v>6.4525462962962965E-2</c:v>
                </c:pt>
                <c:pt idx="999">
                  <c:v>6.5219907407407407E-2</c:v>
                </c:pt>
                <c:pt idx="1000">
                  <c:v>6.5914351851851849E-2</c:v>
                </c:pt>
                <c:pt idx="1001">
                  <c:v>6.6608796296296291E-2</c:v>
                </c:pt>
                <c:pt idx="1002">
                  <c:v>6.7303240740740733E-2</c:v>
                </c:pt>
                <c:pt idx="1003">
                  <c:v>6.7997685185185189E-2</c:v>
                </c:pt>
                <c:pt idx="1004">
                  <c:v>6.8692129629629631E-2</c:v>
                </c:pt>
                <c:pt idx="1005">
                  <c:v>6.9386574074074073E-2</c:v>
                </c:pt>
                <c:pt idx="1006">
                  <c:v>7.0081018518518515E-2</c:v>
                </c:pt>
                <c:pt idx="1007">
                  <c:v>7.0775462962962957E-2</c:v>
                </c:pt>
                <c:pt idx="1008">
                  <c:v>7.1469907407407399E-2</c:v>
                </c:pt>
                <c:pt idx="1009">
                  <c:v>7.2164351851851841E-2</c:v>
                </c:pt>
                <c:pt idx="1010">
                  <c:v>7.2858796296296297E-2</c:v>
                </c:pt>
                <c:pt idx="1011">
                  <c:v>7.3553240740740738E-2</c:v>
                </c:pt>
                <c:pt idx="1012">
                  <c:v>7.4247685185185194E-2</c:v>
                </c:pt>
                <c:pt idx="1013">
                  <c:v>7.4942129629629636E-2</c:v>
                </c:pt>
                <c:pt idx="1014">
                  <c:v>7.5636574074074078E-2</c:v>
                </c:pt>
                <c:pt idx="1015">
                  <c:v>7.633101851851852E-2</c:v>
                </c:pt>
                <c:pt idx="1016">
                  <c:v>7.7025462962962962E-2</c:v>
                </c:pt>
                <c:pt idx="1017">
                  <c:v>7.7719907407407404E-2</c:v>
                </c:pt>
                <c:pt idx="1018">
                  <c:v>7.8414351851851846E-2</c:v>
                </c:pt>
                <c:pt idx="1019">
                  <c:v>7.9108796296296288E-2</c:v>
                </c:pt>
                <c:pt idx="1020">
                  <c:v>7.9803240740740744E-2</c:v>
                </c:pt>
                <c:pt idx="1021">
                  <c:v>8.0497685185185186E-2</c:v>
                </c:pt>
                <c:pt idx="1022">
                  <c:v>8.1192129629629628E-2</c:v>
                </c:pt>
                <c:pt idx="1023">
                  <c:v>8.188657407407407E-2</c:v>
                </c:pt>
                <c:pt idx="1024">
                  <c:v>8.2581018518518512E-2</c:v>
                </c:pt>
                <c:pt idx="1025">
                  <c:v>8.3275462962962968E-2</c:v>
                </c:pt>
                <c:pt idx="1026">
                  <c:v>8.396990740740741E-2</c:v>
                </c:pt>
                <c:pt idx="1027">
                  <c:v>8.4664351851851852E-2</c:v>
                </c:pt>
                <c:pt idx="1028">
                  <c:v>8.5358796296296294E-2</c:v>
                </c:pt>
                <c:pt idx="1029">
                  <c:v>8.6053240740740736E-2</c:v>
                </c:pt>
                <c:pt idx="1030">
                  <c:v>8.6747685185185178E-2</c:v>
                </c:pt>
                <c:pt idx="1031">
                  <c:v>8.744212962962962E-2</c:v>
                </c:pt>
                <c:pt idx="1032">
                  <c:v>8.8136574074074062E-2</c:v>
                </c:pt>
                <c:pt idx="1033">
                  <c:v>8.8831018518518531E-2</c:v>
                </c:pt>
                <c:pt idx="1034">
                  <c:v>8.9525462962962973E-2</c:v>
                </c:pt>
                <c:pt idx="1035">
                  <c:v>9.0219907407407415E-2</c:v>
                </c:pt>
                <c:pt idx="1036">
                  <c:v>9.0914351851851857E-2</c:v>
                </c:pt>
                <c:pt idx="1037">
                  <c:v>9.1608796296296299E-2</c:v>
                </c:pt>
                <c:pt idx="1038">
                  <c:v>9.2303240740740741E-2</c:v>
                </c:pt>
                <c:pt idx="1039">
                  <c:v>9.2997685185185183E-2</c:v>
                </c:pt>
                <c:pt idx="1040">
                  <c:v>9.3692129629629625E-2</c:v>
                </c:pt>
                <c:pt idx="1041">
                  <c:v>9.4386574074074081E-2</c:v>
                </c:pt>
                <c:pt idx="1042">
                  <c:v>9.5081018518518523E-2</c:v>
                </c:pt>
                <c:pt idx="1043">
                  <c:v>9.5775462962962965E-2</c:v>
                </c:pt>
                <c:pt idx="1044">
                  <c:v>9.6469907407407407E-2</c:v>
                </c:pt>
                <c:pt idx="1045">
                  <c:v>9.7164351851851849E-2</c:v>
                </c:pt>
                <c:pt idx="1046">
                  <c:v>9.7858796296296291E-2</c:v>
                </c:pt>
                <c:pt idx="1047">
                  <c:v>9.8553240740740747E-2</c:v>
                </c:pt>
                <c:pt idx="1048">
                  <c:v>9.9247685185185189E-2</c:v>
                </c:pt>
                <c:pt idx="1049">
                  <c:v>9.9942129629629631E-2</c:v>
                </c:pt>
                <c:pt idx="1050">
                  <c:v>0.10063657407407407</c:v>
                </c:pt>
                <c:pt idx="1051">
                  <c:v>0.10133101851851851</c:v>
                </c:pt>
                <c:pt idx="1052">
                  <c:v>0.10202546296296296</c:v>
                </c:pt>
                <c:pt idx="1053">
                  <c:v>0.1027199074074074</c:v>
                </c:pt>
                <c:pt idx="1054">
                  <c:v>0.10341435185185184</c:v>
                </c:pt>
                <c:pt idx="1055">
                  <c:v>0.10410879629629628</c:v>
                </c:pt>
                <c:pt idx="1056">
                  <c:v>0.10480324074074075</c:v>
                </c:pt>
                <c:pt idx="1057">
                  <c:v>0.10549768518518519</c:v>
                </c:pt>
                <c:pt idx="1058">
                  <c:v>0.10619212962962964</c:v>
                </c:pt>
                <c:pt idx="1059">
                  <c:v>0.10688657407407408</c:v>
                </c:pt>
                <c:pt idx="1060">
                  <c:v>0.10758101851851852</c:v>
                </c:pt>
                <c:pt idx="1061">
                  <c:v>0.10827546296296296</c:v>
                </c:pt>
                <c:pt idx="1062">
                  <c:v>0.1089699074074074</c:v>
                </c:pt>
                <c:pt idx="1063">
                  <c:v>0.10966435185185186</c:v>
                </c:pt>
                <c:pt idx="1064">
                  <c:v>0.1103587962962963</c:v>
                </c:pt>
                <c:pt idx="1065">
                  <c:v>0.11105324074074074</c:v>
                </c:pt>
                <c:pt idx="1066">
                  <c:v>0.11174768518518519</c:v>
                </c:pt>
                <c:pt idx="1067">
                  <c:v>0.11244212962962963</c:v>
                </c:pt>
                <c:pt idx="1068">
                  <c:v>0.11313657407407407</c:v>
                </c:pt>
                <c:pt idx="1069">
                  <c:v>0.11383101851851851</c:v>
                </c:pt>
                <c:pt idx="1070">
                  <c:v>0.11452546296296295</c:v>
                </c:pt>
                <c:pt idx="1071">
                  <c:v>0.1152199074074074</c:v>
                </c:pt>
                <c:pt idx="1072">
                  <c:v>0.11591435185185185</c:v>
                </c:pt>
                <c:pt idx="1073">
                  <c:v>0.11660879629629629</c:v>
                </c:pt>
                <c:pt idx="1074">
                  <c:v>0.11730324074074074</c:v>
                </c:pt>
                <c:pt idx="1075">
                  <c:v>0.11799768518518518</c:v>
                </c:pt>
                <c:pt idx="1076">
                  <c:v>0.11869212962962962</c:v>
                </c:pt>
                <c:pt idx="1077">
                  <c:v>0.11938657407407406</c:v>
                </c:pt>
                <c:pt idx="1078">
                  <c:v>0.12008101851851853</c:v>
                </c:pt>
                <c:pt idx="1079">
                  <c:v>0.12077546296296297</c:v>
                </c:pt>
                <c:pt idx="1080">
                  <c:v>0.12146990740740742</c:v>
                </c:pt>
                <c:pt idx="1081">
                  <c:v>0.12216435185185186</c:v>
                </c:pt>
                <c:pt idx="1082">
                  <c:v>0.1228587962962963</c:v>
                </c:pt>
                <c:pt idx="1083">
                  <c:v>0.12355324074074074</c:v>
                </c:pt>
                <c:pt idx="1084">
                  <c:v>0.12424768518518518</c:v>
                </c:pt>
                <c:pt idx="1085">
                  <c:v>0.12494212962962963</c:v>
                </c:pt>
                <c:pt idx="1086">
                  <c:v>0.12563657407407408</c:v>
                </c:pt>
                <c:pt idx="1087">
                  <c:v>0.12633101851851852</c:v>
                </c:pt>
                <c:pt idx="1088">
                  <c:v>0.12702546296296297</c:v>
                </c:pt>
                <c:pt idx="1089">
                  <c:v>0.12771990740740741</c:v>
                </c:pt>
                <c:pt idx="1090">
                  <c:v>0.12841435185185185</c:v>
                </c:pt>
                <c:pt idx="1091">
                  <c:v>0.12910879629629629</c:v>
                </c:pt>
                <c:pt idx="1092">
                  <c:v>0.12980324074074073</c:v>
                </c:pt>
                <c:pt idx="1093">
                  <c:v>0.1304976851851852</c:v>
                </c:pt>
                <c:pt idx="1094">
                  <c:v>0.13119212962962964</c:v>
                </c:pt>
                <c:pt idx="1095">
                  <c:v>0.13188657407407409</c:v>
                </c:pt>
                <c:pt idx="1096">
                  <c:v>0.13258101851851853</c:v>
                </c:pt>
                <c:pt idx="1097">
                  <c:v>0.13327546296296297</c:v>
                </c:pt>
                <c:pt idx="1098">
                  <c:v>0.13396990740740741</c:v>
                </c:pt>
                <c:pt idx="1099">
                  <c:v>0.13466435185185185</c:v>
                </c:pt>
                <c:pt idx="1100">
                  <c:v>0.1353587962962963</c:v>
                </c:pt>
                <c:pt idx="1101">
                  <c:v>0.13605324074074074</c:v>
                </c:pt>
                <c:pt idx="1102">
                  <c:v>0.13674768518518518</c:v>
                </c:pt>
                <c:pt idx="1103">
                  <c:v>0.13744212962962962</c:v>
                </c:pt>
                <c:pt idx="1104">
                  <c:v>0.13813657407407406</c:v>
                </c:pt>
                <c:pt idx="1105">
                  <c:v>0.13883101851851851</c:v>
                </c:pt>
                <c:pt idx="1106">
                  <c:v>0.13952546296296295</c:v>
                </c:pt>
                <c:pt idx="1107">
                  <c:v>0.14021990740740742</c:v>
                </c:pt>
                <c:pt idx="1108">
                  <c:v>0.14091435185185186</c:v>
                </c:pt>
                <c:pt idx="1109">
                  <c:v>0.1416087962962963</c:v>
                </c:pt>
                <c:pt idx="1110">
                  <c:v>0.14230324074074074</c:v>
                </c:pt>
                <c:pt idx="1111">
                  <c:v>0.14299768518518519</c:v>
                </c:pt>
                <c:pt idx="1112">
                  <c:v>0.14369212962962963</c:v>
                </c:pt>
                <c:pt idx="1113">
                  <c:v>0.14438657407407407</c:v>
                </c:pt>
                <c:pt idx="1114">
                  <c:v>0.14508101851851851</c:v>
                </c:pt>
                <c:pt idx="1115">
                  <c:v>0.14577546296296295</c:v>
                </c:pt>
                <c:pt idx="1116">
                  <c:v>0.14646990740740742</c:v>
                </c:pt>
                <c:pt idx="1117">
                  <c:v>0.14716435185185187</c:v>
                </c:pt>
                <c:pt idx="1118">
                  <c:v>0.14785879629629631</c:v>
                </c:pt>
                <c:pt idx="1119">
                  <c:v>0.14855324074074075</c:v>
                </c:pt>
                <c:pt idx="1120">
                  <c:v>0.14924768518518519</c:v>
                </c:pt>
                <c:pt idx="1121">
                  <c:v>0.14994212962962963</c:v>
                </c:pt>
                <c:pt idx="1122">
                  <c:v>0.15063657407407408</c:v>
                </c:pt>
                <c:pt idx="1123">
                  <c:v>0.15133101851851852</c:v>
                </c:pt>
                <c:pt idx="1124">
                  <c:v>0.15202546296296296</c:v>
                </c:pt>
                <c:pt idx="1125">
                  <c:v>0.1527199074074074</c:v>
                </c:pt>
                <c:pt idx="1126">
                  <c:v>0.15341435185185184</c:v>
                </c:pt>
                <c:pt idx="1127">
                  <c:v>0.15410879629629629</c:v>
                </c:pt>
                <c:pt idx="1128">
                  <c:v>0.15480324074074073</c:v>
                </c:pt>
                <c:pt idx="1129">
                  <c:v>0.15549768518518517</c:v>
                </c:pt>
                <c:pt idx="1130">
                  <c:v>0.15619212962962961</c:v>
                </c:pt>
                <c:pt idx="1131">
                  <c:v>0.15688657407407405</c:v>
                </c:pt>
                <c:pt idx="1132">
                  <c:v>0.15758101851851852</c:v>
                </c:pt>
                <c:pt idx="1133">
                  <c:v>0.15827546296296297</c:v>
                </c:pt>
                <c:pt idx="1134">
                  <c:v>0.15896990740740741</c:v>
                </c:pt>
                <c:pt idx="1135">
                  <c:v>0.15966435185185185</c:v>
                </c:pt>
                <c:pt idx="1136">
                  <c:v>0.16035879629629629</c:v>
                </c:pt>
                <c:pt idx="1137">
                  <c:v>0.16105324074074073</c:v>
                </c:pt>
                <c:pt idx="1138">
                  <c:v>0.1617476851851852</c:v>
                </c:pt>
                <c:pt idx="1139">
                  <c:v>0.16244212962962964</c:v>
                </c:pt>
                <c:pt idx="1140">
                  <c:v>0.16313657407407409</c:v>
                </c:pt>
                <c:pt idx="1141">
                  <c:v>0.16383101851851853</c:v>
                </c:pt>
                <c:pt idx="1142">
                  <c:v>0.16452546296296297</c:v>
                </c:pt>
                <c:pt idx="1143">
                  <c:v>0.16521990740740741</c:v>
                </c:pt>
                <c:pt idx="1144">
                  <c:v>0.16591435185185185</c:v>
                </c:pt>
                <c:pt idx="1145">
                  <c:v>0.1666087962962963</c:v>
                </c:pt>
                <c:pt idx="1146">
                  <c:v>0.16730324074074074</c:v>
                </c:pt>
                <c:pt idx="1147">
                  <c:v>0.16799768518518518</c:v>
                </c:pt>
                <c:pt idx="1148">
                  <c:v>0.16869212962962962</c:v>
                </c:pt>
                <c:pt idx="1149">
                  <c:v>0.16938657407407409</c:v>
                </c:pt>
                <c:pt idx="1150">
                  <c:v>0.17008101851851853</c:v>
                </c:pt>
                <c:pt idx="1151">
                  <c:v>0.17077546296296298</c:v>
                </c:pt>
                <c:pt idx="1152">
                  <c:v>0.17146990740740742</c:v>
                </c:pt>
                <c:pt idx="1153">
                  <c:v>0.17215277777777779</c:v>
                </c:pt>
                <c:pt idx="1154">
                  <c:v>0.17284722222222224</c:v>
                </c:pt>
                <c:pt idx="1155">
                  <c:v>0.17354166666666668</c:v>
                </c:pt>
                <c:pt idx="1156">
                  <c:v>0.17423611111111112</c:v>
                </c:pt>
                <c:pt idx="1157">
                  <c:v>0.17493055555555556</c:v>
                </c:pt>
                <c:pt idx="1158">
                  <c:v>0.175625</c:v>
                </c:pt>
                <c:pt idx="1159">
                  <c:v>0.17631944444444445</c:v>
                </c:pt>
                <c:pt idx="1160">
                  <c:v>0.17701388888888889</c:v>
                </c:pt>
                <c:pt idx="1161">
                  <c:v>0.17770833333333333</c:v>
                </c:pt>
                <c:pt idx="1162">
                  <c:v>0.17840277777777777</c:v>
                </c:pt>
                <c:pt idx="1163">
                  <c:v>0.17909722222222221</c:v>
                </c:pt>
                <c:pt idx="1164">
                  <c:v>0.17979166666666668</c:v>
                </c:pt>
                <c:pt idx="1165">
                  <c:v>0.18048611111111112</c:v>
                </c:pt>
                <c:pt idx="1166">
                  <c:v>0.18118055555555557</c:v>
                </c:pt>
                <c:pt idx="1167">
                  <c:v>0.18187500000000001</c:v>
                </c:pt>
                <c:pt idx="1168">
                  <c:v>0.18256944444444445</c:v>
                </c:pt>
                <c:pt idx="1169">
                  <c:v>0.18326388888888889</c:v>
                </c:pt>
                <c:pt idx="1170">
                  <c:v>0.18395833333333333</c:v>
                </c:pt>
                <c:pt idx="1171">
                  <c:v>0.18465277777777778</c:v>
                </c:pt>
                <c:pt idx="1172">
                  <c:v>0.18534722222222222</c:v>
                </c:pt>
                <c:pt idx="1173">
                  <c:v>0.18604166666666666</c:v>
                </c:pt>
                <c:pt idx="1174">
                  <c:v>0.1867361111111111</c:v>
                </c:pt>
                <c:pt idx="1175">
                  <c:v>0.18743055555555554</c:v>
                </c:pt>
                <c:pt idx="1176">
                  <c:v>0.18812499999999999</c:v>
                </c:pt>
                <c:pt idx="1177">
                  <c:v>0.18881944444444443</c:v>
                </c:pt>
                <c:pt idx="1178">
                  <c:v>0.1895138888888889</c:v>
                </c:pt>
                <c:pt idx="1179">
                  <c:v>0.19020833333333331</c:v>
                </c:pt>
                <c:pt idx="1180">
                  <c:v>0.19090277777777778</c:v>
                </c:pt>
                <c:pt idx="1181">
                  <c:v>0.19159722222222222</c:v>
                </c:pt>
                <c:pt idx="1182">
                  <c:v>0.19229166666666667</c:v>
                </c:pt>
                <c:pt idx="1183">
                  <c:v>0.19298611111111111</c:v>
                </c:pt>
                <c:pt idx="1184">
                  <c:v>0.19368055555555555</c:v>
                </c:pt>
                <c:pt idx="1185">
                  <c:v>0.19437499999999999</c:v>
                </c:pt>
                <c:pt idx="1186">
                  <c:v>0.19506944444444443</c:v>
                </c:pt>
                <c:pt idx="1187">
                  <c:v>0.19576388888888888</c:v>
                </c:pt>
                <c:pt idx="1188">
                  <c:v>0.19645833333333332</c:v>
                </c:pt>
                <c:pt idx="1189">
                  <c:v>0.19715277777777776</c:v>
                </c:pt>
                <c:pt idx="1190">
                  <c:v>0.1978472222222222</c:v>
                </c:pt>
                <c:pt idx="1191">
                  <c:v>0.19854166666666664</c:v>
                </c:pt>
                <c:pt idx="1192">
                  <c:v>0.19923611111111109</c:v>
                </c:pt>
                <c:pt idx="1193">
                  <c:v>0.19993055555555558</c:v>
                </c:pt>
                <c:pt idx="1194">
                  <c:v>0.20062499999999997</c:v>
                </c:pt>
                <c:pt idx="1195">
                  <c:v>0.20131944444444447</c:v>
                </c:pt>
                <c:pt idx="1196">
                  <c:v>0.20201388888888891</c:v>
                </c:pt>
                <c:pt idx="1197">
                  <c:v>0.20270833333333335</c:v>
                </c:pt>
                <c:pt idx="1198">
                  <c:v>0.20340277777777779</c:v>
                </c:pt>
                <c:pt idx="1199">
                  <c:v>0.20409722222222224</c:v>
                </c:pt>
                <c:pt idx="1200">
                  <c:v>0.20479166666666668</c:v>
                </c:pt>
                <c:pt idx="1201">
                  <c:v>0.20548611111111112</c:v>
                </c:pt>
                <c:pt idx="1202">
                  <c:v>0.20618055555555556</c:v>
                </c:pt>
                <c:pt idx="1203">
                  <c:v>0.206875</c:v>
                </c:pt>
                <c:pt idx="1204">
                  <c:v>0.20756944444444445</c:v>
                </c:pt>
                <c:pt idx="1205">
                  <c:v>0.20826388888888889</c:v>
                </c:pt>
                <c:pt idx="1206">
                  <c:v>0.20895833333333333</c:v>
                </c:pt>
                <c:pt idx="1207">
                  <c:v>0.20965277777777777</c:v>
                </c:pt>
                <c:pt idx="1208">
                  <c:v>0.21034722222222221</c:v>
                </c:pt>
                <c:pt idx="1209">
                  <c:v>0.21104166666666668</c:v>
                </c:pt>
                <c:pt idx="1210">
                  <c:v>0.21173611111111112</c:v>
                </c:pt>
                <c:pt idx="1211">
                  <c:v>0.21243055555555557</c:v>
                </c:pt>
                <c:pt idx="1212">
                  <c:v>0.21312500000000001</c:v>
                </c:pt>
                <c:pt idx="1213">
                  <c:v>0.21381944444444445</c:v>
                </c:pt>
                <c:pt idx="1214">
                  <c:v>0.21451388888888889</c:v>
                </c:pt>
                <c:pt idx="1215">
                  <c:v>0.21520833333333333</c:v>
                </c:pt>
                <c:pt idx="1216">
                  <c:v>0.21590277777777778</c:v>
                </c:pt>
                <c:pt idx="1217">
                  <c:v>0.21659722222222222</c:v>
                </c:pt>
                <c:pt idx="1218">
                  <c:v>0.21729166666666666</c:v>
                </c:pt>
                <c:pt idx="1219">
                  <c:v>0.2179861111111111</c:v>
                </c:pt>
                <c:pt idx="1220">
                  <c:v>0.21868055555555554</c:v>
                </c:pt>
                <c:pt idx="1221">
                  <c:v>0.21937499999999999</c:v>
                </c:pt>
                <c:pt idx="1222">
                  <c:v>0.22006944444444443</c:v>
                </c:pt>
                <c:pt idx="1223">
                  <c:v>0.22076388888888887</c:v>
                </c:pt>
                <c:pt idx="1224">
                  <c:v>0.22145833333333334</c:v>
                </c:pt>
                <c:pt idx="1225">
                  <c:v>0.22215277777777778</c:v>
                </c:pt>
                <c:pt idx="1226">
                  <c:v>0.22284722222222222</c:v>
                </c:pt>
                <c:pt idx="1227">
                  <c:v>0.22354166666666667</c:v>
                </c:pt>
                <c:pt idx="1228">
                  <c:v>0.22423611111111111</c:v>
                </c:pt>
                <c:pt idx="1229">
                  <c:v>0.22493055555555555</c:v>
                </c:pt>
                <c:pt idx="1230">
                  <c:v>0.22562499999999999</c:v>
                </c:pt>
                <c:pt idx="1231">
                  <c:v>0.22631944444444443</c:v>
                </c:pt>
                <c:pt idx="1232">
                  <c:v>0.22701388888888888</c:v>
                </c:pt>
                <c:pt idx="1233">
                  <c:v>0.22770833333333332</c:v>
                </c:pt>
                <c:pt idx="1234">
                  <c:v>0.22840277777777776</c:v>
                </c:pt>
                <c:pt idx="1235">
                  <c:v>0.2290972222222222</c:v>
                </c:pt>
                <c:pt idx="1236">
                  <c:v>0.22979166666666664</c:v>
                </c:pt>
                <c:pt idx="1237">
                  <c:v>0.23048611111111109</c:v>
                </c:pt>
                <c:pt idx="1238">
                  <c:v>0.23118055555555558</c:v>
                </c:pt>
                <c:pt idx="1239">
                  <c:v>0.23187499999999997</c:v>
                </c:pt>
                <c:pt idx="1240">
                  <c:v>0.23256944444444447</c:v>
                </c:pt>
                <c:pt idx="1241">
                  <c:v>0.23326388888888891</c:v>
                </c:pt>
                <c:pt idx="1242">
                  <c:v>0.23395833333333335</c:v>
                </c:pt>
                <c:pt idx="1243">
                  <c:v>0.23465277777777779</c:v>
                </c:pt>
                <c:pt idx="1244">
                  <c:v>0.23534722222222224</c:v>
                </c:pt>
                <c:pt idx="1245">
                  <c:v>0.23604166666666668</c:v>
                </c:pt>
                <c:pt idx="1246">
                  <c:v>0.23673611111111112</c:v>
                </c:pt>
                <c:pt idx="1247">
                  <c:v>0.23743055555555556</c:v>
                </c:pt>
                <c:pt idx="1248">
                  <c:v>0.238125</c:v>
                </c:pt>
                <c:pt idx="1249">
                  <c:v>0.23881944444444445</c:v>
                </c:pt>
                <c:pt idx="1250">
                  <c:v>0.23951388888888889</c:v>
                </c:pt>
                <c:pt idx="1251">
                  <c:v>0.24020833333333333</c:v>
                </c:pt>
                <c:pt idx="1252">
                  <c:v>0.24090277777777777</c:v>
                </c:pt>
                <c:pt idx="1253">
                  <c:v>0.24159722222222224</c:v>
                </c:pt>
                <c:pt idx="1254">
                  <c:v>0.24229166666666666</c:v>
                </c:pt>
                <c:pt idx="1255">
                  <c:v>0.24298611111111112</c:v>
                </c:pt>
                <c:pt idx="1256">
                  <c:v>0.24368055555555557</c:v>
                </c:pt>
                <c:pt idx="1257">
                  <c:v>0.24437500000000001</c:v>
                </c:pt>
                <c:pt idx="1258">
                  <c:v>0.24506944444444445</c:v>
                </c:pt>
                <c:pt idx="1259">
                  <c:v>0.24576388888888889</c:v>
                </c:pt>
                <c:pt idx="1260">
                  <c:v>0.24645833333333333</c:v>
                </c:pt>
                <c:pt idx="1261">
                  <c:v>0.24715277777777778</c:v>
                </c:pt>
                <c:pt idx="1262">
                  <c:v>0.24784722222222222</c:v>
                </c:pt>
                <c:pt idx="1263">
                  <c:v>0.24854166666666666</c:v>
                </c:pt>
                <c:pt idx="1264">
                  <c:v>0.2492361111111111</c:v>
                </c:pt>
                <c:pt idx="1265">
                  <c:v>0.24993055555555554</c:v>
                </c:pt>
                <c:pt idx="1266">
                  <c:v>0.25062499999999999</c:v>
                </c:pt>
                <c:pt idx="1267">
                  <c:v>0.25131944444444443</c:v>
                </c:pt>
                <c:pt idx="1268">
                  <c:v>0.25201388888888887</c:v>
                </c:pt>
                <c:pt idx="1269">
                  <c:v>0.25270833333333337</c:v>
                </c:pt>
                <c:pt idx="1270">
                  <c:v>0.25340277777777781</c:v>
                </c:pt>
                <c:pt idx="1271">
                  <c:v>0.25409722222222225</c:v>
                </c:pt>
                <c:pt idx="1272">
                  <c:v>0.25479166666666669</c:v>
                </c:pt>
                <c:pt idx="1273">
                  <c:v>0.25548611111111114</c:v>
                </c:pt>
                <c:pt idx="1274">
                  <c:v>0.25618055555555558</c:v>
                </c:pt>
                <c:pt idx="1275">
                  <c:v>0.25687500000000002</c:v>
                </c:pt>
                <c:pt idx="1276">
                  <c:v>0.25756944444444446</c:v>
                </c:pt>
                <c:pt idx="1277">
                  <c:v>0.2582638888888889</c:v>
                </c:pt>
                <c:pt idx="1278">
                  <c:v>0.25895833333333335</c:v>
                </c:pt>
                <c:pt idx="1279">
                  <c:v>0.25965277777777779</c:v>
                </c:pt>
                <c:pt idx="1280">
                  <c:v>0.26034722222222223</c:v>
                </c:pt>
                <c:pt idx="1281">
                  <c:v>0.26104166666666667</c:v>
                </c:pt>
                <c:pt idx="1282">
                  <c:v>0.26173611111111111</c:v>
                </c:pt>
                <c:pt idx="1283">
                  <c:v>0.26243055555555556</c:v>
                </c:pt>
                <c:pt idx="1284">
                  <c:v>0.263125</c:v>
                </c:pt>
                <c:pt idx="1285">
                  <c:v>0.26381944444444444</c:v>
                </c:pt>
                <c:pt idx="1286">
                  <c:v>0.26451388888888888</c:v>
                </c:pt>
                <c:pt idx="1287">
                  <c:v>0.26520833333333332</c:v>
                </c:pt>
                <c:pt idx="1288">
                  <c:v>0.26590277777777777</c:v>
                </c:pt>
                <c:pt idx="1289">
                  <c:v>0.26659722222222221</c:v>
                </c:pt>
                <c:pt idx="1290">
                  <c:v>0.26729166666666665</c:v>
                </c:pt>
                <c:pt idx="1291">
                  <c:v>0.26798611111111109</c:v>
                </c:pt>
                <c:pt idx="1292">
                  <c:v>0.26868055555555553</c:v>
                </c:pt>
                <c:pt idx="1293">
                  <c:v>0.26937499999999998</c:v>
                </c:pt>
                <c:pt idx="1294">
                  <c:v>0.27006944444444442</c:v>
                </c:pt>
                <c:pt idx="1295">
                  <c:v>0.27076388888888886</c:v>
                </c:pt>
                <c:pt idx="1296">
                  <c:v>0.2714583333333333</c:v>
                </c:pt>
                <c:pt idx="1297">
                  <c:v>0.27215277777777774</c:v>
                </c:pt>
                <c:pt idx="1298">
                  <c:v>0.27284722222222224</c:v>
                </c:pt>
                <c:pt idx="1299">
                  <c:v>0.27354166666666663</c:v>
                </c:pt>
                <c:pt idx="1300">
                  <c:v>0.27423611111111112</c:v>
                </c:pt>
                <c:pt idx="1301">
                  <c:v>0.27493055555555557</c:v>
                </c:pt>
                <c:pt idx="1302">
                  <c:v>0.27562500000000001</c:v>
                </c:pt>
                <c:pt idx="1303">
                  <c:v>0.27631944444444445</c:v>
                </c:pt>
                <c:pt idx="1304">
                  <c:v>0.27701388888888889</c:v>
                </c:pt>
                <c:pt idx="1305">
                  <c:v>0.27770833333333333</c:v>
                </c:pt>
                <c:pt idx="1306">
                  <c:v>0.27840277777777778</c:v>
                </c:pt>
                <c:pt idx="1307">
                  <c:v>0.27909722222222222</c:v>
                </c:pt>
                <c:pt idx="1308">
                  <c:v>0.27979166666666666</c:v>
                </c:pt>
                <c:pt idx="1309">
                  <c:v>0.2804861111111111</c:v>
                </c:pt>
                <c:pt idx="1310">
                  <c:v>0.28118055555555554</c:v>
                </c:pt>
                <c:pt idx="1311">
                  <c:v>0.28187499999999999</c:v>
                </c:pt>
                <c:pt idx="1312">
                  <c:v>0.28256944444444443</c:v>
                </c:pt>
                <c:pt idx="1313">
                  <c:v>0.28326388888888893</c:v>
                </c:pt>
                <c:pt idx="1314">
                  <c:v>0.28395833333333331</c:v>
                </c:pt>
                <c:pt idx="1315">
                  <c:v>0.28465277777777781</c:v>
                </c:pt>
                <c:pt idx="1316">
                  <c:v>0.28534722222222225</c:v>
                </c:pt>
                <c:pt idx="1317">
                  <c:v>0.28604166666666669</c:v>
                </c:pt>
                <c:pt idx="1318">
                  <c:v>0.28673611111111114</c:v>
                </c:pt>
                <c:pt idx="1319">
                  <c:v>0.28743055555555558</c:v>
                </c:pt>
                <c:pt idx="1320">
                  <c:v>0.28812500000000002</c:v>
                </c:pt>
                <c:pt idx="1321">
                  <c:v>0.28881944444444446</c:v>
                </c:pt>
                <c:pt idx="1322">
                  <c:v>0.2895138888888889</c:v>
                </c:pt>
                <c:pt idx="1323">
                  <c:v>0.29020833333333335</c:v>
                </c:pt>
                <c:pt idx="1324">
                  <c:v>0.29090277777777779</c:v>
                </c:pt>
                <c:pt idx="1325">
                  <c:v>0.29159722222222223</c:v>
                </c:pt>
                <c:pt idx="1326">
                  <c:v>0.29229166666666667</c:v>
                </c:pt>
                <c:pt idx="1327">
                  <c:v>0.29298611111111111</c:v>
                </c:pt>
                <c:pt idx="1328">
                  <c:v>0.29368055555555556</c:v>
                </c:pt>
                <c:pt idx="1329">
                  <c:v>0.294375</c:v>
                </c:pt>
                <c:pt idx="1330">
                  <c:v>0.29506944444444444</c:v>
                </c:pt>
                <c:pt idx="1331">
                  <c:v>0.29576388888888888</c:v>
                </c:pt>
                <c:pt idx="1332">
                  <c:v>0.29645833333333332</c:v>
                </c:pt>
                <c:pt idx="1333">
                  <c:v>0.29715277777777777</c:v>
                </c:pt>
                <c:pt idx="1334">
                  <c:v>0.29784722222222221</c:v>
                </c:pt>
                <c:pt idx="1335">
                  <c:v>0.29854166666666665</c:v>
                </c:pt>
                <c:pt idx="1336">
                  <c:v>0.29923611111111109</c:v>
                </c:pt>
                <c:pt idx="1337">
                  <c:v>0.29993055555555553</c:v>
                </c:pt>
                <c:pt idx="1338">
                  <c:v>0.30062499999999998</c:v>
                </c:pt>
                <c:pt idx="1339">
                  <c:v>0.30131944444444442</c:v>
                </c:pt>
                <c:pt idx="1340">
                  <c:v>0.30201388888888886</c:v>
                </c:pt>
                <c:pt idx="1341">
                  <c:v>0.3027083333333333</c:v>
                </c:pt>
                <c:pt idx="1342">
                  <c:v>0.30340277777777774</c:v>
                </c:pt>
                <c:pt idx="1343">
                  <c:v>0.30409722222222219</c:v>
                </c:pt>
                <c:pt idx="1344">
                  <c:v>0.30479166666666668</c:v>
                </c:pt>
                <c:pt idx="1345">
                  <c:v>0.30548611111111112</c:v>
                </c:pt>
                <c:pt idx="1346">
                  <c:v>0.30618055555555557</c:v>
                </c:pt>
                <c:pt idx="1347">
                  <c:v>0.30687500000000001</c:v>
                </c:pt>
                <c:pt idx="1348">
                  <c:v>0.30756944444444445</c:v>
                </c:pt>
                <c:pt idx="1349">
                  <c:v>0.30826388888888889</c:v>
                </c:pt>
                <c:pt idx="1350">
                  <c:v>0.30895833333333333</c:v>
                </c:pt>
                <c:pt idx="1351">
                  <c:v>0.30965277777777778</c:v>
                </c:pt>
                <c:pt idx="1352">
                  <c:v>0.31034722222222222</c:v>
                </c:pt>
                <c:pt idx="1353">
                  <c:v>0.31104166666666666</c:v>
                </c:pt>
                <c:pt idx="1354">
                  <c:v>0.3117361111111111</c:v>
                </c:pt>
                <c:pt idx="1355">
                  <c:v>0.31243055555555554</c:v>
                </c:pt>
                <c:pt idx="1356">
                  <c:v>0.31312499999999999</c:v>
                </c:pt>
                <c:pt idx="1357">
                  <c:v>0.31381944444444443</c:v>
                </c:pt>
                <c:pt idx="1358">
                  <c:v>0.31451388888888893</c:v>
                </c:pt>
                <c:pt idx="1359">
                  <c:v>0.31520833333333331</c:v>
                </c:pt>
                <c:pt idx="1360">
                  <c:v>0.31590277777777781</c:v>
                </c:pt>
                <c:pt idx="1361">
                  <c:v>0.31659722222222225</c:v>
                </c:pt>
                <c:pt idx="1362">
                  <c:v>0.31729166666666669</c:v>
                </c:pt>
                <c:pt idx="1363">
                  <c:v>0.31798611111111114</c:v>
                </c:pt>
                <c:pt idx="1364">
                  <c:v>0.31868055555555558</c:v>
                </c:pt>
                <c:pt idx="1365">
                  <c:v>0.31937500000000002</c:v>
                </c:pt>
                <c:pt idx="1366">
                  <c:v>0.32006944444444446</c:v>
                </c:pt>
                <c:pt idx="1367">
                  <c:v>0.3207638888888889</c:v>
                </c:pt>
                <c:pt idx="1368">
                  <c:v>0.32145833333333335</c:v>
                </c:pt>
                <c:pt idx="1369">
                  <c:v>0.32215277777777779</c:v>
                </c:pt>
                <c:pt idx="1370">
                  <c:v>0.32284722222222223</c:v>
                </c:pt>
                <c:pt idx="1371">
                  <c:v>0.32354166666666667</c:v>
                </c:pt>
                <c:pt idx="1372">
                  <c:v>0.32423611111111111</c:v>
                </c:pt>
                <c:pt idx="1373">
                  <c:v>0.32493055555555556</c:v>
                </c:pt>
                <c:pt idx="1374">
                  <c:v>0.325625</c:v>
                </c:pt>
                <c:pt idx="1375">
                  <c:v>0.32631944444444444</c:v>
                </c:pt>
                <c:pt idx="1376">
                  <c:v>0.32701388888888888</c:v>
                </c:pt>
                <c:pt idx="1377">
                  <c:v>0.32770833333333332</c:v>
                </c:pt>
                <c:pt idx="1378">
                  <c:v>0.32840277777777777</c:v>
                </c:pt>
                <c:pt idx="1379">
                  <c:v>0.32909722222222221</c:v>
                </c:pt>
                <c:pt idx="1380">
                  <c:v>0.32979166666666665</c:v>
                </c:pt>
                <c:pt idx="1381">
                  <c:v>0.33048611111111109</c:v>
                </c:pt>
                <c:pt idx="1382">
                  <c:v>0.33118055555555553</c:v>
                </c:pt>
                <c:pt idx="1383">
                  <c:v>0.33187499999999998</c:v>
                </c:pt>
                <c:pt idx="1384">
                  <c:v>0.33256944444444442</c:v>
                </c:pt>
                <c:pt idx="1385">
                  <c:v>0.33326388888888886</c:v>
                </c:pt>
                <c:pt idx="1386">
                  <c:v>0.33395833333333336</c:v>
                </c:pt>
                <c:pt idx="1387">
                  <c:v>0.33465277777777774</c:v>
                </c:pt>
                <c:pt idx="1388">
                  <c:v>0.33534722222222224</c:v>
                </c:pt>
                <c:pt idx="1389">
                  <c:v>0.33604166666666663</c:v>
                </c:pt>
                <c:pt idx="1390">
                  <c:v>0.33673611111111112</c:v>
                </c:pt>
                <c:pt idx="1391">
                  <c:v>0.33743055555555551</c:v>
                </c:pt>
                <c:pt idx="1392">
                  <c:v>0.33812500000000001</c:v>
                </c:pt>
                <c:pt idx="1393">
                  <c:v>0.3388194444444444</c:v>
                </c:pt>
                <c:pt idx="1394">
                  <c:v>0.33951388888888889</c:v>
                </c:pt>
                <c:pt idx="1395">
                  <c:v>0.34020833333333328</c:v>
                </c:pt>
                <c:pt idx="1396">
                  <c:v>0.34090277777777778</c:v>
                </c:pt>
                <c:pt idx="1397">
                  <c:v>0.34159722222222227</c:v>
                </c:pt>
                <c:pt idx="1398">
                  <c:v>0.34229166666666666</c:v>
                </c:pt>
                <c:pt idx="1399">
                  <c:v>0.34298611111111116</c:v>
                </c:pt>
                <c:pt idx="1400">
                  <c:v>0.34368055555555554</c:v>
                </c:pt>
                <c:pt idx="1401">
                  <c:v>0.34437500000000004</c:v>
                </c:pt>
                <c:pt idx="1402">
                  <c:v>0.34506944444444443</c:v>
                </c:pt>
                <c:pt idx="1403">
                  <c:v>0.34576388888888893</c:v>
                </c:pt>
                <c:pt idx="1404">
                  <c:v>0.34645833333333331</c:v>
                </c:pt>
                <c:pt idx="1405">
                  <c:v>0.34715277777777781</c:v>
                </c:pt>
                <c:pt idx="1406">
                  <c:v>0.3478472222222222</c:v>
                </c:pt>
                <c:pt idx="1407">
                  <c:v>0.34854166666666669</c:v>
                </c:pt>
                <c:pt idx="1408">
                  <c:v>0.34923611111111108</c:v>
                </c:pt>
                <c:pt idx="1409">
                  <c:v>0.34993055555555558</c:v>
                </c:pt>
                <c:pt idx="1410">
                  <c:v>0.35062499999999996</c:v>
                </c:pt>
                <c:pt idx="1411">
                  <c:v>0.35131944444444446</c:v>
                </c:pt>
                <c:pt idx="1412">
                  <c:v>0.3520138888888889</c:v>
                </c:pt>
                <c:pt idx="1413">
                  <c:v>0.35270833333333335</c:v>
                </c:pt>
                <c:pt idx="1414">
                  <c:v>0.35340277777777779</c:v>
                </c:pt>
                <c:pt idx="1415">
                  <c:v>0.35409722222222223</c:v>
                </c:pt>
                <c:pt idx="1416">
                  <c:v>0.35479166666666667</c:v>
                </c:pt>
                <c:pt idx="1417">
                  <c:v>0.35548611111111111</c:v>
                </c:pt>
                <c:pt idx="1418">
                  <c:v>0.35618055555555556</c:v>
                </c:pt>
                <c:pt idx="1419">
                  <c:v>0.356875</c:v>
                </c:pt>
                <c:pt idx="1420">
                  <c:v>0.35756944444444444</c:v>
                </c:pt>
                <c:pt idx="1421">
                  <c:v>0.35826388888888888</c:v>
                </c:pt>
                <c:pt idx="1422">
                  <c:v>0.35895833333333332</c:v>
                </c:pt>
                <c:pt idx="1423">
                  <c:v>0.35965277777777777</c:v>
                </c:pt>
                <c:pt idx="1424">
                  <c:v>0.36034722222222221</c:v>
                </c:pt>
                <c:pt idx="1425">
                  <c:v>0.36104166666666665</c:v>
                </c:pt>
                <c:pt idx="1426">
                  <c:v>0.36173611111111109</c:v>
                </c:pt>
                <c:pt idx="1427">
                  <c:v>0.36243055555555559</c:v>
                </c:pt>
                <c:pt idx="1428">
                  <c:v>0.36312499999999998</c:v>
                </c:pt>
                <c:pt idx="1429">
                  <c:v>0.36381944444444447</c:v>
                </c:pt>
                <c:pt idx="1430">
                  <c:v>0.36451388888888886</c:v>
                </c:pt>
                <c:pt idx="1431">
                  <c:v>0.36520833333333336</c:v>
                </c:pt>
                <c:pt idx="1432">
                  <c:v>0.36590277777777774</c:v>
                </c:pt>
                <c:pt idx="1433">
                  <c:v>0.36659722222222224</c:v>
                </c:pt>
                <c:pt idx="1434">
                  <c:v>0.36729166666666663</c:v>
                </c:pt>
                <c:pt idx="1435">
                  <c:v>0.36798611111111112</c:v>
                </c:pt>
                <c:pt idx="1436">
                  <c:v>0.36868055555555551</c:v>
                </c:pt>
                <c:pt idx="1437">
                  <c:v>0.36937500000000001</c:v>
                </c:pt>
                <c:pt idx="1438">
                  <c:v>0.3700694444444444</c:v>
                </c:pt>
                <c:pt idx="1439">
                  <c:v>0.37076388888888889</c:v>
                </c:pt>
              </c:numCache>
            </c:numRef>
          </c:cat>
          <c:val>
            <c:numRef>
              <c:f>csv!$H$2:$H$1441</c:f>
              <c:numCache>
                <c:formatCode>General</c:formatCode>
                <c:ptCount val="1440"/>
                <c:pt idx="0">
                  <c:v>63.009580999999997</c:v>
                </c:pt>
                <c:pt idx="1">
                  <c:v>63.081389000000001</c:v>
                </c:pt>
                <c:pt idx="2">
                  <c:v>63.067386999999997</c:v>
                </c:pt>
                <c:pt idx="3">
                  <c:v>63.048121999999999</c:v>
                </c:pt>
                <c:pt idx="4">
                  <c:v>63.082132000000001</c:v>
                </c:pt>
                <c:pt idx="5">
                  <c:v>63.106845</c:v>
                </c:pt>
                <c:pt idx="6">
                  <c:v>63.151567999999997</c:v>
                </c:pt>
                <c:pt idx="7">
                  <c:v>63.172446000000001</c:v>
                </c:pt>
                <c:pt idx="8">
                  <c:v>63.250307999999997</c:v>
                </c:pt>
                <c:pt idx="9">
                  <c:v>63.492567000000001</c:v>
                </c:pt>
                <c:pt idx="10">
                  <c:v>63.446033999999997</c:v>
                </c:pt>
                <c:pt idx="11">
                  <c:v>63.412253999999997</c:v>
                </c:pt>
                <c:pt idx="12">
                  <c:v>63.567725000000003</c:v>
                </c:pt>
                <c:pt idx="13">
                  <c:v>63.548670999999999</c:v>
                </c:pt>
                <c:pt idx="14">
                  <c:v>63.568148000000001</c:v>
                </c:pt>
                <c:pt idx="15">
                  <c:v>63.641359999999999</c:v>
                </c:pt>
                <c:pt idx="16">
                  <c:v>63.607638999999999</c:v>
                </c:pt>
                <c:pt idx="17">
                  <c:v>63.581207999999997</c:v>
                </c:pt>
                <c:pt idx="18">
                  <c:v>64.251068000000004</c:v>
                </c:pt>
                <c:pt idx="19">
                  <c:v>64.893043000000006</c:v>
                </c:pt>
                <c:pt idx="20">
                  <c:v>65.455229000000003</c:v>
                </c:pt>
                <c:pt idx="21">
                  <c:v>65.676317999999995</c:v>
                </c:pt>
                <c:pt idx="22">
                  <c:v>65.913659999999993</c:v>
                </c:pt>
                <c:pt idx="23">
                  <c:v>66.113247000000001</c:v>
                </c:pt>
                <c:pt idx="24">
                  <c:v>66.171606999999995</c:v>
                </c:pt>
                <c:pt idx="25">
                  <c:v>66.280709000000002</c:v>
                </c:pt>
                <c:pt idx="26">
                  <c:v>66.352127999999993</c:v>
                </c:pt>
                <c:pt idx="27">
                  <c:v>66.465573000000006</c:v>
                </c:pt>
                <c:pt idx="28">
                  <c:v>66.329881999999998</c:v>
                </c:pt>
                <c:pt idx="29">
                  <c:v>66.445260000000005</c:v>
                </c:pt>
                <c:pt idx="30">
                  <c:v>66.368114000000006</c:v>
                </c:pt>
                <c:pt idx="31">
                  <c:v>66.378085999999996</c:v>
                </c:pt>
                <c:pt idx="32">
                  <c:v>66.344928999999993</c:v>
                </c:pt>
                <c:pt idx="33">
                  <c:v>66.473473999999996</c:v>
                </c:pt>
                <c:pt idx="34">
                  <c:v>66.499809999999997</c:v>
                </c:pt>
                <c:pt idx="35">
                  <c:v>66.491517000000002</c:v>
                </c:pt>
                <c:pt idx="36">
                  <c:v>66.485810999999998</c:v>
                </c:pt>
                <c:pt idx="37">
                  <c:v>66.457815999999994</c:v>
                </c:pt>
                <c:pt idx="38">
                  <c:v>66.418092000000001</c:v>
                </c:pt>
                <c:pt idx="39">
                  <c:v>66.490149000000002</c:v>
                </c:pt>
                <c:pt idx="40">
                  <c:v>66.487623999999997</c:v>
                </c:pt>
                <c:pt idx="41">
                  <c:v>66.400982999999997</c:v>
                </c:pt>
                <c:pt idx="42">
                  <c:v>66.479134000000002</c:v>
                </c:pt>
                <c:pt idx="43">
                  <c:v>66.443318000000005</c:v>
                </c:pt>
                <c:pt idx="44">
                  <c:v>66.305801000000002</c:v>
                </c:pt>
                <c:pt idx="45">
                  <c:v>66.309849999999997</c:v>
                </c:pt>
                <c:pt idx="46">
                  <c:v>66.256214</c:v>
                </c:pt>
                <c:pt idx="47">
                  <c:v>66.259338999999997</c:v>
                </c:pt>
                <c:pt idx="48">
                  <c:v>66.254316000000003</c:v>
                </c:pt>
                <c:pt idx="49">
                  <c:v>66.094341999999997</c:v>
                </c:pt>
                <c:pt idx="50">
                  <c:v>65.984002000000004</c:v>
                </c:pt>
                <c:pt idx="51">
                  <c:v>65.951764999999995</c:v>
                </c:pt>
                <c:pt idx="52">
                  <c:v>65.788664999999995</c:v>
                </c:pt>
                <c:pt idx="53">
                  <c:v>65.636612</c:v>
                </c:pt>
                <c:pt idx="54">
                  <c:v>65.601877000000002</c:v>
                </c:pt>
                <c:pt idx="55">
                  <c:v>65.409407999999999</c:v>
                </c:pt>
                <c:pt idx="56">
                  <c:v>65.399737999999999</c:v>
                </c:pt>
                <c:pt idx="57">
                  <c:v>65.204840000000004</c:v>
                </c:pt>
                <c:pt idx="58">
                  <c:v>65.092026000000004</c:v>
                </c:pt>
                <c:pt idx="59">
                  <c:v>65.003465000000006</c:v>
                </c:pt>
                <c:pt idx="60">
                  <c:v>64.857743999999997</c:v>
                </c:pt>
                <c:pt idx="61">
                  <c:v>64.753073999999998</c:v>
                </c:pt>
                <c:pt idx="62">
                  <c:v>64.712496999999999</c:v>
                </c:pt>
                <c:pt idx="63">
                  <c:v>64.466194000000002</c:v>
                </c:pt>
                <c:pt idx="64">
                  <c:v>64.320428000000007</c:v>
                </c:pt>
                <c:pt idx="65">
                  <c:v>64.354203999999996</c:v>
                </c:pt>
                <c:pt idx="66">
                  <c:v>64.218253000000004</c:v>
                </c:pt>
                <c:pt idx="67">
                  <c:v>64.098161000000005</c:v>
                </c:pt>
                <c:pt idx="68">
                  <c:v>64.036036999999993</c:v>
                </c:pt>
                <c:pt idx="69">
                  <c:v>63.870953</c:v>
                </c:pt>
                <c:pt idx="70">
                  <c:v>63.921655999999999</c:v>
                </c:pt>
                <c:pt idx="71">
                  <c:v>63.786909999999999</c:v>
                </c:pt>
                <c:pt idx="72">
                  <c:v>63.834662000000002</c:v>
                </c:pt>
                <c:pt idx="73">
                  <c:v>63.710166999999998</c:v>
                </c:pt>
                <c:pt idx="74">
                  <c:v>63.629643999999999</c:v>
                </c:pt>
                <c:pt idx="75">
                  <c:v>63.628050000000002</c:v>
                </c:pt>
                <c:pt idx="76">
                  <c:v>63.585186999999998</c:v>
                </c:pt>
                <c:pt idx="77">
                  <c:v>63.383839000000002</c:v>
                </c:pt>
                <c:pt idx="78">
                  <c:v>63.467239999999997</c:v>
                </c:pt>
                <c:pt idx="79">
                  <c:v>63.305129000000001</c:v>
                </c:pt>
                <c:pt idx="80">
                  <c:v>63.364466</c:v>
                </c:pt>
                <c:pt idx="81">
                  <c:v>63.255222000000003</c:v>
                </c:pt>
                <c:pt idx="82">
                  <c:v>63.285881000000003</c:v>
                </c:pt>
                <c:pt idx="83">
                  <c:v>63.286386</c:v>
                </c:pt>
                <c:pt idx="84">
                  <c:v>63.265864999999998</c:v>
                </c:pt>
                <c:pt idx="85">
                  <c:v>63.283222000000002</c:v>
                </c:pt>
                <c:pt idx="86">
                  <c:v>63.304974000000001</c:v>
                </c:pt>
                <c:pt idx="87">
                  <c:v>63.267372000000002</c:v>
                </c:pt>
                <c:pt idx="88">
                  <c:v>63.312182999999997</c:v>
                </c:pt>
                <c:pt idx="89">
                  <c:v>63.218274000000001</c:v>
                </c:pt>
                <c:pt idx="90">
                  <c:v>63.240445999999999</c:v>
                </c:pt>
                <c:pt idx="91">
                  <c:v>63.344515999999999</c:v>
                </c:pt>
                <c:pt idx="92">
                  <c:v>63.273792</c:v>
                </c:pt>
                <c:pt idx="93">
                  <c:v>63.408866000000003</c:v>
                </c:pt>
                <c:pt idx="94">
                  <c:v>63.377240999999998</c:v>
                </c:pt>
                <c:pt idx="95">
                  <c:v>63.377738999999998</c:v>
                </c:pt>
                <c:pt idx="96">
                  <c:v>63.548161</c:v>
                </c:pt>
                <c:pt idx="97">
                  <c:v>63.556635999999997</c:v>
                </c:pt>
                <c:pt idx="98">
                  <c:v>63.622577</c:v>
                </c:pt>
                <c:pt idx="99">
                  <c:v>63.652158</c:v>
                </c:pt>
                <c:pt idx="100">
                  <c:v>63.692512000000001</c:v>
                </c:pt>
                <c:pt idx="101">
                  <c:v>63.643650000000001</c:v>
                </c:pt>
                <c:pt idx="102">
                  <c:v>63.844692999999999</c:v>
                </c:pt>
                <c:pt idx="103">
                  <c:v>63.793742000000002</c:v>
                </c:pt>
                <c:pt idx="104">
                  <c:v>63.892999000000003</c:v>
                </c:pt>
                <c:pt idx="105">
                  <c:v>64.008673999999999</c:v>
                </c:pt>
                <c:pt idx="106">
                  <c:v>64.031694000000002</c:v>
                </c:pt>
                <c:pt idx="107">
                  <c:v>64.209215999999998</c:v>
                </c:pt>
                <c:pt idx="108">
                  <c:v>64.103358999999998</c:v>
                </c:pt>
                <c:pt idx="109">
                  <c:v>64.338661000000002</c:v>
                </c:pt>
                <c:pt idx="110">
                  <c:v>64.351213999999999</c:v>
                </c:pt>
                <c:pt idx="111">
                  <c:v>64.500069999999994</c:v>
                </c:pt>
                <c:pt idx="112">
                  <c:v>64.533108999999996</c:v>
                </c:pt>
                <c:pt idx="113">
                  <c:v>64.582971999999998</c:v>
                </c:pt>
                <c:pt idx="114">
                  <c:v>64.656792999999993</c:v>
                </c:pt>
                <c:pt idx="115">
                  <c:v>64.777297000000004</c:v>
                </c:pt>
                <c:pt idx="116">
                  <c:v>64.927606999999995</c:v>
                </c:pt>
                <c:pt idx="117">
                  <c:v>64.986585000000005</c:v>
                </c:pt>
                <c:pt idx="118">
                  <c:v>65.037987999999999</c:v>
                </c:pt>
                <c:pt idx="119">
                  <c:v>64.880764999999997</c:v>
                </c:pt>
                <c:pt idx="120">
                  <c:v>65.042509999999993</c:v>
                </c:pt>
                <c:pt idx="121">
                  <c:v>65.104263000000003</c:v>
                </c:pt>
                <c:pt idx="122">
                  <c:v>65.275586000000004</c:v>
                </c:pt>
                <c:pt idx="123">
                  <c:v>65.314013000000003</c:v>
                </c:pt>
                <c:pt idx="124">
                  <c:v>65.275831999999994</c:v>
                </c:pt>
                <c:pt idx="125">
                  <c:v>65.492914999999996</c:v>
                </c:pt>
                <c:pt idx="126">
                  <c:v>65.584935000000002</c:v>
                </c:pt>
                <c:pt idx="127">
                  <c:v>65.652598999999995</c:v>
                </c:pt>
                <c:pt idx="128">
                  <c:v>65.589823999999993</c:v>
                </c:pt>
                <c:pt idx="129">
                  <c:v>65.631911000000002</c:v>
                </c:pt>
                <c:pt idx="130">
                  <c:v>65.623223999999993</c:v>
                </c:pt>
                <c:pt idx="131">
                  <c:v>65.591273999999999</c:v>
                </c:pt>
                <c:pt idx="132">
                  <c:v>65.622484999999998</c:v>
                </c:pt>
                <c:pt idx="133">
                  <c:v>65.712153999999998</c:v>
                </c:pt>
                <c:pt idx="134">
                  <c:v>65.797775000000001</c:v>
                </c:pt>
                <c:pt idx="135">
                  <c:v>65.735453000000007</c:v>
                </c:pt>
                <c:pt idx="136">
                  <c:v>65.899190000000004</c:v>
                </c:pt>
                <c:pt idx="137">
                  <c:v>65.797101999999995</c:v>
                </c:pt>
                <c:pt idx="138">
                  <c:v>65.764208999999994</c:v>
                </c:pt>
                <c:pt idx="139">
                  <c:v>65.720742999999999</c:v>
                </c:pt>
                <c:pt idx="140">
                  <c:v>65.726754</c:v>
                </c:pt>
                <c:pt idx="141">
                  <c:v>65.626037999999994</c:v>
                </c:pt>
                <c:pt idx="142">
                  <c:v>65.729602</c:v>
                </c:pt>
                <c:pt idx="143">
                  <c:v>65.829570000000004</c:v>
                </c:pt>
                <c:pt idx="144">
                  <c:v>65.740003999999999</c:v>
                </c:pt>
                <c:pt idx="145">
                  <c:v>65.694984000000005</c:v>
                </c:pt>
                <c:pt idx="146">
                  <c:v>65.845757000000006</c:v>
                </c:pt>
                <c:pt idx="147">
                  <c:v>65.640480999999994</c:v>
                </c:pt>
                <c:pt idx="148">
                  <c:v>65.532944999999998</c:v>
                </c:pt>
                <c:pt idx="149">
                  <c:v>65.526084999999995</c:v>
                </c:pt>
                <c:pt idx="150">
                  <c:v>65.476060000000004</c:v>
                </c:pt>
                <c:pt idx="151">
                  <c:v>65.425877</c:v>
                </c:pt>
                <c:pt idx="152">
                  <c:v>65.371750000000006</c:v>
                </c:pt>
                <c:pt idx="153">
                  <c:v>65.308824999999999</c:v>
                </c:pt>
                <c:pt idx="154">
                  <c:v>65.388580000000005</c:v>
                </c:pt>
                <c:pt idx="155">
                  <c:v>65.390369000000007</c:v>
                </c:pt>
                <c:pt idx="156">
                  <c:v>65.447340999999994</c:v>
                </c:pt>
                <c:pt idx="157">
                  <c:v>65.266272999999998</c:v>
                </c:pt>
                <c:pt idx="158">
                  <c:v>65.235878</c:v>
                </c:pt>
                <c:pt idx="159">
                  <c:v>65.125632999999993</c:v>
                </c:pt>
                <c:pt idx="160">
                  <c:v>65.223860999999999</c:v>
                </c:pt>
                <c:pt idx="161">
                  <c:v>65.040826999999993</c:v>
                </c:pt>
                <c:pt idx="162">
                  <c:v>65.093706999999995</c:v>
                </c:pt>
                <c:pt idx="163">
                  <c:v>65.020949000000002</c:v>
                </c:pt>
                <c:pt idx="164">
                  <c:v>64.799453</c:v>
                </c:pt>
                <c:pt idx="165">
                  <c:v>64.862170000000006</c:v>
                </c:pt>
                <c:pt idx="166">
                  <c:v>64.706686000000005</c:v>
                </c:pt>
                <c:pt idx="167">
                  <c:v>64.667084000000003</c:v>
                </c:pt>
                <c:pt idx="168">
                  <c:v>64.570674999999994</c:v>
                </c:pt>
                <c:pt idx="169">
                  <c:v>64.622676999999996</c:v>
                </c:pt>
                <c:pt idx="170">
                  <c:v>64.384185000000002</c:v>
                </c:pt>
                <c:pt idx="171">
                  <c:v>64.411214000000001</c:v>
                </c:pt>
                <c:pt idx="172">
                  <c:v>64.397710000000004</c:v>
                </c:pt>
                <c:pt idx="173">
                  <c:v>64.405072000000004</c:v>
                </c:pt>
                <c:pt idx="174">
                  <c:v>64.388205999999997</c:v>
                </c:pt>
                <c:pt idx="175">
                  <c:v>64.257688000000002</c:v>
                </c:pt>
                <c:pt idx="176">
                  <c:v>64.490949000000001</c:v>
                </c:pt>
                <c:pt idx="177">
                  <c:v>64.345111000000003</c:v>
                </c:pt>
                <c:pt idx="178">
                  <c:v>64.209370000000007</c:v>
                </c:pt>
                <c:pt idx="179">
                  <c:v>64.141445000000004</c:v>
                </c:pt>
                <c:pt idx="180">
                  <c:v>64.161492999999993</c:v>
                </c:pt>
                <c:pt idx="181">
                  <c:v>64.109069000000005</c:v>
                </c:pt>
                <c:pt idx="182">
                  <c:v>64.052558000000005</c:v>
                </c:pt>
                <c:pt idx="183">
                  <c:v>64.119577000000007</c:v>
                </c:pt>
                <c:pt idx="184">
                  <c:v>64.238686999999999</c:v>
                </c:pt>
                <c:pt idx="185">
                  <c:v>64.189961999999994</c:v>
                </c:pt>
                <c:pt idx="186">
                  <c:v>64.248514999999998</c:v>
                </c:pt>
                <c:pt idx="187">
                  <c:v>64.318040999999994</c:v>
                </c:pt>
                <c:pt idx="188">
                  <c:v>64.172381999999999</c:v>
                </c:pt>
                <c:pt idx="189">
                  <c:v>64.296982</c:v>
                </c:pt>
                <c:pt idx="190">
                  <c:v>64.290790000000001</c:v>
                </c:pt>
                <c:pt idx="191">
                  <c:v>64.315747999999999</c:v>
                </c:pt>
                <c:pt idx="192">
                  <c:v>64.354125999999994</c:v>
                </c:pt>
                <c:pt idx="193">
                  <c:v>64.322562000000005</c:v>
                </c:pt>
                <c:pt idx="194">
                  <c:v>64.368559000000005</c:v>
                </c:pt>
                <c:pt idx="195">
                  <c:v>64.417680000000004</c:v>
                </c:pt>
                <c:pt idx="196">
                  <c:v>64.532454000000001</c:v>
                </c:pt>
                <c:pt idx="197">
                  <c:v>64.457131000000004</c:v>
                </c:pt>
                <c:pt idx="198">
                  <c:v>64.459061000000005</c:v>
                </c:pt>
                <c:pt idx="199">
                  <c:v>64.437640000000002</c:v>
                </c:pt>
                <c:pt idx="200">
                  <c:v>64.408827000000002</c:v>
                </c:pt>
                <c:pt idx="201">
                  <c:v>64.511155000000002</c:v>
                </c:pt>
                <c:pt idx="202">
                  <c:v>64.489223999999993</c:v>
                </c:pt>
                <c:pt idx="203">
                  <c:v>64.572633999999994</c:v>
                </c:pt>
                <c:pt idx="204">
                  <c:v>64.537330999999995</c:v>
                </c:pt>
                <c:pt idx="205">
                  <c:v>64.626413999999997</c:v>
                </c:pt>
                <c:pt idx="206">
                  <c:v>64.785193000000007</c:v>
                </c:pt>
                <c:pt idx="207">
                  <c:v>64.753613000000001</c:v>
                </c:pt>
                <c:pt idx="208">
                  <c:v>64.800141999999994</c:v>
                </c:pt>
                <c:pt idx="209">
                  <c:v>64.712383000000003</c:v>
                </c:pt>
                <c:pt idx="210">
                  <c:v>64.757711</c:v>
                </c:pt>
                <c:pt idx="211">
                  <c:v>64.761609000000007</c:v>
                </c:pt>
                <c:pt idx="212">
                  <c:v>64.855401999999998</c:v>
                </c:pt>
                <c:pt idx="213">
                  <c:v>64.783675000000002</c:v>
                </c:pt>
                <c:pt idx="214">
                  <c:v>64.916506999999996</c:v>
                </c:pt>
                <c:pt idx="215">
                  <c:v>65.043933999999993</c:v>
                </c:pt>
                <c:pt idx="216">
                  <c:v>65.054068000000001</c:v>
                </c:pt>
                <c:pt idx="217">
                  <c:v>65.122736000000003</c:v>
                </c:pt>
                <c:pt idx="218">
                  <c:v>65.036276000000001</c:v>
                </c:pt>
                <c:pt idx="219">
                  <c:v>64.961901999999995</c:v>
                </c:pt>
                <c:pt idx="220">
                  <c:v>65.061689000000001</c:v>
                </c:pt>
                <c:pt idx="221">
                  <c:v>64.994343000000001</c:v>
                </c:pt>
                <c:pt idx="222">
                  <c:v>65.056212000000002</c:v>
                </c:pt>
                <c:pt idx="223">
                  <c:v>64.912164000000004</c:v>
                </c:pt>
                <c:pt idx="224">
                  <c:v>64.880742999999995</c:v>
                </c:pt>
                <c:pt idx="225">
                  <c:v>65.022490000000005</c:v>
                </c:pt>
                <c:pt idx="226">
                  <c:v>65.172689000000005</c:v>
                </c:pt>
                <c:pt idx="227">
                  <c:v>65.058238000000003</c:v>
                </c:pt>
                <c:pt idx="228">
                  <c:v>65.013554999999997</c:v>
                </c:pt>
                <c:pt idx="229">
                  <c:v>65.096225000000004</c:v>
                </c:pt>
                <c:pt idx="230">
                  <c:v>65.017920000000004</c:v>
                </c:pt>
                <c:pt idx="231">
                  <c:v>65.113794999999996</c:v>
                </c:pt>
                <c:pt idx="232">
                  <c:v>65.087081999999995</c:v>
                </c:pt>
                <c:pt idx="233">
                  <c:v>65.056094999999999</c:v>
                </c:pt>
                <c:pt idx="234">
                  <c:v>65.105440999999999</c:v>
                </c:pt>
                <c:pt idx="235">
                  <c:v>65.110821999999999</c:v>
                </c:pt>
                <c:pt idx="236">
                  <c:v>65.228759999999994</c:v>
                </c:pt>
                <c:pt idx="237">
                  <c:v>65.054434999999998</c:v>
                </c:pt>
                <c:pt idx="238">
                  <c:v>64.941847999999993</c:v>
                </c:pt>
                <c:pt idx="239">
                  <c:v>64.947567000000006</c:v>
                </c:pt>
                <c:pt idx="240">
                  <c:v>64.918801999999999</c:v>
                </c:pt>
                <c:pt idx="241">
                  <c:v>65.016782000000006</c:v>
                </c:pt>
                <c:pt idx="242">
                  <c:v>64.844994999999997</c:v>
                </c:pt>
                <c:pt idx="243">
                  <c:v>65.071803000000003</c:v>
                </c:pt>
                <c:pt idx="244">
                  <c:v>64.989096000000004</c:v>
                </c:pt>
                <c:pt idx="245">
                  <c:v>65.043745999999999</c:v>
                </c:pt>
                <c:pt idx="246">
                  <c:v>65.256123000000002</c:v>
                </c:pt>
                <c:pt idx="247">
                  <c:v>65.110045</c:v>
                </c:pt>
                <c:pt idx="248">
                  <c:v>65.027700999999993</c:v>
                </c:pt>
                <c:pt idx="249">
                  <c:v>65.044771999999995</c:v>
                </c:pt>
                <c:pt idx="250">
                  <c:v>65.083455999999998</c:v>
                </c:pt>
                <c:pt idx="251">
                  <c:v>65.115133</c:v>
                </c:pt>
                <c:pt idx="252">
                  <c:v>65.144470999999996</c:v>
                </c:pt>
                <c:pt idx="253">
                  <c:v>65.144375999999994</c:v>
                </c:pt>
                <c:pt idx="254">
                  <c:v>65.062229000000002</c:v>
                </c:pt>
                <c:pt idx="255">
                  <c:v>65.157535999999993</c:v>
                </c:pt>
                <c:pt idx="256">
                  <c:v>65.196136999999993</c:v>
                </c:pt>
                <c:pt idx="257">
                  <c:v>65.134854000000004</c:v>
                </c:pt>
                <c:pt idx="258">
                  <c:v>65.059696000000002</c:v>
                </c:pt>
                <c:pt idx="259">
                  <c:v>65.053122999999999</c:v>
                </c:pt>
                <c:pt idx="260">
                  <c:v>65.019492999999997</c:v>
                </c:pt>
                <c:pt idx="261">
                  <c:v>64.952477999999999</c:v>
                </c:pt>
                <c:pt idx="262">
                  <c:v>64.976451999999995</c:v>
                </c:pt>
                <c:pt idx="263">
                  <c:v>65.081033000000005</c:v>
                </c:pt>
                <c:pt idx="264">
                  <c:v>64.952392000000003</c:v>
                </c:pt>
                <c:pt idx="265">
                  <c:v>64.996121000000002</c:v>
                </c:pt>
                <c:pt idx="266">
                  <c:v>65.068264999999997</c:v>
                </c:pt>
                <c:pt idx="267">
                  <c:v>65.003705999999994</c:v>
                </c:pt>
                <c:pt idx="268">
                  <c:v>64.931987000000007</c:v>
                </c:pt>
                <c:pt idx="269">
                  <c:v>64.903312</c:v>
                </c:pt>
                <c:pt idx="270">
                  <c:v>64.764763000000002</c:v>
                </c:pt>
                <c:pt idx="271">
                  <c:v>64.875045999999998</c:v>
                </c:pt>
                <c:pt idx="272">
                  <c:v>64.817137000000002</c:v>
                </c:pt>
                <c:pt idx="273">
                  <c:v>64.826266000000004</c:v>
                </c:pt>
                <c:pt idx="274">
                  <c:v>64.863006999999996</c:v>
                </c:pt>
                <c:pt idx="275">
                  <c:v>64.875619999999998</c:v>
                </c:pt>
                <c:pt idx="276">
                  <c:v>64.845827</c:v>
                </c:pt>
                <c:pt idx="277">
                  <c:v>64.680857000000003</c:v>
                </c:pt>
                <c:pt idx="278">
                  <c:v>64.559388999999996</c:v>
                </c:pt>
                <c:pt idx="279">
                  <c:v>64.705944000000002</c:v>
                </c:pt>
                <c:pt idx="280">
                  <c:v>64.746187000000006</c:v>
                </c:pt>
                <c:pt idx="281">
                  <c:v>64.657141999999993</c:v>
                </c:pt>
                <c:pt idx="282">
                  <c:v>64.623621999999997</c:v>
                </c:pt>
                <c:pt idx="283">
                  <c:v>64.464609999999993</c:v>
                </c:pt>
                <c:pt idx="284">
                  <c:v>64.494802000000007</c:v>
                </c:pt>
                <c:pt idx="285">
                  <c:v>64.618714999999995</c:v>
                </c:pt>
                <c:pt idx="286">
                  <c:v>64.749156999999997</c:v>
                </c:pt>
                <c:pt idx="287">
                  <c:v>64.578984000000005</c:v>
                </c:pt>
                <c:pt idx="288">
                  <c:v>64.512446999999995</c:v>
                </c:pt>
                <c:pt idx="289">
                  <c:v>64.505213999999995</c:v>
                </c:pt>
                <c:pt idx="290">
                  <c:v>64.512822999999997</c:v>
                </c:pt>
                <c:pt idx="291">
                  <c:v>64.509539000000004</c:v>
                </c:pt>
                <c:pt idx="292">
                  <c:v>64.418705000000003</c:v>
                </c:pt>
                <c:pt idx="293">
                  <c:v>64.430203000000006</c:v>
                </c:pt>
                <c:pt idx="294">
                  <c:v>64.463616999999999</c:v>
                </c:pt>
                <c:pt idx="295">
                  <c:v>64.391779999999997</c:v>
                </c:pt>
                <c:pt idx="296">
                  <c:v>64.502859000000001</c:v>
                </c:pt>
                <c:pt idx="297">
                  <c:v>64.532285999999999</c:v>
                </c:pt>
                <c:pt idx="298">
                  <c:v>64.515838000000002</c:v>
                </c:pt>
                <c:pt idx="299">
                  <c:v>64.505955999999998</c:v>
                </c:pt>
                <c:pt idx="300">
                  <c:v>64.486424999999997</c:v>
                </c:pt>
                <c:pt idx="301">
                  <c:v>64.523394999999994</c:v>
                </c:pt>
                <c:pt idx="302">
                  <c:v>64.478648000000007</c:v>
                </c:pt>
                <c:pt idx="303">
                  <c:v>64.524252000000004</c:v>
                </c:pt>
                <c:pt idx="304">
                  <c:v>64.416881000000004</c:v>
                </c:pt>
                <c:pt idx="305">
                  <c:v>64.488844999999998</c:v>
                </c:pt>
                <c:pt idx="306">
                  <c:v>64.570065999999997</c:v>
                </c:pt>
                <c:pt idx="307">
                  <c:v>64.456446</c:v>
                </c:pt>
                <c:pt idx="308">
                  <c:v>64.483106000000006</c:v>
                </c:pt>
                <c:pt idx="309">
                  <c:v>64.342789999999994</c:v>
                </c:pt>
                <c:pt idx="310">
                  <c:v>64.464872999999997</c:v>
                </c:pt>
                <c:pt idx="311">
                  <c:v>64.477069999999998</c:v>
                </c:pt>
                <c:pt idx="312">
                  <c:v>64.461421999999999</c:v>
                </c:pt>
                <c:pt idx="313">
                  <c:v>64.475503000000003</c:v>
                </c:pt>
                <c:pt idx="314">
                  <c:v>64.472329000000002</c:v>
                </c:pt>
                <c:pt idx="315">
                  <c:v>64.526161000000002</c:v>
                </c:pt>
                <c:pt idx="316">
                  <c:v>64.514261000000005</c:v>
                </c:pt>
                <c:pt idx="317">
                  <c:v>64.495965999999996</c:v>
                </c:pt>
                <c:pt idx="318">
                  <c:v>64.518563</c:v>
                </c:pt>
                <c:pt idx="319">
                  <c:v>64.634174999999999</c:v>
                </c:pt>
                <c:pt idx="320">
                  <c:v>64.564316000000005</c:v>
                </c:pt>
                <c:pt idx="321">
                  <c:v>64.502998000000005</c:v>
                </c:pt>
                <c:pt idx="322">
                  <c:v>64.557548999999995</c:v>
                </c:pt>
                <c:pt idx="323">
                  <c:v>64.623339999999999</c:v>
                </c:pt>
                <c:pt idx="324">
                  <c:v>64.658485999999996</c:v>
                </c:pt>
                <c:pt idx="325">
                  <c:v>64.696528999999998</c:v>
                </c:pt>
                <c:pt idx="326">
                  <c:v>64.883989999999997</c:v>
                </c:pt>
                <c:pt idx="327">
                  <c:v>64.740737999999993</c:v>
                </c:pt>
                <c:pt idx="328">
                  <c:v>64.704205000000002</c:v>
                </c:pt>
                <c:pt idx="329">
                  <c:v>64.636356000000006</c:v>
                </c:pt>
                <c:pt idx="330">
                  <c:v>64.72296</c:v>
                </c:pt>
                <c:pt idx="331">
                  <c:v>64.802526999999998</c:v>
                </c:pt>
                <c:pt idx="332">
                  <c:v>64.769862000000003</c:v>
                </c:pt>
                <c:pt idx="333">
                  <c:v>64.794967999999997</c:v>
                </c:pt>
                <c:pt idx="334">
                  <c:v>64.878281999999999</c:v>
                </c:pt>
                <c:pt idx="335">
                  <c:v>64.866894000000002</c:v>
                </c:pt>
                <c:pt idx="336">
                  <c:v>64.935254</c:v>
                </c:pt>
                <c:pt idx="337">
                  <c:v>64.806438</c:v>
                </c:pt>
                <c:pt idx="338">
                  <c:v>64.782128999999998</c:v>
                </c:pt>
                <c:pt idx="339">
                  <c:v>64.806532000000004</c:v>
                </c:pt>
                <c:pt idx="340">
                  <c:v>64.867748000000006</c:v>
                </c:pt>
                <c:pt idx="341">
                  <c:v>64.964761999999993</c:v>
                </c:pt>
                <c:pt idx="342">
                  <c:v>64.915668999999994</c:v>
                </c:pt>
                <c:pt idx="343">
                  <c:v>64.910072</c:v>
                </c:pt>
                <c:pt idx="344">
                  <c:v>64.878480999999994</c:v>
                </c:pt>
                <c:pt idx="345">
                  <c:v>65.057575999999997</c:v>
                </c:pt>
                <c:pt idx="346">
                  <c:v>65.108508</c:v>
                </c:pt>
                <c:pt idx="347">
                  <c:v>64.982697000000002</c:v>
                </c:pt>
                <c:pt idx="348">
                  <c:v>64.925483</c:v>
                </c:pt>
                <c:pt idx="349">
                  <c:v>64.93835</c:v>
                </c:pt>
                <c:pt idx="350">
                  <c:v>64.868168999999995</c:v>
                </c:pt>
                <c:pt idx="351">
                  <c:v>64.996735000000001</c:v>
                </c:pt>
                <c:pt idx="352">
                  <c:v>64.923095000000004</c:v>
                </c:pt>
                <c:pt idx="353">
                  <c:v>64.926361999999997</c:v>
                </c:pt>
                <c:pt idx="354">
                  <c:v>64.868532000000002</c:v>
                </c:pt>
                <c:pt idx="355">
                  <c:v>64.920340999999993</c:v>
                </c:pt>
                <c:pt idx="356">
                  <c:v>64.882088999999993</c:v>
                </c:pt>
                <c:pt idx="357">
                  <c:v>65.019683000000001</c:v>
                </c:pt>
                <c:pt idx="358">
                  <c:v>64.731021999999996</c:v>
                </c:pt>
                <c:pt idx="359">
                  <c:v>64.797171000000006</c:v>
                </c:pt>
                <c:pt idx="360">
                  <c:v>64.887680000000003</c:v>
                </c:pt>
                <c:pt idx="361">
                  <c:v>64.890039000000002</c:v>
                </c:pt>
                <c:pt idx="362">
                  <c:v>64.934719000000001</c:v>
                </c:pt>
                <c:pt idx="363">
                  <c:v>64.960464000000002</c:v>
                </c:pt>
                <c:pt idx="364">
                  <c:v>64.852360000000004</c:v>
                </c:pt>
                <c:pt idx="365">
                  <c:v>64.957183999999998</c:v>
                </c:pt>
                <c:pt idx="366">
                  <c:v>65.002252999999996</c:v>
                </c:pt>
                <c:pt idx="367">
                  <c:v>64.903358999999995</c:v>
                </c:pt>
                <c:pt idx="368">
                  <c:v>64.765162000000004</c:v>
                </c:pt>
                <c:pt idx="369">
                  <c:v>64.792006999999998</c:v>
                </c:pt>
                <c:pt idx="370">
                  <c:v>64.708049000000003</c:v>
                </c:pt>
                <c:pt idx="371">
                  <c:v>64.779070000000004</c:v>
                </c:pt>
                <c:pt idx="372">
                  <c:v>64.824585999999996</c:v>
                </c:pt>
                <c:pt idx="373">
                  <c:v>64.843577999999994</c:v>
                </c:pt>
                <c:pt idx="374">
                  <c:v>64.778712999999996</c:v>
                </c:pt>
                <c:pt idx="375">
                  <c:v>64.734162999999995</c:v>
                </c:pt>
                <c:pt idx="376">
                  <c:v>64.903458000000001</c:v>
                </c:pt>
                <c:pt idx="377">
                  <c:v>64.745891</c:v>
                </c:pt>
                <c:pt idx="378">
                  <c:v>64.764787999999996</c:v>
                </c:pt>
                <c:pt idx="379">
                  <c:v>64.804011000000003</c:v>
                </c:pt>
                <c:pt idx="380">
                  <c:v>64.865211000000002</c:v>
                </c:pt>
                <c:pt idx="381">
                  <c:v>64.807250999999994</c:v>
                </c:pt>
                <c:pt idx="382">
                  <c:v>64.899570999999995</c:v>
                </c:pt>
                <c:pt idx="383">
                  <c:v>64.833673000000005</c:v>
                </c:pt>
                <c:pt idx="384">
                  <c:v>64.916162999999997</c:v>
                </c:pt>
                <c:pt idx="385">
                  <c:v>64.891110999999995</c:v>
                </c:pt>
                <c:pt idx="386">
                  <c:v>65.078001999999998</c:v>
                </c:pt>
                <c:pt idx="387">
                  <c:v>64.976827</c:v>
                </c:pt>
                <c:pt idx="388">
                  <c:v>64.919498000000004</c:v>
                </c:pt>
                <c:pt idx="389">
                  <c:v>64.881074999999996</c:v>
                </c:pt>
                <c:pt idx="390">
                  <c:v>65.053432999999998</c:v>
                </c:pt>
                <c:pt idx="391">
                  <c:v>64.880763999999999</c:v>
                </c:pt>
                <c:pt idx="392">
                  <c:v>64.935668000000007</c:v>
                </c:pt>
                <c:pt idx="393">
                  <c:v>64.971603000000002</c:v>
                </c:pt>
                <c:pt idx="394">
                  <c:v>64.986776000000006</c:v>
                </c:pt>
                <c:pt idx="395">
                  <c:v>65.019007999999999</c:v>
                </c:pt>
                <c:pt idx="396">
                  <c:v>65.054184000000006</c:v>
                </c:pt>
                <c:pt idx="397">
                  <c:v>65.076203000000007</c:v>
                </c:pt>
                <c:pt idx="398">
                  <c:v>64.948164000000006</c:v>
                </c:pt>
                <c:pt idx="399">
                  <c:v>65.004828000000003</c:v>
                </c:pt>
                <c:pt idx="400">
                  <c:v>65.071061999999998</c:v>
                </c:pt>
                <c:pt idx="401">
                  <c:v>64.987611000000001</c:v>
                </c:pt>
                <c:pt idx="402">
                  <c:v>64.960595999999995</c:v>
                </c:pt>
                <c:pt idx="403">
                  <c:v>65.045580999999999</c:v>
                </c:pt>
                <c:pt idx="404">
                  <c:v>64.934248999999994</c:v>
                </c:pt>
                <c:pt idx="405">
                  <c:v>65.002340000000004</c:v>
                </c:pt>
                <c:pt idx="406">
                  <c:v>65.031452999999999</c:v>
                </c:pt>
                <c:pt idx="407">
                  <c:v>65.016964999999999</c:v>
                </c:pt>
                <c:pt idx="408">
                  <c:v>65.011239000000003</c:v>
                </c:pt>
                <c:pt idx="409">
                  <c:v>64.876288000000002</c:v>
                </c:pt>
                <c:pt idx="410">
                  <c:v>64.841837999999996</c:v>
                </c:pt>
                <c:pt idx="411">
                  <c:v>64.840495000000004</c:v>
                </c:pt>
                <c:pt idx="412">
                  <c:v>64.834387000000007</c:v>
                </c:pt>
                <c:pt idx="413">
                  <c:v>64.833235000000002</c:v>
                </c:pt>
                <c:pt idx="414">
                  <c:v>64.805205999999998</c:v>
                </c:pt>
                <c:pt idx="415">
                  <c:v>64.815607999999997</c:v>
                </c:pt>
                <c:pt idx="416">
                  <c:v>64.972470000000001</c:v>
                </c:pt>
                <c:pt idx="417">
                  <c:v>64.830034999999995</c:v>
                </c:pt>
                <c:pt idx="418">
                  <c:v>64.709947999999997</c:v>
                </c:pt>
                <c:pt idx="419">
                  <c:v>64.743365999999995</c:v>
                </c:pt>
                <c:pt idx="420">
                  <c:v>64.731605999999999</c:v>
                </c:pt>
                <c:pt idx="421">
                  <c:v>64.65925</c:v>
                </c:pt>
                <c:pt idx="422">
                  <c:v>64.713038999999995</c:v>
                </c:pt>
                <c:pt idx="423">
                  <c:v>64.623050000000006</c:v>
                </c:pt>
                <c:pt idx="424">
                  <c:v>64.712153000000001</c:v>
                </c:pt>
                <c:pt idx="425">
                  <c:v>64.693554000000006</c:v>
                </c:pt>
                <c:pt idx="426">
                  <c:v>64.802998000000002</c:v>
                </c:pt>
                <c:pt idx="427">
                  <c:v>64.776562999999996</c:v>
                </c:pt>
                <c:pt idx="428">
                  <c:v>64.790649999999999</c:v>
                </c:pt>
                <c:pt idx="429">
                  <c:v>64.707868000000005</c:v>
                </c:pt>
                <c:pt idx="430">
                  <c:v>64.794589999999999</c:v>
                </c:pt>
                <c:pt idx="431">
                  <c:v>64.662657999999993</c:v>
                </c:pt>
                <c:pt idx="432">
                  <c:v>64.722459000000001</c:v>
                </c:pt>
                <c:pt idx="433">
                  <c:v>64.660962999999995</c:v>
                </c:pt>
                <c:pt idx="434">
                  <c:v>64.731877999999995</c:v>
                </c:pt>
                <c:pt idx="435">
                  <c:v>64.672511999999998</c:v>
                </c:pt>
                <c:pt idx="436">
                  <c:v>64.818517999999997</c:v>
                </c:pt>
                <c:pt idx="437">
                  <c:v>64.730918000000003</c:v>
                </c:pt>
                <c:pt idx="438">
                  <c:v>64.710435000000004</c:v>
                </c:pt>
                <c:pt idx="439">
                  <c:v>64.713308999999995</c:v>
                </c:pt>
                <c:pt idx="440">
                  <c:v>64.636082000000002</c:v>
                </c:pt>
                <c:pt idx="441">
                  <c:v>64.727467000000004</c:v>
                </c:pt>
                <c:pt idx="442">
                  <c:v>64.725004999999996</c:v>
                </c:pt>
                <c:pt idx="443">
                  <c:v>64.710796999999999</c:v>
                </c:pt>
                <c:pt idx="444">
                  <c:v>64.689537000000001</c:v>
                </c:pt>
                <c:pt idx="445">
                  <c:v>64.731847999999999</c:v>
                </c:pt>
                <c:pt idx="446">
                  <c:v>64.799049999999994</c:v>
                </c:pt>
                <c:pt idx="447">
                  <c:v>64.766644999999997</c:v>
                </c:pt>
                <c:pt idx="448">
                  <c:v>64.700756999999996</c:v>
                </c:pt>
                <c:pt idx="449">
                  <c:v>64.624752999999998</c:v>
                </c:pt>
                <c:pt idx="450">
                  <c:v>64.659756999999999</c:v>
                </c:pt>
                <c:pt idx="451">
                  <c:v>64.748874000000001</c:v>
                </c:pt>
                <c:pt idx="452">
                  <c:v>64.693179000000001</c:v>
                </c:pt>
                <c:pt idx="453">
                  <c:v>64.795168000000004</c:v>
                </c:pt>
                <c:pt idx="454">
                  <c:v>64.776332999999994</c:v>
                </c:pt>
                <c:pt idx="455">
                  <c:v>64.837007</c:v>
                </c:pt>
                <c:pt idx="456">
                  <c:v>64.859317000000004</c:v>
                </c:pt>
                <c:pt idx="457">
                  <c:v>64.838024000000004</c:v>
                </c:pt>
                <c:pt idx="458">
                  <c:v>64.899061000000003</c:v>
                </c:pt>
                <c:pt idx="459">
                  <c:v>64.854512999999997</c:v>
                </c:pt>
                <c:pt idx="460">
                  <c:v>64.898054000000002</c:v>
                </c:pt>
                <c:pt idx="461">
                  <c:v>64.932041999999996</c:v>
                </c:pt>
                <c:pt idx="462">
                  <c:v>64.936458999999999</c:v>
                </c:pt>
                <c:pt idx="463">
                  <c:v>64.850542000000004</c:v>
                </c:pt>
                <c:pt idx="464">
                  <c:v>64.930143000000001</c:v>
                </c:pt>
                <c:pt idx="465">
                  <c:v>65.021230000000003</c:v>
                </c:pt>
                <c:pt idx="466">
                  <c:v>64.982826000000003</c:v>
                </c:pt>
                <c:pt idx="467">
                  <c:v>65.060322999999997</c:v>
                </c:pt>
                <c:pt idx="468">
                  <c:v>64.945079000000007</c:v>
                </c:pt>
                <c:pt idx="469">
                  <c:v>65.049554999999998</c:v>
                </c:pt>
                <c:pt idx="470">
                  <c:v>64.938953999999995</c:v>
                </c:pt>
                <c:pt idx="471">
                  <c:v>64.966403</c:v>
                </c:pt>
                <c:pt idx="472">
                  <c:v>64.356890000000007</c:v>
                </c:pt>
                <c:pt idx="473">
                  <c:v>63.873832999999998</c:v>
                </c:pt>
                <c:pt idx="474">
                  <c:v>63.682572</c:v>
                </c:pt>
                <c:pt idx="475">
                  <c:v>63.494897000000002</c:v>
                </c:pt>
                <c:pt idx="476">
                  <c:v>63.478329000000002</c:v>
                </c:pt>
                <c:pt idx="477">
                  <c:v>63.322602000000003</c:v>
                </c:pt>
                <c:pt idx="478">
                  <c:v>63.240779000000003</c:v>
                </c:pt>
                <c:pt idx="479">
                  <c:v>63.105255</c:v>
                </c:pt>
                <c:pt idx="480">
                  <c:v>63.088994</c:v>
                </c:pt>
                <c:pt idx="481">
                  <c:v>62.986603000000002</c:v>
                </c:pt>
                <c:pt idx="482">
                  <c:v>62.893573000000004</c:v>
                </c:pt>
                <c:pt idx="483">
                  <c:v>62.917814999999997</c:v>
                </c:pt>
                <c:pt idx="484">
                  <c:v>62.833353000000002</c:v>
                </c:pt>
                <c:pt idx="485">
                  <c:v>62.900554</c:v>
                </c:pt>
                <c:pt idx="486">
                  <c:v>62.861815</c:v>
                </c:pt>
                <c:pt idx="487">
                  <c:v>62.693179000000001</c:v>
                </c:pt>
                <c:pt idx="488">
                  <c:v>62.648342999999997</c:v>
                </c:pt>
                <c:pt idx="489">
                  <c:v>62.596708</c:v>
                </c:pt>
                <c:pt idx="490">
                  <c:v>62.806654999999999</c:v>
                </c:pt>
                <c:pt idx="491">
                  <c:v>62.814779999999999</c:v>
                </c:pt>
                <c:pt idx="492">
                  <c:v>62.742311999999998</c:v>
                </c:pt>
                <c:pt idx="493">
                  <c:v>62.802295000000001</c:v>
                </c:pt>
                <c:pt idx="494">
                  <c:v>62.938778999999997</c:v>
                </c:pt>
                <c:pt idx="495">
                  <c:v>62.966487999999998</c:v>
                </c:pt>
                <c:pt idx="496">
                  <c:v>63.015974</c:v>
                </c:pt>
                <c:pt idx="497">
                  <c:v>62.863790000000002</c:v>
                </c:pt>
                <c:pt idx="498">
                  <c:v>63.069012999999998</c:v>
                </c:pt>
                <c:pt idx="499">
                  <c:v>63.012849000000003</c:v>
                </c:pt>
                <c:pt idx="500">
                  <c:v>63.488549999999996</c:v>
                </c:pt>
                <c:pt idx="501">
                  <c:v>63.646504</c:v>
                </c:pt>
                <c:pt idx="502">
                  <c:v>63.596204999999998</c:v>
                </c:pt>
                <c:pt idx="503">
                  <c:v>63.534092999999999</c:v>
                </c:pt>
                <c:pt idx="504">
                  <c:v>63.725197999999999</c:v>
                </c:pt>
                <c:pt idx="505">
                  <c:v>63.833911999999998</c:v>
                </c:pt>
                <c:pt idx="506">
                  <c:v>63.631661000000001</c:v>
                </c:pt>
                <c:pt idx="507">
                  <c:v>63.700338000000002</c:v>
                </c:pt>
                <c:pt idx="508">
                  <c:v>63.805976000000001</c:v>
                </c:pt>
                <c:pt idx="509">
                  <c:v>64.396978000000004</c:v>
                </c:pt>
                <c:pt idx="510">
                  <c:v>65.106330999999997</c:v>
                </c:pt>
                <c:pt idx="511">
                  <c:v>65.487630999999993</c:v>
                </c:pt>
                <c:pt idx="512">
                  <c:v>65.800728000000007</c:v>
                </c:pt>
                <c:pt idx="513">
                  <c:v>65.979320999999999</c:v>
                </c:pt>
                <c:pt idx="514">
                  <c:v>66.146099000000007</c:v>
                </c:pt>
                <c:pt idx="515">
                  <c:v>66.575422000000003</c:v>
                </c:pt>
                <c:pt idx="516">
                  <c:v>66.699875000000006</c:v>
                </c:pt>
                <c:pt idx="517">
                  <c:v>66.774934000000002</c:v>
                </c:pt>
                <c:pt idx="518">
                  <c:v>66.845219</c:v>
                </c:pt>
                <c:pt idx="519">
                  <c:v>66.929390999999995</c:v>
                </c:pt>
                <c:pt idx="520">
                  <c:v>66.914646000000005</c:v>
                </c:pt>
                <c:pt idx="521">
                  <c:v>66.828934000000004</c:v>
                </c:pt>
                <c:pt idx="522">
                  <c:v>66.918758999999994</c:v>
                </c:pt>
                <c:pt idx="523">
                  <c:v>66.840630000000004</c:v>
                </c:pt>
                <c:pt idx="524">
                  <c:v>66.911186999999998</c:v>
                </c:pt>
                <c:pt idx="525">
                  <c:v>67.019237000000004</c:v>
                </c:pt>
                <c:pt idx="526">
                  <c:v>67.112791000000001</c:v>
                </c:pt>
                <c:pt idx="527">
                  <c:v>66.963672000000003</c:v>
                </c:pt>
                <c:pt idx="528">
                  <c:v>66.925944000000001</c:v>
                </c:pt>
                <c:pt idx="529">
                  <c:v>66.811492000000001</c:v>
                </c:pt>
                <c:pt idx="530">
                  <c:v>66.779387</c:v>
                </c:pt>
                <c:pt idx="531">
                  <c:v>66.695892000000001</c:v>
                </c:pt>
                <c:pt idx="532">
                  <c:v>66.808108000000004</c:v>
                </c:pt>
                <c:pt idx="533">
                  <c:v>66.706418999999997</c:v>
                </c:pt>
                <c:pt idx="534">
                  <c:v>66.501097000000001</c:v>
                </c:pt>
                <c:pt idx="535">
                  <c:v>66.691944000000007</c:v>
                </c:pt>
                <c:pt idx="536">
                  <c:v>66.695725999999993</c:v>
                </c:pt>
                <c:pt idx="537">
                  <c:v>66.487363999999999</c:v>
                </c:pt>
                <c:pt idx="538">
                  <c:v>66.322621999999996</c:v>
                </c:pt>
                <c:pt idx="539">
                  <c:v>66.254723999999996</c:v>
                </c:pt>
                <c:pt idx="540">
                  <c:v>65.960638000000003</c:v>
                </c:pt>
                <c:pt idx="541">
                  <c:v>66.004254000000003</c:v>
                </c:pt>
                <c:pt idx="542">
                  <c:v>65.880932000000001</c:v>
                </c:pt>
                <c:pt idx="543">
                  <c:v>65.653045000000006</c:v>
                </c:pt>
                <c:pt idx="544">
                  <c:v>65.559597999999994</c:v>
                </c:pt>
                <c:pt idx="545">
                  <c:v>65.485112999999998</c:v>
                </c:pt>
                <c:pt idx="546">
                  <c:v>65.414308000000005</c:v>
                </c:pt>
                <c:pt idx="547">
                  <c:v>65.101256000000006</c:v>
                </c:pt>
                <c:pt idx="548">
                  <c:v>64.970864000000006</c:v>
                </c:pt>
                <c:pt idx="549">
                  <c:v>64.746065999999999</c:v>
                </c:pt>
                <c:pt idx="550">
                  <c:v>64.749640999999997</c:v>
                </c:pt>
                <c:pt idx="551">
                  <c:v>64.589653999999996</c:v>
                </c:pt>
                <c:pt idx="552">
                  <c:v>64.475412000000006</c:v>
                </c:pt>
                <c:pt idx="553">
                  <c:v>64.474090000000004</c:v>
                </c:pt>
                <c:pt idx="554">
                  <c:v>64.316946000000002</c:v>
                </c:pt>
                <c:pt idx="555">
                  <c:v>64.187346000000005</c:v>
                </c:pt>
                <c:pt idx="556">
                  <c:v>63.960645999999997</c:v>
                </c:pt>
                <c:pt idx="557">
                  <c:v>63.876466000000001</c:v>
                </c:pt>
                <c:pt idx="558">
                  <c:v>63.706290000000003</c:v>
                </c:pt>
                <c:pt idx="559">
                  <c:v>63.739314</c:v>
                </c:pt>
                <c:pt idx="560">
                  <c:v>63.702703</c:v>
                </c:pt>
                <c:pt idx="561">
                  <c:v>63.654246999999998</c:v>
                </c:pt>
                <c:pt idx="562">
                  <c:v>63.503396000000002</c:v>
                </c:pt>
                <c:pt idx="563">
                  <c:v>63.450240000000001</c:v>
                </c:pt>
                <c:pt idx="564">
                  <c:v>63.421214999999997</c:v>
                </c:pt>
                <c:pt idx="565">
                  <c:v>63.605412000000001</c:v>
                </c:pt>
                <c:pt idx="566">
                  <c:v>63.569889000000003</c:v>
                </c:pt>
                <c:pt idx="567">
                  <c:v>63.478332999999999</c:v>
                </c:pt>
                <c:pt idx="568">
                  <c:v>63.292189999999998</c:v>
                </c:pt>
                <c:pt idx="569">
                  <c:v>63.217461999999998</c:v>
                </c:pt>
                <c:pt idx="570">
                  <c:v>63.328957000000003</c:v>
                </c:pt>
                <c:pt idx="571">
                  <c:v>63.189065999999997</c:v>
                </c:pt>
                <c:pt idx="572">
                  <c:v>63.217914</c:v>
                </c:pt>
                <c:pt idx="573">
                  <c:v>63.147772000000003</c:v>
                </c:pt>
                <c:pt idx="574">
                  <c:v>63.217889999999997</c:v>
                </c:pt>
                <c:pt idx="575">
                  <c:v>63.434776999999997</c:v>
                </c:pt>
                <c:pt idx="576">
                  <c:v>63.460849000000003</c:v>
                </c:pt>
                <c:pt idx="577">
                  <c:v>63.288570999999997</c:v>
                </c:pt>
                <c:pt idx="578">
                  <c:v>63.477882000000001</c:v>
                </c:pt>
                <c:pt idx="579">
                  <c:v>63.397938000000003</c:v>
                </c:pt>
                <c:pt idx="580">
                  <c:v>63.448000999999998</c:v>
                </c:pt>
                <c:pt idx="581">
                  <c:v>63.500061000000002</c:v>
                </c:pt>
                <c:pt idx="582">
                  <c:v>63.661538</c:v>
                </c:pt>
                <c:pt idx="583">
                  <c:v>63.752122999999997</c:v>
                </c:pt>
                <c:pt idx="584">
                  <c:v>63.818271000000003</c:v>
                </c:pt>
                <c:pt idx="585">
                  <c:v>64.063371000000004</c:v>
                </c:pt>
                <c:pt idx="586">
                  <c:v>64.288376999999997</c:v>
                </c:pt>
                <c:pt idx="587">
                  <c:v>64.253840999999994</c:v>
                </c:pt>
                <c:pt idx="588">
                  <c:v>64.086521000000005</c:v>
                </c:pt>
                <c:pt idx="589">
                  <c:v>64.227248000000003</c:v>
                </c:pt>
                <c:pt idx="590">
                  <c:v>64.199190999999999</c:v>
                </c:pt>
                <c:pt idx="591">
                  <c:v>64.404723000000004</c:v>
                </c:pt>
                <c:pt idx="592">
                  <c:v>64.550877</c:v>
                </c:pt>
                <c:pt idx="593">
                  <c:v>64.655047999999994</c:v>
                </c:pt>
                <c:pt idx="594">
                  <c:v>64.810058999999995</c:v>
                </c:pt>
                <c:pt idx="595">
                  <c:v>64.829482999999996</c:v>
                </c:pt>
                <c:pt idx="596">
                  <c:v>64.957768999999999</c:v>
                </c:pt>
                <c:pt idx="597">
                  <c:v>65.032863000000006</c:v>
                </c:pt>
                <c:pt idx="598">
                  <c:v>65.025282000000004</c:v>
                </c:pt>
                <c:pt idx="599">
                  <c:v>65.164503999999994</c:v>
                </c:pt>
                <c:pt idx="600">
                  <c:v>65.281557000000006</c:v>
                </c:pt>
                <c:pt idx="601">
                  <c:v>65.296867000000006</c:v>
                </c:pt>
                <c:pt idx="602">
                  <c:v>65.359146999999993</c:v>
                </c:pt>
                <c:pt idx="603">
                  <c:v>65.456406999999999</c:v>
                </c:pt>
                <c:pt idx="604">
                  <c:v>65.426199999999994</c:v>
                </c:pt>
                <c:pt idx="605">
                  <c:v>65.445976000000002</c:v>
                </c:pt>
                <c:pt idx="606">
                  <c:v>65.331360000000004</c:v>
                </c:pt>
                <c:pt idx="607">
                  <c:v>65.433059999999998</c:v>
                </c:pt>
                <c:pt idx="608">
                  <c:v>65.484300000000005</c:v>
                </c:pt>
                <c:pt idx="609">
                  <c:v>65.445059000000001</c:v>
                </c:pt>
                <c:pt idx="610">
                  <c:v>65.507797999999994</c:v>
                </c:pt>
                <c:pt idx="611">
                  <c:v>65.471114999999998</c:v>
                </c:pt>
                <c:pt idx="612">
                  <c:v>65.568298999999996</c:v>
                </c:pt>
                <c:pt idx="613">
                  <c:v>65.631</c:v>
                </c:pt>
                <c:pt idx="614">
                  <c:v>65.609863000000004</c:v>
                </c:pt>
                <c:pt idx="615">
                  <c:v>65.690287999999995</c:v>
                </c:pt>
                <c:pt idx="616">
                  <c:v>65.635298000000006</c:v>
                </c:pt>
                <c:pt idx="617">
                  <c:v>65.691342000000006</c:v>
                </c:pt>
                <c:pt idx="618">
                  <c:v>65.682085999999998</c:v>
                </c:pt>
                <c:pt idx="619">
                  <c:v>65.747675000000001</c:v>
                </c:pt>
                <c:pt idx="620">
                  <c:v>65.659566999999996</c:v>
                </c:pt>
                <c:pt idx="621">
                  <c:v>65.537163000000007</c:v>
                </c:pt>
                <c:pt idx="622">
                  <c:v>65.634294999999995</c:v>
                </c:pt>
                <c:pt idx="623">
                  <c:v>65.462995000000006</c:v>
                </c:pt>
                <c:pt idx="624">
                  <c:v>65.605553</c:v>
                </c:pt>
                <c:pt idx="625">
                  <c:v>65.471624000000006</c:v>
                </c:pt>
                <c:pt idx="626">
                  <c:v>65.435112000000004</c:v>
                </c:pt>
                <c:pt idx="627">
                  <c:v>65.388557000000006</c:v>
                </c:pt>
                <c:pt idx="628">
                  <c:v>65.318415000000002</c:v>
                </c:pt>
                <c:pt idx="629">
                  <c:v>65.388655999999997</c:v>
                </c:pt>
                <c:pt idx="630">
                  <c:v>65.261415</c:v>
                </c:pt>
                <c:pt idx="631">
                  <c:v>65.295806999999996</c:v>
                </c:pt>
                <c:pt idx="632">
                  <c:v>65.244040999999996</c:v>
                </c:pt>
                <c:pt idx="633">
                  <c:v>65.212740999999994</c:v>
                </c:pt>
                <c:pt idx="634">
                  <c:v>65.230840999999998</c:v>
                </c:pt>
                <c:pt idx="635">
                  <c:v>65.308989999999994</c:v>
                </c:pt>
                <c:pt idx="636">
                  <c:v>65.237967999999995</c:v>
                </c:pt>
                <c:pt idx="637">
                  <c:v>65.176773999999995</c:v>
                </c:pt>
                <c:pt idx="638">
                  <c:v>65.120628999999994</c:v>
                </c:pt>
                <c:pt idx="639">
                  <c:v>65.049937</c:v>
                </c:pt>
                <c:pt idx="640">
                  <c:v>65.021691000000004</c:v>
                </c:pt>
                <c:pt idx="641">
                  <c:v>65.023002000000005</c:v>
                </c:pt>
                <c:pt idx="642">
                  <c:v>65.002801000000005</c:v>
                </c:pt>
                <c:pt idx="643">
                  <c:v>64.953839000000002</c:v>
                </c:pt>
                <c:pt idx="644">
                  <c:v>64.860451999999995</c:v>
                </c:pt>
                <c:pt idx="645">
                  <c:v>64.740414000000001</c:v>
                </c:pt>
                <c:pt idx="646">
                  <c:v>64.782127000000003</c:v>
                </c:pt>
                <c:pt idx="647">
                  <c:v>64.775602000000006</c:v>
                </c:pt>
                <c:pt idx="648">
                  <c:v>64.691950000000006</c:v>
                </c:pt>
                <c:pt idx="649">
                  <c:v>64.594983999999997</c:v>
                </c:pt>
                <c:pt idx="650">
                  <c:v>64.493611000000001</c:v>
                </c:pt>
                <c:pt idx="651">
                  <c:v>64.556815999999998</c:v>
                </c:pt>
                <c:pt idx="652">
                  <c:v>64.479920000000007</c:v>
                </c:pt>
                <c:pt idx="653">
                  <c:v>64.450080999999997</c:v>
                </c:pt>
                <c:pt idx="654">
                  <c:v>64.445414</c:v>
                </c:pt>
                <c:pt idx="655">
                  <c:v>64.516152000000005</c:v>
                </c:pt>
                <c:pt idx="656">
                  <c:v>64.461091999999994</c:v>
                </c:pt>
                <c:pt idx="657">
                  <c:v>64.522704000000004</c:v>
                </c:pt>
                <c:pt idx="658">
                  <c:v>64.340404000000007</c:v>
                </c:pt>
                <c:pt idx="659">
                  <c:v>64.448803999999996</c:v>
                </c:pt>
                <c:pt idx="660">
                  <c:v>64.408759000000003</c:v>
                </c:pt>
                <c:pt idx="661">
                  <c:v>64.428759999999997</c:v>
                </c:pt>
                <c:pt idx="662">
                  <c:v>64.393896999999996</c:v>
                </c:pt>
                <c:pt idx="663">
                  <c:v>64.423563999999999</c:v>
                </c:pt>
                <c:pt idx="664">
                  <c:v>64.471091000000001</c:v>
                </c:pt>
                <c:pt idx="665">
                  <c:v>64.465011000000004</c:v>
                </c:pt>
                <c:pt idx="666">
                  <c:v>64.455275</c:v>
                </c:pt>
                <c:pt idx="667">
                  <c:v>64.615003999999999</c:v>
                </c:pt>
                <c:pt idx="668">
                  <c:v>64.569979000000004</c:v>
                </c:pt>
                <c:pt idx="669">
                  <c:v>64.517618999999996</c:v>
                </c:pt>
                <c:pt idx="670">
                  <c:v>64.411321999999998</c:v>
                </c:pt>
                <c:pt idx="671">
                  <c:v>64.506782000000001</c:v>
                </c:pt>
                <c:pt idx="672">
                  <c:v>64.494551999999999</c:v>
                </c:pt>
                <c:pt idx="673">
                  <c:v>64.426441999999994</c:v>
                </c:pt>
                <c:pt idx="674">
                  <c:v>64.530738999999997</c:v>
                </c:pt>
                <c:pt idx="675">
                  <c:v>64.522502000000003</c:v>
                </c:pt>
                <c:pt idx="676">
                  <c:v>64.488224000000002</c:v>
                </c:pt>
                <c:pt idx="677">
                  <c:v>64.488840999999994</c:v>
                </c:pt>
                <c:pt idx="678">
                  <c:v>64.548319000000006</c:v>
                </c:pt>
                <c:pt idx="679">
                  <c:v>64.523820000000001</c:v>
                </c:pt>
                <c:pt idx="680">
                  <c:v>64.638701999999995</c:v>
                </c:pt>
                <c:pt idx="681">
                  <c:v>64.627741</c:v>
                </c:pt>
                <c:pt idx="682">
                  <c:v>64.624444999999994</c:v>
                </c:pt>
                <c:pt idx="683">
                  <c:v>64.653775999999993</c:v>
                </c:pt>
                <c:pt idx="684">
                  <c:v>64.706721000000002</c:v>
                </c:pt>
                <c:pt idx="685">
                  <c:v>64.836579</c:v>
                </c:pt>
                <c:pt idx="686">
                  <c:v>64.787920999999997</c:v>
                </c:pt>
                <c:pt idx="687">
                  <c:v>64.885334999999998</c:v>
                </c:pt>
                <c:pt idx="688">
                  <c:v>64.932670999999999</c:v>
                </c:pt>
                <c:pt idx="689">
                  <c:v>64.886390000000006</c:v>
                </c:pt>
                <c:pt idx="690">
                  <c:v>64.850133999999997</c:v>
                </c:pt>
                <c:pt idx="691">
                  <c:v>65.000112000000001</c:v>
                </c:pt>
                <c:pt idx="692">
                  <c:v>64.937376</c:v>
                </c:pt>
                <c:pt idx="693">
                  <c:v>64.952961000000002</c:v>
                </c:pt>
                <c:pt idx="694">
                  <c:v>64.914540000000002</c:v>
                </c:pt>
                <c:pt idx="695">
                  <c:v>64.946281999999997</c:v>
                </c:pt>
                <c:pt idx="696">
                  <c:v>64.914991999999998</c:v>
                </c:pt>
                <c:pt idx="697">
                  <c:v>64.952594000000005</c:v>
                </c:pt>
                <c:pt idx="698">
                  <c:v>64.946290000000005</c:v>
                </c:pt>
                <c:pt idx="699">
                  <c:v>64.949477000000002</c:v>
                </c:pt>
                <c:pt idx="700">
                  <c:v>65.00121</c:v>
                </c:pt>
                <c:pt idx="701">
                  <c:v>64.939276000000007</c:v>
                </c:pt>
                <c:pt idx="702">
                  <c:v>64.978308999999996</c:v>
                </c:pt>
                <c:pt idx="703">
                  <c:v>65.033326000000002</c:v>
                </c:pt>
                <c:pt idx="704">
                  <c:v>65.037993999999998</c:v>
                </c:pt>
                <c:pt idx="705">
                  <c:v>65.116636999999997</c:v>
                </c:pt>
                <c:pt idx="706">
                  <c:v>65.129131000000001</c:v>
                </c:pt>
                <c:pt idx="707">
                  <c:v>65.053983000000002</c:v>
                </c:pt>
                <c:pt idx="708">
                  <c:v>65.059827999999996</c:v>
                </c:pt>
                <c:pt idx="709">
                  <c:v>65.045657000000006</c:v>
                </c:pt>
                <c:pt idx="710">
                  <c:v>65.041968999999995</c:v>
                </c:pt>
                <c:pt idx="711">
                  <c:v>65.028924000000004</c:v>
                </c:pt>
                <c:pt idx="712">
                  <c:v>65.027032000000005</c:v>
                </c:pt>
                <c:pt idx="713">
                  <c:v>65.037299000000004</c:v>
                </c:pt>
                <c:pt idx="714">
                  <c:v>65.005709999999993</c:v>
                </c:pt>
                <c:pt idx="715">
                  <c:v>65.078819999999993</c:v>
                </c:pt>
                <c:pt idx="716">
                  <c:v>64.963140999999993</c:v>
                </c:pt>
                <c:pt idx="717">
                  <c:v>64.972353999999996</c:v>
                </c:pt>
                <c:pt idx="718">
                  <c:v>64.975369000000001</c:v>
                </c:pt>
                <c:pt idx="719">
                  <c:v>64.976848000000004</c:v>
                </c:pt>
                <c:pt idx="720">
                  <c:v>65.098778999999993</c:v>
                </c:pt>
                <c:pt idx="721">
                  <c:v>64.983040000000003</c:v>
                </c:pt>
                <c:pt idx="722">
                  <c:v>64.980458999999996</c:v>
                </c:pt>
                <c:pt idx="723">
                  <c:v>64.801900000000003</c:v>
                </c:pt>
                <c:pt idx="724">
                  <c:v>64.878865000000005</c:v>
                </c:pt>
                <c:pt idx="725">
                  <c:v>64.970703</c:v>
                </c:pt>
                <c:pt idx="726">
                  <c:v>64.877533</c:v>
                </c:pt>
                <c:pt idx="727">
                  <c:v>64.856786</c:v>
                </c:pt>
                <c:pt idx="728">
                  <c:v>64.863056</c:v>
                </c:pt>
                <c:pt idx="729">
                  <c:v>64.873741999999993</c:v>
                </c:pt>
                <c:pt idx="730">
                  <c:v>64.859825000000001</c:v>
                </c:pt>
                <c:pt idx="731">
                  <c:v>64.874348999999995</c:v>
                </c:pt>
                <c:pt idx="732">
                  <c:v>64.952769000000004</c:v>
                </c:pt>
                <c:pt idx="733">
                  <c:v>64.767678000000004</c:v>
                </c:pt>
                <c:pt idx="734">
                  <c:v>64.927391999999998</c:v>
                </c:pt>
                <c:pt idx="735">
                  <c:v>64.978533999999996</c:v>
                </c:pt>
                <c:pt idx="736">
                  <c:v>64.961232999999993</c:v>
                </c:pt>
                <c:pt idx="737">
                  <c:v>64.929568000000003</c:v>
                </c:pt>
                <c:pt idx="738">
                  <c:v>64.964118999999997</c:v>
                </c:pt>
                <c:pt idx="739">
                  <c:v>64.963649000000004</c:v>
                </c:pt>
                <c:pt idx="740">
                  <c:v>64.990761000000006</c:v>
                </c:pt>
                <c:pt idx="741">
                  <c:v>64.925419000000005</c:v>
                </c:pt>
                <c:pt idx="742">
                  <c:v>64.967712000000006</c:v>
                </c:pt>
                <c:pt idx="743">
                  <c:v>64.924036000000001</c:v>
                </c:pt>
                <c:pt idx="744">
                  <c:v>64.851141999999996</c:v>
                </c:pt>
                <c:pt idx="745">
                  <c:v>64.800179</c:v>
                </c:pt>
                <c:pt idx="746">
                  <c:v>64.935468</c:v>
                </c:pt>
                <c:pt idx="747">
                  <c:v>64.879487999999995</c:v>
                </c:pt>
                <c:pt idx="748">
                  <c:v>64.886525000000006</c:v>
                </c:pt>
                <c:pt idx="749">
                  <c:v>64.983399000000006</c:v>
                </c:pt>
                <c:pt idx="750">
                  <c:v>64.996562999999995</c:v>
                </c:pt>
                <c:pt idx="751">
                  <c:v>64.950416000000004</c:v>
                </c:pt>
                <c:pt idx="752">
                  <c:v>64.928961999999999</c:v>
                </c:pt>
                <c:pt idx="753">
                  <c:v>64.910498000000004</c:v>
                </c:pt>
                <c:pt idx="754">
                  <c:v>64.852906000000004</c:v>
                </c:pt>
                <c:pt idx="755">
                  <c:v>64.844936000000004</c:v>
                </c:pt>
                <c:pt idx="756">
                  <c:v>64.836421999999999</c:v>
                </c:pt>
                <c:pt idx="757">
                  <c:v>64.797697999999997</c:v>
                </c:pt>
                <c:pt idx="758">
                  <c:v>64.853521000000001</c:v>
                </c:pt>
                <c:pt idx="759">
                  <c:v>64.818481000000006</c:v>
                </c:pt>
                <c:pt idx="760">
                  <c:v>64.784684999999996</c:v>
                </c:pt>
                <c:pt idx="761">
                  <c:v>64.824787000000001</c:v>
                </c:pt>
                <c:pt idx="762">
                  <c:v>64.743600999999998</c:v>
                </c:pt>
                <c:pt idx="763">
                  <c:v>64.767508000000007</c:v>
                </c:pt>
                <c:pt idx="764">
                  <c:v>64.745883000000006</c:v>
                </c:pt>
                <c:pt idx="765">
                  <c:v>64.578085000000002</c:v>
                </c:pt>
                <c:pt idx="766">
                  <c:v>64.598596000000001</c:v>
                </c:pt>
                <c:pt idx="767">
                  <c:v>64.656694000000002</c:v>
                </c:pt>
                <c:pt idx="768">
                  <c:v>64.579459</c:v>
                </c:pt>
                <c:pt idx="769">
                  <c:v>64.590097999999998</c:v>
                </c:pt>
                <c:pt idx="770">
                  <c:v>64.566644999999994</c:v>
                </c:pt>
                <c:pt idx="771">
                  <c:v>64.591983999999997</c:v>
                </c:pt>
                <c:pt idx="772">
                  <c:v>64.666815</c:v>
                </c:pt>
                <c:pt idx="773">
                  <c:v>64.668631000000005</c:v>
                </c:pt>
                <c:pt idx="774">
                  <c:v>64.679056000000003</c:v>
                </c:pt>
                <c:pt idx="775">
                  <c:v>64.607460000000003</c:v>
                </c:pt>
                <c:pt idx="776">
                  <c:v>64.641817000000003</c:v>
                </c:pt>
                <c:pt idx="777">
                  <c:v>64.589817999999994</c:v>
                </c:pt>
                <c:pt idx="778">
                  <c:v>64.593986999999998</c:v>
                </c:pt>
                <c:pt idx="779">
                  <c:v>64.657182000000006</c:v>
                </c:pt>
                <c:pt idx="780">
                  <c:v>64.620249000000001</c:v>
                </c:pt>
                <c:pt idx="781">
                  <c:v>64.573645999999997</c:v>
                </c:pt>
                <c:pt idx="782">
                  <c:v>64.616764000000003</c:v>
                </c:pt>
                <c:pt idx="783">
                  <c:v>64.529075000000006</c:v>
                </c:pt>
                <c:pt idx="784">
                  <c:v>64.627391000000003</c:v>
                </c:pt>
                <c:pt idx="785">
                  <c:v>64.504817000000003</c:v>
                </c:pt>
                <c:pt idx="786">
                  <c:v>64.573246999999995</c:v>
                </c:pt>
                <c:pt idx="787">
                  <c:v>64.632670000000005</c:v>
                </c:pt>
                <c:pt idx="788">
                  <c:v>64.611059999999995</c:v>
                </c:pt>
                <c:pt idx="789">
                  <c:v>64.673535999999999</c:v>
                </c:pt>
                <c:pt idx="790">
                  <c:v>64.646987999999993</c:v>
                </c:pt>
                <c:pt idx="791">
                  <c:v>64.701896000000005</c:v>
                </c:pt>
                <c:pt idx="792">
                  <c:v>64.681432000000001</c:v>
                </c:pt>
                <c:pt idx="793">
                  <c:v>64.719823000000005</c:v>
                </c:pt>
                <c:pt idx="794">
                  <c:v>64.778886</c:v>
                </c:pt>
                <c:pt idx="795">
                  <c:v>64.730102000000002</c:v>
                </c:pt>
                <c:pt idx="796">
                  <c:v>64.680503000000002</c:v>
                </c:pt>
                <c:pt idx="797">
                  <c:v>64.718695999999994</c:v>
                </c:pt>
                <c:pt idx="798">
                  <c:v>64.796549999999996</c:v>
                </c:pt>
                <c:pt idx="799">
                  <c:v>64.726696000000004</c:v>
                </c:pt>
                <c:pt idx="800">
                  <c:v>64.660837000000001</c:v>
                </c:pt>
                <c:pt idx="801">
                  <c:v>64.764826999999997</c:v>
                </c:pt>
                <c:pt idx="802">
                  <c:v>64.773066999999998</c:v>
                </c:pt>
                <c:pt idx="803">
                  <c:v>64.776486000000006</c:v>
                </c:pt>
                <c:pt idx="804">
                  <c:v>64.909654000000003</c:v>
                </c:pt>
                <c:pt idx="805">
                  <c:v>64.930261000000002</c:v>
                </c:pt>
                <c:pt idx="806">
                  <c:v>64.905844999999999</c:v>
                </c:pt>
                <c:pt idx="807">
                  <c:v>64.906480999999999</c:v>
                </c:pt>
                <c:pt idx="808">
                  <c:v>64.986886999999996</c:v>
                </c:pt>
                <c:pt idx="809">
                  <c:v>65.027030999999994</c:v>
                </c:pt>
                <c:pt idx="810">
                  <c:v>64.941226999999998</c:v>
                </c:pt>
                <c:pt idx="811">
                  <c:v>65.084277999999998</c:v>
                </c:pt>
                <c:pt idx="812">
                  <c:v>65.154278000000005</c:v>
                </c:pt>
                <c:pt idx="813">
                  <c:v>65.124994000000001</c:v>
                </c:pt>
                <c:pt idx="814">
                  <c:v>65.179905000000005</c:v>
                </c:pt>
                <c:pt idx="815">
                  <c:v>65.046890000000005</c:v>
                </c:pt>
                <c:pt idx="816">
                  <c:v>65.167503999999994</c:v>
                </c:pt>
                <c:pt idx="817">
                  <c:v>65.101991999999996</c:v>
                </c:pt>
                <c:pt idx="818">
                  <c:v>65.092524999999995</c:v>
                </c:pt>
                <c:pt idx="819">
                  <c:v>65.000399000000002</c:v>
                </c:pt>
                <c:pt idx="820">
                  <c:v>65.068622000000005</c:v>
                </c:pt>
                <c:pt idx="821">
                  <c:v>65.196749999999994</c:v>
                </c:pt>
                <c:pt idx="822">
                  <c:v>65.235123000000002</c:v>
                </c:pt>
                <c:pt idx="823">
                  <c:v>65.119833</c:v>
                </c:pt>
                <c:pt idx="824">
                  <c:v>65.270711000000006</c:v>
                </c:pt>
                <c:pt idx="825">
                  <c:v>65.164983000000007</c:v>
                </c:pt>
                <c:pt idx="826">
                  <c:v>65.344009999999997</c:v>
                </c:pt>
                <c:pt idx="827">
                  <c:v>65.244495999999998</c:v>
                </c:pt>
                <c:pt idx="828">
                  <c:v>65.261382999999995</c:v>
                </c:pt>
                <c:pt idx="829">
                  <c:v>65.164482000000007</c:v>
                </c:pt>
                <c:pt idx="830">
                  <c:v>65.223847000000006</c:v>
                </c:pt>
                <c:pt idx="831">
                  <c:v>65.140857999999994</c:v>
                </c:pt>
                <c:pt idx="832">
                  <c:v>65.274445</c:v>
                </c:pt>
                <c:pt idx="833">
                  <c:v>65.147773999999998</c:v>
                </c:pt>
                <c:pt idx="834">
                  <c:v>65.236660000000001</c:v>
                </c:pt>
                <c:pt idx="835">
                  <c:v>65.145977999999999</c:v>
                </c:pt>
                <c:pt idx="836">
                  <c:v>65.237104000000002</c:v>
                </c:pt>
                <c:pt idx="837">
                  <c:v>65.091596999999993</c:v>
                </c:pt>
                <c:pt idx="838">
                  <c:v>65.116758000000004</c:v>
                </c:pt>
                <c:pt idx="839">
                  <c:v>65.093801999999997</c:v>
                </c:pt>
                <c:pt idx="840">
                  <c:v>65.123587000000001</c:v>
                </c:pt>
                <c:pt idx="841">
                  <c:v>65.036609999999996</c:v>
                </c:pt>
                <c:pt idx="842">
                  <c:v>65.102970999999997</c:v>
                </c:pt>
                <c:pt idx="843">
                  <c:v>64.984313999999998</c:v>
                </c:pt>
                <c:pt idx="844">
                  <c:v>65.068790000000007</c:v>
                </c:pt>
                <c:pt idx="845">
                  <c:v>64.941840999999997</c:v>
                </c:pt>
                <c:pt idx="846">
                  <c:v>64.984843999999995</c:v>
                </c:pt>
                <c:pt idx="847">
                  <c:v>64.976156000000003</c:v>
                </c:pt>
                <c:pt idx="848">
                  <c:v>64.943083000000001</c:v>
                </c:pt>
                <c:pt idx="849">
                  <c:v>64.930740999999998</c:v>
                </c:pt>
                <c:pt idx="850">
                  <c:v>64.901493000000002</c:v>
                </c:pt>
                <c:pt idx="851">
                  <c:v>64.954590999999994</c:v>
                </c:pt>
                <c:pt idx="852">
                  <c:v>64.932434000000001</c:v>
                </c:pt>
                <c:pt idx="853">
                  <c:v>64.746922999999995</c:v>
                </c:pt>
                <c:pt idx="854">
                  <c:v>64.808430000000001</c:v>
                </c:pt>
                <c:pt idx="855">
                  <c:v>64.812379000000007</c:v>
                </c:pt>
                <c:pt idx="856">
                  <c:v>64.847055999999995</c:v>
                </c:pt>
                <c:pt idx="857">
                  <c:v>64.784733000000003</c:v>
                </c:pt>
                <c:pt idx="858">
                  <c:v>64.736922000000007</c:v>
                </c:pt>
                <c:pt idx="859">
                  <c:v>64.820610000000002</c:v>
                </c:pt>
                <c:pt idx="860">
                  <c:v>64.643168000000003</c:v>
                </c:pt>
                <c:pt idx="861">
                  <c:v>64.695777000000007</c:v>
                </c:pt>
                <c:pt idx="862">
                  <c:v>64.701689000000002</c:v>
                </c:pt>
                <c:pt idx="863">
                  <c:v>64.607933000000003</c:v>
                </c:pt>
                <c:pt idx="864">
                  <c:v>64.665550999999994</c:v>
                </c:pt>
                <c:pt idx="865">
                  <c:v>64.629746999999995</c:v>
                </c:pt>
                <c:pt idx="866">
                  <c:v>64.691597000000002</c:v>
                </c:pt>
                <c:pt idx="867">
                  <c:v>64.696218999999999</c:v>
                </c:pt>
                <c:pt idx="868">
                  <c:v>64.706253000000004</c:v>
                </c:pt>
                <c:pt idx="869">
                  <c:v>64.638114000000002</c:v>
                </c:pt>
                <c:pt idx="870">
                  <c:v>64.617350999999999</c:v>
                </c:pt>
                <c:pt idx="871">
                  <c:v>64.622161000000006</c:v>
                </c:pt>
                <c:pt idx="872">
                  <c:v>64.718763999999993</c:v>
                </c:pt>
                <c:pt idx="873">
                  <c:v>64.680457000000004</c:v>
                </c:pt>
                <c:pt idx="874">
                  <c:v>64.784052000000003</c:v>
                </c:pt>
                <c:pt idx="875">
                  <c:v>64.786861999999999</c:v>
                </c:pt>
                <c:pt idx="876">
                  <c:v>64.851866000000001</c:v>
                </c:pt>
                <c:pt idx="877">
                  <c:v>64.851292000000001</c:v>
                </c:pt>
                <c:pt idx="878">
                  <c:v>64.921623999999994</c:v>
                </c:pt>
                <c:pt idx="879">
                  <c:v>64.975002000000003</c:v>
                </c:pt>
                <c:pt idx="880">
                  <c:v>64.952214999999995</c:v>
                </c:pt>
                <c:pt idx="881">
                  <c:v>64.845101999999997</c:v>
                </c:pt>
                <c:pt idx="882">
                  <c:v>64.844172</c:v>
                </c:pt>
                <c:pt idx="883">
                  <c:v>64.786878999999999</c:v>
                </c:pt>
                <c:pt idx="884">
                  <c:v>64.923419999999993</c:v>
                </c:pt>
                <c:pt idx="885">
                  <c:v>64.924800000000005</c:v>
                </c:pt>
                <c:pt idx="886">
                  <c:v>64.945032999999995</c:v>
                </c:pt>
                <c:pt idx="887">
                  <c:v>64.972396000000003</c:v>
                </c:pt>
                <c:pt idx="888">
                  <c:v>65.017691999999997</c:v>
                </c:pt>
                <c:pt idx="889">
                  <c:v>64.955646999999999</c:v>
                </c:pt>
                <c:pt idx="890">
                  <c:v>65.025295</c:v>
                </c:pt>
                <c:pt idx="891">
                  <c:v>65.027130999999997</c:v>
                </c:pt>
                <c:pt idx="892">
                  <c:v>65.030445999999998</c:v>
                </c:pt>
                <c:pt idx="893">
                  <c:v>65.085071999999997</c:v>
                </c:pt>
                <c:pt idx="894">
                  <c:v>65.030976999999993</c:v>
                </c:pt>
                <c:pt idx="895">
                  <c:v>65.054182999999995</c:v>
                </c:pt>
                <c:pt idx="896">
                  <c:v>65.118750000000006</c:v>
                </c:pt>
                <c:pt idx="897">
                  <c:v>65.034322000000003</c:v>
                </c:pt>
                <c:pt idx="898">
                  <c:v>65.115705000000005</c:v>
                </c:pt>
                <c:pt idx="899">
                  <c:v>65.004733999999999</c:v>
                </c:pt>
                <c:pt idx="900">
                  <c:v>65.064241999999993</c:v>
                </c:pt>
                <c:pt idx="901">
                  <c:v>64.979973999999999</c:v>
                </c:pt>
                <c:pt idx="902">
                  <c:v>65.063231000000002</c:v>
                </c:pt>
                <c:pt idx="903">
                  <c:v>65.023319000000001</c:v>
                </c:pt>
                <c:pt idx="904">
                  <c:v>64.967972000000003</c:v>
                </c:pt>
                <c:pt idx="905">
                  <c:v>65.060342000000006</c:v>
                </c:pt>
                <c:pt idx="906">
                  <c:v>64.945058000000003</c:v>
                </c:pt>
                <c:pt idx="907">
                  <c:v>64.967057999999994</c:v>
                </c:pt>
                <c:pt idx="908">
                  <c:v>65.043655000000001</c:v>
                </c:pt>
                <c:pt idx="909">
                  <c:v>65.005971000000002</c:v>
                </c:pt>
                <c:pt idx="910">
                  <c:v>65.036865000000006</c:v>
                </c:pt>
                <c:pt idx="911">
                  <c:v>64.911275000000003</c:v>
                </c:pt>
                <c:pt idx="912">
                  <c:v>64.988388</c:v>
                </c:pt>
                <c:pt idx="913">
                  <c:v>65.057511000000005</c:v>
                </c:pt>
                <c:pt idx="914">
                  <c:v>65.021602999999999</c:v>
                </c:pt>
                <c:pt idx="915">
                  <c:v>64.855699000000001</c:v>
                </c:pt>
                <c:pt idx="916">
                  <c:v>64.870912000000004</c:v>
                </c:pt>
                <c:pt idx="917">
                  <c:v>64.908649999999994</c:v>
                </c:pt>
                <c:pt idx="918">
                  <c:v>64.880178000000001</c:v>
                </c:pt>
                <c:pt idx="919">
                  <c:v>64.873906000000005</c:v>
                </c:pt>
                <c:pt idx="920">
                  <c:v>64.930407000000002</c:v>
                </c:pt>
                <c:pt idx="921">
                  <c:v>64.849834999999999</c:v>
                </c:pt>
                <c:pt idx="922">
                  <c:v>64.933656999999997</c:v>
                </c:pt>
                <c:pt idx="923">
                  <c:v>64.867373000000001</c:v>
                </c:pt>
                <c:pt idx="924">
                  <c:v>64.856814999999997</c:v>
                </c:pt>
                <c:pt idx="925">
                  <c:v>64.880593000000005</c:v>
                </c:pt>
                <c:pt idx="926">
                  <c:v>64.851519999999994</c:v>
                </c:pt>
                <c:pt idx="927">
                  <c:v>64.857219999999998</c:v>
                </c:pt>
                <c:pt idx="928">
                  <c:v>64.870924000000002</c:v>
                </c:pt>
                <c:pt idx="929">
                  <c:v>64.852627999999996</c:v>
                </c:pt>
                <c:pt idx="930">
                  <c:v>64.868778000000006</c:v>
                </c:pt>
                <c:pt idx="931">
                  <c:v>64.827737999999997</c:v>
                </c:pt>
                <c:pt idx="932">
                  <c:v>64.910414000000003</c:v>
                </c:pt>
                <c:pt idx="933">
                  <c:v>64.919967999999997</c:v>
                </c:pt>
                <c:pt idx="934">
                  <c:v>64.839823999999993</c:v>
                </c:pt>
                <c:pt idx="935">
                  <c:v>64.924368999999999</c:v>
                </c:pt>
                <c:pt idx="936">
                  <c:v>64.825086999999996</c:v>
                </c:pt>
                <c:pt idx="937">
                  <c:v>64.801749999999998</c:v>
                </c:pt>
                <c:pt idx="938">
                  <c:v>64.817098000000001</c:v>
                </c:pt>
                <c:pt idx="939">
                  <c:v>64.804349000000002</c:v>
                </c:pt>
                <c:pt idx="940">
                  <c:v>64.827614999999994</c:v>
                </c:pt>
                <c:pt idx="941">
                  <c:v>64.786339999999996</c:v>
                </c:pt>
                <c:pt idx="942">
                  <c:v>64.858116999999993</c:v>
                </c:pt>
                <c:pt idx="943">
                  <c:v>64.881912</c:v>
                </c:pt>
                <c:pt idx="944">
                  <c:v>64.794507999999993</c:v>
                </c:pt>
                <c:pt idx="945">
                  <c:v>64.889669999999995</c:v>
                </c:pt>
                <c:pt idx="946">
                  <c:v>64.904494</c:v>
                </c:pt>
                <c:pt idx="947">
                  <c:v>64.906046000000003</c:v>
                </c:pt>
                <c:pt idx="948">
                  <c:v>64.896782000000002</c:v>
                </c:pt>
                <c:pt idx="949">
                  <c:v>64.884519999999995</c:v>
                </c:pt>
                <c:pt idx="950">
                  <c:v>64.874658999999994</c:v>
                </c:pt>
                <c:pt idx="951">
                  <c:v>64.972147000000007</c:v>
                </c:pt>
                <c:pt idx="952">
                  <c:v>65.006078000000002</c:v>
                </c:pt>
                <c:pt idx="953">
                  <c:v>64.869736000000003</c:v>
                </c:pt>
                <c:pt idx="954">
                  <c:v>64.946444</c:v>
                </c:pt>
                <c:pt idx="955">
                  <c:v>64.981780000000001</c:v>
                </c:pt>
                <c:pt idx="956">
                  <c:v>64.419127000000003</c:v>
                </c:pt>
                <c:pt idx="957">
                  <c:v>64.065460000000002</c:v>
                </c:pt>
                <c:pt idx="958">
                  <c:v>63.790314000000002</c:v>
                </c:pt>
                <c:pt idx="959">
                  <c:v>63.774661999999999</c:v>
                </c:pt>
                <c:pt idx="960">
                  <c:v>63.814613999999999</c:v>
                </c:pt>
                <c:pt idx="961">
                  <c:v>63.676074</c:v>
                </c:pt>
                <c:pt idx="962">
                  <c:v>63.554582000000003</c:v>
                </c:pt>
                <c:pt idx="963">
                  <c:v>63.522942</c:v>
                </c:pt>
                <c:pt idx="964">
                  <c:v>63.363185999999999</c:v>
                </c:pt>
                <c:pt idx="965">
                  <c:v>63.400570000000002</c:v>
                </c:pt>
                <c:pt idx="966">
                  <c:v>63.333682000000003</c:v>
                </c:pt>
                <c:pt idx="967">
                  <c:v>63.260829999999999</c:v>
                </c:pt>
                <c:pt idx="968">
                  <c:v>63.202883</c:v>
                </c:pt>
                <c:pt idx="969">
                  <c:v>63.133749999999999</c:v>
                </c:pt>
                <c:pt idx="970">
                  <c:v>63.255704999999999</c:v>
                </c:pt>
                <c:pt idx="971">
                  <c:v>63.232469999999999</c:v>
                </c:pt>
                <c:pt idx="972">
                  <c:v>63.043101</c:v>
                </c:pt>
                <c:pt idx="973">
                  <c:v>63.030721999999997</c:v>
                </c:pt>
                <c:pt idx="974">
                  <c:v>63.099955999999999</c:v>
                </c:pt>
                <c:pt idx="975">
                  <c:v>63.181117999999998</c:v>
                </c:pt>
                <c:pt idx="976">
                  <c:v>63.044952000000002</c:v>
                </c:pt>
                <c:pt idx="977">
                  <c:v>63.148817999999999</c:v>
                </c:pt>
                <c:pt idx="978">
                  <c:v>63.288868999999998</c:v>
                </c:pt>
                <c:pt idx="979">
                  <c:v>63.060198999999997</c:v>
                </c:pt>
                <c:pt idx="980">
                  <c:v>63.467725999999999</c:v>
                </c:pt>
                <c:pt idx="981">
                  <c:v>63.529069</c:v>
                </c:pt>
                <c:pt idx="982">
                  <c:v>63.494337999999999</c:v>
                </c:pt>
                <c:pt idx="983">
                  <c:v>63.493299999999998</c:v>
                </c:pt>
                <c:pt idx="984">
                  <c:v>63.393197000000001</c:v>
                </c:pt>
                <c:pt idx="985">
                  <c:v>63.408423999999997</c:v>
                </c:pt>
                <c:pt idx="986">
                  <c:v>63.447054999999999</c:v>
                </c:pt>
                <c:pt idx="987">
                  <c:v>63.444688999999997</c:v>
                </c:pt>
                <c:pt idx="988">
                  <c:v>63.549829000000003</c:v>
                </c:pt>
                <c:pt idx="989">
                  <c:v>64.155989000000005</c:v>
                </c:pt>
                <c:pt idx="990">
                  <c:v>64.809291999999999</c:v>
                </c:pt>
                <c:pt idx="991">
                  <c:v>65.260784999999998</c:v>
                </c:pt>
                <c:pt idx="992">
                  <c:v>65.622264999999999</c:v>
                </c:pt>
                <c:pt idx="993">
                  <c:v>65.708223000000004</c:v>
                </c:pt>
                <c:pt idx="994">
                  <c:v>65.864341999999994</c:v>
                </c:pt>
                <c:pt idx="995">
                  <c:v>65.970461999999998</c:v>
                </c:pt>
                <c:pt idx="996">
                  <c:v>66.144605999999996</c:v>
                </c:pt>
                <c:pt idx="997">
                  <c:v>66.201167999999996</c:v>
                </c:pt>
                <c:pt idx="998">
                  <c:v>66.227298000000005</c:v>
                </c:pt>
                <c:pt idx="999">
                  <c:v>66.201068000000006</c:v>
                </c:pt>
                <c:pt idx="1000">
                  <c:v>66.232962999999998</c:v>
                </c:pt>
                <c:pt idx="1001">
                  <c:v>66.313192999999998</c:v>
                </c:pt>
                <c:pt idx="1002">
                  <c:v>66.242817000000002</c:v>
                </c:pt>
                <c:pt idx="1003">
                  <c:v>66.254020999999995</c:v>
                </c:pt>
                <c:pt idx="1004">
                  <c:v>66.314425</c:v>
                </c:pt>
                <c:pt idx="1005">
                  <c:v>66.249742999999995</c:v>
                </c:pt>
                <c:pt idx="1006">
                  <c:v>66.142837999999998</c:v>
                </c:pt>
                <c:pt idx="1007">
                  <c:v>66.072873000000001</c:v>
                </c:pt>
                <c:pt idx="1008">
                  <c:v>66.161833999999999</c:v>
                </c:pt>
                <c:pt idx="1009">
                  <c:v>66.239108999999999</c:v>
                </c:pt>
                <c:pt idx="1010">
                  <c:v>66.233108000000001</c:v>
                </c:pt>
                <c:pt idx="1011">
                  <c:v>66.180913000000004</c:v>
                </c:pt>
                <c:pt idx="1012">
                  <c:v>66.123490000000004</c:v>
                </c:pt>
                <c:pt idx="1013">
                  <c:v>66.216155999999998</c:v>
                </c:pt>
                <c:pt idx="1014">
                  <c:v>66.104061000000002</c:v>
                </c:pt>
                <c:pt idx="1015">
                  <c:v>66.158337000000003</c:v>
                </c:pt>
                <c:pt idx="1016">
                  <c:v>66.022193000000001</c:v>
                </c:pt>
                <c:pt idx="1017">
                  <c:v>66.041365999999996</c:v>
                </c:pt>
                <c:pt idx="1018">
                  <c:v>65.982810999999998</c:v>
                </c:pt>
                <c:pt idx="1019">
                  <c:v>66.000321999999997</c:v>
                </c:pt>
                <c:pt idx="1020">
                  <c:v>65.743401000000006</c:v>
                </c:pt>
                <c:pt idx="1021">
                  <c:v>65.738772999999995</c:v>
                </c:pt>
                <c:pt idx="1022">
                  <c:v>65.663659999999993</c:v>
                </c:pt>
                <c:pt idx="1023">
                  <c:v>65.584716</c:v>
                </c:pt>
                <c:pt idx="1024">
                  <c:v>65.442279999999997</c:v>
                </c:pt>
                <c:pt idx="1025">
                  <c:v>65.330296000000004</c:v>
                </c:pt>
                <c:pt idx="1026">
                  <c:v>65.330224000000001</c:v>
                </c:pt>
                <c:pt idx="1027">
                  <c:v>65.242168000000007</c:v>
                </c:pt>
                <c:pt idx="1028">
                  <c:v>65.147952000000004</c:v>
                </c:pt>
                <c:pt idx="1029">
                  <c:v>65.197237999999999</c:v>
                </c:pt>
                <c:pt idx="1030">
                  <c:v>65.066256999999993</c:v>
                </c:pt>
                <c:pt idx="1031">
                  <c:v>65.007515999999995</c:v>
                </c:pt>
                <c:pt idx="1032">
                  <c:v>64.856847000000002</c:v>
                </c:pt>
                <c:pt idx="1033">
                  <c:v>64.872816999999998</c:v>
                </c:pt>
                <c:pt idx="1034">
                  <c:v>64.718535000000003</c:v>
                </c:pt>
                <c:pt idx="1035">
                  <c:v>64.688359000000005</c:v>
                </c:pt>
                <c:pt idx="1036">
                  <c:v>64.646825000000007</c:v>
                </c:pt>
                <c:pt idx="1037">
                  <c:v>64.588060999999996</c:v>
                </c:pt>
                <c:pt idx="1038">
                  <c:v>64.585509000000002</c:v>
                </c:pt>
                <c:pt idx="1039">
                  <c:v>64.527812999999995</c:v>
                </c:pt>
                <c:pt idx="1040">
                  <c:v>64.459618000000006</c:v>
                </c:pt>
                <c:pt idx="1041">
                  <c:v>64.432357999999994</c:v>
                </c:pt>
                <c:pt idx="1042">
                  <c:v>64.426329999999993</c:v>
                </c:pt>
                <c:pt idx="1043">
                  <c:v>64.271679000000006</c:v>
                </c:pt>
                <c:pt idx="1044">
                  <c:v>64.353903000000003</c:v>
                </c:pt>
                <c:pt idx="1045">
                  <c:v>64.187603999999993</c:v>
                </c:pt>
                <c:pt idx="1046">
                  <c:v>64.184252000000001</c:v>
                </c:pt>
                <c:pt idx="1047">
                  <c:v>64.025479000000004</c:v>
                </c:pt>
                <c:pt idx="1048">
                  <c:v>64.123587999999998</c:v>
                </c:pt>
                <c:pt idx="1049">
                  <c:v>64.022127999999995</c:v>
                </c:pt>
                <c:pt idx="1050">
                  <c:v>64.004305000000002</c:v>
                </c:pt>
                <c:pt idx="1051">
                  <c:v>63.893081000000002</c:v>
                </c:pt>
                <c:pt idx="1052">
                  <c:v>63.902487999999998</c:v>
                </c:pt>
                <c:pt idx="1053">
                  <c:v>63.924370000000003</c:v>
                </c:pt>
                <c:pt idx="1054">
                  <c:v>63.921272000000002</c:v>
                </c:pt>
                <c:pt idx="1055">
                  <c:v>63.884833</c:v>
                </c:pt>
                <c:pt idx="1056">
                  <c:v>63.852438999999997</c:v>
                </c:pt>
                <c:pt idx="1057">
                  <c:v>63.751775000000002</c:v>
                </c:pt>
                <c:pt idx="1058">
                  <c:v>63.766308000000002</c:v>
                </c:pt>
                <c:pt idx="1059">
                  <c:v>63.677498999999997</c:v>
                </c:pt>
                <c:pt idx="1060">
                  <c:v>63.787948999999998</c:v>
                </c:pt>
                <c:pt idx="1061">
                  <c:v>63.751885000000001</c:v>
                </c:pt>
                <c:pt idx="1062">
                  <c:v>63.884368000000002</c:v>
                </c:pt>
                <c:pt idx="1063">
                  <c:v>63.827112999999997</c:v>
                </c:pt>
                <c:pt idx="1064">
                  <c:v>63.954788999999998</c:v>
                </c:pt>
                <c:pt idx="1065">
                  <c:v>63.973492999999998</c:v>
                </c:pt>
                <c:pt idx="1066">
                  <c:v>63.900086000000002</c:v>
                </c:pt>
                <c:pt idx="1067">
                  <c:v>64.010202000000007</c:v>
                </c:pt>
                <c:pt idx="1068">
                  <c:v>63.956536999999997</c:v>
                </c:pt>
                <c:pt idx="1069">
                  <c:v>64.039990000000003</c:v>
                </c:pt>
                <c:pt idx="1070">
                  <c:v>64.046850000000006</c:v>
                </c:pt>
                <c:pt idx="1071">
                  <c:v>64.058876999999995</c:v>
                </c:pt>
                <c:pt idx="1072">
                  <c:v>64.041532000000004</c:v>
                </c:pt>
                <c:pt idx="1073">
                  <c:v>64.172833999999995</c:v>
                </c:pt>
                <c:pt idx="1074">
                  <c:v>64.279652999999996</c:v>
                </c:pt>
                <c:pt idx="1075">
                  <c:v>64.272054999999995</c:v>
                </c:pt>
                <c:pt idx="1076">
                  <c:v>64.382711</c:v>
                </c:pt>
                <c:pt idx="1077">
                  <c:v>64.482249999999993</c:v>
                </c:pt>
                <c:pt idx="1078">
                  <c:v>64.485714999999999</c:v>
                </c:pt>
                <c:pt idx="1079">
                  <c:v>64.597128999999995</c:v>
                </c:pt>
                <c:pt idx="1080">
                  <c:v>64.642477</c:v>
                </c:pt>
                <c:pt idx="1081">
                  <c:v>64.621194000000003</c:v>
                </c:pt>
                <c:pt idx="1082">
                  <c:v>64.778830999999997</c:v>
                </c:pt>
                <c:pt idx="1083">
                  <c:v>64.777264000000002</c:v>
                </c:pt>
                <c:pt idx="1084">
                  <c:v>64.831969000000001</c:v>
                </c:pt>
                <c:pt idx="1085">
                  <c:v>64.921745000000001</c:v>
                </c:pt>
                <c:pt idx="1086">
                  <c:v>64.924790000000002</c:v>
                </c:pt>
                <c:pt idx="1087">
                  <c:v>64.963162999999994</c:v>
                </c:pt>
                <c:pt idx="1088">
                  <c:v>65.052212999999995</c:v>
                </c:pt>
                <c:pt idx="1089">
                  <c:v>65.154246999999998</c:v>
                </c:pt>
                <c:pt idx="1090">
                  <c:v>65.176855000000003</c:v>
                </c:pt>
                <c:pt idx="1091">
                  <c:v>65.215059999999994</c:v>
                </c:pt>
                <c:pt idx="1092">
                  <c:v>65.294066000000001</c:v>
                </c:pt>
                <c:pt idx="1093">
                  <c:v>65.252161999999998</c:v>
                </c:pt>
                <c:pt idx="1094">
                  <c:v>65.377812000000006</c:v>
                </c:pt>
                <c:pt idx="1095">
                  <c:v>65.409919000000002</c:v>
                </c:pt>
                <c:pt idx="1096">
                  <c:v>65.400219000000007</c:v>
                </c:pt>
                <c:pt idx="1097">
                  <c:v>65.501298000000006</c:v>
                </c:pt>
                <c:pt idx="1098">
                  <c:v>65.562573</c:v>
                </c:pt>
                <c:pt idx="1099">
                  <c:v>65.456630000000004</c:v>
                </c:pt>
                <c:pt idx="1100">
                  <c:v>65.596519999999998</c:v>
                </c:pt>
                <c:pt idx="1101">
                  <c:v>65.653231000000005</c:v>
                </c:pt>
                <c:pt idx="1102">
                  <c:v>65.609710000000007</c:v>
                </c:pt>
                <c:pt idx="1103">
                  <c:v>65.575273999999993</c:v>
                </c:pt>
                <c:pt idx="1104">
                  <c:v>65.582262999999998</c:v>
                </c:pt>
                <c:pt idx="1105">
                  <c:v>65.575075999999996</c:v>
                </c:pt>
                <c:pt idx="1106">
                  <c:v>65.532719999999998</c:v>
                </c:pt>
                <c:pt idx="1107">
                  <c:v>65.665955999999994</c:v>
                </c:pt>
                <c:pt idx="1108">
                  <c:v>65.751138999999995</c:v>
                </c:pt>
                <c:pt idx="1109">
                  <c:v>65.733350000000002</c:v>
                </c:pt>
                <c:pt idx="1110">
                  <c:v>65.678084999999996</c:v>
                </c:pt>
                <c:pt idx="1111">
                  <c:v>65.752154000000004</c:v>
                </c:pt>
                <c:pt idx="1112">
                  <c:v>65.823577999999998</c:v>
                </c:pt>
                <c:pt idx="1113">
                  <c:v>65.684065000000004</c:v>
                </c:pt>
                <c:pt idx="1114">
                  <c:v>65.646360000000001</c:v>
                </c:pt>
                <c:pt idx="1115">
                  <c:v>65.653773000000001</c:v>
                </c:pt>
                <c:pt idx="1116">
                  <c:v>65.553775000000002</c:v>
                </c:pt>
                <c:pt idx="1117">
                  <c:v>65.616219000000001</c:v>
                </c:pt>
                <c:pt idx="1118">
                  <c:v>65.606267000000003</c:v>
                </c:pt>
                <c:pt idx="1119">
                  <c:v>65.525664000000006</c:v>
                </c:pt>
                <c:pt idx="1120">
                  <c:v>65.570632000000003</c:v>
                </c:pt>
                <c:pt idx="1121">
                  <c:v>65.443331999999998</c:v>
                </c:pt>
                <c:pt idx="1122">
                  <c:v>65.439558000000005</c:v>
                </c:pt>
                <c:pt idx="1123">
                  <c:v>65.325638999999995</c:v>
                </c:pt>
                <c:pt idx="1124">
                  <c:v>65.291542000000007</c:v>
                </c:pt>
                <c:pt idx="1125">
                  <c:v>65.119613000000001</c:v>
                </c:pt>
                <c:pt idx="1126">
                  <c:v>65.032388999999995</c:v>
                </c:pt>
                <c:pt idx="1127">
                  <c:v>65.074085999999994</c:v>
                </c:pt>
                <c:pt idx="1128">
                  <c:v>64.958082000000005</c:v>
                </c:pt>
                <c:pt idx="1129">
                  <c:v>64.897892999999996</c:v>
                </c:pt>
                <c:pt idx="1130">
                  <c:v>64.972224999999995</c:v>
                </c:pt>
                <c:pt idx="1131">
                  <c:v>64.891587999999999</c:v>
                </c:pt>
                <c:pt idx="1132">
                  <c:v>64.844133999999997</c:v>
                </c:pt>
                <c:pt idx="1133">
                  <c:v>64.898441000000005</c:v>
                </c:pt>
                <c:pt idx="1134">
                  <c:v>64.741814000000005</c:v>
                </c:pt>
                <c:pt idx="1135">
                  <c:v>64.720369000000005</c:v>
                </c:pt>
                <c:pt idx="1136">
                  <c:v>64.628928000000002</c:v>
                </c:pt>
                <c:pt idx="1137">
                  <c:v>64.696735000000004</c:v>
                </c:pt>
                <c:pt idx="1138">
                  <c:v>64.716703999999993</c:v>
                </c:pt>
                <c:pt idx="1139">
                  <c:v>64.546938999999995</c:v>
                </c:pt>
                <c:pt idx="1140">
                  <c:v>64.542298000000002</c:v>
                </c:pt>
                <c:pt idx="1141">
                  <c:v>64.517477</c:v>
                </c:pt>
                <c:pt idx="1142">
                  <c:v>64.591947000000005</c:v>
                </c:pt>
                <c:pt idx="1143">
                  <c:v>64.501639999999995</c:v>
                </c:pt>
                <c:pt idx="1144">
                  <c:v>64.530737999999999</c:v>
                </c:pt>
                <c:pt idx="1145">
                  <c:v>64.491793999999999</c:v>
                </c:pt>
                <c:pt idx="1146">
                  <c:v>64.558768000000001</c:v>
                </c:pt>
                <c:pt idx="1147">
                  <c:v>64.675972999999999</c:v>
                </c:pt>
                <c:pt idx="1148">
                  <c:v>64.668282000000005</c:v>
                </c:pt>
                <c:pt idx="1149">
                  <c:v>64.671102000000005</c:v>
                </c:pt>
                <c:pt idx="1150">
                  <c:v>64.665015999999994</c:v>
                </c:pt>
                <c:pt idx="1151">
                  <c:v>64.681511999999998</c:v>
                </c:pt>
                <c:pt idx="1152">
                  <c:v>64.711910000000003</c:v>
                </c:pt>
                <c:pt idx="1153">
                  <c:v>64.792113999999998</c:v>
                </c:pt>
                <c:pt idx="1154">
                  <c:v>64.860776000000001</c:v>
                </c:pt>
                <c:pt idx="1155">
                  <c:v>64.659308999999993</c:v>
                </c:pt>
                <c:pt idx="1156">
                  <c:v>64.797899999999998</c:v>
                </c:pt>
                <c:pt idx="1157">
                  <c:v>64.707656999999998</c:v>
                </c:pt>
                <c:pt idx="1158">
                  <c:v>64.616788</c:v>
                </c:pt>
                <c:pt idx="1159">
                  <c:v>64.708506</c:v>
                </c:pt>
                <c:pt idx="1160">
                  <c:v>64.557811000000001</c:v>
                </c:pt>
                <c:pt idx="1161">
                  <c:v>64.635732000000004</c:v>
                </c:pt>
                <c:pt idx="1162">
                  <c:v>64.623498999999995</c:v>
                </c:pt>
                <c:pt idx="1163">
                  <c:v>64.583865000000003</c:v>
                </c:pt>
                <c:pt idx="1164">
                  <c:v>64.659142000000003</c:v>
                </c:pt>
                <c:pt idx="1165">
                  <c:v>64.652100000000004</c:v>
                </c:pt>
                <c:pt idx="1166">
                  <c:v>64.616847000000007</c:v>
                </c:pt>
                <c:pt idx="1167">
                  <c:v>64.650469999999999</c:v>
                </c:pt>
                <c:pt idx="1168">
                  <c:v>64.688191000000003</c:v>
                </c:pt>
                <c:pt idx="1169">
                  <c:v>64.724266</c:v>
                </c:pt>
                <c:pt idx="1170">
                  <c:v>64.763458999999997</c:v>
                </c:pt>
                <c:pt idx="1171">
                  <c:v>64.764572000000001</c:v>
                </c:pt>
                <c:pt idx="1172">
                  <c:v>64.719177000000002</c:v>
                </c:pt>
                <c:pt idx="1173">
                  <c:v>64.743517999999995</c:v>
                </c:pt>
                <c:pt idx="1174">
                  <c:v>64.922244000000006</c:v>
                </c:pt>
                <c:pt idx="1175">
                  <c:v>64.786252000000005</c:v>
                </c:pt>
                <c:pt idx="1176">
                  <c:v>64.862111999999996</c:v>
                </c:pt>
                <c:pt idx="1177">
                  <c:v>64.823684</c:v>
                </c:pt>
                <c:pt idx="1178">
                  <c:v>64.848151000000001</c:v>
                </c:pt>
                <c:pt idx="1179">
                  <c:v>64.914213000000004</c:v>
                </c:pt>
                <c:pt idx="1180">
                  <c:v>64.963533999999996</c:v>
                </c:pt>
                <c:pt idx="1181">
                  <c:v>64.913874000000007</c:v>
                </c:pt>
                <c:pt idx="1182">
                  <c:v>64.896790999999993</c:v>
                </c:pt>
                <c:pt idx="1183">
                  <c:v>64.883566999999999</c:v>
                </c:pt>
                <c:pt idx="1184">
                  <c:v>64.982505000000003</c:v>
                </c:pt>
                <c:pt idx="1185">
                  <c:v>65.069807999999995</c:v>
                </c:pt>
                <c:pt idx="1186">
                  <c:v>65.054569999999998</c:v>
                </c:pt>
                <c:pt idx="1187">
                  <c:v>65.169386000000003</c:v>
                </c:pt>
                <c:pt idx="1188">
                  <c:v>65.151011999999994</c:v>
                </c:pt>
                <c:pt idx="1189">
                  <c:v>65.218851000000001</c:v>
                </c:pt>
                <c:pt idx="1190">
                  <c:v>65.219202999999993</c:v>
                </c:pt>
                <c:pt idx="1191">
                  <c:v>65.209175000000002</c:v>
                </c:pt>
                <c:pt idx="1192">
                  <c:v>65.206822000000003</c:v>
                </c:pt>
                <c:pt idx="1193">
                  <c:v>65.193223000000003</c:v>
                </c:pt>
                <c:pt idx="1194">
                  <c:v>65.233339000000001</c:v>
                </c:pt>
                <c:pt idx="1195">
                  <c:v>65.250871000000004</c:v>
                </c:pt>
                <c:pt idx="1196">
                  <c:v>65.211652000000001</c:v>
                </c:pt>
                <c:pt idx="1197">
                  <c:v>65.192048999999997</c:v>
                </c:pt>
                <c:pt idx="1198">
                  <c:v>65.082266000000004</c:v>
                </c:pt>
                <c:pt idx="1199">
                  <c:v>65.194044000000005</c:v>
                </c:pt>
                <c:pt idx="1200">
                  <c:v>65.234751000000003</c:v>
                </c:pt>
                <c:pt idx="1201">
                  <c:v>65.220314000000002</c:v>
                </c:pt>
                <c:pt idx="1202">
                  <c:v>65.160075000000006</c:v>
                </c:pt>
                <c:pt idx="1203">
                  <c:v>65.157262000000003</c:v>
                </c:pt>
                <c:pt idx="1204">
                  <c:v>65.309572000000003</c:v>
                </c:pt>
                <c:pt idx="1205">
                  <c:v>65.255745000000005</c:v>
                </c:pt>
                <c:pt idx="1206">
                  <c:v>65.160055999999997</c:v>
                </c:pt>
                <c:pt idx="1207">
                  <c:v>65.257175000000004</c:v>
                </c:pt>
                <c:pt idx="1208">
                  <c:v>65.227946000000003</c:v>
                </c:pt>
                <c:pt idx="1209">
                  <c:v>65.292124000000001</c:v>
                </c:pt>
                <c:pt idx="1210">
                  <c:v>65.260954999999996</c:v>
                </c:pt>
                <c:pt idx="1211">
                  <c:v>65.215293000000003</c:v>
                </c:pt>
                <c:pt idx="1212">
                  <c:v>65.295760000000001</c:v>
                </c:pt>
                <c:pt idx="1213">
                  <c:v>65.228605000000002</c:v>
                </c:pt>
                <c:pt idx="1214">
                  <c:v>65.207121000000001</c:v>
                </c:pt>
                <c:pt idx="1215">
                  <c:v>65.124953000000005</c:v>
                </c:pt>
                <c:pt idx="1216">
                  <c:v>65.081142999999997</c:v>
                </c:pt>
                <c:pt idx="1217">
                  <c:v>65.223286000000002</c:v>
                </c:pt>
                <c:pt idx="1218">
                  <c:v>65.176899000000006</c:v>
                </c:pt>
                <c:pt idx="1219">
                  <c:v>65.199837000000002</c:v>
                </c:pt>
                <c:pt idx="1220">
                  <c:v>65.186999999999998</c:v>
                </c:pt>
                <c:pt idx="1221">
                  <c:v>65.174356000000003</c:v>
                </c:pt>
                <c:pt idx="1222">
                  <c:v>65.141152000000005</c:v>
                </c:pt>
                <c:pt idx="1223">
                  <c:v>65.130705000000006</c:v>
                </c:pt>
                <c:pt idx="1224">
                  <c:v>65.072338999999999</c:v>
                </c:pt>
                <c:pt idx="1225">
                  <c:v>65.084771000000003</c:v>
                </c:pt>
                <c:pt idx="1226">
                  <c:v>65.096628999999993</c:v>
                </c:pt>
                <c:pt idx="1227">
                  <c:v>65.087616999999995</c:v>
                </c:pt>
                <c:pt idx="1228">
                  <c:v>65.030398000000005</c:v>
                </c:pt>
                <c:pt idx="1229">
                  <c:v>64.988158999999996</c:v>
                </c:pt>
                <c:pt idx="1230">
                  <c:v>64.972678999999999</c:v>
                </c:pt>
                <c:pt idx="1231">
                  <c:v>64.937709999999996</c:v>
                </c:pt>
                <c:pt idx="1232">
                  <c:v>64.948642000000007</c:v>
                </c:pt>
                <c:pt idx="1233">
                  <c:v>64.981645999999998</c:v>
                </c:pt>
                <c:pt idx="1234">
                  <c:v>64.925387999999998</c:v>
                </c:pt>
                <c:pt idx="1235">
                  <c:v>64.893103999999994</c:v>
                </c:pt>
                <c:pt idx="1236">
                  <c:v>64.938765000000004</c:v>
                </c:pt>
                <c:pt idx="1237">
                  <c:v>64.988598999999994</c:v>
                </c:pt>
                <c:pt idx="1238">
                  <c:v>64.975166000000002</c:v>
                </c:pt>
                <c:pt idx="1239">
                  <c:v>65.054865000000007</c:v>
                </c:pt>
                <c:pt idx="1240">
                  <c:v>65.041864000000004</c:v>
                </c:pt>
                <c:pt idx="1241">
                  <c:v>65.016433000000006</c:v>
                </c:pt>
                <c:pt idx="1242">
                  <c:v>65.055358999999996</c:v>
                </c:pt>
                <c:pt idx="1243">
                  <c:v>65.020229999999998</c:v>
                </c:pt>
                <c:pt idx="1244">
                  <c:v>64.953288999999998</c:v>
                </c:pt>
                <c:pt idx="1245">
                  <c:v>65.016941000000003</c:v>
                </c:pt>
                <c:pt idx="1246">
                  <c:v>64.933960999999996</c:v>
                </c:pt>
                <c:pt idx="1247">
                  <c:v>64.885121999999996</c:v>
                </c:pt>
                <c:pt idx="1248">
                  <c:v>64.889053000000004</c:v>
                </c:pt>
                <c:pt idx="1249">
                  <c:v>64.809366999999995</c:v>
                </c:pt>
                <c:pt idx="1250">
                  <c:v>64.755052000000006</c:v>
                </c:pt>
                <c:pt idx="1251">
                  <c:v>64.660888999999997</c:v>
                </c:pt>
                <c:pt idx="1252">
                  <c:v>64.731176000000005</c:v>
                </c:pt>
                <c:pt idx="1253">
                  <c:v>64.640122000000005</c:v>
                </c:pt>
                <c:pt idx="1254">
                  <c:v>64.666628000000003</c:v>
                </c:pt>
                <c:pt idx="1255">
                  <c:v>64.678021999999999</c:v>
                </c:pt>
                <c:pt idx="1256">
                  <c:v>64.746966</c:v>
                </c:pt>
                <c:pt idx="1257">
                  <c:v>64.702305999999993</c:v>
                </c:pt>
                <c:pt idx="1258">
                  <c:v>64.734622000000002</c:v>
                </c:pt>
                <c:pt idx="1259">
                  <c:v>64.698813000000001</c:v>
                </c:pt>
                <c:pt idx="1260">
                  <c:v>64.668105999999995</c:v>
                </c:pt>
                <c:pt idx="1261">
                  <c:v>64.692313999999996</c:v>
                </c:pt>
                <c:pt idx="1262">
                  <c:v>64.758291</c:v>
                </c:pt>
                <c:pt idx="1263">
                  <c:v>64.747535999999997</c:v>
                </c:pt>
                <c:pt idx="1264">
                  <c:v>64.828107000000003</c:v>
                </c:pt>
                <c:pt idx="1265">
                  <c:v>64.804058999999995</c:v>
                </c:pt>
                <c:pt idx="1266">
                  <c:v>64.736863</c:v>
                </c:pt>
                <c:pt idx="1267">
                  <c:v>64.695083999999994</c:v>
                </c:pt>
                <c:pt idx="1268">
                  <c:v>64.742133999999993</c:v>
                </c:pt>
                <c:pt idx="1269">
                  <c:v>64.714151000000001</c:v>
                </c:pt>
                <c:pt idx="1270">
                  <c:v>64.778981000000002</c:v>
                </c:pt>
                <c:pt idx="1271">
                  <c:v>64.773787999999996</c:v>
                </c:pt>
                <c:pt idx="1272">
                  <c:v>64.824085999999994</c:v>
                </c:pt>
                <c:pt idx="1273">
                  <c:v>64.827222000000006</c:v>
                </c:pt>
                <c:pt idx="1274">
                  <c:v>64.891767999999999</c:v>
                </c:pt>
                <c:pt idx="1275">
                  <c:v>64.865247999999994</c:v>
                </c:pt>
                <c:pt idx="1276">
                  <c:v>64.975700000000003</c:v>
                </c:pt>
                <c:pt idx="1277">
                  <c:v>64.993460999999996</c:v>
                </c:pt>
                <c:pt idx="1278">
                  <c:v>64.918645999999995</c:v>
                </c:pt>
                <c:pt idx="1279">
                  <c:v>65.094307000000001</c:v>
                </c:pt>
                <c:pt idx="1280">
                  <c:v>65.060300999999995</c:v>
                </c:pt>
                <c:pt idx="1281">
                  <c:v>64.987978999999996</c:v>
                </c:pt>
                <c:pt idx="1282">
                  <c:v>65.083145000000002</c:v>
                </c:pt>
                <c:pt idx="1283">
                  <c:v>65.117338000000004</c:v>
                </c:pt>
                <c:pt idx="1284">
                  <c:v>65.101748000000001</c:v>
                </c:pt>
                <c:pt idx="1285">
                  <c:v>65.165085000000005</c:v>
                </c:pt>
                <c:pt idx="1286">
                  <c:v>65.069092999999995</c:v>
                </c:pt>
                <c:pt idx="1287">
                  <c:v>65.082352999999998</c:v>
                </c:pt>
                <c:pt idx="1288">
                  <c:v>65.135598000000002</c:v>
                </c:pt>
                <c:pt idx="1289">
                  <c:v>65.203473000000002</c:v>
                </c:pt>
                <c:pt idx="1290">
                  <c:v>65.170711999999995</c:v>
                </c:pt>
                <c:pt idx="1291">
                  <c:v>65.250827000000001</c:v>
                </c:pt>
                <c:pt idx="1292">
                  <c:v>65.267865</c:v>
                </c:pt>
                <c:pt idx="1293">
                  <c:v>65.169560000000004</c:v>
                </c:pt>
                <c:pt idx="1294">
                  <c:v>65.302704000000006</c:v>
                </c:pt>
                <c:pt idx="1295">
                  <c:v>65.257662999999994</c:v>
                </c:pt>
                <c:pt idx="1296">
                  <c:v>65.251596000000006</c:v>
                </c:pt>
                <c:pt idx="1297">
                  <c:v>65.128652000000002</c:v>
                </c:pt>
                <c:pt idx="1298">
                  <c:v>65.221034000000003</c:v>
                </c:pt>
                <c:pt idx="1299">
                  <c:v>65.242124000000004</c:v>
                </c:pt>
                <c:pt idx="1300">
                  <c:v>65.265283999999994</c:v>
                </c:pt>
                <c:pt idx="1301">
                  <c:v>65.232682999999994</c:v>
                </c:pt>
                <c:pt idx="1302">
                  <c:v>65.356082000000001</c:v>
                </c:pt>
                <c:pt idx="1303">
                  <c:v>65.399417999999997</c:v>
                </c:pt>
                <c:pt idx="1304">
                  <c:v>65.371251000000001</c:v>
                </c:pt>
                <c:pt idx="1305">
                  <c:v>65.437402000000006</c:v>
                </c:pt>
                <c:pt idx="1306">
                  <c:v>64.690900999999997</c:v>
                </c:pt>
                <c:pt idx="1307">
                  <c:v>64.687340000000006</c:v>
                </c:pt>
                <c:pt idx="1308">
                  <c:v>64.454330999999996</c:v>
                </c:pt>
                <c:pt idx="1309">
                  <c:v>64.383330000000001</c:v>
                </c:pt>
                <c:pt idx="1310">
                  <c:v>64.157450999999995</c:v>
                </c:pt>
                <c:pt idx="1311">
                  <c:v>64.093827000000005</c:v>
                </c:pt>
                <c:pt idx="1312">
                  <c:v>64.080504000000005</c:v>
                </c:pt>
                <c:pt idx="1313">
                  <c:v>64.039012</c:v>
                </c:pt>
                <c:pt idx="1314">
                  <c:v>63.875286000000003</c:v>
                </c:pt>
                <c:pt idx="1315">
                  <c:v>63.800665000000002</c:v>
                </c:pt>
                <c:pt idx="1316">
                  <c:v>63.768447000000002</c:v>
                </c:pt>
                <c:pt idx="1317">
                  <c:v>63.671346</c:v>
                </c:pt>
                <c:pt idx="1318">
                  <c:v>63.615501999999999</c:v>
                </c:pt>
                <c:pt idx="1319">
                  <c:v>63.564810000000001</c:v>
                </c:pt>
                <c:pt idx="1320">
                  <c:v>63.472302999999997</c:v>
                </c:pt>
                <c:pt idx="1321">
                  <c:v>63.482753000000002</c:v>
                </c:pt>
                <c:pt idx="1322">
                  <c:v>63.448134000000003</c:v>
                </c:pt>
                <c:pt idx="1323">
                  <c:v>63.432695000000002</c:v>
                </c:pt>
                <c:pt idx="1324">
                  <c:v>63.431376999999998</c:v>
                </c:pt>
                <c:pt idx="1325">
                  <c:v>63.812212000000002</c:v>
                </c:pt>
                <c:pt idx="1326">
                  <c:v>64.143563</c:v>
                </c:pt>
                <c:pt idx="1327">
                  <c:v>64.258549000000002</c:v>
                </c:pt>
                <c:pt idx="1328">
                  <c:v>64.403752999999995</c:v>
                </c:pt>
                <c:pt idx="1329">
                  <c:v>64.475368000000003</c:v>
                </c:pt>
                <c:pt idx="1330">
                  <c:v>64.539111000000005</c:v>
                </c:pt>
                <c:pt idx="1331">
                  <c:v>64.511464000000004</c:v>
                </c:pt>
                <c:pt idx="1332">
                  <c:v>64.683811000000006</c:v>
                </c:pt>
                <c:pt idx="1333">
                  <c:v>64.645392000000001</c:v>
                </c:pt>
                <c:pt idx="1334">
                  <c:v>64.703489000000005</c:v>
                </c:pt>
                <c:pt idx="1335">
                  <c:v>64.736523000000005</c:v>
                </c:pt>
                <c:pt idx="1336">
                  <c:v>64.738561000000004</c:v>
                </c:pt>
                <c:pt idx="1337">
                  <c:v>64.907092000000006</c:v>
                </c:pt>
                <c:pt idx="1338">
                  <c:v>64.854926000000006</c:v>
                </c:pt>
                <c:pt idx="1339">
                  <c:v>64.931026000000003</c:v>
                </c:pt>
                <c:pt idx="1340">
                  <c:v>65.033555000000007</c:v>
                </c:pt>
                <c:pt idx="1341">
                  <c:v>65.086654999999993</c:v>
                </c:pt>
                <c:pt idx="1342">
                  <c:v>65.062721999999994</c:v>
                </c:pt>
                <c:pt idx="1343">
                  <c:v>65.072355000000002</c:v>
                </c:pt>
                <c:pt idx="1344">
                  <c:v>65.044955999999999</c:v>
                </c:pt>
                <c:pt idx="1345">
                  <c:v>65.172111000000001</c:v>
                </c:pt>
                <c:pt idx="1346">
                  <c:v>65.053658999999996</c:v>
                </c:pt>
                <c:pt idx="1347">
                  <c:v>65.081311999999997</c:v>
                </c:pt>
                <c:pt idx="1348">
                  <c:v>65.183212999999995</c:v>
                </c:pt>
                <c:pt idx="1349">
                  <c:v>65.141077999999993</c:v>
                </c:pt>
                <c:pt idx="1350">
                  <c:v>65.159773999999999</c:v>
                </c:pt>
                <c:pt idx="1351">
                  <c:v>65.139021999999997</c:v>
                </c:pt>
                <c:pt idx="1352">
                  <c:v>65.163653999999994</c:v>
                </c:pt>
                <c:pt idx="1353">
                  <c:v>65.176304999999999</c:v>
                </c:pt>
                <c:pt idx="1354">
                  <c:v>65.083219</c:v>
                </c:pt>
                <c:pt idx="1355">
                  <c:v>65.173832000000004</c:v>
                </c:pt>
                <c:pt idx="1356">
                  <c:v>65.228560000000002</c:v>
                </c:pt>
                <c:pt idx="1357">
                  <c:v>65.122676999999996</c:v>
                </c:pt>
                <c:pt idx="1358">
                  <c:v>65.143287000000001</c:v>
                </c:pt>
                <c:pt idx="1359">
                  <c:v>65.183181000000005</c:v>
                </c:pt>
                <c:pt idx="1360">
                  <c:v>65.264938000000001</c:v>
                </c:pt>
                <c:pt idx="1361">
                  <c:v>65.313276999999999</c:v>
                </c:pt>
                <c:pt idx="1362">
                  <c:v>65.395807000000005</c:v>
                </c:pt>
                <c:pt idx="1363">
                  <c:v>65.344346000000002</c:v>
                </c:pt>
                <c:pt idx="1364">
                  <c:v>65.454553000000004</c:v>
                </c:pt>
                <c:pt idx="1365">
                  <c:v>65.422718000000003</c:v>
                </c:pt>
                <c:pt idx="1366">
                  <c:v>65.393440999999996</c:v>
                </c:pt>
                <c:pt idx="1367">
                  <c:v>65.400026999999994</c:v>
                </c:pt>
                <c:pt idx="1368">
                  <c:v>65.367063999999999</c:v>
                </c:pt>
                <c:pt idx="1369">
                  <c:v>65.396851999999996</c:v>
                </c:pt>
                <c:pt idx="1370">
                  <c:v>65.427706999999998</c:v>
                </c:pt>
                <c:pt idx="1371">
                  <c:v>65.430584999999994</c:v>
                </c:pt>
                <c:pt idx="1372">
                  <c:v>65.395160000000004</c:v>
                </c:pt>
                <c:pt idx="1373">
                  <c:v>65.533023</c:v>
                </c:pt>
                <c:pt idx="1374">
                  <c:v>65.527743000000001</c:v>
                </c:pt>
                <c:pt idx="1375">
                  <c:v>65.498249000000001</c:v>
                </c:pt>
                <c:pt idx="1376">
                  <c:v>65.458686999999998</c:v>
                </c:pt>
                <c:pt idx="1377">
                  <c:v>65.503729000000007</c:v>
                </c:pt>
                <c:pt idx="1378">
                  <c:v>65.466054</c:v>
                </c:pt>
                <c:pt idx="1379">
                  <c:v>65.390420000000006</c:v>
                </c:pt>
                <c:pt idx="1380">
                  <c:v>65.405800999999997</c:v>
                </c:pt>
                <c:pt idx="1381">
                  <c:v>65.242953999999997</c:v>
                </c:pt>
                <c:pt idx="1382">
                  <c:v>65.283282</c:v>
                </c:pt>
                <c:pt idx="1383">
                  <c:v>65.132266000000001</c:v>
                </c:pt>
                <c:pt idx="1384">
                  <c:v>64.826605999999998</c:v>
                </c:pt>
                <c:pt idx="1385">
                  <c:v>64.391343000000006</c:v>
                </c:pt>
                <c:pt idx="1386">
                  <c:v>64.295469999999995</c:v>
                </c:pt>
                <c:pt idx="1387">
                  <c:v>64.184993000000006</c:v>
                </c:pt>
                <c:pt idx="1388">
                  <c:v>63.949359999999999</c:v>
                </c:pt>
                <c:pt idx="1389">
                  <c:v>63.944916999999997</c:v>
                </c:pt>
                <c:pt idx="1390">
                  <c:v>63.696050999999997</c:v>
                </c:pt>
                <c:pt idx="1391">
                  <c:v>63.609763000000001</c:v>
                </c:pt>
                <c:pt idx="1392">
                  <c:v>63.456319000000001</c:v>
                </c:pt>
                <c:pt idx="1393">
                  <c:v>63.495663999999998</c:v>
                </c:pt>
                <c:pt idx="1394">
                  <c:v>63.344907999999997</c:v>
                </c:pt>
                <c:pt idx="1395">
                  <c:v>63.468055999999997</c:v>
                </c:pt>
                <c:pt idx="1396">
                  <c:v>63.361901000000003</c:v>
                </c:pt>
                <c:pt idx="1397">
                  <c:v>63.379406000000003</c:v>
                </c:pt>
                <c:pt idx="1398">
                  <c:v>63.300514</c:v>
                </c:pt>
                <c:pt idx="1399">
                  <c:v>63.308050000000001</c:v>
                </c:pt>
                <c:pt idx="1400">
                  <c:v>63.177028</c:v>
                </c:pt>
                <c:pt idx="1401">
                  <c:v>63.346749000000003</c:v>
                </c:pt>
                <c:pt idx="1402">
                  <c:v>63.348922000000002</c:v>
                </c:pt>
                <c:pt idx="1403">
                  <c:v>63.281706999999997</c:v>
                </c:pt>
                <c:pt idx="1404">
                  <c:v>63.385624999999997</c:v>
                </c:pt>
                <c:pt idx="1405">
                  <c:v>63.817267000000001</c:v>
                </c:pt>
                <c:pt idx="1406">
                  <c:v>63.980356999999998</c:v>
                </c:pt>
                <c:pt idx="1407">
                  <c:v>64.183812000000003</c:v>
                </c:pt>
                <c:pt idx="1408">
                  <c:v>64.227007999999998</c:v>
                </c:pt>
                <c:pt idx="1409">
                  <c:v>64.368984999999995</c:v>
                </c:pt>
                <c:pt idx="1410">
                  <c:v>64.432126999999994</c:v>
                </c:pt>
                <c:pt idx="1411">
                  <c:v>64.547188000000006</c:v>
                </c:pt>
                <c:pt idx="1412">
                  <c:v>64.664939000000004</c:v>
                </c:pt>
                <c:pt idx="1413">
                  <c:v>64.623953999999998</c:v>
                </c:pt>
                <c:pt idx="1414">
                  <c:v>64.725532999999999</c:v>
                </c:pt>
                <c:pt idx="1415">
                  <c:v>64.769810000000007</c:v>
                </c:pt>
                <c:pt idx="1416">
                  <c:v>64.779769999999999</c:v>
                </c:pt>
                <c:pt idx="1417">
                  <c:v>64.867554999999996</c:v>
                </c:pt>
                <c:pt idx="1418">
                  <c:v>64.889679999999998</c:v>
                </c:pt>
                <c:pt idx="1419">
                  <c:v>64.950410000000005</c:v>
                </c:pt>
                <c:pt idx="1420">
                  <c:v>64.954190999999994</c:v>
                </c:pt>
                <c:pt idx="1421">
                  <c:v>64.997078999999999</c:v>
                </c:pt>
                <c:pt idx="1422">
                  <c:v>65.093507000000002</c:v>
                </c:pt>
                <c:pt idx="1423">
                  <c:v>65.024781000000004</c:v>
                </c:pt>
                <c:pt idx="1424">
                  <c:v>65.122294999999994</c:v>
                </c:pt>
                <c:pt idx="1425">
                  <c:v>65.116506999999999</c:v>
                </c:pt>
                <c:pt idx="1426">
                  <c:v>65.111095000000006</c:v>
                </c:pt>
                <c:pt idx="1427">
                  <c:v>65.146596000000002</c:v>
                </c:pt>
                <c:pt idx="1428">
                  <c:v>65.151531000000006</c:v>
                </c:pt>
                <c:pt idx="1429">
                  <c:v>64.982782999999998</c:v>
                </c:pt>
                <c:pt idx="1430">
                  <c:v>65.210573999999994</c:v>
                </c:pt>
                <c:pt idx="1431">
                  <c:v>65.258123999999995</c:v>
                </c:pt>
                <c:pt idx="1432">
                  <c:v>65.253320000000002</c:v>
                </c:pt>
                <c:pt idx="1433">
                  <c:v>65.345724000000004</c:v>
                </c:pt>
                <c:pt idx="1434">
                  <c:v>65.377988999999999</c:v>
                </c:pt>
                <c:pt idx="1435">
                  <c:v>65.401563999999993</c:v>
                </c:pt>
                <c:pt idx="1436">
                  <c:v>65.461117999999999</c:v>
                </c:pt>
                <c:pt idx="1437">
                  <c:v>65.504211999999995</c:v>
                </c:pt>
                <c:pt idx="1438">
                  <c:v>65.556132000000005</c:v>
                </c:pt>
                <c:pt idx="1439">
                  <c:v>65.493425000000002</c:v>
                </c:pt>
              </c:numCache>
            </c:numRef>
          </c:val>
          <c:smooth val="0"/>
          <c:extLst>
            <c:ext xmlns:c16="http://schemas.microsoft.com/office/drawing/2014/chart" uri="{C3380CC4-5D6E-409C-BE32-E72D297353CC}">
              <c16:uniqueId val="{00000001-C648-4BF4-B1D1-5433A751D2B5}"/>
            </c:ext>
          </c:extLst>
        </c:ser>
        <c:dLbls>
          <c:showLegendKey val="0"/>
          <c:showVal val="0"/>
          <c:showCatName val="0"/>
          <c:showSerName val="0"/>
          <c:showPercent val="0"/>
          <c:showBubbleSize val="0"/>
        </c:dLbls>
        <c:smooth val="0"/>
        <c:axId val="187860480"/>
        <c:axId val="187862400"/>
      </c:lineChart>
      <c:catAx>
        <c:axId val="187860480"/>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187862400"/>
        <c:crosses val="autoZero"/>
        <c:auto val="1"/>
        <c:lblAlgn val="ctr"/>
        <c:lblOffset val="100"/>
        <c:tickLblSkip val="9"/>
        <c:tickMarkSkip val="1"/>
        <c:noMultiLvlLbl val="0"/>
      </c:catAx>
      <c:valAx>
        <c:axId val="187862400"/>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786048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tx>
            <c:v>Unit 1 S.H. </c:v>
          </c:tx>
          <c:spPr>
            <a:ln w="12700">
              <a:solidFill>
                <a:srgbClr val="FF0000"/>
              </a:solidFill>
              <a:prstDash val="solid"/>
            </a:ln>
          </c:spPr>
          <c:marker>
            <c:symbol val="none"/>
          </c:marker>
          <c:cat>
            <c:numRef>
              <c:f>csv!$B$2:$B$1441</c:f>
              <c:numCache>
                <c:formatCode>hh:mm:ss</c:formatCode>
                <c:ptCount val="1440"/>
                <c:pt idx="0">
                  <c:v>0.37145833333333328</c:v>
                </c:pt>
                <c:pt idx="1">
                  <c:v>0.37215277777777778</c:v>
                </c:pt>
                <c:pt idx="2">
                  <c:v>0.37284722222222227</c:v>
                </c:pt>
                <c:pt idx="3">
                  <c:v>0.37354166666666666</c:v>
                </c:pt>
                <c:pt idx="4">
                  <c:v>0.37423611111111116</c:v>
                </c:pt>
                <c:pt idx="5">
                  <c:v>0.37493055555555554</c:v>
                </c:pt>
                <c:pt idx="6">
                  <c:v>0.37562500000000004</c:v>
                </c:pt>
                <c:pt idx="7">
                  <c:v>0.37631944444444443</c:v>
                </c:pt>
                <c:pt idx="8">
                  <c:v>0.37701388888888893</c:v>
                </c:pt>
                <c:pt idx="9">
                  <c:v>0.37770833333333331</c:v>
                </c:pt>
                <c:pt idx="10">
                  <c:v>0.37840277777777781</c:v>
                </c:pt>
                <c:pt idx="11">
                  <c:v>0.3790972222222222</c:v>
                </c:pt>
                <c:pt idx="12">
                  <c:v>0.37979166666666669</c:v>
                </c:pt>
                <c:pt idx="13">
                  <c:v>0.38048611111111108</c:v>
                </c:pt>
                <c:pt idx="14">
                  <c:v>0.38118055555555558</c:v>
                </c:pt>
                <c:pt idx="15">
                  <c:v>0.38187499999999996</c:v>
                </c:pt>
                <c:pt idx="16">
                  <c:v>0.38256944444444446</c:v>
                </c:pt>
                <c:pt idx="17">
                  <c:v>0.3832638888888889</c:v>
                </c:pt>
                <c:pt idx="18">
                  <c:v>0.38395833333333335</c:v>
                </c:pt>
                <c:pt idx="19">
                  <c:v>0.38465277777777779</c:v>
                </c:pt>
                <c:pt idx="20">
                  <c:v>0.38534722222222223</c:v>
                </c:pt>
                <c:pt idx="21">
                  <c:v>0.38604166666666667</c:v>
                </c:pt>
                <c:pt idx="22">
                  <c:v>0.38673611111111111</c:v>
                </c:pt>
                <c:pt idx="23">
                  <c:v>0.38743055555555556</c:v>
                </c:pt>
                <c:pt idx="24">
                  <c:v>0.388125</c:v>
                </c:pt>
                <c:pt idx="25">
                  <c:v>0.38881944444444444</c:v>
                </c:pt>
                <c:pt idx="26">
                  <c:v>0.38951388888888888</c:v>
                </c:pt>
                <c:pt idx="27">
                  <c:v>0.39020833333333332</c:v>
                </c:pt>
                <c:pt idx="28">
                  <c:v>0.39090277777777777</c:v>
                </c:pt>
                <c:pt idx="29">
                  <c:v>0.39159722222222221</c:v>
                </c:pt>
                <c:pt idx="30">
                  <c:v>0.39229166666666665</c:v>
                </c:pt>
                <c:pt idx="31">
                  <c:v>0.39298611111111109</c:v>
                </c:pt>
                <c:pt idx="32">
                  <c:v>0.39368055555555559</c:v>
                </c:pt>
                <c:pt idx="33">
                  <c:v>0.39437499999999998</c:v>
                </c:pt>
                <c:pt idx="34">
                  <c:v>0.39506944444444447</c:v>
                </c:pt>
                <c:pt idx="35">
                  <c:v>0.39576388888888886</c:v>
                </c:pt>
                <c:pt idx="36">
                  <c:v>0.39645833333333336</c:v>
                </c:pt>
                <c:pt idx="37">
                  <c:v>0.39715277777777774</c:v>
                </c:pt>
                <c:pt idx="38">
                  <c:v>0.39784722222222224</c:v>
                </c:pt>
                <c:pt idx="39">
                  <c:v>0.39854166666666663</c:v>
                </c:pt>
                <c:pt idx="40">
                  <c:v>0.39923611111111112</c:v>
                </c:pt>
                <c:pt idx="41">
                  <c:v>0.39993055555555551</c:v>
                </c:pt>
                <c:pt idx="42">
                  <c:v>0.40062500000000001</c:v>
                </c:pt>
                <c:pt idx="43">
                  <c:v>0.4013194444444444</c:v>
                </c:pt>
                <c:pt idx="44">
                  <c:v>0.40201388888888889</c:v>
                </c:pt>
                <c:pt idx="45">
                  <c:v>0.40270833333333328</c:v>
                </c:pt>
                <c:pt idx="46">
                  <c:v>0.40340277777777778</c:v>
                </c:pt>
                <c:pt idx="47">
                  <c:v>0.40409722222222227</c:v>
                </c:pt>
                <c:pt idx="48">
                  <c:v>0.40479166666666666</c:v>
                </c:pt>
                <c:pt idx="49">
                  <c:v>0.40548611111111116</c:v>
                </c:pt>
                <c:pt idx="50">
                  <c:v>0.40618055555555554</c:v>
                </c:pt>
                <c:pt idx="51">
                  <c:v>0.40687500000000004</c:v>
                </c:pt>
                <c:pt idx="52">
                  <c:v>0.40756944444444443</c:v>
                </c:pt>
                <c:pt idx="53">
                  <c:v>0.40826388888888893</c:v>
                </c:pt>
                <c:pt idx="54">
                  <c:v>0.40895833333333331</c:v>
                </c:pt>
                <c:pt idx="55">
                  <c:v>0.40965277777777781</c:v>
                </c:pt>
                <c:pt idx="56">
                  <c:v>0.4103472222222222</c:v>
                </c:pt>
                <c:pt idx="57">
                  <c:v>0.41104166666666669</c:v>
                </c:pt>
                <c:pt idx="58">
                  <c:v>0.41173611111111108</c:v>
                </c:pt>
                <c:pt idx="59">
                  <c:v>0.41243055555555558</c:v>
                </c:pt>
                <c:pt idx="60">
                  <c:v>0.41312499999999996</c:v>
                </c:pt>
                <c:pt idx="61">
                  <c:v>0.41381944444444446</c:v>
                </c:pt>
                <c:pt idx="62">
                  <c:v>0.4145138888888889</c:v>
                </c:pt>
                <c:pt idx="63">
                  <c:v>0.41520833333333335</c:v>
                </c:pt>
                <c:pt idx="64">
                  <c:v>0.41590277777777779</c:v>
                </c:pt>
                <c:pt idx="65">
                  <c:v>0.41659722222222223</c:v>
                </c:pt>
                <c:pt idx="66">
                  <c:v>0.41729166666666667</c:v>
                </c:pt>
                <c:pt idx="67">
                  <c:v>0.41798611111111111</c:v>
                </c:pt>
                <c:pt idx="68">
                  <c:v>0.41868055555555556</c:v>
                </c:pt>
                <c:pt idx="69">
                  <c:v>0.419375</c:v>
                </c:pt>
                <c:pt idx="70">
                  <c:v>0.42006944444444444</c:v>
                </c:pt>
                <c:pt idx="71">
                  <c:v>0.42076388888888888</c:v>
                </c:pt>
                <c:pt idx="72">
                  <c:v>0.42145833333333332</c:v>
                </c:pt>
                <c:pt idx="73">
                  <c:v>0.42215277777777777</c:v>
                </c:pt>
                <c:pt idx="74">
                  <c:v>0.42284722222222221</c:v>
                </c:pt>
                <c:pt idx="75">
                  <c:v>0.42354166666666665</c:v>
                </c:pt>
                <c:pt idx="76">
                  <c:v>0.42423611111111109</c:v>
                </c:pt>
                <c:pt idx="77">
                  <c:v>0.42493055555555559</c:v>
                </c:pt>
                <c:pt idx="78">
                  <c:v>0.42562499999999998</c:v>
                </c:pt>
                <c:pt idx="79">
                  <c:v>0.42631944444444447</c:v>
                </c:pt>
                <c:pt idx="80">
                  <c:v>0.42701388888888886</c:v>
                </c:pt>
                <c:pt idx="81">
                  <c:v>0.42770833333333336</c:v>
                </c:pt>
                <c:pt idx="82">
                  <c:v>0.42840277777777774</c:v>
                </c:pt>
                <c:pt idx="83">
                  <c:v>0.42909722222222224</c:v>
                </c:pt>
                <c:pt idx="84">
                  <c:v>0.42979166666666663</c:v>
                </c:pt>
                <c:pt idx="85">
                  <c:v>0.43048611111111112</c:v>
                </c:pt>
                <c:pt idx="86">
                  <c:v>0.43118055555555551</c:v>
                </c:pt>
                <c:pt idx="87">
                  <c:v>0.43187500000000001</c:v>
                </c:pt>
                <c:pt idx="88">
                  <c:v>0.4325694444444444</c:v>
                </c:pt>
                <c:pt idx="89">
                  <c:v>0.43326388888888889</c:v>
                </c:pt>
                <c:pt idx="90">
                  <c:v>0.43395833333333328</c:v>
                </c:pt>
                <c:pt idx="91">
                  <c:v>0.43465277777777778</c:v>
                </c:pt>
                <c:pt idx="92">
                  <c:v>0.43534722222222227</c:v>
                </c:pt>
                <c:pt idx="93">
                  <c:v>0.43604166666666666</c:v>
                </c:pt>
                <c:pt idx="94">
                  <c:v>0.43673611111111116</c:v>
                </c:pt>
                <c:pt idx="95">
                  <c:v>0.43743055555555554</c:v>
                </c:pt>
                <c:pt idx="96">
                  <c:v>0.43812500000000004</c:v>
                </c:pt>
                <c:pt idx="97">
                  <c:v>0.43881944444444443</c:v>
                </c:pt>
                <c:pt idx="98">
                  <c:v>0.43951388888888893</c:v>
                </c:pt>
                <c:pt idx="99">
                  <c:v>0.44020833333333331</c:v>
                </c:pt>
                <c:pt idx="100">
                  <c:v>0.44090277777777781</c:v>
                </c:pt>
                <c:pt idx="101">
                  <c:v>0.4415972222222222</c:v>
                </c:pt>
                <c:pt idx="102">
                  <c:v>0.44229166666666669</c:v>
                </c:pt>
                <c:pt idx="103">
                  <c:v>0.44298611111111108</c:v>
                </c:pt>
                <c:pt idx="104">
                  <c:v>0.44368055555555558</c:v>
                </c:pt>
                <c:pt idx="105">
                  <c:v>0.44437499999999996</c:v>
                </c:pt>
                <c:pt idx="106">
                  <c:v>0.44506944444444446</c:v>
                </c:pt>
                <c:pt idx="107">
                  <c:v>0.4457638888888889</c:v>
                </c:pt>
                <c:pt idx="108">
                  <c:v>0.44645833333333335</c:v>
                </c:pt>
                <c:pt idx="109">
                  <c:v>0.44715277777777779</c:v>
                </c:pt>
                <c:pt idx="110">
                  <c:v>0.44784722222222223</c:v>
                </c:pt>
                <c:pt idx="111">
                  <c:v>0.44854166666666667</c:v>
                </c:pt>
                <c:pt idx="112">
                  <c:v>0.44923611111111111</c:v>
                </c:pt>
                <c:pt idx="113">
                  <c:v>0.44993055555555556</c:v>
                </c:pt>
                <c:pt idx="114">
                  <c:v>0.450625</c:v>
                </c:pt>
                <c:pt idx="115">
                  <c:v>0.45131944444444444</c:v>
                </c:pt>
                <c:pt idx="116">
                  <c:v>0.45201388888888888</c:v>
                </c:pt>
                <c:pt idx="117">
                  <c:v>0.45270833333333332</c:v>
                </c:pt>
                <c:pt idx="118">
                  <c:v>0.45340277777777777</c:v>
                </c:pt>
                <c:pt idx="119">
                  <c:v>0.45409722222222221</c:v>
                </c:pt>
                <c:pt idx="120">
                  <c:v>0.45479166666666665</c:v>
                </c:pt>
                <c:pt idx="121">
                  <c:v>0.45548611111111109</c:v>
                </c:pt>
                <c:pt idx="122">
                  <c:v>0.45618055555555559</c:v>
                </c:pt>
                <c:pt idx="123">
                  <c:v>0.45687499999999998</c:v>
                </c:pt>
                <c:pt idx="124">
                  <c:v>0.45756944444444447</c:v>
                </c:pt>
                <c:pt idx="125">
                  <c:v>0.45826388888888886</c:v>
                </c:pt>
                <c:pt idx="126">
                  <c:v>0.45895833333333336</c:v>
                </c:pt>
                <c:pt idx="127">
                  <c:v>0.45965277777777774</c:v>
                </c:pt>
                <c:pt idx="128">
                  <c:v>0.46034722222222224</c:v>
                </c:pt>
                <c:pt idx="129">
                  <c:v>0.46104166666666663</c:v>
                </c:pt>
                <c:pt idx="130">
                  <c:v>0.46173611111111112</c:v>
                </c:pt>
                <c:pt idx="131">
                  <c:v>0.46243055555555551</c:v>
                </c:pt>
                <c:pt idx="132">
                  <c:v>0.46312500000000001</c:v>
                </c:pt>
                <c:pt idx="133">
                  <c:v>0.4638194444444444</c:v>
                </c:pt>
                <c:pt idx="134">
                  <c:v>0.46451388888888889</c:v>
                </c:pt>
                <c:pt idx="135">
                  <c:v>0.46520833333333328</c:v>
                </c:pt>
                <c:pt idx="136">
                  <c:v>0.46590277777777778</c:v>
                </c:pt>
                <c:pt idx="137">
                  <c:v>0.46659722222222227</c:v>
                </c:pt>
                <c:pt idx="138">
                  <c:v>0.46729166666666666</c:v>
                </c:pt>
                <c:pt idx="139">
                  <c:v>0.46798611111111116</c:v>
                </c:pt>
                <c:pt idx="140">
                  <c:v>0.46868055555555554</c:v>
                </c:pt>
                <c:pt idx="141">
                  <c:v>0.46937500000000004</c:v>
                </c:pt>
                <c:pt idx="142">
                  <c:v>0.47006944444444443</c:v>
                </c:pt>
                <c:pt idx="143">
                  <c:v>0.47076388888888893</c:v>
                </c:pt>
                <c:pt idx="144">
                  <c:v>0.47145833333333331</c:v>
                </c:pt>
                <c:pt idx="145">
                  <c:v>0.47215277777777781</c:v>
                </c:pt>
                <c:pt idx="146">
                  <c:v>0.4728472222222222</c:v>
                </c:pt>
                <c:pt idx="147">
                  <c:v>0.47354166666666669</c:v>
                </c:pt>
                <c:pt idx="148">
                  <c:v>0.47423611111111108</c:v>
                </c:pt>
                <c:pt idx="149">
                  <c:v>0.47493055555555558</c:v>
                </c:pt>
                <c:pt idx="150">
                  <c:v>0.47562499999999996</c:v>
                </c:pt>
                <c:pt idx="151">
                  <c:v>0.47631944444444446</c:v>
                </c:pt>
                <c:pt idx="152">
                  <c:v>0.4770138888888889</c:v>
                </c:pt>
                <c:pt idx="153">
                  <c:v>0.47770833333333335</c:v>
                </c:pt>
                <c:pt idx="154">
                  <c:v>0.47840277777777779</c:v>
                </c:pt>
                <c:pt idx="155">
                  <c:v>0.47909722222222223</c:v>
                </c:pt>
                <c:pt idx="156">
                  <c:v>0.47979166666666667</c:v>
                </c:pt>
                <c:pt idx="157">
                  <c:v>0.48048611111111111</c:v>
                </c:pt>
                <c:pt idx="158">
                  <c:v>0.48118055555555556</c:v>
                </c:pt>
                <c:pt idx="159">
                  <c:v>0.481875</c:v>
                </c:pt>
                <c:pt idx="160">
                  <c:v>0.48256944444444444</c:v>
                </c:pt>
                <c:pt idx="161">
                  <c:v>0.48326388888888888</c:v>
                </c:pt>
                <c:pt idx="162">
                  <c:v>0.48395833333333332</c:v>
                </c:pt>
                <c:pt idx="163">
                  <c:v>0.48465277777777777</c:v>
                </c:pt>
                <c:pt idx="164">
                  <c:v>0.48534722222222221</c:v>
                </c:pt>
                <c:pt idx="165">
                  <c:v>0.48604166666666665</c:v>
                </c:pt>
                <c:pt idx="166">
                  <c:v>0.48673611111111109</c:v>
                </c:pt>
                <c:pt idx="167">
                  <c:v>0.48743055555555559</c:v>
                </c:pt>
                <c:pt idx="168">
                  <c:v>0.48812499999999998</c:v>
                </c:pt>
                <c:pt idx="169">
                  <c:v>0.48881944444444447</c:v>
                </c:pt>
                <c:pt idx="170">
                  <c:v>0.48951388888888886</c:v>
                </c:pt>
                <c:pt idx="171">
                  <c:v>0.49020833333333336</c:v>
                </c:pt>
                <c:pt idx="172">
                  <c:v>0.49090277777777774</c:v>
                </c:pt>
                <c:pt idx="173">
                  <c:v>0.49159722222222224</c:v>
                </c:pt>
                <c:pt idx="174">
                  <c:v>0.49229166666666663</c:v>
                </c:pt>
                <c:pt idx="175">
                  <c:v>0.49298611111111112</c:v>
                </c:pt>
                <c:pt idx="176">
                  <c:v>0.49368055555555551</c:v>
                </c:pt>
                <c:pt idx="177">
                  <c:v>0.49437500000000001</c:v>
                </c:pt>
                <c:pt idx="178">
                  <c:v>0.4950694444444444</c:v>
                </c:pt>
                <c:pt idx="179">
                  <c:v>0.49576388888888889</c:v>
                </c:pt>
                <c:pt idx="180">
                  <c:v>0.49645833333333328</c:v>
                </c:pt>
                <c:pt idx="181">
                  <c:v>0.49715277777777778</c:v>
                </c:pt>
                <c:pt idx="182">
                  <c:v>0.49784722222222227</c:v>
                </c:pt>
                <c:pt idx="183">
                  <c:v>0.49854166666666666</c:v>
                </c:pt>
                <c:pt idx="184">
                  <c:v>0.49923611111111116</c:v>
                </c:pt>
                <c:pt idx="185">
                  <c:v>0.49993055555555554</c:v>
                </c:pt>
                <c:pt idx="186">
                  <c:v>0.50062499999999999</c:v>
                </c:pt>
                <c:pt idx="187">
                  <c:v>0.50131944444444443</c:v>
                </c:pt>
                <c:pt idx="188">
                  <c:v>0.50201388888888887</c:v>
                </c:pt>
                <c:pt idx="189">
                  <c:v>0.50270833333333331</c:v>
                </c:pt>
                <c:pt idx="190">
                  <c:v>0.50340277777777775</c:v>
                </c:pt>
                <c:pt idx="191">
                  <c:v>0.5040972222222222</c:v>
                </c:pt>
                <c:pt idx="192">
                  <c:v>0.50479166666666664</c:v>
                </c:pt>
                <c:pt idx="193">
                  <c:v>0.50548611111111108</c:v>
                </c:pt>
                <c:pt idx="194">
                  <c:v>0.50618055555555552</c:v>
                </c:pt>
                <c:pt idx="195">
                  <c:v>0.50687499999999996</c:v>
                </c:pt>
                <c:pt idx="196">
                  <c:v>0.50756944444444441</c:v>
                </c:pt>
                <c:pt idx="197">
                  <c:v>0.50826388888888896</c:v>
                </c:pt>
                <c:pt idx="198">
                  <c:v>0.50895833333333329</c:v>
                </c:pt>
                <c:pt idx="199">
                  <c:v>0.50965277777777784</c:v>
                </c:pt>
                <c:pt idx="200">
                  <c:v>0.51034722222222217</c:v>
                </c:pt>
                <c:pt idx="201">
                  <c:v>0.51104166666666673</c:v>
                </c:pt>
                <c:pt idx="202">
                  <c:v>0.51173611111111106</c:v>
                </c:pt>
                <c:pt idx="203">
                  <c:v>0.51243055555555561</c:v>
                </c:pt>
                <c:pt idx="204">
                  <c:v>0.51312499999999994</c:v>
                </c:pt>
                <c:pt idx="205">
                  <c:v>0.5138194444444445</c:v>
                </c:pt>
                <c:pt idx="206">
                  <c:v>0.51451388888888883</c:v>
                </c:pt>
                <c:pt idx="207">
                  <c:v>0.51520833333333338</c:v>
                </c:pt>
                <c:pt idx="208">
                  <c:v>0.51590277777777771</c:v>
                </c:pt>
                <c:pt idx="209">
                  <c:v>0.51659722222222226</c:v>
                </c:pt>
                <c:pt idx="210">
                  <c:v>0.51731481481481478</c:v>
                </c:pt>
                <c:pt idx="211">
                  <c:v>0.51800925925925922</c:v>
                </c:pt>
                <c:pt idx="212">
                  <c:v>0.51870370370370367</c:v>
                </c:pt>
                <c:pt idx="213">
                  <c:v>0.51939814814814811</c:v>
                </c:pt>
                <c:pt idx="214">
                  <c:v>0.52009259259259266</c:v>
                </c:pt>
                <c:pt idx="215">
                  <c:v>0.52078703703703699</c:v>
                </c:pt>
                <c:pt idx="216">
                  <c:v>0.52148148148148155</c:v>
                </c:pt>
                <c:pt idx="217">
                  <c:v>0.52217592592592588</c:v>
                </c:pt>
                <c:pt idx="218">
                  <c:v>0.52287037037037043</c:v>
                </c:pt>
                <c:pt idx="219">
                  <c:v>0.52356481481481476</c:v>
                </c:pt>
                <c:pt idx="220">
                  <c:v>0.52425925925925931</c:v>
                </c:pt>
                <c:pt idx="221">
                  <c:v>0.52495370370370364</c:v>
                </c:pt>
                <c:pt idx="222">
                  <c:v>0.5256481481481482</c:v>
                </c:pt>
                <c:pt idx="223">
                  <c:v>0.52634259259259253</c:v>
                </c:pt>
                <c:pt idx="224">
                  <c:v>0.52703703703703708</c:v>
                </c:pt>
                <c:pt idx="225">
                  <c:v>0.52773148148148141</c:v>
                </c:pt>
                <c:pt idx="226">
                  <c:v>0.52842592592592597</c:v>
                </c:pt>
                <c:pt idx="227">
                  <c:v>0.5291203703703703</c:v>
                </c:pt>
                <c:pt idx="228">
                  <c:v>0.52981481481481485</c:v>
                </c:pt>
                <c:pt idx="229">
                  <c:v>0.53050925925925929</c:v>
                </c:pt>
                <c:pt idx="230">
                  <c:v>0.53120370370370373</c:v>
                </c:pt>
                <c:pt idx="231">
                  <c:v>0.53189814814814818</c:v>
                </c:pt>
                <c:pt idx="232">
                  <c:v>0.53259259259259262</c:v>
                </c:pt>
                <c:pt idx="233">
                  <c:v>0.53328703703703706</c:v>
                </c:pt>
                <c:pt idx="234">
                  <c:v>0.5339814814814815</c:v>
                </c:pt>
                <c:pt idx="235">
                  <c:v>0.53467592592592594</c:v>
                </c:pt>
                <c:pt idx="236">
                  <c:v>0.53537037037037039</c:v>
                </c:pt>
                <c:pt idx="237">
                  <c:v>0.53606481481481483</c:v>
                </c:pt>
                <c:pt idx="238">
                  <c:v>0.53675925925925927</c:v>
                </c:pt>
                <c:pt idx="239">
                  <c:v>0.53745370370370371</c:v>
                </c:pt>
                <c:pt idx="240">
                  <c:v>0.53814814814814815</c:v>
                </c:pt>
                <c:pt idx="241">
                  <c:v>0.5388425925925926</c:v>
                </c:pt>
                <c:pt idx="242">
                  <c:v>0.53953703703703704</c:v>
                </c:pt>
                <c:pt idx="243">
                  <c:v>0.54023148148148148</c:v>
                </c:pt>
                <c:pt idx="244">
                  <c:v>0.54092592592592592</c:v>
                </c:pt>
                <c:pt idx="245">
                  <c:v>0.54162037037037036</c:v>
                </c:pt>
                <c:pt idx="246">
                  <c:v>0.54231481481481481</c:v>
                </c:pt>
                <c:pt idx="247">
                  <c:v>0.54300925925925925</c:v>
                </c:pt>
                <c:pt idx="248">
                  <c:v>0.54370370370370369</c:v>
                </c:pt>
                <c:pt idx="249">
                  <c:v>0.54439814814814813</c:v>
                </c:pt>
                <c:pt idx="250">
                  <c:v>0.54509259259259257</c:v>
                </c:pt>
                <c:pt idx="251">
                  <c:v>0.54578703703703701</c:v>
                </c:pt>
                <c:pt idx="252">
                  <c:v>0.54648148148148146</c:v>
                </c:pt>
                <c:pt idx="253">
                  <c:v>0.5471759259259259</c:v>
                </c:pt>
                <c:pt idx="254">
                  <c:v>0.54787037037037034</c:v>
                </c:pt>
                <c:pt idx="255">
                  <c:v>0.54856481481481478</c:v>
                </c:pt>
                <c:pt idx="256">
                  <c:v>0.54925925925925922</c:v>
                </c:pt>
                <c:pt idx="257">
                  <c:v>0.54995370370370367</c:v>
                </c:pt>
                <c:pt idx="258">
                  <c:v>0.55062500000000003</c:v>
                </c:pt>
                <c:pt idx="259">
                  <c:v>0.55134259259259266</c:v>
                </c:pt>
                <c:pt idx="260">
                  <c:v>0.55201388888888892</c:v>
                </c:pt>
                <c:pt idx="261">
                  <c:v>0.55270833333333336</c:v>
                </c:pt>
                <c:pt idx="262">
                  <c:v>0.55342592592592588</c:v>
                </c:pt>
                <c:pt idx="263">
                  <c:v>0.55412037037037043</c:v>
                </c:pt>
                <c:pt idx="264">
                  <c:v>0.55481481481481476</c:v>
                </c:pt>
                <c:pt idx="265">
                  <c:v>0.55550925925925931</c:v>
                </c:pt>
                <c:pt idx="266">
                  <c:v>0.55620370370370364</c:v>
                </c:pt>
                <c:pt idx="267">
                  <c:v>0.5568981481481482</c:v>
                </c:pt>
                <c:pt idx="268">
                  <c:v>0.55759259259259253</c:v>
                </c:pt>
                <c:pt idx="269">
                  <c:v>0.55828703703703708</c:v>
                </c:pt>
                <c:pt idx="270">
                  <c:v>0.55898148148148141</c:v>
                </c:pt>
                <c:pt idx="271">
                  <c:v>0.55967592592592597</c:v>
                </c:pt>
                <c:pt idx="272">
                  <c:v>0.5603703703703703</c:v>
                </c:pt>
                <c:pt idx="273">
                  <c:v>0.56106481481481485</c:v>
                </c:pt>
                <c:pt idx="274">
                  <c:v>0.56175925925925929</c:v>
                </c:pt>
                <c:pt idx="275">
                  <c:v>0.56245370370370373</c:v>
                </c:pt>
                <c:pt idx="276">
                  <c:v>0.56314814814814818</c:v>
                </c:pt>
                <c:pt idx="277">
                  <c:v>0.56384259259259262</c:v>
                </c:pt>
                <c:pt idx="278">
                  <c:v>0.56453703703703706</c:v>
                </c:pt>
                <c:pt idx="279">
                  <c:v>0.5652314814814815</c:v>
                </c:pt>
                <c:pt idx="280">
                  <c:v>0.56592592592592594</c:v>
                </c:pt>
                <c:pt idx="281">
                  <c:v>0.56662037037037039</c:v>
                </c:pt>
                <c:pt idx="282">
                  <c:v>0.56731481481481483</c:v>
                </c:pt>
                <c:pt idx="283">
                  <c:v>0.56800925925925927</c:v>
                </c:pt>
                <c:pt idx="284">
                  <c:v>0.56870370370370371</c:v>
                </c:pt>
                <c:pt idx="285">
                  <c:v>0.56939814814814815</c:v>
                </c:pt>
                <c:pt idx="286">
                  <c:v>0.5700925925925926</c:v>
                </c:pt>
                <c:pt idx="287">
                  <c:v>0.57078703703703704</c:v>
                </c:pt>
                <c:pt idx="288">
                  <c:v>0.57148148148148148</c:v>
                </c:pt>
                <c:pt idx="289">
                  <c:v>0.57217592592592592</c:v>
                </c:pt>
                <c:pt idx="290">
                  <c:v>0.57287037037037036</c:v>
                </c:pt>
                <c:pt idx="291">
                  <c:v>0.57356481481481481</c:v>
                </c:pt>
                <c:pt idx="292">
                  <c:v>0.57425925925925925</c:v>
                </c:pt>
                <c:pt idx="293">
                  <c:v>0.57495370370370369</c:v>
                </c:pt>
                <c:pt idx="294">
                  <c:v>0.57564814814814813</c:v>
                </c:pt>
                <c:pt idx="295">
                  <c:v>0.57634259259259257</c:v>
                </c:pt>
                <c:pt idx="296">
                  <c:v>0.57703703703703701</c:v>
                </c:pt>
                <c:pt idx="297">
                  <c:v>0.57773148148148146</c:v>
                </c:pt>
                <c:pt idx="298">
                  <c:v>0.5784259259259259</c:v>
                </c:pt>
                <c:pt idx="299">
                  <c:v>0.57912037037037034</c:v>
                </c:pt>
                <c:pt idx="300">
                  <c:v>0.57981481481481478</c:v>
                </c:pt>
                <c:pt idx="301">
                  <c:v>0.58050925925925922</c:v>
                </c:pt>
                <c:pt idx="302">
                  <c:v>0.58120370370370367</c:v>
                </c:pt>
                <c:pt idx="303">
                  <c:v>0.58189814814814811</c:v>
                </c:pt>
                <c:pt idx="304">
                  <c:v>0.58259259259259266</c:v>
                </c:pt>
                <c:pt idx="305">
                  <c:v>0.58328703703703699</c:v>
                </c:pt>
                <c:pt idx="306">
                  <c:v>0.58398148148148155</c:v>
                </c:pt>
                <c:pt idx="307">
                  <c:v>0.58467592592592588</c:v>
                </c:pt>
                <c:pt idx="308">
                  <c:v>0.58537037037037043</c:v>
                </c:pt>
                <c:pt idx="309">
                  <c:v>0.58606481481481476</c:v>
                </c:pt>
                <c:pt idx="310">
                  <c:v>0.58675925925925931</c:v>
                </c:pt>
                <c:pt idx="311">
                  <c:v>0.58745370370370364</c:v>
                </c:pt>
                <c:pt idx="312">
                  <c:v>0.5881481481481482</c:v>
                </c:pt>
                <c:pt idx="313">
                  <c:v>0.58884259259259253</c:v>
                </c:pt>
                <c:pt idx="314">
                  <c:v>0.58953703703703708</c:v>
                </c:pt>
                <c:pt idx="315">
                  <c:v>0.59023148148148141</c:v>
                </c:pt>
                <c:pt idx="316">
                  <c:v>0.59092592592592597</c:v>
                </c:pt>
                <c:pt idx="317">
                  <c:v>0.5916203703703703</c:v>
                </c:pt>
                <c:pt idx="318">
                  <c:v>0.59231481481481485</c:v>
                </c:pt>
                <c:pt idx="319">
                  <c:v>0.59300925925925929</c:v>
                </c:pt>
                <c:pt idx="320">
                  <c:v>0.59370370370370373</c:v>
                </c:pt>
                <c:pt idx="321">
                  <c:v>0.59439814814814818</c:v>
                </c:pt>
                <c:pt idx="322">
                  <c:v>0.59509259259259262</c:v>
                </c:pt>
                <c:pt idx="323">
                  <c:v>0.59578703703703706</c:v>
                </c:pt>
                <c:pt idx="324">
                  <c:v>0.5964814814814815</c:v>
                </c:pt>
                <c:pt idx="325">
                  <c:v>0.59717592592592594</c:v>
                </c:pt>
                <c:pt idx="326">
                  <c:v>0.59787037037037039</c:v>
                </c:pt>
                <c:pt idx="327">
                  <c:v>0.59856481481481483</c:v>
                </c:pt>
                <c:pt idx="328">
                  <c:v>0.59925925925925927</c:v>
                </c:pt>
                <c:pt idx="329">
                  <c:v>0.59995370370370371</c:v>
                </c:pt>
                <c:pt idx="330">
                  <c:v>0.60064814814814815</c:v>
                </c:pt>
                <c:pt idx="331">
                  <c:v>0.6013425925925926</c:v>
                </c:pt>
                <c:pt idx="332">
                  <c:v>0.60203703703703704</c:v>
                </c:pt>
                <c:pt idx="333">
                  <c:v>0.60273148148148148</c:v>
                </c:pt>
                <c:pt idx="334">
                  <c:v>0.60342592592592592</c:v>
                </c:pt>
                <c:pt idx="335">
                  <c:v>0.60412037037037036</c:v>
                </c:pt>
                <c:pt idx="336">
                  <c:v>0.60481481481481481</c:v>
                </c:pt>
                <c:pt idx="337">
                  <c:v>0.60550925925925925</c:v>
                </c:pt>
                <c:pt idx="338">
                  <c:v>0.60620370370370369</c:v>
                </c:pt>
                <c:pt idx="339">
                  <c:v>0.60689814814814813</c:v>
                </c:pt>
                <c:pt idx="340">
                  <c:v>0.60759259259259257</c:v>
                </c:pt>
                <c:pt idx="341">
                  <c:v>0.60828703703703701</c:v>
                </c:pt>
                <c:pt idx="342">
                  <c:v>0.60898148148148146</c:v>
                </c:pt>
                <c:pt idx="343">
                  <c:v>0.6096759259259259</c:v>
                </c:pt>
                <c:pt idx="344">
                  <c:v>0.61037037037037034</c:v>
                </c:pt>
                <c:pt idx="345">
                  <c:v>0.61106481481481478</c:v>
                </c:pt>
                <c:pt idx="346">
                  <c:v>0.61175925925925922</c:v>
                </c:pt>
                <c:pt idx="347">
                  <c:v>0.61245370370370367</c:v>
                </c:pt>
                <c:pt idx="348">
                  <c:v>0.61314814814814811</c:v>
                </c:pt>
                <c:pt idx="349">
                  <c:v>0.61384259259259266</c:v>
                </c:pt>
                <c:pt idx="350">
                  <c:v>0.61453703703703699</c:v>
                </c:pt>
                <c:pt idx="351">
                  <c:v>0.61523148148148155</c:v>
                </c:pt>
                <c:pt idx="352">
                  <c:v>0.61592592592592588</c:v>
                </c:pt>
                <c:pt idx="353">
                  <c:v>0.61662037037037043</c:v>
                </c:pt>
                <c:pt idx="354">
                  <c:v>0.61731481481481476</c:v>
                </c:pt>
                <c:pt idx="355">
                  <c:v>0.61800925925925931</c:v>
                </c:pt>
                <c:pt idx="356">
                  <c:v>0.61870370370370364</c:v>
                </c:pt>
                <c:pt idx="357">
                  <c:v>0.6193981481481482</c:v>
                </c:pt>
                <c:pt idx="358">
                  <c:v>0.62009259259259253</c:v>
                </c:pt>
                <c:pt idx="359">
                  <c:v>0.62078703703703708</c:v>
                </c:pt>
                <c:pt idx="360">
                  <c:v>0.62148148148148141</c:v>
                </c:pt>
                <c:pt idx="361">
                  <c:v>0.62217592592592597</c:v>
                </c:pt>
                <c:pt idx="362">
                  <c:v>0.6228703703703703</c:v>
                </c:pt>
                <c:pt idx="363">
                  <c:v>0.62356481481481485</c:v>
                </c:pt>
                <c:pt idx="364">
                  <c:v>0.62425925925925929</c:v>
                </c:pt>
                <c:pt idx="365">
                  <c:v>0.62495370370370373</c:v>
                </c:pt>
                <c:pt idx="366">
                  <c:v>0.62564814814814818</c:v>
                </c:pt>
                <c:pt idx="367">
                  <c:v>0.62634259259259262</c:v>
                </c:pt>
                <c:pt idx="368">
                  <c:v>0.62703703703703706</c:v>
                </c:pt>
                <c:pt idx="369">
                  <c:v>0.6277314814814815</c:v>
                </c:pt>
                <c:pt idx="370">
                  <c:v>0.62842592592592594</c:v>
                </c:pt>
                <c:pt idx="371">
                  <c:v>0.62912037037037039</c:v>
                </c:pt>
                <c:pt idx="372">
                  <c:v>0.62981481481481483</c:v>
                </c:pt>
                <c:pt idx="373">
                  <c:v>0.63050925925925927</c:v>
                </c:pt>
                <c:pt idx="374">
                  <c:v>0.63120370370370371</c:v>
                </c:pt>
                <c:pt idx="375">
                  <c:v>0.63189814814814815</c:v>
                </c:pt>
                <c:pt idx="376">
                  <c:v>0.6325925925925926</c:v>
                </c:pt>
                <c:pt idx="377">
                  <c:v>0.63328703703703704</c:v>
                </c:pt>
                <c:pt idx="378">
                  <c:v>0.63396990740740744</c:v>
                </c:pt>
                <c:pt idx="379">
                  <c:v>0.63466435185185188</c:v>
                </c:pt>
                <c:pt idx="380">
                  <c:v>0.63535879629629632</c:v>
                </c:pt>
                <c:pt idx="381">
                  <c:v>0.63605324074074077</c:v>
                </c:pt>
                <c:pt idx="382">
                  <c:v>0.63674768518518521</c:v>
                </c:pt>
                <c:pt idx="383">
                  <c:v>0.63744212962962965</c:v>
                </c:pt>
                <c:pt idx="384">
                  <c:v>0.63813657407407409</c:v>
                </c:pt>
                <c:pt idx="385">
                  <c:v>0.63883101851851853</c:v>
                </c:pt>
                <c:pt idx="386">
                  <c:v>0.63952546296296298</c:v>
                </c:pt>
                <c:pt idx="387">
                  <c:v>0.64021990740740742</c:v>
                </c:pt>
                <c:pt idx="388">
                  <c:v>0.64091435185185186</c:v>
                </c:pt>
                <c:pt idx="389">
                  <c:v>0.6416087962962963</c:v>
                </c:pt>
                <c:pt idx="390">
                  <c:v>0.64230324074074074</c:v>
                </c:pt>
                <c:pt idx="391">
                  <c:v>0.64299768518518519</c:v>
                </c:pt>
                <c:pt idx="392">
                  <c:v>0.64369212962962963</c:v>
                </c:pt>
                <c:pt idx="393">
                  <c:v>0.64438657407407407</c:v>
                </c:pt>
                <c:pt idx="394">
                  <c:v>0.64508101851851851</c:v>
                </c:pt>
                <c:pt idx="395">
                  <c:v>0.64577546296296295</c:v>
                </c:pt>
                <c:pt idx="396">
                  <c:v>0.6464699074074074</c:v>
                </c:pt>
                <c:pt idx="397">
                  <c:v>0.64716435185185184</c:v>
                </c:pt>
                <c:pt idx="398">
                  <c:v>0.64785879629629628</c:v>
                </c:pt>
                <c:pt idx="399">
                  <c:v>0.64855324074074072</c:v>
                </c:pt>
                <c:pt idx="400">
                  <c:v>0.64924768518518516</c:v>
                </c:pt>
                <c:pt idx="401">
                  <c:v>0.64994212962962961</c:v>
                </c:pt>
                <c:pt idx="402">
                  <c:v>0.65063657407407405</c:v>
                </c:pt>
                <c:pt idx="403">
                  <c:v>0.65133101851851849</c:v>
                </c:pt>
                <c:pt idx="404">
                  <c:v>0.65202546296296293</c:v>
                </c:pt>
                <c:pt idx="405">
                  <c:v>0.65271990740740737</c:v>
                </c:pt>
                <c:pt idx="406">
                  <c:v>0.65341435185185182</c:v>
                </c:pt>
                <c:pt idx="407">
                  <c:v>0.65410879629629626</c:v>
                </c:pt>
                <c:pt idx="408">
                  <c:v>0.65480324074074081</c:v>
                </c:pt>
                <c:pt idx="409">
                  <c:v>0.65549768518518514</c:v>
                </c:pt>
                <c:pt idx="410">
                  <c:v>0.65619212962962969</c:v>
                </c:pt>
                <c:pt idx="411">
                  <c:v>0.65688657407407403</c:v>
                </c:pt>
                <c:pt idx="412">
                  <c:v>0.65758101851851858</c:v>
                </c:pt>
                <c:pt idx="413">
                  <c:v>0.65827546296296291</c:v>
                </c:pt>
                <c:pt idx="414">
                  <c:v>0.65896990740740746</c:v>
                </c:pt>
                <c:pt idx="415">
                  <c:v>0.65966435185185179</c:v>
                </c:pt>
                <c:pt idx="416">
                  <c:v>0.66035879629629635</c:v>
                </c:pt>
                <c:pt idx="417">
                  <c:v>0.66105324074074068</c:v>
                </c:pt>
                <c:pt idx="418">
                  <c:v>0.66174768518518523</c:v>
                </c:pt>
                <c:pt idx="419">
                  <c:v>0.66244212962962956</c:v>
                </c:pt>
                <c:pt idx="420">
                  <c:v>0.66313657407407411</c:v>
                </c:pt>
                <c:pt idx="421">
                  <c:v>0.66383101851851845</c:v>
                </c:pt>
                <c:pt idx="422">
                  <c:v>0.664525462962963</c:v>
                </c:pt>
                <c:pt idx="423">
                  <c:v>0.66521990740740744</c:v>
                </c:pt>
                <c:pt idx="424">
                  <c:v>0.66591435185185188</c:v>
                </c:pt>
                <c:pt idx="425">
                  <c:v>0.66660879629629632</c:v>
                </c:pt>
                <c:pt idx="426">
                  <c:v>0.66730324074074077</c:v>
                </c:pt>
                <c:pt idx="427">
                  <c:v>0.66799768518518521</c:v>
                </c:pt>
                <c:pt idx="428">
                  <c:v>0.66869212962962965</c:v>
                </c:pt>
                <c:pt idx="429">
                  <c:v>0.66938657407407398</c:v>
                </c:pt>
                <c:pt idx="430">
                  <c:v>0.67008101851851853</c:v>
                </c:pt>
                <c:pt idx="431">
                  <c:v>0.67077546296296298</c:v>
                </c:pt>
                <c:pt idx="432">
                  <c:v>0.67146990740740742</c:v>
                </c:pt>
                <c:pt idx="433">
                  <c:v>0.67216435185185175</c:v>
                </c:pt>
                <c:pt idx="434">
                  <c:v>0.6728587962962963</c:v>
                </c:pt>
                <c:pt idx="435">
                  <c:v>0.67355324074074074</c:v>
                </c:pt>
                <c:pt idx="436">
                  <c:v>0.67424768518518519</c:v>
                </c:pt>
                <c:pt idx="437">
                  <c:v>0.67494212962962974</c:v>
                </c:pt>
                <c:pt idx="438">
                  <c:v>0.67563657407407407</c:v>
                </c:pt>
                <c:pt idx="439">
                  <c:v>0.67633101851851851</c:v>
                </c:pt>
                <c:pt idx="440">
                  <c:v>0.67702546296296295</c:v>
                </c:pt>
                <c:pt idx="441">
                  <c:v>0.67771990740740751</c:v>
                </c:pt>
                <c:pt idx="442">
                  <c:v>0.67841435185185184</c:v>
                </c:pt>
                <c:pt idx="443">
                  <c:v>0.67910879629629628</c:v>
                </c:pt>
                <c:pt idx="444">
                  <c:v>0.67980324074074072</c:v>
                </c:pt>
                <c:pt idx="445">
                  <c:v>0.68049768518518527</c:v>
                </c:pt>
                <c:pt idx="446">
                  <c:v>0.68119212962962961</c:v>
                </c:pt>
                <c:pt idx="447">
                  <c:v>0.68188657407407405</c:v>
                </c:pt>
                <c:pt idx="448">
                  <c:v>0.68258101851851849</c:v>
                </c:pt>
                <c:pt idx="449">
                  <c:v>0.68327546296296304</c:v>
                </c:pt>
                <c:pt idx="450">
                  <c:v>0.68396990740740737</c:v>
                </c:pt>
                <c:pt idx="451">
                  <c:v>0.68466435185185182</c:v>
                </c:pt>
                <c:pt idx="452">
                  <c:v>0.68535879629629637</c:v>
                </c:pt>
                <c:pt idx="453">
                  <c:v>0.68605324074074081</c:v>
                </c:pt>
                <c:pt idx="454">
                  <c:v>0.68674768518518514</c:v>
                </c:pt>
                <c:pt idx="455">
                  <c:v>0.68744212962962958</c:v>
                </c:pt>
                <c:pt idx="456">
                  <c:v>0.68813657407407414</c:v>
                </c:pt>
                <c:pt idx="457">
                  <c:v>0.68883101851851858</c:v>
                </c:pt>
                <c:pt idx="458">
                  <c:v>0.68952546296296291</c:v>
                </c:pt>
                <c:pt idx="459">
                  <c:v>0.69021990740740735</c:v>
                </c:pt>
                <c:pt idx="460">
                  <c:v>0.6909143518518519</c:v>
                </c:pt>
                <c:pt idx="461">
                  <c:v>0.69160879629629635</c:v>
                </c:pt>
                <c:pt idx="462">
                  <c:v>0.69230324074074068</c:v>
                </c:pt>
                <c:pt idx="463">
                  <c:v>0.69299768518518512</c:v>
                </c:pt>
                <c:pt idx="464">
                  <c:v>0.69369212962962967</c:v>
                </c:pt>
                <c:pt idx="465">
                  <c:v>0.69438657407407411</c:v>
                </c:pt>
                <c:pt idx="466">
                  <c:v>0.69508101851851845</c:v>
                </c:pt>
                <c:pt idx="467">
                  <c:v>0.695775462962963</c:v>
                </c:pt>
                <c:pt idx="468">
                  <c:v>0.69646990740740744</c:v>
                </c:pt>
                <c:pt idx="469">
                  <c:v>0.69716435185185188</c:v>
                </c:pt>
                <c:pt idx="470">
                  <c:v>0.69785879629629621</c:v>
                </c:pt>
                <c:pt idx="471">
                  <c:v>0.69855324074074077</c:v>
                </c:pt>
                <c:pt idx="472">
                  <c:v>0.69924768518518521</c:v>
                </c:pt>
                <c:pt idx="473">
                  <c:v>0.69994212962962965</c:v>
                </c:pt>
                <c:pt idx="474">
                  <c:v>0.70063657407407398</c:v>
                </c:pt>
                <c:pt idx="475">
                  <c:v>0.70133101851851853</c:v>
                </c:pt>
                <c:pt idx="476">
                  <c:v>0.70202546296296298</c:v>
                </c:pt>
                <c:pt idx="477">
                  <c:v>0.70271990740740742</c:v>
                </c:pt>
                <c:pt idx="478">
                  <c:v>0.70341435185185175</c:v>
                </c:pt>
                <c:pt idx="479">
                  <c:v>0.7041087962962963</c:v>
                </c:pt>
                <c:pt idx="480">
                  <c:v>0.70480324074074074</c:v>
                </c:pt>
                <c:pt idx="481">
                  <c:v>0.70549768518518519</c:v>
                </c:pt>
                <c:pt idx="482">
                  <c:v>0.70619212962962974</c:v>
                </c:pt>
                <c:pt idx="483">
                  <c:v>0.70688657407407407</c:v>
                </c:pt>
                <c:pt idx="484">
                  <c:v>0.70758101851851851</c:v>
                </c:pt>
                <c:pt idx="485">
                  <c:v>0.70827546296296295</c:v>
                </c:pt>
                <c:pt idx="486">
                  <c:v>0.70896990740740751</c:v>
                </c:pt>
                <c:pt idx="487">
                  <c:v>0.70966435185185184</c:v>
                </c:pt>
                <c:pt idx="488">
                  <c:v>0.71035879629629628</c:v>
                </c:pt>
                <c:pt idx="489">
                  <c:v>0.71105324074074072</c:v>
                </c:pt>
                <c:pt idx="490">
                  <c:v>0.71174768518518527</c:v>
                </c:pt>
                <c:pt idx="491">
                  <c:v>0.71244212962962961</c:v>
                </c:pt>
                <c:pt idx="492">
                  <c:v>0.71313657407407405</c:v>
                </c:pt>
                <c:pt idx="493">
                  <c:v>0.71383101851851849</c:v>
                </c:pt>
                <c:pt idx="494">
                  <c:v>0.71452546296296304</c:v>
                </c:pt>
                <c:pt idx="495">
                  <c:v>0.71521990740740737</c:v>
                </c:pt>
                <c:pt idx="496">
                  <c:v>0.71591435185185182</c:v>
                </c:pt>
                <c:pt idx="497">
                  <c:v>0.71660879629629637</c:v>
                </c:pt>
                <c:pt idx="498">
                  <c:v>0.71730324074074081</c:v>
                </c:pt>
                <c:pt idx="499">
                  <c:v>0.71799768518518514</c:v>
                </c:pt>
                <c:pt idx="500">
                  <c:v>0.71869212962962958</c:v>
                </c:pt>
                <c:pt idx="501">
                  <c:v>0.71938657407407414</c:v>
                </c:pt>
                <c:pt idx="502">
                  <c:v>0.72008101851851858</c:v>
                </c:pt>
                <c:pt idx="503">
                  <c:v>0.72077546296296291</c:v>
                </c:pt>
                <c:pt idx="504">
                  <c:v>0.72146990740740735</c:v>
                </c:pt>
                <c:pt idx="505">
                  <c:v>0.7221643518518519</c:v>
                </c:pt>
                <c:pt idx="506">
                  <c:v>0.72285879629629635</c:v>
                </c:pt>
                <c:pt idx="507">
                  <c:v>0.72355324074074068</c:v>
                </c:pt>
                <c:pt idx="508">
                  <c:v>0.72424768518518512</c:v>
                </c:pt>
                <c:pt idx="509">
                  <c:v>0.72494212962962967</c:v>
                </c:pt>
                <c:pt idx="510">
                  <c:v>0.72563657407407411</c:v>
                </c:pt>
                <c:pt idx="511">
                  <c:v>0.72633101851851845</c:v>
                </c:pt>
                <c:pt idx="512">
                  <c:v>0.727025462962963</c:v>
                </c:pt>
                <c:pt idx="513">
                  <c:v>0.72771990740740744</c:v>
                </c:pt>
                <c:pt idx="514">
                  <c:v>0.72841435185185188</c:v>
                </c:pt>
                <c:pt idx="515">
                  <c:v>0.72910879629629621</c:v>
                </c:pt>
                <c:pt idx="516">
                  <c:v>0.72980324074074077</c:v>
                </c:pt>
                <c:pt idx="517">
                  <c:v>0.73049768518518521</c:v>
                </c:pt>
                <c:pt idx="518">
                  <c:v>0.73119212962962965</c:v>
                </c:pt>
                <c:pt idx="519">
                  <c:v>0.73188657407407398</c:v>
                </c:pt>
                <c:pt idx="520">
                  <c:v>0.73258101851851853</c:v>
                </c:pt>
                <c:pt idx="521">
                  <c:v>0.73327546296296298</c:v>
                </c:pt>
                <c:pt idx="522">
                  <c:v>0.73396990740740742</c:v>
                </c:pt>
                <c:pt idx="523">
                  <c:v>0.73466435185185175</c:v>
                </c:pt>
                <c:pt idx="524">
                  <c:v>0.7353587962962963</c:v>
                </c:pt>
                <c:pt idx="525">
                  <c:v>0.73605324074074074</c:v>
                </c:pt>
                <c:pt idx="526">
                  <c:v>0.73674768518518519</c:v>
                </c:pt>
                <c:pt idx="527">
                  <c:v>0.73744212962962974</c:v>
                </c:pt>
                <c:pt idx="528">
                  <c:v>0.73813657407407407</c:v>
                </c:pt>
                <c:pt idx="529">
                  <c:v>0.73883101851851851</c:v>
                </c:pt>
                <c:pt idx="530">
                  <c:v>0.73952546296296295</c:v>
                </c:pt>
                <c:pt idx="531">
                  <c:v>0.74021990740740751</c:v>
                </c:pt>
                <c:pt idx="532">
                  <c:v>0.74091435185185184</c:v>
                </c:pt>
                <c:pt idx="533">
                  <c:v>0.74160879629629628</c:v>
                </c:pt>
                <c:pt idx="534">
                  <c:v>0.74230324074074072</c:v>
                </c:pt>
                <c:pt idx="535">
                  <c:v>0.74299768518518527</c:v>
                </c:pt>
                <c:pt idx="536">
                  <c:v>0.74369212962962961</c:v>
                </c:pt>
                <c:pt idx="537">
                  <c:v>0.74438657407407405</c:v>
                </c:pt>
                <c:pt idx="538">
                  <c:v>0.74508101851851849</c:v>
                </c:pt>
                <c:pt idx="539">
                  <c:v>0.74577546296296304</c:v>
                </c:pt>
                <c:pt idx="540">
                  <c:v>0.74646990740740737</c:v>
                </c:pt>
                <c:pt idx="541">
                  <c:v>0.74716435185185182</c:v>
                </c:pt>
                <c:pt idx="542">
                  <c:v>0.74785879629629637</c:v>
                </c:pt>
                <c:pt idx="543">
                  <c:v>0.74855324074074081</c:v>
                </c:pt>
                <c:pt idx="544">
                  <c:v>0.74924768518518514</c:v>
                </c:pt>
                <c:pt idx="545">
                  <c:v>0.74994212962962958</c:v>
                </c:pt>
                <c:pt idx="546">
                  <c:v>0.75063657407407414</c:v>
                </c:pt>
                <c:pt idx="547">
                  <c:v>0.75133101851851858</c:v>
                </c:pt>
                <c:pt idx="548">
                  <c:v>0.75202546296296291</c:v>
                </c:pt>
                <c:pt idx="549">
                  <c:v>0.75271990740740735</c:v>
                </c:pt>
                <c:pt idx="550">
                  <c:v>0.7534143518518519</c:v>
                </c:pt>
                <c:pt idx="551">
                  <c:v>0.75410879629629635</c:v>
                </c:pt>
                <c:pt idx="552">
                  <c:v>0.75480324074074068</c:v>
                </c:pt>
                <c:pt idx="553">
                  <c:v>0.75549768518518512</c:v>
                </c:pt>
                <c:pt idx="554">
                  <c:v>0.75619212962962967</c:v>
                </c:pt>
                <c:pt idx="555">
                  <c:v>0.75688657407407411</c:v>
                </c:pt>
                <c:pt idx="556">
                  <c:v>0.75758101851851845</c:v>
                </c:pt>
                <c:pt idx="557">
                  <c:v>0.758275462962963</c:v>
                </c:pt>
                <c:pt idx="558">
                  <c:v>0.75896990740740744</c:v>
                </c:pt>
                <c:pt idx="559">
                  <c:v>0.75966435185185188</c:v>
                </c:pt>
                <c:pt idx="560">
                  <c:v>0.76035879629629621</c:v>
                </c:pt>
                <c:pt idx="561">
                  <c:v>0.76105324074074077</c:v>
                </c:pt>
                <c:pt idx="562">
                  <c:v>0.76174768518518521</c:v>
                </c:pt>
                <c:pt idx="563">
                  <c:v>0.76244212962962965</c:v>
                </c:pt>
                <c:pt idx="564">
                  <c:v>0.76313657407407398</c:v>
                </c:pt>
                <c:pt idx="565">
                  <c:v>0.76383101851851853</c:v>
                </c:pt>
                <c:pt idx="566">
                  <c:v>0.76452546296296298</c:v>
                </c:pt>
                <c:pt idx="567">
                  <c:v>0.76521990740740742</c:v>
                </c:pt>
                <c:pt idx="568">
                  <c:v>0.76591435185185175</c:v>
                </c:pt>
                <c:pt idx="569">
                  <c:v>0.7666087962962963</c:v>
                </c:pt>
                <c:pt idx="570">
                  <c:v>0.76730324074074074</c:v>
                </c:pt>
                <c:pt idx="571">
                  <c:v>0.76799768518518519</c:v>
                </c:pt>
                <c:pt idx="572">
                  <c:v>0.76869212962962974</c:v>
                </c:pt>
                <c:pt idx="573">
                  <c:v>0.76938657407407407</c:v>
                </c:pt>
                <c:pt idx="574">
                  <c:v>0.77008101851851851</c:v>
                </c:pt>
                <c:pt idx="575">
                  <c:v>0.77077546296296295</c:v>
                </c:pt>
                <c:pt idx="576">
                  <c:v>0.77146990740740751</c:v>
                </c:pt>
                <c:pt idx="577">
                  <c:v>0.77216435185185184</c:v>
                </c:pt>
                <c:pt idx="578">
                  <c:v>0.77285879629629628</c:v>
                </c:pt>
                <c:pt idx="579">
                  <c:v>0.77355324074074072</c:v>
                </c:pt>
                <c:pt idx="580">
                  <c:v>0.77424768518518527</c:v>
                </c:pt>
                <c:pt idx="581">
                  <c:v>0.77494212962962961</c:v>
                </c:pt>
                <c:pt idx="582">
                  <c:v>0.77563657407407405</c:v>
                </c:pt>
                <c:pt idx="583">
                  <c:v>0.77633101851851849</c:v>
                </c:pt>
                <c:pt idx="584">
                  <c:v>0.77702546296296304</c:v>
                </c:pt>
                <c:pt idx="585">
                  <c:v>0.77771990740740737</c:v>
                </c:pt>
                <c:pt idx="586">
                  <c:v>0.77841435185185182</c:v>
                </c:pt>
                <c:pt idx="587">
                  <c:v>0.77910879629629637</c:v>
                </c:pt>
                <c:pt idx="588">
                  <c:v>0.77980324074074081</c:v>
                </c:pt>
                <c:pt idx="589">
                  <c:v>0.78049768518518514</c:v>
                </c:pt>
                <c:pt idx="590">
                  <c:v>0.78119212962962958</c:v>
                </c:pt>
                <c:pt idx="591">
                  <c:v>0.78188657407407414</c:v>
                </c:pt>
                <c:pt idx="592">
                  <c:v>0.78258101851851858</c:v>
                </c:pt>
                <c:pt idx="593">
                  <c:v>0.78327546296296291</c:v>
                </c:pt>
                <c:pt idx="594">
                  <c:v>0.78396990740740735</c:v>
                </c:pt>
                <c:pt idx="595">
                  <c:v>0.7846643518518519</c:v>
                </c:pt>
                <c:pt idx="596">
                  <c:v>0.78535879629629635</c:v>
                </c:pt>
                <c:pt idx="597">
                  <c:v>0.78605324074074068</c:v>
                </c:pt>
                <c:pt idx="598">
                  <c:v>0.78674768518518512</c:v>
                </c:pt>
                <c:pt idx="599">
                  <c:v>0.78744212962962967</c:v>
                </c:pt>
                <c:pt idx="600">
                  <c:v>0.78813657407407411</c:v>
                </c:pt>
                <c:pt idx="601">
                  <c:v>0.78883101851851845</c:v>
                </c:pt>
                <c:pt idx="602">
                  <c:v>0.789525462962963</c:v>
                </c:pt>
                <c:pt idx="603">
                  <c:v>0.79021990740740744</c:v>
                </c:pt>
                <c:pt idx="604">
                  <c:v>0.79091435185185188</c:v>
                </c:pt>
                <c:pt idx="605">
                  <c:v>0.79160879629629621</c:v>
                </c:pt>
                <c:pt idx="606">
                  <c:v>0.79230324074074077</c:v>
                </c:pt>
                <c:pt idx="607">
                  <c:v>0.79299768518518521</c:v>
                </c:pt>
                <c:pt idx="608">
                  <c:v>0.79369212962962965</c:v>
                </c:pt>
                <c:pt idx="609">
                  <c:v>0.79438657407407398</c:v>
                </c:pt>
                <c:pt idx="610">
                  <c:v>0.79508101851851853</c:v>
                </c:pt>
                <c:pt idx="611">
                  <c:v>0.79577546296296298</c:v>
                </c:pt>
                <c:pt idx="612">
                  <c:v>0.79646990740740742</c:v>
                </c:pt>
                <c:pt idx="613">
                  <c:v>0.79716435185185175</c:v>
                </c:pt>
                <c:pt idx="614">
                  <c:v>0.7978587962962963</c:v>
                </c:pt>
                <c:pt idx="615">
                  <c:v>0.79855324074074074</c:v>
                </c:pt>
                <c:pt idx="616">
                  <c:v>0.79924768518518519</c:v>
                </c:pt>
                <c:pt idx="617">
                  <c:v>0.79994212962962974</c:v>
                </c:pt>
                <c:pt idx="618">
                  <c:v>0.80063657407407407</c:v>
                </c:pt>
                <c:pt idx="619">
                  <c:v>0.80133101851851851</c:v>
                </c:pt>
                <c:pt idx="620">
                  <c:v>0.80202546296296295</c:v>
                </c:pt>
                <c:pt idx="621">
                  <c:v>0.80271990740740751</c:v>
                </c:pt>
                <c:pt idx="622">
                  <c:v>0.80341435185185184</c:v>
                </c:pt>
                <c:pt idx="623">
                  <c:v>0.80410879629629628</c:v>
                </c:pt>
                <c:pt idx="624">
                  <c:v>0.80480324074074072</c:v>
                </c:pt>
                <c:pt idx="625">
                  <c:v>0.80549768518518527</c:v>
                </c:pt>
                <c:pt idx="626">
                  <c:v>0.80619212962962961</c:v>
                </c:pt>
                <c:pt idx="627">
                  <c:v>0.80688657407407405</c:v>
                </c:pt>
                <c:pt idx="628">
                  <c:v>0.80758101851851849</c:v>
                </c:pt>
                <c:pt idx="629">
                  <c:v>0.80827546296296304</c:v>
                </c:pt>
                <c:pt idx="630">
                  <c:v>0.80896990740740737</c:v>
                </c:pt>
                <c:pt idx="631">
                  <c:v>0.80966435185185182</c:v>
                </c:pt>
                <c:pt idx="632">
                  <c:v>0.81035879629629637</c:v>
                </c:pt>
                <c:pt idx="633">
                  <c:v>0.81105324074074081</c:v>
                </c:pt>
                <c:pt idx="634">
                  <c:v>0.81174768518518514</c:v>
                </c:pt>
                <c:pt idx="635">
                  <c:v>0.81244212962962958</c:v>
                </c:pt>
                <c:pt idx="636">
                  <c:v>0.81313657407407414</c:v>
                </c:pt>
                <c:pt idx="637">
                  <c:v>0.81383101851851858</c:v>
                </c:pt>
                <c:pt idx="638">
                  <c:v>0.81452546296296291</c:v>
                </c:pt>
                <c:pt idx="639">
                  <c:v>0.81521990740740735</c:v>
                </c:pt>
                <c:pt idx="640">
                  <c:v>0.8159143518518519</c:v>
                </c:pt>
                <c:pt idx="641">
                  <c:v>0.81660879629629635</c:v>
                </c:pt>
                <c:pt idx="642">
                  <c:v>0.81730324074074068</c:v>
                </c:pt>
                <c:pt idx="643">
                  <c:v>0.81799768518518512</c:v>
                </c:pt>
                <c:pt idx="644">
                  <c:v>0.81869212962962967</c:v>
                </c:pt>
                <c:pt idx="645">
                  <c:v>0.81938657407407411</c:v>
                </c:pt>
                <c:pt idx="646">
                  <c:v>0.82008101851851845</c:v>
                </c:pt>
                <c:pt idx="647">
                  <c:v>0.820775462962963</c:v>
                </c:pt>
                <c:pt idx="648">
                  <c:v>0.82146990740740744</c:v>
                </c:pt>
                <c:pt idx="649">
                  <c:v>0.82216435185185188</c:v>
                </c:pt>
                <c:pt idx="650">
                  <c:v>0.82285879629629621</c:v>
                </c:pt>
                <c:pt idx="651">
                  <c:v>0.82355324074074077</c:v>
                </c:pt>
                <c:pt idx="652">
                  <c:v>0.82424768518518521</c:v>
                </c:pt>
                <c:pt idx="653">
                  <c:v>0.82494212962962965</c:v>
                </c:pt>
                <c:pt idx="654">
                  <c:v>0.82563657407407398</c:v>
                </c:pt>
                <c:pt idx="655">
                  <c:v>0.82633101851851853</c:v>
                </c:pt>
                <c:pt idx="656">
                  <c:v>0.82702546296296298</c:v>
                </c:pt>
                <c:pt idx="657">
                  <c:v>0.82771990740740742</c:v>
                </c:pt>
                <c:pt idx="658">
                  <c:v>0.82841435185185175</c:v>
                </c:pt>
                <c:pt idx="659">
                  <c:v>0.8291087962962963</c:v>
                </c:pt>
                <c:pt idx="660">
                  <c:v>0.82980324074074074</c:v>
                </c:pt>
                <c:pt idx="661">
                  <c:v>0.83049768518518519</c:v>
                </c:pt>
                <c:pt idx="662">
                  <c:v>0.83119212962962974</c:v>
                </c:pt>
                <c:pt idx="663">
                  <c:v>0.83188657407407407</c:v>
                </c:pt>
                <c:pt idx="664">
                  <c:v>0.83258101851851851</c:v>
                </c:pt>
                <c:pt idx="665">
                  <c:v>0.83327546296296295</c:v>
                </c:pt>
                <c:pt idx="666">
                  <c:v>0.83396990740740751</c:v>
                </c:pt>
                <c:pt idx="667">
                  <c:v>0.83466435185185184</c:v>
                </c:pt>
                <c:pt idx="668">
                  <c:v>0.83535879629629628</c:v>
                </c:pt>
                <c:pt idx="669">
                  <c:v>0.83605324074074072</c:v>
                </c:pt>
                <c:pt idx="670">
                  <c:v>0.83674768518518527</c:v>
                </c:pt>
                <c:pt idx="671">
                  <c:v>0.83744212962962961</c:v>
                </c:pt>
                <c:pt idx="672">
                  <c:v>0.83813657407407405</c:v>
                </c:pt>
                <c:pt idx="673">
                  <c:v>0.83883101851851849</c:v>
                </c:pt>
                <c:pt idx="674">
                  <c:v>0.83952546296296304</c:v>
                </c:pt>
                <c:pt idx="675">
                  <c:v>0.84021990740740737</c:v>
                </c:pt>
                <c:pt idx="676">
                  <c:v>0.84091435185185182</c:v>
                </c:pt>
                <c:pt idx="677">
                  <c:v>0.84160879629629637</c:v>
                </c:pt>
                <c:pt idx="678">
                  <c:v>0.84230324074074081</c:v>
                </c:pt>
                <c:pt idx="679">
                  <c:v>0.84299768518518514</c:v>
                </c:pt>
                <c:pt idx="680">
                  <c:v>0.84369212962962958</c:v>
                </c:pt>
                <c:pt idx="681">
                  <c:v>0.84438657407407414</c:v>
                </c:pt>
                <c:pt idx="682">
                  <c:v>0.84508101851851858</c:v>
                </c:pt>
                <c:pt idx="683">
                  <c:v>0.84577546296296291</c:v>
                </c:pt>
                <c:pt idx="684">
                  <c:v>0.84646990740740735</c:v>
                </c:pt>
                <c:pt idx="685">
                  <c:v>0.8471643518518519</c:v>
                </c:pt>
                <c:pt idx="686">
                  <c:v>0.84785879629629635</c:v>
                </c:pt>
                <c:pt idx="687">
                  <c:v>0.84855324074074068</c:v>
                </c:pt>
                <c:pt idx="688">
                  <c:v>0.84924768518518512</c:v>
                </c:pt>
                <c:pt idx="689">
                  <c:v>0.84994212962962967</c:v>
                </c:pt>
                <c:pt idx="690">
                  <c:v>0.85063657407407411</c:v>
                </c:pt>
                <c:pt idx="691">
                  <c:v>0.85133101851851845</c:v>
                </c:pt>
                <c:pt idx="692">
                  <c:v>0.852025462962963</c:v>
                </c:pt>
                <c:pt idx="693">
                  <c:v>0.85271990740740744</c:v>
                </c:pt>
                <c:pt idx="694">
                  <c:v>0.85341435185185188</c:v>
                </c:pt>
                <c:pt idx="695">
                  <c:v>0.85410879629629621</c:v>
                </c:pt>
                <c:pt idx="696">
                  <c:v>0.85480324074074077</c:v>
                </c:pt>
                <c:pt idx="697">
                  <c:v>0.85549768518518521</c:v>
                </c:pt>
                <c:pt idx="698">
                  <c:v>0.85619212962962965</c:v>
                </c:pt>
                <c:pt idx="699">
                  <c:v>0.85688657407407398</c:v>
                </c:pt>
                <c:pt idx="700">
                  <c:v>0.85758101851851853</c:v>
                </c:pt>
                <c:pt idx="701">
                  <c:v>0.85827546296296298</c:v>
                </c:pt>
                <c:pt idx="702">
                  <c:v>0.85896990740740742</c:v>
                </c:pt>
                <c:pt idx="703">
                  <c:v>0.85966435185185175</c:v>
                </c:pt>
                <c:pt idx="704">
                  <c:v>0.8603587962962963</c:v>
                </c:pt>
                <c:pt idx="705">
                  <c:v>0.86105324074074074</c:v>
                </c:pt>
                <c:pt idx="706">
                  <c:v>0.86174768518518519</c:v>
                </c:pt>
                <c:pt idx="707">
                  <c:v>0.86244212962962974</c:v>
                </c:pt>
                <c:pt idx="708">
                  <c:v>0.86313657407407407</c:v>
                </c:pt>
                <c:pt idx="709">
                  <c:v>0.86383101851851851</c:v>
                </c:pt>
                <c:pt idx="710">
                  <c:v>0.86452546296296295</c:v>
                </c:pt>
                <c:pt idx="711">
                  <c:v>0.86521990740740751</c:v>
                </c:pt>
                <c:pt idx="712">
                  <c:v>0.86591435185185184</c:v>
                </c:pt>
                <c:pt idx="713">
                  <c:v>0.86660879629629628</c:v>
                </c:pt>
                <c:pt idx="714">
                  <c:v>0.86730324074074072</c:v>
                </c:pt>
                <c:pt idx="715">
                  <c:v>0.86799768518518527</c:v>
                </c:pt>
                <c:pt idx="716">
                  <c:v>0.86869212962962961</c:v>
                </c:pt>
                <c:pt idx="717">
                  <c:v>0.86938657407407405</c:v>
                </c:pt>
                <c:pt idx="718">
                  <c:v>0.87008101851851849</c:v>
                </c:pt>
                <c:pt idx="719">
                  <c:v>0.87077546296296304</c:v>
                </c:pt>
                <c:pt idx="720">
                  <c:v>0.87146990740740737</c:v>
                </c:pt>
                <c:pt idx="721">
                  <c:v>0.87216435185185182</c:v>
                </c:pt>
                <c:pt idx="722">
                  <c:v>0.87285879629629637</c:v>
                </c:pt>
                <c:pt idx="723">
                  <c:v>0.87355324074074081</c:v>
                </c:pt>
                <c:pt idx="724">
                  <c:v>0.87424768518518514</c:v>
                </c:pt>
                <c:pt idx="725">
                  <c:v>0.87494212962962958</c:v>
                </c:pt>
                <c:pt idx="726">
                  <c:v>0.87563657407407414</c:v>
                </c:pt>
                <c:pt idx="727">
                  <c:v>0.87633101851851858</c:v>
                </c:pt>
                <c:pt idx="728">
                  <c:v>0.87702546296296291</c:v>
                </c:pt>
                <c:pt idx="729">
                  <c:v>0.87771990740740735</c:v>
                </c:pt>
                <c:pt idx="730">
                  <c:v>0.8784143518518519</c:v>
                </c:pt>
                <c:pt idx="731">
                  <c:v>0.87910879629629635</c:v>
                </c:pt>
                <c:pt idx="732">
                  <c:v>0.87980324074074068</c:v>
                </c:pt>
                <c:pt idx="733">
                  <c:v>0.88049768518518512</c:v>
                </c:pt>
                <c:pt idx="734">
                  <c:v>0.88119212962962967</c:v>
                </c:pt>
                <c:pt idx="735">
                  <c:v>0.88188657407407411</c:v>
                </c:pt>
                <c:pt idx="736">
                  <c:v>0.88258101851851845</c:v>
                </c:pt>
                <c:pt idx="737">
                  <c:v>0.883275462962963</c:v>
                </c:pt>
                <c:pt idx="738">
                  <c:v>0.88396990740740744</c:v>
                </c:pt>
                <c:pt idx="739">
                  <c:v>0.88466435185185188</c:v>
                </c:pt>
                <c:pt idx="740">
                  <c:v>0.88535879629629621</c:v>
                </c:pt>
                <c:pt idx="741">
                  <c:v>0.88605324074074077</c:v>
                </c:pt>
                <c:pt idx="742">
                  <c:v>0.88674768518518521</c:v>
                </c:pt>
                <c:pt idx="743">
                  <c:v>0.88744212962962965</c:v>
                </c:pt>
                <c:pt idx="744">
                  <c:v>0.88813657407407398</c:v>
                </c:pt>
                <c:pt idx="745">
                  <c:v>0.88883101851851853</c:v>
                </c:pt>
                <c:pt idx="746">
                  <c:v>0.88952546296296298</c:v>
                </c:pt>
                <c:pt idx="747">
                  <c:v>0.89021990740740742</c:v>
                </c:pt>
                <c:pt idx="748">
                  <c:v>0.89091435185185175</c:v>
                </c:pt>
                <c:pt idx="749">
                  <c:v>0.8916087962962963</c:v>
                </c:pt>
                <c:pt idx="750">
                  <c:v>0.89230324074074074</c:v>
                </c:pt>
                <c:pt idx="751">
                  <c:v>0.89299768518518519</c:v>
                </c:pt>
                <c:pt idx="752">
                  <c:v>0.89369212962962974</c:v>
                </c:pt>
                <c:pt idx="753">
                  <c:v>0.89438657407407407</c:v>
                </c:pt>
                <c:pt idx="754">
                  <c:v>0.89508101851851851</c:v>
                </c:pt>
                <c:pt idx="755">
                  <c:v>0.89577546296296295</c:v>
                </c:pt>
                <c:pt idx="756">
                  <c:v>0.89646990740740751</c:v>
                </c:pt>
                <c:pt idx="757">
                  <c:v>0.89716435185185184</c:v>
                </c:pt>
                <c:pt idx="758">
                  <c:v>0.89785879629629628</c:v>
                </c:pt>
                <c:pt idx="759">
                  <c:v>0.89855324074074072</c:v>
                </c:pt>
                <c:pt idx="760">
                  <c:v>0.89924768518518527</c:v>
                </c:pt>
                <c:pt idx="761">
                  <c:v>0.89994212962962961</c:v>
                </c:pt>
                <c:pt idx="762">
                  <c:v>0.90063657407407405</c:v>
                </c:pt>
                <c:pt idx="763">
                  <c:v>0.90133101851851849</c:v>
                </c:pt>
                <c:pt idx="764">
                  <c:v>0.90202546296296304</c:v>
                </c:pt>
                <c:pt idx="765">
                  <c:v>0.90271990740740737</c:v>
                </c:pt>
                <c:pt idx="766">
                  <c:v>0.90341435185185182</c:v>
                </c:pt>
                <c:pt idx="767">
                  <c:v>0.90410879629629637</c:v>
                </c:pt>
                <c:pt idx="768">
                  <c:v>0.90480324074074081</c:v>
                </c:pt>
                <c:pt idx="769">
                  <c:v>0.90549768518518514</c:v>
                </c:pt>
                <c:pt idx="770">
                  <c:v>0.90619212962962958</c:v>
                </c:pt>
                <c:pt idx="771">
                  <c:v>0.90688657407407414</c:v>
                </c:pt>
                <c:pt idx="772">
                  <c:v>0.90758101851851858</c:v>
                </c:pt>
                <c:pt idx="773">
                  <c:v>0.90827546296296291</c:v>
                </c:pt>
                <c:pt idx="774">
                  <c:v>0.90896990740740735</c:v>
                </c:pt>
                <c:pt idx="775">
                  <c:v>0.9096643518518519</c:v>
                </c:pt>
                <c:pt idx="776">
                  <c:v>0.91035879629629635</c:v>
                </c:pt>
                <c:pt idx="777">
                  <c:v>0.91105324074074068</c:v>
                </c:pt>
                <c:pt idx="778">
                  <c:v>0.91174768518518512</c:v>
                </c:pt>
                <c:pt idx="779">
                  <c:v>0.91244212962962967</c:v>
                </c:pt>
                <c:pt idx="780">
                  <c:v>0.91313657407407411</c:v>
                </c:pt>
                <c:pt idx="781">
                  <c:v>0.91383101851851845</c:v>
                </c:pt>
                <c:pt idx="782">
                  <c:v>0.914525462962963</c:v>
                </c:pt>
                <c:pt idx="783">
                  <c:v>0.91521990740740744</c:v>
                </c:pt>
                <c:pt idx="784">
                  <c:v>0.91591435185185188</c:v>
                </c:pt>
                <c:pt idx="785">
                  <c:v>0.91660879629629621</c:v>
                </c:pt>
                <c:pt idx="786">
                  <c:v>0.91730324074074077</c:v>
                </c:pt>
                <c:pt idx="787">
                  <c:v>0.91799768518518521</c:v>
                </c:pt>
                <c:pt idx="788">
                  <c:v>0.91869212962962965</c:v>
                </c:pt>
                <c:pt idx="789">
                  <c:v>0.91938657407407398</c:v>
                </c:pt>
                <c:pt idx="790">
                  <c:v>0.92008101851851853</c:v>
                </c:pt>
                <c:pt idx="791">
                  <c:v>0.92077546296296298</c:v>
                </c:pt>
                <c:pt idx="792">
                  <c:v>0.92146990740740742</c:v>
                </c:pt>
                <c:pt idx="793">
                  <c:v>0.92216435185185175</c:v>
                </c:pt>
                <c:pt idx="794">
                  <c:v>0.9228587962962963</c:v>
                </c:pt>
                <c:pt idx="795">
                  <c:v>0.92355324074074074</c:v>
                </c:pt>
                <c:pt idx="796">
                  <c:v>0.92424768518518519</c:v>
                </c:pt>
                <c:pt idx="797">
                  <c:v>0.92494212962962974</c:v>
                </c:pt>
                <c:pt idx="798">
                  <c:v>0.92563657407407407</c:v>
                </c:pt>
                <c:pt idx="799">
                  <c:v>0.92633101851851851</c:v>
                </c:pt>
                <c:pt idx="800">
                  <c:v>0.92702546296296295</c:v>
                </c:pt>
                <c:pt idx="801">
                  <c:v>0.92771990740740751</c:v>
                </c:pt>
                <c:pt idx="802">
                  <c:v>0.92841435185185184</c:v>
                </c:pt>
                <c:pt idx="803">
                  <c:v>0.92910879629629628</c:v>
                </c:pt>
                <c:pt idx="804">
                  <c:v>0.92980324074074072</c:v>
                </c:pt>
                <c:pt idx="805">
                  <c:v>0.93049768518518527</c:v>
                </c:pt>
                <c:pt idx="806">
                  <c:v>0.93119212962962961</c:v>
                </c:pt>
                <c:pt idx="807">
                  <c:v>0.93188657407407405</c:v>
                </c:pt>
                <c:pt idx="808">
                  <c:v>0.93258101851851849</c:v>
                </c:pt>
                <c:pt idx="809">
                  <c:v>0.93327546296296304</c:v>
                </c:pt>
                <c:pt idx="810">
                  <c:v>0.93396990740740737</c:v>
                </c:pt>
                <c:pt idx="811">
                  <c:v>0.93466435185185182</c:v>
                </c:pt>
                <c:pt idx="812">
                  <c:v>0.93535879629629637</c:v>
                </c:pt>
                <c:pt idx="813">
                  <c:v>0.93605324074074081</c:v>
                </c:pt>
                <c:pt idx="814">
                  <c:v>0.93674768518518514</c:v>
                </c:pt>
                <c:pt idx="815">
                  <c:v>0.93744212962962958</c:v>
                </c:pt>
                <c:pt idx="816">
                  <c:v>0.93813657407407414</c:v>
                </c:pt>
                <c:pt idx="817">
                  <c:v>0.93883101851851858</c:v>
                </c:pt>
                <c:pt idx="818">
                  <c:v>0.93952546296296291</c:v>
                </c:pt>
                <c:pt idx="819">
                  <c:v>0.94021990740740735</c:v>
                </c:pt>
                <c:pt idx="820">
                  <c:v>0.9409143518518519</c:v>
                </c:pt>
                <c:pt idx="821">
                  <c:v>0.94160879629629635</c:v>
                </c:pt>
                <c:pt idx="822">
                  <c:v>0.94230324074074068</c:v>
                </c:pt>
                <c:pt idx="823">
                  <c:v>0.94299768518518512</c:v>
                </c:pt>
                <c:pt idx="824">
                  <c:v>0.94369212962962967</c:v>
                </c:pt>
                <c:pt idx="825">
                  <c:v>0.94438657407407411</c:v>
                </c:pt>
                <c:pt idx="826">
                  <c:v>0.94508101851851845</c:v>
                </c:pt>
                <c:pt idx="827">
                  <c:v>0.945775462962963</c:v>
                </c:pt>
                <c:pt idx="828">
                  <c:v>0.94646990740740744</c:v>
                </c:pt>
                <c:pt idx="829">
                  <c:v>0.94716435185185188</c:v>
                </c:pt>
                <c:pt idx="830">
                  <c:v>0.94785879629629621</c:v>
                </c:pt>
                <c:pt idx="831">
                  <c:v>0.94855324074074077</c:v>
                </c:pt>
                <c:pt idx="832">
                  <c:v>0.94924768518518521</c:v>
                </c:pt>
                <c:pt idx="833">
                  <c:v>0.94994212962962965</c:v>
                </c:pt>
                <c:pt idx="834">
                  <c:v>0.95063657407407398</c:v>
                </c:pt>
                <c:pt idx="835">
                  <c:v>0.95133101851851853</c:v>
                </c:pt>
                <c:pt idx="836">
                  <c:v>0.95202546296296298</c:v>
                </c:pt>
                <c:pt idx="837">
                  <c:v>0.95271990740740742</c:v>
                </c:pt>
                <c:pt idx="838">
                  <c:v>0.95341435185185175</c:v>
                </c:pt>
                <c:pt idx="839">
                  <c:v>0.9541087962962963</c:v>
                </c:pt>
                <c:pt idx="840">
                  <c:v>0.95480324074074074</c:v>
                </c:pt>
                <c:pt idx="841">
                  <c:v>0.95549768518518519</c:v>
                </c:pt>
                <c:pt idx="842">
                  <c:v>0.95619212962962974</c:v>
                </c:pt>
                <c:pt idx="843">
                  <c:v>0.95688657407407407</c:v>
                </c:pt>
                <c:pt idx="844">
                  <c:v>0.95758101851851851</c:v>
                </c:pt>
                <c:pt idx="845">
                  <c:v>0.95827546296296295</c:v>
                </c:pt>
                <c:pt idx="846">
                  <c:v>0.95896990740740751</c:v>
                </c:pt>
                <c:pt idx="847">
                  <c:v>0.95966435185185184</c:v>
                </c:pt>
                <c:pt idx="848">
                  <c:v>0.96035879629629628</c:v>
                </c:pt>
                <c:pt idx="849">
                  <c:v>0.96105324074074072</c:v>
                </c:pt>
                <c:pt idx="850">
                  <c:v>0.96174768518518527</c:v>
                </c:pt>
                <c:pt idx="851">
                  <c:v>0.96244212962962961</c:v>
                </c:pt>
                <c:pt idx="852">
                  <c:v>0.96313657407407405</c:v>
                </c:pt>
                <c:pt idx="853">
                  <c:v>0.96383101851851849</c:v>
                </c:pt>
                <c:pt idx="854">
                  <c:v>0.96452546296296304</c:v>
                </c:pt>
                <c:pt idx="855">
                  <c:v>0.96521990740740737</c:v>
                </c:pt>
                <c:pt idx="856">
                  <c:v>0.96591435185185182</c:v>
                </c:pt>
                <c:pt idx="857">
                  <c:v>0.96660879629629637</c:v>
                </c:pt>
                <c:pt idx="858">
                  <c:v>0.96730324074074081</c:v>
                </c:pt>
                <c:pt idx="859">
                  <c:v>0.96799768518518514</c:v>
                </c:pt>
                <c:pt idx="860">
                  <c:v>0.96869212962962958</c:v>
                </c:pt>
                <c:pt idx="861">
                  <c:v>0.96938657407407414</c:v>
                </c:pt>
                <c:pt idx="862">
                  <c:v>0.97008101851851858</c:v>
                </c:pt>
                <c:pt idx="863">
                  <c:v>0.97077546296296291</c:v>
                </c:pt>
                <c:pt idx="864">
                  <c:v>0.97146990740740735</c:v>
                </c:pt>
                <c:pt idx="865">
                  <c:v>0.9721643518518519</c:v>
                </c:pt>
                <c:pt idx="866">
                  <c:v>0.97285879629629635</c:v>
                </c:pt>
                <c:pt idx="867">
                  <c:v>0.97355324074074068</c:v>
                </c:pt>
                <c:pt idx="868">
                  <c:v>0.97424768518518512</c:v>
                </c:pt>
                <c:pt idx="869">
                  <c:v>0.97494212962962967</c:v>
                </c:pt>
                <c:pt idx="870">
                  <c:v>0.97563657407407411</c:v>
                </c:pt>
                <c:pt idx="871">
                  <c:v>0.97633101851851845</c:v>
                </c:pt>
                <c:pt idx="872">
                  <c:v>0.977025462962963</c:v>
                </c:pt>
                <c:pt idx="873">
                  <c:v>0.97771990740740744</c:v>
                </c:pt>
                <c:pt idx="874">
                  <c:v>0.97841435185185188</c:v>
                </c:pt>
                <c:pt idx="875">
                  <c:v>0.97910879629629621</c:v>
                </c:pt>
                <c:pt idx="876">
                  <c:v>0.97980324074074077</c:v>
                </c:pt>
                <c:pt idx="877">
                  <c:v>0.98049768518518521</c:v>
                </c:pt>
                <c:pt idx="878">
                  <c:v>0.98119212962962965</c:v>
                </c:pt>
                <c:pt idx="879">
                  <c:v>0.98188657407407398</c:v>
                </c:pt>
                <c:pt idx="880">
                  <c:v>0.98258101851851853</c:v>
                </c:pt>
                <c:pt idx="881">
                  <c:v>0.98327546296296298</c:v>
                </c:pt>
                <c:pt idx="882">
                  <c:v>0.98396990740740742</c:v>
                </c:pt>
                <c:pt idx="883">
                  <c:v>0.98466435185185175</c:v>
                </c:pt>
                <c:pt idx="884">
                  <c:v>0.9853587962962963</c:v>
                </c:pt>
                <c:pt idx="885">
                  <c:v>0.98605324074074074</c:v>
                </c:pt>
                <c:pt idx="886">
                  <c:v>0.98674768518518519</c:v>
                </c:pt>
                <c:pt idx="887">
                  <c:v>0.98744212962962974</c:v>
                </c:pt>
                <c:pt idx="888">
                  <c:v>0.98813657407407407</c:v>
                </c:pt>
                <c:pt idx="889">
                  <c:v>0.98883101851851851</c:v>
                </c:pt>
                <c:pt idx="890">
                  <c:v>0.98952546296296295</c:v>
                </c:pt>
                <c:pt idx="891">
                  <c:v>0.99021990740740751</c:v>
                </c:pt>
                <c:pt idx="892">
                  <c:v>0.99091435185185184</c:v>
                </c:pt>
                <c:pt idx="893">
                  <c:v>0.99160879629629628</c:v>
                </c:pt>
                <c:pt idx="894">
                  <c:v>0.99230324074074072</c:v>
                </c:pt>
                <c:pt idx="895">
                  <c:v>0.99299768518518527</c:v>
                </c:pt>
                <c:pt idx="896">
                  <c:v>0.99369212962962961</c:v>
                </c:pt>
                <c:pt idx="897">
                  <c:v>0.99438657407407405</c:v>
                </c:pt>
                <c:pt idx="898">
                  <c:v>0.99508101851851849</c:v>
                </c:pt>
                <c:pt idx="899">
                  <c:v>0.99577546296296304</c:v>
                </c:pt>
                <c:pt idx="900">
                  <c:v>0.99646990740740737</c:v>
                </c:pt>
                <c:pt idx="901">
                  <c:v>0.99716435185185182</c:v>
                </c:pt>
                <c:pt idx="902">
                  <c:v>0.99785879629629637</c:v>
                </c:pt>
                <c:pt idx="903">
                  <c:v>0.99855324074074081</c:v>
                </c:pt>
                <c:pt idx="904">
                  <c:v>0.99924768518518514</c:v>
                </c:pt>
                <c:pt idx="905">
                  <c:v>0.99994212962962958</c:v>
                </c:pt>
                <c:pt idx="906">
                  <c:v>6.3657407407407402E-4</c:v>
                </c:pt>
                <c:pt idx="907">
                  <c:v>1.3310185185185185E-3</c:v>
                </c:pt>
                <c:pt idx="908">
                  <c:v>2.0254629629629629E-3</c:v>
                </c:pt>
                <c:pt idx="909">
                  <c:v>2.7199074074074074E-3</c:v>
                </c:pt>
                <c:pt idx="910">
                  <c:v>3.414351851851852E-3</c:v>
                </c:pt>
                <c:pt idx="911">
                  <c:v>4.108796296296297E-3</c:v>
                </c:pt>
                <c:pt idx="912">
                  <c:v>4.8032407407407407E-3</c:v>
                </c:pt>
                <c:pt idx="913">
                  <c:v>5.4976851851851853E-3</c:v>
                </c:pt>
                <c:pt idx="914">
                  <c:v>6.1921296296296299E-3</c:v>
                </c:pt>
                <c:pt idx="915">
                  <c:v>6.8865740740740736E-3</c:v>
                </c:pt>
                <c:pt idx="916">
                  <c:v>7.5810185185185182E-3</c:v>
                </c:pt>
                <c:pt idx="917">
                  <c:v>8.2754629629629619E-3</c:v>
                </c:pt>
                <c:pt idx="918">
                  <c:v>8.9699074074074073E-3</c:v>
                </c:pt>
                <c:pt idx="919">
                  <c:v>9.6643518518518511E-3</c:v>
                </c:pt>
                <c:pt idx="920">
                  <c:v>1.0358796296296295E-2</c:v>
                </c:pt>
                <c:pt idx="921">
                  <c:v>1.105324074074074E-2</c:v>
                </c:pt>
                <c:pt idx="922">
                  <c:v>1.1747685185185186E-2</c:v>
                </c:pt>
                <c:pt idx="923">
                  <c:v>1.2442129629629629E-2</c:v>
                </c:pt>
                <c:pt idx="924">
                  <c:v>1.3136574074074077E-2</c:v>
                </c:pt>
                <c:pt idx="925">
                  <c:v>1.383101851851852E-2</c:v>
                </c:pt>
                <c:pt idx="926">
                  <c:v>1.4525462962962964E-2</c:v>
                </c:pt>
                <c:pt idx="927">
                  <c:v>1.5219907407407409E-2</c:v>
                </c:pt>
                <c:pt idx="928">
                  <c:v>1.5914351851851853E-2</c:v>
                </c:pt>
                <c:pt idx="929">
                  <c:v>1.6608796296296299E-2</c:v>
                </c:pt>
                <c:pt idx="930">
                  <c:v>1.7303240740740741E-2</c:v>
                </c:pt>
                <c:pt idx="931">
                  <c:v>1.7997685185185186E-2</c:v>
                </c:pt>
                <c:pt idx="932">
                  <c:v>1.8692129629629631E-2</c:v>
                </c:pt>
                <c:pt idx="933">
                  <c:v>1.9386574074074073E-2</c:v>
                </c:pt>
                <c:pt idx="934">
                  <c:v>2.0081018518518519E-2</c:v>
                </c:pt>
                <c:pt idx="935">
                  <c:v>2.0775462962962964E-2</c:v>
                </c:pt>
                <c:pt idx="936">
                  <c:v>2.146990740740741E-2</c:v>
                </c:pt>
                <c:pt idx="937">
                  <c:v>2.2164351851851852E-2</c:v>
                </c:pt>
                <c:pt idx="938">
                  <c:v>2.2858796296296294E-2</c:v>
                </c:pt>
                <c:pt idx="939">
                  <c:v>2.3553240740740739E-2</c:v>
                </c:pt>
                <c:pt idx="940">
                  <c:v>2.4247685185185181E-2</c:v>
                </c:pt>
                <c:pt idx="941">
                  <c:v>2.494212962962963E-2</c:v>
                </c:pt>
                <c:pt idx="942">
                  <c:v>2.5636574074074072E-2</c:v>
                </c:pt>
                <c:pt idx="943">
                  <c:v>2.6331018518518517E-2</c:v>
                </c:pt>
                <c:pt idx="944">
                  <c:v>2.7025462962962959E-2</c:v>
                </c:pt>
                <c:pt idx="945">
                  <c:v>2.7719907407407405E-2</c:v>
                </c:pt>
                <c:pt idx="946">
                  <c:v>2.8414351851851847E-2</c:v>
                </c:pt>
                <c:pt idx="947">
                  <c:v>2.9108796296296296E-2</c:v>
                </c:pt>
                <c:pt idx="948">
                  <c:v>2.9803240740740741E-2</c:v>
                </c:pt>
                <c:pt idx="949">
                  <c:v>3.0497685185185183E-2</c:v>
                </c:pt>
                <c:pt idx="950">
                  <c:v>3.1192129629629629E-2</c:v>
                </c:pt>
                <c:pt idx="951">
                  <c:v>3.1886574074074074E-2</c:v>
                </c:pt>
                <c:pt idx="952">
                  <c:v>3.2581018518518516E-2</c:v>
                </c:pt>
                <c:pt idx="953">
                  <c:v>3.3275462962962958E-2</c:v>
                </c:pt>
                <c:pt idx="954">
                  <c:v>3.3969907407407407E-2</c:v>
                </c:pt>
                <c:pt idx="955">
                  <c:v>3.4664351851851849E-2</c:v>
                </c:pt>
                <c:pt idx="956">
                  <c:v>3.5358796296296298E-2</c:v>
                </c:pt>
                <c:pt idx="957">
                  <c:v>3.605324074074074E-2</c:v>
                </c:pt>
                <c:pt idx="958">
                  <c:v>3.6747685185185182E-2</c:v>
                </c:pt>
                <c:pt idx="959">
                  <c:v>3.7442129629629624E-2</c:v>
                </c:pt>
                <c:pt idx="960">
                  <c:v>3.8136574074074073E-2</c:v>
                </c:pt>
                <c:pt idx="961">
                  <c:v>3.8831018518518515E-2</c:v>
                </c:pt>
                <c:pt idx="962">
                  <c:v>3.9525462962962964E-2</c:v>
                </c:pt>
                <c:pt idx="963">
                  <c:v>4.0219907407407406E-2</c:v>
                </c:pt>
                <c:pt idx="964">
                  <c:v>4.0914351851851848E-2</c:v>
                </c:pt>
                <c:pt idx="965">
                  <c:v>4.1608796296296297E-2</c:v>
                </c:pt>
                <c:pt idx="966">
                  <c:v>4.2303240740740738E-2</c:v>
                </c:pt>
                <c:pt idx="967">
                  <c:v>4.2997685185185187E-2</c:v>
                </c:pt>
                <c:pt idx="968">
                  <c:v>4.3692129629629629E-2</c:v>
                </c:pt>
                <c:pt idx="969">
                  <c:v>4.4386574074074071E-2</c:v>
                </c:pt>
                <c:pt idx="970">
                  <c:v>4.5081018518518513E-2</c:v>
                </c:pt>
                <c:pt idx="971">
                  <c:v>4.5775462962962969E-2</c:v>
                </c:pt>
                <c:pt idx="972">
                  <c:v>4.6469907407407411E-2</c:v>
                </c:pt>
                <c:pt idx="973">
                  <c:v>4.7164351851851853E-2</c:v>
                </c:pt>
                <c:pt idx="974">
                  <c:v>4.7858796296296295E-2</c:v>
                </c:pt>
                <c:pt idx="975">
                  <c:v>4.8553240740740744E-2</c:v>
                </c:pt>
                <c:pt idx="976">
                  <c:v>4.9247685185185186E-2</c:v>
                </c:pt>
                <c:pt idx="977">
                  <c:v>4.9942129629629628E-2</c:v>
                </c:pt>
                <c:pt idx="978">
                  <c:v>5.063657407407407E-2</c:v>
                </c:pt>
                <c:pt idx="979">
                  <c:v>5.1331018518518519E-2</c:v>
                </c:pt>
                <c:pt idx="980">
                  <c:v>5.2025462962962961E-2</c:v>
                </c:pt>
                <c:pt idx="981">
                  <c:v>5.2719907407407403E-2</c:v>
                </c:pt>
                <c:pt idx="982">
                  <c:v>5.3414351851851859E-2</c:v>
                </c:pt>
                <c:pt idx="983">
                  <c:v>5.4108796296296301E-2</c:v>
                </c:pt>
                <c:pt idx="984">
                  <c:v>5.4803240740740743E-2</c:v>
                </c:pt>
                <c:pt idx="985">
                  <c:v>5.5497685185185185E-2</c:v>
                </c:pt>
                <c:pt idx="986">
                  <c:v>5.6192129629629634E-2</c:v>
                </c:pt>
                <c:pt idx="987">
                  <c:v>5.6886574074074076E-2</c:v>
                </c:pt>
                <c:pt idx="988">
                  <c:v>5.7581018518518517E-2</c:v>
                </c:pt>
                <c:pt idx="989">
                  <c:v>5.8275462962962966E-2</c:v>
                </c:pt>
                <c:pt idx="990">
                  <c:v>5.8969907407407408E-2</c:v>
                </c:pt>
                <c:pt idx="991">
                  <c:v>5.966435185185185E-2</c:v>
                </c:pt>
                <c:pt idx="992">
                  <c:v>6.0358796296296292E-2</c:v>
                </c:pt>
                <c:pt idx="993">
                  <c:v>6.1053240740740734E-2</c:v>
                </c:pt>
                <c:pt idx="994">
                  <c:v>6.174768518518519E-2</c:v>
                </c:pt>
                <c:pt idx="995">
                  <c:v>6.2442129629629632E-2</c:v>
                </c:pt>
                <c:pt idx="996">
                  <c:v>6.3136574074074081E-2</c:v>
                </c:pt>
                <c:pt idx="997">
                  <c:v>6.3831018518518523E-2</c:v>
                </c:pt>
                <c:pt idx="998">
                  <c:v>6.4525462962962965E-2</c:v>
                </c:pt>
                <c:pt idx="999">
                  <c:v>6.5219907407407407E-2</c:v>
                </c:pt>
                <c:pt idx="1000">
                  <c:v>6.5914351851851849E-2</c:v>
                </c:pt>
                <c:pt idx="1001">
                  <c:v>6.6608796296296291E-2</c:v>
                </c:pt>
                <c:pt idx="1002">
                  <c:v>6.7303240740740733E-2</c:v>
                </c:pt>
                <c:pt idx="1003">
                  <c:v>6.7997685185185189E-2</c:v>
                </c:pt>
                <c:pt idx="1004">
                  <c:v>6.8692129629629631E-2</c:v>
                </c:pt>
                <c:pt idx="1005">
                  <c:v>6.9386574074074073E-2</c:v>
                </c:pt>
                <c:pt idx="1006">
                  <c:v>7.0081018518518515E-2</c:v>
                </c:pt>
                <c:pt idx="1007">
                  <c:v>7.0775462962962957E-2</c:v>
                </c:pt>
                <c:pt idx="1008">
                  <c:v>7.1469907407407399E-2</c:v>
                </c:pt>
                <c:pt idx="1009">
                  <c:v>7.2164351851851841E-2</c:v>
                </c:pt>
                <c:pt idx="1010">
                  <c:v>7.2858796296296297E-2</c:v>
                </c:pt>
                <c:pt idx="1011">
                  <c:v>7.3553240740740738E-2</c:v>
                </c:pt>
                <c:pt idx="1012">
                  <c:v>7.4247685185185194E-2</c:v>
                </c:pt>
                <c:pt idx="1013">
                  <c:v>7.4942129629629636E-2</c:v>
                </c:pt>
                <c:pt idx="1014">
                  <c:v>7.5636574074074078E-2</c:v>
                </c:pt>
                <c:pt idx="1015">
                  <c:v>7.633101851851852E-2</c:v>
                </c:pt>
                <c:pt idx="1016">
                  <c:v>7.7025462962962962E-2</c:v>
                </c:pt>
                <c:pt idx="1017">
                  <c:v>7.7719907407407404E-2</c:v>
                </c:pt>
                <c:pt idx="1018">
                  <c:v>7.8414351851851846E-2</c:v>
                </c:pt>
                <c:pt idx="1019">
                  <c:v>7.9108796296296288E-2</c:v>
                </c:pt>
                <c:pt idx="1020">
                  <c:v>7.9803240740740744E-2</c:v>
                </c:pt>
                <c:pt idx="1021">
                  <c:v>8.0497685185185186E-2</c:v>
                </c:pt>
                <c:pt idx="1022">
                  <c:v>8.1192129629629628E-2</c:v>
                </c:pt>
                <c:pt idx="1023">
                  <c:v>8.188657407407407E-2</c:v>
                </c:pt>
                <c:pt idx="1024">
                  <c:v>8.2581018518518512E-2</c:v>
                </c:pt>
                <c:pt idx="1025">
                  <c:v>8.3275462962962968E-2</c:v>
                </c:pt>
                <c:pt idx="1026">
                  <c:v>8.396990740740741E-2</c:v>
                </c:pt>
                <c:pt idx="1027">
                  <c:v>8.4664351851851852E-2</c:v>
                </c:pt>
                <c:pt idx="1028">
                  <c:v>8.5358796296296294E-2</c:v>
                </c:pt>
                <c:pt idx="1029">
                  <c:v>8.6053240740740736E-2</c:v>
                </c:pt>
                <c:pt idx="1030">
                  <c:v>8.6747685185185178E-2</c:v>
                </c:pt>
                <c:pt idx="1031">
                  <c:v>8.744212962962962E-2</c:v>
                </c:pt>
                <c:pt idx="1032">
                  <c:v>8.8136574074074062E-2</c:v>
                </c:pt>
                <c:pt idx="1033">
                  <c:v>8.8831018518518531E-2</c:v>
                </c:pt>
                <c:pt idx="1034">
                  <c:v>8.9525462962962973E-2</c:v>
                </c:pt>
                <c:pt idx="1035">
                  <c:v>9.0219907407407415E-2</c:v>
                </c:pt>
                <c:pt idx="1036">
                  <c:v>9.0914351851851857E-2</c:v>
                </c:pt>
                <c:pt idx="1037">
                  <c:v>9.1608796296296299E-2</c:v>
                </c:pt>
                <c:pt idx="1038">
                  <c:v>9.2303240740740741E-2</c:v>
                </c:pt>
                <c:pt idx="1039">
                  <c:v>9.2997685185185183E-2</c:v>
                </c:pt>
                <c:pt idx="1040">
                  <c:v>9.3692129629629625E-2</c:v>
                </c:pt>
                <c:pt idx="1041">
                  <c:v>9.4386574074074081E-2</c:v>
                </c:pt>
                <c:pt idx="1042">
                  <c:v>9.5081018518518523E-2</c:v>
                </c:pt>
                <c:pt idx="1043">
                  <c:v>9.5775462962962965E-2</c:v>
                </c:pt>
                <c:pt idx="1044">
                  <c:v>9.6469907407407407E-2</c:v>
                </c:pt>
                <c:pt idx="1045">
                  <c:v>9.7164351851851849E-2</c:v>
                </c:pt>
                <c:pt idx="1046">
                  <c:v>9.7858796296296291E-2</c:v>
                </c:pt>
                <c:pt idx="1047">
                  <c:v>9.8553240740740747E-2</c:v>
                </c:pt>
                <c:pt idx="1048">
                  <c:v>9.9247685185185189E-2</c:v>
                </c:pt>
                <c:pt idx="1049">
                  <c:v>9.9942129629629631E-2</c:v>
                </c:pt>
                <c:pt idx="1050">
                  <c:v>0.10063657407407407</c:v>
                </c:pt>
                <c:pt idx="1051">
                  <c:v>0.10133101851851851</c:v>
                </c:pt>
                <c:pt idx="1052">
                  <c:v>0.10202546296296296</c:v>
                </c:pt>
                <c:pt idx="1053">
                  <c:v>0.1027199074074074</c:v>
                </c:pt>
                <c:pt idx="1054">
                  <c:v>0.10341435185185184</c:v>
                </c:pt>
                <c:pt idx="1055">
                  <c:v>0.10410879629629628</c:v>
                </c:pt>
                <c:pt idx="1056">
                  <c:v>0.10480324074074075</c:v>
                </c:pt>
                <c:pt idx="1057">
                  <c:v>0.10549768518518519</c:v>
                </c:pt>
                <c:pt idx="1058">
                  <c:v>0.10619212962962964</c:v>
                </c:pt>
                <c:pt idx="1059">
                  <c:v>0.10688657407407408</c:v>
                </c:pt>
                <c:pt idx="1060">
                  <c:v>0.10758101851851852</c:v>
                </c:pt>
                <c:pt idx="1061">
                  <c:v>0.10827546296296296</c:v>
                </c:pt>
                <c:pt idx="1062">
                  <c:v>0.1089699074074074</c:v>
                </c:pt>
                <c:pt idx="1063">
                  <c:v>0.10966435185185186</c:v>
                </c:pt>
                <c:pt idx="1064">
                  <c:v>0.1103587962962963</c:v>
                </c:pt>
                <c:pt idx="1065">
                  <c:v>0.11105324074074074</c:v>
                </c:pt>
                <c:pt idx="1066">
                  <c:v>0.11174768518518519</c:v>
                </c:pt>
                <c:pt idx="1067">
                  <c:v>0.11244212962962963</c:v>
                </c:pt>
                <c:pt idx="1068">
                  <c:v>0.11313657407407407</c:v>
                </c:pt>
                <c:pt idx="1069">
                  <c:v>0.11383101851851851</c:v>
                </c:pt>
                <c:pt idx="1070">
                  <c:v>0.11452546296296295</c:v>
                </c:pt>
                <c:pt idx="1071">
                  <c:v>0.1152199074074074</c:v>
                </c:pt>
                <c:pt idx="1072">
                  <c:v>0.11591435185185185</c:v>
                </c:pt>
                <c:pt idx="1073">
                  <c:v>0.11660879629629629</c:v>
                </c:pt>
                <c:pt idx="1074">
                  <c:v>0.11730324074074074</c:v>
                </c:pt>
                <c:pt idx="1075">
                  <c:v>0.11799768518518518</c:v>
                </c:pt>
                <c:pt idx="1076">
                  <c:v>0.11869212962962962</c:v>
                </c:pt>
                <c:pt idx="1077">
                  <c:v>0.11938657407407406</c:v>
                </c:pt>
                <c:pt idx="1078">
                  <c:v>0.12008101851851853</c:v>
                </c:pt>
                <c:pt idx="1079">
                  <c:v>0.12077546296296297</c:v>
                </c:pt>
                <c:pt idx="1080">
                  <c:v>0.12146990740740742</c:v>
                </c:pt>
                <c:pt idx="1081">
                  <c:v>0.12216435185185186</c:v>
                </c:pt>
                <c:pt idx="1082">
                  <c:v>0.1228587962962963</c:v>
                </c:pt>
                <c:pt idx="1083">
                  <c:v>0.12355324074074074</c:v>
                </c:pt>
                <c:pt idx="1084">
                  <c:v>0.12424768518518518</c:v>
                </c:pt>
                <c:pt idx="1085">
                  <c:v>0.12494212962962963</c:v>
                </c:pt>
                <c:pt idx="1086">
                  <c:v>0.12563657407407408</c:v>
                </c:pt>
                <c:pt idx="1087">
                  <c:v>0.12633101851851852</c:v>
                </c:pt>
                <c:pt idx="1088">
                  <c:v>0.12702546296296297</c:v>
                </c:pt>
                <c:pt idx="1089">
                  <c:v>0.12771990740740741</c:v>
                </c:pt>
                <c:pt idx="1090">
                  <c:v>0.12841435185185185</c:v>
                </c:pt>
                <c:pt idx="1091">
                  <c:v>0.12910879629629629</c:v>
                </c:pt>
                <c:pt idx="1092">
                  <c:v>0.12980324074074073</c:v>
                </c:pt>
                <c:pt idx="1093">
                  <c:v>0.1304976851851852</c:v>
                </c:pt>
                <c:pt idx="1094">
                  <c:v>0.13119212962962964</c:v>
                </c:pt>
                <c:pt idx="1095">
                  <c:v>0.13188657407407409</c:v>
                </c:pt>
                <c:pt idx="1096">
                  <c:v>0.13258101851851853</c:v>
                </c:pt>
                <c:pt idx="1097">
                  <c:v>0.13327546296296297</c:v>
                </c:pt>
                <c:pt idx="1098">
                  <c:v>0.13396990740740741</c:v>
                </c:pt>
                <c:pt idx="1099">
                  <c:v>0.13466435185185185</c:v>
                </c:pt>
                <c:pt idx="1100">
                  <c:v>0.1353587962962963</c:v>
                </c:pt>
                <c:pt idx="1101">
                  <c:v>0.13605324074074074</c:v>
                </c:pt>
                <c:pt idx="1102">
                  <c:v>0.13674768518518518</c:v>
                </c:pt>
                <c:pt idx="1103">
                  <c:v>0.13744212962962962</c:v>
                </c:pt>
                <c:pt idx="1104">
                  <c:v>0.13813657407407406</c:v>
                </c:pt>
                <c:pt idx="1105">
                  <c:v>0.13883101851851851</c:v>
                </c:pt>
                <c:pt idx="1106">
                  <c:v>0.13952546296296295</c:v>
                </c:pt>
                <c:pt idx="1107">
                  <c:v>0.14021990740740742</c:v>
                </c:pt>
                <c:pt idx="1108">
                  <c:v>0.14091435185185186</c:v>
                </c:pt>
                <c:pt idx="1109">
                  <c:v>0.1416087962962963</c:v>
                </c:pt>
                <c:pt idx="1110">
                  <c:v>0.14230324074074074</c:v>
                </c:pt>
                <c:pt idx="1111">
                  <c:v>0.14299768518518519</c:v>
                </c:pt>
                <c:pt idx="1112">
                  <c:v>0.14369212962962963</c:v>
                </c:pt>
                <c:pt idx="1113">
                  <c:v>0.14438657407407407</c:v>
                </c:pt>
                <c:pt idx="1114">
                  <c:v>0.14508101851851851</c:v>
                </c:pt>
                <c:pt idx="1115">
                  <c:v>0.14577546296296295</c:v>
                </c:pt>
                <c:pt idx="1116">
                  <c:v>0.14646990740740742</c:v>
                </c:pt>
                <c:pt idx="1117">
                  <c:v>0.14716435185185187</c:v>
                </c:pt>
                <c:pt idx="1118">
                  <c:v>0.14785879629629631</c:v>
                </c:pt>
                <c:pt idx="1119">
                  <c:v>0.14855324074074075</c:v>
                </c:pt>
                <c:pt idx="1120">
                  <c:v>0.14924768518518519</c:v>
                </c:pt>
                <c:pt idx="1121">
                  <c:v>0.14994212962962963</c:v>
                </c:pt>
                <c:pt idx="1122">
                  <c:v>0.15063657407407408</c:v>
                </c:pt>
                <c:pt idx="1123">
                  <c:v>0.15133101851851852</c:v>
                </c:pt>
                <c:pt idx="1124">
                  <c:v>0.15202546296296296</c:v>
                </c:pt>
                <c:pt idx="1125">
                  <c:v>0.1527199074074074</c:v>
                </c:pt>
                <c:pt idx="1126">
                  <c:v>0.15341435185185184</c:v>
                </c:pt>
                <c:pt idx="1127">
                  <c:v>0.15410879629629629</c:v>
                </c:pt>
                <c:pt idx="1128">
                  <c:v>0.15480324074074073</c:v>
                </c:pt>
                <c:pt idx="1129">
                  <c:v>0.15549768518518517</c:v>
                </c:pt>
                <c:pt idx="1130">
                  <c:v>0.15619212962962961</c:v>
                </c:pt>
                <c:pt idx="1131">
                  <c:v>0.15688657407407405</c:v>
                </c:pt>
                <c:pt idx="1132">
                  <c:v>0.15758101851851852</c:v>
                </c:pt>
                <c:pt idx="1133">
                  <c:v>0.15827546296296297</c:v>
                </c:pt>
                <c:pt idx="1134">
                  <c:v>0.15896990740740741</c:v>
                </c:pt>
                <c:pt idx="1135">
                  <c:v>0.15966435185185185</c:v>
                </c:pt>
                <c:pt idx="1136">
                  <c:v>0.16035879629629629</c:v>
                </c:pt>
                <c:pt idx="1137">
                  <c:v>0.16105324074074073</c:v>
                </c:pt>
                <c:pt idx="1138">
                  <c:v>0.1617476851851852</c:v>
                </c:pt>
                <c:pt idx="1139">
                  <c:v>0.16244212962962964</c:v>
                </c:pt>
                <c:pt idx="1140">
                  <c:v>0.16313657407407409</c:v>
                </c:pt>
                <c:pt idx="1141">
                  <c:v>0.16383101851851853</c:v>
                </c:pt>
                <c:pt idx="1142">
                  <c:v>0.16452546296296297</c:v>
                </c:pt>
                <c:pt idx="1143">
                  <c:v>0.16521990740740741</c:v>
                </c:pt>
                <c:pt idx="1144">
                  <c:v>0.16591435185185185</c:v>
                </c:pt>
                <c:pt idx="1145">
                  <c:v>0.1666087962962963</c:v>
                </c:pt>
                <c:pt idx="1146">
                  <c:v>0.16730324074074074</c:v>
                </c:pt>
                <c:pt idx="1147">
                  <c:v>0.16799768518518518</c:v>
                </c:pt>
                <c:pt idx="1148">
                  <c:v>0.16869212962962962</c:v>
                </c:pt>
                <c:pt idx="1149">
                  <c:v>0.16938657407407409</c:v>
                </c:pt>
                <c:pt idx="1150">
                  <c:v>0.17008101851851853</c:v>
                </c:pt>
                <c:pt idx="1151">
                  <c:v>0.17077546296296298</c:v>
                </c:pt>
                <c:pt idx="1152">
                  <c:v>0.17146990740740742</c:v>
                </c:pt>
                <c:pt idx="1153">
                  <c:v>0.17215277777777779</c:v>
                </c:pt>
                <c:pt idx="1154">
                  <c:v>0.17284722222222224</c:v>
                </c:pt>
                <c:pt idx="1155">
                  <c:v>0.17354166666666668</c:v>
                </c:pt>
                <c:pt idx="1156">
                  <c:v>0.17423611111111112</c:v>
                </c:pt>
                <c:pt idx="1157">
                  <c:v>0.17493055555555556</c:v>
                </c:pt>
                <c:pt idx="1158">
                  <c:v>0.175625</c:v>
                </c:pt>
                <c:pt idx="1159">
                  <c:v>0.17631944444444445</c:v>
                </c:pt>
                <c:pt idx="1160">
                  <c:v>0.17701388888888889</c:v>
                </c:pt>
                <c:pt idx="1161">
                  <c:v>0.17770833333333333</c:v>
                </c:pt>
                <c:pt idx="1162">
                  <c:v>0.17840277777777777</c:v>
                </c:pt>
                <c:pt idx="1163">
                  <c:v>0.17909722222222221</c:v>
                </c:pt>
                <c:pt idx="1164">
                  <c:v>0.17979166666666668</c:v>
                </c:pt>
                <c:pt idx="1165">
                  <c:v>0.18048611111111112</c:v>
                </c:pt>
                <c:pt idx="1166">
                  <c:v>0.18118055555555557</c:v>
                </c:pt>
                <c:pt idx="1167">
                  <c:v>0.18187500000000001</c:v>
                </c:pt>
                <c:pt idx="1168">
                  <c:v>0.18256944444444445</c:v>
                </c:pt>
                <c:pt idx="1169">
                  <c:v>0.18326388888888889</c:v>
                </c:pt>
                <c:pt idx="1170">
                  <c:v>0.18395833333333333</c:v>
                </c:pt>
                <c:pt idx="1171">
                  <c:v>0.18465277777777778</c:v>
                </c:pt>
                <c:pt idx="1172">
                  <c:v>0.18534722222222222</c:v>
                </c:pt>
                <c:pt idx="1173">
                  <c:v>0.18604166666666666</c:v>
                </c:pt>
                <c:pt idx="1174">
                  <c:v>0.1867361111111111</c:v>
                </c:pt>
                <c:pt idx="1175">
                  <c:v>0.18743055555555554</c:v>
                </c:pt>
                <c:pt idx="1176">
                  <c:v>0.18812499999999999</c:v>
                </c:pt>
                <c:pt idx="1177">
                  <c:v>0.18881944444444443</c:v>
                </c:pt>
                <c:pt idx="1178">
                  <c:v>0.1895138888888889</c:v>
                </c:pt>
                <c:pt idx="1179">
                  <c:v>0.19020833333333331</c:v>
                </c:pt>
                <c:pt idx="1180">
                  <c:v>0.19090277777777778</c:v>
                </c:pt>
                <c:pt idx="1181">
                  <c:v>0.19159722222222222</c:v>
                </c:pt>
                <c:pt idx="1182">
                  <c:v>0.19229166666666667</c:v>
                </c:pt>
                <c:pt idx="1183">
                  <c:v>0.19298611111111111</c:v>
                </c:pt>
                <c:pt idx="1184">
                  <c:v>0.19368055555555555</c:v>
                </c:pt>
                <c:pt idx="1185">
                  <c:v>0.19437499999999999</c:v>
                </c:pt>
                <c:pt idx="1186">
                  <c:v>0.19506944444444443</c:v>
                </c:pt>
                <c:pt idx="1187">
                  <c:v>0.19576388888888888</c:v>
                </c:pt>
                <c:pt idx="1188">
                  <c:v>0.19645833333333332</c:v>
                </c:pt>
                <c:pt idx="1189">
                  <c:v>0.19715277777777776</c:v>
                </c:pt>
                <c:pt idx="1190">
                  <c:v>0.1978472222222222</c:v>
                </c:pt>
                <c:pt idx="1191">
                  <c:v>0.19854166666666664</c:v>
                </c:pt>
                <c:pt idx="1192">
                  <c:v>0.19923611111111109</c:v>
                </c:pt>
                <c:pt idx="1193">
                  <c:v>0.19993055555555558</c:v>
                </c:pt>
                <c:pt idx="1194">
                  <c:v>0.20062499999999997</c:v>
                </c:pt>
                <c:pt idx="1195">
                  <c:v>0.20131944444444447</c:v>
                </c:pt>
                <c:pt idx="1196">
                  <c:v>0.20201388888888891</c:v>
                </c:pt>
                <c:pt idx="1197">
                  <c:v>0.20270833333333335</c:v>
                </c:pt>
                <c:pt idx="1198">
                  <c:v>0.20340277777777779</c:v>
                </c:pt>
                <c:pt idx="1199">
                  <c:v>0.20409722222222224</c:v>
                </c:pt>
                <c:pt idx="1200">
                  <c:v>0.20479166666666668</c:v>
                </c:pt>
                <c:pt idx="1201">
                  <c:v>0.20548611111111112</c:v>
                </c:pt>
                <c:pt idx="1202">
                  <c:v>0.20618055555555556</c:v>
                </c:pt>
                <c:pt idx="1203">
                  <c:v>0.206875</c:v>
                </c:pt>
                <c:pt idx="1204">
                  <c:v>0.20756944444444445</c:v>
                </c:pt>
                <c:pt idx="1205">
                  <c:v>0.20826388888888889</c:v>
                </c:pt>
                <c:pt idx="1206">
                  <c:v>0.20895833333333333</c:v>
                </c:pt>
                <c:pt idx="1207">
                  <c:v>0.20965277777777777</c:v>
                </c:pt>
                <c:pt idx="1208">
                  <c:v>0.21034722222222221</c:v>
                </c:pt>
                <c:pt idx="1209">
                  <c:v>0.21104166666666668</c:v>
                </c:pt>
                <c:pt idx="1210">
                  <c:v>0.21173611111111112</c:v>
                </c:pt>
                <c:pt idx="1211">
                  <c:v>0.21243055555555557</c:v>
                </c:pt>
                <c:pt idx="1212">
                  <c:v>0.21312500000000001</c:v>
                </c:pt>
                <c:pt idx="1213">
                  <c:v>0.21381944444444445</c:v>
                </c:pt>
                <c:pt idx="1214">
                  <c:v>0.21451388888888889</c:v>
                </c:pt>
                <c:pt idx="1215">
                  <c:v>0.21520833333333333</c:v>
                </c:pt>
                <c:pt idx="1216">
                  <c:v>0.21590277777777778</c:v>
                </c:pt>
                <c:pt idx="1217">
                  <c:v>0.21659722222222222</c:v>
                </c:pt>
                <c:pt idx="1218">
                  <c:v>0.21729166666666666</c:v>
                </c:pt>
                <c:pt idx="1219">
                  <c:v>0.2179861111111111</c:v>
                </c:pt>
                <c:pt idx="1220">
                  <c:v>0.21868055555555554</c:v>
                </c:pt>
                <c:pt idx="1221">
                  <c:v>0.21937499999999999</c:v>
                </c:pt>
                <c:pt idx="1222">
                  <c:v>0.22006944444444443</c:v>
                </c:pt>
                <c:pt idx="1223">
                  <c:v>0.22076388888888887</c:v>
                </c:pt>
                <c:pt idx="1224">
                  <c:v>0.22145833333333334</c:v>
                </c:pt>
                <c:pt idx="1225">
                  <c:v>0.22215277777777778</c:v>
                </c:pt>
                <c:pt idx="1226">
                  <c:v>0.22284722222222222</c:v>
                </c:pt>
                <c:pt idx="1227">
                  <c:v>0.22354166666666667</c:v>
                </c:pt>
                <c:pt idx="1228">
                  <c:v>0.22423611111111111</c:v>
                </c:pt>
                <c:pt idx="1229">
                  <c:v>0.22493055555555555</c:v>
                </c:pt>
                <c:pt idx="1230">
                  <c:v>0.22562499999999999</c:v>
                </c:pt>
                <c:pt idx="1231">
                  <c:v>0.22631944444444443</c:v>
                </c:pt>
                <c:pt idx="1232">
                  <c:v>0.22701388888888888</c:v>
                </c:pt>
                <c:pt idx="1233">
                  <c:v>0.22770833333333332</c:v>
                </c:pt>
                <c:pt idx="1234">
                  <c:v>0.22840277777777776</c:v>
                </c:pt>
                <c:pt idx="1235">
                  <c:v>0.2290972222222222</c:v>
                </c:pt>
                <c:pt idx="1236">
                  <c:v>0.22979166666666664</c:v>
                </c:pt>
                <c:pt idx="1237">
                  <c:v>0.23048611111111109</c:v>
                </c:pt>
                <c:pt idx="1238">
                  <c:v>0.23118055555555558</c:v>
                </c:pt>
                <c:pt idx="1239">
                  <c:v>0.23187499999999997</c:v>
                </c:pt>
                <c:pt idx="1240">
                  <c:v>0.23256944444444447</c:v>
                </c:pt>
                <c:pt idx="1241">
                  <c:v>0.23326388888888891</c:v>
                </c:pt>
                <c:pt idx="1242">
                  <c:v>0.23395833333333335</c:v>
                </c:pt>
                <c:pt idx="1243">
                  <c:v>0.23465277777777779</c:v>
                </c:pt>
                <c:pt idx="1244">
                  <c:v>0.23534722222222224</c:v>
                </c:pt>
                <c:pt idx="1245">
                  <c:v>0.23604166666666668</c:v>
                </c:pt>
                <c:pt idx="1246">
                  <c:v>0.23673611111111112</c:v>
                </c:pt>
                <c:pt idx="1247">
                  <c:v>0.23743055555555556</c:v>
                </c:pt>
                <c:pt idx="1248">
                  <c:v>0.238125</c:v>
                </c:pt>
                <c:pt idx="1249">
                  <c:v>0.23881944444444445</c:v>
                </c:pt>
                <c:pt idx="1250">
                  <c:v>0.23951388888888889</c:v>
                </c:pt>
                <c:pt idx="1251">
                  <c:v>0.24020833333333333</c:v>
                </c:pt>
                <c:pt idx="1252">
                  <c:v>0.24090277777777777</c:v>
                </c:pt>
                <c:pt idx="1253">
                  <c:v>0.24159722222222224</c:v>
                </c:pt>
                <c:pt idx="1254">
                  <c:v>0.24229166666666666</c:v>
                </c:pt>
                <c:pt idx="1255">
                  <c:v>0.24298611111111112</c:v>
                </c:pt>
                <c:pt idx="1256">
                  <c:v>0.24368055555555557</c:v>
                </c:pt>
                <c:pt idx="1257">
                  <c:v>0.24437500000000001</c:v>
                </c:pt>
                <c:pt idx="1258">
                  <c:v>0.24506944444444445</c:v>
                </c:pt>
                <c:pt idx="1259">
                  <c:v>0.24576388888888889</c:v>
                </c:pt>
                <c:pt idx="1260">
                  <c:v>0.24645833333333333</c:v>
                </c:pt>
                <c:pt idx="1261">
                  <c:v>0.24715277777777778</c:v>
                </c:pt>
                <c:pt idx="1262">
                  <c:v>0.24784722222222222</c:v>
                </c:pt>
                <c:pt idx="1263">
                  <c:v>0.24854166666666666</c:v>
                </c:pt>
                <c:pt idx="1264">
                  <c:v>0.2492361111111111</c:v>
                </c:pt>
                <c:pt idx="1265">
                  <c:v>0.24993055555555554</c:v>
                </c:pt>
                <c:pt idx="1266">
                  <c:v>0.25062499999999999</c:v>
                </c:pt>
                <c:pt idx="1267">
                  <c:v>0.25131944444444443</c:v>
                </c:pt>
                <c:pt idx="1268">
                  <c:v>0.25201388888888887</c:v>
                </c:pt>
                <c:pt idx="1269">
                  <c:v>0.25270833333333337</c:v>
                </c:pt>
                <c:pt idx="1270">
                  <c:v>0.25340277777777781</c:v>
                </c:pt>
                <c:pt idx="1271">
                  <c:v>0.25409722222222225</c:v>
                </c:pt>
                <c:pt idx="1272">
                  <c:v>0.25479166666666669</c:v>
                </c:pt>
                <c:pt idx="1273">
                  <c:v>0.25548611111111114</c:v>
                </c:pt>
                <c:pt idx="1274">
                  <c:v>0.25618055555555558</c:v>
                </c:pt>
                <c:pt idx="1275">
                  <c:v>0.25687500000000002</c:v>
                </c:pt>
                <c:pt idx="1276">
                  <c:v>0.25756944444444446</c:v>
                </c:pt>
                <c:pt idx="1277">
                  <c:v>0.2582638888888889</c:v>
                </c:pt>
                <c:pt idx="1278">
                  <c:v>0.25895833333333335</c:v>
                </c:pt>
                <c:pt idx="1279">
                  <c:v>0.25965277777777779</c:v>
                </c:pt>
                <c:pt idx="1280">
                  <c:v>0.26034722222222223</c:v>
                </c:pt>
                <c:pt idx="1281">
                  <c:v>0.26104166666666667</c:v>
                </c:pt>
                <c:pt idx="1282">
                  <c:v>0.26173611111111111</c:v>
                </c:pt>
                <c:pt idx="1283">
                  <c:v>0.26243055555555556</c:v>
                </c:pt>
                <c:pt idx="1284">
                  <c:v>0.263125</c:v>
                </c:pt>
                <c:pt idx="1285">
                  <c:v>0.26381944444444444</c:v>
                </c:pt>
                <c:pt idx="1286">
                  <c:v>0.26451388888888888</c:v>
                </c:pt>
                <c:pt idx="1287">
                  <c:v>0.26520833333333332</c:v>
                </c:pt>
                <c:pt idx="1288">
                  <c:v>0.26590277777777777</c:v>
                </c:pt>
                <c:pt idx="1289">
                  <c:v>0.26659722222222221</c:v>
                </c:pt>
                <c:pt idx="1290">
                  <c:v>0.26729166666666665</c:v>
                </c:pt>
                <c:pt idx="1291">
                  <c:v>0.26798611111111109</c:v>
                </c:pt>
                <c:pt idx="1292">
                  <c:v>0.26868055555555553</c:v>
                </c:pt>
                <c:pt idx="1293">
                  <c:v>0.26937499999999998</c:v>
                </c:pt>
                <c:pt idx="1294">
                  <c:v>0.27006944444444442</c:v>
                </c:pt>
                <c:pt idx="1295">
                  <c:v>0.27076388888888886</c:v>
                </c:pt>
                <c:pt idx="1296">
                  <c:v>0.2714583333333333</c:v>
                </c:pt>
                <c:pt idx="1297">
                  <c:v>0.27215277777777774</c:v>
                </c:pt>
                <c:pt idx="1298">
                  <c:v>0.27284722222222224</c:v>
                </c:pt>
                <c:pt idx="1299">
                  <c:v>0.27354166666666663</c:v>
                </c:pt>
                <c:pt idx="1300">
                  <c:v>0.27423611111111112</c:v>
                </c:pt>
                <c:pt idx="1301">
                  <c:v>0.27493055555555557</c:v>
                </c:pt>
                <c:pt idx="1302">
                  <c:v>0.27562500000000001</c:v>
                </c:pt>
                <c:pt idx="1303">
                  <c:v>0.27631944444444445</c:v>
                </c:pt>
                <c:pt idx="1304">
                  <c:v>0.27701388888888889</c:v>
                </c:pt>
                <c:pt idx="1305">
                  <c:v>0.27770833333333333</c:v>
                </c:pt>
                <c:pt idx="1306">
                  <c:v>0.27840277777777778</c:v>
                </c:pt>
                <c:pt idx="1307">
                  <c:v>0.27909722222222222</c:v>
                </c:pt>
                <c:pt idx="1308">
                  <c:v>0.27979166666666666</c:v>
                </c:pt>
                <c:pt idx="1309">
                  <c:v>0.2804861111111111</c:v>
                </c:pt>
                <c:pt idx="1310">
                  <c:v>0.28118055555555554</c:v>
                </c:pt>
                <c:pt idx="1311">
                  <c:v>0.28187499999999999</c:v>
                </c:pt>
                <c:pt idx="1312">
                  <c:v>0.28256944444444443</c:v>
                </c:pt>
                <c:pt idx="1313">
                  <c:v>0.28326388888888893</c:v>
                </c:pt>
                <c:pt idx="1314">
                  <c:v>0.28395833333333331</c:v>
                </c:pt>
                <c:pt idx="1315">
                  <c:v>0.28465277777777781</c:v>
                </c:pt>
                <c:pt idx="1316">
                  <c:v>0.28534722222222225</c:v>
                </c:pt>
                <c:pt idx="1317">
                  <c:v>0.28604166666666669</c:v>
                </c:pt>
                <c:pt idx="1318">
                  <c:v>0.28673611111111114</c:v>
                </c:pt>
                <c:pt idx="1319">
                  <c:v>0.28743055555555558</c:v>
                </c:pt>
                <c:pt idx="1320">
                  <c:v>0.28812500000000002</c:v>
                </c:pt>
                <c:pt idx="1321">
                  <c:v>0.28881944444444446</c:v>
                </c:pt>
                <c:pt idx="1322">
                  <c:v>0.2895138888888889</c:v>
                </c:pt>
                <c:pt idx="1323">
                  <c:v>0.29020833333333335</c:v>
                </c:pt>
                <c:pt idx="1324">
                  <c:v>0.29090277777777779</c:v>
                </c:pt>
                <c:pt idx="1325">
                  <c:v>0.29159722222222223</c:v>
                </c:pt>
                <c:pt idx="1326">
                  <c:v>0.29229166666666667</c:v>
                </c:pt>
                <c:pt idx="1327">
                  <c:v>0.29298611111111111</c:v>
                </c:pt>
                <c:pt idx="1328">
                  <c:v>0.29368055555555556</c:v>
                </c:pt>
                <c:pt idx="1329">
                  <c:v>0.294375</c:v>
                </c:pt>
                <c:pt idx="1330">
                  <c:v>0.29506944444444444</c:v>
                </c:pt>
                <c:pt idx="1331">
                  <c:v>0.29576388888888888</c:v>
                </c:pt>
                <c:pt idx="1332">
                  <c:v>0.29645833333333332</c:v>
                </c:pt>
                <c:pt idx="1333">
                  <c:v>0.29715277777777777</c:v>
                </c:pt>
                <c:pt idx="1334">
                  <c:v>0.29784722222222221</c:v>
                </c:pt>
                <c:pt idx="1335">
                  <c:v>0.29854166666666665</c:v>
                </c:pt>
                <c:pt idx="1336">
                  <c:v>0.29923611111111109</c:v>
                </c:pt>
                <c:pt idx="1337">
                  <c:v>0.29993055555555553</c:v>
                </c:pt>
                <c:pt idx="1338">
                  <c:v>0.30062499999999998</c:v>
                </c:pt>
                <c:pt idx="1339">
                  <c:v>0.30131944444444442</c:v>
                </c:pt>
                <c:pt idx="1340">
                  <c:v>0.30201388888888886</c:v>
                </c:pt>
                <c:pt idx="1341">
                  <c:v>0.3027083333333333</c:v>
                </c:pt>
                <c:pt idx="1342">
                  <c:v>0.30340277777777774</c:v>
                </c:pt>
                <c:pt idx="1343">
                  <c:v>0.30409722222222219</c:v>
                </c:pt>
                <c:pt idx="1344">
                  <c:v>0.30479166666666668</c:v>
                </c:pt>
                <c:pt idx="1345">
                  <c:v>0.30548611111111112</c:v>
                </c:pt>
                <c:pt idx="1346">
                  <c:v>0.30618055555555557</c:v>
                </c:pt>
                <c:pt idx="1347">
                  <c:v>0.30687500000000001</c:v>
                </c:pt>
                <c:pt idx="1348">
                  <c:v>0.30756944444444445</c:v>
                </c:pt>
                <c:pt idx="1349">
                  <c:v>0.30826388888888889</c:v>
                </c:pt>
                <c:pt idx="1350">
                  <c:v>0.30895833333333333</c:v>
                </c:pt>
                <c:pt idx="1351">
                  <c:v>0.30965277777777778</c:v>
                </c:pt>
                <c:pt idx="1352">
                  <c:v>0.31034722222222222</c:v>
                </c:pt>
                <c:pt idx="1353">
                  <c:v>0.31104166666666666</c:v>
                </c:pt>
                <c:pt idx="1354">
                  <c:v>0.3117361111111111</c:v>
                </c:pt>
                <c:pt idx="1355">
                  <c:v>0.31243055555555554</c:v>
                </c:pt>
                <c:pt idx="1356">
                  <c:v>0.31312499999999999</c:v>
                </c:pt>
                <c:pt idx="1357">
                  <c:v>0.31381944444444443</c:v>
                </c:pt>
                <c:pt idx="1358">
                  <c:v>0.31451388888888893</c:v>
                </c:pt>
                <c:pt idx="1359">
                  <c:v>0.31520833333333331</c:v>
                </c:pt>
                <c:pt idx="1360">
                  <c:v>0.31590277777777781</c:v>
                </c:pt>
                <c:pt idx="1361">
                  <c:v>0.31659722222222225</c:v>
                </c:pt>
                <c:pt idx="1362">
                  <c:v>0.31729166666666669</c:v>
                </c:pt>
                <c:pt idx="1363">
                  <c:v>0.31798611111111114</c:v>
                </c:pt>
                <c:pt idx="1364">
                  <c:v>0.31868055555555558</c:v>
                </c:pt>
                <c:pt idx="1365">
                  <c:v>0.31937500000000002</c:v>
                </c:pt>
                <c:pt idx="1366">
                  <c:v>0.32006944444444446</c:v>
                </c:pt>
                <c:pt idx="1367">
                  <c:v>0.3207638888888889</c:v>
                </c:pt>
                <c:pt idx="1368">
                  <c:v>0.32145833333333335</c:v>
                </c:pt>
                <c:pt idx="1369">
                  <c:v>0.32215277777777779</c:v>
                </c:pt>
                <c:pt idx="1370">
                  <c:v>0.32284722222222223</c:v>
                </c:pt>
                <c:pt idx="1371">
                  <c:v>0.32354166666666667</c:v>
                </c:pt>
                <c:pt idx="1372">
                  <c:v>0.32423611111111111</c:v>
                </c:pt>
                <c:pt idx="1373">
                  <c:v>0.32493055555555556</c:v>
                </c:pt>
                <c:pt idx="1374">
                  <c:v>0.325625</c:v>
                </c:pt>
                <c:pt idx="1375">
                  <c:v>0.32631944444444444</c:v>
                </c:pt>
                <c:pt idx="1376">
                  <c:v>0.32701388888888888</c:v>
                </c:pt>
                <c:pt idx="1377">
                  <c:v>0.32770833333333332</c:v>
                </c:pt>
                <c:pt idx="1378">
                  <c:v>0.32840277777777777</c:v>
                </c:pt>
                <c:pt idx="1379">
                  <c:v>0.32909722222222221</c:v>
                </c:pt>
                <c:pt idx="1380">
                  <c:v>0.32979166666666665</c:v>
                </c:pt>
                <c:pt idx="1381">
                  <c:v>0.33048611111111109</c:v>
                </c:pt>
                <c:pt idx="1382">
                  <c:v>0.33118055555555553</c:v>
                </c:pt>
                <c:pt idx="1383">
                  <c:v>0.33187499999999998</c:v>
                </c:pt>
                <c:pt idx="1384">
                  <c:v>0.33256944444444442</c:v>
                </c:pt>
                <c:pt idx="1385">
                  <c:v>0.33326388888888886</c:v>
                </c:pt>
                <c:pt idx="1386">
                  <c:v>0.33395833333333336</c:v>
                </c:pt>
                <c:pt idx="1387">
                  <c:v>0.33465277777777774</c:v>
                </c:pt>
                <c:pt idx="1388">
                  <c:v>0.33534722222222224</c:v>
                </c:pt>
                <c:pt idx="1389">
                  <c:v>0.33604166666666663</c:v>
                </c:pt>
                <c:pt idx="1390">
                  <c:v>0.33673611111111112</c:v>
                </c:pt>
                <c:pt idx="1391">
                  <c:v>0.33743055555555551</c:v>
                </c:pt>
                <c:pt idx="1392">
                  <c:v>0.33812500000000001</c:v>
                </c:pt>
                <c:pt idx="1393">
                  <c:v>0.3388194444444444</c:v>
                </c:pt>
                <c:pt idx="1394">
                  <c:v>0.33951388888888889</c:v>
                </c:pt>
                <c:pt idx="1395">
                  <c:v>0.34020833333333328</c:v>
                </c:pt>
                <c:pt idx="1396">
                  <c:v>0.34090277777777778</c:v>
                </c:pt>
                <c:pt idx="1397">
                  <c:v>0.34159722222222227</c:v>
                </c:pt>
                <c:pt idx="1398">
                  <c:v>0.34229166666666666</c:v>
                </c:pt>
                <c:pt idx="1399">
                  <c:v>0.34298611111111116</c:v>
                </c:pt>
                <c:pt idx="1400">
                  <c:v>0.34368055555555554</c:v>
                </c:pt>
                <c:pt idx="1401">
                  <c:v>0.34437500000000004</c:v>
                </c:pt>
                <c:pt idx="1402">
                  <c:v>0.34506944444444443</c:v>
                </c:pt>
                <c:pt idx="1403">
                  <c:v>0.34576388888888893</c:v>
                </c:pt>
                <c:pt idx="1404">
                  <c:v>0.34645833333333331</c:v>
                </c:pt>
                <c:pt idx="1405">
                  <c:v>0.34715277777777781</c:v>
                </c:pt>
                <c:pt idx="1406">
                  <c:v>0.3478472222222222</c:v>
                </c:pt>
                <c:pt idx="1407">
                  <c:v>0.34854166666666669</c:v>
                </c:pt>
                <c:pt idx="1408">
                  <c:v>0.34923611111111108</c:v>
                </c:pt>
                <c:pt idx="1409">
                  <c:v>0.34993055555555558</c:v>
                </c:pt>
                <c:pt idx="1410">
                  <c:v>0.35062499999999996</c:v>
                </c:pt>
                <c:pt idx="1411">
                  <c:v>0.35131944444444446</c:v>
                </c:pt>
                <c:pt idx="1412">
                  <c:v>0.3520138888888889</c:v>
                </c:pt>
                <c:pt idx="1413">
                  <c:v>0.35270833333333335</c:v>
                </c:pt>
                <c:pt idx="1414">
                  <c:v>0.35340277777777779</c:v>
                </c:pt>
                <c:pt idx="1415">
                  <c:v>0.35409722222222223</c:v>
                </c:pt>
                <c:pt idx="1416">
                  <c:v>0.35479166666666667</c:v>
                </c:pt>
                <c:pt idx="1417">
                  <c:v>0.35548611111111111</c:v>
                </c:pt>
                <c:pt idx="1418">
                  <c:v>0.35618055555555556</c:v>
                </c:pt>
                <c:pt idx="1419">
                  <c:v>0.356875</c:v>
                </c:pt>
                <c:pt idx="1420">
                  <c:v>0.35756944444444444</c:v>
                </c:pt>
                <c:pt idx="1421">
                  <c:v>0.35826388888888888</c:v>
                </c:pt>
                <c:pt idx="1422">
                  <c:v>0.35895833333333332</c:v>
                </c:pt>
                <c:pt idx="1423">
                  <c:v>0.35965277777777777</c:v>
                </c:pt>
                <c:pt idx="1424">
                  <c:v>0.36034722222222221</c:v>
                </c:pt>
                <c:pt idx="1425">
                  <c:v>0.36104166666666665</c:v>
                </c:pt>
                <c:pt idx="1426">
                  <c:v>0.36173611111111109</c:v>
                </c:pt>
                <c:pt idx="1427">
                  <c:v>0.36243055555555559</c:v>
                </c:pt>
                <c:pt idx="1428">
                  <c:v>0.36312499999999998</c:v>
                </c:pt>
                <c:pt idx="1429">
                  <c:v>0.36381944444444447</c:v>
                </c:pt>
                <c:pt idx="1430">
                  <c:v>0.36451388888888886</c:v>
                </c:pt>
                <c:pt idx="1431">
                  <c:v>0.36520833333333336</c:v>
                </c:pt>
                <c:pt idx="1432">
                  <c:v>0.36590277777777774</c:v>
                </c:pt>
                <c:pt idx="1433">
                  <c:v>0.36659722222222224</c:v>
                </c:pt>
                <c:pt idx="1434">
                  <c:v>0.36729166666666663</c:v>
                </c:pt>
                <c:pt idx="1435">
                  <c:v>0.36798611111111112</c:v>
                </c:pt>
                <c:pt idx="1436">
                  <c:v>0.36868055555555551</c:v>
                </c:pt>
                <c:pt idx="1437">
                  <c:v>0.36937500000000001</c:v>
                </c:pt>
                <c:pt idx="1438">
                  <c:v>0.3700694444444444</c:v>
                </c:pt>
                <c:pt idx="1439">
                  <c:v>0.37076388888888889</c:v>
                </c:pt>
              </c:numCache>
            </c:numRef>
          </c:cat>
          <c:val>
            <c:numRef>
              <c:f>csv!$EK$2:$EK$1441</c:f>
              <c:numCache>
                <c:formatCode>General</c:formatCode>
                <c:ptCount val="1440"/>
                <c:pt idx="0">
                  <c:v>26.012349</c:v>
                </c:pt>
                <c:pt idx="1">
                  <c:v>26.390232000000001</c:v>
                </c:pt>
                <c:pt idx="2">
                  <c:v>26.370380000000001</c:v>
                </c:pt>
                <c:pt idx="3">
                  <c:v>26.917431000000001</c:v>
                </c:pt>
                <c:pt idx="4">
                  <c:v>27.346869000000002</c:v>
                </c:pt>
                <c:pt idx="5">
                  <c:v>27.994864</c:v>
                </c:pt>
                <c:pt idx="6">
                  <c:v>29.417967000000001</c:v>
                </c:pt>
                <c:pt idx="7">
                  <c:v>33.306249999999999</c:v>
                </c:pt>
                <c:pt idx="8">
                  <c:v>28.459422</c:v>
                </c:pt>
                <c:pt idx="9">
                  <c:v>0.19863700000000001</c:v>
                </c:pt>
                <c:pt idx="10">
                  <c:v>-1.0306949999999999</c:v>
                </c:pt>
                <c:pt idx="11">
                  <c:v>-1.323207</c:v>
                </c:pt>
                <c:pt idx="12">
                  <c:v>-1.408498</c:v>
                </c:pt>
                <c:pt idx="13">
                  <c:v>-0.93159899999999995</c:v>
                </c:pt>
                <c:pt idx="14">
                  <c:v>-0.79</c:v>
                </c:pt>
                <c:pt idx="15">
                  <c:v>-0.78371500000000005</c:v>
                </c:pt>
                <c:pt idx="16">
                  <c:v>-1.131745</c:v>
                </c:pt>
                <c:pt idx="17">
                  <c:v>-1.2766709999999999</c:v>
                </c:pt>
                <c:pt idx="18">
                  <c:v>-1.513668</c:v>
                </c:pt>
                <c:pt idx="19">
                  <c:v>35.057167999999997</c:v>
                </c:pt>
                <c:pt idx="20">
                  <c:v>18.796752999999999</c:v>
                </c:pt>
                <c:pt idx="21">
                  <c:v>14.019211</c:v>
                </c:pt>
                <c:pt idx="22">
                  <c:v>13.632966</c:v>
                </c:pt>
                <c:pt idx="23">
                  <c:v>13.558051000000001</c:v>
                </c:pt>
                <c:pt idx="24">
                  <c:v>13.064083</c:v>
                </c:pt>
                <c:pt idx="25">
                  <c:v>12.806854</c:v>
                </c:pt>
                <c:pt idx="26">
                  <c:v>12.642766999999999</c:v>
                </c:pt>
                <c:pt idx="27">
                  <c:v>12.259425999999999</c:v>
                </c:pt>
                <c:pt idx="28">
                  <c:v>12.091825</c:v>
                </c:pt>
                <c:pt idx="29">
                  <c:v>11.807767</c:v>
                </c:pt>
                <c:pt idx="30">
                  <c:v>11.828245000000001</c:v>
                </c:pt>
                <c:pt idx="31">
                  <c:v>11.559059</c:v>
                </c:pt>
                <c:pt idx="32">
                  <c:v>11.687016</c:v>
                </c:pt>
                <c:pt idx="33">
                  <c:v>11.548434</c:v>
                </c:pt>
                <c:pt idx="34">
                  <c:v>11.449108000000001</c:v>
                </c:pt>
                <c:pt idx="35">
                  <c:v>11.292351999999999</c:v>
                </c:pt>
                <c:pt idx="36">
                  <c:v>11.229889</c:v>
                </c:pt>
                <c:pt idx="37">
                  <c:v>11.285890999999999</c:v>
                </c:pt>
                <c:pt idx="38">
                  <c:v>11.194031000000001</c:v>
                </c:pt>
                <c:pt idx="39">
                  <c:v>11.100453999999999</c:v>
                </c:pt>
                <c:pt idx="40">
                  <c:v>11.106356999999999</c:v>
                </c:pt>
                <c:pt idx="41">
                  <c:v>11.02078</c:v>
                </c:pt>
                <c:pt idx="42">
                  <c:v>11.035199</c:v>
                </c:pt>
                <c:pt idx="43">
                  <c:v>10.993289000000001</c:v>
                </c:pt>
                <c:pt idx="44">
                  <c:v>10.942788</c:v>
                </c:pt>
                <c:pt idx="45">
                  <c:v>10.879352000000001</c:v>
                </c:pt>
                <c:pt idx="46">
                  <c:v>10.859075000000001</c:v>
                </c:pt>
                <c:pt idx="47">
                  <c:v>10.767424</c:v>
                </c:pt>
                <c:pt idx="48">
                  <c:v>10.731412000000001</c:v>
                </c:pt>
                <c:pt idx="49">
                  <c:v>10.624985000000001</c:v>
                </c:pt>
                <c:pt idx="50">
                  <c:v>10.612182000000001</c:v>
                </c:pt>
                <c:pt idx="51">
                  <c:v>10.470663999999999</c:v>
                </c:pt>
                <c:pt idx="52">
                  <c:v>10.494192</c:v>
                </c:pt>
                <c:pt idx="53">
                  <c:v>10.407935999999999</c:v>
                </c:pt>
                <c:pt idx="54">
                  <c:v>10.298690000000001</c:v>
                </c:pt>
                <c:pt idx="55">
                  <c:v>10.28497</c:v>
                </c:pt>
                <c:pt idx="56">
                  <c:v>10.16311</c:v>
                </c:pt>
                <c:pt idx="57">
                  <c:v>9.9428199999999993</c:v>
                </c:pt>
                <c:pt idx="58">
                  <c:v>9.7835979999999996</c:v>
                </c:pt>
                <c:pt idx="59">
                  <c:v>9.8242360000000009</c:v>
                </c:pt>
                <c:pt idx="60">
                  <c:v>9.9263949999999994</c:v>
                </c:pt>
                <c:pt idx="61">
                  <c:v>9.7476939999999992</c:v>
                </c:pt>
                <c:pt idx="62">
                  <c:v>9.6723250000000007</c:v>
                </c:pt>
                <c:pt idx="63">
                  <c:v>9.6870010000000004</c:v>
                </c:pt>
                <c:pt idx="64">
                  <c:v>9.5145689999999998</c:v>
                </c:pt>
                <c:pt idx="65">
                  <c:v>9.4460499999999996</c:v>
                </c:pt>
                <c:pt idx="66">
                  <c:v>9.5057510000000001</c:v>
                </c:pt>
                <c:pt idx="67">
                  <c:v>9.3578299999999999</c:v>
                </c:pt>
                <c:pt idx="68">
                  <c:v>9.3488489999999995</c:v>
                </c:pt>
                <c:pt idx="69">
                  <c:v>9.3116020000000006</c:v>
                </c:pt>
                <c:pt idx="70">
                  <c:v>9.3659119999999998</c:v>
                </c:pt>
                <c:pt idx="71">
                  <c:v>9.2564689999999992</c:v>
                </c:pt>
                <c:pt idx="72">
                  <c:v>9.2029820000000004</c:v>
                </c:pt>
                <c:pt idx="73">
                  <c:v>9.1280009999999994</c:v>
                </c:pt>
                <c:pt idx="74">
                  <c:v>9.1421840000000003</c:v>
                </c:pt>
                <c:pt idx="75">
                  <c:v>9.2061689999999992</c:v>
                </c:pt>
                <c:pt idx="76">
                  <c:v>9.1775850000000005</c:v>
                </c:pt>
                <c:pt idx="77">
                  <c:v>9.2099189999999993</c:v>
                </c:pt>
                <c:pt idx="78">
                  <c:v>9.272653</c:v>
                </c:pt>
                <c:pt idx="79">
                  <c:v>9.2289370000000002</c:v>
                </c:pt>
                <c:pt idx="80">
                  <c:v>9.2103769999999994</c:v>
                </c:pt>
                <c:pt idx="81">
                  <c:v>9.0891859999999998</c:v>
                </c:pt>
                <c:pt idx="82">
                  <c:v>9.1113189999999999</c:v>
                </c:pt>
                <c:pt idx="83">
                  <c:v>9.1299689999999991</c:v>
                </c:pt>
                <c:pt idx="84">
                  <c:v>9.0557879999999997</c:v>
                </c:pt>
                <c:pt idx="85">
                  <c:v>8.9774229999999999</c:v>
                </c:pt>
                <c:pt idx="86">
                  <c:v>8.9754629999999995</c:v>
                </c:pt>
                <c:pt idx="87">
                  <c:v>8.9475979999999993</c:v>
                </c:pt>
                <c:pt idx="88">
                  <c:v>9.0100320000000007</c:v>
                </c:pt>
                <c:pt idx="89">
                  <c:v>8.9184699999999992</c:v>
                </c:pt>
                <c:pt idx="90">
                  <c:v>9.0018499999999992</c:v>
                </c:pt>
                <c:pt idx="91">
                  <c:v>8.8820189999999997</c:v>
                </c:pt>
                <c:pt idx="92">
                  <c:v>8.9390839999999994</c:v>
                </c:pt>
                <c:pt idx="93">
                  <c:v>8.8013949999999994</c:v>
                </c:pt>
                <c:pt idx="94">
                  <c:v>8.7899899999999995</c:v>
                </c:pt>
                <c:pt idx="95">
                  <c:v>8.8512199999999996</c:v>
                </c:pt>
                <c:pt idx="96">
                  <c:v>8.8035759999999996</c:v>
                </c:pt>
                <c:pt idx="97">
                  <c:v>8.8291880000000003</c:v>
                </c:pt>
                <c:pt idx="98">
                  <c:v>8.7740379999999991</c:v>
                </c:pt>
                <c:pt idx="99">
                  <c:v>8.7375679999999996</c:v>
                </c:pt>
                <c:pt idx="100">
                  <c:v>8.7414749999999994</c:v>
                </c:pt>
                <c:pt idx="101">
                  <c:v>8.7278070000000003</c:v>
                </c:pt>
                <c:pt idx="102">
                  <c:v>8.6967429999999997</c:v>
                </c:pt>
                <c:pt idx="103">
                  <c:v>8.6661870000000008</c:v>
                </c:pt>
                <c:pt idx="104">
                  <c:v>8.6786630000000002</c:v>
                </c:pt>
                <c:pt idx="105">
                  <c:v>8.6354880000000005</c:v>
                </c:pt>
                <c:pt idx="106">
                  <c:v>8.6484880000000004</c:v>
                </c:pt>
                <c:pt idx="107">
                  <c:v>8.5714919999999992</c:v>
                </c:pt>
                <c:pt idx="108">
                  <c:v>8.7042769999999994</c:v>
                </c:pt>
                <c:pt idx="109">
                  <c:v>8.6870150000000006</c:v>
                </c:pt>
                <c:pt idx="110">
                  <c:v>8.6823709999999998</c:v>
                </c:pt>
                <c:pt idx="111">
                  <c:v>8.7919219999999996</c:v>
                </c:pt>
                <c:pt idx="112">
                  <c:v>8.7056819999999995</c:v>
                </c:pt>
                <c:pt idx="113">
                  <c:v>8.6001030000000007</c:v>
                </c:pt>
                <c:pt idx="114">
                  <c:v>8.7389740000000007</c:v>
                </c:pt>
                <c:pt idx="115">
                  <c:v>17.377437</c:v>
                </c:pt>
                <c:pt idx="116">
                  <c:v>10.043267999999999</c:v>
                </c:pt>
                <c:pt idx="117">
                  <c:v>9.4590399999999999</c:v>
                </c:pt>
                <c:pt idx="118">
                  <c:v>9.3011579999999991</c:v>
                </c:pt>
                <c:pt idx="119">
                  <c:v>9.2032620000000005</c:v>
                </c:pt>
                <c:pt idx="120">
                  <c:v>9.2473519999999994</c:v>
                </c:pt>
                <c:pt idx="121">
                  <c:v>9.2205250000000003</c:v>
                </c:pt>
                <c:pt idx="122">
                  <c:v>9.0843310000000006</c:v>
                </c:pt>
                <c:pt idx="123">
                  <c:v>9.2049629999999993</c:v>
                </c:pt>
                <c:pt idx="124">
                  <c:v>9.1984329999999996</c:v>
                </c:pt>
                <c:pt idx="125">
                  <c:v>17.980104999999998</c:v>
                </c:pt>
                <c:pt idx="126">
                  <c:v>10.560441000000001</c:v>
                </c:pt>
                <c:pt idx="127">
                  <c:v>9.9069090000000006</c:v>
                </c:pt>
                <c:pt idx="128">
                  <c:v>9.7809609999999996</c:v>
                </c:pt>
                <c:pt idx="129">
                  <c:v>9.7656449999999992</c:v>
                </c:pt>
                <c:pt idx="130">
                  <c:v>9.8460180000000008</c:v>
                </c:pt>
                <c:pt idx="131">
                  <c:v>9.7807929999999992</c:v>
                </c:pt>
                <c:pt idx="132">
                  <c:v>9.5986150000000006</c:v>
                </c:pt>
                <c:pt idx="133">
                  <c:v>9.5203930000000003</c:v>
                </c:pt>
                <c:pt idx="134">
                  <c:v>9.5694630000000007</c:v>
                </c:pt>
                <c:pt idx="135">
                  <c:v>18.341546999999998</c:v>
                </c:pt>
                <c:pt idx="136">
                  <c:v>10.938726000000001</c:v>
                </c:pt>
                <c:pt idx="137">
                  <c:v>10.332065</c:v>
                </c:pt>
                <c:pt idx="138">
                  <c:v>10.280503</c:v>
                </c:pt>
                <c:pt idx="139">
                  <c:v>10.247121999999999</c:v>
                </c:pt>
                <c:pt idx="140">
                  <c:v>10.253609000000001</c:v>
                </c:pt>
                <c:pt idx="141">
                  <c:v>10.227646999999999</c:v>
                </c:pt>
                <c:pt idx="142">
                  <c:v>10.233389000000001</c:v>
                </c:pt>
                <c:pt idx="143">
                  <c:v>10.229873</c:v>
                </c:pt>
                <c:pt idx="144">
                  <c:v>10.230390999999999</c:v>
                </c:pt>
                <c:pt idx="145">
                  <c:v>18.617294000000001</c:v>
                </c:pt>
                <c:pt idx="146">
                  <c:v>11.265075</c:v>
                </c:pt>
                <c:pt idx="147">
                  <c:v>10.657889000000001</c:v>
                </c:pt>
                <c:pt idx="148">
                  <c:v>10.642372</c:v>
                </c:pt>
                <c:pt idx="149">
                  <c:v>10.507698</c:v>
                </c:pt>
                <c:pt idx="150">
                  <c:v>10.507434999999999</c:v>
                </c:pt>
                <c:pt idx="151">
                  <c:v>10.513237</c:v>
                </c:pt>
                <c:pt idx="152">
                  <c:v>10.475469</c:v>
                </c:pt>
                <c:pt idx="153">
                  <c:v>10.457159000000001</c:v>
                </c:pt>
                <c:pt idx="154">
                  <c:v>10.384914</c:v>
                </c:pt>
                <c:pt idx="155">
                  <c:v>18.587046000000001</c:v>
                </c:pt>
                <c:pt idx="156">
                  <c:v>11.413149000000001</c:v>
                </c:pt>
                <c:pt idx="157">
                  <c:v>10.814669</c:v>
                </c:pt>
                <c:pt idx="158">
                  <c:v>10.659791999999999</c:v>
                </c:pt>
                <c:pt idx="159">
                  <c:v>10.587301999999999</c:v>
                </c:pt>
                <c:pt idx="160">
                  <c:v>10.512496000000001</c:v>
                </c:pt>
                <c:pt idx="161">
                  <c:v>10.54124</c:v>
                </c:pt>
                <c:pt idx="162">
                  <c:v>10.476407999999999</c:v>
                </c:pt>
                <c:pt idx="163">
                  <c:v>10.446635000000001</c:v>
                </c:pt>
                <c:pt idx="164">
                  <c:v>10.447387000000001</c:v>
                </c:pt>
                <c:pt idx="165">
                  <c:v>18.324083999999999</c:v>
                </c:pt>
                <c:pt idx="166">
                  <c:v>11.325794</c:v>
                </c:pt>
                <c:pt idx="167">
                  <c:v>10.822037</c:v>
                </c:pt>
                <c:pt idx="168">
                  <c:v>10.583862</c:v>
                </c:pt>
                <c:pt idx="169">
                  <c:v>10.534342000000001</c:v>
                </c:pt>
                <c:pt idx="170">
                  <c:v>10.605689999999999</c:v>
                </c:pt>
                <c:pt idx="171">
                  <c:v>10.471178999999999</c:v>
                </c:pt>
                <c:pt idx="172">
                  <c:v>10.372757</c:v>
                </c:pt>
                <c:pt idx="173">
                  <c:v>10.31378</c:v>
                </c:pt>
                <c:pt idx="174">
                  <c:v>10.346162</c:v>
                </c:pt>
                <c:pt idx="175">
                  <c:v>18.063490999999999</c:v>
                </c:pt>
                <c:pt idx="176">
                  <c:v>11.064633000000001</c:v>
                </c:pt>
                <c:pt idx="177">
                  <c:v>10.463104</c:v>
                </c:pt>
                <c:pt idx="178">
                  <c:v>10.304497</c:v>
                </c:pt>
                <c:pt idx="179">
                  <c:v>10.277129</c:v>
                </c:pt>
                <c:pt idx="180">
                  <c:v>10.189486</c:v>
                </c:pt>
                <c:pt idx="181">
                  <c:v>10.21236</c:v>
                </c:pt>
                <c:pt idx="182">
                  <c:v>10.114729000000001</c:v>
                </c:pt>
                <c:pt idx="183">
                  <c:v>10.218928999999999</c:v>
                </c:pt>
                <c:pt idx="184">
                  <c:v>10.110498</c:v>
                </c:pt>
                <c:pt idx="185">
                  <c:v>17.217879</c:v>
                </c:pt>
                <c:pt idx="186">
                  <c:v>10.809336999999999</c:v>
                </c:pt>
                <c:pt idx="187">
                  <c:v>10.355134</c:v>
                </c:pt>
                <c:pt idx="188">
                  <c:v>10.148438000000001</c:v>
                </c:pt>
                <c:pt idx="189">
                  <c:v>10.143932</c:v>
                </c:pt>
                <c:pt idx="190">
                  <c:v>10.069016</c:v>
                </c:pt>
                <c:pt idx="191">
                  <c:v>10.208347</c:v>
                </c:pt>
                <c:pt idx="192">
                  <c:v>10.196871</c:v>
                </c:pt>
                <c:pt idx="193">
                  <c:v>10.185249000000001</c:v>
                </c:pt>
                <c:pt idx="194">
                  <c:v>10.082392</c:v>
                </c:pt>
                <c:pt idx="195">
                  <c:v>16.823045</c:v>
                </c:pt>
                <c:pt idx="196">
                  <c:v>10.774751</c:v>
                </c:pt>
                <c:pt idx="197">
                  <c:v>10.351929999999999</c:v>
                </c:pt>
                <c:pt idx="198">
                  <c:v>10.202090999999999</c:v>
                </c:pt>
                <c:pt idx="199">
                  <c:v>10.113168</c:v>
                </c:pt>
                <c:pt idx="200">
                  <c:v>10.115962</c:v>
                </c:pt>
                <c:pt idx="201">
                  <c:v>10.088228000000001</c:v>
                </c:pt>
                <c:pt idx="202">
                  <c:v>10.138623000000001</c:v>
                </c:pt>
                <c:pt idx="203">
                  <c:v>10.105434000000001</c:v>
                </c:pt>
                <c:pt idx="204">
                  <c:v>10.132576</c:v>
                </c:pt>
                <c:pt idx="205">
                  <c:v>16.007546000000001</c:v>
                </c:pt>
                <c:pt idx="206">
                  <c:v>10.845454999999999</c:v>
                </c:pt>
                <c:pt idx="207">
                  <c:v>10.337297</c:v>
                </c:pt>
                <c:pt idx="208">
                  <c:v>10.159388999999999</c:v>
                </c:pt>
                <c:pt idx="209">
                  <c:v>10.128928</c:v>
                </c:pt>
                <c:pt idx="210">
                  <c:v>10.140432000000001</c:v>
                </c:pt>
                <c:pt idx="211">
                  <c:v>10.145572</c:v>
                </c:pt>
                <c:pt idx="212">
                  <c:v>10.127579000000001</c:v>
                </c:pt>
                <c:pt idx="213">
                  <c:v>10.101489000000001</c:v>
                </c:pt>
                <c:pt idx="214">
                  <c:v>9.7852200000000007</c:v>
                </c:pt>
                <c:pt idx="215">
                  <c:v>15.046773</c:v>
                </c:pt>
                <c:pt idx="216">
                  <c:v>10.729138000000001</c:v>
                </c:pt>
                <c:pt idx="217">
                  <c:v>10.26615</c:v>
                </c:pt>
                <c:pt idx="218">
                  <c:v>10.169876</c:v>
                </c:pt>
                <c:pt idx="219">
                  <c:v>10.106417</c:v>
                </c:pt>
                <c:pt idx="220">
                  <c:v>10.063972</c:v>
                </c:pt>
                <c:pt idx="221">
                  <c:v>10.054579</c:v>
                </c:pt>
                <c:pt idx="222">
                  <c:v>10.121993</c:v>
                </c:pt>
                <c:pt idx="223">
                  <c:v>10.158485000000001</c:v>
                </c:pt>
                <c:pt idx="224">
                  <c:v>9.9014600000000002</c:v>
                </c:pt>
                <c:pt idx="225">
                  <c:v>14.471439999999999</c:v>
                </c:pt>
                <c:pt idx="226">
                  <c:v>10.817455000000001</c:v>
                </c:pt>
                <c:pt idx="227">
                  <c:v>10.351292000000001</c:v>
                </c:pt>
                <c:pt idx="228">
                  <c:v>10.316219</c:v>
                </c:pt>
                <c:pt idx="229">
                  <c:v>10.153942000000001</c:v>
                </c:pt>
                <c:pt idx="230">
                  <c:v>10.197568</c:v>
                </c:pt>
                <c:pt idx="231">
                  <c:v>10.213827</c:v>
                </c:pt>
                <c:pt idx="232">
                  <c:v>10.249402</c:v>
                </c:pt>
                <c:pt idx="233">
                  <c:v>10.222859</c:v>
                </c:pt>
                <c:pt idx="234">
                  <c:v>10.14278</c:v>
                </c:pt>
                <c:pt idx="235">
                  <c:v>14.853617</c:v>
                </c:pt>
                <c:pt idx="236">
                  <c:v>10.912903</c:v>
                </c:pt>
                <c:pt idx="237">
                  <c:v>10.554937000000001</c:v>
                </c:pt>
                <c:pt idx="238">
                  <c:v>10.483165</c:v>
                </c:pt>
                <c:pt idx="239">
                  <c:v>10.47326</c:v>
                </c:pt>
                <c:pt idx="240">
                  <c:v>10.456712</c:v>
                </c:pt>
                <c:pt idx="241">
                  <c:v>10.452423</c:v>
                </c:pt>
                <c:pt idx="242">
                  <c:v>10.476314</c:v>
                </c:pt>
                <c:pt idx="243">
                  <c:v>10.582967</c:v>
                </c:pt>
                <c:pt idx="244">
                  <c:v>10.354793000000001</c:v>
                </c:pt>
                <c:pt idx="245">
                  <c:v>14.691395999999999</c:v>
                </c:pt>
                <c:pt idx="246">
                  <c:v>11.095838000000001</c:v>
                </c:pt>
                <c:pt idx="247">
                  <c:v>10.747415999999999</c:v>
                </c:pt>
                <c:pt idx="248">
                  <c:v>10.686991000000001</c:v>
                </c:pt>
                <c:pt idx="249">
                  <c:v>10.702614000000001</c:v>
                </c:pt>
                <c:pt idx="250">
                  <c:v>10.628482</c:v>
                </c:pt>
                <c:pt idx="251">
                  <c:v>10.707361000000001</c:v>
                </c:pt>
                <c:pt idx="252">
                  <c:v>10.684366000000001</c:v>
                </c:pt>
                <c:pt idx="253">
                  <c:v>10.686401999999999</c:v>
                </c:pt>
                <c:pt idx="254">
                  <c:v>10.474118000000001</c:v>
                </c:pt>
                <c:pt idx="255">
                  <c:v>14.248354000000001</c:v>
                </c:pt>
                <c:pt idx="256">
                  <c:v>11.080705</c:v>
                </c:pt>
                <c:pt idx="257">
                  <c:v>10.723727999999999</c:v>
                </c:pt>
                <c:pt idx="258">
                  <c:v>10.682285</c:v>
                </c:pt>
                <c:pt idx="259">
                  <c:v>10.61472</c:v>
                </c:pt>
                <c:pt idx="260">
                  <c:v>10.562487000000001</c:v>
                </c:pt>
                <c:pt idx="261">
                  <c:v>10.547537999999999</c:v>
                </c:pt>
                <c:pt idx="262">
                  <c:v>10.496568999999999</c:v>
                </c:pt>
                <c:pt idx="263">
                  <c:v>10.519185999999999</c:v>
                </c:pt>
                <c:pt idx="264">
                  <c:v>10.416921</c:v>
                </c:pt>
                <c:pt idx="265">
                  <c:v>13.651211</c:v>
                </c:pt>
                <c:pt idx="266">
                  <c:v>11.186579999999999</c:v>
                </c:pt>
                <c:pt idx="267">
                  <c:v>10.819393</c:v>
                </c:pt>
                <c:pt idx="268">
                  <c:v>10.830215000000001</c:v>
                </c:pt>
                <c:pt idx="269">
                  <c:v>10.788591</c:v>
                </c:pt>
                <c:pt idx="270">
                  <c:v>10.755072999999999</c:v>
                </c:pt>
                <c:pt idx="271">
                  <c:v>10.788612000000001</c:v>
                </c:pt>
                <c:pt idx="272">
                  <c:v>10.750814</c:v>
                </c:pt>
                <c:pt idx="273">
                  <c:v>10.759141</c:v>
                </c:pt>
                <c:pt idx="274">
                  <c:v>10.620286999999999</c:v>
                </c:pt>
                <c:pt idx="275">
                  <c:v>13.492260999999999</c:v>
                </c:pt>
                <c:pt idx="276">
                  <c:v>11.250067</c:v>
                </c:pt>
                <c:pt idx="277">
                  <c:v>10.909935000000001</c:v>
                </c:pt>
                <c:pt idx="278">
                  <c:v>10.959994</c:v>
                </c:pt>
                <c:pt idx="279">
                  <c:v>10.891716000000001</c:v>
                </c:pt>
                <c:pt idx="280">
                  <c:v>10.887136999999999</c:v>
                </c:pt>
                <c:pt idx="281">
                  <c:v>10.934609999999999</c:v>
                </c:pt>
                <c:pt idx="282">
                  <c:v>10.881302</c:v>
                </c:pt>
                <c:pt idx="283">
                  <c:v>10.950089999999999</c:v>
                </c:pt>
                <c:pt idx="284">
                  <c:v>10.813563</c:v>
                </c:pt>
                <c:pt idx="285">
                  <c:v>13.381641</c:v>
                </c:pt>
                <c:pt idx="286">
                  <c:v>11.455515999999999</c:v>
                </c:pt>
                <c:pt idx="287">
                  <c:v>11.176735000000001</c:v>
                </c:pt>
                <c:pt idx="288">
                  <c:v>11.15601</c:v>
                </c:pt>
                <c:pt idx="289">
                  <c:v>11.089359999999999</c:v>
                </c:pt>
                <c:pt idx="290">
                  <c:v>11.060840000000001</c:v>
                </c:pt>
                <c:pt idx="291">
                  <c:v>11.078569</c:v>
                </c:pt>
                <c:pt idx="292">
                  <c:v>11.085977</c:v>
                </c:pt>
                <c:pt idx="293">
                  <c:v>11.046215</c:v>
                </c:pt>
                <c:pt idx="294">
                  <c:v>10.948907</c:v>
                </c:pt>
                <c:pt idx="295">
                  <c:v>12.454135000000001</c:v>
                </c:pt>
                <c:pt idx="296">
                  <c:v>11.475942999999999</c:v>
                </c:pt>
                <c:pt idx="297">
                  <c:v>11.202220000000001</c:v>
                </c:pt>
                <c:pt idx="298">
                  <c:v>11.183881</c:v>
                </c:pt>
                <c:pt idx="299">
                  <c:v>11.055202</c:v>
                </c:pt>
                <c:pt idx="300">
                  <c:v>11.138026</c:v>
                </c:pt>
                <c:pt idx="301">
                  <c:v>11.022812999999999</c:v>
                </c:pt>
                <c:pt idx="302">
                  <c:v>10.999628</c:v>
                </c:pt>
                <c:pt idx="303">
                  <c:v>10.999991</c:v>
                </c:pt>
                <c:pt idx="304">
                  <c:v>11.010695999999999</c:v>
                </c:pt>
                <c:pt idx="305">
                  <c:v>12.183118</c:v>
                </c:pt>
                <c:pt idx="306">
                  <c:v>11.502506</c:v>
                </c:pt>
                <c:pt idx="307">
                  <c:v>11.209565</c:v>
                </c:pt>
                <c:pt idx="308">
                  <c:v>11.105596</c:v>
                </c:pt>
                <c:pt idx="309">
                  <c:v>11.069570000000001</c:v>
                </c:pt>
                <c:pt idx="310">
                  <c:v>11.231094000000001</c:v>
                </c:pt>
                <c:pt idx="311">
                  <c:v>11.103448999999999</c:v>
                </c:pt>
                <c:pt idx="312">
                  <c:v>11.008217</c:v>
                </c:pt>
                <c:pt idx="313">
                  <c:v>11.068580000000001</c:v>
                </c:pt>
                <c:pt idx="314">
                  <c:v>10.980293</c:v>
                </c:pt>
                <c:pt idx="315">
                  <c:v>12.100161</c:v>
                </c:pt>
                <c:pt idx="316">
                  <c:v>11.491332999999999</c:v>
                </c:pt>
                <c:pt idx="317">
                  <c:v>11.28816</c:v>
                </c:pt>
                <c:pt idx="318">
                  <c:v>11.21659</c:v>
                </c:pt>
                <c:pt idx="319">
                  <c:v>11.099943</c:v>
                </c:pt>
                <c:pt idx="320">
                  <c:v>11.153867999999999</c:v>
                </c:pt>
                <c:pt idx="321">
                  <c:v>11.112056000000001</c:v>
                </c:pt>
                <c:pt idx="322">
                  <c:v>11.164317</c:v>
                </c:pt>
                <c:pt idx="323">
                  <c:v>11.114909000000001</c:v>
                </c:pt>
                <c:pt idx="324">
                  <c:v>11.097715000000001</c:v>
                </c:pt>
                <c:pt idx="325">
                  <c:v>11.968726</c:v>
                </c:pt>
                <c:pt idx="326">
                  <c:v>11.547409999999999</c:v>
                </c:pt>
                <c:pt idx="327">
                  <c:v>11.319067</c:v>
                </c:pt>
                <c:pt idx="328">
                  <c:v>11.241469</c:v>
                </c:pt>
                <c:pt idx="329">
                  <c:v>11.112360000000001</c:v>
                </c:pt>
                <c:pt idx="330">
                  <c:v>11.044029999999999</c:v>
                </c:pt>
                <c:pt idx="331">
                  <c:v>11.095568999999999</c:v>
                </c:pt>
                <c:pt idx="332">
                  <c:v>11.151095</c:v>
                </c:pt>
                <c:pt idx="333">
                  <c:v>11.184459</c:v>
                </c:pt>
                <c:pt idx="334">
                  <c:v>11.121378999999999</c:v>
                </c:pt>
                <c:pt idx="335">
                  <c:v>11.891562</c:v>
                </c:pt>
                <c:pt idx="336">
                  <c:v>11.571478000000001</c:v>
                </c:pt>
                <c:pt idx="337">
                  <c:v>11.459459000000001</c:v>
                </c:pt>
                <c:pt idx="338">
                  <c:v>11.314009</c:v>
                </c:pt>
                <c:pt idx="339">
                  <c:v>11.256353000000001</c:v>
                </c:pt>
                <c:pt idx="340">
                  <c:v>11.262183</c:v>
                </c:pt>
                <c:pt idx="341">
                  <c:v>11.344522</c:v>
                </c:pt>
                <c:pt idx="342">
                  <c:v>11.259791</c:v>
                </c:pt>
                <c:pt idx="343">
                  <c:v>11.369113</c:v>
                </c:pt>
                <c:pt idx="344">
                  <c:v>11.276215000000001</c:v>
                </c:pt>
                <c:pt idx="345">
                  <c:v>11.968999999999999</c:v>
                </c:pt>
                <c:pt idx="346">
                  <c:v>11.888930999999999</c:v>
                </c:pt>
                <c:pt idx="347">
                  <c:v>11.739153999999999</c:v>
                </c:pt>
                <c:pt idx="348">
                  <c:v>11.526068</c:v>
                </c:pt>
                <c:pt idx="349">
                  <c:v>11.497989</c:v>
                </c:pt>
                <c:pt idx="350">
                  <c:v>11.424092</c:v>
                </c:pt>
                <c:pt idx="351">
                  <c:v>11.419053999999999</c:v>
                </c:pt>
                <c:pt idx="352">
                  <c:v>11.455582</c:v>
                </c:pt>
                <c:pt idx="353">
                  <c:v>11.486953</c:v>
                </c:pt>
                <c:pt idx="354">
                  <c:v>11.372685000000001</c:v>
                </c:pt>
                <c:pt idx="355">
                  <c:v>12.001582000000001</c:v>
                </c:pt>
                <c:pt idx="356">
                  <c:v>12.008836000000001</c:v>
                </c:pt>
                <c:pt idx="357">
                  <c:v>11.902682</c:v>
                </c:pt>
                <c:pt idx="358">
                  <c:v>11.756156000000001</c:v>
                </c:pt>
                <c:pt idx="359">
                  <c:v>11.657870000000001</c:v>
                </c:pt>
                <c:pt idx="360">
                  <c:v>11.477771000000001</c:v>
                </c:pt>
                <c:pt idx="361">
                  <c:v>11.507324000000001</c:v>
                </c:pt>
                <c:pt idx="362">
                  <c:v>11.48244</c:v>
                </c:pt>
                <c:pt idx="363">
                  <c:v>11.454014000000001</c:v>
                </c:pt>
                <c:pt idx="364">
                  <c:v>11.459137999999999</c:v>
                </c:pt>
                <c:pt idx="365">
                  <c:v>11.919805</c:v>
                </c:pt>
                <c:pt idx="366">
                  <c:v>11.911101</c:v>
                </c:pt>
                <c:pt idx="367">
                  <c:v>11.71081</c:v>
                </c:pt>
                <c:pt idx="368">
                  <c:v>11.467203</c:v>
                </c:pt>
                <c:pt idx="369">
                  <c:v>11.573952</c:v>
                </c:pt>
                <c:pt idx="370">
                  <c:v>11.475083</c:v>
                </c:pt>
                <c:pt idx="371">
                  <c:v>11.488958999999999</c:v>
                </c:pt>
                <c:pt idx="372">
                  <c:v>11.525487999999999</c:v>
                </c:pt>
                <c:pt idx="373">
                  <c:v>11.427234</c:v>
                </c:pt>
                <c:pt idx="374">
                  <c:v>11.47125</c:v>
                </c:pt>
                <c:pt idx="375">
                  <c:v>11.875095</c:v>
                </c:pt>
                <c:pt idx="376">
                  <c:v>11.971399</c:v>
                </c:pt>
                <c:pt idx="377">
                  <c:v>11.765523999999999</c:v>
                </c:pt>
                <c:pt idx="378">
                  <c:v>11.621502</c:v>
                </c:pt>
                <c:pt idx="379">
                  <c:v>11.884249000000001</c:v>
                </c:pt>
                <c:pt idx="380">
                  <c:v>11.805318</c:v>
                </c:pt>
                <c:pt idx="381">
                  <c:v>11.546728</c:v>
                </c:pt>
                <c:pt idx="382">
                  <c:v>11.561735000000001</c:v>
                </c:pt>
                <c:pt idx="383">
                  <c:v>11.502927</c:v>
                </c:pt>
                <c:pt idx="384">
                  <c:v>11.492343999999999</c:v>
                </c:pt>
                <c:pt idx="385">
                  <c:v>11.823003999999999</c:v>
                </c:pt>
                <c:pt idx="386">
                  <c:v>11.994557</c:v>
                </c:pt>
                <c:pt idx="387">
                  <c:v>11.78392</c:v>
                </c:pt>
                <c:pt idx="388">
                  <c:v>11.697502</c:v>
                </c:pt>
                <c:pt idx="389">
                  <c:v>11.558127000000001</c:v>
                </c:pt>
                <c:pt idx="390">
                  <c:v>11.507171</c:v>
                </c:pt>
                <c:pt idx="391">
                  <c:v>11.44603</c:v>
                </c:pt>
                <c:pt idx="392">
                  <c:v>11.501868999999999</c:v>
                </c:pt>
                <c:pt idx="393">
                  <c:v>11.540309000000001</c:v>
                </c:pt>
                <c:pt idx="394">
                  <c:v>11.421913999999999</c:v>
                </c:pt>
                <c:pt idx="395">
                  <c:v>11.658047</c:v>
                </c:pt>
                <c:pt idx="396">
                  <c:v>11.887383</c:v>
                </c:pt>
                <c:pt idx="397">
                  <c:v>11.753209</c:v>
                </c:pt>
                <c:pt idx="398">
                  <c:v>11.653721000000001</c:v>
                </c:pt>
                <c:pt idx="399">
                  <c:v>11.564783</c:v>
                </c:pt>
                <c:pt idx="400">
                  <c:v>11.461417000000001</c:v>
                </c:pt>
                <c:pt idx="401">
                  <c:v>11.569318000000001</c:v>
                </c:pt>
                <c:pt idx="402">
                  <c:v>11.404342</c:v>
                </c:pt>
                <c:pt idx="403">
                  <c:v>11.552707</c:v>
                </c:pt>
                <c:pt idx="404">
                  <c:v>11.576465000000001</c:v>
                </c:pt>
                <c:pt idx="405">
                  <c:v>11.601646000000001</c:v>
                </c:pt>
                <c:pt idx="406">
                  <c:v>12.003175000000001</c:v>
                </c:pt>
                <c:pt idx="407">
                  <c:v>11.815156999999999</c:v>
                </c:pt>
                <c:pt idx="408">
                  <c:v>11.667691</c:v>
                </c:pt>
                <c:pt idx="409">
                  <c:v>11.61195</c:v>
                </c:pt>
                <c:pt idx="410">
                  <c:v>11.564057</c:v>
                </c:pt>
                <c:pt idx="411">
                  <c:v>11.460443</c:v>
                </c:pt>
                <c:pt idx="412">
                  <c:v>11.404901000000001</c:v>
                </c:pt>
                <c:pt idx="413">
                  <c:v>11.4612</c:v>
                </c:pt>
                <c:pt idx="414">
                  <c:v>11.443631999999999</c:v>
                </c:pt>
                <c:pt idx="415">
                  <c:v>11.539474</c:v>
                </c:pt>
                <c:pt idx="416">
                  <c:v>11.943326000000001</c:v>
                </c:pt>
                <c:pt idx="417">
                  <c:v>11.713127</c:v>
                </c:pt>
                <c:pt idx="418">
                  <c:v>11.553566</c:v>
                </c:pt>
                <c:pt idx="419">
                  <c:v>11.479680999999999</c:v>
                </c:pt>
                <c:pt idx="420">
                  <c:v>11.466319</c:v>
                </c:pt>
                <c:pt idx="421">
                  <c:v>11.463716</c:v>
                </c:pt>
                <c:pt idx="422">
                  <c:v>11.455544</c:v>
                </c:pt>
                <c:pt idx="423">
                  <c:v>11.317316999999999</c:v>
                </c:pt>
                <c:pt idx="424">
                  <c:v>11.398346</c:v>
                </c:pt>
                <c:pt idx="425">
                  <c:v>11.456744</c:v>
                </c:pt>
                <c:pt idx="426">
                  <c:v>11.906625</c:v>
                </c:pt>
                <c:pt idx="427">
                  <c:v>11.661822000000001</c:v>
                </c:pt>
                <c:pt idx="428">
                  <c:v>11.506073000000001</c:v>
                </c:pt>
                <c:pt idx="429">
                  <c:v>11.523031</c:v>
                </c:pt>
                <c:pt idx="430">
                  <c:v>11.518136</c:v>
                </c:pt>
                <c:pt idx="431">
                  <c:v>11.410045999999999</c:v>
                </c:pt>
                <c:pt idx="432">
                  <c:v>11.421091000000001</c:v>
                </c:pt>
                <c:pt idx="433">
                  <c:v>11.408616</c:v>
                </c:pt>
                <c:pt idx="434">
                  <c:v>11.31453</c:v>
                </c:pt>
                <c:pt idx="435">
                  <c:v>11.374155999999999</c:v>
                </c:pt>
                <c:pt idx="436">
                  <c:v>11.893691</c:v>
                </c:pt>
                <c:pt idx="437">
                  <c:v>11.765832</c:v>
                </c:pt>
                <c:pt idx="438">
                  <c:v>11.593375999999999</c:v>
                </c:pt>
                <c:pt idx="439">
                  <c:v>11.448722</c:v>
                </c:pt>
                <c:pt idx="440">
                  <c:v>11.498647999999999</c:v>
                </c:pt>
                <c:pt idx="441">
                  <c:v>11.354032999999999</c:v>
                </c:pt>
                <c:pt idx="442">
                  <c:v>11.455199</c:v>
                </c:pt>
                <c:pt idx="443">
                  <c:v>11.26492</c:v>
                </c:pt>
                <c:pt idx="444">
                  <c:v>11.353596</c:v>
                </c:pt>
                <c:pt idx="445">
                  <c:v>11.267695</c:v>
                </c:pt>
                <c:pt idx="446">
                  <c:v>11.939090999999999</c:v>
                </c:pt>
                <c:pt idx="447">
                  <c:v>11.699230999999999</c:v>
                </c:pt>
                <c:pt idx="448">
                  <c:v>11.678635</c:v>
                </c:pt>
                <c:pt idx="449">
                  <c:v>11.547654</c:v>
                </c:pt>
                <c:pt idx="450">
                  <c:v>11.573427000000001</c:v>
                </c:pt>
                <c:pt idx="451">
                  <c:v>11.485407</c:v>
                </c:pt>
                <c:pt idx="452">
                  <c:v>11.533250000000001</c:v>
                </c:pt>
                <c:pt idx="453">
                  <c:v>11.387505000000001</c:v>
                </c:pt>
                <c:pt idx="454">
                  <c:v>11.38133</c:v>
                </c:pt>
                <c:pt idx="455">
                  <c:v>11.278641</c:v>
                </c:pt>
                <c:pt idx="456">
                  <c:v>11.890071000000001</c:v>
                </c:pt>
                <c:pt idx="457">
                  <c:v>11.729632000000001</c:v>
                </c:pt>
                <c:pt idx="458">
                  <c:v>11.626787</c:v>
                </c:pt>
                <c:pt idx="459">
                  <c:v>11.431266000000001</c:v>
                </c:pt>
                <c:pt idx="460">
                  <c:v>11.467389000000001</c:v>
                </c:pt>
                <c:pt idx="461">
                  <c:v>11.51463</c:v>
                </c:pt>
                <c:pt idx="462">
                  <c:v>11.38527</c:v>
                </c:pt>
                <c:pt idx="463">
                  <c:v>11.436028</c:v>
                </c:pt>
                <c:pt idx="464">
                  <c:v>11.389855000000001</c:v>
                </c:pt>
                <c:pt idx="465">
                  <c:v>11.200588</c:v>
                </c:pt>
                <c:pt idx="466">
                  <c:v>11.861086</c:v>
                </c:pt>
                <c:pt idx="467">
                  <c:v>11.767623</c:v>
                </c:pt>
                <c:pt idx="468">
                  <c:v>11.639255</c:v>
                </c:pt>
                <c:pt idx="469">
                  <c:v>11.557764000000001</c:v>
                </c:pt>
                <c:pt idx="470">
                  <c:v>11.500503999999999</c:v>
                </c:pt>
                <c:pt idx="471">
                  <c:v>11.472390000000001</c:v>
                </c:pt>
                <c:pt idx="472">
                  <c:v>7.1064939999999996</c:v>
                </c:pt>
                <c:pt idx="473">
                  <c:v>6.4287099999999997</c:v>
                </c:pt>
                <c:pt idx="474">
                  <c:v>7.4626770000000002</c:v>
                </c:pt>
                <c:pt idx="475">
                  <c:v>12.593102999999999</c:v>
                </c:pt>
                <c:pt idx="476">
                  <c:v>-0.71121900000000005</c:v>
                </c:pt>
                <c:pt idx="477">
                  <c:v>10.113327999999999</c:v>
                </c:pt>
                <c:pt idx="478">
                  <c:v>16.677371000000001</c:v>
                </c:pt>
                <c:pt idx="479">
                  <c:v>19.573105999999999</c:v>
                </c:pt>
                <c:pt idx="480">
                  <c:v>21.138051999999998</c:v>
                </c:pt>
                <c:pt idx="481">
                  <c:v>22.714288</c:v>
                </c:pt>
                <c:pt idx="482">
                  <c:v>23.911003000000001</c:v>
                </c:pt>
                <c:pt idx="483">
                  <c:v>24.911770000000001</c:v>
                </c:pt>
                <c:pt idx="484">
                  <c:v>25.648980000000002</c:v>
                </c:pt>
                <c:pt idx="485">
                  <c:v>26.501909999999999</c:v>
                </c:pt>
                <c:pt idx="486">
                  <c:v>27.100771999999999</c:v>
                </c:pt>
                <c:pt idx="487">
                  <c:v>27.561339</c:v>
                </c:pt>
                <c:pt idx="488">
                  <c:v>27.727256000000001</c:v>
                </c:pt>
                <c:pt idx="489">
                  <c:v>27.789849</c:v>
                </c:pt>
                <c:pt idx="490">
                  <c:v>27.695791</c:v>
                </c:pt>
                <c:pt idx="491">
                  <c:v>27.640174999999999</c:v>
                </c:pt>
                <c:pt idx="492">
                  <c:v>27.612083999999999</c:v>
                </c:pt>
                <c:pt idx="493">
                  <c:v>27.708458</c:v>
                </c:pt>
                <c:pt idx="494">
                  <c:v>27.866385000000001</c:v>
                </c:pt>
                <c:pt idx="495">
                  <c:v>28.129214999999999</c:v>
                </c:pt>
                <c:pt idx="496">
                  <c:v>28.661207999999998</c:v>
                </c:pt>
                <c:pt idx="497">
                  <c:v>30.438086999999999</c:v>
                </c:pt>
                <c:pt idx="498">
                  <c:v>32.631273</c:v>
                </c:pt>
                <c:pt idx="499">
                  <c:v>30.006920999999998</c:v>
                </c:pt>
                <c:pt idx="500">
                  <c:v>1.9243699999999999</c:v>
                </c:pt>
                <c:pt idx="501">
                  <c:v>0.12526399999999999</c:v>
                </c:pt>
                <c:pt idx="502">
                  <c:v>4.1293000000000003E-2</c:v>
                </c:pt>
                <c:pt idx="503">
                  <c:v>-2.1426000000000001E-2</c:v>
                </c:pt>
                <c:pt idx="504">
                  <c:v>9.5100000000000002E-4</c:v>
                </c:pt>
                <c:pt idx="505">
                  <c:v>0.33149800000000001</c:v>
                </c:pt>
                <c:pt idx="506">
                  <c:v>0.27115</c:v>
                </c:pt>
                <c:pt idx="507">
                  <c:v>0.18130399999999999</c:v>
                </c:pt>
                <c:pt idx="508">
                  <c:v>-5.9823000000000001E-2</c:v>
                </c:pt>
                <c:pt idx="509">
                  <c:v>-0.31172499999999997</c:v>
                </c:pt>
                <c:pt idx="510">
                  <c:v>35.303134999999997</c:v>
                </c:pt>
                <c:pt idx="511">
                  <c:v>16.388038000000002</c:v>
                </c:pt>
                <c:pt idx="512">
                  <c:v>19.744572000000002</c:v>
                </c:pt>
                <c:pt idx="513">
                  <c:v>14.210008</c:v>
                </c:pt>
                <c:pt idx="514">
                  <c:v>12.980677999999999</c:v>
                </c:pt>
                <c:pt idx="515">
                  <c:v>23.804106000000001</c:v>
                </c:pt>
                <c:pt idx="516">
                  <c:v>13.22573</c:v>
                </c:pt>
                <c:pt idx="517">
                  <c:v>12.361703</c:v>
                </c:pt>
                <c:pt idx="518">
                  <c:v>12.149342000000001</c:v>
                </c:pt>
                <c:pt idx="519">
                  <c:v>12.143846</c:v>
                </c:pt>
                <c:pt idx="520">
                  <c:v>12.100319000000001</c:v>
                </c:pt>
                <c:pt idx="521">
                  <c:v>11.879569</c:v>
                </c:pt>
                <c:pt idx="522">
                  <c:v>11.87846</c:v>
                </c:pt>
                <c:pt idx="523">
                  <c:v>11.697011</c:v>
                </c:pt>
                <c:pt idx="524">
                  <c:v>11.352561</c:v>
                </c:pt>
                <c:pt idx="525">
                  <c:v>21.594394000000001</c:v>
                </c:pt>
                <c:pt idx="526">
                  <c:v>12.128206</c:v>
                </c:pt>
                <c:pt idx="527">
                  <c:v>11.751493</c:v>
                </c:pt>
                <c:pt idx="528">
                  <c:v>11.477123000000001</c:v>
                </c:pt>
                <c:pt idx="529">
                  <c:v>11.559723</c:v>
                </c:pt>
                <c:pt idx="530">
                  <c:v>11.513721</c:v>
                </c:pt>
                <c:pt idx="531">
                  <c:v>11.462774</c:v>
                </c:pt>
                <c:pt idx="532">
                  <c:v>11.422048</c:v>
                </c:pt>
                <c:pt idx="533">
                  <c:v>11.236629000000001</c:v>
                </c:pt>
                <c:pt idx="534">
                  <c:v>11.142410999999999</c:v>
                </c:pt>
                <c:pt idx="535">
                  <c:v>20.861722</c:v>
                </c:pt>
                <c:pt idx="536">
                  <c:v>11.759525</c:v>
                </c:pt>
                <c:pt idx="537">
                  <c:v>11.280851</c:v>
                </c:pt>
                <c:pt idx="538">
                  <c:v>11.130611999999999</c:v>
                </c:pt>
                <c:pt idx="539">
                  <c:v>11.033882999999999</c:v>
                </c:pt>
                <c:pt idx="540">
                  <c:v>11.030298</c:v>
                </c:pt>
                <c:pt idx="541">
                  <c:v>10.9343</c:v>
                </c:pt>
                <c:pt idx="542">
                  <c:v>10.899525000000001</c:v>
                </c:pt>
                <c:pt idx="543">
                  <c:v>10.847391999999999</c:v>
                </c:pt>
                <c:pt idx="544">
                  <c:v>10.570914999999999</c:v>
                </c:pt>
                <c:pt idx="545">
                  <c:v>20.547528</c:v>
                </c:pt>
                <c:pt idx="546">
                  <c:v>11.409943</c:v>
                </c:pt>
                <c:pt idx="547">
                  <c:v>10.933043</c:v>
                </c:pt>
                <c:pt idx="548">
                  <c:v>10.789013000000001</c:v>
                </c:pt>
                <c:pt idx="549">
                  <c:v>10.762848999999999</c:v>
                </c:pt>
                <c:pt idx="550">
                  <c:v>10.617001999999999</c:v>
                </c:pt>
                <c:pt idx="551">
                  <c:v>10.623732</c:v>
                </c:pt>
                <c:pt idx="552">
                  <c:v>10.589594</c:v>
                </c:pt>
                <c:pt idx="553">
                  <c:v>10.568804</c:v>
                </c:pt>
                <c:pt idx="554">
                  <c:v>10.318853000000001</c:v>
                </c:pt>
                <c:pt idx="555">
                  <c:v>20.055242</c:v>
                </c:pt>
                <c:pt idx="556">
                  <c:v>11.161144999999999</c:v>
                </c:pt>
                <c:pt idx="557">
                  <c:v>10.654265000000001</c:v>
                </c:pt>
                <c:pt idx="558">
                  <c:v>10.688014000000001</c:v>
                </c:pt>
                <c:pt idx="559">
                  <c:v>10.688565000000001</c:v>
                </c:pt>
                <c:pt idx="560">
                  <c:v>10.473799</c:v>
                </c:pt>
                <c:pt idx="561">
                  <c:v>10.476644</c:v>
                </c:pt>
                <c:pt idx="562">
                  <c:v>10.479131000000001</c:v>
                </c:pt>
                <c:pt idx="563">
                  <c:v>10.563122</c:v>
                </c:pt>
                <c:pt idx="564">
                  <c:v>10.304085000000001</c:v>
                </c:pt>
                <c:pt idx="565">
                  <c:v>19.575612</c:v>
                </c:pt>
                <c:pt idx="566">
                  <c:v>10.875643999999999</c:v>
                </c:pt>
                <c:pt idx="567">
                  <c:v>10.441483</c:v>
                </c:pt>
                <c:pt idx="568">
                  <c:v>10.388106000000001</c:v>
                </c:pt>
                <c:pt idx="569">
                  <c:v>10.39631</c:v>
                </c:pt>
                <c:pt idx="570">
                  <c:v>10.309329</c:v>
                </c:pt>
                <c:pt idx="571">
                  <c:v>10.278293</c:v>
                </c:pt>
                <c:pt idx="572">
                  <c:v>10.422067999999999</c:v>
                </c:pt>
                <c:pt idx="573">
                  <c:v>10.469205000000001</c:v>
                </c:pt>
                <c:pt idx="574">
                  <c:v>10.280906999999999</c:v>
                </c:pt>
                <c:pt idx="575">
                  <c:v>19.235354000000001</c:v>
                </c:pt>
                <c:pt idx="576">
                  <c:v>10.700284</c:v>
                </c:pt>
                <c:pt idx="577">
                  <c:v>10.20613</c:v>
                </c:pt>
                <c:pt idx="578">
                  <c:v>10.064204999999999</c:v>
                </c:pt>
                <c:pt idx="579">
                  <c:v>10.124207999999999</c:v>
                </c:pt>
                <c:pt idx="580">
                  <c:v>10.046189999999999</c:v>
                </c:pt>
                <c:pt idx="581">
                  <c:v>10.21147</c:v>
                </c:pt>
                <c:pt idx="582">
                  <c:v>10.088422</c:v>
                </c:pt>
                <c:pt idx="583">
                  <c:v>10.134829</c:v>
                </c:pt>
                <c:pt idx="584">
                  <c:v>9.9136679999999995</c:v>
                </c:pt>
                <c:pt idx="585">
                  <c:v>18.723085000000001</c:v>
                </c:pt>
                <c:pt idx="586">
                  <c:v>10.524004</c:v>
                </c:pt>
                <c:pt idx="587">
                  <c:v>10.038413</c:v>
                </c:pt>
                <c:pt idx="588">
                  <c:v>10.009582999999999</c:v>
                </c:pt>
                <c:pt idx="589">
                  <c:v>9.8338239999999999</c:v>
                </c:pt>
                <c:pt idx="590">
                  <c:v>9.9737779999999994</c:v>
                </c:pt>
                <c:pt idx="591">
                  <c:v>9.8562689999999993</c:v>
                </c:pt>
                <c:pt idx="592">
                  <c:v>9.8188560000000003</c:v>
                </c:pt>
                <c:pt idx="593">
                  <c:v>9.8727079999999994</c:v>
                </c:pt>
                <c:pt idx="594">
                  <c:v>9.8899609999999996</c:v>
                </c:pt>
                <c:pt idx="595">
                  <c:v>9.8828770000000006</c:v>
                </c:pt>
                <c:pt idx="596">
                  <c:v>9.8868819999999999</c:v>
                </c:pt>
                <c:pt idx="597">
                  <c:v>9.8673490000000008</c:v>
                </c:pt>
                <c:pt idx="598">
                  <c:v>9.9280000000000008</c:v>
                </c:pt>
                <c:pt idx="599">
                  <c:v>9.8581240000000001</c:v>
                </c:pt>
                <c:pt idx="600">
                  <c:v>9.9401790000000005</c:v>
                </c:pt>
                <c:pt idx="601">
                  <c:v>10.074471000000001</c:v>
                </c:pt>
                <c:pt idx="602">
                  <c:v>9.8285649999999993</c:v>
                </c:pt>
                <c:pt idx="603">
                  <c:v>10.030608000000001</c:v>
                </c:pt>
                <c:pt idx="604">
                  <c:v>9.9955020000000001</c:v>
                </c:pt>
                <c:pt idx="605">
                  <c:v>9.9506239999999995</c:v>
                </c:pt>
                <c:pt idx="606">
                  <c:v>10.109491999999999</c:v>
                </c:pt>
                <c:pt idx="607">
                  <c:v>10.026012</c:v>
                </c:pt>
                <c:pt idx="608">
                  <c:v>10.040163</c:v>
                </c:pt>
                <c:pt idx="609">
                  <c:v>10.056804</c:v>
                </c:pt>
                <c:pt idx="610">
                  <c:v>10.008948999999999</c:v>
                </c:pt>
                <c:pt idx="611">
                  <c:v>10.003344999999999</c:v>
                </c:pt>
                <c:pt idx="612">
                  <c:v>9.9411959999999997</c:v>
                </c:pt>
                <c:pt idx="613">
                  <c:v>9.9631670000000003</c:v>
                </c:pt>
                <c:pt idx="614">
                  <c:v>9.9462899999999994</c:v>
                </c:pt>
                <c:pt idx="615">
                  <c:v>9.8683150000000008</c:v>
                </c:pt>
                <c:pt idx="616">
                  <c:v>9.9598169999999993</c:v>
                </c:pt>
                <c:pt idx="617">
                  <c:v>9.9490280000000002</c:v>
                </c:pt>
                <c:pt idx="618">
                  <c:v>9.9421929999999996</c:v>
                </c:pt>
                <c:pt idx="619">
                  <c:v>9.9778649999999995</c:v>
                </c:pt>
                <c:pt idx="620">
                  <c:v>9.9256329999999995</c:v>
                </c:pt>
                <c:pt idx="621">
                  <c:v>9.9923570000000002</c:v>
                </c:pt>
                <c:pt idx="622">
                  <c:v>9.938993</c:v>
                </c:pt>
                <c:pt idx="623">
                  <c:v>9.8946439999999996</c:v>
                </c:pt>
                <c:pt idx="624">
                  <c:v>9.9371790000000004</c:v>
                </c:pt>
                <c:pt idx="625">
                  <c:v>9.9411830000000005</c:v>
                </c:pt>
                <c:pt idx="626">
                  <c:v>9.8825149999999997</c:v>
                </c:pt>
                <c:pt idx="627">
                  <c:v>9.9529510000000005</c:v>
                </c:pt>
                <c:pt idx="628">
                  <c:v>9.8634170000000001</c:v>
                </c:pt>
                <c:pt idx="629">
                  <c:v>9.8753700000000002</c:v>
                </c:pt>
                <c:pt idx="630">
                  <c:v>9.9192269999999994</c:v>
                </c:pt>
                <c:pt idx="631">
                  <c:v>9.8740860000000001</c:v>
                </c:pt>
                <c:pt idx="632">
                  <c:v>9.8096440000000005</c:v>
                </c:pt>
                <c:pt idx="633">
                  <c:v>9.7890320000000006</c:v>
                </c:pt>
                <c:pt idx="634">
                  <c:v>9.8642000000000003</c:v>
                </c:pt>
                <c:pt idx="635">
                  <c:v>9.7996200000000009</c:v>
                </c:pt>
                <c:pt idx="636">
                  <c:v>9.7423289999999998</c:v>
                </c:pt>
                <c:pt idx="637">
                  <c:v>9.819032</c:v>
                </c:pt>
                <c:pt idx="638">
                  <c:v>9.7516719999999992</c:v>
                </c:pt>
                <c:pt idx="639">
                  <c:v>9.8006899999999995</c:v>
                </c:pt>
                <c:pt idx="640">
                  <c:v>9.8047409999999999</c:v>
                </c:pt>
                <c:pt idx="641">
                  <c:v>9.7698640000000001</c:v>
                </c:pt>
                <c:pt idx="642">
                  <c:v>9.6332819999999995</c:v>
                </c:pt>
                <c:pt idx="643">
                  <c:v>9.6839119999999994</c:v>
                </c:pt>
                <c:pt idx="644">
                  <c:v>9.7528500000000005</c:v>
                </c:pt>
                <c:pt idx="645">
                  <c:v>9.7948509999999995</c:v>
                </c:pt>
                <c:pt idx="646">
                  <c:v>9.6673589999999994</c:v>
                </c:pt>
                <c:pt idx="647">
                  <c:v>9.7621070000000003</c:v>
                </c:pt>
                <c:pt idx="648">
                  <c:v>9.7088920000000005</c:v>
                </c:pt>
                <c:pt idx="649">
                  <c:v>9.7082230000000003</c:v>
                </c:pt>
                <c:pt idx="650">
                  <c:v>9.6994089999999993</c:v>
                </c:pt>
                <c:pt idx="651">
                  <c:v>9.6082269999999994</c:v>
                </c:pt>
                <c:pt idx="652">
                  <c:v>9.6221029999999992</c:v>
                </c:pt>
                <c:pt idx="653">
                  <c:v>9.6350119999999997</c:v>
                </c:pt>
                <c:pt idx="654">
                  <c:v>9.6300290000000004</c:v>
                </c:pt>
                <c:pt idx="655">
                  <c:v>9.6318450000000002</c:v>
                </c:pt>
                <c:pt idx="656">
                  <c:v>9.7124970000000008</c:v>
                </c:pt>
                <c:pt idx="657">
                  <c:v>9.6188680000000009</c:v>
                </c:pt>
                <c:pt idx="658">
                  <c:v>9.7236100000000008</c:v>
                </c:pt>
                <c:pt idx="659">
                  <c:v>9.6589639999999992</c:v>
                </c:pt>
                <c:pt idx="660">
                  <c:v>9.701238</c:v>
                </c:pt>
                <c:pt idx="661">
                  <c:v>9.7428790000000003</c:v>
                </c:pt>
                <c:pt idx="662">
                  <c:v>9.7197630000000004</c:v>
                </c:pt>
                <c:pt idx="663">
                  <c:v>9.7264389999999992</c:v>
                </c:pt>
                <c:pt idx="664">
                  <c:v>9.7046519999999994</c:v>
                </c:pt>
                <c:pt idx="665">
                  <c:v>9.7240929999999999</c:v>
                </c:pt>
                <c:pt idx="666">
                  <c:v>9.8159939999999999</c:v>
                </c:pt>
                <c:pt idx="667">
                  <c:v>9.7742369999999994</c:v>
                </c:pt>
                <c:pt idx="668">
                  <c:v>9.7762550000000008</c:v>
                </c:pt>
                <c:pt idx="669">
                  <c:v>9.6107720000000008</c:v>
                </c:pt>
                <c:pt idx="670">
                  <c:v>9.7389960000000002</c:v>
                </c:pt>
                <c:pt idx="671">
                  <c:v>9.7262660000000007</c:v>
                </c:pt>
                <c:pt idx="672">
                  <c:v>9.7128689999999995</c:v>
                </c:pt>
                <c:pt idx="673">
                  <c:v>9.8005879999999994</c:v>
                </c:pt>
                <c:pt idx="674">
                  <c:v>9.7727489999999992</c:v>
                </c:pt>
                <c:pt idx="675">
                  <c:v>9.8928449999999994</c:v>
                </c:pt>
                <c:pt idx="676">
                  <c:v>9.8101409999999998</c:v>
                </c:pt>
                <c:pt idx="677">
                  <c:v>9.7678159999999998</c:v>
                </c:pt>
                <c:pt idx="678">
                  <c:v>9.8201549999999997</c:v>
                </c:pt>
                <c:pt idx="679">
                  <c:v>9.8409340000000007</c:v>
                </c:pt>
                <c:pt idx="680">
                  <c:v>9.8404199999999999</c:v>
                </c:pt>
                <c:pt idx="681">
                  <c:v>9.7941690000000001</c:v>
                </c:pt>
                <c:pt idx="682">
                  <c:v>9.7487329999999996</c:v>
                </c:pt>
                <c:pt idx="683">
                  <c:v>9.7319910000000007</c:v>
                </c:pt>
                <c:pt idx="684">
                  <c:v>9.7977159999999994</c:v>
                </c:pt>
                <c:pt idx="685">
                  <c:v>9.7958339999999993</c:v>
                </c:pt>
                <c:pt idx="686">
                  <c:v>9.7837309999999995</c:v>
                </c:pt>
                <c:pt idx="687">
                  <c:v>9.7228110000000001</c:v>
                </c:pt>
                <c:pt idx="688">
                  <c:v>9.7661429999999996</c:v>
                </c:pt>
                <c:pt idx="689">
                  <c:v>9.6841790000000003</c:v>
                </c:pt>
                <c:pt idx="690">
                  <c:v>9.7214650000000002</c:v>
                </c:pt>
                <c:pt idx="691">
                  <c:v>9.6198010000000007</c:v>
                </c:pt>
                <c:pt idx="692">
                  <c:v>9.6949799999999993</c:v>
                </c:pt>
                <c:pt idx="693">
                  <c:v>9.6884010000000007</c:v>
                </c:pt>
                <c:pt idx="694">
                  <c:v>9.7831360000000007</c:v>
                </c:pt>
                <c:pt idx="695">
                  <c:v>9.6713140000000006</c:v>
                </c:pt>
                <c:pt idx="696">
                  <c:v>9.6406700000000001</c:v>
                </c:pt>
                <c:pt idx="697">
                  <c:v>9.7072749999999992</c:v>
                </c:pt>
                <c:pt idx="698">
                  <c:v>9.7311619999999994</c:v>
                </c:pt>
                <c:pt idx="699">
                  <c:v>9.6563780000000001</c:v>
                </c:pt>
                <c:pt idx="700">
                  <c:v>9.6779580000000003</c:v>
                </c:pt>
                <c:pt idx="701">
                  <c:v>9.6023259999999997</c:v>
                </c:pt>
                <c:pt idx="702">
                  <c:v>9.6185120000000008</c:v>
                </c:pt>
                <c:pt idx="703">
                  <c:v>9.6685440000000007</c:v>
                </c:pt>
                <c:pt idx="704">
                  <c:v>9.6336349999999999</c:v>
                </c:pt>
                <c:pt idx="705">
                  <c:v>9.6844319999999993</c:v>
                </c:pt>
                <c:pt idx="706">
                  <c:v>9.6645760000000003</c:v>
                </c:pt>
                <c:pt idx="707">
                  <c:v>9.6529410000000002</c:v>
                </c:pt>
                <c:pt idx="708">
                  <c:v>9.6230200000000004</c:v>
                </c:pt>
                <c:pt idx="709">
                  <c:v>9.6717309999999994</c:v>
                </c:pt>
                <c:pt idx="710">
                  <c:v>9.6976440000000004</c:v>
                </c:pt>
                <c:pt idx="711">
                  <c:v>9.6494549999999997</c:v>
                </c:pt>
                <c:pt idx="712">
                  <c:v>9.6638920000000006</c:v>
                </c:pt>
                <c:pt idx="713">
                  <c:v>9.6262699999999999</c:v>
                </c:pt>
                <c:pt idx="714">
                  <c:v>9.6283279999999998</c:v>
                </c:pt>
                <c:pt idx="715">
                  <c:v>9.5095220000000005</c:v>
                </c:pt>
                <c:pt idx="716">
                  <c:v>9.5584209999999992</c:v>
                </c:pt>
                <c:pt idx="717">
                  <c:v>9.6544489999999996</c:v>
                </c:pt>
                <c:pt idx="718">
                  <c:v>9.6435119999999994</c:v>
                </c:pt>
                <c:pt idx="719">
                  <c:v>9.7248990000000006</c:v>
                </c:pt>
                <c:pt idx="720">
                  <c:v>9.6971930000000004</c:v>
                </c:pt>
                <c:pt idx="721">
                  <c:v>9.6603539999999999</c:v>
                </c:pt>
                <c:pt idx="722">
                  <c:v>9.5882740000000002</c:v>
                </c:pt>
                <c:pt idx="723">
                  <c:v>9.6304940000000006</c:v>
                </c:pt>
                <c:pt idx="724">
                  <c:v>9.6020020000000006</c:v>
                </c:pt>
                <c:pt idx="725">
                  <c:v>9.4964030000000008</c:v>
                </c:pt>
                <c:pt idx="726">
                  <c:v>9.6138429999999993</c:v>
                </c:pt>
                <c:pt idx="727">
                  <c:v>9.6246700000000001</c:v>
                </c:pt>
                <c:pt idx="728">
                  <c:v>9.6489809999999991</c:v>
                </c:pt>
                <c:pt idx="729">
                  <c:v>9.6709669999999992</c:v>
                </c:pt>
                <c:pt idx="730">
                  <c:v>9.6834550000000004</c:v>
                </c:pt>
                <c:pt idx="731">
                  <c:v>9.7346620000000001</c:v>
                </c:pt>
                <c:pt idx="732">
                  <c:v>9.6775280000000006</c:v>
                </c:pt>
                <c:pt idx="733">
                  <c:v>9.6309109999999993</c:v>
                </c:pt>
                <c:pt idx="734">
                  <c:v>9.6167750000000005</c:v>
                </c:pt>
                <c:pt idx="735">
                  <c:v>9.6557209999999998</c:v>
                </c:pt>
                <c:pt idx="736">
                  <c:v>9.6010620000000007</c:v>
                </c:pt>
                <c:pt idx="737">
                  <c:v>9.636196</c:v>
                </c:pt>
                <c:pt idx="738">
                  <c:v>9.6108779999999996</c:v>
                </c:pt>
                <c:pt idx="739">
                  <c:v>9.7102229999999992</c:v>
                </c:pt>
                <c:pt idx="740">
                  <c:v>9.622147</c:v>
                </c:pt>
                <c:pt idx="741">
                  <c:v>9.6176480000000009</c:v>
                </c:pt>
                <c:pt idx="742">
                  <c:v>9.5099549999999997</c:v>
                </c:pt>
                <c:pt idx="743">
                  <c:v>9.5763239999999996</c:v>
                </c:pt>
                <c:pt idx="744">
                  <c:v>9.4961889999999993</c:v>
                </c:pt>
                <c:pt idx="745">
                  <c:v>9.6137820000000005</c:v>
                </c:pt>
                <c:pt idx="746">
                  <c:v>9.5004570000000008</c:v>
                </c:pt>
                <c:pt idx="747">
                  <c:v>9.5411079999999995</c:v>
                </c:pt>
                <c:pt idx="748">
                  <c:v>9.6282549999999993</c:v>
                </c:pt>
                <c:pt idx="749">
                  <c:v>9.6403119999999998</c:v>
                </c:pt>
                <c:pt idx="750">
                  <c:v>9.6476570000000006</c:v>
                </c:pt>
                <c:pt idx="751">
                  <c:v>9.6523210000000006</c:v>
                </c:pt>
                <c:pt idx="752">
                  <c:v>9.6494269999999993</c:v>
                </c:pt>
                <c:pt idx="753">
                  <c:v>9.6096330000000005</c:v>
                </c:pt>
                <c:pt idx="754">
                  <c:v>9.5755999999999997</c:v>
                </c:pt>
                <c:pt idx="755">
                  <c:v>9.6387879999999999</c:v>
                </c:pt>
                <c:pt idx="756">
                  <c:v>9.5725650000000009</c:v>
                </c:pt>
                <c:pt idx="757">
                  <c:v>9.6141970000000008</c:v>
                </c:pt>
                <c:pt idx="758">
                  <c:v>9.5423050000000007</c:v>
                </c:pt>
                <c:pt idx="759">
                  <c:v>9.5551449999999996</c:v>
                </c:pt>
                <c:pt idx="760">
                  <c:v>9.4639229999999994</c:v>
                </c:pt>
                <c:pt idx="761">
                  <c:v>9.5195779999999992</c:v>
                </c:pt>
                <c:pt idx="762">
                  <c:v>9.4760279999999995</c:v>
                </c:pt>
                <c:pt idx="763">
                  <c:v>9.4446390000000005</c:v>
                </c:pt>
                <c:pt idx="764">
                  <c:v>9.530265</c:v>
                </c:pt>
                <c:pt idx="765">
                  <c:v>9.4383660000000003</c:v>
                </c:pt>
                <c:pt idx="766">
                  <c:v>9.4780230000000003</c:v>
                </c:pt>
                <c:pt idx="767">
                  <c:v>9.5337530000000008</c:v>
                </c:pt>
                <c:pt idx="768">
                  <c:v>9.4687140000000003</c:v>
                </c:pt>
                <c:pt idx="769">
                  <c:v>9.4152819999999995</c:v>
                </c:pt>
                <c:pt idx="770">
                  <c:v>9.4328649999999996</c:v>
                </c:pt>
                <c:pt idx="771">
                  <c:v>9.4048420000000004</c:v>
                </c:pt>
                <c:pt idx="772">
                  <c:v>9.4226019999999995</c:v>
                </c:pt>
                <c:pt idx="773">
                  <c:v>9.3965779999999999</c:v>
                </c:pt>
                <c:pt idx="774">
                  <c:v>9.5061</c:v>
                </c:pt>
                <c:pt idx="775">
                  <c:v>9.4251489999999993</c:v>
                </c:pt>
                <c:pt idx="776">
                  <c:v>9.4454609999999999</c:v>
                </c:pt>
                <c:pt idx="777">
                  <c:v>9.4636709999999997</c:v>
                </c:pt>
                <c:pt idx="778">
                  <c:v>9.4091660000000008</c:v>
                </c:pt>
                <c:pt idx="779">
                  <c:v>9.3840769999999996</c:v>
                </c:pt>
                <c:pt idx="780">
                  <c:v>9.3135010000000005</c:v>
                </c:pt>
                <c:pt idx="781">
                  <c:v>9.4097170000000006</c:v>
                </c:pt>
                <c:pt idx="782">
                  <c:v>9.378641</c:v>
                </c:pt>
                <c:pt idx="783">
                  <c:v>9.4305909999999997</c:v>
                </c:pt>
                <c:pt idx="784">
                  <c:v>9.3984279999999991</c:v>
                </c:pt>
                <c:pt idx="785">
                  <c:v>9.3525989999999997</c:v>
                </c:pt>
                <c:pt idx="786">
                  <c:v>9.329034</c:v>
                </c:pt>
                <c:pt idx="787">
                  <c:v>9.356325</c:v>
                </c:pt>
                <c:pt idx="788">
                  <c:v>9.3295670000000008</c:v>
                </c:pt>
                <c:pt idx="789">
                  <c:v>9.3457329999999992</c:v>
                </c:pt>
                <c:pt idx="790">
                  <c:v>9.283042</c:v>
                </c:pt>
                <c:pt idx="791">
                  <c:v>9.2991670000000006</c:v>
                </c:pt>
                <c:pt idx="792">
                  <c:v>9.2172350000000005</c:v>
                </c:pt>
                <c:pt idx="793">
                  <c:v>9.3846179999999997</c:v>
                </c:pt>
                <c:pt idx="794">
                  <c:v>9.2119529999999994</c:v>
                </c:pt>
                <c:pt idx="795">
                  <c:v>9.2388530000000006</c:v>
                </c:pt>
                <c:pt idx="796">
                  <c:v>9.3250510000000002</c:v>
                </c:pt>
                <c:pt idx="797">
                  <c:v>9.2701740000000008</c:v>
                </c:pt>
                <c:pt idx="798">
                  <c:v>9.289968</c:v>
                </c:pt>
                <c:pt idx="799">
                  <c:v>9.2783280000000001</c:v>
                </c:pt>
                <c:pt idx="800">
                  <c:v>9.2817100000000003</c:v>
                </c:pt>
                <c:pt idx="801">
                  <c:v>9.2951379999999997</c:v>
                </c:pt>
                <c:pt idx="802">
                  <c:v>9.321771</c:v>
                </c:pt>
                <c:pt idx="803">
                  <c:v>9.3293219999999994</c:v>
                </c:pt>
                <c:pt idx="804">
                  <c:v>9.315334</c:v>
                </c:pt>
                <c:pt idx="805">
                  <c:v>9.4161710000000003</c:v>
                </c:pt>
                <c:pt idx="806">
                  <c:v>9.3606960000000008</c:v>
                </c:pt>
                <c:pt idx="807">
                  <c:v>9.2765260000000005</c:v>
                </c:pt>
                <c:pt idx="808">
                  <c:v>9.315887</c:v>
                </c:pt>
                <c:pt idx="809">
                  <c:v>9.2927280000000003</c:v>
                </c:pt>
                <c:pt idx="810">
                  <c:v>9.3626509999999996</c:v>
                </c:pt>
                <c:pt idx="811">
                  <c:v>9.4170510000000007</c:v>
                </c:pt>
                <c:pt idx="812">
                  <c:v>9.3372650000000004</c:v>
                </c:pt>
                <c:pt idx="813">
                  <c:v>9.4746989999999993</c:v>
                </c:pt>
                <c:pt idx="814">
                  <c:v>9.5092370000000006</c:v>
                </c:pt>
                <c:pt idx="815">
                  <c:v>9.4731869999999994</c:v>
                </c:pt>
                <c:pt idx="816">
                  <c:v>9.4482300000000006</c:v>
                </c:pt>
                <c:pt idx="817">
                  <c:v>9.3374550000000003</c:v>
                </c:pt>
                <c:pt idx="818">
                  <c:v>9.4478489999999997</c:v>
                </c:pt>
                <c:pt idx="819">
                  <c:v>9.4128329999999991</c:v>
                </c:pt>
                <c:pt idx="820">
                  <c:v>9.3680149999999998</c:v>
                </c:pt>
                <c:pt idx="821">
                  <c:v>9.3249019999999998</c:v>
                </c:pt>
                <c:pt idx="822">
                  <c:v>9.3221830000000008</c:v>
                </c:pt>
                <c:pt idx="823">
                  <c:v>9.3702459999999999</c:v>
                </c:pt>
                <c:pt idx="824">
                  <c:v>9.4096840000000004</c:v>
                </c:pt>
                <c:pt idx="825">
                  <c:v>9.3665990000000008</c:v>
                </c:pt>
                <c:pt idx="826">
                  <c:v>9.3439979999999991</c:v>
                </c:pt>
                <c:pt idx="827">
                  <c:v>9.396236</c:v>
                </c:pt>
                <c:pt idx="828">
                  <c:v>9.3400200000000009</c:v>
                </c:pt>
                <c:pt idx="829">
                  <c:v>9.3480869999999996</c:v>
                </c:pt>
                <c:pt idx="830">
                  <c:v>9.3849479999999996</c:v>
                </c:pt>
                <c:pt idx="831">
                  <c:v>9.3806270000000005</c:v>
                </c:pt>
                <c:pt idx="832">
                  <c:v>9.2981510000000007</c:v>
                </c:pt>
                <c:pt idx="833">
                  <c:v>9.4214260000000003</c:v>
                </c:pt>
                <c:pt idx="834">
                  <c:v>9.3747950000000007</c:v>
                </c:pt>
                <c:pt idx="835">
                  <c:v>9.2872369999999993</c:v>
                </c:pt>
                <c:pt idx="836">
                  <c:v>9.3806150000000006</c:v>
                </c:pt>
                <c:pt idx="837">
                  <c:v>9.1760780000000004</c:v>
                </c:pt>
                <c:pt idx="838">
                  <c:v>9.2391220000000001</c:v>
                </c:pt>
                <c:pt idx="839">
                  <c:v>9.3015559999999997</c:v>
                </c:pt>
                <c:pt idx="840">
                  <c:v>9.2912619999999997</c:v>
                </c:pt>
                <c:pt idx="841">
                  <c:v>9.3086789999999997</c:v>
                </c:pt>
                <c:pt idx="842">
                  <c:v>9.2720070000000003</c:v>
                </c:pt>
                <c:pt idx="843">
                  <c:v>9.2888920000000006</c:v>
                </c:pt>
                <c:pt idx="844">
                  <c:v>9.3121430000000007</c:v>
                </c:pt>
                <c:pt idx="845">
                  <c:v>9.3677989999999998</c:v>
                </c:pt>
                <c:pt idx="846">
                  <c:v>9.2894489999999994</c:v>
                </c:pt>
                <c:pt idx="847">
                  <c:v>9.1849129999999999</c:v>
                </c:pt>
                <c:pt idx="848">
                  <c:v>9.3025699999999993</c:v>
                </c:pt>
                <c:pt idx="849">
                  <c:v>9.2817860000000003</c:v>
                </c:pt>
                <c:pt idx="850">
                  <c:v>9.2331760000000003</c:v>
                </c:pt>
                <c:pt idx="851">
                  <c:v>9.1103070000000006</c:v>
                </c:pt>
                <c:pt idx="852">
                  <c:v>9.254899</c:v>
                </c:pt>
                <c:pt idx="853">
                  <c:v>9.2428399999999993</c:v>
                </c:pt>
                <c:pt idx="854">
                  <c:v>9.1768839999999994</c:v>
                </c:pt>
                <c:pt idx="855">
                  <c:v>9.2315159999999992</c:v>
                </c:pt>
                <c:pt idx="856">
                  <c:v>9.2105069999999998</c:v>
                </c:pt>
                <c:pt idx="857">
                  <c:v>9.188148</c:v>
                </c:pt>
                <c:pt idx="858">
                  <c:v>9.1745780000000003</c:v>
                </c:pt>
                <c:pt idx="859">
                  <c:v>9.2284400000000009</c:v>
                </c:pt>
                <c:pt idx="860">
                  <c:v>9.1921780000000002</c:v>
                </c:pt>
                <c:pt idx="861">
                  <c:v>9.2063780000000008</c:v>
                </c:pt>
                <c:pt idx="862">
                  <c:v>9.3250139999999995</c:v>
                </c:pt>
                <c:pt idx="863">
                  <c:v>9.1694849999999999</c:v>
                </c:pt>
                <c:pt idx="864">
                  <c:v>9.2735389999999995</c:v>
                </c:pt>
                <c:pt idx="865">
                  <c:v>9.2263979999999997</c:v>
                </c:pt>
                <c:pt idx="866">
                  <c:v>9.2321629999999999</c:v>
                </c:pt>
                <c:pt idx="867">
                  <c:v>9.1858799999999992</c:v>
                </c:pt>
                <c:pt idx="868">
                  <c:v>9.1186319999999998</c:v>
                </c:pt>
                <c:pt idx="869">
                  <c:v>9.0591969999999993</c:v>
                </c:pt>
                <c:pt idx="870">
                  <c:v>9.1715280000000003</c:v>
                </c:pt>
                <c:pt idx="871">
                  <c:v>9.1868069999999999</c:v>
                </c:pt>
                <c:pt idx="872">
                  <c:v>9.0624850000000006</c:v>
                </c:pt>
                <c:pt idx="873">
                  <c:v>9.0222700000000007</c:v>
                </c:pt>
                <c:pt idx="874">
                  <c:v>9.0681969999999996</c:v>
                </c:pt>
                <c:pt idx="875">
                  <c:v>9.1720790000000001</c:v>
                </c:pt>
                <c:pt idx="876">
                  <c:v>8.9988899999999994</c:v>
                </c:pt>
                <c:pt idx="877">
                  <c:v>9.1396219999999992</c:v>
                </c:pt>
                <c:pt idx="878">
                  <c:v>9.093318</c:v>
                </c:pt>
                <c:pt idx="879">
                  <c:v>9.1950509999999994</c:v>
                </c:pt>
                <c:pt idx="880">
                  <c:v>9.0302489999999995</c:v>
                </c:pt>
                <c:pt idx="881">
                  <c:v>9.096482</c:v>
                </c:pt>
                <c:pt idx="882">
                  <c:v>9.089817</c:v>
                </c:pt>
                <c:pt idx="883">
                  <c:v>9.0416910000000001</c:v>
                </c:pt>
                <c:pt idx="884">
                  <c:v>8.9258430000000004</c:v>
                </c:pt>
                <c:pt idx="885">
                  <c:v>8.9839110000000009</c:v>
                </c:pt>
                <c:pt idx="886">
                  <c:v>9.0037289999999999</c:v>
                </c:pt>
                <c:pt idx="887">
                  <c:v>8.9939490000000006</c:v>
                </c:pt>
                <c:pt idx="888">
                  <c:v>9.0142279999999992</c:v>
                </c:pt>
                <c:pt idx="889">
                  <c:v>9.0023949999999999</c:v>
                </c:pt>
                <c:pt idx="890">
                  <c:v>8.9700819999999997</c:v>
                </c:pt>
                <c:pt idx="891">
                  <c:v>8.9667449999999995</c:v>
                </c:pt>
                <c:pt idx="892">
                  <c:v>8.98217</c:v>
                </c:pt>
                <c:pt idx="893">
                  <c:v>8.9311039999999995</c:v>
                </c:pt>
                <c:pt idx="894">
                  <c:v>8.9411649999999998</c:v>
                </c:pt>
                <c:pt idx="895">
                  <c:v>8.9535739999999997</c:v>
                </c:pt>
                <c:pt idx="896">
                  <c:v>9.0143459999999997</c:v>
                </c:pt>
                <c:pt idx="897">
                  <c:v>8.945157</c:v>
                </c:pt>
                <c:pt idx="898">
                  <c:v>8.9421569999999999</c:v>
                </c:pt>
                <c:pt idx="899">
                  <c:v>8.908595</c:v>
                </c:pt>
                <c:pt idx="900">
                  <c:v>8.8710730000000009</c:v>
                </c:pt>
                <c:pt idx="901">
                  <c:v>8.9019689999999994</c:v>
                </c:pt>
                <c:pt idx="902">
                  <c:v>8.9481809999999999</c:v>
                </c:pt>
                <c:pt idx="903">
                  <c:v>9.0012299999999996</c:v>
                </c:pt>
                <c:pt idx="904">
                  <c:v>8.9901099999999996</c:v>
                </c:pt>
                <c:pt idx="905">
                  <c:v>8.9105530000000002</c:v>
                </c:pt>
                <c:pt idx="906">
                  <c:v>8.9371960000000001</c:v>
                </c:pt>
                <c:pt idx="907">
                  <c:v>8.9268239999999999</c:v>
                </c:pt>
                <c:pt idx="908">
                  <c:v>8.9570329999999991</c:v>
                </c:pt>
                <c:pt idx="909">
                  <c:v>8.9807889999999997</c:v>
                </c:pt>
                <c:pt idx="910">
                  <c:v>8.9919700000000002</c:v>
                </c:pt>
                <c:pt idx="911">
                  <c:v>8.9728700000000003</c:v>
                </c:pt>
                <c:pt idx="912">
                  <c:v>8.9840199999999992</c:v>
                </c:pt>
                <c:pt idx="913">
                  <c:v>8.9327729999999992</c:v>
                </c:pt>
                <c:pt idx="914">
                  <c:v>8.9592690000000008</c:v>
                </c:pt>
                <c:pt idx="915">
                  <c:v>8.9904250000000001</c:v>
                </c:pt>
                <c:pt idx="916">
                  <c:v>8.9254029999999993</c:v>
                </c:pt>
                <c:pt idx="917">
                  <c:v>8.969417</c:v>
                </c:pt>
                <c:pt idx="918">
                  <c:v>8.9078660000000003</c:v>
                </c:pt>
                <c:pt idx="919">
                  <c:v>8.9260009999999994</c:v>
                </c:pt>
                <c:pt idx="920">
                  <c:v>8.9610090000000007</c:v>
                </c:pt>
                <c:pt idx="921">
                  <c:v>8.8758579999999991</c:v>
                </c:pt>
                <c:pt idx="922">
                  <c:v>8.8912080000000007</c:v>
                </c:pt>
                <c:pt idx="923">
                  <c:v>8.8953600000000002</c:v>
                </c:pt>
                <c:pt idx="924">
                  <c:v>8.8774219999999993</c:v>
                </c:pt>
                <c:pt idx="925">
                  <c:v>8.8993450000000003</c:v>
                </c:pt>
                <c:pt idx="926">
                  <c:v>8.8151379999999993</c:v>
                </c:pt>
                <c:pt idx="927">
                  <c:v>8.8942239999999995</c:v>
                </c:pt>
                <c:pt idx="928">
                  <c:v>8.8412799999999994</c:v>
                </c:pt>
                <c:pt idx="929">
                  <c:v>8.8794310000000003</c:v>
                </c:pt>
                <c:pt idx="930">
                  <c:v>8.8756810000000002</c:v>
                </c:pt>
                <c:pt idx="931">
                  <c:v>8.908004</c:v>
                </c:pt>
                <c:pt idx="932">
                  <c:v>8.915953</c:v>
                </c:pt>
                <c:pt idx="933">
                  <c:v>8.8728669999999994</c:v>
                </c:pt>
                <c:pt idx="934">
                  <c:v>8.8405690000000003</c:v>
                </c:pt>
                <c:pt idx="935">
                  <c:v>8.8963619999999999</c:v>
                </c:pt>
                <c:pt idx="936">
                  <c:v>8.936928</c:v>
                </c:pt>
                <c:pt idx="937">
                  <c:v>8.9805580000000003</c:v>
                </c:pt>
                <c:pt idx="938">
                  <c:v>8.8921240000000008</c:v>
                </c:pt>
                <c:pt idx="939">
                  <c:v>8.8095820000000007</c:v>
                </c:pt>
                <c:pt idx="940">
                  <c:v>8.9225829999999995</c:v>
                </c:pt>
                <c:pt idx="941">
                  <c:v>8.7895190000000003</c:v>
                </c:pt>
                <c:pt idx="942">
                  <c:v>8.8867379999999994</c:v>
                </c:pt>
                <c:pt idx="943">
                  <c:v>8.8228369999999998</c:v>
                </c:pt>
                <c:pt idx="944">
                  <c:v>8.8190740000000005</c:v>
                </c:pt>
                <c:pt idx="945">
                  <c:v>8.8016620000000003</c:v>
                </c:pt>
                <c:pt idx="946">
                  <c:v>8.8700329999999994</c:v>
                </c:pt>
                <c:pt idx="947">
                  <c:v>8.8584139999999998</c:v>
                </c:pt>
                <c:pt idx="948">
                  <c:v>8.7538649999999993</c:v>
                </c:pt>
                <c:pt idx="949">
                  <c:v>8.806419</c:v>
                </c:pt>
                <c:pt idx="950">
                  <c:v>8.8246319999999994</c:v>
                </c:pt>
                <c:pt idx="951">
                  <c:v>8.7267890000000001</c:v>
                </c:pt>
                <c:pt idx="952">
                  <c:v>8.8391269999999995</c:v>
                </c:pt>
                <c:pt idx="953">
                  <c:v>8.8271230000000003</c:v>
                </c:pt>
                <c:pt idx="954">
                  <c:v>8.7830490000000001</c:v>
                </c:pt>
                <c:pt idx="955">
                  <c:v>8.8138719999999999</c:v>
                </c:pt>
                <c:pt idx="956">
                  <c:v>6.0693780000000004</c:v>
                </c:pt>
                <c:pt idx="957">
                  <c:v>5.3653959999999996</c:v>
                </c:pt>
                <c:pt idx="958">
                  <c:v>5.0829469999999999</c:v>
                </c:pt>
                <c:pt idx="959">
                  <c:v>6.3685879999999999</c:v>
                </c:pt>
                <c:pt idx="960">
                  <c:v>-3.068082</c:v>
                </c:pt>
                <c:pt idx="961">
                  <c:v>8.1917069999999992</c:v>
                </c:pt>
                <c:pt idx="962">
                  <c:v>15.367568</c:v>
                </c:pt>
                <c:pt idx="963">
                  <c:v>19.558326999999998</c:v>
                </c:pt>
                <c:pt idx="964">
                  <c:v>21.987030000000001</c:v>
                </c:pt>
                <c:pt idx="965">
                  <c:v>23.207228000000001</c:v>
                </c:pt>
                <c:pt idx="966">
                  <c:v>24.119129000000001</c:v>
                </c:pt>
                <c:pt idx="967">
                  <c:v>25.022846000000001</c:v>
                </c:pt>
                <c:pt idx="968">
                  <c:v>25.559032999999999</c:v>
                </c:pt>
                <c:pt idx="969">
                  <c:v>25.845109000000001</c:v>
                </c:pt>
                <c:pt idx="970">
                  <c:v>26.021201999999999</c:v>
                </c:pt>
                <c:pt idx="971">
                  <c:v>26.192167000000001</c:v>
                </c:pt>
                <c:pt idx="972">
                  <c:v>26.202223</c:v>
                </c:pt>
                <c:pt idx="973">
                  <c:v>27.106943000000001</c:v>
                </c:pt>
                <c:pt idx="974">
                  <c:v>27.523759999999999</c:v>
                </c:pt>
                <c:pt idx="975">
                  <c:v>27.744838999999999</c:v>
                </c:pt>
                <c:pt idx="976">
                  <c:v>28.656123000000001</c:v>
                </c:pt>
                <c:pt idx="977">
                  <c:v>30.512217</c:v>
                </c:pt>
                <c:pt idx="978">
                  <c:v>32.531111000000003</c:v>
                </c:pt>
                <c:pt idx="979">
                  <c:v>29.023728999999999</c:v>
                </c:pt>
                <c:pt idx="980">
                  <c:v>-1.30538</c:v>
                </c:pt>
                <c:pt idx="981">
                  <c:v>-2.7681010000000001</c:v>
                </c:pt>
                <c:pt idx="982">
                  <c:v>-3.0144060000000001</c:v>
                </c:pt>
                <c:pt idx="983">
                  <c:v>-2.685012</c:v>
                </c:pt>
                <c:pt idx="984">
                  <c:v>-2.659656</c:v>
                </c:pt>
                <c:pt idx="985">
                  <c:v>-2.4579499999999999</c:v>
                </c:pt>
                <c:pt idx="986">
                  <c:v>-2.386844</c:v>
                </c:pt>
                <c:pt idx="987">
                  <c:v>-2.0574370000000002</c:v>
                </c:pt>
                <c:pt idx="988">
                  <c:v>-2.0661589999999999</c:v>
                </c:pt>
                <c:pt idx="989">
                  <c:v>-1.907276</c:v>
                </c:pt>
                <c:pt idx="990">
                  <c:v>33.800576</c:v>
                </c:pt>
                <c:pt idx="991">
                  <c:v>19.255355000000002</c:v>
                </c:pt>
                <c:pt idx="992">
                  <c:v>14.794133</c:v>
                </c:pt>
                <c:pt idx="993">
                  <c:v>13.342803999999999</c:v>
                </c:pt>
                <c:pt idx="994">
                  <c:v>13.451638000000001</c:v>
                </c:pt>
                <c:pt idx="995">
                  <c:v>12.286614999999999</c:v>
                </c:pt>
                <c:pt idx="996">
                  <c:v>12.016482</c:v>
                </c:pt>
                <c:pt idx="997">
                  <c:v>11.773631</c:v>
                </c:pt>
                <c:pt idx="998">
                  <c:v>11.654192999999999</c:v>
                </c:pt>
                <c:pt idx="999">
                  <c:v>11.480079999999999</c:v>
                </c:pt>
                <c:pt idx="1000">
                  <c:v>11.170210000000001</c:v>
                </c:pt>
                <c:pt idx="1001">
                  <c:v>11.248044</c:v>
                </c:pt>
                <c:pt idx="1002">
                  <c:v>11.061119</c:v>
                </c:pt>
                <c:pt idx="1003">
                  <c:v>10.852769</c:v>
                </c:pt>
                <c:pt idx="1004">
                  <c:v>10.856121</c:v>
                </c:pt>
                <c:pt idx="1005">
                  <c:v>10.801394999999999</c:v>
                </c:pt>
                <c:pt idx="1006">
                  <c:v>10.72353</c:v>
                </c:pt>
                <c:pt idx="1007">
                  <c:v>10.721102</c:v>
                </c:pt>
                <c:pt idx="1008">
                  <c:v>10.576731000000001</c:v>
                </c:pt>
                <c:pt idx="1009">
                  <c:v>10.606802</c:v>
                </c:pt>
                <c:pt idx="1010">
                  <c:v>10.596479</c:v>
                </c:pt>
                <c:pt idx="1011">
                  <c:v>10.546464</c:v>
                </c:pt>
                <c:pt idx="1012">
                  <c:v>10.60896</c:v>
                </c:pt>
                <c:pt idx="1013">
                  <c:v>10.543307</c:v>
                </c:pt>
                <c:pt idx="1014">
                  <c:v>10.578295000000001</c:v>
                </c:pt>
                <c:pt idx="1015">
                  <c:v>10.526816</c:v>
                </c:pt>
                <c:pt idx="1016">
                  <c:v>10.479886</c:v>
                </c:pt>
                <c:pt idx="1017">
                  <c:v>10.459714</c:v>
                </c:pt>
                <c:pt idx="1018">
                  <c:v>10.468775000000001</c:v>
                </c:pt>
                <c:pt idx="1019">
                  <c:v>10.392643</c:v>
                </c:pt>
                <c:pt idx="1020">
                  <c:v>10.418374</c:v>
                </c:pt>
                <c:pt idx="1021">
                  <c:v>10.523868999999999</c:v>
                </c:pt>
                <c:pt idx="1022">
                  <c:v>10.368188999999999</c:v>
                </c:pt>
                <c:pt idx="1023">
                  <c:v>10.152714</c:v>
                </c:pt>
                <c:pt idx="1024">
                  <c:v>10.220688000000001</c:v>
                </c:pt>
                <c:pt idx="1025">
                  <c:v>10.317724999999999</c:v>
                </c:pt>
                <c:pt idx="1026">
                  <c:v>10.099155</c:v>
                </c:pt>
                <c:pt idx="1027">
                  <c:v>10.040635999999999</c:v>
                </c:pt>
                <c:pt idx="1028">
                  <c:v>10.116167000000001</c:v>
                </c:pt>
                <c:pt idx="1029">
                  <c:v>10.12992</c:v>
                </c:pt>
                <c:pt idx="1030">
                  <c:v>10.143575</c:v>
                </c:pt>
                <c:pt idx="1031">
                  <c:v>10.035802</c:v>
                </c:pt>
                <c:pt idx="1032">
                  <c:v>10.032626</c:v>
                </c:pt>
                <c:pt idx="1033">
                  <c:v>10.116538</c:v>
                </c:pt>
                <c:pt idx="1034">
                  <c:v>10.078329999999999</c:v>
                </c:pt>
                <c:pt idx="1035">
                  <c:v>10.062211</c:v>
                </c:pt>
                <c:pt idx="1036">
                  <c:v>9.9880999999999993</c:v>
                </c:pt>
                <c:pt idx="1037">
                  <c:v>10.053352</c:v>
                </c:pt>
                <c:pt idx="1038">
                  <c:v>9.9574920000000002</c:v>
                </c:pt>
                <c:pt idx="1039">
                  <c:v>9.9322630000000007</c:v>
                </c:pt>
                <c:pt idx="1040">
                  <c:v>9.7774479999999997</c:v>
                </c:pt>
                <c:pt idx="1041">
                  <c:v>9.7929030000000008</c:v>
                </c:pt>
                <c:pt idx="1042">
                  <c:v>9.784084</c:v>
                </c:pt>
                <c:pt idx="1043">
                  <c:v>9.8311519999999994</c:v>
                </c:pt>
                <c:pt idx="1044">
                  <c:v>9.7555300000000003</c:v>
                </c:pt>
                <c:pt idx="1045">
                  <c:v>9.7564010000000003</c:v>
                </c:pt>
                <c:pt idx="1046">
                  <c:v>9.8853749999999998</c:v>
                </c:pt>
                <c:pt idx="1047">
                  <c:v>9.6330770000000001</c:v>
                </c:pt>
                <c:pt idx="1048">
                  <c:v>9.6326289999999997</c:v>
                </c:pt>
                <c:pt idx="1049">
                  <c:v>9.7015829999999994</c:v>
                </c:pt>
                <c:pt idx="1050">
                  <c:v>9.6444580000000002</c:v>
                </c:pt>
                <c:pt idx="1051">
                  <c:v>9.6438009999999998</c:v>
                </c:pt>
                <c:pt idx="1052">
                  <c:v>9.6090479999999996</c:v>
                </c:pt>
                <c:pt idx="1053">
                  <c:v>9.5132790000000007</c:v>
                </c:pt>
                <c:pt idx="1054">
                  <c:v>9.4021659999999994</c:v>
                </c:pt>
                <c:pt idx="1055">
                  <c:v>9.4527599999999996</c:v>
                </c:pt>
                <c:pt idx="1056">
                  <c:v>9.592454</c:v>
                </c:pt>
                <c:pt idx="1057">
                  <c:v>9.5366999999999997</c:v>
                </c:pt>
                <c:pt idx="1058">
                  <c:v>9.4411989999999992</c:v>
                </c:pt>
                <c:pt idx="1059">
                  <c:v>9.4413549999999997</c:v>
                </c:pt>
                <c:pt idx="1060">
                  <c:v>9.5114680000000007</c:v>
                </c:pt>
                <c:pt idx="1061">
                  <c:v>9.3507639999999999</c:v>
                </c:pt>
                <c:pt idx="1062">
                  <c:v>9.5421080000000007</c:v>
                </c:pt>
                <c:pt idx="1063">
                  <c:v>9.4428520000000002</c:v>
                </c:pt>
                <c:pt idx="1064">
                  <c:v>9.4078929999999996</c:v>
                </c:pt>
                <c:pt idx="1065">
                  <c:v>9.4888320000000004</c:v>
                </c:pt>
                <c:pt idx="1066">
                  <c:v>9.4612429999999996</c:v>
                </c:pt>
                <c:pt idx="1067">
                  <c:v>9.3969120000000004</c:v>
                </c:pt>
                <c:pt idx="1068">
                  <c:v>9.3594349999999995</c:v>
                </c:pt>
                <c:pt idx="1069">
                  <c:v>9.3812529999999992</c:v>
                </c:pt>
                <c:pt idx="1070">
                  <c:v>9.4205480000000001</c:v>
                </c:pt>
                <c:pt idx="1071">
                  <c:v>9.4347670000000008</c:v>
                </c:pt>
                <c:pt idx="1072">
                  <c:v>9.4789860000000008</c:v>
                </c:pt>
                <c:pt idx="1073">
                  <c:v>9.4264559999999999</c:v>
                </c:pt>
                <c:pt idx="1074">
                  <c:v>9.4306850000000004</c:v>
                </c:pt>
                <c:pt idx="1075">
                  <c:v>9.399165</c:v>
                </c:pt>
                <c:pt idx="1076">
                  <c:v>9.5118050000000007</c:v>
                </c:pt>
                <c:pt idx="1077">
                  <c:v>9.4567899999999998</c:v>
                </c:pt>
                <c:pt idx="1078">
                  <c:v>9.3004940000000005</c:v>
                </c:pt>
                <c:pt idx="1079">
                  <c:v>9.3562510000000003</c:v>
                </c:pt>
                <c:pt idx="1080">
                  <c:v>9.3831900000000008</c:v>
                </c:pt>
                <c:pt idx="1081">
                  <c:v>9.4372579999999999</c:v>
                </c:pt>
                <c:pt idx="1082">
                  <c:v>9.3461789999999993</c:v>
                </c:pt>
                <c:pt idx="1083">
                  <c:v>9.348967</c:v>
                </c:pt>
                <c:pt idx="1084">
                  <c:v>9.449109</c:v>
                </c:pt>
                <c:pt idx="1085">
                  <c:v>9.3179619999999996</c:v>
                </c:pt>
                <c:pt idx="1086">
                  <c:v>9.2559559999999994</c:v>
                </c:pt>
                <c:pt idx="1087">
                  <c:v>9.4021779999999993</c:v>
                </c:pt>
                <c:pt idx="1088">
                  <c:v>9.4266570000000005</c:v>
                </c:pt>
                <c:pt idx="1089">
                  <c:v>9.3270339999999994</c:v>
                </c:pt>
                <c:pt idx="1090">
                  <c:v>9.2854840000000003</c:v>
                </c:pt>
                <c:pt idx="1091">
                  <c:v>9.2012099999999997</c:v>
                </c:pt>
                <c:pt idx="1092">
                  <c:v>9.2076630000000002</c:v>
                </c:pt>
                <c:pt idx="1093">
                  <c:v>9.1271989999999992</c:v>
                </c:pt>
                <c:pt idx="1094">
                  <c:v>9.3631849999999996</c:v>
                </c:pt>
                <c:pt idx="1095">
                  <c:v>9.2700999999999993</c:v>
                </c:pt>
                <c:pt idx="1096">
                  <c:v>9.2475520000000007</c:v>
                </c:pt>
                <c:pt idx="1097">
                  <c:v>9.3374830000000006</c:v>
                </c:pt>
                <c:pt idx="1098">
                  <c:v>9.3615019999999998</c:v>
                </c:pt>
                <c:pt idx="1099">
                  <c:v>9.2293509999999994</c:v>
                </c:pt>
                <c:pt idx="1100">
                  <c:v>9.2543319999999998</c:v>
                </c:pt>
                <c:pt idx="1101">
                  <c:v>9.1676590000000004</c:v>
                </c:pt>
                <c:pt idx="1102">
                  <c:v>9.3117870000000007</c:v>
                </c:pt>
                <c:pt idx="1103">
                  <c:v>9.3533629999999999</c:v>
                </c:pt>
                <c:pt idx="1104">
                  <c:v>9.2924500000000005</c:v>
                </c:pt>
                <c:pt idx="1105">
                  <c:v>9.2818670000000001</c:v>
                </c:pt>
                <c:pt idx="1106">
                  <c:v>9.3163230000000006</c:v>
                </c:pt>
                <c:pt idx="1107">
                  <c:v>9.2911870000000008</c:v>
                </c:pt>
                <c:pt idx="1108">
                  <c:v>9.275207</c:v>
                </c:pt>
                <c:pt idx="1109">
                  <c:v>9.1716219999999993</c:v>
                </c:pt>
                <c:pt idx="1110">
                  <c:v>9.2173300000000005</c:v>
                </c:pt>
                <c:pt idx="1111">
                  <c:v>9.2888439999999992</c:v>
                </c:pt>
                <c:pt idx="1112">
                  <c:v>9.3939280000000007</c:v>
                </c:pt>
                <c:pt idx="1113">
                  <c:v>9.2351690000000008</c:v>
                </c:pt>
                <c:pt idx="1114">
                  <c:v>9.2525779999999997</c:v>
                </c:pt>
                <c:pt idx="1115">
                  <c:v>9.3445859999999996</c:v>
                </c:pt>
                <c:pt idx="1116">
                  <c:v>9.3267500000000005</c:v>
                </c:pt>
                <c:pt idx="1117">
                  <c:v>9.2333730000000003</c:v>
                </c:pt>
                <c:pt idx="1118">
                  <c:v>9.3645659999999999</c:v>
                </c:pt>
                <c:pt idx="1119">
                  <c:v>9.3540030000000005</c:v>
                </c:pt>
                <c:pt idx="1120">
                  <c:v>9.2412620000000008</c:v>
                </c:pt>
                <c:pt idx="1121">
                  <c:v>9.230639</c:v>
                </c:pt>
                <c:pt idx="1122">
                  <c:v>9.3154649999999997</c:v>
                </c:pt>
                <c:pt idx="1123">
                  <c:v>9.2662720000000007</c:v>
                </c:pt>
                <c:pt idx="1124">
                  <c:v>9.3486279999999997</c:v>
                </c:pt>
                <c:pt idx="1125">
                  <c:v>9.2190259999999995</c:v>
                </c:pt>
                <c:pt idx="1126">
                  <c:v>9.4038930000000001</c:v>
                </c:pt>
                <c:pt idx="1127">
                  <c:v>9.2867250000000006</c:v>
                </c:pt>
                <c:pt idx="1128">
                  <c:v>9.3997060000000001</c:v>
                </c:pt>
                <c:pt idx="1129">
                  <c:v>9.4446720000000006</c:v>
                </c:pt>
                <c:pt idx="1130">
                  <c:v>9.3065650000000009</c:v>
                </c:pt>
                <c:pt idx="1131">
                  <c:v>9.4350480000000001</c:v>
                </c:pt>
                <c:pt idx="1132">
                  <c:v>9.4582119999999996</c:v>
                </c:pt>
                <c:pt idx="1133">
                  <c:v>9.4475390000000008</c:v>
                </c:pt>
                <c:pt idx="1134">
                  <c:v>9.353999</c:v>
                </c:pt>
                <c:pt idx="1135">
                  <c:v>9.3127279999999999</c:v>
                </c:pt>
                <c:pt idx="1136">
                  <c:v>9.5223370000000003</c:v>
                </c:pt>
                <c:pt idx="1137">
                  <c:v>9.4775139999999993</c:v>
                </c:pt>
                <c:pt idx="1138">
                  <c:v>9.4774659999999997</c:v>
                </c:pt>
                <c:pt idx="1139">
                  <c:v>9.5356030000000001</c:v>
                </c:pt>
                <c:pt idx="1140">
                  <c:v>9.4779020000000003</c:v>
                </c:pt>
                <c:pt idx="1141">
                  <c:v>9.5712480000000006</c:v>
                </c:pt>
                <c:pt idx="1142">
                  <c:v>9.4580719999999996</c:v>
                </c:pt>
                <c:pt idx="1143">
                  <c:v>9.5267809999999997</c:v>
                </c:pt>
                <c:pt idx="1144">
                  <c:v>9.5715039999999991</c:v>
                </c:pt>
                <c:pt idx="1145">
                  <c:v>9.6034109999999995</c:v>
                </c:pt>
                <c:pt idx="1146">
                  <c:v>9.5606050000000007</c:v>
                </c:pt>
                <c:pt idx="1147">
                  <c:v>9.5253390000000007</c:v>
                </c:pt>
                <c:pt idx="1148">
                  <c:v>9.457255</c:v>
                </c:pt>
                <c:pt idx="1149">
                  <c:v>9.4860319999999998</c:v>
                </c:pt>
                <c:pt idx="1150">
                  <c:v>9.4982749999999996</c:v>
                </c:pt>
                <c:pt idx="1151">
                  <c:v>9.5921990000000008</c:v>
                </c:pt>
                <c:pt idx="1152">
                  <c:v>9.5116639999999997</c:v>
                </c:pt>
                <c:pt idx="1153">
                  <c:v>9.5463369999999994</c:v>
                </c:pt>
                <c:pt idx="1154">
                  <c:v>9.516508</c:v>
                </c:pt>
                <c:pt idx="1155">
                  <c:v>9.5311369999999993</c:v>
                </c:pt>
                <c:pt idx="1156">
                  <c:v>9.4323730000000001</c:v>
                </c:pt>
                <c:pt idx="1157">
                  <c:v>9.5560469999999995</c:v>
                </c:pt>
                <c:pt idx="1158">
                  <c:v>9.5797460000000001</c:v>
                </c:pt>
                <c:pt idx="1159">
                  <c:v>9.6322279999999996</c:v>
                </c:pt>
                <c:pt idx="1160">
                  <c:v>9.5890029999999999</c:v>
                </c:pt>
                <c:pt idx="1161">
                  <c:v>9.5507570000000008</c:v>
                </c:pt>
                <c:pt idx="1162">
                  <c:v>9.4389330000000005</c:v>
                </c:pt>
                <c:pt idx="1163">
                  <c:v>9.5259400000000003</c:v>
                </c:pt>
                <c:pt idx="1164">
                  <c:v>9.5813279999999992</c:v>
                </c:pt>
                <c:pt idx="1165">
                  <c:v>9.5839940000000006</c:v>
                </c:pt>
                <c:pt idx="1166">
                  <c:v>9.6548800000000004</c:v>
                </c:pt>
                <c:pt idx="1167">
                  <c:v>9.5680449999999997</c:v>
                </c:pt>
                <c:pt idx="1168">
                  <c:v>9.6059970000000003</c:v>
                </c:pt>
                <c:pt idx="1169">
                  <c:v>9.5471830000000004</c:v>
                </c:pt>
                <c:pt idx="1170">
                  <c:v>9.5508030000000002</c:v>
                </c:pt>
                <c:pt idx="1171">
                  <c:v>9.6925129999999999</c:v>
                </c:pt>
                <c:pt idx="1172">
                  <c:v>9.6032410000000006</c:v>
                </c:pt>
                <c:pt idx="1173">
                  <c:v>9.6170799999999996</c:v>
                </c:pt>
                <c:pt idx="1174">
                  <c:v>9.6908689999999993</c:v>
                </c:pt>
                <c:pt idx="1175">
                  <c:v>9.6449800000000003</c:v>
                </c:pt>
                <c:pt idx="1176">
                  <c:v>9.7022969999999997</c:v>
                </c:pt>
                <c:pt idx="1177">
                  <c:v>9.6635880000000007</c:v>
                </c:pt>
                <c:pt idx="1178">
                  <c:v>9.7302909999999994</c:v>
                </c:pt>
                <c:pt idx="1179">
                  <c:v>9.6315349999999995</c:v>
                </c:pt>
                <c:pt idx="1180">
                  <c:v>9.7086260000000006</c:v>
                </c:pt>
                <c:pt idx="1181">
                  <c:v>9.6939779999999995</c:v>
                </c:pt>
                <c:pt idx="1182">
                  <c:v>9.6050310000000003</c:v>
                </c:pt>
                <c:pt idx="1183">
                  <c:v>9.5917680000000001</c:v>
                </c:pt>
                <c:pt idx="1184">
                  <c:v>9.6956399999999991</c:v>
                </c:pt>
                <c:pt idx="1185">
                  <c:v>9.6831099999999992</c:v>
                </c:pt>
                <c:pt idx="1186">
                  <c:v>9.6409590000000005</c:v>
                </c:pt>
                <c:pt idx="1187">
                  <c:v>9.6854530000000008</c:v>
                </c:pt>
                <c:pt idx="1188">
                  <c:v>9.6585920000000005</c:v>
                </c:pt>
                <c:pt idx="1189">
                  <c:v>9.6408050000000003</c:v>
                </c:pt>
                <c:pt idx="1190">
                  <c:v>9.6447409999999998</c:v>
                </c:pt>
                <c:pt idx="1191">
                  <c:v>9.8184459999999998</c:v>
                </c:pt>
                <c:pt idx="1192">
                  <c:v>9.624587</c:v>
                </c:pt>
                <c:pt idx="1193">
                  <c:v>9.7586759999999995</c:v>
                </c:pt>
                <c:pt idx="1194">
                  <c:v>9.6906029999999994</c:v>
                </c:pt>
                <c:pt idx="1195">
                  <c:v>9.7473259999999993</c:v>
                </c:pt>
                <c:pt idx="1196">
                  <c:v>9.7042660000000005</c:v>
                </c:pt>
                <c:pt idx="1197">
                  <c:v>9.6993530000000003</c:v>
                </c:pt>
                <c:pt idx="1198">
                  <c:v>9.6434479999999994</c:v>
                </c:pt>
                <c:pt idx="1199">
                  <c:v>9.6109840000000002</c:v>
                </c:pt>
                <c:pt idx="1200">
                  <c:v>9.6931709999999995</c:v>
                </c:pt>
                <c:pt idx="1201">
                  <c:v>9.6217459999999999</c:v>
                </c:pt>
                <c:pt idx="1202">
                  <c:v>9.6870340000000006</c:v>
                </c:pt>
                <c:pt idx="1203">
                  <c:v>9.6565200000000004</c:v>
                </c:pt>
                <c:pt idx="1204">
                  <c:v>9.6332280000000008</c:v>
                </c:pt>
                <c:pt idx="1205">
                  <c:v>9.6844560000000008</c:v>
                </c:pt>
                <c:pt idx="1206">
                  <c:v>9.6161490000000001</c:v>
                </c:pt>
                <c:pt idx="1207">
                  <c:v>9.6851979999999998</c:v>
                </c:pt>
                <c:pt idx="1208">
                  <c:v>9.655049</c:v>
                </c:pt>
                <c:pt idx="1209">
                  <c:v>9.5489479999999993</c:v>
                </c:pt>
                <c:pt idx="1210">
                  <c:v>9.7113929999999993</c:v>
                </c:pt>
                <c:pt idx="1211">
                  <c:v>9.7509829999999997</c:v>
                </c:pt>
                <c:pt idx="1212">
                  <c:v>9.6662199999999991</c:v>
                </c:pt>
                <c:pt idx="1213">
                  <c:v>9.6743860000000002</c:v>
                </c:pt>
                <c:pt idx="1214">
                  <c:v>9.5871650000000006</c:v>
                </c:pt>
                <c:pt idx="1215">
                  <c:v>9.5430159999999997</c:v>
                </c:pt>
                <c:pt idx="1216">
                  <c:v>9.6778790000000008</c:v>
                </c:pt>
                <c:pt idx="1217">
                  <c:v>9.6368770000000001</c:v>
                </c:pt>
                <c:pt idx="1218">
                  <c:v>9.6705699999999997</c:v>
                </c:pt>
                <c:pt idx="1219">
                  <c:v>9.7107700000000001</c:v>
                </c:pt>
                <c:pt idx="1220">
                  <c:v>9.7056660000000008</c:v>
                </c:pt>
                <c:pt idx="1221">
                  <c:v>9.5357040000000008</c:v>
                </c:pt>
                <c:pt idx="1222">
                  <c:v>9.6665039999999998</c:v>
                </c:pt>
                <c:pt idx="1223">
                  <c:v>9.6430589999999992</c:v>
                </c:pt>
                <c:pt idx="1224">
                  <c:v>9.6317109999999992</c:v>
                </c:pt>
                <c:pt idx="1225">
                  <c:v>9.5598120000000009</c:v>
                </c:pt>
                <c:pt idx="1226">
                  <c:v>9.5478629999999995</c:v>
                </c:pt>
                <c:pt idx="1227">
                  <c:v>9.6370830000000005</c:v>
                </c:pt>
                <c:pt idx="1228">
                  <c:v>9.6061899999999998</c:v>
                </c:pt>
                <c:pt idx="1229">
                  <c:v>9.6448529999999995</c:v>
                </c:pt>
                <c:pt idx="1230">
                  <c:v>9.7187459999999994</c:v>
                </c:pt>
                <c:pt idx="1231">
                  <c:v>9.6391279999999995</c:v>
                </c:pt>
                <c:pt idx="1232">
                  <c:v>9.6627550000000006</c:v>
                </c:pt>
                <c:pt idx="1233">
                  <c:v>9.7163009999999996</c:v>
                </c:pt>
                <c:pt idx="1234">
                  <c:v>9.670947</c:v>
                </c:pt>
                <c:pt idx="1235">
                  <c:v>9.6425070000000002</c:v>
                </c:pt>
                <c:pt idx="1236">
                  <c:v>9.6933190000000007</c:v>
                </c:pt>
                <c:pt idx="1237">
                  <c:v>9.6777979999999992</c:v>
                </c:pt>
                <c:pt idx="1238">
                  <c:v>9.6665069999999993</c:v>
                </c:pt>
                <c:pt idx="1239">
                  <c:v>9.6612600000000004</c:v>
                </c:pt>
                <c:pt idx="1240">
                  <c:v>9.7316590000000005</c:v>
                </c:pt>
                <c:pt idx="1241">
                  <c:v>9.7927689999999998</c:v>
                </c:pt>
                <c:pt idx="1242">
                  <c:v>9.6998069999999998</c:v>
                </c:pt>
                <c:pt idx="1243">
                  <c:v>9.6984159999999999</c:v>
                </c:pt>
                <c:pt idx="1244">
                  <c:v>9.7462429999999998</c:v>
                </c:pt>
                <c:pt idx="1245">
                  <c:v>9.6055469999999996</c:v>
                </c:pt>
                <c:pt idx="1246">
                  <c:v>9.8099729999999994</c:v>
                </c:pt>
                <c:pt idx="1247">
                  <c:v>9.802073</c:v>
                </c:pt>
                <c:pt idx="1248">
                  <c:v>9.711824</c:v>
                </c:pt>
                <c:pt idx="1249">
                  <c:v>9.7574349999999992</c:v>
                </c:pt>
                <c:pt idx="1250">
                  <c:v>9.7005230000000005</c:v>
                </c:pt>
                <c:pt idx="1251">
                  <c:v>9.7398209999999992</c:v>
                </c:pt>
                <c:pt idx="1252">
                  <c:v>9.7763080000000002</c:v>
                </c:pt>
                <c:pt idx="1253">
                  <c:v>9.8236950000000007</c:v>
                </c:pt>
                <c:pt idx="1254">
                  <c:v>9.6978349999999995</c:v>
                </c:pt>
                <c:pt idx="1255">
                  <c:v>9.7536280000000009</c:v>
                </c:pt>
                <c:pt idx="1256">
                  <c:v>9.7453389999999995</c:v>
                </c:pt>
                <c:pt idx="1257">
                  <c:v>9.7174510000000005</c:v>
                </c:pt>
                <c:pt idx="1258">
                  <c:v>9.7272230000000004</c:v>
                </c:pt>
                <c:pt idx="1259">
                  <c:v>9.7954450000000008</c:v>
                </c:pt>
                <c:pt idx="1260">
                  <c:v>9.7144279999999998</c:v>
                </c:pt>
                <c:pt idx="1261">
                  <c:v>9.6951850000000004</c:v>
                </c:pt>
                <c:pt idx="1262">
                  <c:v>9.7047290000000004</c:v>
                </c:pt>
                <c:pt idx="1263">
                  <c:v>9.7771159999999995</c:v>
                </c:pt>
                <c:pt idx="1264">
                  <c:v>9.6238250000000001</c:v>
                </c:pt>
                <c:pt idx="1265">
                  <c:v>9.7004669999999997</c:v>
                </c:pt>
                <c:pt idx="1266">
                  <c:v>9.7815700000000003</c:v>
                </c:pt>
                <c:pt idx="1267">
                  <c:v>9.6905289999999997</c:v>
                </c:pt>
                <c:pt idx="1268">
                  <c:v>9.6503630000000005</c:v>
                </c:pt>
                <c:pt idx="1269">
                  <c:v>9.7284310000000005</c:v>
                </c:pt>
                <c:pt idx="1270">
                  <c:v>9.6115960000000005</c:v>
                </c:pt>
                <c:pt idx="1271">
                  <c:v>9.7600610000000003</c:v>
                </c:pt>
                <c:pt idx="1272">
                  <c:v>9.8388550000000006</c:v>
                </c:pt>
                <c:pt idx="1273">
                  <c:v>9.679862</c:v>
                </c:pt>
                <c:pt idx="1274">
                  <c:v>9.7339559999999992</c:v>
                </c:pt>
                <c:pt idx="1275">
                  <c:v>9.6627720000000004</c:v>
                </c:pt>
                <c:pt idx="1276">
                  <c:v>9.7808600000000006</c:v>
                </c:pt>
                <c:pt idx="1277">
                  <c:v>9.7672100000000004</c:v>
                </c:pt>
                <c:pt idx="1278">
                  <c:v>9.6948980000000002</c:v>
                </c:pt>
                <c:pt idx="1279">
                  <c:v>9.7801819999999999</c:v>
                </c:pt>
                <c:pt idx="1280">
                  <c:v>9.6847600000000007</c:v>
                </c:pt>
                <c:pt idx="1281">
                  <c:v>9.8609349999999996</c:v>
                </c:pt>
                <c:pt idx="1282">
                  <c:v>9.9332539999999998</c:v>
                </c:pt>
                <c:pt idx="1283">
                  <c:v>9.8285330000000002</c:v>
                </c:pt>
                <c:pt idx="1284">
                  <c:v>9.8484909999999992</c:v>
                </c:pt>
                <c:pt idx="1285">
                  <c:v>9.8330470000000005</c:v>
                </c:pt>
                <c:pt idx="1286">
                  <c:v>9.8581520000000005</c:v>
                </c:pt>
                <c:pt idx="1287">
                  <c:v>9.9073659999999997</c:v>
                </c:pt>
                <c:pt idx="1288">
                  <c:v>9.7302389999999992</c:v>
                </c:pt>
                <c:pt idx="1289">
                  <c:v>9.8940999999999999</c:v>
                </c:pt>
                <c:pt idx="1290">
                  <c:v>9.8975419999999996</c:v>
                </c:pt>
                <c:pt idx="1291">
                  <c:v>9.9399680000000004</c:v>
                </c:pt>
                <c:pt idx="1292">
                  <c:v>9.9368639999999999</c:v>
                </c:pt>
                <c:pt idx="1293">
                  <c:v>9.9927550000000007</c:v>
                </c:pt>
                <c:pt idx="1294">
                  <c:v>9.9565750000000008</c:v>
                </c:pt>
                <c:pt idx="1295">
                  <c:v>9.9847210000000004</c:v>
                </c:pt>
                <c:pt idx="1296">
                  <c:v>9.9375599999999995</c:v>
                </c:pt>
                <c:pt idx="1297">
                  <c:v>9.8698110000000003</c:v>
                </c:pt>
                <c:pt idx="1298">
                  <c:v>9.9236930000000001</c:v>
                </c:pt>
                <c:pt idx="1299">
                  <c:v>9.8952639999999992</c:v>
                </c:pt>
                <c:pt idx="1300">
                  <c:v>9.9723480000000002</c:v>
                </c:pt>
                <c:pt idx="1301">
                  <c:v>9.8986590000000003</c:v>
                </c:pt>
                <c:pt idx="1302">
                  <c:v>9.9651259999999997</c:v>
                </c:pt>
                <c:pt idx="1303">
                  <c:v>10.019114</c:v>
                </c:pt>
                <c:pt idx="1304">
                  <c:v>9.9494469999999993</c:v>
                </c:pt>
                <c:pt idx="1305">
                  <c:v>10.013939000000001</c:v>
                </c:pt>
                <c:pt idx="1306">
                  <c:v>10.13724</c:v>
                </c:pt>
                <c:pt idx="1307">
                  <c:v>10.423166999999999</c:v>
                </c:pt>
                <c:pt idx="1308">
                  <c:v>10.610863</c:v>
                </c:pt>
                <c:pt idx="1309">
                  <c:v>10.807589</c:v>
                </c:pt>
                <c:pt idx="1310">
                  <c:v>10.851716</c:v>
                </c:pt>
                <c:pt idx="1311">
                  <c:v>10.819236</c:v>
                </c:pt>
                <c:pt idx="1312">
                  <c:v>10.982208</c:v>
                </c:pt>
                <c:pt idx="1313">
                  <c:v>10.930596</c:v>
                </c:pt>
                <c:pt idx="1314">
                  <c:v>10.734546</c:v>
                </c:pt>
                <c:pt idx="1315">
                  <c:v>10.836755</c:v>
                </c:pt>
                <c:pt idx="1316">
                  <c:v>10.732108</c:v>
                </c:pt>
                <c:pt idx="1317">
                  <c:v>10.658412999999999</c:v>
                </c:pt>
                <c:pt idx="1318">
                  <c:v>10.758016</c:v>
                </c:pt>
                <c:pt idx="1319">
                  <c:v>10.700240000000001</c:v>
                </c:pt>
                <c:pt idx="1320">
                  <c:v>10.892116</c:v>
                </c:pt>
                <c:pt idx="1321">
                  <c:v>11.033674</c:v>
                </c:pt>
                <c:pt idx="1322">
                  <c:v>10.929866000000001</c:v>
                </c:pt>
                <c:pt idx="1323">
                  <c:v>11.067246000000001</c:v>
                </c:pt>
                <c:pt idx="1324">
                  <c:v>10.862314</c:v>
                </c:pt>
                <c:pt idx="1325">
                  <c:v>10.553941999999999</c:v>
                </c:pt>
                <c:pt idx="1326">
                  <c:v>10.441386</c:v>
                </c:pt>
                <c:pt idx="1327">
                  <c:v>10.320214</c:v>
                </c:pt>
                <c:pt idx="1328">
                  <c:v>10.306675</c:v>
                </c:pt>
                <c:pt idx="1329">
                  <c:v>10.263472</c:v>
                </c:pt>
                <c:pt idx="1330">
                  <c:v>10.305308999999999</c:v>
                </c:pt>
                <c:pt idx="1331">
                  <c:v>10.260916999999999</c:v>
                </c:pt>
                <c:pt idx="1332">
                  <c:v>10.223652</c:v>
                </c:pt>
                <c:pt idx="1333">
                  <c:v>10.148834000000001</c:v>
                </c:pt>
                <c:pt idx="1334">
                  <c:v>10.065728999999999</c:v>
                </c:pt>
                <c:pt idx="1335">
                  <c:v>10.194604</c:v>
                </c:pt>
                <c:pt idx="1336">
                  <c:v>10.082731000000001</c:v>
                </c:pt>
                <c:pt idx="1337">
                  <c:v>10.158647</c:v>
                </c:pt>
                <c:pt idx="1338">
                  <c:v>10.086332000000001</c:v>
                </c:pt>
                <c:pt idx="1339">
                  <c:v>10.078009</c:v>
                </c:pt>
                <c:pt idx="1340">
                  <c:v>10.119555999999999</c:v>
                </c:pt>
                <c:pt idx="1341">
                  <c:v>10.097166</c:v>
                </c:pt>
                <c:pt idx="1342">
                  <c:v>10.130693000000001</c:v>
                </c:pt>
                <c:pt idx="1343">
                  <c:v>10.163581000000001</c:v>
                </c:pt>
                <c:pt idx="1344">
                  <c:v>10.118010999999999</c:v>
                </c:pt>
                <c:pt idx="1345">
                  <c:v>10.133108999999999</c:v>
                </c:pt>
                <c:pt idx="1346">
                  <c:v>10.170835</c:v>
                </c:pt>
                <c:pt idx="1347">
                  <c:v>10.17257</c:v>
                </c:pt>
                <c:pt idx="1348">
                  <c:v>10.07174</c:v>
                </c:pt>
                <c:pt idx="1349">
                  <c:v>10.146291</c:v>
                </c:pt>
                <c:pt idx="1350">
                  <c:v>10.117748000000001</c:v>
                </c:pt>
                <c:pt idx="1351">
                  <c:v>10.106227000000001</c:v>
                </c:pt>
                <c:pt idx="1352">
                  <c:v>10.08198</c:v>
                </c:pt>
                <c:pt idx="1353">
                  <c:v>10.084656000000001</c:v>
                </c:pt>
                <c:pt idx="1354">
                  <c:v>10.219908999999999</c:v>
                </c:pt>
                <c:pt idx="1355">
                  <c:v>10.084212000000001</c:v>
                </c:pt>
                <c:pt idx="1356">
                  <c:v>10.160933999999999</c:v>
                </c:pt>
                <c:pt idx="1357">
                  <c:v>10.141462000000001</c:v>
                </c:pt>
                <c:pt idx="1358">
                  <c:v>10.123419999999999</c:v>
                </c:pt>
                <c:pt idx="1359">
                  <c:v>10.121472000000001</c:v>
                </c:pt>
                <c:pt idx="1360">
                  <c:v>10.057180000000001</c:v>
                </c:pt>
                <c:pt idx="1361">
                  <c:v>10.18178</c:v>
                </c:pt>
                <c:pt idx="1362">
                  <c:v>10.118220000000001</c:v>
                </c:pt>
                <c:pt idx="1363">
                  <c:v>10.042292</c:v>
                </c:pt>
                <c:pt idx="1364">
                  <c:v>10.087961999999999</c:v>
                </c:pt>
                <c:pt idx="1365">
                  <c:v>10.049799999999999</c:v>
                </c:pt>
                <c:pt idx="1366">
                  <c:v>10.045662999999999</c:v>
                </c:pt>
                <c:pt idx="1367">
                  <c:v>10.059483</c:v>
                </c:pt>
                <c:pt idx="1368">
                  <c:v>10.036303</c:v>
                </c:pt>
                <c:pt idx="1369">
                  <c:v>10.05991</c:v>
                </c:pt>
                <c:pt idx="1370">
                  <c:v>10.086414</c:v>
                </c:pt>
                <c:pt idx="1371">
                  <c:v>10.051546999999999</c:v>
                </c:pt>
                <c:pt idx="1372">
                  <c:v>9.9547439999999998</c:v>
                </c:pt>
                <c:pt idx="1373">
                  <c:v>10.052002</c:v>
                </c:pt>
                <c:pt idx="1374">
                  <c:v>10.041899000000001</c:v>
                </c:pt>
                <c:pt idx="1375">
                  <c:v>9.9859539999999996</c:v>
                </c:pt>
                <c:pt idx="1376">
                  <c:v>9.9493279999999995</c:v>
                </c:pt>
                <c:pt idx="1377">
                  <c:v>10.047902000000001</c:v>
                </c:pt>
                <c:pt idx="1378">
                  <c:v>9.965185</c:v>
                </c:pt>
                <c:pt idx="1379">
                  <c:v>10.059317999999999</c:v>
                </c:pt>
                <c:pt idx="1380">
                  <c:v>9.9130760000000002</c:v>
                </c:pt>
                <c:pt idx="1381">
                  <c:v>9.8729080000000007</c:v>
                </c:pt>
                <c:pt idx="1382">
                  <c:v>9.9408410000000007</c:v>
                </c:pt>
                <c:pt idx="1383">
                  <c:v>9.965662</c:v>
                </c:pt>
                <c:pt idx="1384">
                  <c:v>10.308664</c:v>
                </c:pt>
                <c:pt idx="1385">
                  <c:v>10.465393000000001</c:v>
                </c:pt>
                <c:pt idx="1386">
                  <c:v>10.459953000000001</c:v>
                </c:pt>
                <c:pt idx="1387">
                  <c:v>10.579891999999999</c:v>
                </c:pt>
                <c:pt idx="1388">
                  <c:v>10.59198</c:v>
                </c:pt>
                <c:pt idx="1389">
                  <c:v>10.690144</c:v>
                </c:pt>
                <c:pt idx="1390">
                  <c:v>10.807414</c:v>
                </c:pt>
                <c:pt idx="1391">
                  <c:v>10.886309000000001</c:v>
                </c:pt>
                <c:pt idx="1392">
                  <c:v>10.863429</c:v>
                </c:pt>
                <c:pt idx="1393">
                  <c:v>10.830323999999999</c:v>
                </c:pt>
                <c:pt idx="1394">
                  <c:v>10.902183000000001</c:v>
                </c:pt>
                <c:pt idx="1395">
                  <c:v>10.923356999999999</c:v>
                </c:pt>
                <c:pt idx="1396">
                  <c:v>10.865347999999999</c:v>
                </c:pt>
                <c:pt idx="1397">
                  <c:v>10.903981</c:v>
                </c:pt>
                <c:pt idx="1398">
                  <c:v>10.982714</c:v>
                </c:pt>
                <c:pt idx="1399">
                  <c:v>11.108698</c:v>
                </c:pt>
                <c:pt idx="1400">
                  <c:v>11.132065000000001</c:v>
                </c:pt>
                <c:pt idx="1401">
                  <c:v>11.194016</c:v>
                </c:pt>
                <c:pt idx="1402">
                  <c:v>11.091877999999999</c:v>
                </c:pt>
                <c:pt idx="1403">
                  <c:v>11.278267</c:v>
                </c:pt>
                <c:pt idx="1404">
                  <c:v>11.069445999999999</c:v>
                </c:pt>
                <c:pt idx="1405">
                  <c:v>10.679100999999999</c:v>
                </c:pt>
                <c:pt idx="1406">
                  <c:v>10.559716999999999</c:v>
                </c:pt>
                <c:pt idx="1407">
                  <c:v>10.521088000000001</c:v>
                </c:pt>
                <c:pt idx="1408">
                  <c:v>10.501286</c:v>
                </c:pt>
                <c:pt idx="1409">
                  <c:v>10.477499999999999</c:v>
                </c:pt>
                <c:pt idx="1410">
                  <c:v>10.428492</c:v>
                </c:pt>
                <c:pt idx="1411">
                  <c:v>10.476867</c:v>
                </c:pt>
                <c:pt idx="1412">
                  <c:v>10.49858</c:v>
                </c:pt>
                <c:pt idx="1413">
                  <c:v>10.395564</c:v>
                </c:pt>
                <c:pt idx="1414">
                  <c:v>10.454921000000001</c:v>
                </c:pt>
                <c:pt idx="1415">
                  <c:v>10.402388</c:v>
                </c:pt>
                <c:pt idx="1416">
                  <c:v>10.289168999999999</c:v>
                </c:pt>
                <c:pt idx="1417">
                  <c:v>10.29021</c:v>
                </c:pt>
                <c:pt idx="1418">
                  <c:v>10.256391000000001</c:v>
                </c:pt>
                <c:pt idx="1419">
                  <c:v>10.372429</c:v>
                </c:pt>
                <c:pt idx="1420">
                  <c:v>10.324078</c:v>
                </c:pt>
                <c:pt idx="1421">
                  <c:v>10.319609</c:v>
                </c:pt>
                <c:pt idx="1422">
                  <c:v>10.361564</c:v>
                </c:pt>
                <c:pt idx="1423">
                  <c:v>10.428661999999999</c:v>
                </c:pt>
                <c:pt idx="1424">
                  <c:v>10.31664</c:v>
                </c:pt>
                <c:pt idx="1425">
                  <c:v>10.310828000000001</c:v>
                </c:pt>
                <c:pt idx="1426">
                  <c:v>10.452947999999999</c:v>
                </c:pt>
                <c:pt idx="1427">
                  <c:v>10.489924999999999</c:v>
                </c:pt>
                <c:pt idx="1428">
                  <c:v>10.426996000000001</c:v>
                </c:pt>
                <c:pt idx="1429">
                  <c:v>10.418479</c:v>
                </c:pt>
                <c:pt idx="1430">
                  <c:v>10.532145</c:v>
                </c:pt>
                <c:pt idx="1431">
                  <c:v>10.479609999999999</c:v>
                </c:pt>
                <c:pt idx="1432">
                  <c:v>10.58202</c:v>
                </c:pt>
                <c:pt idx="1433">
                  <c:v>10.592337000000001</c:v>
                </c:pt>
                <c:pt idx="1434">
                  <c:v>10.498809</c:v>
                </c:pt>
                <c:pt idx="1435">
                  <c:v>10.609287999999999</c:v>
                </c:pt>
                <c:pt idx="1436">
                  <c:v>10.591753000000001</c:v>
                </c:pt>
                <c:pt idx="1437">
                  <c:v>10.63983</c:v>
                </c:pt>
                <c:pt idx="1438">
                  <c:v>10.637206000000001</c:v>
                </c:pt>
                <c:pt idx="1439">
                  <c:v>10.59047</c:v>
                </c:pt>
              </c:numCache>
            </c:numRef>
          </c:val>
          <c:smooth val="0"/>
          <c:extLst>
            <c:ext xmlns:c16="http://schemas.microsoft.com/office/drawing/2014/chart" uri="{C3380CC4-5D6E-409C-BE32-E72D297353CC}">
              <c16:uniqueId val="{00000000-3866-47DE-AFEF-FCDAD57AF207}"/>
            </c:ext>
          </c:extLst>
        </c:ser>
        <c:dLbls>
          <c:showLegendKey val="0"/>
          <c:showVal val="0"/>
          <c:showCatName val="0"/>
          <c:showSerName val="0"/>
          <c:showPercent val="0"/>
          <c:showBubbleSize val="0"/>
        </c:dLbls>
        <c:smooth val="0"/>
        <c:axId val="189231104"/>
        <c:axId val="189233024"/>
      </c:lineChart>
      <c:catAx>
        <c:axId val="189231104"/>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9233024"/>
        <c:crosses val="autoZero"/>
        <c:auto val="1"/>
        <c:lblAlgn val="ctr"/>
        <c:lblOffset val="100"/>
        <c:tickLblSkip val="21"/>
        <c:tickMarkSkip val="1"/>
        <c:noMultiLvlLbl val="0"/>
      </c:catAx>
      <c:valAx>
        <c:axId val="189233024"/>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9231104"/>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
          </c:tx>
          <c:spPr>
            <a:ln w="12700">
              <a:solidFill>
                <a:srgbClr val="0000FF"/>
              </a:solidFill>
              <a:prstDash val="solid"/>
            </a:ln>
          </c:spPr>
          <c:marker>
            <c:symbol val="none"/>
          </c:marker>
          <c:cat>
            <c:numRef>
              <c:f>csv!$B$2:$B$1441</c:f>
              <c:numCache>
                <c:formatCode>hh:mm:ss</c:formatCode>
                <c:ptCount val="1440"/>
                <c:pt idx="0">
                  <c:v>0.37145833333333328</c:v>
                </c:pt>
                <c:pt idx="1">
                  <c:v>0.37215277777777778</c:v>
                </c:pt>
                <c:pt idx="2">
                  <c:v>0.37284722222222227</c:v>
                </c:pt>
                <c:pt idx="3">
                  <c:v>0.37354166666666666</c:v>
                </c:pt>
                <c:pt idx="4">
                  <c:v>0.37423611111111116</c:v>
                </c:pt>
                <c:pt idx="5">
                  <c:v>0.37493055555555554</c:v>
                </c:pt>
                <c:pt idx="6">
                  <c:v>0.37562500000000004</c:v>
                </c:pt>
                <c:pt idx="7">
                  <c:v>0.37631944444444443</c:v>
                </c:pt>
                <c:pt idx="8">
                  <c:v>0.37701388888888893</c:v>
                </c:pt>
                <c:pt idx="9">
                  <c:v>0.37770833333333331</c:v>
                </c:pt>
                <c:pt idx="10">
                  <c:v>0.37840277777777781</c:v>
                </c:pt>
                <c:pt idx="11">
                  <c:v>0.3790972222222222</c:v>
                </c:pt>
                <c:pt idx="12">
                  <c:v>0.37979166666666669</c:v>
                </c:pt>
                <c:pt idx="13">
                  <c:v>0.38048611111111108</c:v>
                </c:pt>
                <c:pt idx="14">
                  <c:v>0.38118055555555558</c:v>
                </c:pt>
                <c:pt idx="15">
                  <c:v>0.38187499999999996</c:v>
                </c:pt>
                <c:pt idx="16">
                  <c:v>0.38256944444444446</c:v>
                </c:pt>
                <c:pt idx="17">
                  <c:v>0.3832638888888889</c:v>
                </c:pt>
                <c:pt idx="18">
                  <c:v>0.38395833333333335</c:v>
                </c:pt>
                <c:pt idx="19">
                  <c:v>0.38465277777777779</c:v>
                </c:pt>
                <c:pt idx="20">
                  <c:v>0.38534722222222223</c:v>
                </c:pt>
                <c:pt idx="21">
                  <c:v>0.38604166666666667</c:v>
                </c:pt>
                <c:pt idx="22">
                  <c:v>0.38673611111111111</c:v>
                </c:pt>
                <c:pt idx="23">
                  <c:v>0.38743055555555556</c:v>
                </c:pt>
                <c:pt idx="24">
                  <c:v>0.388125</c:v>
                </c:pt>
                <c:pt idx="25">
                  <c:v>0.38881944444444444</c:v>
                </c:pt>
                <c:pt idx="26">
                  <c:v>0.38951388888888888</c:v>
                </c:pt>
                <c:pt idx="27">
                  <c:v>0.39020833333333332</c:v>
                </c:pt>
                <c:pt idx="28">
                  <c:v>0.39090277777777777</c:v>
                </c:pt>
                <c:pt idx="29">
                  <c:v>0.39159722222222221</c:v>
                </c:pt>
                <c:pt idx="30">
                  <c:v>0.39229166666666665</c:v>
                </c:pt>
                <c:pt idx="31">
                  <c:v>0.39298611111111109</c:v>
                </c:pt>
                <c:pt idx="32">
                  <c:v>0.39368055555555559</c:v>
                </c:pt>
                <c:pt idx="33">
                  <c:v>0.39437499999999998</c:v>
                </c:pt>
                <c:pt idx="34">
                  <c:v>0.39506944444444447</c:v>
                </c:pt>
                <c:pt idx="35">
                  <c:v>0.39576388888888886</c:v>
                </c:pt>
                <c:pt idx="36">
                  <c:v>0.39645833333333336</c:v>
                </c:pt>
                <c:pt idx="37">
                  <c:v>0.39715277777777774</c:v>
                </c:pt>
                <c:pt idx="38">
                  <c:v>0.39784722222222224</c:v>
                </c:pt>
                <c:pt idx="39">
                  <c:v>0.39854166666666663</c:v>
                </c:pt>
                <c:pt idx="40">
                  <c:v>0.39923611111111112</c:v>
                </c:pt>
                <c:pt idx="41">
                  <c:v>0.39993055555555551</c:v>
                </c:pt>
                <c:pt idx="42">
                  <c:v>0.40062500000000001</c:v>
                </c:pt>
                <c:pt idx="43">
                  <c:v>0.4013194444444444</c:v>
                </c:pt>
                <c:pt idx="44">
                  <c:v>0.40201388888888889</c:v>
                </c:pt>
                <c:pt idx="45">
                  <c:v>0.40270833333333328</c:v>
                </c:pt>
                <c:pt idx="46">
                  <c:v>0.40340277777777778</c:v>
                </c:pt>
                <c:pt idx="47">
                  <c:v>0.40409722222222227</c:v>
                </c:pt>
                <c:pt idx="48">
                  <c:v>0.40479166666666666</c:v>
                </c:pt>
                <c:pt idx="49">
                  <c:v>0.40548611111111116</c:v>
                </c:pt>
                <c:pt idx="50">
                  <c:v>0.40618055555555554</c:v>
                </c:pt>
                <c:pt idx="51">
                  <c:v>0.40687500000000004</c:v>
                </c:pt>
                <c:pt idx="52">
                  <c:v>0.40756944444444443</c:v>
                </c:pt>
                <c:pt idx="53">
                  <c:v>0.40826388888888893</c:v>
                </c:pt>
                <c:pt idx="54">
                  <c:v>0.40895833333333331</c:v>
                </c:pt>
                <c:pt idx="55">
                  <c:v>0.40965277777777781</c:v>
                </c:pt>
                <c:pt idx="56">
                  <c:v>0.4103472222222222</c:v>
                </c:pt>
                <c:pt idx="57">
                  <c:v>0.41104166666666669</c:v>
                </c:pt>
                <c:pt idx="58">
                  <c:v>0.41173611111111108</c:v>
                </c:pt>
                <c:pt idx="59">
                  <c:v>0.41243055555555558</c:v>
                </c:pt>
                <c:pt idx="60">
                  <c:v>0.41312499999999996</c:v>
                </c:pt>
                <c:pt idx="61">
                  <c:v>0.41381944444444446</c:v>
                </c:pt>
                <c:pt idx="62">
                  <c:v>0.4145138888888889</c:v>
                </c:pt>
                <c:pt idx="63">
                  <c:v>0.41520833333333335</c:v>
                </c:pt>
                <c:pt idx="64">
                  <c:v>0.41590277777777779</c:v>
                </c:pt>
                <c:pt idx="65">
                  <c:v>0.41659722222222223</c:v>
                </c:pt>
                <c:pt idx="66">
                  <c:v>0.41729166666666667</c:v>
                </c:pt>
                <c:pt idx="67">
                  <c:v>0.41798611111111111</c:v>
                </c:pt>
                <c:pt idx="68">
                  <c:v>0.41868055555555556</c:v>
                </c:pt>
                <c:pt idx="69">
                  <c:v>0.419375</c:v>
                </c:pt>
                <c:pt idx="70">
                  <c:v>0.42006944444444444</c:v>
                </c:pt>
                <c:pt idx="71">
                  <c:v>0.42076388888888888</c:v>
                </c:pt>
                <c:pt idx="72">
                  <c:v>0.42145833333333332</c:v>
                </c:pt>
                <c:pt idx="73">
                  <c:v>0.42215277777777777</c:v>
                </c:pt>
                <c:pt idx="74">
                  <c:v>0.42284722222222221</c:v>
                </c:pt>
                <c:pt idx="75">
                  <c:v>0.42354166666666665</c:v>
                </c:pt>
                <c:pt idx="76">
                  <c:v>0.42423611111111109</c:v>
                </c:pt>
                <c:pt idx="77">
                  <c:v>0.42493055555555559</c:v>
                </c:pt>
                <c:pt idx="78">
                  <c:v>0.42562499999999998</c:v>
                </c:pt>
                <c:pt idx="79">
                  <c:v>0.42631944444444447</c:v>
                </c:pt>
                <c:pt idx="80">
                  <c:v>0.42701388888888886</c:v>
                </c:pt>
                <c:pt idx="81">
                  <c:v>0.42770833333333336</c:v>
                </c:pt>
                <c:pt idx="82">
                  <c:v>0.42840277777777774</c:v>
                </c:pt>
                <c:pt idx="83">
                  <c:v>0.42909722222222224</c:v>
                </c:pt>
                <c:pt idx="84">
                  <c:v>0.42979166666666663</c:v>
                </c:pt>
                <c:pt idx="85">
                  <c:v>0.43048611111111112</c:v>
                </c:pt>
                <c:pt idx="86">
                  <c:v>0.43118055555555551</c:v>
                </c:pt>
                <c:pt idx="87">
                  <c:v>0.43187500000000001</c:v>
                </c:pt>
                <c:pt idx="88">
                  <c:v>0.4325694444444444</c:v>
                </c:pt>
                <c:pt idx="89">
                  <c:v>0.43326388888888889</c:v>
                </c:pt>
                <c:pt idx="90">
                  <c:v>0.43395833333333328</c:v>
                </c:pt>
                <c:pt idx="91">
                  <c:v>0.43465277777777778</c:v>
                </c:pt>
                <c:pt idx="92">
                  <c:v>0.43534722222222227</c:v>
                </c:pt>
                <c:pt idx="93">
                  <c:v>0.43604166666666666</c:v>
                </c:pt>
                <c:pt idx="94">
                  <c:v>0.43673611111111116</c:v>
                </c:pt>
                <c:pt idx="95">
                  <c:v>0.43743055555555554</c:v>
                </c:pt>
                <c:pt idx="96">
                  <c:v>0.43812500000000004</c:v>
                </c:pt>
                <c:pt idx="97">
                  <c:v>0.43881944444444443</c:v>
                </c:pt>
                <c:pt idx="98">
                  <c:v>0.43951388888888893</c:v>
                </c:pt>
                <c:pt idx="99">
                  <c:v>0.44020833333333331</c:v>
                </c:pt>
                <c:pt idx="100">
                  <c:v>0.44090277777777781</c:v>
                </c:pt>
                <c:pt idx="101">
                  <c:v>0.4415972222222222</c:v>
                </c:pt>
                <c:pt idx="102">
                  <c:v>0.44229166666666669</c:v>
                </c:pt>
                <c:pt idx="103">
                  <c:v>0.44298611111111108</c:v>
                </c:pt>
                <c:pt idx="104">
                  <c:v>0.44368055555555558</c:v>
                </c:pt>
                <c:pt idx="105">
                  <c:v>0.44437499999999996</c:v>
                </c:pt>
                <c:pt idx="106">
                  <c:v>0.44506944444444446</c:v>
                </c:pt>
                <c:pt idx="107">
                  <c:v>0.4457638888888889</c:v>
                </c:pt>
                <c:pt idx="108">
                  <c:v>0.44645833333333335</c:v>
                </c:pt>
                <c:pt idx="109">
                  <c:v>0.44715277777777779</c:v>
                </c:pt>
                <c:pt idx="110">
                  <c:v>0.44784722222222223</c:v>
                </c:pt>
                <c:pt idx="111">
                  <c:v>0.44854166666666667</c:v>
                </c:pt>
                <c:pt idx="112">
                  <c:v>0.44923611111111111</c:v>
                </c:pt>
                <c:pt idx="113">
                  <c:v>0.44993055555555556</c:v>
                </c:pt>
                <c:pt idx="114">
                  <c:v>0.450625</c:v>
                </c:pt>
                <c:pt idx="115">
                  <c:v>0.45131944444444444</c:v>
                </c:pt>
                <c:pt idx="116">
                  <c:v>0.45201388888888888</c:v>
                </c:pt>
                <c:pt idx="117">
                  <c:v>0.45270833333333332</c:v>
                </c:pt>
                <c:pt idx="118">
                  <c:v>0.45340277777777777</c:v>
                </c:pt>
                <c:pt idx="119">
                  <c:v>0.45409722222222221</c:v>
                </c:pt>
                <c:pt idx="120">
                  <c:v>0.45479166666666665</c:v>
                </c:pt>
                <c:pt idx="121">
                  <c:v>0.45548611111111109</c:v>
                </c:pt>
                <c:pt idx="122">
                  <c:v>0.45618055555555559</c:v>
                </c:pt>
                <c:pt idx="123">
                  <c:v>0.45687499999999998</c:v>
                </c:pt>
                <c:pt idx="124">
                  <c:v>0.45756944444444447</c:v>
                </c:pt>
                <c:pt idx="125">
                  <c:v>0.45826388888888886</c:v>
                </c:pt>
                <c:pt idx="126">
                  <c:v>0.45895833333333336</c:v>
                </c:pt>
                <c:pt idx="127">
                  <c:v>0.45965277777777774</c:v>
                </c:pt>
                <c:pt idx="128">
                  <c:v>0.46034722222222224</c:v>
                </c:pt>
                <c:pt idx="129">
                  <c:v>0.46104166666666663</c:v>
                </c:pt>
                <c:pt idx="130">
                  <c:v>0.46173611111111112</c:v>
                </c:pt>
                <c:pt idx="131">
                  <c:v>0.46243055555555551</c:v>
                </c:pt>
                <c:pt idx="132">
                  <c:v>0.46312500000000001</c:v>
                </c:pt>
                <c:pt idx="133">
                  <c:v>0.4638194444444444</c:v>
                </c:pt>
                <c:pt idx="134">
                  <c:v>0.46451388888888889</c:v>
                </c:pt>
                <c:pt idx="135">
                  <c:v>0.46520833333333328</c:v>
                </c:pt>
                <c:pt idx="136">
                  <c:v>0.46590277777777778</c:v>
                </c:pt>
                <c:pt idx="137">
                  <c:v>0.46659722222222227</c:v>
                </c:pt>
                <c:pt idx="138">
                  <c:v>0.46729166666666666</c:v>
                </c:pt>
                <c:pt idx="139">
                  <c:v>0.46798611111111116</c:v>
                </c:pt>
                <c:pt idx="140">
                  <c:v>0.46868055555555554</c:v>
                </c:pt>
                <c:pt idx="141">
                  <c:v>0.46937500000000004</c:v>
                </c:pt>
                <c:pt idx="142">
                  <c:v>0.47006944444444443</c:v>
                </c:pt>
                <c:pt idx="143">
                  <c:v>0.47076388888888893</c:v>
                </c:pt>
                <c:pt idx="144">
                  <c:v>0.47145833333333331</c:v>
                </c:pt>
                <c:pt idx="145">
                  <c:v>0.47215277777777781</c:v>
                </c:pt>
                <c:pt idx="146">
                  <c:v>0.4728472222222222</c:v>
                </c:pt>
                <c:pt idx="147">
                  <c:v>0.47354166666666669</c:v>
                </c:pt>
                <c:pt idx="148">
                  <c:v>0.47423611111111108</c:v>
                </c:pt>
                <c:pt idx="149">
                  <c:v>0.47493055555555558</c:v>
                </c:pt>
                <c:pt idx="150">
                  <c:v>0.47562499999999996</c:v>
                </c:pt>
                <c:pt idx="151">
                  <c:v>0.47631944444444446</c:v>
                </c:pt>
                <c:pt idx="152">
                  <c:v>0.4770138888888889</c:v>
                </c:pt>
                <c:pt idx="153">
                  <c:v>0.47770833333333335</c:v>
                </c:pt>
                <c:pt idx="154">
                  <c:v>0.47840277777777779</c:v>
                </c:pt>
                <c:pt idx="155">
                  <c:v>0.47909722222222223</c:v>
                </c:pt>
                <c:pt idx="156">
                  <c:v>0.47979166666666667</c:v>
                </c:pt>
                <c:pt idx="157">
                  <c:v>0.48048611111111111</c:v>
                </c:pt>
                <c:pt idx="158">
                  <c:v>0.48118055555555556</c:v>
                </c:pt>
                <c:pt idx="159">
                  <c:v>0.481875</c:v>
                </c:pt>
                <c:pt idx="160">
                  <c:v>0.48256944444444444</c:v>
                </c:pt>
                <c:pt idx="161">
                  <c:v>0.48326388888888888</c:v>
                </c:pt>
                <c:pt idx="162">
                  <c:v>0.48395833333333332</c:v>
                </c:pt>
                <c:pt idx="163">
                  <c:v>0.48465277777777777</c:v>
                </c:pt>
                <c:pt idx="164">
                  <c:v>0.48534722222222221</c:v>
                </c:pt>
                <c:pt idx="165">
                  <c:v>0.48604166666666665</c:v>
                </c:pt>
                <c:pt idx="166">
                  <c:v>0.48673611111111109</c:v>
                </c:pt>
                <c:pt idx="167">
                  <c:v>0.48743055555555559</c:v>
                </c:pt>
                <c:pt idx="168">
                  <c:v>0.48812499999999998</c:v>
                </c:pt>
                <c:pt idx="169">
                  <c:v>0.48881944444444447</c:v>
                </c:pt>
                <c:pt idx="170">
                  <c:v>0.48951388888888886</c:v>
                </c:pt>
                <c:pt idx="171">
                  <c:v>0.49020833333333336</c:v>
                </c:pt>
                <c:pt idx="172">
                  <c:v>0.49090277777777774</c:v>
                </c:pt>
                <c:pt idx="173">
                  <c:v>0.49159722222222224</c:v>
                </c:pt>
                <c:pt idx="174">
                  <c:v>0.49229166666666663</c:v>
                </c:pt>
                <c:pt idx="175">
                  <c:v>0.49298611111111112</c:v>
                </c:pt>
                <c:pt idx="176">
                  <c:v>0.49368055555555551</c:v>
                </c:pt>
                <c:pt idx="177">
                  <c:v>0.49437500000000001</c:v>
                </c:pt>
                <c:pt idx="178">
                  <c:v>0.4950694444444444</c:v>
                </c:pt>
                <c:pt idx="179">
                  <c:v>0.49576388888888889</c:v>
                </c:pt>
                <c:pt idx="180">
                  <c:v>0.49645833333333328</c:v>
                </c:pt>
                <c:pt idx="181">
                  <c:v>0.49715277777777778</c:v>
                </c:pt>
                <c:pt idx="182">
                  <c:v>0.49784722222222227</c:v>
                </c:pt>
                <c:pt idx="183">
                  <c:v>0.49854166666666666</c:v>
                </c:pt>
                <c:pt idx="184">
                  <c:v>0.49923611111111116</c:v>
                </c:pt>
                <c:pt idx="185">
                  <c:v>0.49993055555555554</c:v>
                </c:pt>
                <c:pt idx="186">
                  <c:v>0.50062499999999999</c:v>
                </c:pt>
                <c:pt idx="187">
                  <c:v>0.50131944444444443</c:v>
                </c:pt>
                <c:pt idx="188">
                  <c:v>0.50201388888888887</c:v>
                </c:pt>
                <c:pt idx="189">
                  <c:v>0.50270833333333331</c:v>
                </c:pt>
                <c:pt idx="190">
                  <c:v>0.50340277777777775</c:v>
                </c:pt>
                <c:pt idx="191">
                  <c:v>0.5040972222222222</c:v>
                </c:pt>
                <c:pt idx="192">
                  <c:v>0.50479166666666664</c:v>
                </c:pt>
                <c:pt idx="193">
                  <c:v>0.50548611111111108</c:v>
                </c:pt>
                <c:pt idx="194">
                  <c:v>0.50618055555555552</c:v>
                </c:pt>
                <c:pt idx="195">
                  <c:v>0.50687499999999996</c:v>
                </c:pt>
                <c:pt idx="196">
                  <c:v>0.50756944444444441</c:v>
                </c:pt>
                <c:pt idx="197">
                  <c:v>0.50826388888888896</c:v>
                </c:pt>
                <c:pt idx="198">
                  <c:v>0.50895833333333329</c:v>
                </c:pt>
                <c:pt idx="199">
                  <c:v>0.50965277777777784</c:v>
                </c:pt>
                <c:pt idx="200">
                  <c:v>0.51034722222222217</c:v>
                </c:pt>
                <c:pt idx="201">
                  <c:v>0.51104166666666673</c:v>
                </c:pt>
                <c:pt idx="202">
                  <c:v>0.51173611111111106</c:v>
                </c:pt>
                <c:pt idx="203">
                  <c:v>0.51243055555555561</c:v>
                </c:pt>
                <c:pt idx="204">
                  <c:v>0.51312499999999994</c:v>
                </c:pt>
                <c:pt idx="205">
                  <c:v>0.5138194444444445</c:v>
                </c:pt>
                <c:pt idx="206">
                  <c:v>0.51451388888888883</c:v>
                </c:pt>
                <c:pt idx="207">
                  <c:v>0.51520833333333338</c:v>
                </c:pt>
                <c:pt idx="208">
                  <c:v>0.51590277777777771</c:v>
                </c:pt>
                <c:pt idx="209">
                  <c:v>0.51659722222222226</c:v>
                </c:pt>
                <c:pt idx="210">
                  <c:v>0.51731481481481478</c:v>
                </c:pt>
                <c:pt idx="211">
                  <c:v>0.51800925925925922</c:v>
                </c:pt>
                <c:pt idx="212">
                  <c:v>0.51870370370370367</c:v>
                </c:pt>
                <c:pt idx="213">
                  <c:v>0.51939814814814811</c:v>
                </c:pt>
                <c:pt idx="214">
                  <c:v>0.52009259259259266</c:v>
                </c:pt>
                <c:pt idx="215">
                  <c:v>0.52078703703703699</c:v>
                </c:pt>
                <c:pt idx="216">
                  <c:v>0.52148148148148155</c:v>
                </c:pt>
                <c:pt idx="217">
                  <c:v>0.52217592592592588</c:v>
                </c:pt>
                <c:pt idx="218">
                  <c:v>0.52287037037037043</c:v>
                </c:pt>
                <c:pt idx="219">
                  <c:v>0.52356481481481476</c:v>
                </c:pt>
                <c:pt idx="220">
                  <c:v>0.52425925925925931</c:v>
                </c:pt>
                <c:pt idx="221">
                  <c:v>0.52495370370370364</c:v>
                </c:pt>
                <c:pt idx="222">
                  <c:v>0.5256481481481482</c:v>
                </c:pt>
                <c:pt idx="223">
                  <c:v>0.52634259259259253</c:v>
                </c:pt>
                <c:pt idx="224">
                  <c:v>0.52703703703703708</c:v>
                </c:pt>
                <c:pt idx="225">
                  <c:v>0.52773148148148141</c:v>
                </c:pt>
                <c:pt idx="226">
                  <c:v>0.52842592592592597</c:v>
                </c:pt>
                <c:pt idx="227">
                  <c:v>0.5291203703703703</c:v>
                </c:pt>
                <c:pt idx="228">
                  <c:v>0.52981481481481485</c:v>
                </c:pt>
                <c:pt idx="229">
                  <c:v>0.53050925925925929</c:v>
                </c:pt>
                <c:pt idx="230">
                  <c:v>0.53120370370370373</c:v>
                </c:pt>
                <c:pt idx="231">
                  <c:v>0.53189814814814818</c:v>
                </c:pt>
                <c:pt idx="232">
                  <c:v>0.53259259259259262</c:v>
                </c:pt>
                <c:pt idx="233">
                  <c:v>0.53328703703703706</c:v>
                </c:pt>
                <c:pt idx="234">
                  <c:v>0.5339814814814815</c:v>
                </c:pt>
                <c:pt idx="235">
                  <c:v>0.53467592592592594</c:v>
                </c:pt>
                <c:pt idx="236">
                  <c:v>0.53537037037037039</c:v>
                </c:pt>
                <c:pt idx="237">
                  <c:v>0.53606481481481483</c:v>
                </c:pt>
                <c:pt idx="238">
                  <c:v>0.53675925925925927</c:v>
                </c:pt>
                <c:pt idx="239">
                  <c:v>0.53745370370370371</c:v>
                </c:pt>
                <c:pt idx="240">
                  <c:v>0.53814814814814815</c:v>
                </c:pt>
                <c:pt idx="241">
                  <c:v>0.5388425925925926</c:v>
                </c:pt>
                <c:pt idx="242">
                  <c:v>0.53953703703703704</c:v>
                </c:pt>
                <c:pt idx="243">
                  <c:v>0.54023148148148148</c:v>
                </c:pt>
                <c:pt idx="244">
                  <c:v>0.54092592592592592</c:v>
                </c:pt>
                <c:pt idx="245">
                  <c:v>0.54162037037037036</c:v>
                </c:pt>
                <c:pt idx="246">
                  <c:v>0.54231481481481481</c:v>
                </c:pt>
                <c:pt idx="247">
                  <c:v>0.54300925925925925</c:v>
                </c:pt>
                <c:pt idx="248">
                  <c:v>0.54370370370370369</c:v>
                </c:pt>
                <c:pt idx="249">
                  <c:v>0.54439814814814813</c:v>
                </c:pt>
                <c:pt idx="250">
                  <c:v>0.54509259259259257</c:v>
                </c:pt>
                <c:pt idx="251">
                  <c:v>0.54578703703703701</c:v>
                </c:pt>
                <c:pt idx="252">
                  <c:v>0.54648148148148146</c:v>
                </c:pt>
                <c:pt idx="253">
                  <c:v>0.5471759259259259</c:v>
                </c:pt>
                <c:pt idx="254">
                  <c:v>0.54787037037037034</c:v>
                </c:pt>
                <c:pt idx="255">
                  <c:v>0.54856481481481478</c:v>
                </c:pt>
                <c:pt idx="256">
                  <c:v>0.54925925925925922</c:v>
                </c:pt>
                <c:pt idx="257">
                  <c:v>0.54995370370370367</c:v>
                </c:pt>
                <c:pt idx="258">
                  <c:v>0.55062500000000003</c:v>
                </c:pt>
                <c:pt idx="259">
                  <c:v>0.55134259259259266</c:v>
                </c:pt>
                <c:pt idx="260">
                  <c:v>0.55201388888888892</c:v>
                </c:pt>
                <c:pt idx="261">
                  <c:v>0.55270833333333336</c:v>
                </c:pt>
                <c:pt idx="262">
                  <c:v>0.55342592592592588</c:v>
                </c:pt>
                <c:pt idx="263">
                  <c:v>0.55412037037037043</c:v>
                </c:pt>
                <c:pt idx="264">
                  <c:v>0.55481481481481476</c:v>
                </c:pt>
                <c:pt idx="265">
                  <c:v>0.55550925925925931</c:v>
                </c:pt>
                <c:pt idx="266">
                  <c:v>0.55620370370370364</c:v>
                </c:pt>
                <c:pt idx="267">
                  <c:v>0.5568981481481482</c:v>
                </c:pt>
                <c:pt idx="268">
                  <c:v>0.55759259259259253</c:v>
                </c:pt>
                <c:pt idx="269">
                  <c:v>0.55828703703703708</c:v>
                </c:pt>
                <c:pt idx="270">
                  <c:v>0.55898148148148141</c:v>
                </c:pt>
                <c:pt idx="271">
                  <c:v>0.55967592592592597</c:v>
                </c:pt>
                <c:pt idx="272">
                  <c:v>0.5603703703703703</c:v>
                </c:pt>
                <c:pt idx="273">
                  <c:v>0.56106481481481485</c:v>
                </c:pt>
                <c:pt idx="274">
                  <c:v>0.56175925925925929</c:v>
                </c:pt>
                <c:pt idx="275">
                  <c:v>0.56245370370370373</c:v>
                </c:pt>
                <c:pt idx="276">
                  <c:v>0.56314814814814818</c:v>
                </c:pt>
                <c:pt idx="277">
                  <c:v>0.56384259259259262</c:v>
                </c:pt>
                <c:pt idx="278">
                  <c:v>0.56453703703703706</c:v>
                </c:pt>
                <c:pt idx="279">
                  <c:v>0.5652314814814815</c:v>
                </c:pt>
                <c:pt idx="280">
                  <c:v>0.56592592592592594</c:v>
                </c:pt>
                <c:pt idx="281">
                  <c:v>0.56662037037037039</c:v>
                </c:pt>
                <c:pt idx="282">
                  <c:v>0.56731481481481483</c:v>
                </c:pt>
                <c:pt idx="283">
                  <c:v>0.56800925925925927</c:v>
                </c:pt>
                <c:pt idx="284">
                  <c:v>0.56870370370370371</c:v>
                </c:pt>
                <c:pt idx="285">
                  <c:v>0.56939814814814815</c:v>
                </c:pt>
                <c:pt idx="286">
                  <c:v>0.5700925925925926</c:v>
                </c:pt>
                <c:pt idx="287">
                  <c:v>0.57078703703703704</c:v>
                </c:pt>
                <c:pt idx="288">
                  <c:v>0.57148148148148148</c:v>
                </c:pt>
                <c:pt idx="289">
                  <c:v>0.57217592592592592</c:v>
                </c:pt>
                <c:pt idx="290">
                  <c:v>0.57287037037037036</c:v>
                </c:pt>
                <c:pt idx="291">
                  <c:v>0.57356481481481481</c:v>
                </c:pt>
                <c:pt idx="292">
                  <c:v>0.57425925925925925</c:v>
                </c:pt>
                <c:pt idx="293">
                  <c:v>0.57495370370370369</c:v>
                </c:pt>
                <c:pt idx="294">
                  <c:v>0.57564814814814813</c:v>
                </c:pt>
                <c:pt idx="295">
                  <c:v>0.57634259259259257</c:v>
                </c:pt>
                <c:pt idx="296">
                  <c:v>0.57703703703703701</c:v>
                </c:pt>
                <c:pt idx="297">
                  <c:v>0.57773148148148146</c:v>
                </c:pt>
                <c:pt idx="298">
                  <c:v>0.5784259259259259</c:v>
                </c:pt>
                <c:pt idx="299">
                  <c:v>0.57912037037037034</c:v>
                </c:pt>
                <c:pt idx="300">
                  <c:v>0.57981481481481478</c:v>
                </c:pt>
                <c:pt idx="301">
                  <c:v>0.58050925925925922</c:v>
                </c:pt>
                <c:pt idx="302">
                  <c:v>0.58120370370370367</c:v>
                </c:pt>
                <c:pt idx="303">
                  <c:v>0.58189814814814811</c:v>
                </c:pt>
                <c:pt idx="304">
                  <c:v>0.58259259259259266</c:v>
                </c:pt>
                <c:pt idx="305">
                  <c:v>0.58328703703703699</c:v>
                </c:pt>
                <c:pt idx="306">
                  <c:v>0.58398148148148155</c:v>
                </c:pt>
                <c:pt idx="307">
                  <c:v>0.58467592592592588</c:v>
                </c:pt>
                <c:pt idx="308">
                  <c:v>0.58537037037037043</c:v>
                </c:pt>
                <c:pt idx="309">
                  <c:v>0.58606481481481476</c:v>
                </c:pt>
                <c:pt idx="310">
                  <c:v>0.58675925925925931</c:v>
                </c:pt>
                <c:pt idx="311">
                  <c:v>0.58745370370370364</c:v>
                </c:pt>
                <c:pt idx="312">
                  <c:v>0.5881481481481482</c:v>
                </c:pt>
                <c:pt idx="313">
                  <c:v>0.58884259259259253</c:v>
                </c:pt>
                <c:pt idx="314">
                  <c:v>0.58953703703703708</c:v>
                </c:pt>
                <c:pt idx="315">
                  <c:v>0.59023148148148141</c:v>
                </c:pt>
                <c:pt idx="316">
                  <c:v>0.59092592592592597</c:v>
                </c:pt>
                <c:pt idx="317">
                  <c:v>0.5916203703703703</c:v>
                </c:pt>
                <c:pt idx="318">
                  <c:v>0.59231481481481485</c:v>
                </c:pt>
                <c:pt idx="319">
                  <c:v>0.59300925925925929</c:v>
                </c:pt>
                <c:pt idx="320">
                  <c:v>0.59370370370370373</c:v>
                </c:pt>
                <c:pt idx="321">
                  <c:v>0.59439814814814818</c:v>
                </c:pt>
                <c:pt idx="322">
                  <c:v>0.59509259259259262</c:v>
                </c:pt>
                <c:pt idx="323">
                  <c:v>0.59578703703703706</c:v>
                </c:pt>
                <c:pt idx="324">
                  <c:v>0.5964814814814815</c:v>
                </c:pt>
                <c:pt idx="325">
                  <c:v>0.59717592592592594</c:v>
                </c:pt>
                <c:pt idx="326">
                  <c:v>0.59787037037037039</c:v>
                </c:pt>
                <c:pt idx="327">
                  <c:v>0.59856481481481483</c:v>
                </c:pt>
                <c:pt idx="328">
                  <c:v>0.59925925925925927</c:v>
                </c:pt>
                <c:pt idx="329">
                  <c:v>0.59995370370370371</c:v>
                </c:pt>
                <c:pt idx="330">
                  <c:v>0.60064814814814815</c:v>
                </c:pt>
                <c:pt idx="331">
                  <c:v>0.6013425925925926</c:v>
                </c:pt>
                <c:pt idx="332">
                  <c:v>0.60203703703703704</c:v>
                </c:pt>
                <c:pt idx="333">
                  <c:v>0.60273148148148148</c:v>
                </c:pt>
                <c:pt idx="334">
                  <c:v>0.60342592592592592</c:v>
                </c:pt>
                <c:pt idx="335">
                  <c:v>0.60412037037037036</c:v>
                </c:pt>
                <c:pt idx="336">
                  <c:v>0.60481481481481481</c:v>
                </c:pt>
                <c:pt idx="337">
                  <c:v>0.60550925925925925</c:v>
                </c:pt>
                <c:pt idx="338">
                  <c:v>0.60620370370370369</c:v>
                </c:pt>
                <c:pt idx="339">
                  <c:v>0.60689814814814813</c:v>
                </c:pt>
                <c:pt idx="340">
                  <c:v>0.60759259259259257</c:v>
                </c:pt>
                <c:pt idx="341">
                  <c:v>0.60828703703703701</c:v>
                </c:pt>
                <c:pt idx="342">
                  <c:v>0.60898148148148146</c:v>
                </c:pt>
                <c:pt idx="343">
                  <c:v>0.6096759259259259</c:v>
                </c:pt>
                <c:pt idx="344">
                  <c:v>0.61037037037037034</c:v>
                </c:pt>
                <c:pt idx="345">
                  <c:v>0.61106481481481478</c:v>
                </c:pt>
                <c:pt idx="346">
                  <c:v>0.61175925925925922</c:v>
                </c:pt>
                <c:pt idx="347">
                  <c:v>0.61245370370370367</c:v>
                </c:pt>
                <c:pt idx="348">
                  <c:v>0.61314814814814811</c:v>
                </c:pt>
                <c:pt idx="349">
                  <c:v>0.61384259259259266</c:v>
                </c:pt>
                <c:pt idx="350">
                  <c:v>0.61453703703703699</c:v>
                </c:pt>
                <c:pt idx="351">
                  <c:v>0.61523148148148155</c:v>
                </c:pt>
                <c:pt idx="352">
                  <c:v>0.61592592592592588</c:v>
                </c:pt>
                <c:pt idx="353">
                  <c:v>0.61662037037037043</c:v>
                </c:pt>
                <c:pt idx="354">
                  <c:v>0.61731481481481476</c:v>
                </c:pt>
                <c:pt idx="355">
                  <c:v>0.61800925925925931</c:v>
                </c:pt>
                <c:pt idx="356">
                  <c:v>0.61870370370370364</c:v>
                </c:pt>
                <c:pt idx="357">
                  <c:v>0.6193981481481482</c:v>
                </c:pt>
                <c:pt idx="358">
                  <c:v>0.62009259259259253</c:v>
                </c:pt>
                <c:pt idx="359">
                  <c:v>0.62078703703703708</c:v>
                </c:pt>
                <c:pt idx="360">
                  <c:v>0.62148148148148141</c:v>
                </c:pt>
                <c:pt idx="361">
                  <c:v>0.62217592592592597</c:v>
                </c:pt>
                <c:pt idx="362">
                  <c:v>0.6228703703703703</c:v>
                </c:pt>
                <c:pt idx="363">
                  <c:v>0.62356481481481485</c:v>
                </c:pt>
                <c:pt idx="364">
                  <c:v>0.62425925925925929</c:v>
                </c:pt>
                <c:pt idx="365">
                  <c:v>0.62495370370370373</c:v>
                </c:pt>
                <c:pt idx="366">
                  <c:v>0.62564814814814818</c:v>
                </c:pt>
                <c:pt idx="367">
                  <c:v>0.62634259259259262</c:v>
                </c:pt>
                <c:pt idx="368">
                  <c:v>0.62703703703703706</c:v>
                </c:pt>
                <c:pt idx="369">
                  <c:v>0.6277314814814815</c:v>
                </c:pt>
                <c:pt idx="370">
                  <c:v>0.62842592592592594</c:v>
                </c:pt>
                <c:pt idx="371">
                  <c:v>0.62912037037037039</c:v>
                </c:pt>
                <c:pt idx="372">
                  <c:v>0.62981481481481483</c:v>
                </c:pt>
                <c:pt idx="373">
                  <c:v>0.63050925925925927</c:v>
                </c:pt>
                <c:pt idx="374">
                  <c:v>0.63120370370370371</c:v>
                </c:pt>
                <c:pt idx="375">
                  <c:v>0.63189814814814815</c:v>
                </c:pt>
                <c:pt idx="376">
                  <c:v>0.6325925925925926</c:v>
                </c:pt>
                <c:pt idx="377">
                  <c:v>0.63328703703703704</c:v>
                </c:pt>
                <c:pt idx="378">
                  <c:v>0.63396990740740744</c:v>
                </c:pt>
                <c:pt idx="379">
                  <c:v>0.63466435185185188</c:v>
                </c:pt>
                <c:pt idx="380">
                  <c:v>0.63535879629629632</c:v>
                </c:pt>
                <c:pt idx="381">
                  <c:v>0.63605324074074077</c:v>
                </c:pt>
                <c:pt idx="382">
                  <c:v>0.63674768518518521</c:v>
                </c:pt>
                <c:pt idx="383">
                  <c:v>0.63744212962962965</c:v>
                </c:pt>
                <c:pt idx="384">
                  <c:v>0.63813657407407409</c:v>
                </c:pt>
                <c:pt idx="385">
                  <c:v>0.63883101851851853</c:v>
                </c:pt>
                <c:pt idx="386">
                  <c:v>0.63952546296296298</c:v>
                </c:pt>
                <c:pt idx="387">
                  <c:v>0.64021990740740742</c:v>
                </c:pt>
                <c:pt idx="388">
                  <c:v>0.64091435185185186</c:v>
                </c:pt>
                <c:pt idx="389">
                  <c:v>0.6416087962962963</c:v>
                </c:pt>
                <c:pt idx="390">
                  <c:v>0.64230324074074074</c:v>
                </c:pt>
                <c:pt idx="391">
                  <c:v>0.64299768518518519</c:v>
                </c:pt>
                <c:pt idx="392">
                  <c:v>0.64369212962962963</c:v>
                </c:pt>
                <c:pt idx="393">
                  <c:v>0.64438657407407407</c:v>
                </c:pt>
                <c:pt idx="394">
                  <c:v>0.64508101851851851</c:v>
                </c:pt>
                <c:pt idx="395">
                  <c:v>0.64577546296296295</c:v>
                </c:pt>
                <c:pt idx="396">
                  <c:v>0.6464699074074074</c:v>
                </c:pt>
                <c:pt idx="397">
                  <c:v>0.64716435185185184</c:v>
                </c:pt>
                <c:pt idx="398">
                  <c:v>0.64785879629629628</c:v>
                </c:pt>
                <c:pt idx="399">
                  <c:v>0.64855324074074072</c:v>
                </c:pt>
                <c:pt idx="400">
                  <c:v>0.64924768518518516</c:v>
                </c:pt>
                <c:pt idx="401">
                  <c:v>0.64994212962962961</c:v>
                </c:pt>
                <c:pt idx="402">
                  <c:v>0.65063657407407405</c:v>
                </c:pt>
                <c:pt idx="403">
                  <c:v>0.65133101851851849</c:v>
                </c:pt>
                <c:pt idx="404">
                  <c:v>0.65202546296296293</c:v>
                </c:pt>
                <c:pt idx="405">
                  <c:v>0.65271990740740737</c:v>
                </c:pt>
                <c:pt idx="406">
                  <c:v>0.65341435185185182</c:v>
                </c:pt>
                <c:pt idx="407">
                  <c:v>0.65410879629629626</c:v>
                </c:pt>
                <c:pt idx="408">
                  <c:v>0.65480324074074081</c:v>
                </c:pt>
                <c:pt idx="409">
                  <c:v>0.65549768518518514</c:v>
                </c:pt>
                <c:pt idx="410">
                  <c:v>0.65619212962962969</c:v>
                </c:pt>
                <c:pt idx="411">
                  <c:v>0.65688657407407403</c:v>
                </c:pt>
                <c:pt idx="412">
                  <c:v>0.65758101851851858</c:v>
                </c:pt>
                <c:pt idx="413">
                  <c:v>0.65827546296296291</c:v>
                </c:pt>
                <c:pt idx="414">
                  <c:v>0.65896990740740746</c:v>
                </c:pt>
                <c:pt idx="415">
                  <c:v>0.65966435185185179</c:v>
                </c:pt>
                <c:pt idx="416">
                  <c:v>0.66035879629629635</c:v>
                </c:pt>
                <c:pt idx="417">
                  <c:v>0.66105324074074068</c:v>
                </c:pt>
                <c:pt idx="418">
                  <c:v>0.66174768518518523</c:v>
                </c:pt>
                <c:pt idx="419">
                  <c:v>0.66244212962962956</c:v>
                </c:pt>
                <c:pt idx="420">
                  <c:v>0.66313657407407411</c:v>
                </c:pt>
                <c:pt idx="421">
                  <c:v>0.66383101851851845</c:v>
                </c:pt>
                <c:pt idx="422">
                  <c:v>0.664525462962963</c:v>
                </c:pt>
                <c:pt idx="423">
                  <c:v>0.66521990740740744</c:v>
                </c:pt>
                <c:pt idx="424">
                  <c:v>0.66591435185185188</c:v>
                </c:pt>
                <c:pt idx="425">
                  <c:v>0.66660879629629632</c:v>
                </c:pt>
                <c:pt idx="426">
                  <c:v>0.66730324074074077</c:v>
                </c:pt>
                <c:pt idx="427">
                  <c:v>0.66799768518518521</c:v>
                </c:pt>
                <c:pt idx="428">
                  <c:v>0.66869212962962965</c:v>
                </c:pt>
                <c:pt idx="429">
                  <c:v>0.66938657407407398</c:v>
                </c:pt>
                <c:pt idx="430">
                  <c:v>0.67008101851851853</c:v>
                </c:pt>
                <c:pt idx="431">
                  <c:v>0.67077546296296298</c:v>
                </c:pt>
                <c:pt idx="432">
                  <c:v>0.67146990740740742</c:v>
                </c:pt>
                <c:pt idx="433">
                  <c:v>0.67216435185185175</c:v>
                </c:pt>
                <c:pt idx="434">
                  <c:v>0.6728587962962963</c:v>
                </c:pt>
                <c:pt idx="435">
                  <c:v>0.67355324074074074</c:v>
                </c:pt>
                <c:pt idx="436">
                  <c:v>0.67424768518518519</c:v>
                </c:pt>
                <c:pt idx="437">
                  <c:v>0.67494212962962974</c:v>
                </c:pt>
                <c:pt idx="438">
                  <c:v>0.67563657407407407</c:v>
                </c:pt>
                <c:pt idx="439">
                  <c:v>0.67633101851851851</c:v>
                </c:pt>
                <c:pt idx="440">
                  <c:v>0.67702546296296295</c:v>
                </c:pt>
                <c:pt idx="441">
                  <c:v>0.67771990740740751</c:v>
                </c:pt>
                <c:pt idx="442">
                  <c:v>0.67841435185185184</c:v>
                </c:pt>
                <c:pt idx="443">
                  <c:v>0.67910879629629628</c:v>
                </c:pt>
                <c:pt idx="444">
                  <c:v>0.67980324074074072</c:v>
                </c:pt>
                <c:pt idx="445">
                  <c:v>0.68049768518518527</c:v>
                </c:pt>
                <c:pt idx="446">
                  <c:v>0.68119212962962961</c:v>
                </c:pt>
                <c:pt idx="447">
                  <c:v>0.68188657407407405</c:v>
                </c:pt>
                <c:pt idx="448">
                  <c:v>0.68258101851851849</c:v>
                </c:pt>
                <c:pt idx="449">
                  <c:v>0.68327546296296304</c:v>
                </c:pt>
                <c:pt idx="450">
                  <c:v>0.68396990740740737</c:v>
                </c:pt>
                <c:pt idx="451">
                  <c:v>0.68466435185185182</c:v>
                </c:pt>
                <c:pt idx="452">
                  <c:v>0.68535879629629637</c:v>
                </c:pt>
                <c:pt idx="453">
                  <c:v>0.68605324074074081</c:v>
                </c:pt>
                <c:pt idx="454">
                  <c:v>0.68674768518518514</c:v>
                </c:pt>
                <c:pt idx="455">
                  <c:v>0.68744212962962958</c:v>
                </c:pt>
                <c:pt idx="456">
                  <c:v>0.68813657407407414</c:v>
                </c:pt>
                <c:pt idx="457">
                  <c:v>0.68883101851851858</c:v>
                </c:pt>
                <c:pt idx="458">
                  <c:v>0.68952546296296291</c:v>
                </c:pt>
                <c:pt idx="459">
                  <c:v>0.69021990740740735</c:v>
                </c:pt>
                <c:pt idx="460">
                  <c:v>0.6909143518518519</c:v>
                </c:pt>
                <c:pt idx="461">
                  <c:v>0.69160879629629635</c:v>
                </c:pt>
                <c:pt idx="462">
                  <c:v>0.69230324074074068</c:v>
                </c:pt>
                <c:pt idx="463">
                  <c:v>0.69299768518518512</c:v>
                </c:pt>
                <c:pt idx="464">
                  <c:v>0.69369212962962967</c:v>
                </c:pt>
                <c:pt idx="465">
                  <c:v>0.69438657407407411</c:v>
                </c:pt>
                <c:pt idx="466">
                  <c:v>0.69508101851851845</c:v>
                </c:pt>
                <c:pt idx="467">
                  <c:v>0.695775462962963</c:v>
                </c:pt>
                <c:pt idx="468">
                  <c:v>0.69646990740740744</c:v>
                </c:pt>
                <c:pt idx="469">
                  <c:v>0.69716435185185188</c:v>
                </c:pt>
                <c:pt idx="470">
                  <c:v>0.69785879629629621</c:v>
                </c:pt>
                <c:pt idx="471">
                  <c:v>0.69855324074074077</c:v>
                </c:pt>
                <c:pt idx="472">
                  <c:v>0.69924768518518521</c:v>
                </c:pt>
                <c:pt idx="473">
                  <c:v>0.69994212962962965</c:v>
                </c:pt>
                <c:pt idx="474">
                  <c:v>0.70063657407407398</c:v>
                </c:pt>
                <c:pt idx="475">
                  <c:v>0.70133101851851853</c:v>
                </c:pt>
                <c:pt idx="476">
                  <c:v>0.70202546296296298</c:v>
                </c:pt>
                <c:pt idx="477">
                  <c:v>0.70271990740740742</c:v>
                </c:pt>
                <c:pt idx="478">
                  <c:v>0.70341435185185175</c:v>
                </c:pt>
                <c:pt idx="479">
                  <c:v>0.7041087962962963</c:v>
                </c:pt>
                <c:pt idx="480">
                  <c:v>0.70480324074074074</c:v>
                </c:pt>
                <c:pt idx="481">
                  <c:v>0.70549768518518519</c:v>
                </c:pt>
                <c:pt idx="482">
                  <c:v>0.70619212962962974</c:v>
                </c:pt>
                <c:pt idx="483">
                  <c:v>0.70688657407407407</c:v>
                </c:pt>
                <c:pt idx="484">
                  <c:v>0.70758101851851851</c:v>
                </c:pt>
                <c:pt idx="485">
                  <c:v>0.70827546296296295</c:v>
                </c:pt>
                <c:pt idx="486">
                  <c:v>0.70896990740740751</c:v>
                </c:pt>
                <c:pt idx="487">
                  <c:v>0.70966435185185184</c:v>
                </c:pt>
                <c:pt idx="488">
                  <c:v>0.71035879629629628</c:v>
                </c:pt>
                <c:pt idx="489">
                  <c:v>0.71105324074074072</c:v>
                </c:pt>
                <c:pt idx="490">
                  <c:v>0.71174768518518527</c:v>
                </c:pt>
                <c:pt idx="491">
                  <c:v>0.71244212962962961</c:v>
                </c:pt>
                <c:pt idx="492">
                  <c:v>0.71313657407407405</c:v>
                </c:pt>
                <c:pt idx="493">
                  <c:v>0.71383101851851849</c:v>
                </c:pt>
                <c:pt idx="494">
                  <c:v>0.71452546296296304</c:v>
                </c:pt>
                <c:pt idx="495">
                  <c:v>0.71521990740740737</c:v>
                </c:pt>
                <c:pt idx="496">
                  <c:v>0.71591435185185182</c:v>
                </c:pt>
                <c:pt idx="497">
                  <c:v>0.71660879629629637</c:v>
                </c:pt>
                <c:pt idx="498">
                  <c:v>0.71730324074074081</c:v>
                </c:pt>
                <c:pt idx="499">
                  <c:v>0.71799768518518514</c:v>
                </c:pt>
                <c:pt idx="500">
                  <c:v>0.71869212962962958</c:v>
                </c:pt>
                <c:pt idx="501">
                  <c:v>0.71938657407407414</c:v>
                </c:pt>
                <c:pt idx="502">
                  <c:v>0.72008101851851858</c:v>
                </c:pt>
                <c:pt idx="503">
                  <c:v>0.72077546296296291</c:v>
                </c:pt>
                <c:pt idx="504">
                  <c:v>0.72146990740740735</c:v>
                </c:pt>
                <c:pt idx="505">
                  <c:v>0.7221643518518519</c:v>
                </c:pt>
                <c:pt idx="506">
                  <c:v>0.72285879629629635</c:v>
                </c:pt>
                <c:pt idx="507">
                  <c:v>0.72355324074074068</c:v>
                </c:pt>
                <c:pt idx="508">
                  <c:v>0.72424768518518512</c:v>
                </c:pt>
                <c:pt idx="509">
                  <c:v>0.72494212962962967</c:v>
                </c:pt>
                <c:pt idx="510">
                  <c:v>0.72563657407407411</c:v>
                </c:pt>
                <c:pt idx="511">
                  <c:v>0.72633101851851845</c:v>
                </c:pt>
                <c:pt idx="512">
                  <c:v>0.727025462962963</c:v>
                </c:pt>
                <c:pt idx="513">
                  <c:v>0.72771990740740744</c:v>
                </c:pt>
                <c:pt idx="514">
                  <c:v>0.72841435185185188</c:v>
                </c:pt>
                <c:pt idx="515">
                  <c:v>0.72910879629629621</c:v>
                </c:pt>
                <c:pt idx="516">
                  <c:v>0.72980324074074077</c:v>
                </c:pt>
                <c:pt idx="517">
                  <c:v>0.73049768518518521</c:v>
                </c:pt>
                <c:pt idx="518">
                  <c:v>0.73119212962962965</c:v>
                </c:pt>
                <c:pt idx="519">
                  <c:v>0.73188657407407398</c:v>
                </c:pt>
                <c:pt idx="520">
                  <c:v>0.73258101851851853</c:v>
                </c:pt>
                <c:pt idx="521">
                  <c:v>0.73327546296296298</c:v>
                </c:pt>
                <c:pt idx="522">
                  <c:v>0.73396990740740742</c:v>
                </c:pt>
                <c:pt idx="523">
                  <c:v>0.73466435185185175</c:v>
                </c:pt>
                <c:pt idx="524">
                  <c:v>0.7353587962962963</c:v>
                </c:pt>
                <c:pt idx="525">
                  <c:v>0.73605324074074074</c:v>
                </c:pt>
                <c:pt idx="526">
                  <c:v>0.73674768518518519</c:v>
                </c:pt>
                <c:pt idx="527">
                  <c:v>0.73744212962962974</c:v>
                </c:pt>
                <c:pt idx="528">
                  <c:v>0.73813657407407407</c:v>
                </c:pt>
                <c:pt idx="529">
                  <c:v>0.73883101851851851</c:v>
                </c:pt>
                <c:pt idx="530">
                  <c:v>0.73952546296296295</c:v>
                </c:pt>
                <c:pt idx="531">
                  <c:v>0.74021990740740751</c:v>
                </c:pt>
                <c:pt idx="532">
                  <c:v>0.74091435185185184</c:v>
                </c:pt>
                <c:pt idx="533">
                  <c:v>0.74160879629629628</c:v>
                </c:pt>
                <c:pt idx="534">
                  <c:v>0.74230324074074072</c:v>
                </c:pt>
                <c:pt idx="535">
                  <c:v>0.74299768518518527</c:v>
                </c:pt>
                <c:pt idx="536">
                  <c:v>0.74369212962962961</c:v>
                </c:pt>
                <c:pt idx="537">
                  <c:v>0.74438657407407405</c:v>
                </c:pt>
                <c:pt idx="538">
                  <c:v>0.74508101851851849</c:v>
                </c:pt>
                <c:pt idx="539">
                  <c:v>0.74577546296296304</c:v>
                </c:pt>
                <c:pt idx="540">
                  <c:v>0.74646990740740737</c:v>
                </c:pt>
                <c:pt idx="541">
                  <c:v>0.74716435185185182</c:v>
                </c:pt>
                <c:pt idx="542">
                  <c:v>0.74785879629629637</c:v>
                </c:pt>
                <c:pt idx="543">
                  <c:v>0.74855324074074081</c:v>
                </c:pt>
                <c:pt idx="544">
                  <c:v>0.74924768518518514</c:v>
                </c:pt>
                <c:pt idx="545">
                  <c:v>0.74994212962962958</c:v>
                </c:pt>
                <c:pt idx="546">
                  <c:v>0.75063657407407414</c:v>
                </c:pt>
                <c:pt idx="547">
                  <c:v>0.75133101851851858</c:v>
                </c:pt>
                <c:pt idx="548">
                  <c:v>0.75202546296296291</c:v>
                </c:pt>
                <c:pt idx="549">
                  <c:v>0.75271990740740735</c:v>
                </c:pt>
                <c:pt idx="550">
                  <c:v>0.7534143518518519</c:v>
                </c:pt>
                <c:pt idx="551">
                  <c:v>0.75410879629629635</c:v>
                </c:pt>
                <c:pt idx="552">
                  <c:v>0.75480324074074068</c:v>
                </c:pt>
                <c:pt idx="553">
                  <c:v>0.75549768518518512</c:v>
                </c:pt>
                <c:pt idx="554">
                  <c:v>0.75619212962962967</c:v>
                </c:pt>
                <c:pt idx="555">
                  <c:v>0.75688657407407411</c:v>
                </c:pt>
                <c:pt idx="556">
                  <c:v>0.75758101851851845</c:v>
                </c:pt>
                <c:pt idx="557">
                  <c:v>0.758275462962963</c:v>
                </c:pt>
                <c:pt idx="558">
                  <c:v>0.75896990740740744</c:v>
                </c:pt>
                <c:pt idx="559">
                  <c:v>0.75966435185185188</c:v>
                </c:pt>
                <c:pt idx="560">
                  <c:v>0.76035879629629621</c:v>
                </c:pt>
                <c:pt idx="561">
                  <c:v>0.76105324074074077</c:v>
                </c:pt>
                <c:pt idx="562">
                  <c:v>0.76174768518518521</c:v>
                </c:pt>
                <c:pt idx="563">
                  <c:v>0.76244212962962965</c:v>
                </c:pt>
                <c:pt idx="564">
                  <c:v>0.76313657407407398</c:v>
                </c:pt>
                <c:pt idx="565">
                  <c:v>0.76383101851851853</c:v>
                </c:pt>
                <c:pt idx="566">
                  <c:v>0.76452546296296298</c:v>
                </c:pt>
                <c:pt idx="567">
                  <c:v>0.76521990740740742</c:v>
                </c:pt>
                <c:pt idx="568">
                  <c:v>0.76591435185185175</c:v>
                </c:pt>
                <c:pt idx="569">
                  <c:v>0.7666087962962963</c:v>
                </c:pt>
                <c:pt idx="570">
                  <c:v>0.76730324074074074</c:v>
                </c:pt>
                <c:pt idx="571">
                  <c:v>0.76799768518518519</c:v>
                </c:pt>
                <c:pt idx="572">
                  <c:v>0.76869212962962974</c:v>
                </c:pt>
                <c:pt idx="573">
                  <c:v>0.76938657407407407</c:v>
                </c:pt>
                <c:pt idx="574">
                  <c:v>0.77008101851851851</c:v>
                </c:pt>
                <c:pt idx="575">
                  <c:v>0.77077546296296295</c:v>
                </c:pt>
                <c:pt idx="576">
                  <c:v>0.77146990740740751</c:v>
                </c:pt>
                <c:pt idx="577">
                  <c:v>0.77216435185185184</c:v>
                </c:pt>
                <c:pt idx="578">
                  <c:v>0.77285879629629628</c:v>
                </c:pt>
                <c:pt idx="579">
                  <c:v>0.77355324074074072</c:v>
                </c:pt>
                <c:pt idx="580">
                  <c:v>0.77424768518518527</c:v>
                </c:pt>
                <c:pt idx="581">
                  <c:v>0.77494212962962961</c:v>
                </c:pt>
                <c:pt idx="582">
                  <c:v>0.77563657407407405</c:v>
                </c:pt>
                <c:pt idx="583">
                  <c:v>0.77633101851851849</c:v>
                </c:pt>
                <c:pt idx="584">
                  <c:v>0.77702546296296304</c:v>
                </c:pt>
                <c:pt idx="585">
                  <c:v>0.77771990740740737</c:v>
                </c:pt>
                <c:pt idx="586">
                  <c:v>0.77841435185185182</c:v>
                </c:pt>
                <c:pt idx="587">
                  <c:v>0.77910879629629637</c:v>
                </c:pt>
                <c:pt idx="588">
                  <c:v>0.77980324074074081</c:v>
                </c:pt>
                <c:pt idx="589">
                  <c:v>0.78049768518518514</c:v>
                </c:pt>
                <c:pt idx="590">
                  <c:v>0.78119212962962958</c:v>
                </c:pt>
                <c:pt idx="591">
                  <c:v>0.78188657407407414</c:v>
                </c:pt>
                <c:pt idx="592">
                  <c:v>0.78258101851851858</c:v>
                </c:pt>
                <c:pt idx="593">
                  <c:v>0.78327546296296291</c:v>
                </c:pt>
                <c:pt idx="594">
                  <c:v>0.78396990740740735</c:v>
                </c:pt>
                <c:pt idx="595">
                  <c:v>0.7846643518518519</c:v>
                </c:pt>
                <c:pt idx="596">
                  <c:v>0.78535879629629635</c:v>
                </c:pt>
                <c:pt idx="597">
                  <c:v>0.78605324074074068</c:v>
                </c:pt>
                <c:pt idx="598">
                  <c:v>0.78674768518518512</c:v>
                </c:pt>
                <c:pt idx="599">
                  <c:v>0.78744212962962967</c:v>
                </c:pt>
                <c:pt idx="600">
                  <c:v>0.78813657407407411</c:v>
                </c:pt>
                <c:pt idx="601">
                  <c:v>0.78883101851851845</c:v>
                </c:pt>
                <c:pt idx="602">
                  <c:v>0.789525462962963</c:v>
                </c:pt>
                <c:pt idx="603">
                  <c:v>0.79021990740740744</c:v>
                </c:pt>
                <c:pt idx="604">
                  <c:v>0.79091435185185188</c:v>
                </c:pt>
                <c:pt idx="605">
                  <c:v>0.79160879629629621</c:v>
                </c:pt>
                <c:pt idx="606">
                  <c:v>0.79230324074074077</c:v>
                </c:pt>
                <c:pt idx="607">
                  <c:v>0.79299768518518521</c:v>
                </c:pt>
                <c:pt idx="608">
                  <c:v>0.79369212962962965</c:v>
                </c:pt>
                <c:pt idx="609">
                  <c:v>0.79438657407407398</c:v>
                </c:pt>
                <c:pt idx="610">
                  <c:v>0.79508101851851853</c:v>
                </c:pt>
                <c:pt idx="611">
                  <c:v>0.79577546296296298</c:v>
                </c:pt>
                <c:pt idx="612">
                  <c:v>0.79646990740740742</c:v>
                </c:pt>
                <c:pt idx="613">
                  <c:v>0.79716435185185175</c:v>
                </c:pt>
                <c:pt idx="614">
                  <c:v>0.7978587962962963</c:v>
                </c:pt>
                <c:pt idx="615">
                  <c:v>0.79855324074074074</c:v>
                </c:pt>
                <c:pt idx="616">
                  <c:v>0.79924768518518519</c:v>
                </c:pt>
                <c:pt idx="617">
                  <c:v>0.79994212962962974</c:v>
                </c:pt>
                <c:pt idx="618">
                  <c:v>0.80063657407407407</c:v>
                </c:pt>
                <c:pt idx="619">
                  <c:v>0.80133101851851851</c:v>
                </c:pt>
                <c:pt idx="620">
                  <c:v>0.80202546296296295</c:v>
                </c:pt>
                <c:pt idx="621">
                  <c:v>0.80271990740740751</c:v>
                </c:pt>
                <c:pt idx="622">
                  <c:v>0.80341435185185184</c:v>
                </c:pt>
                <c:pt idx="623">
                  <c:v>0.80410879629629628</c:v>
                </c:pt>
                <c:pt idx="624">
                  <c:v>0.80480324074074072</c:v>
                </c:pt>
                <c:pt idx="625">
                  <c:v>0.80549768518518527</c:v>
                </c:pt>
                <c:pt idx="626">
                  <c:v>0.80619212962962961</c:v>
                </c:pt>
                <c:pt idx="627">
                  <c:v>0.80688657407407405</c:v>
                </c:pt>
                <c:pt idx="628">
                  <c:v>0.80758101851851849</c:v>
                </c:pt>
                <c:pt idx="629">
                  <c:v>0.80827546296296304</c:v>
                </c:pt>
                <c:pt idx="630">
                  <c:v>0.80896990740740737</c:v>
                </c:pt>
                <c:pt idx="631">
                  <c:v>0.80966435185185182</c:v>
                </c:pt>
                <c:pt idx="632">
                  <c:v>0.81035879629629637</c:v>
                </c:pt>
                <c:pt idx="633">
                  <c:v>0.81105324074074081</c:v>
                </c:pt>
                <c:pt idx="634">
                  <c:v>0.81174768518518514</c:v>
                </c:pt>
                <c:pt idx="635">
                  <c:v>0.81244212962962958</c:v>
                </c:pt>
                <c:pt idx="636">
                  <c:v>0.81313657407407414</c:v>
                </c:pt>
                <c:pt idx="637">
                  <c:v>0.81383101851851858</c:v>
                </c:pt>
                <c:pt idx="638">
                  <c:v>0.81452546296296291</c:v>
                </c:pt>
                <c:pt idx="639">
                  <c:v>0.81521990740740735</c:v>
                </c:pt>
                <c:pt idx="640">
                  <c:v>0.8159143518518519</c:v>
                </c:pt>
                <c:pt idx="641">
                  <c:v>0.81660879629629635</c:v>
                </c:pt>
                <c:pt idx="642">
                  <c:v>0.81730324074074068</c:v>
                </c:pt>
                <c:pt idx="643">
                  <c:v>0.81799768518518512</c:v>
                </c:pt>
                <c:pt idx="644">
                  <c:v>0.81869212962962967</c:v>
                </c:pt>
                <c:pt idx="645">
                  <c:v>0.81938657407407411</c:v>
                </c:pt>
                <c:pt idx="646">
                  <c:v>0.82008101851851845</c:v>
                </c:pt>
                <c:pt idx="647">
                  <c:v>0.820775462962963</c:v>
                </c:pt>
                <c:pt idx="648">
                  <c:v>0.82146990740740744</c:v>
                </c:pt>
                <c:pt idx="649">
                  <c:v>0.82216435185185188</c:v>
                </c:pt>
                <c:pt idx="650">
                  <c:v>0.82285879629629621</c:v>
                </c:pt>
                <c:pt idx="651">
                  <c:v>0.82355324074074077</c:v>
                </c:pt>
                <c:pt idx="652">
                  <c:v>0.82424768518518521</c:v>
                </c:pt>
                <c:pt idx="653">
                  <c:v>0.82494212962962965</c:v>
                </c:pt>
                <c:pt idx="654">
                  <c:v>0.82563657407407398</c:v>
                </c:pt>
                <c:pt idx="655">
                  <c:v>0.82633101851851853</c:v>
                </c:pt>
                <c:pt idx="656">
                  <c:v>0.82702546296296298</c:v>
                </c:pt>
                <c:pt idx="657">
                  <c:v>0.82771990740740742</c:v>
                </c:pt>
                <c:pt idx="658">
                  <c:v>0.82841435185185175</c:v>
                </c:pt>
                <c:pt idx="659">
                  <c:v>0.8291087962962963</c:v>
                </c:pt>
                <c:pt idx="660">
                  <c:v>0.82980324074074074</c:v>
                </c:pt>
                <c:pt idx="661">
                  <c:v>0.83049768518518519</c:v>
                </c:pt>
                <c:pt idx="662">
                  <c:v>0.83119212962962974</c:v>
                </c:pt>
                <c:pt idx="663">
                  <c:v>0.83188657407407407</c:v>
                </c:pt>
                <c:pt idx="664">
                  <c:v>0.83258101851851851</c:v>
                </c:pt>
                <c:pt idx="665">
                  <c:v>0.83327546296296295</c:v>
                </c:pt>
                <c:pt idx="666">
                  <c:v>0.83396990740740751</c:v>
                </c:pt>
                <c:pt idx="667">
                  <c:v>0.83466435185185184</c:v>
                </c:pt>
                <c:pt idx="668">
                  <c:v>0.83535879629629628</c:v>
                </c:pt>
                <c:pt idx="669">
                  <c:v>0.83605324074074072</c:v>
                </c:pt>
                <c:pt idx="670">
                  <c:v>0.83674768518518527</c:v>
                </c:pt>
                <c:pt idx="671">
                  <c:v>0.83744212962962961</c:v>
                </c:pt>
                <c:pt idx="672">
                  <c:v>0.83813657407407405</c:v>
                </c:pt>
                <c:pt idx="673">
                  <c:v>0.83883101851851849</c:v>
                </c:pt>
                <c:pt idx="674">
                  <c:v>0.83952546296296304</c:v>
                </c:pt>
                <c:pt idx="675">
                  <c:v>0.84021990740740737</c:v>
                </c:pt>
                <c:pt idx="676">
                  <c:v>0.84091435185185182</c:v>
                </c:pt>
                <c:pt idx="677">
                  <c:v>0.84160879629629637</c:v>
                </c:pt>
                <c:pt idx="678">
                  <c:v>0.84230324074074081</c:v>
                </c:pt>
                <c:pt idx="679">
                  <c:v>0.84299768518518514</c:v>
                </c:pt>
                <c:pt idx="680">
                  <c:v>0.84369212962962958</c:v>
                </c:pt>
                <c:pt idx="681">
                  <c:v>0.84438657407407414</c:v>
                </c:pt>
                <c:pt idx="682">
                  <c:v>0.84508101851851858</c:v>
                </c:pt>
                <c:pt idx="683">
                  <c:v>0.84577546296296291</c:v>
                </c:pt>
                <c:pt idx="684">
                  <c:v>0.84646990740740735</c:v>
                </c:pt>
                <c:pt idx="685">
                  <c:v>0.8471643518518519</c:v>
                </c:pt>
                <c:pt idx="686">
                  <c:v>0.84785879629629635</c:v>
                </c:pt>
                <c:pt idx="687">
                  <c:v>0.84855324074074068</c:v>
                </c:pt>
                <c:pt idx="688">
                  <c:v>0.84924768518518512</c:v>
                </c:pt>
                <c:pt idx="689">
                  <c:v>0.84994212962962967</c:v>
                </c:pt>
                <c:pt idx="690">
                  <c:v>0.85063657407407411</c:v>
                </c:pt>
                <c:pt idx="691">
                  <c:v>0.85133101851851845</c:v>
                </c:pt>
                <c:pt idx="692">
                  <c:v>0.852025462962963</c:v>
                </c:pt>
                <c:pt idx="693">
                  <c:v>0.85271990740740744</c:v>
                </c:pt>
                <c:pt idx="694">
                  <c:v>0.85341435185185188</c:v>
                </c:pt>
                <c:pt idx="695">
                  <c:v>0.85410879629629621</c:v>
                </c:pt>
                <c:pt idx="696">
                  <c:v>0.85480324074074077</c:v>
                </c:pt>
                <c:pt idx="697">
                  <c:v>0.85549768518518521</c:v>
                </c:pt>
                <c:pt idx="698">
                  <c:v>0.85619212962962965</c:v>
                </c:pt>
                <c:pt idx="699">
                  <c:v>0.85688657407407398</c:v>
                </c:pt>
                <c:pt idx="700">
                  <c:v>0.85758101851851853</c:v>
                </c:pt>
                <c:pt idx="701">
                  <c:v>0.85827546296296298</c:v>
                </c:pt>
                <c:pt idx="702">
                  <c:v>0.85896990740740742</c:v>
                </c:pt>
                <c:pt idx="703">
                  <c:v>0.85966435185185175</c:v>
                </c:pt>
                <c:pt idx="704">
                  <c:v>0.8603587962962963</c:v>
                </c:pt>
                <c:pt idx="705">
                  <c:v>0.86105324074074074</c:v>
                </c:pt>
                <c:pt idx="706">
                  <c:v>0.86174768518518519</c:v>
                </c:pt>
                <c:pt idx="707">
                  <c:v>0.86244212962962974</c:v>
                </c:pt>
                <c:pt idx="708">
                  <c:v>0.86313657407407407</c:v>
                </c:pt>
                <c:pt idx="709">
                  <c:v>0.86383101851851851</c:v>
                </c:pt>
                <c:pt idx="710">
                  <c:v>0.86452546296296295</c:v>
                </c:pt>
                <c:pt idx="711">
                  <c:v>0.86521990740740751</c:v>
                </c:pt>
                <c:pt idx="712">
                  <c:v>0.86591435185185184</c:v>
                </c:pt>
                <c:pt idx="713">
                  <c:v>0.86660879629629628</c:v>
                </c:pt>
                <c:pt idx="714">
                  <c:v>0.86730324074074072</c:v>
                </c:pt>
                <c:pt idx="715">
                  <c:v>0.86799768518518527</c:v>
                </c:pt>
                <c:pt idx="716">
                  <c:v>0.86869212962962961</c:v>
                </c:pt>
                <c:pt idx="717">
                  <c:v>0.86938657407407405</c:v>
                </c:pt>
                <c:pt idx="718">
                  <c:v>0.87008101851851849</c:v>
                </c:pt>
                <c:pt idx="719">
                  <c:v>0.87077546296296304</c:v>
                </c:pt>
                <c:pt idx="720">
                  <c:v>0.87146990740740737</c:v>
                </c:pt>
                <c:pt idx="721">
                  <c:v>0.87216435185185182</c:v>
                </c:pt>
                <c:pt idx="722">
                  <c:v>0.87285879629629637</c:v>
                </c:pt>
                <c:pt idx="723">
                  <c:v>0.87355324074074081</c:v>
                </c:pt>
                <c:pt idx="724">
                  <c:v>0.87424768518518514</c:v>
                </c:pt>
                <c:pt idx="725">
                  <c:v>0.87494212962962958</c:v>
                </c:pt>
                <c:pt idx="726">
                  <c:v>0.87563657407407414</c:v>
                </c:pt>
                <c:pt idx="727">
                  <c:v>0.87633101851851858</c:v>
                </c:pt>
                <c:pt idx="728">
                  <c:v>0.87702546296296291</c:v>
                </c:pt>
                <c:pt idx="729">
                  <c:v>0.87771990740740735</c:v>
                </c:pt>
                <c:pt idx="730">
                  <c:v>0.8784143518518519</c:v>
                </c:pt>
                <c:pt idx="731">
                  <c:v>0.87910879629629635</c:v>
                </c:pt>
                <c:pt idx="732">
                  <c:v>0.87980324074074068</c:v>
                </c:pt>
                <c:pt idx="733">
                  <c:v>0.88049768518518512</c:v>
                </c:pt>
                <c:pt idx="734">
                  <c:v>0.88119212962962967</c:v>
                </c:pt>
                <c:pt idx="735">
                  <c:v>0.88188657407407411</c:v>
                </c:pt>
                <c:pt idx="736">
                  <c:v>0.88258101851851845</c:v>
                </c:pt>
                <c:pt idx="737">
                  <c:v>0.883275462962963</c:v>
                </c:pt>
                <c:pt idx="738">
                  <c:v>0.88396990740740744</c:v>
                </c:pt>
                <c:pt idx="739">
                  <c:v>0.88466435185185188</c:v>
                </c:pt>
                <c:pt idx="740">
                  <c:v>0.88535879629629621</c:v>
                </c:pt>
                <c:pt idx="741">
                  <c:v>0.88605324074074077</c:v>
                </c:pt>
                <c:pt idx="742">
                  <c:v>0.88674768518518521</c:v>
                </c:pt>
                <c:pt idx="743">
                  <c:v>0.88744212962962965</c:v>
                </c:pt>
                <c:pt idx="744">
                  <c:v>0.88813657407407398</c:v>
                </c:pt>
                <c:pt idx="745">
                  <c:v>0.88883101851851853</c:v>
                </c:pt>
                <c:pt idx="746">
                  <c:v>0.88952546296296298</c:v>
                </c:pt>
                <c:pt idx="747">
                  <c:v>0.89021990740740742</c:v>
                </c:pt>
                <c:pt idx="748">
                  <c:v>0.89091435185185175</c:v>
                </c:pt>
                <c:pt idx="749">
                  <c:v>0.8916087962962963</c:v>
                </c:pt>
                <c:pt idx="750">
                  <c:v>0.89230324074074074</c:v>
                </c:pt>
                <c:pt idx="751">
                  <c:v>0.89299768518518519</c:v>
                </c:pt>
                <c:pt idx="752">
                  <c:v>0.89369212962962974</c:v>
                </c:pt>
                <c:pt idx="753">
                  <c:v>0.89438657407407407</c:v>
                </c:pt>
                <c:pt idx="754">
                  <c:v>0.89508101851851851</c:v>
                </c:pt>
                <c:pt idx="755">
                  <c:v>0.89577546296296295</c:v>
                </c:pt>
                <c:pt idx="756">
                  <c:v>0.89646990740740751</c:v>
                </c:pt>
                <c:pt idx="757">
                  <c:v>0.89716435185185184</c:v>
                </c:pt>
                <c:pt idx="758">
                  <c:v>0.89785879629629628</c:v>
                </c:pt>
                <c:pt idx="759">
                  <c:v>0.89855324074074072</c:v>
                </c:pt>
                <c:pt idx="760">
                  <c:v>0.89924768518518527</c:v>
                </c:pt>
                <c:pt idx="761">
                  <c:v>0.89994212962962961</c:v>
                </c:pt>
                <c:pt idx="762">
                  <c:v>0.90063657407407405</c:v>
                </c:pt>
                <c:pt idx="763">
                  <c:v>0.90133101851851849</c:v>
                </c:pt>
                <c:pt idx="764">
                  <c:v>0.90202546296296304</c:v>
                </c:pt>
                <c:pt idx="765">
                  <c:v>0.90271990740740737</c:v>
                </c:pt>
                <c:pt idx="766">
                  <c:v>0.90341435185185182</c:v>
                </c:pt>
                <c:pt idx="767">
                  <c:v>0.90410879629629637</c:v>
                </c:pt>
                <c:pt idx="768">
                  <c:v>0.90480324074074081</c:v>
                </c:pt>
                <c:pt idx="769">
                  <c:v>0.90549768518518514</c:v>
                </c:pt>
                <c:pt idx="770">
                  <c:v>0.90619212962962958</c:v>
                </c:pt>
                <c:pt idx="771">
                  <c:v>0.90688657407407414</c:v>
                </c:pt>
                <c:pt idx="772">
                  <c:v>0.90758101851851858</c:v>
                </c:pt>
                <c:pt idx="773">
                  <c:v>0.90827546296296291</c:v>
                </c:pt>
                <c:pt idx="774">
                  <c:v>0.90896990740740735</c:v>
                </c:pt>
                <c:pt idx="775">
                  <c:v>0.9096643518518519</c:v>
                </c:pt>
                <c:pt idx="776">
                  <c:v>0.91035879629629635</c:v>
                </c:pt>
                <c:pt idx="777">
                  <c:v>0.91105324074074068</c:v>
                </c:pt>
                <c:pt idx="778">
                  <c:v>0.91174768518518512</c:v>
                </c:pt>
                <c:pt idx="779">
                  <c:v>0.91244212962962967</c:v>
                </c:pt>
                <c:pt idx="780">
                  <c:v>0.91313657407407411</c:v>
                </c:pt>
                <c:pt idx="781">
                  <c:v>0.91383101851851845</c:v>
                </c:pt>
                <c:pt idx="782">
                  <c:v>0.914525462962963</c:v>
                </c:pt>
                <c:pt idx="783">
                  <c:v>0.91521990740740744</c:v>
                </c:pt>
                <c:pt idx="784">
                  <c:v>0.91591435185185188</c:v>
                </c:pt>
                <c:pt idx="785">
                  <c:v>0.91660879629629621</c:v>
                </c:pt>
                <c:pt idx="786">
                  <c:v>0.91730324074074077</c:v>
                </c:pt>
                <c:pt idx="787">
                  <c:v>0.91799768518518521</c:v>
                </c:pt>
                <c:pt idx="788">
                  <c:v>0.91869212962962965</c:v>
                </c:pt>
                <c:pt idx="789">
                  <c:v>0.91938657407407398</c:v>
                </c:pt>
                <c:pt idx="790">
                  <c:v>0.92008101851851853</c:v>
                </c:pt>
                <c:pt idx="791">
                  <c:v>0.92077546296296298</c:v>
                </c:pt>
                <c:pt idx="792">
                  <c:v>0.92146990740740742</c:v>
                </c:pt>
                <c:pt idx="793">
                  <c:v>0.92216435185185175</c:v>
                </c:pt>
                <c:pt idx="794">
                  <c:v>0.9228587962962963</c:v>
                </c:pt>
                <c:pt idx="795">
                  <c:v>0.92355324074074074</c:v>
                </c:pt>
                <c:pt idx="796">
                  <c:v>0.92424768518518519</c:v>
                </c:pt>
                <c:pt idx="797">
                  <c:v>0.92494212962962974</c:v>
                </c:pt>
                <c:pt idx="798">
                  <c:v>0.92563657407407407</c:v>
                </c:pt>
                <c:pt idx="799">
                  <c:v>0.92633101851851851</c:v>
                </c:pt>
                <c:pt idx="800">
                  <c:v>0.92702546296296295</c:v>
                </c:pt>
                <c:pt idx="801">
                  <c:v>0.92771990740740751</c:v>
                </c:pt>
                <c:pt idx="802">
                  <c:v>0.92841435185185184</c:v>
                </c:pt>
                <c:pt idx="803">
                  <c:v>0.92910879629629628</c:v>
                </c:pt>
                <c:pt idx="804">
                  <c:v>0.92980324074074072</c:v>
                </c:pt>
                <c:pt idx="805">
                  <c:v>0.93049768518518527</c:v>
                </c:pt>
                <c:pt idx="806">
                  <c:v>0.93119212962962961</c:v>
                </c:pt>
                <c:pt idx="807">
                  <c:v>0.93188657407407405</c:v>
                </c:pt>
                <c:pt idx="808">
                  <c:v>0.93258101851851849</c:v>
                </c:pt>
                <c:pt idx="809">
                  <c:v>0.93327546296296304</c:v>
                </c:pt>
                <c:pt idx="810">
                  <c:v>0.93396990740740737</c:v>
                </c:pt>
                <c:pt idx="811">
                  <c:v>0.93466435185185182</c:v>
                </c:pt>
                <c:pt idx="812">
                  <c:v>0.93535879629629637</c:v>
                </c:pt>
                <c:pt idx="813">
                  <c:v>0.93605324074074081</c:v>
                </c:pt>
                <c:pt idx="814">
                  <c:v>0.93674768518518514</c:v>
                </c:pt>
                <c:pt idx="815">
                  <c:v>0.93744212962962958</c:v>
                </c:pt>
                <c:pt idx="816">
                  <c:v>0.93813657407407414</c:v>
                </c:pt>
                <c:pt idx="817">
                  <c:v>0.93883101851851858</c:v>
                </c:pt>
                <c:pt idx="818">
                  <c:v>0.93952546296296291</c:v>
                </c:pt>
                <c:pt idx="819">
                  <c:v>0.94021990740740735</c:v>
                </c:pt>
                <c:pt idx="820">
                  <c:v>0.9409143518518519</c:v>
                </c:pt>
                <c:pt idx="821">
                  <c:v>0.94160879629629635</c:v>
                </c:pt>
                <c:pt idx="822">
                  <c:v>0.94230324074074068</c:v>
                </c:pt>
                <c:pt idx="823">
                  <c:v>0.94299768518518512</c:v>
                </c:pt>
                <c:pt idx="824">
                  <c:v>0.94369212962962967</c:v>
                </c:pt>
                <c:pt idx="825">
                  <c:v>0.94438657407407411</c:v>
                </c:pt>
                <c:pt idx="826">
                  <c:v>0.94508101851851845</c:v>
                </c:pt>
                <c:pt idx="827">
                  <c:v>0.945775462962963</c:v>
                </c:pt>
                <c:pt idx="828">
                  <c:v>0.94646990740740744</c:v>
                </c:pt>
                <c:pt idx="829">
                  <c:v>0.94716435185185188</c:v>
                </c:pt>
                <c:pt idx="830">
                  <c:v>0.94785879629629621</c:v>
                </c:pt>
                <c:pt idx="831">
                  <c:v>0.94855324074074077</c:v>
                </c:pt>
                <c:pt idx="832">
                  <c:v>0.94924768518518521</c:v>
                </c:pt>
                <c:pt idx="833">
                  <c:v>0.94994212962962965</c:v>
                </c:pt>
                <c:pt idx="834">
                  <c:v>0.95063657407407398</c:v>
                </c:pt>
                <c:pt idx="835">
                  <c:v>0.95133101851851853</c:v>
                </c:pt>
                <c:pt idx="836">
                  <c:v>0.95202546296296298</c:v>
                </c:pt>
                <c:pt idx="837">
                  <c:v>0.95271990740740742</c:v>
                </c:pt>
                <c:pt idx="838">
                  <c:v>0.95341435185185175</c:v>
                </c:pt>
                <c:pt idx="839">
                  <c:v>0.9541087962962963</c:v>
                </c:pt>
                <c:pt idx="840">
                  <c:v>0.95480324074074074</c:v>
                </c:pt>
                <c:pt idx="841">
                  <c:v>0.95549768518518519</c:v>
                </c:pt>
                <c:pt idx="842">
                  <c:v>0.95619212962962974</c:v>
                </c:pt>
                <c:pt idx="843">
                  <c:v>0.95688657407407407</c:v>
                </c:pt>
                <c:pt idx="844">
                  <c:v>0.95758101851851851</c:v>
                </c:pt>
                <c:pt idx="845">
                  <c:v>0.95827546296296295</c:v>
                </c:pt>
                <c:pt idx="846">
                  <c:v>0.95896990740740751</c:v>
                </c:pt>
                <c:pt idx="847">
                  <c:v>0.95966435185185184</c:v>
                </c:pt>
                <c:pt idx="848">
                  <c:v>0.96035879629629628</c:v>
                </c:pt>
                <c:pt idx="849">
                  <c:v>0.96105324074074072</c:v>
                </c:pt>
                <c:pt idx="850">
                  <c:v>0.96174768518518527</c:v>
                </c:pt>
                <c:pt idx="851">
                  <c:v>0.96244212962962961</c:v>
                </c:pt>
                <c:pt idx="852">
                  <c:v>0.96313657407407405</c:v>
                </c:pt>
                <c:pt idx="853">
                  <c:v>0.96383101851851849</c:v>
                </c:pt>
                <c:pt idx="854">
                  <c:v>0.96452546296296304</c:v>
                </c:pt>
                <c:pt idx="855">
                  <c:v>0.96521990740740737</c:v>
                </c:pt>
                <c:pt idx="856">
                  <c:v>0.96591435185185182</c:v>
                </c:pt>
                <c:pt idx="857">
                  <c:v>0.96660879629629637</c:v>
                </c:pt>
                <c:pt idx="858">
                  <c:v>0.96730324074074081</c:v>
                </c:pt>
                <c:pt idx="859">
                  <c:v>0.96799768518518514</c:v>
                </c:pt>
                <c:pt idx="860">
                  <c:v>0.96869212962962958</c:v>
                </c:pt>
                <c:pt idx="861">
                  <c:v>0.96938657407407414</c:v>
                </c:pt>
                <c:pt idx="862">
                  <c:v>0.97008101851851858</c:v>
                </c:pt>
                <c:pt idx="863">
                  <c:v>0.97077546296296291</c:v>
                </c:pt>
                <c:pt idx="864">
                  <c:v>0.97146990740740735</c:v>
                </c:pt>
                <c:pt idx="865">
                  <c:v>0.9721643518518519</c:v>
                </c:pt>
                <c:pt idx="866">
                  <c:v>0.97285879629629635</c:v>
                </c:pt>
                <c:pt idx="867">
                  <c:v>0.97355324074074068</c:v>
                </c:pt>
                <c:pt idx="868">
                  <c:v>0.97424768518518512</c:v>
                </c:pt>
                <c:pt idx="869">
                  <c:v>0.97494212962962967</c:v>
                </c:pt>
                <c:pt idx="870">
                  <c:v>0.97563657407407411</c:v>
                </c:pt>
                <c:pt idx="871">
                  <c:v>0.97633101851851845</c:v>
                </c:pt>
                <c:pt idx="872">
                  <c:v>0.977025462962963</c:v>
                </c:pt>
                <c:pt idx="873">
                  <c:v>0.97771990740740744</c:v>
                </c:pt>
                <c:pt idx="874">
                  <c:v>0.97841435185185188</c:v>
                </c:pt>
                <c:pt idx="875">
                  <c:v>0.97910879629629621</c:v>
                </c:pt>
                <c:pt idx="876">
                  <c:v>0.97980324074074077</c:v>
                </c:pt>
                <c:pt idx="877">
                  <c:v>0.98049768518518521</c:v>
                </c:pt>
                <c:pt idx="878">
                  <c:v>0.98119212962962965</c:v>
                </c:pt>
                <c:pt idx="879">
                  <c:v>0.98188657407407398</c:v>
                </c:pt>
                <c:pt idx="880">
                  <c:v>0.98258101851851853</c:v>
                </c:pt>
                <c:pt idx="881">
                  <c:v>0.98327546296296298</c:v>
                </c:pt>
                <c:pt idx="882">
                  <c:v>0.98396990740740742</c:v>
                </c:pt>
                <c:pt idx="883">
                  <c:v>0.98466435185185175</c:v>
                </c:pt>
                <c:pt idx="884">
                  <c:v>0.9853587962962963</c:v>
                </c:pt>
                <c:pt idx="885">
                  <c:v>0.98605324074074074</c:v>
                </c:pt>
                <c:pt idx="886">
                  <c:v>0.98674768518518519</c:v>
                </c:pt>
                <c:pt idx="887">
                  <c:v>0.98744212962962974</c:v>
                </c:pt>
                <c:pt idx="888">
                  <c:v>0.98813657407407407</c:v>
                </c:pt>
                <c:pt idx="889">
                  <c:v>0.98883101851851851</c:v>
                </c:pt>
                <c:pt idx="890">
                  <c:v>0.98952546296296295</c:v>
                </c:pt>
                <c:pt idx="891">
                  <c:v>0.99021990740740751</c:v>
                </c:pt>
                <c:pt idx="892">
                  <c:v>0.99091435185185184</c:v>
                </c:pt>
                <c:pt idx="893">
                  <c:v>0.99160879629629628</c:v>
                </c:pt>
                <c:pt idx="894">
                  <c:v>0.99230324074074072</c:v>
                </c:pt>
                <c:pt idx="895">
                  <c:v>0.99299768518518527</c:v>
                </c:pt>
                <c:pt idx="896">
                  <c:v>0.99369212962962961</c:v>
                </c:pt>
                <c:pt idx="897">
                  <c:v>0.99438657407407405</c:v>
                </c:pt>
                <c:pt idx="898">
                  <c:v>0.99508101851851849</c:v>
                </c:pt>
                <c:pt idx="899">
                  <c:v>0.99577546296296304</c:v>
                </c:pt>
                <c:pt idx="900">
                  <c:v>0.99646990740740737</c:v>
                </c:pt>
                <c:pt idx="901">
                  <c:v>0.99716435185185182</c:v>
                </c:pt>
                <c:pt idx="902">
                  <c:v>0.99785879629629637</c:v>
                </c:pt>
                <c:pt idx="903">
                  <c:v>0.99855324074074081</c:v>
                </c:pt>
                <c:pt idx="904">
                  <c:v>0.99924768518518514</c:v>
                </c:pt>
                <c:pt idx="905">
                  <c:v>0.99994212962962958</c:v>
                </c:pt>
                <c:pt idx="906">
                  <c:v>6.3657407407407402E-4</c:v>
                </c:pt>
                <c:pt idx="907">
                  <c:v>1.3310185185185185E-3</c:v>
                </c:pt>
                <c:pt idx="908">
                  <c:v>2.0254629629629629E-3</c:v>
                </c:pt>
                <c:pt idx="909">
                  <c:v>2.7199074074074074E-3</c:v>
                </c:pt>
                <c:pt idx="910">
                  <c:v>3.414351851851852E-3</c:v>
                </c:pt>
                <c:pt idx="911">
                  <c:v>4.108796296296297E-3</c:v>
                </c:pt>
                <c:pt idx="912">
                  <c:v>4.8032407407407407E-3</c:v>
                </c:pt>
                <c:pt idx="913">
                  <c:v>5.4976851851851853E-3</c:v>
                </c:pt>
                <c:pt idx="914">
                  <c:v>6.1921296296296299E-3</c:v>
                </c:pt>
                <c:pt idx="915">
                  <c:v>6.8865740740740736E-3</c:v>
                </c:pt>
                <c:pt idx="916">
                  <c:v>7.5810185185185182E-3</c:v>
                </c:pt>
                <c:pt idx="917">
                  <c:v>8.2754629629629619E-3</c:v>
                </c:pt>
                <c:pt idx="918">
                  <c:v>8.9699074074074073E-3</c:v>
                </c:pt>
                <c:pt idx="919">
                  <c:v>9.6643518518518511E-3</c:v>
                </c:pt>
                <c:pt idx="920">
                  <c:v>1.0358796296296295E-2</c:v>
                </c:pt>
                <c:pt idx="921">
                  <c:v>1.105324074074074E-2</c:v>
                </c:pt>
                <c:pt idx="922">
                  <c:v>1.1747685185185186E-2</c:v>
                </c:pt>
                <c:pt idx="923">
                  <c:v>1.2442129629629629E-2</c:v>
                </c:pt>
                <c:pt idx="924">
                  <c:v>1.3136574074074077E-2</c:v>
                </c:pt>
                <c:pt idx="925">
                  <c:v>1.383101851851852E-2</c:v>
                </c:pt>
                <c:pt idx="926">
                  <c:v>1.4525462962962964E-2</c:v>
                </c:pt>
                <c:pt idx="927">
                  <c:v>1.5219907407407409E-2</c:v>
                </c:pt>
                <c:pt idx="928">
                  <c:v>1.5914351851851853E-2</c:v>
                </c:pt>
                <c:pt idx="929">
                  <c:v>1.6608796296296299E-2</c:v>
                </c:pt>
                <c:pt idx="930">
                  <c:v>1.7303240740740741E-2</c:v>
                </c:pt>
                <c:pt idx="931">
                  <c:v>1.7997685185185186E-2</c:v>
                </c:pt>
                <c:pt idx="932">
                  <c:v>1.8692129629629631E-2</c:v>
                </c:pt>
                <c:pt idx="933">
                  <c:v>1.9386574074074073E-2</c:v>
                </c:pt>
                <c:pt idx="934">
                  <c:v>2.0081018518518519E-2</c:v>
                </c:pt>
                <c:pt idx="935">
                  <c:v>2.0775462962962964E-2</c:v>
                </c:pt>
                <c:pt idx="936">
                  <c:v>2.146990740740741E-2</c:v>
                </c:pt>
                <c:pt idx="937">
                  <c:v>2.2164351851851852E-2</c:v>
                </c:pt>
                <c:pt idx="938">
                  <c:v>2.2858796296296294E-2</c:v>
                </c:pt>
                <c:pt idx="939">
                  <c:v>2.3553240740740739E-2</c:v>
                </c:pt>
                <c:pt idx="940">
                  <c:v>2.4247685185185181E-2</c:v>
                </c:pt>
                <c:pt idx="941">
                  <c:v>2.494212962962963E-2</c:v>
                </c:pt>
                <c:pt idx="942">
                  <c:v>2.5636574074074072E-2</c:v>
                </c:pt>
                <c:pt idx="943">
                  <c:v>2.6331018518518517E-2</c:v>
                </c:pt>
                <c:pt idx="944">
                  <c:v>2.7025462962962959E-2</c:v>
                </c:pt>
                <c:pt idx="945">
                  <c:v>2.7719907407407405E-2</c:v>
                </c:pt>
                <c:pt idx="946">
                  <c:v>2.8414351851851847E-2</c:v>
                </c:pt>
                <c:pt idx="947">
                  <c:v>2.9108796296296296E-2</c:v>
                </c:pt>
                <c:pt idx="948">
                  <c:v>2.9803240740740741E-2</c:v>
                </c:pt>
                <c:pt idx="949">
                  <c:v>3.0497685185185183E-2</c:v>
                </c:pt>
                <c:pt idx="950">
                  <c:v>3.1192129629629629E-2</c:v>
                </c:pt>
                <c:pt idx="951">
                  <c:v>3.1886574074074074E-2</c:v>
                </c:pt>
                <c:pt idx="952">
                  <c:v>3.2581018518518516E-2</c:v>
                </c:pt>
                <c:pt idx="953">
                  <c:v>3.3275462962962958E-2</c:v>
                </c:pt>
                <c:pt idx="954">
                  <c:v>3.3969907407407407E-2</c:v>
                </c:pt>
                <c:pt idx="955">
                  <c:v>3.4664351851851849E-2</c:v>
                </c:pt>
                <c:pt idx="956">
                  <c:v>3.5358796296296298E-2</c:v>
                </c:pt>
                <c:pt idx="957">
                  <c:v>3.605324074074074E-2</c:v>
                </c:pt>
                <c:pt idx="958">
                  <c:v>3.6747685185185182E-2</c:v>
                </c:pt>
                <c:pt idx="959">
                  <c:v>3.7442129629629624E-2</c:v>
                </c:pt>
                <c:pt idx="960">
                  <c:v>3.8136574074074073E-2</c:v>
                </c:pt>
                <c:pt idx="961">
                  <c:v>3.8831018518518515E-2</c:v>
                </c:pt>
                <c:pt idx="962">
                  <c:v>3.9525462962962964E-2</c:v>
                </c:pt>
                <c:pt idx="963">
                  <c:v>4.0219907407407406E-2</c:v>
                </c:pt>
                <c:pt idx="964">
                  <c:v>4.0914351851851848E-2</c:v>
                </c:pt>
                <c:pt idx="965">
                  <c:v>4.1608796296296297E-2</c:v>
                </c:pt>
                <c:pt idx="966">
                  <c:v>4.2303240740740738E-2</c:v>
                </c:pt>
                <c:pt idx="967">
                  <c:v>4.2997685185185187E-2</c:v>
                </c:pt>
                <c:pt idx="968">
                  <c:v>4.3692129629629629E-2</c:v>
                </c:pt>
                <c:pt idx="969">
                  <c:v>4.4386574074074071E-2</c:v>
                </c:pt>
                <c:pt idx="970">
                  <c:v>4.5081018518518513E-2</c:v>
                </c:pt>
                <c:pt idx="971">
                  <c:v>4.5775462962962969E-2</c:v>
                </c:pt>
                <c:pt idx="972">
                  <c:v>4.6469907407407411E-2</c:v>
                </c:pt>
                <c:pt idx="973">
                  <c:v>4.7164351851851853E-2</c:v>
                </c:pt>
                <c:pt idx="974">
                  <c:v>4.7858796296296295E-2</c:v>
                </c:pt>
                <c:pt idx="975">
                  <c:v>4.8553240740740744E-2</c:v>
                </c:pt>
                <c:pt idx="976">
                  <c:v>4.9247685185185186E-2</c:v>
                </c:pt>
                <c:pt idx="977">
                  <c:v>4.9942129629629628E-2</c:v>
                </c:pt>
                <c:pt idx="978">
                  <c:v>5.063657407407407E-2</c:v>
                </c:pt>
                <c:pt idx="979">
                  <c:v>5.1331018518518519E-2</c:v>
                </c:pt>
                <c:pt idx="980">
                  <c:v>5.2025462962962961E-2</c:v>
                </c:pt>
                <c:pt idx="981">
                  <c:v>5.2719907407407403E-2</c:v>
                </c:pt>
                <c:pt idx="982">
                  <c:v>5.3414351851851859E-2</c:v>
                </c:pt>
                <c:pt idx="983">
                  <c:v>5.4108796296296301E-2</c:v>
                </c:pt>
                <c:pt idx="984">
                  <c:v>5.4803240740740743E-2</c:v>
                </c:pt>
                <c:pt idx="985">
                  <c:v>5.5497685185185185E-2</c:v>
                </c:pt>
                <c:pt idx="986">
                  <c:v>5.6192129629629634E-2</c:v>
                </c:pt>
                <c:pt idx="987">
                  <c:v>5.6886574074074076E-2</c:v>
                </c:pt>
                <c:pt idx="988">
                  <c:v>5.7581018518518517E-2</c:v>
                </c:pt>
                <c:pt idx="989">
                  <c:v>5.8275462962962966E-2</c:v>
                </c:pt>
                <c:pt idx="990">
                  <c:v>5.8969907407407408E-2</c:v>
                </c:pt>
                <c:pt idx="991">
                  <c:v>5.966435185185185E-2</c:v>
                </c:pt>
                <c:pt idx="992">
                  <c:v>6.0358796296296292E-2</c:v>
                </c:pt>
                <c:pt idx="993">
                  <c:v>6.1053240740740734E-2</c:v>
                </c:pt>
                <c:pt idx="994">
                  <c:v>6.174768518518519E-2</c:v>
                </c:pt>
                <c:pt idx="995">
                  <c:v>6.2442129629629632E-2</c:v>
                </c:pt>
                <c:pt idx="996">
                  <c:v>6.3136574074074081E-2</c:v>
                </c:pt>
                <c:pt idx="997">
                  <c:v>6.3831018518518523E-2</c:v>
                </c:pt>
                <c:pt idx="998">
                  <c:v>6.4525462962962965E-2</c:v>
                </c:pt>
                <c:pt idx="999">
                  <c:v>6.5219907407407407E-2</c:v>
                </c:pt>
                <c:pt idx="1000">
                  <c:v>6.5914351851851849E-2</c:v>
                </c:pt>
                <c:pt idx="1001">
                  <c:v>6.6608796296296291E-2</c:v>
                </c:pt>
                <c:pt idx="1002">
                  <c:v>6.7303240740740733E-2</c:v>
                </c:pt>
                <c:pt idx="1003">
                  <c:v>6.7997685185185189E-2</c:v>
                </c:pt>
                <c:pt idx="1004">
                  <c:v>6.8692129629629631E-2</c:v>
                </c:pt>
                <c:pt idx="1005">
                  <c:v>6.9386574074074073E-2</c:v>
                </c:pt>
                <c:pt idx="1006">
                  <c:v>7.0081018518518515E-2</c:v>
                </c:pt>
                <c:pt idx="1007">
                  <c:v>7.0775462962962957E-2</c:v>
                </c:pt>
                <c:pt idx="1008">
                  <c:v>7.1469907407407399E-2</c:v>
                </c:pt>
                <c:pt idx="1009">
                  <c:v>7.2164351851851841E-2</c:v>
                </c:pt>
                <c:pt idx="1010">
                  <c:v>7.2858796296296297E-2</c:v>
                </c:pt>
                <c:pt idx="1011">
                  <c:v>7.3553240740740738E-2</c:v>
                </c:pt>
                <c:pt idx="1012">
                  <c:v>7.4247685185185194E-2</c:v>
                </c:pt>
                <c:pt idx="1013">
                  <c:v>7.4942129629629636E-2</c:v>
                </c:pt>
                <c:pt idx="1014">
                  <c:v>7.5636574074074078E-2</c:v>
                </c:pt>
                <c:pt idx="1015">
                  <c:v>7.633101851851852E-2</c:v>
                </c:pt>
                <c:pt idx="1016">
                  <c:v>7.7025462962962962E-2</c:v>
                </c:pt>
                <c:pt idx="1017">
                  <c:v>7.7719907407407404E-2</c:v>
                </c:pt>
                <c:pt idx="1018">
                  <c:v>7.8414351851851846E-2</c:v>
                </c:pt>
                <c:pt idx="1019">
                  <c:v>7.9108796296296288E-2</c:v>
                </c:pt>
                <c:pt idx="1020">
                  <c:v>7.9803240740740744E-2</c:v>
                </c:pt>
                <c:pt idx="1021">
                  <c:v>8.0497685185185186E-2</c:v>
                </c:pt>
                <c:pt idx="1022">
                  <c:v>8.1192129629629628E-2</c:v>
                </c:pt>
                <c:pt idx="1023">
                  <c:v>8.188657407407407E-2</c:v>
                </c:pt>
                <c:pt idx="1024">
                  <c:v>8.2581018518518512E-2</c:v>
                </c:pt>
                <c:pt idx="1025">
                  <c:v>8.3275462962962968E-2</c:v>
                </c:pt>
                <c:pt idx="1026">
                  <c:v>8.396990740740741E-2</c:v>
                </c:pt>
                <c:pt idx="1027">
                  <c:v>8.4664351851851852E-2</c:v>
                </c:pt>
                <c:pt idx="1028">
                  <c:v>8.5358796296296294E-2</c:v>
                </c:pt>
                <c:pt idx="1029">
                  <c:v>8.6053240740740736E-2</c:v>
                </c:pt>
                <c:pt idx="1030">
                  <c:v>8.6747685185185178E-2</c:v>
                </c:pt>
                <c:pt idx="1031">
                  <c:v>8.744212962962962E-2</c:v>
                </c:pt>
                <c:pt idx="1032">
                  <c:v>8.8136574074074062E-2</c:v>
                </c:pt>
                <c:pt idx="1033">
                  <c:v>8.8831018518518531E-2</c:v>
                </c:pt>
                <c:pt idx="1034">
                  <c:v>8.9525462962962973E-2</c:v>
                </c:pt>
                <c:pt idx="1035">
                  <c:v>9.0219907407407415E-2</c:v>
                </c:pt>
                <c:pt idx="1036">
                  <c:v>9.0914351851851857E-2</c:v>
                </c:pt>
                <c:pt idx="1037">
                  <c:v>9.1608796296296299E-2</c:v>
                </c:pt>
                <c:pt idx="1038">
                  <c:v>9.2303240740740741E-2</c:v>
                </c:pt>
                <c:pt idx="1039">
                  <c:v>9.2997685185185183E-2</c:v>
                </c:pt>
                <c:pt idx="1040">
                  <c:v>9.3692129629629625E-2</c:v>
                </c:pt>
                <c:pt idx="1041">
                  <c:v>9.4386574074074081E-2</c:v>
                </c:pt>
                <c:pt idx="1042">
                  <c:v>9.5081018518518523E-2</c:v>
                </c:pt>
                <c:pt idx="1043">
                  <c:v>9.5775462962962965E-2</c:v>
                </c:pt>
                <c:pt idx="1044">
                  <c:v>9.6469907407407407E-2</c:v>
                </c:pt>
                <c:pt idx="1045">
                  <c:v>9.7164351851851849E-2</c:v>
                </c:pt>
                <c:pt idx="1046">
                  <c:v>9.7858796296296291E-2</c:v>
                </c:pt>
                <c:pt idx="1047">
                  <c:v>9.8553240740740747E-2</c:v>
                </c:pt>
                <c:pt idx="1048">
                  <c:v>9.9247685185185189E-2</c:v>
                </c:pt>
                <c:pt idx="1049">
                  <c:v>9.9942129629629631E-2</c:v>
                </c:pt>
                <c:pt idx="1050">
                  <c:v>0.10063657407407407</c:v>
                </c:pt>
                <c:pt idx="1051">
                  <c:v>0.10133101851851851</c:v>
                </c:pt>
                <c:pt idx="1052">
                  <c:v>0.10202546296296296</c:v>
                </c:pt>
                <c:pt idx="1053">
                  <c:v>0.1027199074074074</c:v>
                </c:pt>
                <c:pt idx="1054">
                  <c:v>0.10341435185185184</c:v>
                </c:pt>
                <c:pt idx="1055">
                  <c:v>0.10410879629629628</c:v>
                </c:pt>
                <c:pt idx="1056">
                  <c:v>0.10480324074074075</c:v>
                </c:pt>
                <c:pt idx="1057">
                  <c:v>0.10549768518518519</c:v>
                </c:pt>
                <c:pt idx="1058">
                  <c:v>0.10619212962962964</c:v>
                </c:pt>
                <c:pt idx="1059">
                  <c:v>0.10688657407407408</c:v>
                </c:pt>
                <c:pt idx="1060">
                  <c:v>0.10758101851851852</c:v>
                </c:pt>
                <c:pt idx="1061">
                  <c:v>0.10827546296296296</c:v>
                </c:pt>
                <c:pt idx="1062">
                  <c:v>0.1089699074074074</c:v>
                </c:pt>
                <c:pt idx="1063">
                  <c:v>0.10966435185185186</c:v>
                </c:pt>
                <c:pt idx="1064">
                  <c:v>0.1103587962962963</c:v>
                </c:pt>
                <c:pt idx="1065">
                  <c:v>0.11105324074074074</c:v>
                </c:pt>
                <c:pt idx="1066">
                  <c:v>0.11174768518518519</c:v>
                </c:pt>
                <c:pt idx="1067">
                  <c:v>0.11244212962962963</c:v>
                </c:pt>
                <c:pt idx="1068">
                  <c:v>0.11313657407407407</c:v>
                </c:pt>
                <c:pt idx="1069">
                  <c:v>0.11383101851851851</c:v>
                </c:pt>
                <c:pt idx="1070">
                  <c:v>0.11452546296296295</c:v>
                </c:pt>
                <c:pt idx="1071">
                  <c:v>0.1152199074074074</c:v>
                </c:pt>
                <c:pt idx="1072">
                  <c:v>0.11591435185185185</c:v>
                </c:pt>
                <c:pt idx="1073">
                  <c:v>0.11660879629629629</c:v>
                </c:pt>
                <c:pt idx="1074">
                  <c:v>0.11730324074074074</c:v>
                </c:pt>
                <c:pt idx="1075">
                  <c:v>0.11799768518518518</c:v>
                </c:pt>
                <c:pt idx="1076">
                  <c:v>0.11869212962962962</c:v>
                </c:pt>
                <c:pt idx="1077">
                  <c:v>0.11938657407407406</c:v>
                </c:pt>
                <c:pt idx="1078">
                  <c:v>0.12008101851851853</c:v>
                </c:pt>
                <c:pt idx="1079">
                  <c:v>0.12077546296296297</c:v>
                </c:pt>
                <c:pt idx="1080">
                  <c:v>0.12146990740740742</c:v>
                </c:pt>
                <c:pt idx="1081">
                  <c:v>0.12216435185185186</c:v>
                </c:pt>
                <c:pt idx="1082">
                  <c:v>0.1228587962962963</c:v>
                </c:pt>
                <c:pt idx="1083">
                  <c:v>0.12355324074074074</c:v>
                </c:pt>
                <c:pt idx="1084">
                  <c:v>0.12424768518518518</c:v>
                </c:pt>
                <c:pt idx="1085">
                  <c:v>0.12494212962962963</c:v>
                </c:pt>
                <c:pt idx="1086">
                  <c:v>0.12563657407407408</c:v>
                </c:pt>
                <c:pt idx="1087">
                  <c:v>0.12633101851851852</c:v>
                </c:pt>
                <c:pt idx="1088">
                  <c:v>0.12702546296296297</c:v>
                </c:pt>
                <c:pt idx="1089">
                  <c:v>0.12771990740740741</c:v>
                </c:pt>
                <c:pt idx="1090">
                  <c:v>0.12841435185185185</c:v>
                </c:pt>
                <c:pt idx="1091">
                  <c:v>0.12910879629629629</c:v>
                </c:pt>
                <c:pt idx="1092">
                  <c:v>0.12980324074074073</c:v>
                </c:pt>
                <c:pt idx="1093">
                  <c:v>0.1304976851851852</c:v>
                </c:pt>
                <c:pt idx="1094">
                  <c:v>0.13119212962962964</c:v>
                </c:pt>
                <c:pt idx="1095">
                  <c:v>0.13188657407407409</c:v>
                </c:pt>
                <c:pt idx="1096">
                  <c:v>0.13258101851851853</c:v>
                </c:pt>
                <c:pt idx="1097">
                  <c:v>0.13327546296296297</c:v>
                </c:pt>
                <c:pt idx="1098">
                  <c:v>0.13396990740740741</c:v>
                </c:pt>
                <c:pt idx="1099">
                  <c:v>0.13466435185185185</c:v>
                </c:pt>
                <c:pt idx="1100">
                  <c:v>0.1353587962962963</c:v>
                </c:pt>
                <c:pt idx="1101">
                  <c:v>0.13605324074074074</c:v>
                </c:pt>
                <c:pt idx="1102">
                  <c:v>0.13674768518518518</c:v>
                </c:pt>
                <c:pt idx="1103">
                  <c:v>0.13744212962962962</c:v>
                </c:pt>
                <c:pt idx="1104">
                  <c:v>0.13813657407407406</c:v>
                </c:pt>
                <c:pt idx="1105">
                  <c:v>0.13883101851851851</c:v>
                </c:pt>
                <c:pt idx="1106">
                  <c:v>0.13952546296296295</c:v>
                </c:pt>
                <c:pt idx="1107">
                  <c:v>0.14021990740740742</c:v>
                </c:pt>
                <c:pt idx="1108">
                  <c:v>0.14091435185185186</c:v>
                </c:pt>
                <c:pt idx="1109">
                  <c:v>0.1416087962962963</c:v>
                </c:pt>
                <c:pt idx="1110">
                  <c:v>0.14230324074074074</c:v>
                </c:pt>
                <c:pt idx="1111">
                  <c:v>0.14299768518518519</c:v>
                </c:pt>
                <c:pt idx="1112">
                  <c:v>0.14369212962962963</c:v>
                </c:pt>
                <c:pt idx="1113">
                  <c:v>0.14438657407407407</c:v>
                </c:pt>
                <c:pt idx="1114">
                  <c:v>0.14508101851851851</c:v>
                </c:pt>
                <c:pt idx="1115">
                  <c:v>0.14577546296296295</c:v>
                </c:pt>
                <c:pt idx="1116">
                  <c:v>0.14646990740740742</c:v>
                </c:pt>
                <c:pt idx="1117">
                  <c:v>0.14716435185185187</c:v>
                </c:pt>
                <c:pt idx="1118">
                  <c:v>0.14785879629629631</c:v>
                </c:pt>
                <c:pt idx="1119">
                  <c:v>0.14855324074074075</c:v>
                </c:pt>
                <c:pt idx="1120">
                  <c:v>0.14924768518518519</c:v>
                </c:pt>
                <c:pt idx="1121">
                  <c:v>0.14994212962962963</c:v>
                </c:pt>
                <c:pt idx="1122">
                  <c:v>0.15063657407407408</c:v>
                </c:pt>
                <c:pt idx="1123">
                  <c:v>0.15133101851851852</c:v>
                </c:pt>
                <c:pt idx="1124">
                  <c:v>0.15202546296296296</c:v>
                </c:pt>
                <c:pt idx="1125">
                  <c:v>0.1527199074074074</c:v>
                </c:pt>
                <c:pt idx="1126">
                  <c:v>0.15341435185185184</c:v>
                </c:pt>
                <c:pt idx="1127">
                  <c:v>0.15410879629629629</c:v>
                </c:pt>
                <c:pt idx="1128">
                  <c:v>0.15480324074074073</c:v>
                </c:pt>
                <c:pt idx="1129">
                  <c:v>0.15549768518518517</c:v>
                </c:pt>
                <c:pt idx="1130">
                  <c:v>0.15619212962962961</c:v>
                </c:pt>
                <c:pt idx="1131">
                  <c:v>0.15688657407407405</c:v>
                </c:pt>
                <c:pt idx="1132">
                  <c:v>0.15758101851851852</c:v>
                </c:pt>
                <c:pt idx="1133">
                  <c:v>0.15827546296296297</c:v>
                </c:pt>
                <c:pt idx="1134">
                  <c:v>0.15896990740740741</c:v>
                </c:pt>
                <c:pt idx="1135">
                  <c:v>0.15966435185185185</c:v>
                </c:pt>
                <c:pt idx="1136">
                  <c:v>0.16035879629629629</c:v>
                </c:pt>
                <c:pt idx="1137">
                  <c:v>0.16105324074074073</c:v>
                </c:pt>
                <c:pt idx="1138">
                  <c:v>0.1617476851851852</c:v>
                </c:pt>
                <c:pt idx="1139">
                  <c:v>0.16244212962962964</c:v>
                </c:pt>
                <c:pt idx="1140">
                  <c:v>0.16313657407407409</c:v>
                </c:pt>
                <c:pt idx="1141">
                  <c:v>0.16383101851851853</c:v>
                </c:pt>
                <c:pt idx="1142">
                  <c:v>0.16452546296296297</c:v>
                </c:pt>
                <c:pt idx="1143">
                  <c:v>0.16521990740740741</c:v>
                </c:pt>
                <c:pt idx="1144">
                  <c:v>0.16591435185185185</c:v>
                </c:pt>
                <c:pt idx="1145">
                  <c:v>0.1666087962962963</c:v>
                </c:pt>
                <c:pt idx="1146">
                  <c:v>0.16730324074074074</c:v>
                </c:pt>
                <c:pt idx="1147">
                  <c:v>0.16799768518518518</c:v>
                </c:pt>
                <c:pt idx="1148">
                  <c:v>0.16869212962962962</c:v>
                </c:pt>
                <c:pt idx="1149">
                  <c:v>0.16938657407407409</c:v>
                </c:pt>
                <c:pt idx="1150">
                  <c:v>0.17008101851851853</c:v>
                </c:pt>
                <c:pt idx="1151">
                  <c:v>0.17077546296296298</c:v>
                </c:pt>
                <c:pt idx="1152">
                  <c:v>0.17146990740740742</c:v>
                </c:pt>
                <c:pt idx="1153">
                  <c:v>0.17215277777777779</c:v>
                </c:pt>
                <c:pt idx="1154">
                  <c:v>0.17284722222222224</c:v>
                </c:pt>
                <c:pt idx="1155">
                  <c:v>0.17354166666666668</c:v>
                </c:pt>
                <c:pt idx="1156">
                  <c:v>0.17423611111111112</c:v>
                </c:pt>
                <c:pt idx="1157">
                  <c:v>0.17493055555555556</c:v>
                </c:pt>
                <c:pt idx="1158">
                  <c:v>0.175625</c:v>
                </c:pt>
                <c:pt idx="1159">
                  <c:v>0.17631944444444445</c:v>
                </c:pt>
                <c:pt idx="1160">
                  <c:v>0.17701388888888889</c:v>
                </c:pt>
                <c:pt idx="1161">
                  <c:v>0.17770833333333333</c:v>
                </c:pt>
                <c:pt idx="1162">
                  <c:v>0.17840277777777777</c:v>
                </c:pt>
                <c:pt idx="1163">
                  <c:v>0.17909722222222221</c:v>
                </c:pt>
                <c:pt idx="1164">
                  <c:v>0.17979166666666668</c:v>
                </c:pt>
                <c:pt idx="1165">
                  <c:v>0.18048611111111112</c:v>
                </c:pt>
                <c:pt idx="1166">
                  <c:v>0.18118055555555557</c:v>
                </c:pt>
                <c:pt idx="1167">
                  <c:v>0.18187500000000001</c:v>
                </c:pt>
                <c:pt idx="1168">
                  <c:v>0.18256944444444445</c:v>
                </c:pt>
                <c:pt idx="1169">
                  <c:v>0.18326388888888889</c:v>
                </c:pt>
                <c:pt idx="1170">
                  <c:v>0.18395833333333333</c:v>
                </c:pt>
                <c:pt idx="1171">
                  <c:v>0.18465277777777778</c:v>
                </c:pt>
                <c:pt idx="1172">
                  <c:v>0.18534722222222222</c:v>
                </c:pt>
                <c:pt idx="1173">
                  <c:v>0.18604166666666666</c:v>
                </c:pt>
                <c:pt idx="1174">
                  <c:v>0.1867361111111111</c:v>
                </c:pt>
                <c:pt idx="1175">
                  <c:v>0.18743055555555554</c:v>
                </c:pt>
                <c:pt idx="1176">
                  <c:v>0.18812499999999999</c:v>
                </c:pt>
                <c:pt idx="1177">
                  <c:v>0.18881944444444443</c:v>
                </c:pt>
                <c:pt idx="1178">
                  <c:v>0.1895138888888889</c:v>
                </c:pt>
                <c:pt idx="1179">
                  <c:v>0.19020833333333331</c:v>
                </c:pt>
                <c:pt idx="1180">
                  <c:v>0.19090277777777778</c:v>
                </c:pt>
                <c:pt idx="1181">
                  <c:v>0.19159722222222222</c:v>
                </c:pt>
                <c:pt idx="1182">
                  <c:v>0.19229166666666667</c:v>
                </c:pt>
                <c:pt idx="1183">
                  <c:v>0.19298611111111111</c:v>
                </c:pt>
                <c:pt idx="1184">
                  <c:v>0.19368055555555555</c:v>
                </c:pt>
                <c:pt idx="1185">
                  <c:v>0.19437499999999999</c:v>
                </c:pt>
                <c:pt idx="1186">
                  <c:v>0.19506944444444443</c:v>
                </c:pt>
                <c:pt idx="1187">
                  <c:v>0.19576388888888888</c:v>
                </c:pt>
                <c:pt idx="1188">
                  <c:v>0.19645833333333332</c:v>
                </c:pt>
                <c:pt idx="1189">
                  <c:v>0.19715277777777776</c:v>
                </c:pt>
                <c:pt idx="1190">
                  <c:v>0.1978472222222222</c:v>
                </c:pt>
                <c:pt idx="1191">
                  <c:v>0.19854166666666664</c:v>
                </c:pt>
                <c:pt idx="1192">
                  <c:v>0.19923611111111109</c:v>
                </c:pt>
                <c:pt idx="1193">
                  <c:v>0.19993055555555558</c:v>
                </c:pt>
                <c:pt idx="1194">
                  <c:v>0.20062499999999997</c:v>
                </c:pt>
                <c:pt idx="1195">
                  <c:v>0.20131944444444447</c:v>
                </c:pt>
                <c:pt idx="1196">
                  <c:v>0.20201388888888891</c:v>
                </c:pt>
                <c:pt idx="1197">
                  <c:v>0.20270833333333335</c:v>
                </c:pt>
                <c:pt idx="1198">
                  <c:v>0.20340277777777779</c:v>
                </c:pt>
                <c:pt idx="1199">
                  <c:v>0.20409722222222224</c:v>
                </c:pt>
                <c:pt idx="1200">
                  <c:v>0.20479166666666668</c:v>
                </c:pt>
                <c:pt idx="1201">
                  <c:v>0.20548611111111112</c:v>
                </c:pt>
                <c:pt idx="1202">
                  <c:v>0.20618055555555556</c:v>
                </c:pt>
                <c:pt idx="1203">
                  <c:v>0.206875</c:v>
                </c:pt>
                <c:pt idx="1204">
                  <c:v>0.20756944444444445</c:v>
                </c:pt>
                <c:pt idx="1205">
                  <c:v>0.20826388888888889</c:v>
                </c:pt>
                <c:pt idx="1206">
                  <c:v>0.20895833333333333</c:v>
                </c:pt>
                <c:pt idx="1207">
                  <c:v>0.20965277777777777</c:v>
                </c:pt>
                <c:pt idx="1208">
                  <c:v>0.21034722222222221</c:v>
                </c:pt>
                <c:pt idx="1209">
                  <c:v>0.21104166666666668</c:v>
                </c:pt>
                <c:pt idx="1210">
                  <c:v>0.21173611111111112</c:v>
                </c:pt>
                <c:pt idx="1211">
                  <c:v>0.21243055555555557</c:v>
                </c:pt>
                <c:pt idx="1212">
                  <c:v>0.21312500000000001</c:v>
                </c:pt>
                <c:pt idx="1213">
                  <c:v>0.21381944444444445</c:v>
                </c:pt>
                <c:pt idx="1214">
                  <c:v>0.21451388888888889</c:v>
                </c:pt>
                <c:pt idx="1215">
                  <c:v>0.21520833333333333</c:v>
                </c:pt>
                <c:pt idx="1216">
                  <c:v>0.21590277777777778</c:v>
                </c:pt>
                <c:pt idx="1217">
                  <c:v>0.21659722222222222</c:v>
                </c:pt>
                <c:pt idx="1218">
                  <c:v>0.21729166666666666</c:v>
                </c:pt>
                <c:pt idx="1219">
                  <c:v>0.2179861111111111</c:v>
                </c:pt>
                <c:pt idx="1220">
                  <c:v>0.21868055555555554</c:v>
                </c:pt>
                <c:pt idx="1221">
                  <c:v>0.21937499999999999</c:v>
                </c:pt>
                <c:pt idx="1222">
                  <c:v>0.22006944444444443</c:v>
                </c:pt>
                <c:pt idx="1223">
                  <c:v>0.22076388888888887</c:v>
                </c:pt>
                <c:pt idx="1224">
                  <c:v>0.22145833333333334</c:v>
                </c:pt>
                <c:pt idx="1225">
                  <c:v>0.22215277777777778</c:v>
                </c:pt>
                <c:pt idx="1226">
                  <c:v>0.22284722222222222</c:v>
                </c:pt>
                <c:pt idx="1227">
                  <c:v>0.22354166666666667</c:v>
                </c:pt>
                <c:pt idx="1228">
                  <c:v>0.22423611111111111</c:v>
                </c:pt>
                <c:pt idx="1229">
                  <c:v>0.22493055555555555</c:v>
                </c:pt>
                <c:pt idx="1230">
                  <c:v>0.22562499999999999</c:v>
                </c:pt>
                <c:pt idx="1231">
                  <c:v>0.22631944444444443</c:v>
                </c:pt>
                <c:pt idx="1232">
                  <c:v>0.22701388888888888</c:v>
                </c:pt>
                <c:pt idx="1233">
                  <c:v>0.22770833333333332</c:v>
                </c:pt>
                <c:pt idx="1234">
                  <c:v>0.22840277777777776</c:v>
                </c:pt>
                <c:pt idx="1235">
                  <c:v>0.2290972222222222</c:v>
                </c:pt>
                <c:pt idx="1236">
                  <c:v>0.22979166666666664</c:v>
                </c:pt>
                <c:pt idx="1237">
                  <c:v>0.23048611111111109</c:v>
                </c:pt>
                <c:pt idx="1238">
                  <c:v>0.23118055555555558</c:v>
                </c:pt>
                <c:pt idx="1239">
                  <c:v>0.23187499999999997</c:v>
                </c:pt>
                <c:pt idx="1240">
                  <c:v>0.23256944444444447</c:v>
                </c:pt>
                <c:pt idx="1241">
                  <c:v>0.23326388888888891</c:v>
                </c:pt>
                <c:pt idx="1242">
                  <c:v>0.23395833333333335</c:v>
                </c:pt>
                <c:pt idx="1243">
                  <c:v>0.23465277777777779</c:v>
                </c:pt>
                <c:pt idx="1244">
                  <c:v>0.23534722222222224</c:v>
                </c:pt>
                <c:pt idx="1245">
                  <c:v>0.23604166666666668</c:v>
                </c:pt>
                <c:pt idx="1246">
                  <c:v>0.23673611111111112</c:v>
                </c:pt>
                <c:pt idx="1247">
                  <c:v>0.23743055555555556</c:v>
                </c:pt>
                <c:pt idx="1248">
                  <c:v>0.238125</c:v>
                </c:pt>
                <c:pt idx="1249">
                  <c:v>0.23881944444444445</c:v>
                </c:pt>
                <c:pt idx="1250">
                  <c:v>0.23951388888888889</c:v>
                </c:pt>
                <c:pt idx="1251">
                  <c:v>0.24020833333333333</c:v>
                </c:pt>
                <c:pt idx="1252">
                  <c:v>0.24090277777777777</c:v>
                </c:pt>
                <c:pt idx="1253">
                  <c:v>0.24159722222222224</c:v>
                </c:pt>
                <c:pt idx="1254">
                  <c:v>0.24229166666666666</c:v>
                </c:pt>
                <c:pt idx="1255">
                  <c:v>0.24298611111111112</c:v>
                </c:pt>
                <c:pt idx="1256">
                  <c:v>0.24368055555555557</c:v>
                </c:pt>
                <c:pt idx="1257">
                  <c:v>0.24437500000000001</c:v>
                </c:pt>
                <c:pt idx="1258">
                  <c:v>0.24506944444444445</c:v>
                </c:pt>
                <c:pt idx="1259">
                  <c:v>0.24576388888888889</c:v>
                </c:pt>
                <c:pt idx="1260">
                  <c:v>0.24645833333333333</c:v>
                </c:pt>
                <c:pt idx="1261">
                  <c:v>0.24715277777777778</c:v>
                </c:pt>
                <c:pt idx="1262">
                  <c:v>0.24784722222222222</c:v>
                </c:pt>
                <c:pt idx="1263">
                  <c:v>0.24854166666666666</c:v>
                </c:pt>
                <c:pt idx="1264">
                  <c:v>0.2492361111111111</c:v>
                </c:pt>
                <c:pt idx="1265">
                  <c:v>0.24993055555555554</c:v>
                </c:pt>
                <c:pt idx="1266">
                  <c:v>0.25062499999999999</c:v>
                </c:pt>
                <c:pt idx="1267">
                  <c:v>0.25131944444444443</c:v>
                </c:pt>
                <c:pt idx="1268">
                  <c:v>0.25201388888888887</c:v>
                </c:pt>
                <c:pt idx="1269">
                  <c:v>0.25270833333333337</c:v>
                </c:pt>
                <c:pt idx="1270">
                  <c:v>0.25340277777777781</c:v>
                </c:pt>
                <c:pt idx="1271">
                  <c:v>0.25409722222222225</c:v>
                </c:pt>
                <c:pt idx="1272">
                  <c:v>0.25479166666666669</c:v>
                </c:pt>
                <c:pt idx="1273">
                  <c:v>0.25548611111111114</c:v>
                </c:pt>
                <c:pt idx="1274">
                  <c:v>0.25618055555555558</c:v>
                </c:pt>
                <c:pt idx="1275">
                  <c:v>0.25687500000000002</c:v>
                </c:pt>
                <c:pt idx="1276">
                  <c:v>0.25756944444444446</c:v>
                </c:pt>
                <c:pt idx="1277">
                  <c:v>0.2582638888888889</c:v>
                </c:pt>
                <c:pt idx="1278">
                  <c:v>0.25895833333333335</c:v>
                </c:pt>
                <c:pt idx="1279">
                  <c:v>0.25965277777777779</c:v>
                </c:pt>
                <c:pt idx="1280">
                  <c:v>0.26034722222222223</c:v>
                </c:pt>
                <c:pt idx="1281">
                  <c:v>0.26104166666666667</c:v>
                </c:pt>
                <c:pt idx="1282">
                  <c:v>0.26173611111111111</c:v>
                </c:pt>
                <c:pt idx="1283">
                  <c:v>0.26243055555555556</c:v>
                </c:pt>
                <c:pt idx="1284">
                  <c:v>0.263125</c:v>
                </c:pt>
                <c:pt idx="1285">
                  <c:v>0.26381944444444444</c:v>
                </c:pt>
                <c:pt idx="1286">
                  <c:v>0.26451388888888888</c:v>
                </c:pt>
                <c:pt idx="1287">
                  <c:v>0.26520833333333332</c:v>
                </c:pt>
                <c:pt idx="1288">
                  <c:v>0.26590277777777777</c:v>
                </c:pt>
                <c:pt idx="1289">
                  <c:v>0.26659722222222221</c:v>
                </c:pt>
                <c:pt idx="1290">
                  <c:v>0.26729166666666665</c:v>
                </c:pt>
                <c:pt idx="1291">
                  <c:v>0.26798611111111109</c:v>
                </c:pt>
                <c:pt idx="1292">
                  <c:v>0.26868055555555553</c:v>
                </c:pt>
                <c:pt idx="1293">
                  <c:v>0.26937499999999998</c:v>
                </c:pt>
                <c:pt idx="1294">
                  <c:v>0.27006944444444442</c:v>
                </c:pt>
                <c:pt idx="1295">
                  <c:v>0.27076388888888886</c:v>
                </c:pt>
                <c:pt idx="1296">
                  <c:v>0.2714583333333333</c:v>
                </c:pt>
                <c:pt idx="1297">
                  <c:v>0.27215277777777774</c:v>
                </c:pt>
                <c:pt idx="1298">
                  <c:v>0.27284722222222224</c:v>
                </c:pt>
                <c:pt idx="1299">
                  <c:v>0.27354166666666663</c:v>
                </c:pt>
                <c:pt idx="1300">
                  <c:v>0.27423611111111112</c:v>
                </c:pt>
                <c:pt idx="1301">
                  <c:v>0.27493055555555557</c:v>
                </c:pt>
                <c:pt idx="1302">
                  <c:v>0.27562500000000001</c:v>
                </c:pt>
                <c:pt idx="1303">
                  <c:v>0.27631944444444445</c:v>
                </c:pt>
                <c:pt idx="1304">
                  <c:v>0.27701388888888889</c:v>
                </c:pt>
                <c:pt idx="1305">
                  <c:v>0.27770833333333333</c:v>
                </c:pt>
                <c:pt idx="1306">
                  <c:v>0.27840277777777778</c:v>
                </c:pt>
                <c:pt idx="1307">
                  <c:v>0.27909722222222222</c:v>
                </c:pt>
                <c:pt idx="1308">
                  <c:v>0.27979166666666666</c:v>
                </c:pt>
                <c:pt idx="1309">
                  <c:v>0.2804861111111111</c:v>
                </c:pt>
                <c:pt idx="1310">
                  <c:v>0.28118055555555554</c:v>
                </c:pt>
                <c:pt idx="1311">
                  <c:v>0.28187499999999999</c:v>
                </c:pt>
                <c:pt idx="1312">
                  <c:v>0.28256944444444443</c:v>
                </c:pt>
                <c:pt idx="1313">
                  <c:v>0.28326388888888893</c:v>
                </c:pt>
                <c:pt idx="1314">
                  <c:v>0.28395833333333331</c:v>
                </c:pt>
                <c:pt idx="1315">
                  <c:v>0.28465277777777781</c:v>
                </c:pt>
                <c:pt idx="1316">
                  <c:v>0.28534722222222225</c:v>
                </c:pt>
                <c:pt idx="1317">
                  <c:v>0.28604166666666669</c:v>
                </c:pt>
                <c:pt idx="1318">
                  <c:v>0.28673611111111114</c:v>
                </c:pt>
                <c:pt idx="1319">
                  <c:v>0.28743055555555558</c:v>
                </c:pt>
                <c:pt idx="1320">
                  <c:v>0.28812500000000002</c:v>
                </c:pt>
                <c:pt idx="1321">
                  <c:v>0.28881944444444446</c:v>
                </c:pt>
                <c:pt idx="1322">
                  <c:v>0.2895138888888889</c:v>
                </c:pt>
                <c:pt idx="1323">
                  <c:v>0.29020833333333335</c:v>
                </c:pt>
                <c:pt idx="1324">
                  <c:v>0.29090277777777779</c:v>
                </c:pt>
                <c:pt idx="1325">
                  <c:v>0.29159722222222223</c:v>
                </c:pt>
                <c:pt idx="1326">
                  <c:v>0.29229166666666667</c:v>
                </c:pt>
                <c:pt idx="1327">
                  <c:v>0.29298611111111111</c:v>
                </c:pt>
                <c:pt idx="1328">
                  <c:v>0.29368055555555556</c:v>
                </c:pt>
                <c:pt idx="1329">
                  <c:v>0.294375</c:v>
                </c:pt>
                <c:pt idx="1330">
                  <c:v>0.29506944444444444</c:v>
                </c:pt>
                <c:pt idx="1331">
                  <c:v>0.29576388888888888</c:v>
                </c:pt>
                <c:pt idx="1332">
                  <c:v>0.29645833333333332</c:v>
                </c:pt>
                <c:pt idx="1333">
                  <c:v>0.29715277777777777</c:v>
                </c:pt>
                <c:pt idx="1334">
                  <c:v>0.29784722222222221</c:v>
                </c:pt>
                <c:pt idx="1335">
                  <c:v>0.29854166666666665</c:v>
                </c:pt>
                <c:pt idx="1336">
                  <c:v>0.29923611111111109</c:v>
                </c:pt>
                <c:pt idx="1337">
                  <c:v>0.29993055555555553</c:v>
                </c:pt>
                <c:pt idx="1338">
                  <c:v>0.30062499999999998</c:v>
                </c:pt>
                <c:pt idx="1339">
                  <c:v>0.30131944444444442</c:v>
                </c:pt>
                <c:pt idx="1340">
                  <c:v>0.30201388888888886</c:v>
                </c:pt>
                <c:pt idx="1341">
                  <c:v>0.3027083333333333</c:v>
                </c:pt>
                <c:pt idx="1342">
                  <c:v>0.30340277777777774</c:v>
                </c:pt>
                <c:pt idx="1343">
                  <c:v>0.30409722222222219</c:v>
                </c:pt>
                <c:pt idx="1344">
                  <c:v>0.30479166666666668</c:v>
                </c:pt>
                <c:pt idx="1345">
                  <c:v>0.30548611111111112</c:v>
                </c:pt>
                <c:pt idx="1346">
                  <c:v>0.30618055555555557</c:v>
                </c:pt>
                <c:pt idx="1347">
                  <c:v>0.30687500000000001</c:v>
                </c:pt>
                <c:pt idx="1348">
                  <c:v>0.30756944444444445</c:v>
                </c:pt>
                <c:pt idx="1349">
                  <c:v>0.30826388888888889</c:v>
                </c:pt>
                <c:pt idx="1350">
                  <c:v>0.30895833333333333</c:v>
                </c:pt>
                <c:pt idx="1351">
                  <c:v>0.30965277777777778</c:v>
                </c:pt>
                <c:pt idx="1352">
                  <c:v>0.31034722222222222</c:v>
                </c:pt>
                <c:pt idx="1353">
                  <c:v>0.31104166666666666</c:v>
                </c:pt>
                <c:pt idx="1354">
                  <c:v>0.3117361111111111</c:v>
                </c:pt>
                <c:pt idx="1355">
                  <c:v>0.31243055555555554</c:v>
                </c:pt>
                <c:pt idx="1356">
                  <c:v>0.31312499999999999</c:v>
                </c:pt>
                <c:pt idx="1357">
                  <c:v>0.31381944444444443</c:v>
                </c:pt>
                <c:pt idx="1358">
                  <c:v>0.31451388888888893</c:v>
                </c:pt>
                <c:pt idx="1359">
                  <c:v>0.31520833333333331</c:v>
                </c:pt>
                <c:pt idx="1360">
                  <c:v>0.31590277777777781</c:v>
                </c:pt>
                <c:pt idx="1361">
                  <c:v>0.31659722222222225</c:v>
                </c:pt>
                <c:pt idx="1362">
                  <c:v>0.31729166666666669</c:v>
                </c:pt>
                <c:pt idx="1363">
                  <c:v>0.31798611111111114</c:v>
                </c:pt>
                <c:pt idx="1364">
                  <c:v>0.31868055555555558</c:v>
                </c:pt>
                <c:pt idx="1365">
                  <c:v>0.31937500000000002</c:v>
                </c:pt>
                <c:pt idx="1366">
                  <c:v>0.32006944444444446</c:v>
                </c:pt>
                <c:pt idx="1367">
                  <c:v>0.3207638888888889</c:v>
                </c:pt>
                <c:pt idx="1368">
                  <c:v>0.32145833333333335</c:v>
                </c:pt>
                <c:pt idx="1369">
                  <c:v>0.32215277777777779</c:v>
                </c:pt>
                <c:pt idx="1370">
                  <c:v>0.32284722222222223</c:v>
                </c:pt>
                <c:pt idx="1371">
                  <c:v>0.32354166666666667</c:v>
                </c:pt>
                <c:pt idx="1372">
                  <c:v>0.32423611111111111</c:v>
                </c:pt>
                <c:pt idx="1373">
                  <c:v>0.32493055555555556</c:v>
                </c:pt>
                <c:pt idx="1374">
                  <c:v>0.325625</c:v>
                </c:pt>
                <c:pt idx="1375">
                  <c:v>0.32631944444444444</c:v>
                </c:pt>
                <c:pt idx="1376">
                  <c:v>0.32701388888888888</c:v>
                </c:pt>
                <c:pt idx="1377">
                  <c:v>0.32770833333333332</c:v>
                </c:pt>
                <c:pt idx="1378">
                  <c:v>0.32840277777777777</c:v>
                </c:pt>
                <c:pt idx="1379">
                  <c:v>0.32909722222222221</c:v>
                </c:pt>
                <c:pt idx="1380">
                  <c:v>0.32979166666666665</c:v>
                </c:pt>
                <c:pt idx="1381">
                  <c:v>0.33048611111111109</c:v>
                </c:pt>
                <c:pt idx="1382">
                  <c:v>0.33118055555555553</c:v>
                </c:pt>
                <c:pt idx="1383">
                  <c:v>0.33187499999999998</c:v>
                </c:pt>
                <c:pt idx="1384">
                  <c:v>0.33256944444444442</c:v>
                </c:pt>
                <c:pt idx="1385">
                  <c:v>0.33326388888888886</c:v>
                </c:pt>
                <c:pt idx="1386">
                  <c:v>0.33395833333333336</c:v>
                </c:pt>
                <c:pt idx="1387">
                  <c:v>0.33465277777777774</c:v>
                </c:pt>
                <c:pt idx="1388">
                  <c:v>0.33534722222222224</c:v>
                </c:pt>
                <c:pt idx="1389">
                  <c:v>0.33604166666666663</c:v>
                </c:pt>
                <c:pt idx="1390">
                  <c:v>0.33673611111111112</c:v>
                </c:pt>
                <c:pt idx="1391">
                  <c:v>0.33743055555555551</c:v>
                </c:pt>
                <c:pt idx="1392">
                  <c:v>0.33812500000000001</c:v>
                </c:pt>
                <c:pt idx="1393">
                  <c:v>0.3388194444444444</c:v>
                </c:pt>
                <c:pt idx="1394">
                  <c:v>0.33951388888888889</c:v>
                </c:pt>
                <c:pt idx="1395">
                  <c:v>0.34020833333333328</c:v>
                </c:pt>
                <c:pt idx="1396">
                  <c:v>0.34090277777777778</c:v>
                </c:pt>
                <c:pt idx="1397">
                  <c:v>0.34159722222222227</c:v>
                </c:pt>
                <c:pt idx="1398">
                  <c:v>0.34229166666666666</c:v>
                </c:pt>
                <c:pt idx="1399">
                  <c:v>0.34298611111111116</c:v>
                </c:pt>
                <c:pt idx="1400">
                  <c:v>0.34368055555555554</c:v>
                </c:pt>
                <c:pt idx="1401">
                  <c:v>0.34437500000000004</c:v>
                </c:pt>
                <c:pt idx="1402">
                  <c:v>0.34506944444444443</c:v>
                </c:pt>
                <c:pt idx="1403">
                  <c:v>0.34576388888888893</c:v>
                </c:pt>
                <c:pt idx="1404">
                  <c:v>0.34645833333333331</c:v>
                </c:pt>
                <c:pt idx="1405">
                  <c:v>0.34715277777777781</c:v>
                </c:pt>
                <c:pt idx="1406">
                  <c:v>0.3478472222222222</c:v>
                </c:pt>
                <c:pt idx="1407">
                  <c:v>0.34854166666666669</c:v>
                </c:pt>
                <c:pt idx="1408">
                  <c:v>0.34923611111111108</c:v>
                </c:pt>
                <c:pt idx="1409">
                  <c:v>0.34993055555555558</c:v>
                </c:pt>
                <c:pt idx="1410">
                  <c:v>0.35062499999999996</c:v>
                </c:pt>
                <c:pt idx="1411">
                  <c:v>0.35131944444444446</c:v>
                </c:pt>
                <c:pt idx="1412">
                  <c:v>0.3520138888888889</c:v>
                </c:pt>
                <c:pt idx="1413">
                  <c:v>0.35270833333333335</c:v>
                </c:pt>
                <c:pt idx="1414">
                  <c:v>0.35340277777777779</c:v>
                </c:pt>
                <c:pt idx="1415">
                  <c:v>0.35409722222222223</c:v>
                </c:pt>
                <c:pt idx="1416">
                  <c:v>0.35479166666666667</c:v>
                </c:pt>
                <c:pt idx="1417">
                  <c:v>0.35548611111111111</c:v>
                </c:pt>
                <c:pt idx="1418">
                  <c:v>0.35618055555555556</c:v>
                </c:pt>
                <c:pt idx="1419">
                  <c:v>0.356875</c:v>
                </c:pt>
                <c:pt idx="1420">
                  <c:v>0.35756944444444444</c:v>
                </c:pt>
                <c:pt idx="1421">
                  <c:v>0.35826388888888888</c:v>
                </c:pt>
                <c:pt idx="1422">
                  <c:v>0.35895833333333332</c:v>
                </c:pt>
                <c:pt idx="1423">
                  <c:v>0.35965277777777777</c:v>
                </c:pt>
                <c:pt idx="1424">
                  <c:v>0.36034722222222221</c:v>
                </c:pt>
                <c:pt idx="1425">
                  <c:v>0.36104166666666665</c:v>
                </c:pt>
                <c:pt idx="1426">
                  <c:v>0.36173611111111109</c:v>
                </c:pt>
                <c:pt idx="1427">
                  <c:v>0.36243055555555559</c:v>
                </c:pt>
                <c:pt idx="1428">
                  <c:v>0.36312499999999998</c:v>
                </c:pt>
                <c:pt idx="1429">
                  <c:v>0.36381944444444447</c:v>
                </c:pt>
                <c:pt idx="1430">
                  <c:v>0.36451388888888886</c:v>
                </c:pt>
                <c:pt idx="1431">
                  <c:v>0.36520833333333336</c:v>
                </c:pt>
                <c:pt idx="1432">
                  <c:v>0.36590277777777774</c:v>
                </c:pt>
                <c:pt idx="1433">
                  <c:v>0.36659722222222224</c:v>
                </c:pt>
                <c:pt idx="1434">
                  <c:v>0.36729166666666663</c:v>
                </c:pt>
                <c:pt idx="1435">
                  <c:v>0.36798611111111112</c:v>
                </c:pt>
                <c:pt idx="1436">
                  <c:v>0.36868055555555551</c:v>
                </c:pt>
                <c:pt idx="1437">
                  <c:v>0.36937500000000001</c:v>
                </c:pt>
                <c:pt idx="1438">
                  <c:v>0.3700694444444444</c:v>
                </c:pt>
                <c:pt idx="1439">
                  <c:v>0.37076388888888889</c:v>
                </c:pt>
              </c:numCache>
            </c:numRef>
          </c:cat>
          <c:val>
            <c:numRef>
              <c:f>csv!$EU$2:$EU$1441</c:f>
              <c:numCache>
                <c:formatCode>General</c:formatCode>
                <c:ptCount val="1440"/>
              </c:numCache>
            </c:numRef>
          </c:val>
          <c:smooth val="0"/>
          <c:extLst>
            <c:ext xmlns:c16="http://schemas.microsoft.com/office/drawing/2014/chart" uri="{C3380CC4-5D6E-409C-BE32-E72D297353CC}">
              <c16:uniqueId val="{00000000-0D72-41D5-AE2E-8C4837C60947}"/>
            </c:ext>
          </c:extLst>
        </c:ser>
        <c:dLbls>
          <c:showLegendKey val="0"/>
          <c:showVal val="0"/>
          <c:showCatName val="0"/>
          <c:showSerName val="0"/>
          <c:showPercent val="0"/>
          <c:showBubbleSize val="0"/>
        </c:dLbls>
        <c:smooth val="0"/>
        <c:axId val="189266176"/>
        <c:axId val="189018496"/>
      </c:lineChart>
      <c:catAx>
        <c:axId val="18926617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9018496"/>
        <c:crosses val="autoZero"/>
        <c:auto val="1"/>
        <c:lblAlgn val="ctr"/>
        <c:lblOffset val="100"/>
        <c:tickLblSkip val="21"/>
        <c:tickMarkSkip val="1"/>
        <c:noMultiLvlLbl val="0"/>
      </c:catAx>
      <c:valAx>
        <c:axId val="189018496"/>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9266176"/>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Unit 2 S.H.</c:v>
          </c:tx>
          <c:spPr>
            <a:ln w="12700">
              <a:solidFill>
                <a:srgbClr val="00B050"/>
              </a:solidFill>
              <a:prstDash val="solid"/>
            </a:ln>
          </c:spPr>
          <c:marker>
            <c:symbol val="none"/>
          </c:marker>
          <c:cat>
            <c:numRef>
              <c:f>csv!$B$2:$B$1441</c:f>
              <c:numCache>
                <c:formatCode>hh:mm:ss</c:formatCode>
                <c:ptCount val="1440"/>
                <c:pt idx="0">
                  <c:v>0.37145833333333328</c:v>
                </c:pt>
                <c:pt idx="1">
                  <c:v>0.37215277777777778</c:v>
                </c:pt>
                <c:pt idx="2">
                  <c:v>0.37284722222222227</c:v>
                </c:pt>
                <c:pt idx="3">
                  <c:v>0.37354166666666666</c:v>
                </c:pt>
                <c:pt idx="4">
                  <c:v>0.37423611111111116</c:v>
                </c:pt>
                <c:pt idx="5">
                  <c:v>0.37493055555555554</c:v>
                </c:pt>
                <c:pt idx="6">
                  <c:v>0.37562500000000004</c:v>
                </c:pt>
                <c:pt idx="7">
                  <c:v>0.37631944444444443</c:v>
                </c:pt>
                <c:pt idx="8">
                  <c:v>0.37701388888888893</c:v>
                </c:pt>
                <c:pt idx="9">
                  <c:v>0.37770833333333331</c:v>
                </c:pt>
                <c:pt idx="10">
                  <c:v>0.37840277777777781</c:v>
                </c:pt>
                <c:pt idx="11">
                  <c:v>0.3790972222222222</c:v>
                </c:pt>
                <c:pt idx="12">
                  <c:v>0.37979166666666669</c:v>
                </c:pt>
                <c:pt idx="13">
                  <c:v>0.38048611111111108</c:v>
                </c:pt>
                <c:pt idx="14">
                  <c:v>0.38118055555555558</c:v>
                </c:pt>
                <c:pt idx="15">
                  <c:v>0.38187499999999996</c:v>
                </c:pt>
                <c:pt idx="16">
                  <c:v>0.38256944444444446</c:v>
                </c:pt>
                <c:pt idx="17">
                  <c:v>0.3832638888888889</c:v>
                </c:pt>
                <c:pt idx="18">
                  <c:v>0.38395833333333335</c:v>
                </c:pt>
                <c:pt idx="19">
                  <c:v>0.38465277777777779</c:v>
                </c:pt>
                <c:pt idx="20">
                  <c:v>0.38534722222222223</c:v>
                </c:pt>
                <c:pt idx="21">
                  <c:v>0.38604166666666667</c:v>
                </c:pt>
                <c:pt idx="22">
                  <c:v>0.38673611111111111</c:v>
                </c:pt>
                <c:pt idx="23">
                  <c:v>0.38743055555555556</c:v>
                </c:pt>
                <c:pt idx="24">
                  <c:v>0.388125</c:v>
                </c:pt>
                <c:pt idx="25">
                  <c:v>0.38881944444444444</c:v>
                </c:pt>
                <c:pt idx="26">
                  <c:v>0.38951388888888888</c:v>
                </c:pt>
                <c:pt idx="27">
                  <c:v>0.39020833333333332</c:v>
                </c:pt>
                <c:pt idx="28">
                  <c:v>0.39090277777777777</c:v>
                </c:pt>
                <c:pt idx="29">
                  <c:v>0.39159722222222221</c:v>
                </c:pt>
                <c:pt idx="30">
                  <c:v>0.39229166666666665</c:v>
                </c:pt>
                <c:pt idx="31">
                  <c:v>0.39298611111111109</c:v>
                </c:pt>
                <c:pt idx="32">
                  <c:v>0.39368055555555559</c:v>
                </c:pt>
                <c:pt idx="33">
                  <c:v>0.39437499999999998</c:v>
                </c:pt>
                <c:pt idx="34">
                  <c:v>0.39506944444444447</c:v>
                </c:pt>
                <c:pt idx="35">
                  <c:v>0.39576388888888886</c:v>
                </c:pt>
                <c:pt idx="36">
                  <c:v>0.39645833333333336</c:v>
                </c:pt>
                <c:pt idx="37">
                  <c:v>0.39715277777777774</c:v>
                </c:pt>
                <c:pt idx="38">
                  <c:v>0.39784722222222224</c:v>
                </c:pt>
                <c:pt idx="39">
                  <c:v>0.39854166666666663</c:v>
                </c:pt>
                <c:pt idx="40">
                  <c:v>0.39923611111111112</c:v>
                </c:pt>
                <c:pt idx="41">
                  <c:v>0.39993055555555551</c:v>
                </c:pt>
                <c:pt idx="42">
                  <c:v>0.40062500000000001</c:v>
                </c:pt>
                <c:pt idx="43">
                  <c:v>0.4013194444444444</c:v>
                </c:pt>
                <c:pt idx="44">
                  <c:v>0.40201388888888889</c:v>
                </c:pt>
                <c:pt idx="45">
                  <c:v>0.40270833333333328</c:v>
                </c:pt>
                <c:pt idx="46">
                  <c:v>0.40340277777777778</c:v>
                </c:pt>
                <c:pt idx="47">
                  <c:v>0.40409722222222227</c:v>
                </c:pt>
                <c:pt idx="48">
                  <c:v>0.40479166666666666</c:v>
                </c:pt>
                <c:pt idx="49">
                  <c:v>0.40548611111111116</c:v>
                </c:pt>
                <c:pt idx="50">
                  <c:v>0.40618055555555554</c:v>
                </c:pt>
                <c:pt idx="51">
                  <c:v>0.40687500000000004</c:v>
                </c:pt>
                <c:pt idx="52">
                  <c:v>0.40756944444444443</c:v>
                </c:pt>
                <c:pt idx="53">
                  <c:v>0.40826388888888893</c:v>
                </c:pt>
                <c:pt idx="54">
                  <c:v>0.40895833333333331</c:v>
                </c:pt>
                <c:pt idx="55">
                  <c:v>0.40965277777777781</c:v>
                </c:pt>
                <c:pt idx="56">
                  <c:v>0.4103472222222222</c:v>
                </c:pt>
                <c:pt idx="57">
                  <c:v>0.41104166666666669</c:v>
                </c:pt>
                <c:pt idx="58">
                  <c:v>0.41173611111111108</c:v>
                </c:pt>
                <c:pt idx="59">
                  <c:v>0.41243055555555558</c:v>
                </c:pt>
                <c:pt idx="60">
                  <c:v>0.41312499999999996</c:v>
                </c:pt>
                <c:pt idx="61">
                  <c:v>0.41381944444444446</c:v>
                </c:pt>
                <c:pt idx="62">
                  <c:v>0.4145138888888889</c:v>
                </c:pt>
                <c:pt idx="63">
                  <c:v>0.41520833333333335</c:v>
                </c:pt>
                <c:pt idx="64">
                  <c:v>0.41590277777777779</c:v>
                </c:pt>
                <c:pt idx="65">
                  <c:v>0.41659722222222223</c:v>
                </c:pt>
                <c:pt idx="66">
                  <c:v>0.41729166666666667</c:v>
                </c:pt>
                <c:pt idx="67">
                  <c:v>0.41798611111111111</c:v>
                </c:pt>
                <c:pt idx="68">
                  <c:v>0.41868055555555556</c:v>
                </c:pt>
                <c:pt idx="69">
                  <c:v>0.419375</c:v>
                </c:pt>
                <c:pt idx="70">
                  <c:v>0.42006944444444444</c:v>
                </c:pt>
                <c:pt idx="71">
                  <c:v>0.42076388888888888</c:v>
                </c:pt>
                <c:pt idx="72">
                  <c:v>0.42145833333333332</c:v>
                </c:pt>
                <c:pt idx="73">
                  <c:v>0.42215277777777777</c:v>
                </c:pt>
                <c:pt idx="74">
                  <c:v>0.42284722222222221</c:v>
                </c:pt>
                <c:pt idx="75">
                  <c:v>0.42354166666666665</c:v>
                </c:pt>
                <c:pt idx="76">
                  <c:v>0.42423611111111109</c:v>
                </c:pt>
                <c:pt idx="77">
                  <c:v>0.42493055555555559</c:v>
                </c:pt>
                <c:pt idx="78">
                  <c:v>0.42562499999999998</c:v>
                </c:pt>
                <c:pt idx="79">
                  <c:v>0.42631944444444447</c:v>
                </c:pt>
                <c:pt idx="80">
                  <c:v>0.42701388888888886</c:v>
                </c:pt>
                <c:pt idx="81">
                  <c:v>0.42770833333333336</c:v>
                </c:pt>
                <c:pt idx="82">
                  <c:v>0.42840277777777774</c:v>
                </c:pt>
                <c:pt idx="83">
                  <c:v>0.42909722222222224</c:v>
                </c:pt>
                <c:pt idx="84">
                  <c:v>0.42979166666666663</c:v>
                </c:pt>
                <c:pt idx="85">
                  <c:v>0.43048611111111112</c:v>
                </c:pt>
                <c:pt idx="86">
                  <c:v>0.43118055555555551</c:v>
                </c:pt>
                <c:pt idx="87">
                  <c:v>0.43187500000000001</c:v>
                </c:pt>
                <c:pt idx="88">
                  <c:v>0.4325694444444444</c:v>
                </c:pt>
                <c:pt idx="89">
                  <c:v>0.43326388888888889</c:v>
                </c:pt>
                <c:pt idx="90">
                  <c:v>0.43395833333333328</c:v>
                </c:pt>
                <c:pt idx="91">
                  <c:v>0.43465277777777778</c:v>
                </c:pt>
                <c:pt idx="92">
                  <c:v>0.43534722222222227</c:v>
                </c:pt>
                <c:pt idx="93">
                  <c:v>0.43604166666666666</c:v>
                </c:pt>
                <c:pt idx="94">
                  <c:v>0.43673611111111116</c:v>
                </c:pt>
                <c:pt idx="95">
                  <c:v>0.43743055555555554</c:v>
                </c:pt>
                <c:pt idx="96">
                  <c:v>0.43812500000000004</c:v>
                </c:pt>
                <c:pt idx="97">
                  <c:v>0.43881944444444443</c:v>
                </c:pt>
                <c:pt idx="98">
                  <c:v>0.43951388888888893</c:v>
                </c:pt>
                <c:pt idx="99">
                  <c:v>0.44020833333333331</c:v>
                </c:pt>
                <c:pt idx="100">
                  <c:v>0.44090277777777781</c:v>
                </c:pt>
                <c:pt idx="101">
                  <c:v>0.4415972222222222</c:v>
                </c:pt>
                <c:pt idx="102">
                  <c:v>0.44229166666666669</c:v>
                </c:pt>
                <c:pt idx="103">
                  <c:v>0.44298611111111108</c:v>
                </c:pt>
                <c:pt idx="104">
                  <c:v>0.44368055555555558</c:v>
                </c:pt>
                <c:pt idx="105">
                  <c:v>0.44437499999999996</c:v>
                </c:pt>
                <c:pt idx="106">
                  <c:v>0.44506944444444446</c:v>
                </c:pt>
                <c:pt idx="107">
                  <c:v>0.4457638888888889</c:v>
                </c:pt>
                <c:pt idx="108">
                  <c:v>0.44645833333333335</c:v>
                </c:pt>
                <c:pt idx="109">
                  <c:v>0.44715277777777779</c:v>
                </c:pt>
                <c:pt idx="110">
                  <c:v>0.44784722222222223</c:v>
                </c:pt>
                <c:pt idx="111">
                  <c:v>0.44854166666666667</c:v>
                </c:pt>
                <c:pt idx="112">
                  <c:v>0.44923611111111111</c:v>
                </c:pt>
                <c:pt idx="113">
                  <c:v>0.44993055555555556</c:v>
                </c:pt>
                <c:pt idx="114">
                  <c:v>0.450625</c:v>
                </c:pt>
                <c:pt idx="115">
                  <c:v>0.45131944444444444</c:v>
                </c:pt>
                <c:pt idx="116">
                  <c:v>0.45201388888888888</c:v>
                </c:pt>
                <c:pt idx="117">
                  <c:v>0.45270833333333332</c:v>
                </c:pt>
                <c:pt idx="118">
                  <c:v>0.45340277777777777</c:v>
                </c:pt>
                <c:pt idx="119">
                  <c:v>0.45409722222222221</c:v>
                </c:pt>
                <c:pt idx="120">
                  <c:v>0.45479166666666665</c:v>
                </c:pt>
                <c:pt idx="121">
                  <c:v>0.45548611111111109</c:v>
                </c:pt>
                <c:pt idx="122">
                  <c:v>0.45618055555555559</c:v>
                </c:pt>
                <c:pt idx="123">
                  <c:v>0.45687499999999998</c:v>
                </c:pt>
                <c:pt idx="124">
                  <c:v>0.45756944444444447</c:v>
                </c:pt>
                <c:pt idx="125">
                  <c:v>0.45826388888888886</c:v>
                </c:pt>
                <c:pt idx="126">
                  <c:v>0.45895833333333336</c:v>
                </c:pt>
                <c:pt idx="127">
                  <c:v>0.45965277777777774</c:v>
                </c:pt>
                <c:pt idx="128">
                  <c:v>0.46034722222222224</c:v>
                </c:pt>
                <c:pt idx="129">
                  <c:v>0.46104166666666663</c:v>
                </c:pt>
                <c:pt idx="130">
                  <c:v>0.46173611111111112</c:v>
                </c:pt>
                <c:pt idx="131">
                  <c:v>0.46243055555555551</c:v>
                </c:pt>
                <c:pt idx="132">
                  <c:v>0.46312500000000001</c:v>
                </c:pt>
                <c:pt idx="133">
                  <c:v>0.4638194444444444</c:v>
                </c:pt>
                <c:pt idx="134">
                  <c:v>0.46451388888888889</c:v>
                </c:pt>
                <c:pt idx="135">
                  <c:v>0.46520833333333328</c:v>
                </c:pt>
                <c:pt idx="136">
                  <c:v>0.46590277777777778</c:v>
                </c:pt>
                <c:pt idx="137">
                  <c:v>0.46659722222222227</c:v>
                </c:pt>
                <c:pt idx="138">
                  <c:v>0.46729166666666666</c:v>
                </c:pt>
                <c:pt idx="139">
                  <c:v>0.46798611111111116</c:v>
                </c:pt>
                <c:pt idx="140">
                  <c:v>0.46868055555555554</c:v>
                </c:pt>
                <c:pt idx="141">
                  <c:v>0.46937500000000004</c:v>
                </c:pt>
                <c:pt idx="142">
                  <c:v>0.47006944444444443</c:v>
                </c:pt>
                <c:pt idx="143">
                  <c:v>0.47076388888888893</c:v>
                </c:pt>
                <c:pt idx="144">
                  <c:v>0.47145833333333331</c:v>
                </c:pt>
                <c:pt idx="145">
                  <c:v>0.47215277777777781</c:v>
                </c:pt>
                <c:pt idx="146">
                  <c:v>0.4728472222222222</c:v>
                </c:pt>
                <c:pt idx="147">
                  <c:v>0.47354166666666669</c:v>
                </c:pt>
                <c:pt idx="148">
                  <c:v>0.47423611111111108</c:v>
                </c:pt>
                <c:pt idx="149">
                  <c:v>0.47493055555555558</c:v>
                </c:pt>
                <c:pt idx="150">
                  <c:v>0.47562499999999996</c:v>
                </c:pt>
                <c:pt idx="151">
                  <c:v>0.47631944444444446</c:v>
                </c:pt>
                <c:pt idx="152">
                  <c:v>0.4770138888888889</c:v>
                </c:pt>
                <c:pt idx="153">
                  <c:v>0.47770833333333335</c:v>
                </c:pt>
                <c:pt idx="154">
                  <c:v>0.47840277777777779</c:v>
                </c:pt>
                <c:pt idx="155">
                  <c:v>0.47909722222222223</c:v>
                </c:pt>
                <c:pt idx="156">
                  <c:v>0.47979166666666667</c:v>
                </c:pt>
                <c:pt idx="157">
                  <c:v>0.48048611111111111</c:v>
                </c:pt>
                <c:pt idx="158">
                  <c:v>0.48118055555555556</c:v>
                </c:pt>
                <c:pt idx="159">
                  <c:v>0.481875</c:v>
                </c:pt>
                <c:pt idx="160">
                  <c:v>0.48256944444444444</c:v>
                </c:pt>
                <c:pt idx="161">
                  <c:v>0.48326388888888888</c:v>
                </c:pt>
                <c:pt idx="162">
                  <c:v>0.48395833333333332</c:v>
                </c:pt>
                <c:pt idx="163">
                  <c:v>0.48465277777777777</c:v>
                </c:pt>
                <c:pt idx="164">
                  <c:v>0.48534722222222221</c:v>
                </c:pt>
                <c:pt idx="165">
                  <c:v>0.48604166666666665</c:v>
                </c:pt>
                <c:pt idx="166">
                  <c:v>0.48673611111111109</c:v>
                </c:pt>
                <c:pt idx="167">
                  <c:v>0.48743055555555559</c:v>
                </c:pt>
                <c:pt idx="168">
                  <c:v>0.48812499999999998</c:v>
                </c:pt>
                <c:pt idx="169">
                  <c:v>0.48881944444444447</c:v>
                </c:pt>
                <c:pt idx="170">
                  <c:v>0.48951388888888886</c:v>
                </c:pt>
                <c:pt idx="171">
                  <c:v>0.49020833333333336</c:v>
                </c:pt>
                <c:pt idx="172">
                  <c:v>0.49090277777777774</c:v>
                </c:pt>
                <c:pt idx="173">
                  <c:v>0.49159722222222224</c:v>
                </c:pt>
                <c:pt idx="174">
                  <c:v>0.49229166666666663</c:v>
                </c:pt>
                <c:pt idx="175">
                  <c:v>0.49298611111111112</c:v>
                </c:pt>
                <c:pt idx="176">
                  <c:v>0.49368055555555551</c:v>
                </c:pt>
                <c:pt idx="177">
                  <c:v>0.49437500000000001</c:v>
                </c:pt>
                <c:pt idx="178">
                  <c:v>0.4950694444444444</c:v>
                </c:pt>
                <c:pt idx="179">
                  <c:v>0.49576388888888889</c:v>
                </c:pt>
                <c:pt idx="180">
                  <c:v>0.49645833333333328</c:v>
                </c:pt>
                <c:pt idx="181">
                  <c:v>0.49715277777777778</c:v>
                </c:pt>
                <c:pt idx="182">
                  <c:v>0.49784722222222227</c:v>
                </c:pt>
                <c:pt idx="183">
                  <c:v>0.49854166666666666</c:v>
                </c:pt>
                <c:pt idx="184">
                  <c:v>0.49923611111111116</c:v>
                </c:pt>
                <c:pt idx="185">
                  <c:v>0.49993055555555554</c:v>
                </c:pt>
                <c:pt idx="186">
                  <c:v>0.50062499999999999</c:v>
                </c:pt>
                <c:pt idx="187">
                  <c:v>0.50131944444444443</c:v>
                </c:pt>
                <c:pt idx="188">
                  <c:v>0.50201388888888887</c:v>
                </c:pt>
                <c:pt idx="189">
                  <c:v>0.50270833333333331</c:v>
                </c:pt>
                <c:pt idx="190">
                  <c:v>0.50340277777777775</c:v>
                </c:pt>
                <c:pt idx="191">
                  <c:v>0.5040972222222222</c:v>
                </c:pt>
                <c:pt idx="192">
                  <c:v>0.50479166666666664</c:v>
                </c:pt>
                <c:pt idx="193">
                  <c:v>0.50548611111111108</c:v>
                </c:pt>
                <c:pt idx="194">
                  <c:v>0.50618055555555552</c:v>
                </c:pt>
                <c:pt idx="195">
                  <c:v>0.50687499999999996</c:v>
                </c:pt>
                <c:pt idx="196">
                  <c:v>0.50756944444444441</c:v>
                </c:pt>
                <c:pt idx="197">
                  <c:v>0.50826388888888896</c:v>
                </c:pt>
                <c:pt idx="198">
                  <c:v>0.50895833333333329</c:v>
                </c:pt>
                <c:pt idx="199">
                  <c:v>0.50965277777777784</c:v>
                </c:pt>
                <c:pt idx="200">
                  <c:v>0.51034722222222217</c:v>
                </c:pt>
                <c:pt idx="201">
                  <c:v>0.51104166666666673</c:v>
                </c:pt>
                <c:pt idx="202">
                  <c:v>0.51173611111111106</c:v>
                </c:pt>
                <c:pt idx="203">
                  <c:v>0.51243055555555561</c:v>
                </c:pt>
                <c:pt idx="204">
                  <c:v>0.51312499999999994</c:v>
                </c:pt>
                <c:pt idx="205">
                  <c:v>0.5138194444444445</c:v>
                </c:pt>
                <c:pt idx="206">
                  <c:v>0.51451388888888883</c:v>
                </c:pt>
                <c:pt idx="207">
                  <c:v>0.51520833333333338</c:v>
                </c:pt>
                <c:pt idx="208">
                  <c:v>0.51590277777777771</c:v>
                </c:pt>
                <c:pt idx="209">
                  <c:v>0.51659722222222226</c:v>
                </c:pt>
                <c:pt idx="210">
                  <c:v>0.51731481481481478</c:v>
                </c:pt>
                <c:pt idx="211">
                  <c:v>0.51800925925925922</c:v>
                </c:pt>
                <c:pt idx="212">
                  <c:v>0.51870370370370367</c:v>
                </c:pt>
                <c:pt idx="213">
                  <c:v>0.51939814814814811</c:v>
                </c:pt>
                <c:pt idx="214">
                  <c:v>0.52009259259259266</c:v>
                </c:pt>
                <c:pt idx="215">
                  <c:v>0.52078703703703699</c:v>
                </c:pt>
                <c:pt idx="216">
                  <c:v>0.52148148148148155</c:v>
                </c:pt>
                <c:pt idx="217">
                  <c:v>0.52217592592592588</c:v>
                </c:pt>
                <c:pt idx="218">
                  <c:v>0.52287037037037043</c:v>
                </c:pt>
                <c:pt idx="219">
                  <c:v>0.52356481481481476</c:v>
                </c:pt>
                <c:pt idx="220">
                  <c:v>0.52425925925925931</c:v>
                </c:pt>
                <c:pt idx="221">
                  <c:v>0.52495370370370364</c:v>
                </c:pt>
                <c:pt idx="222">
                  <c:v>0.5256481481481482</c:v>
                </c:pt>
                <c:pt idx="223">
                  <c:v>0.52634259259259253</c:v>
                </c:pt>
                <c:pt idx="224">
                  <c:v>0.52703703703703708</c:v>
                </c:pt>
                <c:pt idx="225">
                  <c:v>0.52773148148148141</c:v>
                </c:pt>
                <c:pt idx="226">
                  <c:v>0.52842592592592597</c:v>
                </c:pt>
                <c:pt idx="227">
                  <c:v>0.5291203703703703</c:v>
                </c:pt>
                <c:pt idx="228">
                  <c:v>0.52981481481481485</c:v>
                </c:pt>
                <c:pt idx="229">
                  <c:v>0.53050925925925929</c:v>
                </c:pt>
                <c:pt idx="230">
                  <c:v>0.53120370370370373</c:v>
                </c:pt>
                <c:pt idx="231">
                  <c:v>0.53189814814814818</c:v>
                </c:pt>
                <c:pt idx="232">
                  <c:v>0.53259259259259262</c:v>
                </c:pt>
                <c:pt idx="233">
                  <c:v>0.53328703703703706</c:v>
                </c:pt>
                <c:pt idx="234">
                  <c:v>0.5339814814814815</c:v>
                </c:pt>
                <c:pt idx="235">
                  <c:v>0.53467592592592594</c:v>
                </c:pt>
                <c:pt idx="236">
                  <c:v>0.53537037037037039</c:v>
                </c:pt>
                <c:pt idx="237">
                  <c:v>0.53606481481481483</c:v>
                </c:pt>
                <c:pt idx="238">
                  <c:v>0.53675925925925927</c:v>
                </c:pt>
                <c:pt idx="239">
                  <c:v>0.53745370370370371</c:v>
                </c:pt>
                <c:pt idx="240">
                  <c:v>0.53814814814814815</c:v>
                </c:pt>
                <c:pt idx="241">
                  <c:v>0.5388425925925926</c:v>
                </c:pt>
                <c:pt idx="242">
                  <c:v>0.53953703703703704</c:v>
                </c:pt>
                <c:pt idx="243">
                  <c:v>0.54023148148148148</c:v>
                </c:pt>
                <c:pt idx="244">
                  <c:v>0.54092592592592592</c:v>
                </c:pt>
                <c:pt idx="245">
                  <c:v>0.54162037037037036</c:v>
                </c:pt>
                <c:pt idx="246">
                  <c:v>0.54231481481481481</c:v>
                </c:pt>
                <c:pt idx="247">
                  <c:v>0.54300925925925925</c:v>
                </c:pt>
                <c:pt idx="248">
                  <c:v>0.54370370370370369</c:v>
                </c:pt>
                <c:pt idx="249">
                  <c:v>0.54439814814814813</c:v>
                </c:pt>
                <c:pt idx="250">
                  <c:v>0.54509259259259257</c:v>
                </c:pt>
                <c:pt idx="251">
                  <c:v>0.54578703703703701</c:v>
                </c:pt>
                <c:pt idx="252">
                  <c:v>0.54648148148148146</c:v>
                </c:pt>
                <c:pt idx="253">
                  <c:v>0.5471759259259259</c:v>
                </c:pt>
                <c:pt idx="254">
                  <c:v>0.54787037037037034</c:v>
                </c:pt>
                <c:pt idx="255">
                  <c:v>0.54856481481481478</c:v>
                </c:pt>
                <c:pt idx="256">
                  <c:v>0.54925925925925922</c:v>
                </c:pt>
                <c:pt idx="257">
                  <c:v>0.54995370370370367</c:v>
                </c:pt>
                <c:pt idx="258">
                  <c:v>0.55062500000000003</c:v>
                </c:pt>
                <c:pt idx="259">
                  <c:v>0.55134259259259266</c:v>
                </c:pt>
                <c:pt idx="260">
                  <c:v>0.55201388888888892</c:v>
                </c:pt>
                <c:pt idx="261">
                  <c:v>0.55270833333333336</c:v>
                </c:pt>
                <c:pt idx="262">
                  <c:v>0.55342592592592588</c:v>
                </c:pt>
                <c:pt idx="263">
                  <c:v>0.55412037037037043</c:v>
                </c:pt>
                <c:pt idx="264">
                  <c:v>0.55481481481481476</c:v>
                </c:pt>
                <c:pt idx="265">
                  <c:v>0.55550925925925931</c:v>
                </c:pt>
                <c:pt idx="266">
                  <c:v>0.55620370370370364</c:v>
                </c:pt>
                <c:pt idx="267">
                  <c:v>0.5568981481481482</c:v>
                </c:pt>
                <c:pt idx="268">
                  <c:v>0.55759259259259253</c:v>
                </c:pt>
                <c:pt idx="269">
                  <c:v>0.55828703703703708</c:v>
                </c:pt>
                <c:pt idx="270">
                  <c:v>0.55898148148148141</c:v>
                </c:pt>
                <c:pt idx="271">
                  <c:v>0.55967592592592597</c:v>
                </c:pt>
                <c:pt idx="272">
                  <c:v>0.5603703703703703</c:v>
                </c:pt>
                <c:pt idx="273">
                  <c:v>0.56106481481481485</c:v>
                </c:pt>
                <c:pt idx="274">
                  <c:v>0.56175925925925929</c:v>
                </c:pt>
                <c:pt idx="275">
                  <c:v>0.56245370370370373</c:v>
                </c:pt>
                <c:pt idx="276">
                  <c:v>0.56314814814814818</c:v>
                </c:pt>
                <c:pt idx="277">
                  <c:v>0.56384259259259262</c:v>
                </c:pt>
                <c:pt idx="278">
                  <c:v>0.56453703703703706</c:v>
                </c:pt>
                <c:pt idx="279">
                  <c:v>0.5652314814814815</c:v>
                </c:pt>
                <c:pt idx="280">
                  <c:v>0.56592592592592594</c:v>
                </c:pt>
                <c:pt idx="281">
                  <c:v>0.56662037037037039</c:v>
                </c:pt>
                <c:pt idx="282">
                  <c:v>0.56731481481481483</c:v>
                </c:pt>
                <c:pt idx="283">
                  <c:v>0.56800925925925927</c:v>
                </c:pt>
                <c:pt idx="284">
                  <c:v>0.56870370370370371</c:v>
                </c:pt>
                <c:pt idx="285">
                  <c:v>0.56939814814814815</c:v>
                </c:pt>
                <c:pt idx="286">
                  <c:v>0.5700925925925926</c:v>
                </c:pt>
                <c:pt idx="287">
                  <c:v>0.57078703703703704</c:v>
                </c:pt>
                <c:pt idx="288">
                  <c:v>0.57148148148148148</c:v>
                </c:pt>
                <c:pt idx="289">
                  <c:v>0.57217592592592592</c:v>
                </c:pt>
                <c:pt idx="290">
                  <c:v>0.57287037037037036</c:v>
                </c:pt>
                <c:pt idx="291">
                  <c:v>0.57356481481481481</c:v>
                </c:pt>
                <c:pt idx="292">
                  <c:v>0.57425925925925925</c:v>
                </c:pt>
                <c:pt idx="293">
                  <c:v>0.57495370370370369</c:v>
                </c:pt>
                <c:pt idx="294">
                  <c:v>0.57564814814814813</c:v>
                </c:pt>
                <c:pt idx="295">
                  <c:v>0.57634259259259257</c:v>
                </c:pt>
                <c:pt idx="296">
                  <c:v>0.57703703703703701</c:v>
                </c:pt>
                <c:pt idx="297">
                  <c:v>0.57773148148148146</c:v>
                </c:pt>
                <c:pt idx="298">
                  <c:v>0.5784259259259259</c:v>
                </c:pt>
                <c:pt idx="299">
                  <c:v>0.57912037037037034</c:v>
                </c:pt>
                <c:pt idx="300">
                  <c:v>0.57981481481481478</c:v>
                </c:pt>
                <c:pt idx="301">
                  <c:v>0.58050925925925922</c:v>
                </c:pt>
                <c:pt idx="302">
                  <c:v>0.58120370370370367</c:v>
                </c:pt>
                <c:pt idx="303">
                  <c:v>0.58189814814814811</c:v>
                </c:pt>
                <c:pt idx="304">
                  <c:v>0.58259259259259266</c:v>
                </c:pt>
                <c:pt idx="305">
                  <c:v>0.58328703703703699</c:v>
                </c:pt>
                <c:pt idx="306">
                  <c:v>0.58398148148148155</c:v>
                </c:pt>
                <c:pt idx="307">
                  <c:v>0.58467592592592588</c:v>
                </c:pt>
                <c:pt idx="308">
                  <c:v>0.58537037037037043</c:v>
                </c:pt>
                <c:pt idx="309">
                  <c:v>0.58606481481481476</c:v>
                </c:pt>
                <c:pt idx="310">
                  <c:v>0.58675925925925931</c:v>
                </c:pt>
                <c:pt idx="311">
                  <c:v>0.58745370370370364</c:v>
                </c:pt>
                <c:pt idx="312">
                  <c:v>0.5881481481481482</c:v>
                </c:pt>
                <c:pt idx="313">
                  <c:v>0.58884259259259253</c:v>
                </c:pt>
                <c:pt idx="314">
                  <c:v>0.58953703703703708</c:v>
                </c:pt>
                <c:pt idx="315">
                  <c:v>0.59023148148148141</c:v>
                </c:pt>
                <c:pt idx="316">
                  <c:v>0.59092592592592597</c:v>
                </c:pt>
                <c:pt idx="317">
                  <c:v>0.5916203703703703</c:v>
                </c:pt>
                <c:pt idx="318">
                  <c:v>0.59231481481481485</c:v>
                </c:pt>
                <c:pt idx="319">
                  <c:v>0.59300925925925929</c:v>
                </c:pt>
                <c:pt idx="320">
                  <c:v>0.59370370370370373</c:v>
                </c:pt>
                <c:pt idx="321">
                  <c:v>0.59439814814814818</c:v>
                </c:pt>
                <c:pt idx="322">
                  <c:v>0.59509259259259262</c:v>
                </c:pt>
                <c:pt idx="323">
                  <c:v>0.59578703703703706</c:v>
                </c:pt>
                <c:pt idx="324">
                  <c:v>0.5964814814814815</c:v>
                </c:pt>
                <c:pt idx="325">
                  <c:v>0.59717592592592594</c:v>
                </c:pt>
                <c:pt idx="326">
                  <c:v>0.59787037037037039</c:v>
                </c:pt>
                <c:pt idx="327">
                  <c:v>0.59856481481481483</c:v>
                </c:pt>
                <c:pt idx="328">
                  <c:v>0.59925925925925927</c:v>
                </c:pt>
                <c:pt idx="329">
                  <c:v>0.59995370370370371</c:v>
                </c:pt>
                <c:pt idx="330">
                  <c:v>0.60064814814814815</c:v>
                </c:pt>
                <c:pt idx="331">
                  <c:v>0.6013425925925926</c:v>
                </c:pt>
                <c:pt idx="332">
                  <c:v>0.60203703703703704</c:v>
                </c:pt>
                <c:pt idx="333">
                  <c:v>0.60273148148148148</c:v>
                </c:pt>
                <c:pt idx="334">
                  <c:v>0.60342592592592592</c:v>
                </c:pt>
                <c:pt idx="335">
                  <c:v>0.60412037037037036</c:v>
                </c:pt>
                <c:pt idx="336">
                  <c:v>0.60481481481481481</c:v>
                </c:pt>
                <c:pt idx="337">
                  <c:v>0.60550925925925925</c:v>
                </c:pt>
                <c:pt idx="338">
                  <c:v>0.60620370370370369</c:v>
                </c:pt>
                <c:pt idx="339">
                  <c:v>0.60689814814814813</c:v>
                </c:pt>
                <c:pt idx="340">
                  <c:v>0.60759259259259257</c:v>
                </c:pt>
                <c:pt idx="341">
                  <c:v>0.60828703703703701</c:v>
                </c:pt>
                <c:pt idx="342">
                  <c:v>0.60898148148148146</c:v>
                </c:pt>
                <c:pt idx="343">
                  <c:v>0.6096759259259259</c:v>
                </c:pt>
                <c:pt idx="344">
                  <c:v>0.61037037037037034</c:v>
                </c:pt>
                <c:pt idx="345">
                  <c:v>0.61106481481481478</c:v>
                </c:pt>
                <c:pt idx="346">
                  <c:v>0.61175925925925922</c:v>
                </c:pt>
                <c:pt idx="347">
                  <c:v>0.61245370370370367</c:v>
                </c:pt>
                <c:pt idx="348">
                  <c:v>0.61314814814814811</c:v>
                </c:pt>
                <c:pt idx="349">
                  <c:v>0.61384259259259266</c:v>
                </c:pt>
                <c:pt idx="350">
                  <c:v>0.61453703703703699</c:v>
                </c:pt>
                <c:pt idx="351">
                  <c:v>0.61523148148148155</c:v>
                </c:pt>
                <c:pt idx="352">
                  <c:v>0.61592592592592588</c:v>
                </c:pt>
                <c:pt idx="353">
                  <c:v>0.61662037037037043</c:v>
                </c:pt>
                <c:pt idx="354">
                  <c:v>0.61731481481481476</c:v>
                </c:pt>
                <c:pt idx="355">
                  <c:v>0.61800925925925931</c:v>
                </c:pt>
                <c:pt idx="356">
                  <c:v>0.61870370370370364</c:v>
                </c:pt>
                <c:pt idx="357">
                  <c:v>0.6193981481481482</c:v>
                </c:pt>
                <c:pt idx="358">
                  <c:v>0.62009259259259253</c:v>
                </c:pt>
                <c:pt idx="359">
                  <c:v>0.62078703703703708</c:v>
                </c:pt>
                <c:pt idx="360">
                  <c:v>0.62148148148148141</c:v>
                </c:pt>
                <c:pt idx="361">
                  <c:v>0.62217592592592597</c:v>
                </c:pt>
                <c:pt idx="362">
                  <c:v>0.6228703703703703</c:v>
                </c:pt>
                <c:pt idx="363">
                  <c:v>0.62356481481481485</c:v>
                </c:pt>
                <c:pt idx="364">
                  <c:v>0.62425925925925929</c:v>
                </c:pt>
                <c:pt idx="365">
                  <c:v>0.62495370370370373</c:v>
                </c:pt>
                <c:pt idx="366">
                  <c:v>0.62564814814814818</c:v>
                </c:pt>
                <c:pt idx="367">
                  <c:v>0.62634259259259262</c:v>
                </c:pt>
                <c:pt idx="368">
                  <c:v>0.62703703703703706</c:v>
                </c:pt>
                <c:pt idx="369">
                  <c:v>0.6277314814814815</c:v>
                </c:pt>
                <c:pt idx="370">
                  <c:v>0.62842592592592594</c:v>
                </c:pt>
                <c:pt idx="371">
                  <c:v>0.62912037037037039</c:v>
                </c:pt>
                <c:pt idx="372">
                  <c:v>0.62981481481481483</c:v>
                </c:pt>
                <c:pt idx="373">
                  <c:v>0.63050925925925927</c:v>
                </c:pt>
                <c:pt idx="374">
                  <c:v>0.63120370370370371</c:v>
                </c:pt>
                <c:pt idx="375">
                  <c:v>0.63189814814814815</c:v>
                </c:pt>
                <c:pt idx="376">
                  <c:v>0.6325925925925926</c:v>
                </c:pt>
                <c:pt idx="377">
                  <c:v>0.63328703703703704</c:v>
                </c:pt>
                <c:pt idx="378">
                  <c:v>0.63396990740740744</c:v>
                </c:pt>
                <c:pt idx="379">
                  <c:v>0.63466435185185188</c:v>
                </c:pt>
                <c:pt idx="380">
                  <c:v>0.63535879629629632</c:v>
                </c:pt>
                <c:pt idx="381">
                  <c:v>0.63605324074074077</c:v>
                </c:pt>
                <c:pt idx="382">
                  <c:v>0.63674768518518521</c:v>
                </c:pt>
                <c:pt idx="383">
                  <c:v>0.63744212962962965</c:v>
                </c:pt>
                <c:pt idx="384">
                  <c:v>0.63813657407407409</c:v>
                </c:pt>
                <c:pt idx="385">
                  <c:v>0.63883101851851853</c:v>
                </c:pt>
                <c:pt idx="386">
                  <c:v>0.63952546296296298</c:v>
                </c:pt>
                <c:pt idx="387">
                  <c:v>0.64021990740740742</c:v>
                </c:pt>
                <c:pt idx="388">
                  <c:v>0.64091435185185186</c:v>
                </c:pt>
                <c:pt idx="389">
                  <c:v>0.6416087962962963</c:v>
                </c:pt>
                <c:pt idx="390">
                  <c:v>0.64230324074074074</c:v>
                </c:pt>
                <c:pt idx="391">
                  <c:v>0.64299768518518519</c:v>
                </c:pt>
                <c:pt idx="392">
                  <c:v>0.64369212962962963</c:v>
                </c:pt>
                <c:pt idx="393">
                  <c:v>0.64438657407407407</c:v>
                </c:pt>
                <c:pt idx="394">
                  <c:v>0.64508101851851851</c:v>
                </c:pt>
                <c:pt idx="395">
                  <c:v>0.64577546296296295</c:v>
                </c:pt>
                <c:pt idx="396">
                  <c:v>0.6464699074074074</c:v>
                </c:pt>
                <c:pt idx="397">
                  <c:v>0.64716435185185184</c:v>
                </c:pt>
                <c:pt idx="398">
                  <c:v>0.64785879629629628</c:v>
                </c:pt>
                <c:pt idx="399">
                  <c:v>0.64855324074074072</c:v>
                </c:pt>
                <c:pt idx="400">
                  <c:v>0.64924768518518516</c:v>
                </c:pt>
                <c:pt idx="401">
                  <c:v>0.64994212962962961</c:v>
                </c:pt>
                <c:pt idx="402">
                  <c:v>0.65063657407407405</c:v>
                </c:pt>
                <c:pt idx="403">
                  <c:v>0.65133101851851849</c:v>
                </c:pt>
                <c:pt idx="404">
                  <c:v>0.65202546296296293</c:v>
                </c:pt>
                <c:pt idx="405">
                  <c:v>0.65271990740740737</c:v>
                </c:pt>
                <c:pt idx="406">
                  <c:v>0.65341435185185182</c:v>
                </c:pt>
                <c:pt idx="407">
                  <c:v>0.65410879629629626</c:v>
                </c:pt>
                <c:pt idx="408">
                  <c:v>0.65480324074074081</c:v>
                </c:pt>
                <c:pt idx="409">
                  <c:v>0.65549768518518514</c:v>
                </c:pt>
                <c:pt idx="410">
                  <c:v>0.65619212962962969</c:v>
                </c:pt>
                <c:pt idx="411">
                  <c:v>0.65688657407407403</c:v>
                </c:pt>
                <c:pt idx="412">
                  <c:v>0.65758101851851858</c:v>
                </c:pt>
                <c:pt idx="413">
                  <c:v>0.65827546296296291</c:v>
                </c:pt>
                <c:pt idx="414">
                  <c:v>0.65896990740740746</c:v>
                </c:pt>
                <c:pt idx="415">
                  <c:v>0.65966435185185179</c:v>
                </c:pt>
                <c:pt idx="416">
                  <c:v>0.66035879629629635</c:v>
                </c:pt>
                <c:pt idx="417">
                  <c:v>0.66105324074074068</c:v>
                </c:pt>
                <c:pt idx="418">
                  <c:v>0.66174768518518523</c:v>
                </c:pt>
                <c:pt idx="419">
                  <c:v>0.66244212962962956</c:v>
                </c:pt>
                <c:pt idx="420">
                  <c:v>0.66313657407407411</c:v>
                </c:pt>
                <c:pt idx="421">
                  <c:v>0.66383101851851845</c:v>
                </c:pt>
                <c:pt idx="422">
                  <c:v>0.664525462962963</c:v>
                </c:pt>
                <c:pt idx="423">
                  <c:v>0.66521990740740744</c:v>
                </c:pt>
                <c:pt idx="424">
                  <c:v>0.66591435185185188</c:v>
                </c:pt>
                <c:pt idx="425">
                  <c:v>0.66660879629629632</c:v>
                </c:pt>
                <c:pt idx="426">
                  <c:v>0.66730324074074077</c:v>
                </c:pt>
                <c:pt idx="427">
                  <c:v>0.66799768518518521</c:v>
                </c:pt>
                <c:pt idx="428">
                  <c:v>0.66869212962962965</c:v>
                </c:pt>
                <c:pt idx="429">
                  <c:v>0.66938657407407398</c:v>
                </c:pt>
                <c:pt idx="430">
                  <c:v>0.67008101851851853</c:v>
                </c:pt>
                <c:pt idx="431">
                  <c:v>0.67077546296296298</c:v>
                </c:pt>
                <c:pt idx="432">
                  <c:v>0.67146990740740742</c:v>
                </c:pt>
                <c:pt idx="433">
                  <c:v>0.67216435185185175</c:v>
                </c:pt>
                <c:pt idx="434">
                  <c:v>0.6728587962962963</c:v>
                </c:pt>
                <c:pt idx="435">
                  <c:v>0.67355324074074074</c:v>
                </c:pt>
                <c:pt idx="436">
                  <c:v>0.67424768518518519</c:v>
                </c:pt>
                <c:pt idx="437">
                  <c:v>0.67494212962962974</c:v>
                </c:pt>
                <c:pt idx="438">
                  <c:v>0.67563657407407407</c:v>
                </c:pt>
                <c:pt idx="439">
                  <c:v>0.67633101851851851</c:v>
                </c:pt>
                <c:pt idx="440">
                  <c:v>0.67702546296296295</c:v>
                </c:pt>
                <c:pt idx="441">
                  <c:v>0.67771990740740751</c:v>
                </c:pt>
                <c:pt idx="442">
                  <c:v>0.67841435185185184</c:v>
                </c:pt>
                <c:pt idx="443">
                  <c:v>0.67910879629629628</c:v>
                </c:pt>
                <c:pt idx="444">
                  <c:v>0.67980324074074072</c:v>
                </c:pt>
                <c:pt idx="445">
                  <c:v>0.68049768518518527</c:v>
                </c:pt>
                <c:pt idx="446">
                  <c:v>0.68119212962962961</c:v>
                </c:pt>
                <c:pt idx="447">
                  <c:v>0.68188657407407405</c:v>
                </c:pt>
                <c:pt idx="448">
                  <c:v>0.68258101851851849</c:v>
                </c:pt>
                <c:pt idx="449">
                  <c:v>0.68327546296296304</c:v>
                </c:pt>
                <c:pt idx="450">
                  <c:v>0.68396990740740737</c:v>
                </c:pt>
                <c:pt idx="451">
                  <c:v>0.68466435185185182</c:v>
                </c:pt>
                <c:pt idx="452">
                  <c:v>0.68535879629629637</c:v>
                </c:pt>
                <c:pt idx="453">
                  <c:v>0.68605324074074081</c:v>
                </c:pt>
                <c:pt idx="454">
                  <c:v>0.68674768518518514</c:v>
                </c:pt>
                <c:pt idx="455">
                  <c:v>0.68744212962962958</c:v>
                </c:pt>
                <c:pt idx="456">
                  <c:v>0.68813657407407414</c:v>
                </c:pt>
                <c:pt idx="457">
                  <c:v>0.68883101851851858</c:v>
                </c:pt>
                <c:pt idx="458">
                  <c:v>0.68952546296296291</c:v>
                </c:pt>
                <c:pt idx="459">
                  <c:v>0.69021990740740735</c:v>
                </c:pt>
                <c:pt idx="460">
                  <c:v>0.6909143518518519</c:v>
                </c:pt>
                <c:pt idx="461">
                  <c:v>0.69160879629629635</c:v>
                </c:pt>
                <c:pt idx="462">
                  <c:v>0.69230324074074068</c:v>
                </c:pt>
                <c:pt idx="463">
                  <c:v>0.69299768518518512</c:v>
                </c:pt>
                <c:pt idx="464">
                  <c:v>0.69369212962962967</c:v>
                </c:pt>
                <c:pt idx="465">
                  <c:v>0.69438657407407411</c:v>
                </c:pt>
                <c:pt idx="466">
                  <c:v>0.69508101851851845</c:v>
                </c:pt>
                <c:pt idx="467">
                  <c:v>0.695775462962963</c:v>
                </c:pt>
                <c:pt idx="468">
                  <c:v>0.69646990740740744</c:v>
                </c:pt>
                <c:pt idx="469">
                  <c:v>0.69716435185185188</c:v>
                </c:pt>
                <c:pt idx="470">
                  <c:v>0.69785879629629621</c:v>
                </c:pt>
                <c:pt idx="471">
                  <c:v>0.69855324074074077</c:v>
                </c:pt>
                <c:pt idx="472">
                  <c:v>0.69924768518518521</c:v>
                </c:pt>
                <c:pt idx="473">
                  <c:v>0.69994212962962965</c:v>
                </c:pt>
                <c:pt idx="474">
                  <c:v>0.70063657407407398</c:v>
                </c:pt>
                <c:pt idx="475">
                  <c:v>0.70133101851851853</c:v>
                </c:pt>
                <c:pt idx="476">
                  <c:v>0.70202546296296298</c:v>
                </c:pt>
                <c:pt idx="477">
                  <c:v>0.70271990740740742</c:v>
                </c:pt>
                <c:pt idx="478">
                  <c:v>0.70341435185185175</c:v>
                </c:pt>
                <c:pt idx="479">
                  <c:v>0.7041087962962963</c:v>
                </c:pt>
                <c:pt idx="480">
                  <c:v>0.70480324074074074</c:v>
                </c:pt>
                <c:pt idx="481">
                  <c:v>0.70549768518518519</c:v>
                </c:pt>
                <c:pt idx="482">
                  <c:v>0.70619212962962974</c:v>
                </c:pt>
                <c:pt idx="483">
                  <c:v>0.70688657407407407</c:v>
                </c:pt>
                <c:pt idx="484">
                  <c:v>0.70758101851851851</c:v>
                </c:pt>
                <c:pt idx="485">
                  <c:v>0.70827546296296295</c:v>
                </c:pt>
                <c:pt idx="486">
                  <c:v>0.70896990740740751</c:v>
                </c:pt>
                <c:pt idx="487">
                  <c:v>0.70966435185185184</c:v>
                </c:pt>
                <c:pt idx="488">
                  <c:v>0.71035879629629628</c:v>
                </c:pt>
                <c:pt idx="489">
                  <c:v>0.71105324074074072</c:v>
                </c:pt>
                <c:pt idx="490">
                  <c:v>0.71174768518518527</c:v>
                </c:pt>
                <c:pt idx="491">
                  <c:v>0.71244212962962961</c:v>
                </c:pt>
                <c:pt idx="492">
                  <c:v>0.71313657407407405</c:v>
                </c:pt>
                <c:pt idx="493">
                  <c:v>0.71383101851851849</c:v>
                </c:pt>
                <c:pt idx="494">
                  <c:v>0.71452546296296304</c:v>
                </c:pt>
                <c:pt idx="495">
                  <c:v>0.71521990740740737</c:v>
                </c:pt>
                <c:pt idx="496">
                  <c:v>0.71591435185185182</c:v>
                </c:pt>
                <c:pt idx="497">
                  <c:v>0.71660879629629637</c:v>
                </c:pt>
                <c:pt idx="498">
                  <c:v>0.71730324074074081</c:v>
                </c:pt>
                <c:pt idx="499">
                  <c:v>0.71799768518518514</c:v>
                </c:pt>
                <c:pt idx="500">
                  <c:v>0.71869212962962958</c:v>
                </c:pt>
                <c:pt idx="501">
                  <c:v>0.71938657407407414</c:v>
                </c:pt>
                <c:pt idx="502">
                  <c:v>0.72008101851851858</c:v>
                </c:pt>
                <c:pt idx="503">
                  <c:v>0.72077546296296291</c:v>
                </c:pt>
                <c:pt idx="504">
                  <c:v>0.72146990740740735</c:v>
                </c:pt>
                <c:pt idx="505">
                  <c:v>0.7221643518518519</c:v>
                </c:pt>
                <c:pt idx="506">
                  <c:v>0.72285879629629635</c:v>
                </c:pt>
                <c:pt idx="507">
                  <c:v>0.72355324074074068</c:v>
                </c:pt>
                <c:pt idx="508">
                  <c:v>0.72424768518518512</c:v>
                </c:pt>
                <c:pt idx="509">
                  <c:v>0.72494212962962967</c:v>
                </c:pt>
                <c:pt idx="510">
                  <c:v>0.72563657407407411</c:v>
                </c:pt>
                <c:pt idx="511">
                  <c:v>0.72633101851851845</c:v>
                </c:pt>
                <c:pt idx="512">
                  <c:v>0.727025462962963</c:v>
                </c:pt>
                <c:pt idx="513">
                  <c:v>0.72771990740740744</c:v>
                </c:pt>
                <c:pt idx="514">
                  <c:v>0.72841435185185188</c:v>
                </c:pt>
                <c:pt idx="515">
                  <c:v>0.72910879629629621</c:v>
                </c:pt>
                <c:pt idx="516">
                  <c:v>0.72980324074074077</c:v>
                </c:pt>
                <c:pt idx="517">
                  <c:v>0.73049768518518521</c:v>
                </c:pt>
                <c:pt idx="518">
                  <c:v>0.73119212962962965</c:v>
                </c:pt>
                <c:pt idx="519">
                  <c:v>0.73188657407407398</c:v>
                </c:pt>
                <c:pt idx="520">
                  <c:v>0.73258101851851853</c:v>
                </c:pt>
                <c:pt idx="521">
                  <c:v>0.73327546296296298</c:v>
                </c:pt>
                <c:pt idx="522">
                  <c:v>0.73396990740740742</c:v>
                </c:pt>
                <c:pt idx="523">
                  <c:v>0.73466435185185175</c:v>
                </c:pt>
                <c:pt idx="524">
                  <c:v>0.7353587962962963</c:v>
                </c:pt>
                <c:pt idx="525">
                  <c:v>0.73605324074074074</c:v>
                </c:pt>
                <c:pt idx="526">
                  <c:v>0.73674768518518519</c:v>
                </c:pt>
                <c:pt idx="527">
                  <c:v>0.73744212962962974</c:v>
                </c:pt>
                <c:pt idx="528">
                  <c:v>0.73813657407407407</c:v>
                </c:pt>
                <c:pt idx="529">
                  <c:v>0.73883101851851851</c:v>
                </c:pt>
                <c:pt idx="530">
                  <c:v>0.73952546296296295</c:v>
                </c:pt>
                <c:pt idx="531">
                  <c:v>0.74021990740740751</c:v>
                </c:pt>
                <c:pt idx="532">
                  <c:v>0.74091435185185184</c:v>
                </c:pt>
                <c:pt idx="533">
                  <c:v>0.74160879629629628</c:v>
                </c:pt>
                <c:pt idx="534">
                  <c:v>0.74230324074074072</c:v>
                </c:pt>
                <c:pt idx="535">
                  <c:v>0.74299768518518527</c:v>
                </c:pt>
                <c:pt idx="536">
                  <c:v>0.74369212962962961</c:v>
                </c:pt>
                <c:pt idx="537">
                  <c:v>0.74438657407407405</c:v>
                </c:pt>
                <c:pt idx="538">
                  <c:v>0.74508101851851849</c:v>
                </c:pt>
                <c:pt idx="539">
                  <c:v>0.74577546296296304</c:v>
                </c:pt>
                <c:pt idx="540">
                  <c:v>0.74646990740740737</c:v>
                </c:pt>
                <c:pt idx="541">
                  <c:v>0.74716435185185182</c:v>
                </c:pt>
                <c:pt idx="542">
                  <c:v>0.74785879629629637</c:v>
                </c:pt>
                <c:pt idx="543">
                  <c:v>0.74855324074074081</c:v>
                </c:pt>
                <c:pt idx="544">
                  <c:v>0.74924768518518514</c:v>
                </c:pt>
                <c:pt idx="545">
                  <c:v>0.74994212962962958</c:v>
                </c:pt>
                <c:pt idx="546">
                  <c:v>0.75063657407407414</c:v>
                </c:pt>
                <c:pt idx="547">
                  <c:v>0.75133101851851858</c:v>
                </c:pt>
                <c:pt idx="548">
                  <c:v>0.75202546296296291</c:v>
                </c:pt>
                <c:pt idx="549">
                  <c:v>0.75271990740740735</c:v>
                </c:pt>
                <c:pt idx="550">
                  <c:v>0.7534143518518519</c:v>
                </c:pt>
                <c:pt idx="551">
                  <c:v>0.75410879629629635</c:v>
                </c:pt>
                <c:pt idx="552">
                  <c:v>0.75480324074074068</c:v>
                </c:pt>
                <c:pt idx="553">
                  <c:v>0.75549768518518512</c:v>
                </c:pt>
                <c:pt idx="554">
                  <c:v>0.75619212962962967</c:v>
                </c:pt>
                <c:pt idx="555">
                  <c:v>0.75688657407407411</c:v>
                </c:pt>
                <c:pt idx="556">
                  <c:v>0.75758101851851845</c:v>
                </c:pt>
                <c:pt idx="557">
                  <c:v>0.758275462962963</c:v>
                </c:pt>
                <c:pt idx="558">
                  <c:v>0.75896990740740744</c:v>
                </c:pt>
                <c:pt idx="559">
                  <c:v>0.75966435185185188</c:v>
                </c:pt>
                <c:pt idx="560">
                  <c:v>0.76035879629629621</c:v>
                </c:pt>
                <c:pt idx="561">
                  <c:v>0.76105324074074077</c:v>
                </c:pt>
                <c:pt idx="562">
                  <c:v>0.76174768518518521</c:v>
                </c:pt>
                <c:pt idx="563">
                  <c:v>0.76244212962962965</c:v>
                </c:pt>
                <c:pt idx="564">
                  <c:v>0.76313657407407398</c:v>
                </c:pt>
                <c:pt idx="565">
                  <c:v>0.76383101851851853</c:v>
                </c:pt>
                <c:pt idx="566">
                  <c:v>0.76452546296296298</c:v>
                </c:pt>
                <c:pt idx="567">
                  <c:v>0.76521990740740742</c:v>
                </c:pt>
                <c:pt idx="568">
                  <c:v>0.76591435185185175</c:v>
                </c:pt>
                <c:pt idx="569">
                  <c:v>0.7666087962962963</c:v>
                </c:pt>
                <c:pt idx="570">
                  <c:v>0.76730324074074074</c:v>
                </c:pt>
                <c:pt idx="571">
                  <c:v>0.76799768518518519</c:v>
                </c:pt>
                <c:pt idx="572">
                  <c:v>0.76869212962962974</c:v>
                </c:pt>
                <c:pt idx="573">
                  <c:v>0.76938657407407407</c:v>
                </c:pt>
                <c:pt idx="574">
                  <c:v>0.77008101851851851</c:v>
                </c:pt>
                <c:pt idx="575">
                  <c:v>0.77077546296296295</c:v>
                </c:pt>
                <c:pt idx="576">
                  <c:v>0.77146990740740751</c:v>
                </c:pt>
                <c:pt idx="577">
                  <c:v>0.77216435185185184</c:v>
                </c:pt>
                <c:pt idx="578">
                  <c:v>0.77285879629629628</c:v>
                </c:pt>
                <c:pt idx="579">
                  <c:v>0.77355324074074072</c:v>
                </c:pt>
                <c:pt idx="580">
                  <c:v>0.77424768518518527</c:v>
                </c:pt>
                <c:pt idx="581">
                  <c:v>0.77494212962962961</c:v>
                </c:pt>
                <c:pt idx="582">
                  <c:v>0.77563657407407405</c:v>
                </c:pt>
                <c:pt idx="583">
                  <c:v>0.77633101851851849</c:v>
                </c:pt>
                <c:pt idx="584">
                  <c:v>0.77702546296296304</c:v>
                </c:pt>
                <c:pt idx="585">
                  <c:v>0.77771990740740737</c:v>
                </c:pt>
                <c:pt idx="586">
                  <c:v>0.77841435185185182</c:v>
                </c:pt>
                <c:pt idx="587">
                  <c:v>0.77910879629629637</c:v>
                </c:pt>
                <c:pt idx="588">
                  <c:v>0.77980324074074081</c:v>
                </c:pt>
                <c:pt idx="589">
                  <c:v>0.78049768518518514</c:v>
                </c:pt>
                <c:pt idx="590">
                  <c:v>0.78119212962962958</c:v>
                </c:pt>
                <c:pt idx="591">
                  <c:v>0.78188657407407414</c:v>
                </c:pt>
                <c:pt idx="592">
                  <c:v>0.78258101851851858</c:v>
                </c:pt>
                <c:pt idx="593">
                  <c:v>0.78327546296296291</c:v>
                </c:pt>
                <c:pt idx="594">
                  <c:v>0.78396990740740735</c:v>
                </c:pt>
                <c:pt idx="595">
                  <c:v>0.7846643518518519</c:v>
                </c:pt>
                <c:pt idx="596">
                  <c:v>0.78535879629629635</c:v>
                </c:pt>
                <c:pt idx="597">
                  <c:v>0.78605324074074068</c:v>
                </c:pt>
                <c:pt idx="598">
                  <c:v>0.78674768518518512</c:v>
                </c:pt>
                <c:pt idx="599">
                  <c:v>0.78744212962962967</c:v>
                </c:pt>
                <c:pt idx="600">
                  <c:v>0.78813657407407411</c:v>
                </c:pt>
                <c:pt idx="601">
                  <c:v>0.78883101851851845</c:v>
                </c:pt>
                <c:pt idx="602">
                  <c:v>0.789525462962963</c:v>
                </c:pt>
                <c:pt idx="603">
                  <c:v>0.79021990740740744</c:v>
                </c:pt>
                <c:pt idx="604">
                  <c:v>0.79091435185185188</c:v>
                </c:pt>
                <c:pt idx="605">
                  <c:v>0.79160879629629621</c:v>
                </c:pt>
                <c:pt idx="606">
                  <c:v>0.79230324074074077</c:v>
                </c:pt>
                <c:pt idx="607">
                  <c:v>0.79299768518518521</c:v>
                </c:pt>
                <c:pt idx="608">
                  <c:v>0.79369212962962965</c:v>
                </c:pt>
                <c:pt idx="609">
                  <c:v>0.79438657407407398</c:v>
                </c:pt>
                <c:pt idx="610">
                  <c:v>0.79508101851851853</c:v>
                </c:pt>
                <c:pt idx="611">
                  <c:v>0.79577546296296298</c:v>
                </c:pt>
                <c:pt idx="612">
                  <c:v>0.79646990740740742</c:v>
                </c:pt>
                <c:pt idx="613">
                  <c:v>0.79716435185185175</c:v>
                </c:pt>
                <c:pt idx="614">
                  <c:v>0.7978587962962963</c:v>
                </c:pt>
                <c:pt idx="615">
                  <c:v>0.79855324074074074</c:v>
                </c:pt>
                <c:pt idx="616">
                  <c:v>0.79924768518518519</c:v>
                </c:pt>
                <c:pt idx="617">
                  <c:v>0.79994212962962974</c:v>
                </c:pt>
                <c:pt idx="618">
                  <c:v>0.80063657407407407</c:v>
                </c:pt>
                <c:pt idx="619">
                  <c:v>0.80133101851851851</c:v>
                </c:pt>
                <c:pt idx="620">
                  <c:v>0.80202546296296295</c:v>
                </c:pt>
                <c:pt idx="621">
                  <c:v>0.80271990740740751</c:v>
                </c:pt>
                <c:pt idx="622">
                  <c:v>0.80341435185185184</c:v>
                </c:pt>
                <c:pt idx="623">
                  <c:v>0.80410879629629628</c:v>
                </c:pt>
                <c:pt idx="624">
                  <c:v>0.80480324074074072</c:v>
                </c:pt>
                <c:pt idx="625">
                  <c:v>0.80549768518518527</c:v>
                </c:pt>
                <c:pt idx="626">
                  <c:v>0.80619212962962961</c:v>
                </c:pt>
                <c:pt idx="627">
                  <c:v>0.80688657407407405</c:v>
                </c:pt>
                <c:pt idx="628">
                  <c:v>0.80758101851851849</c:v>
                </c:pt>
                <c:pt idx="629">
                  <c:v>0.80827546296296304</c:v>
                </c:pt>
                <c:pt idx="630">
                  <c:v>0.80896990740740737</c:v>
                </c:pt>
                <c:pt idx="631">
                  <c:v>0.80966435185185182</c:v>
                </c:pt>
                <c:pt idx="632">
                  <c:v>0.81035879629629637</c:v>
                </c:pt>
                <c:pt idx="633">
                  <c:v>0.81105324074074081</c:v>
                </c:pt>
                <c:pt idx="634">
                  <c:v>0.81174768518518514</c:v>
                </c:pt>
                <c:pt idx="635">
                  <c:v>0.81244212962962958</c:v>
                </c:pt>
                <c:pt idx="636">
                  <c:v>0.81313657407407414</c:v>
                </c:pt>
                <c:pt idx="637">
                  <c:v>0.81383101851851858</c:v>
                </c:pt>
                <c:pt idx="638">
                  <c:v>0.81452546296296291</c:v>
                </c:pt>
                <c:pt idx="639">
                  <c:v>0.81521990740740735</c:v>
                </c:pt>
                <c:pt idx="640">
                  <c:v>0.8159143518518519</c:v>
                </c:pt>
                <c:pt idx="641">
                  <c:v>0.81660879629629635</c:v>
                </c:pt>
                <c:pt idx="642">
                  <c:v>0.81730324074074068</c:v>
                </c:pt>
                <c:pt idx="643">
                  <c:v>0.81799768518518512</c:v>
                </c:pt>
                <c:pt idx="644">
                  <c:v>0.81869212962962967</c:v>
                </c:pt>
                <c:pt idx="645">
                  <c:v>0.81938657407407411</c:v>
                </c:pt>
                <c:pt idx="646">
                  <c:v>0.82008101851851845</c:v>
                </c:pt>
                <c:pt idx="647">
                  <c:v>0.820775462962963</c:v>
                </c:pt>
                <c:pt idx="648">
                  <c:v>0.82146990740740744</c:v>
                </c:pt>
                <c:pt idx="649">
                  <c:v>0.82216435185185188</c:v>
                </c:pt>
                <c:pt idx="650">
                  <c:v>0.82285879629629621</c:v>
                </c:pt>
                <c:pt idx="651">
                  <c:v>0.82355324074074077</c:v>
                </c:pt>
                <c:pt idx="652">
                  <c:v>0.82424768518518521</c:v>
                </c:pt>
                <c:pt idx="653">
                  <c:v>0.82494212962962965</c:v>
                </c:pt>
                <c:pt idx="654">
                  <c:v>0.82563657407407398</c:v>
                </c:pt>
                <c:pt idx="655">
                  <c:v>0.82633101851851853</c:v>
                </c:pt>
                <c:pt idx="656">
                  <c:v>0.82702546296296298</c:v>
                </c:pt>
                <c:pt idx="657">
                  <c:v>0.82771990740740742</c:v>
                </c:pt>
                <c:pt idx="658">
                  <c:v>0.82841435185185175</c:v>
                </c:pt>
                <c:pt idx="659">
                  <c:v>0.8291087962962963</c:v>
                </c:pt>
                <c:pt idx="660">
                  <c:v>0.82980324074074074</c:v>
                </c:pt>
                <c:pt idx="661">
                  <c:v>0.83049768518518519</c:v>
                </c:pt>
                <c:pt idx="662">
                  <c:v>0.83119212962962974</c:v>
                </c:pt>
                <c:pt idx="663">
                  <c:v>0.83188657407407407</c:v>
                </c:pt>
                <c:pt idx="664">
                  <c:v>0.83258101851851851</c:v>
                </c:pt>
                <c:pt idx="665">
                  <c:v>0.83327546296296295</c:v>
                </c:pt>
                <c:pt idx="666">
                  <c:v>0.83396990740740751</c:v>
                </c:pt>
                <c:pt idx="667">
                  <c:v>0.83466435185185184</c:v>
                </c:pt>
                <c:pt idx="668">
                  <c:v>0.83535879629629628</c:v>
                </c:pt>
                <c:pt idx="669">
                  <c:v>0.83605324074074072</c:v>
                </c:pt>
                <c:pt idx="670">
                  <c:v>0.83674768518518527</c:v>
                </c:pt>
                <c:pt idx="671">
                  <c:v>0.83744212962962961</c:v>
                </c:pt>
                <c:pt idx="672">
                  <c:v>0.83813657407407405</c:v>
                </c:pt>
                <c:pt idx="673">
                  <c:v>0.83883101851851849</c:v>
                </c:pt>
                <c:pt idx="674">
                  <c:v>0.83952546296296304</c:v>
                </c:pt>
                <c:pt idx="675">
                  <c:v>0.84021990740740737</c:v>
                </c:pt>
                <c:pt idx="676">
                  <c:v>0.84091435185185182</c:v>
                </c:pt>
                <c:pt idx="677">
                  <c:v>0.84160879629629637</c:v>
                </c:pt>
                <c:pt idx="678">
                  <c:v>0.84230324074074081</c:v>
                </c:pt>
                <c:pt idx="679">
                  <c:v>0.84299768518518514</c:v>
                </c:pt>
                <c:pt idx="680">
                  <c:v>0.84369212962962958</c:v>
                </c:pt>
                <c:pt idx="681">
                  <c:v>0.84438657407407414</c:v>
                </c:pt>
                <c:pt idx="682">
                  <c:v>0.84508101851851858</c:v>
                </c:pt>
                <c:pt idx="683">
                  <c:v>0.84577546296296291</c:v>
                </c:pt>
                <c:pt idx="684">
                  <c:v>0.84646990740740735</c:v>
                </c:pt>
                <c:pt idx="685">
                  <c:v>0.8471643518518519</c:v>
                </c:pt>
                <c:pt idx="686">
                  <c:v>0.84785879629629635</c:v>
                </c:pt>
                <c:pt idx="687">
                  <c:v>0.84855324074074068</c:v>
                </c:pt>
                <c:pt idx="688">
                  <c:v>0.84924768518518512</c:v>
                </c:pt>
                <c:pt idx="689">
                  <c:v>0.84994212962962967</c:v>
                </c:pt>
                <c:pt idx="690">
                  <c:v>0.85063657407407411</c:v>
                </c:pt>
                <c:pt idx="691">
                  <c:v>0.85133101851851845</c:v>
                </c:pt>
                <c:pt idx="692">
                  <c:v>0.852025462962963</c:v>
                </c:pt>
                <c:pt idx="693">
                  <c:v>0.85271990740740744</c:v>
                </c:pt>
                <c:pt idx="694">
                  <c:v>0.85341435185185188</c:v>
                </c:pt>
                <c:pt idx="695">
                  <c:v>0.85410879629629621</c:v>
                </c:pt>
                <c:pt idx="696">
                  <c:v>0.85480324074074077</c:v>
                </c:pt>
                <c:pt idx="697">
                  <c:v>0.85549768518518521</c:v>
                </c:pt>
                <c:pt idx="698">
                  <c:v>0.85619212962962965</c:v>
                </c:pt>
                <c:pt idx="699">
                  <c:v>0.85688657407407398</c:v>
                </c:pt>
                <c:pt idx="700">
                  <c:v>0.85758101851851853</c:v>
                </c:pt>
                <c:pt idx="701">
                  <c:v>0.85827546296296298</c:v>
                </c:pt>
                <c:pt idx="702">
                  <c:v>0.85896990740740742</c:v>
                </c:pt>
                <c:pt idx="703">
                  <c:v>0.85966435185185175</c:v>
                </c:pt>
                <c:pt idx="704">
                  <c:v>0.8603587962962963</c:v>
                </c:pt>
                <c:pt idx="705">
                  <c:v>0.86105324074074074</c:v>
                </c:pt>
                <c:pt idx="706">
                  <c:v>0.86174768518518519</c:v>
                </c:pt>
                <c:pt idx="707">
                  <c:v>0.86244212962962974</c:v>
                </c:pt>
                <c:pt idx="708">
                  <c:v>0.86313657407407407</c:v>
                </c:pt>
                <c:pt idx="709">
                  <c:v>0.86383101851851851</c:v>
                </c:pt>
                <c:pt idx="710">
                  <c:v>0.86452546296296295</c:v>
                </c:pt>
                <c:pt idx="711">
                  <c:v>0.86521990740740751</c:v>
                </c:pt>
                <c:pt idx="712">
                  <c:v>0.86591435185185184</c:v>
                </c:pt>
                <c:pt idx="713">
                  <c:v>0.86660879629629628</c:v>
                </c:pt>
                <c:pt idx="714">
                  <c:v>0.86730324074074072</c:v>
                </c:pt>
                <c:pt idx="715">
                  <c:v>0.86799768518518527</c:v>
                </c:pt>
                <c:pt idx="716">
                  <c:v>0.86869212962962961</c:v>
                </c:pt>
                <c:pt idx="717">
                  <c:v>0.86938657407407405</c:v>
                </c:pt>
                <c:pt idx="718">
                  <c:v>0.87008101851851849</c:v>
                </c:pt>
                <c:pt idx="719">
                  <c:v>0.87077546296296304</c:v>
                </c:pt>
                <c:pt idx="720">
                  <c:v>0.87146990740740737</c:v>
                </c:pt>
                <c:pt idx="721">
                  <c:v>0.87216435185185182</c:v>
                </c:pt>
                <c:pt idx="722">
                  <c:v>0.87285879629629637</c:v>
                </c:pt>
                <c:pt idx="723">
                  <c:v>0.87355324074074081</c:v>
                </c:pt>
                <c:pt idx="724">
                  <c:v>0.87424768518518514</c:v>
                </c:pt>
                <c:pt idx="725">
                  <c:v>0.87494212962962958</c:v>
                </c:pt>
                <c:pt idx="726">
                  <c:v>0.87563657407407414</c:v>
                </c:pt>
                <c:pt idx="727">
                  <c:v>0.87633101851851858</c:v>
                </c:pt>
                <c:pt idx="728">
                  <c:v>0.87702546296296291</c:v>
                </c:pt>
                <c:pt idx="729">
                  <c:v>0.87771990740740735</c:v>
                </c:pt>
                <c:pt idx="730">
                  <c:v>0.8784143518518519</c:v>
                </c:pt>
                <c:pt idx="731">
                  <c:v>0.87910879629629635</c:v>
                </c:pt>
                <c:pt idx="732">
                  <c:v>0.87980324074074068</c:v>
                </c:pt>
                <c:pt idx="733">
                  <c:v>0.88049768518518512</c:v>
                </c:pt>
                <c:pt idx="734">
                  <c:v>0.88119212962962967</c:v>
                </c:pt>
                <c:pt idx="735">
                  <c:v>0.88188657407407411</c:v>
                </c:pt>
                <c:pt idx="736">
                  <c:v>0.88258101851851845</c:v>
                </c:pt>
                <c:pt idx="737">
                  <c:v>0.883275462962963</c:v>
                </c:pt>
                <c:pt idx="738">
                  <c:v>0.88396990740740744</c:v>
                </c:pt>
                <c:pt idx="739">
                  <c:v>0.88466435185185188</c:v>
                </c:pt>
                <c:pt idx="740">
                  <c:v>0.88535879629629621</c:v>
                </c:pt>
                <c:pt idx="741">
                  <c:v>0.88605324074074077</c:v>
                </c:pt>
                <c:pt idx="742">
                  <c:v>0.88674768518518521</c:v>
                </c:pt>
                <c:pt idx="743">
                  <c:v>0.88744212962962965</c:v>
                </c:pt>
                <c:pt idx="744">
                  <c:v>0.88813657407407398</c:v>
                </c:pt>
                <c:pt idx="745">
                  <c:v>0.88883101851851853</c:v>
                </c:pt>
                <c:pt idx="746">
                  <c:v>0.88952546296296298</c:v>
                </c:pt>
                <c:pt idx="747">
                  <c:v>0.89021990740740742</c:v>
                </c:pt>
                <c:pt idx="748">
                  <c:v>0.89091435185185175</c:v>
                </c:pt>
                <c:pt idx="749">
                  <c:v>0.8916087962962963</c:v>
                </c:pt>
                <c:pt idx="750">
                  <c:v>0.89230324074074074</c:v>
                </c:pt>
                <c:pt idx="751">
                  <c:v>0.89299768518518519</c:v>
                </c:pt>
                <c:pt idx="752">
                  <c:v>0.89369212962962974</c:v>
                </c:pt>
                <c:pt idx="753">
                  <c:v>0.89438657407407407</c:v>
                </c:pt>
                <c:pt idx="754">
                  <c:v>0.89508101851851851</c:v>
                </c:pt>
                <c:pt idx="755">
                  <c:v>0.89577546296296295</c:v>
                </c:pt>
                <c:pt idx="756">
                  <c:v>0.89646990740740751</c:v>
                </c:pt>
                <c:pt idx="757">
                  <c:v>0.89716435185185184</c:v>
                </c:pt>
                <c:pt idx="758">
                  <c:v>0.89785879629629628</c:v>
                </c:pt>
                <c:pt idx="759">
                  <c:v>0.89855324074074072</c:v>
                </c:pt>
                <c:pt idx="760">
                  <c:v>0.89924768518518527</c:v>
                </c:pt>
                <c:pt idx="761">
                  <c:v>0.89994212962962961</c:v>
                </c:pt>
                <c:pt idx="762">
                  <c:v>0.90063657407407405</c:v>
                </c:pt>
                <c:pt idx="763">
                  <c:v>0.90133101851851849</c:v>
                </c:pt>
                <c:pt idx="764">
                  <c:v>0.90202546296296304</c:v>
                </c:pt>
                <c:pt idx="765">
                  <c:v>0.90271990740740737</c:v>
                </c:pt>
                <c:pt idx="766">
                  <c:v>0.90341435185185182</c:v>
                </c:pt>
                <c:pt idx="767">
                  <c:v>0.90410879629629637</c:v>
                </c:pt>
                <c:pt idx="768">
                  <c:v>0.90480324074074081</c:v>
                </c:pt>
                <c:pt idx="769">
                  <c:v>0.90549768518518514</c:v>
                </c:pt>
                <c:pt idx="770">
                  <c:v>0.90619212962962958</c:v>
                </c:pt>
                <c:pt idx="771">
                  <c:v>0.90688657407407414</c:v>
                </c:pt>
                <c:pt idx="772">
                  <c:v>0.90758101851851858</c:v>
                </c:pt>
                <c:pt idx="773">
                  <c:v>0.90827546296296291</c:v>
                </c:pt>
                <c:pt idx="774">
                  <c:v>0.90896990740740735</c:v>
                </c:pt>
                <c:pt idx="775">
                  <c:v>0.9096643518518519</c:v>
                </c:pt>
                <c:pt idx="776">
                  <c:v>0.91035879629629635</c:v>
                </c:pt>
                <c:pt idx="777">
                  <c:v>0.91105324074074068</c:v>
                </c:pt>
                <c:pt idx="778">
                  <c:v>0.91174768518518512</c:v>
                </c:pt>
                <c:pt idx="779">
                  <c:v>0.91244212962962967</c:v>
                </c:pt>
                <c:pt idx="780">
                  <c:v>0.91313657407407411</c:v>
                </c:pt>
                <c:pt idx="781">
                  <c:v>0.91383101851851845</c:v>
                </c:pt>
                <c:pt idx="782">
                  <c:v>0.914525462962963</c:v>
                </c:pt>
                <c:pt idx="783">
                  <c:v>0.91521990740740744</c:v>
                </c:pt>
                <c:pt idx="784">
                  <c:v>0.91591435185185188</c:v>
                </c:pt>
                <c:pt idx="785">
                  <c:v>0.91660879629629621</c:v>
                </c:pt>
                <c:pt idx="786">
                  <c:v>0.91730324074074077</c:v>
                </c:pt>
                <c:pt idx="787">
                  <c:v>0.91799768518518521</c:v>
                </c:pt>
                <c:pt idx="788">
                  <c:v>0.91869212962962965</c:v>
                </c:pt>
                <c:pt idx="789">
                  <c:v>0.91938657407407398</c:v>
                </c:pt>
                <c:pt idx="790">
                  <c:v>0.92008101851851853</c:v>
                </c:pt>
                <c:pt idx="791">
                  <c:v>0.92077546296296298</c:v>
                </c:pt>
                <c:pt idx="792">
                  <c:v>0.92146990740740742</c:v>
                </c:pt>
                <c:pt idx="793">
                  <c:v>0.92216435185185175</c:v>
                </c:pt>
                <c:pt idx="794">
                  <c:v>0.9228587962962963</c:v>
                </c:pt>
                <c:pt idx="795">
                  <c:v>0.92355324074074074</c:v>
                </c:pt>
                <c:pt idx="796">
                  <c:v>0.92424768518518519</c:v>
                </c:pt>
                <c:pt idx="797">
                  <c:v>0.92494212962962974</c:v>
                </c:pt>
                <c:pt idx="798">
                  <c:v>0.92563657407407407</c:v>
                </c:pt>
                <c:pt idx="799">
                  <c:v>0.92633101851851851</c:v>
                </c:pt>
                <c:pt idx="800">
                  <c:v>0.92702546296296295</c:v>
                </c:pt>
                <c:pt idx="801">
                  <c:v>0.92771990740740751</c:v>
                </c:pt>
                <c:pt idx="802">
                  <c:v>0.92841435185185184</c:v>
                </c:pt>
                <c:pt idx="803">
                  <c:v>0.92910879629629628</c:v>
                </c:pt>
                <c:pt idx="804">
                  <c:v>0.92980324074074072</c:v>
                </c:pt>
                <c:pt idx="805">
                  <c:v>0.93049768518518527</c:v>
                </c:pt>
                <c:pt idx="806">
                  <c:v>0.93119212962962961</c:v>
                </c:pt>
                <c:pt idx="807">
                  <c:v>0.93188657407407405</c:v>
                </c:pt>
                <c:pt idx="808">
                  <c:v>0.93258101851851849</c:v>
                </c:pt>
                <c:pt idx="809">
                  <c:v>0.93327546296296304</c:v>
                </c:pt>
                <c:pt idx="810">
                  <c:v>0.93396990740740737</c:v>
                </c:pt>
                <c:pt idx="811">
                  <c:v>0.93466435185185182</c:v>
                </c:pt>
                <c:pt idx="812">
                  <c:v>0.93535879629629637</c:v>
                </c:pt>
                <c:pt idx="813">
                  <c:v>0.93605324074074081</c:v>
                </c:pt>
                <c:pt idx="814">
                  <c:v>0.93674768518518514</c:v>
                </c:pt>
                <c:pt idx="815">
                  <c:v>0.93744212962962958</c:v>
                </c:pt>
                <c:pt idx="816">
                  <c:v>0.93813657407407414</c:v>
                </c:pt>
                <c:pt idx="817">
                  <c:v>0.93883101851851858</c:v>
                </c:pt>
                <c:pt idx="818">
                  <c:v>0.93952546296296291</c:v>
                </c:pt>
                <c:pt idx="819">
                  <c:v>0.94021990740740735</c:v>
                </c:pt>
                <c:pt idx="820">
                  <c:v>0.9409143518518519</c:v>
                </c:pt>
                <c:pt idx="821">
                  <c:v>0.94160879629629635</c:v>
                </c:pt>
                <c:pt idx="822">
                  <c:v>0.94230324074074068</c:v>
                </c:pt>
                <c:pt idx="823">
                  <c:v>0.94299768518518512</c:v>
                </c:pt>
                <c:pt idx="824">
                  <c:v>0.94369212962962967</c:v>
                </c:pt>
                <c:pt idx="825">
                  <c:v>0.94438657407407411</c:v>
                </c:pt>
                <c:pt idx="826">
                  <c:v>0.94508101851851845</c:v>
                </c:pt>
                <c:pt idx="827">
                  <c:v>0.945775462962963</c:v>
                </c:pt>
                <c:pt idx="828">
                  <c:v>0.94646990740740744</c:v>
                </c:pt>
                <c:pt idx="829">
                  <c:v>0.94716435185185188</c:v>
                </c:pt>
                <c:pt idx="830">
                  <c:v>0.94785879629629621</c:v>
                </c:pt>
                <c:pt idx="831">
                  <c:v>0.94855324074074077</c:v>
                </c:pt>
                <c:pt idx="832">
                  <c:v>0.94924768518518521</c:v>
                </c:pt>
                <c:pt idx="833">
                  <c:v>0.94994212962962965</c:v>
                </c:pt>
                <c:pt idx="834">
                  <c:v>0.95063657407407398</c:v>
                </c:pt>
                <c:pt idx="835">
                  <c:v>0.95133101851851853</c:v>
                </c:pt>
                <c:pt idx="836">
                  <c:v>0.95202546296296298</c:v>
                </c:pt>
                <c:pt idx="837">
                  <c:v>0.95271990740740742</c:v>
                </c:pt>
                <c:pt idx="838">
                  <c:v>0.95341435185185175</c:v>
                </c:pt>
                <c:pt idx="839">
                  <c:v>0.9541087962962963</c:v>
                </c:pt>
                <c:pt idx="840">
                  <c:v>0.95480324074074074</c:v>
                </c:pt>
                <c:pt idx="841">
                  <c:v>0.95549768518518519</c:v>
                </c:pt>
                <c:pt idx="842">
                  <c:v>0.95619212962962974</c:v>
                </c:pt>
                <c:pt idx="843">
                  <c:v>0.95688657407407407</c:v>
                </c:pt>
                <c:pt idx="844">
                  <c:v>0.95758101851851851</c:v>
                </c:pt>
                <c:pt idx="845">
                  <c:v>0.95827546296296295</c:v>
                </c:pt>
                <c:pt idx="846">
                  <c:v>0.95896990740740751</c:v>
                </c:pt>
                <c:pt idx="847">
                  <c:v>0.95966435185185184</c:v>
                </c:pt>
                <c:pt idx="848">
                  <c:v>0.96035879629629628</c:v>
                </c:pt>
                <c:pt idx="849">
                  <c:v>0.96105324074074072</c:v>
                </c:pt>
                <c:pt idx="850">
                  <c:v>0.96174768518518527</c:v>
                </c:pt>
                <c:pt idx="851">
                  <c:v>0.96244212962962961</c:v>
                </c:pt>
                <c:pt idx="852">
                  <c:v>0.96313657407407405</c:v>
                </c:pt>
                <c:pt idx="853">
                  <c:v>0.96383101851851849</c:v>
                </c:pt>
                <c:pt idx="854">
                  <c:v>0.96452546296296304</c:v>
                </c:pt>
                <c:pt idx="855">
                  <c:v>0.96521990740740737</c:v>
                </c:pt>
                <c:pt idx="856">
                  <c:v>0.96591435185185182</c:v>
                </c:pt>
                <c:pt idx="857">
                  <c:v>0.96660879629629637</c:v>
                </c:pt>
                <c:pt idx="858">
                  <c:v>0.96730324074074081</c:v>
                </c:pt>
                <c:pt idx="859">
                  <c:v>0.96799768518518514</c:v>
                </c:pt>
                <c:pt idx="860">
                  <c:v>0.96869212962962958</c:v>
                </c:pt>
                <c:pt idx="861">
                  <c:v>0.96938657407407414</c:v>
                </c:pt>
                <c:pt idx="862">
                  <c:v>0.97008101851851858</c:v>
                </c:pt>
                <c:pt idx="863">
                  <c:v>0.97077546296296291</c:v>
                </c:pt>
                <c:pt idx="864">
                  <c:v>0.97146990740740735</c:v>
                </c:pt>
                <c:pt idx="865">
                  <c:v>0.9721643518518519</c:v>
                </c:pt>
                <c:pt idx="866">
                  <c:v>0.97285879629629635</c:v>
                </c:pt>
                <c:pt idx="867">
                  <c:v>0.97355324074074068</c:v>
                </c:pt>
                <c:pt idx="868">
                  <c:v>0.97424768518518512</c:v>
                </c:pt>
                <c:pt idx="869">
                  <c:v>0.97494212962962967</c:v>
                </c:pt>
                <c:pt idx="870">
                  <c:v>0.97563657407407411</c:v>
                </c:pt>
                <c:pt idx="871">
                  <c:v>0.97633101851851845</c:v>
                </c:pt>
                <c:pt idx="872">
                  <c:v>0.977025462962963</c:v>
                </c:pt>
                <c:pt idx="873">
                  <c:v>0.97771990740740744</c:v>
                </c:pt>
                <c:pt idx="874">
                  <c:v>0.97841435185185188</c:v>
                </c:pt>
                <c:pt idx="875">
                  <c:v>0.97910879629629621</c:v>
                </c:pt>
                <c:pt idx="876">
                  <c:v>0.97980324074074077</c:v>
                </c:pt>
                <c:pt idx="877">
                  <c:v>0.98049768518518521</c:v>
                </c:pt>
                <c:pt idx="878">
                  <c:v>0.98119212962962965</c:v>
                </c:pt>
                <c:pt idx="879">
                  <c:v>0.98188657407407398</c:v>
                </c:pt>
                <c:pt idx="880">
                  <c:v>0.98258101851851853</c:v>
                </c:pt>
                <c:pt idx="881">
                  <c:v>0.98327546296296298</c:v>
                </c:pt>
                <c:pt idx="882">
                  <c:v>0.98396990740740742</c:v>
                </c:pt>
                <c:pt idx="883">
                  <c:v>0.98466435185185175</c:v>
                </c:pt>
                <c:pt idx="884">
                  <c:v>0.9853587962962963</c:v>
                </c:pt>
                <c:pt idx="885">
                  <c:v>0.98605324074074074</c:v>
                </c:pt>
                <c:pt idx="886">
                  <c:v>0.98674768518518519</c:v>
                </c:pt>
                <c:pt idx="887">
                  <c:v>0.98744212962962974</c:v>
                </c:pt>
                <c:pt idx="888">
                  <c:v>0.98813657407407407</c:v>
                </c:pt>
                <c:pt idx="889">
                  <c:v>0.98883101851851851</c:v>
                </c:pt>
                <c:pt idx="890">
                  <c:v>0.98952546296296295</c:v>
                </c:pt>
                <c:pt idx="891">
                  <c:v>0.99021990740740751</c:v>
                </c:pt>
                <c:pt idx="892">
                  <c:v>0.99091435185185184</c:v>
                </c:pt>
                <c:pt idx="893">
                  <c:v>0.99160879629629628</c:v>
                </c:pt>
                <c:pt idx="894">
                  <c:v>0.99230324074074072</c:v>
                </c:pt>
                <c:pt idx="895">
                  <c:v>0.99299768518518527</c:v>
                </c:pt>
                <c:pt idx="896">
                  <c:v>0.99369212962962961</c:v>
                </c:pt>
                <c:pt idx="897">
                  <c:v>0.99438657407407405</c:v>
                </c:pt>
                <c:pt idx="898">
                  <c:v>0.99508101851851849</c:v>
                </c:pt>
                <c:pt idx="899">
                  <c:v>0.99577546296296304</c:v>
                </c:pt>
                <c:pt idx="900">
                  <c:v>0.99646990740740737</c:v>
                </c:pt>
                <c:pt idx="901">
                  <c:v>0.99716435185185182</c:v>
                </c:pt>
                <c:pt idx="902">
                  <c:v>0.99785879629629637</c:v>
                </c:pt>
                <c:pt idx="903">
                  <c:v>0.99855324074074081</c:v>
                </c:pt>
                <c:pt idx="904">
                  <c:v>0.99924768518518514</c:v>
                </c:pt>
                <c:pt idx="905">
                  <c:v>0.99994212962962958</c:v>
                </c:pt>
                <c:pt idx="906">
                  <c:v>6.3657407407407402E-4</c:v>
                </c:pt>
                <c:pt idx="907">
                  <c:v>1.3310185185185185E-3</c:v>
                </c:pt>
                <c:pt idx="908">
                  <c:v>2.0254629629629629E-3</c:v>
                </c:pt>
                <c:pt idx="909">
                  <c:v>2.7199074074074074E-3</c:v>
                </c:pt>
                <c:pt idx="910">
                  <c:v>3.414351851851852E-3</c:v>
                </c:pt>
                <c:pt idx="911">
                  <c:v>4.108796296296297E-3</c:v>
                </c:pt>
                <c:pt idx="912">
                  <c:v>4.8032407407407407E-3</c:v>
                </c:pt>
                <c:pt idx="913">
                  <c:v>5.4976851851851853E-3</c:v>
                </c:pt>
                <c:pt idx="914">
                  <c:v>6.1921296296296299E-3</c:v>
                </c:pt>
                <c:pt idx="915">
                  <c:v>6.8865740740740736E-3</c:v>
                </c:pt>
                <c:pt idx="916">
                  <c:v>7.5810185185185182E-3</c:v>
                </c:pt>
                <c:pt idx="917">
                  <c:v>8.2754629629629619E-3</c:v>
                </c:pt>
                <c:pt idx="918">
                  <c:v>8.9699074074074073E-3</c:v>
                </c:pt>
                <c:pt idx="919">
                  <c:v>9.6643518518518511E-3</c:v>
                </c:pt>
                <c:pt idx="920">
                  <c:v>1.0358796296296295E-2</c:v>
                </c:pt>
                <c:pt idx="921">
                  <c:v>1.105324074074074E-2</c:v>
                </c:pt>
                <c:pt idx="922">
                  <c:v>1.1747685185185186E-2</c:v>
                </c:pt>
                <c:pt idx="923">
                  <c:v>1.2442129629629629E-2</c:v>
                </c:pt>
                <c:pt idx="924">
                  <c:v>1.3136574074074077E-2</c:v>
                </c:pt>
                <c:pt idx="925">
                  <c:v>1.383101851851852E-2</c:v>
                </c:pt>
                <c:pt idx="926">
                  <c:v>1.4525462962962964E-2</c:v>
                </c:pt>
                <c:pt idx="927">
                  <c:v>1.5219907407407409E-2</c:v>
                </c:pt>
                <c:pt idx="928">
                  <c:v>1.5914351851851853E-2</c:v>
                </c:pt>
                <c:pt idx="929">
                  <c:v>1.6608796296296299E-2</c:v>
                </c:pt>
                <c:pt idx="930">
                  <c:v>1.7303240740740741E-2</c:v>
                </c:pt>
                <c:pt idx="931">
                  <c:v>1.7997685185185186E-2</c:v>
                </c:pt>
                <c:pt idx="932">
                  <c:v>1.8692129629629631E-2</c:v>
                </c:pt>
                <c:pt idx="933">
                  <c:v>1.9386574074074073E-2</c:v>
                </c:pt>
                <c:pt idx="934">
                  <c:v>2.0081018518518519E-2</c:v>
                </c:pt>
                <c:pt idx="935">
                  <c:v>2.0775462962962964E-2</c:v>
                </c:pt>
                <c:pt idx="936">
                  <c:v>2.146990740740741E-2</c:v>
                </c:pt>
                <c:pt idx="937">
                  <c:v>2.2164351851851852E-2</c:v>
                </c:pt>
                <c:pt idx="938">
                  <c:v>2.2858796296296294E-2</c:v>
                </c:pt>
                <c:pt idx="939">
                  <c:v>2.3553240740740739E-2</c:v>
                </c:pt>
                <c:pt idx="940">
                  <c:v>2.4247685185185181E-2</c:v>
                </c:pt>
                <c:pt idx="941">
                  <c:v>2.494212962962963E-2</c:v>
                </c:pt>
                <c:pt idx="942">
                  <c:v>2.5636574074074072E-2</c:v>
                </c:pt>
                <c:pt idx="943">
                  <c:v>2.6331018518518517E-2</c:v>
                </c:pt>
                <c:pt idx="944">
                  <c:v>2.7025462962962959E-2</c:v>
                </c:pt>
                <c:pt idx="945">
                  <c:v>2.7719907407407405E-2</c:v>
                </c:pt>
                <c:pt idx="946">
                  <c:v>2.8414351851851847E-2</c:v>
                </c:pt>
                <c:pt idx="947">
                  <c:v>2.9108796296296296E-2</c:v>
                </c:pt>
                <c:pt idx="948">
                  <c:v>2.9803240740740741E-2</c:v>
                </c:pt>
                <c:pt idx="949">
                  <c:v>3.0497685185185183E-2</c:v>
                </c:pt>
                <c:pt idx="950">
                  <c:v>3.1192129629629629E-2</c:v>
                </c:pt>
                <c:pt idx="951">
                  <c:v>3.1886574074074074E-2</c:v>
                </c:pt>
                <c:pt idx="952">
                  <c:v>3.2581018518518516E-2</c:v>
                </c:pt>
                <c:pt idx="953">
                  <c:v>3.3275462962962958E-2</c:v>
                </c:pt>
                <c:pt idx="954">
                  <c:v>3.3969907407407407E-2</c:v>
                </c:pt>
                <c:pt idx="955">
                  <c:v>3.4664351851851849E-2</c:v>
                </c:pt>
                <c:pt idx="956">
                  <c:v>3.5358796296296298E-2</c:v>
                </c:pt>
                <c:pt idx="957">
                  <c:v>3.605324074074074E-2</c:v>
                </c:pt>
                <c:pt idx="958">
                  <c:v>3.6747685185185182E-2</c:v>
                </c:pt>
                <c:pt idx="959">
                  <c:v>3.7442129629629624E-2</c:v>
                </c:pt>
                <c:pt idx="960">
                  <c:v>3.8136574074074073E-2</c:v>
                </c:pt>
                <c:pt idx="961">
                  <c:v>3.8831018518518515E-2</c:v>
                </c:pt>
                <c:pt idx="962">
                  <c:v>3.9525462962962964E-2</c:v>
                </c:pt>
                <c:pt idx="963">
                  <c:v>4.0219907407407406E-2</c:v>
                </c:pt>
                <c:pt idx="964">
                  <c:v>4.0914351851851848E-2</c:v>
                </c:pt>
                <c:pt idx="965">
                  <c:v>4.1608796296296297E-2</c:v>
                </c:pt>
                <c:pt idx="966">
                  <c:v>4.2303240740740738E-2</c:v>
                </c:pt>
                <c:pt idx="967">
                  <c:v>4.2997685185185187E-2</c:v>
                </c:pt>
                <c:pt idx="968">
                  <c:v>4.3692129629629629E-2</c:v>
                </c:pt>
                <c:pt idx="969">
                  <c:v>4.4386574074074071E-2</c:v>
                </c:pt>
                <c:pt idx="970">
                  <c:v>4.5081018518518513E-2</c:v>
                </c:pt>
                <c:pt idx="971">
                  <c:v>4.5775462962962969E-2</c:v>
                </c:pt>
                <c:pt idx="972">
                  <c:v>4.6469907407407411E-2</c:v>
                </c:pt>
                <c:pt idx="973">
                  <c:v>4.7164351851851853E-2</c:v>
                </c:pt>
                <c:pt idx="974">
                  <c:v>4.7858796296296295E-2</c:v>
                </c:pt>
                <c:pt idx="975">
                  <c:v>4.8553240740740744E-2</c:v>
                </c:pt>
                <c:pt idx="976">
                  <c:v>4.9247685185185186E-2</c:v>
                </c:pt>
                <c:pt idx="977">
                  <c:v>4.9942129629629628E-2</c:v>
                </c:pt>
                <c:pt idx="978">
                  <c:v>5.063657407407407E-2</c:v>
                </c:pt>
                <c:pt idx="979">
                  <c:v>5.1331018518518519E-2</c:v>
                </c:pt>
                <c:pt idx="980">
                  <c:v>5.2025462962962961E-2</c:v>
                </c:pt>
                <c:pt idx="981">
                  <c:v>5.2719907407407403E-2</c:v>
                </c:pt>
                <c:pt idx="982">
                  <c:v>5.3414351851851859E-2</c:v>
                </c:pt>
                <c:pt idx="983">
                  <c:v>5.4108796296296301E-2</c:v>
                </c:pt>
                <c:pt idx="984">
                  <c:v>5.4803240740740743E-2</c:v>
                </c:pt>
                <c:pt idx="985">
                  <c:v>5.5497685185185185E-2</c:v>
                </c:pt>
                <c:pt idx="986">
                  <c:v>5.6192129629629634E-2</c:v>
                </c:pt>
                <c:pt idx="987">
                  <c:v>5.6886574074074076E-2</c:v>
                </c:pt>
                <c:pt idx="988">
                  <c:v>5.7581018518518517E-2</c:v>
                </c:pt>
                <c:pt idx="989">
                  <c:v>5.8275462962962966E-2</c:v>
                </c:pt>
                <c:pt idx="990">
                  <c:v>5.8969907407407408E-2</c:v>
                </c:pt>
                <c:pt idx="991">
                  <c:v>5.966435185185185E-2</c:v>
                </c:pt>
                <c:pt idx="992">
                  <c:v>6.0358796296296292E-2</c:v>
                </c:pt>
                <c:pt idx="993">
                  <c:v>6.1053240740740734E-2</c:v>
                </c:pt>
                <c:pt idx="994">
                  <c:v>6.174768518518519E-2</c:v>
                </c:pt>
                <c:pt idx="995">
                  <c:v>6.2442129629629632E-2</c:v>
                </c:pt>
                <c:pt idx="996">
                  <c:v>6.3136574074074081E-2</c:v>
                </c:pt>
                <c:pt idx="997">
                  <c:v>6.3831018518518523E-2</c:v>
                </c:pt>
                <c:pt idx="998">
                  <c:v>6.4525462962962965E-2</c:v>
                </c:pt>
                <c:pt idx="999">
                  <c:v>6.5219907407407407E-2</c:v>
                </c:pt>
                <c:pt idx="1000">
                  <c:v>6.5914351851851849E-2</c:v>
                </c:pt>
                <c:pt idx="1001">
                  <c:v>6.6608796296296291E-2</c:v>
                </c:pt>
                <c:pt idx="1002">
                  <c:v>6.7303240740740733E-2</c:v>
                </c:pt>
                <c:pt idx="1003">
                  <c:v>6.7997685185185189E-2</c:v>
                </c:pt>
                <c:pt idx="1004">
                  <c:v>6.8692129629629631E-2</c:v>
                </c:pt>
                <c:pt idx="1005">
                  <c:v>6.9386574074074073E-2</c:v>
                </c:pt>
                <c:pt idx="1006">
                  <c:v>7.0081018518518515E-2</c:v>
                </c:pt>
                <c:pt idx="1007">
                  <c:v>7.0775462962962957E-2</c:v>
                </c:pt>
                <c:pt idx="1008">
                  <c:v>7.1469907407407399E-2</c:v>
                </c:pt>
                <c:pt idx="1009">
                  <c:v>7.2164351851851841E-2</c:v>
                </c:pt>
                <c:pt idx="1010">
                  <c:v>7.2858796296296297E-2</c:v>
                </c:pt>
                <c:pt idx="1011">
                  <c:v>7.3553240740740738E-2</c:v>
                </c:pt>
                <c:pt idx="1012">
                  <c:v>7.4247685185185194E-2</c:v>
                </c:pt>
                <c:pt idx="1013">
                  <c:v>7.4942129629629636E-2</c:v>
                </c:pt>
                <c:pt idx="1014">
                  <c:v>7.5636574074074078E-2</c:v>
                </c:pt>
                <c:pt idx="1015">
                  <c:v>7.633101851851852E-2</c:v>
                </c:pt>
                <c:pt idx="1016">
                  <c:v>7.7025462962962962E-2</c:v>
                </c:pt>
                <c:pt idx="1017">
                  <c:v>7.7719907407407404E-2</c:v>
                </c:pt>
                <c:pt idx="1018">
                  <c:v>7.8414351851851846E-2</c:v>
                </c:pt>
                <c:pt idx="1019">
                  <c:v>7.9108796296296288E-2</c:v>
                </c:pt>
                <c:pt idx="1020">
                  <c:v>7.9803240740740744E-2</c:v>
                </c:pt>
                <c:pt idx="1021">
                  <c:v>8.0497685185185186E-2</c:v>
                </c:pt>
                <c:pt idx="1022">
                  <c:v>8.1192129629629628E-2</c:v>
                </c:pt>
                <c:pt idx="1023">
                  <c:v>8.188657407407407E-2</c:v>
                </c:pt>
                <c:pt idx="1024">
                  <c:v>8.2581018518518512E-2</c:v>
                </c:pt>
                <c:pt idx="1025">
                  <c:v>8.3275462962962968E-2</c:v>
                </c:pt>
                <c:pt idx="1026">
                  <c:v>8.396990740740741E-2</c:v>
                </c:pt>
                <c:pt idx="1027">
                  <c:v>8.4664351851851852E-2</c:v>
                </c:pt>
                <c:pt idx="1028">
                  <c:v>8.5358796296296294E-2</c:v>
                </c:pt>
                <c:pt idx="1029">
                  <c:v>8.6053240740740736E-2</c:v>
                </c:pt>
                <c:pt idx="1030">
                  <c:v>8.6747685185185178E-2</c:v>
                </c:pt>
                <c:pt idx="1031">
                  <c:v>8.744212962962962E-2</c:v>
                </c:pt>
                <c:pt idx="1032">
                  <c:v>8.8136574074074062E-2</c:v>
                </c:pt>
                <c:pt idx="1033">
                  <c:v>8.8831018518518531E-2</c:v>
                </c:pt>
                <c:pt idx="1034">
                  <c:v>8.9525462962962973E-2</c:v>
                </c:pt>
                <c:pt idx="1035">
                  <c:v>9.0219907407407415E-2</c:v>
                </c:pt>
                <c:pt idx="1036">
                  <c:v>9.0914351851851857E-2</c:v>
                </c:pt>
                <c:pt idx="1037">
                  <c:v>9.1608796296296299E-2</c:v>
                </c:pt>
                <c:pt idx="1038">
                  <c:v>9.2303240740740741E-2</c:v>
                </c:pt>
                <c:pt idx="1039">
                  <c:v>9.2997685185185183E-2</c:v>
                </c:pt>
                <c:pt idx="1040">
                  <c:v>9.3692129629629625E-2</c:v>
                </c:pt>
                <c:pt idx="1041">
                  <c:v>9.4386574074074081E-2</c:v>
                </c:pt>
                <c:pt idx="1042">
                  <c:v>9.5081018518518523E-2</c:v>
                </c:pt>
                <c:pt idx="1043">
                  <c:v>9.5775462962962965E-2</c:v>
                </c:pt>
                <c:pt idx="1044">
                  <c:v>9.6469907407407407E-2</c:v>
                </c:pt>
                <c:pt idx="1045">
                  <c:v>9.7164351851851849E-2</c:v>
                </c:pt>
                <c:pt idx="1046">
                  <c:v>9.7858796296296291E-2</c:v>
                </c:pt>
                <c:pt idx="1047">
                  <c:v>9.8553240740740747E-2</c:v>
                </c:pt>
                <c:pt idx="1048">
                  <c:v>9.9247685185185189E-2</c:v>
                </c:pt>
                <c:pt idx="1049">
                  <c:v>9.9942129629629631E-2</c:v>
                </c:pt>
                <c:pt idx="1050">
                  <c:v>0.10063657407407407</c:v>
                </c:pt>
                <c:pt idx="1051">
                  <c:v>0.10133101851851851</c:v>
                </c:pt>
                <c:pt idx="1052">
                  <c:v>0.10202546296296296</c:v>
                </c:pt>
                <c:pt idx="1053">
                  <c:v>0.1027199074074074</c:v>
                </c:pt>
                <c:pt idx="1054">
                  <c:v>0.10341435185185184</c:v>
                </c:pt>
                <c:pt idx="1055">
                  <c:v>0.10410879629629628</c:v>
                </c:pt>
                <c:pt idx="1056">
                  <c:v>0.10480324074074075</c:v>
                </c:pt>
                <c:pt idx="1057">
                  <c:v>0.10549768518518519</c:v>
                </c:pt>
                <c:pt idx="1058">
                  <c:v>0.10619212962962964</c:v>
                </c:pt>
                <c:pt idx="1059">
                  <c:v>0.10688657407407408</c:v>
                </c:pt>
                <c:pt idx="1060">
                  <c:v>0.10758101851851852</c:v>
                </c:pt>
                <c:pt idx="1061">
                  <c:v>0.10827546296296296</c:v>
                </c:pt>
                <c:pt idx="1062">
                  <c:v>0.1089699074074074</c:v>
                </c:pt>
                <c:pt idx="1063">
                  <c:v>0.10966435185185186</c:v>
                </c:pt>
                <c:pt idx="1064">
                  <c:v>0.1103587962962963</c:v>
                </c:pt>
                <c:pt idx="1065">
                  <c:v>0.11105324074074074</c:v>
                </c:pt>
                <c:pt idx="1066">
                  <c:v>0.11174768518518519</c:v>
                </c:pt>
                <c:pt idx="1067">
                  <c:v>0.11244212962962963</c:v>
                </c:pt>
                <c:pt idx="1068">
                  <c:v>0.11313657407407407</c:v>
                </c:pt>
                <c:pt idx="1069">
                  <c:v>0.11383101851851851</c:v>
                </c:pt>
                <c:pt idx="1070">
                  <c:v>0.11452546296296295</c:v>
                </c:pt>
                <c:pt idx="1071">
                  <c:v>0.1152199074074074</c:v>
                </c:pt>
                <c:pt idx="1072">
                  <c:v>0.11591435185185185</c:v>
                </c:pt>
                <c:pt idx="1073">
                  <c:v>0.11660879629629629</c:v>
                </c:pt>
                <c:pt idx="1074">
                  <c:v>0.11730324074074074</c:v>
                </c:pt>
                <c:pt idx="1075">
                  <c:v>0.11799768518518518</c:v>
                </c:pt>
                <c:pt idx="1076">
                  <c:v>0.11869212962962962</c:v>
                </c:pt>
                <c:pt idx="1077">
                  <c:v>0.11938657407407406</c:v>
                </c:pt>
                <c:pt idx="1078">
                  <c:v>0.12008101851851853</c:v>
                </c:pt>
                <c:pt idx="1079">
                  <c:v>0.12077546296296297</c:v>
                </c:pt>
                <c:pt idx="1080">
                  <c:v>0.12146990740740742</c:v>
                </c:pt>
                <c:pt idx="1081">
                  <c:v>0.12216435185185186</c:v>
                </c:pt>
                <c:pt idx="1082">
                  <c:v>0.1228587962962963</c:v>
                </c:pt>
                <c:pt idx="1083">
                  <c:v>0.12355324074074074</c:v>
                </c:pt>
                <c:pt idx="1084">
                  <c:v>0.12424768518518518</c:v>
                </c:pt>
                <c:pt idx="1085">
                  <c:v>0.12494212962962963</c:v>
                </c:pt>
                <c:pt idx="1086">
                  <c:v>0.12563657407407408</c:v>
                </c:pt>
                <c:pt idx="1087">
                  <c:v>0.12633101851851852</c:v>
                </c:pt>
                <c:pt idx="1088">
                  <c:v>0.12702546296296297</c:v>
                </c:pt>
                <c:pt idx="1089">
                  <c:v>0.12771990740740741</c:v>
                </c:pt>
                <c:pt idx="1090">
                  <c:v>0.12841435185185185</c:v>
                </c:pt>
                <c:pt idx="1091">
                  <c:v>0.12910879629629629</c:v>
                </c:pt>
                <c:pt idx="1092">
                  <c:v>0.12980324074074073</c:v>
                </c:pt>
                <c:pt idx="1093">
                  <c:v>0.1304976851851852</c:v>
                </c:pt>
                <c:pt idx="1094">
                  <c:v>0.13119212962962964</c:v>
                </c:pt>
                <c:pt idx="1095">
                  <c:v>0.13188657407407409</c:v>
                </c:pt>
                <c:pt idx="1096">
                  <c:v>0.13258101851851853</c:v>
                </c:pt>
                <c:pt idx="1097">
                  <c:v>0.13327546296296297</c:v>
                </c:pt>
                <c:pt idx="1098">
                  <c:v>0.13396990740740741</c:v>
                </c:pt>
                <c:pt idx="1099">
                  <c:v>0.13466435185185185</c:v>
                </c:pt>
                <c:pt idx="1100">
                  <c:v>0.1353587962962963</c:v>
                </c:pt>
                <c:pt idx="1101">
                  <c:v>0.13605324074074074</c:v>
                </c:pt>
                <c:pt idx="1102">
                  <c:v>0.13674768518518518</c:v>
                </c:pt>
                <c:pt idx="1103">
                  <c:v>0.13744212962962962</c:v>
                </c:pt>
                <c:pt idx="1104">
                  <c:v>0.13813657407407406</c:v>
                </c:pt>
                <c:pt idx="1105">
                  <c:v>0.13883101851851851</c:v>
                </c:pt>
                <c:pt idx="1106">
                  <c:v>0.13952546296296295</c:v>
                </c:pt>
                <c:pt idx="1107">
                  <c:v>0.14021990740740742</c:v>
                </c:pt>
                <c:pt idx="1108">
                  <c:v>0.14091435185185186</c:v>
                </c:pt>
                <c:pt idx="1109">
                  <c:v>0.1416087962962963</c:v>
                </c:pt>
                <c:pt idx="1110">
                  <c:v>0.14230324074074074</c:v>
                </c:pt>
                <c:pt idx="1111">
                  <c:v>0.14299768518518519</c:v>
                </c:pt>
                <c:pt idx="1112">
                  <c:v>0.14369212962962963</c:v>
                </c:pt>
                <c:pt idx="1113">
                  <c:v>0.14438657407407407</c:v>
                </c:pt>
                <c:pt idx="1114">
                  <c:v>0.14508101851851851</c:v>
                </c:pt>
                <c:pt idx="1115">
                  <c:v>0.14577546296296295</c:v>
                </c:pt>
                <c:pt idx="1116">
                  <c:v>0.14646990740740742</c:v>
                </c:pt>
                <c:pt idx="1117">
                  <c:v>0.14716435185185187</c:v>
                </c:pt>
                <c:pt idx="1118">
                  <c:v>0.14785879629629631</c:v>
                </c:pt>
                <c:pt idx="1119">
                  <c:v>0.14855324074074075</c:v>
                </c:pt>
                <c:pt idx="1120">
                  <c:v>0.14924768518518519</c:v>
                </c:pt>
                <c:pt idx="1121">
                  <c:v>0.14994212962962963</c:v>
                </c:pt>
                <c:pt idx="1122">
                  <c:v>0.15063657407407408</c:v>
                </c:pt>
                <c:pt idx="1123">
                  <c:v>0.15133101851851852</c:v>
                </c:pt>
                <c:pt idx="1124">
                  <c:v>0.15202546296296296</c:v>
                </c:pt>
                <c:pt idx="1125">
                  <c:v>0.1527199074074074</c:v>
                </c:pt>
                <c:pt idx="1126">
                  <c:v>0.15341435185185184</c:v>
                </c:pt>
                <c:pt idx="1127">
                  <c:v>0.15410879629629629</c:v>
                </c:pt>
                <c:pt idx="1128">
                  <c:v>0.15480324074074073</c:v>
                </c:pt>
                <c:pt idx="1129">
                  <c:v>0.15549768518518517</c:v>
                </c:pt>
                <c:pt idx="1130">
                  <c:v>0.15619212962962961</c:v>
                </c:pt>
                <c:pt idx="1131">
                  <c:v>0.15688657407407405</c:v>
                </c:pt>
                <c:pt idx="1132">
                  <c:v>0.15758101851851852</c:v>
                </c:pt>
                <c:pt idx="1133">
                  <c:v>0.15827546296296297</c:v>
                </c:pt>
                <c:pt idx="1134">
                  <c:v>0.15896990740740741</c:v>
                </c:pt>
                <c:pt idx="1135">
                  <c:v>0.15966435185185185</c:v>
                </c:pt>
                <c:pt idx="1136">
                  <c:v>0.16035879629629629</c:v>
                </c:pt>
                <c:pt idx="1137">
                  <c:v>0.16105324074074073</c:v>
                </c:pt>
                <c:pt idx="1138">
                  <c:v>0.1617476851851852</c:v>
                </c:pt>
                <c:pt idx="1139">
                  <c:v>0.16244212962962964</c:v>
                </c:pt>
                <c:pt idx="1140">
                  <c:v>0.16313657407407409</c:v>
                </c:pt>
                <c:pt idx="1141">
                  <c:v>0.16383101851851853</c:v>
                </c:pt>
                <c:pt idx="1142">
                  <c:v>0.16452546296296297</c:v>
                </c:pt>
                <c:pt idx="1143">
                  <c:v>0.16521990740740741</c:v>
                </c:pt>
                <c:pt idx="1144">
                  <c:v>0.16591435185185185</c:v>
                </c:pt>
                <c:pt idx="1145">
                  <c:v>0.1666087962962963</c:v>
                </c:pt>
                <c:pt idx="1146">
                  <c:v>0.16730324074074074</c:v>
                </c:pt>
                <c:pt idx="1147">
                  <c:v>0.16799768518518518</c:v>
                </c:pt>
                <c:pt idx="1148">
                  <c:v>0.16869212962962962</c:v>
                </c:pt>
                <c:pt idx="1149">
                  <c:v>0.16938657407407409</c:v>
                </c:pt>
                <c:pt idx="1150">
                  <c:v>0.17008101851851853</c:v>
                </c:pt>
                <c:pt idx="1151">
                  <c:v>0.17077546296296298</c:v>
                </c:pt>
                <c:pt idx="1152">
                  <c:v>0.17146990740740742</c:v>
                </c:pt>
                <c:pt idx="1153">
                  <c:v>0.17215277777777779</c:v>
                </c:pt>
                <c:pt idx="1154">
                  <c:v>0.17284722222222224</c:v>
                </c:pt>
                <c:pt idx="1155">
                  <c:v>0.17354166666666668</c:v>
                </c:pt>
                <c:pt idx="1156">
                  <c:v>0.17423611111111112</c:v>
                </c:pt>
                <c:pt idx="1157">
                  <c:v>0.17493055555555556</c:v>
                </c:pt>
                <c:pt idx="1158">
                  <c:v>0.175625</c:v>
                </c:pt>
                <c:pt idx="1159">
                  <c:v>0.17631944444444445</c:v>
                </c:pt>
                <c:pt idx="1160">
                  <c:v>0.17701388888888889</c:v>
                </c:pt>
                <c:pt idx="1161">
                  <c:v>0.17770833333333333</c:v>
                </c:pt>
                <c:pt idx="1162">
                  <c:v>0.17840277777777777</c:v>
                </c:pt>
                <c:pt idx="1163">
                  <c:v>0.17909722222222221</c:v>
                </c:pt>
                <c:pt idx="1164">
                  <c:v>0.17979166666666668</c:v>
                </c:pt>
                <c:pt idx="1165">
                  <c:v>0.18048611111111112</c:v>
                </c:pt>
                <c:pt idx="1166">
                  <c:v>0.18118055555555557</c:v>
                </c:pt>
                <c:pt idx="1167">
                  <c:v>0.18187500000000001</c:v>
                </c:pt>
                <c:pt idx="1168">
                  <c:v>0.18256944444444445</c:v>
                </c:pt>
                <c:pt idx="1169">
                  <c:v>0.18326388888888889</c:v>
                </c:pt>
                <c:pt idx="1170">
                  <c:v>0.18395833333333333</c:v>
                </c:pt>
                <c:pt idx="1171">
                  <c:v>0.18465277777777778</c:v>
                </c:pt>
                <c:pt idx="1172">
                  <c:v>0.18534722222222222</c:v>
                </c:pt>
                <c:pt idx="1173">
                  <c:v>0.18604166666666666</c:v>
                </c:pt>
                <c:pt idx="1174">
                  <c:v>0.1867361111111111</c:v>
                </c:pt>
                <c:pt idx="1175">
                  <c:v>0.18743055555555554</c:v>
                </c:pt>
                <c:pt idx="1176">
                  <c:v>0.18812499999999999</c:v>
                </c:pt>
                <c:pt idx="1177">
                  <c:v>0.18881944444444443</c:v>
                </c:pt>
                <c:pt idx="1178">
                  <c:v>0.1895138888888889</c:v>
                </c:pt>
                <c:pt idx="1179">
                  <c:v>0.19020833333333331</c:v>
                </c:pt>
                <c:pt idx="1180">
                  <c:v>0.19090277777777778</c:v>
                </c:pt>
                <c:pt idx="1181">
                  <c:v>0.19159722222222222</c:v>
                </c:pt>
                <c:pt idx="1182">
                  <c:v>0.19229166666666667</c:v>
                </c:pt>
                <c:pt idx="1183">
                  <c:v>0.19298611111111111</c:v>
                </c:pt>
                <c:pt idx="1184">
                  <c:v>0.19368055555555555</c:v>
                </c:pt>
                <c:pt idx="1185">
                  <c:v>0.19437499999999999</c:v>
                </c:pt>
                <c:pt idx="1186">
                  <c:v>0.19506944444444443</c:v>
                </c:pt>
                <c:pt idx="1187">
                  <c:v>0.19576388888888888</c:v>
                </c:pt>
                <c:pt idx="1188">
                  <c:v>0.19645833333333332</c:v>
                </c:pt>
                <c:pt idx="1189">
                  <c:v>0.19715277777777776</c:v>
                </c:pt>
                <c:pt idx="1190">
                  <c:v>0.1978472222222222</c:v>
                </c:pt>
                <c:pt idx="1191">
                  <c:v>0.19854166666666664</c:v>
                </c:pt>
                <c:pt idx="1192">
                  <c:v>0.19923611111111109</c:v>
                </c:pt>
                <c:pt idx="1193">
                  <c:v>0.19993055555555558</c:v>
                </c:pt>
                <c:pt idx="1194">
                  <c:v>0.20062499999999997</c:v>
                </c:pt>
                <c:pt idx="1195">
                  <c:v>0.20131944444444447</c:v>
                </c:pt>
                <c:pt idx="1196">
                  <c:v>0.20201388888888891</c:v>
                </c:pt>
                <c:pt idx="1197">
                  <c:v>0.20270833333333335</c:v>
                </c:pt>
                <c:pt idx="1198">
                  <c:v>0.20340277777777779</c:v>
                </c:pt>
                <c:pt idx="1199">
                  <c:v>0.20409722222222224</c:v>
                </c:pt>
                <c:pt idx="1200">
                  <c:v>0.20479166666666668</c:v>
                </c:pt>
                <c:pt idx="1201">
                  <c:v>0.20548611111111112</c:v>
                </c:pt>
                <c:pt idx="1202">
                  <c:v>0.20618055555555556</c:v>
                </c:pt>
                <c:pt idx="1203">
                  <c:v>0.206875</c:v>
                </c:pt>
                <c:pt idx="1204">
                  <c:v>0.20756944444444445</c:v>
                </c:pt>
                <c:pt idx="1205">
                  <c:v>0.20826388888888889</c:v>
                </c:pt>
                <c:pt idx="1206">
                  <c:v>0.20895833333333333</c:v>
                </c:pt>
                <c:pt idx="1207">
                  <c:v>0.20965277777777777</c:v>
                </c:pt>
                <c:pt idx="1208">
                  <c:v>0.21034722222222221</c:v>
                </c:pt>
                <c:pt idx="1209">
                  <c:v>0.21104166666666668</c:v>
                </c:pt>
                <c:pt idx="1210">
                  <c:v>0.21173611111111112</c:v>
                </c:pt>
                <c:pt idx="1211">
                  <c:v>0.21243055555555557</c:v>
                </c:pt>
                <c:pt idx="1212">
                  <c:v>0.21312500000000001</c:v>
                </c:pt>
                <c:pt idx="1213">
                  <c:v>0.21381944444444445</c:v>
                </c:pt>
                <c:pt idx="1214">
                  <c:v>0.21451388888888889</c:v>
                </c:pt>
                <c:pt idx="1215">
                  <c:v>0.21520833333333333</c:v>
                </c:pt>
                <c:pt idx="1216">
                  <c:v>0.21590277777777778</c:v>
                </c:pt>
                <c:pt idx="1217">
                  <c:v>0.21659722222222222</c:v>
                </c:pt>
                <c:pt idx="1218">
                  <c:v>0.21729166666666666</c:v>
                </c:pt>
                <c:pt idx="1219">
                  <c:v>0.2179861111111111</c:v>
                </c:pt>
                <c:pt idx="1220">
                  <c:v>0.21868055555555554</c:v>
                </c:pt>
                <c:pt idx="1221">
                  <c:v>0.21937499999999999</c:v>
                </c:pt>
                <c:pt idx="1222">
                  <c:v>0.22006944444444443</c:v>
                </c:pt>
                <c:pt idx="1223">
                  <c:v>0.22076388888888887</c:v>
                </c:pt>
                <c:pt idx="1224">
                  <c:v>0.22145833333333334</c:v>
                </c:pt>
                <c:pt idx="1225">
                  <c:v>0.22215277777777778</c:v>
                </c:pt>
                <c:pt idx="1226">
                  <c:v>0.22284722222222222</c:v>
                </c:pt>
                <c:pt idx="1227">
                  <c:v>0.22354166666666667</c:v>
                </c:pt>
                <c:pt idx="1228">
                  <c:v>0.22423611111111111</c:v>
                </c:pt>
                <c:pt idx="1229">
                  <c:v>0.22493055555555555</c:v>
                </c:pt>
                <c:pt idx="1230">
                  <c:v>0.22562499999999999</c:v>
                </c:pt>
                <c:pt idx="1231">
                  <c:v>0.22631944444444443</c:v>
                </c:pt>
                <c:pt idx="1232">
                  <c:v>0.22701388888888888</c:v>
                </c:pt>
                <c:pt idx="1233">
                  <c:v>0.22770833333333332</c:v>
                </c:pt>
                <c:pt idx="1234">
                  <c:v>0.22840277777777776</c:v>
                </c:pt>
                <c:pt idx="1235">
                  <c:v>0.2290972222222222</c:v>
                </c:pt>
                <c:pt idx="1236">
                  <c:v>0.22979166666666664</c:v>
                </c:pt>
                <c:pt idx="1237">
                  <c:v>0.23048611111111109</c:v>
                </c:pt>
                <c:pt idx="1238">
                  <c:v>0.23118055555555558</c:v>
                </c:pt>
                <c:pt idx="1239">
                  <c:v>0.23187499999999997</c:v>
                </c:pt>
                <c:pt idx="1240">
                  <c:v>0.23256944444444447</c:v>
                </c:pt>
                <c:pt idx="1241">
                  <c:v>0.23326388888888891</c:v>
                </c:pt>
                <c:pt idx="1242">
                  <c:v>0.23395833333333335</c:v>
                </c:pt>
                <c:pt idx="1243">
                  <c:v>0.23465277777777779</c:v>
                </c:pt>
                <c:pt idx="1244">
                  <c:v>0.23534722222222224</c:v>
                </c:pt>
                <c:pt idx="1245">
                  <c:v>0.23604166666666668</c:v>
                </c:pt>
                <c:pt idx="1246">
                  <c:v>0.23673611111111112</c:v>
                </c:pt>
                <c:pt idx="1247">
                  <c:v>0.23743055555555556</c:v>
                </c:pt>
                <c:pt idx="1248">
                  <c:v>0.238125</c:v>
                </c:pt>
                <c:pt idx="1249">
                  <c:v>0.23881944444444445</c:v>
                </c:pt>
                <c:pt idx="1250">
                  <c:v>0.23951388888888889</c:v>
                </c:pt>
                <c:pt idx="1251">
                  <c:v>0.24020833333333333</c:v>
                </c:pt>
                <c:pt idx="1252">
                  <c:v>0.24090277777777777</c:v>
                </c:pt>
                <c:pt idx="1253">
                  <c:v>0.24159722222222224</c:v>
                </c:pt>
                <c:pt idx="1254">
                  <c:v>0.24229166666666666</c:v>
                </c:pt>
                <c:pt idx="1255">
                  <c:v>0.24298611111111112</c:v>
                </c:pt>
                <c:pt idx="1256">
                  <c:v>0.24368055555555557</c:v>
                </c:pt>
                <c:pt idx="1257">
                  <c:v>0.24437500000000001</c:v>
                </c:pt>
                <c:pt idx="1258">
                  <c:v>0.24506944444444445</c:v>
                </c:pt>
                <c:pt idx="1259">
                  <c:v>0.24576388888888889</c:v>
                </c:pt>
                <c:pt idx="1260">
                  <c:v>0.24645833333333333</c:v>
                </c:pt>
                <c:pt idx="1261">
                  <c:v>0.24715277777777778</c:v>
                </c:pt>
                <c:pt idx="1262">
                  <c:v>0.24784722222222222</c:v>
                </c:pt>
                <c:pt idx="1263">
                  <c:v>0.24854166666666666</c:v>
                </c:pt>
                <c:pt idx="1264">
                  <c:v>0.2492361111111111</c:v>
                </c:pt>
                <c:pt idx="1265">
                  <c:v>0.24993055555555554</c:v>
                </c:pt>
                <c:pt idx="1266">
                  <c:v>0.25062499999999999</c:v>
                </c:pt>
                <c:pt idx="1267">
                  <c:v>0.25131944444444443</c:v>
                </c:pt>
                <c:pt idx="1268">
                  <c:v>0.25201388888888887</c:v>
                </c:pt>
                <c:pt idx="1269">
                  <c:v>0.25270833333333337</c:v>
                </c:pt>
                <c:pt idx="1270">
                  <c:v>0.25340277777777781</c:v>
                </c:pt>
                <c:pt idx="1271">
                  <c:v>0.25409722222222225</c:v>
                </c:pt>
                <c:pt idx="1272">
                  <c:v>0.25479166666666669</c:v>
                </c:pt>
                <c:pt idx="1273">
                  <c:v>0.25548611111111114</c:v>
                </c:pt>
                <c:pt idx="1274">
                  <c:v>0.25618055555555558</c:v>
                </c:pt>
                <c:pt idx="1275">
                  <c:v>0.25687500000000002</c:v>
                </c:pt>
                <c:pt idx="1276">
                  <c:v>0.25756944444444446</c:v>
                </c:pt>
                <c:pt idx="1277">
                  <c:v>0.2582638888888889</c:v>
                </c:pt>
                <c:pt idx="1278">
                  <c:v>0.25895833333333335</c:v>
                </c:pt>
                <c:pt idx="1279">
                  <c:v>0.25965277777777779</c:v>
                </c:pt>
                <c:pt idx="1280">
                  <c:v>0.26034722222222223</c:v>
                </c:pt>
                <c:pt idx="1281">
                  <c:v>0.26104166666666667</c:v>
                </c:pt>
                <c:pt idx="1282">
                  <c:v>0.26173611111111111</c:v>
                </c:pt>
                <c:pt idx="1283">
                  <c:v>0.26243055555555556</c:v>
                </c:pt>
                <c:pt idx="1284">
                  <c:v>0.263125</c:v>
                </c:pt>
                <c:pt idx="1285">
                  <c:v>0.26381944444444444</c:v>
                </c:pt>
                <c:pt idx="1286">
                  <c:v>0.26451388888888888</c:v>
                </c:pt>
                <c:pt idx="1287">
                  <c:v>0.26520833333333332</c:v>
                </c:pt>
                <c:pt idx="1288">
                  <c:v>0.26590277777777777</c:v>
                </c:pt>
                <c:pt idx="1289">
                  <c:v>0.26659722222222221</c:v>
                </c:pt>
                <c:pt idx="1290">
                  <c:v>0.26729166666666665</c:v>
                </c:pt>
                <c:pt idx="1291">
                  <c:v>0.26798611111111109</c:v>
                </c:pt>
                <c:pt idx="1292">
                  <c:v>0.26868055555555553</c:v>
                </c:pt>
                <c:pt idx="1293">
                  <c:v>0.26937499999999998</c:v>
                </c:pt>
                <c:pt idx="1294">
                  <c:v>0.27006944444444442</c:v>
                </c:pt>
                <c:pt idx="1295">
                  <c:v>0.27076388888888886</c:v>
                </c:pt>
                <c:pt idx="1296">
                  <c:v>0.2714583333333333</c:v>
                </c:pt>
                <c:pt idx="1297">
                  <c:v>0.27215277777777774</c:v>
                </c:pt>
                <c:pt idx="1298">
                  <c:v>0.27284722222222224</c:v>
                </c:pt>
                <c:pt idx="1299">
                  <c:v>0.27354166666666663</c:v>
                </c:pt>
                <c:pt idx="1300">
                  <c:v>0.27423611111111112</c:v>
                </c:pt>
                <c:pt idx="1301">
                  <c:v>0.27493055555555557</c:v>
                </c:pt>
                <c:pt idx="1302">
                  <c:v>0.27562500000000001</c:v>
                </c:pt>
                <c:pt idx="1303">
                  <c:v>0.27631944444444445</c:v>
                </c:pt>
                <c:pt idx="1304">
                  <c:v>0.27701388888888889</c:v>
                </c:pt>
                <c:pt idx="1305">
                  <c:v>0.27770833333333333</c:v>
                </c:pt>
                <c:pt idx="1306">
                  <c:v>0.27840277777777778</c:v>
                </c:pt>
                <c:pt idx="1307">
                  <c:v>0.27909722222222222</c:v>
                </c:pt>
                <c:pt idx="1308">
                  <c:v>0.27979166666666666</c:v>
                </c:pt>
                <c:pt idx="1309">
                  <c:v>0.2804861111111111</c:v>
                </c:pt>
                <c:pt idx="1310">
                  <c:v>0.28118055555555554</c:v>
                </c:pt>
                <c:pt idx="1311">
                  <c:v>0.28187499999999999</c:v>
                </c:pt>
                <c:pt idx="1312">
                  <c:v>0.28256944444444443</c:v>
                </c:pt>
                <c:pt idx="1313">
                  <c:v>0.28326388888888893</c:v>
                </c:pt>
                <c:pt idx="1314">
                  <c:v>0.28395833333333331</c:v>
                </c:pt>
                <c:pt idx="1315">
                  <c:v>0.28465277777777781</c:v>
                </c:pt>
                <c:pt idx="1316">
                  <c:v>0.28534722222222225</c:v>
                </c:pt>
                <c:pt idx="1317">
                  <c:v>0.28604166666666669</c:v>
                </c:pt>
                <c:pt idx="1318">
                  <c:v>0.28673611111111114</c:v>
                </c:pt>
                <c:pt idx="1319">
                  <c:v>0.28743055555555558</c:v>
                </c:pt>
                <c:pt idx="1320">
                  <c:v>0.28812500000000002</c:v>
                </c:pt>
                <c:pt idx="1321">
                  <c:v>0.28881944444444446</c:v>
                </c:pt>
                <c:pt idx="1322">
                  <c:v>0.2895138888888889</c:v>
                </c:pt>
                <c:pt idx="1323">
                  <c:v>0.29020833333333335</c:v>
                </c:pt>
                <c:pt idx="1324">
                  <c:v>0.29090277777777779</c:v>
                </c:pt>
                <c:pt idx="1325">
                  <c:v>0.29159722222222223</c:v>
                </c:pt>
                <c:pt idx="1326">
                  <c:v>0.29229166666666667</c:v>
                </c:pt>
                <c:pt idx="1327">
                  <c:v>0.29298611111111111</c:v>
                </c:pt>
                <c:pt idx="1328">
                  <c:v>0.29368055555555556</c:v>
                </c:pt>
                <c:pt idx="1329">
                  <c:v>0.294375</c:v>
                </c:pt>
                <c:pt idx="1330">
                  <c:v>0.29506944444444444</c:v>
                </c:pt>
                <c:pt idx="1331">
                  <c:v>0.29576388888888888</c:v>
                </c:pt>
                <c:pt idx="1332">
                  <c:v>0.29645833333333332</c:v>
                </c:pt>
                <c:pt idx="1333">
                  <c:v>0.29715277777777777</c:v>
                </c:pt>
                <c:pt idx="1334">
                  <c:v>0.29784722222222221</c:v>
                </c:pt>
                <c:pt idx="1335">
                  <c:v>0.29854166666666665</c:v>
                </c:pt>
                <c:pt idx="1336">
                  <c:v>0.29923611111111109</c:v>
                </c:pt>
                <c:pt idx="1337">
                  <c:v>0.29993055555555553</c:v>
                </c:pt>
                <c:pt idx="1338">
                  <c:v>0.30062499999999998</c:v>
                </c:pt>
                <c:pt idx="1339">
                  <c:v>0.30131944444444442</c:v>
                </c:pt>
                <c:pt idx="1340">
                  <c:v>0.30201388888888886</c:v>
                </c:pt>
                <c:pt idx="1341">
                  <c:v>0.3027083333333333</c:v>
                </c:pt>
                <c:pt idx="1342">
                  <c:v>0.30340277777777774</c:v>
                </c:pt>
                <c:pt idx="1343">
                  <c:v>0.30409722222222219</c:v>
                </c:pt>
                <c:pt idx="1344">
                  <c:v>0.30479166666666668</c:v>
                </c:pt>
                <c:pt idx="1345">
                  <c:v>0.30548611111111112</c:v>
                </c:pt>
                <c:pt idx="1346">
                  <c:v>0.30618055555555557</c:v>
                </c:pt>
                <c:pt idx="1347">
                  <c:v>0.30687500000000001</c:v>
                </c:pt>
                <c:pt idx="1348">
                  <c:v>0.30756944444444445</c:v>
                </c:pt>
                <c:pt idx="1349">
                  <c:v>0.30826388888888889</c:v>
                </c:pt>
                <c:pt idx="1350">
                  <c:v>0.30895833333333333</c:v>
                </c:pt>
                <c:pt idx="1351">
                  <c:v>0.30965277777777778</c:v>
                </c:pt>
                <c:pt idx="1352">
                  <c:v>0.31034722222222222</c:v>
                </c:pt>
                <c:pt idx="1353">
                  <c:v>0.31104166666666666</c:v>
                </c:pt>
                <c:pt idx="1354">
                  <c:v>0.3117361111111111</c:v>
                </c:pt>
                <c:pt idx="1355">
                  <c:v>0.31243055555555554</c:v>
                </c:pt>
                <c:pt idx="1356">
                  <c:v>0.31312499999999999</c:v>
                </c:pt>
                <c:pt idx="1357">
                  <c:v>0.31381944444444443</c:v>
                </c:pt>
                <c:pt idx="1358">
                  <c:v>0.31451388888888893</c:v>
                </c:pt>
                <c:pt idx="1359">
                  <c:v>0.31520833333333331</c:v>
                </c:pt>
                <c:pt idx="1360">
                  <c:v>0.31590277777777781</c:v>
                </c:pt>
                <c:pt idx="1361">
                  <c:v>0.31659722222222225</c:v>
                </c:pt>
                <c:pt idx="1362">
                  <c:v>0.31729166666666669</c:v>
                </c:pt>
                <c:pt idx="1363">
                  <c:v>0.31798611111111114</c:v>
                </c:pt>
                <c:pt idx="1364">
                  <c:v>0.31868055555555558</c:v>
                </c:pt>
                <c:pt idx="1365">
                  <c:v>0.31937500000000002</c:v>
                </c:pt>
                <c:pt idx="1366">
                  <c:v>0.32006944444444446</c:v>
                </c:pt>
                <c:pt idx="1367">
                  <c:v>0.3207638888888889</c:v>
                </c:pt>
                <c:pt idx="1368">
                  <c:v>0.32145833333333335</c:v>
                </c:pt>
                <c:pt idx="1369">
                  <c:v>0.32215277777777779</c:v>
                </c:pt>
                <c:pt idx="1370">
                  <c:v>0.32284722222222223</c:v>
                </c:pt>
                <c:pt idx="1371">
                  <c:v>0.32354166666666667</c:v>
                </c:pt>
                <c:pt idx="1372">
                  <c:v>0.32423611111111111</c:v>
                </c:pt>
                <c:pt idx="1373">
                  <c:v>0.32493055555555556</c:v>
                </c:pt>
                <c:pt idx="1374">
                  <c:v>0.325625</c:v>
                </c:pt>
                <c:pt idx="1375">
                  <c:v>0.32631944444444444</c:v>
                </c:pt>
                <c:pt idx="1376">
                  <c:v>0.32701388888888888</c:v>
                </c:pt>
                <c:pt idx="1377">
                  <c:v>0.32770833333333332</c:v>
                </c:pt>
                <c:pt idx="1378">
                  <c:v>0.32840277777777777</c:v>
                </c:pt>
                <c:pt idx="1379">
                  <c:v>0.32909722222222221</c:v>
                </c:pt>
                <c:pt idx="1380">
                  <c:v>0.32979166666666665</c:v>
                </c:pt>
                <c:pt idx="1381">
                  <c:v>0.33048611111111109</c:v>
                </c:pt>
                <c:pt idx="1382">
                  <c:v>0.33118055555555553</c:v>
                </c:pt>
                <c:pt idx="1383">
                  <c:v>0.33187499999999998</c:v>
                </c:pt>
                <c:pt idx="1384">
                  <c:v>0.33256944444444442</c:v>
                </c:pt>
                <c:pt idx="1385">
                  <c:v>0.33326388888888886</c:v>
                </c:pt>
                <c:pt idx="1386">
                  <c:v>0.33395833333333336</c:v>
                </c:pt>
                <c:pt idx="1387">
                  <c:v>0.33465277777777774</c:v>
                </c:pt>
                <c:pt idx="1388">
                  <c:v>0.33534722222222224</c:v>
                </c:pt>
                <c:pt idx="1389">
                  <c:v>0.33604166666666663</c:v>
                </c:pt>
                <c:pt idx="1390">
                  <c:v>0.33673611111111112</c:v>
                </c:pt>
                <c:pt idx="1391">
                  <c:v>0.33743055555555551</c:v>
                </c:pt>
                <c:pt idx="1392">
                  <c:v>0.33812500000000001</c:v>
                </c:pt>
                <c:pt idx="1393">
                  <c:v>0.3388194444444444</c:v>
                </c:pt>
                <c:pt idx="1394">
                  <c:v>0.33951388888888889</c:v>
                </c:pt>
                <c:pt idx="1395">
                  <c:v>0.34020833333333328</c:v>
                </c:pt>
                <c:pt idx="1396">
                  <c:v>0.34090277777777778</c:v>
                </c:pt>
                <c:pt idx="1397">
                  <c:v>0.34159722222222227</c:v>
                </c:pt>
                <c:pt idx="1398">
                  <c:v>0.34229166666666666</c:v>
                </c:pt>
                <c:pt idx="1399">
                  <c:v>0.34298611111111116</c:v>
                </c:pt>
                <c:pt idx="1400">
                  <c:v>0.34368055555555554</c:v>
                </c:pt>
                <c:pt idx="1401">
                  <c:v>0.34437500000000004</c:v>
                </c:pt>
                <c:pt idx="1402">
                  <c:v>0.34506944444444443</c:v>
                </c:pt>
                <c:pt idx="1403">
                  <c:v>0.34576388888888893</c:v>
                </c:pt>
                <c:pt idx="1404">
                  <c:v>0.34645833333333331</c:v>
                </c:pt>
                <c:pt idx="1405">
                  <c:v>0.34715277777777781</c:v>
                </c:pt>
                <c:pt idx="1406">
                  <c:v>0.3478472222222222</c:v>
                </c:pt>
                <c:pt idx="1407">
                  <c:v>0.34854166666666669</c:v>
                </c:pt>
                <c:pt idx="1408">
                  <c:v>0.34923611111111108</c:v>
                </c:pt>
                <c:pt idx="1409">
                  <c:v>0.34993055555555558</c:v>
                </c:pt>
                <c:pt idx="1410">
                  <c:v>0.35062499999999996</c:v>
                </c:pt>
                <c:pt idx="1411">
                  <c:v>0.35131944444444446</c:v>
                </c:pt>
                <c:pt idx="1412">
                  <c:v>0.3520138888888889</c:v>
                </c:pt>
                <c:pt idx="1413">
                  <c:v>0.35270833333333335</c:v>
                </c:pt>
                <c:pt idx="1414">
                  <c:v>0.35340277777777779</c:v>
                </c:pt>
                <c:pt idx="1415">
                  <c:v>0.35409722222222223</c:v>
                </c:pt>
                <c:pt idx="1416">
                  <c:v>0.35479166666666667</c:v>
                </c:pt>
                <c:pt idx="1417">
                  <c:v>0.35548611111111111</c:v>
                </c:pt>
                <c:pt idx="1418">
                  <c:v>0.35618055555555556</c:v>
                </c:pt>
                <c:pt idx="1419">
                  <c:v>0.356875</c:v>
                </c:pt>
                <c:pt idx="1420">
                  <c:v>0.35756944444444444</c:v>
                </c:pt>
                <c:pt idx="1421">
                  <c:v>0.35826388888888888</c:v>
                </c:pt>
                <c:pt idx="1422">
                  <c:v>0.35895833333333332</c:v>
                </c:pt>
                <c:pt idx="1423">
                  <c:v>0.35965277777777777</c:v>
                </c:pt>
                <c:pt idx="1424">
                  <c:v>0.36034722222222221</c:v>
                </c:pt>
                <c:pt idx="1425">
                  <c:v>0.36104166666666665</c:v>
                </c:pt>
                <c:pt idx="1426">
                  <c:v>0.36173611111111109</c:v>
                </c:pt>
                <c:pt idx="1427">
                  <c:v>0.36243055555555559</c:v>
                </c:pt>
                <c:pt idx="1428">
                  <c:v>0.36312499999999998</c:v>
                </c:pt>
                <c:pt idx="1429">
                  <c:v>0.36381944444444447</c:v>
                </c:pt>
                <c:pt idx="1430">
                  <c:v>0.36451388888888886</c:v>
                </c:pt>
                <c:pt idx="1431">
                  <c:v>0.36520833333333336</c:v>
                </c:pt>
                <c:pt idx="1432">
                  <c:v>0.36590277777777774</c:v>
                </c:pt>
                <c:pt idx="1433">
                  <c:v>0.36659722222222224</c:v>
                </c:pt>
                <c:pt idx="1434">
                  <c:v>0.36729166666666663</c:v>
                </c:pt>
                <c:pt idx="1435">
                  <c:v>0.36798611111111112</c:v>
                </c:pt>
                <c:pt idx="1436">
                  <c:v>0.36868055555555551</c:v>
                </c:pt>
                <c:pt idx="1437">
                  <c:v>0.36937500000000001</c:v>
                </c:pt>
                <c:pt idx="1438">
                  <c:v>0.3700694444444444</c:v>
                </c:pt>
                <c:pt idx="1439">
                  <c:v>0.37076388888888889</c:v>
                </c:pt>
              </c:numCache>
            </c:numRef>
          </c:cat>
          <c:val>
            <c:numRef>
              <c:f>csv!$EL$2:$EL$1441</c:f>
              <c:numCache>
                <c:formatCode>General</c:formatCode>
                <c:ptCount val="1440"/>
                <c:pt idx="0">
                  <c:v>25.011842000000001</c:v>
                </c:pt>
                <c:pt idx="1">
                  <c:v>25.521097000000001</c:v>
                </c:pt>
                <c:pt idx="2">
                  <c:v>25.676276000000001</c:v>
                </c:pt>
                <c:pt idx="3">
                  <c:v>26.004652</c:v>
                </c:pt>
                <c:pt idx="4">
                  <c:v>27.757874000000001</c:v>
                </c:pt>
                <c:pt idx="5">
                  <c:v>32.535977000000003</c:v>
                </c:pt>
                <c:pt idx="6">
                  <c:v>38.141860999999999</c:v>
                </c:pt>
                <c:pt idx="7">
                  <c:v>12.835229999999999</c:v>
                </c:pt>
                <c:pt idx="8">
                  <c:v>3.014405</c:v>
                </c:pt>
                <c:pt idx="9">
                  <c:v>0.474491</c:v>
                </c:pt>
                <c:pt idx="10">
                  <c:v>-0.55488199999999999</c:v>
                </c:pt>
                <c:pt idx="11">
                  <c:v>-0.69342099999999995</c:v>
                </c:pt>
                <c:pt idx="12">
                  <c:v>-0.72139399999999998</c:v>
                </c:pt>
                <c:pt idx="13">
                  <c:v>-0.72934699999999997</c:v>
                </c:pt>
                <c:pt idx="14">
                  <c:v>-0.73191300000000004</c:v>
                </c:pt>
                <c:pt idx="15">
                  <c:v>-0.59627799999999997</c:v>
                </c:pt>
                <c:pt idx="16">
                  <c:v>-0.57321800000000001</c:v>
                </c:pt>
                <c:pt idx="17">
                  <c:v>40.134228999999998</c:v>
                </c:pt>
                <c:pt idx="18">
                  <c:v>35.140253999999999</c:v>
                </c:pt>
                <c:pt idx="19">
                  <c:v>23.614224</c:v>
                </c:pt>
                <c:pt idx="20">
                  <c:v>20.317323999999999</c:v>
                </c:pt>
                <c:pt idx="21">
                  <c:v>17.156997</c:v>
                </c:pt>
                <c:pt idx="22">
                  <c:v>16.765933</c:v>
                </c:pt>
                <c:pt idx="23">
                  <c:v>16.229775</c:v>
                </c:pt>
                <c:pt idx="24">
                  <c:v>16.400347</c:v>
                </c:pt>
                <c:pt idx="25">
                  <c:v>15.780295000000001</c:v>
                </c:pt>
                <c:pt idx="26">
                  <c:v>15.311248000000001</c:v>
                </c:pt>
                <c:pt idx="27">
                  <c:v>14.581789000000001</c:v>
                </c:pt>
                <c:pt idx="28">
                  <c:v>14.66089</c:v>
                </c:pt>
                <c:pt idx="29">
                  <c:v>14.270768</c:v>
                </c:pt>
                <c:pt idx="30">
                  <c:v>14.396115999999999</c:v>
                </c:pt>
                <c:pt idx="31">
                  <c:v>14.235075</c:v>
                </c:pt>
                <c:pt idx="32">
                  <c:v>14.082151</c:v>
                </c:pt>
                <c:pt idx="33">
                  <c:v>13.906783000000001</c:v>
                </c:pt>
                <c:pt idx="34">
                  <c:v>13.852748999999999</c:v>
                </c:pt>
                <c:pt idx="35">
                  <c:v>13.763610999999999</c:v>
                </c:pt>
                <c:pt idx="36">
                  <c:v>13.701172</c:v>
                </c:pt>
                <c:pt idx="37">
                  <c:v>13.706512999999999</c:v>
                </c:pt>
                <c:pt idx="38">
                  <c:v>13.606939000000001</c:v>
                </c:pt>
                <c:pt idx="39">
                  <c:v>13.710977</c:v>
                </c:pt>
                <c:pt idx="40">
                  <c:v>13.630744999999999</c:v>
                </c:pt>
                <c:pt idx="41">
                  <c:v>13.599335999999999</c:v>
                </c:pt>
                <c:pt idx="42">
                  <c:v>13.522959999999999</c:v>
                </c:pt>
                <c:pt idx="43">
                  <c:v>13.501723</c:v>
                </c:pt>
                <c:pt idx="44">
                  <c:v>13.406447999999999</c:v>
                </c:pt>
                <c:pt idx="45">
                  <c:v>13.386965</c:v>
                </c:pt>
                <c:pt idx="46">
                  <c:v>13.410736999999999</c:v>
                </c:pt>
                <c:pt idx="47">
                  <c:v>13.517837</c:v>
                </c:pt>
                <c:pt idx="48">
                  <c:v>13.563302</c:v>
                </c:pt>
                <c:pt idx="49">
                  <c:v>13.667088</c:v>
                </c:pt>
                <c:pt idx="50">
                  <c:v>13.709559</c:v>
                </c:pt>
                <c:pt idx="51">
                  <c:v>13.576198</c:v>
                </c:pt>
                <c:pt idx="52">
                  <c:v>13.559831000000001</c:v>
                </c:pt>
                <c:pt idx="53">
                  <c:v>13.625598</c:v>
                </c:pt>
                <c:pt idx="54">
                  <c:v>13.648826</c:v>
                </c:pt>
                <c:pt idx="55">
                  <c:v>13.666831999999999</c:v>
                </c:pt>
                <c:pt idx="56">
                  <c:v>13.567621000000001</c:v>
                </c:pt>
                <c:pt idx="57">
                  <c:v>13.73019</c:v>
                </c:pt>
                <c:pt idx="58">
                  <c:v>13.620677000000001</c:v>
                </c:pt>
                <c:pt idx="59">
                  <c:v>13.715394</c:v>
                </c:pt>
                <c:pt idx="60">
                  <c:v>13.681139999999999</c:v>
                </c:pt>
                <c:pt idx="61">
                  <c:v>13.741958</c:v>
                </c:pt>
                <c:pt idx="62">
                  <c:v>13.745288</c:v>
                </c:pt>
                <c:pt idx="63">
                  <c:v>13.748794999999999</c:v>
                </c:pt>
                <c:pt idx="64">
                  <c:v>13.703068999999999</c:v>
                </c:pt>
                <c:pt idx="65">
                  <c:v>13.763173999999999</c:v>
                </c:pt>
                <c:pt idx="66">
                  <c:v>13.829801</c:v>
                </c:pt>
                <c:pt idx="67">
                  <c:v>13.695493000000001</c:v>
                </c:pt>
                <c:pt idx="68">
                  <c:v>13.714783000000001</c:v>
                </c:pt>
                <c:pt idx="69">
                  <c:v>13.721511</c:v>
                </c:pt>
                <c:pt idx="70">
                  <c:v>13.662277</c:v>
                </c:pt>
                <c:pt idx="71">
                  <c:v>13.808869</c:v>
                </c:pt>
                <c:pt idx="72">
                  <c:v>13.910425</c:v>
                </c:pt>
                <c:pt idx="73">
                  <c:v>13.874017</c:v>
                </c:pt>
                <c:pt idx="74">
                  <c:v>13.843201000000001</c:v>
                </c:pt>
                <c:pt idx="75">
                  <c:v>13.696667</c:v>
                </c:pt>
                <c:pt idx="76">
                  <c:v>13.709139</c:v>
                </c:pt>
                <c:pt idx="77">
                  <c:v>13.628347</c:v>
                </c:pt>
                <c:pt idx="78">
                  <c:v>13.576167999999999</c:v>
                </c:pt>
                <c:pt idx="79">
                  <c:v>13.672013</c:v>
                </c:pt>
                <c:pt idx="80">
                  <c:v>13.614007000000001</c:v>
                </c:pt>
                <c:pt idx="81">
                  <c:v>13.670859999999999</c:v>
                </c:pt>
                <c:pt idx="82">
                  <c:v>13.691941999999999</c:v>
                </c:pt>
                <c:pt idx="83">
                  <c:v>13.588132</c:v>
                </c:pt>
                <c:pt idx="84">
                  <c:v>13.582919</c:v>
                </c:pt>
                <c:pt idx="85">
                  <c:v>13.676329000000001</c:v>
                </c:pt>
                <c:pt idx="86">
                  <c:v>13.516057999999999</c:v>
                </c:pt>
                <c:pt idx="87">
                  <c:v>13.570328</c:v>
                </c:pt>
                <c:pt idx="88">
                  <c:v>13.365358000000001</c:v>
                </c:pt>
                <c:pt idx="89">
                  <c:v>13.493067999999999</c:v>
                </c:pt>
                <c:pt idx="90">
                  <c:v>13.29555</c:v>
                </c:pt>
                <c:pt idx="91">
                  <c:v>13.324068</c:v>
                </c:pt>
                <c:pt idx="92">
                  <c:v>13.315166</c:v>
                </c:pt>
                <c:pt idx="93">
                  <c:v>13.280101999999999</c:v>
                </c:pt>
                <c:pt idx="94">
                  <c:v>13.27078</c:v>
                </c:pt>
                <c:pt idx="95">
                  <c:v>13.162141999999999</c:v>
                </c:pt>
                <c:pt idx="96">
                  <c:v>13.271457</c:v>
                </c:pt>
                <c:pt idx="97">
                  <c:v>13.281931999999999</c:v>
                </c:pt>
                <c:pt idx="98">
                  <c:v>13.160029</c:v>
                </c:pt>
                <c:pt idx="99">
                  <c:v>13.078077</c:v>
                </c:pt>
                <c:pt idx="100">
                  <c:v>13.016821999999999</c:v>
                </c:pt>
                <c:pt idx="101">
                  <c:v>12.944673999999999</c:v>
                </c:pt>
                <c:pt idx="102">
                  <c:v>12.921559</c:v>
                </c:pt>
                <c:pt idx="103">
                  <c:v>12.944394000000001</c:v>
                </c:pt>
                <c:pt idx="104">
                  <c:v>12.943092</c:v>
                </c:pt>
                <c:pt idx="105">
                  <c:v>12.926054000000001</c:v>
                </c:pt>
                <c:pt idx="106">
                  <c:v>12.746456</c:v>
                </c:pt>
                <c:pt idx="107">
                  <c:v>12.818982999999999</c:v>
                </c:pt>
                <c:pt idx="108">
                  <c:v>12.870668999999999</c:v>
                </c:pt>
                <c:pt idx="109">
                  <c:v>12.788226999999999</c:v>
                </c:pt>
                <c:pt idx="110">
                  <c:v>12.709726</c:v>
                </c:pt>
                <c:pt idx="111">
                  <c:v>12.603043</c:v>
                </c:pt>
                <c:pt idx="112">
                  <c:v>12.598748000000001</c:v>
                </c:pt>
                <c:pt idx="113">
                  <c:v>12.586472000000001</c:v>
                </c:pt>
                <c:pt idx="114">
                  <c:v>12.494490000000001</c:v>
                </c:pt>
                <c:pt idx="115">
                  <c:v>21.421599000000001</c:v>
                </c:pt>
                <c:pt idx="116">
                  <c:v>16.381007</c:v>
                </c:pt>
                <c:pt idx="117">
                  <c:v>13.11412</c:v>
                </c:pt>
                <c:pt idx="118">
                  <c:v>12.850444</c:v>
                </c:pt>
                <c:pt idx="119">
                  <c:v>12.860365</c:v>
                </c:pt>
                <c:pt idx="120">
                  <c:v>12.837479999999999</c:v>
                </c:pt>
                <c:pt idx="121">
                  <c:v>12.775504</c:v>
                </c:pt>
                <c:pt idx="122">
                  <c:v>12.696541</c:v>
                </c:pt>
                <c:pt idx="123">
                  <c:v>12.704599999999999</c:v>
                </c:pt>
                <c:pt idx="124">
                  <c:v>12.626804999999999</c:v>
                </c:pt>
                <c:pt idx="125">
                  <c:v>20.900279000000001</c:v>
                </c:pt>
                <c:pt idx="126">
                  <c:v>16.219899000000002</c:v>
                </c:pt>
                <c:pt idx="127">
                  <c:v>12.361611</c:v>
                </c:pt>
                <c:pt idx="128">
                  <c:v>12.243928</c:v>
                </c:pt>
                <c:pt idx="129">
                  <c:v>12.442199</c:v>
                </c:pt>
                <c:pt idx="130">
                  <c:v>12.597852</c:v>
                </c:pt>
                <c:pt idx="131">
                  <c:v>12.663319</c:v>
                </c:pt>
                <c:pt idx="132">
                  <c:v>12.544651</c:v>
                </c:pt>
                <c:pt idx="133">
                  <c:v>12.602885000000001</c:v>
                </c:pt>
                <c:pt idx="134">
                  <c:v>12.497759</c:v>
                </c:pt>
                <c:pt idx="135">
                  <c:v>20.751493</c:v>
                </c:pt>
                <c:pt idx="136">
                  <c:v>16.238171000000001</c:v>
                </c:pt>
                <c:pt idx="137">
                  <c:v>12.273609</c:v>
                </c:pt>
                <c:pt idx="138">
                  <c:v>11.67591</c:v>
                </c:pt>
                <c:pt idx="139">
                  <c:v>12.402139999999999</c:v>
                </c:pt>
                <c:pt idx="140">
                  <c:v>12.534172</c:v>
                </c:pt>
                <c:pt idx="141">
                  <c:v>12.579103</c:v>
                </c:pt>
                <c:pt idx="142">
                  <c:v>12.537417</c:v>
                </c:pt>
                <c:pt idx="143">
                  <c:v>12.530586</c:v>
                </c:pt>
                <c:pt idx="144">
                  <c:v>12.524029000000001</c:v>
                </c:pt>
                <c:pt idx="145">
                  <c:v>20.322244000000001</c:v>
                </c:pt>
                <c:pt idx="146">
                  <c:v>16.21537</c:v>
                </c:pt>
                <c:pt idx="147">
                  <c:v>11.956054999999999</c:v>
                </c:pt>
                <c:pt idx="148">
                  <c:v>11.788346000000001</c:v>
                </c:pt>
                <c:pt idx="149">
                  <c:v>12.258663</c:v>
                </c:pt>
                <c:pt idx="150">
                  <c:v>12.434987</c:v>
                </c:pt>
                <c:pt idx="151">
                  <c:v>12.526035</c:v>
                </c:pt>
                <c:pt idx="152">
                  <c:v>12.594118</c:v>
                </c:pt>
                <c:pt idx="153">
                  <c:v>12.573779999999999</c:v>
                </c:pt>
                <c:pt idx="154">
                  <c:v>12.42915</c:v>
                </c:pt>
                <c:pt idx="155">
                  <c:v>20.000321</c:v>
                </c:pt>
                <c:pt idx="156">
                  <c:v>16.361694</c:v>
                </c:pt>
                <c:pt idx="157">
                  <c:v>12.594658000000001</c:v>
                </c:pt>
                <c:pt idx="158">
                  <c:v>11.694152000000001</c:v>
                </c:pt>
                <c:pt idx="159">
                  <c:v>12.597246999999999</c:v>
                </c:pt>
                <c:pt idx="160">
                  <c:v>12.597455</c:v>
                </c:pt>
                <c:pt idx="161">
                  <c:v>12.538079</c:v>
                </c:pt>
                <c:pt idx="162">
                  <c:v>12.530983000000001</c:v>
                </c:pt>
                <c:pt idx="163">
                  <c:v>12.484375999999999</c:v>
                </c:pt>
                <c:pt idx="164">
                  <c:v>12.516938</c:v>
                </c:pt>
                <c:pt idx="165">
                  <c:v>19.833634</c:v>
                </c:pt>
                <c:pt idx="166">
                  <c:v>16.388238000000001</c:v>
                </c:pt>
                <c:pt idx="167">
                  <c:v>12.796346</c:v>
                </c:pt>
                <c:pt idx="168">
                  <c:v>11.212927000000001</c:v>
                </c:pt>
                <c:pt idx="169">
                  <c:v>12.390801</c:v>
                </c:pt>
                <c:pt idx="170">
                  <c:v>12.593026999999999</c:v>
                </c:pt>
                <c:pt idx="171">
                  <c:v>12.652476999999999</c:v>
                </c:pt>
                <c:pt idx="172">
                  <c:v>12.499162</c:v>
                </c:pt>
                <c:pt idx="173">
                  <c:v>12.487259</c:v>
                </c:pt>
                <c:pt idx="174">
                  <c:v>12.409511999999999</c:v>
                </c:pt>
                <c:pt idx="175">
                  <c:v>19.407309000000001</c:v>
                </c:pt>
                <c:pt idx="176">
                  <c:v>16.294998</c:v>
                </c:pt>
                <c:pt idx="177">
                  <c:v>11.161153000000001</c:v>
                </c:pt>
                <c:pt idx="178">
                  <c:v>11.860664</c:v>
                </c:pt>
                <c:pt idx="179">
                  <c:v>12.613701000000001</c:v>
                </c:pt>
                <c:pt idx="180">
                  <c:v>12.458322000000001</c:v>
                </c:pt>
                <c:pt idx="181">
                  <c:v>12.293894</c:v>
                </c:pt>
                <c:pt idx="182">
                  <c:v>12.255554999999999</c:v>
                </c:pt>
                <c:pt idx="183">
                  <c:v>12.302568000000001</c:v>
                </c:pt>
                <c:pt idx="184">
                  <c:v>12.215954</c:v>
                </c:pt>
                <c:pt idx="185">
                  <c:v>18.904274999999998</c:v>
                </c:pt>
                <c:pt idx="186">
                  <c:v>16.139408</c:v>
                </c:pt>
                <c:pt idx="187">
                  <c:v>11.546721</c:v>
                </c:pt>
                <c:pt idx="188">
                  <c:v>10.080665</c:v>
                </c:pt>
                <c:pt idx="189">
                  <c:v>12.386695</c:v>
                </c:pt>
                <c:pt idx="190">
                  <c:v>12.415514</c:v>
                </c:pt>
                <c:pt idx="191">
                  <c:v>12.164412</c:v>
                </c:pt>
                <c:pt idx="192">
                  <c:v>11.838179999999999</c:v>
                </c:pt>
                <c:pt idx="193">
                  <c:v>11.766268999999999</c:v>
                </c:pt>
                <c:pt idx="194">
                  <c:v>11.955427</c:v>
                </c:pt>
                <c:pt idx="195">
                  <c:v>18.378025000000001</c:v>
                </c:pt>
                <c:pt idx="196">
                  <c:v>15.980461</c:v>
                </c:pt>
                <c:pt idx="197">
                  <c:v>7.577477</c:v>
                </c:pt>
                <c:pt idx="198">
                  <c:v>8.7915379999999992</c:v>
                </c:pt>
                <c:pt idx="199">
                  <c:v>11.840325999999999</c:v>
                </c:pt>
                <c:pt idx="200">
                  <c:v>11.873950000000001</c:v>
                </c:pt>
                <c:pt idx="201">
                  <c:v>11.205237</c:v>
                </c:pt>
                <c:pt idx="202">
                  <c:v>10.823168000000001</c:v>
                </c:pt>
                <c:pt idx="203">
                  <c:v>10.243657000000001</c:v>
                </c:pt>
                <c:pt idx="204">
                  <c:v>11.008587</c:v>
                </c:pt>
                <c:pt idx="205">
                  <c:v>17.541604</c:v>
                </c:pt>
                <c:pt idx="206">
                  <c:v>15.678194</c:v>
                </c:pt>
                <c:pt idx="207">
                  <c:v>7.0305590000000002</c:v>
                </c:pt>
                <c:pt idx="208">
                  <c:v>8.2814209999999999</c:v>
                </c:pt>
                <c:pt idx="209">
                  <c:v>11.11731</c:v>
                </c:pt>
                <c:pt idx="210">
                  <c:v>10.689295</c:v>
                </c:pt>
                <c:pt idx="211">
                  <c:v>9.6200659999999996</c:v>
                </c:pt>
                <c:pt idx="212">
                  <c:v>11.012563999999999</c:v>
                </c:pt>
                <c:pt idx="213">
                  <c:v>10.816411</c:v>
                </c:pt>
                <c:pt idx="214">
                  <c:v>7.9725820000000001</c:v>
                </c:pt>
                <c:pt idx="215">
                  <c:v>17.47899</c:v>
                </c:pt>
                <c:pt idx="216">
                  <c:v>15.258834</c:v>
                </c:pt>
                <c:pt idx="217">
                  <c:v>6.991911</c:v>
                </c:pt>
                <c:pt idx="218">
                  <c:v>6.8103239999999996</c:v>
                </c:pt>
                <c:pt idx="219">
                  <c:v>9.2858000000000001</c:v>
                </c:pt>
                <c:pt idx="220">
                  <c:v>8.4833320000000008</c:v>
                </c:pt>
                <c:pt idx="221">
                  <c:v>7.3189120000000001</c:v>
                </c:pt>
                <c:pt idx="222">
                  <c:v>7.4488789999999998</c:v>
                </c:pt>
                <c:pt idx="223">
                  <c:v>7.9311759999999998</c:v>
                </c:pt>
                <c:pt idx="224">
                  <c:v>9.6424190000000003</c:v>
                </c:pt>
                <c:pt idx="225">
                  <c:v>17.123940999999999</c:v>
                </c:pt>
                <c:pt idx="226">
                  <c:v>11.810434000000001</c:v>
                </c:pt>
                <c:pt idx="227">
                  <c:v>6.8292479999999998</c:v>
                </c:pt>
                <c:pt idx="228">
                  <c:v>6.499606</c:v>
                </c:pt>
                <c:pt idx="229">
                  <c:v>6.4555179999999996</c:v>
                </c:pt>
                <c:pt idx="230">
                  <c:v>7.0071479999999999</c:v>
                </c:pt>
                <c:pt idx="231">
                  <c:v>6.6408500000000004</c:v>
                </c:pt>
                <c:pt idx="232">
                  <c:v>6.8254330000000003</c:v>
                </c:pt>
                <c:pt idx="233">
                  <c:v>7.0368329999999997</c:v>
                </c:pt>
                <c:pt idx="234">
                  <c:v>6.5933419999999998</c:v>
                </c:pt>
                <c:pt idx="235">
                  <c:v>16.737732000000001</c:v>
                </c:pt>
                <c:pt idx="236">
                  <c:v>10.254579</c:v>
                </c:pt>
                <c:pt idx="237">
                  <c:v>6.8052960000000002</c:v>
                </c:pt>
                <c:pt idx="238">
                  <c:v>6.5627149999999999</c:v>
                </c:pt>
                <c:pt idx="239">
                  <c:v>6.5511049999999997</c:v>
                </c:pt>
                <c:pt idx="240">
                  <c:v>6.5169800000000002</c:v>
                </c:pt>
                <c:pt idx="241">
                  <c:v>6.6446820000000004</c:v>
                </c:pt>
                <c:pt idx="242">
                  <c:v>6.6223429999999999</c:v>
                </c:pt>
                <c:pt idx="243">
                  <c:v>6.4607390000000002</c:v>
                </c:pt>
                <c:pt idx="244">
                  <c:v>6.4983779999999998</c:v>
                </c:pt>
                <c:pt idx="245">
                  <c:v>16.349513999999999</c:v>
                </c:pt>
                <c:pt idx="246">
                  <c:v>9.8253330000000005</c:v>
                </c:pt>
                <c:pt idx="247">
                  <c:v>7.0141710000000002</c:v>
                </c:pt>
                <c:pt idx="248">
                  <c:v>6.7063009999999998</c:v>
                </c:pt>
                <c:pt idx="249">
                  <c:v>6.6676219999999997</c:v>
                </c:pt>
                <c:pt idx="250">
                  <c:v>6.734686</c:v>
                </c:pt>
                <c:pt idx="251">
                  <c:v>6.5906149999999997</c:v>
                </c:pt>
                <c:pt idx="252">
                  <c:v>6.5953460000000002</c:v>
                </c:pt>
                <c:pt idx="253">
                  <c:v>6.6153339999999998</c:v>
                </c:pt>
                <c:pt idx="254">
                  <c:v>6.6335420000000003</c:v>
                </c:pt>
                <c:pt idx="255">
                  <c:v>15.892848000000001</c:v>
                </c:pt>
                <c:pt idx="256">
                  <c:v>9.4353630000000006</c:v>
                </c:pt>
                <c:pt idx="257">
                  <c:v>7.180097</c:v>
                </c:pt>
                <c:pt idx="258">
                  <c:v>6.9301579999999996</c:v>
                </c:pt>
                <c:pt idx="259">
                  <c:v>6.8488379999999998</c:v>
                </c:pt>
                <c:pt idx="260">
                  <c:v>6.7185079999999999</c:v>
                </c:pt>
                <c:pt idx="261">
                  <c:v>6.7042929999999998</c:v>
                </c:pt>
                <c:pt idx="262">
                  <c:v>6.6677289999999996</c:v>
                </c:pt>
                <c:pt idx="263">
                  <c:v>6.7320250000000001</c:v>
                </c:pt>
                <c:pt idx="264">
                  <c:v>6.6651899999999999</c:v>
                </c:pt>
                <c:pt idx="265">
                  <c:v>15.570100999999999</c:v>
                </c:pt>
                <c:pt idx="266">
                  <c:v>9.3910260000000001</c:v>
                </c:pt>
                <c:pt idx="267">
                  <c:v>7.3752890000000004</c:v>
                </c:pt>
                <c:pt idx="268">
                  <c:v>7.0571349999999997</c:v>
                </c:pt>
                <c:pt idx="269">
                  <c:v>6.913265</c:v>
                </c:pt>
                <c:pt idx="270">
                  <c:v>6.8810770000000003</c:v>
                </c:pt>
                <c:pt idx="271">
                  <c:v>6.8148059999999999</c:v>
                </c:pt>
                <c:pt idx="272">
                  <c:v>6.7391389999999998</c:v>
                </c:pt>
                <c:pt idx="273">
                  <c:v>6.8138160000000001</c:v>
                </c:pt>
                <c:pt idx="274">
                  <c:v>6.7197399999999998</c:v>
                </c:pt>
                <c:pt idx="275">
                  <c:v>15.147394999999999</c:v>
                </c:pt>
                <c:pt idx="276">
                  <c:v>9.4732780000000005</c:v>
                </c:pt>
                <c:pt idx="277">
                  <c:v>7.5011200000000002</c:v>
                </c:pt>
                <c:pt idx="278">
                  <c:v>7.1383390000000002</c:v>
                </c:pt>
                <c:pt idx="279">
                  <c:v>7.0088059999999999</c:v>
                </c:pt>
                <c:pt idx="280">
                  <c:v>6.9749980000000003</c:v>
                </c:pt>
                <c:pt idx="281">
                  <c:v>6.9176989999999998</c:v>
                </c:pt>
                <c:pt idx="282">
                  <c:v>6.8652329999999999</c:v>
                </c:pt>
                <c:pt idx="283">
                  <c:v>6.8931680000000002</c:v>
                </c:pt>
                <c:pt idx="284">
                  <c:v>6.8897310000000003</c:v>
                </c:pt>
                <c:pt idx="285">
                  <c:v>14.724278</c:v>
                </c:pt>
                <c:pt idx="286">
                  <c:v>9.5305</c:v>
                </c:pt>
                <c:pt idx="287">
                  <c:v>7.5525190000000002</c:v>
                </c:pt>
                <c:pt idx="288">
                  <c:v>7.1600460000000004</c:v>
                </c:pt>
                <c:pt idx="289">
                  <c:v>7.1298380000000003</c:v>
                </c:pt>
                <c:pt idx="290">
                  <c:v>7.000813</c:v>
                </c:pt>
                <c:pt idx="291">
                  <c:v>7.0032059999999996</c:v>
                </c:pt>
                <c:pt idx="292">
                  <c:v>6.9424780000000004</c:v>
                </c:pt>
                <c:pt idx="293">
                  <c:v>7.0039629999999997</c:v>
                </c:pt>
                <c:pt idx="294">
                  <c:v>6.9803990000000002</c:v>
                </c:pt>
                <c:pt idx="295">
                  <c:v>14.079910999999999</c:v>
                </c:pt>
                <c:pt idx="296">
                  <c:v>9.7155009999999997</c:v>
                </c:pt>
                <c:pt idx="297">
                  <c:v>7.5803760000000002</c:v>
                </c:pt>
                <c:pt idx="298">
                  <c:v>7.168698</c:v>
                </c:pt>
                <c:pt idx="299">
                  <c:v>7.1628600000000002</c:v>
                </c:pt>
                <c:pt idx="300">
                  <c:v>7.1057639999999997</c:v>
                </c:pt>
                <c:pt idx="301">
                  <c:v>7.1093250000000001</c:v>
                </c:pt>
                <c:pt idx="302">
                  <c:v>7.042815</c:v>
                </c:pt>
                <c:pt idx="303">
                  <c:v>6.9778700000000002</c:v>
                </c:pt>
                <c:pt idx="304">
                  <c:v>6.929411</c:v>
                </c:pt>
                <c:pt idx="305">
                  <c:v>13.715916</c:v>
                </c:pt>
                <c:pt idx="306">
                  <c:v>9.8243960000000001</c:v>
                </c:pt>
                <c:pt idx="307">
                  <c:v>7.589512</c:v>
                </c:pt>
                <c:pt idx="308">
                  <c:v>7.3231809999999999</c:v>
                </c:pt>
                <c:pt idx="309">
                  <c:v>7.1194610000000003</c:v>
                </c:pt>
                <c:pt idx="310">
                  <c:v>7.0697989999999997</c:v>
                </c:pt>
                <c:pt idx="311">
                  <c:v>7.1286569999999996</c:v>
                </c:pt>
                <c:pt idx="312">
                  <c:v>7.0227300000000001</c:v>
                </c:pt>
                <c:pt idx="313">
                  <c:v>7.0732290000000004</c:v>
                </c:pt>
                <c:pt idx="314">
                  <c:v>6.9159639999999998</c:v>
                </c:pt>
                <c:pt idx="315">
                  <c:v>13.528062</c:v>
                </c:pt>
                <c:pt idx="316">
                  <c:v>9.8945240000000005</c:v>
                </c:pt>
                <c:pt idx="317">
                  <c:v>7.6505979999999996</c:v>
                </c:pt>
                <c:pt idx="318">
                  <c:v>7.3707380000000002</c:v>
                </c:pt>
                <c:pt idx="319">
                  <c:v>7.1676270000000004</c:v>
                </c:pt>
                <c:pt idx="320">
                  <c:v>7.1164589999999999</c:v>
                </c:pt>
                <c:pt idx="321">
                  <c:v>7.156193</c:v>
                </c:pt>
                <c:pt idx="322">
                  <c:v>7.1021539999999996</c:v>
                </c:pt>
                <c:pt idx="323">
                  <c:v>7.0132890000000003</c:v>
                </c:pt>
                <c:pt idx="324">
                  <c:v>7.0360440000000004</c:v>
                </c:pt>
                <c:pt idx="325">
                  <c:v>13.199138</c:v>
                </c:pt>
                <c:pt idx="326">
                  <c:v>10.12227</c:v>
                </c:pt>
                <c:pt idx="327">
                  <c:v>7.6965269999999997</c:v>
                </c:pt>
                <c:pt idx="328">
                  <c:v>7.3175549999999996</c:v>
                </c:pt>
                <c:pt idx="329">
                  <c:v>7.1830970000000001</c:v>
                </c:pt>
                <c:pt idx="330">
                  <c:v>7.0883929999999999</c:v>
                </c:pt>
                <c:pt idx="331">
                  <c:v>7.1572449999999996</c:v>
                </c:pt>
                <c:pt idx="332">
                  <c:v>7.1990280000000002</c:v>
                </c:pt>
                <c:pt idx="333">
                  <c:v>7.0620909999999997</c:v>
                </c:pt>
                <c:pt idx="334">
                  <c:v>7.0658539999999999</c:v>
                </c:pt>
                <c:pt idx="335">
                  <c:v>13.516228</c:v>
                </c:pt>
                <c:pt idx="336">
                  <c:v>10.753074</c:v>
                </c:pt>
                <c:pt idx="337">
                  <c:v>7.7260780000000002</c:v>
                </c:pt>
                <c:pt idx="338">
                  <c:v>7.2745189999999997</c:v>
                </c:pt>
                <c:pt idx="339">
                  <c:v>7.1679630000000003</c:v>
                </c:pt>
                <c:pt idx="340">
                  <c:v>7.0816850000000002</c:v>
                </c:pt>
                <c:pt idx="341">
                  <c:v>7.2081210000000002</c:v>
                </c:pt>
                <c:pt idx="342">
                  <c:v>7.0289169999999999</c:v>
                </c:pt>
                <c:pt idx="343">
                  <c:v>7.1598660000000001</c:v>
                </c:pt>
                <c:pt idx="344">
                  <c:v>7.0137869999999998</c:v>
                </c:pt>
                <c:pt idx="345">
                  <c:v>13.63804</c:v>
                </c:pt>
                <c:pt idx="346">
                  <c:v>15.209697999999999</c:v>
                </c:pt>
                <c:pt idx="347">
                  <c:v>7.7507029999999997</c:v>
                </c:pt>
                <c:pt idx="348">
                  <c:v>7.2537000000000003</c:v>
                </c:pt>
                <c:pt idx="349">
                  <c:v>7.2403750000000002</c:v>
                </c:pt>
                <c:pt idx="350">
                  <c:v>7.138871</c:v>
                </c:pt>
                <c:pt idx="351">
                  <c:v>7.3173029999999999</c:v>
                </c:pt>
                <c:pt idx="352">
                  <c:v>7.2464579999999996</c:v>
                </c:pt>
                <c:pt idx="353">
                  <c:v>7.2626869999999997</c:v>
                </c:pt>
                <c:pt idx="354">
                  <c:v>7.1807689999999997</c:v>
                </c:pt>
                <c:pt idx="355">
                  <c:v>14.369687000000001</c:v>
                </c:pt>
                <c:pt idx="356">
                  <c:v>16.553366</c:v>
                </c:pt>
                <c:pt idx="357">
                  <c:v>8.0442619999999998</c:v>
                </c:pt>
                <c:pt idx="358">
                  <c:v>7.3625280000000002</c:v>
                </c:pt>
                <c:pt idx="359">
                  <c:v>7.6272679999999999</c:v>
                </c:pt>
                <c:pt idx="360">
                  <c:v>7.4874939999999999</c:v>
                </c:pt>
                <c:pt idx="361">
                  <c:v>7.7812849999999996</c:v>
                </c:pt>
                <c:pt idx="362">
                  <c:v>7.6595870000000001</c:v>
                </c:pt>
                <c:pt idx="363">
                  <c:v>7.9408859999999999</c:v>
                </c:pt>
                <c:pt idx="364">
                  <c:v>7.6221699999999997</c:v>
                </c:pt>
                <c:pt idx="365">
                  <c:v>14.464767</c:v>
                </c:pt>
                <c:pt idx="366">
                  <c:v>16.948281999999999</c:v>
                </c:pt>
                <c:pt idx="367">
                  <c:v>8.2716100000000008</c:v>
                </c:pt>
                <c:pt idx="368">
                  <c:v>7.6089900000000004</c:v>
                </c:pt>
                <c:pt idx="369">
                  <c:v>8.025881</c:v>
                </c:pt>
                <c:pt idx="370">
                  <c:v>8.0922359999999998</c:v>
                </c:pt>
                <c:pt idx="371">
                  <c:v>8.4327159999999992</c:v>
                </c:pt>
                <c:pt idx="372">
                  <c:v>8.2876600000000007</c:v>
                </c:pt>
                <c:pt idx="373">
                  <c:v>8.2665659999999992</c:v>
                </c:pt>
                <c:pt idx="374">
                  <c:v>8.1933120000000006</c:v>
                </c:pt>
                <c:pt idx="375">
                  <c:v>14.280806999999999</c:v>
                </c:pt>
                <c:pt idx="376">
                  <c:v>17.052599000000001</c:v>
                </c:pt>
                <c:pt idx="377">
                  <c:v>8.3732950000000006</c:v>
                </c:pt>
                <c:pt idx="378">
                  <c:v>7.586131</c:v>
                </c:pt>
                <c:pt idx="379">
                  <c:v>8.2554700000000008</c:v>
                </c:pt>
                <c:pt idx="380">
                  <c:v>8.2997399999999999</c:v>
                </c:pt>
                <c:pt idx="381">
                  <c:v>8.2822530000000008</c:v>
                </c:pt>
                <c:pt idx="382">
                  <c:v>8.3709059999999997</c:v>
                </c:pt>
                <c:pt idx="383">
                  <c:v>8.222353</c:v>
                </c:pt>
                <c:pt idx="384">
                  <c:v>8.0757429999999992</c:v>
                </c:pt>
                <c:pt idx="385">
                  <c:v>14.040149</c:v>
                </c:pt>
                <c:pt idx="386">
                  <c:v>17.071622999999999</c:v>
                </c:pt>
                <c:pt idx="387">
                  <c:v>8.6345720000000004</c:v>
                </c:pt>
                <c:pt idx="388">
                  <c:v>7.6646799999999997</c:v>
                </c:pt>
                <c:pt idx="389">
                  <c:v>8.6240469999999991</c:v>
                </c:pt>
                <c:pt idx="390">
                  <c:v>8.12561</c:v>
                </c:pt>
                <c:pt idx="391">
                  <c:v>8.2560400000000005</c:v>
                </c:pt>
                <c:pt idx="392">
                  <c:v>8.5765390000000004</c:v>
                </c:pt>
                <c:pt idx="393">
                  <c:v>8.3167109999999997</c:v>
                </c:pt>
                <c:pt idx="394">
                  <c:v>8.0939599999999992</c:v>
                </c:pt>
                <c:pt idx="395">
                  <c:v>13.441896</c:v>
                </c:pt>
                <c:pt idx="396">
                  <c:v>16.838908</c:v>
                </c:pt>
                <c:pt idx="397">
                  <c:v>8.7185120000000005</c:v>
                </c:pt>
                <c:pt idx="398">
                  <c:v>7.8008600000000001</c:v>
                </c:pt>
                <c:pt idx="399">
                  <c:v>7.9313190000000002</c:v>
                </c:pt>
                <c:pt idx="400">
                  <c:v>8.3394209999999998</c:v>
                </c:pt>
                <c:pt idx="401">
                  <c:v>8.6726299999999998</c:v>
                </c:pt>
                <c:pt idx="402">
                  <c:v>8.6229859999999992</c:v>
                </c:pt>
                <c:pt idx="403">
                  <c:v>8.1390550000000008</c:v>
                </c:pt>
                <c:pt idx="404">
                  <c:v>8.6465230000000002</c:v>
                </c:pt>
                <c:pt idx="405">
                  <c:v>12.766991000000001</c:v>
                </c:pt>
                <c:pt idx="406">
                  <c:v>16.717414000000002</c:v>
                </c:pt>
                <c:pt idx="407">
                  <c:v>8.7881739999999997</c:v>
                </c:pt>
                <c:pt idx="408">
                  <c:v>7.8209980000000003</c:v>
                </c:pt>
                <c:pt idx="409">
                  <c:v>8.1065579999999997</c:v>
                </c:pt>
                <c:pt idx="410">
                  <c:v>8.2574950000000005</c:v>
                </c:pt>
                <c:pt idx="411">
                  <c:v>8.2241809999999997</c:v>
                </c:pt>
                <c:pt idx="412">
                  <c:v>8.3058169999999993</c:v>
                </c:pt>
                <c:pt idx="413">
                  <c:v>8.3691030000000008</c:v>
                </c:pt>
                <c:pt idx="414">
                  <c:v>7.858174</c:v>
                </c:pt>
                <c:pt idx="415">
                  <c:v>12.283329999999999</c:v>
                </c:pt>
                <c:pt idx="416">
                  <c:v>16.636482999999998</c:v>
                </c:pt>
                <c:pt idx="417">
                  <c:v>9.0845079999999996</c:v>
                </c:pt>
                <c:pt idx="418">
                  <c:v>7.5805939999999996</c:v>
                </c:pt>
                <c:pt idx="419">
                  <c:v>7.8968480000000003</c:v>
                </c:pt>
                <c:pt idx="420">
                  <c:v>7.9770599999999998</c:v>
                </c:pt>
                <c:pt idx="421">
                  <c:v>8.0821489999999994</c:v>
                </c:pt>
                <c:pt idx="422">
                  <c:v>7.9342160000000002</c:v>
                </c:pt>
                <c:pt idx="423">
                  <c:v>8.1541800000000002</c:v>
                </c:pt>
                <c:pt idx="424">
                  <c:v>7.8579160000000003</c:v>
                </c:pt>
                <c:pt idx="425">
                  <c:v>11.682785000000001</c:v>
                </c:pt>
                <c:pt idx="426">
                  <c:v>16.682891000000001</c:v>
                </c:pt>
                <c:pt idx="427">
                  <c:v>9.2448979999999992</c:v>
                </c:pt>
                <c:pt idx="428">
                  <c:v>7.5774809999999997</c:v>
                </c:pt>
                <c:pt idx="429">
                  <c:v>7.6310609999999999</c:v>
                </c:pt>
                <c:pt idx="430">
                  <c:v>7.7280100000000003</c:v>
                </c:pt>
                <c:pt idx="431">
                  <c:v>7.7787550000000003</c:v>
                </c:pt>
                <c:pt idx="432">
                  <c:v>7.8243260000000001</c:v>
                </c:pt>
                <c:pt idx="433">
                  <c:v>7.6960350000000002</c:v>
                </c:pt>
                <c:pt idx="434">
                  <c:v>7.7768449999999998</c:v>
                </c:pt>
                <c:pt idx="435">
                  <c:v>10.740803</c:v>
                </c:pt>
                <c:pt idx="436">
                  <c:v>16.355772000000002</c:v>
                </c:pt>
                <c:pt idx="437">
                  <c:v>9.0153189999999999</c:v>
                </c:pt>
                <c:pt idx="438">
                  <c:v>7.3882279999999998</c:v>
                </c:pt>
                <c:pt idx="439">
                  <c:v>7.6707140000000003</c:v>
                </c:pt>
                <c:pt idx="440">
                  <c:v>7.6809719999999997</c:v>
                </c:pt>
                <c:pt idx="441">
                  <c:v>7.7241140000000001</c:v>
                </c:pt>
                <c:pt idx="442">
                  <c:v>7.4972490000000001</c:v>
                </c:pt>
                <c:pt idx="443">
                  <c:v>7.5601310000000002</c:v>
                </c:pt>
                <c:pt idx="444">
                  <c:v>7.5644640000000001</c:v>
                </c:pt>
                <c:pt idx="445">
                  <c:v>10.127675</c:v>
                </c:pt>
                <c:pt idx="446">
                  <c:v>15.954867999999999</c:v>
                </c:pt>
                <c:pt idx="447">
                  <c:v>9.0515509999999999</c:v>
                </c:pt>
                <c:pt idx="448">
                  <c:v>7.2155519999999997</c:v>
                </c:pt>
                <c:pt idx="449">
                  <c:v>7.477379</c:v>
                </c:pt>
                <c:pt idx="450">
                  <c:v>7.3004259999999999</c:v>
                </c:pt>
                <c:pt idx="451">
                  <c:v>7.3830730000000004</c:v>
                </c:pt>
                <c:pt idx="452">
                  <c:v>7.1108880000000001</c:v>
                </c:pt>
                <c:pt idx="453">
                  <c:v>7.1488420000000001</c:v>
                </c:pt>
                <c:pt idx="454">
                  <c:v>7.05342</c:v>
                </c:pt>
                <c:pt idx="455">
                  <c:v>9.0556490000000007</c:v>
                </c:pt>
                <c:pt idx="456">
                  <c:v>15.486076000000001</c:v>
                </c:pt>
                <c:pt idx="457">
                  <c:v>8.7905099999999994</c:v>
                </c:pt>
                <c:pt idx="458">
                  <c:v>7.1814920000000004</c:v>
                </c:pt>
                <c:pt idx="459">
                  <c:v>7.1460319999999999</c:v>
                </c:pt>
                <c:pt idx="460">
                  <c:v>7.1924900000000003</c:v>
                </c:pt>
                <c:pt idx="461">
                  <c:v>7.0968229999999997</c:v>
                </c:pt>
                <c:pt idx="462">
                  <c:v>7.065321</c:v>
                </c:pt>
                <c:pt idx="463">
                  <c:v>6.9379540000000004</c:v>
                </c:pt>
                <c:pt idx="464">
                  <c:v>7.02217</c:v>
                </c:pt>
                <c:pt idx="465">
                  <c:v>8.1744350000000008</c:v>
                </c:pt>
                <c:pt idx="466">
                  <c:v>14.902609</c:v>
                </c:pt>
                <c:pt idx="467">
                  <c:v>8.4293370000000003</c:v>
                </c:pt>
                <c:pt idx="468">
                  <c:v>7.1708410000000002</c:v>
                </c:pt>
                <c:pt idx="469">
                  <c:v>7.0878110000000003</c:v>
                </c:pt>
                <c:pt idx="470">
                  <c:v>6.9438449999999996</c:v>
                </c:pt>
                <c:pt idx="471">
                  <c:v>2.172056</c:v>
                </c:pt>
                <c:pt idx="472">
                  <c:v>4.8109590000000004</c:v>
                </c:pt>
                <c:pt idx="473">
                  <c:v>9.0298339999999993</c:v>
                </c:pt>
                <c:pt idx="474">
                  <c:v>12.507659</c:v>
                </c:pt>
                <c:pt idx="475">
                  <c:v>18.235572000000001</c:v>
                </c:pt>
                <c:pt idx="476">
                  <c:v>-2.5472079999999999</c:v>
                </c:pt>
                <c:pt idx="477">
                  <c:v>8.3775560000000002</c:v>
                </c:pt>
                <c:pt idx="478">
                  <c:v>13.637325000000001</c:v>
                </c:pt>
                <c:pt idx="479">
                  <c:v>16.129369000000001</c:v>
                </c:pt>
                <c:pt idx="480">
                  <c:v>18.346820000000001</c:v>
                </c:pt>
                <c:pt idx="481">
                  <c:v>20.392175999999999</c:v>
                </c:pt>
                <c:pt idx="482">
                  <c:v>22.058437999999999</c:v>
                </c:pt>
                <c:pt idx="483">
                  <c:v>23.302285999999999</c:v>
                </c:pt>
                <c:pt idx="484">
                  <c:v>24.362171</c:v>
                </c:pt>
                <c:pt idx="485">
                  <c:v>25.183941000000001</c:v>
                </c:pt>
                <c:pt idx="486">
                  <c:v>27.361476</c:v>
                </c:pt>
                <c:pt idx="487">
                  <c:v>27.567557999999998</c:v>
                </c:pt>
                <c:pt idx="488">
                  <c:v>27.378699999999998</c:v>
                </c:pt>
                <c:pt idx="489">
                  <c:v>27.158301999999999</c:v>
                </c:pt>
                <c:pt idx="490">
                  <c:v>26.953388</c:v>
                </c:pt>
                <c:pt idx="491">
                  <c:v>26.921744</c:v>
                </c:pt>
                <c:pt idx="492">
                  <c:v>26.937985999999999</c:v>
                </c:pt>
                <c:pt idx="493">
                  <c:v>27.191324999999999</c:v>
                </c:pt>
                <c:pt idx="494">
                  <c:v>28.694984000000002</c:v>
                </c:pt>
                <c:pt idx="495">
                  <c:v>29.977931999999999</c:v>
                </c:pt>
                <c:pt idx="496">
                  <c:v>31.891165000000001</c:v>
                </c:pt>
                <c:pt idx="497">
                  <c:v>35.269171999999998</c:v>
                </c:pt>
                <c:pt idx="498">
                  <c:v>11.768261000000001</c:v>
                </c:pt>
                <c:pt idx="499">
                  <c:v>4.154909</c:v>
                </c:pt>
                <c:pt idx="500">
                  <c:v>1.364377</c:v>
                </c:pt>
                <c:pt idx="501">
                  <c:v>0.21060599999999999</c:v>
                </c:pt>
                <c:pt idx="502">
                  <c:v>0.266266</c:v>
                </c:pt>
                <c:pt idx="503">
                  <c:v>0.290325</c:v>
                </c:pt>
                <c:pt idx="504">
                  <c:v>0.240561</c:v>
                </c:pt>
                <c:pt idx="505">
                  <c:v>0.49042200000000002</c:v>
                </c:pt>
                <c:pt idx="506">
                  <c:v>0.47695700000000002</c:v>
                </c:pt>
                <c:pt idx="507">
                  <c:v>0.40050400000000003</c:v>
                </c:pt>
                <c:pt idx="508">
                  <c:v>40.738266000000003</c:v>
                </c:pt>
                <c:pt idx="509">
                  <c:v>38.953645000000002</c:v>
                </c:pt>
                <c:pt idx="510">
                  <c:v>25.559987</c:v>
                </c:pt>
                <c:pt idx="511">
                  <c:v>25.469518999999998</c:v>
                </c:pt>
                <c:pt idx="512">
                  <c:v>22.327287999999999</c:v>
                </c:pt>
                <c:pt idx="513">
                  <c:v>20.562453999999999</c:v>
                </c:pt>
                <c:pt idx="514">
                  <c:v>19.655766</c:v>
                </c:pt>
                <c:pt idx="515">
                  <c:v>26.038550000000001</c:v>
                </c:pt>
                <c:pt idx="516">
                  <c:v>22.015013</c:v>
                </c:pt>
                <c:pt idx="517">
                  <c:v>19.313006000000001</c:v>
                </c:pt>
                <c:pt idx="518">
                  <c:v>18.728930999999999</c:v>
                </c:pt>
                <c:pt idx="519">
                  <c:v>18.468242</c:v>
                </c:pt>
                <c:pt idx="520">
                  <c:v>18.198342</c:v>
                </c:pt>
                <c:pt idx="521">
                  <c:v>17.949157</c:v>
                </c:pt>
                <c:pt idx="522">
                  <c:v>17.717331999999999</c:v>
                </c:pt>
                <c:pt idx="523">
                  <c:v>17.527643000000001</c:v>
                </c:pt>
                <c:pt idx="524">
                  <c:v>17.491959999999999</c:v>
                </c:pt>
                <c:pt idx="525">
                  <c:v>24.369250999999998</c:v>
                </c:pt>
                <c:pt idx="526">
                  <c:v>20.048179999999999</c:v>
                </c:pt>
                <c:pt idx="527">
                  <c:v>18.102778000000001</c:v>
                </c:pt>
                <c:pt idx="528">
                  <c:v>17.615120999999998</c:v>
                </c:pt>
                <c:pt idx="529">
                  <c:v>17.432991999999999</c:v>
                </c:pt>
                <c:pt idx="530">
                  <c:v>17.270977999999999</c:v>
                </c:pt>
                <c:pt idx="531">
                  <c:v>17.192855999999999</c:v>
                </c:pt>
                <c:pt idx="532">
                  <c:v>17.205632999999999</c:v>
                </c:pt>
                <c:pt idx="533">
                  <c:v>17.005029</c:v>
                </c:pt>
                <c:pt idx="534">
                  <c:v>17.001049999999999</c:v>
                </c:pt>
                <c:pt idx="535">
                  <c:v>24.006385999999999</c:v>
                </c:pt>
                <c:pt idx="536">
                  <c:v>19.684450999999999</c:v>
                </c:pt>
                <c:pt idx="537">
                  <c:v>17.629321000000001</c:v>
                </c:pt>
                <c:pt idx="538">
                  <c:v>17.128150999999999</c:v>
                </c:pt>
                <c:pt idx="539">
                  <c:v>17.118089999999999</c:v>
                </c:pt>
                <c:pt idx="540">
                  <c:v>16.977302000000002</c:v>
                </c:pt>
                <c:pt idx="541">
                  <c:v>16.826705</c:v>
                </c:pt>
                <c:pt idx="542">
                  <c:v>16.793012000000001</c:v>
                </c:pt>
                <c:pt idx="543">
                  <c:v>16.841721</c:v>
                </c:pt>
                <c:pt idx="544">
                  <c:v>16.734455000000001</c:v>
                </c:pt>
                <c:pt idx="545">
                  <c:v>23.868238000000002</c:v>
                </c:pt>
                <c:pt idx="546">
                  <c:v>19.620303</c:v>
                </c:pt>
                <c:pt idx="547">
                  <c:v>17.607633</c:v>
                </c:pt>
                <c:pt idx="548">
                  <c:v>16.944224999999999</c:v>
                </c:pt>
                <c:pt idx="549">
                  <c:v>16.882138000000001</c:v>
                </c:pt>
                <c:pt idx="550">
                  <c:v>16.860465000000001</c:v>
                </c:pt>
                <c:pt idx="551">
                  <c:v>16.892862000000001</c:v>
                </c:pt>
                <c:pt idx="552">
                  <c:v>16.785187000000001</c:v>
                </c:pt>
                <c:pt idx="553">
                  <c:v>16.815335999999999</c:v>
                </c:pt>
                <c:pt idx="554">
                  <c:v>16.715883000000002</c:v>
                </c:pt>
                <c:pt idx="555">
                  <c:v>23.492431</c:v>
                </c:pt>
                <c:pt idx="556">
                  <c:v>19.523185999999999</c:v>
                </c:pt>
                <c:pt idx="557">
                  <c:v>17.511336</c:v>
                </c:pt>
                <c:pt idx="558">
                  <c:v>16.966049000000002</c:v>
                </c:pt>
                <c:pt idx="559">
                  <c:v>16.917062999999999</c:v>
                </c:pt>
                <c:pt idx="560">
                  <c:v>16.816856000000001</c:v>
                </c:pt>
                <c:pt idx="561">
                  <c:v>16.803947999999998</c:v>
                </c:pt>
                <c:pt idx="562">
                  <c:v>16.743596</c:v>
                </c:pt>
                <c:pt idx="563">
                  <c:v>16.747779999999999</c:v>
                </c:pt>
                <c:pt idx="564">
                  <c:v>16.609857999999999</c:v>
                </c:pt>
                <c:pt idx="565">
                  <c:v>23.193265</c:v>
                </c:pt>
                <c:pt idx="566">
                  <c:v>19.302472999999999</c:v>
                </c:pt>
                <c:pt idx="567">
                  <c:v>17.098486999999999</c:v>
                </c:pt>
                <c:pt idx="568">
                  <c:v>16.712420000000002</c:v>
                </c:pt>
                <c:pt idx="569">
                  <c:v>16.594311000000001</c:v>
                </c:pt>
                <c:pt idx="570">
                  <c:v>16.570813000000001</c:v>
                </c:pt>
                <c:pt idx="571">
                  <c:v>16.443117000000001</c:v>
                </c:pt>
                <c:pt idx="572">
                  <c:v>16.498494999999998</c:v>
                </c:pt>
                <c:pt idx="573">
                  <c:v>16.369717999999999</c:v>
                </c:pt>
                <c:pt idx="574">
                  <c:v>16.272327000000001</c:v>
                </c:pt>
                <c:pt idx="575">
                  <c:v>22.832196</c:v>
                </c:pt>
                <c:pt idx="576">
                  <c:v>18.824787000000001</c:v>
                </c:pt>
                <c:pt idx="577">
                  <c:v>16.727107</c:v>
                </c:pt>
                <c:pt idx="578">
                  <c:v>16.136227000000002</c:v>
                </c:pt>
                <c:pt idx="579">
                  <c:v>16.014852999999999</c:v>
                </c:pt>
                <c:pt idx="580">
                  <c:v>15.877966000000001</c:v>
                </c:pt>
                <c:pt idx="581">
                  <c:v>15.708639</c:v>
                </c:pt>
                <c:pt idx="582">
                  <c:v>15.647461</c:v>
                </c:pt>
                <c:pt idx="583">
                  <c:v>15.555524999999999</c:v>
                </c:pt>
                <c:pt idx="584">
                  <c:v>15.544116000000001</c:v>
                </c:pt>
                <c:pt idx="585">
                  <c:v>22.257138999999999</c:v>
                </c:pt>
                <c:pt idx="586">
                  <c:v>18.453396999999999</c:v>
                </c:pt>
                <c:pt idx="587">
                  <c:v>16.238309000000001</c:v>
                </c:pt>
                <c:pt idx="588">
                  <c:v>15.692695000000001</c:v>
                </c:pt>
                <c:pt idx="589">
                  <c:v>15.431474</c:v>
                </c:pt>
                <c:pt idx="590">
                  <c:v>15.355733000000001</c:v>
                </c:pt>
                <c:pt idx="591">
                  <c:v>15.267848000000001</c:v>
                </c:pt>
                <c:pt idx="592">
                  <c:v>15.176415</c:v>
                </c:pt>
                <c:pt idx="593">
                  <c:v>15.088483</c:v>
                </c:pt>
                <c:pt idx="594">
                  <c:v>14.927656000000001</c:v>
                </c:pt>
                <c:pt idx="595">
                  <c:v>14.955375999999999</c:v>
                </c:pt>
                <c:pt idx="596">
                  <c:v>14.97312</c:v>
                </c:pt>
                <c:pt idx="597">
                  <c:v>14.835493</c:v>
                </c:pt>
                <c:pt idx="598">
                  <c:v>14.750337999999999</c:v>
                </c:pt>
                <c:pt idx="599">
                  <c:v>14.638817</c:v>
                </c:pt>
                <c:pt idx="600">
                  <c:v>14.570767</c:v>
                </c:pt>
                <c:pt idx="601">
                  <c:v>14.550513</c:v>
                </c:pt>
                <c:pt idx="602">
                  <c:v>14.545979000000001</c:v>
                </c:pt>
                <c:pt idx="603">
                  <c:v>14.554667</c:v>
                </c:pt>
                <c:pt idx="604">
                  <c:v>14.498023</c:v>
                </c:pt>
                <c:pt idx="605">
                  <c:v>14.565749</c:v>
                </c:pt>
                <c:pt idx="606">
                  <c:v>14.509240999999999</c:v>
                </c:pt>
                <c:pt idx="607">
                  <c:v>14.403340999999999</c:v>
                </c:pt>
                <c:pt idx="608">
                  <c:v>14.562227999999999</c:v>
                </c:pt>
                <c:pt idx="609">
                  <c:v>14.458224</c:v>
                </c:pt>
                <c:pt idx="610">
                  <c:v>14.279662</c:v>
                </c:pt>
                <c:pt idx="611">
                  <c:v>14.353263999999999</c:v>
                </c:pt>
                <c:pt idx="612">
                  <c:v>14.407033</c:v>
                </c:pt>
                <c:pt idx="613">
                  <c:v>14.243753</c:v>
                </c:pt>
                <c:pt idx="614">
                  <c:v>14.251099</c:v>
                </c:pt>
                <c:pt idx="615">
                  <c:v>14.281473999999999</c:v>
                </c:pt>
                <c:pt idx="616">
                  <c:v>14.261464</c:v>
                </c:pt>
                <c:pt idx="617">
                  <c:v>14.353826</c:v>
                </c:pt>
                <c:pt idx="618">
                  <c:v>14.312238000000001</c:v>
                </c:pt>
                <c:pt idx="619">
                  <c:v>14.270300000000001</c:v>
                </c:pt>
                <c:pt idx="620">
                  <c:v>14.254336</c:v>
                </c:pt>
                <c:pt idx="621">
                  <c:v>14.230143999999999</c:v>
                </c:pt>
                <c:pt idx="622">
                  <c:v>14.320193</c:v>
                </c:pt>
                <c:pt idx="623">
                  <c:v>14.304088999999999</c:v>
                </c:pt>
                <c:pt idx="624">
                  <c:v>14.215824</c:v>
                </c:pt>
                <c:pt idx="625">
                  <c:v>14.259231</c:v>
                </c:pt>
                <c:pt idx="626">
                  <c:v>14.228301999999999</c:v>
                </c:pt>
                <c:pt idx="627">
                  <c:v>14.224460000000001</c:v>
                </c:pt>
                <c:pt idx="628">
                  <c:v>14.231966</c:v>
                </c:pt>
                <c:pt idx="629">
                  <c:v>14.211893</c:v>
                </c:pt>
                <c:pt idx="630">
                  <c:v>14.296963</c:v>
                </c:pt>
                <c:pt idx="631">
                  <c:v>14.263636</c:v>
                </c:pt>
                <c:pt idx="632">
                  <c:v>14.216132999999999</c:v>
                </c:pt>
                <c:pt idx="633">
                  <c:v>14.225778999999999</c:v>
                </c:pt>
                <c:pt idx="634">
                  <c:v>14.061124</c:v>
                </c:pt>
                <c:pt idx="635">
                  <c:v>14.234686</c:v>
                </c:pt>
                <c:pt idx="636">
                  <c:v>14.165786000000001</c:v>
                </c:pt>
                <c:pt idx="637">
                  <c:v>14.257398</c:v>
                </c:pt>
                <c:pt idx="638">
                  <c:v>14.298050999999999</c:v>
                </c:pt>
                <c:pt idx="639">
                  <c:v>14.172627</c:v>
                </c:pt>
                <c:pt idx="640">
                  <c:v>14.219023</c:v>
                </c:pt>
                <c:pt idx="641">
                  <c:v>14.193922000000001</c:v>
                </c:pt>
                <c:pt idx="642">
                  <c:v>14.267091000000001</c:v>
                </c:pt>
                <c:pt idx="643">
                  <c:v>14.297491000000001</c:v>
                </c:pt>
                <c:pt idx="644">
                  <c:v>14.216604999999999</c:v>
                </c:pt>
                <c:pt idx="645">
                  <c:v>14.220976</c:v>
                </c:pt>
                <c:pt idx="646">
                  <c:v>14.116272</c:v>
                </c:pt>
                <c:pt idx="647">
                  <c:v>14.126218</c:v>
                </c:pt>
                <c:pt idx="648">
                  <c:v>14.117506000000001</c:v>
                </c:pt>
                <c:pt idx="649">
                  <c:v>14.060969</c:v>
                </c:pt>
                <c:pt idx="650">
                  <c:v>14.138832000000001</c:v>
                </c:pt>
                <c:pt idx="651">
                  <c:v>14.212119</c:v>
                </c:pt>
                <c:pt idx="652">
                  <c:v>14.159924</c:v>
                </c:pt>
                <c:pt idx="653">
                  <c:v>14.250439999999999</c:v>
                </c:pt>
                <c:pt idx="654">
                  <c:v>14.221475999999999</c:v>
                </c:pt>
                <c:pt idx="655">
                  <c:v>14.213485</c:v>
                </c:pt>
                <c:pt idx="656">
                  <c:v>13.996154000000001</c:v>
                </c:pt>
                <c:pt idx="657">
                  <c:v>14.083436000000001</c:v>
                </c:pt>
                <c:pt idx="658">
                  <c:v>14.146068</c:v>
                </c:pt>
                <c:pt idx="659">
                  <c:v>14.044473</c:v>
                </c:pt>
                <c:pt idx="660">
                  <c:v>14.006180000000001</c:v>
                </c:pt>
                <c:pt idx="661">
                  <c:v>14.114846</c:v>
                </c:pt>
                <c:pt idx="662">
                  <c:v>13.99855</c:v>
                </c:pt>
                <c:pt idx="663">
                  <c:v>13.926057</c:v>
                </c:pt>
                <c:pt idx="664">
                  <c:v>13.884726000000001</c:v>
                </c:pt>
                <c:pt idx="665">
                  <c:v>13.959795</c:v>
                </c:pt>
                <c:pt idx="666">
                  <c:v>13.797344000000001</c:v>
                </c:pt>
                <c:pt idx="667">
                  <c:v>13.786846000000001</c:v>
                </c:pt>
                <c:pt idx="668">
                  <c:v>13.865584</c:v>
                </c:pt>
                <c:pt idx="669">
                  <c:v>13.911471000000001</c:v>
                </c:pt>
                <c:pt idx="670">
                  <c:v>13.817447</c:v>
                </c:pt>
                <c:pt idx="671">
                  <c:v>13.723877999999999</c:v>
                </c:pt>
                <c:pt idx="672">
                  <c:v>13.772658</c:v>
                </c:pt>
                <c:pt idx="673">
                  <c:v>13.666588000000001</c:v>
                </c:pt>
                <c:pt idx="674">
                  <c:v>13.640756</c:v>
                </c:pt>
                <c:pt idx="675">
                  <c:v>13.604815</c:v>
                </c:pt>
                <c:pt idx="676">
                  <c:v>13.632846000000001</c:v>
                </c:pt>
                <c:pt idx="677">
                  <c:v>13.608167</c:v>
                </c:pt>
                <c:pt idx="678">
                  <c:v>13.605133</c:v>
                </c:pt>
                <c:pt idx="679">
                  <c:v>13.589206000000001</c:v>
                </c:pt>
                <c:pt idx="680">
                  <c:v>13.521609</c:v>
                </c:pt>
                <c:pt idx="681">
                  <c:v>13.552032000000001</c:v>
                </c:pt>
                <c:pt idx="682">
                  <c:v>13.588547999999999</c:v>
                </c:pt>
                <c:pt idx="683">
                  <c:v>13.546811</c:v>
                </c:pt>
                <c:pt idx="684">
                  <c:v>13.52608</c:v>
                </c:pt>
                <c:pt idx="685">
                  <c:v>13.559497</c:v>
                </c:pt>
                <c:pt idx="686">
                  <c:v>13.437882999999999</c:v>
                </c:pt>
                <c:pt idx="687">
                  <c:v>13.451699</c:v>
                </c:pt>
                <c:pt idx="688">
                  <c:v>13.501154</c:v>
                </c:pt>
                <c:pt idx="689">
                  <c:v>13.487546</c:v>
                </c:pt>
                <c:pt idx="690">
                  <c:v>13.423886</c:v>
                </c:pt>
                <c:pt idx="691">
                  <c:v>13.507892999999999</c:v>
                </c:pt>
                <c:pt idx="692">
                  <c:v>13.426097</c:v>
                </c:pt>
                <c:pt idx="693">
                  <c:v>13.430878999999999</c:v>
                </c:pt>
                <c:pt idx="694">
                  <c:v>13.422713</c:v>
                </c:pt>
                <c:pt idx="695">
                  <c:v>13.326898999999999</c:v>
                </c:pt>
                <c:pt idx="696">
                  <c:v>13.298824</c:v>
                </c:pt>
                <c:pt idx="697">
                  <c:v>13.361841</c:v>
                </c:pt>
                <c:pt idx="698">
                  <c:v>13.250016</c:v>
                </c:pt>
                <c:pt idx="699">
                  <c:v>13.221456</c:v>
                </c:pt>
                <c:pt idx="700">
                  <c:v>13.319246</c:v>
                </c:pt>
                <c:pt idx="701">
                  <c:v>13.350383000000001</c:v>
                </c:pt>
                <c:pt idx="702">
                  <c:v>13.250448</c:v>
                </c:pt>
                <c:pt idx="703">
                  <c:v>13.246226999999999</c:v>
                </c:pt>
                <c:pt idx="704">
                  <c:v>13.164979000000001</c:v>
                </c:pt>
                <c:pt idx="705">
                  <c:v>13.212842999999999</c:v>
                </c:pt>
                <c:pt idx="706">
                  <c:v>13.155461000000001</c:v>
                </c:pt>
                <c:pt idx="707">
                  <c:v>13.174699</c:v>
                </c:pt>
                <c:pt idx="708">
                  <c:v>13.208940999999999</c:v>
                </c:pt>
                <c:pt idx="709">
                  <c:v>13.227516</c:v>
                </c:pt>
                <c:pt idx="710">
                  <c:v>13.183553</c:v>
                </c:pt>
                <c:pt idx="711">
                  <c:v>13.104920999999999</c:v>
                </c:pt>
                <c:pt idx="712">
                  <c:v>13.169919</c:v>
                </c:pt>
                <c:pt idx="713">
                  <c:v>13.201000000000001</c:v>
                </c:pt>
                <c:pt idx="714">
                  <c:v>13.212460999999999</c:v>
                </c:pt>
                <c:pt idx="715">
                  <c:v>13.163693</c:v>
                </c:pt>
                <c:pt idx="716">
                  <c:v>13.137763</c:v>
                </c:pt>
                <c:pt idx="717">
                  <c:v>13.091801</c:v>
                </c:pt>
                <c:pt idx="718">
                  <c:v>13.122987999999999</c:v>
                </c:pt>
                <c:pt idx="719">
                  <c:v>13.134001</c:v>
                </c:pt>
                <c:pt idx="720">
                  <c:v>13.210908999999999</c:v>
                </c:pt>
                <c:pt idx="721">
                  <c:v>13.149255</c:v>
                </c:pt>
                <c:pt idx="722">
                  <c:v>13.151154</c:v>
                </c:pt>
                <c:pt idx="723">
                  <c:v>13.129077000000001</c:v>
                </c:pt>
                <c:pt idx="724">
                  <c:v>13.10595</c:v>
                </c:pt>
                <c:pt idx="725">
                  <c:v>13.102327000000001</c:v>
                </c:pt>
                <c:pt idx="726">
                  <c:v>13.131402</c:v>
                </c:pt>
                <c:pt idx="727">
                  <c:v>13.174048000000001</c:v>
                </c:pt>
                <c:pt idx="728">
                  <c:v>13.047065999999999</c:v>
                </c:pt>
                <c:pt idx="729">
                  <c:v>13.135816</c:v>
                </c:pt>
                <c:pt idx="730">
                  <c:v>13.097042</c:v>
                </c:pt>
                <c:pt idx="731">
                  <c:v>13.182273</c:v>
                </c:pt>
                <c:pt idx="732">
                  <c:v>13.145054</c:v>
                </c:pt>
                <c:pt idx="733">
                  <c:v>13.064187</c:v>
                </c:pt>
                <c:pt idx="734">
                  <c:v>13.095950999999999</c:v>
                </c:pt>
                <c:pt idx="735">
                  <c:v>12.991372999999999</c:v>
                </c:pt>
                <c:pt idx="736">
                  <c:v>13.009031999999999</c:v>
                </c:pt>
                <c:pt idx="737">
                  <c:v>12.92869</c:v>
                </c:pt>
                <c:pt idx="738">
                  <c:v>12.904082000000001</c:v>
                </c:pt>
                <c:pt idx="739">
                  <c:v>13.016506</c:v>
                </c:pt>
                <c:pt idx="740">
                  <c:v>13.024010000000001</c:v>
                </c:pt>
                <c:pt idx="741">
                  <c:v>12.896449</c:v>
                </c:pt>
                <c:pt idx="742">
                  <c:v>12.906649</c:v>
                </c:pt>
                <c:pt idx="743">
                  <c:v>12.936871999999999</c:v>
                </c:pt>
                <c:pt idx="744">
                  <c:v>12.919734</c:v>
                </c:pt>
                <c:pt idx="745">
                  <c:v>12.897791</c:v>
                </c:pt>
                <c:pt idx="746">
                  <c:v>12.878114</c:v>
                </c:pt>
                <c:pt idx="747">
                  <c:v>12.893390999999999</c:v>
                </c:pt>
                <c:pt idx="748">
                  <c:v>12.870187</c:v>
                </c:pt>
                <c:pt idx="749">
                  <c:v>12.938742</c:v>
                </c:pt>
                <c:pt idx="750">
                  <c:v>12.839795000000001</c:v>
                </c:pt>
                <c:pt idx="751">
                  <c:v>12.922143</c:v>
                </c:pt>
                <c:pt idx="752">
                  <c:v>12.825932</c:v>
                </c:pt>
                <c:pt idx="753">
                  <c:v>12.920146000000001</c:v>
                </c:pt>
                <c:pt idx="754">
                  <c:v>12.909186999999999</c:v>
                </c:pt>
                <c:pt idx="755">
                  <c:v>12.959294999999999</c:v>
                </c:pt>
                <c:pt idx="756">
                  <c:v>12.940606000000001</c:v>
                </c:pt>
                <c:pt idx="757">
                  <c:v>12.848750000000001</c:v>
                </c:pt>
                <c:pt idx="758">
                  <c:v>12.793502999999999</c:v>
                </c:pt>
                <c:pt idx="759">
                  <c:v>12.946483000000001</c:v>
                </c:pt>
                <c:pt idx="760">
                  <c:v>12.897868000000001</c:v>
                </c:pt>
                <c:pt idx="761">
                  <c:v>12.869444</c:v>
                </c:pt>
                <c:pt idx="762">
                  <c:v>12.880182</c:v>
                </c:pt>
                <c:pt idx="763">
                  <c:v>12.869571000000001</c:v>
                </c:pt>
                <c:pt idx="764">
                  <c:v>12.892464</c:v>
                </c:pt>
                <c:pt idx="765">
                  <c:v>12.771065</c:v>
                </c:pt>
                <c:pt idx="766">
                  <c:v>12.81781</c:v>
                </c:pt>
                <c:pt idx="767">
                  <c:v>12.856458</c:v>
                </c:pt>
                <c:pt idx="768">
                  <c:v>12.774789</c:v>
                </c:pt>
                <c:pt idx="769">
                  <c:v>12.789230999999999</c:v>
                </c:pt>
                <c:pt idx="770">
                  <c:v>12.841191</c:v>
                </c:pt>
                <c:pt idx="771">
                  <c:v>12.898906999999999</c:v>
                </c:pt>
                <c:pt idx="772">
                  <c:v>12.795294</c:v>
                </c:pt>
                <c:pt idx="773">
                  <c:v>12.775634</c:v>
                </c:pt>
                <c:pt idx="774">
                  <c:v>12.839387</c:v>
                </c:pt>
                <c:pt idx="775">
                  <c:v>12.809867000000001</c:v>
                </c:pt>
                <c:pt idx="776">
                  <c:v>12.892348</c:v>
                </c:pt>
                <c:pt idx="777">
                  <c:v>12.856569</c:v>
                </c:pt>
                <c:pt idx="778">
                  <c:v>12.718308</c:v>
                </c:pt>
                <c:pt idx="779">
                  <c:v>12.716707</c:v>
                </c:pt>
                <c:pt idx="780">
                  <c:v>12.686234000000001</c:v>
                </c:pt>
                <c:pt idx="781">
                  <c:v>12.718591</c:v>
                </c:pt>
                <c:pt idx="782">
                  <c:v>12.700696000000001</c:v>
                </c:pt>
                <c:pt idx="783">
                  <c:v>12.810748</c:v>
                </c:pt>
                <c:pt idx="784">
                  <c:v>12.767837</c:v>
                </c:pt>
                <c:pt idx="785">
                  <c:v>12.806926000000001</c:v>
                </c:pt>
                <c:pt idx="786">
                  <c:v>12.76078</c:v>
                </c:pt>
                <c:pt idx="787">
                  <c:v>12.733714000000001</c:v>
                </c:pt>
                <c:pt idx="788">
                  <c:v>12.746168000000001</c:v>
                </c:pt>
                <c:pt idx="789">
                  <c:v>12.774827999999999</c:v>
                </c:pt>
                <c:pt idx="790">
                  <c:v>12.581016999999999</c:v>
                </c:pt>
                <c:pt idx="791">
                  <c:v>12.632123</c:v>
                </c:pt>
                <c:pt idx="792">
                  <c:v>12.579575</c:v>
                </c:pt>
                <c:pt idx="793">
                  <c:v>12.558977000000001</c:v>
                </c:pt>
                <c:pt idx="794">
                  <c:v>12.578714</c:v>
                </c:pt>
                <c:pt idx="795">
                  <c:v>12.562982999999999</c:v>
                </c:pt>
                <c:pt idx="796">
                  <c:v>12.584844</c:v>
                </c:pt>
                <c:pt idx="797">
                  <c:v>12.630646</c:v>
                </c:pt>
                <c:pt idx="798">
                  <c:v>12.486677999999999</c:v>
                </c:pt>
                <c:pt idx="799">
                  <c:v>12.462802999999999</c:v>
                </c:pt>
                <c:pt idx="800">
                  <c:v>12.507558</c:v>
                </c:pt>
                <c:pt idx="801">
                  <c:v>12.4673</c:v>
                </c:pt>
                <c:pt idx="802">
                  <c:v>12.511134999999999</c:v>
                </c:pt>
                <c:pt idx="803">
                  <c:v>12.5565</c:v>
                </c:pt>
                <c:pt idx="804">
                  <c:v>12.465173999999999</c:v>
                </c:pt>
                <c:pt idx="805">
                  <c:v>12.526346999999999</c:v>
                </c:pt>
                <c:pt idx="806">
                  <c:v>12.487405000000001</c:v>
                </c:pt>
                <c:pt idx="807">
                  <c:v>12.417992</c:v>
                </c:pt>
                <c:pt idx="808">
                  <c:v>12.418552</c:v>
                </c:pt>
                <c:pt idx="809">
                  <c:v>12.326912</c:v>
                </c:pt>
                <c:pt idx="810">
                  <c:v>12.342123000000001</c:v>
                </c:pt>
                <c:pt idx="811">
                  <c:v>12.415891999999999</c:v>
                </c:pt>
                <c:pt idx="812">
                  <c:v>12.259622</c:v>
                </c:pt>
                <c:pt idx="813">
                  <c:v>12.362181</c:v>
                </c:pt>
                <c:pt idx="814">
                  <c:v>12.396241</c:v>
                </c:pt>
                <c:pt idx="815">
                  <c:v>12.314266999999999</c:v>
                </c:pt>
                <c:pt idx="816">
                  <c:v>12.245131000000001</c:v>
                </c:pt>
                <c:pt idx="817">
                  <c:v>12.253529</c:v>
                </c:pt>
                <c:pt idx="818">
                  <c:v>12.303516999999999</c:v>
                </c:pt>
                <c:pt idx="819">
                  <c:v>12.272387999999999</c:v>
                </c:pt>
                <c:pt idx="820">
                  <c:v>12.235137999999999</c:v>
                </c:pt>
                <c:pt idx="821">
                  <c:v>12.215323</c:v>
                </c:pt>
                <c:pt idx="822">
                  <c:v>12.204529000000001</c:v>
                </c:pt>
                <c:pt idx="823">
                  <c:v>12.195797000000001</c:v>
                </c:pt>
                <c:pt idx="824">
                  <c:v>12.208985</c:v>
                </c:pt>
                <c:pt idx="825">
                  <c:v>12.173830000000001</c:v>
                </c:pt>
                <c:pt idx="826">
                  <c:v>12.255665</c:v>
                </c:pt>
                <c:pt idx="827">
                  <c:v>12.212281000000001</c:v>
                </c:pt>
                <c:pt idx="828">
                  <c:v>12.175046</c:v>
                </c:pt>
                <c:pt idx="829">
                  <c:v>12.201143999999999</c:v>
                </c:pt>
                <c:pt idx="830">
                  <c:v>12.173457000000001</c:v>
                </c:pt>
                <c:pt idx="831">
                  <c:v>12.202299</c:v>
                </c:pt>
                <c:pt idx="832">
                  <c:v>12.208356</c:v>
                </c:pt>
                <c:pt idx="833">
                  <c:v>12.207877</c:v>
                </c:pt>
                <c:pt idx="834">
                  <c:v>12.114177</c:v>
                </c:pt>
                <c:pt idx="835">
                  <c:v>12.123872</c:v>
                </c:pt>
                <c:pt idx="836">
                  <c:v>12.065768</c:v>
                </c:pt>
                <c:pt idx="837">
                  <c:v>12.164937</c:v>
                </c:pt>
                <c:pt idx="838">
                  <c:v>12.195948</c:v>
                </c:pt>
                <c:pt idx="839">
                  <c:v>12.186349999999999</c:v>
                </c:pt>
                <c:pt idx="840">
                  <c:v>12.199741</c:v>
                </c:pt>
                <c:pt idx="841">
                  <c:v>12.175692</c:v>
                </c:pt>
                <c:pt idx="842">
                  <c:v>12.157709000000001</c:v>
                </c:pt>
                <c:pt idx="843">
                  <c:v>12.134924</c:v>
                </c:pt>
                <c:pt idx="844">
                  <c:v>12.130314</c:v>
                </c:pt>
                <c:pt idx="845">
                  <c:v>12.124457</c:v>
                </c:pt>
                <c:pt idx="846">
                  <c:v>12.236720999999999</c:v>
                </c:pt>
                <c:pt idx="847">
                  <c:v>12.251547</c:v>
                </c:pt>
                <c:pt idx="848">
                  <c:v>12.157242999999999</c:v>
                </c:pt>
                <c:pt idx="849">
                  <c:v>12.173379000000001</c:v>
                </c:pt>
                <c:pt idx="850">
                  <c:v>12.082126000000001</c:v>
                </c:pt>
                <c:pt idx="851">
                  <c:v>12.073131</c:v>
                </c:pt>
                <c:pt idx="852">
                  <c:v>12.173855</c:v>
                </c:pt>
                <c:pt idx="853">
                  <c:v>12.134798999999999</c:v>
                </c:pt>
                <c:pt idx="854">
                  <c:v>11.979008</c:v>
                </c:pt>
                <c:pt idx="855">
                  <c:v>12.082058999999999</c:v>
                </c:pt>
                <c:pt idx="856">
                  <c:v>12.140974</c:v>
                </c:pt>
                <c:pt idx="857">
                  <c:v>12.0528</c:v>
                </c:pt>
                <c:pt idx="858">
                  <c:v>12.066207</c:v>
                </c:pt>
                <c:pt idx="859">
                  <c:v>12.07643</c:v>
                </c:pt>
                <c:pt idx="860">
                  <c:v>12.130239</c:v>
                </c:pt>
                <c:pt idx="861">
                  <c:v>12.137005</c:v>
                </c:pt>
                <c:pt idx="862">
                  <c:v>12.123623</c:v>
                </c:pt>
                <c:pt idx="863">
                  <c:v>12.147152</c:v>
                </c:pt>
                <c:pt idx="864">
                  <c:v>12.095717</c:v>
                </c:pt>
                <c:pt idx="865">
                  <c:v>12.097027000000001</c:v>
                </c:pt>
                <c:pt idx="866">
                  <c:v>12.053357999999999</c:v>
                </c:pt>
                <c:pt idx="867">
                  <c:v>12.011203</c:v>
                </c:pt>
                <c:pt idx="868">
                  <c:v>12.047552</c:v>
                </c:pt>
                <c:pt idx="869">
                  <c:v>11.990242</c:v>
                </c:pt>
                <c:pt idx="870">
                  <c:v>12.043558000000001</c:v>
                </c:pt>
                <c:pt idx="871">
                  <c:v>12.031625</c:v>
                </c:pt>
                <c:pt idx="872">
                  <c:v>12.055085</c:v>
                </c:pt>
                <c:pt idx="873">
                  <c:v>12.010236000000001</c:v>
                </c:pt>
                <c:pt idx="874">
                  <c:v>12.038167</c:v>
                </c:pt>
                <c:pt idx="875">
                  <c:v>11.938293</c:v>
                </c:pt>
                <c:pt idx="876">
                  <c:v>11.856002</c:v>
                </c:pt>
                <c:pt idx="877">
                  <c:v>11.872726</c:v>
                </c:pt>
                <c:pt idx="878">
                  <c:v>11.984133999999999</c:v>
                </c:pt>
                <c:pt idx="879">
                  <c:v>11.986404</c:v>
                </c:pt>
                <c:pt idx="880">
                  <c:v>11.926107</c:v>
                </c:pt>
                <c:pt idx="881">
                  <c:v>11.856234000000001</c:v>
                </c:pt>
                <c:pt idx="882">
                  <c:v>11.956080999999999</c:v>
                </c:pt>
                <c:pt idx="883">
                  <c:v>11.776978</c:v>
                </c:pt>
                <c:pt idx="884">
                  <c:v>11.756316999999999</c:v>
                </c:pt>
                <c:pt idx="885">
                  <c:v>11.7547</c:v>
                </c:pt>
                <c:pt idx="886">
                  <c:v>11.721819</c:v>
                </c:pt>
                <c:pt idx="887">
                  <c:v>11.770491</c:v>
                </c:pt>
                <c:pt idx="888">
                  <c:v>11.699223</c:v>
                </c:pt>
                <c:pt idx="889">
                  <c:v>11.552251</c:v>
                </c:pt>
                <c:pt idx="890">
                  <c:v>11.654954999999999</c:v>
                </c:pt>
                <c:pt idx="891">
                  <c:v>11.551482999999999</c:v>
                </c:pt>
                <c:pt idx="892">
                  <c:v>11.571077000000001</c:v>
                </c:pt>
                <c:pt idx="893">
                  <c:v>11.555247</c:v>
                </c:pt>
                <c:pt idx="894">
                  <c:v>11.568291</c:v>
                </c:pt>
                <c:pt idx="895">
                  <c:v>11.541216</c:v>
                </c:pt>
                <c:pt idx="896">
                  <c:v>11.437497</c:v>
                </c:pt>
                <c:pt idx="897">
                  <c:v>11.467022999999999</c:v>
                </c:pt>
                <c:pt idx="898">
                  <c:v>11.450540999999999</c:v>
                </c:pt>
                <c:pt idx="899">
                  <c:v>11.454314999999999</c:v>
                </c:pt>
                <c:pt idx="900">
                  <c:v>11.490534</c:v>
                </c:pt>
                <c:pt idx="901">
                  <c:v>11.456353999999999</c:v>
                </c:pt>
                <c:pt idx="902">
                  <c:v>11.476284</c:v>
                </c:pt>
                <c:pt idx="903">
                  <c:v>11.407842</c:v>
                </c:pt>
                <c:pt idx="904">
                  <c:v>11.545396</c:v>
                </c:pt>
                <c:pt idx="905">
                  <c:v>11.538746</c:v>
                </c:pt>
                <c:pt idx="906">
                  <c:v>11.654845999999999</c:v>
                </c:pt>
                <c:pt idx="907">
                  <c:v>11.627084999999999</c:v>
                </c:pt>
                <c:pt idx="908">
                  <c:v>11.667983</c:v>
                </c:pt>
                <c:pt idx="909">
                  <c:v>11.482290000000001</c:v>
                </c:pt>
                <c:pt idx="910">
                  <c:v>11.445061000000001</c:v>
                </c:pt>
                <c:pt idx="911">
                  <c:v>11.634606</c:v>
                </c:pt>
                <c:pt idx="912">
                  <c:v>11.347412</c:v>
                </c:pt>
                <c:pt idx="913">
                  <c:v>11.608224</c:v>
                </c:pt>
                <c:pt idx="914">
                  <c:v>11.513517</c:v>
                </c:pt>
                <c:pt idx="915">
                  <c:v>11.575002</c:v>
                </c:pt>
                <c:pt idx="916">
                  <c:v>11.444822</c:v>
                </c:pt>
                <c:pt idx="917">
                  <c:v>11.487715</c:v>
                </c:pt>
                <c:pt idx="918">
                  <c:v>11.610837999999999</c:v>
                </c:pt>
                <c:pt idx="919">
                  <c:v>11.483131</c:v>
                </c:pt>
                <c:pt idx="920">
                  <c:v>11.547145</c:v>
                </c:pt>
                <c:pt idx="921">
                  <c:v>11.475932</c:v>
                </c:pt>
                <c:pt idx="922">
                  <c:v>11.503602000000001</c:v>
                </c:pt>
                <c:pt idx="923">
                  <c:v>11.371224</c:v>
                </c:pt>
                <c:pt idx="924">
                  <c:v>11.368190999999999</c:v>
                </c:pt>
                <c:pt idx="925">
                  <c:v>11.373135</c:v>
                </c:pt>
                <c:pt idx="926">
                  <c:v>11.430440000000001</c:v>
                </c:pt>
                <c:pt idx="927">
                  <c:v>11.349881</c:v>
                </c:pt>
                <c:pt idx="928">
                  <c:v>11.355283999999999</c:v>
                </c:pt>
                <c:pt idx="929">
                  <c:v>11.48479</c:v>
                </c:pt>
                <c:pt idx="930">
                  <c:v>11.485944</c:v>
                </c:pt>
                <c:pt idx="931">
                  <c:v>11.475242</c:v>
                </c:pt>
                <c:pt idx="932">
                  <c:v>11.360395</c:v>
                </c:pt>
                <c:pt idx="933">
                  <c:v>11.302255000000001</c:v>
                </c:pt>
                <c:pt idx="934">
                  <c:v>11.228828</c:v>
                </c:pt>
                <c:pt idx="935">
                  <c:v>11.425511</c:v>
                </c:pt>
                <c:pt idx="936">
                  <c:v>11.282654000000001</c:v>
                </c:pt>
                <c:pt idx="937">
                  <c:v>11.160164</c:v>
                </c:pt>
                <c:pt idx="938">
                  <c:v>11.284882</c:v>
                </c:pt>
                <c:pt idx="939">
                  <c:v>11.381914999999999</c:v>
                </c:pt>
                <c:pt idx="940">
                  <c:v>11.542339999999999</c:v>
                </c:pt>
                <c:pt idx="941">
                  <c:v>11.221659000000001</c:v>
                </c:pt>
                <c:pt idx="942">
                  <c:v>11.267804</c:v>
                </c:pt>
                <c:pt idx="943">
                  <c:v>11.297482</c:v>
                </c:pt>
                <c:pt idx="944">
                  <c:v>11.150453000000001</c:v>
                </c:pt>
                <c:pt idx="945">
                  <c:v>11.295206</c:v>
                </c:pt>
                <c:pt idx="946">
                  <c:v>11.313317</c:v>
                </c:pt>
                <c:pt idx="947">
                  <c:v>11.118997</c:v>
                </c:pt>
                <c:pt idx="948">
                  <c:v>10.889493999999999</c:v>
                </c:pt>
                <c:pt idx="949">
                  <c:v>10.934079000000001</c:v>
                </c:pt>
                <c:pt idx="950">
                  <c:v>10.818702999999999</c:v>
                </c:pt>
                <c:pt idx="951">
                  <c:v>10.638524</c:v>
                </c:pt>
                <c:pt idx="952">
                  <c:v>10.180768</c:v>
                </c:pt>
                <c:pt idx="953">
                  <c:v>10.498533</c:v>
                </c:pt>
                <c:pt idx="954">
                  <c:v>10.675414999999999</c:v>
                </c:pt>
                <c:pt idx="955">
                  <c:v>5.5253269999999999</c:v>
                </c:pt>
                <c:pt idx="956">
                  <c:v>6.8810589999999996</c:v>
                </c:pt>
                <c:pt idx="957">
                  <c:v>10.843055</c:v>
                </c:pt>
                <c:pt idx="958">
                  <c:v>14.330696</c:v>
                </c:pt>
                <c:pt idx="959">
                  <c:v>19.870878999999999</c:v>
                </c:pt>
                <c:pt idx="960">
                  <c:v>-1.7983169999999999</c:v>
                </c:pt>
                <c:pt idx="961">
                  <c:v>10.206635</c:v>
                </c:pt>
                <c:pt idx="962">
                  <c:v>14.015675999999999</c:v>
                </c:pt>
                <c:pt idx="963">
                  <c:v>16.724083</c:v>
                </c:pt>
                <c:pt idx="964">
                  <c:v>19.239059000000001</c:v>
                </c:pt>
                <c:pt idx="965">
                  <c:v>21.291892000000001</c:v>
                </c:pt>
                <c:pt idx="966">
                  <c:v>22.963629000000001</c:v>
                </c:pt>
                <c:pt idx="967">
                  <c:v>24.439074999999999</c:v>
                </c:pt>
                <c:pt idx="968">
                  <c:v>25.945463</c:v>
                </c:pt>
                <c:pt idx="969">
                  <c:v>26.252852000000001</c:v>
                </c:pt>
                <c:pt idx="970">
                  <c:v>26.365378</c:v>
                </c:pt>
                <c:pt idx="971">
                  <c:v>26.475541</c:v>
                </c:pt>
                <c:pt idx="972">
                  <c:v>26.486847999999998</c:v>
                </c:pt>
                <c:pt idx="973">
                  <c:v>26.659195</c:v>
                </c:pt>
                <c:pt idx="974">
                  <c:v>27.255251000000001</c:v>
                </c:pt>
                <c:pt idx="975">
                  <c:v>30.088321000000001</c:v>
                </c:pt>
                <c:pt idx="976">
                  <c:v>33.670377000000002</c:v>
                </c:pt>
                <c:pt idx="977">
                  <c:v>40.693876000000003</c:v>
                </c:pt>
                <c:pt idx="978">
                  <c:v>14.827424000000001</c:v>
                </c:pt>
                <c:pt idx="979">
                  <c:v>5.5751549999999996</c:v>
                </c:pt>
                <c:pt idx="980">
                  <c:v>2.2377579999999999</c:v>
                </c:pt>
                <c:pt idx="981">
                  <c:v>0.43008099999999999</c:v>
                </c:pt>
                <c:pt idx="982">
                  <c:v>-0.32980799999999999</c:v>
                </c:pt>
                <c:pt idx="983">
                  <c:v>-0.49194900000000003</c:v>
                </c:pt>
                <c:pt idx="984">
                  <c:v>-0.51411399999999996</c:v>
                </c:pt>
                <c:pt idx="985">
                  <c:v>-0.48271500000000001</c:v>
                </c:pt>
                <c:pt idx="986">
                  <c:v>-0.45771499999999998</c:v>
                </c:pt>
                <c:pt idx="987">
                  <c:v>-0.478769</c:v>
                </c:pt>
                <c:pt idx="988">
                  <c:v>41.627062000000002</c:v>
                </c:pt>
                <c:pt idx="989">
                  <c:v>37.672134</c:v>
                </c:pt>
                <c:pt idx="990">
                  <c:v>25.588726999999999</c:v>
                </c:pt>
                <c:pt idx="991">
                  <c:v>21.492242000000001</c:v>
                </c:pt>
                <c:pt idx="992">
                  <c:v>17.935023000000001</c:v>
                </c:pt>
                <c:pt idx="993">
                  <c:v>16.601644</c:v>
                </c:pt>
                <c:pt idx="994">
                  <c:v>16.291274999999999</c:v>
                </c:pt>
                <c:pt idx="995">
                  <c:v>15.863519999999999</c:v>
                </c:pt>
                <c:pt idx="996">
                  <c:v>14.961364</c:v>
                </c:pt>
                <c:pt idx="997">
                  <c:v>15.103210000000001</c:v>
                </c:pt>
                <c:pt idx="998">
                  <c:v>14.954208</c:v>
                </c:pt>
                <c:pt idx="999">
                  <c:v>14.782799000000001</c:v>
                </c:pt>
                <c:pt idx="1000">
                  <c:v>14.657712</c:v>
                </c:pt>
                <c:pt idx="1001">
                  <c:v>14.656146</c:v>
                </c:pt>
                <c:pt idx="1002">
                  <c:v>14.355055</c:v>
                </c:pt>
                <c:pt idx="1003">
                  <c:v>14.324051000000001</c:v>
                </c:pt>
                <c:pt idx="1004">
                  <c:v>14.327199</c:v>
                </c:pt>
                <c:pt idx="1005">
                  <c:v>14.216322</c:v>
                </c:pt>
                <c:pt idx="1006">
                  <c:v>14.087246</c:v>
                </c:pt>
                <c:pt idx="1007">
                  <c:v>14.068585000000001</c:v>
                </c:pt>
                <c:pt idx="1008">
                  <c:v>13.932840000000001</c:v>
                </c:pt>
                <c:pt idx="1009">
                  <c:v>14.014161</c:v>
                </c:pt>
                <c:pt idx="1010">
                  <c:v>13.972485000000001</c:v>
                </c:pt>
                <c:pt idx="1011">
                  <c:v>13.74699</c:v>
                </c:pt>
                <c:pt idx="1012">
                  <c:v>13.870428</c:v>
                </c:pt>
                <c:pt idx="1013">
                  <c:v>13.853968999999999</c:v>
                </c:pt>
                <c:pt idx="1014">
                  <c:v>13.801094000000001</c:v>
                </c:pt>
                <c:pt idx="1015">
                  <c:v>13.764711999999999</c:v>
                </c:pt>
                <c:pt idx="1016">
                  <c:v>13.724024999999999</c:v>
                </c:pt>
                <c:pt idx="1017">
                  <c:v>13.673406999999999</c:v>
                </c:pt>
                <c:pt idx="1018">
                  <c:v>13.59441</c:v>
                </c:pt>
                <c:pt idx="1019">
                  <c:v>13.681492</c:v>
                </c:pt>
                <c:pt idx="1020">
                  <c:v>13.564143</c:v>
                </c:pt>
                <c:pt idx="1021">
                  <c:v>13.598341</c:v>
                </c:pt>
                <c:pt idx="1022">
                  <c:v>13.568218</c:v>
                </c:pt>
                <c:pt idx="1023">
                  <c:v>13.481066</c:v>
                </c:pt>
                <c:pt idx="1024">
                  <c:v>13.423183999999999</c:v>
                </c:pt>
                <c:pt idx="1025">
                  <c:v>13.329148</c:v>
                </c:pt>
                <c:pt idx="1026">
                  <c:v>13.34299</c:v>
                </c:pt>
                <c:pt idx="1027">
                  <c:v>13.322615000000001</c:v>
                </c:pt>
                <c:pt idx="1028">
                  <c:v>13.374046</c:v>
                </c:pt>
                <c:pt idx="1029">
                  <c:v>13.419720999999999</c:v>
                </c:pt>
                <c:pt idx="1030">
                  <c:v>13.345756</c:v>
                </c:pt>
                <c:pt idx="1031">
                  <c:v>13.311206</c:v>
                </c:pt>
                <c:pt idx="1032">
                  <c:v>13.270293000000001</c:v>
                </c:pt>
                <c:pt idx="1033">
                  <c:v>13.220793</c:v>
                </c:pt>
                <c:pt idx="1034">
                  <c:v>13.191138</c:v>
                </c:pt>
                <c:pt idx="1035">
                  <c:v>13.36012</c:v>
                </c:pt>
                <c:pt idx="1036">
                  <c:v>13.319737</c:v>
                </c:pt>
                <c:pt idx="1037">
                  <c:v>13.259986</c:v>
                </c:pt>
                <c:pt idx="1038">
                  <c:v>13.26337</c:v>
                </c:pt>
                <c:pt idx="1039">
                  <c:v>13.29472</c:v>
                </c:pt>
                <c:pt idx="1040">
                  <c:v>13.285252</c:v>
                </c:pt>
                <c:pt idx="1041">
                  <c:v>13.247246000000001</c:v>
                </c:pt>
                <c:pt idx="1042">
                  <c:v>13.246506999999999</c:v>
                </c:pt>
                <c:pt idx="1043">
                  <c:v>13.224147</c:v>
                </c:pt>
                <c:pt idx="1044">
                  <c:v>13.126639000000001</c:v>
                </c:pt>
                <c:pt idx="1045">
                  <c:v>13.180877000000001</c:v>
                </c:pt>
                <c:pt idx="1046">
                  <c:v>13.216142</c:v>
                </c:pt>
                <c:pt idx="1047">
                  <c:v>13.211378</c:v>
                </c:pt>
                <c:pt idx="1048">
                  <c:v>13.152494000000001</c:v>
                </c:pt>
                <c:pt idx="1049">
                  <c:v>13.170259</c:v>
                </c:pt>
                <c:pt idx="1050">
                  <c:v>13.136124000000001</c:v>
                </c:pt>
                <c:pt idx="1051">
                  <c:v>13.151949</c:v>
                </c:pt>
                <c:pt idx="1052">
                  <c:v>13.250052999999999</c:v>
                </c:pt>
                <c:pt idx="1053">
                  <c:v>13.091055000000001</c:v>
                </c:pt>
                <c:pt idx="1054">
                  <c:v>13.027397000000001</c:v>
                </c:pt>
                <c:pt idx="1055">
                  <c:v>13.027889999999999</c:v>
                </c:pt>
                <c:pt idx="1056">
                  <c:v>13.105012</c:v>
                </c:pt>
                <c:pt idx="1057">
                  <c:v>13.103621</c:v>
                </c:pt>
                <c:pt idx="1058">
                  <c:v>13.028301000000001</c:v>
                </c:pt>
                <c:pt idx="1059">
                  <c:v>13.0474</c:v>
                </c:pt>
                <c:pt idx="1060">
                  <c:v>13.043780999999999</c:v>
                </c:pt>
                <c:pt idx="1061">
                  <c:v>12.897207999999999</c:v>
                </c:pt>
                <c:pt idx="1062">
                  <c:v>12.909541000000001</c:v>
                </c:pt>
                <c:pt idx="1063">
                  <c:v>12.928974</c:v>
                </c:pt>
                <c:pt idx="1064">
                  <c:v>12.951439000000001</c:v>
                </c:pt>
                <c:pt idx="1065">
                  <c:v>12.888925</c:v>
                </c:pt>
                <c:pt idx="1066">
                  <c:v>12.788364</c:v>
                </c:pt>
                <c:pt idx="1067">
                  <c:v>12.748077</c:v>
                </c:pt>
                <c:pt idx="1068">
                  <c:v>12.751225</c:v>
                </c:pt>
                <c:pt idx="1069">
                  <c:v>12.760795999999999</c:v>
                </c:pt>
                <c:pt idx="1070">
                  <c:v>12.634415000000001</c:v>
                </c:pt>
                <c:pt idx="1071">
                  <c:v>12.740608</c:v>
                </c:pt>
                <c:pt idx="1072">
                  <c:v>12.644289000000001</c:v>
                </c:pt>
                <c:pt idx="1073">
                  <c:v>12.585191</c:v>
                </c:pt>
                <c:pt idx="1074">
                  <c:v>12.579084999999999</c:v>
                </c:pt>
                <c:pt idx="1075">
                  <c:v>12.55348</c:v>
                </c:pt>
                <c:pt idx="1076">
                  <c:v>12.526738</c:v>
                </c:pt>
                <c:pt idx="1077">
                  <c:v>12.475232</c:v>
                </c:pt>
                <c:pt idx="1078">
                  <c:v>12.405355</c:v>
                </c:pt>
                <c:pt idx="1079">
                  <c:v>12.279947999999999</c:v>
                </c:pt>
                <c:pt idx="1080">
                  <c:v>12.341881000000001</c:v>
                </c:pt>
                <c:pt idx="1081">
                  <c:v>12.279159</c:v>
                </c:pt>
                <c:pt idx="1082">
                  <c:v>12.335430000000001</c:v>
                </c:pt>
                <c:pt idx="1083">
                  <c:v>12.184892</c:v>
                </c:pt>
                <c:pt idx="1084">
                  <c:v>12.111616</c:v>
                </c:pt>
                <c:pt idx="1085">
                  <c:v>12.191394000000001</c:v>
                </c:pt>
                <c:pt idx="1086">
                  <c:v>12.105164</c:v>
                </c:pt>
                <c:pt idx="1087">
                  <c:v>12.102224</c:v>
                </c:pt>
                <c:pt idx="1088">
                  <c:v>12.069227</c:v>
                </c:pt>
                <c:pt idx="1089">
                  <c:v>12.116515</c:v>
                </c:pt>
                <c:pt idx="1090">
                  <c:v>12.034979</c:v>
                </c:pt>
                <c:pt idx="1091">
                  <c:v>11.948466</c:v>
                </c:pt>
                <c:pt idx="1092">
                  <c:v>11.88828</c:v>
                </c:pt>
                <c:pt idx="1093">
                  <c:v>12.034522000000001</c:v>
                </c:pt>
                <c:pt idx="1094">
                  <c:v>11.909012000000001</c:v>
                </c:pt>
                <c:pt idx="1095">
                  <c:v>11.910704000000001</c:v>
                </c:pt>
                <c:pt idx="1096">
                  <c:v>11.870276</c:v>
                </c:pt>
                <c:pt idx="1097">
                  <c:v>11.857752</c:v>
                </c:pt>
                <c:pt idx="1098">
                  <c:v>11.855656</c:v>
                </c:pt>
                <c:pt idx="1099">
                  <c:v>11.841348</c:v>
                </c:pt>
                <c:pt idx="1100">
                  <c:v>11.768934</c:v>
                </c:pt>
                <c:pt idx="1101">
                  <c:v>11.896925</c:v>
                </c:pt>
                <c:pt idx="1102">
                  <c:v>11.880350999999999</c:v>
                </c:pt>
                <c:pt idx="1103">
                  <c:v>11.962414000000001</c:v>
                </c:pt>
                <c:pt idx="1104">
                  <c:v>11.834047999999999</c:v>
                </c:pt>
                <c:pt idx="1105">
                  <c:v>11.855024</c:v>
                </c:pt>
                <c:pt idx="1106">
                  <c:v>11.846368</c:v>
                </c:pt>
                <c:pt idx="1107">
                  <c:v>11.829514</c:v>
                </c:pt>
                <c:pt idx="1108">
                  <c:v>11.878724999999999</c:v>
                </c:pt>
                <c:pt idx="1109">
                  <c:v>11.813241</c:v>
                </c:pt>
                <c:pt idx="1110">
                  <c:v>11.82033</c:v>
                </c:pt>
                <c:pt idx="1111">
                  <c:v>11.805972000000001</c:v>
                </c:pt>
                <c:pt idx="1112">
                  <c:v>11.8286</c:v>
                </c:pt>
                <c:pt idx="1113">
                  <c:v>11.86304</c:v>
                </c:pt>
                <c:pt idx="1114">
                  <c:v>11.826058</c:v>
                </c:pt>
                <c:pt idx="1115">
                  <c:v>11.858339000000001</c:v>
                </c:pt>
                <c:pt idx="1116">
                  <c:v>11.819874</c:v>
                </c:pt>
                <c:pt idx="1117">
                  <c:v>11.748232</c:v>
                </c:pt>
                <c:pt idx="1118">
                  <c:v>11.887346000000001</c:v>
                </c:pt>
                <c:pt idx="1119">
                  <c:v>11.857861</c:v>
                </c:pt>
                <c:pt idx="1120">
                  <c:v>11.804548</c:v>
                </c:pt>
                <c:pt idx="1121">
                  <c:v>11.896663999999999</c:v>
                </c:pt>
                <c:pt idx="1122">
                  <c:v>11.872031</c:v>
                </c:pt>
                <c:pt idx="1123">
                  <c:v>11.86891</c:v>
                </c:pt>
                <c:pt idx="1124">
                  <c:v>11.913691999999999</c:v>
                </c:pt>
                <c:pt idx="1125">
                  <c:v>11.844982999999999</c:v>
                </c:pt>
                <c:pt idx="1126">
                  <c:v>11.927484</c:v>
                </c:pt>
                <c:pt idx="1127">
                  <c:v>11.844531999999999</c:v>
                </c:pt>
                <c:pt idx="1128">
                  <c:v>11.925974999999999</c:v>
                </c:pt>
                <c:pt idx="1129">
                  <c:v>11.974176</c:v>
                </c:pt>
                <c:pt idx="1130">
                  <c:v>11.945672999999999</c:v>
                </c:pt>
                <c:pt idx="1131">
                  <c:v>11.797750000000001</c:v>
                </c:pt>
                <c:pt idx="1132">
                  <c:v>11.901688</c:v>
                </c:pt>
                <c:pt idx="1133">
                  <c:v>11.994149999999999</c:v>
                </c:pt>
                <c:pt idx="1134">
                  <c:v>11.887962</c:v>
                </c:pt>
                <c:pt idx="1135">
                  <c:v>11.897157999999999</c:v>
                </c:pt>
                <c:pt idx="1136">
                  <c:v>12.009187000000001</c:v>
                </c:pt>
                <c:pt idx="1137">
                  <c:v>11.972396</c:v>
                </c:pt>
                <c:pt idx="1138">
                  <c:v>11.998471</c:v>
                </c:pt>
                <c:pt idx="1139">
                  <c:v>11.977798</c:v>
                </c:pt>
                <c:pt idx="1140">
                  <c:v>11.953082999999999</c:v>
                </c:pt>
                <c:pt idx="1141">
                  <c:v>11.857051999999999</c:v>
                </c:pt>
                <c:pt idx="1142">
                  <c:v>11.810003999999999</c:v>
                </c:pt>
                <c:pt idx="1143">
                  <c:v>11.863516000000001</c:v>
                </c:pt>
                <c:pt idx="1144">
                  <c:v>11.961774</c:v>
                </c:pt>
                <c:pt idx="1145">
                  <c:v>11.799020000000001</c:v>
                </c:pt>
                <c:pt idx="1146">
                  <c:v>11.835101</c:v>
                </c:pt>
                <c:pt idx="1147">
                  <c:v>11.802042</c:v>
                </c:pt>
                <c:pt idx="1148">
                  <c:v>11.742271000000001</c:v>
                </c:pt>
                <c:pt idx="1149">
                  <c:v>11.827785</c:v>
                </c:pt>
                <c:pt idx="1150">
                  <c:v>11.934077</c:v>
                </c:pt>
                <c:pt idx="1151">
                  <c:v>11.892580000000001</c:v>
                </c:pt>
                <c:pt idx="1152">
                  <c:v>11.902602999999999</c:v>
                </c:pt>
                <c:pt idx="1153">
                  <c:v>11.837956999999999</c:v>
                </c:pt>
                <c:pt idx="1154">
                  <c:v>11.770326000000001</c:v>
                </c:pt>
                <c:pt idx="1155">
                  <c:v>11.760460999999999</c:v>
                </c:pt>
                <c:pt idx="1156">
                  <c:v>11.725235</c:v>
                </c:pt>
                <c:pt idx="1157">
                  <c:v>11.630848</c:v>
                </c:pt>
                <c:pt idx="1158">
                  <c:v>11.776835</c:v>
                </c:pt>
                <c:pt idx="1159">
                  <c:v>11.805092999999999</c:v>
                </c:pt>
                <c:pt idx="1160">
                  <c:v>11.737093</c:v>
                </c:pt>
                <c:pt idx="1161">
                  <c:v>11.585141999999999</c:v>
                </c:pt>
                <c:pt idx="1162">
                  <c:v>11.626063</c:v>
                </c:pt>
                <c:pt idx="1163">
                  <c:v>11.589619000000001</c:v>
                </c:pt>
                <c:pt idx="1164">
                  <c:v>11.685886</c:v>
                </c:pt>
                <c:pt idx="1165">
                  <c:v>11.631779999999999</c:v>
                </c:pt>
                <c:pt idx="1166">
                  <c:v>11.572190000000001</c:v>
                </c:pt>
                <c:pt idx="1167">
                  <c:v>11.601910999999999</c:v>
                </c:pt>
                <c:pt idx="1168">
                  <c:v>11.675195</c:v>
                </c:pt>
                <c:pt idx="1169">
                  <c:v>11.643048</c:v>
                </c:pt>
                <c:pt idx="1170">
                  <c:v>11.609143</c:v>
                </c:pt>
                <c:pt idx="1171">
                  <c:v>11.569438</c:v>
                </c:pt>
                <c:pt idx="1172">
                  <c:v>11.524661</c:v>
                </c:pt>
                <c:pt idx="1173">
                  <c:v>11.547876</c:v>
                </c:pt>
                <c:pt idx="1174">
                  <c:v>11.563491000000001</c:v>
                </c:pt>
                <c:pt idx="1175">
                  <c:v>11.61252</c:v>
                </c:pt>
                <c:pt idx="1176">
                  <c:v>11.51244</c:v>
                </c:pt>
                <c:pt idx="1177">
                  <c:v>11.546049999999999</c:v>
                </c:pt>
                <c:pt idx="1178">
                  <c:v>11.427925</c:v>
                </c:pt>
                <c:pt idx="1179">
                  <c:v>11.442933999999999</c:v>
                </c:pt>
                <c:pt idx="1180">
                  <c:v>11.36453</c:v>
                </c:pt>
                <c:pt idx="1181">
                  <c:v>11.399283</c:v>
                </c:pt>
                <c:pt idx="1182">
                  <c:v>11.448418999999999</c:v>
                </c:pt>
                <c:pt idx="1183">
                  <c:v>11.383998</c:v>
                </c:pt>
                <c:pt idx="1184">
                  <c:v>11.430168999999999</c:v>
                </c:pt>
                <c:pt idx="1185">
                  <c:v>11.335818</c:v>
                </c:pt>
                <c:pt idx="1186">
                  <c:v>11.307395</c:v>
                </c:pt>
                <c:pt idx="1187">
                  <c:v>11.385959</c:v>
                </c:pt>
                <c:pt idx="1188">
                  <c:v>11.444352</c:v>
                </c:pt>
                <c:pt idx="1189">
                  <c:v>11.376728</c:v>
                </c:pt>
                <c:pt idx="1190">
                  <c:v>11.293386999999999</c:v>
                </c:pt>
                <c:pt idx="1191">
                  <c:v>11.380309</c:v>
                </c:pt>
                <c:pt idx="1192">
                  <c:v>11.277475000000001</c:v>
                </c:pt>
                <c:pt idx="1193">
                  <c:v>11.370645</c:v>
                </c:pt>
                <c:pt idx="1194">
                  <c:v>11.199783999999999</c:v>
                </c:pt>
                <c:pt idx="1195">
                  <c:v>11.211198</c:v>
                </c:pt>
                <c:pt idx="1196">
                  <c:v>11.287333</c:v>
                </c:pt>
                <c:pt idx="1197">
                  <c:v>11.334307000000001</c:v>
                </c:pt>
                <c:pt idx="1198">
                  <c:v>11.290224</c:v>
                </c:pt>
                <c:pt idx="1199">
                  <c:v>11.294193</c:v>
                </c:pt>
                <c:pt idx="1200">
                  <c:v>11.292669</c:v>
                </c:pt>
                <c:pt idx="1201">
                  <c:v>11.263386000000001</c:v>
                </c:pt>
                <c:pt idx="1202">
                  <c:v>11.336615</c:v>
                </c:pt>
                <c:pt idx="1203">
                  <c:v>11.271369999999999</c:v>
                </c:pt>
                <c:pt idx="1204">
                  <c:v>11.293122</c:v>
                </c:pt>
                <c:pt idx="1205">
                  <c:v>11.194243999999999</c:v>
                </c:pt>
                <c:pt idx="1206">
                  <c:v>11.289706000000001</c:v>
                </c:pt>
                <c:pt idx="1207">
                  <c:v>11.308284</c:v>
                </c:pt>
                <c:pt idx="1208">
                  <c:v>11.209541</c:v>
                </c:pt>
                <c:pt idx="1209">
                  <c:v>11.201299000000001</c:v>
                </c:pt>
                <c:pt idx="1210">
                  <c:v>11.255789</c:v>
                </c:pt>
                <c:pt idx="1211">
                  <c:v>11.148723</c:v>
                </c:pt>
                <c:pt idx="1212">
                  <c:v>11.257585000000001</c:v>
                </c:pt>
                <c:pt idx="1213">
                  <c:v>11.206073999999999</c:v>
                </c:pt>
                <c:pt idx="1214">
                  <c:v>11.23699</c:v>
                </c:pt>
                <c:pt idx="1215">
                  <c:v>11.337834000000001</c:v>
                </c:pt>
                <c:pt idx="1216">
                  <c:v>11.288735000000001</c:v>
                </c:pt>
                <c:pt idx="1217">
                  <c:v>11.322241</c:v>
                </c:pt>
                <c:pt idx="1218">
                  <c:v>11.346947</c:v>
                </c:pt>
                <c:pt idx="1219">
                  <c:v>11.308947</c:v>
                </c:pt>
                <c:pt idx="1220">
                  <c:v>11.368534</c:v>
                </c:pt>
                <c:pt idx="1221">
                  <c:v>11.348335000000001</c:v>
                </c:pt>
                <c:pt idx="1222">
                  <c:v>11.348896999999999</c:v>
                </c:pt>
                <c:pt idx="1223">
                  <c:v>11.195508</c:v>
                </c:pt>
                <c:pt idx="1224">
                  <c:v>11.359748</c:v>
                </c:pt>
                <c:pt idx="1225">
                  <c:v>11.351326</c:v>
                </c:pt>
                <c:pt idx="1226">
                  <c:v>11.362619</c:v>
                </c:pt>
                <c:pt idx="1227">
                  <c:v>11.303931</c:v>
                </c:pt>
                <c:pt idx="1228">
                  <c:v>11.311558</c:v>
                </c:pt>
                <c:pt idx="1229">
                  <c:v>11.378689</c:v>
                </c:pt>
                <c:pt idx="1230">
                  <c:v>11.379835999999999</c:v>
                </c:pt>
                <c:pt idx="1231">
                  <c:v>11.240356</c:v>
                </c:pt>
                <c:pt idx="1232">
                  <c:v>11.443352000000001</c:v>
                </c:pt>
                <c:pt idx="1233">
                  <c:v>11.35657</c:v>
                </c:pt>
                <c:pt idx="1234">
                  <c:v>11.464091</c:v>
                </c:pt>
                <c:pt idx="1235">
                  <c:v>11.420436</c:v>
                </c:pt>
                <c:pt idx="1236">
                  <c:v>11.343359</c:v>
                </c:pt>
                <c:pt idx="1237">
                  <c:v>11.356748</c:v>
                </c:pt>
                <c:pt idx="1238">
                  <c:v>11.374142000000001</c:v>
                </c:pt>
                <c:pt idx="1239">
                  <c:v>11.317626000000001</c:v>
                </c:pt>
                <c:pt idx="1240">
                  <c:v>11.279862</c:v>
                </c:pt>
                <c:pt idx="1241">
                  <c:v>11.318598</c:v>
                </c:pt>
                <c:pt idx="1242">
                  <c:v>11.330377</c:v>
                </c:pt>
                <c:pt idx="1243">
                  <c:v>11.395104</c:v>
                </c:pt>
                <c:pt idx="1244">
                  <c:v>11.340349</c:v>
                </c:pt>
                <c:pt idx="1245">
                  <c:v>11.290196</c:v>
                </c:pt>
                <c:pt idx="1246">
                  <c:v>11.318182</c:v>
                </c:pt>
                <c:pt idx="1247">
                  <c:v>11.372959</c:v>
                </c:pt>
                <c:pt idx="1248">
                  <c:v>11.347097</c:v>
                </c:pt>
                <c:pt idx="1249">
                  <c:v>11.373169000000001</c:v>
                </c:pt>
                <c:pt idx="1250">
                  <c:v>11.294072999999999</c:v>
                </c:pt>
                <c:pt idx="1251">
                  <c:v>11.313452</c:v>
                </c:pt>
                <c:pt idx="1252">
                  <c:v>11.294884</c:v>
                </c:pt>
                <c:pt idx="1253">
                  <c:v>11.34914</c:v>
                </c:pt>
                <c:pt idx="1254">
                  <c:v>11.265734999999999</c:v>
                </c:pt>
                <c:pt idx="1255">
                  <c:v>11.376579</c:v>
                </c:pt>
                <c:pt idx="1256">
                  <c:v>11.339001</c:v>
                </c:pt>
                <c:pt idx="1257">
                  <c:v>11.295116</c:v>
                </c:pt>
                <c:pt idx="1258">
                  <c:v>11.419601</c:v>
                </c:pt>
                <c:pt idx="1259">
                  <c:v>11.300288999999999</c:v>
                </c:pt>
                <c:pt idx="1260">
                  <c:v>11.268605000000001</c:v>
                </c:pt>
                <c:pt idx="1261">
                  <c:v>11.218413999999999</c:v>
                </c:pt>
                <c:pt idx="1262">
                  <c:v>11.267718</c:v>
                </c:pt>
                <c:pt idx="1263">
                  <c:v>11.236046</c:v>
                </c:pt>
                <c:pt idx="1264">
                  <c:v>11.280844999999999</c:v>
                </c:pt>
                <c:pt idx="1265">
                  <c:v>11.299685999999999</c:v>
                </c:pt>
                <c:pt idx="1266">
                  <c:v>11.216923</c:v>
                </c:pt>
                <c:pt idx="1267">
                  <c:v>11.18562</c:v>
                </c:pt>
                <c:pt idx="1268">
                  <c:v>11.22697</c:v>
                </c:pt>
                <c:pt idx="1269">
                  <c:v>11.201743</c:v>
                </c:pt>
                <c:pt idx="1270">
                  <c:v>11.231049000000001</c:v>
                </c:pt>
                <c:pt idx="1271">
                  <c:v>11.253541</c:v>
                </c:pt>
                <c:pt idx="1272">
                  <c:v>11.204979</c:v>
                </c:pt>
                <c:pt idx="1273">
                  <c:v>11.138985</c:v>
                </c:pt>
                <c:pt idx="1274">
                  <c:v>11.125906000000001</c:v>
                </c:pt>
                <c:pt idx="1275">
                  <c:v>11.132885</c:v>
                </c:pt>
                <c:pt idx="1276">
                  <c:v>11.082039</c:v>
                </c:pt>
                <c:pt idx="1277">
                  <c:v>11.137441000000001</c:v>
                </c:pt>
                <c:pt idx="1278">
                  <c:v>11.2135</c:v>
                </c:pt>
                <c:pt idx="1279">
                  <c:v>11.117982</c:v>
                </c:pt>
                <c:pt idx="1280">
                  <c:v>10.987722</c:v>
                </c:pt>
                <c:pt idx="1281">
                  <c:v>10.965004</c:v>
                </c:pt>
                <c:pt idx="1282">
                  <c:v>11.002729</c:v>
                </c:pt>
                <c:pt idx="1283">
                  <c:v>10.989610000000001</c:v>
                </c:pt>
                <c:pt idx="1284">
                  <c:v>10.990387999999999</c:v>
                </c:pt>
                <c:pt idx="1285">
                  <c:v>10.909929999999999</c:v>
                </c:pt>
                <c:pt idx="1286">
                  <c:v>10.841473000000001</c:v>
                </c:pt>
                <c:pt idx="1287">
                  <c:v>10.927025</c:v>
                </c:pt>
                <c:pt idx="1288">
                  <c:v>10.9969</c:v>
                </c:pt>
                <c:pt idx="1289">
                  <c:v>11.084419</c:v>
                </c:pt>
                <c:pt idx="1290">
                  <c:v>10.947027</c:v>
                </c:pt>
                <c:pt idx="1291">
                  <c:v>10.856614</c:v>
                </c:pt>
                <c:pt idx="1292">
                  <c:v>10.898937</c:v>
                </c:pt>
                <c:pt idx="1293">
                  <c:v>10.905454000000001</c:v>
                </c:pt>
                <c:pt idx="1294">
                  <c:v>11.006261</c:v>
                </c:pt>
                <c:pt idx="1295">
                  <c:v>10.938006</c:v>
                </c:pt>
                <c:pt idx="1296">
                  <c:v>10.939011000000001</c:v>
                </c:pt>
                <c:pt idx="1297">
                  <c:v>11.024474</c:v>
                </c:pt>
                <c:pt idx="1298">
                  <c:v>10.939014999999999</c:v>
                </c:pt>
                <c:pt idx="1299">
                  <c:v>10.835314</c:v>
                </c:pt>
                <c:pt idx="1300">
                  <c:v>10.915781000000001</c:v>
                </c:pt>
                <c:pt idx="1301">
                  <c:v>10.950953999999999</c:v>
                </c:pt>
                <c:pt idx="1302">
                  <c:v>11.02739</c:v>
                </c:pt>
                <c:pt idx="1303">
                  <c:v>11.121601999999999</c:v>
                </c:pt>
                <c:pt idx="1304">
                  <c:v>11.076456</c:v>
                </c:pt>
                <c:pt idx="1305">
                  <c:v>4.8779120000000002</c:v>
                </c:pt>
                <c:pt idx="1306">
                  <c:v>6.6291349999999998</c:v>
                </c:pt>
                <c:pt idx="1307">
                  <c:v>9.6967420000000004</c:v>
                </c:pt>
                <c:pt idx="1308">
                  <c:v>12.392709</c:v>
                </c:pt>
                <c:pt idx="1309">
                  <c:v>14.392699</c:v>
                </c:pt>
                <c:pt idx="1310">
                  <c:v>15.611458000000001</c:v>
                </c:pt>
                <c:pt idx="1311">
                  <c:v>16.359445999999998</c:v>
                </c:pt>
                <c:pt idx="1312">
                  <c:v>16.823741999999999</c:v>
                </c:pt>
                <c:pt idx="1313">
                  <c:v>17.092048999999999</c:v>
                </c:pt>
                <c:pt idx="1314">
                  <c:v>17.23085</c:v>
                </c:pt>
                <c:pt idx="1315">
                  <c:v>17.268474999999999</c:v>
                </c:pt>
                <c:pt idx="1316">
                  <c:v>17.219601000000001</c:v>
                </c:pt>
                <c:pt idx="1317">
                  <c:v>17.145841999999998</c:v>
                </c:pt>
                <c:pt idx="1318">
                  <c:v>17.113578</c:v>
                </c:pt>
                <c:pt idx="1319">
                  <c:v>17.016874000000001</c:v>
                </c:pt>
                <c:pt idx="1320">
                  <c:v>16.903013999999999</c:v>
                </c:pt>
                <c:pt idx="1321">
                  <c:v>16.802437000000001</c:v>
                </c:pt>
                <c:pt idx="1322">
                  <c:v>16.69341</c:v>
                </c:pt>
                <c:pt idx="1323">
                  <c:v>16.614687</c:v>
                </c:pt>
                <c:pt idx="1324">
                  <c:v>18.242404000000001</c:v>
                </c:pt>
                <c:pt idx="1325">
                  <c:v>9.0789880000000007</c:v>
                </c:pt>
                <c:pt idx="1326">
                  <c:v>10.022746</c:v>
                </c:pt>
                <c:pt idx="1327">
                  <c:v>11.393470000000001</c:v>
                </c:pt>
                <c:pt idx="1328">
                  <c:v>11.536905000000001</c:v>
                </c:pt>
                <c:pt idx="1329">
                  <c:v>11.641755</c:v>
                </c:pt>
                <c:pt idx="1330">
                  <c:v>11.734595000000001</c:v>
                </c:pt>
                <c:pt idx="1331">
                  <c:v>11.997237</c:v>
                </c:pt>
                <c:pt idx="1332">
                  <c:v>11.908414</c:v>
                </c:pt>
                <c:pt idx="1333">
                  <c:v>11.740500000000001</c:v>
                </c:pt>
                <c:pt idx="1334">
                  <c:v>11.860681</c:v>
                </c:pt>
                <c:pt idx="1335">
                  <c:v>11.888489999999999</c:v>
                </c:pt>
                <c:pt idx="1336">
                  <c:v>11.824609000000001</c:v>
                </c:pt>
                <c:pt idx="1337">
                  <c:v>11.848746999999999</c:v>
                </c:pt>
                <c:pt idx="1338">
                  <c:v>11.968021</c:v>
                </c:pt>
                <c:pt idx="1339">
                  <c:v>11.903653</c:v>
                </c:pt>
                <c:pt idx="1340">
                  <c:v>11.910674</c:v>
                </c:pt>
                <c:pt idx="1341">
                  <c:v>11.824138</c:v>
                </c:pt>
                <c:pt idx="1342">
                  <c:v>11.774884</c:v>
                </c:pt>
                <c:pt idx="1343">
                  <c:v>11.822639000000001</c:v>
                </c:pt>
                <c:pt idx="1344">
                  <c:v>11.92722</c:v>
                </c:pt>
                <c:pt idx="1345">
                  <c:v>11.958818000000001</c:v>
                </c:pt>
                <c:pt idx="1346">
                  <c:v>11.870013</c:v>
                </c:pt>
                <c:pt idx="1347">
                  <c:v>11.813148999999999</c:v>
                </c:pt>
                <c:pt idx="1348">
                  <c:v>11.726869000000001</c:v>
                </c:pt>
                <c:pt idx="1349">
                  <c:v>11.782368999999999</c:v>
                </c:pt>
                <c:pt idx="1350">
                  <c:v>11.743055</c:v>
                </c:pt>
                <c:pt idx="1351">
                  <c:v>11.643223000000001</c:v>
                </c:pt>
                <c:pt idx="1352">
                  <c:v>11.667870000000001</c:v>
                </c:pt>
                <c:pt idx="1353">
                  <c:v>11.646305</c:v>
                </c:pt>
                <c:pt idx="1354">
                  <c:v>11.568803000000001</c:v>
                </c:pt>
                <c:pt idx="1355">
                  <c:v>11.681164000000001</c:v>
                </c:pt>
                <c:pt idx="1356">
                  <c:v>11.578574</c:v>
                </c:pt>
                <c:pt idx="1357">
                  <c:v>11.536934</c:v>
                </c:pt>
                <c:pt idx="1358">
                  <c:v>11.588016</c:v>
                </c:pt>
                <c:pt idx="1359">
                  <c:v>11.470470000000001</c:v>
                </c:pt>
                <c:pt idx="1360">
                  <c:v>11.370169000000001</c:v>
                </c:pt>
                <c:pt idx="1361">
                  <c:v>11.259487999999999</c:v>
                </c:pt>
                <c:pt idx="1362">
                  <c:v>11.426111000000001</c:v>
                </c:pt>
                <c:pt idx="1363">
                  <c:v>11.556506000000001</c:v>
                </c:pt>
                <c:pt idx="1364">
                  <c:v>11.485260999999999</c:v>
                </c:pt>
                <c:pt idx="1365">
                  <c:v>11.354011</c:v>
                </c:pt>
                <c:pt idx="1366">
                  <c:v>11.556846999999999</c:v>
                </c:pt>
                <c:pt idx="1367">
                  <c:v>11.42939</c:v>
                </c:pt>
                <c:pt idx="1368">
                  <c:v>11.531276</c:v>
                </c:pt>
                <c:pt idx="1369">
                  <c:v>11.54261</c:v>
                </c:pt>
                <c:pt idx="1370">
                  <c:v>11.536894</c:v>
                </c:pt>
                <c:pt idx="1371">
                  <c:v>11.589328999999999</c:v>
                </c:pt>
                <c:pt idx="1372">
                  <c:v>11.603872000000001</c:v>
                </c:pt>
                <c:pt idx="1373">
                  <c:v>11.544351000000001</c:v>
                </c:pt>
                <c:pt idx="1374">
                  <c:v>11.551</c:v>
                </c:pt>
                <c:pt idx="1375">
                  <c:v>11.523868</c:v>
                </c:pt>
                <c:pt idx="1376">
                  <c:v>11.553298</c:v>
                </c:pt>
                <c:pt idx="1377">
                  <c:v>11.527329</c:v>
                </c:pt>
                <c:pt idx="1378">
                  <c:v>11.569781000000001</c:v>
                </c:pt>
                <c:pt idx="1379">
                  <c:v>11.629377</c:v>
                </c:pt>
                <c:pt idx="1380">
                  <c:v>11.509997</c:v>
                </c:pt>
                <c:pt idx="1381">
                  <c:v>11.588523</c:v>
                </c:pt>
                <c:pt idx="1382">
                  <c:v>11.6411</c:v>
                </c:pt>
                <c:pt idx="1383">
                  <c:v>11.398405</c:v>
                </c:pt>
                <c:pt idx="1384">
                  <c:v>5.4677119999999997</c:v>
                </c:pt>
                <c:pt idx="1385">
                  <c:v>8.3515899999999998</c:v>
                </c:pt>
                <c:pt idx="1386">
                  <c:v>11.282029</c:v>
                </c:pt>
                <c:pt idx="1387">
                  <c:v>13.696205000000001</c:v>
                </c:pt>
                <c:pt idx="1388">
                  <c:v>15.185413</c:v>
                </c:pt>
                <c:pt idx="1389">
                  <c:v>16.057338999999999</c:v>
                </c:pt>
                <c:pt idx="1390">
                  <c:v>16.652694</c:v>
                </c:pt>
                <c:pt idx="1391">
                  <c:v>16.937498000000001</c:v>
                </c:pt>
                <c:pt idx="1392">
                  <c:v>17.066458999999998</c:v>
                </c:pt>
                <c:pt idx="1393">
                  <c:v>17.121618999999999</c:v>
                </c:pt>
                <c:pt idx="1394">
                  <c:v>17.081906</c:v>
                </c:pt>
                <c:pt idx="1395">
                  <c:v>16.978424</c:v>
                </c:pt>
                <c:pt idx="1396">
                  <c:v>16.849056999999998</c:v>
                </c:pt>
                <c:pt idx="1397">
                  <c:v>16.783289</c:v>
                </c:pt>
                <c:pt idx="1398">
                  <c:v>16.648454999999998</c:v>
                </c:pt>
                <c:pt idx="1399">
                  <c:v>16.523994999999999</c:v>
                </c:pt>
                <c:pt idx="1400">
                  <c:v>16.442449</c:v>
                </c:pt>
                <c:pt idx="1401">
                  <c:v>16.357659000000002</c:v>
                </c:pt>
                <c:pt idx="1402">
                  <c:v>16.300947000000001</c:v>
                </c:pt>
                <c:pt idx="1403">
                  <c:v>16.253415</c:v>
                </c:pt>
                <c:pt idx="1404">
                  <c:v>6.1709579999999997</c:v>
                </c:pt>
                <c:pt idx="1405">
                  <c:v>6.9478549999999997</c:v>
                </c:pt>
                <c:pt idx="1406">
                  <c:v>10.884643000000001</c:v>
                </c:pt>
                <c:pt idx="1407">
                  <c:v>11.302424999999999</c:v>
                </c:pt>
                <c:pt idx="1408">
                  <c:v>11.464081999999999</c:v>
                </c:pt>
                <c:pt idx="1409">
                  <c:v>11.479620000000001</c:v>
                </c:pt>
                <c:pt idx="1410">
                  <c:v>11.772404</c:v>
                </c:pt>
                <c:pt idx="1411">
                  <c:v>11.679339000000001</c:v>
                </c:pt>
                <c:pt idx="1412">
                  <c:v>11.635040999999999</c:v>
                </c:pt>
                <c:pt idx="1413">
                  <c:v>11.743309</c:v>
                </c:pt>
                <c:pt idx="1414">
                  <c:v>11.649134999999999</c:v>
                </c:pt>
                <c:pt idx="1415">
                  <c:v>11.698681000000001</c:v>
                </c:pt>
                <c:pt idx="1416">
                  <c:v>11.673690000000001</c:v>
                </c:pt>
                <c:pt idx="1417">
                  <c:v>11.790799</c:v>
                </c:pt>
                <c:pt idx="1418">
                  <c:v>11.818198000000001</c:v>
                </c:pt>
                <c:pt idx="1419">
                  <c:v>11.757013000000001</c:v>
                </c:pt>
                <c:pt idx="1420">
                  <c:v>11.668865</c:v>
                </c:pt>
                <c:pt idx="1421">
                  <c:v>11.699418</c:v>
                </c:pt>
                <c:pt idx="1422">
                  <c:v>11.656547</c:v>
                </c:pt>
                <c:pt idx="1423">
                  <c:v>11.571087</c:v>
                </c:pt>
                <c:pt idx="1424">
                  <c:v>11.486383999999999</c:v>
                </c:pt>
                <c:pt idx="1425">
                  <c:v>11.655663000000001</c:v>
                </c:pt>
                <c:pt idx="1426">
                  <c:v>11.539225999999999</c:v>
                </c:pt>
                <c:pt idx="1427">
                  <c:v>11.581780999999999</c:v>
                </c:pt>
                <c:pt idx="1428">
                  <c:v>11.485756</c:v>
                </c:pt>
                <c:pt idx="1429">
                  <c:v>11.532275</c:v>
                </c:pt>
                <c:pt idx="1430">
                  <c:v>11.497078999999999</c:v>
                </c:pt>
                <c:pt idx="1431">
                  <c:v>11.507865000000001</c:v>
                </c:pt>
                <c:pt idx="1432">
                  <c:v>11.411479999999999</c:v>
                </c:pt>
                <c:pt idx="1433">
                  <c:v>11.287353</c:v>
                </c:pt>
                <c:pt idx="1434">
                  <c:v>11.361193</c:v>
                </c:pt>
                <c:pt idx="1435">
                  <c:v>11.405132999999999</c:v>
                </c:pt>
                <c:pt idx="1436">
                  <c:v>11.363473000000001</c:v>
                </c:pt>
                <c:pt idx="1437">
                  <c:v>11.299457</c:v>
                </c:pt>
                <c:pt idx="1438">
                  <c:v>11.361851</c:v>
                </c:pt>
                <c:pt idx="1439">
                  <c:v>6.1783169999999998</c:v>
                </c:pt>
              </c:numCache>
            </c:numRef>
          </c:val>
          <c:smooth val="0"/>
          <c:extLst>
            <c:ext xmlns:c16="http://schemas.microsoft.com/office/drawing/2014/chart" uri="{C3380CC4-5D6E-409C-BE32-E72D297353CC}">
              <c16:uniqueId val="{00000000-7040-4858-BDD7-B77193781599}"/>
            </c:ext>
          </c:extLst>
        </c:ser>
        <c:dLbls>
          <c:showLegendKey val="0"/>
          <c:showVal val="0"/>
          <c:showCatName val="0"/>
          <c:showSerName val="0"/>
          <c:showPercent val="0"/>
          <c:showBubbleSize val="0"/>
        </c:dLbls>
        <c:smooth val="0"/>
        <c:axId val="189065472"/>
        <c:axId val="189149568"/>
      </c:lineChart>
      <c:catAx>
        <c:axId val="189065472"/>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9149568"/>
        <c:crosses val="autoZero"/>
        <c:auto val="1"/>
        <c:lblAlgn val="ctr"/>
        <c:lblOffset val="100"/>
        <c:tickLblSkip val="21"/>
        <c:tickMarkSkip val="1"/>
        <c:noMultiLvlLbl val="0"/>
      </c:catAx>
      <c:valAx>
        <c:axId val="18914956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9065472"/>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Wet bulb</c:v>
          </c:tx>
          <c:spPr>
            <a:ln w="38100">
              <a:solidFill>
                <a:srgbClr val="3366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43EE-41AF-9717-637CC4775E02}"/>
            </c:ext>
          </c:extLst>
        </c:ser>
        <c:ser>
          <c:idx val="0"/>
          <c:order val="1"/>
          <c:tx>
            <c:v>Dry Bulb Ta</c:v>
          </c:tx>
          <c:spPr>
            <a:ln w="381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1-43EE-41AF-9717-637CC4775E02}"/>
            </c:ext>
          </c:extLst>
        </c:ser>
        <c:dLbls>
          <c:showLegendKey val="0"/>
          <c:showVal val="0"/>
          <c:showCatName val="0"/>
          <c:showSerName val="0"/>
          <c:showPercent val="0"/>
          <c:showBubbleSize val="0"/>
        </c:dLbls>
        <c:smooth val="0"/>
        <c:axId val="191776256"/>
        <c:axId val="191778176"/>
      </c:lineChart>
      <c:catAx>
        <c:axId val="191776256"/>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191778176"/>
        <c:crosses val="autoZero"/>
        <c:auto val="1"/>
        <c:lblAlgn val="ctr"/>
        <c:lblOffset val="100"/>
        <c:tickLblSkip val="9"/>
        <c:tickMarkSkip val="1"/>
        <c:noMultiLvlLbl val="0"/>
      </c:catAx>
      <c:valAx>
        <c:axId val="191778176"/>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177625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spPr>
            <a:ln w="127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E877-4A96-BEEA-1F3266431766}"/>
            </c:ext>
          </c:extLst>
        </c:ser>
        <c:dLbls>
          <c:showLegendKey val="0"/>
          <c:showVal val="0"/>
          <c:showCatName val="0"/>
          <c:showSerName val="0"/>
          <c:showPercent val="0"/>
          <c:showBubbleSize val="0"/>
        </c:dLbls>
        <c:smooth val="0"/>
        <c:axId val="187617280"/>
        <c:axId val="187619200"/>
      </c:lineChart>
      <c:catAx>
        <c:axId val="187617280"/>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7619200"/>
        <c:crosses val="autoZero"/>
        <c:auto val="1"/>
        <c:lblAlgn val="ctr"/>
        <c:lblOffset val="100"/>
        <c:tickLblSkip val="21"/>
        <c:tickMarkSkip val="1"/>
        <c:noMultiLvlLbl val="0"/>
      </c:catAx>
      <c:valAx>
        <c:axId val="187619200"/>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7617280"/>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00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6AD1-435E-85D3-65C272BD4B13}"/>
            </c:ext>
          </c:extLst>
        </c:ser>
        <c:dLbls>
          <c:showLegendKey val="0"/>
          <c:showVal val="0"/>
          <c:showCatName val="0"/>
          <c:showSerName val="0"/>
          <c:showPercent val="0"/>
          <c:showBubbleSize val="0"/>
        </c:dLbls>
        <c:smooth val="0"/>
        <c:axId val="191924096"/>
        <c:axId val="191930368"/>
      </c:lineChart>
      <c:catAx>
        <c:axId val="19192409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91930368"/>
        <c:crosses val="autoZero"/>
        <c:auto val="1"/>
        <c:lblAlgn val="ctr"/>
        <c:lblOffset val="100"/>
        <c:tickLblSkip val="21"/>
        <c:tickMarkSkip val="1"/>
        <c:noMultiLvlLbl val="0"/>
      </c:catAx>
      <c:valAx>
        <c:axId val="19193036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1924096"/>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B05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5F63-4049-A60A-5A9510DAC840}"/>
            </c:ext>
          </c:extLst>
        </c:ser>
        <c:dLbls>
          <c:showLegendKey val="0"/>
          <c:showVal val="0"/>
          <c:showCatName val="0"/>
          <c:showSerName val="0"/>
          <c:showPercent val="0"/>
          <c:showBubbleSize val="0"/>
        </c:dLbls>
        <c:smooth val="0"/>
        <c:axId val="191967616"/>
        <c:axId val="191969536"/>
      </c:lineChart>
      <c:catAx>
        <c:axId val="19196761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91969536"/>
        <c:crosses val="autoZero"/>
        <c:auto val="1"/>
        <c:lblAlgn val="ctr"/>
        <c:lblOffset val="100"/>
        <c:tickLblSkip val="21"/>
        <c:tickMarkSkip val="1"/>
        <c:noMultiLvlLbl val="0"/>
      </c:catAx>
      <c:valAx>
        <c:axId val="191969536"/>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1967616"/>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9.emf"/><Relationship Id="rId1" Type="http://schemas.openxmlformats.org/officeDocument/2006/relationships/chart" Target="../charts/chart1.xml"/><Relationship Id="rId6" Type="http://schemas.openxmlformats.org/officeDocument/2006/relationships/image" Target="../media/image10.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5" Type="http://schemas.openxmlformats.org/officeDocument/2006/relationships/image" Target="../media/image12.emf"/><Relationship Id="rId4"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1</xdr:row>
          <xdr:rowOff>0</xdr:rowOff>
        </xdr:from>
        <xdr:to>
          <xdr:col>6</xdr:col>
          <xdr:colOff>1104900</xdr:colOff>
          <xdr:row>2</xdr:row>
          <xdr:rowOff>161925</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xdr:row>
          <xdr:rowOff>19050</xdr:rowOff>
        </xdr:from>
        <xdr:to>
          <xdr:col>2</xdr:col>
          <xdr:colOff>314325</xdr:colOff>
          <xdr:row>6</xdr:row>
          <xdr:rowOff>152400</xdr:rowOff>
        </xdr:to>
        <xdr:sp macro="" textlink="">
          <xdr:nvSpPr>
            <xdr:cNvPr id="10243" name="CommandButton2"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57150</xdr:rowOff>
        </xdr:from>
        <xdr:to>
          <xdr:col>2</xdr:col>
          <xdr:colOff>371475</xdr:colOff>
          <xdr:row>12</xdr:row>
          <xdr:rowOff>76200</xdr:rowOff>
        </xdr:to>
        <xdr:sp macro="" textlink="">
          <xdr:nvSpPr>
            <xdr:cNvPr id="10244" name="CommandButton3"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100-000002000000}"/>
            </a:ext>
          </a:extLst>
        </xdr:cNvPr>
        <xdr:cNvSpPr txBox="1">
          <a:spLocks noChangeArrowheads="1"/>
        </xdr:cNvSpPr>
      </xdr:nvSpPr>
      <xdr:spPr bwMode="auto">
        <a:xfrm>
          <a:off x="0" y="14333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100-000003000000}"/>
            </a:ext>
          </a:extLst>
        </xdr:cNvPr>
        <xdr:cNvSpPr>
          <a:spLocks noChangeArrowheads="1"/>
        </xdr:cNvSpPr>
      </xdr:nvSpPr>
      <xdr:spPr bwMode="auto">
        <a:xfrm>
          <a:off x="150149" y="18907125"/>
          <a:ext cx="7364557" cy="206883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2</xdr:col>
      <xdr:colOff>9525</xdr:colOff>
      <xdr:row>2</xdr:row>
      <xdr:rowOff>114300</xdr:rowOff>
    </xdr:from>
    <xdr:to>
      <xdr:col>5</xdr:col>
      <xdr:colOff>28575</xdr:colOff>
      <xdr:row>5</xdr:row>
      <xdr:rowOff>0</xdr:rowOff>
    </xdr:to>
    <xdr:sp macro="" textlink="">
      <xdr:nvSpPr>
        <xdr:cNvPr id="4" name="Text Box 5">
          <a:extLst>
            <a:ext uri="{FF2B5EF4-FFF2-40B4-BE49-F238E27FC236}">
              <a16:creationId xmlns:a16="http://schemas.microsoft.com/office/drawing/2014/main" id="{00000000-0008-0000-0100-000004000000}"/>
            </a:ext>
          </a:extLst>
        </xdr:cNvPr>
        <xdr:cNvSpPr txBox="1">
          <a:spLocks noChangeArrowheads="1"/>
        </xdr:cNvSpPr>
      </xdr:nvSpPr>
      <xdr:spPr bwMode="auto">
        <a:xfrm>
          <a:off x="2783205" y="617220"/>
          <a:ext cx="8599170" cy="640080"/>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ctr" rtl="0">
            <a:defRPr sz="1000"/>
          </a:pPr>
          <a:endParaRPr lang="en-US" sz="2400" b="1" i="1" strike="noStrike">
            <a:solidFill>
              <a:srgbClr val="000000"/>
            </a:solidFill>
            <a:latin typeface="Arial"/>
            <a:cs typeface="Arial"/>
          </a:endParaRPr>
        </a:p>
      </xdr:txBody>
    </xdr:sp>
    <xdr:clientData/>
  </xdr:twoCellAnchor>
  <xdr:twoCellAnchor>
    <xdr:from>
      <xdr:col>1</xdr:col>
      <xdr:colOff>57150</xdr:colOff>
      <xdr:row>65</xdr:row>
      <xdr:rowOff>38100</xdr:rowOff>
    </xdr:from>
    <xdr:to>
      <xdr:col>3</xdr:col>
      <xdr:colOff>838200</xdr:colOff>
      <xdr:row>70</xdr:row>
      <xdr:rowOff>173182</xdr:rowOff>
    </xdr:to>
    <xdr:sp macro="" textlink="">
      <xdr:nvSpPr>
        <xdr:cNvPr id="5" name="Text Box 6">
          <a:extLst>
            <a:ext uri="{FF2B5EF4-FFF2-40B4-BE49-F238E27FC236}">
              <a16:creationId xmlns:a16="http://schemas.microsoft.com/office/drawing/2014/main" id="{00000000-0008-0000-0100-000005000000}"/>
            </a:ext>
          </a:extLst>
        </xdr:cNvPr>
        <xdr:cNvSpPr txBox="1">
          <a:spLocks noChangeArrowheads="1"/>
        </xdr:cNvSpPr>
      </xdr:nvSpPr>
      <xdr:spPr bwMode="auto">
        <a:xfrm>
          <a:off x="194310" y="16383000"/>
          <a:ext cx="7319010" cy="13923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2000" b="0" i="0" strike="noStrike" baseline="0">
            <a:solidFill>
              <a:srgbClr val="000000"/>
            </a:solidFill>
            <a:latin typeface="Arial" pitchFamily="34" charset="0"/>
            <a:cs typeface="Arial" pitchFamily="34" charset="0"/>
          </a:endParaRP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100-000006000000}"/>
            </a:ext>
          </a:extLst>
        </xdr:cNvPr>
        <xdr:cNvSpPr txBox="1">
          <a:spLocks noChangeArrowheads="1"/>
        </xdr:cNvSpPr>
      </xdr:nvSpPr>
      <xdr:spPr bwMode="auto">
        <a:xfrm flipV="1">
          <a:off x="15005685" y="251460"/>
          <a:ext cx="15215235" cy="23812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2</xdr:row>
      <xdr:rowOff>190500</xdr:rowOff>
    </xdr:from>
    <xdr:to>
      <xdr:col>19</xdr:col>
      <xdr:colOff>733425</xdr:colOff>
      <xdr:row>15</xdr:row>
      <xdr:rowOff>142875</xdr:rowOff>
    </xdr:to>
    <xdr:graphicFrame macro="">
      <xdr:nvGraphicFramePr>
        <xdr:cNvPr id="7" name="Chart 10">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476250</xdr:colOff>
      <xdr:row>0</xdr:row>
      <xdr:rowOff>158750</xdr:rowOff>
    </xdr:from>
    <xdr:to>
      <xdr:col>1</xdr:col>
      <xdr:colOff>2362200</xdr:colOff>
      <xdr:row>2</xdr:row>
      <xdr:rowOff>71120</xdr:rowOff>
    </xdr:to>
    <xdr:pic>
      <xdr:nvPicPr>
        <xdr:cNvPr id="8" name="Picture 12">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13410" y="158750"/>
          <a:ext cx="1885950" cy="430530"/>
        </a:xfrm>
        <a:prstGeom prst="rect">
          <a:avLst/>
        </a:prstGeom>
        <a:noFill/>
      </xdr:spPr>
    </xdr:pic>
    <xdr:clientData/>
  </xdr:twoCellAnchor>
  <xdr:twoCellAnchor>
    <xdr:from>
      <xdr:col>25</xdr:col>
      <xdr:colOff>180975</xdr:colOff>
      <xdr:row>1</xdr:row>
      <xdr:rowOff>-1</xdr:rowOff>
    </xdr:from>
    <xdr:to>
      <xdr:col>46</xdr:col>
      <xdr:colOff>557893</xdr:colOff>
      <xdr:row>2</xdr:row>
      <xdr:rowOff>13606</xdr:rowOff>
    </xdr:to>
    <xdr:sp macro="" textlink="">
      <xdr:nvSpPr>
        <xdr:cNvPr id="9" name="Text Box 13" descr="Dark upward diagonal">
          <a:extLst>
            <a:ext uri="{FF2B5EF4-FFF2-40B4-BE49-F238E27FC236}">
              <a16:creationId xmlns:a16="http://schemas.microsoft.com/office/drawing/2014/main" id="{00000000-0008-0000-0100-000009000000}"/>
            </a:ext>
          </a:extLst>
        </xdr:cNvPr>
        <xdr:cNvSpPr txBox="1">
          <a:spLocks noChangeArrowheads="1"/>
        </xdr:cNvSpPr>
      </xdr:nvSpPr>
      <xdr:spPr bwMode="auto">
        <a:xfrm>
          <a:off x="30447615" y="251459"/>
          <a:ext cx="15578818" cy="2650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225136</xdr:rowOff>
    </xdr:from>
    <xdr:to>
      <xdr:col>40</xdr:col>
      <xdr:colOff>294410</xdr:colOff>
      <xdr:row>3</xdr:row>
      <xdr:rowOff>220806</xdr:rowOff>
    </xdr:to>
    <xdr:sp macro="" textlink="">
      <xdr:nvSpPr>
        <xdr:cNvPr id="10" name="Text Box 14">
          <a:extLst>
            <a:ext uri="{FF2B5EF4-FFF2-40B4-BE49-F238E27FC236}">
              <a16:creationId xmlns:a16="http://schemas.microsoft.com/office/drawing/2014/main" id="{00000000-0008-0000-0100-00000A000000}"/>
            </a:ext>
          </a:extLst>
        </xdr:cNvPr>
        <xdr:cNvSpPr txBox="1">
          <a:spLocks noChangeArrowheads="1"/>
        </xdr:cNvSpPr>
      </xdr:nvSpPr>
      <xdr:spPr bwMode="auto">
        <a:xfrm>
          <a:off x="39515934" y="728056"/>
          <a:ext cx="2269376" cy="24713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1" name="Text Box 15">
          <a:extLst>
            <a:ext uri="{FF2B5EF4-FFF2-40B4-BE49-F238E27FC236}">
              <a16:creationId xmlns:a16="http://schemas.microsoft.com/office/drawing/2014/main" id="{00000000-0008-0000-0100-00000B000000}"/>
            </a:ext>
          </a:extLst>
        </xdr:cNvPr>
        <xdr:cNvSpPr txBox="1">
          <a:spLocks noChangeArrowheads="1"/>
        </xdr:cNvSpPr>
      </xdr:nvSpPr>
      <xdr:spPr bwMode="auto">
        <a:xfrm>
          <a:off x="39279887" y="7481108"/>
          <a:ext cx="3883256" cy="25146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2" name="Text Box 16">
          <a:extLst>
            <a:ext uri="{FF2B5EF4-FFF2-40B4-BE49-F238E27FC236}">
              <a16:creationId xmlns:a16="http://schemas.microsoft.com/office/drawing/2014/main" id="{00000000-0008-0000-0100-00000C000000}"/>
            </a:ext>
          </a:extLst>
        </xdr:cNvPr>
        <xdr:cNvSpPr txBox="1">
          <a:spLocks noChangeArrowheads="1"/>
        </xdr:cNvSpPr>
      </xdr:nvSpPr>
      <xdr:spPr bwMode="auto">
        <a:xfrm>
          <a:off x="40163634" y="14336684"/>
          <a:ext cx="2396317" cy="2000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3" name="Text Box 17" descr="Light upward diagonal">
          <a:extLst>
            <a:ext uri="{FF2B5EF4-FFF2-40B4-BE49-F238E27FC236}">
              <a16:creationId xmlns:a16="http://schemas.microsoft.com/office/drawing/2014/main" id="{00000000-0008-0000-0100-00000D000000}"/>
            </a:ext>
          </a:extLst>
        </xdr:cNvPr>
        <xdr:cNvSpPr txBox="1">
          <a:spLocks noChangeArrowheads="1"/>
        </xdr:cNvSpPr>
      </xdr:nvSpPr>
      <xdr:spPr bwMode="auto">
        <a:xfrm>
          <a:off x="47053500" y="251460"/>
          <a:ext cx="14205585" cy="2095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61</xdr:col>
      <xdr:colOff>831273</xdr:colOff>
      <xdr:row>25</xdr:row>
      <xdr:rowOff>225136</xdr:rowOff>
    </xdr:to>
    <xdr:graphicFrame macro="">
      <xdr:nvGraphicFramePr>
        <xdr:cNvPr id="14" name="Chart 18">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584489</xdr:colOff>
      <xdr:row>27</xdr:row>
      <xdr:rowOff>54552</xdr:rowOff>
    </xdr:from>
    <xdr:to>
      <xdr:col>61</xdr:col>
      <xdr:colOff>883227</xdr:colOff>
      <xdr:row>36</xdr:row>
      <xdr:rowOff>207819</xdr:rowOff>
    </xdr:to>
    <xdr:graphicFrame macro="">
      <xdr:nvGraphicFramePr>
        <xdr:cNvPr id="15" name="Chart 22">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865</xdr:colOff>
      <xdr:row>73</xdr:row>
      <xdr:rowOff>134216</xdr:rowOff>
    </xdr:from>
    <xdr:to>
      <xdr:col>3</xdr:col>
      <xdr:colOff>762000</xdr:colOff>
      <xdr:row>83</xdr:row>
      <xdr:rowOff>225137</xdr:rowOff>
    </xdr:to>
    <xdr:sp macro="" textlink="">
      <xdr:nvSpPr>
        <xdr:cNvPr id="16" name="Text Box 6">
          <a:extLst>
            <a:ext uri="{FF2B5EF4-FFF2-40B4-BE49-F238E27FC236}">
              <a16:creationId xmlns:a16="http://schemas.microsoft.com/office/drawing/2014/main" id="{00000000-0008-0000-0100-000010000000}"/>
            </a:ext>
          </a:extLst>
        </xdr:cNvPr>
        <xdr:cNvSpPr txBox="1">
          <a:spLocks noChangeArrowheads="1"/>
        </xdr:cNvSpPr>
      </xdr:nvSpPr>
      <xdr:spPr bwMode="auto">
        <a:xfrm>
          <a:off x="138025" y="18490796"/>
          <a:ext cx="7375295" cy="260552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1800" b="0" i="0" strike="noStrike" baseline="0">
            <a:solidFill>
              <a:srgbClr val="00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61</xdr:col>
      <xdr:colOff>887556</xdr:colOff>
      <xdr:row>47</xdr:row>
      <xdr:rowOff>170586</xdr:rowOff>
    </xdr:to>
    <xdr:graphicFrame macro="">
      <xdr:nvGraphicFramePr>
        <xdr:cNvPr id="17" name="Chart 23">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64</xdr:col>
      <xdr:colOff>95250</xdr:colOff>
      <xdr:row>0</xdr:row>
      <xdr:rowOff>190500</xdr:rowOff>
    </xdr:from>
    <xdr:to>
      <xdr:col>84</xdr:col>
      <xdr:colOff>498475</xdr:colOff>
      <xdr:row>2</xdr:row>
      <xdr:rowOff>31750</xdr:rowOff>
    </xdr:to>
    <xdr:sp macro="" textlink="">
      <xdr:nvSpPr>
        <xdr:cNvPr id="18" name="Text Box 17" descr="Light upward diagonal">
          <a:extLst>
            <a:ext uri="{FF2B5EF4-FFF2-40B4-BE49-F238E27FC236}">
              <a16:creationId xmlns:a16="http://schemas.microsoft.com/office/drawing/2014/main" id="{00000000-0008-0000-0100-000012000000}"/>
            </a:ext>
          </a:extLst>
        </xdr:cNvPr>
        <xdr:cNvSpPr txBox="1">
          <a:spLocks noChangeArrowheads="1"/>
        </xdr:cNvSpPr>
      </xdr:nvSpPr>
      <xdr:spPr bwMode="auto">
        <a:xfrm>
          <a:off x="62411610" y="190500"/>
          <a:ext cx="14393545" cy="344170"/>
        </a:xfrm>
        <a:prstGeom prst="rect">
          <a:avLst/>
        </a:prstGeom>
        <a:pattFill prst="ltUpDiag">
          <a:fgClr>
            <a:schemeClr val="tx2">
              <a:lumMod val="40000"/>
              <a:lumOff val="60000"/>
            </a:schemeClr>
          </a:fgClr>
          <a:bgClr>
            <a:srgbClr val="FFFFFF"/>
          </a:bgClr>
        </a:pattFill>
        <a:ln w="9525">
          <a:solidFill>
            <a:schemeClr val="tx2">
              <a:lumMod val="40000"/>
              <a:lumOff val="60000"/>
            </a:schemeClr>
          </a:solidFill>
          <a:miter lim="800000"/>
          <a:headEnd/>
          <a:tailEnd/>
        </a:ln>
        <a:effectLst/>
      </xdr:spPr>
      <xdr:txBody>
        <a:bodyPr vertOverflow="clip" wrap="square" lIns="91440" tIns="0" rIns="91440" bIns="0" anchor="t" upright="1"/>
        <a:lstStyle/>
        <a:p>
          <a:pPr algn="l" rtl="0">
            <a:defRPr sz="1000"/>
          </a:pPr>
          <a:r>
            <a:rPr lang="en-US" sz="1800" b="1" i="0" strike="noStrike">
              <a:solidFill>
                <a:srgbClr val="000000"/>
              </a:solidFill>
              <a:latin typeface="Arial"/>
              <a:cs typeface="Arial"/>
            </a:rPr>
            <a:t>Misc</a:t>
          </a:r>
          <a:r>
            <a:rPr lang="en-US" sz="1800" b="1" i="0" strike="noStrike" baseline="0">
              <a:solidFill>
                <a:srgbClr val="000000"/>
              </a:solidFill>
              <a:latin typeface="Arial"/>
              <a:cs typeface="Arial"/>
            </a:rPr>
            <a:t> Probes</a:t>
          </a:r>
          <a:endParaRPr lang="en-US" sz="1800" b="1" i="0" strike="noStrike">
            <a:solidFill>
              <a:srgbClr val="000000"/>
            </a:solidFill>
            <a:latin typeface="Arial"/>
            <a:cs typeface="Arial"/>
          </a:endParaRPr>
        </a:p>
      </xdr:txBody>
    </xdr:sp>
    <xdr:clientData/>
  </xdr:twoCellAnchor>
  <xdr:twoCellAnchor>
    <xdr:from>
      <xdr:col>1</xdr:col>
      <xdr:colOff>478155</xdr:colOff>
      <xdr:row>0</xdr:row>
      <xdr:rowOff>189865</xdr:rowOff>
    </xdr:from>
    <xdr:to>
      <xdr:col>1</xdr:col>
      <xdr:colOff>938530</xdr:colOff>
      <xdr:row>2</xdr:row>
      <xdr:rowOff>126365</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615315" y="189865"/>
          <a:ext cx="460375" cy="4546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628650</xdr:colOff>
          <xdr:row>2</xdr:row>
          <xdr:rowOff>133350</xdr:rowOff>
        </xdr:from>
        <xdr:to>
          <xdr:col>1</xdr:col>
          <xdr:colOff>1905000</xdr:colOff>
          <xdr:row>4</xdr:row>
          <xdr:rowOff>66675</xdr:rowOff>
        </xdr:to>
        <xdr:sp macro="" textlink="">
          <xdr:nvSpPr>
            <xdr:cNvPr id="1034" name="CommandButton1"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1847850</xdr:colOff>
          <xdr:row>7</xdr:row>
          <xdr:rowOff>123825</xdr:rowOff>
        </xdr:from>
        <xdr:to>
          <xdr:col>4</xdr:col>
          <xdr:colOff>3495675</xdr:colOff>
          <xdr:row>9</xdr:row>
          <xdr:rowOff>161925</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2</xdr:row>
          <xdr:rowOff>200025</xdr:rowOff>
        </xdr:from>
        <xdr:to>
          <xdr:col>7</xdr:col>
          <xdr:colOff>466725</xdr:colOff>
          <xdr:row>4</xdr:row>
          <xdr:rowOff>142875</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50</xdr:row>
          <xdr:rowOff>0</xdr:rowOff>
        </xdr:from>
        <xdr:to>
          <xdr:col>2</xdr:col>
          <xdr:colOff>3324225</xdr:colOff>
          <xdr:row>52</xdr:row>
          <xdr:rowOff>28575</xdr:rowOff>
        </xdr:to>
        <xdr:sp macro="" textlink="">
          <xdr:nvSpPr>
            <xdr:cNvPr id="1037" name="CommandButton4"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53</xdr:row>
          <xdr:rowOff>238125</xdr:rowOff>
        </xdr:from>
        <xdr:to>
          <xdr:col>3</xdr:col>
          <xdr:colOff>447675</xdr:colOff>
          <xdr:row>62</xdr:row>
          <xdr:rowOff>190500</xdr:rowOff>
        </xdr:to>
        <xdr:sp macro="" textlink="">
          <xdr:nvSpPr>
            <xdr:cNvPr id="1038" name="TextBox1"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285750</xdr:colOff>
      <xdr:row>63</xdr:row>
      <xdr:rowOff>142874</xdr:rowOff>
    </xdr:from>
    <xdr:to>
      <xdr:col>7</xdr:col>
      <xdr:colOff>700144</xdr:colOff>
      <xdr:row>83</xdr:row>
      <xdr:rowOff>31749</xdr:rowOff>
    </xdr:to>
    <xdr:pic>
      <xdr:nvPicPr>
        <xdr:cNvPr id="20" name="Picture 19"/>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572375" y="16144874"/>
          <a:ext cx="6621519" cy="4968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561975</xdr:colOff>
          <xdr:row>1</xdr:row>
          <xdr:rowOff>200025</xdr:rowOff>
        </xdr:from>
        <xdr:to>
          <xdr:col>5</xdr:col>
          <xdr:colOff>28575</xdr:colOff>
          <xdr:row>3</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600-000002000000}"/>
            </a:ext>
          </a:extLst>
        </xdr:cNvPr>
        <xdr:cNvSpPr txBox="1">
          <a:spLocks noChangeArrowheads="1"/>
        </xdr:cNvSpPr>
      </xdr:nvSpPr>
      <xdr:spPr bwMode="auto">
        <a:xfrm>
          <a:off x="0" y="8237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600-000003000000}"/>
            </a:ext>
          </a:extLst>
        </xdr:cNvPr>
        <xdr:cNvSpPr>
          <a:spLocks noChangeArrowheads="1"/>
        </xdr:cNvSpPr>
      </xdr:nvSpPr>
      <xdr:spPr bwMode="auto">
        <a:xfrm>
          <a:off x="150149" y="10746105"/>
          <a:ext cx="3615517" cy="114681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1</xdr:col>
      <xdr:colOff>41276</xdr:colOff>
      <xdr:row>2</xdr:row>
      <xdr:rowOff>85969</xdr:rowOff>
    </xdr:from>
    <xdr:to>
      <xdr:col>2</xdr:col>
      <xdr:colOff>497417</xdr:colOff>
      <xdr:row>3</xdr:row>
      <xdr:rowOff>119836</xdr:rowOff>
    </xdr:to>
    <xdr:sp macro="" textlink="">
      <xdr:nvSpPr>
        <xdr:cNvPr id="4" name="Text Box 5">
          <a:extLst>
            <a:ext uri="{FF2B5EF4-FFF2-40B4-BE49-F238E27FC236}">
              <a16:creationId xmlns:a16="http://schemas.microsoft.com/office/drawing/2014/main" id="{00000000-0008-0000-0600-000004000000}"/>
            </a:ext>
          </a:extLst>
        </xdr:cNvPr>
        <xdr:cNvSpPr txBox="1">
          <a:spLocks noChangeArrowheads="1"/>
        </xdr:cNvSpPr>
      </xdr:nvSpPr>
      <xdr:spPr bwMode="auto">
        <a:xfrm>
          <a:off x="176091" y="343877"/>
          <a:ext cx="1780849" cy="162821"/>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l" rtl="0">
            <a:defRPr sz="1000"/>
          </a:pPr>
          <a:r>
            <a:rPr lang="en-US" sz="800" b="1" i="1" strike="noStrike">
              <a:solidFill>
                <a:srgbClr val="000000"/>
              </a:solidFill>
              <a:latin typeface="Arial"/>
              <a:cs typeface="Arial"/>
            </a:rPr>
            <a:t>Version 4.2</a:t>
          </a:r>
        </a:p>
      </xdr:txBody>
    </xdr:sp>
    <xdr:clientData/>
  </xdr:twoCellAnchor>
  <xdr:twoCellAnchor>
    <xdr:from>
      <xdr:col>1</xdr:col>
      <xdr:colOff>57150</xdr:colOff>
      <xdr:row>65</xdr:row>
      <xdr:rowOff>38100</xdr:rowOff>
    </xdr:from>
    <xdr:to>
      <xdr:col>4</xdr:col>
      <xdr:colOff>0</xdr:colOff>
      <xdr:row>70</xdr:row>
      <xdr:rowOff>173182</xdr:rowOff>
    </xdr:to>
    <xdr:sp macro="" textlink="">
      <xdr:nvSpPr>
        <xdr:cNvPr id="5" name="Text Box 6">
          <a:extLst>
            <a:ext uri="{FF2B5EF4-FFF2-40B4-BE49-F238E27FC236}">
              <a16:creationId xmlns:a16="http://schemas.microsoft.com/office/drawing/2014/main" id="{00000000-0008-0000-0600-000005000000}"/>
            </a:ext>
          </a:extLst>
        </xdr:cNvPr>
        <xdr:cNvSpPr txBox="1">
          <a:spLocks noChangeArrowheads="1"/>
        </xdr:cNvSpPr>
      </xdr:nvSpPr>
      <xdr:spPr bwMode="auto">
        <a:xfrm>
          <a:off x="194310" y="9364980"/>
          <a:ext cx="3630930" cy="7827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2000" b="0" i="0" strike="noStrike">
            <a:solidFill>
              <a:srgbClr val="000000"/>
            </a:solidFill>
            <a:latin typeface="Arial" pitchFamily="34" charset="0"/>
            <a:cs typeface="Arial" pitchFamily="34" charset="0"/>
          </a:endParaRP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600-000006000000}"/>
            </a:ext>
          </a:extLst>
        </xdr:cNvPr>
        <xdr:cNvSpPr txBox="1">
          <a:spLocks noChangeArrowheads="1"/>
        </xdr:cNvSpPr>
      </xdr:nvSpPr>
      <xdr:spPr bwMode="auto">
        <a:xfrm flipV="1">
          <a:off x="9808845" y="137160"/>
          <a:ext cx="17478375" cy="13906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3</xdr:row>
      <xdr:rowOff>0</xdr:rowOff>
    </xdr:from>
    <xdr:to>
      <xdr:col>14</xdr:col>
      <xdr:colOff>276225</xdr:colOff>
      <xdr:row>15</xdr:row>
      <xdr:rowOff>142875</xdr:rowOff>
    </xdr:to>
    <xdr:graphicFrame macro="">
      <xdr:nvGraphicFramePr>
        <xdr:cNvPr id="7" name="Chart 10">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180975</xdr:colOff>
      <xdr:row>1</xdr:row>
      <xdr:rowOff>-1</xdr:rowOff>
    </xdr:from>
    <xdr:to>
      <xdr:col>46</xdr:col>
      <xdr:colOff>557893</xdr:colOff>
      <xdr:row>2</xdr:row>
      <xdr:rowOff>13606</xdr:rowOff>
    </xdr:to>
    <xdr:sp macro="" textlink="">
      <xdr:nvSpPr>
        <xdr:cNvPr id="8" name="Text Box 13" descr="Dark upward diagonal">
          <a:extLst>
            <a:ext uri="{FF2B5EF4-FFF2-40B4-BE49-F238E27FC236}">
              <a16:creationId xmlns:a16="http://schemas.microsoft.com/office/drawing/2014/main" id="{00000000-0008-0000-0600-000008000000}"/>
            </a:ext>
          </a:extLst>
        </xdr:cNvPr>
        <xdr:cNvSpPr txBox="1">
          <a:spLocks noChangeArrowheads="1"/>
        </xdr:cNvSpPr>
      </xdr:nvSpPr>
      <xdr:spPr bwMode="auto">
        <a:xfrm>
          <a:off x="27513915" y="137159"/>
          <a:ext cx="24669478" cy="1507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54744</xdr:rowOff>
    </xdr:from>
    <xdr:to>
      <xdr:col>40</xdr:col>
      <xdr:colOff>294410</xdr:colOff>
      <xdr:row>3</xdr:row>
      <xdr:rowOff>69464</xdr:rowOff>
    </xdr:to>
    <xdr:sp macro="" textlink="">
      <xdr:nvSpPr>
        <xdr:cNvPr id="9" name="Text Box 14">
          <a:extLst>
            <a:ext uri="{FF2B5EF4-FFF2-40B4-BE49-F238E27FC236}">
              <a16:creationId xmlns:a16="http://schemas.microsoft.com/office/drawing/2014/main" id="{00000000-0008-0000-0600-000009000000}"/>
            </a:ext>
          </a:extLst>
        </xdr:cNvPr>
        <xdr:cNvSpPr txBox="1">
          <a:spLocks noChangeArrowheads="1"/>
        </xdr:cNvSpPr>
      </xdr:nvSpPr>
      <xdr:spPr bwMode="auto">
        <a:xfrm>
          <a:off x="35797374" y="329064"/>
          <a:ext cx="5561216" cy="15188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0" name="Text Box 15">
          <a:extLst>
            <a:ext uri="{FF2B5EF4-FFF2-40B4-BE49-F238E27FC236}">
              <a16:creationId xmlns:a16="http://schemas.microsoft.com/office/drawing/2014/main" id="{00000000-0008-0000-0600-00000A000000}"/>
            </a:ext>
          </a:extLst>
        </xdr:cNvPr>
        <xdr:cNvSpPr txBox="1">
          <a:spLocks noChangeArrowheads="1"/>
        </xdr:cNvSpPr>
      </xdr:nvSpPr>
      <xdr:spPr bwMode="auto">
        <a:xfrm>
          <a:off x="34464047" y="4295948"/>
          <a:ext cx="10466936" cy="19050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1" name="Text Box 16">
          <a:extLst>
            <a:ext uri="{FF2B5EF4-FFF2-40B4-BE49-F238E27FC236}">
              <a16:creationId xmlns:a16="http://schemas.microsoft.com/office/drawing/2014/main" id="{00000000-0008-0000-0600-00000B000000}"/>
            </a:ext>
          </a:extLst>
        </xdr:cNvPr>
        <xdr:cNvSpPr txBox="1">
          <a:spLocks noChangeArrowheads="1"/>
        </xdr:cNvSpPr>
      </xdr:nvSpPr>
      <xdr:spPr bwMode="auto">
        <a:xfrm>
          <a:off x="36445074" y="8240684"/>
          <a:ext cx="6785437" cy="1238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2" name="Text Box 17" descr="Light upward diagonal">
          <a:extLst>
            <a:ext uri="{FF2B5EF4-FFF2-40B4-BE49-F238E27FC236}">
              <a16:creationId xmlns:a16="http://schemas.microsoft.com/office/drawing/2014/main" id="{00000000-0008-0000-0600-00000C000000}"/>
            </a:ext>
          </a:extLst>
        </xdr:cNvPr>
        <xdr:cNvSpPr txBox="1">
          <a:spLocks noChangeArrowheads="1"/>
        </xdr:cNvSpPr>
      </xdr:nvSpPr>
      <xdr:spPr bwMode="auto">
        <a:xfrm>
          <a:off x="54307740" y="137160"/>
          <a:ext cx="12780645" cy="1333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56</xdr:col>
      <xdr:colOff>133350</xdr:colOff>
      <xdr:row>25</xdr:row>
      <xdr:rowOff>148936</xdr:rowOff>
    </xdr:to>
    <xdr:graphicFrame macro="">
      <xdr:nvGraphicFramePr>
        <xdr:cNvPr id="13" name="Chart 18">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584489</xdr:colOff>
      <xdr:row>27</xdr:row>
      <xdr:rowOff>54552</xdr:rowOff>
    </xdr:from>
    <xdr:to>
      <xdr:col>56</xdr:col>
      <xdr:colOff>247650</xdr:colOff>
      <xdr:row>36</xdr:row>
      <xdr:rowOff>150669</xdr:rowOff>
    </xdr:to>
    <xdr:graphicFrame macro="">
      <xdr:nvGraphicFramePr>
        <xdr:cNvPr id="14" name="Chart 22">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134215</xdr:colOff>
      <xdr:row>73</xdr:row>
      <xdr:rowOff>134216</xdr:rowOff>
    </xdr:from>
    <xdr:to>
      <xdr:col>3</xdr:col>
      <xdr:colOff>873702</xdr:colOff>
      <xdr:row>83</xdr:row>
      <xdr:rowOff>225137</xdr:rowOff>
    </xdr:to>
    <xdr:sp macro="" textlink="">
      <xdr:nvSpPr>
        <xdr:cNvPr id="15" name="Text Box 6">
          <a:extLst>
            <a:ext uri="{FF2B5EF4-FFF2-40B4-BE49-F238E27FC236}">
              <a16:creationId xmlns:a16="http://schemas.microsoft.com/office/drawing/2014/main" id="{00000000-0008-0000-0600-00000F000000}"/>
            </a:ext>
          </a:extLst>
        </xdr:cNvPr>
        <xdr:cNvSpPr txBox="1">
          <a:spLocks noChangeArrowheads="1"/>
        </xdr:cNvSpPr>
      </xdr:nvSpPr>
      <xdr:spPr bwMode="auto">
        <a:xfrm>
          <a:off x="134215" y="10558376"/>
          <a:ext cx="3604607" cy="136346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1800" b="0" i="0" strike="noStrike" baseline="0">
            <a:solidFill>
              <a:srgbClr val="00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56</xdr:col>
      <xdr:colOff>161925</xdr:colOff>
      <xdr:row>47</xdr:row>
      <xdr:rowOff>151536</xdr:rowOff>
    </xdr:to>
    <xdr:graphicFrame macro="">
      <xdr:nvGraphicFramePr>
        <xdr:cNvPr id="16" name="Chart 23">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533400</xdr:colOff>
          <xdr:row>23</xdr:row>
          <xdr:rowOff>114300</xdr:rowOff>
        </xdr:from>
        <xdr:to>
          <xdr:col>4</xdr:col>
          <xdr:colOff>1885950</xdr:colOff>
          <xdr:row>27</xdr:row>
          <xdr:rowOff>47625</xdr:rowOff>
        </xdr:to>
        <xdr:sp macro="" textlink="">
          <xdr:nvSpPr>
            <xdr:cNvPr id="7171" name="CommandButton1"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6</xdr:row>
          <xdr:rowOff>123825</xdr:rowOff>
        </xdr:from>
        <xdr:to>
          <xdr:col>6</xdr:col>
          <xdr:colOff>409575</xdr:colOff>
          <xdr:row>9</xdr:row>
          <xdr:rowOff>104775</xdr:rowOff>
        </xdr:to>
        <xdr:sp macro="" textlink="">
          <xdr:nvSpPr>
            <xdr:cNvPr id="7172" name="CommandButton2"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13</xdr:row>
          <xdr:rowOff>38100</xdr:rowOff>
        </xdr:from>
        <xdr:to>
          <xdr:col>2</xdr:col>
          <xdr:colOff>1285875</xdr:colOff>
          <xdr:row>19</xdr:row>
          <xdr:rowOff>85725</xdr:rowOff>
        </xdr:to>
        <xdr:sp macro="" textlink="">
          <xdr:nvSpPr>
            <xdr:cNvPr id="7173" name="CommandButton3"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25</xdr:row>
          <xdr:rowOff>95250</xdr:rowOff>
        </xdr:from>
        <xdr:to>
          <xdr:col>2</xdr:col>
          <xdr:colOff>1266825</xdr:colOff>
          <xdr:row>30</xdr:row>
          <xdr:rowOff>114300</xdr:rowOff>
        </xdr:to>
        <xdr:sp macro="" textlink="">
          <xdr:nvSpPr>
            <xdr:cNvPr id="7174" name="CommandButton4"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6</xdr:row>
          <xdr:rowOff>47625</xdr:rowOff>
        </xdr:from>
        <xdr:to>
          <xdr:col>2</xdr:col>
          <xdr:colOff>1285875</xdr:colOff>
          <xdr:row>10</xdr:row>
          <xdr:rowOff>28575</xdr:rowOff>
        </xdr:to>
        <xdr:sp macro="" textlink="">
          <xdr:nvSpPr>
            <xdr:cNvPr id="7175" name="CommandButton5"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19</xdr:row>
          <xdr:rowOff>28575</xdr:rowOff>
        </xdr:from>
        <xdr:to>
          <xdr:col>4</xdr:col>
          <xdr:colOff>409575</xdr:colOff>
          <xdr:row>21</xdr:row>
          <xdr:rowOff>114300</xdr:rowOff>
        </xdr:to>
        <xdr:sp macro="" textlink="">
          <xdr:nvSpPr>
            <xdr:cNvPr id="9218" name="CommandButton1"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2</xdr:row>
          <xdr:rowOff>9525</xdr:rowOff>
        </xdr:from>
        <xdr:to>
          <xdr:col>8</xdr:col>
          <xdr:colOff>428625</xdr:colOff>
          <xdr:row>3</xdr:row>
          <xdr:rowOff>142875</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11.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6.emf"/><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ntrol" Target="../activeX/activeX1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ntrol" Target="../activeX/activeX11.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4.emf"/><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17.emf"/><Relationship Id="rId4" Type="http://schemas.openxmlformats.org/officeDocument/2006/relationships/control" Target="../activeX/activeX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18.emf"/><Relationship Id="rId4" Type="http://schemas.openxmlformats.org/officeDocument/2006/relationships/control" Target="../activeX/activeX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33"/>
  <sheetViews>
    <sheetView zoomScaleNormal="100" workbookViewId="0">
      <selection activeCell="C4" sqref="C4"/>
    </sheetView>
  </sheetViews>
  <sheetFormatPr defaultRowHeight="15" x14ac:dyDescent="0.25"/>
  <cols>
    <col min="1" max="1" width="3.42578125" customWidth="1"/>
    <col min="2" max="2" width="12.7109375" bestFit="1" customWidth="1"/>
    <col min="3" max="3" width="18.140625" bestFit="1" customWidth="1"/>
    <col min="4" max="4" width="20.140625" bestFit="1" customWidth="1"/>
    <col min="5" max="5" width="18.140625" bestFit="1" customWidth="1"/>
    <col min="6" max="6" width="20.140625" bestFit="1" customWidth="1"/>
    <col min="7" max="7" width="84.7109375" bestFit="1" customWidth="1"/>
    <col min="10" max="10" width="13.85546875" bestFit="1" customWidth="1"/>
  </cols>
  <sheetData>
    <row r="1" spans="1:10" ht="15.75" thickBot="1" x14ac:dyDescent="0.3">
      <c r="A1" s="1"/>
      <c r="B1" s="2"/>
      <c r="C1" s="2"/>
      <c r="D1" s="2"/>
      <c r="E1" s="2"/>
      <c r="F1" s="2"/>
      <c r="G1" s="3"/>
    </row>
    <row r="2" spans="1:10" ht="15.75" thickBot="1" x14ac:dyDescent="0.3">
      <c r="A2" s="4"/>
      <c r="B2" s="5" t="s">
        <v>0</v>
      </c>
      <c r="C2" s="5" t="s">
        <v>1</v>
      </c>
      <c r="D2" s="5" t="s">
        <v>2</v>
      </c>
      <c r="E2" s="5" t="s">
        <v>3</v>
      </c>
      <c r="F2" s="6"/>
      <c r="G2" s="5" t="s">
        <v>4</v>
      </c>
    </row>
    <row r="3" spans="1:10" ht="15.75" thickBot="1" x14ac:dyDescent="0.3">
      <c r="A3" s="4"/>
      <c r="B3" s="7" t="s">
        <v>5</v>
      </c>
      <c r="C3" s="7" t="s">
        <v>6</v>
      </c>
      <c r="D3" s="7"/>
      <c r="E3" s="8" t="s">
        <v>7</v>
      </c>
      <c r="F3" s="6"/>
      <c r="G3" s="9"/>
    </row>
    <row r="4" spans="1:10" ht="15.75" thickBot="1" x14ac:dyDescent="0.3">
      <c r="A4" s="4"/>
      <c r="B4" s="10">
        <v>46141</v>
      </c>
      <c r="C4" s="11">
        <v>0.37083333333333335</v>
      </c>
      <c r="D4" s="12" t="s">
        <v>980</v>
      </c>
      <c r="E4" s="13">
        <v>1440</v>
      </c>
      <c r="F4" s="6"/>
      <c r="G4" s="14" t="s">
        <v>1167</v>
      </c>
      <c r="J4" s="15"/>
    </row>
    <row r="5" spans="1:10" x14ac:dyDescent="0.25">
      <c r="A5" s="4"/>
      <c r="B5" s="6"/>
      <c r="C5" s="6"/>
      <c r="D5" s="6"/>
      <c r="E5" s="6"/>
      <c r="F5" s="6"/>
      <c r="G5" s="16"/>
    </row>
    <row r="6" spans="1:10" ht="15.75" thickBot="1" x14ac:dyDescent="0.3">
      <c r="A6" s="4"/>
      <c r="B6" s="6"/>
      <c r="C6" s="6"/>
      <c r="D6" s="6"/>
      <c r="E6" s="6"/>
      <c r="F6" s="6"/>
      <c r="G6" s="16"/>
    </row>
    <row r="7" spans="1:10" x14ac:dyDescent="0.25">
      <c r="A7" s="4"/>
      <c r="B7" s="6"/>
      <c r="C7" s="6"/>
      <c r="D7" s="6"/>
      <c r="E7" s="17"/>
      <c r="F7" s="6"/>
      <c r="G7" s="891" t="s">
        <v>8</v>
      </c>
    </row>
    <row r="8" spans="1:10" ht="15.75" thickBot="1" x14ac:dyDescent="0.3">
      <c r="A8" s="4"/>
      <c r="B8" s="6"/>
      <c r="C8" s="6"/>
      <c r="D8" s="6"/>
      <c r="E8" s="6"/>
      <c r="F8" s="6"/>
      <c r="G8" s="892"/>
    </row>
    <row r="9" spans="1:10" ht="15.75" thickBot="1" x14ac:dyDescent="0.3">
      <c r="A9" s="18"/>
      <c r="B9" s="19"/>
      <c r="C9" s="19"/>
      <c r="D9" s="19"/>
      <c r="E9" s="19"/>
      <c r="F9" s="19"/>
      <c r="G9" s="20"/>
    </row>
    <row r="10" spans="1:10" x14ac:dyDescent="0.25">
      <c r="A10" s="1"/>
      <c r="B10" s="2"/>
      <c r="C10" s="2"/>
      <c r="D10" s="2"/>
      <c r="E10" s="2"/>
      <c r="F10" s="2"/>
      <c r="G10" s="3"/>
    </row>
    <row r="11" spans="1:10" x14ac:dyDescent="0.25">
      <c r="A11" s="4"/>
      <c r="B11" s="6"/>
      <c r="C11" s="6"/>
      <c r="D11" s="6"/>
      <c r="E11" s="6"/>
      <c r="F11" s="6"/>
      <c r="G11" s="16"/>
    </row>
    <row r="12" spans="1:10" x14ac:dyDescent="0.25">
      <c r="A12" s="4"/>
      <c r="B12" s="6"/>
      <c r="C12" s="6"/>
      <c r="D12" s="6"/>
      <c r="E12" s="6"/>
      <c r="F12" s="6"/>
      <c r="G12" s="16"/>
    </row>
    <row r="13" spans="1:10" x14ac:dyDescent="0.25">
      <c r="A13" s="4"/>
      <c r="B13" s="6"/>
      <c r="C13" s="6"/>
      <c r="D13" s="6"/>
      <c r="E13" s="6"/>
      <c r="F13" s="6"/>
      <c r="G13" s="16"/>
    </row>
    <row r="14" spans="1:10" x14ac:dyDescent="0.25">
      <c r="A14" s="4"/>
      <c r="B14" s="6"/>
      <c r="C14" s="6"/>
      <c r="D14" s="6"/>
      <c r="E14" s="6"/>
      <c r="F14" s="6"/>
      <c r="G14" s="16"/>
    </row>
    <row r="15" spans="1:10" ht="15.75" thickBot="1" x14ac:dyDescent="0.3">
      <c r="A15" s="843"/>
      <c r="B15" s="844"/>
      <c r="C15" s="844"/>
      <c r="D15" s="844"/>
      <c r="E15" s="844"/>
      <c r="F15" s="844"/>
      <c r="G15" s="845"/>
    </row>
    <row r="16" spans="1:10" x14ac:dyDescent="0.25">
      <c r="A16" s="791"/>
      <c r="B16" s="791"/>
      <c r="C16" s="791"/>
      <c r="D16" s="791"/>
      <c r="E16" s="791"/>
      <c r="F16" s="791"/>
      <c r="G16" s="791"/>
    </row>
    <row r="17" spans="1:7" x14ac:dyDescent="0.25">
      <c r="A17" s="791"/>
      <c r="B17" s="846"/>
      <c r="C17" s="847"/>
      <c r="D17" s="848"/>
      <c r="E17" s="849"/>
      <c r="F17" s="791"/>
      <c r="G17" s="791"/>
    </row>
    <row r="18" spans="1:7" x14ac:dyDescent="0.25">
      <c r="A18" s="791"/>
      <c r="B18" s="791"/>
      <c r="C18" s="791"/>
      <c r="D18" s="791"/>
      <c r="E18" s="791"/>
      <c r="F18" s="791"/>
      <c r="G18" s="791"/>
    </row>
    <row r="19" spans="1:7" x14ac:dyDescent="0.25">
      <c r="A19" s="791"/>
      <c r="B19" s="791"/>
      <c r="C19" s="791"/>
      <c r="D19" s="791"/>
      <c r="E19" s="791"/>
      <c r="F19" s="791"/>
      <c r="G19" s="893"/>
    </row>
    <row r="20" spans="1:7" x14ac:dyDescent="0.25">
      <c r="A20" s="791"/>
      <c r="B20" s="791"/>
      <c r="C20" s="791"/>
      <c r="D20" s="791"/>
      <c r="E20" s="842"/>
      <c r="F20" s="791"/>
      <c r="G20" s="893"/>
    </row>
    <row r="21" spans="1:7" x14ac:dyDescent="0.25">
      <c r="A21" s="791"/>
      <c r="B21" s="791"/>
      <c r="C21" s="791"/>
      <c r="D21" s="791"/>
      <c r="E21" s="791"/>
      <c r="F21" s="791"/>
      <c r="G21" s="791"/>
    </row>
    <row r="22" spans="1:7" x14ac:dyDescent="0.25">
      <c r="A22" s="791"/>
      <c r="B22" s="791"/>
      <c r="C22" s="791"/>
      <c r="D22" s="791"/>
      <c r="E22" s="791"/>
      <c r="F22" s="791"/>
      <c r="G22" s="791"/>
    </row>
    <row r="23" spans="1:7" x14ac:dyDescent="0.25">
      <c r="A23" s="791"/>
      <c r="B23" s="791"/>
      <c r="C23" s="894"/>
      <c r="D23" s="894"/>
      <c r="E23" s="894"/>
      <c r="F23" s="894"/>
      <c r="G23" s="791"/>
    </row>
    <row r="24" spans="1:7" x14ac:dyDescent="0.25">
      <c r="A24" s="791"/>
      <c r="B24" s="791"/>
      <c r="C24" s="850"/>
      <c r="D24" s="850"/>
      <c r="E24" s="850"/>
      <c r="F24" s="850"/>
      <c r="G24" s="791"/>
    </row>
    <row r="25" spans="1:7" x14ac:dyDescent="0.25">
      <c r="A25" s="791"/>
      <c r="B25" s="791"/>
      <c r="C25" s="846"/>
      <c r="D25" s="851"/>
      <c r="E25" s="846"/>
      <c r="F25" s="851"/>
      <c r="G25" s="791"/>
    </row>
    <row r="26" spans="1:7" x14ac:dyDescent="0.25">
      <c r="A26" s="791"/>
      <c r="B26" s="791"/>
      <c r="C26" s="852"/>
      <c r="D26" s="853"/>
      <c r="E26" s="852"/>
      <c r="F26" s="853"/>
      <c r="G26" s="791"/>
    </row>
    <row r="27" spans="1:7" x14ac:dyDescent="0.25">
      <c r="A27" s="791"/>
      <c r="B27" s="791"/>
      <c r="C27" s="791"/>
      <c r="D27" s="791"/>
      <c r="E27" s="791"/>
      <c r="F27" s="791"/>
      <c r="G27" s="791"/>
    </row>
    <row r="28" spans="1:7" x14ac:dyDescent="0.25">
      <c r="A28" s="791"/>
      <c r="B28" s="791"/>
      <c r="C28" s="846"/>
      <c r="D28" s="847"/>
      <c r="E28" s="848"/>
      <c r="F28" s="849"/>
      <c r="G28" s="791"/>
    </row>
    <row r="29" spans="1:7" x14ac:dyDescent="0.25">
      <c r="A29" s="791"/>
      <c r="B29" s="791"/>
      <c r="C29" s="791"/>
      <c r="D29" s="791"/>
      <c r="E29" s="791"/>
      <c r="F29" s="791"/>
      <c r="G29" s="791"/>
    </row>
    <row r="30" spans="1:7" x14ac:dyDescent="0.25">
      <c r="A30" s="791"/>
      <c r="B30" s="791"/>
      <c r="C30" s="791"/>
      <c r="D30" s="791"/>
      <c r="E30" s="791"/>
      <c r="F30" s="791"/>
      <c r="G30" s="791"/>
    </row>
    <row r="31" spans="1:7" x14ac:dyDescent="0.25">
      <c r="A31" s="791"/>
      <c r="B31" s="791"/>
      <c r="C31" s="791"/>
      <c r="D31" s="791"/>
      <c r="E31" s="791"/>
      <c r="F31" s="791"/>
      <c r="G31" s="893"/>
    </row>
    <row r="32" spans="1:7" x14ac:dyDescent="0.25">
      <c r="A32" s="791"/>
      <c r="B32" s="791"/>
      <c r="C32" s="791"/>
      <c r="D32" s="791"/>
      <c r="E32" s="842"/>
      <c r="F32" s="791"/>
      <c r="G32" s="893"/>
    </row>
    <row r="33" spans="1:7" x14ac:dyDescent="0.25">
      <c r="A33" s="791"/>
      <c r="B33" s="791"/>
      <c r="C33" s="791"/>
      <c r="D33" s="791"/>
      <c r="E33" s="791"/>
      <c r="F33" s="791"/>
      <c r="G33" s="791"/>
    </row>
  </sheetData>
  <mergeCells count="5">
    <mergeCell ref="G7:G8"/>
    <mergeCell ref="G19:G20"/>
    <mergeCell ref="C23:D23"/>
    <mergeCell ref="E23:F23"/>
    <mergeCell ref="G31:G32"/>
  </mergeCells>
  <dataValidations count="1">
    <dataValidation type="list" allowBlank="1" showInputMessage="1" showErrorMessage="1" sqref="B25">
      <formula1>"RM01,RM02,RM03,RM04,RM05,RM06,RM07,RM08,RM09,RM10,RM11,RM12,RM13"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6</xdr:col>
                <xdr:colOff>19050</xdr:colOff>
                <xdr:row>1</xdr:row>
                <xdr:rowOff>0</xdr:rowOff>
              </from>
              <to>
                <xdr:col>6</xdr:col>
                <xdr:colOff>1104900</xdr:colOff>
                <xdr:row>2</xdr:row>
                <xdr:rowOff>161925</xdr:rowOff>
              </to>
            </anchor>
          </controlPr>
        </control>
      </mc:Choice>
      <mc:Fallback>
        <control shapeId="10242" r:id="rId4" name="CommandButton1"/>
      </mc:Fallback>
    </mc:AlternateContent>
    <mc:AlternateContent xmlns:mc="http://schemas.openxmlformats.org/markup-compatibility/2006">
      <mc:Choice Requires="x14">
        <control shapeId="10243" r:id="rId6" name="CommandButton2">
          <controlPr defaultSize="0" autoLine="0" r:id="rId7">
            <anchor moveWithCells="1">
              <from>
                <xdr:col>1</xdr:col>
                <xdr:colOff>57150</xdr:colOff>
                <xdr:row>5</xdr:row>
                <xdr:rowOff>19050</xdr:rowOff>
              </from>
              <to>
                <xdr:col>2</xdr:col>
                <xdr:colOff>314325</xdr:colOff>
                <xdr:row>6</xdr:row>
                <xdr:rowOff>152400</xdr:rowOff>
              </to>
            </anchor>
          </controlPr>
        </control>
      </mc:Choice>
      <mc:Fallback>
        <control shapeId="10243" r:id="rId6" name="CommandButton2"/>
      </mc:Fallback>
    </mc:AlternateContent>
    <mc:AlternateContent xmlns:mc="http://schemas.openxmlformats.org/markup-compatibility/2006">
      <mc:Choice Requires="x14">
        <control shapeId="10244" r:id="rId8" name="CommandButton3">
          <controlPr defaultSize="0" autoLine="0" r:id="rId9">
            <anchor moveWithCells="1">
              <from>
                <xdr:col>1</xdr:col>
                <xdr:colOff>142875</xdr:colOff>
                <xdr:row>10</xdr:row>
                <xdr:rowOff>57150</xdr:rowOff>
              </from>
              <to>
                <xdr:col>2</xdr:col>
                <xdr:colOff>371475</xdr:colOff>
                <xdr:row>12</xdr:row>
                <xdr:rowOff>76200</xdr:rowOff>
              </to>
            </anchor>
          </controlPr>
        </control>
      </mc:Choice>
      <mc:Fallback>
        <control shapeId="10244" r:id="rId8" name="CommandButton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M2819"/>
  <sheetViews>
    <sheetView tabSelected="1" topLeftCell="A19" zoomScale="60" zoomScaleNormal="60" workbookViewId="0">
      <selection activeCell="F19" sqref="F19:H19"/>
    </sheetView>
  </sheetViews>
  <sheetFormatPr defaultColWidth="9.140625" defaultRowHeight="12.75" x14ac:dyDescent="0.2"/>
  <cols>
    <col min="1" max="1" width="2" style="24" customWidth="1"/>
    <col min="2" max="2" width="38.42578125" style="24" customWidth="1"/>
    <col min="3" max="3" width="60" style="28" customWidth="1"/>
    <col min="4" max="4" width="9.140625" style="24" customWidth="1"/>
    <col min="5" max="5" width="56" style="24" customWidth="1"/>
    <col min="6" max="6" width="24.7109375" style="66" customWidth="1"/>
    <col min="7" max="7" width="12.28515625" style="66" customWidth="1"/>
    <col min="8" max="8" width="13.85546875" style="66" bestFit="1" customWidth="1"/>
    <col min="9" max="9" width="12.42578125" style="24" customWidth="1"/>
    <col min="10" max="10" width="30.85546875" style="24" bestFit="1" customWidth="1"/>
    <col min="11" max="21" width="12.7109375" style="24" customWidth="1"/>
    <col min="22" max="22" width="11.85546875" style="24" customWidth="1"/>
    <col min="23" max="23" width="12.140625" style="24" customWidth="1"/>
    <col min="24" max="24" width="10.85546875" style="24" customWidth="1"/>
    <col min="25" max="25" width="7.28515625" style="24" customWidth="1"/>
    <col min="26" max="26" width="22.28515625" style="24" customWidth="1"/>
    <col min="27" max="27" width="12" style="24" customWidth="1"/>
    <col min="28" max="28" width="9.140625" style="24"/>
    <col min="29" max="30" width="4.7109375" style="24" customWidth="1"/>
    <col min="31" max="31" width="7.5703125" style="24" customWidth="1"/>
    <col min="32" max="32" width="11.5703125" style="24" customWidth="1"/>
    <col min="33" max="33" width="5.85546875" style="24" customWidth="1"/>
    <col min="34" max="34" width="27.85546875" style="24" customWidth="1"/>
    <col min="35" max="47" width="9.7109375" style="24" customWidth="1"/>
    <col min="48" max="48" width="9.140625" style="24"/>
    <col min="49" max="49" width="2.7109375" style="24" customWidth="1"/>
    <col min="50" max="50" width="34.5703125" style="24" customWidth="1"/>
    <col min="51" max="51" width="14.7109375" style="24" customWidth="1"/>
    <col min="52" max="52" width="16.5703125" style="24" customWidth="1"/>
    <col min="53" max="53" width="15.5703125" style="24" customWidth="1"/>
    <col min="54" max="54" width="16.7109375" style="24" customWidth="1"/>
    <col min="55" max="57" width="13.7109375" style="24" customWidth="1"/>
    <col min="58" max="58" width="15.7109375" style="24" customWidth="1"/>
    <col min="59" max="60" width="13.7109375" style="24" customWidth="1"/>
    <col min="61" max="61" width="14.42578125" style="24" customWidth="1"/>
    <col min="62" max="62" width="14.140625" style="24" customWidth="1"/>
    <col min="63" max="63" width="4.140625" style="24" customWidth="1"/>
    <col min="64" max="64" width="9.5703125" style="24" customWidth="1"/>
    <col min="65" max="65" width="30.85546875" style="24" bestFit="1" customWidth="1"/>
    <col min="66" max="69" width="9.85546875" style="24" bestFit="1" customWidth="1"/>
    <col min="70" max="86" width="9.140625" style="24"/>
    <col min="87" max="87" width="32.28515625" style="24" customWidth="1"/>
    <col min="88" max="105" width="9.140625" style="24"/>
    <col min="106" max="106" width="36.85546875" style="24" customWidth="1"/>
    <col min="107" max="16384" width="9.140625" style="24"/>
  </cols>
  <sheetData>
    <row r="1" spans="2:117" ht="20.100000000000001" customHeight="1" x14ac:dyDescent="0.2">
      <c r="B1" s="21"/>
      <c r="C1" s="22"/>
      <c r="D1" s="21"/>
      <c r="E1" s="21"/>
      <c r="F1" s="23"/>
      <c r="G1" s="23"/>
      <c r="H1" s="23"/>
    </row>
    <row r="2" spans="2:117" ht="20.100000000000001" customHeight="1" x14ac:dyDescent="0.25">
      <c r="B2" s="25"/>
      <c r="C2" s="26"/>
      <c r="D2" s="25"/>
      <c r="E2" s="25"/>
      <c r="F2" s="27" t="s">
        <v>9</v>
      </c>
      <c r="G2" s="27"/>
      <c r="H2" s="27"/>
      <c r="K2" s="21"/>
      <c r="L2" s="21"/>
      <c r="M2" s="21"/>
      <c r="P2" s="21"/>
    </row>
    <row r="3" spans="2:117" ht="20.100000000000001" customHeight="1" x14ac:dyDescent="0.2">
      <c r="B3" s="21"/>
      <c r="F3" s="23"/>
      <c r="G3" s="23"/>
      <c r="H3" s="23"/>
      <c r="K3" s="21"/>
      <c r="L3" s="21"/>
      <c r="M3" s="21"/>
      <c r="P3" s="21"/>
    </row>
    <row r="4" spans="2:117" ht="20.100000000000001" customHeight="1" x14ac:dyDescent="0.35">
      <c r="B4" s="29"/>
      <c r="C4" s="30"/>
      <c r="D4" s="29"/>
      <c r="E4" s="29"/>
      <c r="F4" s="31"/>
      <c r="G4" s="31"/>
      <c r="H4" s="31"/>
      <c r="I4" s="32"/>
      <c r="J4" s="33"/>
      <c r="P4" s="34"/>
      <c r="Q4" s="34"/>
      <c r="R4" s="34"/>
      <c r="AK4" s="35"/>
      <c r="AL4" s="35"/>
      <c r="AM4" s="35"/>
      <c r="AY4" s="36"/>
      <c r="AZ4" s="36"/>
      <c r="BA4" s="36"/>
      <c r="BB4" s="36"/>
      <c r="BC4" s="36"/>
      <c r="BD4" s="36"/>
      <c r="BE4" s="37"/>
      <c r="BF4" s="37"/>
      <c r="BG4" s="38"/>
      <c r="BH4" s="37"/>
      <c r="BI4" s="37"/>
      <c r="BJ4" s="39"/>
      <c r="BK4" s="37"/>
      <c r="BL4" s="37"/>
    </row>
    <row r="5" spans="2:117" ht="20.100000000000001" customHeight="1" thickBot="1" x14ac:dyDescent="0.4">
      <c r="B5" s="29"/>
      <c r="C5" s="30"/>
      <c r="D5" s="29"/>
      <c r="E5" s="29"/>
      <c r="F5" s="40"/>
      <c r="G5" s="40"/>
      <c r="H5" s="40"/>
      <c r="I5" s="32"/>
      <c r="J5" s="33"/>
      <c r="P5" s="41"/>
      <c r="Q5" s="41"/>
      <c r="R5" s="41"/>
      <c r="S5" s="42"/>
      <c r="AG5" s="43"/>
      <c r="AH5" s="43"/>
      <c r="AI5" s="31" t="s">
        <v>984</v>
      </c>
      <c r="AJ5" s="31"/>
      <c r="AK5" s="31" t="s">
        <v>1007</v>
      </c>
      <c r="AL5" s="31"/>
      <c r="AM5" s="31"/>
      <c r="AN5" s="31"/>
      <c r="AO5" s="31"/>
      <c r="AP5" s="31"/>
      <c r="AQ5" s="31"/>
      <c r="AR5" s="31"/>
      <c r="AS5" s="31" t="s">
        <v>1007</v>
      </c>
      <c r="AT5" s="31"/>
      <c r="AU5" s="31" t="s">
        <v>985</v>
      </c>
      <c r="AY5" s="39"/>
      <c r="AZ5" s="39"/>
      <c r="BA5" s="43"/>
      <c r="BB5" s="43"/>
      <c r="BC5" s="43"/>
      <c r="BD5" s="44"/>
      <c r="BE5" s="45"/>
      <c r="BF5" s="45"/>
      <c r="BG5" s="45"/>
      <c r="BH5" s="45"/>
      <c r="BI5" s="45"/>
      <c r="BJ5" s="39"/>
      <c r="BK5" s="37"/>
      <c r="BL5" s="37"/>
      <c r="BM5" s="43"/>
      <c r="BN5" s="911" t="s">
        <v>1037</v>
      </c>
      <c r="BO5" s="911" t="s">
        <v>1038</v>
      </c>
      <c r="BP5" s="911" t="s">
        <v>1039</v>
      </c>
      <c r="BQ5" s="911" t="s">
        <v>1040</v>
      </c>
      <c r="BR5" s="911" t="s">
        <v>1041</v>
      </c>
      <c r="BS5" s="911" t="s">
        <v>1042</v>
      </c>
      <c r="BT5" s="911" t="s">
        <v>1043</v>
      </c>
      <c r="BU5" s="911" t="s">
        <v>1044</v>
      </c>
      <c r="BV5" s="911" t="s">
        <v>1045</v>
      </c>
      <c r="BW5" s="911" t="s">
        <v>1046</v>
      </c>
      <c r="BX5" s="900" t="s">
        <v>1047</v>
      </c>
      <c r="BY5" s="900" t="s">
        <v>1048</v>
      </c>
      <c r="CI5" s="43"/>
      <c r="CJ5" s="900" t="s">
        <v>1076</v>
      </c>
      <c r="CK5" s="900" t="s">
        <v>1077</v>
      </c>
      <c r="CL5" s="900" t="s">
        <v>1078</v>
      </c>
      <c r="CM5" s="900" t="s">
        <v>1079</v>
      </c>
      <c r="CN5" s="900" t="s">
        <v>1080</v>
      </c>
      <c r="CO5" s="900" t="s">
        <v>1082</v>
      </c>
      <c r="CP5" s="900" t="s">
        <v>1083</v>
      </c>
      <c r="CQ5" s="900" t="s">
        <v>1085</v>
      </c>
      <c r="CR5" s="900" t="s">
        <v>1086</v>
      </c>
      <c r="CS5" s="900" t="s">
        <v>1087</v>
      </c>
      <c r="CT5" s="900" t="s">
        <v>1088</v>
      </c>
      <c r="CU5" s="900" t="s">
        <v>1089</v>
      </c>
      <c r="DB5" s="43"/>
      <c r="DC5" s="900"/>
      <c r="DD5" s="900"/>
      <c r="DE5" s="900"/>
      <c r="DF5" s="900"/>
      <c r="DG5" s="900"/>
      <c r="DH5" s="900"/>
      <c r="DI5" s="900"/>
      <c r="DJ5" s="900"/>
      <c r="DK5" s="900"/>
      <c r="DL5" s="900"/>
      <c r="DM5" s="900"/>
    </row>
    <row r="6" spans="2:117" ht="20.100000000000001" customHeight="1" thickBot="1" x14ac:dyDescent="0.4">
      <c r="B6" s="903" t="s">
        <v>11</v>
      </c>
      <c r="C6" s="903"/>
      <c r="D6" s="43"/>
      <c r="E6" s="903" t="s">
        <v>12</v>
      </c>
      <c r="F6" s="897"/>
      <c r="G6" s="46"/>
      <c r="H6" s="46"/>
      <c r="I6" s="32"/>
      <c r="J6" s="47"/>
      <c r="N6" s="41"/>
      <c r="O6" s="41"/>
      <c r="P6" s="41"/>
      <c r="Q6" s="41"/>
      <c r="R6" s="41"/>
      <c r="S6" s="42"/>
      <c r="V6" s="48" t="s">
        <v>13</v>
      </c>
      <c r="W6" s="49" t="s">
        <v>14</v>
      </c>
      <c r="X6" s="50" t="s">
        <v>15</v>
      </c>
      <c r="AF6" s="43"/>
      <c r="AH6" s="51" t="s">
        <v>16</v>
      </c>
      <c r="AI6" s="52">
        <f>csv!CB1603</f>
        <v>-12.297458000000001</v>
      </c>
      <c r="AJ6" s="53"/>
      <c r="AK6" s="52">
        <f>csv!CD1603</f>
        <v>-12.768724000000001</v>
      </c>
      <c r="AL6" s="53"/>
      <c r="AM6" s="52"/>
      <c r="AN6" s="53"/>
      <c r="AO6" s="52"/>
      <c r="AP6" s="53"/>
      <c r="AQ6" s="52"/>
      <c r="AR6" s="53"/>
      <c r="AS6" s="52">
        <f>csv!CF1603</f>
        <v>-15.480126</v>
      </c>
      <c r="AT6" s="53"/>
      <c r="AU6" s="52">
        <f>csv!CH1603</f>
        <v>-15.502037</v>
      </c>
      <c r="AV6" s="54"/>
      <c r="AX6" s="55" t="s">
        <v>17</v>
      </c>
      <c r="AY6" s="56" t="s">
        <v>18</v>
      </c>
      <c r="AZ6" s="57"/>
      <c r="BA6" s="57"/>
      <c r="BB6" s="58" t="s">
        <v>19</v>
      </c>
      <c r="BC6" s="59"/>
      <c r="BD6" s="59"/>
      <c r="BE6" s="60" t="s">
        <v>20</v>
      </c>
      <c r="BF6" s="61"/>
      <c r="BG6" s="62"/>
      <c r="BI6" s="45"/>
      <c r="BJ6" s="39"/>
      <c r="BK6" s="37"/>
      <c r="BL6" s="37"/>
      <c r="BM6" s="43"/>
      <c r="BN6" s="911"/>
      <c r="BO6" s="911"/>
      <c r="BP6" s="911"/>
      <c r="BQ6" s="911"/>
      <c r="BR6" s="911"/>
      <c r="BS6" s="911"/>
      <c r="BT6" s="911"/>
      <c r="BU6" s="911"/>
      <c r="BV6" s="911"/>
      <c r="BW6" s="911"/>
      <c r="BX6" s="901"/>
      <c r="BY6" s="901"/>
      <c r="CI6" s="43"/>
      <c r="CJ6" s="901"/>
      <c r="CK6" s="901"/>
      <c r="CL6" s="901"/>
      <c r="CM6" s="901"/>
      <c r="CN6" s="901"/>
      <c r="CO6" s="901"/>
      <c r="CP6" s="901"/>
      <c r="CQ6" s="901"/>
      <c r="CR6" s="901"/>
      <c r="CS6" s="901"/>
      <c r="CT6" s="901"/>
      <c r="CU6" s="901"/>
      <c r="DB6" s="43"/>
      <c r="DC6" s="901"/>
      <c r="DD6" s="901"/>
      <c r="DE6" s="901"/>
      <c r="DF6" s="901"/>
      <c r="DG6" s="901"/>
      <c r="DH6" s="901"/>
      <c r="DI6" s="901"/>
      <c r="DJ6" s="901"/>
      <c r="DK6" s="901"/>
      <c r="DL6" s="901"/>
      <c r="DM6" s="901"/>
    </row>
    <row r="7" spans="2:117" ht="20.100000000000001" customHeight="1" thickBot="1" x14ac:dyDescent="0.4">
      <c r="B7" s="63" t="s">
        <v>21</v>
      </c>
      <c r="C7" s="64" t="s">
        <v>1154</v>
      </c>
      <c r="D7" s="43"/>
      <c r="E7" s="65" t="s">
        <v>22</v>
      </c>
      <c r="F7" s="904" t="s">
        <v>1164</v>
      </c>
      <c r="G7" s="898"/>
      <c r="H7" s="899"/>
      <c r="I7" s="43"/>
      <c r="S7" s="42"/>
      <c r="U7" s="840" t="s">
        <v>59</v>
      </c>
      <c r="V7" s="67">
        <f>csv!F1602</f>
        <v>75.090537692360925</v>
      </c>
      <c r="W7" s="67">
        <f>csv!G1602</f>
        <v>71.61861901319439</v>
      </c>
      <c r="X7" s="67">
        <f>csv!H1602</f>
        <v>64.796588886111138</v>
      </c>
      <c r="AA7" s="68"/>
      <c r="AB7" s="68"/>
      <c r="AC7" s="68"/>
      <c r="AD7" s="68"/>
      <c r="AE7" s="68"/>
      <c r="AF7" s="32"/>
      <c r="AG7" s="68"/>
      <c r="AH7" s="69"/>
      <c r="AI7" s="70"/>
      <c r="AJ7" s="71"/>
      <c r="AK7" s="71"/>
      <c r="AL7" s="71"/>
      <c r="AM7" s="71"/>
      <c r="AN7" s="71"/>
      <c r="AO7" s="71"/>
      <c r="AP7" s="71"/>
      <c r="AQ7" s="72"/>
      <c r="AR7" s="71"/>
      <c r="AS7" s="71"/>
      <c r="AT7" s="71"/>
      <c r="AU7" s="73"/>
      <c r="AV7" s="74"/>
      <c r="AX7" s="75" t="s">
        <v>23</v>
      </c>
      <c r="AY7" s="76" t="s">
        <v>24</v>
      </c>
      <c r="AZ7" s="862" t="s">
        <v>25</v>
      </c>
      <c r="BA7" s="862" t="s">
        <v>26</v>
      </c>
      <c r="BB7" s="77" t="s">
        <v>24</v>
      </c>
      <c r="BC7" s="867" t="s">
        <v>25</v>
      </c>
      <c r="BD7" s="867" t="s">
        <v>26</v>
      </c>
      <c r="BE7" s="78" t="s">
        <v>24</v>
      </c>
      <c r="BF7" s="863" t="s">
        <v>25</v>
      </c>
      <c r="BG7" s="855" t="s">
        <v>26</v>
      </c>
      <c r="BI7" s="45"/>
      <c r="BJ7" s="39"/>
      <c r="BK7" s="37"/>
      <c r="BL7" s="37"/>
      <c r="BM7" s="79"/>
      <c r="BN7" s="911"/>
      <c r="BO7" s="911"/>
      <c r="BP7" s="911"/>
      <c r="BQ7" s="911"/>
      <c r="BR7" s="911"/>
      <c r="BS7" s="911"/>
      <c r="BT7" s="911"/>
      <c r="BU7" s="911"/>
      <c r="BV7" s="911"/>
      <c r="BW7" s="911"/>
      <c r="BX7" s="901"/>
      <c r="BY7" s="901"/>
      <c r="CI7" s="79"/>
      <c r="CJ7" s="901"/>
      <c r="CK7" s="901"/>
      <c r="CL7" s="901"/>
      <c r="CM7" s="901"/>
      <c r="CN7" s="901"/>
      <c r="CO7" s="901"/>
      <c r="CP7" s="901"/>
      <c r="CQ7" s="901"/>
      <c r="CR7" s="901"/>
      <c r="CS7" s="901"/>
      <c r="CT7" s="901"/>
      <c r="CU7" s="901"/>
      <c r="DB7" s="79"/>
      <c r="DC7" s="901"/>
      <c r="DD7" s="901"/>
      <c r="DE7" s="901"/>
      <c r="DF7" s="901"/>
      <c r="DG7" s="901"/>
      <c r="DH7" s="901"/>
      <c r="DI7" s="901"/>
      <c r="DJ7" s="901"/>
      <c r="DK7" s="901"/>
      <c r="DL7" s="901"/>
      <c r="DM7" s="901"/>
    </row>
    <row r="8" spans="2:117" ht="20.100000000000001" customHeight="1" thickBot="1" x14ac:dyDescent="0.4">
      <c r="B8" s="81" t="s">
        <v>27</v>
      </c>
      <c r="C8" s="82" t="s">
        <v>1155</v>
      </c>
      <c r="D8" s="43"/>
      <c r="E8" s="83" t="s">
        <v>28</v>
      </c>
      <c r="F8" s="905">
        <v>1</v>
      </c>
      <c r="G8" s="906"/>
      <c r="H8" s="907"/>
      <c r="I8" s="43"/>
      <c r="U8" s="840" t="s">
        <v>7</v>
      </c>
      <c r="V8" s="67">
        <f>csv!F1603</f>
        <v>71.338176000000004</v>
      </c>
      <c r="W8" s="67">
        <f>csv!G1603</f>
        <v>70.203665999999998</v>
      </c>
      <c r="X8" s="67">
        <f>csv!H1603</f>
        <v>62.596708</v>
      </c>
      <c r="AA8" s="68"/>
      <c r="AB8" s="84"/>
      <c r="AC8" s="85"/>
      <c r="AD8" s="85"/>
      <c r="AE8" s="85"/>
      <c r="AF8" s="84"/>
      <c r="AG8" s="85"/>
      <c r="AH8" s="86" t="s">
        <v>29</v>
      </c>
      <c r="AI8" s="52">
        <f>csv!CC1603</f>
        <v>-9.9105209999999992</v>
      </c>
      <c r="AJ8" s="87"/>
      <c r="AK8" s="52">
        <f>csv!CE1603</f>
        <v>-9.8742640000000002</v>
      </c>
      <c r="AL8" s="87"/>
      <c r="AM8" s="52"/>
      <c r="AN8" s="87"/>
      <c r="AO8" s="52"/>
      <c r="AP8" s="87"/>
      <c r="AQ8" s="52"/>
      <c r="AR8" s="87"/>
      <c r="AS8" s="52">
        <f>csv!CG1603</f>
        <v>-10.659492999999999</v>
      </c>
      <c r="AT8" s="87"/>
      <c r="AU8" s="52">
        <f>csv!CI1603</f>
        <v>-11.669298</v>
      </c>
      <c r="AV8" s="54"/>
      <c r="AX8" s="88" t="s">
        <v>30</v>
      </c>
      <c r="AY8" s="89" t="s">
        <v>31</v>
      </c>
      <c r="AZ8" s="864" t="s">
        <v>32</v>
      </c>
      <c r="BA8" s="864" t="s">
        <v>33</v>
      </c>
      <c r="BB8" s="90" t="s">
        <v>31</v>
      </c>
      <c r="BC8" s="868" t="s">
        <v>32</v>
      </c>
      <c r="BD8" s="868" t="s">
        <v>33</v>
      </c>
      <c r="BE8" s="91" t="s">
        <v>31</v>
      </c>
      <c r="BF8" s="865" t="s">
        <v>32</v>
      </c>
      <c r="BG8" s="854" t="s">
        <v>33</v>
      </c>
      <c r="BI8" s="45"/>
      <c r="BJ8" s="39"/>
      <c r="BK8" s="37"/>
      <c r="BL8" s="37"/>
      <c r="BM8" s="79"/>
      <c r="BN8" s="911"/>
      <c r="BO8" s="911"/>
      <c r="BP8" s="911"/>
      <c r="BQ8" s="911"/>
      <c r="BR8" s="911"/>
      <c r="BS8" s="911"/>
      <c r="BT8" s="911"/>
      <c r="BU8" s="911"/>
      <c r="BV8" s="911"/>
      <c r="BW8" s="911"/>
      <c r="BX8" s="901"/>
      <c r="BY8" s="901"/>
      <c r="CI8" s="79"/>
      <c r="CJ8" s="901"/>
      <c r="CK8" s="901"/>
      <c r="CL8" s="901"/>
      <c r="CM8" s="901"/>
      <c r="CN8" s="901"/>
      <c r="CO8" s="901"/>
      <c r="CP8" s="901"/>
      <c r="CQ8" s="901"/>
      <c r="CR8" s="901"/>
      <c r="CS8" s="901"/>
      <c r="CT8" s="901"/>
      <c r="CU8" s="901"/>
      <c r="DB8" s="79"/>
      <c r="DC8" s="901"/>
      <c r="DD8" s="901"/>
      <c r="DE8" s="901"/>
      <c r="DF8" s="901"/>
      <c r="DG8" s="901"/>
      <c r="DH8" s="901"/>
      <c r="DI8" s="901"/>
      <c r="DJ8" s="901"/>
      <c r="DK8" s="901"/>
      <c r="DL8" s="901"/>
      <c r="DM8" s="901"/>
    </row>
    <row r="9" spans="2:117" ht="20.100000000000001" customHeight="1" thickBot="1" x14ac:dyDescent="0.4">
      <c r="B9" s="92" t="s">
        <v>34</v>
      </c>
      <c r="C9" s="93" t="s">
        <v>1156</v>
      </c>
      <c r="D9" s="43"/>
      <c r="E9" s="83" t="s">
        <v>35</v>
      </c>
      <c r="F9" s="908">
        <f>csv!A2</f>
        <v>46141</v>
      </c>
      <c r="G9" s="909"/>
      <c r="H9" s="910"/>
      <c r="I9" s="43"/>
      <c r="T9" s="94"/>
      <c r="U9" s="840" t="s">
        <v>267</v>
      </c>
      <c r="V9" s="67">
        <f>csv!F1604</f>
        <v>79.211894999999998</v>
      </c>
      <c r="W9" s="67">
        <f>csv!G1604</f>
        <v>73.655912000000001</v>
      </c>
      <c r="X9" s="67">
        <f>csv!H1604</f>
        <v>67.112791000000001</v>
      </c>
      <c r="AA9" s="68"/>
      <c r="AB9" s="68"/>
      <c r="AC9" s="68"/>
      <c r="AD9" s="68"/>
      <c r="AE9" s="68"/>
      <c r="AF9" s="32"/>
      <c r="AG9" s="68"/>
      <c r="AH9" s="43"/>
      <c r="AI9" s="95"/>
      <c r="AJ9" s="95"/>
      <c r="AK9" s="95"/>
      <c r="AL9" s="95"/>
      <c r="AM9" s="95"/>
      <c r="AN9" s="95"/>
      <c r="AO9" s="95"/>
      <c r="AP9" s="95"/>
      <c r="AQ9" s="95"/>
      <c r="AR9" s="95"/>
      <c r="AS9" s="95"/>
      <c r="AT9" s="95"/>
      <c r="AU9" s="95"/>
      <c r="AV9" s="95"/>
      <c r="AX9" s="96" t="s">
        <v>999</v>
      </c>
      <c r="AY9" s="97">
        <f>csv!EK1617</f>
        <v>10.526833299999998</v>
      </c>
      <c r="AZ9" s="97">
        <f>csv!AM1617</f>
        <v>-4.3328002374999999</v>
      </c>
      <c r="BA9" s="97">
        <f>csv!AJ1617</f>
        <v>73.128760770833296</v>
      </c>
      <c r="BB9" s="98"/>
      <c r="BC9" s="98"/>
      <c r="BD9" s="98"/>
      <c r="BE9" s="99">
        <f>csv!EL1617</f>
        <v>12.282872541666666</v>
      </c>
      <c r="BF9" s="99">
        <f>csv!BO1617</f>
        <v>-7.8826843124999924</v>
      </c>
      <c r="BG9" s="100">
        <f>csv!BL1617</f>
        <v>76.687479645833392</v>
      </c>
      <c r="BI9" s="45"/>
      <c r="BJ9" s="39"/>
      <c r="BK9" s="37"/>
      <c r="BL9" s="37"/>
      <c r="BM9" s="80"/>
      <c r="BN9" s="911"/>
      <c r="BO9" s="911"/>
      <c r="BP9" s="911"/>
      <c r="BQ9" s="911"/>
      <c r="BR9" s="911"/>
      <c r="BS9" s="911"/>
      <c r="BT9" s="911"/>
      <c r="BU9" s="911"/>
      <c r="BV9" s="911"/>
      <c r="BW9" s="911"/>
      <c r="BX9" s="901"/>
      <c r="BY9" s="901"/>
      <c r="CI9" s="80"/>
      <c r="CJ9" s="901"/>
      <c r="CK9" s="901"/>
      <c r="CL9" s="901"/>
      <c r="CM9" s="901"/>
      <c r="CN9" s="901"/>
      <c r="CO9" s="901"/>
      <c r="CP9" s="901"/>
      <c r="CQ9" s="901"/>
      <c r="CR9" s="901"/>
      <c r="CS9" s="901"/>
      <c r="CT9" s="901"/>
      <c r="CU9" s="901"/>
      <c r="DB9" s="80"/>
      <c r="DC9" s="901"/>
      <c r="DD9" s="901"/>
      <c r="DE9" s="901"/>
      <c r="DF9" s="901"/>
      <c r="DG9" s="901"/>
      <c r="DH9" s="901"/>
      <c r="DI9" s="901"/>
      <c r="DJ9" s="901"/>
      <c r="DK9" s="901"/>
      <c r="DL9" s="901"/>
      <c r="DM9" s="901"/>
    </row>
    <row r="10" spans="2:117" ht="20.100000000000001" customHeight="1" thickBot="1" x14ac:dyDescent="0.4">
      <c r="B10" s="101" t="s">
        <v>37</v>
      </c>
      <c r="C10" s="93" t="s">
        <v>1157</v>
      </c>
      <c r="D10" s="43"/>
      <c r="E10" s="83" t="s">
        <v>38</v>
      </c>
      <c r="F10" s="912">
        <f>csv!B2</f>
        <v>0.37145833333333328</v>
      </c>
      <c r="G10" s="913"/>
      <c r="H10" s="914"/>
      <c r="I10" s="43"/>
      <c r="T10" s="94"/>
      <c r="U10" s="94"/>
      <c r="AA10" s="68"/>
      <c r="AB10" s="68"/>
      <c r="AC10" s="32"/>
      <c r="AD10" s="32"/>
      <c r="AE10" s="32"/>
      <c r="AF10" s="32"/>
      <c r="AG10" s="32"/>
      <c r="AH10" s="51" t="s">
        <v>39</v>
      </c>
      <c r="AI10" s="52">
        <f>csv!CJ1603</f>
        <v>-12.137161000000001</v>
      </c>
      <c r="AJ10" s="53"/>
      <c r="AK10" s="52">
        <f>csv!CL1603</f>
        <v>-12.401745999999999</v>
      </c>
      <c r="AL10" s="53"/>
      <c r="AM10" s="52"/>
      <c r="AN10" s="53"/>
      <c r="AO10" s="52"/>
      <c r="AP10" s="53"/>
      <c r="AQ10" s="52"/>
      <c r="AR10" s="53"/>
      <c r="AS10" s="52">
        <f>csv!CN1603</f>
        <v>-14.955444</v>
      </c>
      <c r="AT10" s="53"/>
      <c r="AU10" s="52">
        <f>csv!CP1603</f>
        <v>-15.491484</v>
      </c>
      <c r="AV10" s="54"/>
      <c r="AX10" s="102" t="s">
        <v>1000</v>
      </c>
      <c r="AY10" s="97">
        <f>csv!EK1618</f>
        <v>11.459805307053955</v>
      </c>
      <c r="AZ10" s="97">
        <f>csv!AM1618</f>
        <v>-0.52919151867219993</v>
      </c>
      <c r="BA10" s="97">
        <f>csv!AJ1618</f>
        <v>73.608107908713677</v>
      </c>
      <c r="BB10" s="98"/>
      <c r="BC10" s="98"/>
      <c r="BD10" s="98"/>
      <c r="BE10" s="99">
        <f>csv!EL1618</f>
        <v>9.8803316390041473</v>
      </c>
      <c r="BF10" s="99">
        <f>csv!BO1618</f>
        <v>-9.5343118298755254</v>
      </c>
      <c r="BG10" s="100">
        <f>csv!BL1618</f>
        <v>76.104789149377623</v>
      </c>
      <c r="BI10" s="45"/>
      <c r="BJ10" s="39"/>
      <c r="BK10" s="37"/>
      <c r="BL10" s="37"/>
      <c r="BM10" s="80"/>
      <c r="BN10" s="911"/>
      <c r="BO10" s="911"/>
      <c r="BP10" s="911"/>
      <c r="BQ10" s="911"/>
      <c r="BR10" s="911"/>
      <c r="BS10" s="911"/>
      <c r="BT10" s="911"/>
      <c r="BU10" s="911"/>
      <c r="BV10" s="911"/>
      <c r="BW10" s="911"/>
      <c r="BX10" s="901"/>
      <c r="BY10" s="901"/>
      <c r="CI10" s="80"/>
      <c r="CJ10" s="901"/>
      <c r="CK10" s="901"/>
      <c r="CL10" s="901"/>
      <c r="CM10" s="901"/>
      <c r="CN10" s="901"/>
      <c r="CO10" s="901"/>
      <c r="CP10" s="901"/>
      <c r="CQ10" s="901"/>
      <c r="CR10" s="901"/>
      <c r="CS10" s="901"/>
      <c r="CT10" s="901"/>
      <c r="CU10" s="901"/>
      <c r="DB10" s="80"/>
      <c r="DC10" s="901"/>
      <c r="DD10" s="901"/>
      <c r="DE10" s="901"/>
      <c r="DF10" s="901"/>
      <c r="DG10" s="901"/>
      <c r="DH10" s="901"/>
      <c r="DI10" s="901"/>
      <c r="DJ10" s="901"/>
      <c r="DK10" s="901"/>
      <c r="DL10" s="901"/>
      <c r="DM10" s="901"/>
    </row>
    <row r="11" spans="2:117" ht="20.100000000000001" customHeight="1" thickBot="1" x14ac:dyDescent="0.4">
      <c r="B11" s="103" t="s">
        <v>41</v>
      </c>
      <c r="C11" s="104">
        <v>8</v>
      </c>
      <c r="D11" s="43"/>
      <c r="E11" s="105" t="s">
        <v>42</v>
      </c>
      <c r="F11" s="915">
        <f>F10+TIME(0,Import!E4,0)</f>
        <v>0.37145833333333328</v>
      </c>
      <c r="G11" s="916"/>
      <c r="H11" s="917"/>
      <c r="I11" s="43"/>
      <c r="T11" s="94"/>
      <c r="U11" s="94"/>
      <c r="AA11" s="68"/>
      <c r="AB11" s="68"/>
      <c r="AC11" s="33"/>
      <c r="AD11" s="33"/>
      <c r="AE11" s="33"/>
      <c r="AF11" s="33"/>
      <c r="AG11" s="106"/>
      <c r="AH11" s="69"/>
      <c r="AI11" s="70"/>
      <c r="AJ11" s="71"/>
      <c r="AK11" s="71"/>
      <c r="AL11" s="71"/>
      <c r="AM11" s="71"/>
      <c r="AN11" s="71"/>
      <c r="AO11" s="71"/>
      <c r="AP11" s="71"/>
      <c r="AQ11" s="72"/>
      <c r="AR11" s="71"/>
      <c r="AS11" s="71"/>
      <c r="AT11" s="71"/>
      <c r="AU11" s="73"/>
      <c r="AV11" s="107"/>
      <c r="AX11" s="102" t="s">
        <v>1001</v>
      </c>
      <c r="AY11" s="97">
        <f>csv!EK1619</f>
        <v>10.192141788381747</v>
      </c>
      <c r="AZ11" s="97">
        <f>csv!AM1619</f>
        <v>-4.7696553900414944</v>
      </c>
      <c r="BA11" s="97">
        <f>csv!AJ1619</f>
        <v>72.290091327800852</v>
      </c>
      <c r="BB11" s="98"/>
      <c r="BC11" s="98"/>
      <c r="BD11" s="98"/>
      <c r="BE11" s="99">
        <f>csv!EL1619</f>
        <v>14.668024900414942</v>
      </c>
      <c r="BF11" s="99">
        <f>csv!BO1619</f>
        <v>-5.7350115975103728</v>
      </c>
      <c r="BG11" s="100">
        <f>csv!BL1619</f>
        <v>77.283945987551959</v>
      </c>
      <c r="BI11" s="45"/>
      <c r="BJ11" s="39"/>
      <c r="BK11" s="37"/>
      <c r="BL11" s="37"/>
      <c r="BM11" s="80"/>
      <c r="BN11" s="911"/>
      <c r="BO11" s="911"/>
      <c r="BP11" s="911"/>
      <c r="BQ11" s="911"/>
      <c r="BR11" s="911"/>
      <c r="BS11" s="911"/>
      <c r="BT11" s="911"/>
      <c r="BU11" s="911"/>
      <c r="BV11" s="911"/>
      <c r="BW11" s="911"/>
      <c r="BX11" s="901"/>
      <c r="BY11" s="901"/>
      <c r="CI11" s="80"/>
      <c r="CJ11" s="901"/>
      <c r="CK11" s="901"/>
      <c r="CL11" s="901"/>
      <c r="CM11" s="901"/>
      <c r="CN11" s="901"/>
      <c r="CO11" s="901"/>
      <c r="CP11" s="901"/>
      <c r="CQ11" s="901"/>
      <c r="CR11" s="901"/>
      <c r="CS11" s="901"/>
      <c r="CT11" s="901"/>
      <c r="CU11" s="901"/>
      <c r="DB11" s="80"/>
      <c r="DC11" s="901"/>
      <c r="DD11" s="901"/>
      <c r="DE11" s="901"/>
      <c r="DF11" s="901"/>
      <c r="DG11" s="901"/>
      <c r="DH11" s="901"/>
      <c r="DI11" s="901"/>
      <c r="DJ11" s="901"/>
      <c r="DK11" s="901"/>
      <c r="DL11" s="901"/>
      <c r="DM11" s="901"/>
    </row>
    <row r="12" spans="2:117" ht="20.100000000000001" customHeight="1" thickBot="1" x14ac:dyDescent="0.4">
      <c r="B12" s="895" t="s">
        <v>44</v>
      </c>
      <c r="C12" s="895"/>
      <c r="D12" s="43"/>
      <c r="E12" s="896" t="s">
        <v>45</v>
      </c>
      <c r="F12" s="897"/>
      <c r="G12" s="46"/>
      <c r="H12" s="46"/>
      <c r="I12" s="43"/>
      <c r="T12" s="94"/>
      <c r="U12" s="94"/>
      <c r="AA12" s="68"/>
      <c r="AB12" s="68"/>
      <c r="AC12" s="33"/>
      <c r="AD12" s="33"/>
      <c r="AE12" s="33"/>
      <c r="AF12" s="33"/>
      <c r="AG12" s="106"/>
      <c r="AH12" s="86" t="s">
        <v>46</v>
      </c>
      <c r="AI12" s="52">
        <f>csv!CK1603</f>
        <v>-9.1505849999999995</v>
      </c>
      <c r="AJ12" s="87"/>
      <c r="AK12" s="52">
        <f>csv!CM1603</f>
        <v>-8.670833</v>
      </c>
      <c r="AL12" s="87"/>
      <c r="AM12" s="52"/>
      <c r="AN12" s="87"/>
      <c r="AO12" s="52"/>
      <c r="AP12" s="87"/>
      <c r="AQ12" s="52"/>
      <c r="AR12" s="87"/>
      <c r="AS12" s="52">
        <f>csv!CO1603</f>
        <v>-11.439416</v>
      </c>
      <c r="AT12" s="87"/>
      <c r="AU12" s="52">
        <f>csv!CQ1603</f>
        <v>-12.164512999999999</v>
      </c>
      <c r="AV12" s="108"/>
      <c r="AX12" s="102" t="s">
        <v>1002</v>
      </c>
      <c r="AY12" s="97">
        <f>csv!EK1620</f>
        <v>10.122162307053937</v>
      </c>
      <c r="AZ12" s="97">
        <f>csv!AM1620</f>
        <v>-2.8249075103734409</v>
      </c>
      <c r="BA12" s="97">
        <f>csv!AJ1620</f>
        <v>69.759684950207486</v>
      </c>
      <c r="BB12" s="98"/>
      <c r="BC12" s="98"/>
      <c r="BD12" s="98"/>
      <c r="BE12" s="99">
        <f>csv!EL1620</f>
        <v>12.926077921161825</v>
      </c>
      <c r="BF12" s="99">
        <f>csv!BO1620</f>
        <v>-5.8412178547717781</v>
      </c>
      <c r="BG12" s="100">
        <f>csv!BL1620</f>
        <v>72.542669734439812</v>
      </c>
      <c r="BI12" s="45"/>
      <c r="BJ12" s="39"/>
      <c r="BK12" s="37"/>
      <c r="BL12" s="37"/>
      <c r="BM12" s="80"/>
      <c r="BN12" s="911"/>
      <c r="BO12" s="911"/>
      <c r="BP12" s="911"/>
      <c r="BQ12" s="911"/>
      <c r="BR12" s="911"/>
      <c r="BS12" s="911"/>
      <c r="BT12" s="911"/>
      <c r="BU12" s="911"/>
      <c r="BV12" s="911"/>
      <c r="BW12" s="911"/>
      <c r="BX12" s="901"/>
      <c r="BY12" s="901"/>
      <c r="CI12" s="80"/>
      <c r="CJ12" s="901"/>
      <c r="CK12" s="901"/>
      <c r="CL12" s="901"/>
      <c r="CM12" s="901"/>
      <c r="CN12" s="901"/>
      <c r="CO12" s="901"/>
      <c r="CP12" s="901"/>
      <c r="CQ12" s="901"/>
      <c r="CR12" s="901"/>
      <c r="CS12" s="901"/>
      <c r="CT12" s="901"/>
      <c r="CU12" s="901"/>
      <c r="DB12" s="80"/>
      <c r="DC12" s="901"/>
      <c r="DD12" s="901"/>
      <c r="DE12" s="901"/>
      <c r="DF12" s="901"/>
      <c r="DG12" s="901"/>
      <c r="DH12" s="901"/>
      <c r="DI12" s="901"/>
      <c r="DJ12" s="901"/>
      <c r="DK12" s="901"/>
      <c r="DL12" s="901"/>
      <c r="DM12" s="901"/>
    </row>
    <row r="13" spans="2:117" ht="20.100000000000001" customHeight="1" thickBot="1" x14ac:dyDescent="0.4">
      <c r="B13" s="109" t="s">
        <v>48</v>
      </c>
      <c r="C13" s="110" t="str">
        <f>Setup!F17</f>
        <v>propane</v>
      </c>
      <c r="D13" s="43"/>
      <c r="E13" s="51" t="s">
        <v>49</v>
      </c>
      <c r="F13" s="898" t="s">
        <v>1162</v>
      </c>
      <c r="G13" s="898"/>
      <c r="H13" s="899"/>
      <c r="I13" s="43"/>
      <c r="T13" s="94"/>
      <c r="U13" s="94"/>
      <c r="AA13" s="68"/>
      <c r="AB13" s="68"/>
      <c r="AC13" s="33"/>
      <c r="AD13" s="33"/>
      <c r="AE13" s="33"/>
      <c r="AF13" s="33"/>
      <c r="AG13" s="106"/>
      <c r="AH13" s="43"/>
      <c r="AI13" s="95"/>
      <c r="AJ13" s="95"/>
      <c r="AK13" s="95"/>
      <c r="AL13" s="95"/>
      <c r="AM13" s="95"/>
      <c r="AN13" s="95"/>
      <c r="AO13" s="95"/>
      <c r="AP13" s="95"/>
      <c r="AQ13" s="95"/>
      <c r="AR13" s="95"/>
      <c r="AS13" s="95"/>
      <c r="AT13" s="95"/>
      <c r="AU13" s="95"/>
      <c r="AV13" s="111"/>
      <c r="AX13" s="112" t="s">
        <v>1003</v>
      </c>
      <c r="AY13" s="97">
        <f>csv!EK1621</f>
        <v>9.6312895684647319</v>
      </c>
      <c r="AZ13" s="97">
        <f>csv!AM1621</f>
        <v>-8.9802946141078817</v>
      </c>
      <c r="BA13" s="97">
        <f>csv!AJ1621</f>
        <v>69.876177290456454</v>
      </c>
      <c r="BB13" s="98"/>
      <c r="BC13" s="98"/>
      <c r="BD13" s="98"/>
      <c r="BE13" s="99">
        <f>csv!EL1621</f>
        <v>12.08542782157676</v>
      </c>
      <c r="BF13" s="99">
        <f>csv!BO1621</f>
        <v>-12.615334427385895</v>
      </c>
      <c r="BG13" s="100">
        <f>csv!BL1621</f>
        <v>74.13085800414936</v>
      </c>
      <c r="BI13" s="45"/>
      <c r="BJ13" s="39"/>
      <c r="BK13" s="37"/>
      <c r="BL13" s="37"/>
      <c r="BM13" s="80"/>
      <c r="BN13" s="911"/>
      <c r="BO13" s="911"/>
      <c r="BP13" s="911"/>
      <c r="BQ13" s="911"/>
      <c r="BR13" s="911"/>
      <c r="BS13" s="911"/>
      <c r="BT13" s="911"/>
      <c r="BU13" s="911"/>
      <c r="BV13" s="911"/>
      <c r="BW13" s="911"/>
      <c r="BX13" s="901"/>
      <c r="BY13" s="901"/>
      <c r="CI13" s="80"/>
      <c r="CJ13" s="901"/>
      <c r="CK13" s="901"/>
      <c r="CL13" s="901"/>
      <c r="CM13" s="901"/>
      <c r="CN13" s="901"/>
      <c r="CO13" s="901"/>
      <c r="CP13" s="901"/>
      <c r="CQ13" s="901"/>
      <c r="CR13" s="901"/>
      <c r="CS13" s="901"/>
      <c r="CT13" s="901"/>
      <c r="CU13" s="901"/>
      <c r="DB13" s="80"/>
      <c r="DC13" s="901"/>
      <c r="DD13" s="901"/>
      <c r="DE13" s="901"/>
      <c r="DF13" s="901"/>
      <c r="DG13" s="901"/>
      <c r="DH13" s="901"/>
      <c r="DI13" s="901"/>
      <c r="DJ13" s="901"/>
      <c r="DK13" s="901"/>
      <c r="DL13" s="901"/>
      <c r="DM13" s="901"/>
    </row>
    <row r="14" spans="2:117" ht="20.100000000000001" customHeight="1" thickBot="1" x14ac:dyDescent="0.4">
      <c r="B14" s="113" t="s">
        <v>51</v>
      </c>
      <c r="C14" s="93" t="s">
        <v>1158</v>
      </c>
      <c r="D14" s="44"/>
      <c r="E14" s="69" t="s">
        <v>52</v>
      </c>
      <c r="F14" s="906" t="s">
        <v>1160</v>
      </c>
      <c r="G14" s="906"/>
      <c r="H14" s="907"/>
      <c r="I14" s="43"/>
      <c r="AA14" s="68"/>
      <c r="AB14" s="68"/>
      <c r="AC14" s="33"/>
      <c r="AD14" s="33"/>
      <c r="AE14" s="33"/>
      <c r="AF14" s="33"/>
      <c r="AG14" s="106"/>
      <c r="AH14" s="51" t="s">
        <v>53</v>
      </c>
      <c r="AI14" s="52">
        <f>csv!CR1603</f>
        <v>-11.900789</v>
      </c>
      <c r="AJ14" s="53"/>
      <c r="AK14" s="52">
        <f>csv!CT1603</f>
        <v>-12.555726</v>
      </c>
      <c r="AL14" s="53"/>
      <c r="AM14" s="52"/>
      <c r="AN14" s="53"/>
      <c r="AO14" s="52"/>
      <c r="AP14" s="53"/>
      <c r="AQ14" s="52"/>
      <c r="AR14" s="53"/>
      <c r="AS14" s="52">
        <f>csv!CV1603</f>
        <v>-15.573033000000001</v>
      </c>
      <c r="AT14" s="53"/>
      <c r="AU14" s="52">
        <f>csv!CX1603</f>
        <v>-15.549894999999999</v>
      </c>
      <c r="AV14" s="108"/>
      <c r="AX14" s="114" t="s">
        <v>1004</v>
      </c>
      <c r="AY14" s="97">
        <f>csv!EK1622</f>
        <v>10.310504837349393</v>
      </c>
      <c r="AZ14" s="97">
        <f>csv!AM1622</f>
        <v>-8.9429389156626478</v>
      </c>
      <c r="BA14" s="97">
        <f>csv!AJ1622</f>
        <v>70.353994481927714</v>
      </c>
      <c r="BB14" s="98"/>
      <c r="BC14" s="98"/>
      <c r="BD14" s="98"/>
      <c r="BE14" s="99">
        <f>csv!EL1622</f>
        <v>12.230317186746982</v>
      </c>
      <c r="BF14" s="99">
        <f>csv!BO1622</f>
        <v>-10.417978042168672</v>
      </c>
      <c r="BG14" s="100">
        <f>csv!BL1622</f>
        <v>58.539392373493961</v>
      </c>
      <c r="BI14" s="44"/>
      <c r="BJ14" s="39"/>
      <c r="BK14" s="37"/>
      <c r="BL14" s="37"/>
      <c r="BM14" s="80"/>
      <c r="BN14" s="911"/>
      <c r="BO14" s="911"/>
      <c r="BP14" s="911"/>
      <c r="BQ14" s="911"/>
      <c r="BR14" s="911"/>
      <c r="BS14" s="911"/>
      <c r="BT14" s="911"/>
      <c r="BU14" s="911"/>
      <c r="BV14" s="911"/>
      <c r="BW14" s="911"/>
      <c r="BX14" s="901"/>
      <c r="BY14" s="901"/>
      <c r="CI14" s="80"/>
      <c r="CJ14" s="901"/>
      <c r="CK14" s="901"/>
      <c r="CL14" s="901"/>
      <c r="CM14" s="901"/>
      <c r="CN14" s="901"/>
      <c r="CO14" s="901"/>
      <c r="CP14" s="901"/>
      <c r="CQ14" s="901"/>
      <c r="CR14" s="901"/>
      <c r="CS14" s="901"/>
      <c r="CT14" s="901"/>
      <c r="CU14" s="901"/>
      <c r="DB14" s="80"/>
      <c r="DC14" s="901"/>
      <c r="DD14" s="901"/>
      <c r="DE14" s="901"/>
      <c r="DF14" s="901"/>
      <c r="DG14" s="901"/>
      <c r="DH14" s="901"/>
      <c r="DI14" s="901"/>
      <c r="DJ14" s="901"/>
      <c r="DK14" s="901"/>
      <c r="DL14" s="901"/>
      <c r="DM14" s="901"/>
    </row>
    <row r="15" spans="2:117" ht="20.100000000000001" customHeight="1" thickBot="1" x14ac:dyDescent="0.4">
      <c r="B15" s="113" t="s">
        <v>55</v>
      </c>
      <c r="C15" s="115" t="s">
        <v>1159</v>
      </c>
      <c r="D15" s="44" t="s">
        <v>57</v>
      </c>
      <c r="E15" s="69" t="s">
        <v>58</v>
      </c>
      <c r="F15" s="906" t="s">
        <v>1161</v>
      </c>
      <c r="G15" s="906"/>
      <c r="H15" s="907"/>
      <c r="I15" s="43"/>
      <c r="J15" s="43"/>
      <c r="K15" s="43"/>
      <c r="L15" s="43"/>
      <c r="M15" s="43"/>
      <c r="R15" s="43"/>
      <c r="S15" s="43"/>
      <c r="T15" s="43"/>
      <c r="U15" s="43"/>
      <c r="V15" s="43"/>
      <c r="AA15" s="68"/>
      <c r="AB15" s="68"/>
      <c r="AC15" s="33"/>
      <c r="AD15" s="33"/>
      <c r="AE15" s="33"/>
      <c r="AF15" s="33"/>
      <c r="AG15" s="106"/>
      <c r="AH15" s="69"/>
      <c r="AI15" s="70"/>
      <c r="AJ15" s="71"/>
      <c r="AK15" s="71"/>
      <c r="AL15" s="71"/>
      <c r="AM15" s="71"/>
      <c r="AN15" s="71"/>
      <c r="AO15" s="71"/>
      <c r="AP15" s="71"/>
      <c r="AQ15" s="72"/>
      <c r="AR15" s="71"/>
      <c r="AS15" s="71"/>
      <c r="AT15" s="71"/>
      <c r="AU15" s="73"/>
      <c r="AV15" s="107"/>
      <c r="AX15" s="116" t="s">
        <v>59</v>
      </c>
      <c r="AY15" s="117">
        <f>csv!EK1614</f>
        <v>10.377254405128207</v>
      </c>
      <c r="AZ15" s="117">
        <f>csv!AM1614</f>
        <v>-4.8511129406593376</v>
      </c>
      <c r="BA15" s="117">
        <f>csv!AJ1614</f>
        <v>71.559133813186904</v>
      </c>
      <c r="BB15" s="118"/>
      <c r="BC15" s="118"/>
      <c r="BD15" s="118"/>
      <c r="BE15" s="119">
        <f>csv!EL1614</f>
        <v>12.351664024175815</v>
      </c>
      <c r="BF15" s="119">
        <f>csv!BO1614</f>
        <v>-8.5754877802197811</v>
      </c>
      <c r="BG15" s="120">
        <f>csv!BL1614</f>
        <v>73.296292496703174</v>
      </c>
      <c r="BI15" s="44"/>
      <c r="BJ15" s="39"/>
      <c r="BK15" s="121"/>
      <c r="BL15" s="37"/>
      <c r="BM15" s="122"/>
      <c r="BN15" s="911"/>
      <c r="BO15" s="911"/>
      <c r="BP15" s="911"/>
      <c r="BQ15" s="911"/>
      <c r="BR15" s="911"/>
      <c r="BS15" s="911"/>
      <c r="BT15" s="911"/>
      <c r="BU15" s="911"/>
      <c r="BV15" s="911"/>
      <c r="BW15" s="911"/>
      <c r="BX15" s="901"/>
      <c r="BY15" s="901"/>
      <c r="CI15" s="122"/>
      <c r="CJ15" s="901"/>
      <c r="CK15" s="901"/>
      <c r="CL15" s="901"/>
      <c r="CM15" s="901"/>
      <c r="CN15" s="901"/>
      <c r="CO15" s="901"/>
      <c r="CP15" s="901"/>
      <c r="CQ15" s="901"/>
      <c r="CR15" s="901"/>
      <c r="CS15" s="901"/>
      <c r="CT15" s="901"/>
      <c r="CU15" s="901"/>
      <c r="DB15" s="122"/>
      <c r="DC15" s="901"/>
      <c r="DD15" s="901"/>
      <c r="DE15" s="901"/>
      <c r="DF15" s="901"/>
      <c r="DG15" s="901"/>
      <c r="DH15" s="901"/>
      <c r="DI15" s="901"/>
      <c r="DJ15" s="901"/>
      <c r="DK15" s="901"/>
      <c r="DL15" s="901"/>
      <c r="DM15" s="901"/>
    </row>
    <row r="16" spans="2:117" ht="20.100000000000001" customHeight="1" thickBot="1" x14ac:dyDescent="0.4">
      <c r="B16" s="113" t="s">
        <v>60</v>
      </c>
      <c r="C16" s="93" t="s">
        <v>1159</v>
      </c>
      <c r="D16" s="44"/>
      <c r="E16" s="69" t="s">
        <v>61</v>
      </c>
      <c r="F16" s="906" t="s">
        <v>56</v>
      </c>
      <c r="G16" s="906"/>
      <c r="H16" s="907"/>
      <c r="I16" s="43"/>
      <c r="AA16" s="68"/>
      <c r="AB16" s="68"/>
      <c r="AC16" s="33"/>
      <c r="AD16" s="33"/>
      <c r="AE16" s="33"/>
      <c r="AF16" s="33"/>
      <c r="AG16" s="106"/>
      <c r="AH16" s="86" t="s">
        <v>62</v>
      </c>
      <c r="AI16" s="52">
        <f>csv!CS1603</f>
        <v>-9.4055579999999992</v>
      </c>
      <c r="AJ16" s="87"/>
      <c r="AK16" s="52">
        <f>csv!CU1603</f>
        <v>-9.3206550000000004</v>
      </c>
      <c r="AL16" s="87"/>
      <c r="AM16" s="52"/>
      <c r="AN16" s="87"/>
      <c r="AO16" s="52"/>
      <c r="AP16" s="87"/>
      <c r="AQ16" s="52"/>
      <c r="AR16" s="87"/>
      <c r="AS16" s="52">
        <f>csv!CW1603</f>
        <v>-9.6497790000000006</v>
      </c>
      <c r="AT16" s="87"/>
      <c r="AU16" s="52">
        <f>csv!CY1603</f>
        <v>-10.280139999999999</v>
      </c>
      <c r="AV16" s="108"/>
      <c r="AY16" s="36"/>
      <c r="AZ16" s="36"/>
      <c r="BA16" s="44"/>
      <c r="BB16" s="44"/>
      <c r="BC16" s="123"/>
      <c r="BD16" s="44"/>
      <c r="BE16" s="44"/>
      <c r="BF16" s="44"/>
      <c r="BG16" s="44"/>
      <c r="BH16" s="45"/>
      <c r="BI16" s="45"/>
      <c r="BJ16" s="39"/>
      <c r="BK16" s="37"/>
      <c r="BL16" s="37"/>
      <c r="BM16" s="124"/>
      <c r="BN16" s="911"/>
      <c r="BO16" s="911"/>
      <c r="BP16" s="911"/>
      <c r="BQ16" s="911"/>
      <c r="BR16" s="911"/>
      <c r="BS16" s="911"/>
      <c r="BT16" s="911"/>
      <c r="BU16" s="911"/>
      <c r="BV16" s="911"/>
      <c r="BW16" s="911"/>
      <c r="BX16" s="901"/>
      <c r="BY16" s="901"/>
      <c r="CI16" s="124"/>
      <c r="CJ16" s="901"/>
      <c r="CK16" s="901"/>
      <c r="CL16" s="901"/>
      <c r="CM16" s="901"/>
      <c r="CN16" s="901"/>
      <c r="CO16" s="901"/>
      <c r="CP16" s="901"/>
      <c r="CQ16" s="901"/>
      <c r="CR16" s="901"/>
      <c r="CS16" s="901"/>
      <c r="CT16" s="901"/>
      <c r="CU16" s="901"/>
      <c r="DB16" s="124"/>
      <c r="DC16" s="901"/>
      <c r="DD16" s="901"/>
      <c r="DE16" s="901"/>
      <c r="DF16" s="901"/>
      <c r="DG16" s="901"/>
      <c r="DH16" s="901"/>
      <c r="DI16" s="901"/>
      <c r="DJ16" s="901"/>
      <c r="DK16" s="901"/>
      <c r="DL16" s="901"/>
      <c r="DM16" s="901"/>
    </row>
    <row r="17" spans="2:117" ht="20.100000000000001" customHeight="1" thickBot="1" x14ac:dyDescent="0.4">
      <c r="B17" s="69" t="s">
        <v>63</v>
      </c>
      <c r="C17" s="93" t="s">
        <v>1159</v>
      </c>
      <c r="D17" s="44"/>
      <c r="E17" s="69" t="s">
        <v>64</v>
      </c>
      <c r="F17" s="906" t="s">
        <v>1165</v>
      </c>
      <c r="G17" s="906"/>
      <c r="H17" s="907"/>
      <c r="I17" s="43"/>
      <c r="N17" s="125"/>
      <c r="O17" s="125"/>
      <c r="P17" s="43"/>
      <c r="Q17" s="43"/>
      <c r="AA17" s="68"/>
      <c r="AB17" s="68"/>
      <c r="AC17" s="33"/>
      <c r="AD17" s="33"/>
      <c r="AE17" s="33"/>
      <c r="AF17" s="33"/>
      <c r="AG17" s="106"/>
      <c r="AH17" s="43"/>
      <c r="AI17" s="95"/>
      <c r="AJ17" s="95"/>
      <c r="AK17" s="95"/>
      <c r="AL17" s="95"/>
      <c r="AM17" s="95"/>
      <c r="AN17" s="95"/>
      <c r="AO17" s="95"/>
      <c r="AP17" s="95"/>
      <c r="AQ17" s="95"/>
      <c r="AR17" s="95"/>
      <c r="AS17" s="95"/>
      <c r="AT17" s="95"/>
      <c r="AU17" s="95"/>
      <c r="AV17" s="111"/>
      <c r="AY17" s="36"/>
      <c r="AZ17" s="36"/>
      <c r="BA17" s="36"/>
      <c r="BB17" s="36"/>
      <c r="BC17" s="126"/>
      <c r="BD17" s="36"/>
      <c r="BE17" s="37"/>
      <c r="BF17" s="36"/>
      <c r="BG17" s="37"/>
      <c r="BH17" s="37"/>
      <c r="BI17" s="37"/>
      <c r="BJ17" s="39"/>
      <c r="BK17" s="121"/>
      <c r="BL17" s="37"/>
      <c r="BM17" s="44"/>
      <c r="BN17" s="911"/>
      <c r="BO17" s="911"/>
      <c r="BP17" s="911"/>
      <c r="BQ17" s="911"/>
      <c r="BR17" s="911"/>
      <c r="BS17" s="911"/>
      <c r="BT17" s="911"/>
      <c r="BU17" s="911"/>
      <c r="BV17" s="911"/>
      <c r="BW17" s="911"/>
      <c r="BX17" s="901"/>
      <c r="BY17" s="901"/>
      <c r="CI17" s="44"/>
      <c r="CJ17" s="901"/>
      <c r="CK17" s="901"/>
      <c r="CL17" s="901"/>
      <c r="CM17" s="901"/>
      <c r="CN17" s="901"/>
      <c r="CO17" s="901"/>
      <c r="CP17" s="901"/>
      <c r="CQ17" s="901"/>
      <c r="CR17" s="901"/>
      <c r="CS17" s="901"/>
      <c r="CT17" s="901"/>
      <c r="CU17" s="901"/>
      <c r="DB17" s="44"/>
      <c r="DC17" s="901"/>
      <c r="DD17" s="901"/>
      <c r="DE17" s="901"/>
      <c r="DF17" s="901"/>
      <c r="DG17" s="901"/>
      <c r="DH17" s="901"/>
      <c r="DI17" s="901"/>
      <c r="DJ17" s="901"/>
      <c r="DK17" s="901"/>
      <c r="DL17" s="901"/>
      <c r="DM17" s="901"/>
    </row>
    <row r="18" spans="2:117" ht="20.100000000000001" customHeight="1" thickBot="1" x14ac:dyDescent="0.4">
      <c r="B18" s="113" t="s">
        <v>65</v>
      </c>
      <c r="C18" s="93" t="s">
        <v>1159</v>
      </c>
      <c r="D18" s="44"/>
      <c r="E18" s="69" t="s">
        <v>66</v>
      </c>
      <c r="F18" s="918" t="s">
        <v>56</v>
      </c>
      <c r="G18" s="918"/>
      <c r="H18" s="919"/>
      <c r="I18" s="43"/>
      <c r="J18" s="127" t="s">
        <v>67</v>
      </c>
      <c r="K18" s="128"/>
      <c r="L18" s="128"/>
      <c r="M18" s="128"/>
      <c r="N18" s="128"/>
      <c r="O18" s="129" t="s">
        <v>68</v>
      </c>
      <c r="P18" s="128"/>
      <c r="Q18" s="128"/>
      <c r="R18" s="128"/>
      <c r="S18" s="128"/>
      <c r="T18" s="128"/>
      <c r="U18" s="128"/>
      <c r="V18" s="130"/>
      <c r="AA18" s="68"/>
      <c r="AB18" s="68"/>
      <c r="AC18" s="33"/>
      <c r="AD18" s="33"/>
      <c r="AE18" s="33"/>
      <c r="AF18" s="33"/>
      <c r="AG18" s="106"/>
      <c r="AH18" s="51" t="s">
        <v>69</v>
      </c>
      <c r="AI18" s="52">
        <f>csv!CZ1603</f>
        <v>-11.610287</v>
      </c>
      <c r="AJ18" s="53"/>
      <c r="AK18" s="52">
        <f>csv!DB1603</f>
        <v>-12.329473999999999</v>
      </c>
      <c r="AL18" s="53"/>
      <c r="AM18" s="52"/>
      <c r="AN18" s="53"/>
      <c r="AO18" s="52"/>
      <c r="AP18" s="53"/>
      <c r="AQ18" s="52"/>
      <c r="AR18" s="53"/>
      <c r="AS18" s="52">
        <f>csv!DD1603</f>
        <v>-15.282533000000001</v>
      </c>
      <c r="AT18" s="53"/>
      <c r="AU18" s="52">
        <f>csv!DF1603</f>
        <v>-15.626697999999999</v>
      </c>
      <c r="AV18" s="108"/>
      <c r="AY18" s="36"/>
      <c r="AZ18" s="36"/>
      <c r="BA18" s="36"/>
      <c r="BB18" s="36"/>
      <c r="BC18" s="126"/>
      <c r="BD18" s="36"/>
      <c r="BE18" s="37"/>
      <c r="BF18" s="37"/>
      <c r="BG18" s="37"/>
      <c r="BH18" s="37"/>
      <c r="BI18" s="37"/>
      <c r="BJ18" s="39"/>
      <c r="BK18" s="121"/>
      <c r="BL18" s="37"/>
      <c r="BM18" s="43"/>
      <c r="BN18" s="911"/>
      <c r="BO18" s="911"/>
      <c r="BP18" s="911"/>
      <c r="BQ18" s="911"/>
      <c r="BR18" s="911"/>
      <c r="BS18" s="911"/>
      <c r="BT18" s="911"/>
      <c r="BU18" s="911"/>
      <c r="BV18" s="911"/>
      <c r="BW18" s="911"/>
      <c r="BX18" s="901"/>
      <c r="BY18" s="901"/>
      <c r="CI18" s="43"/>
      <c r="CJ18" s="901"/>
      <c r="CK18" s="901"/>
      <c r="CL18" s="901"/>
      <c r="CM18" s="901"/>
      <c r="CN18" s="901"/>
      <c r="CO18" s="901"/>
      <c r="CP18" s="901"/>
      <c r="CQ18" s="901"/>
      <c r="CR18" s="901"/>
      <c r="CS18" s="901"/>
      <c r="CT18" s="901"/>
      <c r="CU18" s="901"/>
      <c r="DB18" s="43"/>
      <c r="DC18" s="901"/>
      <c r="DD18" s="901"/>
      <c r="DE18" s="901"/>
      <c r="DF18" s="901"/>
      <c r="DG18" s="901"/>
      <c r="DH18" s="901"/>
      <c r="DI18" s="901"/>
      <c r="DJ18" s="901"/>
      <c r="DK18" s="901"/>
      <c r="DL18" s="901"/>
      <c r="DM18" s="901"/>
    </row>
    <row r="19" spans="2:117" ht="20.100000000000001" customHeight="1" thickBot="1" x14ac:dyDescent="0.4">
      <c r="B19" s="131" t="s">
        <v>70</v>
      </c>
      <c r="C19" s="93" t="s">
        <v>1159</v>
      </c>
      <c r="D19" s="44"/>
      <c r="E19" s="69" t="s">
        <v>71</v>
      </c>
      <c r="F19" s="918">
        <v>3</v>
      </c>
      <c r="G19" s="918"/>
      <c r="H19" s="919"/>
      <c r="I19" s="43"/>
      <c r="J19" s="132" t="s">
        <v>72</v>
      </c>
      <c r="K19" s="133" t="s">
        <v>1012</v>
      </c>
      <c r="L19" s="133" t="s">
        <v>1013</v>
      </c>
      <c r="M19" s="133" t="s">
        <v>1014</v>
      </c>
      <c r="N19" s="133"/>
      <c r="O19" s="133"/>
      <c r="P19" s="133"/>
      <c r="Q19" s="133"/>
      <c r="R19" s="133"/>
      <c r="S19" s="133"/>
      <c r="T19" s="133"/>
      <c r="U19" s="133"/>
      <c r="V19" s="134" t="s">
        <v>74</v>
      </c>
      <c r="AA19" s="68"/>
      <c r="AB19" s="68"/>
      <c r="AC19" s="33"/>
      <c r="AD19" s="33"/>
      <c r="AE19" s="33"/>
      <c r="AF19" s="33"/>
      <c r="AG19" s="106"/>
      <c r="AH19" s="69"/>
      <c r="AI19" s="70"/>
      <c r="AJ19" s="71"/>
      <c r="AK19" s="71"/>
      <c r="AL19" s="71"/>
      <c r="AM19" s="71"/>
      <c r="AN19" s="71"/>
      <c r="AO19" s="71"/>
      <c r="AP19" s="71"/>
      <c r="AQ19" s="72"/>
      <c r="AR19" s="71"/>
      <c r="AS19" s="71"/>
      <c r="AT19" s="71"/>
      <c r="AU19" s="73"/>
      <c r="AV19" s="107"/>
      <c r="AY19" s="36"/>
      <c r="AZ19" s="36"/>
      <c r="BA19" s="36"/>
      <c r="BB19" s="36"/>
      <c r="BC19" s="126"/>
      <c r="BD19" s="36"/>
      <c r="BE19" s="37"/>
      <c r="BF19" s="37"/>
      <c r="BG19" s="38"/>
      <c r="BH19" s="37"/>
      <c r="BI19" s="37"/>
      <c r="BJ19" s="39"/>
      <c r="BK19" s="37"/>
      <c r="BL19" s="37"/>
      <c r="BM19" s="135"/>
      <c r="BN19" s="911"/>
      <c r="BO19" s="911"/>
      <c r="BP19" s="911"/>
      <c r="BQ19" s="911"/>
      <c r="BR19" s="911"/>
      <c r="BS19" s="911"/>
      <c r="BT19" s="911"/>
      <c r="BU19" s="911"/>
      <c r="BV19" s="911"/>
      <c r="BW19" s="911"/>
      <c r="BX19" s="901"/>
      <c r="BY19" s="901"/>
      <c r="CI19" s="135"/>
      <c r="CJ19" s="901"/>
      <c r="CK19" s="901"/>
      <c r="CL19" s="901"/>
      <c r="CM19" s="901"/>
      <c r="CN19" s="901"/>
      <c r="CO19" s="901"/>
      <c r="CP19" s="901"/>
      <c r="CQ19" s="901"/>
      <c r="CR19" s="901"/>
      <c r="CS19" s="901"/>
      <c r="CT19" s="901"/>
      <c r="CU19" s="901"/>
      <c r="DB19" s="135"/>
      <c r="DC19" s="901"/>
      <c r="DD19" s="901"/>
      <c r="DE19" s="901"/>
      <c r="DF19" s="901"/>
      <c r="DG19" s="901"/>
      <c r="DH19" s="901"/>
      <c r="DI19" s="901"/>
      <c r="DJ19" s="901"/>
      <c r="DK19" s="901"/>
      <c r="DL19" s="901"/>
      <c r="DM19" s="901"/>
    </row>
    <row r="20" spans="2:117" ht="20.100000000000001" customHeight="1" thickBot="1" x14ac:dyDescent="0.4">
      <c r="B20" s="131" t="s">
        <v>75</v>
      </c>
      <c r="C20" s="93" t="s">
        <v>1159</v>
      </c>
      <c r="D20" s="44"/>
      <c r="E20" s="136" t="s">
        <v>76</v>
      </c>
      <c r="F20" s="924" t="s">
        <v>56</v>
      </c>
      <c r="G20" s="924"/>
      <c r="H20" s="925"/>
      <c r="I20" s="43"/>
      <c r="J20" s="137" t="s">
        <v>999</v>
      </c>
      <c r="K20" s="138">
        <f>csv!N1617</f>
        <v>-4.5388974166666651</v>
      </c>
      <c r="L20" s="138">
        <f>csv!O1617</f>
        <v>-6.2131833999999957</v>
      </c>
      <c r="M20" s="138">
        <f>csv!P1617</f>
        <v>-7.1346060958333357</v>
      </c>
      <c r="N20" s="138"/>
      <c r="O20" s="138"/>
      <c r="P20" s="138"/>
      <c r="Q20" s="138"/>
      <c r="R20" s="138"/>
      <c r="S20" s="138"/>
      <c r="T20" s="138"/>
      <c r="U20" s="138"/>
      <c r="V20" s="139">
        <f t="shared" ref="V20:V25" si="0">AVERAGE(K20:U20)</f>
        <v>-5.9622289708333325</v>
      </c>
      <c r="AA20" s="68"/>
      <c r="AB20" s="68"/>
      <c r="AC20" s="33"/>
      <c r="AD20" s="33"/>
      <c r="AE20" s="33"/>
      <c r="AF20" s="33"/>
      <c r="AG20" s="106"/>
      <c r="AH20" s="86" t="s">
        <v>77</v>
      </c>
      <c r="AI20" s="52">
        <f>csv!DA1603</f>
        <v>-8.6723079999999992</v>
      </c>
      <c r="AJ20" s="87"/>
      <c r="AK20" s="52">
        <f>csv!DC1603</f>
        <v>-8.2956260000000004</v>
      </c>
      <c r="AL20" s="87"/>
      <c r="AM20" s="52"/>
      <c r="AN20" s="87"/>
      <c r="AO20" s="52"/>
      <c r="AP20" s="87"/>
      <c r="AQ20" s="52"/>
      <c r="AR20" s="87"/>
      <c r="AS20" s="52">
        <f>csv!DE1603</f>
        <v>-10.761172999999999</v>
      </c>
      <c r="AT20" s="87"/>
      <c r="AU20" s="52">
        <f>csv!DG1603</f>
        <v>-11.079069</v>
      </c>
      <c r="AV20" s="54"/>
      <c r="AY20" s="36"/>
      <c r="AZ20" s="36"/>
      <c r="BA20" s="36"/>
      <c r="BB20" s="36"/>
      <c r="BC20" s="126"/>
      <c r="BD20" s="140"/>
      <c r="BE20" s="37"/>
      <c r="BF20" s="37"/>
      <c r="BG20" s="37"/>
      <c r="BH20" s="37"/>
      <c r="BI20" s="37"/>
      <c r="BJ20" s="39"/>
      <c r="BK20" s="37"/>
      <c r="BL20" s="141"/>
      <c r="BM20" s="142"/>
      <c r="BN20" s="911"/>
      <c r="BO20" s="911"/>
      <c r="BP20" s="911"/>
      <c r="BQ20" s="911"/>
      <c r="BR20" s="911"/>
      <c r="BS20" s="911"/>
      <c r="BT20" s="911"/>
      <c r="BU20" s="911"/>
      <c r="BV20" s="911"/>
      <c r="BW20" s="911"/>
      <c r="BX20" s="902"/>
      <c r="BY20" s="902"/>
      <c r="CI20" s="142"/>
      <c r="CJ20" s="902"/>
      <c r="CK20" s="902"/>
      <c r="CL20" s="902"/>
      <c r="CM20" s="902"/>
      <c r="CN20" s="902"/>
      <c r="CO20" s="902"/>
      <c r="CP20" s="902"/>
      <c r="CQ20" s="902"/>
      <c r="CR20" s="902"/>
      <c r="CS20" s="902"/>
      <c r="CT20" s="902"/>
      <c r="CU20" s="902"/>
      <c r="DB20" s="142"/>
      <c r="DC20" s="902"/>
      <c r="DD20" s="902"/>
      <c r="DE20" s="902"/>
      <c r="DF20" s="902"/>
      <c r="DG20" s="902"/>
      <c r="DH20" s="902"/>
      <c r="DI20" s="902"/>
      <c r="DJ20" s="902"/>
      <c r="DK20" s="902"/>
      <c r="DL20" s="902"/>
      <c r="DM20" s="902"/>
    </row>
    <row r="21" spans="2:117" ht="20.100000000000001" customHeight="1" thickBot="1" x14ac:dyDescent="0.4">
      <c r="B21" s="113" t="s">
        <v>78</v>
      </c>
      <c r="C21" s="93" t="s">
        <v>1159</v>
      </c>
      <c r="D21" s="44"/>
      <c r="E21" s="903" t="s">
        <v>79</v>
      </c>
      <c r="F21" s="903"/>
      <c r="G21" s="896" t="s">
        <v>80</v>
      </c>
      <c r="H21" s="896"/>
      <c r="I21" s="43"/>
      <c r="J21" s="137" t="s">
        <v>1000</v>
      </c>
      <c r="K21" s="138">
        <f>csv!N1618</f>
        <v>-1.1587661908713673</v>
      </c>
      <c r="L21" s="138">
        <f>csv!O1618</f>
        <v>-4.1119707012448128</v>
      </c>
      <c r="M21" s="138">
        <f>csv!P1618</f>
        <v>-4.8950779336099597</v>
      </c>
      <c r="N21" s="138"/>
      <c r="O21" s="138"/>
      <c r="P21" s="138"/>
      <c r="Q21" s="138"/>
      <c r="R21" s="138"/>
      <c r="S21" s="138"/>
      <c r="T21" s="138"/>
      <c r="U21" s="138"/>
      <c r="V21" s="139">
        <f t="shared" si="0"/>
        <v>-3.3886049419087136</v>
      </c>
      <c r="AA21" s="68"/>
      <c r="AB21" s="68"/>
      <c r="AC21" s="33"/>
      <c r="AD21" s="33"/>
      <c r="AE21" s="33"/>
      <c r="AF21" s="33"/>
      <c r="AG21" s="106"/>
      <c r="AH21" s="43"/>
      <c r="AI21" s="143"/>
      <c r="AJ21" s="143"/>
      <c r="AK21" s="143"/>
      <c r="AL21" s="143"/>
      <c r="AM21" s="143"/>
      <c r="AN21" s="143"/>
      <c r="AO21" s="143"/>
      <c r="AP21" s="143"/>
      <c r="AQ21" s="143"/>
      <c r="AR21" s="143"/>
      <c r="AS21" s="143"/>
      <c r="AT21" s="143"/>
      <c r="AU21" s="143"/>
      <c r="AV21" s="143"/>
      <c r="AY21" s="36"/>
      <c r="AZ21" s="36"/>
      <c r="BA21" s="36"/>
      <c r="BB21" s="36"/>
      <c r="BC21" s="126"/>
      <c r="BD21" s="140"/>
      <c r="BE21" s="37"/>
      <c r="BF21" s="36"/>
      <c r="BG21" s="37"/>
      <c r="BH21" s="36"/>
      <c r="BI21" s="37"/>
      <c r="BJ21" s="39"/>
      <c r="BK21" s="37"/>
      <c r="BL21" s="141"/>
      <c r="BM21" s="144" t="s">
        <v>999</v>
      </c>
      <c r="BN21" s="145">
        <f>csv!T1617</f>
        <v>82.701747737499943</v>
      </c>
      <c r="BO21" s="145">
        <f>csv!U1617</f>
        <v>73.551528012499958</v>
      </c>
      <c r="BP21" s="145">
        <f>csv!V1617</f>
        <v>95.210894912500038</v>
      </c>
      <c r="BQ21" s="145">
        <f>csv!W1617</f>
        <v>94.322658383333362</v>
      </c>
      <c r="BR21" s="145">
        <f>csv!X1617</f>
        <v>-2.6941164916666671</v>
      </c>
      <c r="BS21" s="145">
        <f>csv!Y1617</f>
        <v>-2.3246108375000003</v>
      </c>
      <c r="BT21" s="145">
        <f>csv!Z1617</f>
        <v>-7.5230575499999963</v>
      </c>
      <c r="BU21" s="145">
        <f>csv!AA1617</f>
        <v>-6.9386550541666683</v>
      </c>
      <c r="BV21" s="145">
        <f>csv!AB1617</f>
        <v>-6.9264210416666661</v>
      </c>
      <c r="BW21" s="145">
        <f>csv!AC1617</f>
        <v>-8.5818998250000007</v>
      </c>
      <c r="BX21" s="145">
        <f>csv!AD1617</f>
        <v>-9.406372358333341</v>
      </c>
      <c r="BY21" s="145">
        <f>csv!AE1617</f>
        <v>108.20467165833324</v>
      </c>
      <c r="CI21" s="144" t="s">
        <v>988</v>
      </c>
      <c r="CJ21" s="145">
        <f>csv!BG1617</f>
        <v>139.49055781666672</v>
      </c>
      <c r="CK21" s="145">
        <f>csv!BH1617</f>
        <v>109.27133142083333</v>
      </c>
      <c r="CL21" s="145">
        <f>csv!BI1617</f>
        <v>54.035980595833351</v>
      </c>
      <c r="CM21" s="145">
        <f>csv!BJ1617</f>
        <v>131.91422100416662</v>
      </c>
      <c r="CN21" s="145">
        <f>csv!BK1617</f>
        <v>87.321422570833278</v>
      </c>
      <c r="CO21" s="145">
        <f>csv!BM1617</f>
        <v>-15.809956087500005</v>
      </c>
      <c r="CP21" s="145">
        <f>csv!BN1617</f>
        <v>-10.28218109999999</v>
      </c>
      <c r="CQ21" s="145">
        <f>csv!BP1617</f>
        <v>-9.6297050708333405</v>
      </c>
      <c r="CR21" s="145">
        <f>csv!BQ1617</f>
        <v>88.147064687499991</v>
      </c>
      <c r="CS21" s="145">
        <f>csv!BR1617</f>
        <v>89.454378124999963</v>
      </c>
      <c r="CT21" s="145">
        <f>csv!BS1617</f>
        <v>86.692639370833334</v>
      </c>
      <c r="CU21" s="145">
        <f>csv!BT1617</f>
        <v>59.137832304166672</v>
      </c>
      <c r="DB21" s="144" t="s">
        <v>988</v>
      </c>
      <c r="DC21" s="145"/>
      <c r="DD21" s="145"/>
      <c r="DE21" s="145"/>
      <c r="DF21" s="145"/>
      <c r="DG21" s="145"/>
      <c r="DH21" s="145"/>
      <c r="DI21" s="145"/>
      <c r="DJ21" s="145"/>
      <c r="DK21" s="145"/>
      <c r="DL21" s="145"/>
      <c r="DM21" s="145"/>
    </row>
    <row r="22" spans="2:117" ht="20.100000000000001" customHeight="1" thickBot="1" x14ac:dyDescent="0.4">
      <c r="B22" s="86" t="s">
        <v>81</v>
      </c>
      <c r="C22" s="146" t="s">
        <v>1163</v>
      </c>
      <c r="D22" s="29"/>
      <c r="E22" s="147" t="s">
        <v>82</v>
      </c>
      <c r="F22" s="148">
        <f>V7</f>
        <v>75.090537692360925</v>
      </c>
      <c r="G22" s="149" t="s">
        <v>83</v>
      </c>
      <c r="H22" s="150">
        <f>csv!I1602</f>
        <v>73.84873885902779</v>
      </c>
      <c r="I22" s="43"/>
      <c r="J22" s="137" t="s">
        <v>1001</v>
      </c>
      <c r="K22" s="138">
        <f>csv!N1619</f>
        <v>-4.3579849004149374</v>
      </c>
      <c r="L22" s="138">
        <f>csv!O1619</f>
        <v>-5.7220268713692937</v>
      </c>
      <c r="M22" s="138">
        <f>csv!P1619</f>
        <v>-6.5807270248962686</v>
      </c>
      <c r="N22" s="138"/>
      <c r="O22" s="138"/>
      <c r="P22" s="138"/>
      <c r="Q22" s="138"/>
      <c r="R22" s="138"/>
      <c r="S22" s="138"/>
      <c r="T22" s="138"/>
      <c r="U22" s="138"/>
      <c r="V22" s="139">
        <f t="shared" si="0"/>
        <v>-5.5535795988935002</v>
      </c>
      <c r="AA22" s="68"/>
      <c r="AB22" s="68"/>
      <c r="AC22" s="33"/>
      <c r="AD22" s="33"/>
      <c r="AE22" s="33"/>
      <c r="AF22" s="33"/>
      <c r="AG22" s="106"/>
      <c r="AH22" s="51" t="s">
        <v>84</v>
      </c>
      <c r="AI22" s="52">
        <f>csv!DH1603</f>
        <v>-11.535166</v>
      </c>
      <c r="AJ22" s="53"/>
      <c r="AK22" s="52">
        <f>csv!DJ1603</f>
        <v>-12.079606999999999</v>
      </c>
      <c r="AL22" s="53"/>
      <c r="AM22" s="52"/>
      <c r="AN22" s="53"/>
      <c r="AO22" s="52"/>
      <c r="AP22" s="53"/>
      <c r="AQ22" s="52"/>
      <c r="AR22" s="53"/>
      <c r="AS22" s="52">
        <f>csv!DL1603</f>
        <v>-15.488038</v>
      </c>
      <c r="AT22" s="53"/>
      <c r="AU22" s="52">
        <f>csv!DN1603</f>
        <v>-15.639654999999999</v>
      </c>
      <c r="AV22" s="54"/>
      <c r="AY22" s="36"/>
      <c r="AZ22" s="36"/>
      <c r="BA22" s="36"/>
      <c r="BB22" s="36"/>
      <c r="BC22" s="126"/>
      <c r="BD22" s="37"/>
      <c r="BE22" s="37"/>
      <c r="BF22" s="37"/>
      <c r="BG22" s="37"/>
      <c r="BH22" s="37"/>
      <c r="BI22" s="37"/>
      <c r="BJ22" s="39"/>
      <c r="BK22" s="37"/>
      <c r="BL22" s="37"/>
      <c r="BM22" s="144" t="s">
        <v>1000</v>
      </c>
      <c r="BN22" s="145">
        <f>csv!T1618</f>
        <v>82.33208810788382</v>
      </c>
      <c r="BO22" s="145">
        <f>csv!U1618</f>
        <v>73.918880506224113</v>
      </c>
      <c r="BP22" s="145">
        <f>csv!V1618</f>
        <v>94.766232721991699</v>
      </c>
      <c r="BQ22" s="145">
        <f>csv!W1618</f>
        <v>93.774486443983378</v>
      </c>
      <c r="BR22" s="145">
        <f>csv!X1618</f>
        <v>2.8387994066390045</v>
      </c>
      <c r="BS22" s="145">
        <f>csv!Y1618</f>
        <v>1.6762289958506222</v>
      </c>
      <c r="BT22" s="145">
        <f>csv!Z1618</f>
        <v>-3.2971100829875493</v>
      </c>
      <c r="BU22" s="145">
        <f>csv!AA1618</f>
        <v>-3.0425746473029087</v>
      </c>
      <c r="BV22" s="145">
        <f>csv!AB1618</f>
        <v>-2.788256448132779</v>
      </c>
      <c r="BW22" s="145">
        <f>csv!AC1618</f>
        <v>-5.2091796224066389</v>
      </c>
      <c r="BX22" s="145">
        <f>csv!AD1618</f>
        <v>-5.214460439834026</v>
      </c>
      <c r="BY22" s="145">
        <f>csv!AE1618</f>
        <v>106.70552083817421</v>
      </c>
      <c r="CI22" s="144" t="s">
        <v>989</v>
      </c>
      <c r="CJ22" s="145">
        <f>csv!BG1618</f>
        <v>136.19781260165971</v>
      </c>
      <c r="CK22" s="145">
        <f>csv!BH1618</f>
        <v>107.8666248672199</v>
      </c>
      <c r="CL22" s="145">
        <f>csv!BI1618</f>
        <v>54.16250179253111</v>
      </c>
      <c r="CM22" s="145">
        <f>csv!BJ1618</f>
        <v>125.30503174273869</v>
      </c>
      <c r="CN22" s="145">
        <f>csv!BK1618</f>
        <v>86.454766315352714</v>
      </c>
      <c r="CO22" s="145">
        <f>csv!BM1618</f>
        <v>-13.749139788381731</v>
      </c>
      <c r="CP22" s="145">
        <f>csv!BN1618</f>
        <v>-7.0828503070539472</v>
      </c>
      <c r="CQ22" s="145">
        <f>csv!BP1618</f>
        <v>-6.7573025228215711</v>
      </c>
      <c r="CR22" s="145">
        <f>csv!BQ1618</f>
        <v>86.988145103734482</v>
      </c>
      <c r="CS22" s="145">
        <f>csv!BR1618</f>
        <v>88.358702755186755</v>
      </c>
      <c r="CT22" s="145">
        <f>csv!BS1618</f>
        <v>85.521950112033224</v>
      </c>
      <c r="CU22" s="145">
        <f>csv!BT1618</f>
        <v>61.799257473029066</v>
      </c>
      <c r="DB22" s="144" t="s">
        <v>989</v>
      </c>
      <c r="DC22" s="145"/>
      <c r="DD22" s="145"/>
      <c r="DE22" s="145"/>
      <c r="DF22" s="145"/>
      <c r="DG22" s="145"/>
      <c r="DH22" s="145"/>
      <c r="DI22" s="145"/>
      <c r="DJ22" s="145"/>
      <c r="DK22" s="145"/>
      <c r="DL22" s="145"/>
      <c r="DM22" s="145"/>
    </row>
    <row r="23" spans="2:117" ht="20.100000000000001" customHeight="1" thickBot="1" x14ac:dyDescent="0.4">
      <c r="B23" s="895" t="s">
        <v>85</v>
      </c>
      <c r="C23" s="895"/>
      <c r="D23" s="29"/>
      <c r="E23" s="151" t="s">
        <v>86</v>
      </c>
      <c r="F23" s="152">
        <f>X7</f>
        <v>64.796588886111138</v>
      </c>
      <c r="G23" s="153" t="s">
        <v>87</v>
      </c>
      <c r="H23" s="154">
        <f>csv!K1602</f>
        <v>71.197659132638989</v>
      </c>
      <c r="I23" s="43"/>
      <c r="J23" s="137" t="s">
        <v>1002</v>
      </c>
      <c r="K23" s="138">
        <f>csv!N1620</f>
        <v>-8.1842135933609939</v>
      </c>
      <c r="L23" s="138">
        <f>csv!O1620</f>
        <v>-10.250801643153528</v>
      </c>
      <c r="M23" s="138">
        <f>csv!P1620</f>
        <v>-11.113948576763482</v>
      </c>
      <c r="N23" s="138"/>
      <c r="O23" s="138"/>
      <c r="P23" s="138"/>
      <c r="Q23" s="138"/>
      <c r="R23" s="138"/>
      <c r="S23" s="138"/>
      <c r="T23" s="138"/>
      <c r="U23" s="138"/>
      <c r="V23" s="139">
        <f t="shared" si="0"/>
        <v>-9.8496546044260018</v>
      </c>
      <c r="AA23" s="68"/>
      <c r="AB23" s="68"/>
      <c r="AC23" s="33"/>
      <c r="AD23" s="33"/>
      <c r="AE23" s="33"/>
      <c r="AF23" s="33"/>
      <c r="AG23" s="106"/>
      <c r="AH23" s="69"/>
      <c r="AI23" s="70"/>
      <c r="AJ23" s="71"/>
      <c r="AK23" s="71"/>
      <c r="AL23" s="71"/>
      <c r="AM23" s="71"/>
      <c r="AN23" s="71"/>
      <c r="AO23" s="71"/>
      <c r="AP23" s="71"/>
      <c r="AQ23" s="72"/>
      <c r="AR23" s="71"/>
      <c r="AS23" s="71"/>
      <c r="AT23" s="71"/>
      <c r="AU23" s="73"/>
      <c r="AV23" s="74"/>
      <c r="AY23" s="36"/>
      <c r="AZ23" s="36"/>
      <c r="BA23" s="36"/>
      <c r="BB23" s="36"/>
      <c r="BC23" s="126"/>
      <c r="BD23" s="36"/>
      <c r="BE23" s="37"/>
      <c r="BF23" s="37"/>
      <c r="BG23" s="37"/>
      <c r="BH23" s="37"/>
      <c r="BI23" s="37"/>
      <c r="BJ23" s="39"/>
      <c r="BK23" s="37"/>
      <c r="BL23" s="37"/>
      <c r="BM23" s="144" t="s">
        <v>1001</v>
      </c>
      <c r="BN23" s="145">
        <f>csv!T1619</f>
        <v>82.356211012448199</v>
      </c>
      <c r="BO23" s="145">
        <f>csv!U1619</f>
        <v>73.330864543568467</v>
      </c>
      <c r="BP23" s="145">
        <f>csv!V1619</f>
        <v>94.485258780082972</v>
      </c>
      <c r="BQ23" s="145">
        <f>csv!W1619</f>
        <v>93.495681622406664</v>
      </c>
      <c r="BR23" s="145">
        <f>csv!X1619</f>
        <v>-2.1886031161825725</v>
      </c>
      <c r="BS23" s="145">
        <f>csv!Y1619</f>
        <v>-1.6997256639004159</v>
      </c>
      <c r="BT23" s="145">
        <f>csv!Z1619</f>
        <v>-7.6539384605809104</v>
      </c>
      <c r="BU23" s="145">
        <f>csv!AA1619</f>
        <v>-6.9441648464730292</v>
      </c>
      <c r="BV23" s="145">
        <f>csv!AB1619</f>
        <v>-6.9677687800829862</v>
      </c>
      <c r="BW23" s="145">
        <f>csv!AC1619</f>
        <v>-9.1218089045643129</v>
      </c>
      <c r="BX23" s="145">
        <f>csv!AD1619</f>
        <v>-10.602493008298756</v>
      </c>
      <c r="BY23" s="145">
        <f>csv!AE1619</f>
        <v>108.85809169294598</v>
      </c>
      <c r="CI23" s="144" t="s">
        <v>990</v>
      </c>
      <c r="CJ23" s="145">
        <f>csv!BG1619</f>
        <v>140.57651509543558</v>
      </c>
      <c r="CK23" s="145">
        <f>csv!BH1619</f>
        <v>109.72972084232366</v>
      </c>
      <c r="CL23" s="145">
        <f>csv!BI1619</f>
        <v>53.633738062240667</v>
      </c>
      <c r="CM23" s="145">
        <f>csv!BJ1619</f>
        <v>129.22712694190864</v>
      </c>
      <c r="CN23" s="145">
        <f>csv!BK1619</f>
        <v>86.92120365560163</v>
      </c>
      <c r="CO23" s="145">
        <f>csv!BM1619</f>
        <v>-15.920627186721999</v>
      </c>
      <c r="CP23" s="145">
        <f>csv!BN1619</f>
        <v>-10.604068128630713</v>
      </c>
      <c r="CQ23" s="145">
        <f>csv!BP1619</f>
        <v>-10.050541456431533</v>
      </c>
      <c r="CR23" s="145">
        <f>csv!BQ1619</f>
        <v>87.898296298755213</v>
      </c>
      <c r="CS23" s="145">
        <f>csv!BR1619</f>
        <v>88.172979941908679</v>
      </c>
      <c r="CT23" s="145">
        <f>csv!BS1619</f>
        <v>86.449663850622414</v>
      </c>
      <c r="CU23" s="145">
        <f>csv!BT1619</f>
        <v>59.083612726141119</v>
      </c>
      <c r="DB23" s="144" t="s">
        <v>990</v>
      </c>
      <c r="DC23" s="145"/>
      <c r="DD23" s="145"/>
      <c r="DE23" s="145"/>
      <c r="DF23" s="145"/>
      <c r="DG23" s="145"/>
      <c r="DH23" s="145"/>
      <c r="DI23" s="145"/>
      <c r="DJ23" s="145"/>
      <c r="DK23" s="145"/>
      <c r="DL23" s="145"/>
      <c r="DM23" s="145"/>
    </row>
    <row r="24" spans="2:117" ht="20.100000000000001" customHeight="1" thickBot="1" x14ac:dyDescent="0.4">
      <c r="B24" s="109" t="s">
        <v>88</v>
      </c>
      <c r="C24" s="150">
        <f>BE60</f>
        <v>-15.228367345787548</v>
      </c>
      <c r="D24" s="44"/>
      <c r="E24" s="151" t="s">
        <v>89</v>
      </c>
      <c r="F24" s="155">
        <f>percentrh(F22,F23)</f>
        <v>57.29440408150603</v>
      </c>
      <c r="G24" s="156" t="s">
        <v>90</v>
      </c>
      <c r="H24" s="157">
        <f>csv!L1602</f>
        <v>73.883581639583269</v>
      </c>
      <c r="I24" s="43"/>
      <c r="J24" s="137" t="s">
        <v>1003</v>
      </c>
      <c r="K24" s="138">
        <f>csv!N1621</f>
        <v>-9.6410517427385898</v>
      </c>
      <c r="L24" s="138">
        <f>csv!O1621</f>
        <v>-11.633601767634849</v>
      </c>
      <c r="M24" s="138">
        <f>csv!P1621</f>
        <v>-12.533043834024902</v>
      </c>
      <c r="N24" s="138"/>
      <c r="O24" s="138"/>
      <c r="P24" s="138"/>
      <c r="Q24" s="138"/>
      <c r="R24" s="138"/>
      <c r="S24" s="138"/>
      <c r="T24" s="138"/>
      <c r="U24" s="138"/>
      <c r="V24" s="139">
        <f t="shared" si="0"/>
        <v>-11.269232448132781</v>
      </c>
      <c r="AA24" s="68"/>
      <c r="AB24" s="68"/>
      <c r="AC24" s="33"/>
      <c r="AD24" s="33"/>
      <c r="AE24" s="33"/>
      <c r="AF24" s="33"/>
      <c r="AG24" s="106"/>
      <c r="AH24" s="86" t="s">
        <v>91</v>
      </c>
      <c r="AI24" s="52">
        <f>csv!DI1603</f>
        <v>-9.2030689999999993</v>
      </c>
      <c r="AJ24" s="87"/>
      <c r="AK24" s="52">
        <f>csv!DK1603</f>
        <v>-9.5046060000000008</v>
      </c>
      <c r="AL24" s="87"/>
      <c r="AM24" s="52"/>
      <c r="AN24" s="87"/>
      <c r="AO24" s="52"/>
      <c r="AP24" s="87"/>
      <c r="AQ24" s="52"/>
      <c r="AR24" s="87"/>
      <c r="AS24" s="52">
        <f>csv!DM1603</f>
        <v>-12.489352</v>
      </c>
      <c r="AT24" s="87"/>
      <c r="AU24" s="52">
        <f>csv!DO1603</f>
        <v>-12.078730999999999</v>
      </c>
      <c r="AV24" s="54"/>
      <c r="AY24" s="36"/>
      <c r="AZ24" s="36"/>
      <c r="BA24" s="36"/>
      <c r="BB24" s="36"/>
      <c r="BC24" s="126"/>
      <c r="BD24" s="36"/>
      <c r="BE24" s="37"/>
      <c r="BF24" s="36"/>
      <c r="BG24" s="37"/>
      <c r="BH24" s="37"/>
      <c r="BI24" s="37"/>
      <c r="BJ24" s="39"/>
      <c r="BK24" s="158"/>
      <c r="BL24" s="37"/>
      <c r="BM24" s="159" t="s">
        <v>1002</v>
      </c>
      <c r="BN24" s="145">
        <f>csv!T1620</f>
        <v>80.747620103734462</v>
      </c>
      <c r="BO24" s="145">
        <f>csv!U1620</f>
        <v>74.076266323651396</v>
      </c>
      <c r="BP24" s="145">
        <f>csv!V1620</f>
        <v>91.093865941908717</v>
      </c>
      <c r="BQ24" s="145">
        <f>csv!W1620</f>
        <v>90.077110062240692</v>
      </c>
      <c r="BR24" s="145">
        <f>csv!X1620</f>
        <v>-0.94381040663900539</v>
      </c>
      <c r="BS24" s="145">
        <f>csv!Y1620</f>
        <v>-1.6570292074688775</v>
      </c>
      <c r="BT24" s="145">
        <f>csv!Z1620</f>
        <v>-6.7975794398340152</v>
      </c>
      <c r="BU24" s="145">
        <f>csv!AA1620</f>
        <v>-6.2056733692946162</v>
      </c>
      <c r="BV24" s="145">
        <f>csv!AB1620</f>
        <v>-6.1440127385892138</v>
      </c>
      <c r="BW24" s="145">
        <f>csv!AC1620</f>
        <v>-5.6603739543568521</v>
      </c>
      <c r="BX24" s="145">
        <f>csv!AD1620</f>
        <v>-4.6144496846472967</v>
      </c>
      <c r="BY24" s="145">
        <f>csv!AE1620</f>
        <v>104.11286817427391</v>
      </c>
      <c r="CI24" s="159" t="s">
        <v>991</v>
      </c>
      <c r="CJ24" s="145">
        <f>csv!BG1620</f>
        <v>136.49365840248953</v>
      </c>
      <c r="CK24" s="145">
        <f>csv!BH1620</f>
        <v>108.22356897925314</v>
      </c>
      <c r="CL24" s="145">
        <f>csv!BI1620</f>
        <v>48.07932623651454</v>
      </c>
      <c r="CM24" s="145">
        <f>csv!BJ1620</f>
        <v>121.91343166804977</v>
      </c>
      <c r="CN24" s="145">
        <f>csv!BK1620</f>
        <v>83.571088058091277</v>
      </c>
      <c r="CO24" s="145">
        <f>csv!BM1620</f>
        <v>-7.3634536431535258</v>
      </c>
      <c r="CP24" s="145">
        <f>csv!BN1620</f>
        <v>-3.490928157676346</v>
      </c>
      <c r="CQ24" s="145">
        <f>csv!BP1620</f>
        <v>-1.9145663070539449</v>
      </c>
      <c r="CR24" s="145">
        <f>csv!BQ1620</f>
        <v>84.171030091286298</v>
      </c>
      <c r="CS24" s="145">
        <f>csv!BR1620</f>
        <v>86.086235601659695</v>
      </c>
      <c r="CT24" s="145">
        <f>csv!BS1620</f>
        <v>83.582983784232368</v>
      </c>
      <c r="CU24" s="145">
        <f>csv!BT1620</f>
        <v>58.881854663900455</v>
      </c>
      <c r="DB24" s="159" t="s">
        <v>991</v>
      </c>
      <c r="DC24" s="145"/>
      <c r="DD24" s="145"/>
      <c r="DE24" s="145"/>
      <c r="DF24" s="145"/>
      <c r="DG24" s="145"/>
      <c r="DH24" s="145"/>
      <c r="DI24" s="145"/>
      <c r="DJ24" s="145"/>
      <c r="DK24" s="145"/>
      <c r="DL24" s="145"/>
      <c r="DM24" s="145"/>
    </row>
    <row r="25" spans="2:117" ht="20.100000000000001" customHeight="1" thickBot="1" x14ac:dyDescent="0.4">
      <c r="B25" s="113" t="s">
        <v>92</v>
      </c>
      <c r="C25" s="93">
        <v>-20</v>
      </c>
      <c r="D25" s="44"/>
      <c r="E25" s="151" t="s">
        <v>93</v>
      </c>
      <c r="F25" s="152">
        <f>DewPoint(F22,F23)</f>
        <v>59.058935450742638</v>
      </c>
      <c r="G25" s="160" t="s">
        <v>94</v>
      </c>
      <c r="H25" s="139">
        <f>csv!J1602</f>
        <v>71.52122277499997</v>
      </c>
      <c r="I25" s="43"/>
      <c r="J25" s="137" t="s">
        <v>1004</v>
      </c>
      <c r="K25" s="138">
        <f>csv!N1622</f>
        <v>-10.530999156626512</v>
      </c>
      <c r="L25" s="138">
        <f>csv!O1622</f>
        <v>-12.218703144578321</v>
      </c>
      <c r="M25" s="138">
        <f>csv!P1622</f>
        <v>-12.849046012048191</v>
      </c>
      <c r="N25" s="138"/>
      <c r="O25" s="138"/>
      <c r="P25" s="138"/>
      <c r="Q25" s="138"/>
      <c r="R25" s="138"/>
      <c r="S25" s="138"/>
      <c r="T25" s="138"/>
      <c r="U25" s="138"/>
      <c r="V25" s="139">
        <f t="shared" si="0"/>
        <v>-11.866249437751009</v>
      </c>
      <c r="AA25" s="68"/>
      <c r="AB25" s="68"/>
      <c r="AC25" s="33"/>
      <c r="AD25" s="33"/>
      <c r="AE25" s="33"/>
      <c r="AF25" s="33"/>
      <c r="AG25" s="106"/>
      <c r="AH25" s="33"/>
      <c r="AI25" s="68"/>
      <c r="AJ25" s="68"/>
      <c r="AK25" s="68"/>
      <c r="AL25" s="68"/>
      <c r="AM25" s="42"/>
      <c r="AN25" s="44"/>
      <c r="AO25" s="108"/>
      <c r="AP25" s="107"/>
      <c r="AQ25" s="108"/>
      <c r="AR25" s="107"/>
      <c r="AS25" s="108"/>
      <c r="AT25" s="107"/>
      <c r="AU25" s="108"/>
      <c r="AV25" s="108"/>
      <c r="AY25" s="36"/>
      <c r="AZ25" s="36"/>
      <c r="BA25" s="36"/>
      <c r="BB25" s="36"/>
      <c r="BC25" s="36"/>
      <c r="BD25" s="36"/>
      <c r="BE25" s="37"/>
      <c r="BF25" s="37"/>
      <c r="BG25" s="37"/>
      <c r="BH25" s="37"/>
      <c r="BI25" s="37"/>
      <c r="BJ25" s="39"/>
      <c r="BK25" s="158"/>
      <c r="BL25" s="37"/>
      <c r="BM25" s="144" t="s">
        <v>1003</v>
      </c>
      <c r="BN25" s="145">
        <f>csv!T1621</f>
        <v>81.742707904564327</v>
      </c>
      <c r="BO25" s="145">
        <f>csv!U1621</f>
        <v>73.64330636929455</v>
      </c>
      <c r="BP25" s="145">
        <f>csv!V1621</f>
        <v>92.672370738589208</v>
      </c>
      <c r="BQ25" s="145">
        <f>csv!W1621</f>
        <v>91.697560987551867</v>
      </c>
      <c r="BR25" s="145">
        <f>csv!X1621</f>
        <v>-8.2270844315352658</v>
      </c>
      <c r="BS25" s="145">
        <f>csv!Y1621</f>
        <v>-7.8422408672199131</v>
      </c>
      <c r="BT25" s="145">
        <f>csv!Z1621</f>
        <v>-12.497817630705395</v>
      </c>
      <c r="BU25" s="145">
        <f>csv!AA1621</f>
        <v>-11.882649107883818</v>
      </c>
      <c r="BV25" s="145">
        <f>csv!AB1621</f>
        <v>-11.770648174273861</v>
      </c>
      <c r="BW25" s="145">
        <f>csv!AC1621</f>
        <v>-12.896949709543563</v>
      </c>
      <c r="BX25" s="145">
        <f>csv!AD1621</f>
        <v>-14.610132336099571</v>
      </c>
      <c r="BY25" s="145">
        <f>csv!AE1621</f>
        <v>104.09915108298756</v>
      </c>
      <c r="CI25" s="144" t="s">
        <v>992</v>
      </c>
      <c r="CJ25" s="145">
        <f>csv!BG1621</f>
        <v>140.34293481327808</v>
      </c>
      <c r="CK25" s="145">
        <f>csv!BH1621</f>
        <v>109.03429686307058</v>
      </c>
      <c r="CL25" s="145">
        <f>csv!BI1621</f>
        <v>49.820158041493784</v>
      </c>
      <c r="CM25" s="145">
        <f>csv!BJ1621</f>
        <v>129.60565660165966</v>
      </c>
      <c r="CN25" s="145">
        <f>csv!BK1621</f>
        <v>85.295453095435633</v>
      </c>
      <c r="CO25" s="145">
        <f>csv!BM1621</f>
        <v>-20.63412654356846</v>
      </c>
      <c r="CP25" s="145">
        <f>csv!BN1621</f>
        <v>-15.478009381742748</v>
      </c>
      <c r="CQ25" s="145">
        <f>csv!BP1621</f>
        <v>-15.085770381742732</v>
      </c>
      <c r="CR25" s="145">
        <f>csv!BQ1621</f>
        <v>86.216835614107879</v>
      </c>
      <c r="CS25" s="145">
        <f>csv!BR1621</f>
        <v>88.007469950207465</v>
      </c>
      <c r="CT25" s="145">
        <f>csv!BS1621</f>
        <v>85.066026493775894</v>
      </c>
      <c r="CU25" s="145">
        <f>csv!BT1621</f>
        <v>57.523858323651453</v>
      </c>
      <c r="DB25" s="144" t="s">
        <v>992</v>
      </c>
      <c r="DC25" s="145"/>
      <c r="DD25" s="145"/>
      <c r="DE25" s="145"/>
      <c r="DF25" s="145"/>
      <c r="DG25" s="145"/>
      <c r="DH25" s="145"/>
      <c r="DI25" s="145"/>
      <c r="DJ25" s="145"/>
      <c r="DK25" s="145"/>
      <c r="DL25" s="145"/>
      <c r="DM25" s="145"/>
    </row>
    <row r="26" spans="2:117" ht="20.100000000000001" customHeight="1" thickBot="1" x14ac:dyDescent="0.4">
      <c r="B26" s="113" t="s">
        <v>95</v>
      </c>
      <c r="C26" s="93" t="s">
        <v>1006</v>
      </c>
      <c r="D26" s="32"/>
      <c r="E26" s="161" t="s">
        <v>96</v>
      </c>
      <c r="F26" s="162">
        <f>BE60</f>
        <v>-15.228367345787548</v>
      </c>
      <c r="G26" s="163" t="s">
        <v>97</v>
      </c>
      <c r="H26" s="164">
        <f>csv!M1602</f>
        <v>74.518006613888716</v>
      </c>
      <c r="I26" s="43"/>
      <c r="J26" s="165"/>
      <c r="K26" s="166"/>
      <c r="L26" s="166"/>
      <c r="M26" s="166"/>
      <c r="N26" s="166"/>
      <c r="O26" s="166"/>
      <c r="P26" s="166"/>
      <c r="Q26" s="166"/>
      <c r="R26" s="166"/>
      <c r="S26" s="166"/>
      <c r="T26" s="166"/>
      <c r="U26" s="166"/>
      <c r="V26" s="167"/>
      <c r="AA26" s="68"/>
      <c r="AB26" s="68"/>
      <c r="AC26" s="33"/>
      <c r="AD26" s="33"/>
      <c r="AE26" s="33"/>
      <c r="AF26" s="33"/>
      <c r="AG26" s="106"/>
      <c r="AH26" s="51" t="s">
        <v>98</v>
      </c>
      <c r="AI26" s="52">
        <f>csv!DP1603</f>
        <v>-12.122522</v>
      </c>
      <c r="AJ26" s="53"/>
      <c r="AK26" s="52">
        <f>csv!DR1603</f>
        <v>-12.432036999999999</v>
      </c>
      <c r="AL26" s="53"/>
      <c r="AM26" s="52"/>
      <c r="AN26" s="53"/>
      <c r="AO26" s="52"/>
      <c r="AP26" s="53"/>
      <c r="AQ26" s="52"/>
      <c r="AR26" s="53"/>
      <c r="AS26" s="52">
        <f>csv!DT1603</f>
        <v>-15.148111</v>
      </c>
      <c r="AT26" s="53"/>
      <c r="AU26" s="52">
        <f>csv!DV1603</f>
        <v>-15.457447</v>
      </c>
      <c r="AV26" s="107"/>
      <c r="AY26" s="168"/>
      <c r="AZ26" s="169"/>
      <c r="BA26" s="36"/>
      <c r="BB26" s="36"/>
      <c r="BC26" s="170"/>
      <c r="BD26" s="36"/>
      <c r="BE26" s="37"/>
      <c r="BF26" s="37"/>
      <c r="BG26" s="38"/>
      <c r="BH26" s="37"/>
      <c r="BI26" s="37"/>
      <c r="BJ26" s="39"/>
      <c r="BK26" s="37"/>
      <c r="BL26" s="37"/>
      <c r="BM26" s="171" t="s">
        <v>1004</v>
      </c>
      <c r="BN26" s="145">
        <f>csv!T1622</f>
        <v>79.971917512048208</v>
      </c>
      <c r="BO26" s="145">
        <f>csv!U1622</f>
        <v>73.799563753012052</v>
      </c>
      <c r="BP26" s="145">
        <f>csv!V1622</f>
        <v>92.124304728915661</v>
      </c>
      <c r="BQ26" s="145">
        <f>csv!W1622</f>
        <v>91.195005771084297</v>
      </c>
      <c r="BR26" s="145">
        <f>csv!X1622</f>
        <v>-9.2050562469879562</v>
      </c>
      <c r="BS26" s="145">
        <f>csv!Y1622</f>
        <v>-9.367957259036146</v>
      </c>
      <c r="BT26" s="145">
        <f>csv!Z1622</f>
        <v>-13.154896939759036</v>
      </c>
      <c r="BU26" s="145">
        <f>csv!AA1622</f>
        <v>-12.656292560240956</v>
      </c>
      <c r="BV26" s="145">
        <f>csv!AB1622</f>
        <v>-12.439789156626498</v>
      </c>
      <c r="BW26" s="145">
        <f>csv!AC1622</f>
        <v>-13.041797777108437</v>
      </c>
      <c r="BX26" s="145">
        <f>csv!AD1622</f>
        <v>-15.522645210843377</v>
      </c>
      <c r="BY26" s="145">
        <f>csv!AE1622</f>
        <v>101.64661376506025</v>
      </c>
      <c r="CI26" s="171" t="s">
        <v>993</v>
      </c>
      <c r="CJ26" s="145">
        <f>csv!BG1622</f>
        <v>130.46736334337348</v>
      </c>
      <c r="CK26" s="145">
        <f>csv!BH1622</f>
        <v>109.50472905421687</v>
      </c>
      <c r="CL26" s="145">
        <f>csv!BI1622</f>
        <v>43.61929134337349</v>
      </c>
      <c r="CM26" s="145">
        <f>csv!BJ1622</f>
        <v>117.29799510843367</v>
      </c>
      <c r="CN26" s="145">
        <f>csv!BK1622</f>
        <v>80.423922307228906</v>
      </c>
      <c r="CO26" s="145">
        <f>csv!BM1622</f>
        <v>-19.210034018072299</v>
      </c>
      <c r="CP26" s="145">
        <f>csv!BN1622</f>
        <v>-14.837907500000004</v>
      </c>
      <c r="CQ26" s="145">
        <f>csv!BP1622</f>
        <v>-12.386835493975902</v>
      </c>
      <c r="CR26" s="145">
        <f>csv!BQ1622</f>
        <v>80.191982843373495</v>
      </c>
      <c r="CS26" s="145">
        <f>csv!BR1622</f>
        <v>82.039645722891521</v>
      </c>
      <c r="CT26" s="145">
        <f>csv!BS1622</f>
        <v>81.679954234939771</v>
      </c>
      <c r="CU26" s="145">
        <f>csv!BT1622</f>
        <v>57.731933030120487</v>
      </c>
      <c r="DB26" s="171" t="s">
        <v>993</v>
      </c>
      <c r="DC26" s="145"/>
      <c r="DD26" s="145"/>
      <c r="DE26" s="145"/>
      <c r="DF26" s="145"/>
      <c r="DG26" s="145"/>
      <c r="DH26" s="145"/>
      <c r="DI26" s="145"/>
      <c r="DJ26" s="145"/>
      <c r="DK26" s="145"/>
      <c r="DL26" s="145"/>
      <c r="DM26" s="145"/>
    </row>
    <row r="27" spans="2:117" ht="20.100000000000001" customHeight="1" thickBot="1" x14ac:dyDescent="0.4">
      <c r="B27" s="69" t="s">
        <v>99</v>
      </c>
      <c r="C27" s="172">
        <f>COUNTIF(csv!D:D,1)/Setup!F19</f>
        <v>75</v>
      </c>
      <c r="D27" s="43"/>
      <c r="E27" s="173" t="s">
        <v>100</v>
      </c>
      <c r="F27" s="920" t="s">
        <v>1159</v>
      </c>
      <c r="G27" s="920"/>
      <c r="H27" s="921"/>
      <c r="I27" s="43"/>
      <c r="J27" s="174" t="s">
        <v>957</v>
      </c>
      <c r="K27" s="175">
        <f>csv!N1608</f>
        <v>4.6277819999999998</v>
      </c>
      <c r="L27" s="175">
        <f>csv!O1608</f>
        <v>3.9800900000000001</v>
      </c>
      <c r="M27" s="175">
        <f>csv!P1608</f>
        <v>3.511253</v>
      </c>
      <c r="N27" s="175"/>
      <c r="O27" s="175"/>
      <c r="P27" s="175"/>
      <c r="Q27" s="175"/>
      <c r="R27" s="175"/>
      <c r="S27" s="175"/>
      <c r="T27" s="175"/>
      <c r="U27" s="175"/>
      <c r="V27" s="176">
        <f>AVERAGE(K27:U27)</f>
        <v>4.0397083333333335</v>
      </c>
      <c r="AA27" s="68"/>
      <c r="AB27" s="68"/>
      <c r="AC27" s="33"/>
      <c r="AD27" s="33"/>
      <c r="AE27" s="33"/>
      <c r="AF27" s="33"/>
      <c r="AG27" s="106"/>
      <c r="AH27" s="113"/>
      <c r="AI27" s="70"/>
      <c r="AJ27" s="71"/>
      <c r="AK27" s="71"/>
      <c r="AL27" s="71"/>
      <c r="AM27" s="71"/>
      <c r="AN27" s="71"/>
      <c r="AO27" s="71"/>
      <c r="AP27" s="71"/>
      <c r="AQ27" s="72"/>
      <c r="AR27" s="71"/>
      <c r="AS27" s="71"/>
      <c r="AT27" s="71"/>
      <c r="AU27" s="73"/>
      <c r="AV27" s="107"/>
      <c r="AY27" s="169"/>
      <c r="AZ27" s="37"/>
      <c r="BA27" s="36"/>
      <c r="BB27" s="36"/>
      <c r="BC27" s="36"/>
      <c r="BD27" s="36"/>
      <c r="BE27" s="37"/>
      <c r="BF27" s="37"/>
      <c r="BG27" s="37"/>
      <c r="BH27" s="37"/>
      <c r="BI27" s="37"/>
      <c r="BJ27" s="39"/>
      <c r="BK27" s="37"/>
      <c r="BL27" s="37"/>
      <c r="BM27" s="177"/>
      <c r="BN27" s="178"/>
      <c r="BO27" s="178"/>
      <c r="BP27" s="178"/>
      <c r="BQ27" s="178"/>
      <c r="BR27" s="178"/>
      <c r="BS27" s="179"/>
      <c r="BT27" s="180"/>
      <c r="BU27" s="178"/>
      <c r="BV27" s="178"/>
      <c r="BW27" s="178"/>
      <c r="BX27" s="178"/>
      <c r="BY27" s="178"/>
      <c r="CI27" s="177"/>
      <c r="CJ27" s="178"/>
      <c r="CK27" s="178"/>
      <c r="CL27" s="178"/>
      <c r="CM27" s="178"/>
      <c r="CN27" s="178"/>
      <c r="CO27" s="178"/>
      <c r="CP27" s="178"/>
      <c r="CQ27" s="178"/>
      <c r="CR27" s="178"/>
      <c r="CS27" s="178"/>
      <c r="CT27" s="178"/>
      <c r="CU27" s="178"/>
      <c r="DB27" s="177"/>
      <c r="DC27" s="178"/>
      <c r="DD27" s="178"/>
      <c r="DE27" s="178"/>
      <c r="DF27" s="178"/>
      <c r="DG27" s="178"/>
      <c r="DH27" s="178"/>
      <c r="DI27" s="178"/>
      <c r="DJ27" s="178"/>
      <c r="DK27" s="178"/>
      <c r="DL27" s="178"/>
      <c r="DM27" s="178"/>
    </row>
    <row r="28" spans="2:117" ht="20.100000000000001" customHeight="1" thickBot="1" x14ac:dyDescent="0.4">
      <c r="B28" s="69" t="s">
        <v>102</v>
      </c>
      <c r="C28" s="93">
        <v>3</v>
      </c>
      <c r="D28" s="43"/>
      <c r="E28" s="181" t="s">
        <v>103</v>
      </c>
      <c r="F28" s="920" t="s">
        <v>1159</v>
      </c>
      <c r="G28" s="920"/>
      <c r="H28" s="921"/>
      <c r="I28" s="43"/>
      <c r="AA28" s="68"/>
      <c r="AB28" s="68"/>
      <c r="AC28" s="33"/>
      <c r="AD28" s="33"/>
      <c r="AE28" s="33"/>
      <c r="AF28" s="33"/>
      <c r="AG28" s="106"/>
      <c r="AH28" s="86" t="s">
        <v>104</v>
      </c>
      <c r="AI28" s="52">
        <f>csv!DQ1603</f>
        <v>-9.9374400000000005</v>
      </c>
      <c r="AJ28" s="87"/>
      <c r="AK28" s="52">
        <f>csv!DS1603</f>
        <v>-10.689624</v>
      </c>
      <c r="AL28" s="87"/>
      <c r="AM28" s="52"/>
      <c r="AN28" s="87"/>
      <c r="AO28" s="52"/>
      <c r="AP28" s="87"/>
      <c r="AQ28" s="52"/>
      <c r="AR28" s="87"/>
      <c r="AS28" s="52">
        <f>csv!DU1603</f>
        <v>-13.15893</v>
      </c>
      <c r="AT28" s="87"/>
      <c r="AU28" s="52">
        <f>csv!DW1603</f>
        <v>-10.439446999999999</v>
      </c>
      <c r="AV28" s="107"/>
      <c r="AY28" s="169"/>
      <c r="AZ28" s="37"/>
      <c r="BA28" s="36"/>
      <c r="BB28" s="36"/>
      <c r="BC28" s="36"/>
      <c r="BD28" s="36"/>
      <c r="BE28" s="37"/>
      <c r="BF28" s="36"/>
      <c r="BG28" s="37"/>
      <c r="BH28" s="37"/>
      <c r="BI28" s="37"/>
      <c r="BJ28" s="39"/>
      <c r="BK28" s="37"/>
      <c r="BL28" s="37"/>
      <c r="BM28" s="174" t="s">
        <v>957</v>
      </c>
      <c r="BN28" s="182">
        <f>csv!T1608</f>
        <v>86.025639999999996</v>
      </c>
      <c r="BO28" s="182">
        <f>csv!U1608</f>
        <v>88.248335999999995</v>
      </c>
      <c r="BP28" s="182">
        <f>csv!V1608</f>
        <v>104.576075</v>
      </c>
      <c r="BQ28" s="182">
        <f>csv!W1608</f>
        <v>104.00418500000001</v>
      </c>
      <c r="BR28" s="182">
        <f>csv!X1608</f>
        <v>67.477749000000003</v>
      </c>
      <c r="BS28" s="182">
        <f>csv!Y1608</f>
        <v>65.146452999999994</v>
      </c>
      <c r="BT28" s="182">
        <f>csv!Z1608</f>
        <v>44.643138</v>
      </c>
      <c r="BU28" s="182">
        <f>csv!AA1608</f>
        <v>46.557586000000001</v>
      </c>
      <c r="BV28" s="182">
        <f>csv!AB1608</f>
        <v>45.904677</v>
      </c>
      <c r="BW28" s="182">
        <f>csv!AC1608</f>
        <v>53.005191000000003</v>
      </c>
      <c r="BX28" s="182">
        <f>csv!AD1608</f>
        <v>95.123126999999997</v>
      </c>
      <c r="BY28" s="182">
        <f>csv!AE1608</f>
        <v>132.995575</v>
      </c>
      <c r="CI28" s="174" t="s">
        <v>957</v>
      </c>
      <c r="CJ28" s="182">
        <f>csv!BG1608</f>
        <v>144.20886200000001</v>
      </c>
      <c r="CK28" s="182">
        <f>csv!BH1608</f>
        <v>115.630351</v>
      </c>
      <c r="CL28" s="182">
        <f>csv!BI1608</f>
        <v>59.599947999999998</v>
      </c>
      <c r="CM28" s="182">
        <f>csv!BJ1608</f>
        <v>131.24690899999999</v>
      </c>
      <c r="CN28" s="182">
        <f>csv!BK1608</f>
        <v>96.351395999999994</v>
      </c>
      <c r="CO28" s="182">
        <f>csv!BM1608</f>
        <v>122.68915800000001</v>
      </c>
      <c r="CP28" s="182">
        <f>csv!BN1608</f>
        <v>113.94882</v>
      </c>
      <c r="CQ28" s="182">
        <f>csv!BP1608</f>
        <v>122.643299</v>
      </c>
      <c r="CR28" s="182">
        <f>csv!BQ1608</f>
        <v>95.911348000000004</v>
      </c>
      <c r="CS28" s="182">
        <f>csv!BR1608</f>
        <v>90.312252999999998</v>
      </c>
      <c r="CT28" s="182">
        <f>csv!BS1608</f>
        <v>90.343376000000006</v>
      </c>
      <c r="CU28" s="182">
        <f>csv!BT1608</f>
        <v>66.748337000000006</v>
      </c>
      <c r="DB28" s="174" t="s">
        <v>957</v>
      </c>
      <c r="DC28" s="182"/>
      <c r="DD28" s="182"/>
      <c r="DE28" s="182"/>
      <c r="DF28" s="182"/>
      <c r="DG28" s="182"/>
      <c r="DH28" s="182"/>
      <c r="DI28" s="182"/>
      <c r="DJ28" s="182"/>
      <c r="DK28" s="182"/>
      <c r="DL28" s="182"/>
      <c r="DM28" s="182"/>
    </row>
    <row r="29" spans="2:117" ht="20.100000000000001" customHeight="1" thickBot="1" x14ac:dyDescent="0.4">
      <c r="B29" s="86" t="s">
        <v>105</v>
      </c>
      <c r="C29" s="104" t="s">
        <v>1005</v>
      </c>
      <c r="D29" s="43"/>
      <c r="E29" s="173" t="s">
        <v>106</v>
      </c>
      <c r="F29" s="920" t="s">
        <v>1159</v>
      </c>
      <c r="G29" s="920"/>
      <c r="H29" s="921"/>
      <c r="I29" s="44"/>
      <c r="J29" s="183" t="s">
        <v>67</v>
      </c>
      <c r="K29" s="184"/>
      <c r="L29" s="184"/>
      <c r="M29" s="184"/>
      <c r="N29" s="184"/>
      <c r="O29" s="185" t="s">
        <v>107</v>
      </c>
      <c r="P29" s="184"/>
      <c r="Q29" s="184"/>
      <c r="R29" s="184"/>
      <c r="S29" s="184"/>
      <c r="T29" s="184"/>
      <c r="U29" s="184"/>
      <c r="V29" s="186"/>
      <c r="AP29" s="187"/>
      <c r="AQ29" s="187"/>
      <c r="AR29" s="187"/>
      <c r="AS29" s="187"/>
      <c r="AT29" s="187"/>
      <c r="AU29" s="187"/>
      <c r="AV29" s="187"/>
      <c r="AY29" s="169"/>
      <c r="AZ29" s="37"/>
      <c r="BA29" s="36"/>
      <c r="BB29" s="36"/>
      <c r="BC29" s="36"/>
      <c r="BD29" s="36"/>
      <c r="BE29" s="36"/>
      <c r="BF29" s="36"/>
      <c r="BG29" s="36"/>
      <c r="BH29" s="36"/>
      <c r="BI29" s="36"/>
      <c r="BJ29" s="39"/>
      <c r="BK29" s="37"/>
      <c r="BL29" s="37"/>
      <c r="BM29" s="188"/>
      <c r="BN29" s="188"/>
      <c r="CI29" s="188"/>
      <c r="CJ29" s="188"/>
    </row>
    <row r="30" spans="2:117" ht="20.100000000000001" customHeight="1" thickBot="1" x14ac:dyDescent="0.4">
      <c r="B30" s="895" t="s">
        <v>108</v>
      </c>
      <c r="C30" s="895"/>
      <c r="D30" s="43"/>
      <c r="E30" s="189" t="s">
        <v>109</v>
      </c>
      <c r="F30" s="922" t="s">
        <v>1159</v>
      </c>
      <c r="G30" s="922"/>
      <c r="H30" s="923"/>
      <c r="I30" s="44"/>
      <c r="J30" s="190" t="s">
        <v>72</v>
      </c>
      <c r="K30" s="191"/>
      <c r="L30" s="191"/>
      <c r="M30" s="191"/>
      <c r="N30" s="191"/>
      <c r="O30" s="191"/>
      <c r="P30" s="191"/>
      <c r="Q30" s="191"/>
      <c r="R30" s="191"/>
      <c r="S30" s="191"/>
      <c r="T30" s="191"/>
      <c r="U30" s="191"/>
      <c r="V30" s="192" t="s">
        <v>74</v>
      </c>
      <c r="AA30" s="68"/>
      <c r="AB30" s="68"/>
      <c r="AC30" s="33"/>
      <c r="AD30" s="33"/>
      <c r="AE30" s="33"/>
      <c r="AF30" s="33"/>
      <c r="AG30" s="106"/>
      <c r="AH30" s="33"/>
      <c r="AI30" s="68"/>
      <c r="AJ30" s="68"/>
      <c r="AK30" s="68"/>
      <c r="AL30" s="68"/>
      <c r="AM30" s="42"/>
      <c r="AY30" s="169"/>
      <c r="AZ30" s="37"/>
      <c r="BA30" s="36"/>
      <c r="BB30" s="36"/>
      <c r="BC30" s="36"/>
      <c r="BD30" s="36"/>
      <c r="BE30" s="36"/>
      <c r="BF30" s="36"/>
      <c r="BG30" s="36"/>
      <c r="BH30" s="36"/>
      <c r="BI30" s="36"/>
      <c r="BJ30" s="39"/>
      <c r="BK30" s="37"/>
      <c r="BL30" s="37"/>
      <c r="BM30" s="188"/>
      <c r="BN30" s="188"/>
      <c r="CI30" s="188"/>
      <c r="CJ30" s="188"/>
    </row>
    <row r="31" spans="2:117" ht="20.100000000000001" customHeight="1" thickBot="1" x14ac:dyDescent="0.4">
      <c r="B31" s="147" t="s">
        <v>110</v>
      </c>
      <c r="C31" s="64">
        <v>4</v>
      </c>
      <c r="D31" s="43"/>
      <c r="E31" s="897" t="s">
        <v>111</v>
      </c>
      <c r="F31" s="897"/>
      <c r="G31" s="46"/>
      <c r="H31" s="46"/>
      <c r="I31" s="44"/>
      <c r="J31" s="193" t="s">
        <v>999</v>
      </c>
      <c r="K31" s="138"/>
      <c r="L31" s="138"/>
      <c r="M31" s="138"/>
      <c r="N31" s="138"/>
      <c r="O31" s="138"/>
      <c r="P31" s="138"/>
      <c r="Q31" s="138"/>
      <c r="R31" s="138"/>
      <c r="S31" s="138"/>
      <c r="T31" s="138"/>
      <c r="U31" s="138"/>
      <c r="V31" s="139" t="e">
        <f>AVERAGE(K31:U31)</f>
        <v>#DIV/0!</v>
      </c>
      <c r="AA31" s="68"/>
      <c r="AB31" s="68"/>
      <c r="AC31" s="33"/>
      <c r="AD31" s="33"/>
      <c r="AE31" s="33"/>
      <c r="AF31" s="33"/>
      <c r="AG31" s="106"/>
      <c r="AH31" s="33"/>
      <c r="AI31" s="68"/>
      <c r="AJ31" s="68"/>
      <c r="AK31" s="68"/>
      <c r="AL31" s="68"/>
      <c r="AM31" s="42"/>
      <c r="AN31" s="44"/>
      <c r="AO31" s="107"/>
      <c r="AP31" s="107"/>
      <c r="AQ31" s="107"/>
      <c r="AR31" s="107"/>
      <c r="AS31" s="107"/>
      <c r="AT31" s="107"/>
      <c r="AU31" s="107"/>
      <c r="AV31" s="107"/>
      <c r="AY31" s="169"/>
      <c r="AZ31" s="37"/>
      <c r="BA31" s="36"/>
      <c r="BB31" s="36"/>
      <c r="BC31" s="36"/>
      <c r="BD31" s="36"/>
      <c r="BE31" s="36"/>
      <c r="BF31" s="36"/>
      <c r="BG31" s="36"/>
      <c r="BH31" s="36"/>
      <c r="BI31" s="36"/>
      <c r="BJ31" s="39"/>
      <c r="BK31" s="121"/>
      <c r="BL31" s="158"/>
      <c r="BM31" s="43"/>
      <c r="BN31" s="900" t="s">
        <v>1049</v>
      </c>
      <c r="BO31" s="900" t="s">
        <v>1050</v>
      </c>
      <c r="BP31" s="900" t="s">
        <v>1051</v>
      </c>
      <c r="BQ31" s="900" t="s">
        <v>1054</v>
      </c>
      <c r="BR31" s="900" t="s">
        <v>1055</v>
      </c>
      <c r="BS31" s="900" t="s">
        <v>1057</v>
      </c>
      <c r="BT31" s="900" t="s">
        <v>1058</v>
      </c>
      <c r="BU31" s="900" t="s">
        <v>1059</v>
      </c>
      <c r="BV31" s="900" t="s">
        <v>1060</v>
      </c>
      <c r="BW31" s="900" t="s">
        <v>1061</v>
      </c>
      <c r="BX31" s="900" t="s">
        <v>1062</v>
      </c>
      <c r="BY31" s="900" t="s">
        <v>1063</v>
      </c>
      <c r="CI31" s="43"/>
      <c r="CJ31" s="900" t="s">
        <v>1090</v>
      </c>
      <c r="CK31" s="900" t="s">
        <v>1091</v>
      </c>
      <c r="CL31" s="900" t="s">
        <v>1092</v>
      </c>
      <c r="CM31" s="900" t="s">
        <v>1093</v>
      </c>
      <c r="CN31" s="900" t="s">
        <v>1094</v>
      </c>
      <c r="CO31" s="911" t="s">
        <v>1095</v>
      </c>
      <c r="CP31" s="900" t="s">
        <v>1096</v>
      </c>
      <c r="CQ31" s="911" t="s">
        <v>1153</v>
      </c>
      <c r="CR31" s="911"/>
      <c r="CS31" s="911"/>
      <c r="CT31" s="911"/>
      <c r="CU31" s="911"/>
    </row>
    <row r="32" spans="2:117" ht="20.100000000000001" customHeight="1" thickBot="1" x14ac:dyDescent="0.4">
      <c r="B32" s="194" t="s">
        <v>112</v>
      </c>
      <c r="C32" s="195">
        <v>1550</v>
      </c>
      <c r="D32" s="43"/>
      <c r="E32" s="196" t="s">
        <v>113</v>
      </c>
      <c r="F32" s="936" t="s">
        <v>56</v>
      </c>
      <c r="G32" s="937"/>
      <c r="H32" s="938"/>
      <c r="I32" s="44"/>
      <c r="J32" s="193" t="s">
        <v>1000</v>
      </c>
      <c r="K32" s="138"/>
      <c r="L32" s="138"/>
      <c r="M32" s="138"/>
      <c r="N32" s="138"/>
      <c r="O32" s="138"/>
      <c r="P32" s="138"/>
      <c r="Q32" s="138"/>
      <c r="R32" s="138"/>
      <c r="S32" s="138"/>
      <c r="T32" s="138"/>
      <c r="U32" s="138"/>
      <c r="V32" s="139" t="e">
        <f t="shared" ref="V32:V36" si="1">AVERAGE(K32:U32)</f>
        <v>#DIV/0!</v>
      </c>
      <c r="AA32" s="68"/>
      <c r="AB32" s="68"/>
      <c r="AC32" s="33"/>
      <c r="AD32" s="33"/>
      <c r="AE32" s="33"/>
      <c r="AF32" s="33"/>
      <c r="AG32" s="43"/>
      <c r="AH32" s="43"/>
      <c r="AI32" s="31" t="s">
        <v>984</v>
      </c>
      <c r="AJ32" s="31"/>
      <c r="AK32" s="31" t="s">
        <v>1007</v>
      </c>
      <c r="AL32" s="31"/>
      <c r="AM32" s="31"/>
      <c r="AN32" s="31"/>
      <c r="AO32" s="31"/>
      <c r="AP32" s="31"/>
      <c r="AQ32" s="31"/>
      <c r="AR32" s="31"/>
      <c r="AS32" s="31" t="s">
        <v>1007</v>
      </c>
      <c r="AT32" s="31"/>
      <c r="AU32" s="31" t="s">
        <v>985</v>
      </c>
      <c r="AY32" s="169"/>
      <c r="AZ32" s="37"/>
      <c r="BA32" s="36"/>
      <c r="BB32" s="36"/>
      <c r="BC32" s="36"/>
      <c r="BD32" s="36"/>
      <c r="BE32" s="37"/>
      <c r="BF32" s="36"/>
      <c r="BG32" s="37"/>
      <c r="BH32" s="37"/>
      <c r="BI32" s="37"/>
      <c r="BJ32" s="39"/>
      <c r="BK32" s="121"/>
      <c r="BL32" s="158"/>
      <c r="BM32" s="43"/>
      <c r="BN32" s="901"/>
      <c r="BO32" s="901"/>
      <c r="BP32" s="901"/>
      <c r="BQ32" s="901"/>
      <c r="BR32" s="901"/>
      <c r="BS32" s="901"/>
      <c r="BT32" s="901"/>
      <c r="BU32" s="901"/>
      <c r="BV32" s="901"/>
      <c r="BW32" s="901"/>
      <c r="BX32" s="901"/>
      <c r="BY32" s="901"/>
      <c r="CI32" s="43"/>
      <c r="CJ32" s="901"/>
      <c r="CK32" s="901"/>
      <c r="CL32" s="901"/>
      <c r="CM32" s="901"/>
      <c r="CN32" s="901"/>
      <c r="CO32" s="911"/>
      <c r="CP32" s="901"/>
      <c r="CQ32" s="911"/>
      <c r="CR32" s="911"/>
      <c r="CS32" s="911"/>
      <c r="CT32" s="911"/>
      <c r="CU32" s="911"/>
    </row>
    <row r="33" spans="1:99" ht="20.100000000000001" customHeight="1" thickBot="1" x14ac:dyDescent="0.4">
      <c r="B33" s="197" t="s">
        <v>114</v>
      </c>
      <c r="C33" s="104">
        <v>1550</v>
      </c>
      <c r="D33" s="43"/>
      <c r="E33" s="198" t="s">
        <v>115</v>
      </c>
      <c r="F33" s="939">
        <f>BE77</f>
        <v>0</v>
      </c>
      <c r="G33" s="940"/>
      <c r="H33" s="941"/>
      <c r="I33" s="44"/>
      <c r="J33" s="193" t="s">
        <v>1001</v>
      </c>
      <c r="K33" s="138"/>
      <c r="L33" s="138"/>
      <c r="M33" s="138"/>
      <c r="N33" s="138"/>
      <c r="O33" s="138"/>
      <c r="P33" s="138"/>
      <c r="Q33" s="138"/>
      <c r="R33" s="138"/>
      <c r="S33" s="138"/>
      <c r="T33" s="138"/>
      <c r="U33" s="138"/>
      <c r="V33" s="139" t="e">
        <f t="shared" si="1"/>
        <v>#DIV/0!</v>
      </c>
      <c r="AA33" s="68"/>
      <c r="AB33" s="68"/>
      <c r="AC33" s="33"/>
      <c r="AD33" s="33"/>
      <c r="AE33" s="33"/>
      <c r="AF33" s="43"/>
      <c r="AG33" s="106"/>
      <c r="AH33" s="51" t="s">
        <v>16</v>
      </c>
      <c r="AI33" s="52">
        <f>csv!CB1604</f>
        <v>1.523504</v>
      </c>
      <c r="AJ33" s="53"/>
      <c r="AK33" s="52">
        <f>csv!CD1604</f>
        <v>0.39996300000000001</v>
      </c>
      <c r="AL33" s="53"/>
      <c r="AM33" s="52"/>
      <c r="AN33" s="53"/>
      <c r="AO33" s="52"/>
      <c r="AP33" s="53"/>
      <c r="AQ33" s="52"/>
      <c r="AR33" s="53"/>
      <c r="AS33" s="52">
        <f>csv!CF1604</f>
        <v>-1.463246</v>
      </c>
      <c r="AT33" s="53"/>
      <c r="AU33" s="52">
        <f>csv!CH1604</f>
        <v>-1.6884479999999999</v>
      </c>
      <c r="AV33" s="108"/>
      <c r="AY33" s="36"/>
      <c r="AZ33" s="170"/>
      <c r="BA33" s="36"/>
      <c r="BB33" s="36"/>
      <c r="BC33" s="36"/>
      <c r="BD33" s="36"/>
      <c r="BE33" s="37"/>
      <c r="BF33" s="37"/>
      <c r="BG33" s="37"/>
      <c r="BH33" s="37"/>
      <c r="BI33" s="37"/>
      <c r="BJ33" s="39"/>
      <c r="BK33" s="121"/>
      <c r="BL33" s="37"/>
      <c r="BM33" s="79"/>
      <c r="BN33" s="901"/>
      <c r="BO33" s="901"/>
      <c r="BP33" s="901"/>
      <c r="BQ33" s="901"/>
      <c r="BR33" s="901"/>
      <c r="BS33" s="901"/>
      <c r="BT33" s="901"/>
      <c r="BU33" s="901"/>
      <c r="BV33" s="901"/>
      <c r="BW33" s="901"/>
      <c r="BX33" s="901"/>
      <c r="BY33" s="901"/>
      <c r="CI33" s="79"/>
      <c r="CJ33" s="901"/>
      <c r="CK33" s="901"/>
      <c r="CL33" s="901"/>
      <c r="CM33" s="901"/>
      <c r="CN33" s="901"/>
      <c r="CO33" s="911"/>
      <c r="CP33" s="901"/>
      <c r="CQ33" s="911"/>
      <c r="CR33" s="911"/>
      <c r="CS33" s="911"/>
      <c r="CT33" s="911"/>
      <c r="CU33" s="911"/>
    </row>
    <row r="34" spans="1:99" ht="20.100000000000001" customHeight="1" thickBot="1" x14ac:dyDescent="0.4">
      <c r="B34" s="895" t="s">
        <v>116</v>
      </c>
      <c r="C34" s="895"/>
      <c r="D34" s="43"/>
      <c r="E34" s="199" t="s">
        <v>117</v>
      </c>
      <c r="F34" s="926">
        <f>BE75</f>
        <v>0</v>
      </c>
      <c r="G34" s="927"/>
      <c r="H34" s="928"/>
      <c r="I34" s="44"/>
      <c r="J34" s="193" t="s">
        <v>1002</v>
      </c>
      <c r="K34" s="138"/>
      <c r="L34" s="138"/>
      <c r="M34" s="138"/>
      <c r="N34" s="138"/>
      <c r="O34" s="138"/>
      <c r="P34" s="138"/>
      <c r="Q34" s="138"/>
      <c r="R34" s="138"/>
      <c r="S34" s="138"/>
      <c r="T34" s="138"/>
      <c r="U34" s="138"/>
      <c r="V34" s="139" t="e">
        <f t="shared" si="1"/>
        <v>#DIV/0!</v>
      </c>
      <c r="AA34" s="68"/>
      <c r="AB34" s="68"/>
      <c r="AC34" s="33"/>
      <c r="AD34" s="33"/>
      <c r="AE34" s="33"/>
      <c r="AF34" s="32"/>
      <c r="AG34" s="106"/>
      <c r="AH34" s="69"/>
      <c r="AI34" s="70"/>
      <c r="AJ34" s="71"/>
      <c r="AK34" s="71"/>
      <c r="AL34" s="71"/>
      <c r="AM34" s="71"/>
      <c r="AN34" s="71"/>
      <c r="AO34" s="71"/>
      <c r="AP34" s="71"/>
      <c r="AQ34" s="72"/>
      <c r="AR34" s="71"/>
      <c r="AS34" s="71"/>
      <c r="AT34" s="71"/>
      <c r="AU34" s="73"/>
      <c r="AV34" s="108"/>
      <c r="AY34" s="36"/>
      <c r="AZ34" s="36"/>
      <c r="BA34" s="36"/>
      <c r="BB34" s="36"/>
      <c r="BC34" s="126"/>
      <c r="BD34" s="36"/>
      <c r="BE34" s="37"/>
      <c r="BF34" s="37"/>
      <c r="BG34" s="38"/>
      <c r="BH34" s="37"/>
      <c r="BI34" s="37"/>
      <c r="BJ34" s="39"/>
      <c r="BK34" s="121"/>
      <c r="BL34" s="37"/>
      <c r="BM34" s="79"/>
      <c r="BN34" s="901"/>
      <c r="BO34" s="901"/>
      <c r="BP34" s="901"/>
      <c r="BQ34" s="901"/>
      <c r="BR34" s="901"/>
      <c r="BS34" s="901"/>
      <c r="BT34" s="901"/>
      <c r="BU34" s="901"/>
      <c r="BV34" s="901"/>
      <c r="BW34" s="901"/>
      <c r="BX34" s="901"/>
      <c r="BY34" s="901"/>
      <c r="CI34" s="79"/>
      <c r="CJ34" s="901"/>
      <c r="CK34" s="901"/>
      <c r="CL34" s="901"/>
      <c r="CM34" s="901"/>
      <c r="CN34" s="901"/>
      <c r="CO34" s="911"/>
      <c r="CP34" s="901"/>
      <c r="CQ34" s="911"/>
      <c r="CR34" s="911"/>
      <c r="CS34" s="911"/>
      <c r="CT34" s="911"/>
      <c r="CU34" s="911"/>
    </row>
    <row r="35" spans="1:99" ht="20.100000000000001" customHeight="1" thickBot="1" x14ac:dyDescent="0.4">
      <c r="B35" s="200" t="s">
        <v>1035</v>
      </c>
      <c r="C35" s="201">
        <f>csv!EB1602</f>
        <v>121.41971527777774</v>
      </c>
      <c r="D35" s="43"/>
      <c r="E35" s="202" t="s">
        <v>118</v>
      </c>
      <c r="F35" s="929">
        <f>BE79</f>
        <v>0</v>
      </c>
      <c r="G35" s="930"/>
      <c r="H35" s="931"/>
      <c r="I35" s="44"/>
      <c r="J35" s="193" t="s">
        <v>1003</v>
      </c>
      <c r="K35" s="138"/>
      <c r="L35" s="138"/>
      <c r="M35" s="138"/>
      <c r="N35" s="138"/>
      <c r="O35" s="138"/>
      <c r="P35" s="138"/>
      <c r="Q35" s="138"/>
      <c r="R35" s="138"/>
      <c r="S35" s="138"/>
      <c r="T35" s="138"/>
      <c r="U35" s="138"/>
      <c r="V35" s="139" t="e">
        <f t="shared" si="1"/>
        <v>#DIV/0!</v>
      </c>
      <c r="AA35" s="68"/>
      <c r="AB35" s="68"/>
      <c r="AC35" s="33"/>
      <c r="AD35" s="33"/>
      <c r="AE35" s="33"/>
      <c r="AF35" s="84"/>
      <c r="AG35" s="106"/>
      <c r="AH35" s="86" t="s">
        <v>29</v>
      </c>
      <c r="AI35" s="52">
        <f>csv!CC1604</f>
        <v>7.3417839999999996</v>
      </c>
      <c r="AJ35" s="87"/>
      <c r="AK35" s="52">
        <f>csv!CE1604</f>
        <v>7.5633650000000001</v>
      </c>
      <c r="AL35" s="87"/>
      <c r="AM35" s="52"/>
      <c r="AN35" s="87"/>
      <c r="AO35" s="52"/>
      <c r="AP35" s="87"/>
      <c r="AQ35" s="52"/>
      <c r="AR35" s="87"/>
      <c r="AS35" s="52">
        <f>csv!CG1604</f>
        <v>8.2093019999999992</v>
      </c>
      <c r="AT35" s="87"/>
      <c r="AU35" s="52">
        <f>csv!CI1604</f>
        <v>6.7083000000000004</v>
      </c>
      <c r="AV35" s="107"/>
      <c r="AY35" s="36"/>
      <c r="AZ35" s="38"/>
      <c r="BA35" s="36"/>
      <c r="BB35" s="36"/>
      <c r="BC35" s="36"/>
      <c r="BD35" s="36"/>
      <c r="BE35" s="37"/>
      <c r="BF35" s="37"/>
      <c r="BG35" s="37"/>
      <c r="BH35" s="37"/>
      <c r="BI35" s="37"/>
      <c r="BJ35" s="39"/>
      <c r="BK35" s="37"/>
      <c r="BL35" s="37"/>
      <c r="BM35" s="80"/>
      <c r="BN35" s="901"/>
      <c r="BO35" s="901"/>
      <c r="BP35" s="901"/>
      <c r="BQ35" s="901"/>
      <c r="BR35" s="901"/>
      <c r="BS35" s="901"/>
      <c r="BT35" s="901"/>
      <c r="BU35" s="901"/>
      <c r="BV35" s="901"/>
      <c r="BW35" s="901"/>
      <c r="BX35" s="901"/>
      <c r="BY35" s="901"/>
      <c r="CI35" s="80"/>
      <c r="CJ35" s="901"/>
      <c r="CK35" s="901"/>
      <c r="CL35" s="901"/>
      <c r="CM35" s="901"/>
      <c r="CN35" s="901"/>
      <c r="CO35" s="911"/>
      <c r="CP35" s="901"/>
      <c r="CQ35" s="911"/>
      <c r="CR35" s="911"/>
      <c r="CS35" s="911"/>
      <c r="CT35" s="911"/>
      <c r="CU35" s="911"/>
    </row>
    <row r="36" spans="1:99" ht="20.100000000000001" customHeight="1" thickBot="1" x14ac:dyDescent="0.4">
      <c r="B36" s="203" t="s">
        <v>1036</v>
      </c>
      <c r="C36" s="204">
        <f>csv!EC1602</f>
        <v>2.3680604166666632</v>
      </c>
      <c r="D36" s="43"/>
      <c r="E36" s="932" t="s">
        <v>119</v>
      </c>
      <c r="F36" s="932"/>
      <c r="G36" s="205"/>
      <c r="H36" s="205"/>
      <c r="I36" s="44"/>
      <c r="J36" s="193" t="s">
        <v>1004</v>
      </c>
      <c r="K36" s="138"/>
      <c r="L36" s="138"/>
      <c r="M36" s="138"/>
      <c r="N36" s="138"/>
      <c r="O36" s="138"/>
      <c r="P36" s="138"/>
      <c r="Q36" s="138"/>
      <c r="R36" s="138"/>
      <c r="S36" s="138"/>
      <c r="T36" s="138"/>
      <c r="U36" s="138"/>
      <c r="V36" s="139" t="e">
        <f t="shared" si="1"/>
        <v>#DIV/0!</v>
      </c>
      <c r="AA36" s="68"/>
      <c r="AB36" s="68"/>
      <c r="AC36" s="33"/>
      <c r="AD36" s="33"/>
      <c r="AE36" s="33"/>
      <c r="AF36" s="32"/>
      <c r="AG36" s="106"/>
      <c r="AH36" s="43"/>
      <c r="AI36" s="95"/>
      <c r="AJ36" s="95"/>
      <c r="AK36" s="95"/>
      <c r="AL36" s="95"/>
      <c r="AM36" s="95"/>
      <c r="AN36" s="95"/>
      <c r="AO36" s="95"/>
      <c r="AP36" s="95"/>
      <c r="AQ36" s="95"/>
      <c r="AR36" s="95"/>
      <c r="AS36" s="95"/>
      <c r="AT36" s="95"/>
      <c r="AU36" s="95"/>
      <c r="AV36" s="108"/>
      <c r="AY36" s="36"/>
      <c r="AZ36" s="36"/>
      <c r="BA36" s="36"/>
      <c r="BB36" s="36"/>
      <c r="BC36" s="126"/>
      <c r="BD36" s="36"/>
      <c r="BE36" s="37"/>
      <c r="BF36" s="36"/>
      <c r="BG36" s="37"/>
      <c r="BH36" s="36"/>
      <c r="BI36" s="37"/>
      <c r="BJ36" s="39"/>
      <c r="BK36" s="140"/>
      <c r="BL36" s="37"/>
      <c r="BM36" s="80"/>
      <c r="BN36" s="901"/>
      <c r="BO36" s="901"/>
      <c r="BP36" s="901"/>
      <c r="BQ36" s="901"/>
      <c r="BR36" s="901"/>
      <c r="BS36" s="901"/>
      <c r="BT36" s="901"/>
      <c r="BU36" s="901"/>
      <c r="BV36" s="901"/>
      <c r="BW36" s="901"/>
      <c r="BX36" s="901"/>
      <c r="BY36" s="901"/>
      <c r="CI36" s="80"/>
      <c r="CJ36" s="901"/>
      <c r="CK36" s="901"/>
      <c r="CL36" s="901"/>
      <c r="CM36" s="901"/>
      <c r="CN36" s="901"/>
      <c r="CO36" s="911"/>
      <c r="CP36" s="901"/>
      <c r="CQ36" s="911"/>
      <c r="CR36" s="911"/>
      <c r="CS36" s="911"/>
      <c r="CT36" s="911"/>
      <c r="CU36" s="911"/>
    </row>
    <row r="37" spans="1:99" ht="20.100000000000001" customHeight="1" thickBot="1" x14ac:dyDescent="0.4">
      <c r="A37" s="206" t="s">
        <v>120</v>
      </c>
      <c r="B37" s="203" t="s">
        <v>1019</v>
      </c>
      <c r="C37" s="207">
        <f>csv!ED1602</f>
        <v>275.19243055555523</v>
      </c>
      <c r="D37" s="43">
        <f>C37*24/1000</f>
        <v>6.6046183333333257</v>
      </c>
      <c r="E37" s="208" t="s">
        <v>121</v>
      </c>
      <c r="F37" s="933">
        <f>AF67</f>
        <v>-6.6556884387152797</v>
      </c>
      <c r="G37" s="934"/>
      <c r="H37" s="935"/>
      <c r="I37" s="44"/>
      <c r="J37" s="165"/>
      <c r="K37" s="166"/>
      <c r="L37" s="166"/>
      <c r="M37" s="166"/>
      <c r="N37" s="166"/>
      <c r="O37" s="166"/>
      <c r="P37" s="166"/>
      <c r="Q37" s="166"/>
      <c r="R37" s="166"/>
      <c r="S37" s="166"/>
      <c r="T37" s="166"/>
      <c r="U37" s="166"/>
      <c r="V37" s="167"/>
      <c r="Z37" s="42"/>
      <c r="AA37" s="42"/>
      <c r="AB37" s="42"/>
      <c r="AC37" s="124"/>
      <c r="AD37" s="124"/>
      <c r="AE37" s="124"/>
      <c r="AF37" s="32"/>
      <c r="AG37" s="45"/>
      <c r="AH37" s="51" t="s">
        <v>39</v>
      </c>
      <c r="AI37" s="52">
        <f>csv!CJ1604</f>
        <v>0.74563100000000004</v>
      </c>
      <c r="AJ37" s="53"/>
      <c r="AK37" s="52">
        <f>csv!CL1604</f>
        <v>-0.14403099999999999</v>
      </c>
      <c r="AL37" s="53"/>
      <c r="AM37" s="52"/>
      <c r="AN37" s="53"/>
      <c r="AO37" s="52"/>
      <c r="AP37" s="53"/>
      <c r="AQ37" s="52"/>
      <c r="AR37" s="53"/>
      <c r="AS37" s="52">
        <f>csv!CN1604</f>
        <v>-1.7216929999999999</v>
      </c>
      <c r="AT37" s="53"/>
      <c r="AU37" s="52">
        <f>csv!CP1604</f>
        <v>-1.827116</v>
      </c>
      <c r="AV37" s="107"/>
      <c r="AY37" s="36"/>
      <c r="AZ37" s="36"/>
      <c r="BA37" s="36"/>
      <c r="BB37" s="36"/>
      <c r="BC37" s="126"/>
      <c r="BD37" s="36"/>
      <c r="BE37" s="37"/>
      <c r="BF37" s="37"/>
      <c r="BG37" s="37"/>
      <c r="BH37" s="37"/>
      <c r="BI37" s="37"/>
      <c r="BJ37" s="39"/>
      <c r="BK37" s="37"/>
      <c r="BL37" s="37"/>
      <c r="BM37" s="80"/>
      <c r="BN37" s="901"/>
      <c r="BO37" s="901"/>
      <c r="BP37" s="901"/>
      <c r="BQ37" s="901"/>
      <c r="BR37" s="901"/>
      <c r="BS37" s="901"/>
      <c r="BT37" s="901"/>
      <c r="BU37" s="901"/>
      <c r="BV37" s="901"/>
      <c r="BW37" s="901"/>
      <c r="BX37" s="901"/>
      <c r="BY37" s="901"/>
      <c r="CI37" s="80"/>
      <c r="CJ37" s="901"/>
      <c r="CK37" s="901"/>
      <c r="CL37" s="901"/>
      <c r="CM37" s="901"/>
      <c r="CN37" s="901"/>
      <c r="CO37" s="911"/>
      <c r="CP37" s="901"/>
      <c r="CQ37" s="911"/>
      <c r="CR37" s="911"/>
      <c r="CS37" s="911"/>
      <c r="CT37" s="911"/>
      <c r="CU37" s="911"/>
    </row>
    <row r="38" spans="1:99" ht="20.100000000000001" customHeight="1" thickBot="1" x14ac:dyDescent="0.4">
      <c r="B38" s="200" t="s">
        <v>1145</v>
      </c>
      <c r="C38" s="201">
        <f>csv!EE1602</f>
        <v>121.40862500000011</v>
      </c>
      <c r="D38" s="43"/>
      <c r="E38" s="209" t="s">
        <v>122</v>
      </c>
      <c r="F38" s="942">
        <f>AF69</f>
        <v>-15.639654999999999</v>
      </c>
      <c r="G38" s="943"/>
      <c r="H38" s="944"/>
      <c r="I38" s="44"/>
      <c r="J38" s="174" t="s">
        <v>957</v>
      </c>
      <c r="K38" s="175"/>
      <c r="L38" s="175"/>
      <c r="M38" s="175"/>
      <c r="N38" s="175"/>
      <c r="O38" s="175"/>
      <c r="P38" s="175"/>
      <c r="Q38" s="175"/>
      <c r="R38" s="175"/>
      <c r="S38" s="175"/>
      <c r="T38" s="175"/>
      <c r="U38" s="175"/>
      <c r="V38" s="176" t="e">
        <f t="shared" ref="V38" si="2">AVERAGE(K38:U38)</f>
        <v>#DIV/0!</v>
      </c>
      <c r="Z38" s="42"/>
      <c r="AA38" s="42"/>
      <c r="AB38" s="42"/>
      <c r="AC38" s="124"/>
      <c r="AD38" s="124"/>
      <c r="AE38" s="124"/>
      <c r="AF38" s="33"/>
      <c r="AG38" s="45"/>
      <c r="AH38" s="69"/>
      <c r="AI38" s="70"/>
      <c r="AJ38" s="71"/>
      <c r="AK38" s="71"/>
      <c r="AL38" s="71"/>
      <c r="AM38" s="71"/>
      <c r="AN38" s="71"/>
      <c r="AO38" s="71"/>
      <c r="AP38" s="71"/>
      <c r="AQ38" s="72"/>
      <c r="AR38" s="71"/>
      <c r="AS38" s="71"/>
      <c r="AT38" s="71"/>
      <c r="AU38" s="73"/>
      <c r="AV38" s="107"/>
      <c r="AY38" s="36"/>
      <c r="AZ38" s="36"/>
      <c r="BA38" s="36"/>
      <c r="BB38" s="36"/>
      <c r="BC38" s="126"/>
      <c r="BD38" s="36"/>
      <c r="BE38" s="37"/>
      <c r="BF38" s="37"/>
      <c r="BG38" s="37"/>
      <c r="BH38" s="37"/>
      <c r="BI38" s="37"/>
      <c r="BJ38" s="39"/>
      <c r="BK38" s="37"/>
      <c r="BL38" s="37"/>
      <c r="BM38" s="80"/>
      <c r="BN38" s="901"/>
      <c r="BO38" s="901"/>
      <c r="BP38" s="901"/>
      <c r="BQ38" s="901"/>
      <c r="BR38" s="901"/>
      <c r="BS38" s="901"/>
      <c r="BT38" s="901"/>
      <c r="BU38" s="901"/>
      <c r="BV38" s="901"/>
      <c r="BW38" s="901"/>
      <c r="BX38" s="901"/>
      <c r="BY38" s="901"/>
      <c r="CI38" s="80"/>
      <c r="CJ38" s="901"/>
      <c r="CK38" s="901"/>
      <c r="CL38" s="901"/>
      <c r="CM38" s="901"/>
      <c r="CN38" s="901"/>
      <c r="CO38" s="911"/>
      <c r="CP38" s="901"/>
      <c r="CQ38" s="911"/>
      <c r="CR38" s="911"/>
      <c r="CS38" s="911"/>
      <c r="CT38" s="911"/>
      <c r="CU38" s="911"/>
    </row>
    <row r="39" spans="1:99" ht="20.100000000000001" customHeight="1" thickBot="1" x14ac:dyDescent="0.4">
      <c r="B39" s="203" t="s">
        <v>1146</v>
      </c>
      <c r="C39" s="204">
        <f>csv!EF1602</f>
        <v>5.3639159722222285</v>
      </c>
      <c r="D39" s="43"/>
      <c r="E39" s="209" t="s">
        <v>123</v>
      </c>
      <c r="F39" s="942">
        <f>AF71</f>
        <v>-10.540168368750015</v>
      </c>
      <c r="G39" s="943"/>
      <c r="H39" s="944"/>
      <c r="I39" s="44"/>
      <c r="J39" s="44"/>
      <c r="K39" s="210"/>
      <c r="L39" s="210"/>
      <c r="M39" s="210"/>
      <c r="N39" s="42"/>
      <c r="O39" s="42"/>
      <c r="P39" s="42"/>
      <c r="Q39" s="210"/>
      <c r="R39" s="210"/>
      <c r="S39" s="210"/>
      <c r="T39" s="210"/>
      <c r="U39" s="210"/>
      <c r="V39" s="210"/>
      <c r="Z39" s="42"/>
      <c r="AA39" s="42"/>
      <c r="AB39" s="42"/>
      <c r="AC39" s="124"/>
      <c r="AD39" s="124"/>
      <c r="AE39" s="124"/>
      <c r="AF39" s="33"/>
      <c r="AG39" s="45"/>
      <c r="AH39" s="86" t="s">
        <v>46</v>
      </c>
      <c r="AI39" s="52">
        <f>csv!CK1604</f>
        <v>5.725257</v>
      </c>
      <c r="AJ39" s="87"/>
      <c r="AK39" s="52">
        <f>csv!CM1604</f>
        <v>7.3145160000000002</v>
      </c>
      <c r="AL39" s="87"/>
      <c r="AM39" s="52"/>
      <c r="AN39" s="87"/>
      <c r="AO39" s="52"/>
      <c r="AP39" s="87"/>
      <c r="AQ39" s="52"/>
      <c r="AR39" s="87"/>
      <c r="AS39" s="52">
        <f>csv!CO1604</f>
        <v>5.6651389999999999</v>
      </c>
      <c r="AT39" s="87"/>
      <c r="AU39" s="52">
        <f>csv!CQ1604</f>
        <v>3.2293500000000002</v>
      </c>
      <c r="AV39" s="107"/>
      <c r="AY39" s="36"/>
      <c r="AZ39" s="36"/>
      <c r="BA39" s="36"/>
      <c r="BB39" s="36"/>
      <c r="BC39" s="126"/>
      <c r="BD39" s="37"/>
      <c r="BE39" s="37"/>
      <c r="BF39" s="36"/>
      <c r="BG39" s="37"/>
      <c r="BH39" s="37"/>
      <c r="BI39" s="37"/>
      <c r="BJ39" s="39"/>
      <c r="BK39" s="37"/>
      <c r="BL39" s="37"/>
      <c r="BM39" s="80"/>
      <c r="BN39" s="901"/>
      <c r="BO39" s="901"/>
      <c r="BP39" s="901"/>
      <c r="BQ39" s="901"/>
      <c r="BR39" s="901"/>
      <c r="BS39" s="901"/>
      <c r="BT39" s="901"/>
      <c r="BU39" s="901"/>
      <c r="BV39" s="901"/>
      <c r="BW39" s="901"/>
      <c r="BX39" s="901"/>
      <c r="BY39" s="901"/>
      <c r="CI39" s="80"/>
      <c r="CJ39" s="901"/>
      <c r="CK39" s="901"/>
      <c r="CL39" s="901"/>
      <c r="CM39" s="901"/>
      <c r="CN39" s="901"/>
      <c r="CO39" s="911"/>
      <c r="CP39" s="901"/>
      <c r="CQ39" s="911"/>
      <c r="CR39" s="911"/>
      <c r="CS39" s="911"/>
      <c r="CT39" s="911"/>
      <c r="CU39" s="911"/>
    </row>
    <row r="40" spans="1:99" ht="20.100000000000001" customHeight="1" thickBot="1" x14ac:dyDescent="0.4">
      <c r="B40" s="203" t="s">
        <v>1147</v>
      </c>
      <c r="C40" s="211">
        <f>csv!EG1602</f>
        <v>641.14694444444478</v>
      </c>
      <c r="D40" s="43">
        <f>C40*24/1000</f>
        <v>15.387526666666675</v>
      </c>
      <c r="E40" s="209" t="s">
        <v>124</v>
      </c>
      <c r="F40" s="942">
        <f>AF73</f>
        <v>8.2093019999999992</v>
      </c>
      <c r="G40" s="943"/>
      <c r="H40" s="944"/>
      <c r="I40" s="44"/>
      <c r="J40" s="212" t="s">
        <v>67</v>
      </c>
      <c r="K40" s="213"/>
      <c r="L40" s="213"/>
      <c r="M40" s="213"/>
      <c r="N40" s="213"/>
      <c r="O40" s="214" t="s">
        <v>125</v>
      </c>
      <c r="P40" s="213"/>
      <c r="Q40" s="213"/>
      <c r="R40" s="213"/>
      <c r="S40" s="213"/>
      <c r="T40" s="213"/>
      <c r="U40" s="213"/>
      <c r="V40" s="215"/>
      <c r="Z40" s="42"/>
      <c r="AA40" s="42"/>
      <c r="AB40" s="42"/>
      <c r="AC40" s="124"/>
      <c r="AD40" s="124"/>
      <c r="AE40" s="124"/>
      <c r="AF40" s="33"/>
      <c r="AG40" s="45"/>
      <c r="AH40" s="43"/>
      <c r="AI40" s="95"/>
      <c r="AJ40" s="95"/>
      <c r="AK40" s="95"/>
      <c r="AL40" s="95"/>
      <c r="AM40" s="95"/>
      <c r="AN40" s="95"/>
      <c r="AO40" s="95"/>
      <c r="AP40" s="95"/>
      <c r="AQ40" s="95"/>
      <c r="AR40" s="95"/>
      <c r="AS40" s="95"/>
      <c r="AT40" s="95"/>
      <c r="AU40" s="95"/>
      <c r="AV40" s="107"/>
      <c r="AY40" s="36"/>
      <c r="AZ40" s="36"/>
      <c r="BA40" s="36"/>
      <c r="BB40" s="36"/>
      <c r="BC40" s="126"/>
      <c r="BD40" s="37"/>
      <c r="BE40" s="37"/>
      <c r="BF40" s="37"/>
      <c r="BG40" s="37"/>
      <c r="BH40" s="37"/>
      <c r="BI40" s="37"/>
      <c r="BJ40" s="39"/>
      <c r="BK40" s="140"/>
      <c r="BL40" s="37"/>
      <c r="BM40" s="80"/>
      <c r="BN40" s="901"/>
      <c r="BO40" s="901"/>
      <c r="BP40" s="901"/>
      <c r="BQ40" s="901"/>
      <c r="BR40" s="901"/>
      <c r="BS40" s="901"/>
      <c r="BT40" s="901"/>
      <c r="BU40" s="901"/>
      <c r="BV40" s="901"/>
      <c r="BW40" s="901"/>
      <c r="BX40" s="901"/>
      <c r="BY40" s="901"/>
      <c r="CI40" s="80"/>
      <c r="CJ40" s="901"/>
      <c r="CK40" s="901"/>
      <c r="CL40" s="901"/>
      <c r="CM40" s="901"/>
      <c r="CN40" s="901"/>
      <c r="CO40" s="911"/>
      <c r="CP40" s="901"/>
      <c r="CQ40" s="911"/>
      <c r="CR40" s="911"/>
      <c r="CS40" s="911"/>
      <c r="CT40" s="911"/>
      <c r="CU40" s="911"/>
    </row>
    <row r="41" spans="1:99" ht="20.100000000000001" customHeight="1" thickBot="1" x14ac:dyDescent="0.4">
      <c r="B41" s="200" t="s">
        <v>1148</v>
      </c>
      <c r="C41" s="201">
        <f>csv!EH1602</f>
        <v>121.40090277777749</v>
      </c>
      <c r="D41" s="43"/>
      <c r="E41" s="216" t="s">
        <v>126</v>
      </c>
      <c r="F41" s="949">
        <f>AF75</f>
        <v>-1.5554762986111124</v>
      </c>
      <c r="G41" s="950"/>
      <c r="H41" s="951"/>
      <c r="I41" s="44"/>
      <c r="J41" s="217" t="s">
        <v>72</v>
      </c>
      <c r="K41" s="218" t="s">
        <v>994</v>
      </c>
      <c r="L41" s="218" t="s">
        <v>995</v>
      </c>
      <c r="M41" s="218" t="s">
        <v>996</v>
      </c>
      <c r="N41" s="218"/>
      <c r="O41" s="218"/>
      <c r="P41" s="218"/>
      <c r="Q41" s="218"/>
      <c r="R41" s="218"/>
      <c r="S41" s="218"/>
      <c r="T41" s="218"/>
      <c r="U41" s="218"/>
      <c r="V41" s="219" t="s">
        <v>74</v>
      </c>
      <c r="Z41" s="44"/>
      <c r="AA41" s="108"/>
      <c r="AB41" s="107"/>
      <c r="AC41" s="108"/>
      <c r="AD41" s="108"/>
      <c r="AE41" s="108"/>
      <c r="AF41" s="33"/>
      <c r="AG41" s="107"/>
      <c r="AH41" s="51" t="s">
        <v>53</v>
      </c>
      <c r="AI41" s="52">
        <f>csv!CR1604</f>
        <v>0.30026700000000001</v>
      </c>
      <c r="AJ41" s="53"/>
      <c r="AK41" s="52">
        <f>csv!CT1604</f>
        <v>-0.170575</v>
      </c>
      <c r="AL41" s="53"/>
      <c r="AM41" s="52"/>
      <c r="AN41" s="53"/>
      <c r="AO41" s="52"/>
      <c r="AP41" s="53"/>
      <c r="AQ41" s="52"/>
      <c r="AR41" s="53"/>
      <c r="AS41" s="52">
        <f>csv!CV1604</f>
        <v>-2.5111569999999999</v>
      </c>
      <c r="AT41" s="53"/>
      <c r="AU41" s="52">
        <f>csv!CX1604</f>
        <v>-2.3573729999999999</v>
      </c>
      <c r="AV41" s="107"/>
      <c r="AY41" s="36"/>
      <c r="AZ41" s="36"/>
      <c r="BA41" s="36"/>
      <c r="BB41" s="36"/>
      <c r="BC41" s="126"/>
      <c r="BD41" s="140"/>
      <c r="BE41" s="37"/>
      <c r="BF41" s="37"/>
      <c r="BG41" s="38"/>
      <c r="BH41" s="37"/>
      <c r="BI41" s="37"/>
      <c r="BJ41" s="39"/>
      <c r="BK41" s="37"/>
      <c r="BL41" s="141"/>
      <c r="BM41" s="122"/>
      <c r="BN41" s="901"/>
      <c r="BO41" s="901"/>
      <c r="BP41" s="901"/>
      <c r="BQ41" s="901"/>
      <c r="BR41" s="901"/>
      <c r="BS41" s="901"/>
      <c r="BT41" s="901"/>
      <c r="BU41" s="901"/>
      <c r="BV41" s="901"/>
      <c r="BW41" s="901"/>
      <c r="BX41" s="901"/>
      <c r="BY41" s="901"/>
      <c r="CI41" s="122"/>
      <c r="CJ41" s="901"/>
      <c r="CK41" s="901"/>
      <c r="CL41" s="901"/>
      <c r="CM41" s="901"/>
      <c r="CN41" s="901"/>
      <c r="CO41" s="911"/>
      <c r="CP41" s="901"/>
      <c r="CQ41" s="911"/>
      <c r="CR41" s="911"/>
      <c r="CS41" s="911"/>
      <c r="CT41" s="911"/>
      <c r="CU41" s="911"/>
    </row>
    <row r="42" spans="1:99" ht="20.100000000000001" customHeight="1" thickBot="1" x14ac:dyDescent="0.4">
      <c r="B42" s="203" t="s">
        <v>1149</v>
      </c>
      <c r="C42" s="204">
        <f>csv!EI1602</f>
        <v>4.8804826388888838</v>
      </c>
      <c r="D42" s="43"/>
      <c r="E42" s="897" t="s">
        <v>127</v>
      </c>
      <c r="F42" s="897"/>
      <c r="G42" s="46"/>
      <c r="H42" s="46"/>
      <c r="I42" s="44"/>
      <c r="J42" s="220" t="s">
        <v>999</v>
      </c>
      <c r="K42" s="138">
        <f>csv!Q1617</f>
        <v>-3.3608071375000006</v>
      </c>
      <c r="L42" s="138">
        <f>csv!R1617</f>
        <v>-4.3555786458333303</v>
      </c>
      <c r="M42" s="138">
        <f>csv!S1617</f>
        <v>-5.4198491458333384</v>
      </c>
      <c r="N42" s="138"/>
      <c r="O42" s="138"/>
      <c r="P42" s="138"/>
      <c r="Q42" s="138"/>
      <c r="R42" s="138"/>
      <c r="S42" s="138"/>
      <c r="T42" s="138"/>
      <c r="U42" s="138"/>
      <c r="V42" s="139">
        <f t="shared" ref="V42:V47" si="3">AVERAGE(K42:U42)</f>
        <v>-4.3787449763888899</v>
      </c>
      <c r="Z42" s="44"/>
      <c r="AA42" s="107"/>
      <c r="AB42" s="107"/>
      <c r="AC42" s="107"/>
      <c r="AD42" s="107"/>
      <c r="AE42" s="107"/>
      <c r="AF42" s="33"/>
      <c r="AG42" s="107"/>
      <c r="AH42" s="69"/>
      <c r="AI42" s="70"/>
      <c r="AJ42" s="71"/>
      <c r="AK42" s="71"/>
      <c r="AL42" s="71"/>
      <c r="AM42" s="71"/>
      <c r="AN42" s="71"/>
      <c r="AO42" s="71"/>
      <c r="AP42" s="71"/>
      <c r="AQ42" s="72"/>
      <c r="AR42" s="71"/>
      <c r="AS42" s="71"/>
      <c r="AT42" s="71"/>
      <c r="AU42" s="73"/>
      <c r="AV42" s="107"/>
      <c r="AY42" s="36"/>
      <c r="AZ42" s="36"/>
      <c r="BA42" s="36"/>
      <c r="BB42" s="36"/>
      <c r="BC42" s="126"/>
      <c r="BD42" s="140"/>
      <c r="BE42" s="37"/>
      <c r="BF42" s="37"/>
      <c r="BG42" s="37"/>
      <c r="BH42" s="37"/>
      <c r="BI42" s="37"/>
      <c r="BJ42" s="39"/>
      <c r="BK42" s="37"/>
      <c r="BL42" s="141"/>
      <c r="BM42" s="124"/>
      <c r="BN42" s="901"/>
      <c r="BO42" s="901"/>
      <c r="BP42" s="901"/>
      <c r="BQ42" s="901"/>
      <c r="BR42" s="901"/>
      <c r="BS42" s="901"/>
      <c r="BT42" s="901"/>
      <c r="BU42" s="901"/>
      <c r="BV42" s="901"/>
      <c r="BW42" s="901"/>
      <c r="BX42" s="901"/>
      <c r="BY42" s="901"/>
      <c r="CI42" s="124"/>
      <c r="CJ42" s="901"/>
      <c r="CK42" s="901"/>
      <c r="CL42" s="901"/>
      <c r="CM42" s="901"/>
      <c r="CN42" s="901"/>
      <c r="CO42" s="911"/>
      <c r="CP42" s="901"/>
      <c r="CQ42" s="911"/>
      <c r="CR42" s="911"/>
      <c r="CS42" s="911"/>
      <c r="CT42" s="911"/>
      <c r="CU42" s="911"/>
    </row>
    <row r="43" spans="1:99" ht="20.100000000000001" customHeight="1" thickBot="1" x14ac:dyDescent="0.4">
      <c r="B43" s="221" t="s">
        <v>1150</v>
      </c>
      <c r="C43" s="211">
        <f>csv!EJ1602</f>
        <v>581.33305555555467</v>
      </c>
      <c r="D43" s="43">
        <f>C43*24/1000</f>
        <v>13.951993333333313</v>
      </c>
      <c r="E43" s="222" t="s">
        <v>128</v>
      </c>
      <c r="F43" s="945" t="str">
        <f>Setup!F43</f>
        <v>VOP.RC.M</v>
      </c>
      <c r="G43" s="945"/>
      <c r="H43" s="946"/>
      <c r="I43" s="124"/>
      <c r="J43" s="220" t="s">
        <v>1000</v>
      </c>
      <c r="K43" s="138">
        <f>csv!Q1618</f>
        <v>1.3633207053941907</v>
      </c>
      <c r="L43" s="138">
        <f>csv!R1618</f>
        <v>0.58397359336099586</v>
      </c>
      <c r="M43" s="138">
        <f>csv!S1618</f>
        <v>-0.50576231535269622</v>
      </c>
      <c r="N43" s="138"/>
      <c r="O43" s="138"/>
      <c r="P43" s="138"/>
      <c r="Q43" s="138"/>
      <c r="R43" s="138"/>
      <c r="S43" s="138"/>
      <c r="T43" s="138"/>
      <c r="U43" s="138"/>
      <c r="V43" s="139">
        <f t="shared" si="3"/>
        <v>0.48051066113416346</v>
      </c>
      <c r="Z43" s="44"/>
      <c r="AA43" s="108"/>
      <c r="AB43" s="107"/>
      <c r="AC43" s="108"/>
      <c r="AD43" s="108"/>
      <c r="AE43" s="108"/>
      <c r="AF43" s="33"/>
      <c r="AG43" s="107"/>
      <c r="AH43" s="86" t="s">
        <v>62</v>
      </c>
      <c r="AI43" s="52">
        <f>csv!CS1604</f>
        <v>4.013026</v>
      </c>
      <c r="AJ43" s="87"/>
      <c r="AK43" s="52">
        <f>csv!CU1604</f>
        <v>2.7079849999999999</v>
      </c>
      <c r="AL43" s="87"/>
      <c r="AM43" s="52"/>
      <c r="AN43" s="87"/>
      <c r="AO43" s="52"/>
      <c r="AP43" s="87"/>
      <c r="AQ43" s="52"/>
      <c r="AR43" s="87"/>
      <c r="AS43" s="52">
        <f>csv!CW1604</f>
        <v>2.7935289999999999</v>
      </c>
      <c r="AT43" s="87"/>
      <c r="AU43" s="52">
        <f>csv!CY1604</f>
        <v>2.6627399999999999</v>
      </c>
      <c r="AV43" s="107"/>
      <c r="AY43" s="36"/>
      <c r="AZ43" s="36"/>
      <c r="BA43" s="36"/>
      <c r="BB43" s="36"/>
      <c r="BC43" s="126"/>
      <c r="BD43" s="37"/>
      <c r="BE43" s="37"/>
      <c r="BF43" s="36"/>
      <c r="BG43" s="37"/>
      <c r="BH43" s="37"/>
      <c r="BI43" s="37"/>
      <c r="BJ43" s="39"/>
      <c r="BK43" s="37"/>
      <c r="BL43" s="37"/>
      <c r="BM43" s="44"/>
      <c r="BN43" s="901"/>
      <c r="BO43" s="901"/>
      <c r="BP43" s="901"/>
      <c r="BQ43" s="901"/>
      <c r="BR43" s="901"/>
      <c r="BS43" s="901"/>
      <c r="BT43" s="901"/>
      <c r="BU43" s="901"/>
      <c r="BV43" s="901"/>
      <c r="BW43" s="901"/>
      <c r="BX43" s="901"/>
      <c r="BY43" s="901"/>
      <c r="CI43" s="44"/>
      <c r="CJ43" s="901"/>
      <c r="CK43" s="901"/>
      <c r="CL43" s="901"/>
      <c r="CM43" s="901"/>
      <c r="CN43" s="901"/>
      <c r="CO43" s="911"/>
      <c r="CP43" s="901"/>
      <c r="CQ43" s="911"/>
      <c r="CR43" s="911"/>
      <c r="CS43" s="911"/>
      <c r="CT43" s="911"/>
      <c r="CU43" s="911"/>
    </row>
    <row r="44" spans="1:99" ht="20.100000000000001" customHeight="1" thickBot="1" x14ac:dyDescent="0.4">
      <c r="B44" s="200"/>
      <c r="C44" s="201" t="s">
        <v>57</v>
      </c>
      <c r="D44" s="43"/>
      <c r="E44" s="151" t="s">
        <v>129</v>
      </c>
      <c r="F44" s="947">
        <f>Setup!F44</f>
        <v>0</v>
      </c>
      <c r="G44" s="947"/>
      <c r="H44" s="948"/>
      <c r="I44" s="124"/>
      <c r="J44" s="220" t="s">
        <v>1001</v>
      </c>
      <c r="K44" s="138">
        <f>csv!Q1619</f>
        <v>-2.4528078008298757</v>
      </c>
      <c r="L44" s="138">
        <f>csv!R1619</f>
        <v>-3.3450291867219915</v>
      </c>
      <c r="M44" s="138">
        <f>csv!S1619</f>
        <v>-4.184701995850622</v>
      </c>
      <c r="N44" s="138"/>
      <c r="O44" s="138"/>
      <c r="P44" s="138"/>
      <c r="Q44" s="138"/>
      <c r="R44" s="138"/>
      <c r="S44" s="138"/>
      <c r="T44" s="138"/>
      <c r="U44" s="138"/>
      <c r="V44" s="139">
        <f t="shared" si="3"/>
        <v>-3.3275129944674959</v>
      </c>
      <c r="Z44" s="44"/>
      <c r="AA44" s="107"/>
      <c r="AB44" s="107"/>
      <c r="AC44" s="107"/>
      <c r="AD44" s="107"/>
      <c r="AE44" s="107"/>
      <c r="AF44" s="33"/>
      <c r="AG44" s="107"/>
      <c r="AH44" s="43"/>
      <c r="AI44" s="95"/>
      <c r="AJ44" s="95"/>
      <c r="AK44" s="95"/>
      <c r="AL44" s="95"/>
      <c r="AM44" s="95"/>
      <c r="AN44" s="95"/>
      <c r="AO44" s="95"/>
      <c r="AP44" s="95"/>
      <c r="AQ44" s="95"/>
      <c r="AR44" s="95"/>
      <c r="AS44" s="95"/>
      <c r="AT44" s="95"/>
      <c r="AU44" s="95"/>
      <c r="AV44" s="107"/>
      <c r="AY44" s="36"/>
      <c r="AZ44" s="36"/>
      <c r="BA44" s="36"/>
      <c r="BB44" s="36"/>
      <c r="BC44" s="126"/>
      <c r="BD44" s="37"/>
      <c r="BE44" s="36"/>
      <c r="BF44" s="36"/>
      <c r="BG44" s="36"/>
      <c r="BH44" s="36"/>
      <c r="BI44" s="36"/>
      <c r="BJ44" s="39"/>
      <c r="BK44" s="37"/>
      <c r="BL44" s="37"/>
      <c r="BM44" s="43"/>
      <c r="BN44" s="901"/>
      <c r="BO44" s="901"/>
      <c r="BP44" s="901"/>
      <c r="BQ44" s="901"/>
      <c r="BR44" s="901"/>
      <c r="BS44" s="901"/>
      <c r="BT44" s="901"/>
      <c r="BU44" s="901"/>
      <c r="BV44" s="901"/>
      <c r="BW44" s="901"/>
      <c r="BX44" s="901"/>
      <c r="BY44" s="901"/>
      <c r="CI44" s="43"/>
      <c r="CJ44" s="901"/>
      <c r="CK44" s="901"/>
      <c r="CL44" s="901"/>
      <c r="CM44" s="901"/>
      <c r="CN44" s="901"/>
      <c r="CO44" s="911"/>
      <c r="CP44" s="901"/>
      <c r="CQ44" s="911"/>
      <c r="CR44" s="911"/>
      <c r="CS44" s="911"/>
      <c r="CT44" s="911"/>
      <c r="CU44" s="911"/>
    </row>
    <row r="45" spans="1:99" ht="20.100000000000001" customHeight="1" thickBot="1" x14ac:dyDescent="0.4">
      <c r="B45" s="203"/>
      <c r="C45" s="204"/>
      <c r="D45" s="43"/>
      <c r="E45" s="151" t="s">
        <v>130</v>
      </c>
      <c r="F45" s="947">
        <f>Setup!F45</f>
        <v>0</v>
      </c>
      <c r="G45" s="947"/>
      <c r="H45" s="948"/>
      <c r="I45" s="223"/>
      <c r="J45" s="220" t="s">
        <v>1002</v>
      </c>
      <c r="K45" s="138">
        <f>csv!Q1620</f>
        <v>-5.0833335311203323</v>
      </c>
      <c r="L45" s="138">
        <f>csv!R1620</f>
        <v>-6.4137635518672171</v>
      </c>
      <c r="M45" s="138">
        <f>csv!S1620</f>
        <v>-7.2690873029045635</v>
      </c>
      <c r="N45" s="138"/>
      <c r="O45" s="138"/>
      <c r="P45" s="138"/>
      <c r="Q45" s="138"/>
      <c r="R45" s="138"/>
      <c r="S45" s="138"/>
      <c r="T45" s="138"/>
      <c r="U45" s="138"/>
      <c r="V45" s="139">
        <f t="shared" si="3"/>
        <v>-6.255394795297371</v>
      </c>
      <c r="Z45" s="44"/>
      <c r="AA45" s="108"/>
      <c r="AB45" s="107"/>
      <c r="AC45" s="107"/>
      <c r="AD45" s="107"/>
      <c r="AE45" s="107"/>
      <c r="AF45" s="33"/>
      <c r="AG45" s="107"/>
      <c r="AH45" s="51" t="s">
        <v>69</v>
      </c>
      <c r="AI45" s="52">
        <f>csv!CZ1604</f>
        <v>0.141982</v>
      </c>
      <c r="AJ45" s="53"/>
      <c r="AK45" s="52">
        <f>csv!DB1604</f>
        <v>-1.066819</v>
      </c>
      <c r="AL45" s="53"/>
      <c r="AM45" s="52"/>
      <c r="AN45" s="53"/>
      <c r="AO45" s="52"/>
      <c r="AP45" s="53"/>
      <c r="AQ45" s="52"/>
      <c r="AR45" s="53"/>
      <c r="AS45" s="52">
        <f>csv!DD1604</f>
        <v>-2.826282</v>
      </c>
      <c r="AT45" s="53"/>
      <c r="AU45" s="52">
        <f>csv!DF1604</f>
        <v>-3.1043180000000001</v>
      </c>
      <c r="AV45" s="107"/>
      <c r="AY45" s="36"/>
      <c r="AZ45" s="36"/>
      <c r="BA45" s="36"/>
      <c r="BB45" s="36"/>
      <c r="BC45" s="36"/>
      <c r="BD45" s="36"/>
      <c r="BE45" s="36"/>
      <c r="BF45" s="36"/>
      <c r="BG45" s="36"/>
      <c r="BH45" s="36"/>
      <c r="BI45" s="36"/>
      <c r="BJ45" s="39"/>
      <c r="BK45" s="37"/>
      <c r="BL45" s="224"/>
      <c r="BM45" s="135"/>
      <c r="BN45" s="901"/>
      <c r="BO45" s="901"/>
      <c r="BP45" s="901"/>
      <c r="BQ45" s="901"/>
      <c r="BR45" s="901"/>
      <c r="BS45" s="901"/>
      <c r="BT45" s="901"/>
      <c r="BU45" s="901"/>
      <c r="BV45" s="901"/>
      <c r="BW45" s="901"/>
      <c r="BX45" s="901"/>
      <c r="BY45" s="901"/>
      <c r="CI45" s="135"/>
      <c r="CJ45" s="901"/>
      <c r="CK45" s="901"/>
      <c r="CL45" s="901"/>
      <c r="CM45" s="901"/>
      <c r="CN45" s="901"/>
      <c r="CO45" s="911"/>
      <c r="CP45" s="901"/>
      <c r="CQ45" s="911"/>
      <c r="CR45" s="911"/>
      <c r="CS45" s="911"/>
      <c r="CT45" s="911"/>
      <c r="CU45" s="911"/>
    </row>
    <row r="46" spans="1:99" ht="20.100000000000001" customHeight="1" thickBot="1" x14ac:dyDescent="0.4">
      <c r="B46" s="221"/>
      <c r="C46" s="211"/>
      <c r="D46" s="43"/>
      <c r="E46" s="151" t="s">
        <v>131</v>
      </c>
      <c r="F46" s="947">
        <f>(VLOOKUP(Report!F43,DOE!A4:F55,3,FALSE)*F44+VLOOKUP(Report!F43,DOE!A4:F55,4,FALSE))+(VLOOKUP(Report!F43,DOE!A4:F55,5,FALSE)*F45+VLOOKUP(Report!F43,DOE!A4:F55,6,FALSE))</f>
        <v>4.07</v>
      </c>
      <c r="G46" s="947"/>
      <c r="H46" s="948"/>
      <c r="I46" s="33"/>
      <c r="J46" s="220" t="s">
        <v>1003</v>
      </c>
      <c r="K46" s="138">
        <f>csv!Q1621</f>
        <v>-8.4374159045643147</v>
      </c>
      <c r="L46" s="138">
        <f>csv!R1621</f>
        <v>-9.7807620912862969</v>
      </c>
      <c r="M46" s="138">
        <f>csv!S1621</f>
        <v>-10.818249244813284</v>
      </c>
      <c r="N46" s="138"/>
      <c r="O46" s="138"/>
      <c r="P46" s="138"/>
      <c r="Q46" s="138"/>
      <c r="R46" s="138"/>
      <c r="S46" s="138"/>
      <c r="T46" s="138"/>
      <c r="U46" s="138"/>
      <c r="V46" s="139">
        <f t="shared" si="3"/>
        <v>-9.6788090802212974</v>
      </c>
      <c r="Z46" s="44"/>
      <c r="AA46" s="107"/>
      <c r="AB46" s="107"/>
      <c r="AC46" s="107"/>
      <c r="AD46" s="107"/>
      <c r="AE46" s="107"/>
      <c r="AF46" s="33"/>
      <c r="AG46" s="107"/>
      <c r="AH46" s="69"/>
      <c r="AI46" s="70"/>
      <c r="AJ46" s="71"/>
      <c r="AK46" s="71"/>
      <c r="AL46" s="71"/>
      <c r="AM46" s="71"/>
      <c r="AN46" s="71"/>
      <c r="AO46" s="71"/>
      <c r="AP46" s="71"/>
      <c r="AQ46" s="72"/>
      <c r="AR46" s="71"/>
      <c r="AS46" s="71"/>
      <c r="AT46" s="71"/>
      <c r="AU46" s="73"/>
      <c r="AV46" s="107"/>
      <c r="AY46" s="168"/>
      <c r="AZ46" s="169"/>
      <c r="BA46" s="36"/>
      <c r="BB46" s="36"/>
      <c r="BC46" s="170"/>
      <c r="BD46" s="36"/>
      <c r="BE46" s="36"/>
      <c r="BF46" s="36"/>
      <c r="BG46" s="36"/>
      <c r="BH46" s="36"/>
      <c r="BI46" s="36"/>
      <c r="BJ46" s="39"/>
      <c r="BK46" s="37"/>
      <c r="BL46" s="224"/>
      <c r="BM46" s="142"/>
      <c r="BN46" s="902"/>
      <c r="BO46" s="902"/>
      <c r="BP46" s="902"/>
      <c r="BQ46" s="902"/>
      <c r="BR46" s="902"/>
      <c r="BS46" s="902"/>
      <c r="BT46" s="902"/>
      <c r="BU46" s="902"/>
      <c r="BV46" s="902"/>
      <c r="BW46" s="902"/>
      <c r="BX46" s="902"/>
      <c r="BY46" s="902"/>
      <c r="CI46" s="142"/>
      <c r="CJ46" s="902"/>
      <c r="CK46" s="902"/>
      <c r="CL46" s="902"/>
      <c r="CM46" s="902"/>
      <c r="CN46" s="902"/>
      <c r="CO46" s="911"/>
      <c r="CP46" s="902"/>
      <c r="CQ46" s="911"/>
      <c r="CR46" s="911"/>
      <c r="CS46" s="911"/>
      <c r="CT46" s="911"/>
      <c r="CU46" s="911"/>
    </row>
    <row r="47" spans="1:99" ht="20.100000000000001" customHeight="1" thickBot="1" x14ac:dyDescent="0.4">
      <c r="B47" s="200"/>
      <c r="C47" s="201"/>
      <c r="D47" s="43"/>
      <c r="E47" s="225" t="s">
        <v>946</v>
      </c>
      <c r="F47" s="952">
        <f>(REFPROP!B17/VLOOKUP(F26-Setup!F46,DOE!K4:L75,2,TRUE))*(24-((C28*C27)/60))/1000</f>
        <v>0</v>
      </c>
      <c r="G47" s="952"/>
      <c r="H47" s="953"/>
      <c r="I47" s="33"/>
      <c r="J47" s="220" t="s">
        <v>1004</v>
      </c>
      <c r="K47" s="138">
        <f>csv!Q1622</f>
        <v>-9.4621681385542171</v>
      </c>
      <c r="L47" s="138">
        <f>csv!R1622</f>
        <v>-10.200389060240965</v>
      </c>
      <c r="M47" s="138">
        <f>csv!S1622</f>
        <v>-10.317205240963849</v>
      </c>
      <c r="N47" s="138"/>
      <c r="O47" s="138"/>
      <c r="P47" s="138"/>
      <c r="Q47" s="138"/>
      <c r="R47" s="138"/>
      <c r="S47" s="138"/>
      <c r="T47" s="138"/>
      <c r="U47" s="138"/>
      <c r="V47" s="139">
        <f t="shared" si="3"/>
        <v>-9.9932541465863451</v>
      </c>
      <c r="Z47" s="44"/>
      <c r="AA47" s="108"/>
      <c r="AB47" s="107"/>
      <c r="AC47" s="107"/>
      <c r="AD47" s="107"/>
      <c r="AE47" s="107"/>
      <c r="AF47" s="33"/>
      <c r="AG47" s="107"/>
      <c r="AH47" s="86" t="s">
        <v>77</v>
      </c>
      <c r="AI47" s="52">
        <f>csv!DA1604</f>
        <v>2.8968099999999999</v>
      </c>
      <c r="AJ47" s="87"/>
      <c r="AK47" s="52">
        <f>csv!DC1604</f>
        <v>2.4689990000000002</v>
      </c>
      <c r="AL47" s="87"/>
      <c r="AM47" s="52"/>
      <c r="AN47" s="87"/>
      <c r="AO47" s="52"/>
      <c r="AP47" s="87"/>
      <c r="AQ47" s="52"/>
      <c r="AR47" s="87"/>
      <c r="AS47" s="52">
        <f>csv!DE1604</f>
        <v>0.30745299999999998</v>
      </c>
      <c r="AT47" s="87"/>
      <c r="AU47" s="52">
        <f>csv!DG1604</f>
        <v>1.314381</v>
      </c>
      <c r="AV47" s="107"/>
      <c r="AY47" s="36"/>
      <c r="AZ47" s="226"/>
      <c r="BA47" s="226"/>
      <c r="BB47" s="226"/>
      <c r="BC47" s="226"/>
      <c r="BD47" s="226"/>
      <c r="BE47" s="108"/>
      <c r="BF47" s="226"/>
      <c r="BG47" s="108"/>
      <c r="BH47" s="108"/>
      <c r="BI47" s="108"/>
      <c r="BJ47" s="188"/>
      <c r="BK47" s="227"/>
      <c r="BL47" s="108"/>
      <c r="BM47" s="144" t="s">
        <v>999</v>
      </c>
      <c r="BN47" s="145">
        <f>csv!AF1617</f>
        <v>99.875860070833326</v>
      </c>
      <c r="BO47" s="145">
        <f>csv!AG1617</f>
        <v>91.553454716666664</v>
      </c>
      <c r="BP47" s="145">
        <f>csv!AH1617</f>
        <v>111.76853243749996</v>
      </c>
      <c r="BQ47" s="145">
        <f>csv!AK1617</f>
        <v>-2.0590416249999999</v>
      </c>
      <c r="BR47" s="145">
        <f>csv!AL1617</f>
        <v>-5.9085875791666691</v>
      </c>
      <c r="BS47" s="145">
        <f>csv!AN1617</f>
        <v>94.53180200416665</v>
      </c>
      <c r="BT47" s="145">
        <f>csv!AO1617</f>
        <v>93.621177254166597</v>
      </c>
      <c r="BU47" s="145">
        <f>csv!AP1617</f>
        <v>91.688657220833264</v>
      </c>
      <c r="BV47" s="145">
        <f>csv!AQ1617</f>
        <v>89.753468633333398</v>
      </c>
      <c r="BW47" s="145">
        <f>csv!AR1617</f>
        <v>73.170525604166613</v>
      </c>
      <c r="BX47" s="145">
        <f>csv!AS1617</f>
        <v>63.928333312499987</v>
      </c>
      <c r="BY47" s="145">
        <f>csv!AT1617</f>
        <v>77.756223200000051</v>
      </c>
      <c r="CI47" s="144" t="s">
        <v>988</v>
      </c>
      <c r="CJ47" s="145">
        <f>csv!BU1617</f>
        <v>65.127182491666659</v>
      </c>
      <c r="CK47" s="145">
        <f>csv!BV1617</f>
        <v>61.729453354166694</v>
      </c>
      <c r="CL47" s="145">
        <f>csv!BW1617</f>
        <v>64.982579562500007</v>
      </c>
      <c r="CM47" s="145">
        <f>csv!BX1617</f>
        <v>-10.595146108333335</v>
      </c>
      <c r="CN47" s="145">
        <f>csv!BY1617</f>
        <v>-11.273979183333333</v>
      </c>
      <c r="CO47" s="145">
        <f>csv!BZ1617</f>
        <v>-9.4627133124999983</v>
      </c>
      <c r="CP47" s="145">
        <f>csv!CA1617</f>
        <v>-11.378971541666665</v>
      </c>
      <c r="CQ47" s="145">
        <f>csv!EQ1617</f>
        <v>-5.8157269208333355</v>
      </c>
      <c r="CR47" s="145"/>
      <c r="CS47" s="145"/>
      <c r="CT47" s="145"/>
      <c r="CU47" s="145"/>
    </row>
    <row r="48" spans="1:99" ht="20.100000000000001" customHeight="1" thickBot="1" x14ac:dyDescent="0.4">
      <c r="B48" s="203"/>
      <c r="C48" s="204"/>
      <c r="D48" s="43"/>
      <c r="E48" s="228" t="s">
        <v>132</v>
      </c>
      <c r="F48" s="954">
        <f>csv!VV1604-csv!VV1603</f>
        <v>0</v>
      </c>
      <c r="G48" s="954"/>
      <c r="H48" s="955"/>
      <c r="I48" s="33"/>
      <c r="J48" s="165"/>
      <c r="K48" s="166"/>
      <c r="L48" s="166"/>
      <c r="M48" s="166"/>
      <c r="N48" s="166"/>
      <c r="O48" s="166"/>
      <c r="P48" s="166"/>
      <c r="Q48" s="166"/>
      <c r="R48" s="166"/>
      <c r="S48" s="166"/>
      <c r="T48" s="166"/>
      <c r="U48" s="166"/>
      <c r="V48" s="167"/>
      <c r="Z48" s="44"/>
      <c r="AA48" s="107"/>
      <c r="AB48" s="107"/>
      <c r="AC48" s="107"/>
      <c r="AD48" s="107"/>
      <c r="AE48" s="107"/>
      <c r="AF48" s="33"/>
      <c r="AG48" s="107"/>
      <c r="AH48" s="43"/>
      <c r="AI48" s="143"/>
      <c r="AJ48" s="143"/>
      <c r="AK48" s="143"/>
      <c r="AL48" s="143"/>
      <c r="AM48" s="143"/>
      <c r="AN48" s="143"/>
      <c r="AO48" s="143"/>
      <c r="AP48" s="143"/>
      <c r="AQ48" s="143"/>
      <c r="AR48" s="143"/>
      <c r="AS48" s="143"/>
      <c r="AT48" s="143"/>
      <c r="AU48" s="143"/>
      <c r="AV48" s="107"/>
      <c r="AY48" s="36"/>
      <c r="AZ48" s="226"/>
      <c r="BA48" s="226"/>
      <c r="BB48" s="226"/>
      <c r="BC48" s="226"/>
      <c r="BD48" s="226"/>
      <c r="BE48" s="229"/>
      <c r="BF48" s="229"/>
      <c r="BG48" s="229"/>
      <c r="BH48" s="229"/>
      <c r="BI48" s="229"/>
      <c r="BJ48" s="188"/>
      <c r="BK48" s="227"/>
      <c r="BL48" s="229"/>
      <c r="BM48" s="144" t="s">
        <v>1000</v>
      </c>
      <c r="BN48" s="145">
        <f>csv!AF1618</f>
        <v>98.742124477178422</v>
      </c>
      <c r="BO48" s="145">
        <f>csv!AG1618</f>
        <v>90.503985286307042</v>
      </c>
      <c r="BP48" s="145">
        <f>csv!AH1618</f>
        <v>108.65942963070536</v>
      </c>
      <c r="BQ48" s="145">
        <f>csv!AK1618</f>
        <v>-1.2591529917012423</v>
      </c>
      <c r="BR48" s="145">
        <f>csv!AL1618</f>
        <v>-2.7526414730290441</v>
      </c>
      <c r="BS48" s="145">
        <f>csv!AN1618</f>
        <v>94.416072186721962</v>
      </c>
      <c r="BT48" s="145">
        <f>csv!AO1618</f>
        <v>92.649248887966863</v>
      </c>
      <c r="BU48" s="145">
        <f>csv!AP1618</f>
        <v>91.437723556016564</v>
      </c>
      <c r="BV48" s="145">
        <f>csv!AQ1618</f>
        <v>89.279741539419092</v>
      </c>
      <c r="BW48" s="145">
        <f>csv!AR1618</f>
        <v>73.468057522821624</v>
      </c>
      <c r="BX48" s="145">
        <f>csv!AS1618</f>
        <v>65.293300556016604</v>
      </c>
      <c r="BY48" s="145">
        <f>csv!AT1618</f>
        <v>77.839951186721947</v>
      </c>
      <c r="CI48" s="144" t="s">
        <v>989</v>
      </c>
      <c r="CJ48" s="145">
        <f>csv!BU1618</f>
        <v>65.015302946058057</v>
      </c>
      <c r="CK48" s="145">
        <f>csv!BV1618</f>
        <v>63.357908875518653</v>
      </c>
      <c r="CL48" s="145">
        <f>csv!BW1618</f>
        <v>66.271186145228214</v>
      </c>
      <c r="CM48" s="145">
        <f>csv!BX1618</f>
        <v>-7.0022546390041533</v>
      </c>
      <c r="CN48" s="145">
        <f>csv!BY1618</f>
        <v>-8.0505340207468823</v>
      </c>
      <c r="CO48" s="145">
        <f>csv!BZ1618</f>
        <v>-8.4874861078838162</v>
      </c>
      <c r="CP48" s="145">
        <f>csv!CA1618</f>
        <v>-11.399618049792533</v>
      </c>
      <c r="CQ48" s="145">
        <f>csv!EQ1618</f>
        <v>-3.7429191037344416</v>
      </c>
      <c r="CR48" s="145"/>
      <c r="CS48" s="145"/>
      <c r="CT48" s="145"/>
      <c r="CU48" s="145"/>
    </row>
    <row r="49" spans="1:99" ht="20.100000000000001" customHeight="1" thickBot="1" x14ac:dyDescent="0.35">
      <c r="B49" s="221"/>
      <c r="C49" s="211"/>
      <c r="D49" s="43"/>
      <c r="E49" s="230" t="s">
        <v>133</v>
      </c>
      <c r="F49" s="954">
        <f>csv!VV1604-csv!VV1603</f>
        <v>0</v>
      </c>
      <c r="G49" s="954"/>
      <c r="H49" s="955"/>
      <c r="I49" s="33"/>
      <c r="J49" s="174" t="s">
        <v>957</v>
      </c>
      <c r="K49" s="175">
        <f>csv!Q1608</f>
        <v>35.138632999999999</v>
      </c>
      <c r="L49" s="175">
        <f>csv!R1608</f>
        <v>34.170689000000003</v>
      </c>
      <c r="M49" s="175">
        <f>csv!S1608</f>
        <v>32.267755999999999</v>
      </c>
      <c r="N49" s="175"/>
      <c r="O49" s="175"/>
      <c r="P49" s="175"/>
      <c r="Q49" s="175"/>
      <c r="R49" s="175"/>
      <c r="S49" s="175"/>
      <c r="T49" s="175"/>
      <c r="U49" s="175"/>
      <c r="V49" s="176">
        <f>AVERAGE(K49:U49)</f>
        <v>33.859026</v>
      </c>
      <c r="Z49" s="44"/>
      <c r="AA49" s="108"/>
      <c r="AB49" s="107"/>
      <c r="AC49" s="107"/>
      <c r="AD49" s="107"/>
      <c r="AE49" s="107"/>
      <c r="AF49" s="33"/>
      <c r="AG49" s="107"/>
      <c r="AH49" s="51" t="s">
        <v>84</v>
      </c>
      <c r="AI49" s="52">
        <f>csv!DH1604</f>
        <v>-0.26958300000000002</v>
      </c>
      <c r="AJ49" s="53"/>
      <c r="AK49" s="52">
        <f>csv!DJ1604</f>
        <v>-0.95710799999999996</v>
      </c>
      <c r="AL49" s="53"/>
      <c r="AM49" s="52"/>
      <c r="AN49" s="53"/>
      <c r="AO49" s="52"/>
      <c r="AP49" s="53"/>
      <c r="AQ49" s="52"/>
      <c r="AR49" s="53"/>
      <c r="AS49" s="52">
        <f>csv!DL1604</f>
        <v>-3.3307310000000001</v>
      </c>
      <c r="AT49" s="53"/>
      <c r="AU49" s="52">
        <f>csv!DN1604</f>
        <v>-3.439044</v>
      </c>
      <c r="AV49" s="231"/>
      <c r="AY49" s="44"/>
      <c r="AZ49" s="44"/>
      <c r="BA49" s="44"/>
      <c r="BB49" s="44"/>
      <c r="BC49" s="44"/>
      <c r="BD49" s="44"/>
      <c r="BE49" s="45"/>
      <c r="BF49" s="45"/>
      <c r="BG49" s="232"/>
      <c r="BH49" s="45"/>
      <c r="BI49" s="45"/>
      <c r="BJ49" s="43"/>
      <c r="BK49" s="227"/>
      <c r="BL49" s="108"/>
      <c r="BM49" s="144" t="s">
        <v>1001</v>
      </c>
      <c r="BN49" s="145">
        <f>csv!AF1619</f>
        <v>100.47150159336097</v>
      </c>
      <c r="BO49" s="145">
        <f>csv!AG1619</f>
        <v>92.806742124481275</v>
      </c>
      <c r="BP49" s="145">
        <f>csv!AH1619</f>
        <v>102.01172883817435</v>
      </c>
      <c r="BQ49" s="145">
        <f>csv!AK1619</f>
        <v>-2.2897073941908705</v>
      </c>
      <c r="BR49" s="145">
        <f>csv!AL1619</f>
        <v>-6.7418283775933592</v>
      </c>
      <c r="BS49" s="145">
        <f>csv!AN1619</f>
        <v>93.787969473028966</v>
      </c>
      <c r="BT49" s="145">
        <f>csv!AO1619</f>
        <v>92.851477900414892</v>
      </c>
      <c r="BU49" s="145">
        <f>csv!AP1619</f>
        <v>88.404867199170113</v>
      </c>
      <c r="BV49" s="145">
        <f>csv!AQ1619</f>
        <v>89.069550394190927</v>
      </c>
      <c r="BW49" s="145">
        <f>csv!AR1619</f>
        <v>72.686566792531181</v>
      </c>
      <c r="BX49" s="145">
        <f>csv!AS1619</f>
        <v>64.363136647302895</v>
      </c>
      <c r="BY49" s="145">
        <f>csv!AT1619</f>
        <v>77.401101356846496</v>
      </c>
      <c r="CI49" s="144" t="s">
        <v>990</v>
      </c>
      <c r="CJ49" s="145">
        <f>csv!BU1619</f>
        <v>65.074560414937778</v>
      </c>
      <c r="CK49" s="145">
        <f>csv!BV1619</f>
        <v>61.596563037344382</v>
      </c>
      <c r="CL49" s="145">
        <f>csv!BW1619</f>
        <v>64.860608614107917</v>
      </c>
      <c r="CM49" s="145">
        <f>csv!BX1619</f>
        <v>-10.972593215767636</v>
      </c>
      <c r="CN49" s="145">
        <f>csv!BY1619</f>
        <v>-11.400965012448136</v>
      </c>
      <c r="CO49" s="145">
        <f>csv!BZ1619</f>
        <v>-8.7266936224066374</v>
      </c>
      <c r="CP49" s="145">
        <f>csv!CA1619</f>
        <v>-9.5027880165975152</v>
      </c>
      <c r="CQ49" s="145">
        <f>csv!EQ1619</f>
        <v>-1.7788533858921163</v>
      </c>
      <c r="CR49" s="145"/>
      <c r="CS49" s="145"/>
      <c r="CT49" s="145"/>
      <c r="CU49" s="145"/>
    </row>
    <row r="50" spans="1:99" ht="20.100000000000001" customHeight="1" thickBot="1" x14ac:dyDescent="0.35">
      <c r="B50" s="43"/>
      <c r="C50" s="233"/>
      <c r="D50" s="43"/>
      <c r="E50" s="230" t="s">
        <v>134</v>
      </c>
      <c r="F50" s="954">
        <f>csv!VV1604-csv!VV1603</f>
        <v>0</v>
      </c>
      <c r="G50" s="954"/>
      <c r="H50" s="955"/>
      <c r="I50" s="33"/>
      <c r="Q50" s="66"/>
      <c r="R50" s="66"/>
      <c r="S50" s="66"/>
      <c r="T50" s="66"/>
      <c r="U50" s="66"/>
      <c r="V50" s="31"/>
      <c r="Z50" s="44"/>
      <c r="AA50" s="107"/>
      <c r="AB50" s="107"/>
      <c r="AC50" s="107"/>
      <c r="AD50" s="107"/>
      <c r="AE50" s="107"/>
      <c r="AF50" s="33"/>
      <c r="AG50" s="107"/>
      <c r="AH50" s="69"/>
      <c r="AI50" s="70"/>
      <c r="AJ50" s="71"/>
      <c r="AK50" s="71"/>
      <c r="AL50" s="71"/>
      <c r="AM50" s="71"/>
      <c r="AN50" s="71"/>
      <c r="AO50" s="71"/>
      <c r="AP50" s="71"/>
      <c r="AQ50" s="72"/>
      <c r="AR50" s="71"/>
      <c r="AS50" s="71"/>
      <c r="AT50" s="71"/>
      <c r="AU50" s="73"/>
      <c r="AV50" s="107"/>
      <c r="AY50" s="44"/>
      <c r="AZ50" s="44"/>
      <c r="BA50" s="44"/>
      <c r="BB50" s="44"/>
      <c r="BC50" s="44"/>
      <c r="BD50" s="44"/>
      <c r="BE50" s="45"/>
      <c r="BF50" s="45"/>
      <c r="BG50" s="45"/>
      <c r="BH50" s="45"/>
      <c r="BI50" s="45"/>
      <c r="BJ50" s="43"/>
      <c r="BK50" s="227"/>
      <c r="BL50" s="108"/>
      <c r="BM50" s="159" t="s">
        <v>1002</v>
      </c>
      <c r="BN50" s="145">
        <f>csv!AF1620</f>
        <v>97.232325568464717</v>
      </c>
      <c r="BO50" s="145">
        <f>csv!AG1620</f>
        <v>89.015238663900348</v>
      </c>
      <c r="BP50" s="145">
        <f>csv!AH1620</f>
        <v>103.26587214937759</v>
      </c>
      <c r="BQ50" s="145">
        <f>csv!AK1620</f>
        <v>1.1531160788381736</v>
      </c>
      <c r="BR50" s="145">
        <f>csv!AL1620</f>
        <v>-0.46580637344398029</v>
      </c>
      <c r="BS50" s="145">
        <f>csv!AN1620</f>
        <v>93.335936398340195</v>
      </c>
      <c r="BT50" s="145">
        <f>csv!AO1620</f>
        <v>88.623060365145292</v>
      </c>
      <c r="BU50" s="145">
        <f>csv!AP1620</f>
        <v>86.95211651867227</v>
      </c>
      <c r="BV50" s="145">
        <f>csv!AQ1620</f>
        <v>85.980249921161828</v>
      </c>
      <c r="BW50" s="145">
        <f>csv!AR1620</f>
        <v>72.14832383817425</v>
      </c>
      <c r="BX50" s="145">
        <f>csv!AS1620</f>
        <v>63.629400041493781</v>
      </c>
      <c r="BY50" s="145">
        <f>csv!AT1620</f>
        <v>75.473188771784237</v>
      </c>
      <c r="CI50" s="159" t="s">
        <v>991</v>
      </c>
      <c r="CJ50" s="145">
        <f>csv!BU1620</f>
        <v>64.844606842323614</v>
      </c>
      <c r="CK50" s="145">
        <f>csv!BV1620</f>
        <v>61.578215614107862</v>
      </c>
      <c r="CL50" s="145">
        <f>csv!BW1620</f>
        <v>64.781793622406667</v>
      </c>
      <c r="CM50" s="145">
        <f>csv!BX1620</f>
        <v>-7.1867799958506264</v>
      </c>
      <c r="CN50" s="145">
        <f>csv!BY1620</f>
        <v>-7.4750860995850541</v>
      </c>
      <c r="CO50" s="145">
        <f>csv!BZ1620</f>
        <v>-8.1064218340248875</v>
      </c>
      <c r="CP50" s="145">
        <f>csv!CA1620</f>
        <v>-8.3295167593361139</v>
      </c>
      <c r="CQ50" s="145">
        <f>csv!EQ1620</f>
        <v>-8.6084996307053956</v>
      </c>
      <c r="CR50" s="145"/>
      <c r="CS50" s="145"/>
      <c r="CT50" s="145"/>
      <c r="CU50" s="145"/>
    </row>
    <row r="51" spans="1:99" ht="20.100000000000001" customHeight="1" thickBot="1" x14ac:dyDescent="0.35">
      <c r="B51" s="43"/>
      <c r="C51" s="233"/>
      <c r="D51" s="43"/>
      <c r="E51" s="230" t="s">
        <v>135</v>
      </c>
      <c r="F51" s="954">
        <f>csv!VV1604-csv!VV1603</f>
        <v>0</v>
      </c>
      <c r="G51" s="954"/>
      <c r="H51" s="955"/>
      <c r="I51" s="124"/>
      <c r="J51" s="234" t="s">
        <v>67</v>
      </c>
      <c r="K51" s="235" t="s">
        <v>1032</v>
      </c>
      <c r="L51" s="236"/>
      <c r="M51" s="237"/>
      <c r="N51" s="236"/>
      <c r="O51" s="235" t="s">
        <v>137</v>
      </c>
      <c r="P51" s="237"/>
      <c r="Q51" s="236"/>
      <c r="R51" s="235" t="s">
        <v>1031</v>
      </c>
      <c r="S51" s="237"/>
      <c r="Z51" s="44"/>
      <c r="AA51" s="108"/>
      <c r="AB51" s="107"/>
      <c r="AC51" s="107"/>
      <c r="AD51" s="107"/>
      <c r="AE51" s="107"/>
      <c r="AF51" s="33"/>
      <c r="AG51" s="107"/>
      <c r="AH51" s="86" t="s">
        <v>91</v>
      </c>
      <c r="AI51" s="52">
        <f>csv!DI1604</f>
        <v>1.831828</v>
      </c>
      <c r="AJ51" s="87"/>
      <c r="AK51" s="52">
        <f>csv!DK1604</f>
        <v>0.32940700000000001</v>
      </c>
      <c r="AL51" s="87"/>
      <c r="AM51" s="52"/>
      <c r="AN51" s="87"/>
      <c r="AO51" s="52"/>
      <c r="AP51" s="87"/>
      <c r="AQ51" s="52"/>
      <c r="AR51" s="87"/>
      <c r="AS51" s="52">
        <f>csv!DM1604</f>
        <v>-1.442107</v>
      </c>
      <c r="AT51" s="87"/>
      <c r="AU51" s="52">
        <f>csv!DO1604</f>
        <v>-8.9996000000000007E-2</v>
      </c>
      <c r="AV51" s="107"/>
      <c r="AX51" s="238" t="s">
        <v>17</v>
      </c>
      <c r="AY51" s="239"/>
      <c r="AZ51" s="240" t="s">
        <v>139</v>
      </c>
      <c r="BA51" s="241"/>
      <c r="BB51" s="241"/>
      <c r="BC51" s="242" t="s">
        <v>140</v>
      </c>
      <c r="BD51" s="243"/>
      <c r="BE51" s="244"/>
      <c r="BF51" s="244"/>
      <c r="BG51" s="245" t="s">
        <v>141</v>
      </c>
      <c r="BH51" s="246"/>
      <c r="BK51" s="108"/>
      <c r="BL51" s="108"/>
      <c r="BM51" s="144" t="s">
        <v>1003</v>
      </c>
      <c r="BN51" s="145">
        <f>csv!AF1621</f>
        <v>97.135116107883832</v>
      </c>
      <c r="BO51" s="145">
        <f>csv!AG1621</f>
        <v>88.641570547717848</v>
      </c>
      <c r="BP51" s="145">
        <f>csv!AH1621</f>
        <v>102.58826375518667</v>
      </c>
      <c r="BQ51" s="145">
        <f>csv!AK1621</f>
        <v>-7.2409611120331903</v>
      </c>
      <c r="BR51" s="145">
        <f>csv!AL1621</f>
        <v>-12.031265381742735</v>
      </c>
      <c r="BS51" s="145">
        <f>csv!AN1621</f>
        <v>91.900731547717868</v>
      </c>
      <c r="BT51" s="145">
        <f>csv!AO1621</f>
        <v>90.968779145228211</v>
      </c>
      <c r="BU51" s="145">
        <f>csv!AP1621</f>
        <v>87.196365203319473</v>
      </c>
      <c r="BV51" s="145">
        <f>csv!AQ1621</f>
        <v>87.32494416597514</v>
      </c>
      <c r="BW51" s="145">
        <f>csv!AR1621</f>
        <v>71.999921970954389</v>
      </c>
      <c r="BX51" s="145">
        <f>csv!AS1621</f>
        <v>63.490974058091354</v>
      </c>
      <c r="BY51" s="145">
        <f>csv!AT1621</f>
        <v>75.954055730290463</v>
      </c>
      <c r="CI51" s="144" t="s">
        <v>992</v>
      </c>
      <c r="CJ51" s="145">
        <f>csv!BU1621</f>
        <v>64.550308402489634</v>
      </c>
      <c r="CK51" s="145">
        <f>csv!BV1621</f>
        <v>60.525768502074712</v>
      </c>
      <c r="CL51" s="145">
        <f>csv!BW1621</f>
        <v>64.259150531120326</v>
      </c>
      <c r="CM51" s="145">
        <f>csv!BX1621</f>
        <v>-15.135042016597524</v>
      </c>
      <c r="CN51" s="145">
        <f>csv!BY1621</f>
        <v>-15.375717746887974</v>
      </c>
      <c r="CO51" s="145">
        <f>csv!BZ1621</f>
        <v>-15.292629518672204</v>
      </c>
      <c r="CP51" s="145">
        <f>csv!CA1621</f>
        <v>-15.632928311203328</v>
      </c>
      <c r="CQ51" s="145">
        <f>csv!EQ1621</f>
        <v>-9.7367712655601597</v>
      </c>
      <c r="CR51" s="145"/>
      <c r="CS51" s="145"/>
      <c r="CT51" s="145"/>
      <c r="CU51" s="145"/>
    </row>
    <row r="52" spans="1:99" ht="20.100000000000001" customHeight="1" thickBot="1" x14ac:dyDescent="0.35">
      <c r="B52" s="43"/>
      <c r="C52" s="233"/>
      <c r="D52" s="43"/>
      <c r="E52" s="230" t="s">
        <v>142</v>
      </c>
      <c r="F52" s="954">
        <f>csv!VV1604-csv!VV1603</f>
        <v>0</v>
      </c>
      <c r="G52" s="954"/>
      <c r="H52" s="955"/>
      <c r="I52" s="124"/>
      <c r="J52" s="247" t="s">
        <v>72</v>
      </c>
      <c r="K52" s="248" t="s">
        <v>94</v>
      </c>
      <c r="L52" s="248" t="s">
        <v>143</v>
      </c>
      <c r="M52" s="249" t="s">
        <v>87</v>
      </c>
      <c r="N52" s="248" t="s">
        <v>94</v>
      </c>
      <c r="O52" s="248" t="s">
        <v>143</v>
      </c>
      <c r="P52" s="249" t="s">
        <v>87</v>
      </c>
      <c r="Q52" s="248" t="s">
        <v>94</v>
      </c>
      <c r="R52" s="248" t="s">
        <v>143</v>
      </c>
      <c r="S52" s="249" t="s">
        <v>87</v>
      </c>
      <c r="Z52" s="44"/>
      <c r="AA52" s="107"/>
      <c r="AB52" s="107"/>
      <c r="AC52" s="107"/>
      <c r="AD52" s="107"/>
      <c r="AE52" s="107"/>
      <c r="AF52" s="33"/>
      <c r="AG52" s="107"/>
      <c r="AH52" s="33"/>
      <c r="AI52" s="68"/>
      <c r="AJ52" s="68"/>
      <c r="AK52" s="68"/>
      <c r="AL52" s="68"/>
      <c r="AM52" s="42"/>
      <c r="AN52" s="44"/>
      <c r="AO52" s="108"/>
      <c r="AP52" s="107"/>
      <c r="AQ52" s="108"/>
      <c r="AR52" s="107"/>
      <c r="AS52" s="108"/>
      <c r="AT52" s="107"/>
      <c r="AU52" s="108"/>
      <c r="AV52" s="107"/>
      <c r="AX52" s="250" t="s">
        <v>23</v>
      </c>
      <c r="AY52" s="251" t="s">
        <v>1026</v>
      </c>
      <c r="AZ52" s="252" t="s">
        <v>1027</v>
      </c>
      <c r="BA52" s="251" t="s">
        <v>1026</v>
      </c>
      <c r="BB52" s="251" t="s">
        <v>1027</v>
      </c>
      <c r="BC52" s="124" t="s">
        <v>1026</v>
      </c>
      <c r="BD52" s="253" t="s">
        <v>1027</v>
      </c>
      <c r="BE52" s="254" t="s">
        <v>1026</v>
      </c>
      <c r="BF52" s="255" t="s">
        <v>1027</v>
      </c>
      <c r="BG52" s="43"/>
      <c r="BH52" s="256" t="s">
        <v>144</v>
      </c>
      <c r="BK52" s="257"/>
      <c r="BL52" s="229"/>
      <c r="BM52" s="171" t="s">
        <v>1004</v>
      </c>
      <c r="BN52" s="145">
        <f>csv!AF1622</f>
        <v>95.398506018072268</v>
      </c>
      <c r="BO52" s="145">
        <f>csv!AG1622</f>
        <v>86.573879403614441</v>
      </c>
      <c r="BP52" s="145">
        <f>csv!AH1622</f>
        <v>106.94271910843372</v>
      </c>
      <c r="BQ52" s="145">
        <f>csv!AK1622</f>
        <v>-9.7237745421686768</v>
      </c>
      <c r="BR52" s="145">
        <f>csv!AL1622</f>
        <v>-12.723513253012046</v>
      </c>
      <c r="BS52" s="145">
        <f>csv!AN1622</f>
        <v>91.25471819879516</v>
      </c>
      <c r="BT52" s="145">
        <f>csv!AO1622</f>
        <v>90.486920795180694</v>
      </c>
      <c r="BU52" s="145">
        <f>csv!AP1622</f>
        <v>89.092792981927701</v>
      </c>
      <c r="BV52" s="145">
        <f>csv!AQ1622</f>
        <v>86.760341060240975</v>
      </c>
      <c r="BW52" s="145">
        <f>csv!AR1622</f>
        <v>72.353250795180699</v>
      </c>
      <c r="BX52" s="145">
        <f>csv!AS1622</f>
        <v>62.992711415662633</v>
      </c>
      <c r="BY52" s="145">
        <f>csv!AT1622</f>
        <v>75.428199813253016</v>
      </c>
      <c r="CI52" s="171" t="s">
        <v>993</v>
      </c>
      <c r="CJ52" s="145">
        <f>csv!BU1622</f>
        <v>64.019197108433715</v>
      </c>
      <c r="CK52" s="145">
        <f>csv!BV1622</f>
        <v>61.216954415662663</v>
      </c>
      <c r="CL52" s="145">
        <f>csv!BW1622</f>
        <v>64.25955557831324</v>
      </c>
      <c r="CM52" s="145">
        <f>csv!BX1622</f>
        <v>-15.792364024096386</v>
      </c>
      <c r="CN52" s="145">
        <f>csv!BY1622</f>
        <v>-16.08064850602409</v>
      </c>
      <c r="CO52" s="145">
        <f>csv!BZ1622</f>
        <v>-15.440116620481918</v>
      </c>
      <c r="CP52" s="145">
        <f>csv!CA1622</f>
        <v>-15.648491819277096</v>
      </c>
      <c r="CQ52" s="145">
        <f>csv!EQ1622</f>
        <v>-11.864702572289152</v>
      </c>
      <c r="CR52" s="145"/>
      <c r="CS52" s="145"/>
      <c r="CT52" s="145"/>
      <c r="CU52" s="145"/>
    </row>
    <row r="53" spans="1:99" ht="20.100000000000001" customHeight="1" thickBot="1" x14ac:dyDescent="0.35">
      <c r="B53" s="258" t="s">
        <v>145</v>
      </c>
      <c r="C53" s="259"/>
      <c r="D53" s="32"/>
      <c r="E53" s="230" t="s">
        <v>146</v>
      </c>
      <c r="F53" s="954">
        <f>csv!VV1604-csv!VV1603</f>
        <v>0</v>
      </c>
      <c r="G53" s="954"/>
      <c r="H53" s="955"/>
      <c r="I53" s="124"/>
      <c r="J53" s="220" t="s">
        <v>999</v>
      </c>
      <c r="K53" s="138"/>
      <c r="L53" s="138"/>
      <c r="M53" s="139"/>
      <c r="N53" s="260"/>
      <c r="O53" s="261"/>
      <c r="P53" s="154"/>
      <c r="Q53" s="262"/>
      <c r="R53" s="138"/>
      <c r="S53" s="139"/>
      <c r="Z53" s="44"/>
      <c r="AA53" s="108"/>
      <c r="AB53" s="107"/>
      <c r="AC53" s="107"/>
      <c r="AD53" s="107"/>
      <c r="AE53" s="107"/>
      <c r="AF53" s="33"/>
      <c r="AG53" s="107"/>
      <c r="AH53" s="51" t="s">
        <v>98</v>
      </c>
      <c r="AI53" s="52">
        <f>csv!DP1604</f>
        <v>-0.78932999999999998</v>
      </c>
      <c r="AJ53" s="53"/>
      <c r="AK53" s="52">
        <f>csv!DR1604</f>
        <v>-1.754103</v>
      </c>
      <c r="AL53" s="53"/>
      <c r="AM53" s="52"/>
      <c r="AN53" s="53"/>
      <c r="AO53" s="52"/>
      <c r="AP53" s="53"/>
      <c r="AQ53" s="52"/>
      <c r="AR53" s="53"/>
      <c r="AS53" s="52">
        <f>csv!DT1604</f>
        <v>-3.0688529999999998</v>
      </c>
      <c r="AT53" s="53"/>
      <c r="AU53" s="52">
        <f>csv!DV1604</f>
        <v>-4.1080030000000001</v>
      </c>
      <c r="AV53" s="107"/>
      <c r="AX53" s="263" t="s">
        <v>30</v>
      </c>
      <c r="AY53" s="264" t="s">
        <v>1028</v>
      </c>
      <c r="AZ53" s="265" t="s">
        <v>1028</v>
      </c>
      <c r="BA53" s="264" t="s">
        <v>147</v>
      </c>
      <c r="BB53" s="264" t="s">
        <v>1029</v>
      </c>
      <c r="BC53" s="266" t="s">
        <v>986</v>
      </c>
      <c r="BD53" s="264" t="s">
        <v>986</v>
      </c>
      <c r="BE53" s="267" t="s">
        <v>1030</v>
      </c>
      <c r="BF53" s="268" t="s">
        <v>1030</v>
      </c>
      <c r="BG53" s="43"/>
      <c r="BH53" s="267" t="s">
        <v>148</v>
      </c>
      <c r="BK53" s="269"/>
      <c r="BL53" s="108"/>
      <c r="BM53" s="177"/>
      <c r="BN53" s="178"/>
      <c r="BO53" s="178"/>
      <c r="BP53" s="178"/>
      <c r="BQ53" s="178"/>
      <c r="BR53" s="178"/>
      <c r="BS53" s="179"/>
      <c r="BT53" s="180"/>
      <c r="BU53" s="178"/>
      <c r="BV53" s="178"/>
      <c r="BW53" s="178"/>
      <c r="BX53" s="178"/>
      <c r="BY53" s="178"/>
      <c r="CI53" s="177"/>
      <c r="CJ53" s="178"/>
      <c r="CK53" s="178"/>
      <c r="CL53" s="178"/>
      <c r="CM53" s="178"/>
      <c r="CN53" s="178"/>
      <c r="CO53" s="179"/>
      <c r="CP53" s="180"/>
      <c r="CQ53" s="178"/>
      <c r="CR53" s="178"/>
      <c r="CS53" s="178"/>
      <c r="CT53" s="178"/>
      <c r="CU53" s="178"/>
    </row>
    <row r="54" spans="1:99" ht="20.100000000000001" customHeight="1" thickBot="1" x14ac:dyDescent="0.35">
      <c r="B54" s="270" t="s">
        <v>149</v>
      </c>
      <c r="C54" s="271"/>
      <c r="D54" s="272"/>
      <c r="E54" s="197" t="s">
        <v>150</v>
      </c>
      <c r="F54" s="956">
        <f>SUM(D37:D43)</f>
        <v>35.944138333333314</v>
      </c>
      <c r="G54" s="956"/>
      <c r="H54" s="957"/>
      <c r="I54" s="124"/>
      <c r="J54" s="220" t="s">
        <v>1000</v>
      </c>
      <c r="K54" s="138"/>
      <c r="L54" s="138"/>
      <c r="M54" s="139"/>
      <c r="N54" s="260"/>
      <c r="O54" s="261"/>
      <c r="P54" s="154"/>
      <c r="Q54" s="262"/>
      <c r="R54" s="138"/>
      <c r="S54" s="139"/>
      <c r="Z54" s="44"/>
      <c r="AA54" s="107"/>
      <c r="AB54" s="107"/>
      <c r="AC54" s="107"/>
      <c r="AD54" s="107"/>
      <c r="AE54" s="107"/>
      <c r="AF54" s="33"/>
      <c r="AG54" s="107"/>
      <c r="AH54" s="113"/>
      <c r="AI54" s="70"/>
      <c r="AJ54" s="71"/>
      <c r="AK54" s="71"/>
      <c r="AL54" s="71"/>
      <c r="AM54" s="71"/>
      <c r="AN54" s="71"/>
      <c r="AO54" s="71"/>
      <c r="AP54" s="71"/>
      <c r="AQ54" s="72"/>
      <c r="AR54" s="71"/>
      <c r="AS54" s="71"/>
      <c r="AT54" s="71"/>
      <c r="AU54" s="73"/>
      <c r="AV54" s="107"/>
      <c r="AX54" s="273" t="s">
        <v>999</v>
      </c>
      <c r="AY54" s="274">
        <f>csv!DZ1617</f>
        <v>165.36369017500007</v>
      </c>
      <c r="AZ54" s="274">
        <f>csv!EA1617</f>
        <v>155.05748549583322</v>
      </c>
      <c r="BA54" s="261">
        <f>csv!EO1617</f>
        <v>96.320725508333311</v>
      </c>
      <c r="BB54" s="261">
        <f>csv!EP1617</f>
        <v>91.876700524999947</v>
      </c>
      <c r="BC54" s="275">
        <f>csv!DX1617</f>
        <v>13.964028633333339</v>
      </c>
      <c r="BD54" s="138">
        <f>csv!DY1617</f>
        <v>10.921217879166669</v>
      </c>
      <c r="BE54" s="138">
        <f>csv!EM1617</f>
        <v>-14.859633537500009</v>
      </c>
      <c r="BF54" s="276">
        <f>csv!EN1617</f>
        <v>-20.165556854166663</v>
      </c>
      <c r="BG54" s="43"/>
      <c r="BH54" s="138"/>
      <c r="BK54" s="277"/>
      <c r="BL54" s="108"/>
      <c r="BM54" s="174" t="s">
        <v>957</v>
      </c>
      <c r="BN54" s="182">
        <f>csv!AF1608</f>
        <v>108.327468</v>
      </c>
      <c r="BO54" s="182">
        <f>csv!AG1608</f>
        <v>103.981617</v>
      </c>
      <c r="BP54" s="182">
        <f>csv!AH1608</f>
        <v>135.16974500000001</v>
      </c>
      <c r="BQ54" s="182">
        <f>csv!AK1608</f>
        <v>107.04621299999999</v>
      </c>
      <c r="BR54" s="182">
        <f>csv!AL1608</f>
        <v>109.639398</v>
      </c>
      <c r="BS54" s="182">
        <f>csv!AN1608</f>
        <v>113.30783</v>
      </c>
      <c r="BT54" s="182">
        <f>csv!AO1608</f>
        <v>103.760895</v>
      </c>
      <c r="BU54" s="182">
        <f>csv!AP1608</f>
        <v>97.601866000000001</v>
      </c>
      <c r="BV54" s="182">
        <f>csv!AQ1608</f>
        <v>94.243477999999996</v>
      </c>
      <c r="BW54" s="182">
        <f>csv!AR1608</f>
        <v>75.598422999999997</v>
      </c>
      <c r="BX54" s="182">
        <f>csv!AS1608</f>
        <v>67.633661000000004</v>
      </c>
      <c r="BY54" s="182">
        <f>csv!AT1608</f>
        <v>77.731611999999998</v>
      </c>
      <c r="CI54" s="174" t="s">
        <v>957</v>
      </c>
      <c r="CJ54" s="182">
        <f>csv!BU1608</f>
        <v>67.235647999999998</v>
      </c>
      <c r="CK54" s="182">
        <f>csv!BV1608</f>
        <v>67.423794000000001</v>
      </c>
      <c r="CL54" s="182">
        <f>csv!BW1608</f>
        <v>69.324890999999994</v>
      </c>
      <c r="CM54" s="182">
        <f>csv!BX1608</f>
        <v>64.812864000000005</v>
      </c>
      <c r="CN54" s="182">
        <f>csv!BY1608</f>
        <v>63.337010999999997</v>
      </c>
      <c r="CO54" s="182">
        <f>csv!BZ1608</f>
        <v>58.205179999999999</v>
      </c>
      <c r="CP54" s="182">
        <f>csv!CA1608</f>
        <v>57.948301999999998</v>
      </c>
      <c r="CQ54" s="182">
        <f>csv!CB1608</f>
        <v>-1.862276</v>
      </c>
      <c r="CR54" s="182"/>
      <c r="CS54" s="182"/>
      <c r="CT54" s="182"/>
      <c r="CU54" s="182"/>
    </row>
    <row r="55" spans="1:99" ht="20.100000000000001" customHeight="1" thickBot="1" x14ac:dyDescent="0.35">
      <c r="B55" s="69"/>
      <c r="C55" s="259"/>
      <c r="D55" s="32"/>
      <c r="E55" s="278" t="s">
        <v>151</v>
      </c>
      <c r="F55" s="279"/>
      <c r="G55" s="279"/>
      <c r="H55" s="280" t="s">
        <v>152</v>
      </c>
      <c r="I55" s="124"/>
      <c r="J55" s="220" t="s">
        <v>1001</v>
      </c>
      <c r="K55" s="138"/>
      <c r="L55" s="138"/>
      <c r="M55" s="139"/>
      <c r="N55" s="260"/>
      <c r="O55" s="261"/>
      <c r="P55" s="154"/>
      <c r="Q55" s="262"/>
      <c r="R55" s="138"/>
      <c r="S55" s="139"/>
      <c r="Z55" s="44"/>
      <c r="AA55" s="108"/>
      <c r="AB55" s="107"/>
      <c r="AC55" s="107"/>
      <c r="AD55" s="107"/>
      <c r="AE55" s="107"/>
      <c r="AF55" s="33"/>
      <c r="AG55" s="107"/>
      <c r="AH55" s="86" t="s">
        <v>104</v>
      </c>
      <c r="AI55" s="52">
        <f>csv!DQ1604</f>
        <v>0.70079999999999998</v>
      </c>
      <c r="AJ55" s="87"/>
      <c r="AK55" s="52">
        <f>csv!DS1604</f>
        <v>-0.708619</v>
      </c>
      <c r="AL55" s="87"/>
      <c r="AM55" s="52"/>
      <c r="AN55" s="87"/>
      <c r="AO55" s="52"/>
      <c r="AP55" s="87"/>
      <c r="AQ55" s="52"/>
      <c r="AR55" s="87"/>
      <c r="AS55" s="52">
        <f>csv!DU1604</f>
        <v>-3.08317</v>
      </c>
      <c r="AT55" s="87"/>
      <c r="AU55" s="52">
        <f>csv!DW1604</f>
        <v>-0.88351400000000002</v>
      </c>
      <c r="AV55" s="107"/>
      <c r="AX55" s="281" t="s">
        <v>1000</v>
      </c>
      <c r="AY55" s="274">
        <f>csv!DZ1618</f>
        <v>161.41486968464739</v>
      </c>
      <c r="AZ55" s="274">
        <f>csv!EA1618</f>
        <v>151.38256268879672</v>
      </c>
      <c r="BA55" s="261">
        <f>csv!EO1618</f>
        <v>93.71591079253102</v>
      </c>
      <c r="BB55" s="261">
        <f>csv!EP1618</f>
        <v>89.761129522821562</v>
      </c>
      <c r="BC55" s="275">
        <f>csv!DX1618</f>
        <v>16.278058045643153</v>
      </c>
      <c r="BD55" s="138">
        <f>csv!DY1618</f>
        <v>11.841870626556016</v>
      </c>
      <c r="BE55" s="138">
        <f>csv!EM1618</f>
        <v>-11.988996825726142</v>
      </c>
      <c r="BF55" s="276">
        <f>csv!EN1618</f>
        <v>-19.414643468879685</v>
      </c>
      <c r="BG55" s="43"/>
      <c r="BH55" s="138"/>
      <c r="BK55" s="277"/>
      <c r="BL55" s="54"/>
      <c r="BM55" s="188"/>
      <c r="BN55" s="188"/>
      <c r="CI55" s="188"/>
      <c r="CJ55" s="188"/>
    </row>
    <row r="56" spans="1:99" ht="20.100000000000001" customHeight="1" x14ac:dyDescent="0.3">
      <c r="B56" s="69"/>
      <c r="C56" s="259"/>
      <c r="D56" s="32"/>
      <c r="E56" s="282"/>
      <c r="F56" s="283"/>
      <c r="G56" s="284"/>
      <c r="H56" s="285"/>
      <c r="I56" s="124"/>
      <c r="J56" s="220" t="s">
        <v>1002</v>
      </c>
      <c r="K56" s="138"/>
      <c r="L56" s="138"/>
      <c r="M56" s="139"/>
      <c r="N56" s="260"/>
      <c r="O56" s="261"/>
      <c r="P56" s="154"/>
      <c r="Q56" s="262"/>
      <c r="R56" s="138"/>
      <c r="S56" s="139"/>
      <c r="Z56" s="42"/>
      <c r="AA56" s="231"/>
      <c r="AB56" s="231"/>
      <c r="AC56" s="231"/>
      <c r="AD56" s="231"/>
      <c r="AE56" s="231"/>
      <c r="AF56" s="231"/>
      <c r="AG56" s="231"/>
      <c r="AH56" s="231"/>
      <c r="AI56" s="231"/>
      <c r="AJ56" s="231"/>
      <c r="AK56" s="231"/>
      <c r="AL56" s="231"/>
      <c r="AM56" s="42"/>
      <c r="AN56" s="42"/>
      <c r="AO56" s="42"/>
      <c r="AP56" s="42"/>
      <c r="AQ56" s="42"/>
      <c r="AR56" s="42"/>
      <c r="AS56" s="42"/>
      <c r="AT56" s="42"/>
      <c r="AU56" s="42"/>
      <c r="AV56" s="42"/>
      <c r="AX56" s="281" t="s">
        <v>1001</v>
      </c>
      <c r="AY56" s="274">
        <f>csv!DZ1619</f>
        <v>163.65953173029055</v>
      </c>
      <c r="AZ56" s="274">
        <f>csv!EA1619</f>
        <v>154.47954924066389</v>
      </c>
      <c r="BA56" s="261">
        <f>csv!EO1619</f>
        <v>95.605692481327779</v>
      </c>
      <c r="BB56" s="261">
        <f>csv!EP1619</f>
        <v>91.627782419087126</v>
      </c>
      <c r="BC56" s="275">
        <f>csv!DX1619</f>
        <v>13.920719402489626</v>
      </c>
      <c r="BD56" s="138">
        <f>csv!DY1619</f>
        <v>10.817992020746891</v>
      </c>
      <c r="BE56" s="138">
        <f>csv!EM1619</f>
        <v>-14.96179717842324</v>
      </c>
      <c r="BF56" s="276">
        <f>csv!EN1619</f>
        <v>-20.403036497925296</v>
      </c>
      <c r="BG56" s="43"/>
      <c r="BH56" s="138"/>
      <c r="BK56" s="188"/>
      <c r="BL56" s="108"/>
      <c r="BM56" s="188"/>
      <c r="BN56" s="188"/>
      <c r="CI56" s="188"/>
      <c r="CJ56" s="188"/>
    </row>
    <row r="57" spans="1:99" ht="20.100000000000001" customHeight="1" x14ac:dyDescent="0.3">
      <c r="B57" s="69"/>
      <c r="C57" s="259"/>
      <c r="D57" s="32"/>
      <c r="E57" s="286"/>
      <c r="F57" s="287"/>
      <c r="G57" s="288"/>
      <c r="H57" s="289"/>
      <c r="I57" s="124"/>
      <c r="J57" s="220" t="s">
        <v>1003</v>
      </c>
      <c r="K57" s="138"/>
      <c r="L57" s="138"/>
      <c r="M57" s="139"/>
      <c r="N57" s="260"/>
      <c r="O57" s="261"/>
      <c r="P57" s="154"/>
      <c r="Q57" s="262"/>
      <c r="R57" s="138"/>
      <c r="S57" s="139"/>
      <c r="Z57" s="44"/>
      <c r="AA57" s="108"/>
      <c r="AB57" s="107"/>
      <c r="AC57" s="107"/>
      <c r="AD57" s="107"/>
      <c r="AE57" s="107"/>
      <c r="AF57" s="107"/>
      <c r="AG57" s="107"/>
      <c r="AH57" s="108"/>
      <c r="AI57" s="107"/>
      <c r="AJ57" s="107"/>
      <c r="AK57" s="107"/>
      <c r="AL57" s="108"/>
      <c r="AM57" s="42"/>
      <c r="AN57" s="42"/>
      <c r="AO57" s="42"/>
      <c r="AP57" s="42"/>
      <c r="AQ57" s="42"/>
      <c r="AR57" s="42"/>
      <c r="AS57" s="42"/>
      <c r="AT57" s="42"/>
      <c r="AU57" s="42"/>
      <c r="AV57" s="42"/>
      <c r="AX57" s="281" t="s">
        <v>1002</v>
      </c>
      <c r="AY57" s="274">
        <f>csv!DZ1620</f>
        <v>151.57914046058093</v>
      </c>
      <c r="AZ57" s="274">
        <f>csv!EA1620</f>
        <v>143.56842401659756</v>
      </c>
      <c r="BA57" s="261">
        <f>csv!EO1620</f>
        <v>89.137287390041465</v>
      </c>
      <c r="BB57" s="261">
        <f>csv!EP1620</f>
        <v>85.920383734439795</v>
      </c>
      <c r="BC57" s="275">
        <f>csv!DX1620</f>
        <v>16.307457792531117</v>
      </c>
      <c r="BD57" s="138">
        <f>csv!DY1620</f>
        <v>13.107966871369285</v>
      </c>
      <c r="BE57" s="138">
        <f>csv!EM1620</f>
        <v>-12.947069817427378</v>
      </c>
      <c r="BF57" s="276">
        <f>csv!EN1620</f>
        <v>-18.767295775933622</v>
      </c>
      <c r="BG57" s="43"/>
      <c r="BH57" s="138"/>
      <c r="BK57" s="188"/>
      <c r="BL57" s="108"/>
      <c r="BM57" s="43"/>
      <c r="BN57" s="911" t="s">
        <v>1064</v>
      </c>
      <c r="BO57" s="911" t="s">
        <v>1065</v>
      </c>
      <c r="BP57" s="911" t="s">
        <v>1066</v>
      </c>
      <c r="BQ57" s="911" t="s">
        <v>1067</v>
      </c>
      <c r="BR57" s="911" t="s">
        <v>1068</v>
      </c>
      <c r="BS57" s="911" t="s">
        <v>1069</v>
      </c>
      <c r="BT57" s="911" t="s">
        <v>1070</v>
      </c>
      <c r="BU57" s="911" t="s">
        <v>1071</v>
      </c>
      <c r="BV57" s="911" t="s">
        <v>1072</v>
      </c>
      <c r="BW57" s="911" t="s">
        <v>1073</v>
      </c>
      <c r="BX57" s="911" t="s">
        <v>1074</v>
      </c>
      <c r="BY57" s="911" t="s">
        <v>1075</v>
      </c>
      <c r="CI57" s="43"/>
      <c r="CJ57" s="900"/>
      <c r="CK57" s="900"/>
      <c r="CL57" s="900"/>
      <c r="CM57" s="900"/>
      <c r="CN57" s="900"/>
      <c r="CO57" s="900"/>
      <c r="CP57" s="900"/>
      <c r="CQ57" s="900"/>
      <c r="CR57" s="900"/>
      <c r="CS57" s="900"/>
      <c r="CT57" s="900"/>
    </row>
    <row r="58" spans="1:99" ht="20.100000000000001" customHeight="1" x14ac:dyDescent="0.3">
      <c r="B58" s="69"/>
      <c r="C58" s="259"/>
      <c r="D58" s="32"/>
      <c r="E58" s="286"/>
      <c r="F58" s="287"/>
      <c r="G58" s="288"/>
      <c r="H58" s="289"/>
      <c r="I58" s="124"/>
      <c r="J58" s="220" t="s">
        <v>1004</v>
      </c>
      <c r="K58" s="138"/>
      <c r="L58" s="138"/>
      <c r="M58" s="139"/>
      <c r="N58" s="260"/>
      <c r="O58" s="261"/>
      <c r="P58" s="154"/>
      <c r="Q58" s="262"/>
      <c r="R58" s="138"/>
      <c r="S58" s="139"/>
      <c r="Z58" s="44"/>
      <c r="AA58" s="107"/>
      <c r="AB58" s="107"/>
      <c r="AC58" s="107"/>
      <c r="AD58" s="107"/>
      <c r="AE58" s="107"/>
      <c r="AF58" s="107"/>
      <c r="AG58" s="107"/>
      <c r="AH58" s="107"/>
      <c r="AI58" s="107"/>
      <c r="AJ58" s="107"/>
      <c r="AK58" s="107"/>
      <c r="AL58" s="107"/>
      <c r="AM58" s="42"/>
      <c r="AN58" s="44"/>
      <c r="AO58" s="107"/>
      <c r="AP58" s="107"/>
      <c r="AQ58" s="107"/>
      <c r="AR58" s="107"/>
      <c r="AS58" s="107"/>
      <c r="AT58" s="107"/>
      <c r="AU58" s="107"/>
      <c r="AV58" s="107"/>
      <c r="AX58" s="290" t="s">
        <v>1003</v>
      </c>
      <c r="AY58" s="274">
        <f>csv!DZ1621</f>
        <v>159.14416111618254</v>
      </c>
      <c r="AZ58" s="274">
        <f>csv!EA1621</f>
        <v>150.54164067219909</v>
      </c>
      <c r="BA58" s="261">
        <f>csv!EO1621</f>
        <v>93.677078597510373</v>
      </c>
      <c r="BB58" s="261">
        <f>csv!EP1621</f>
        <v>89.881158414937744</v>
      </c>
      <c r="BC58" s="275">
        <f>csv!DX1621</f>
        <v>11.770844062240666</v>
      </c>
      <c r="BD58" s="138">
        <f>csv!DY1621</f>
        <v>8.5143613941908622</v>
      </c>
      <c r="BE58" s="138">
        <f>csv!EM1621</f>
        <v>-18.611584182572621</v>
      </c>
      <c r="BF58" s="276">
        <f>csv!EN1621</f>
        <v>-24.700762248962661</v>
      </c>
      <c r="BG58" s="43"/>
      <c r="BH58" s="138"/>
      <c r="BK58" s="188"/>
      <c r="BL58" s="108"/>
      <c r="BM58" s="43"/>
      <c r="BN58" s="911"/>
      <c r="BO58" s="911"/>
      <c r="BP58" s="911"/>
      <c r="BQ58" s="911"/>
      <c r="BR58" s="911"/>
      <c r="BS58" s="911"/>
      <c r="BT58" s="911"/>
      <c r="BU58" s="911"/>
      <c r="BV58" s="911"/>
      <c r="BW58" s="911"/>
      <c r="BX58" s="911"/>
      <c r="BY58" s="911"/>
      <c r="CI58" s="43"/>
      <c r="CJ58" s="901"/>
      <c r="CK58" s="901"/>
      <c r="CL58" s="901"/>
      <c r="CM58" s="901"/>
      <c r="CN58" s="901"/>
      <c r="CO58" s="901"/>
      <c r="CP58" s="901"/>
      <c r="CQ58" s="901"/>
      <c r="CR58" s="901"/>
      <c r="CS58" s="901"/>
      <c r="CT58" s="901"/>
    </row>
    <row r="59" spans="1:99" ht="20.100000000000001" customHeight="1" thickBot="1" x14ac:dyDescent="0.35">
      <c r="B59" s="69"/>
      <c r="C59" s="259"/>
      <c r="D59" s="32"/>
      <c r="E59" s="286"/>
      <c r="F59" s="287"/>
      <c r="G59" s="288"/>
      <c r="H59" s="289"/>
      <c r="I59" s="124"/>
      <c r="J59" s="75"/>
      <c r="K59" s="291"/>
      <c r="L59" s="291"/>
      <c r="M59" s="167"/>
      <c r="N59" s="291"/>
      <c r="O59" s="291"/>
      <c r="P59" s="167"/>
      <c r="Q59" s="291"/>
      <c r="R59" s="291"/>
      <c r="S59" s="167"/>
      <c r="Z59" s="44"/>
      <c r="AA59" s="108"/>
      <c r="AB59" s="107"/>
      <c r="AC59" s="107"/>
      <c r="AD59" s="107"/>
      <c r="AE59" s="107"/>
      <c r="AF59" s="107"/>
      <c r="AG59" s="43"/>
      <c r="AH59" s="43"/>
      <c r="AI59" s="31" t="s">
        <v>984</v>
      </c>
      <c r="AJ59" s="31"/>
      <c r="AK59" s="31" t="s">
        <v>1007</v>
      </c>
      <c r="AL59" s="31"/>
      <c r="AM59" s="31"/>
      <c r="AN59" s="31"/>
      <c r="AO59" s="31"/>
      <c r="AP59" s="31"/>
      <c r="AQ59" s="31"/>
      <c r="AR59" s="31"/>
      <c r="AS59" s="31" t="s">
        <v>1007</v>
      </c>
      <c r="AT59" s="31"/>
      <c r="AU59" s="31" t="s">
        <v>985</v>
      </c>
      <c r="AV59" s="107"/>
      <c r="AX59" s="292" t="s">
        <v>1004</v>
      </c>
      <c r="AY59" s="274">
        <f>csv!DZ1622</f>
        <v>157.82856901204815</v>
      </c>
      <c r="AZ59" s="274">
        <f>csv!EA1622</f>
        <v>120.02240575301209</v>
      </c>
      <c r="BA59" s="261">
        <f>csv!EO1622</f>
        <v>93.100193144578327</v>
      </c>
      <c r="BB59" s="261">
        <f>csv!EP1622</f>
        <v>67.354649162650588</v>
      </c>
      <c r="BC59" s="275">
        <f>csv!DX1622</f>
        <v>11.407848656626504</v>
      </c>
      <c r="BD59" s="138">
        <f>csv!DY1622</f>
        <v>9.7438115481927721</v>
      </c>
      <c r="BE59" s="138">
        <f>csv!EM1622</f>
        <v>-19.25344375301205</v>
      </c>
      <c r="BF59" s="276">
        <f>csv!EN1622</f>
        <v>-22.648295228915664</v>
      </c>
      <c r="BG59" s="43"/>
      <c r="BH59" s="138"/>
      <c r="BK59" s="188"/>
      <c r="BL59" s="293"/>
      <c r="BM59" s="79"/>
      <c r="BN59" s="911"/>
      <c r="BO59" s="911"/>
      <c r="BP59" s="911"/>
      <c r="BQ59" s="911"/>
      <c r="BR59" s="911"/>
      <c r="BS59" s="911"/>
      <c r="BT59" s="911"/>
      <c r="BU59" s="911"/>
      <c r="BV59" s="911"/>
      <c r="BW59" s="911"/>
      <c r="BX59" s="911"/>
      <c r="BY59" s="911"/>
      <c r="CI59" s="79"/>
      <c r="CJ59" s="901"/>
      <c r="CK59" s="901"/>
      <c r="CL59" s="901"/>
      <c r="CM59" s="901"/>
      <c r="CN59" s="901"/>
      <c r="CO59" s="901"/>
      <c r="CP59" s="901"/>
      <c r="CQ59" s="901"/>
      <c r="CR59" s="901"/>
      <c r="CS59" s="901"/>
      <c r="CT59" s="901"/>
    </row>
    <row r="60" spans="1:99" ht="20.100000000000001" customHeight="1" thickBot="1" x14ac:dyDescent="0.35">
      <c r="B60" s="69"/>
      <c r="C60" s="259"/>
      <c r="D60" s="32"/>
      <c r="E60" s="286"/>
      <c r="F60" s="287"/>
      <c r="G60" s="288"/>
      <c r="H60" s="289"/>
      <c r="I60" s="124"/>
      <c r="J60" s="174" t="s">
        <v>957</v>
      </c>
      <c r="K60" s="175"/>
      <c r="L60" s="175"/>
      <c r="M60" s="176"/>
      <c r="N60" s="294"/>
      <c r="O60" s="175"/>
      <c r="P60" s="176"/>
      <c r="Q60" s="294"/>
      <c r="R60" s="175"/>
      <c r="S60" s="176"/>
      <c r="Z60" s="42"/>
      <c r="AA60" s="42"/>
      <c r="AB60" s="42"/>
      <c r="AC60" s="42"/>
      <c r="AD60" s="42"/>
      <c r="AE60" s="42"/>
      <c r="AF60" s="43"/>
      <c r="AG60" s="42"/>
      <c r="AH60" s="51" t="s">
        <v>16</v>
      </c>
      <c r="AI60" s="52">
        <f>csv!CB1602</f>
        <v>-6.9250345166666571</v>
      </c>
      <c r="AJ60" s="53"/>
      <c r="AK60" s="52">
        <f>csv!CD1602</f>
        <v>-7.3878075569444537</v>
      </c>
      <c r="AL60" s="53"/>
      <c r="AM60" s="52"/>
      <c r="AN60" s="53"/>
      <c r="AO60" s="52"/>
      <c r="AP60" s="53"/>
      <c r="AQ60" s="52"/>
      <c r="AR60" s="53"/>
      <c r="AS60" s="52">
        <f>csv!CF1602</f>
        <v>-9.6169466534722208</v>
      </c>
      <c r="AT60" s="53"/>
      <c r="AU60" s="52">
        <f>csv!CH1602</f>
        <v>-10.079547938194443</v>
      </c>
      <c r="AV60" s="107"/>
      <c r="AX60" s="292" t="s">
        <v>59</v>
      </c>
      <c r="AY60" s="274">
        <f>csv!DZ1614</f>
        <v>159.91772413553113</v>
      </c>
      <c r="AZ60" s="274">
        <f>csv!EA1614</f>
        <v>147.21864266593414</v>
      </c>
      <c r="BA60" s="261">
        <f>csv!EO1614</f>
        <v>93.608097726007173</v>
      </c>
      <c r="BB60" s="869">
        <f>csv!EP1614</f>
        <v>87.072501334798545</v>
      </c>
      <c r="BC60" s="275">
        <f>csv!DX1614</f>
        <v>14.081364569963377</v>
      </c>
      <c r="BD60" s="138">
        <f>csv!DY1614</f>
        <v>10.885158748717958</v>
      </c>
      <c r="BE60" s="138">
        <f>csv!EM1614</f>
        <v>-15.228367345787548</v>
      </c>
      <c r="BF60" s="870">
        <f>csv!EN1614</f>
        <v>-20.927151804395564</v>
      </c>
      <c r="BG60" s="68"/>
      <c r="BH60" s="106"/>
      <c r="BK60" s="188"/>
      <c r="BL60" s="293"/>
      <c r="BM60" s="79"/>
      <c r="BN60" s="911"/>
      <c r="BO60" s="911"/>
      <c r="BP60" s="911"/>
      <c r="BQ60" s="911"/>
      <c r="BR60" s="911"/>
      <c r="BS60" s="911"/>
      <c r="BT60" s="911"/>
      <c r="BU60" s="911"/>
      <c r="BV60" s="911"/>
      <c r="BW60" s="911"/>
      <c r="BX60" s="911"/>
      <c r="BY60" s="911"/>
      <c r="CI60" s="79"/>
      <c r="CJ60" s="901"/>
      <c r="CK60" s="901"/>
      <c r="CL60" s="901"/>
      <c r="CM60" s="901"/>
      <c r="CN60" s="901"/>
      <c r="CO60" s="901"/>
      <c r="CP60" s="901"/>
      <c r="CQ60" s="901"/>
      <c r="CR60" s="901"/>
      <c r="CS60" s="901"/>
      <c r="CT60" s="901"/>
    </row>
    <row r="61" spans="1:99" ht="20.100000000000001" customHeight="1" thickBot="1" x14ac:dyDescent="0.35">
      <c r="B61" s="69"/>
      <c r="C61" s="259"/>
      <c r="D61" s="32"/>
      <c r="E61" s="286"/>
      <c r="F61" s="287"/>
      <c r="G61" s="288"/>
      <c r="H61" s="289"/>
      <c r="I61" s="124"/>
      <c r="J61" s="66"/>
      <c r="K61" s="66"/>
      <c r="L61" s="66"/>
      <c r="M61" s="66"/>
      <c r="N61" s="66"/>
      <c r="O61" s="66"/>
      <c r="P61" s="66"/>
      <c r="Q61" s="66"/>
      <c r="R61" s="66"/>
      <c r="S61" s="66"/>
      <c r="T61" s="66"/>
      <c r="U61" s="66"/>
      <c r="V61" s="66"/>
      <c r="AA61" s="108"/>
      <c r="AB61" s="107"/>
      <c r="AC61" s="107"/>
      <c r="AD61" s="107"/>
      <c r="AE61" s="107"/>
      <c r="AF61" s="32"/>
      <c r="AG61" s="107"/>
      <c r="AH61" s="69"/>
      <c r="AI61" s="70"/>
      <c r="AJ61" s="71"/>
      <c r="AK61" s="71"/>
      <c r="AL61" s="71"/>
      <c r="AM61" s="71"/>
      <c r="AN61" s="71"/>
      <c r="AO61" s="71"/>
      <c r="AP61" s="71"/>
      <c r="AQ61" s="72"/>
      <c r="AR61" s="71"/>
      <c r="AS61" s="71"/>
      <c r="AT61" s="71"/>
      <c r="AU61" s="73"/>
      <c r="AV61" s="108"/>
      <c r="AX61" s="43"/>
      <c r="AY61" s="43"/>
      <c r="AZ61" s="43"/>
      <c r="BA61" s="295" t="s">
        <v>153</v>
      </c>
      <c r="BB61" s="296"/>
      <c r="BC61" s="296"/>
      <c r="BD61" s="297">
        <f>csv!DY1608</f>
        <v>74.341973999999993</v>
      </c>
      <c r="BE61" s="31"/>
      <c r="BF61" s="43"/>
      <c r="BG61" s="43"/>
      <c r="BH61" s="43"/>
      <c r="BK61" s="188"/>
      <c r="BL61" s="108"/>
      <c r="BM61" s="80"/>
      <c r="BN61" s="911"/>
      <c r="BO61" s="911"/>
      <c r="BP61" s="911"/>
      <c r="BQ61" s="911"/>
      <c r="BR61" s="911"/>
      <c r="BS61" s="911"/>
      <c r="BT61" s="911"/>
      <c r="BU61" s="911"/>
      <c r="BV61" s="911"/>
      <c r="BW61" s="911"/>
      <c r="BX61" s="911"/>
      <c r="BY61" s="911"/>
      <c r="CI61" s="80"/>
      <c r="CJ61" s="901"/>
      <c r="CK61" s="901"/>
      <c r="CL61" s="901"/>
      <c r="CM61" s="901"/>
      <c r="CN61" s="901"/>
      <c r="CO61" s="901"/>
      <c r="CP61" s="901"/>
      <c r="CQ61" s="901"/>
      <c r="CR61" s="901"/>
      <c r="CS61" s="901"/>
      <c r="CT61" s="901"/>
    </row>
    <row r="62" spans="1:99" ht="20.100000000000001" customHeight="1" thickBot="1" x14ac:dyDescent="0.35">
      <c r="A62" s="68"/>
      <c r="B62" s="69"/>
      <c r="C62" s="259"/>
      <c r="D62" s="32"/>
      <c r="E62" s="298"/>
      <c r="F62" s="299"/>
      <c r="G62" s="300"/>
      <c r="H62" s="301"/>
      <c r="I62" s="124"/>
      <c r="J62" s="234" t="s">
        <v>67</v>
      </c>
      <c r="K62" s="235" t="s">
        <v>1033</v>
      </c>
      <c r="L62" s="236"/>
      <c r="M62" s="237"/>
      <c r="N62" s="236"/>
      <c r="O62" s="235" t="s">
        <v>155</v>
      </c>
      <c r="P62" s="237"/>
      <c r="Q62" s="236"/>
      <c r="R62" s="235" t="s">
        <v>1034</v>
      </c>
      <c r="S62" s="237"/>
      <c r="T62" s="66"/>
      <c r="U62" s="66"/>
      <c r="V62" s="66"/>
      <c r="AA62" s="107"/>
      <c r="AB62" s="107"/>
      <c r="AC62" s="107"/>
      <c r="AD62" s="107"/>
      <c r="AE62" s="107"/>
      <c r="AF62" s="84"/>
      <c r="AG62" s="107"/>
      <c r="AH62" s="86" t="s">
        <v>29</v>
      </c>
      <c r="AI62" s="52">
        <f>csv!CC1602</f>
        <v>-3.3632483138888851</v>
      </c>
      <c r="AJ62" s="87"/>
      <c r="AK62" s="52">
        <f>csv!CE1602</f>
        <v>-2.9944922430555581</v>
      </c>
      <c r="AL62" s="87"/>
      <c r="AM62" s="52"/>
      <c r="AN62" s="87"/>
      <c r="AO62" s="52"/>
      <c r="AP62" s="87"/>
      <c r="AQ62" s="52"/>
      <c r="AR62" s="87"/>
      <c r="AS62" s="52">
        <f>csv!CG1602</f>
        <v>-2.5641691979166641</v>
      </c>
      <c r="AT62" s="87"/>
      <c r="AU62" s="52">
        <f>csv!CI1602</f>
        <v>-4.6373385555555524</v>
      </c>
      <c r="AV62" s="107"/>
      <c r="AX62" s="43"/>
      <c r="AY62" s="43"/>
      <c r="AZ62" s="43"/>
      <c r="BA62" s="43"/>
      <c r="BB62" s="43"/>
      <c r="BC62" s="43"/>
      <c r="BD62" s="43"/>
      <c r="BE62" s="43"/>
      <c r="BF62" s="43"/>
      <c r="BG62" s="43"/>
      <c r="BH62" s="43"/>
      <c r="BK62" s="188"/>
      <c r="BM62" s="80"/>
      <c r="BN62" s="911"/>
      <c r="BO62" s="911"/>
      <c r="BP62" s="911"/>
      <c r="BQ62" s="911"/>
      <c r="BR62" s="911"/>
      <c r="BS62" s="911"/>
      <c r="BT62" s="911"/>
      <c r="BU62" s="911"/>
      <c r="BV62" s="911"/>
      <c r="BW62" s="911"/>
      <c r="BX62" s="911"/>
      <c r="BY62" s="911"/>
      <c r="CI62" s="80"/>
      <c r="CJ62" s="901"/>
      <c r="CK62" s="901"/>
      <c r="CL62" s="901"/>
      <c r="CM62" s="901"/>
      <c r="CN62" s="901"/>
      <c r="CO62" s="901"/>
      <c r="CP62" s="901"/>
      <c r="CQ62" s="901"/>
      <c r="CR62" s="901"/>
      <c r="CS62" s="901"/>
      <c r="CT62" s="901"/>
    </row>
    <row r="63" spans="1:99" ht="20.100000000000001" customHeight="1" thickBot="1" x14ac:dyDescent="0.35">
      <c r="A63" s="68"/>
      <c r="B63" s="69"/>
      <c r="C63" s="259" t="s">
        <v>57</v>
      </c>
      <c r="D63" s="32"/>
      <c r="E63" s="958" t="s">
        <v>157</v>
      </c>
      <c r="F63" s="895"/>
      <c r="G63" s="302"/>
      <c r="H63" s="303"/>
      <c r="I63" s="124"/>
      <c r="J63" s="247" t="s">
        <v>72</v>
      </c>
      <c r="K63" s="248" t="s">
        <v>94</v>
      </c>
      <c r="L63" s="248" t="s">
        <v>143</v>
      </c>
      <c r="M63" s="249" t="s">
        <v>87</v>
      </c>
      <c r="N63" s="248" t="s">
        <v>94</v>
      </c>
      <c r="O63" s="248" t="s">
        <v>143</v>
      </c>
      <c r="P63" s="249" t="s">
        <v>87</v>
      </c>
      <c r="Q63" s="248" t="s">
        <v>94</v>
      </c>
      <c r="R63" s="248" t="s">
        <v>143</v>
      </c>
      <c r="S63" s="249" t="s">
        <v>87</v>
      </c>
      <c r="T63" s="304"/>
      <c r="U63" s="304"/>
      <c r="V63" s="304"/>
      <c r="AA63" s="108"/>
      <c r="AB63" s="107"/>
      <c r="AC63" s="107"/>
      <c r="AD63" s="107"/>
      <c r="AE63" s="107"/>
      <c r="AF63" s="32"/>
      <c r="AG63" s="107"/>
      <c r="AH63" s="43"/>
      <c r="AI63" s="95"/>
      <c r="AJ63" s="95"/>
      <c r="AK63" s="95"/>
      <c r="AL63" s="95"/>
      <c r="AM63" s="95"/>
      <c r="AN63" s="95"/>
      <c r="AO63" s="95"/>
      <c r="AP63" s="95"/>
      <c r="AQ63" s="95"/>
      <c r="AR63" s="95"/>
      <c r="AS63" s="95"/>
      <c r="AT63" s="95"/>
      <c r="AU63" s="95"/>
      <c r="AV63" s="108"/>
      <c r="AY63" s="43"/>
      <c r="AZ63" s="43"/>
      <c r="BA63" s="43"/>
      <c r="BB63" s="43"/>
      <c r="BC63" s="43"/>
      <c r="BD63" s="43"/>
      <c r="BE63" s="43"/>
      <c r="BF63" s="43"/>
      <c r="BG63" s="43"/>
      <c r="BH63" s="305"/>
      <c r="BI63" s="43"/>
      <c r="BJ63" s="43"/>
      <c r="BK63" s="188"/>
      <c r="BL63" s="43"/>
      <c r="BM63" s="80"/>
      <c r="BN63" s="911"/>
      <c r="BO63" s="911"/>
      <c r="BP63" s="911"/>
      <c r="BQ63" s="911"/>
      <c r="BR63" s="911"/>
      <c r="BS63" s="911"/>
      <c r="BT63" s="911"/>
      <c r="BU63" s="911"/>
      <c r="BV63" s="911"/>
      <c r="BW63" s="911"/>
      <c r="BX63" s="911"/>
      <c r="BY63" s="911"/>
      <c r="CI63" s="80"/>
      <c r="CJ63" s="901"/>
      <c r="CK63" s="901"/>
      <c r="CL63" s="901"/>
      <c r="CM63" s="901"/>
      <c r="CN63" s="901"/>
      <c r="CO63" s="901"/>
      <c r="CP63" s="901"/>
      <c r="CQ63" s="901"/>
      <c r="CR63" s="901"/>
      <c r="CS63" s="901"/>
      <c r="CT63" s="901"/>
    </row>
    <row r="64" spans="1:99" ht="20.100000000000001" customHeight="1" thickBot="1" x14ac:dyDescent="0.35">
      <c r="A64" s="68"/>
      <c r="B64" s="306" t="s">
        <v>158</v>
      </c>
      <c r="C64" s="307"/>
      <c r="D64" s="232"/>
      <c r="E64" s="308"/>
      <c r="F64" s="309"/>
      <c r="G64" s="309"/>
      <c r="H64" s="310"/>
      <c r="I64" s="124"/>
      <c r="J64" s="311" t="s">
        <v>999</v>
      </c>
      <c r="K64" s="138"/>
      <c r="L64" s="138"/>
      <c r="M64" s="139"/>
      <c r="N64" s="260"/>
      <c r="O64" s="261"/>
      <c r="P64" s="154"/>
      <c r="Q64" s="262"/>
      <c r="R64" s="138"/>
      <c r="S64" s="139"/>
      <c r="T64" s="45"/>
      <c r="U64" s="304"/>
      <c r="V64" s="304"/>
      <c r="AF64" s="32"/>
      <c r="AH64" s="51" t="s">
        <v>39</v>
      </c>
      <c r="AI64" s="52">
        <f>csv!CJ1602</f>
        <v>-7.0629323027777851</v>
      </c>
      <c r="AJ64" s="53"/>
      <c r="AK64" s="52">
        <f>csv!CL1602</f>
        <v>-7.2904333229166607</v>
      </c>
      <c r="AL64" s="53"/>
      <c r="AM64" s="52"/>
      <c r="AN64" s="53"/>
      <c r="AO64" s="52"/>
      <c r="AP64" s="53"/>
      <c r="AQ64" s="52"/>
      <c r="AR64" s="53"/>
      <c r="AS64" s="52">
        <f>csv!CN1602</f>
        <v>-9.497861029861113</v>
      </c>
      <c r="AT64" s="53"/>
      <c r="AU64" s="52">
        <f>csv!CP1602</f>
        <v>-10.052050102777791</v>
      </c>
      <c r="AV64" s="107"/>
      <c r="AY64" s="43"/>
      <c r="AZ64" s="43"/>
      <c r="BA64" s="43"/>
      <c r="BB64" s="43"/>
      <c r="BC64" s="32"/>
      <c r="BD64" s="312"/>
      <c r="BE64" s="33"/>
      <c r="BF64" s="305"/>
      <c r="BG64" s="313"/>
      <c r="BH64" s="305"/>
      <c r="BI64" s="43"/>
      <c r="BJ64" s="43"/>
      <c r="BK64" s="188"/>
      <c r="BL64" s="43"/>
      <c r="BM64" s="80"/>
      <c r="BN64" s="911"/>
      <c r="BO64" s="911"/>
      <c r="BP64" s="911"/>
      <c r="BQ64" s="911"/>
      <c r="BR64" s="911"/>
      <c r="BS64" s="911"/>
      <c r="BT64" s="911"/>
      <c r="BU64" s="911"/>
      <c r="BV64" s="911"/>
      <c r="BW64" s="911"/>
      <c r="BX64" s="911"/>
      <c r="BY64" s="911"/>
      <c r="CI64" s="80"/>
      <c r="CJ64" s="901"/>
      <c r="CK64" s="901"/>
      <c r="CL64" s="901"/>
      <c r="CM64" s="901"/>
      <c r="CN64" s="901"/>
      <c r="CO64" s="901"/>
      <c r="CP64" s="901"/>
      <c r="CQ64" s="901"/>
      <c r="CR64" s="901"/>
      <c r="CS64" s="901"/>
      <c r="CT64" s="901"/>
    </row>
    <row r="65" spans="1:98" ht="20.100000000000001" customHeight="1" thickBot="1" x14ac:dyDescent="0.35">
      <c r="A65" s="68"/>
      <c r="B65" s="314" t="s">
        <v>159</v>
      </c>
      <c r="C65" s="259"/>
      <c r="D65" s="32"/>
      <c r="E65" s="315"/>
      <c r="F65" s="316"/>
      <c r="G65" s="316"/>
      <c r="H65" s="317"/>
      <c r="I65" s="124"/>
      <c r="J65" s="311" t="s">
        <v>1000</v>
      </c>
      <c r="K65" s="138"/>
      <c r="L65" s="138"/>
      <c r="M65" s="139"/>
      <c r="N65" s="260"/>
      <c r="O65" s="261"/>
      <c r="P65" s="154"/>
      <c r="Q65" s="262"/>
      <c r="R65" s="138"/>
      <c r="S65" s="139"/>
      <c r="T65" s="45"/>
      <c r="U65" s="304"/>
      <c r="V65" s="304"/>
      <c r="AF65" s="33"/>
      <c r="AH65" s="69"/>
      <c r="AI65" s="70"/>
      <c r="AJ65" s="71"/>
      <c r="AK65" s="71"/>
      <c r="AL65" s="71"/>
      <c r="AM65" s="71"/>
      <c r="AN65" s="71"/>
      <c r="AO65" s="71"/>
      <c r="AP65" s="71"/>
      <c r="AQ65" s="72"/>
      <c r="AR65" s="71"/>
      <c r="AS65" s="71"/>
      <c r="AT65" s="71"/>
      <c r="AU65" s="73"/>
      <c r="AV65" s="107"/>
      <c r="AX65" s="238" t="s">
        <v>17</v>
      </c>
      <c r="AY65" s="43"/>
      <c r="AZ65" s="43"/>
      <c r="BA65" s="43"/>
      <c r="BB65" s="43"/>
      <c r="BF65" s="305"/>
      <c r="BG65" s="313"/>
      <c r="BH65" s="305"/>
      <c r="BI65" s="43"/>
      <c r="BJ65" s="43"/>
      <c r="BK65" s="188"/>
      <c r="BL65" s="43"/>
      <c r="BM65" s="80"/>
      <c r="BN65" s="911"/>
      <c r="BO65" s="911"/>
      <c r="BP65" s="911"/>
      <c r="BQ65" s="911"/>
      <c r="BR65" s="911"/>
      <c r="BS65" s="911"/>
      <c r="BT65" s="911"/>
      <c r="BU65" s="911"/>
      <c r="BV65" s="911"/>
      <c r="BW65" s="911"/>
      <c r="BX65" s="911"/>
      <c r="BY65" s="911"/>
      <c r="CI65" s="80"/>
      <c r="CJ65" s="901"/>
      <c r="CK65" s="901"/>
      <c r="CL65" s="901"/>
      <c r="CM65" s="901"/>
      <c r="CN65" s="901"/>
      <c r="CO65" s="901"/>
      <c r="CP65" s="901"/>
      <c r="CQ65" s="901"/>
      <c r="CR65" s="901"/>
      <c r="CS65" s="901"/>
      <c r="CT65" s="901"/>
    </row>
    <row r="66" spans="1:98" ht="20.100000000000001" customHeight="1" thickBot="1" x14ac:dyDescent="0.35">
      <c r="A66" s="68"/>
      <c r="B66" s="69"/>
      <c r="C66" s="259"/>
      <c r="D66" s="32"/>
      <c r="E66" s="315"/>
      <c r="F66" s="316"/>
      <c r="G66" s="316"/>
      <c r="H66" s="317"/>
      <c r="I66" s="124"/>
      <c r="J66" s="311" t="s">
        <v>1001</v>
      </c>
      <c r="K66" s="138"/>
      <c r="L66" s="138"/>
      <c r="M66" s="139"/>
      <c r="N66" s="260"/>
      <c r="O66" s="261"/>
      <c r="P66" s="154"/>
      <c r="Q66" s="262"/>
      <c r="R66" s="138"/>
      <c r="S66" s="139"/>
      <c r="T66" s="45"/>
      <c r="U66" s="304"/>
      <c r="V66" s="45"/>
      <c r="AF66" s="33"/>
      <c r="AH66" s="86" t="s">
        <v>46</v>
      </c>
      <c r="AI66" s="52">
        <f>csv!CK1602</f>
        <v>-3.0052346208333351</v>
      </c>
      <c r="AJ66" s="87"/>
      <c r="AK66" s="52">
        <f>csv!CM1602</f>
        <v>-1.5554762986111124</v>
      </c>
      <c r="AL66" s="87"/>
      <c r="AM66" s="52"/>
      <c r="AN66" s="87"/>
      <c r="AO66" s="52"/>
      <c r="AP66" s="87"/>
      <c r="AQ66" s="52"/>
      <c r="AR66" s="87"/>
      <c r="AS66" s="52">
        <f>csv!CO1602</f>
        <v>-4.1486593229166679</v>
      </c>
      <c r="AT66" s="87"/>
      <c r="AU66" s="52">
        <f>csv!CQ1602</f>
        <v>-5.9472500722222224</v>
      </c>
      <c r="AV66" s="107"/>
      <c r="AX66" s="250" t="s">
        <v>23</v>
      </c>
      <c r="AY66" s="43"/>
      <c r="AZ66" s="32"/>
      <c r="BA66" s="318"/>
      <c r="BB66" s="318"/>
      <c r="BF66" s="305"/>
      <c r="BG66" s="305"/>
      <c r="BH66" s="32"/>
      <c r="BI66" s="43"/>
      <c r="BJ66" s="43"/>
      <c r="BK66" s="188"/>
      <c r="BL66" s="229"/>
      <c r="BM66" s="80"/>
      <c r="BN66" s="911"/>
      <c r="BO66" s="911"/>
      <c r="BP66" s="911"/>
      <c r="BQ66" s="911"/>
      <c r="BR66" s="911"/>
      <c r="BS66" s="911"/>
      <c r="BT66" s="911"/>
      <c r="BU66" s="911"/>
      <c r="BV66" s="911"/>
      <c r="BW66" s="911"/>
      <c r="BX66" s="911"/>
      <c r="BY66" s="911"/>
      <c r="CI66" s="80"/>
      <c r="CJ66" s="901"/>
      <c r="CK66" s="901"/>
      <c r="CL66" s="901"/>
      <c r="CM66" s="901"/>
      <c r="CN66" s="901"/>
      <c r="CO66" s="901"/>
      <c r="CP66" s="901"/>
      <c r="CQ66" s="901"/>
      <c r="CR66" s="901"/>
      <c r="CS66" s="901"/>
      <c r="CT66" s="901"/>
    </row>
    <row r="67" spans="1:98" ht="20.100000000000001" customHeight="1" thickBot="1" x14ac:dyDescent="0.4">
      <c r="A67" s="68"/>
      <c r="B67" s="69"/>
      <c r="C67" s="259"/>
      <c r="D67" s="32"/>
      <c r="E67" s="315"/>
      <c r="F67" s="316"/>
      <c r="G67" s="316"/>
      <c r="H67" s="317"/>
      <c r="I67" s="124"/>
      <c r="J67" s="311" t="s">
        <v>1002</v>
      </c>
      <c r="K67" s="138"/>
      <c r="L67" s="138"/>
      <c r="M67" s="139"/>
      <c r="N67" s="260"/>
      <c r="O67" s="261"/>
      <c r="P67" s="154"/>
      <c r="Q67" s="262"/>
      <c r="R67" s="138"/>
      <c r="S67" s="139"/>
      <c r="T67" s="45"/>
      <c r="U67" s="304"/>
      <c r="V67" s="45"/>
      <c r="Z67" s="319" t="s">
        <v>121</v>
      </c>
      <c r="AA67" s="320"/>
      <c r="AB67" s="320"/>
      <c r="AC67" s="320"/>
      <c r="AD67" s="320"/>
      <c r="AE67" s="320"/>
      <c r="AF67" s="321">
        <f>AVERAGE(AI60:AU82)</f>
        <v>-6.6556884387152797</v>
      </c>
      <c r="AG67" s="322"/>
      <c r="AH67" s="43"/>
      <c r="AI67" s="95"/>
      <c r="AJ67" s="95"/>
      <c r="AK67" s="95"/>
      <c r="AL67" s="95"/>
      <c r="AM67" s="95"/>
      <c r="AN67" s="95"/>
      <c r="AO67" s="95"/>
      <c r="AP67" s="95"/>
      <c r="AQ67" s="95"/>
      <c r="AR67" s="95"/>
      <c r="AS67" s="95"/>
      <c r="AT67" s="95"/>
      <c r="AU67" s="95"/>
      <c r="AV67" s="107"/>
      <c r="AX67" s="250" t="s">
        <v>30</v>
      </c>
      <c r="AY67" s="323" t="s">
        <v>160</v>
      </c>
      <c r="AZ67" s="323" t="s">
        <v>161</v>
      </c>
      <c r="BA67" s="318" t="s">
        <v>162</v>
      </c>
      <c r="BB67" s="318" t="s">
        <v>163</v>
      </c>
      <c r="BF67" s="305"/>
      <c r="BG67" s="305"/>
      <c r="BH67" s="32"/>
      <c r="BI67" s="43"/>
      <c r="BJ67" s="43"/>
      <c r="BK67" s="188"/>
      <c r="BL67" s="108"/>
      <c r="BM67" s="122"/>
      <c r="BN67" s="911"/>
      <c r="BO67" s="911"/>
      <c r="BP67" s="911"/>
      <c r="BQ67" s="911"/>
      <c r="BR67" s="911"/>
      <c r="BS67" s="911"/>
      <c r="BT67" s="911"/>
      <c r="BU67" s="911"/>
      <c r="BV67" s="911"/>
      <c r="BW67" s="911"/>
      <c r="BX67" s="911"/>
      <c r="BY67" s="911"/>
      <c r="CI67" s="122"/>
      <c r="CJ67" s="901"/>
      <c r="CK67" s="901"/>
      <c r="CL67" s="901"/>
      <c r="CM67" s="901"/>
      <c r="CN67" s="901"/>
      <c r="CO67" s="901"/>
      <c r="CP67" s="901"/>
      <c r="CQ67" s="901"/>
      <c r="CR67" s="901"/>
      <c r="CS67" s="901"/>
      <c r="CT67" s="901"/>
    </row>
    <row r="68" spans="1:98" ht="20.100000000000001" customHeight="1" thickBot="1" x14ac:dyDescent="0.4">
      <c r="A68" s="68"/>
      <c r="B68" s="69"/>
      <c r="C68" s="259"/>
      <c r="D68" s="32"/>
      <c r="E68" s="315"/>
      <c r="F68" s="316"/>
      <c r="G68" s="316"/>
      <c r="H68" s="317"/>
      <c r="I68" s="124"/>
      <c r="J68" s="311" t="s">
        <v>1003</v>
      </c>
      <c r="K68" s="138"/>
      <c r="L68" s="138"/>
      <c r="M68" s="139"/>
      <c r="N68" s="260"/>
      <c r="O68" s="261"/>
      <c r="P68" s="154"/>
      <c r="Q68" s="262"/>
      <c r="R68" s="138"/>
      <c r="S68" s="139"/>
      <c r="T68" s="45"/>
      <c r="U68" s="304"/>
      <c r="V68" s="45"/>
      <c r="Z68" s="324"/>
      <c r="AA68" s="322"/>
      <c r="AB68" s="322"/>
      <c r="AC68" s="322"/>
      <c r="AD68" s="322"/>
      <c r="AE68" s="322"/>
      <c r="AF68" s="325"/>
      <c r="AG68" s="322"/>
      <c r="AH68" s="51" t="s">
        <v>53</v>
      </c>
      <c r="AI68" s="52">
        <f>csv!CR1602</f>
        <v>-6.9450046847222184</v>
      </c>
      <c r="AJ68" s="53"/>
      <c r="AK68" s="52">
        <f>csv!CT1602</f>
        <v>-7.6017176027777777</v>
      </c>
      <c r="AL68" s="53"/>
      <c r="AM68" s="52"/>
      <c r="AN68" s="53"/>
      <c r="AO68" s="52"/>
      <c r="AP68" s="53"/>
      <c r="AQ68" s="52"/>
      <c r="AR68" s="53"/>
      <c r="AS68" s="52">
        <f>csv!CV1602</f>
        <v>-10.163857661805546</v>
      </c>
      <c r="AT68" s="53"/>
      <c r="AU68" s="52">
        <f>csv!CX1602</f>
        <v>-10.215480462500002</v>
      </c>
      <c r="AV68" s="107"/>
      <c r="AX68" s="273" t="s">
        <v>999</v>
      </c>
      <c r="AY68" s="138"/>
      <c r="AZ68" s="138">
        <f>AY68/Setup!$F$15</f>
        <v>0</v>
      </c>
      <c r="BA68" s="138"/>
      <c r="BB68" s="138"/>
      <c r="BC68" s="43"/>
      <c r="BD68" s="43"/>
      <c r="BE68" s="43"/>
      <c r="BF68" s="305"/>
      <c r="BG68" s="305"/>
      <c r="BH68" s="32"/>
      <c r="BI68" s="43"/>
      <c r="BJ68" s="43"/>
      <c r="BK68" s="188"/>
      <c r="BL68" s="108"/>
      <c r="BM68" s="124"/>
      <c r="BN68" s="911"/>
      <c r="BO68" s="911"/>
      <c r="BP68" s="911"/>
      <c r="BQ68" s="911"/>
      <c r="BR68" s="911"/>
      <c r="BS68" s="911"/>
      <c r="BT68" s="911"/>
      <c r="BU68" s="911"/>
      <c r="BV68" s="911"/>
      <c r="BW68" s="911"/>
      <c r="BX68" s="911"/>
      <c r="BY68" s="911"/>
      <c r="CI68" s="124"/>
      <c r="CJ68" s="901"/>
      <c r="CK68" s="901"/>
      <c r="CL68" s="901"/>
      <c r="CM68" s="901"/>
      <c r="CN68" s="901"/>
      <c r="CO68" s="901"/>
      <c r="CP68" s="901"/>
      <c r="CQ68" s="901"/>
      <c r="CR68" s="901"/>
      <c r="CS68" s="901"/>
      <c r="CT68" s="901"/>
    </row>
    <row r="69" spans="1:98" ht="20.100000000000001" customHeight="1" thickBot="1" x14ac:dyDescent="0.4">
      <c r="A69" s="68"/>
      <c r="B69" s="69"/>
      <c r="C69" s="259"/>
      <c r="D69" s="32"/>
      <c r="E69" s="315"/>
      <c r="F69" s="316"/>
      <c r="G69" s="316"/>
      <c r="H69" s="317"/>
      <c r="I69" s="124"/>
      <c r="J69" s="311" t="s">
        <v>1004</v>
      </c>
      <c r="K69" s="138"/>
      <c r="L69" s="138"/>
      <c r="M69" s="139"/>
      <c r="N69" s="260"/>
      <c r="O69" s="261"/>
      <c r="P69" s="154"/>
      <c r="Q69" s="262"/>
      <c r="R69" s="138"/>
      <c r="S69" s="139"/>
      <c r="T69" s="45"/>
      <c r="U69" s="304"/>
      <c r="V69" s="45"/>
      <c r="Z69" s="326" t="s">
        <v>122</v>
      </c>
      <c r="AA69" s="327"/>
      <c r="AB69" s="327"/>
      <c r="AC69" s="327"/>
      <c r="AD69" s="327"/>
      <c r="AE69" s="327"/>
      <c r="AF69" s="328">
        <f>MIN(AI6:AU28)</f>
        <v>-15.639654999999999</v>
      </c>
      <c r="AG69" s="322"/>
      <c r="AH69" s="69"/>
      <c r="AI69" s="70"/>
      <c r="AJ69" s="71"/>
      <c r="AK69" s="71"/>
      <c r="AL69" s="71"/>
      <c r="AM69" s="71"/>
      <c r="AN69" s="71"/>
      <c r="AO69" s="71"/>
      <c r="AP69" s="71"/>
      <c r="AQ69" s="72"/>
      <c r="AR69" s="71"/>
      <c r="AS69" s="71"/>
      <c r="AT69" s="71"/>
      <c r="AU69" s="73"/>
      <c r="AV69" s="107"/>
      <c r="AX69" s="281" t="s">
        <v>1000</v>
      </c>
      <c r="AY69" s="138"/>
      <c r="AZ69" s="138">
        <f>AY69/Setup!$F$15</f>
        <v>0</v>
      </c>
      <c r="BA69" s="138"/>
      <c r="BB69" s="138"/>
      <c r="BC69" s="43"/>
      <c r="BD69" s="43"/>
      <c r="BE69" s="43"/>
      <c r="BF69" s="305"/>
      <c r="BG69" s="305"/>
      <c r="BH69" s="32"/>
      <c r="BI69" s="43"/>
      <c r="BJ69" s="43"/>
      <c r="BK69" s="188"/>
      <c r="BL69" s="108"/>
      <c r="BM69" s="44"/>
      <c r="BN69" s="911"/>
      <c r="BO69" s="911"/>
      <c r="BP69" s="911"/>
      <c r="BQ69" s="911"/>
      <c r="BR69" s="911"/>
      <c r="BS69" s="911"/>
      <c r="BT69" s="911"/>
      <c r="BU69" s="911"/>
      <c r="BV69" s="911"/>
      <c r="BW69" s="911"/>
      <c r="BX69" s="911"/>
      <c r="BY69" s="911"/>
      <c r="CI69" s="44"/>
      <c r="CJ69" s="901"/>
      <c r="CK69" s="901"/>
      <c r="CL69" s="901"/>
      <c r="CM69" s="901"/>
      <c r="CN69" s="901"/>
      <c r="CO69" s="901"/>
      <c r="CP69" s="901"/>
      <c r="CQ69" s="901"/>
      <c r="CR69" s="901"/>
      <c r="CS69" s="901"/>
      <c r="CT69" s="901"/>
    </row>
    <row r="70" spans="1:98" ht="20.100000000000001" customHeight="1" thickBot="1" x14ac:dyDescent="0.4">
      <c r="A70" s="68"/>
      <c r="B70" s="69"/>
      <c r="C70" s="259"/>
      <c r="D70" s="32"/>
      <c r="E70" s="315"/>
      <c r="F70" s="316"/>
      <c r="G70" s="316"/>
      <c r="H70" s="317"/>
      <c r="I70" s="124"/>
      <c r="J70" s="75"/>
      <c r="K70" s="291"/>
      <c r="L70" s="291"/>
      <c r="M70" s="167"/>
      <c r="N70" s="291"/>
      <c r="O70" s="291"/>
      <c r="P70" s="167"/>
      <c r="Q70" s="291"/>
      <c r="R70" s="291"/>
      <c r="S70" s="167"/>
      <c r="T70" s="45"/>
      <c r="U70" s="304"/>
      <c r="V70" s="45"/>
      <c r="Z70" s="324"/>
      <c r="AA70" s="322"/>
      <c r="AB70" s="322"/>
      <c r="AC70" s="322"/>
      <c r="AD70" s="322"/>
      <c r="AE70" s="322"/>
      <c r="AF70" s="325"/>
      <c r="AG70" s="322"/>
      <c r="AH70" s="86" t="s">
        <v>62</v>
      </c>
      <c r="AI70" s="52">
        <f>csv!CS1602</f>
        <v>-3.957715938888887</v>
      </c>
      <c r="AJ70" s="87"/>
      <c r="AK70" s="52">
        <f>csv!CU1602</f>
        <v>-3.9548939819444442</v>
      </c>
      <c r="AL70" s="87"/>
      <c r="AM70" s="52"/>
      <c r="AN70" s="87"/>
      <c r="AO70" s="52"/>
      <c r="AP70" s="87"/>
      <c r="AQ70" s="52"/>
      <c r="AR70" s="87"/>
      <c r="AS70" s="52">
        <f>csv!CW1602</f>
        <v>-3.9011199562500014</v>
      </c>
      <c r="AT70" s="87"/>
      <c r="AU70" s="52">
        <f>csv!CY1602</f>
        <v>-4.7293114409722286</v>
      </c>
      <c r="AV70" s="107"/>
      <c r="AX70" s="281" t="s">
        <v>1001</v>
      </c>
      <c r="AY70" s="138"/>
      <c r="AZ70" s="138">
        <f>AY70/Setup!$F$15</f>
        <v>0</v>
      </c>
      <c r="BA70" s="138"/>
      <c r="BB70" s="138"/>
      <c r="BC70" s="43"/>
      <c r="BD70" s="43"/>
      <c r="BE70" s="43"/>
      <c r="BF70" s="32"/>
      <c r="BG70" s="305"/>
      <c r="BH70" s="32"/>
      <c r="BI70" s="43"/>
      <c r="BJ70" s="43"/>
      <c r="BK70" s="188"/>
      <c r="BL70" s="188"/>
      <c r="BM70" s="43"/>
      <c r="BN70" s="911"/>
      <c r="BO70" s="911"/>
      <c r="BP70" s="911"/>
      <c r="BQ70" s="911"/>
      <c r="BR70" s="911"/>
      <c r="BS70" s="911"/>
      <c r="BT70" s="911"/>
      <c r="BU70" s="911"/>
      <c r="BV70" s="911"/>
      <c r="BW70" s="911"/>
      <c r="BX70" s="911"/>
      <c r="BY70" s="911"/>
      <c r="CI70" s="43"/>
      <c r="CJ70" s="901"/>
      <c r="CK70" s="901"/>
      <c r="CL70" s="901"/>
      <c r="CM70" s="901"/>
      <c r="CN70" s="901"/>
      <c r="CO70" s="901"/>
      <c r="CP70" s="901"/>
      <c r="CQ70" s="901"/>
      <c r="CR70" s="901"/>
      <c r="CS70" s="901"/>
      <c r="CT70" s="901"/>
    </row>
    <row r="71" spans="1:98" ht="20.100000000000001" customHeight="1" thickBot="1" x14ac:dyDescent="0.4">
      <c r="A71" s="68"/>
      <c r="B71" s="69"/>
      <c r="C71" s="259"/>
      <c r="D71" s="32"/>
      <c r="E71" s="315"/>
      <c r="F71" s="316"/>
      <c r="G71" s="316"/>
      <c r="H71" s="317"/>
      <c r="I71" s="124"/>
      <c r="J71" s="174" t="s">
        <v>957</v>
      </c>
      <c r="K71" s="175"/>
      <c r="L71" s="175"/>
      <c r="M71" s="176"/>
      <c r="N71" s="294"/>
      <c r="O71" s="175"/>
      <c r="P71" s="176"/>
      <c r="Q71" s="294"/>
      <c r="R71" s="175"/>
      <c r="S71" s="176"/>
      <c r="T71" s="45"/>
      <c r="U71" s="304"/>
      <c r="V71" s="45"/>
      <c r="Z71" s="326" t="s">
        <v>123</v>
      </c>
      <c r="AA71" s="327"/>
      <c r="AB71" s="327"/>
      <c r="AC71" s="327"/>
      <c r="AD71" s="327"/>
      <c r="AE71" s="327"/>
      <c r="AF71" s="328">
        <f>MIN(AI60:AU82)</f>
        <v>-10.540168368750015</v>
      </c>
      <c r="AG71" s="322"/>
      <c r="AH71" s="43"/>
      <c r="AI71" s="95"/>
      <c r="AJ71" s="95"/>
      <c r="AK71" s="95"/>
      <c r="AL71" s="95"/>
      <c r="AM71" s="95"/>
      <c r="AN71" s="95"/>
      <c r="AO71" s="95"/>
      <c r="AP71" s="95"/>
      <c r="AQ71" s="95"/>
      <c r="AR71" s="95"/>
      <c r="AS71" s="95"/>
      <c r="AT71" s="95"/>
      <c r="AU71" s="95"/>
      <c r="AV71" s="107"/>
      <c r="AX71" s="281" t="s">
        <v>1002</v>
      </c>
      <c r="AY71" s="138"/>
      <c r="AZ71" s="138">
        <f>AY71/Setup!$F$15</f>
        <v>0</v>
      </c>
      <c r="BA71" s="138"/>
      <c r="BB71" s="138"/>
      <c r="BC71" s="43"/>
      <c r="BD71" s="43"/>
      <c r="BE71" s="43"/>
      <c r="BF71" s="32"/>
      <c r="BG71" s="329"/>
      <c r="BH71" s="330"/>
      <c r="BI71" s="43"/>
      <c r="BJ71" s="43"/>
      <c r="BK71" s="188"/>
      <c r="BL71" s="188"/>
      <c r="BM71" s="135"/>
      <c r="BN71" s="911"/>
      <c r="BO71" s="911"/>
      <c r="BP71" s="911"/>
      <c r="BQ71" s="911"/>
      <c r="BR71" s="911"/>
      <c r="BS71" s="911"/>
      <c r="BT71" s="911"/>
      <c r="BU71" s="911"/>
      <c r="BV71" s="911"/>
      <c r="BW71" s="911"/>
      <c r="BX71" s="911"/>
      <c r="BY71" s="911"/>
      <c r="CI71" s="135"/>
      <c r="CJ71" s="901"/>
      <c r="CK71" s="901"/>
      <c r="CL71" s="901"/>
      <c r="CM71" s="901"/>
      <c r="CN71" s="901"/>
      <c r="CO71" s="901"/>
      <c r="CP71" s="901"/>
      <c r="CQ71" s="901"/>
      <c r="CR71" s="901"/>
      <c r="CS71" s="901"/>
      <c r="CT71" s="901"/>
    </row>
    <row r="72" spans="1:98" ht="20.100000000000001" customHeight="1" thickBot="1" x14ac:dyDescent="0.4">
      <c r="A72" s="68"/>
      <c r="B72" s="69"/>
      <c r="C72" s="259"/>
      <c r="D72" s="32"/>
      <c r="E72" s="69"/>
      <c r="F72" s="33"/>
      <c r="G72" s="33"/>
      <c r="H72" s="331"/>
      <c r="I72" s="124"/>
      <c r="S72" s="332"/>
      <c r="T72" s="332"/>
      <c r="U72" s="304"/>
      <c r="V72" s="45"/>
      <c r="Z72" s="324"/>
      <c r="AA72" s="322"/>
      <c r="AB72" s="322"/>
      <c r="AC72" s="322"/>
      <c r="AD72" s="322"/>
      <c r="AE72" s="322"/>
      <c r="AF72" s="333"/>
      <c r="AG72" s="322"/>
      <c r="AH72" s="51" t="s">
        <v>69</v>
      </c>
      <c r="AI72" s="52">
        <f>csv!CZ1602</f>
        <v>-6.7333116659722272</v>
      </c>
      <c r="AJ72" s="53"/>
      <c r="AK72" s="52">
        <f>csv!DB1602</f>
        <v>-7.5740564763888854</v>
      </c>
      <c r="AL72" s="53"/>
      <c r="AM72" s="52"/>
      <c r="AN72" s="53"/>
      <c r="AO72" s="52"/>
      <c r="AP72" s="53"/>
      <c r="AQ72" s="52"/>
      <c r="AR72" s="53"/>
      <c r="AS72" s="52">
        <f>csv!DD1602</f>
        <v>-10.001754381249999</v>
      </c>
      <c r="AT72" s="53"/>
      <c r="AU72" s="52">
        <f>csv!DF1602</f>
        <v>-10.454412849305562</v>
      </c>
      <c r="AV72" s="107"/>
      <c r="AX72" s="290" t="s">
        <v>1003</v>
      </c>
      <c r="AY72" s="138"/>
      <c r="AZ72" s="138">
        <f>AY72/Setup!$F$15</f>
        <v>0</v>
      </c>
      <c r="BA72" s="138"/>
      <c r="BB72" s="138"/>
      <c r="BC72" s="334" t="s">
        <v>164</v>
      </c>
      <c r="BD72" s="334"/>
      <c r="BE72" s="335"/>
      <c r="BF72" s="32"/>
      <c r="BG72" s="305"/>
      <c r="BH72" s="32"/>
      <c r="BI72" s="43"/>
      <c r="BJ72" s="43"/>
      <c r="BK72" s="188"/>
      <c r="BL72" s="188"/>
      <c r="BM72" s="142"/>
      <c r="BN72" s="911"/>
      <c r="BO72" s="911"/>
      <c r="BP72" s="911"/>
      <c r="BQ72" s="911"/>
      <c r="BR72" s="911"/>
      <c r="BS72" s="911"/>
      <c r="BT72" s="911"/>
      <c r="BU72" s="911"/>
      <c r="BV72" s="911"/>
      <c r="BW72" s="911"/>
      <c r="BX72" s="911"/>
      <c r="BY72" s="911"/>
      <c r="CI72" s="142"/>
      <c r="CJ72" s="902"/>
      <c r="CK72" s="902"/>
      <c r="CL72" s="902"/>
      <c r="CM72" s="902"/>
      <c r="CN72" s="902"/>
      <c r="CO72" s="902"/>
      <c r="CP72" s="902"/>
      <c r="CQ72" s="902"/>
      <c r="CR72" s="902"/>
      <c r="CS72" s="902"/>
      <c r="CT72" s="902"/>
    </row>
    <row r="73" spans="1:98" ht="20.100000000000001" customHeight="1" thickBot="1" x14ac:dyDescent="0.4">
      <c r="A73" s="68"/>
      <c r="B73" s="314" t="s">
        <v>165</v>
      </c>
      <c r="C73" s="259"/>
      <c r="D73" s="32"/>
      <c r="E73" s="69"/>
      <c r="F73" s="33"/>
      <c r="G73" s="33"/>
      <c r="H73" s="331"/>
      <c r="I73" s="124"/>
      <c r="Z73" s="326" t="s">
        <v>124</v>
      </c>
      <c r="AA73" s="327"/>
      <c r="AB73" s="327"/>
      <c r="AC73" s="327"/>
      <c r="AD73" s="327"/>
      <c r="AE73" s="327"/>
      <c r="AF73" s="336">
        <f>MAX(AI33:AU55)</f>
        <v>8.2093019999999992</v>
      </c>
      <c r="AG73" s="322"/>
      <c r="AH73" s="69"/>
      <c r="AI73" s="70"/>
      <c r="AJ73" s="71"/>
      <c r="AK73" s="71"/>
      <c r="AL73" s="71"/>
      <c r="AM73" s="71"/>
      <c r="AN73" s="71"/>
      <c r="AO73" s="71"/>
      <c r="AP73" s="71"/>
      <c r="AQ73" s="72"/>
      <c r="AR73" s="71"/>
      <c r="AS73" s="71"/>
      <c r="AT73" s="71"/>
      <c r="AU73" s="73"/>
      <c r="AV73" s="107"/>
      <c r="AX73" s="292" t="s">
        <v>1004</v>
      </c>
      <c r="AY73" s="138"/>
      <c r="AZ73" s="138">
        <f>AY73/Setup!$F$15</f>
        <v>0</v>
      </c>
      <c r="BA73" s="138"/>
      <c r="BB73" s="138"/>
      <c r="BC73" s="334" t="s">
        <v>166</v>
      </c>
      <c r="BD73" s="334"/>
      <c r="BE73" s="335">
        <f>BE72/Setup!$F$15</f>
        <v>0</v>
      </c>
      <c r="BF73" s="32"/>
      <c r="BG73" s="305"/>
      <c r="BH73" s="32"/>
      <c r="BI73" s="43"/>
      <c r="BJ73" s="43"/>
      <c r="BK73" s="188"/>
      <c r="BL73" s="188"/>
      <c r="BM73" s="144" t="s">
        <v>999</v>
      </c>
      <c r="BN73" s="145">
        <f>csv!AU1617</f>
        <v>76.019020954166663</v>
      </c>
      <c r="BO73" s="145">
        <f>csv!AV1617</f>
        <v>74.237480133333321</v>
      </c>
      <c r="BP73" s="145">
        <f>csv!AW1617</f>
        <v>73.651853020833386</v>
      </c>
      <c r="BQ73" s="145">
        <f>csv!AX1617</f>
        <v>90.610696941666674</v>
      </c>
      <c r="BR73" s="145">
        <f>csv!AY1617</f>
        <v>88.346461995833351</v>
      </c>
      <c r="BS73" s="145">
        <f>csv!AZ1617</f>
        <v>-2.418743549999999</v>
      </c>
      <c r="BT73" s="145">
        <f>csv!BA1617</f>
        <v>-2.492596220833335</v>
      </c>
      <c r="BU73" s="145">
        <f>csv!BB1617</f>
        <v>-10.967262283333332</v>
      </c>
      <c r="BV73" s="145">
        <f>csv!BC1617</f>
        <v>-9.6938538541666652</v>
      </c>
      <c r="BW73" s="145">
        <f>csv!BD1617</f>
        <v>-10.162018387500002</v>
      </c>
      <c r="BX73" s="145">
        <f>csv!BE1617</f>
        <v>-4.8288251916666676</v>
      </c>
      <c r="BY73" s="145">
        <f>csv!BF1617</f>
        <v>30.131193320833315</v>
      </c>
      <c r="CI73" s="144" t="s">
        <v>988</v>
      </c>
      <c r="CJ73" s="145"/>
      <c r="CK73" s="145"/>
      <c r="CL73" s="145"/>
      <c r="CM73" s="145"/>
      <c r="CN73" s="145"/>
      <c r="CO73" s="145"/>
      <c r="CP73" s="145"/>
      <c r="CQ73" s="145"/>
      <c r="CR73" s="145"/>
      <c r="CS73" s="145"/>
      <c r="CT73" s="145"/>
    </row>
    <row r="74" spans="1:98" ht="20.100000000000001" customHeight="1" thickBot="1" x14ac:dyDescent="0.4">
      <c r="A74" s="68"/>
      <c r="B74" s="69"/>
      <c r="C74" s="259"/>
      <c r="D74" s="32"/>
      <c r="E74" s="315"/>
      <c r="F74" s="316"/>
      <c r="G74" s="316"/>
      <c r="H74" s="317"/>
      <c r="I74" s="124"/>
      <c r="Z74" s="324"/>
      <c r="AA74" s="322"/>
      <c r="AB74" s="322"/>
      <c r="AC74" s="322"/>
      <c r="AD74" s="322"/>
      <c r="AE74" s="322"/>
      <c r="AF74" s="325"/>
      <c r="AG74" s="322"/>
      <c r="AH74" s="86" t="s">
        <v>77</v>
      </c>
      <c r="AI74" s="52">
        <f>csv!DA1602</f>
        <v>-3.6242782625000012</v>
      </c>
      <c r="AJ74" s="87"/>
      <c r="AK74" s="52">
        <f>csv!DC1602</f>
        <v>-3.3275306756944434</v>
      </c>
      <c r="AL74" s="87"/>
      <c r="AM74" s="52"/>
      <c r="AN74" s="87"/>
      <c r="AO74" s="52"/>
      <c r="AP74" s="87"/>
      <c r="AQ74" s="52"/>
      <c r="AR74" s="87"/>
      <c r="AS74" s="52">
        <f>csv!DE1602</f>
        <v>-5.7256023687500068</v>
      </c>
      <c r="AT74" s="87"/>
      <c r="AU74" s="52">
        <f>csv!DG1602</f>
        <v>-5.6838147937499901</v>
      </c>
      <c r="AV74" s="107"/>
      <c r="AX74" s="43"/>
      <c r="AY74" s="43"/>
      <c r="AZ74" s="43"/>
      <c r="BA74" s="43"/>
      <c r="BB74" s="43"/>
      <c r="BC74" s="43"/>
      <c r="BD74" s="43"/>
      <c r="BE74" s="43"/>
      <c r="BF74" s="43"/>
      <c r="BG74" s="32"/>
      <c r="BH74" s="32"/>
      <c r="BI74" s="43"/>
      <c r="BJ74" s="43"/>
      <c r="BK74" s="188"/>
      <c r="BL74" s="188"/>
      <c r="BM74" s="144" t="s">
        <v>1000</v>
      </c>
      <c r="BN74" s="145">
        <f>csv!AU1618</f>
        <v>75.875986037344404</v>
      </c>
      <c r="BO74" s="145">
        <f>csv!AV1618</f>
        <v>74.363811572614125</v>
      </c>
      <c r="BP74" s="145">
        <f>csv!AW1618</f>
        <v>73.792772738589207</v>
      </c>
      <c r="BQ74" s="145">
        <f>csv!AX1618</f>
        <v>89.790400746888011</v>
      </c>
      <c r="BR74" s="145">
        <f>csv!AY1618</f>
        <v>87.584799622406635</v>
      </c>
      <c r="BS74" s="145">
        <f>csv!AZ1618</f>
        <v>1.9595989170124479</v>
      </c>
      <c r="BT74" s="145">
        <f>csv!BA1618</f>
        <v>1.2370883692946057</v>
      </c>
      <c r="BU74" s="145">
        <f>csv!BB1618</f>
        <v>-8.6732173360995812</v>
      </c>
      <c r="BV74" s="145">
        <f>csv!BC1618</f>
        <v>-7.0663214647302954</v>
      </c>
      <c r="BW74" s="145">
        <f>csv!BD1618</f>
        <v>-7.9509532987551808</v>
      </c>
      <c r="BX74" s="145">
        <f>csv!BE1618</f>
        <v>-0.5631488215767636</v>
      </c>
      <c r="BY74" s="145">
        <f>csv!BF1618</f>
        <v>28.464768618257274</v>
      </c>
      <c r="CI74" s="144" t="s">
        <v>989</v>
      </c>
      <c r="CJ74" s="145"/>
      <c r="CK74" s="145"/>
      <c r="CL74" s="145"/>
      <c r="CM74" s="145"/>
      <c r="CN74" s="145"/>
      <c r="CO74" s="145"/>
      <c r="CP74" s="145"/>
      <c r="CQ74" s="145"/>
      <c r="CR74" s="145"/>
      <c r="CS74" s="145"/>
      <c r="CT74" s="145"/>
    </row>
    <row r="75" spans="1:98" ht="20.100000000000001" customHeight="1" thickBot="1" x14ac:dyDescent="0.4">
      <c r="A75" s="68"/>
      <c r="C75" s="259"/>
      <c r="D75" s="32"/>
      <c r="E75" s="315"/>
      <c r="F75" s="316"/>
      <c r="G75" s="316"/>
      <c r="H75" s="317"/>
      <c r="I75" s="124"/>
      <c r="Z75" s="337" t="s">
        <v>126</v>
      </c>
      <c r="AA75" s="338"/>
      <c r="AB75" s="338"/>
      <c r="AC75" s="338"/>
      <c r="AD75" s="338"/>
      <c r="AE75" s="338"/>
      <c r="AF75" s="336">
        <f>MAX(AI60:AU82)</f>
        <v>-1.5554762986111124</v>
      </c>
      <c r="AG75" s="322"/>
      <c r="AH75" s="43"/>
      <c r="AI75" s="143"/>
      <c r="AJ75" s="143"/>
      <c r="AK75" s="143"/>
      <c r="AL75" s="143"/>
      <c r="AM75" s="143"/>
      <c r="AN75" s="143"/>
      <c r="AO75" s="143"/>
      <c r="AP75" s="143"/>
      <c r="AQ75" s="143"/>
      <c r="AR75" s="143"/>
      <c r="AS75" s="143"/>
      <c r="AT75" s="143"/>
      <c r="AU75" s="143"/>
      <c r="AV75" s="107"/>
      <c r="AX75" s="43"/>
      <c r="AY75" s="43"/>
      <c r="AZ75" s="339" t="s">
        <v>167</v>
      </c>
      <c r="BA75" s="43"/>
      <c r="BB75" s="340"/>
      <c r="BC75" s="43"/>
      <c r="BD75" s="340"/>
      <c r="BE75" s="341"/>
      <c r="BG75" s="340"/>
      <c r="BH75" s="342"/>
      <c r="BI75" s="43"/>
      <c r="BJ75" s="43"/>
      <c r="BK75" s="188"/>
      <c r="BL75" s="188"/>
      <c r="BM75" s="144" t="s">
        <v>1001</v>
      </c>
      <c r="BN75" s="145">
        <f>csv!AU1619</f>
        <v>75.760000319502055</v>
      </c>
      <c r="BO75" s="145">
        <f>csv!AV1619</f>
        <v>74.039953448132749</v>
      </c>
      <c r="BP75" s="145">
        <f>csv!AW1619</f>
        <v>73.439971116182534</v>
      </c>
      <c r="BQ75" s="145">
        <f>csv!AX1619</f>
        <v>90.321227883817343</v>
      </c>
      <c r="BR75" s="145">
        <f>csv!AY1619</f>
        <v>88.006268497925376</v>
      </c>
      <c r="BS75" s="145">
        <f>csv!AZ1619</f>
        <v>-1.7711364149377602</v>
      </c>
      <c r="BT75" s="145">
        <f>csv!BA1619</f>
        <v>-2.1343819875518659</v>
      </c>
      <c r="BU75" s="145">
        <f>csv!BB1619</f>
        <v>-10.621317485477173</v>
      </c>
      <c r="BV75" s="145">
        <f>csv!BC1619</f>
        <v>-9.6330681701244796</v>
      </c>
      <c r="BW75" s="145">
        <f>csv!BD1619</f>
        <v>-9.6425983817427436</v>
      </c>
      <c r="BX75" s="145">
        <f>csv!BE1619</f>
        <v>-4.5363301659751016</v>
      </c>
      <c r="BY75" s="145">
        <f>csv!BF1619</f>
        <v>32.094280082987538</v>
      </c>
      <c r="CI75" s="144" t="s">
        <v>990</v>
      </c>
      <c r="CJ75" s="145"/>
      <c r="CK75" s="145"/>
      <c r="CL75" s="145"/>
      <c r="CM75" s="145"/>
      <c r="CN75" s="145"/>
      <c r="CO75" s="145"/>
      <c r="CP75" s="145"/>
      <c r="CQ75" s="145"/>
      <c r="CR75" s="145"/>
      <c r="CS75" s="145"/>
      <c r="CT75" s="145"/>
    </row>
    <row r="76" spans="1:98" ht="20.100000000000001" customHeight="1" thickBot="1" x14ac:dyDescent="0.35">
      <c r="A76" s="68"/>
      <c r="B76" s="69"/>
      <c r="C76" s="259"/>
      <c r="D76" s="32"/>
      <c r="E76" s="315"/>
      <c r="F76" s="316"/>
      <c r="G76" s="316"/>
      <c r="H76" s="317"/>
      <c r="I76" s="124"/>
      <c r="AF76" s="33"/>
      <c r="AG76" s="68"/>
      <c r="AH76" s="51" t="s">
        <v>84</v>
      </c>
      <c r="AI76" s="52">
        <f>csv!DH1602</f>
        <v>-6.7862269708333329</v>
      </c>
      <c r="AJ76" s="53"/>
      <c r="AK76" s="52">
        <f>csv!DJ1602</f>
        <v>-7.3592612673611093</v>
      </c>
      <c r="AL76" s="53"/>
      <c r="AM76" s="52"/>
      <c r="AN76" s="53"/>
      <c r="AO76" s="52"/>
      <c r="AP76" s="53"/>
      <c r="AQ76" s="52"/>
      <c r="AR76" s="53"/>
      <c r="AS76" s="52">
        <f>csv!DL1602</f>
        <v>-10.231954636805556</v>
      </c>
      <c r="AT76" s="53"/>
      <c r="AU76" s="52">
        <f>csv!DN1602</f>
        <v>-10.529671665277773</v>
      </c>
      <c r="AV76" s="231"/>
      <c r="AX76" s="43"/>
      <c r="AY76" s="43"/>
      <c r="AZ76" s="44"/>
      <c r="BA76" s="343"/>
      <c r="BB76" s="210"/>
      <c r="BC76" s="210"/>
      <c r="BD76" s="210"/>
      <c r="BE76" s="210"/>
      <c r="BF76" s="44"/>
      <c r="BG76" s="32"/>
      <c r="BH76" s="342"/>
      <c r="BI76" s="43"/>
      <c r="BJ76" s="43"/>
      <c r="BK76" s="188"/>
      <c r="BL76" s="188"/>
      <c r="BM76" s="159" t="s">
        <v>1002</v>
      </c>
      <c r="BN76" s="145">
        <f>csv!AU1620</f>
        <v>74.478599066390075</v>
      </c>
      <c r="BO76" s="145">
        <f>csv!AV1620</f>
        <v>74.027892551867254</v>
      </c>
      <c r="BP76" s="145">
        <f>csv!AW1620</f>
        <v>73.447120481327786</v>
      </c>
      <c r="BQ76" s="145">
        <f>csv!AX1620</f>
        <v>87.147145448132733</v>
      </c>
      <c r="BR76" s="145">
        <f>csv!AY1620</f>
        <v>85.191360323651423</v>
      </c>
      <c r="BS76" s="145">
        <f>csv!AZ1620</f>
        <v>-3.9384697510373448</v>
      </c>
      <c r="BT76" s="145">
        <f>csv!BA1620</f>
        <v>-3.0154303402489639</v>
      </c>
      <c r="BU76" s="145">
        <f>csv!BB1620</f>
        <v>-9.9330359170124414</v>
      </c>
      <c r="BV76" s="145">
        <f>csv!BC1620</f>
        <v>-8.7849414688796603</v>
      </c>
      <c r="BW76" s="145">
        <f>csv!BD1620</f>
        <v>-10.016589746887966</v>
      </c>
      <c r="BX76" s="145">
        <f>csv!BE1620</f>
        <v>-3.1999043983402529</v>
      </c>
      <c r="BY76" s="145">
        <f>csv!BF1620</f>
        <v>35.109456385892102</v>
      </c>
      <c r="CI76" s="159" t="s">
        <v>991</v>
      </c>
      <c r="CJ76" s="145"/>
      <c r="CK76" s="145"/>
      <c r="CL76" s="145"/>
      <c r="CM76" s="145"/>
      <c r="CN76" s="145"/>
      <c r="CO76" s="145"/>
      <c r="CP76" s="145"/>
      <c r="CQ76" s="145"/>
      <c r="CR76" s="145"/>
      <c r="CS76" s="145"/>
      <c r="CT76" s="145"/>
    </row>
    <row r="77" spans="1:98" ht="20.100000000000001" customHeight="1" thickBot="1" x14ac:dyDescent="0.35">
      <c r="A77" s="68"/>
      <c r="B77" s="69"/>
      <c r="C77" s="259"/>
      <c r="D77" s="32"/>
      <c r="E77" s="315"/>
      <c r="F77" s="316"/>
      <c r="G77" s="316"/>
      <c r="H77" s="317"/>
      <c r="I77" s="124"/>
      <c r="AF77" s="33"/>
      <c r="AH77" s="69"/>
      <c r="AI77" s="70"/>
      <c r="AJ77" s="71"/>
      <c r="AK77" s="71"/>
      <c r="AL77" s="71"/>
      <c r="AM77" s="71"/>
      <c r="AN77" s="71"/>
      <c r="AO77" s="71"/>
      <c r="AP77" s="71"/>
      <c r="AQ77" s="72"/>
      <c r="AR77" s="71"/>
      <c r="AS77" s="71"/>
      <c r="AT77" s="71"/>
      <c r="AU77" s="73"/>
      <c r="AV77" s="107"/>
      <c r="AX77" s="43"/>
      <c r="AY77" s="43"/>
      <c r="AZ77" s="339" t="s">
        <v>168</v>
      </c>
      <c r="BA77" s="43"/>
      <c r="BB77" s="210"/>
      <c r="BC77" s="43"/>
      <c r="BD77" s="210"/>
      <c r="BE77" s="344"/>
      <c r="BF77" s="44"/>
      <c r="BG77" s="32"/>
      <c r="BH77" s="32"/>
      <c r="BI77" s="43"/>
      <c r="BJ77" s="43"/>
      <c r="BK77" s="188"/>
      <c r="BL77" s="188"/>
      <c r="BM77" s="144" t="s">
        <v>1003</v>
      </c>
      <c r="BN77" s="145">
        <f>csv!AU1621</f>
        <v>74.952462979253127</v>
      </c>
      <c r="BO77" s="145">
        <f>csv!AV1621</f>
        <v>73.886498767634848</v>
      </c>
      <c r="BP77" s="145">
        <f>csv!AW1621</f>
        <v>73.2320838630705</v>
      </c>
      <c r="BQ77" s="145">
        <f>csv!AX1621</f>
        <v>88.705566609958552</v>
      </c>
      <c r="BR77" s="145">
        <f>csv!AY1621</f>
        <v>86.599254236514568</v>
      </c>
      <c r="BS77" s="145">
        <f>csv!AZ1621</f>
        <v>-9.1715191991701257</v>
      </c>
      <c r="BT77" s="145">
        <f>csv!BA1621</f>
        <v>-7.1412481203319524</v>
      </c>
      <c r="BU77" s="145">
        <f>csv!BB1621</f>
        <v>-16.09089992946058</v>
      </c>
      <c r="BV77" s="145">
        <f>csv!BC1621</f>
        <v>-15.123683236514527</v>
      </c>
      <c r="BW77" s="145">
        <f>csv!BD1621</f>
        <v>-15.444216589211619</v>
      </c>
      <c r="BX77" s="145">
        <f>csv!BE1621</f>
        <v>-10.258741522821575</v>
      </c>
      <c r="BY77" s="145">
        <f>csv!BF1621</f>
        <v>31.318667165975103</v>
      </c>
      <c r="CI77" s="144" t="s">
        <v>992</v>
      </c>
      <c r="CJ77" s="145"/>
      <c r="CK77" s="145"/>
      <c r="CL77" s="145"/>
      <c r="CM77" s="145"/>
      <c r="CN77" s="145"/>
      <c r="CO77" s="145"/>
      <c r="CP77" s="145"/>
      <c r="CQ77" s="145"/>
      <c r="CR77" s="145"/>
      <c r="CS77" s="145"/>
      <c r="CT77" s="145"/>
    </row>
    <row r="78" spans="1:98" ht="20.100000000000001" customHeight="1" thickBot="1" x14ac:dyDescent="0.35">
      <c r="A78" s="68"/>
      <c r="B78" s="69"/>
      <c r="C78" s="259"/>
      <c r="D78" s="32"/>
      <c r="E78" s="315"/>
      <c r="F78" s="316"/>
      <c r="G78" s="316"/>
      <c r="H78" s="317"/>
      <c r="I78" s="124"/>
      <c r="AF78" s="33"/>
      <c r="AH78" s="86" t="s">
        <v>91</v>
      </c>
      <c r="AI78" s="52">
        <f>csv!DI1602</f>
        <v>-4.1926252340277834</v>
      </c>
      <c r="AJ78" s="87"/>
      <c r="AK78" s="52">
        <f>csv!DK1602</f>
        <v>-4.7874168347222232</v>
      </c>
      <c r="AL78" s="87"/>
      <c r="AM78" s="52"/>
      <c r="AN78" s="87"/>
      <c r="AO78" s="52"/>
      <c r="AP78" s="87"/>
      <c r="AQ78" s="52"/>
      <c r="AR78" s="87"/>
      <c r="AS78" s="52">
        <f>csv!DM1602</f>
        <v>-7.3569474069444496</v>
      </c>
      <c r="AT78" s="87"/>
      <c r="AU78" s="52">
        <f>csv!DO1602</f>
        <v>-6.8109791097222292</v>
      </c>
      <c r="AV78" s="107"/>
      <c r="AY78" s="43"/>
      <c r="AZ78" s="43"/>
      <c r="BA78" s="43"/>
      <c r="BB78" s="43"/>
      <c r="BC78" s="43"/>
      <c r="BD78" s="43"/>
      <c r="BE78" s="43"/>
      <c r="BF78" s="43"/>
      <c r="BG78" s="43"/>
      <c r="BH78" s="43"/>
      <c r="BI78" s="43"/>
      <c r="BJ78" s="43"/>
      <c r="BK78" s="188"/>
      <c r="BL78" s="188"/>
      <c r="BM78" s="171" t="s">
        <v>1004</v>
      </c>
      <c r="BN78" s="145">
        <f>csv!AU1622</f>
        <v>73.216193259036189</v>
      </c>
      <c r="BO78" s="145">
        <f>csv!AV1622</f>
        <v>74.167109650602356</v>
      </c>
      <c r="BP78" s="145">
        <f>csv!AW1622</f>
        <v>73.918822891566322</v>
      </c>
      <c r="BQ78" s="145">
        <f>csv!AX1622</f>
        <v>86.198388843373493</v>
      </c>
      <c r="BR78" s="145">
        <f>csv!AY1622</f>
        <v>83.937127343373476</v>
      </c>
      <c r="BS78" s="145">
        <f>csv!AZ1622</f>
        <v>-9.9514470903614516</v>
      </c>
      <c r="BT78" s="145">
        <f>csv!BA1622</f>
        <v>-6.4216620783132532</v>
      </c>
      <c r="BU78" s="145">
        <f>csv!BB1622</f>
        <v>-15.642754668674707</v>
      </c>
      <c r="BV78" s="145">
        <f>csv!BC1622</f>
        <v>-14.886460126506028</v>
      </c>
      <c r="BW78" s="145">
        <f>csv!BD1622</f>
        <v>-15.517504102409641</v>
      </c>
      <c r="BX78" s="145">
        <f>csv!BE1622</f>
        <v>-11.487953813253007</v>
      </c>
      <c r="BY78" s="145">
        <f>csv!BF1622</f>
        <v>41.09076914457831</v>
      </c>
      <c r="CI78" s="171" t="s">
        <v>993</v>
      </c>
      <c r="CJ78" s="145"/>
      <c r="CK78" s="145"/>
      <c r="CL78" s="145"/>
      <c r="CM78" s="145"/>
      <c r="CN78" s="145"/>
      <c r="CO78" s="145"/>
      <c r="CP78" s="145"/>
      <c r="CQ78" s="145"/>
      <c r="CR78" s="145"/>
      <c r="CS78" s="145"/>
      <c r="CT78" s="145"/>
    </row>
    <row r="79" spans="1:98" ht="20.100000000000001" customHeight="1" thickBot="1" x14ac:dyDescent="0.35">
      <c r="A79" s="68"/>
      <c r="B79" s="69"/>
      <c r="C79" s="259"/>
      <c r="D79" s="32"/>
      <c r="E79" s="315"/>
      <c r="F79" s="316"/>
      <c r="G79" s="316"/>
      <c r="H79" s="317"/>
      <c r="I79" s="124"/>
      <c r="AF79" s="33"/>
      <c r="AH79" s="33"/>
      <c r="AI79" s="68"/>
      <c r="AJ79" s="68"/>
      <c r="AK79" s="68"/>
      <c r="AL79" s="68"/>
      <c r="AM79" s="42"/>
      <c r="AN79" s="44"/>
      <c r="AO79" s="108"/>
      <c r="AP79" s="107"/>
      <c r="AQ79" s="108"/>
      <c r="AR79" s="107"/>
      <c r="AS79" s="108"/>
      <c r="AT79" s="107"/>
      <c r="AU79" s="108"/>
      <c r="AV79" s="107"/>
      <c r="AY79" s="43"/>
      <c r="AZ79" s="43" t="s">
        <v>169</v>
      </c>
      <c r="BA79" s="43"/>
      <c r="BB79" s="43"/>
      <c r="BC79" s="43"/>
      <c r="BD79" s="43"/>
      <c r="BE79" s="344">
        <f>REFPROP!B18</f>
        <v>0</v>
      </c>
      <c r="BF79" s="43"/>
      <c r="BG79" s="43"/>
      <c r="BH79" s="43"/>
      <c r="BI79" s="43"/>
      <c r="BJ79" s="43"/>
      <c r="BK79" s="188"/>
      <c r="BL79" s="188"/>
      <c r="BM79" s="177"/>
      <c r="BN79" s="178"/>
      <c r="BO79" s="178"/>
      <c r="BP79" s="178"/>
      <c r="BQ79" s="178"/>
      <c r="BR79" s="178"/>
      <c r="BS79" s="179"/>
      <c r="BT79" s="180"/>
      <c r="BU79" s="178"/>
      <c r="BV79" s="178"/>
      <c r="BW79" s="178"/>
      <c r="BX79" s="178"/>
      <c r="BY79" s="178"/>
      <c r="CI79" s="177"/>
      <c r="CJ79" s="178"/>
      <c r="CK79" s="178"/>
      <c r="CL79" s="178"/>
      <c r="CM79" s="178"/>
      <c r="CN79" s="178"/>
      <c r="CO79" s="179"/>
      <c r="CP79" s="180"/>
      <c r="CQ79" s="178"/>
      <c r="CR79" s="178"/>
      <c r="CS79" s="178"/>
      <c r="CT79" s="178"/>
    </row>
    <row r="80" spans="1:98" ht="20.100000000000001" customHeight="1" thickBot="1" x14ac:dyDescent="0.35">
      <c r="A80" s="68"/>
      <c r="B80" s="69"/>
      <c r="C80" s="259"/>
      <c r="D80" s="32"/>
      <c r="E80" s="315"/>
      <c r="F80" s="316"/>
      <c r="G80" s="316"/>
      <c r="H80" s="317"/>
      <c r="I80" s="124"/>
      <c r="AF80" s="33"/>
      <c r="AH80" s="51" t="s">
        <v>98</v>
      </c>
      <c r="AI80" s="52">
        <f>csv!DP1602</f>
        <v>-7.4005692944444368</v>
      </c>
      <c r="AJ80" s="53"/>
      <c r="AK80" s="52">
        <f>csv!DR1602</f>
        <v>-7.7665960458333387</v>
      </c>
      <c r="AL80" s="53"/>
      <c r="AM80" s="52"/>
      <c r="AN80" s="53"/>
      <c r="AO80" s="52"/>
      <c r="AP80" s="53"/>
      <c r="AQ80" s="52"/>
      <c r="AR80" s="53"/>
      <c r="AS80" s="52">
        <f>csv!DT1602</f>
        <v>-9.9703067534722152</v>
      </c>
      <c r="AT80" s="53"/>
      <c r="AU80" s="52">
        <f>csv!DV1602</f>
        <v>-10.540168368750015</v>
      </c>
      <c r="AV80" s="108"/>
      <c r="AY80" s="43"/>
      <c r="AZ80" s="43"/>
      <c r="BA80" s="43"/>
      <c r="BB80" s="43"/>
      <c r="BC80" s="43"/>
      <c r="BD80" s="43"/>
      <c r="BE80" s="43"/>
      <c r="BF80" s="43"/>
      <c r="BG80" s="43"/>
      <c r="BH80" s="43"/>
      <c r="BI80" s="43"/>
      <c r="BJ80" s="43"/>
      <c r="BK80" s="188"/>
      <c r="BL80" s="188"/>
      <c r="BM80" s="174" t="s">
        <v>957</v>
      </c>
      <c r="BN80" s="182">
        <f>csv!AU1608</f>
        <v>77.710559000000003</v>
      </c>
      <c r="BO80" s="182">
        <f>csv!AV1608</f>
        <v>77.647396999999998</v>
      </c>
      <c r="BP80" s="182">
        <f>csv!AW1608</f>
        <v>78.166314999999997</v>
      </c>
      <c r="BQ80" s="182">
        <f>csv!AX1608</f>
        <v>99.832628999999997</v>
      </c>
      <c r="BR80" s="182">
        <f>csv!AY1608</f>
        <v>95.471052</v>
      </c>
      <c r="BS80" s="182">
        <f>csv!AZ1608</f>
        <v>39.879640000000002</v>
      </c>
      <c r="BT80" s="182">
        <f>csv!BA1608</f>
        <v>38.497419000000001</v>
      </c>
      <c r="BU80" s="182">
        <f>csv!BB1608</f>
        <v>49.222355999999998</v>
      </c>
      <c r="BV80" s="182">
        <f>csv!BC1608</f>
        <v>49.913038999999998</v>
      </c>
      <c r="BW80" s="182">
        <f>csv!BD1608</f>
        <v>44.221851999999998</v>
      </c>
      <c r="BX80" s="182">
        <f>csv!BE1608</f>
        <v>54.190426000000002</v>
      </c>
      <c r="BY80" s="182">
        <f>csv!BF1608</f>
        <v>87.914669000000004</v>
      </c>
      <c r="CI80" s="174" t="s">
        <v>957</v>
      </c>
      <c r="CJ80" s="182"/>
      <c r="CK80" s="182"/>
      <c r="CL80" s="182"/>
      <c r="CM80" s="182"/>
      <c r="CN80" s="182"/>
      <c r="CO80" s="182"/>
      <c r="CP80" s="182"/>
      <c r="CQ80" s="182"/>
      <c r="CR80" s="182"/>
      <c r="CS80" s="182"/>
      <c r="CT80" s="182"/>
    </row>
    <row r="81" spans="1:88" ht="20.100000000000001" customHeight="1" thickBot="1" x14ac:dyDescent="0.35">
      <c r="A81" s="68"/>
      <c r="B81" s="69"/>
      <c r="C81" s="259"/>
      <c r="D81" s="32"/>
      <c r="E81" s="315"/>
      <c r="F81" s="316"/>
      <c r="G81" s="316"/>
      <c r="H81" s="317"/>
      <c r="I81" s="124"/>
      <c r="AF81" s="33"/>
      <c r="AH81" s="113"/>
      <c r="AI81" s="70"/>
      <c r="AJ81" s="71"/>
      <c r="AK81" s="71"/>
      <c r="AL81" s="71"/>
      <c r="AM81" s="71"/>
      <c r="AN81" s="71"/>
      <c r="AO81" s="71"/>
      <c r="AP81" s="71"/>
      <c r="AQ81" s="72"/>
      <c r="AR81" s="71"/>
      <c r="AS81" s="71"/>
      <c r="AT81" s="71"/>
      <c r="AU81" s="73"/>
      <c r="AV81" s="107"/>
      <c r="AY81" s="43"/>
      <c r="AZ81" s="43"/>
      <c r="BA81" s="43"/>
      <c r="BB81" s="43"/>
      <c r="BC81" s="43"/>
      <c r="BD81" s="43"/>
      <c r="BE81" s="43"/>
      <c r="BF81" s="43"/>
      <c r="BG81" s="43"/>
      <c r="BH81" s="43"/>
      <c r="BI81" s="43"/>
      <c r="BJ81" s="43"/>
      <c r="BK81" s="188"/>
      <c r="BL81" s="188"/>
      <c r="BM81" s="188"/>
      <c r="BN81" s="188"/>
      <c r="CI81" s="188"/>
      <c r="CJ81" s="188"/>
    </row>
    <row r="82" spans="1:88" ht="20.100000000000001" customHeight="1" thickBot="1" x14ac:dyDescent="0.35">
      <c r="A82" s="68"/>
      <c r="B82" s="69"/>
      <c r="C82" s="259"/>
      <c r="D82" s="32"/>
      <c r="E82" s="315"/>
      <c r="F82" s="316"/>
      <c r="G82" s="316"/>
      <c r="H82" s="317"/>
      <c r="I82" s="124"/>
      <c r="AF82" s="33"/>
      <c r="AH82" s="86" t="s">
        <v>104</v>
      </c>
      <c r="AI82" s="52">
        <f>csv!DQ1602</f>
        <v>-5.0894332041666663</v>
      </c>
      <c r="AJ82" s="87"/>
      <c r="AK82" s="52">
        <f>csv!DS1602</f>
        <v>-5.8867250277777785</v>
      </c>
      <c r="AL82" s="87"/>
      <c r="AM82" s="52"/>
      <c r="AN82" s="87"/>
      <c r="AO82" s="52"/>
      <c r="AP82" s="87"/>
      <c r="AQ82" s="52"/>
      <c r="AR82" s="87"/>
      <c r="AS82" s="52">
        <f>csv!DU1602</f>
        <v>-8.341946771527784</v>
      </c>
      <c r="AT82" s="87"/>
      <c r="AU82" s="52">
        <f>csv!DW1602</f>
        <v>-5.6998712145833323</v>
      </c>
      <c r="AV82" s="107"/>
      <c r="AZ82" s="188"/>
      <c r="BA82" s="188"/>
      <c r="BB82" s="188"/>
      <c r="BC82" s="188"/>
      <c r="BD82" s="188"/>
      <c r="BE82" s="188"/>
      <c r="BF82" s="188"/>
      <c r="BG82" s="188"/>
      <c r="BH82" s="188"/>
      <c r="BI82" s="188"/>
      <c r="BJ82" s="188"/>
      <c r="BK82" s="188"/>
      <c r="BL82" s="188"/>
      <c r="BM82" s="188"/>
      <c r="BN82" s="188"/>
      <c r="CI82" s="188"/>
      <c r="CJ82" s="188"/>
    </row>
    <row r="83" spans="1:88" ht="20.100000000000001" customHeight="1" x14ac:dyDescent="0.3">
      <c r="B83" s="69"/>
      <c r="C83" s="259"/>
      <c r="D83" s="32"/>
      <c r="E83" s="315"/>
      <c r="F83" s="316"/>
      <c r="G83" s="316"/>
      <c r="H83" s="317"/>
      <c r="I83" s="31"/>
      <c r="J83" s="124"/>
      <c r="K83" s="304"/>
      <c r="L83" s="332"/>
      <c r="M83" s="304"/>
      <c r="N83" s="45"/>
      <c r="O83" s="304"/>
      <c r="P83" s="332"/>
      <c r="Q83" s="304"/>
      <c r="R83" s="45"/>
      <c r="S83" s="21"/>
      <c r="AN83" s="44"/>
      <c r="AO83" s="108"/>
      <c r="AP83" s="107"/>
      <c r="AQ83" s="107"/>
      <c r="AR83" s="107"/>
      <c r="AS83" s="108"/>
      <c r="AT83" s="107"/>
      <c r="AU83" s="107"/>
      <c r="AV83" s="107"/>
      <c r="AZ83" s="188"/>
      <c r="BA83" s="188"/>
      <c r="BB83" s="188"/>
      <c r="BC83" s="188"/>
      <c r="BD83" s="188"/>
      <c r="BE83" s="188"/>
      <c r="BF83" s="188"/>
      <c r="BG83" s="188"/>
      <c r="BH83" s="188"/>
      <c r="BI83" s="188"/>
      <c r="BJ83" s="188"/>
      <c r="BK83" s="188"/>
      <c r="BL83" s="188"/>
      <c r="BM83" s="188"/>
      <c r="BN83" s="188"/>
      <c r="CI83" s="188"/>
      <c r="CJ83" s="188"/>
    </row>
    <row r="84" spans="1:88" ht="20.100000000000001" customHeight="1" thickBot="1" x14ac:dyDescent="0.35">
      <c r="B84" s="86"/>
      <c r="C84" s="345"/>
      <c r="D84" s="346"/>
      <c r="E84" s="347"/>
      <c r="F84" s="348"/>
      <c r="G84" s="348"/>
      <c r="H84" s="349"/>
      <c r="I84" s="31"/>
      <c r="J84" s="124"/>
      <c r="K84" s="350"/>
      <c r="L84" s="304"/>
      <c r="M84" s="350"/>
      <c r="N84" s="304"/>
      <c r="O84" s="350"/>
      <c r="P84" s="304"/>
      <c r="Q84" s="350"/>
      <c r="R84" s="304"/>
      <c r="AN84" s="42"/>
      <c r="AO84" s="42"/>
      <c r="AP84" s="42"/>
      <c r="AQ84" s="42"/>
      <c r="AR84" s="42"/>
      <c r="AS84" s="42"/>
      <c r="AT84" s="42"/>
      <c r="AU84" s="42"/>
      <c r="AV84" s="42"/>
      <c r="AZ84" s="188"/>
      <c r="BA84" s="188"/>
      <c r="BB84" s="188"/>
      <c r="BC84" s="188"/>
      <c r="BD84" s="188"/>
      <c r="BE84" s="188"/>
      <c r="BF84" s="188"/>
      <c r="BG84" s="188"/>
      <c r="BH84" s="188"/>
      <c r="BI84" s="188"/>
      <c r="BJ84" s="188"/>
      <c r="BK84" s="188"/>
      <c r="BL84" s="188"/>
      <c r="BM84" s="188"/>
      <c r="BN84" s="188"/>
      <c r="CI84" s="188"/>
      <c r="CJ84" s="188"/>
    </row>
    <row r="85" spans="1:88" ht="20.25" x14ac:dyDescent="0.3">
      <c r="B85" s="43"/>
      <c r="C85" s="233"/>
      <c r="D85" s="43"/>
      <c r="E85" s="43"/>
      <c r="F85" s="31"/>
      <c r="G85" s="31"/>
      <c r="H85" s="31"/>
      <c r="I85" s="32"/>
      <c r="J85" s="124"/>
      <c r="K85" s="45"/>
      <c r="L85" s="45"/>
      <c r="M85" s="45"/>
      <c r="N85" s="45"/>
      <c r="O85" s="45"/>
      <c r="P85" s="45"/>
      <c r="Q85" s="45"/>
      <c r="R85" s="45"/>
      <c r="AZ85" s="188"/>
      <c r="BA85" s="188"/>
      <c r="BB85" s="188"/>
      <c r="BC85" s="188"/>
      <c r="BD85" s="188"/>
      <c r="BE85" s="188"/>
      <c r="BF85" s="188"/>
      <c r="BG85" s="188"/>
      <c r="BH85" s="188"/>
      <c r="BI85" s="188"/>
      <c r="BJ85" s="188"/>
      <c r="BK85" s="188"/>
      <c r="BL85" s="188"/>
      <c r="BM85" s="188"/>
      <c r="BN85" s="188"/>
      <c r="CI85" s="188"/>
      <c r="CJ85" s="188"/>
    </row>
    <row r="86" spans="1:88" ht="20.25" x14ac:dyDescent="0.3">
      <c r="B86" s="43"/>
      <c r="C86" s="233"/>
      <c r="D86" s="43"/>
      <c r="E86" s="43"/>
      <c r="F86" s="31"/>
      <c r="G86" s="31"/>
      <c r="H86" s="31"/>
      <c r="I86" s="32"/>
      <c r="J86" s="124"/>
      <c r="K86" s="45"/>
      <c r="L86" s="45"/>
      <c r="M86" s="45"/>
      <c r="N86" s="45"/>
      <c r="O86" s="45"/>
      <c r="P86" s="45"/>
      <c r="Q86" s="45"/>
      <c r="R86" s="45"/>
      <c r="AZ86" s="188"/>
      <c r="BA86" s="188"/>
      <c r="BB86" s="188"/>
      <c r="BC86" s="188"/>
      <c r="BD86" s="188"/>
      <c r="BE86" s="188"/>
      <c r="BF86" s="188"/>
      <c r="BG86" s="188"/>
      <c r="BH86" s="188"/>
      <c r="BI86" s="188"/>
      <c r="BJ86" s="188"/>
      <c r="BK86" s="188"/>
      <c r="BL86" s="188"/>
      <c r="BM86" s="188"/>
      <c r="BN86" s="188"/>
      <c r="CI86" s="188"/>
      <c r="CJ86" s="188"/>
    </row>
    <row r="87" spans="1:88" ht="20.25" x14ac:dyDescent="0.3">
      <c r="B87" s="43"/>
      <c r="C87" s="233"/>
      <c r="D87" s="43"/>
      <c r="E87" s="43"/>
      <c r="F87" s="31"/>
      <c r="G87" s="31"/>
      <c r="H87" s="31"/>
      <c r="I87" s="32"/>
      <c r="J87" s="124"/>
      <c r="K87" s="45"/>
      <c r="L87" s="45"/>
      <c r="M87" s="45"/>
      <c r="N87" s="45"/>
      <c r="O87" s="45"/>
      <c r="P87" s="45"/>
      <c r="Q87" s="45"/>
      <c r="R87" s="45"/>
      <c r="AZ87" s="188"/>
      <c r="BA87" s="188"/>
      <c r="BB87" s="188"/>
      <c r="BC87" s="188"/>
      <c r="BD87" s="188"/>
      <c r="BE87" s="188"/>
      <c r="BF87" s="188"/>
      <c r="BG87" s="188"/>
      <c r="BH87" s="188"/>
      <c r="BI87" s="188"/>
      <c r="BJ87" s="188"/>
      <c r="BK87" s="188"/>
      <c r="BL87" s="188"/>
      <c r="BM87" s="188"/>
      <c r="BN87" s="188"/>
      <c r="CI87" s="188"/>
      <c r="CJ87" s="188"/>
    </row>
    <row r="88" spans="1:88" ht="20.25" x14ac:dyDescent="0.3">
      <c r="B88" s="43"/>
      <c r="C88" s="233"/>
      <c r="D88" s="43"/>
      <c r="E88" s="43"/>
      <c r="F88" s="31"/>
      <c r="G88" s="31"/>
      <c r="H88" s="31"/>
      <c r="I88" s="32"/>
      <c r="J88" s="124"/>
      <c r="K88" s="45"/>
      <c r="L88" s="45"/>
      <c r="M88" s="45"/>
      <c r="N88" s="45"/>
      <c r="O88" s="45"/>
      <c r="P88" s="45"/>
      <c r="Q88" s="45"/>
      <c r="R88" s="45"/>
      <c r="AZ88" s="188"/>
      <c r="BA88" s="188"/>
      <c r="BB88" s="188"/>
      <c r="BC88" s="188"/>
      <c r="BD88" s="188"/>
      <c r="BE88" s="188"/>
      <c r="BF88" s="188"/>
      <c r="BG88" s="188"/>
      <c r="BH88" s="188"/>
      <c r="BI88" s="188"/>
      <c r="BJ88" s="188"/>
      <c r="BK88" s="188"/>
      <c r="BL88" s="188"/>
      <c r="BM88" s="188"/>
      <c r="BN88" s="188"/>
      <c r="CI88" s="188"/>
      <c r="CJ88" s="188"/>
    </row>
    <row r="89" spans="1:88" ht="20.25" x14ac:dyDescent="0.3">
      <c r="B89" s="43"/>
      <c r="C89" s="233"/>
      <c r="D89" s="43"/>
      <c r="E89" s="43"/>
      <c r="F89" s="31"/>
      <c r="G89" s="31"/>
      <c r="H89" s="31"/>
      <c r="I89" s="32"/>
      <c r="J89" s="68"/>
      <c r="K89" s="68"/>
      <c r="L89" s="68"/>
      <c r="M89" s="68"/>
      <c r="N89" s="68"/>
      <c r="O89" s="68"/>
      <c r="P89" s="68"/>
      <c r="Q89" s="68"/>
      <c r="R89" s="68"/>
      <c r="AZ89" s="188"/>
      <c r="BA89" s="188"/>
      <c r="BB89" s="188"/>
      <c r="BC89" s="188"/>
      <c r="BD89" s="188"/>
      <c r="BE89" s="188"/>
      <c r="BF89" s="188"/>
      <c r="BG89" s="188"/>
      <c r="BH89" s="188"/>
      <c r="BI89" s="188"/>
      <c r="BJ89" s="188"/>
      <c r="BK89" s="188"/>
      <c r="BL89" s="188"/>
      <c r="BM89" s="188"/>
      <c r="BN89" s="188"/>
      <c r="CI89" s="188"/>
      <c r="CJ89" s="188"/>
    </row>
    <row r="90" spans="1:88" ht="20.25" x14ac:dyDescent="0.3">
      <c r="B90" s="43"/>
      <c r="C90" s="233"/>
      <c r="D90" s="43"/>
      <c r="E90" s="43"/>
      <c r="F90" s="31"/>
      <c r="G90" s="31"/>
      <c r="H90" s="31"/>
      <c r="I90" s="32"/>
      <c r="AZ90" s="188"/>
      <c r="BA90" s="188"/>
      <c r="BB90" s="188"/>
      <c r="BC90" s="188"/>
      <c r="BD90" s="188"/>
      <c r="BE90" s="188"/>
      <c r="BF90" s="188"/>
      <c r="BG90" s="188"/>
      <c r="BH90" s="188"/>
      <c r="BI90" s="188"/>
      <c r="BJ90" s="188"/>
      <c r="BK90" s="188"/>
      <c r="BL90" s="188"/>
      <c r="BM90" s="188"/>
      <c r="BN90" s="188"/>
      <c r="CI90" s="188"/>
      <c r="CJ90" s="188"/>
    </row>
    <row r="91" spans="1:88" ht="20.25" x14ac:dyDescent="0.3">
      <c r="B91" s="43"/>
      <c r="C91" s="233"/>
      <c r="D91" s="43"/>
      <c r="E91" s="43"/>
      <c r="F91" s="31"/>
      <c r="G91" s="31"/>
      <c r="H91" s="31"/>
      <c r="I91" s="32"/>
      <c r="AZ91" s="188"/>
      <c r="BA91" s="188"/>
      <c r="BB91" s="188"/>
      <c r="BC91" s="188"/>
      <c r="BD91" s="188"/>
      <c r="BE91" s="188"/>
      <c r="BF91" s="188"/>
      <c r="BG91" s="188"/>
      <c r="BH91" s="188"/>
      <c r="BI91" s="188"/>
      <c r="BJ91" s="188"/>
      <c r="BK91" s="188"/>
      <c r="BL91" s="188"/>
      <c r="BM91" s="188"/>
      <c r="BN91" s="188"/>
    </row>
    <row r="92" spans="1:88" ht="20.25" x14ac:dyDescent="0.3">
      <c r="B92" s="43"/>
      <c r="C92" s="233"/>
      <c r="D92" s="43"/>
      <c r="E92" s="43"/>
      <c r="F92" s="31"/>
      <c r="G92" s="31"/>
      <c r="H92" s="31"/>
      <c r="I92" s="32"/>
      <c r="AZ92" s="188"/>
      <c r="BA92" s="188"/>
      <c r="BB92" s="188"/>
      <c r="BC92" s="188"/>
      <c r="BD92" s="188"/>
      <c r="BE92" s="188"/>
      <c r="BF92" s="188"/>
      <c r="BG92" s="188"/>
      <c r="BH92" s="188"/>
      <c r="BI92" s="188"/>
      <c r="BJ92" s="188"/>
      <c r="BK92" s="188"/>
      <c r="BL92" s="188"/>
      <c r="BM92" s="188"/>
      <c r="BN92" s="188"/>
    </row>
    <row r="93" spans="1:88" ht="20.25" x14ac:dyDescent="0.3">
      <c r="B93" s="43"/>
      <c r="C93" s="233"/>
      <c r="D93" s="43"/>
      <c r="E93" s="43"/>
      <c r="F93" s="31"/>
      <c r="G93" s="31"/>
      <c r="H93" s="31"/>
      <c r="I93" s="32"/>
      <c r="AZ93" s="188"/>
      <c r="BA93" s="188"/>
      <c r="BB93" s="188"/>
      <c r="BC93" s="188"/>
      <c r="BD93" s="188"/>
      <c r="BE93" s="188"/>
      <c r="BF93" s="188"/>
      <c r="BG93" s="188"/>
      <c r="BH93" s="188"/>
      <c r="BI93" s="188"/>
      <c r="BJ93" s="188"/>
      <c r="BK93" s="188"/>
      <c r="BL93" s="188"/>
      <c r="BM93" s="188"/>
      <c r="BN93" s="188"/>
    </row>
    <row r="94" spans="1:88" ht="20.25" x14ac:dyDescent="0.3">
      <c r="B94" s="43"/>
      <c r="C94" s="233"/>
      <c r="D94" s="43"/>
      <c r="E94" s="43"/>
      <c r="F94" s="31"/>
      <c r="G94" s="31"/>
      <c r="H94" s="31"/>
      <c r="I94" s="32"/>
      <c r="AZ94" s="188"/>
      <c r="BA94" s="188"/>
      <c r="BB94" s="188"/>
      <c r="BC94" s="188"/>
      <c r="BD94" s="188"/>
      <c r="BE94" s="188"/>
      <c r="BF94" s="188"/>
      <c r="BG94" s="188"/>
      <c r="BH94" s="188"/>
      <c r="BI94" s="188"/>
      <c r="BJ94" s="188"/>
      <c r="BK94" s="188"/>
      <c r="BL94" s="188"/>
      <c r="BM94" s="188"/>
      <c r="BN94" s="188"/>
    </row>
    <row r="95" spans="1:88" ht="20.25" x14ac:dyDescent="0.3">
      <c r="B95" s="43"/>
      <c r="C95" s="233"/>
      <c r="D95" s="43"/>
      <c r="E95" s="43"/>
      <c r="F95" s="31"/>
      <c r="G95" s="31"/>
      <c r="H95" s="31"/>
      <c r="I95" s="32"/>
      <c r="AZ95" s="188"/>
      <c r="BA95" s="188"/>
      <c r="BB95" s="188"/>
      <c r="BC95" s="188"/>
      <c r="BD95" s="188"/>
      <c r="BE95" s="188"/>
      <c r="BF95" s="188"/>
      <c r="BG95" s="188"/>
      <c r="BH95" s="188"/>
      <c r="BI95" s="188"/>
      <c r="BJ95" s="188"/>
      <c r="BK95" s="188"/>
      <c r="BL95" s="188"/>
      <c r="BM95" s="188"/>
      <c r="BN95" s="188"/>
    </row>
    <row r="96" spans="1:88" ht="20.25" x14ac:dyDescent="0.3">
      <c r="B96" s="43"/>
      <c r="C96" s="233"/>
      <c r="D96" s="43"/>
      <c r="E96" s="43"/>
      <c r="F96" s="31"/>
      <c r="G96" s="31"/>
      <c r="H96" s="31"/>
      <c r="I96" s="32"/>
      <c r="AZ96" s="188"/>
      <c r="BA96" s="188"/>
      <c r="BB96" s="188"/>
      <c r="BC96" s="188"/>
      <c r="BD96" s="188"/>
      <c r="BE96" s="188"/>
      <c r="BF96" s="188"/>
      <c r="BG96" s="188"/>
      <c r="BH96" s="188"/>
      <c r="BI96" s="188"/>
      <c r="BJ96" s="188"/>
      <c r="BK96" s="188"/>
      <c r="BL96" s="188"/>
      <c r="BM96" s="188"/>
      <c r="BN96" s="188"/>
    </row>
    <row r="97" spans="2:66" ht="20.25" x14ac:dyDescent="0.3">
      <c r="B97" s="351"/>
      <c r="C97" s="259"/>
      <c r="D97" s="43"/>
      <c r="E97" s="43"/>
      <c r="F97" s="31"/>
      <c r="G97" s="31"/>
      <c r="H97" s="31"/>
      <c r="I97" s="32"/>
      <c r="AZ97" s="188"/>
      <c r="BA97" s="188"/>
      <c r="BB97" s="188"/>
      <c r="BC97" s="188"/>
      <c r="BD97" s="188"/>
      <c r="BE97" s="188"/>
      <c r="BF97" s="188"/>
      <c r="BG97" s="188"/>
      <c r="BH97" s="188"/>
      <c r="BI97" s="188"/>
      <c r="BJ97" s="188"/>
      <c r="BK97" s="188"/>
      <c r="BL97" s="188"/>
      <c r="BM97" s="188"/>
      <c r="BN97" s="188"/>
    </row>
    <row r="98" spans="2:66" ht="20.25" x14ac:dyDescent="0.3">
      <c r="B98" s="351"/>
      <c r="C98" s="259"/>
      <c r="D98" s="43"/>
      <c r="E98" s="43"/>
      <c r="F98" s="31"/>
      <c r="G98" s="31"/>
      <c r="H98" s="31"/>
      <c r="I98" s="43"/>
      <c r="AZ98" s="188"/>
      <c r="BA98" s="188"/>
      <c r="BB98" s="188"/>
      <c r="BC98" s="188"/>
      <c r="BD98" s="188"/>
      <c r="BE98" s="188"/>
      <c r="BF98" s="188"/>
      <c r="BG98" s="188"/>
      <c r="BH98" s="188"/>
      <c r="BI98" s="188"/>
      <c r="BJ98" s="188"/>
      <c r="BK98" s="188"/>
      <c r="BL98" s="188"/>
      <c r="BM98" s="188"/>
      <c r="BN98" s="188"/>
    </row>
    <row r="99" spans="2:66" ht="20.25" x14ac:dyDescent="0.3">
      <c r="B99" s="351"/>
      <c r="C99" s="259"/>
      <c r="D99" s="43"/>
      <c r="E99" s="43"/>
      <c r="F99" s="31"/>
      <c r="G99" s="31"/>
      <c r="H99" s="31"/>
      <c r="I99" s="43"/>
      <c r="AZ99" s="188"/>
      <c r="BA99" s="188"/>
      <c r="BB99" s="188"/>
      <c r="BC99" s="188"/>
      <c r="BD99" s="188"/>
      <c r="BE99" s="188"/>
      <c r="BF99" s="188"/>
      <c r="BG99" s="188"/>
      <c r="BH99" s="188"/>
      <c r="BI99" s="188"/>
      <c r="BJ99" s="188"/>
      <c r="BK99" s="188"/>
      <c r="BL99" s="188"/>
      <c r="BM99" s="188"/>
      <c r="BN99" s="188"/>
    </row>
    <row r="100" spans="2:66" ht="20.25" x14ac:dyDescent="0.3">
      <c r="B100" s="259"/>
      <c r="C100" s="259"/>
      <c r="D100" s="43"/>
      <c r="E100" s="43"/>
      <c r="F100" s="31"/>
      <c r="G100" s="31"/>
      <c r="H100" s="31"/>
      <c r="I100" s="43"/>
      <c r="AZ100" s="188"/>
      <c r="BA100" s="188"/>
      <c r="BB100" s="188"/>
      <c r="BC100" s="188"/>
      <c r="BD100" s="188"/>
      <c r="BE100" s="188"/>
      <c r="BF100" s="188"/>
      <c r="BG100" s="188"/>
      <c r="BH100" s="188"/>
      <c r="BI100" s="188"/>
      <c r="BJ100" s="188"/>
      <c r="BK100" s="188"/>
      <c r="BL100" s="188"/>
      <c r="BM100" s="188"/>
      <c r="BN100" s="188"/>
    </row>
    <row r="101" spans="2:66" ht="20.25" x14ac:dyDescent="0.3">
      <c r="B101" s="259"/>
      <c r="C101" s="233"/>
      <c r="D101" s="43"/>
      <c r="E101" s="43"/>
      <c r="F101" s="31"/>
      <c r="G101" s="31"/>
      <c r="H101" s="31"/>
      <c r="I101" s="43"/>
      <c r="AZ101" s="188"/>
      <c r="BA101" s="188"/>
      <c r="BB101" s="188"/>
      <c r="BC101" s="188"/>
      <c r="BD101" s="188"/>
      <c r="BE101" s="188"/>
      <c r="BF101" s="188"/>
      <c r="BG101" s="188"/>
      <c r="BH101" s="188"/>
      <c r="BI101" s="188"/>
      <c r="BJ101" s="188"/>
      <c r="BK101" s="188"/>
      <c r="BL101" s="188"/>
      <c r="BM101" s="188"/>
      <c r="BN101" s="188"/>
    </row>
    <row r="102" spans="2:66" ht="20.25" x14ac:dyDescent="0.3">
      <c r="B102" s="233"/>
      <c r="C102" s="233"/>
      <c r="D102" s="43"/>
      <c r="E102" s="43"/>
      <c r="F102" s="31"/>
      <c r="G102" s="31"/>
      <c r="H102" s="31"/>
      <c r="I102" s="43"/>
      <c r="AZ102" s="188"/>
      <c r="BA102" s="188"/>
      <c r="BB102" s="188"/>
      <c r="BC102" s="188"/>
      <c r="BD102" s="188"/>
      <c r="BE102" s="188"/>
      <c r="BF102" s="188"/>
      <c r="BG102" s="188"/>
      <c r="BH102" s="188"/>
      <c r="BI102" s="188"/>
      <c r="BJ102" s="188"/>
      <c r="BK102" s="188"/>
      <c r="BL102" s="188"/>
      <c r="BM102" s="188"/>
      <c r="BN102" s="188"/>
    </row>
    <row r="103" spans="2:66" ht="20.25" x14ac:dyDescent="0.3">
      <c r="B103" s="233"/>
      <c r="C103" s="233"/>
      <c r="D103" s="43"/>
      <c r="E103" s="43"/>
      <c r="F103" s="31"/>
      <c r="G103" s="31"/>
      <c r="H103" s="31"/>
      <c r="I103" s="43"/>
      <c r="AZ103" s="188"/>
      <c r="BA103" s="188"/>
      <c r="BB103" s="188"/>
      <c r="BC103" s="188"/>
      <c r="BD103" s="188"/>
      <c r="BE103" s="188"/>
      <c r="BF103" s="188"/>
      <c r="BG103" s="188"/>
      <c r="BH103" s="188"/>
      <c r="BI103" s="188"/>
      <c r="BJ103" s="188"/>
      <c r="BK103" s="188"/>
      <c r="BL103" s="188"/>
      <c r="BM103" s="188"/>
      <c r="BN103" s="188"/>
    </row>
    <row r="104" spans="2:66" ht="20.25" x14ac:dyDescent="0.3">
      <c r="B104" s="233"/>
      <c r="C104" s="233"/>
      <c r="D104" s="43"/>
      <c r="E104" s="43"/>
      <c r="F104" s="31"/>
      <c r="G104" s="31"/>
      <c r="H104" s="31"/>
      <c r="I104" s="43"/>
      <c r="AZ104" s="188"/>
      <c r="BA104" s="188"/>
      <c r="BB104" s="188"/>
      <c r="BC104" s="188"/>
      <c r="BD104" s="188"/>
      <c r="BE104" s="188"/>
      <c r="BF104" s="188"/>
      <c r="BG104" s="188"/>
      <c r="BH104" s="188"/>
      <c r="BI104" s="188"/>
      <c r="BJ104" s="188"/>
      <c r="BK104" s="188"/>
      <c r="BL104" s="188"/>
      <c r="BM104" s="188"/>
      <c r="BN104" s="188"/>
    </row>
    <row r="105" spans="2:66" ht="20.25" x14ac:dyDescent="0.3">
      <c r="B105" s="233"/>
      <c r="C105" s="233"/>
      <c r="D105" s="43"/>
      <c r="E105" s="43"/>
      <c r="F105" s="31"/>
      <c r="G105" s="31"/>
      <c r="H105" s="31"/>
      <c r="I105" s="43"/>
      <c r="AZ105" s="188"/>
      <c r="BA105" s="188"/>
      <c r="BB105" s="188"/>
      <c r="BC105" s="188"/>
      <c r="BD105" s="188"/>
      <c r="BE105" s="188"/>
      <c r="BF105" s="188"/>
      <c r="BG105" s="188"/>
      <c r="BH105" s="188"/>
      <c r="BI105" s="188"/>
      <c r="BJ105" s="188"/>
      <c r="BK105" s="188"/>
      <c r="BL105" s="188"/>
      <c r="BM105" s="188"/>
      <c r="BN105" s="188"/>
    </row>
    <row r="106" spans="2:66" ht="20.25" x14ac:dyDescent="0.3">
      <c r="B106" s="233"/>
      <c r="C106" s="233"/>
      <c r="D106" s="43"/>
      <c r="E106" s="43"/>
      <c r="F106" s="31"/>
      <c r="G106" s="31"/>
      <c r="H106" s="31"/>
      <c r="I106" s="43"/>
      <c r="AZ106" s="188"/>
      <c r="BA106" s="188"/>
      <c r="BB106" s="188"/>
      <c r="BC106" s="188"/>
      <c r="BD106" s="188"/>
      <c r="BE106" s="188"/>
      <c r="BF106" s="188"/>
      <c r="BG106" s="188"/>
      <c r="BH106" s="188"/>
      <c r="BI106" s="188"/>
      <c r="BJ106" s="188"/>
      <c r="BK106" s="188"/>
      <c r="BL106" s="188"/>
      <c r="BM106" s="188"/>
      <c r="BN106" s="188"/>
    </row>
    <row r="107" spans="2:66" ht="20.25" x14ac:dyDescent="0.3">
      <c r="B107" s="233"/>
      <c r="C107" s="233"/>
      <c r="D107" s="43"/>
      <c r="E107" s="43"/>
      <c r="F107" s="31"/>
      <c r="G107" s="31"/>
      <c r="H107" s="31"/>
      <c r="I107" s="43"/>
      <c r="AZ107" s="188"/>
      <c r="BA107" s="188"/>
      <c r="BB107" s="188"/>
      <c r="BC107" s="188"/>
      <c r="BD107" s="188"/>
      <c r="BE107" s="188"/>
      <c r="BF107" s="188"/>
      <c r="BG107" s="188"/>
      <c r="BH107" s="188"/>
      <c r="BI107" s="188"/>
      <c r="BJ107" s="188"/>
      <c r="BK107" s="188"/>
      <c r="BL107" s="188"/>
      <c r="BM107" s="188"/>
      <c r="BN107" s="188"/>
    </row>
    <row r="108" spans="2:66" ht="20.25" x14ac:dyDescent="0.3">
      <c r="B108" s="43"/>
      <c r="C108" s="233"/>
      <c r="D108" s="43"/>
      <c r="E108" s="43"/>
      <c r="F108" s="31"/>
      <c r="G108" s="31"/>
      <c r="H108" s="31"/>
      <c r="I108" s="43"/>
      <c r="AZ108" s="188"/>
      <c r="BA108" s="188"/>
      <c r="BB108" s="188"/>
      <c r="BC108" s="188"/>
      <c r="BD108" s="188"/>
      <c r="BE108" s="188"/>
      <c r="BF108" s="188"/>
      <c r="BG108" s="188"/>
      <c r="BH108" s="188"/>
      <c r="BI108" s="188"/>
      <c r="BJ108" s="188"/>
      <c r="BK108" s="188"/>
      <c r="BL108" s="188"/>
      <c r="BM108" s="188"/>
      <c r="BN108" s="188"/>
    </row>
    <row r="109" spans="2:66" ht="20.25" x14ac:dyDescent="0.3">
      <c r="B109" s="43"/>
      <c r="C109" s="233"/>
      <c r="D109" s="43"/>
      <c r="E109" s="43"/>
      <c r="F109" s="31"/>
      <c r="G109" s="31"/>
      <c r="H109" s="31"/>
      <c r="I109" s="43"/>
      <c r="AZ109" s="188"/>
      <c r="BA109" s="188"/>
      <c r="BB109" s="188"/>
      <c r="BC109" s="188"/>
      <c r="BD109" s="188"/>
      <c r="BE109" s="188"/>
      <c r="BF109" s="188"/>
      <c r="BG109" s="188"/>
      <c r="BH109" s="188"/>
      <c r="BI109" s="188"/>
      <c r="BJ109" s="188"/>
      <c r="BK109" s="188"/>
      <c r="BL109" s="188"/>
      <c r="BM109" s="188"/>
      <c r="BN109" s="188"/>
    </row>
    <row r="110" spans="2:66" ht="20.25" x14ac:dyDescent="0.3">
      <c r="B110" s="43"/>
      <c r="C110" s="233"/>
      <c r="D110" s="43"/>
      <c r="E110" s="43"/>
      <c r="F110" s="31"/>
      <c r="G110" s="31"/>
      <c r="H110" s="31"/>
      <c r="I110" s="43"/>
      <c r="AZ110" s="188"/>
      <c r="BA110" s="188"/>
      <c r="BB110" s="188"/>
      <c r="BC110" s="188"/>
      <c r="BD110" s="188"/>
      <c r="BE110" s="188"/>
      <c r="BF110" s="188"/>
      <c r="BG110" s="188"/>
      <c r="BH110" s="188"/>
      <c r="BI110" s="188"/>
      <c r="BJ110" s="188"/>
      <c r="BK110" s="188"/>
      <c r="BL110" s="188"/>
      <c r="BM110" s="188"/>
      <c r="BN110" s="188"/>
    </row>
    <row r="111" spans="2:66" ht="20.25" x14ac:dyDescent="0.3">
      <c r="B111" s="43"/>
      <c r="C111" s="233"/>
      <c r="D111" s="43"/>
      <c r="E111" s="43"/>
      <c r="F111" s="31"/>
      <c r="G111" s="31"/>
      <c r="H111" s="31"/>
      <c r="I111" s="43"/>
      <c r="AZ111" s="188"/>
      <c r="BA111" s="188"/>
      <c r="BB111" s="188"/>
      <c r="BC111" s="188"/>
      <c r="BD111" s="188"/>
      <c r="BE111" s="188"/>
      <c r="BF111" s="188"/>
      <c r="BG111" s="188"/>
      <c r="BH111" s="188"/>
      <c r="BI111" s="188"/>
      <c r="BJ111" s="188"/>
      <c r="BK111" s="188"/>
      <c r="BL111" s="188"/>
      <c r="BM111" s="188"/>
      <c r="BN111" s="188"/>
    </row>
    <row r="112" spans="2:66" ht="20.25" x14ac:dyDescent="0.3">
      <c r="B112" s="233"/>
      <c r="C112" s="233"/>
      <c r="D112" s="43"/>
      <c r="E112" s="43"/>
      <c r="F112" s="31"/>
      <c r="G112" s="31"/>
      <c r="H112" s="31"/>
      <c r="I112" s="43"/>
      <c r="AZ112" s="188"/>
      <c r="BA112" s="188"/>
      <c r="BB112" s="188"/>
      <c r="BC112" s="188"/>
      <c r="BD112" s="188"/>
      <c r="BE112" s="188"/>
      <c r="BF112" s="188"/>
      <c r="BG112" s="188"/>
      <c r="BH112" s="188"/>
      <c r="BI112" s="188"/>
      <c r="BJ112" s="188"/>
      <c r="BK112" s="188"/>
      <c r="BL112" s="188"/>
      <c r="BM112" s="188"/>
      <c r="BN112" s="188"/>
    </row>
    <row r="113" spans="2:66" ht="20.25" x14ac:dyDescent="0.3">
      <c r="B113" s="43"/>
      <c r="C113" s="233"/>
      <c r="D113" s="43"/>
      <c r="E113" s="43"/>
      <c r="F113" s="31"/>
      <c r="G113" s="31"/>
      <c r="H113" s="31"/>
      <c r="I113" s="43"/>
      <c r="AZ113" s="188"/>
      <c r="BA113" s="188"/>
      <c r="BB113" s="188"/>
      <c r="BC113" s="188"/>
      <c r="BD113" s="188"/>
      <c r="BE113" s="188"/>
      <c r="BF113" s="188"/>
      <c r="BG113" s="188"/>
      <c r="BH113" s="188"/>
      <c r="BI113" s="188"/>
      <c r="BJ113" s="188"/>
      <c r="BK113" s="188"/>
      <c r="BL113" s="188"/>
      <c r="BM113" s="188"/>
      <c r="BN113" s="188"/>
    </row>
    <row r="114" spans="2:66" ht="20.25" x14ac:dyDescent="0.3">
      <c r="B114" s="43"/>
      <c r="C114" s="233"/>
      <c r="D114" s="43"/>
      <c r="E114" s="43"/>
      <c r="F114" s="31"/>
      <c r="G114" s="31"/>
      <c r="H114" s="31"/>
      <c r="I114" s="43"/>
      <c r="AZ114" s="188"/>
      <c r="BA114" s="188"/>
      <c r="BB114" s="188"/>
      <c r="BC114" s="188"/>
      <c r="BD114" s="188"/>
      <c r="BE114" s="188"/>
      <c r="BF114" s="188"/>
      <c r="BG114" s="188"/>
      <c r="BH114" s="188"/>
      <c r="BI114" s="188"/>
      <c r="BJ114" s="188"/>
      <c r="BK114" s="188"/>
      <c r="BL114" s="188"/>
      <c r="BM114" s="188"/>
      <c r="BN114" s="188"/>
    </row>
    <row r="115" spans="2:66" ht="20.25" x14ac:dyDescent="0.3">
      <c r="B115" s="43"/>
      <c r="C115" s="233"/>
      <c r="D115" s="43"/>
      <c r="E115" s="43"/>
      <c r="F115" s="31"/>
      <c r="G115" s="31"/>
      <c r="H115" s="31"/>
      <c r="I115" s="43"/>
      <c r="AZ115" s="188"/>
      <c r="BA115" s="188"/>
      <c r="BB115" s="188"/>
      <c r="BC115" s="188"/>
      <c r="BD115" s="188"/>
      <c r="BE115" s="188"/>
      <c r="BF115" s="188"/>
      <c r="BG115" s="188"/>
      <c r="BH115" s="188"/>
      <c r="BI115" s="188"/>
      <c r="BJ115" s="188"/>
      <c r="BK115" s="188"/>
      <c r="BL115" s="188"/>
      <c r="BM115" s="188"/>
      <c r="BN115" s="188"/>
    </row>
    <row r="116" spans="2:66" ht="20.25" x14ac:dyDescent="0.3">
      <c r="B116" s="43"/>
      <c r="C116" s="233"/>
      <c r="D116" s="43"/>
      <c r="E116" s="43"/>
      <c r="F116" s="31"/>
      <c r="G116" s="31"/>
      <c r="H116" s="31"/>
      <c r="I116" s="43"/>
      <c r="AZ116" s="188"/>
      <c r="BA116" s="188"/>
      <c r="BB116" s="188"/>
      <c r="BC116" s="188"/>
      <c r="BD116" s="188"/>
      <c r="BE116" s="188"/>
      <c r="BF116" s="188"/>
      <c r="BG116" s="188"/>
      <c r="BH116" s="188"/>
      <c r="BI116" s="188"/>
      <c r="BJ116" s="188"/>
      <c r="BK116" s="188"/>
      <c r="BL116" s="188"/>
      <c r="BM116" s="188"/>
      <c r="BN116" s="188"/>
    </row>
    <row r="117" spans="2:66" ht="20.25" x14ac:dyDescent="0.3">
      <c r="B117" s="43"/>
      <c r="C117" s="233"/>
      <c r="D117" s="43"/>
      <c r="E117" s="43"/>
      <c r="F117" s="31"/>
      <c r="G117" s="31"/>
      <c r="H117" s="31"/>
      <c r="I117" s="43"/>
      <c r="AZ117" s="188"/>
      <c r="BA117" s="188"/>
      <c r="BB117" s="188"/>
      <c r="BC117" s="188"/>
      <c r="BD117" s="188"/>
      <c r="BE117" s="188"/>
      <c r="BF117" s="188"/>
      <c r="BG117" s="188"/>
      <c r="BH117" s="188"/>
      <c r="BI117" s="188"/>
      <c r="BJ117" s="188"/>
      <c r="BK117" s="188"/>
      <c r="BL117" s="188"/>
      <c r="BM117" s="188"/>
      <c r="BN117" s="188"/>
    </row>
    <row r="118" spans="2:66" ht="20.25" x14ac:dyDescent="0.3">
      <c r="B118" s="43"/>
      <c r="C118" s="233"/>
      <c r="D118" s="43"/>
      <c r="E118" s="43"/>
      <c r="F118" s="31"/>
      <c r="G118" s="31"/>
      <c r="H118" s="31"/>
      <c r="I118" s="43"/>
      <c r="AZ118" s="188"/>
      <c r="BA118" s="188"/>
      <c r="BB118" s="188"/>
      <c r="BC118" s="188"/>
      <c r="BD118" s="188"/>
      <c r="BE118" s="188"/>
      <c r="BF118" s="188"/>
      <c r="BG118" s="188"/>
      <c r="BH118" s="188"/>
      <c r="BI118" s="188"/>
      <c r="BJ118" s="188"/>
      <c r="BK118" s="188"/>
      <c r="BL118" s="188"/>
      <c r="BM118" s="188"/>
      <c r="BN118" s="188"/>
    </row>
    <row r="119" spans="2:66" ht="20.25" x14ac:dyDescent="0.3">
      <c r="B119" s="43"/>
      <c r="C119" s="233"/>
      <c r="D119" s="43"/>
      <c r="E119" s="43"/>
      <c r="F119" s="31"/>
      <c r="G119" s="31"/>
      <c r="H119" s="31"/>
      <c r="I119" s="43"/>
      <c r="AZ119" s="188"/>
      <c r="BA119" s="188"/>
      <c r="BB119" s="188"/>
      <c r="BC119" s="188"/>
      <c r="BD119" s="188"/>
      <c r="BE119" s="188"/>
      <c r="BF119" s="188"/>
      <c r="BG119" s="188"/>
      <c r="BH119" s="188"/>
      <c r="BI119" s="188"/>
      <c r="BJ119" s="188"/>
      <c r="BK119" s="188"/>
      <c r="BL119" s="188"/>
      <c r="BM119" s="188"/>
      <c r="BN119" s="188"/>
    </row>
    <row r="120" spans="2:66" ht="20.25" x14ac:dyDescent="0.3">
      <c r="B120" s="43"/>
      <c r="C120" s="233"/>
      <c r="D120" s="43"/>
      <c r="E120" s="43"/>
      <c r="F120" s="31"/>
      <c r="G120" s="31"/>
      <c r="H120" s="31"/>
      <c r="I120" s="43"/>
      <c r="AZ120" s="188"/>
      <c r="BA120" s="188"/>
      <c r="BB120" s="188"/>
      <c r="BC120" s="188"/>
      <c r="BD120" s="188"/>
      <c r="BE120" s="188"/>
      <c r="BF120" s="188"/>
      <c r="BG120" s="188"/>
      <c r="BH120" s="188"/>
      <c r="BI120" s="188"/>
      <c r="BJ120" s="188"/>
      <c r="BK120" s="188"/>
      <c r="BL120" s="188"/>
      <c r="BM120" s="188"/>
      <c r="BN120" s="188"/>
    </row>
    <row r="121" spans="2:66" ht="20.25" x14ac:dyDescent="0.3">
      <c r="B121" s="43"/>
      <c r="C121" s="233"/>
      <c r="D121" s="43"/>
      <c r="E121" s="43"/>
      <c r="F121" s="31"/>
      <c r="G121" s="31"/>
      <c r="H121" s="31"/>
      <c r="I121" s="43"/>
      <c r="AZ121" s="188"/>
      <c r="BA121" s="188"/>
      <c r="BB121" s="188"/>
      <c r="BC121" s="188"/>
      <c r="BD121" s="188"/>
      <c r="BE121" s="188"/>
      <c r="BF121" s="188"/>
      <c r="BG121" s="188"/>
      <c r="BH121" s="188"/>
      <c r="BI121" s="188"/>
      <c r="BJ121" s="188"/>
      <c r="BK121" s="188"/>
      <c r="BL121" s="188"/>
      <c r="BM121" s="188"/>
      <c r="BN121" s="188"/>
    </row>
    <row r="122" spans="2:66" ht="20.25" x14ac:dyDescent="0.3">
      <c r="B122" s="43"/>
      <c r="C122" s="233"/>
      <c r="D122" s="43"/>
      <c r="E122" s="43"/>
      <c r="F122" s="31"/>
      <c r="G122" s="31"/>
      <c r="H122" s="31"/>
      <c r="I122" s="43"/>
      <c r="AZ122" s="188"/>
      <c r="BA122" s="188"/>
      <c r="BB122" s="188"/>
      <c r="BC122" s="188"/>
      <c r="BD122" s="188"/>
      <c r="BE122" s="188"/>
      <c r="BF122" s="188"/>
      <c r="BG122" s="188"/>
      <c r="BH122" s="188"/>
      <c r="BI122" s="188"/>
      <c r="BJ122" s="188"/>
      <c r="BK122" s="188"/>
      <c r="BL122" s="188"/>
      <c r="BM122" s="188"/>
      <c r="BN122" s="188"/>
    </row>
    <row r="123" spans="2:66" ht="20.25" x14ac:dyDescent="0.3">
      <c r="B123" s="43"/>
      <c r="C123" s="233"/>
      <c r="D123" s="43"/>
      <c r="E123" s="43"/>
      <c r="F123" s="31"/>
      <c r="G123" s="31"/>
      <c r="H123" s="31"/>
      <c r="I123" s="43"/>
      <c r="AZ123" s="188"/>
      <c r="BA123" s="188"/>
      <c r="BB123" s="188"/>
      <c r="BC123" s="188"/>
      <c r="BD123" s="188"/>
      <c r="BE123" s="188"/>
      <c r="BF123" s="188"/>
      <c r="BG123" s="188"/>
      <c r="BH123" s="188"/>
      <c r="BI123" s="188"/>
      <c r="BJ123" s="188"/>
      <c r="BK123" s="188"/>
      <c r="BL123" s="188"/>
      <c r="BM123" s="188"/>
      <c r="BN123" s="188"/>
    </row>
    <row r="124" spans="2:66" ht="20.25" x14ac:dyDescent="0.3">
      <c r="B124" s="233"/>
      <c r="C124" s="233"/>
      <c r="D124" s="43"/>
      <c r="E124" s="43"/>
      <c r="F124" s="31"/>
      <c r="G124" s="31"/>
      <c r="H124" s="31"/>
      <c r="I124" s="43"/>
      <c r="AZ124" s="188"/>
      <c r="BA124" s="188"/>
      <c r="BB124" s="188"/>
      <c r="BC124" s="188"/>
      <c r="BD124" s="188"/>
      <c r="BE124" s="188"/>
      <c r="BF124" s="188"/>
      <c r="BG124" s="188"/>
      <c r="BH124" s="188"/>
      <c r="BI124" s="188"/>
      <c r="BJ124" s="188"/>
      <c r="BK124" s="188"/>
      <c r="BL124" s="188"/>
      <c r="BM124" s="188"/>
      <c r="BN124" s="188"/>
    </row>
    <row r="125" spans="2:66" ht="20.25" x14ac:dyDescent="0.3">
      <c r="B125" s="233"/>
      <c r="C125" s="233"/>
      <c r="D125" s="43"/>
      <c r="E125" s="43"/>
      <c r="F125" s="31"/>
      <c r="G125" s="31"/>
      <c r="H125" s="31"/>
      <c r="I125" s="43"/>
      <c r="AZ125" s="188"/>
      <c r="BA125" s="188"/>
      <c r="BB125" s="188"/>
      <c r="BC125" s="188"/>
      <c r="BD125" s="188"/>
      <c r="BE125" s="188"/>
      <c r="BF125" s="188"/>
      <c r="BG125" s="188"/>
      <c r="BH125" s="188"/>
      <c r="BI125" s="188"/>
      <c r="BJ125" s="188"/>
      <c r="BK125" s="188"/>
      <c r="BL125" s="188"/>
      <c r="BM125" s="188"/>
      <c r="BN125" s="188"/>
    </row>
    <row r="126" spans="2:66" ht="20.25" x14ac:dyDescent="0.3">
      <c r="B126" s="259"/>
      <c r="C126" s="233"/>
      <c r="D126" s="43"/>
      <c r="E126" s="43"/>
      <c r="F126" s="31"/>
      <c r="G126" s="31"/>
      <c r="H126" s="31"/>
      <c r="I126" s="43"/>
      <c r="AZ126" s="188"/>
      <c r="BA126" s="188"/>
      <c r="BB126" s="188"/>
      <c r="BC126" s="188"/>
      <c r="BD126" s="188"/>
      <c r="BE126" s="188"/>
      <c r="BF126" s="188"/>
      <c r="BG126" s="188"/>
      <c r="BH126" s="188"/>
      <c r="BI126" s="188"/>
      <c r="BJ126" s="188"/>
      <c r="BK126" s="188"/>
      <c r="BL126" s="188"/>
      <c r="BM126" s="188"/>
      <c r="BN126" s="188"/>
    </row>
    <row r="127" spans="2:66" ht="20.25" x14ac:dyDescent="0.3">
      <c r="B127" s="259"/>
      <c r="C127" s="233"/>
      <c r="D127" s="43"/>
      <c r="E127" s="43"/>
      <c r="F127" s="31"/>
      <c r="G127" s="31"/>
      <c r="H127" s="31"/>
      <c r="I127" s="43"/>
      <c r="AZ127" s="188"/>
      <c r="BA127" s="188"/>
      <c r="BB127" s="188"/>
      <c r="BC127" s="188"/>
      <c r="BD127" s="188"/>
      <c r="BE127" s="188"/>
      <c r="BF127" s="188"/>
      <c r="BG127" s="188"/>
      <c r="BH127" s="188"/>
      <c r="BI127" s="188"/>
      <c r="BJ127" s="188"/>
      <c r="BK127" s="188"/>
      <c r="BL127" s="188"/>
      <c r="BM127" s="188"/>
      <c r="BN127" s="188"/>
    </row>
    <row r="128" spans="2:66" ht="20.25" x14ac:dyDescent="0.3">
      <c r="B128" s="259"/>
      <c r="C128" s="233"/>
      <c r="D128" s="43"/>
      <c r="E128" s="43"/>
      <c r="F128" s="31"/>
      <c r="G128" s="31"/>
      <c r="H128" s="31"/>
      <c r="I128" s="43"/>
      <c r="AZ128" s="188"/>
      <c r="BA128" s="188"/>
      <c r="BB128" s="188"/>
      <c r="BC128" s="188"/>
      <c r="BD128" s="188"/>
      <c r="BE128" s="188"/>
      <c r="BF128" s="188"/>
      <c r="BG128" s="188"/>
      <c r="BH128" s="188"/>
      <c r="BI128" s="188"/>
      <c r="BJ128" s="188"/>
      <c r="BK128" s="188"/>
      <c r="BL128" s="188"/>
      <c r="BM128" s="188"/>
      <c r="BN128" s="188"/>
    </row>
    <row r="129" spans="2:66" ht="20.25" x14ac:dyDescent="0.3">
      <c r="B129" s="259"/>
      <c r="C129" s="233"/>
      <c r="D129" s="43"/>
      <c r="E129" s="43"/>
      <c r="F129" s="31"/>
      <c r="G129" s="31"/>
      <c r="H129" s="31"/>
      <c r="I129" s="43"/>
      <c r="AZ129" s="188"/>
      <c r="BA129" s="188"/>
      <c r="BB129" s="188"/>
      <c r="BC129" s="188"/>
      <c r="BD129" s="188"/>
      <c r="BE129" s="188"/>
      <c r="BF129" s="188"/>
      <c r="BG129" s="188"/>
      <c r="BH129" s="188"/>
      <c r="BI129" s="188"/>
      <c r="BJ129" s="188"/>
      <c r="BK129" s="188"/>
      <c r="BL129" s="188"/>
      <c r="BM129" s="188"/>
      <c r="BN129" s="188"/>
    </row>
    <row r="130" spans="2:66" ht="20.25" x14ac:dyDescent="0.3">
      <c r="B130" s="259"/>
      <c r="C130" s="233"/>
      <c r="D130" s="43"/>
      <c r="E130" s="43"/>
      <c r="F130" s="31"/>
      <c r="G130" s="31"/>
      <c r="H130" s="31"/>
      <c r="I130" s="43"/>
      <c r="AZ130" s="188"/>
      <c r="BA130" s="188"/>
      <c r="BB130" s="188"/>
      <c r="BC130" s="188"/>
      <c r="BD130" s="188"/>
      <c r="BE130" s="188"/>
      <c r="BF130" s="188"/>
      <c r="BG130" s="188"/>
      <c r="BH130" s="188"/>
      <c r="BI130" s="188"/>
      <c r="BJ130" s="188"/>
      <c r="BK130" s="188"/>
      <c r="BL130" s="188"/>
      <c r="BM130" s="188"/>
      <c r="BN130" s="188"/>
    </row>
    <row r="131" spans="2:66" ht="20.25" x14ac:dyDescent="0.3">
      <c r="B131" s="259"/>
      <c r="C131" s="233"/>
      <c r="D131" s="43"/>
      <c r="E131" s="43"/>
      <c r="F131" s="31"/>
      <c r="G131" s="31"/>
      <c r="H131" s="31"/>
      <c r="I131" s="43"/>
      <c r="AZ131" s="188"/>
      <c r="BA131" s="188"/>
      <c r="BB131" s="188"/>
      <c r="BC131" s="188"/>
      <c r="BD131" s="188"/>
      <c r="BE131" s="188"/>
      <c r="BF131" s="188"/>
      <c r="BG131" s="188"/>
      <c r="BH131" s="188"/>
      <c r="BI131" s="188"/>
      <c r="BJ131" s="188"/>
      <c r="BK131" s="188"/>
      <c r="BL131" s="188"/>
      <c r="BM131" s="188"/>
      <c r="BN131" s="188"/>
    </row>
    <row r="132" spans="2:66" ht="20.25" x14ac:dyDescent="0.3">
      <c r="B132" s="259"/>
      <c r="C132" s="233"/>
      <c r="D132" s="43"/>
      <c r="E132" s="43"/>
      <c r="F132" s="31"/>
      <c r="G132" s="31"/>
      <c r="H132" s="31"/>
      <c r="I132" s="43"/>
      <c r="AZ132" s="188"/>
      <c r="BA132" s="188"/>
      <c r="BB132" s="188"/>
      <c r="BC132" s="188"/>
      <c r="BD132" s="188"/>
      <c r="BE132" s="188"/>
      <c r="BF132" s="188"/>
      <c r="BG132" s="188"/>
      <c r="BH132" s="188"/>
      <c r="BI132" s="188"/>
      <c r="BJ132" s="188"/>
      <c r="BK132" s="188"/>
      <c r="BL132" s="188"/>
      <c r="BM132" s="188"/>
      <c r="BN132" s="188"/>
    </row>
    <row r="133" spans="2:66" ht="20.25" x14ac:dyDescent="0.3">
      <c r="B133" s="259"/>
      <c r="C133" s="233"/>
      <c r="D133" s="43"/>
      <c r="E133" s="43"/>
      <c r="F133" s="31"/>
      <c r="G133" s="31"/>
      <c r="H133" s="31"/>
      <c r="I133" s="43"/>
      <c r="AZ133" s="188"/>
      <c r="BA133" s="188"/>
      <c r="BB133" s="188"/>
      <c r="BC133" s="188"/>
      <c r="BD133" s="188"/>
      <c r="BE133" s="188"/>
      <c r="BF133" s="188"/>
      <c r="BG133" s="188"/>
      <c r="BH133" s="188"/>
      <c r="BI133" s="188"/>
      <c r="BJ133" s="188"/>
      <c r="BK133" s="188"/>
      <c r="BL133" s="188"/>
      <c r="BM133" s="188"/>
      <c r="BN133" s="188"/>
    </row>
    <row r="134" spans="2:66" ht="20.25" x14ac:dyDescent="0.3">
      <c r="B134" s="259"/>
      <c r="C134" s="233"/>
      <c r="D134" s="43"/>
      <c r="E134" s="43"/>
      <c r="F134" s="31"/>
      <c r="G134" s="31"/>
      <c r="H134" s="31"/>
      <c r="I134" s="43"/>
      <c r="AZ134" s="188"/>
      <c r="BA134" s="188"/>
      <c r="BB134" s="188"/>
      <c r="BC134" s="188"/>
      <c r="BD134" s="188"/>
      <c r="BE134" s="188"/>
      <c r="BF134" s="188"/>
      <c r="BG134" s="188"/>
      <c r="BH134" s="188"/>
      <c r="BI134" s="188"/>
      <c r="BJ134" s="188"/>
      <c r="BK134" s="188"/>
      <c r="BL134" s="188"/>
      <c r="BM134" s="188"/>
      <c r="BN134" s="188"/>
    </row>
    <row r="135" spans="2:66" ht="20.25" x14ac:dyDescent="0.3">
      <c r="B135" s="259"/>
      <c r="C135" s="233"/>
      <c r="D135" s="43"/>
      <c r="E135" s="43"/>
      <c r="F135" s="31"/>
      <c r="G135" s="31"/>
      <c r="H135" s="31"/>
      <c r="I135" s="43"/>
      <c r="AZ135" s="188"/>
      <c r="BA135" s="188"/>
      <c r="BB135" s="188"/>
      <c r="BC135" s="188"/>
      <c r="BD135" s="188"/>
      <c r="BE135" s="188"/>
      <c r="BF135" s="188"/>
      <c r="BG135" s="188"/>
      <c r="BH135" s="188"/>
      <c r="BI135" s="188"/>
      <c r="BJ135" s="188"/>
      <c r="BK135" s="188"/>
      <c r="BL135" s="188"/>
      <c r="BM135" s="188"/>
      <c r="BN135" s="188"/>
    </row>
    <row r="136" spans="2:66" ht="20.25" x14ac:dyDescent="0.3">
      <c r="B136" s="43"/>
      <c r="C136" s="233"/>
      <c r="D136" s="43"/>
      <c r="E136" s="43"/>
      <c r="F136" s="31"/>
      <c r="G136" s="31"/>
      <c r="H136" s="31"/>
      <c r="I136" s="43"/>
      <c r="AZ136" s="188"/>
      <c r="BA136" s="188"/>
      <c r="BB136" s="188"/>
      <c r="BC136" s="188"/>
      <c r="BD136" s="188"/>
      <c r="BE136" s="188"/>
      <c r="BF136" s="188"/>
      <c r="BG136" s="188"/>
      <c r="BH136" s="188"/>
      <c r="BI136" s="188"/>
      <c r="BJ136" s="188"/>
      <c r="BK136" s="188"/>
      <c r="BL136" s="188"/>
    </row>
    <row r="137" spans="2:66" ht="20.25" x14ac:dyDescent="0.3">
      <c r="B137" s="43"/>
      <c r="C137" s="233"/>
      <c r="D137" s="43"/>
      <c r="E137" s="43"/>
      <c r="F137" s="31"/>
      <c r="G137" s="31"/>
      <c r="H137" s="31"/>
      <c r="I137" s="43"/>
      <c r="AZ137" s="188"/>
      <c r="BA137" s="188"/>
      <c r="BB137" s="188"/>
      <c r="BC137" s="188"/>
      <c r="BD137" s="188"/>
      <c r="BE137" s="188"/>
      <c r="BF137" s="188"/>
      <c r="BG137" s="188"/>
      <c r="BH137" s="188"/>
      <c r="BI137" s="188"/>
      <c r="BJ137" s="188"/>
      <c r="BK137" s="188"/>
      <c r="BL137" s="188"/>
    </row>
    <row r="138" spans="2:66" ht="20.25" x14ac:dyDescent="0.3">
      <c r="B138" s="43"/>
      <c r="C138" s="233"/>
      <c r="D138" s="43"/>
      <c r="E138" s="43"/>
      <c r="F138" s="31"/>
      <c r="G138" s="31"/>
      <c r="H138" s="31"/>
      <c r="I138" s="43"/>
      <c r="AZ138" s="188"/>
      <c r="BA138" s="188"/>
      <c r="BB138" s="188"/>
      <c r="BC138" s="188"/>
      <c r="BD138" s="188"/>
      <c r="BE138" s="188"/>
      <c r="BF138" s="188"/>
      <c r="BG138" s="188"/>
      <c r="BH138" s="188"/>
      <c r="BI138" s="188"/>
      <c r="BJ138" s="188"/>
      <c r="BK138" s="188"/>
      <c r="BL138" s="188"/>
    </row>
    <row r="139" spans="2:66" ht="20.25" x14ac:dyDescent="0.3">
      <c r="B139" s="43"/>
      <c r="C139" s="233"/>
      <c r="D139" s="43"/>
      <c r="E139" s="43"/>
      <c r="F139" s="31"/>
      <c r="G139" s="31"/>
      <c r="H139" s="31"/>
      <c r="I139" s="43"/>
      <c r="AZ139" s="188"/>
      <c r="BA139" s="188"/>
      <c r="BB139" s="188"/>
      <c r="BC139" s="188"/>
      <c r="BD139" s="188"/>
      <c r="BE139" s="188"/>
      <c r="BF139" s="188"/>
      <c r="BG139" s="188"/>
      <c r="BH139" s="188"/>
      <c r="BI139" s="188"/>
      <c r="BJ139" s="188"/>
      <c r="BK139" s="188"/>
      <c r="BL139" s="188"/>
    </row>
    <row r="140" spans="2:66" ht="20.25" x14ac:dyDescent="0.3">
      <c r="B140" s="43"/>
      <c r="C140" s="233"/>
      <c r="D140" s="43"/>
      <c r="E140" s="43"/>
      <c r="F140" s="31"/>
      <c r="G140" s="31"/>
      <c r="H140" s="31"/>
      <c r="I140" s="43"/>
      <c r="AZ140" s="188"/>
      <c r="BA140" s="188"/>
      <c r="BB140" s="188"/>
      <c r="BC140" s="188"/>
      <c r="BD140" s="188"/>
      <c r="BE140" s="188"/>
      <c r="BF140" s="188"/>
      <c r="BG140" s="188"/>
      <c r="BH140" s="188"/>
      <c r="BI140" s="188"/>
      <c r="BJ140" s="188"/>
      <c r="BK140" s="188"/>
      <c r="BL140" s="188"/>
    </row>
    <row r="141" spans="2:66" ht="20.25" x14ac:dyDescent="0.3">
      <c r="B141" s="43"/>
      <c r="C141" s="233"/>
      <c r="D141" s="43"/>
      <c r="E141" s="43"/>
      <c r="F141" s="31"/>
      <c r="G141" s="31"/>
      <c r="H141" s="31"/>
      <c r="I141" s="43"/>
      <c r="AZ141" s="188"/>
      <c r="BA141" s="188"/>
      <c r="BB141" s="188"/>
      <c r="BC141" s="188"/>
      <c r="BD141" s="188"/>
      <c r="BE141" s="188"/>
      <c r="BF141" s="188"/>
      <c r="BG141" s="188"/>
      <c r="BH141" s="188"/>
      <c r="BI141" s="188"/>
      <c r="BJ141" s="188"/>
      <c r="BK141" s="188"/>
      <c r="BL141" s="188"/>
    </row>
    <row r="142" spans="2:66" ht="20.25" x14ac:dyDescent="0.3">
      <c r="B142" s="43"/>
      <c r="C142" s="233"/>
      <c r="D142" s="43"/>
      <c r="E142" s="43"/>
      <c r="F142" s="31"/>
      <c r="G142" s="31"/>
      <c r="H142" s="31"/>
      <c r="I142" s="43"/>
      <c r="AZ142" s="188"/>
      <c r="BA142" s="188"/>
      <c r="BB142" s="188"/>
      <c r="BC142" s="188"/>
      <c r="BD142" s="188"/>
      <c r="BE142" s="188"/>
      <c r="BF142" s="188"/>
      <c r="BG142" s="188"/>
      <c r="BH142" s="188"/>
      <c r="BI142" s="188"/>
      <c r="BJ142" s="188"/>
      <c r="BK142" s="188"/>
      <c r="BL142" s="188"/>
    </row>
    <row r="143" spans="2:66" ht="20.25" x14ac:dyDescent="0.3">
      <c r="B143" s="43"/>
      <c r="C143" s="233"/>
      <c r="D143" s="43"/>
      <c r="E143" s="43"/>
      <c r="F143" s="31"/>
      <c r="G143" s="31"/>
      <c r="H143" s="31"/>
      <c r="I143" s="43"/>
      <c r="AZ143" s="188"/>
      <c r="BA143" s="188"/>
      <c r="BB143" s="188"/>
      <c r="BC143" s="188"/>
      <c r="BD143" s="188"/>
      <c r="BE143" s="188"/>
      <c r="BF143" s="188"/>
      <c r="BG143" s="188"/>
      <c r="BH143" s="188"/>
      <c r="BI143" s="188"/>
      <c r="BJ143" s="188"/>
      <c r="BK143" s="188"/>
      <c r="BL143" s="188"/>
    </row>
    <row r="144" spans="2:66" ht="20.25" x14ac:dyDescent="0.3">
      <c r="B144" s="43"/>
      <c r="C144" s="233"/>
      <c r="D144" s="43"/>
      <c r="E144" s="43"/>
      <c r="F144" s="31"/>
      <c r="G144" s="31"/>
      <c r="H144" s="31"/>
      <c r="I144" s="43"/>
      <c r="AZ144" s="188"/>
      <c r="BA144" s="188"/>
      <c r="BB144" s="188"/>
      <c r="BC144" s="188"/>
      <c r="BD144" s="188"/>
      <c r="BE144" s="188"/>
      <c r="BF144" s="188"/>
      <c r="BG144" s="188"/>
      <c r="BH144" s="188"/>
      <c r="BI144" s="188"/>
      <c r="BJ144" s="188"/>
      <c r="BK144" s="188"/>
      <c r="BL144" s="188"/>
    </row>
    <row r="145" spans="2:64" ht="20.25" x14ac:dyDescent="0.3">
      <c r="B145" s="43"/>
      <c r="C145" s="233"/>
      <c r="D145" s="43"/>
      <c r="E145" s="43"/>
      <c r="F145" s="31"/>
      <c r="G145" s="31"/>
      <c r="H145" s="31"/>
      <c r="I145" s="43"/>
      <c r="AZ145" s="188"/>
      <c r="BA145" s="188"/>
      <c r="BB145" s="188"/>
      <c r="BC145" s="188"/>
      <c r="BD145" s="188"/>
      <c r="BE145" s="188"/>
      <c r="BF145" s="188"/>
      <c r="BG145" s="188"/>
      <c r="BH145" s="188"/>
      <c r="BI145" s="188"/>
      <c r="BJ145" s="188"/>
      <c r="BK145" s="188"/>
      <c r="BL145" s="188"/>
    </row>
    <row r="146" spans="2:64" ht="20.25" x14ac:dyDescent="0.3">
      <c r="B146" s="43"/>
      <c r="C146" s="233"/>
      <c r="D146" s="43"/>
      <c r="E146" s="43"/>
      <c r="F146" s="31"/>
      <c r="G146" s="31"/>
      <c r="H146" s="31"/>
      <c r="I146" s="43"/>
      <c r="AZ146" s="188"/>
      <c r="BA146" s="188"/>
      <c r="BB146" s="188"/>
      <c r="BC146" s="188"/>
      <c r="BD146" s="188"/>
      <c r="BE146" s="188"/>
      <c r="BF146" s="188"/>
      <c r="BG146" s="188"/>
      <c r="BH146" s="188"/>
      <c r="BI146" s="188"/>
      <c r="BJ146" s="188"/>
      <c r="BK146" s="188"/>
      <c r="BL146" s="188"/>
    </row>
    <row r="147" spans="2:64" ht="20.25" x14ac:dyDescent="0.3">
      <c r="B147" s="43"/>
      <c r="C147" s="233"/>
      <c r="D147" s="43"/>
      <c r="E147" s="43"/>
      <c r="F147" s="31"/>
      <c r="G147" s="31"/>
      <c r="H147" s="31"/>
      <c r="I147" s="43"/>
      <c r="AZ147" s="188"/>
      <c r="BA147" s="188"/>
      <c r="BB147" s="188"/>
      <c r="BC147" s="188"/>
      <c r="BD147" s="188"/>
      <c r="BE147" s="188"/>
      <c r="BF147" s="188"/>
      <c r="BG147" s="188"/>
      <c r="BH147" s="188"/>
      <c r="BI147" s="188"/>
      <c r="BJ147" s="188"/>
      <c r="BK147" s="188"/>
      <c r="BL147" s="188"/>
    </row>
    <row r="148" spans="2:64" ht="20.25" x14ac:dyDescent="0.3">
      <c r="B148" s="43"/>
      <c r="C148" s="233"/>
      <c r="D148" s="43"/>
      <c r="E148" s="43"/>
      <c r="F148" s="31"/>
      <c r="G148" s="31"/>
      <c r="H148" s="31"/>
      <c r="I148" s="43"/>
      <c r="AZ148" s="188"/>
      <c r="BA148" s="188"/>
      <c r="BB148" s="188"/>
      <c r="BC148" s="188"/>
      <c r="BD148" s="188"/>
      <c r="BE148" s="188"/>
      <c r="BF148" s="188"/>
      <c r="BG148" s="188"/>
      <c r="BH148" s="188"/>
      <c r="BI148" s="188"/>
      <c r="BJ148" s="188"/>
      <c r="BK148" s="188"/>
      <c r="BL148" s="188"/>
    </row>
    <row r="149" spans="2:64" ht="20.25" x14ac:dyDescent="0.3">
      <c r="B149" s="43"/>
      <c r="C149" s="233"/>
      <c r="D149" s="43"/>
      <c r="E149" s="43"/>
      <c r="F149" s="31"/>
      <c r="G149" s="31"/>
      <c r="H149" s="31"/>
      <c r="I149" s="43"/>
      <c r="AZ149" s="188"/>
      <c r="BA149" s="188"/>
      <c r="BB149" s="188"/>
      <c r="BC149" s="188"/>
      <c r="BD149" s="188"/>
      <c r="BE149" s="188"/>
      <c r="BF149" s="188"/>
      <c r="BG149" s="188"/>
      <c r="BH149" s="188"/>
      <c r="BI149" s="188"/>
      <c r="BJ149" s="188"/>
      <c r="BK149" s="188"/>
      <c r="BL149" s="188"/>
    </row>
    <row r="150" spans="2:64" ht="20.25" x14ac:dyDescent="0.3">
      <c r="B150" s="43"/>
      <c r="C150" s="233"/>
      <c r="D150" s="43"/>
      <c r="E150" s="43"/>
      <c r="F150" s="31"/>
      <c r="G150" s="31"/>
      <c r="H150" s="31"/>
      <c r="I150" s="43"/>
      <c r="AZ150" s="188"/>
      <c r="BA150" s="188"/>
      <c r="BB150" s="188"/>
      <c r="BC150" s="188"/>
      <c r="BD150" s="188"/>
      <c r="BE150" s="188"/>
      <c r="BF150" s="188"/>
      <c r="BG150" s="188"/>
      <c r="BH150" s="188"/>
      <c r="BI150" s="188"/>
      <c r="BJ150" s="188"/>
      <c r="BK150" s="188"/>
      <c r="BL150" s="188"/>
    </row>
    <row r="151" spans="2:64" ht="20.25" x14ac:dyDescent="0.3">
      <c r="B151" s="43"/>
      <c r="C151" s="233"/>
      <c r="D151" s="43"/>
      <c r="E151" s="43"/>
      <c r="F151" s="31"/>
      <c r="G151" s="31"/>
      <c r="H151" s="31"/>
      <c r="I151" s="43"/>
      <c r="AZ151" s="188"/>
      <c r="BA151" s="188"/>
      <c r="BB151" s="188"/>
      <c r="BC151" s="188"/>
      <c r="BD151" s="188"/>
      <c r="BE151" s="188"/>
      <c r="BF151" s="188"/>
      <c r="BG151" s="188"/>
      <c r="BH151" s="188"/>
      <c r="BI151" s="188"/>
      <c r="BJ151" s="188"/>
      <c r="BK151" s="188"/>
      <c r="BL151" s="188"/>
    </row>
    <row r="152" spans="2:64" ht="20.25" x14ac:dyDescent="0.3">
      <c r="B152" s="43"/>
      <c r="C152" s="233"/>
      <c r="D152" s="43"/>
      <c r="E152" s="43"/>
      <c r="F152" s="31"/>
      <c r="G152" s="31"/>
      <c r="H152" s="31"/>
      <c r="I152" s="43"/>
      <c r="AZ152" s="188"/>
      <c r="BA152" s="188"/>
      <c r="BB152" s="188"/>
      <c r="BC152" s="188"/>
      <c r="BD152" s="188"/>
      <c r="BE152" s="188"/>
      <c r="BF152" s="188"/>
      <c r="BG152" s="188"/>
      <c r="BH152" s="188"/>
      <c r="BI152" s="188"/>
      <c r="BJ152" s="188"/>
      <c r="BK152" s="188"/>
      <c r="BL152" s="188"/>
    </row>
    <row r="153" spans="2:64" ht="20.25" x14ac:dyDescent="0.3">
      <c r="B153" s="43"/>
      <c r="C153" s="233"/>
      <c r="D153" s="43"/>
      <c r="E153" s="43"/>
      <c r="F153" s="31"/>
      <c r="G153" s="31"/>
      <c r="H153" s="31"/>
      <c r="I153" s="43"/>
      <c r="AZ153" s="188"/>
      <c r="BA153" s="188"/>
      <c r="BB153" s="188"/>
      <c r="BC153" s="188"/>
      <c r="BD153" s="188"/>
      <c r="BE153" s="188"/>
      <c r="BF153" s="188"/>
      <c r="BG153" s="188"/>
      <c r="BH153" s="188"/>
      <c r="BI153" s="188"/>
      <c r="BJ153" s="188"/>
      <c r="BK153" s="188"/>
      <c r="BL153" s="188"/>
    </row>
    <row r="154" spans="2:64" ht="18" x14ac:dyDescent="0.25">
      <c r="B154" s="43"/>
      <c r="C154" s="233"/>
      <c r="D154" s="43"/>
      <c r="E154" s="43"/>
      <c r="F154" s="31"/>
      <c r="G154" s="31"/>
      <c r="H154" s="31"/>
      <c r="I154" s="43"/>
    </row>
    <row r="155" spans="2:64" ht="18" x14ac:dyDescent="0.25">
      <c r="B155" s="43"/>
      <c r="C155" s="233"/>
      <c r="D155" s="43"/>
      <c r="E155" s="43"/>
      <c r="F155" s="31"/>
      <c r="G155" s="31"/>
      <c r="H155" s="31"/>
      <c r="I155" s="43"/>
    </row>
    <row r="156" spans="2:64" ht="18" x14ac:dyDescent="0.25">
      <c r="B156" s="43"/>
      <c r="C156" s="233"/>
      <c r="D156" s="43"/>
      <c r="E156" s="43"/>
      <c r="F156" s="31"/>
      <c r="G156" s="31"/>
      <c r="H156" s="31"/>
      <c r="I156" s="43"/>
    </row>
    <row r="157" spans="2:64" ht="18" x14ac:dyDescent="0.25">
      <c r="B157" s="43"/>
      <c r="C157" s="233"/>
      <c r="D157" s="43"/>
      <c r="E157" s="43"/>
      <c r="F157" s="31"/>
      <c r="G157" s="31"/>
      <c r="H157" s="31"/>
      <c r="I157" s="43"/>
    </row>
    <row r="158" spans="2:64" ht="18" x14ac:dyDescent="0.25">
      <c r="B158" s="43"/>
      <c r="C158" s="233"/>
      <c r="D158" s="43"/>
      <c r="E158" s="43"/>
      <c r="F158" s="31"/>
      <c r="G158" s="31"/>
      <c r="H158" s="31"/>
      <c r="I158" s="43"/>
    </row>
    <row r="159" spans="2:64" ht="18" x14ac:dyDescent="0.25">
      <c r="B159" s="43"/>
      <c r="C159" s="233"/>
      <c r="D159" s="43"/>
      <c r="E159" s="43"/>
      <c r="F159" s="31"/>
      <c r="G159" s="31"/>
      <c r="H159" s="31"/>
      <c r="I159" s="43"/>
    </row>
    <row r="160" spans="2:64" ht="18" x14ac:dyDescent="0.25">
      <c r="B160" s="43"/>
      <c r="C160" s="233"/>
      <c r="D160" s="43"/>
      <c r="E160" s="43"/>
      <c r="F160" s="31"/>
      <c r="G160" s="31"/>
      <c r="H160" s="31"/>
      <c r="I160" s="43"/>
    </row>
    <row r="161" spans="2:9" ht="18" x14ac:dyDescent="0.25">
      <c r="B161" s="43"/>
      <c r="C161" s="233"/>
      <c r="D161" s="43"/>
      <c r="E161" s="43"/>
      <c r="F161" s="31"/>
      <c r="G161" s="31"/>
      <c r="H161" s="31"/>
      <c r="I161" s="43"/>
    </row>
    <row r="162" spans="2:9" ht="18" x14ac:dyDescent="0.25">
      <c r="B162" s="43"/>
      <c r="C162" s="233"/>
      <c r="D162" s="43"/>
      <c r="E162" s="43"/>
      <c r="F162" s="31"/>
      <c r="G162" s="31"/>
      <c r="H162" s="31"/>
      <c r="I162" s="43"/>
    </row>
    <row r="163" spans="2:9" ht="18" x14ac:dyDescent="0.25">
      <c r="B163" s="43"/>
      <c r="C163" s="233"/>
      <c r="D163" s="43"/>
      <c r="E163" s="43"/>
      <c r="F163" s="31"/>
      <c r="G163" s="31"/>
      <c r="H163" s="31"/>
      <c r="I163" s="43"/>
    </row>
    <row r="164" spans="2:9" ht="18" x14ac:dyDescent="0.25">
      <c r="B164" s="43"/>
      <c r="C164" s="233"/>
      <c r="D164" s="43"/>
      <c r="E164" s="43"/>
      <c r="F164" s="31"/>
      <c r="G164" s="31"/>
      <c r="H164" s="31"/>
      <c r="I164" s="43"/>
    </row>
    <row r="165" spans="2:9" ht="18" x14ac:dyDescent="0.25">
      <c r="B165" s="43"/>
      <c r="C165" s="233"/>
      <c r="D165" s="43"/>
      <c r="E165" s="43"/>
      <c r="F165" s="31"/>
      <c r="G165" s="31"/>
      <c r="H165" s="31"/>
      <c r="I165" s="43"/>
    </row>
    <row r="166" spans="2:9" ht="18" x14ac:dyDescent="0.25">
      <c r="B166" s="43"/>
      <c r="C166" s="233"/>
      <c r="D166" s="43"/>
      <c r="E166" s="43"/>
      <c r="F166" s="31"/>
      <c r="G166" s="31"/>
      <c r="H166" s="31"/>
      <c r="I166" s="43"/>
    </row>
    <row r="167" spans="2:9" ht="18" x14ac:dyDescent="0.25">
      <c r="B167" s="43"/>
      <c r="C167" s="233"/>
      <c r="D167" s="43"/>
      <c r="E167" s="43"/>
      <c r="F167" s="31"/>
      <c r="G167" s="31"/>
      <c r="H167" s="31"/>
      <c r="I167" s="43"/>
    </row>
    <row r="168" spans="2:9" ht="18" x14ac:dyDescent="0.25">
      <c r="B168" s="43"/>
      <c r="C168" s="233"/>
      <c r="D168" s="43"/>
      <c r="E168" s="43"/>
      <c r="F168" s="31"/>
      <c r="G168" s="31"/>
      <c r="H168" s="31"/>
      <c r="I168" s="43"/>
    </row>
    <row r="169" spans="2:9" ht="18" x14ac:dyDescent="0.25">
      <c r="B169" s="43"/>
      <c r="C169" s="233"/>
      <c r="D169" s="43"/>
      <c r="E169" s="43"/>
      <c r="F169" s="31"/>
      <c r="G169" s="31"/>
      <c r="H169" s="31"/>
      <c r="I169" s="43"/>
    </row>
    <row r="170" spans="2:9" ht="18" x14ac:dyDescent="0.25">
      <c r="B170" s="43"/>
      <c r="C170" s="233"/>
      <c r="D170" s="43"/>
      <c r="E170" s="43"/>
      <c r="F170" s="31"/>
      <c r="G170" s="31"/>
      <c r="H170" s="31"/>
      <c r="I170" s="43"/>
    </row>
    <row r="171" spans="2:9" ht="18" x14ac:dyDescent="0.25">
      <c r="B171" s="43"/>
      <c r="C171" s="233"/>
      <c r="D171" s="43"/>
      <c r="E171" s="43"/>
      <c r="F171" s="31"/>
      <c r="G171" s="31"/>
      <c r="H171" s="31"/>
      <c r="I171" s="43"/>
    </row>
    <row r="172" spans="2:9" ht="18" x14ac:dyDescent="0.25">
      <c r="B172" s="43"/>
      <c r="C172" s="233"/>
      <c r="D172" s="43"/>
      <c r="E172" s="43"/>
      <c r="F172" s="31"/>
      <c r="G172" s="31"/>
      <c r="H172" s="31"/>
      <c r="I172" s="43"/>
    </row>
    <row r="173" spans="2:9" ht="18" x14ac:dyDescent="0.25">
      <c r="B173" s="43"/>
      <c r="C173" s="233"/>
      <c r="D173" s="43"/>
      <c r="E173" s="43"/>
      <c r="F173" s="31"/>
      <c r="G173" s="31"/>
      <c r="H173" s="31"/>
      <c r="I173" s="43"/>
    </row>
    <row r="174" spans="2:9" ht="18" x14ac:dyDescent="0.25">
      <c r="B174" s="43"/>
      <c r="C174" s="233"/>
      <c r="D174" s="43"/>
      <c r="E174" s="43"/>
      <c r="F174" s="31"/>
      <c r="G174" s="31"/>
      <c r="H174" s="31"/>
      <c r="I174" s="43"/>
    </row>
    <row r="175" spans="2:9" ht="18" x14ac:dyDescent="0.25">
      <c r="B175" s="43"/>
      <c r="C175" s="233"/>
      <c r="D175" s="43"/>
      <c r="E175" s="43"/>
      <c r="F175" s="31"/>
      <c r="G175" s="31"/>
      <c r="H175" s="31"/>
      <c r="I175" s="43"/>
    </row>
    <row r="176" spans="2:9" ht="18" x14ac:dyDescent="0.25">
      <c r="B176" s="43"/>
      <c r="C176" s="233"/>
      <c r="D176" s="43"/>
      <c r="E176" s="43"/>
      <c r="F176" s="31"/>
      <c r="G176" s="31"/>
      <c r="H176" s="31"/>
      <c r="I176" s="43"/>
    </row>
    <row r="177" spans="2:9" ht="18" x14ac:dyDescent="0.25">
      <c r="B177" s="43"/>
      <c r="C177" s="233"/>
      <c r="D177" s="43"/>
      <c r="E177" s="43"/>
      <c r="F177" s="31"/>
      <c r="G177" s="31"/>
      <c r="H177" s="31"/>
      <c r="I177" s="43"/>
    </row>
    <row r="178" spans="2:9" ht="18" x14ac:dyDescent="0.25">
      <c r="B178" s="43"/>
      <c r="C178" s="233"/>
      <c r="D178" s="43"/>
      <c r="E178" s="43"/>
      <c r="F178" s="31"/>
      <c r="G178" s="31"/>
      <c r="H178" s="31"/>
      <c r="I178" s="43"/>
    </row>
    <row r="179" spans="2:9" ht="18" x14ac:dyDescent="0.25">
      <c r="B179" s="43"/>
      <c r="C179" s="233"/>
      <c r="D179" s="43"/>
      <c r="E179" s="43"/>
      <c r="F179" s="31"/>
      <c r="G179" s="31"/>
      <c r="H179" s="31"/>
      <c r="I179" s="43"/>
    </row>
    <row r="180" spans="2:9" ht="18" x14ac:dyDescent="0.25">
      <c r="B180" s="43"/>
      <c r="C180" s="233"/>
      <c r="D180" s="43"/>
      <c r="E180" s="43"/>
      <c r="F180" s="31"/>
      <c r="G180" s="31"/>
      <c r="H180" s="31"/>
      <c r="I180" s="43"/>
    </row>
    <row r="181" spans="2:9" ht="18" x14ac:dyDescent="0.25">
      <c r="B181" s="43"/>
      <c r="C181" s="233"/>
      <c r="D181" s="43"/>
      <c r="E181" s="43"/>
      <c r="F181" s="31"/>
      <c r="G181" s="31"/>
      <c r="H181" s="31"/>
      <c r="I181" s="43"/>
    </row>
    <row r="182" spans="2:9" ht="18" x14ac:dyDescent="0.25">
      <c r="B182" s="43"/>
      <c r="C182" s="233"/>
      <c r="D182" s="43"/>
      <c r="E182" s="43"/>
      <c r="F182" s="31"/>
      <c r="G182" s="31"/>
      <c r="H182" s="31"/>
      <c r="I182" s="43"/>
    </row>
    <row r="183" spans="2:9" ht="18" x14ac:dyDescent="0.25">
      <c r="B183" s="43"/>
      <c r="C183" s="233"/>
      <c r="D183" s="43"/>
      <c r="E183" s="43"/>
      <c r="F183" s="31"/>
      <c r="G183" s="31"/>
      <c r="H183" s="31"/>
      <c r="I183" s="43"/>
    </row>
    <row r="184" spans="2:9" ht="18" x14ac:dyDescent="0.25">
      <c r="B184" s="43"/>
      <c r="C184" s="233"/>
      <c r="D184" s="43"/>
      <c r="E184" s="43"/>
      <c r="F184" s="31"/>
      <c r="G184" s="31"/>
      <c r="H184" s="31"/>
      <c r="I184" s="43"/>
    </row>
    <row r="185" spans="2:9" ht="18" x14ac:dyDescent="0.25">
      <c r="B185" s="43"/>
      <c r="C185" s="233"/>
      <c r="D185" s="43"/>
      <c r="E185" s="43"/>
      <c r="F185" s="31"/>
      <c r="G185" s="31"/>
      <c r="H185" s="31"/>
      <c r="I185" s="43"/>
    </row>
    <row r="186" spans="2:9" ht="18" x14ac:dyDescent="0.25">
      <c r="B186" s="43"/>
      <c r="C186" s="233"/>
      <c r="D186" s="43"/>
      <c r="E186" s="43"/>
      <c r="F186" s="31"/>
      <c r="G186" s="31"/>
      <c r="H186" s="31"/>
      <c r="I186" s="43"/>
    </row>
    <row r="187" spans="2:9" ht="18" x14ac:dyDescent="0.25">
      <c r="B187" s="43"/>
      <c r="C187" s="233"/>
      <c r="D187" s="43"/>
      <c r="E187" s="43"/>
      <c r="F187" s="31"/>
      <c r="G187" s="31"/>
      <c r="H187" s="31"/>
      <c r="I187" s="43"/>
    </row>
    <row r="188" spans="2:9" ht="18" x14ac:dyDescent="0.25">
      <c r="B188" s="43"/>
      <c r="C188" s="233"/>
      <c r="D188" s="43"/>
      <c r="E188" s="43"/>
      <c r="F188" s="31"/>
      <c r="G188" s="31"/>
      <c r="H188" s="31"/>
      <c r="I188" s="43"/>
    </row>
    <row r="189" spans="2:9" ht="18" x14ac:dyDescent="0.25">
      <c r="B189" s="43"/>
      <c r="C189" s="233"/>
      <c r="D189" s="43"/>
      <c r="E189" s="43"/>
      <c r="F189" s="31"/>
      <c r="G189" s="31"/>
      <c r="H189" s="31"/>
      <c r="I189" s="43"/>
    </row>
    <row r="190" spans="2:9" ht="18" x14ac:dyDescent="0.25">
      <c r="B190" s="43"/>
      <c r="C190" s="233"/>
      <c r="D190" s="43"/>
      <c r="E190" s="43"/>
      <c r="F190" s="31"/>
      <c r="G190" s="31"/>
      <c r="H190" s="31"/>
      <c r="I190" s="43"/>
    </row>
    <row r="191" spans="2:9" ht="18" x14ac:dyDescent="0.25">
      <c r="B191" s="43"/>
      <c r="C191" s="233"/>
      <c r="D191" s="43"/>
      <c r="E191" s="43"/>
      <c r="F191" s="31"/>
      <c r="G191" s="31"/>
      <c r="H191" s="31"/>
      <c r="I191" s="43"/>
    </row>
    <row r="192" spans="2:9" ht="18" x14ac:dyDescent="0.25">
      <c r="B192" s="43"/>
      <c r="C192" s="233"/>
      <c r="D192" s="43"/>
      <c r="E192" s="43"/>
      <c r="F192" s="31"/>
      <c r="G192" s="31"/>
      <c r="H192" s="31"/>
      <c r="I192" s="43"/>
    </row>
    <row r="193" spans="2:9" ht="18" x14ac:dyDescent="0.25">
      <c r="B193" s="43"/>
      <c r="C193" s="233"/>
      <c r="D193" s="43"/>
      <c r="E193" s="43"/>
      <c r="F193" s="31"/>
      <c r="G193" s="31"/>
      <c r="H193" s="31"/>
      <c r="I193" s="43"/>
    </row>
    <row r="194" spans="2:9" ht="18" x14ac:dyDescent="0.25">
      <c r="B194" s="43"/>
      <c r="C194" s="233"/>
      <c r="D194" s="43"/>
      <c r="E194" s="43"/>
      <c r="F194" s="31"/>
      <c r="G194" s="31"/>
      <c r="H194" s="31"/>
      <c r="I194" s="43"/>
    </row>
    <row r="195" spans="2:9" ht="18" x14ac:dyDescent="0.25">
      <c r="B195" s="43"/>
      <c r="C195" s="233"/>
      <c r="D195" s="43"/>
      <c r="E195" s="43"/>
      <c r="F195" s="31"/>
      <c r="G195" s="31"/>
      <c r="H195" s="31"/>
      <c r="I195" s="43"/>
    </row>
    <row r="196" spans="2:9" ht="18" x14ac:dyDescent="0.25">
      <c r="B196" s="43"/>
      <c r="C196" s="233"/>
      <c r="D196" s="43"/>
      <c r="E196" s="43"/>
      <c r="F196" s="31"/>
      <c r="G196" s="31"/>
      <c r="H196" s="31"/>
      <c r="I196" s="43"/>
    </row>
    <row r="197" spans="2:9" ht="18" x14ac:dyDescent="0.25">
      <c r="B197" s="43"/>
      <c r="C197" s="233"/>
      <c r="D197" s="43"/>
      <c r="E197" s="43"/>
      <c r="F197" s="31"/>
      <c r="G197" s="31"/>
      <c r="H197" s="31"/>
      <c r="I197" s="43"/>
    </row>
    <row r="198" spans="2:9" ht="18" x14ac:dyDescent="0.25">
      <c r="B198" s="43"/>
      <c r="C198" s="233"/>
      <c r="D198" s="43"/>
      <c r="E198" s="43"/>
      <c r="F198" s="31"/>
      <c r="G198" s="31"/>
      <c r="H198" s="31"/>
      <c r="I198" s="43"/>
    </row>
    <row r="199" spans="2:9" ht="18" x14ac:dyDescent="0.25">
      <c r="B199" s="43"/>
      <c r="C199" s="233"/>
      <c r="D199" s="43"/>
      <c r="E199" s="43"/>
      <c r="F199" s="31"/>
      <c r="G199" s="31"/>
      <c r="H199" s="31"/>
      <c r="I199" s="43"/>
    </row>
    <row r="200" spans="2:9" ht="18" x14ac:dyDescent="0.25">
      <c r="B200" s="43"/>
      <c r="C200" s="233"/>
      <c r="D200" s="43"/>
      <c r="E200" s="43"/>
      <c r="F200" s="31"/>
      <c r="G200" s="31"/>
      <c r="H200" s="31"/>
      <c r="I200" s="43"/>
    </row>
    <row r="201" spans="2:9" ht="18" x14ac:dyDescent="0.25">
      <c r="B201" s="43"/>
      <c r="C201" s="233"/>
      <c r="D201" s="43"/>
      <c r="E201" s="43"/>
      <c r="F201" s="31"/>
      <c r="G201" s="31"/>
      <c r="H201" s="31"/>
      <c r="I201" s="43"/>
    </row>
    <row r="202" spans="2:9" ht="18" x14ac:dyDescent="0.25">
      <c r="B202" s="43"/>
      <c r="C202" s="233"/>
      <c r="D202" s="43"/>
      <c r="E202" s="43"/>
      <c r="F202" s="31"/>
      <c r="G202" s="31"/>
      <c r="H202" s="31"/>
      <c r="I202" s="43"/>
    </row>
    <row r="203" spans="2:9" ht="18" x14ac:dyDescent="0.25">
      <c r="B203" s="43"/>
      <c r="C203" s="233"/>
      <c r="D203" s="43"/>
      <c r="E203" s="43"/>
      <c r="F203" s="31"/>
      <c r="G203" s="31"/>
      <c r="H203" s="31"/>
      <c r="I203" s="43"/>
    </row>
    <row r="204" spans="2:9" ht="18" x14ac:dyDescent="0.25">
      <c r="B204" s="43"/>
      <c r="C204" s="233"/>
      <c r="D204" s="43"/>
      <c r="E204" s="43"/>
      <c r="F204" s="31"/>
      <c r="G204" s="31"/>
      <c r="H204" s="31"/>
      <c r="I204" s="43"/>
    </row>
    <row r="205" spans="2:9" ht="18" x14ac:dyDescent="0.25">
      <c r="B205" s="43"/>
      <c r="C205" s="233"/>
      <c r="D205" s="43"/>
      <c r="E205" s="43"/>
      <c r="F205" s="31"/>
      <c r="G205" s="31"/>
      <c r="H205" s="31"/>
      <c r="I205" s="43"/>
    </row>
    <row r="206" spans="2:9" ht="18" x14ac:dyDescent="0.25">
      <c r="B206" s="43"/>
      <c r="C206" s="233"/>
      <c r="D206" s="43"/>
      <c r="E206" s="43"/>
      <c r="F206" s="31"/>
      <c r="G206" s="31"/>
      <c r="H206" s="31"/>
      <c r="I206" s="43"/>
    </row>
    <row r="207" spans="2:9" ht="18" x14ac:dyDescent="0.25">
      <c r="B207" s="43"/>
      <c r="C207" s="233"/>
      <c r="D207" s="43"/>
      <c r="E207" s="43"/>
      <c r="F207" s="31"/>
      <c r="G207" s="31"/>
      <c r="H207" s="31"/>
      <c r="I207" s="43"/>
    </row>
    <row r="208" spans="2:9" ht="18" x14ac:dyDescent="0.25">
      <c r="B208" s="43"/>
      <c r="C208" s="233"/>
      <c r="D208" s="43"/>
      <c r="E208" s="43"/>
      <c r="F208" s="31"/>
      <c r="G208" s="31"/>
      <c r="H208" s="31"/>
      <c r="I208" s="43"/>
    </row>
    <row r="209" spans="2:9" ht="18" x14ac:dyDescent="0.25">
      <c r="B209" s="43"/>
      <c r="C209" s="233"/>
      <c r="D209" s="43"/>
      <c r="E209" s="43"/>
      <c r="F209" s="31"/>
      <c r="G209" s="31"/>
      <c r="H209" s="31"/>
      <c r="I209" s="43"/>
    </row>
    <row r="210" spans="2:9" ht="18" x14ac:dyDescent="0.25">
      <c r="B210" s="43"/>
      <c r="C210" s="233"/>
      <c r="D210" s="43"/>
      <c r="E210" s="43"/>
      <c r="F210" s="31"/>
      <c r="G210" s="31"/>
      <c r="H210" s="31"/>
      <c r="I210" s="43"/>
    </row>
    <row r="211" spans="2:9" ht="18" x14ac:dyDescent="0.25">
      <c r="B211" s="43"/>
      <c r="C211" s="233"/>
      <c r="D211" s="43"/>
      <c r="E211" s="43"/>
      <c r="F211" s="31"/>
      <c r="G211" s="31"/>
      <c r="H211" s="31"/>
      <c r="I211" s="43"/>
    </row>
    <row r="212" spans="2:9" ht="18" x14ac:dyDescent="0.25">
      <c r="B212" s="43"/>
      <c r="C212" s="233"/>
      <c r="D212" s="43"/>
      <c r="E212" s="43"/>
      <c r="F212" s="31"/>
      <c r="G212" s="31"/>
      <c r="H212" s="31"/>
      <c r="I212" s="43"/>
    </row>
    <row r="213" spans="2:9" ht="18" x14ac:dyDescent="0.25">
      <c r="B213" s="43"/>
      <c r="C213" s="233"/>
      <c r="D213" s="43"/>
      <c r="E213" s="43"/>
      <c r="F213" s="31"/>
      <c r="G213" s="31"/>
      <c r="H213" s="31"/>
      <c r="I213" s="43"/>
    </row>
    <row r="214" spans="2:9" ht="18" x14ac:dyDescent="0.25">
      <c r="B214" s="43"/>
      <c r="C214" s="233"/>
      <c r="D214" s="43"/>
      <c r="E214" s="43"/>
      <c r="F214" s="31"/>
      <c r="G214" s="31"/>
      <c r="H214" s="31"/>
      <c r="I214" s="43"/>
    </row>
    <row r="215" spans="2:9" ht="18" x14ac:dyDescent="0.25">
      <c r="B215" s="43"/>
      <c r="C215" s="233"/>
      <c r="D215" s="43"/>
      <c r="E215" s="43"/>
      <c r="F215" s="31"/>
      <c r="G215" s="31"/>
      <c r="H215" s="31"/>
      <c r="I215" s="43"/>
    </row>
    <row r="216" spans="2:9" ht="18" x14ac:dyDescent="0.25">
      <c r="B216" s="43"/>
      <c r="C216" s="233"/>
      <c r="D216" s="43"/>
      <c r="E216" s="43"/>
      <c r="F216" s="31"/>
      <c r="G216" s="31"/>
      <c r="H216" s="31"/>
      <c r="I216" s="43"/>
    </row>
    <row r="217" spans="2:9" ht="18" x14ac:dyDescent="0.25">
      <c r="B217" s="43"/>
      <c r="C217" s="233"/>
      <c r="D217" s="43"/>
      <c r="E217" s="43"/>
      <c r="F217" s="31"/>
      <c r="G217" s="31"/>
      <c r="H217" s="31"/>
      <c r="I217" s="43"/>
    </row>
    <row r="218" spans="2:9" ht="18" x14ac:dyDescent="0.25">
      <c r="B218" s="43"/>
      <c r="C218" s="233"/>
      <c r="D218" s="43"/>
      <c r="E218" s="43"/>
      <c r="F218" s="31"/>
      <c r="G218" s="31"/>
      <c r="H218" s="31"/>
      <c r="I218" s="43"/>
    </row>
    <row r="219" spans="2:9" ht="18" x14ac:dyDescent="0.25">
      <c r="B219" s="43"/>
      <c r="C219" s="233"/>
      <c r="D219" s="43"/>
      <c r="E219" s="43"/>
      <c r="F219" s="31"/>
      <c r="G219" s="31"/>
      <c r="H219" s="31"/>
      <c r="I219" s="43"/>
    </row>
    <row r="220" spans="2:9" ht="18" x14ac:dyDescent="0.25">
      <c r="B220" s="43"/>
      <c r="C220" s="233"/>
      <c r="D220" s="43"/>
      <c r="E220" s="43"/>
      <c r="F220" s="31"/>
      <c r="G220" s="31"/>
      <c r="H220" s="31"/>
      <c r="I220" s="43"/>
    </row>
    <row r="221" spans="2:9" ht="18" x14ac:dyDescent="0.25">
      <c r="B221" s="43"/>
      <c r="C221" s="233"/>
      <c r="D221" s="43"/>
      <c r="E221" s="43"/>
      <c r="F221" s="31"/>
      <c r="G221" s="31"/>
      <c r="H221" s="31"/>
      <c r="I221" s="43"/>
    </row>
    <row r="222" spans="2:9" ht="18" x14ac:dyDescent="0.25">
      <c r="B222" s="43"/>
      <c r="C222" s="233"/>
      <c r="D222" s="43"/>
      <c r="E222" s="43"/>
      <c r="F222" s="31"/>
      <c r="G222" s="31"/>
      <c r="H222" s="31"/>
      <c r="I222" s="43"/>
    </row>
    <row r="223" spans="2:9" ht="18" x14ac:dyDescent="0.25">
      <c r="B223" s="43"/>
      <c r="C223" s="233"/>
      <c r="D223" s="43"/>
      <c r="E223" s="43"/>
      <c r="F223" s="31"/>
      <c r="G223" s="31"/>
      <c r="H223" s="31"/>
      <c r="I223" s="43"/>
    </row>
    <row r="224" spans="2:9" ht="18" x14ac:dyDescent="0.25">
      <c r="B224" s="43"/>
      <c r="C224" s="233"/>
      <c r="D224" s="43"/>
      <c r="E224" s="43"/>
      <c r="F224" s="31"/>
      <c r="G224" s="31"/>
      <c r="H224" s="31"/>
      <c r="I224" s="43"/>
    </row>
    <row r="225" spans="2:9" ht="18" x14ac:dyDescent="0.25">
      <c r="B225" s="43"/>
      <c r="C225" s="233"/>
      <c r="D225" s="43"/>
      <c r="E225" s="43"/>
      <c r="F225" s="31"/>
      <c r="G225" s="31"/>
      <c r="H225" s="31"/>
      <c r="I225" s="43"/>
    </row>
    <row r="226" spans="2:9" ht="18" x14ac:dyDescent="0.25">
      <c r="B226" s="43"/>
      <c r="C226" s="233"/>
      <c r="D226" s="43"/>
      <c r="E226" s="43"/>
      <c r="F226" s="31"/>
      <c r="G226" s="31"/>
      <c r="H226" s="31"/>
      <c r="I226" s="43"/>
    </row>
    <row r="227" spans="2:9" ht="18" x14ac:dyDescent="0.25">
      <c r="B227" s="43"/>
      <c r="C227" s="233"/>
      <c r="D227" s="43"/>
      <c r="E227" s="43"/>
      <c r="F227" s="31"/>
      <c r="G227" s="31"/>
      <c r="H227" s="31"/>
      <c r="I227" s="43"/>
    </row>
    <row r="228" spans="2:9" ht="18" x14ac:dyDescent="0.25">
      <c r="B228" s="43"/>
      <c r="C228" s="233"/>
      <c r="D228" s="43"/>
      <c r="E228" s="43"/>
      <c r="F228" s="31"/>
      <c r="G228" s="31"/>
      <c r="H228" s="31"/>
      <c r="I228" s="43"/>
    </row>
    <row r="229" spans="2:9" ht="18" x14ac:dyDescent="0.25">
      <c r="B229" s="43"/>
      <c r="C229" s="233"/>
      <c r="D229" s="43"/>
      <c r="E229" s="43"/>
      <c r="F229" s="31"/>
      <c r="G229" s="31"/>
      <c r="H229" s="31"/>
      <c r="I229" s="43"/>
    </row>
    <row r="230" spans="2:9" ht="18" x14ac:dyDescent="0.25">
      <c r="B230" s="43"/>
      <c r="C230" s="233"/>
      <c r="D230" s="43"/>
      <c r="E230" s="43"/>
      <c r="F230" s="31"/>
      <c r="G230" s="31"/>
      <c r="H230" s="31"/>
      <c r="I230" s="43"/>
    </row>
    <row r="231" spans="2:9" ht="18" x14ac:dyDescent="0.25">
      <c r="B231" s="43"/>
      <c r="C231" s="233"/>
      <c r="D231" s="43"/>
      <c r="E231" s="43"/>
      <c r="F231" s="31"/>
      <c r="G231" s="31"/>
      <c r="H231" s="31"/>
      <c r="I231" s="43"/>
    </row>
    <row r="232" spans="2:9" ht="18" x14ac:dyDescent="0.25">
      <c r="B232" s="43"/>
      <c r="C232" s="233"/>
      <c r="D232" s="43"/>
      <c r="E232" s="43"/>
      <c r="F232" s="31"/>
      <c r="G232" s="31"/>
      <c r="H232" s="31"/>
      <c r="I232" s="43"/>
    </row>
    <row r="233" spans="2:9" ht="18" x14ac:dyDescent="0.25">
      <c r="B233" s="43"/>
      <c r="C233" s="233"/>
      <c r="D233" s="43"/>
      <c r="E233" s="43"/>
      <c r="F233" s="31"/>
      <c r="G233" s="31"/>
      <c r="H233" s="31"/>
      <c r="I233" s="43"/>
    </row>
    <row r="234" spans="2:9" ht="18" x14ac:dyDescent="0.25">
      <c r="B234" s="43"/>
      <c r="C234" s="233"/>
      <c r="D234" s="43"/>
      <c r="E234" s="43"/>
      <c r="F234" s="31"/>
      <c r="G234" s="31"/>
      <c r="H234" s="31"/>
      <c r="I234" s="43"/>
    </row>
    <row r="235" spans="2:9" ht="18" x14ac:dyDescent="0.25">
      <c r="B235" s="43"/>
      <c r="C235" s="233"/>
      <c r="D235" s="43"/>
      <c r="E235" s="43"/>
      <c r="F235" s="31"/>
      <c r="G235" s="31"/>
      <c r="H235" s="31"/>
      <c r="I235" s="43"/>
    </row>
    <row r="236" spans="2:9" ht="18" x14ac:dyDescent="0.25">
      <c r="B236" s="43"/>
      <c r="C236" s="233"/>
      <c r="D236" s="43"/>
      <c r="E236" s="43"/>
      <c r="F236" s="31"/>
      <c r="G236" s="31"/>
      <c r="H236" s="31"/>
      <c r="I236" s="43"/>
    </row>
    <row r="237" spans="2:9" ht="18" x14ac:dyDescent="0.25">
      <c r="B237" s="43"/>
      <c r="C237" s="233"/>
      <c r="D237" s="43"/>
      <c r="E237" s="43"/>
      <c r="F237" s="31"/>
      <c r="G237" s="31"/>
      <c r="H237" s="31"/>
      <c r="I237" s="43"/>
    </row>
    <row r="238" spans="2:9" ht="18" x14ac:dyDescent="0.25">
      <c r="B238" s="43"/>
      <c r="C238" s="233"/>
      <c r="D238" s="43"/>
      <c r="E238" s="43"/>
      <c r="F238" s="31"/>
      <c r="G238" s="31"/>
      <c r="H238" s="31"/>
      <c r="I238" s="43"/>
    </row>
    <row r="239" spans="2:9" ht="18" x14ac:dyDescent="0.25">
      <c r="B239" s="43"/>
      <c r="C239" s="233"/>
      <c r="D239" s="43"/>
      <c r="E239" s="43"/>
      <c r="F239" s="31"/>
      <c r="G239" s="31"/>
      <c r="H239" s="31"/>
      <c r="I239" s="43"/>
    </row>
    <row r="240" spans="2:9" ht="18" x14ac:dyDescent="0.25">
      <c r="B240" s="43"/>
      <c r="C240" s="233"/>
      <c r="D240" s="43"/>
      <c r="E240" s="43"/>
      <c r="F240" s="31"/>
      <c r="G240" s="31"/>
      <c r="H240" s="31"/>
      <c r="I240" s="43"/>
    </row>
    <row r="241" spans="2:9" ht="18" x14ac:dyDescent="0.25">
      <c r="B241" s="43"/>
      <c r="C241" s="233"/>
      <c r="D241" s="43"/>
      <c r="E241" s="43"/>
      <c r="F241" s="31"/>
      <c r="G241" s="31"/>
      <c r="H241" s="31"/>
      <c r="I241" s="43"/>
    </row>
    <row r="242" spans="2:9" ht="18" x14ac:dyDescent="0.25">
      <c r="B242" s="43"/>
      <c r="C242" s="233"/>
      <c r="D242" s="43"/>
      <c r="E242" s="43"/>
      <c r="F242" s="31"/>
      <c r="G242" s="31"/>
      <c r="H242" s="31"/>
      <c r="I242" s="43"/>
    </row>
    <row r="243" spans="2:9" ht="18" x14ac:dyDescent="0.25">
      <c r="B243" s="43"/>
      <c r="C243" s="233"/>
      <c r="D243" s="43"/>
      <c r="E243" s="43"/>
      <c r="F243" s="31"/>
      <c r="G243" s="31"/>
      <c r="H243" s="31"/>
      <c r="I243" s="43"/>
    </row>
    <row r="244" spans="2:9" ht="18" x14ac:dyDescent="0.25">
      <c r="B244" s="43"/>
      <c r="C244" s="233"/>
      <c r="D244" s="43"/>
      <c r="E244" s="43"/>
      <c r="F244" s="31"/>
      <c r="G244" s="31"/>
      <c r="H244" s="31"/>
      <c r="I244" s="43"/>
    </row>
    <row r="245" spans="2:9" ht="18" x14ac:dyDescent="0.25">
      <c r="B245" s="43"/>
      <c r="C245" s="233"/>
      <c r="D245" s="43"/>
      <c r="E245" s="43"/>
      <c r="F245" s="31"/>
      <c r="G245" s="31"/>
      <c r="H245" s="31"/>
      <c r="I245" s="43"/>
    </row>
    <row r="246" spans="2:9" ht="18" x14ac:dyDescent="0.25">
      <c r="B246" s="43"/>
      <c r="C246" s="233"/>
      <c r="D246" s="43"/>
      <c r="E246" s="43"/>
      <c r="F246" s="31"/>
      <c r="G246" s="31"/>
      <c r="H246" s="31"/>
      <c r="I246" s="43"/>
    </row>
    <row r="247" spans="2:9" ht="18" x14ac:dyDescent="0.25">
      <c r="B247" s="43"/>
      <c r="C247" s="233"/>
      <c r="D247" s="43"/>
      <c r="E247" s="43"/>
      <c r="F247" s="31"/>
      <c r="G247" s="31"/>
      <c r="H247" s="31"/>
      <c r="I247" s="43"/>
    </row>
    <row r="248" spans="2:9" ht="18" x14ac:dyDescent="0.25">
      <c r="B248" s="43"/>
      <c r="C248" s="233"/>
      <c r="D248" s="43"/>
      <c r="E248" s="43"/>
      <c r="F248" s="31"/>
      <c r="G248" s="31"/>
      <c r="H248" s="31"/>
      <c r="I248" s="43"/>
    </row>
    <row r="249" spans="2:9" ht="18" x14ac:dyDescent="0.25">
      <c r="B249" s="43"/>
      <c r="C249" s="233"/>
      <c r="D249" s="43"/>
      <c r="E249" s="43"/>
      <c r="F249" s="31"/>
      <c r="G249" s="31"/>
      <c r="H249" s="31"/>
      <c r="I249" s="43"/>
    </row>
    <row r="250" spans="2:9" ht="18" x14ac:dyDescent="0.25">
      <c r="B250" s="43"/>
      <c r="C250" s="233"/>
      <c r="D250" s="43"/>
      <c r="E250" s="43"/>
      <c r="F250" s="31"/>
      <c r="G250" s="31"/>
      <c r="H250" s="31"/>
      <c r="I250" s="43"/>
    </row>
    <row r="251" spans="2:9" ht="18" x14ac:dyDescent="0.25">
      <c r="B251" s="43"/>
      <c r="C251" s="233"/>
      <c r="D251" s="43"/>
      <c r="E251" s="43"/>
      <c r="F251" s="31"/>
      <c r="G251" s="31"/>
      <c r="H251" s="31"/>
      <c r="I251" s="43"/>
    </row>
    <row r="252" spans="2:9" ht="18" x14ac:dyDescent="0.25">
      <c r="B252" s="43"/>
      <c r="C252" s="233"/>
      <c r="D252" s="43"/>
      <c r="E252" s="43"/>
      <c r="F252" s="31"/>
      <c r="G252" s="31"/>
      <c r="H252" s="31"/>
      <c r="I252" s="43"/>
    </row>
    <row r="253" spans="2:9" ht="18" x14ac:dyDescent="0.25">
      <c r="B253" s="43"/>
      <c r="C253" s="233"/>
      <c r="D253" s="43"/>
      <c r="E253" s="43"/>
      <c r="F253" s="31"/>
      <c r="G253" s="31"/>
      <c r="H253" s="31"/>
      <c r="I253" s="43"/>
    </row>
    <row r="254" spans="2:9" ht="18" x14ac:dyDescent="0.25">
      <c r="B254" s="43"/>
      <c r="C254" s="233"/>
      <c r="D254" s="43"/>
      <c r="E254" s="43"/>
      <c r="F254" s="31"/>
      <c r="G254" s="31"/>
      <c r="H254" s="31"/>
      <c r="I254" s="43"/>
    </row>
    <row r="255" spans="2:9" ht="18" x14ac:dyDescent="0.25">
      <c r="B255" s="43"/>
      <c r="C255" s="233"/>
      <c r="D255" s="43"/>
      <c r="E255" s="43"/>
      <c r="F255" s="31"/>
      <c r="G255" s="31"/>
      <c r="H255" s="31"/>
      <c r="I255" s="43"/>
    </row>
    <row r="256" spans="2:9" ht="18" x14ac:dyDescent="0.25">
      <c r="B256" s="43"/>
      <c r="C256" s="233"/>
      <c r="D256" s="43"/>
      <c r="E256" s="43"/>
      <c r="F256" s="31"/>
      <c r="G256" s="31"/>
      <c r="H256" s="31"/>
      <c r="I256" s="43"/>
    </row>
    <row r="257" spans="2:9" ht="18" x14ac:dyDescent="0.25">
      <c r="B257" s="43"/>
      <c r="C257" s="233"/>
      <c r="D257" s="43"/>
      <c r="E257" s="43"/>
      <c r="F257" s="31"/>
      <c r="G257" s="31"/>
      <c r="H257" s="31"/>
      <c r="I257" s="43"/>
    </row>
    <row r="258" spans="2:9" ht="18" x14ac:dyDescent="0.25">
      <c r="B258" s="43"/>
      <c r="C258" s="233"/>
      <c r="D258" s="43"/>
      <c r="E258" s="43"/>
      <c r="F258" s="31"/>
      <c r="G258" s="31"/>
      <c r="H258" s="31"/>
      <c r="I258" s="43"/>
    </row>
    <row r="259" spans="2:9" ht="18" x14ac:dyDescent="0.25">
      <c r="B259" s="43"/>
      <c r="C259" s="233"/>
      <c r="D259" s="43"/>
      <c r="E259" s="43"/>
      <c r="F259" s="31"/>
      <c r="G259" s="31"/>
      <c r="H259" s="31"/>
      <c r="I259" s="43"/>
    </row>
    <row r="260" spans="2:9" ht="18" x14ac:dyDescent="0.25">
      <c r="B260" s="43"/>
      <c r="C260" s="233"/>
      <c r="D260" s="43"/>
      <c r="E260" s="43"/>
      <c r="F260" s="31"/>
      <c r="G260" s="31"/>
      <c r="H260" s="31"/>
      <c r="I260" s="43"/>
    </row>
    <row r="261" spans="2:9" ht="18" x14ac:dyDescent="0.25">
      <c r="B261" s="43"/>
      <c r="C261" s="233"/>
      <c r="D261" s="43"/>
      <c r="E261" s="43"/>
      <c r="F261" s="31"/>
      <c r="G261" s="31"/>
      <c r="H261" s="31"/>
      <c r="I261" s="43"/>
    </row>
    <row r="262" spans="2:9" ht="18" x14ac:dyDescent="0.25">
      <c r="B262" s="43"/>
      <c r="C262" s="233"/>
      <c r="D262" s="43"/>
      <c r="E262" s="43"/>
      <c r="F262" s="31"/>
      <c r="G262" s="31"/>
      <c r="H262" s="31"/>
      <c r="I262" s="43"/>
    </row>
    <row r="263" spans="2:9" ht="18" x14ac:dyDescent="0.25">
      <c r="B263" s="43"/>
      <c r="C263" s="233"/>
      <c r="D263" s="43"/>
      <c r="E263" s="43"/>
      <c r="F263" s="31"/>
      <c r="G263" s="31"/>
      <c r="H263" s="31"/>
      <c r="I263" s="43"/>
    </row>
    <row r="264" spans="2:9" ht="18" x14ac:dyDescent="0.25">
      <c r="B264" s="43"/>
      <c r="C264" s="233"/>
      <c r="D264" s="43"/>
      <c r="E264" s="43"/>
      <c r="F264" s="31"/>
      <c r="G264" s="31"/>
      <c r="H264" s="31"/>
      <c r="I264" s="43"/>
    </row>
    <row r="265" spans="2:9" ht="18" x14ac:dyDescent="0.25">
      <c r="B265" s="43"/>
      <c r="C265" s="233"/>
      <c r="D265" s="43"/>
      <c r="E265" s="43"/>
      <c r="F265" s="31"/>
      <c r="G265" s="31"/>
      <c r="H265" s="31"/>
      <c r="I265" s="43"/>
    </row>
    <row r="266" spans="2:9" ht="18" x14ac:dyDescent="0.25">
      <c r="B266" s="43"/>
      <c r="C266" s="233"/>
      <c r="D266" s="43"/>
      <c r="E266" s="43"/>
      <c r="F266" s="31"/>
      <c r="G266" s="31"/>
      <c r="H266" s="31"/>
      <c r="I266" s="43"/>
    </row>
    <row r="267" spans="2:9" ht="18" x14ac:dyDescent="0.25">
      <c r="B267" s="43"/>
      <c r="C267" s="233"/>
      <c r="D267" s="43"/>
      <c r="E267" s="43"/>
      <c r="F267" s="31"/>
      <c r="G267" s="31"/>
      <c r="H267" s="31"/>
      <c r="I267" s="43"/>
    </row>
    <row r="268" spans="2:9" ht="18" x14ac:dyDescent="0.25">
      <c r="B268" s="43"/>
      <c r="C268" s="233"/>
      <c r="D268" s="43"/>
      <c r="E268" s="43"/>
      <c r="F268" s="31"/>
      <c r="G268" s="31"/>
      <c r="H268" s="31"/>
      <c r="I268" s="43"/>
    </row>
    <row r="269" spans="2:9" ht="18" x14ac:dyDescent="0.25">
      <c r="B269" s="43"/>
      <c r="C269" s="233"/>
      <c r="D269" s="43"/>
      <c r="E269" s="43"/>
      <c r="F269" s="31"/>
      <c r="G269" s="31"/>
      <c r="H269" s="31"/>
      <c r="I269" s="43"/>
    </row>
    <row r="270" spans="2:9" ht="18" x14ac:dyDescent="0.25">
      <c r="B270" s="43"/>
      <c r="C270" s="233"/>
      <c r="D270" s="43"/>
      <c r="E270" s="43"/>
      <c r="F270" s="31"/>
      <c r="G270" s="31"/>
      <c r="H270" s="31"/>
      <c r="I270" s="43"/>
    </row>
    <row r="271" spans="2:9" ht="18" x14ac:dyDescent="0.25">
      <c r="B271" s="43"/>
      <c r="C271" s="233"/>
      <c r="D271" s="43"/>
      <c r="E271" s="43"/>
      <c r="F271" s="31"/>
      <c r="G271" s="31"/>
      <c r="H271" s="31"/>
      <c r="I271" s="43"/>
    </row>
    <row r="272" spans="2:9" ht="18" x14ac:dyDescent="0.25">
      <c r="B272" s="43"/>
      <c r="C272" s="233"/>
      <c r="D272" s="43"/>
      <c r="E272" s="43"/>
      <c r="F272" s="31"/>
      <c r="G272" s="31"/>
      <c r="H272" s="31"/>
      <c r="I272" s="43"/>
    </row>
    <row r="273" spans="2:9" ht="18" x14ac:dyDescent="0.25">
      <c r="B273" s="43"/>
      <c r="C273" s="233"/>
      <c r="D273" s="43"/>
      <c r="E273" s="43"/>
      <c r="F273" s="31"/>
      <c r="G273" s="31"/>
      <c r="H273" s="31"/>
      <c r="I273" s="43"/>
    </row>
    <row r="274" spans="2:9" ht="18" x14ac:dyDescent="0.25">
      <c r="B274" s="43"/>
      <c r="C274" s="233"/>
      <c r="D274" s="43"/>
      <c r="E274" s="43"/>
      <c r="F274" s="31"/>
      <c r="G274" s="31"/>
      <c r="H274" s="31"/>
      <c r="I274" s="43"/>
    </row>
    <row r="275" spans="2:9" ht="18" x14ac:dyDescent="0.25">
      <c r="B275" s="43"/>
      <c r="C275" s="233"/>
      <c r="D275" s="43"/>
      <c r="E275" s="43"/>
      <c r="F275" s="31"/>
      <c r="G275" s="31"/>
      <c r="H275" s="31"/>
      <c r="I275" s="43"/>
    </row>
    <row r="276" spans="2:9" ht="18" x14ac:dyDescent="0.25">
      <c r="B276" s="43"/>
      <c r="C276" s="233"/>
      <c r="D276" s="43"/>
      <c r="E276" s="43"/>
      <c r="F276" s="31"/>
      <c r="G276" s="31"/>
      <c r="H276" s="31"/>
      <c r="I276" s="43"/>
    </row>
    <row r="277" spans="2:9" ht="18" x14ac:dyDescent="0.25">
      <c r="B277" s="43"/>
      <c r="C277" s="233"/>
      <c r="D277" s="43"/>
      <c r="E277" s="43"/>
      <c r="F277" s="31"/>
      <c r="G277" s="31"/>
      <c r="H277" s="31"/>
      <c r="I277" s="43"/>
    </row>
    <row r="278" spans="2:9" ht="18" x14ac:dyDescent="0.25">
      <c r="B278" s="43"/>
      <c r="C278" s="233"/>
      <c r="D278" s="43"/>
      <c r="E278" s="43"/>
      <c r="F278" s="31"/>
      <c r="G278" s="31"/>
      <c r="H278" s="31"/>
      <c r="I278" s="43"/>
    </row>
    <row r="279" spans="2:9" ht="18" x14ac:dyDescent="0.25">
      <c r="B279" s="43"/>
      <c r="C279" s="233"/>
      <c r="D279" s="43"/>
      <c r="E279" s="43"/>
      <c r="F279" s="31"/>
      <c r="G279" s="31"/>
      <c r="H279" s="31"/>
      <c r="I279" s="43"/>
    </row>
    <row r="280" spans="2:9" ht="18" x14ac:dyDescent="0.25">
      <c r="B280" s="43"/>
      <c r="C280" s="233"/>
      <c r="D280" s="43"/>
      <c r="E280" s="43"/>
      <c r="F280" s="31"/>
      <c r="G280" s="31"/>
      <c r="H280" s="31"/>
      <c r="I280" s="43"/>
    </row>
    <row r="281" spans="2:9" ht="18" x14ac:dyDescent="0.25">
      <c r="B281" s="43"/>
      <c r="C281" s="233"/>
      <c r="D281" s="43"/>
      <c r="E281" s="43"/>
      <c r="F281" s="31"/>
      <c r="G281" s="31"/>
      <c r="H281" s="31"/>
      <c r="I281" s="43"/>
    </row>
    <row r="282" spans="2:9" ht="18" x14ac:dyDescent="0.25">
      <c r="B282" s="43"/>
      <c r="C282" s="233"/>
      <c r="D282" s="43"/>
      <c r="E282" s="43"/>
      <c r="F282" s="31"/>
      <c r="G282" s="31"/>
      <c r="H282" s="31"/>
      <c r="I282" s="43"/>
    </row>
    <row r="283" spans="2:9" ht="18" x14ac:dyDescent="0.25">
      <c r="B283" s="43"/>
      <c r="C283" s="233"/>
      <c r="D283" s="43"/>
      <c r="E283" s="43"/>
      <c r="F283" s="31"/>
      <c r="G283" s="31"/>
      <c r="H283" s="31"/>
      <c r="I283" s="43"/>
    </row>
    <row r="284" spans="2:9" ht="18" x14ac:dyDescent="0.25">
      <c r="B284" s="43"/>
      <c r="C284" s="233"/>
      <c r="D284" s="43"/>
      <c r="E284" s="43"/>
      <c r="F284" s="31"/>
      <c r="G284" s="31"/>
      <c r="H284" s="31"/>
      <c r="I284" s="43"/>
    </row>
    <row r="285" spans="2:9" ht="18" x14ac:dyDescent="0.25">
      <c r="B285" s="43"/>
      <c r="C285" s="233"/>
      <c r="D285" s="43"/>
      <c r="E285" s="43"/>
      <c r="F285" s="31"/>
      <c r="G285" s="31"/>
      <c r="H285" s="31"/>
      <c r="I285" s="43"/>
    </row>
    <row r="286" spans="2:9" ht="18" x14ac:dyDescent="0.25">
      <c r="B286" s="43"/>
      <c r="C286" s="233"/>
      <c r="D286" s="43"/>
      <c r="E286" s="43"/>
      <c r="F286" s="31"/>
      <c r="G286" s="31"/>
      <c r="H286" s="31"/>
      <c r="I286" s="43"/>
    </row>
    <row r="287" spans="2:9" ht="18" x14ac:dyDescent="0.25">
      <c r="B287" s="43"/>
      <c r="C287" s="233"/>
      <c r="D287" s="43"/>
      <c r="E287" s="43"/>
      <c r="F287" s="31"/>
      <c r="G287" s="31"/>
      <c r="H287" s="31"/>
      <c r="I287" s="43"/>
    </row>
    <row r="288" spans="2:9" ht="18" x14ac:dyDescent="0.25">
      <c r="B288" s="43"/>
      <c r="C288" s="233"/>
      <c r="D288" s="43"/>
      <c r="E288" s="43"/>
      <c r="F288" s="31"/>
      <c r="G288" s="31"/>
      <c r="H288" s="31"/>
      <c r="I288" s="43"/>
    </row>
    <row r="289" spans="2:9" ht="18" x14ac:dyDescent="0.25">
      <c r="B289" s="43"/>
      <c r="C289" s="233"/>
      <c r="D289" s="43"/>
      <c r="E289" s="43"/>
      <c r="F289" s="31"/>
      <c r="G289" s="31"/>
      <c r="H289" s="31"/>
      <c r="I289" s="43"/>
    </row>
    <row r="290" spans="2:9" ht="18" x14ac:dyDescent="0.25">
      <c r="B290" s="43"/>
      <c r="C290" s="233"/>
      <c r="D290" s="43"/>
      <c r="E290" s="43"/>
      <c r="F290" s="31"/>
      <c r="G290" s="31"/>
      <c r="H290" s="31"/>
      <c r="I290" s="43"/>
    </row>
    <row r="291" spans="2:9" ht="18" x14ac:dyDescent="0.25">
      <c r="B291" s="43"/>
      <c r="C291" s="233"/>
      <c r="D291" s="43"/>
      <c r="E291" s="43"/>
      <c r="F291" s="31"/>
      <c r="G291" s="31"/>
      <c r="H291" s="31"/>
      <c r="I291" s="43"/>
    </row>
    <row r="292" spans="2:9" ht="18" x14ac:dyDescent="0.25">
      <c r="B292" s="43"/>
      <c r="C292" s="233"/>
      <c r="D292" s="43"/>
      <c r="E292" s="43"/>
      <c r="F292" s="31"/>
      <c r="G292" s="31"/>
      <c r="H292" s="31"/>
      <c r="I292" s="43"/>
    </row>
    <row r="293" spans="2:9" ht="18" x14ac:dyDescent="0.25">
      <c r="B293" s="43"/>
      <c r="C293" s="233"/>
      <c r="D293" s="43"/>
      <c r="E293" s="43"/>
      <c r="F293" s="31"/>
      <c r="G293" s="31"/>
      <c r="H293" s="31"/>
      <c r="I293" s="43"/>
    </row>
    <row r="294" spans="2:9" ht="18" x14ac:dyDescent="0.25">
      <c r="B294" s="43"/>
      <c r="C294" s="233"/>
      <c r="D294" s="43"/>
      <c r="E294" s="43"/>
      <c r="F294" s="31"/>
      <c r="G294" s="31"/>
      <c r="H294" s="31"/>
      <c r="I294" s="43"/>
    </row>
    <row r="295" spans="2:9" ht="18" x14ac:dyDescent="0.25">
      <c r="B295" s="43"/>
      <c r="C295" s="233"/>
      <c r="D295" s="43"/>
      <c r="E295" s="43"/>
      <c r="F295" s="31"/>
      <c r="G295" s="31"/>
      <c r="H295" s="31"/>
      <c r="I295" s="43"/>
    </row>
    <row r="296" spans="2:9" ht="18" x14ac:dyDescent="0.25">
      <c r="B296" s="43"/>
      <c r="C296" s="233"/>
      <c r="D296" s="43"/>
      <c r="E296" s="43"/>
      <c r="F296" s="31"/>
      <c r="G296" s="31"/>
      <c r="H296" s="31"/>
      <c r="I296" s="43"/>
    </row>
    <row r="297" spans="2:9" ht="18" x14ac:dyDescent="0.25">
      <c r="B297" s="43"/>
      <c r="C297" s="233"/>
      <c r="D297" s="43"/>
      <c r="E297" s="43"/>
      <c r="F297" s="31"/>
      <c r="G297" s="31"/>
      <c r="H297" s="31"/>
      <c r="I297" s="43"/>
    </row>
    <row r="298" spans="2:9" ht="18" x14ac:dyDescent="0.25">
      <c r="B298" s="43"/>
      <c r="C298" s="233"/>
      <c r="D298" s="43"/>
      <c r="E298" s="43"/>
      <c r="F298" s="31"/>
      <c r="G298" s="31"/>
      <c r="H298" s="31"/>
      <c r="I298" s="43"/>
    </row>
    <row r="299" spans="2:9" ht="18" x14ac:dyDescent="0.25">
      <c r="B299" s="43"/>
      <c r="C299" s="233"/>
      <c r="D299" s="43"/>
      <c r="E299" s="43"/>
      <c r="F299" s="31"/>
      <c r="G299" s="31"/>
      <c r="H299" s="31"/>
      <c r="I299" s="43"/>
    </row>
    <row r="300" spans="2:9" ht="18" x14ac:dyDescent="0.25">
      <c r="B300" s="43"/>
      <c r="C300" s="233"/>
      <c r="D300" s="43"/>
      <c r="E300" s="43"/>
      <c r="F300" s="31"/>
      <c r="G300" s="31"/>
      <c r="H300" s="31"/>
      <c r="I300" s="43"/>
    </row>
    <row r="301" spans="2:9" ht="18" x14ac:dyDescent="0.25">
      <c r="B301" s="43"/>
      <c r="C301" s="233"/>
      <c r="D301" s="43"/>
      <c r="E301" s="43"/>
      <c r="F301" s="31"/>
      <c r="G301" s="31"/>
      <c r="H301" s="31"/>
      <c r="I301" s="43"/>
    </row>
    <row r="302" spans="2:9" ht="18" x14ac:dyDescent="0.25">
      <c r="B302" s="43"/>
      <c r="C302" s="233"/>
      <c r="D302" s="43"/>
      <c r="E302" s="43"/>
      <c r="F302" s="31"/>
      <c r="G302" s="31"/>
      <c r="H302" s="31"/>
      <c r="I302" s="43"/>
    </row>
    <row r="303" spans="2:9" ht="18" x14ac:dyDescent="0.25">
      <c r="B303" s="43"/>
      <c r="C303" s="233"/>
      <c r="D303" s="43"/>
      <c r="E303" s="43"/>
      <c r="F303" s="31"/>
      <c r="G303" s="31"/>
      <c r="H303" s="31"/>
      <c r="I303" s="43"/>
    </row>
    <row r="304" spans="2:9" ht="18" x14ac:dyDescent="0.25">
      <c r="B304" s="43"/>
      <c r="C304" s="233"/>
      <c r="D304" s="43"/>
      <c r="E304" s="43"/>
      <c r="F304" s="31"/>
      <c r="G304" s="31"/>
      <c r="H304" s="31"/>
      <c r="I304" s="43"/>
    </row>
    <row r="305" spans="2:9" ht="18" x14ac:dyDescent="0.25">
      <c r="B305" s="43"/>
      <c r="C305" s="233"/>
      <c r="D305" s="43"/>
      <c r="E305" s="43"/>
      <c r="F305" s="31"/>
      <c r="G305" s="31"/>
      <c r="H305" s="31"/>
      <c r="I305" s="43"/>
    </row>
    <row r="306" spans="2:9" ht="18" x14ac:dyDescent="0.25">
      <c r="B306" s="43"/>
      <c r="C306" s="233"/>
      <c r="D306" s="43"/>
      <c r="E306" s="43"/>
      <c r="F306" s="31"/>
      <c r="G306" s="31"/>
      <c r="H306" s="31"/>
      <c r="I306" s="43"/>
    </row>
    <row r="307" spans="2:9" ht="18" x14ac:dyDescent="0.25">
      <c r="B307" s="43"/>
      <c r="C307" s="233"/>
      <c r="D307" s="43"/>
      <c r="E307" s="43"/>
      <c r="F307" s="31"/>
      <c r="G307" s="31"/>
      <c r="H307" s="31"/>
      <c r="I307" s="43"/>
    </row>
    <row r="308" spans="2:9" ht="18" x14ac:dyDescent="0.25">
      <c r="B308" s="43"/>
      <c r="C308" s="233"/>
      <c r="D308" s="43"/>
      <c r="E308" s="43"/>
      <c r="F308" s="31"/>
      <c r="G308" s="31"/>
      <c r="H308" s="31"/>
      <c r="I308" s="43"/>
    </row>
    <row r="309" spans="2:9" ht="18" x14ac:dyDescent="0.25">
      <c r="B309" s="43"/>
      <c r="C309" s="233"/>
      <c r="D309" s="43"/>
      <c r="E309" s="43"/>
      <c r="F309" s="31"/>
      <c r="G309" s="31"/>
      <c r="H309" s="31"/>
      <c r="I309" s="43"/>
    </row>
    <row r="310" spans="2:9" ht="18" x14ac:dyDescent="0.25">
      <c r="B310" s="43"/>
      <c r="C310" s="233"/>
      <c r="D310" s="43"/>
      <c r="E310" s="43"/>
      <c r="F310" s="31"/>
      <c r="G310" s="31"/>
      <c r="H310" s="31"/>
      <c r="I310" s="43"/>
    </row>
    <row r="311" spans="2:9" ht="18" x14ac:dyDescent="0.25">
      <c r="B311" s="43"/>
      <c r="C311" s="233"/>
      <c r="D311" s="43"/>
      <c r="E311" s="43"/>
      <c r="F311" s="31"/>
      <c r="G311" s="31"/>
      <c r="H311" s="31"/>
      <c r="I311" s="43"/>
    </row>
    <row r="312" spans="2:9" ht="18" x14ac:dyDescent="0.25">
      <c r="B312" s="43"/>
      <c r="C312" s="233"/>
      <c r="D312" s="43"/>
      <c r="E312" s="43"/>
      <c r="F312" s="31"/>
      <c r="G312" s="31"/>
      <c r="H312" s="31"/>
      <c r="I312" s="43"/>
    </row>
    <row r="313" spans="2:9" ht="18" x14ac:dyDescent="0.25">
      <c r="B313" s="43"/>
      <c r="C313" s="233"/>
      <c r="D313" s="43"/>
      <c r="E313" s="43"/>
      <c r="F313" s="31"/>
      <c r="G313" s="31"/>
      <c r="H313" s="31"/>
      <c r="I313" s="43"/>
    </row>
    <row r="314" spans="2:9" ht="18" x14ac:dyDescent="0.25">
      <c r="B314" s="43"/>
      <c r="C314" s="233"/>
      <c r="D314" s="43"/>
      <c r="E314" s="43"/>
      <c r="F314" s="31"/>
      <c r="G314" s="31"/>
      <c r="H314" s="31"/>
      <c r="I314" s="43"/>
    </row>
    <row r="315" spans="2:9" ht="18" x14ac:dyDescent="0.25">
      <c r="B315" s="43"/>
      <c r="C315" s="233"/>
      <c r="D315" s="43"/>
      <c r="E315" s="43"/>
      <c r="F315" s="31"/>
      <c r="G315" s="31"/>
      <c r="H315" s="31"/>
      <c r="I315" s="43"/>
    </row>
    <row r="316" spans="2:9" ht="18" x14ac:dyDescent="0.25">
      <c r="B316" s="43"/>
      <c r="C316" s="233"/>
      <c r="D316" s="43"/>
      <c r="E316" s="43"/>
      <c r="F316" s="31"/>
      <c r="G316" s="31"/>
      <c r="H316" s="31"/>
      <c r="I316" s="43"/>
    </row>
    <row r="317" spans="2:9" ht="18" x14ac:dyDescent="0.25">
      <c r="B317" s="43"/>
      <c r="C317" s="233"/>
      <c r="D317" s="43"/>
      <c r="E317" s="43"/>
      <c r="F317" s="31"/>
      <c r="G317" s="31"/>
      <c r="H317" s="31"/>
      <c r="I317" s="43"/>
    </row>
    <row r="318" spans="2:9" ht="18" x14ac:dyDescent="0.25">
      <c r="B318" s="43"/>
      <c r="C318" s="233"/>
      <c r="D318" s="43"/>
      <c r="E318" s="43"/>
      <c r="F318" s="31"/>
      <c r="G318" s="31"/>
      <c r="H318" s="31"/>
      <c r="I318" s="43"/>
    </row>
    <row r="319" spans="2:9" ht="18" x14ac:dyDescent="0.25">
      <c r="B319" s="43"/>
      <c r="C319" s="233"/>
      <c r="D319" s="43"/>
      <c r="E319" s="43"/>
      <c r="F319" s="31"/>
      <c r="G319" s="31"/>
      <c r="H319" s="31"/>
      <c r="I319" s="43"/>
    </row>
    <row r="320" spans="2:9" ht="18" x14ac:dyDescent="0.25">
      <c r="B320" s="43"/>
      <c r="C320" s="233"/>
      <c r="D320" s="43"/>
      <c r="E320" s="43"/>
      <c r="F320" s="31"/>
      <c r="G320" s="31"/>
      <c r="H320" s="31"/>
      <c r="I320" s="43"/>
    </row>
    <row r="321" spans="2:9" ht="18" x14ac:dyDescent="0.25">
      <c r="B321" s="43"/>
      <c r="C321" s="233"/>
      <c r="D321" s="43"/>
      <c r="E321" s="43"/>
      <c r="F321" s="31"/>
      <c r="G321" s="31"/>
      <c r="H321" s="31"/>
      <c r="I321" s="43"/>
    </row>
    <row r="322" spans="2:9" ht="18" x14ac:dyDescent="0.25">
      <c r="B322" s="43"/>
      <c r="C322" s="233"/>
      <c r="D322" s="43"/>
      <c r="E322" s="43"/>
      <c r="F322" s="31"/>
      <c r="G322" s="31"/>
      <c r="H322" s="31"/>
      <c r="I322" s="43"/>
    </row>
    <row r="323" spans="2:9" ht="18" x14ac:dyDescent="0.25">
      <c r="B323" s="43"/>
      <c r="C323" s="233"/>
      <c r="D323" s="43"/>
      <c r="E323" s="43"/>
      <c r="F323" s="31"/>
      <c r="G323" s="31"/>
      <c r="H323" s="31"/>
      <c r="I323" s="43"/>
    </row>
    <row r="324" spans="2:9" ht="18" x14ac:dyDescent="0.25">
      <c r="B324" s="43"/>
      <c r="C324" s="233"/>
      <c r="D324" s="43"/>
      <c r="E324" s="43"/>
      <c r="F324" s="31"/>
      <c r="G324" s="31"/>
      <c r="H324" s="31"/>
      <c r="I324" s="43"/>
    </row>
    <row r="325" spans="2:9" ht="18" x14ac:dyDescent="0.25">
      <c r="B325" s="43"/>
      <c r="C325" s="233"/>
      <c r="D325" s="43"/>
      <c r="E325" s="43"/>
      <c r="F325" s="31"/>
      <c r="G325" s="31"/>
      <c r="H325" s="31"/>
      <c r="I325" s="43"/>
    </row>
    <row r="326" spans="2:9" ht="18" x14ac:dyDescent="0.25">
      <c r="B326" s="43"/>
      <c r="C326" s="233"/>
      <c r="D326" s="43"/>
      <c r="E326" s="43"/>
      <c r="F326" s="31"/>
      <c r="G326" s="31"/>
      <c r="H326" s="31"/>
      <c r="I326" s="43"/>
    </row>
    <row r="327" spans="2:9" ht="18" x14ac:dyDescent="0.25">
      <c r="B327" s="43"/>
      <c r="C327" s="233"/>
      <c r="D327" s="43"/>
      <c r="E327" s="43"/>
      <c r="F327" s="31"/>
      <c r="G327" s="31"/>
      <c r="H327" s="31"/>
      <c r="I327" s="43"/>
    </row>
    <row r="328" spans="2:9" ht="18" x14ac:dyDescent="0.25">
      <c r="B328" s="43"/>
      <c r="C328" s="233"/>
      <c r="D328" s="43"/>
      <c r="E328" s="43"/>
      <c r="F328" s="31"/>
      <c r="G328" s="31"/>
      <c r="H328" s="31"/>
      <c r="I328" s="43"/>
    </row>
    <row r="329" spans="2:9" ht="18" x14ac:dyDescent="0.25">
      <c r="B329" s="43"/>
      <c r="C329" s="233"/>
      <c r="D329" s="43"/>
      <c r="E329" s="43"/>
      <c r="F329" s="31"/>
      <c r="G329" s="31"/>
      <c r="H329" s="31"/>
      <c r="I329" s="43"/>
    </row>
    <row r="330" spans="2:9" ht="18" x14ac:dyDescent="0.25">
      <c r="B330" s="43"/>
      <c r="C330" s="233"/>
      <c r="D330" s="43"/>
      <c r="E330" s="43"/>
      <c r="F330" s="31"/>
      <c r="G330" s="31"/>
      <c r="H330" s="31"/>
      <c r="I330" s="43"/>
    </row>
    <row r="331" spans="2:9" ht="18" x14ac:dyDescent="0.25">
      <c r="B331" s="43"/>
      <c r="C331" s="233"/>
      <c r="D331" s="43"/>
      <c r="E331" s="43"/>
      <c r="F331" s="31"/>
      <c r="G331" s="31"/>
      <c r="H331" s="31"/>
      <c r="I331" s="43"/>
    </row>
    <row r="332" spans="2:9" ht="18" x14ac:dyDescent="0.25">
      <c r="B332" s="43"/>
      <c r="C332" s="233"/>
      <c r="D332" s="43"/>
      <c r="E332" s="43"/>
      <c r="F332" s="31"/>
      <c r="G332" s="31"/>
      <c r="H332" s="31"/>
      <c r="I332" s="43"/>
    </row>
    <row r="333" spans="2:9" ht="18" x14ac:dyDescent="0.25">
      <c r="B333" s="43"/>
      <c r="C333" s="233"/>
      <c r="D333" s="43"/>
      <c r="E333" s="43"/>
      <c r="F333" s="31"/>
      <c r="G333" s="31"/>
      <c r="H333" s="31"/>
      <c r="I333" s="43"/>
    </row>
    <row r="334" spans="2:9" ht="18" x14ac:dyDescent="0.25">
      <c r="B334" s="43"/>
      <c r="C334" s="233"/>
      <c r="D334" s="43"/>
      <c r="E334" s="43"/>
      <c r="F334" s="31"/>
      <c r="G334" s="31"/>
      <c r="H334" s="31"/>
      <c r="I334" s="43"/>
    </row>
    <row r="335" spans="2:9" ht="18" x14ac:dyDescent="0.25">
      <c r="B335" s="43"/>
      <c r="C335" s="233"/>
      <c r="D335" s="43"/>
      <c r="E335" s="43"/>
      <c r="F335" s="31"/>
      <c r="G335" s="31"/>
      <c r="H335" s="31"/>
      <c r="I335" s="43"/>
    </row>
    <row r="336" spans="2:9" ht="18" x14ac:dyDescent="0.25">
      <c r="B336" s="43"/>
      <c r="C336" s="233"/>
      <c r="D336" s="43"/>
      <c r="E336" s="43"/>
      <c r="F336" s="31"/>
      <c r="G336" s="31"/>
      <c r="H336" s="31"/>
      <c r="I336" s="43"/>
    </row>
    <row r="337" spans="2:9" ht="18" x14ac:dyDescent="0.25">
      <c r="B337" s="43"/>
      <c r="C337" s="233"/>
      <c r="D337" s="43"/>
      <c r="E337" s="43"/>
      <c r="F337" s="31"/>
      <c r="G337" s="31"/>
      <c r="H337" s="31"/>
      <c r="I337" s="43"/>
    </row>
    <row r="338" spans="2:9" ht="18" x14ac:dyDescent="0.25">
      <c r="B338" s="43"/>
      <c r="C338" s="233"/>
      <c r="D338" s="43"/>
      <c r="E338" s="43"/>
      <c r="F338" s="31"/>
      <c r="G338" s="31"/>
      <c r="H338" s="31"/>
      <c r="I338" s="43"/>
    </row>
    <row r="339" spans="2:9" ht="18" x14ac:dyDescent="0.25">
      <c r="B339" s="43"/>
      <c r="C339" s="233"/>
      <c r="D339" s="43"/>
      <c r="E339" s="43"/>
      <c r="F339" s="31"/>
      <c r="G339" s="31"/>
      <c r="H339" s="31"/>
      <c r="I339" s="43"/>
    </row>
    <row r="340" spans="2:9" ht="18" x14ac:dyDescent="0.25">
      <c r="B340" s="43"/>
      <c r="C340" s="233"/>
      <c r="D340" s="43"/>
      <c r="E340" s="43"/>
      <c r="F340" s="31"/>
      <c r="G340" s="31"/>
      <c r="H340" s="31"/>
      <c r="I340" s="43"/>
    </row>
    <row r="341" spans="2:9" ht="18" x14ac:dyDescent="0.25">
      <c r="B341" s="43"/>
      <c r="C341" s="233"/>
      <c r="D341" s="43"/>
      <c r="E341" s="43"/>
      <c r="F341" s="31"/>
      <c r="G341" s="31"/>
      <c r="H341" s="31"/>
      <c r="I341" s="43"/>
    </row>
    <row r="342" spans="2:9" ht="18" x14ac:dyDescent="0.25">
      <c r="B342" s="43"/>
      <c r="C342" s="233"/>
      <c r="D342" s="43"/>
      <c r="E342" s="43"/>
      <c r="F342" s="31"/>
      <c r="G342" s="31"/>
      <c r="H342" s="31"/>
      <c r="I342" s="43"/>
    </row>
    <row r="343" spans="2:9" ht="18" x14ac:dyDescent="0.25">
      <c r="B343" s="43"/>
      <c r="C343" s="233"/>
      <c r="D343" s="43"/>
      <c r="E343" s="43"/>
      <c r="F343" s="31"/>
      <c r="G343" s="31"/>
      <c r="H343" s="31"/>
      <c r="I343" s="43"/>
    </row>
    <row r="344" spans="2:9" ht="18" x14ac:dyDescent="0.25">
      <c r="B344" s="43"/>
      <c r="C344" s="233"/>
      <c r="D344" s="43"/>
      <c r="E344" s="43"/>
      <c r="F344" s="31"/>
      <c r="G344" s="31"/>
      <c r="H344" s="31"/>
      <c r="I344" s="43"/>
    </row>
    <row r="345" spans="2:9" ht="18" x14ac:dyDescent="0.25">
      <c r="B345" s="43"/>
      <c r="C345" s="233"/>
      <c r="D345" s="43"/>
      <c r="E345" s="43"/>
      <c r="F345" s="31"/>
      <c r="G345" s="31"/>
      <c r="H345" s="31"/>
      <c r="I345" s="43"/>
    </row>
    <row r="346" spans="2:9" ht="18" x14ac:dyDescent="0.25">
      <c r="B346" s="43"/>
      <c r="C346" s="233"/>
      <c r="D346" s="43"/>
      <c r="E346" s="43"/>
      <c r="F346" s="31"/>
      <c r="G346" s="31"/>
      <c r="H346" s="31"/>
      <c r="I346" s="43"/>
    </row>
    <row r="347" spans="2:9" ht="18" x14ac:dyDescent="0.25">
      <c r="B347" s="43"/>
      <c r="C347" s="233"/>
      <c r="D347" s="43"/>
      <c r="E347" s="43"/>
      <c r="F347" s="31"/>
      <c r="G347" s="31"/>
      <c r="H347" s="31"/>
      <c r="I347" s="43"/>
    </row>
    <row r="348" spans="2:9" ht="18" x14ac:dyDescent="0.25">
      <c r="B348" s="43"/>
      <c r="C348" s="233"/>
      <c r="D348" s="43"/>
      <c r="E348" s="43"/>
      <c r="F348" s="31"/>
      <c r="G348" s="31"/>
      <c r="H348" s="31"/>
      <c r="I348" s="43"/>
    </row>
    <row r="349" spans="2:9" ht="18" x14ac:dyDescent="0.25">
      <c r="B349" s="43"/>
      <c r="C349" s="233"/>
      <c r="D349" s="43"/>
      <c r="E349" s="43"/>
      <c r="F349" s="31"/>
      <c r="G349" s="31"/>
      <c r="H349" s="31"/>
      <c r="I349" s="43"/>
    </row>
    <row r="350" spans="2:9" ht="18" x14ac:dyDescent="0.25">
      <c r="B350" s="43"/>
      <c r="C350" s="233"/>
      <c r="D350" s="43"/>
      <c r="E350" s="43"/>
      <c r="F350" s="31"/>
      <c r="G350" s="31"/>
      <c r="H350" s="31"/>
      <c r="I350" s="43"/>
    </row>
    <row r="351" spans="2:9" ht="18" x14ac:dyDescent="0.25">
      <c r="B351" s="43"/>
      <c r="C351" s="233"/>
      <c r="D351" s="43"/>
      <c r="E351" s="43"/>
      <c r="F351" s="31"/>
      <c r="G351" s="31"/>
      <c r="H351" s="31"/>
      <c r="I351" s="43"/>
    </row>
    <row r="352" spans="2:9" ht="18" x14ac:dyDescent="0.25">
      <c r="B352" s="43"/>
      <c r="C352" s="233"/>
      <c r="D352" s="43"/>
      <c r="E352" s="43"/>
      <c r="F352" s="31"/>
      <c r="G352" s="31"/>
      <c r="H352" s="31"/>
      <c r="I352" s="43"/>
    </row>
    <row r="353" spans="2:9" ht="18" x14ac:dyDescent="0.25">
      <c r="B353" s="43"/>
      <c r="C353" s="233"/>
      <c r="D353" s="43"/>
      <c r="E353" s="43"/>
      <c r="F353" s="31"/>
      <c r="G353" s="31"/>
      <c r="H353" s="31"/>
      <c r="I353" s="43"/>
    </row>
    <row r="354" spans="2:9" ht="18" x14ac:dyDescent="0.25">
      <c r="B354" s="43"/>
      <c r="C354" s="233"/>
      <c r="D354" s="43"/>
      <c r="E354" s="43"/>
      <c r="F354" s="31"/>
      <c r="G354" s="31"/>
      <c r="H354" s="31"/>
      <c r="I354" s="43"/>
    </row>
    <row r="355" spans="2:9" ht="18" x14ac:dyDescent="0.25">
      <c r="B355" s="43"/>
      <c r="C355" s="233"/>
      <c r="D355" s="43"/>
      <c r="E355" s="43"/>
      <c r="F355" s="31"/>
      <c r="G355" s="31"/>
      <c r="H355" s="31"/>
      <c r="I355" s="43"/>
    </row>
    <row r="356" spans="2:9" ht="18" x14ac:dyDescent="0.25">
      <c r="B356" s="43"/>
      <c r="C356" s="233"/>
      <c r="D356" s="43"/>
      <c r="E356" s="43"/>
      <c r="F356" s="31"/>
      <c r="G356" s="31"/>
      <c r="H356" s="31"/>
      <c r="I356" s="43"/>
    </row>
    <row r="357" spans="2:9" ht="18" x14ac:dyDescent="0.25">
      <c r="B357" s="43"/>
      <c r="C357" s="233"/>
      <c r="D357" s="43"/>
      <c r="E357" s="43"/>
      <c r="F357" s="31"/>
      <c r="G357" s="31"/>
      <c r="H357" s="31"/>
      <c r="I357" s="43"/>
    </row>
    <row r="358" spans="2:9" ht="18" x14ac:dyDescent="0.25">
      <c r="B358" s="43"/>
      <c r="C358" s="233"/>
      <c r="D358" s="43"/>
      <c r="E358" s="43"/>
      <c r="F358" s="31"/>
      <c r="G358" s="31"/>
      <c r="H358" s="31"/>
      <c r="I358" s="43"/>
    </row>
    <row r="359" spans="2:9" ht="18" x14ac:dyDescent="0.25">
      <c r="B359" s="43"/>
      <c r="C359" s="233"/>
      <c r="D359" s="43"/>
      <c r="E359" s="43"/>
      <c r="F359" s="31"/>
      <c r="G359" s="31"/>
      <c r="H359" s="31"/>
      <c r="I359" s="43"/>
    </row>
    <row r="360" spans="2:9" ht="18" x14ac:dyDescent="0.25">
      <c r="B360" s="43"/>
      <c r="C360" s="233"/>
      <c r="D360" s="43"/>
      <c r="E360" s="43"/>
      <c r="F360" s="31"/>
      <c r="G360" s="31"/>
      <c r="H360" s="31"/>
      <c r="I360" s="43"/>
    </row>
    <row r="361" spans="2:9" ht="18" x14ac:dyDescent="0.25">
      <c r="B361" s="43"/>
      <c r="C361" s="233"/>
      <c r="D361" s="43"/>
      <c r="E361" s="43"/>
      <c r="F361" s="31"/>
      <c r="G361" s="31"/>
      <c r="H361" s="31"/>
      <c r="I361" s="43"/>
    </row>
    <row r="362" spans="2:9" ht="18" x14ac:dyDescent="0.25">
      <c r="B362" s="43"/>
      <c r="C362" s="233"/>
      <c r="D362" s="43"/>
      <c r="E362" s="43"/>
      <c r="F362" s="31"/>
      <c r="G362" s="31"/>
      <c r="H362" s="31"/>
      <c r="I362" s="43"/>
    </row>
    <row r="363" spans="2:9" ht="18" x14ac:dyDescent="0.25">
      <c r="B363" s="43"/>
      <c r="C363" s="233"/>
      <c r="D363" s="43"/>
      <c r="E363" s="43"/>
      <c r="F363" s="31"/>
      <c r="G363" s="31"/>
      <c r="H363" s="31"/>
      <c r="I363" s="43"/>
    </row>
    <row r="364" spans="2:9" ht="18" x14ac:dyDescent="0.25">
      <c r="B364" s="43"/>
      <c r="C364" s="233"/>
      <c r="D364" s="43"/>
      <c r="E364" s="43"/>
      <c r="F364" s="31"/>
      <c r="G364" s="31"/>
      <c r="H364" s="31"/>
      <c r="I364" s="43"/>
    </row>
    <row r="365" spans="2:9" ht="18" x14ac:dyDescent="0.25">
      <c r="B365" s="43"/>
      <c r="C365" s="233"/>
      <c r="D365" s="43"/>
      <c r="E365" s="43"/>
      <c r="F365" s="31"/>
      <c r="G365" s="31"/>
      <c r="H365" s="31"/>
      <c r="I365" s="43"/>
    </row>
    <row r="366" spans="2:9" ht="18" x14ac:dyDescent="0.25">
      <c r="B366" s="43"/>
      <c r="C366" s="233"/>
      <c r="D366" s="43"/>
      <c r="E366" s="43"/>
      <c r="F366" s="31"/>
      <c r="G366" s="31"/>
      <c r="H366" s="31"/>
      <c r="I366" s="43"/>
    </row>
    <row r="367" spans="2:9" ht="18" x14ac:dyDescent="0.25">
      <c r="B367" s="43"/>
      <c r="C367" s="233"/>
      <c r="D367" s="43"/>
      <c r="E367" s="43"/>
      <c r="F367" s="31"/>
      <c r="G367" s="31"/>
      <c r="H367" s="31"/>
      <c r="I367" s="43"/>
    </row>
    <row r="368" spans="2:9" ht="18" x14ac:dyDescent="0.25">
      <c r="B368" s="43"/>
      <c r="C368" s="233"/>
      <c r="D368" s="43"/>
      <c r="E368" s="43"/>
      <c r="F368" s="31"/>
      <c r="G368" s="31"/>
      <c r="H368" s="31"/>
      <c r="I368" s="43"/>
    </row>
    <row r="369" spans="2:9" ht="18" x14ac:dyDescent="0.25">
      <c r="B369" s="43"/>
      <c r="C369" s="233"/>
      <c r="D369" s="43"/>
      <c r="E369" s="43"/>
      <c r="F369" s="31"/>
      <c r="G369" s="31"/>
      <c r="H369" s="31"/>
      <c r="I369" s="43"/>
    </row>
    <row r="370" spans="2:9" ht="18" x14ac:dyDescent="0.25">
      <c r="B370" s="43"/>
      <c r="C370" s="233"/>
      <c r="D370" s="43"/>
      <c r="E370" s="43"/>
      <c r="F370" s="31"/>
      <c r="G370" s="31"/>
      <c r="H370" s="31"/>
      <c r="I370" s="43"/>
    </row>
    <row r="371" spans="2:9" ht="18" x14ac:dyDescent="0.25">
      <c r="B371" s="43"/>
      <c r="C371" s="233"/>
      <c r="D371" s="43"/>
      <c r="E371" s="43"/>
      <c r="F371" s="31"/>
      <c r="G371" s="31"/>
      <c r="H371" s="31"/>
      <c r="I371" s="43"/>
    </row>
    <row r="372" spans="2:9" ht="18" x14ac:dyDescent="0.25">
      <c r="B372" s="43"/>
      <c r="C372" s="233"/>
      <c r="D372" s="43"/>
      <c r="E372" s="43"/>
      <c r="F372" s="31"/>
      <c r="G372" s="31"/>
      <c r="H372" s="31"/>
      <c r="I372" s="43"/>
    </row>
    <row r="373" spans="2:9" ht="18" x14ac:dyDescent="0.25">
      <c r="B373" s="43"/>
      <c r="C373" s="233"/>
      <c r="D373" s="43"/>
      <c r="E373" s="43"/>
      <c r="F373" s="31"/>
      <c r="G373" s="31"/>
      <c r="H373" s="31"/>
      <c r="I373" s="43"/>
    </row>
    <row r="374" spans="2:9" ht="18" x14ac:dyDescent="0.25">
      <c r="B374" s="43"/>
      <c r="C374" s="233"/>
      <c r="D374" s="43"/>
      <c r="E374" s="43"/>
      <c r="F374" s="31"/>
      <c r="G374" s="31"/>
      <c r="H374" s="31"/>
      <c r="I374" s="43"/>
    </row>
    <row r="375" spans="2:9" ht="18" x14ac:dyDescent="0.25">
      <c r="B375" s="43"/>
      <c r="C375" s="233"/>
      <c r="D375" s="43"/>
      <c r="E375" s="43"/>
      <c r="F375" s="31"/>
      <c r="G375" s="31"/>
      <c r="H375" s="31"/>
      <c r="I375" s="43"/>
    </row>
    <row r="376" spans="2:9" ht="18" x14ac:dyDescent="0.25">
      <c r="B376" s="43"/>
      <c r="C376" s="233"/>
      <c r="D376" s="43"/>
      <c r="E376" s="43"/>
      <c r="F376" s="31"/>
      <c r="G376" s="31"/>
      <c r="H376" s="31"/>
      <c r="I376" s="43"/>
    </row>
    <row r="377" spans="2:9" ht="18" x14ac:dyDescent="0.25">
      <c r="B377" s="43"/>
      <c r="C377" s="233"/>
      <c r="D377" s="43"/>
      <c r="E377" s="43"/>
      <c r="F377" s="31"/>
      <c r="G377" s="31"/>
      <c r="H377" s="31"/>
      <c r="I377" s="43"/>
    </row>
    <row r="378" spans="2:9" ht="18" x14ac:dyDescent="0.25">
      <c r="B378" s="43"/>
      <c r="C378" s="233"/>
      <c r="D378" s="43"/>
      <c r="E378" s="43"/>
      <c r="F378" s="31"/>
      <c r="G378" s="31"/>
      <c r="H378" s="31"/>
      <c r="I378" s="43"/>
    </row>
    <row r="379" spans="2:9" ht="18" x14ac:dyDescent="0.25">
      <c r="B379" s="43"/>
      <c r="C379" s="233"/>
      <c r="D379" s="43"/>
      <c r="E379" s="43"/>
      <c r="F379" s="31"/>
      <c r="G379" s="31"/>
      <c r="H379" s="31"/>
      <c r="I379" s="43"/>
    </row>
    <row r="380" spans="2:9" ht="18" x14ac:dyDescent="0.25">
      <c r="B380" s="43"/>
      <c r="C380" s="233"/>
      <c r="D380" s="43"/>
      <c r="E380" s="43"/>
      <c r="F380" s="31"/>
      <c r="G380" s="31"/>
      <c r="H380" s="31"/>
      <c r="I380" s="43"/>
    </row>
    <row r="381" spans="2:9" ht="18" x14ac:dyDescent="0.25">
      <c r="B381" s="43"/>
      <c r="C381" s="233"/>
      <c r="D381" s="43"/>
      <c r="E381" s="43"/>
      <c r="F381" s="31"/>
      <c r="G381" s="31"/>
      <c r="H381" s="31"/>
      <c r="I381" s="43"/>
    </row>
    <row r="382" spans="2:9" ht="18" x14ac:dyDescent="0.25">
      <c r="B382" s="43"/>
      <c r="C382" s="233"/>
      <c r="D382" s="43"/>
      <c r="E382" s="43"/>
      <c r="F382" s="31"/>
      <c r="G382" s="31"/>
      <c r="H382" s="31"/>
      <c r="I382" s="43"/>
    </row>
    <row r="383" spans="2:9" ht="18" x14ac:dyDescent="0.25">
      <c r="B383" s="43"/>
      <c r="C383" s="233"/>
      <c r="D383" s="43"/>
      <c r="E383" s="43"/>
      <c r="F383" s="31"/>
      <c r="G383" s="31"/>
      <c r="H383" s="31"/>
      <c r="I383" s="43"/>
    </row>
    <row r="384" spans="2:9" ht="18" x14ac:dyDescent="0.25">
      <c r="B384" s="43"/>
      <c r="C384" s="233"/>
      <c r="D384" s="43"/>
      <c r="E384" s="43"/>
      <c r="F384" s="31"/>
      <c r="G384" s="31"/>
      <c r="H384" s="31"/>
      <c r="I384" s="43"/>
    </row>
    <row r="385" spans="2:9" ht="18" x14ac:dyDescent="0.25">
      <c r="B385" s="43"/>
      <c r="C385" s="233"/>
      <c r="D385" s="43"/>
      <c r="E385" s="43"/>
      <c r="F385" s="31"/>
      <c r="G385" s="31"/>
      <c r="H385" s="31"/>
      <c r="I385" s="43"/>
    </row>
    <row r="386" spans="2:9" ht="18" x14ac:dyDescent="0.25">
      <c r="B386" s="43"/>
      <c r="C386" s="233"/>
      <c r="D386" s="43"/>
      <c r="E386" s="43"/>
      <c r="F386" s="31"/>
      <c r="G386" s="31"/>
      <c r="H386" s="31"/>
      <c r="I386" s="43"/>
    </row>
    <row r="387" spans="2:9" ht="18" x14ac:dyDescent="0.25">
      <c r="B387" s="43"/>
      <c r="C387" s="233"/>
      <c r="D387" s="43"/>
      <c r="E387" s="43"/>
      <c r="F387" s="31"/>
      <c r="G387" s="31"/>
      <c r="H387" s="31"/>
      <c r="I387" s="43"/>
    </row>
    <row r="388" spans="2:9" ht="18" x14ac:dyDescent="0.25">
      <c r="B388" s="43"/>
      <c r="C388" s="233"/>
      <c r="D388" s="43"/>
      <c r="E388" s="43"/>
      <c r="F388" s="31"/>
      <c r="G388" s="31"/>
      <c r="H388" s="31"/>
      <c r="I388" s="43"/>
    </row>
    <row r="389" spans="2:9" ht="18" x14ac:dyDescent="0.25">
      <c r="B389" s="43"/>
      <c r="C389" s="233"/>
      <c r="D389" s="43"/>
      <c r="E389" s="43"/>
      <c r="F389" s="31"/>
      <c r="G389" s="31"/>
      <c r="H389" s="31"/>
      <c r="I389" s="43"/>
    </row>
    <row r="390" spans="2:9" ht="18" x14ac:dyDescent="0.25">
      <c r="B390" s="43"/>
      <c r="C390" s="233"/>
      <c r="D390" s="43"/>
      <c r="E390" s="43"/>
      <c r="F390" s="31"/>
      <c r="G390" s="31"/>
      <c r="H390" s="31"/>
      <c r="I390" s="43"/>
    </row>
    <row r="391" spans="2:9" ht="18" x14ac:dyDescent="0.25">
      <c r="B391" s="43"/>
      <c r="C391" s="233"/>
      <c r="D391" s="43"/>
      <c r="E391" s="43"/>
      <c r="F391" s="31"/>
      <c r="G391" s="31"/>
      <c r="H391" s="31"/>
      <c r="I391" s="43"/>
    </row>
    <row r="392" spans="2:9" ht="18" x14ac:dyDescent="0.25">
      <c r="B392" s="43"/>
      <c r="C392" s="233"/>
      <c r="D392" s="43"/>
      <c r="E392" s="43"/>
      <c r="F392" s="31"/>
      <c r="G392" s="31"/>
      <c r="H392" s="31"/>
      <c r="I392" s="43"/>
    </row>
    <row r="393" spans="2:9" ht="18" x14ac:dyDescent="0.25">
      <c r="B393" s="43"/>
      <c r="C393" s="233"/>
      <c r="D393" s="43"/>
      <c r="E393" s="43"/>
      <c r="F393" s="31"/>
      <c r="G393" s="31"/>
      <c r="H393" s="31"/>
      <c r="I393" s="43"/>
    </row>
    <row r="394" spans="2:9" ht="18" x14ac:dyDescent="0.25">
      <c r="B394" s="43"/>
      <c r="C394" s="233"/>
      <c r="D394" s="43"/>
      <c r="E394" s="43"/>
      <c r="F394" s="31"/>
      <c r="G394" s="31"/>
      <c r="H394" s="31"/>
      <c r="I394" s="43"/>
    </row>
    <row r="395" spans="2:9" ht="18" x14ac:dyDescent="0.25">
      <c r="B395" s="43"/>
      <c r="C395" s="233"/>
      <c r="D395" s="43"/>
      <c r="E395" s="43"/>
      <c r="F395" s="31"/>
      <c r="G395" s="31"/>
      <c r="H395" s="31"/>
      <c r="I395" s="43"/>
    </row>
    <row r="396" spans="2:9" ht="18" x14ac:dyDescent="0.25">
      <c r="B396" s="43"/>
      <c r="C396" s="233"/>
      <c r="D396" s="43"/>
      <c r="E396" s="43"/>
      <c r="F396" s="31"/>
      <c r="G396" s="31"/>
      <c r="H396" s="31"/>
      <c r="I396" s="43"/>
    </row>
    <row r="397" spans="2:9" ht="18" x14ac:dyDescent="0.25">
      <c r="B397" s="43"/>
      <c r="C397" s="233"/>
      <c r="D397" s="43"/>
      <c r="E397" s="43"/>
      <c r="F397" s="31"/>
      <c r="G397" s="31"/>
      <c r="H397" s="31"/>
      <c r="I397" s="43"/>
    </row>
    <row r="398" spans="2:9" ht="18" x14ac:dyDescent="0.25">
      <c r="B398" s="43"/>
      <c r="C398" s="233"/>
      <c r="D398" s="43"/>
      <c r="E398" s="43"/>
      <c r="F398" s="31"/>
      <c r="G398" s="31"/>
      <c r="H398" s="31"/>
      <c r="I398" s="43"/>
    </row>
    <row r="399" spans="2:9" ht="18" x14ac:dyDescent="0.25">
      <c r="B399" s="43"/>
      <c r="C399" s="233"/>
      <c r="D399" s="43"/>
      <c r="E399" s="43"/>
      <c r="F399" s="31"/>
      <c r="G399" s="31"/>
      <c r="H399" s="31"/>
      <c r="I399" s="43"/>
    </row>
    <row r="400" spans="2:9" ht="18" x14ac:dyDescent="0.25">
      <c r="B400" s="43"/>
      <c r="C400" s="233"/>
      <c r="D400" s="43"/>
      <c r="E400" s="43"/>
      <c r="F400" s="31"/>
      <c r="G400" s="31"/>
      <c r="H400" s="31"/>
      <c r="I400" s="43"/>
    </row>
    <row r="401" spans="2:9" ht="18" x14ac:dyDescent="0.25">
      <c r="B401" s="43"/>
      <c r="C401" s="233"/>
      <c r="D401" s="43"/>
      <c r="E401" s="43"/>
      <c r="F401" s="31"/>
      <c r="G401" s="31"/>
      <c r="H401" s="31"/>
      <c r="I401" s="43"/>
    </row>
    <row r="402" spans="2:9" ht="18" x14ac:dyDescent="0.25">
      <c r="B402" s="43"/>
      <c r="C402" s="233"/>
      <c r="D402" s="43"/>
      <c r="E402" s="43"/>
      <c r="F402" s="31"/>
      <c r="G402" s="31"/>
      <c r="H402" s="31"/>
      <c r="I402" s="43"/>
    </row>
    <row r="403" spans="2:9" ht="18" x14ac:dyDescent="0.25">
      <c r="B403" s="43"/>
      <c r="C403" s="233"/>
      <c r="D403" s="43"/>
      <c r="E403" s="43"/>
      <c r="F403" s="31"/>
      <c r="G403" s="31"/>
      <c r="H403" s="31"/>
      <c r="I403" s="43"/>
    </row>
    <row r="404" spans="2:9" ht="18" x14ac:dyDescent="0.25">
      <c r="B404" s="43"/>
      <c r="C404" s="233"/>
      <c r="D404" s="43"/>
      <c r="E404" s="43"/>
      <c r="F404" s="31"/>
      <c r="G404" s="31"/>
      <c r="H404" s="31"/>
      <c r="I404" s="43"/>
    </row>
    <row r="405" spans="2:9" ht="18" x14ac:dyDescent="0.25">
      <c r="B405" s="43"/>
      <c r="C405" s="233"/>
      <c r="D405" s="43"/>
      <c r="E405" s="43"/>
      <c r="F405" s="31"/>
      <c r="G405" s="31"/>
      <c r="H405" s="31"/>
      <c r="I405" s="43"/>
    </row>
    <row r="406" spans="2:9" ht="18" x14ac:dyDescent="0.25">
      <c r="B406" s="43"/>
      <c r="C406" s="233"/>
      <c r="D406" s="43"/>
      <c r="E406" s="43"/>
      <c r="F406" s="31"/>
      <c r="G406" s="31"/>
      <c r="H406" s="31"/>
      <c r="I406" s="43"/>
    </row>
    <row r="407" spans="2:9" ht="18" x14ac:dyDescent="0.25">
      <c r="B407" s="43"/>
      <c r="C407" s="233"/>
      <c r="D407" s="43"/>
      <c r="E407" s="43"/>
      <c r="F407" s="31"/>
      <c r="G407" s="31"/>
      <c r="H407" s="31"/>
      <c r="I407" s="43"/>
    </row>
    <row r="408" spans="2:9" ht="18" x14ac:dyDescent="0.25">
      <c r="B408" s="43"/>
      <c r="C408" s="233"/>
      <c r="D408" s="43"/>
      <c r="E408" s="43"/>
      <c r="F408" s="31"/>
      <c r="G408" s="31"/>
      <c r="H408" s="31"/>
      <c r="I408" s="43"/>
    </row>
    <row r="409" spans="2:9" ht="18" x14ac:dyDescent="0.25">
      <c r="B409" s="43"/>
      <c r="C409" s="233"/>
      <c r="D409" s="43"/>
      <c r="E409" s="43"/>
      <c r="F409" s="31"/>
      <c r="G409" s="31"/>
      <c r="H409" s="31"/>
      <c r="I409" s="43"/>
    </row>
    <row r="410" spans="2:9" ht="18" x14ac:dyDescent="0.25">
      <c r="B410" s="43"/>
      <c r="C410" s="233"/>
      <c r="D410" s="43"/>
      <c r="E410" s="43"/>
      <c r="F410" s="31"/>
      <c r="G410" s="31"/>
      <c r="H410" s="31"/>
      <c r="I410" s="43"/>
    </row>
    <row r="411" spans="2:9" ht="18" x14ac:dyDescent="0.25">
      <c r="B411" s="43"/>
      <c r="C411" s="233"/>
      <c r="D411" s="43"/>
      <c r="E411" s="43"/>
      <c r="F411" s="31"/>
      <c r="G411" s="31"/>
      <c r="H411" s="31"/>
      <c r="I411" s="43"/>
    </row>
    <row r="412" spans="2:9" ht="18" x14ac:dyDescent="0.25">
      <c r="B412" s="43"/>
      <c r="C412" s="233"/>
      <c r="D412" s="43"/>
      <c r="E412" s="43"/>
      <c r="F412" s="31"/>
      <c r="G412" s="31"/>
      <c r="H412" s="31"/>
      <c r="I412" s="43"/>
    </row>
    <row r="413" spans="2:9" ht="18" x14ac:dyDescent="0.25">
      <c r="B413" s="43"/>
      <c r="C413" s="233"/>
      <c r="D413" s="43"/>
      <c r="E413" s="43"/>
      <c r="F413" s="31"/>
      <c r="G413" s="31"/>
      <c r="H413" s="31"/>
      <c r="I413" s="43"/>
    </row>
    <row r="414" spans="2:9" ht="18" x14ac:dyDescent="0.25">
      <c r="B414" s="43"/>
      <c r="C414" s="233"/>
      <c r="D414" s="43"/>
      <c r="E414" s="43"/>
      <c r="F414" s="31"/>
      <c r="G414" s="31"/>
      <c r="H414" s="31"/>
      <c r="I414" s="43"/>
    </row>
    <row r="415" spans="2:9" ht="18" x14ac:dyDescent="0.25">
      <c r="B415" s="43"/>
      <c r="C415" s="233"/>
      <c r="D415" s="43"/>
      <c r="E415" s="43"/>
      <c r="F415" s="31"/>
      <c r="G415" s="31"/>
      <c r="H415" s="31"/>
      <c r="I415" s="43"/>
    </row>
    <row r="416" spans="2:9" ht="18" x14ac:dyDescent="0.25">
      <c r="B416" s="43"/>
      <c r="C416" s="233"/>
      <c r="D416" s="43"/>
      <c r="E416" s="43"/>
      <c r="F416" s="31"/>
      <c r="G416" s="31"/>
      <c r="H416" s="31"/>
      <c r="I416" s="43"/>
    </row>
    <row r="417" spans="2:9" ht="18" x14ac:dyDescent="0.25">
      <c r="B417" s="43"/>
      <c r="C417" s="233"/>
      <c r="D417" s="43"/>
      <c r="E417" s="43"/>
      <c r="F417" s="31"/>
      <c r="G417" s="31"/>
      <c r="H417" s="31"/>
      <c r="I417" s="43"/>
    </row>
    <row r="418" spans="2:9" ht="18" x14ac:dyDescent="0.25">
      <c r="B418" s="43"/>
      <c r="C418" s="233"/>
      <c r="D418" s="43"/>
      <c r="E418" s="43"/>
      <c r="F418" s="31"/>
      <c r="G418" s="31"/>
      <c r="H418" s="31"/>
      <c r="I418" s="43"/>
    </row>
    <row r="419" spans="2:9" ht="18" x14ac:dyDescent="0.25">
      <c r="B419" s="43"/>
      <c r="C419" s="233"/>
      <c r="D419" s="43"/>
      <c r="E419" s="43"/>
      <c r="F419" s="31"/>
      <c r="G419" s="31"/>
      <c r="H419" s="31"/>
      <c r="I419" s="43"/>
    </row>
    <row r="420" spans="2:9" ht="18" x14ac:dyDescent="0.25">
      <c r="B420" s="43"/>
      <c r="C420" s="233"/>
      <c r="D420" s="43"/>
      <c r="E420" s="43"/>
      <c r="F420" s="31"/>
      <c r="G420" s="31"/>
      <c r="H420" s="31"/>
      <c r="I420" s="43"/>
    </row>
    <row r="421" spans="2:9" ht="18" x14ac:dyDescent="0.25">
      <c r="B421" s="43"/>
      <c r="C421" s="233"/>
      <c r="D421" s="43"/>
      <c r="E421" s="43"/>
      <c r="F421" s="31"/>
      <c r="G421" s="31"/>
      <c r="H421" s="31"/>
      <c r="I421" s="43"/>
    </row>
    <row r="422" spans="2:9" ht="18" x14ac:dyDescent="0.25">
      <c r="B422" s="43"/>
      <c r="C422" s="233"/>
      <c r="D422" s="43"/>
      <c r="E422" s="43"/>
      <c r="F422" s="31"/>
      <c r="G422" s="31"/>
      <c r="H422" s="31"/>
      <c r="I422" s="43"/>
    </row>
    <row r="423" spans="2:9" ht="18" x14ac:dyDescent="0.25">
      <c r="B423" s="43"/>
      <c r="C423" s="233"/>
      <c r="D423" s="43"/>
      <c r="E423" s="43"/>
      <c r="F423" s="31"/>
      <c r="G423" s="31"/>
      <c r="H423" s="31"/>
      <c r="I423" s="43"/>
    </row>
    <row r="424" spans="2:9" ht="18" x14ac:dyDescent="0.25">
      <c r="B424" s="43"/>
      <c r="C424" s="233"/>
      <c r="D424" s="43"/>
      <c r="E424" s="43"/>
      <c r="F424" s="31"/>
      <c r="G424" s="31"/>
      <c r="H424" s="31"/>
      <c r="I424" s="43"/>
    </row>
    <row r="425" spans="2:9" ht="18" x14ac:dyDescent="0.25">
      <c r="B425" s="43"/>
      <c r="C425" s="233"/>
      <c r="D425" s="43"/>
      <c r="E425" s="43"/>
      <c r="F425" s="31"/>
      <c r="G425" s="31"/>
      <c r="H425" s="31"/>
      <c r="I425" s="43"/>
    </row>
    <row r="426" spans="2:9" ht="18" x14ac:dyDescent="0.25">
      <c r="B426" s="43"/>
      <c r="C426" s="233"/>
      <c r="D426" s="43"/>
      <c r="E426" s="43"/>
      <c r="F426" s="31"/>
      <c r="G426" s="31"/>
      <c r="H426" s="31"/>
      <c r="I426" s="43"/>
    </row>
    <row r="427" spans="2:9" ht="18" x14ac:dyDescent="0.25">
      <c r="B427" s="43"/>
      <c r="C427" s="233"/>
      <c r="D427" s="43"/>
      <c r="E427" s="43"/>
      <c r="F427" s="31"/>
      <c r="G427" s="31"/>
      <c r="H427" s="31"/>
      <c r="I427" s="43"/>
    </row>
    <row r="428" spans="2:9" ht="18" x14ac:dyDescent="0.25">
      <c r="B428" s="43"/>
      <c r="C428" s="233"/>
      <c r="D428" s="43"/>
      <c r="E428" s="43"/>
      <c r="F428" s="31"/>
      <c r="G428" s="31"/>
      <c r="H428" s="31"/>
      <c r="I428" s="43"/>
    </row>
    <row r="429" spans="2:9" ht="18" x14ac:dyDescent="0.25">
      <c r="B429" s="43"/>
      <c r="C429" s="233"/>
      <c r="D429" s="43"/>
      <c r="E429" s="43"/>
      <c r="F429" s="31"/>
      <c r="G429" s="31"/>
      <c r="H429" s="31"/>
      <c r="I429" s="43"/>
    </row>
    <row r="430" spans="2:9" ht="18" x14ac:dyDescent="0.25">
      <c r="B430" s="43"/>
      <c r="C430" s="233"/>
      <c r="D430" s="43"/>
      <c r="E430" s="43"/>
      <c r="F430" s="31"/>
      <c r="G430" s="31"/>
      <c r="H430" s="31"/>
      <c r="I430" s="43"/>
    </row>
    <row r="431" spans="2:9" ht="18" x14ac:dyDescent="0.25">
      <c r="B431" s="43"/>
      <c r="C431" s="233"/>
      <c r="D431" s="43"/>
      <c r="E431" s="43"/>
      <c r="F431" s="31"/>
      <c r="G431" s="31"/>
      <c r="H431" s="31"/>
      <c r="I431" s="43"/>
    </row>
    <row r="432" spans="2:9" ht="18" x14ac:dyDescent="0.25">
      <c r="B432" s="43"/>
      <c r="C432" s="233"/>
      <c r="D432" s="43"/>
      <c r="E432" s="43"/>
      <c r="F432" s="31"/>
      <c r="G432" s="31"/>
      <c r="H432" s="31"/>
      <c r="I432" s="43"/>
    </row>
    <row r="433" spans="2:9" ht="18" x14ac:dyDescent="0.25">
      <c r="B433" s="43"/>
      <c r="C433" s="233"/>
      <c r="D433" s="43"/>
      <c r="E433" s="43"/>
      <c r="F433" s="31"/>
      <c r="G433" s="31"/>
      <c r="H433" s="31"/>
      <c r="I433" s="43"/>
    </row>
    <row r="434" spans="2:9" ht="18" x14ac:dyDescent="0.25">
      <c r="B434" s="43"/>
      <c r="C434" s="233"/>
      <c r="D434" s="43"/>
      <c r="E434" s="43"/>
      <c r="F434" s="31"/>
      <c r="G434" s="31"/>
      <c r="H434" s="31"/>
      <c r="I434" s="43"/>
    </row>
    <row r="435" spans="2:9" ht="18" x14ac:dyDescent="0.25">
      <c r="B435" s="43"/>
      <c r="C435" s="233"/>
      <c r="D435" s="43"/>
      <c r="E435" s="43"/>
      <c r="F435" s="31"/>
      <c r="G435" s="31"/>
      <c r="H435" s="31"/>
      <c r="I435" s="43"/>
    </row>
    <row r="436" spans="2:9" ht="18" x14ac:dyDescent="0.25">
      <c r="B436" s="43"/>
      <c r="C436" s="233"/>
      <c r="D436" s="43"/>
      <c r="E436" s="43"/>
      <c r="F436" s="31"/>
      <c r="G436" s="31"/>
      <c r="H436" s="31"/>
      <c r="I436" s="43"/>
    </row>
    <row r="437" spans="2:9" ht="18" x14ac:dyDescent="0.25">
      <c r="B437" s="43"/>
      <c r="C437" s="233"/>
      <c r="D437" s="43"/>
      <c r="E437" s="43"/>
      <c r="F437" s="31"/>
      <c r="G437" s="31"/>
      <c r="H437" s="31"/>
      <c r="I437" s="43"/>
    </row>
    <row r="438" spans="2:9" ht="18" x14ac:dyDescent="0.25">
      <c r="B438" s="43"/>
      <c r="C438" s="233"/>
      <c r="D438" s="43"/>
      <c r="E438" s="43"/>
      <c r="F438" s="31"/>
      <c r="G438" s="31"/>
      <c r="H438" s="31"/>
      <c r="I438" s="43"/>
    </row>
    <row r="439" spans="2:9" ht="18" x14ac:dyDescent="0.25">
      <c r="B439" s="43"/>
      <c r="C439" s="233"/>
      <c r="D439" s="43"/>
      <c r="E439" s="43"/>
      <c r="F439" s="31"/>
      <c r="G439" s="31"/>
      <c r="H439" s="31"/>
      <c r="I439" s="43"/>
    </row>
    <row r="440" spans="2:9" ht="18" x14ac:dyDescent="0.25">
      <c r="B440" s="43"/>
      <c r="C440" s="233"/>
      <c r="D440" s="43"/>
      <c r="E440" s="43"/>
      <c r="F440" s="31"/>
      <c r="G440" s="31"/>
      <c r="H440" s="31"/>
      <c r="I440" s="43"/>
    </row>
    <row r="441" spans="2:9" ht="18" x14ac:dyDescent="0.25">
      <c r="B441" s="43"/>
      <c r="C441" s="233"/>
      <c r="D441" s="43"/>
      <c r="E441" s="43"/>
      <c r="F441" s="31"/>
      <c r="G441" s="31"/>
      <c r="H441" s="31"/>
      <c r="I441" s="43"/>
    </row>
    <row r="442" spans="2:9" ht="18" x14ac:dyDescent="0.25">
      <c r="B442" s="43"/>
      <c r="C442" s="233"/>
      <c r="D442" s="43"/>
      <c r="E442" s="43"/>
      <c r="F442" s="31"/>
      <c r="G442" s="31"/>
      <c r="H442" s="31"/>
      <c r="I442" s="43"/>
    </row>
    <row r="443" spans="2:9" ht="18" x14ac:dyDescent="0.25">
      <c r="B443" s="43"/>
      <c r="C443" s="233"/>
      <c r="D443" s="43"/>
      <c r="E443" s="43"/>
      <c r="F443" s="31"/>
      <c r="G443" s="31"/>
      <c r="H443" s="31"/>
      <c r="I443" s="43"/>
    </row>
    <row r="444" spans="2:9" ht="18" x14ac:dyDescent="0.25">
      <c r="B444" s="43"/>
      <c r="C444" s="233"/>
      <c r="D444" s="43"/>
      <c r="E444" s="43"/>
      <c r="F444" s="31"/>
      <c r="G444" s="31"/>
      <c r="H444" s="31"/>
      <c r="I444" s="43"/>
    </row>
    <row r="445" spans="2:9" ht="18" x14ac:dyDescent="0.25">
      <c r="B445" s="43"/>
      <c r="C445" s="233"/>
      <c r="D445" s="43"/>
      <c r="E445" s="43"/>
      <c r="F445" s="31"/>
      <c r="G445" s="31"/>
      <c r="H445" s="31"/>
      <c r="I445" s="43"/>
    </row>
    <row r="446" spans="2:9" ht="18" x14ac:dyDescent="0.25">
      <c r="B446" s="43"/>
      <c r="C446" s="233"/>
      <c r="D446" s="43"/>
      <c r="E446" s="43"/>
      <c r="F446" s="31"/>
      <c r="G446" s="31"/>
      <c r="H446" s="31"/>
      <c r="I446" s="43"/>
    </row>
    <row r="447" spans="2:9" ht="18" x14ac:dyDescent="0.25">
      <c r="B447" s="43"/>
      <c r="C447" s="233"/>
      <c r="D447" s="43"/>
      <c r="E447" s="43"/>
      <c r="F447" s="31"/>
      <c r="G447" s="31"/>
      <c r="H447" s="31"/>
      <c r="I447" s="43"/>
    </row>
    <row r="448" spans="2:9" ht="18" x14ac:dyDescent="0.25">
      <c r="B448" s="43"/>
      <c r="C448" s="233"/>
      <c r="D448" s="43"/>
      <c r="E448" s="43"/>
      <c r="F448" s="31"/>
      <c r="G448" s="31"/>
      <c r="H448" s="31"/>
      <c r="I448" s="43"/>
    </row>
    <row r="449" spans="2:9" ht="18" x14ac:dyDescent="0.25">
      <c r="B449" s="43"/>
      <c r="C449" s="233"/>
      <c r="D449" s="43"/>
      <c r="E449" s="43"/>
      <c r="F449" s="31"/>
      <c r="G449" s="31"/>
      <c r="H449" s="31"/>
      <c r="I449" s="43"/>
    </row>
    <row r="450" spans="2:9" ht="18" x14ac:dyDescent="0.25">
      <c r="B450" s="43"/>
      <c r="C450" s="233"/>
      <c r="D450" s="43"/>
      <c r="E450" s="43"/>
      <c r="F450" s="31"/>
      <c r="G450" s="31"/>
      <c r="H450" s="31"/>
      <c r="I450" s="43"/>
    </row>
    <row r="451" spans="2:9" ht="18" x14ac:dyDescent="0.25">
      <c r="B451" s="43"/>
      <c r="C451" s="233"/>
      <c r="D451" s="43"/>
      <c r="E451" s="43"/>
      <c r="F451" s="31"/>
      <c r="G451" s="31"/>
      <c r="H451" s="31"/>
      <c r="I451" s="43"/>
    </row>
    <row r="452" spans="2:9" ht="18" x14ac:dyDescent="0.25">
      <c r="B452" s="43"/>
      <c r="C452" s="233"/>
      <c r="D452" s="43"/>
      <c r="E452" s="43"/>
      <c r="F452" s="31"/>
      <c r="G452" s="31"/>
      <c r="H452" s="31"/>
      <c r="I452" s="43"/>
    </row>
    <row r="453" spans="2:9" ht="18" x14ac:dyDescent="0.25">
      <c r="B453" s="43"/>
      <c r="C453" s="233"/>
      <c r="D453" s="43"/>
      <c r="E453" s="43"/>
      <c r="F453" s="31"/>
      <c r="G453" s="31"/>
      <c r="H453" s="31"/>
      <c r="I453" s="43"/>
    </row>
    <row r="454" spans="2:9" ht="18" x14ac:dyDescent="0.25">
      <c r="B454" s="43"/>
      <c r="C454" s="233"/>
      <c r="D454" s="43"/>
      <c r="E454" s="43"/>
      <c r="F454" s="31"/>
      <c r="G454" s="31"/>
      <c r="H454" s="31"/>
      <c r="I454" s="43"/>
    </row>
    <row r="455" spans="2:9" ht="18" x14ac:dyDescent="0.25">
      <c r="B455" s="43"/>
      <c r="C455" s="233"/>
      <c r="D455" s="43"/>
      <c r="E455" s="43"/>
      <c r="F455" s="31"/>
      <c r="G455" s="31"/>
      <c r="H455" s="31"/>
      <c r="I455" s="43"/>
    </row>
    <row r="456" spans="2:9" ht="18" x14ac:dyDescent="0.25">
      <c r="B456" s="43"/>
      <c r="C456" s="233"/>
      <c r="D456" s="43"/>
      <c r="E456" s="43"/>
      <c r="F456" s="31"/>
      <c r="G456" s="31"/>
      <c r="H456" s="31"/>
      <c r="I456" s="43"/>
    </row>
    <row r="457" spans="2:9" ht="18" x14ac:dyDescent="0.25">
      <c r="B457" s="43"/>
      <c r="C457" s="233"/>
      <c r="D457" s="43"/>
      <c r="E457" s="43"/>
      <c r="F457" s="31"/>
      <c r="G457" s="31"/>
      <c r="H457" s="31"/>
      <c r="I457" s="43"/>
    </row>
    <row r="458" spans="2:9" ht="18" x14ac:dyDescent="0.25">
      <c r="B458" s="43"/>
      <c r="C458" s="233"/>
      <c r="D458" s="43"/>
      <c r="E458" s="43"/>
      <c r="F458" s="31"/>
      <c r="G458" s="31"/>
      <c r="H458" s="31"/>
      <c r="I458" s="43"/>
    </row>
    <row r="459" spans="2:9" ht="18" x14ac:dyDescent="0.25">
      <c r="B459" s="43"/>
      <c r="C459" s="233"/>
      <c r="D459" s="43"/>
      <c r="E459" s="43"/>
      <c r="F459" s="31"/>
      <c r="G459" s="31"/>
      <c r="H459" s="31"/>
      <c r="I459" s="43"/>
    </row>
    <row r="460" spans="2:9" ht="18" x14ac:dyDescent="0.25">
      <c r="B460" s="43"/>
      <c r="C460" s="233"/>
      <c r="D460" s="43"/>
      <c r="E460" s="43"/>
      <c r="F460" s="31"/>
      <c r="G460" s="31"/>
      <c r="H460" s="31"/>
      <c r="I460" s="43"/>
    </row>
    <row r="461" spans="2:9" ht="18" x14ac:dyDescent="0.25">
      <c r="B461" s="43"/>
      <c r="C461" s="233"/>
      <c r="D461" s="43"/>
      <c r="E461" s="43"/>
      <c r="F461" s="31"/>
      <c r="G461" s="31"/>
      <c r="H461" s="31"/>
      <c r="I461" s="43"/>
    </row>
    <row r="462" spans="2:9" ht="18" x14ac:dyDescent="0.25">
      <c r="B462" s="43"/>
      <c r="C462" s="233"/>
      <c r="D462" s="43"/>
      <c r="E462" s="43"/>
      <c r="F462" s="31"/>
      <c r="G462" s="31"/>
      <c r="H462" s="31"/>
      <c r="I462" s="43"/>
    </row>
    <row r="463" spans="2:9" ht="18" x14ac:dyDescent="0.25">
      <c r="B463" s="43"/>
      <c r="C463" s="233"/>
      <c r="D463" s="43"/>
      <c r="E463" s="43"/>
      <c r="F463" s="31"/>
      <c r="G463" s="31"/>
      <c r="H463" s="31"/>
      <c r="I463" s="43"/>
    </row>
    <row r="464" spans="2:9" ht="18" x14ac:dyDescent="0.25">
      <c r="B464" s="43"/>
      <c r="C464" s="233"/>
      <c r="D464" s="43"/>
      <c r="E464" s="43"/>
      <c r="F464" s="31"/>
      <c r="G464" s="31"/>
      <c r="H464" s="31"/>
      <c r="I464" s="43"/>
    </row>
    <row r="465" spans="2:9" ht="18" x14ac:dyDescent="0.25">
      <c r="B465" s="43"/>
      <c r="C465" s="233"/>
      <c r="D465" s="43"/>
      <c r="E465" s="43"/>
      <c r="F465" s="31"/>
      <c r="G465" s="31"/>
      <c r="H465" s="31"/>
      <c r="I465" s="43"/>
    </row>
    <row r="466" spans="2:9" ht="18" x14ac:dyDescent="0.25">
      <c r="B466" s="43"/>
      <c r="C466" s="233"/>
      <c r="D466" s="43"/>
      <c r="E466" s="43"/>
      <c r="F466" s="31"/>
      <c r="G466" s="31"/>
      <c r="H466" s="31"/>
      <c r="I466" s="43"/>
    </row>
    <row r="467" spans="2:9" ht="18" x14ac:dyDescent="0.25">
      <c r="B467" s="43"/>
      <c r="C467" s="233"/>
      <c r="D467" s="43"/>
      <c r="E467" s="43"/>
      <c r="F467" s="31"/>
      <c r="G467" s="31"/>
      <c r="H467" s="31"/>
      <c r="I467" s="43"/>
    </row>
    <row r="468" spans="2:9" ht="18" x14ac:dyDescent="0.25">
      <c r="B468" s="43"/>
      <c r="C468" s="233"/>
      <c r="D468" s="43"/>
      <c r="E468" s="43"/>
      <c r="F468" s="31"/>
      <c r="G468" s="31"/>
      <c r="H468" s="31"/>
      <c r="I468" s="43"/>
    </row>
    <row r="469" spans="2:9" ht="18" x14ac:dyDescent="0.25">
      <c r="B469" s="43"/>
      <c r="C469" s="233"/>
      <c r="D469" s="43"/>
      <c r="E469" s="43"/>
      <c r="F469" s="31"/>
      <c r="G469" s="31"/>
      <c r="H469" s="31"/>
      <c r="I469" s="43"/>
    </row>
    <row r="470" spans="2:9" ht="18" x14ac:dyDescent="0.25">
      <c r="B470" s="43"/>
      <c r="C470" s="233"/>
      <c r="D470" s="43"/>
      <c r="E470" s="43"/>
      <c r="F470" s="31"/>
      <c r="G470" s="31"/>
      <c r="H470" s="31"/>
      <c r="I470" s="43"/>
    </row>
    <row r="471" spans="2:9" ht="18" x14ac:dyDescent="0.25">
      <c r="B471" s="43"/>
      <c r="C471" s="233"/>
      <c r="D471" s="43"/>
      <c r="E471" s="43"/>
      <c r="F471" s="31"/>
      <c r="G471" s="31"/>
      <c r="H471" s="31"/>
      <c r="I471" s="43"/>
    </row>
    <row r="472" spans="2:9" ht="18" x14ac:dyDescent="0.25">
      <c r="B472" s="43"/>
      <c r="C472" s="233"/>
      <c r="D472" s="43"/>
      <c r="E472" s="43"/>
      <c r="F472" s="31"/>
      <c r="G472" s="31"/>
      <c r="H472" s="31"/>
      <c r="I472" s="43"/>
    </row>
    <row r="473" spans="2:9" ht="18" x14ac:dyDescent="0.25">
      <c r="B473" s="43"/>
      <c r="C473" s="233"/>
      <c r="D473" s="43"/>
      <c r="E473" s="43"/>
      <c r="F473" s="31"/>
      <c r="G473" s="31"/>
      <c r="H473" s="31"/>
      <c r="I473" s="43"/>
    </row>
    <row r="474" spans="2:9" ht="18" x14ac:dyDescent="0.25">
      <c r="B474" s="43"/>
      <c r="C474" s="233"/>
      <c r="D474" s="43"/>
      <c r="E474" s="43"/>
      <c r="F474" s="31"/>
      <c r="G474" s="31"/>
      <c r="H474" s="31"/>
      <c r="I474" s="43"/>
    </row>
    <row r="475" spans="2:9" ht="18" x14ac:dyDescent="0.25">
      <c r="B475" s="43"/>
      <c r="C475" s="233"/>
      <c r="D475" s="43"/>
      <c r="E475" s="43"/>
      <c r="F475" s="31"/>
      <c r="G475" s="31"/>
      <c r="H475" s="31"/>
      <c r="I475" s="43"/>
    </row>
    <row r="476" spans="2:9" ht="18" x14ac:dyDescent="0.25">
      <c r="B476" s="43"/>
      <c r="C476" s="233"/>
      <c r="D476" s="43"/>
      <c r="E476" s="43"/>
      <c r="F476" s="31"/>
      <c r="G476" s="31"/>
      <c r="H476" s="31"/>
      <c r="I476" s="43"/>
    </row>
    <row r="477" spans="2:9" ht="18" x14ac:dyDescent="0.25">
      <c r="B477" s="43"/>
      <c r="C477" s="233"/>
      <c r="D477" s="43"/>
      <c r="E477" s="43"/>
      <c r="F477" s="31"/>
      <c r="G477" s="31"/>
      <c r="H477" s="31"/>
      <c r="I477" s="43"/>
    </row>
    <row r="478" spans="2:9" ht="18" x14ac:dyDescent="0.25">
      <c r="B478" s="43"/>
      <c r="C478" s="233"/>
      <c r="D478" s="43"/>
      <c r="E478" s="43"/>
      <c r="F478" s="31"/>
      <c r="G478" s="31"/>
      <c r="H478" s="31"/>
      <c r="I478" s="43"/>
    </row>
    <row r="479" spans="2:9" ht="18" x14ac:dyDescent="0.25">
      <c r="B479" s="43"/>
      <c r="C479" s="233"/>
      <c r="D479" s="43"/>
      <c r="E479" s="43"/>
      <c r="F479" s="31"/>
      <c r="G479" s="31"/>
      <c r="H479" s="31"/>
      <c r="I479" s="43"/>
    </row>
    <row r="480" spans="2:9" ht="18" x14ac:dyDescent="0.25">
      <c r="B480" s="43"/>
      <c r="C480" s="233"/>
      <c r="D480" s="43"/>
      <c r="E480" s="43"/>
      <c r="F480" s="31"/>
      <c r="G480" s="31"/>
      <c r="H480" s="31"/>
      <c r="I480" s="43"/>
    </row>
    <row r="481" spans="2:9" ht="18" x14ac:dyDescent="0.25">
      <c r="B481" s="43"/>
      <c r="C481" s="233"/>
      <c r="D481" s="43"/>
      <c r="E481" s="43"/>
      <c r="F481" s="31"/>
      <c r="G481" s="31"/>
      <c r="H481" s="31"/>
      <c r="I481" s="43"/>
    </row>
    <row r="482" spans="2:9" ht="18" x14ac:dyDescent="0.25">
      <c r="B482" s="43"/>
      <c r="C482" s="233"/>
      <c r="D482" s="43"/>
      <c r="E482" s="43"/>
      <c r="F482" s="31"/>
      <c r="G482" s="31"/>
      <c r="H482" s="31"/>
      <c r="I482" s="43"/>
    </row>
    <row r="483" spans="2:9" ht="18" x14ac:dyDescent="0.25">
      <c r="B483" s="43"/>
      <c r="C483" s="233"/>
      <c r="D483" s="43"/>
      <c r="E483" s="43"/>
      <c r="F483" s="31"/>
      <c r="G483" s="31"/>
      <c r="H483" s="31"/>
      <c r="I483" s="43"/>
    </row>
    <row r="484" spans="2:9" ht="18" x14ac:dyDescent="0.25">
      <c r="B484" s="43"/>
      <c r="C484" s="233"/>
      <c r="D484" s="43"/>
      <c r="E484" s="43"/>
      <c r="F484" s="31"/>
      <c r="G484" s="31"/>
      <c r="H484" s="31"/>
      <c r="I484" s="43"/>
    </row>
    <row r="485" spans="2:9" ht="18" x14ac:dyDescent="0.25">
      <c r="B485" s="43"/>
      <c r="C485" s="233"/>
      <c r="D485" s="43"/>
      <c r="E485" s="43"/>
      <c r="F485" s="31"/>
      <c r="G485" s="31"/>
      <c r="H485" s="31"/>
      <c r="I485" s="43"/>
    </row>
    <row r="486" spans="2:9" ht="18" x14ac:dyDescent="0.25">
      <c r="B486" s="43"/>
      <c r="C486" s="233"/>
      <c r="D486" s="43"/>
      <c r="E486" s="43"/>
      <c r="F486" s="31"/>
      <c r="G486" s="31"/>
      <c r="H486" s="31"/>
      <c r="I486" s="43"/>
    </row>
    <row r="487" spans="2:9" ht="18" x14ac:dyDescent="0.25">
      <c r="B487" s="43"/>
      <c r="C487" s="233"/>
      <c r="D487" s="43"/>
      <c r="E487" s="43"/>
      <c r="F487" s="31"/>
      <c r="G487" s="31"/>
      <c r="H487" s="31"/>
      <c r="I487" s="43"/>
    </row>
    <row r="488" spans="2:9" ht="18" x14ac:dyDescent="0.25">
      <c r="B488" s="43"/>
      <c r="C488" s="233"/>
      <c r="D488" s="43"/>
      <c r="E488" s="43"/>
      <c r="F488" s="31"/>
      <c r="G488" s="31"/>
      <c r="H488" s="31"/>
      <c r="I488" s="43"/>
    </row>
    <row r="489" spans="2:9" ht="18" x14ac:dyDescent="0.25">
      <c r="B489" s="43"/>
      <c r="C489" s="233"/>
      <c r="D489" s="43"/>
      <c r="E489" s="43"/>
      <c r="F489" s="31"/>
      <c r="G489" s="31"/>
      <c r="H489" s="31"/>
      <c r="I489" s="43"/>
    </row>
    <row r="490" spans="2:9" ht="18" x14ac:dyDescent="0.25">
      <c r="B490" s="43"/>
      <c r="C490" s="233"/>
      <c r="D490" s="43"/>
      <c r="E490" s="43"/>
      <c r="F490" s="31"/>
      <c r="G490" s="31"/>
      <c r="H490" s="31"/>
      <c r="I490" s="43"/>
    </row>
    <row r="491" spans="2:9" ht="18" x14ac:dyDescent="0.25">
      <c r="B491" s="43"/>
      <c r="C491" s="233"/>
      <c r="D491" s="43"/>
      <c r="E491" s="43"/>
      <c r="F491" s="31"/>
      <c r="G491" s="31"/>
      <c r="H491" s="31"/>
      <c r="I491" s="43"/>
    </row>
    <row r="492" spans="2:9" ht="18" x14ac:dyDescent="0.25">
      <c r="B492" s="43"/>
      <c r="C492" s="233"/>
      <c r="D492" s="43"/>
      <c r="E492" s="43"/>
      <c r="F492" s="31"/>
      <c r="G492" s="31"/>
      <c r="H492" s="31"/>
      <c r="I492" s="43"/>
    </row>
    <row r="493" spans="2:9" ht="18" x14ac:dyDescent="0.25">
      <c r="B493" s="43"/>
      <c r="C493" s="233"/>
      <c r="D493" s="43"/>
      <c r="E493" s="43"/>
      <c r="F493" s="31"/>
      <c r="G493" s="31"/>
      <c r="H493" s="31"/>
      <c r="I493" s="43"/>
    </row>
    <row r="494" spans="2:9" ht="18" x14ac:dyDescent="0.25">
      <c r="B494" s="43"/>
      <c r="C494" s="233"/>
      <c r="D494" s="43"/>
      <c r="E494" s="43"/>
      <c r="F494" s="31"/>
      <c r="G494" s="31"/>
      <c r="H494" s="31"/>
      <c r="I494" s="43"/>
    </row>
    <row r="495" spans="2:9" ht="18" x14ac:dyDescent="0.25">
      <c r="B495" s="43"/>
      <c r="C495" s="233"/>
      <c r="D495" s="43"/>
      <c r="E495" s="43"/>
      <c r="F495" s="31"/>
      <c r="G495" s="31"/>
      <c r="H495" s="31"/>
      <c r="I495" s="43"/>
    </row>
    <row r="496" spans="2:9" ht="18" x14ac:dyDescent="0.25">
      <c r="B496" s="43"/>
      <c r="C496" s="233"/>
      <c r="D496" s="43"/>
      <c r="E496" s="43"/>
      <c r="F496" s="31"/>
      <c r="G496" s="31"/>
      <c r="H496" s="31"/>
      <c r="I496" s="43"/>
    </row>
    <row r="497" spans="2:9" ht="18" x14ac:dyDescent="0.25">
      <c r="B497" s="43"/>
      <c r="C497" s="233"/>
      <c r="D497" s="43"/>
      <c r="E497" s="43"/>
      <c r="F497" s="31"/>
      <c r="G497" s="31"/>
      <c r="H497" s="31"/>
      <c r="I497" s="43"/>
    </row>
    <row r="498" spans="2:9" ht="18" x14ac:dyDescent="0.25">
      <c r="B498" s="43"/>
      <c r="C498" s="233"/>
      <c r="D498" s="43"/>
      <c r="E498" s="43"/>
      <c r="F498" s="31"/>
      <c r="G498" s="31"/>
      <c r="H498" s="31"/>
      <c r="I498" s="43"/>
    </row>
    <row r="499" spans="2:9" ht="18" x14ac:dyDescent="0.25">
      <c r="B499" s="43"/>
      <c r="C499" s="233"/>
      <c r="D499" s="43"/>
      <c r="E499" s="43"/>
      <c r="F499" s="31"/>
      <c r="G499" s="31"/>
      <c r="H499" s="31"/>
      <c r="I499" s="43"/>
    </row>
    <row r="500" spans="2:9" ht="18" x14ac:dyDescent="0.25">
      <c r="B500" s="43"/>
      <c r="C500" s="233"/>
      <c r="D500" s="43"/>
      <c r="E500" s="43"/>
      <c r="F500" s="31"/>
      <c r="G500" s="31"/>
      <c r="H500" s="31"/>
      <c r="I500" s="43"/>
    </row>
    <row r="501" spans="2:9" ht="18" x14ac:dyDescent="0.25">
      <c r="B501" s="43"/>
      <c r="C501" s="233"/>
      <c r="D501" s="43"/>
      <c r="E501" s="43"/>
      <c r="F501" s="31"/>
      <c r="G501" s="31"/>
      <c r="H501" s="31"/>
      <c r="I501" s="43"/>
    </row>
    <row r="502" spans="2:9" ht="18" x14ac:dyDescent="0.25">
      <c r="B502" s="43"/>
      <c r="C502" s="233"/>
      <c r="D502" s="43"/>
      <c r="E502" s="43"/>
      <c r="F502" s="31"/>
      <c r="G502" s="31"/>
      <c r="H502" s="31"/>
      <c r="I502" s="43"/>
    </row>
    <row r="503" spans="2:9" ht="18" x14ac:dyDescent="0.25">
      <c r="B503" s="43"/>
      <c r="C503" s="233"/>
      <c r="D503" s="43"/>
      <c r="E503" s="43"/>
      <c r="F503" s="31"/>
      <c r="G503" s="31"/>
      <c r="H503" s="31"/>
      <c r="I503" s="43"/>
    </row>
    <row r="504" spans="2:9" ht="18" x14ac:dyDescent="0.25">
      <c r="B504" s="43"/>
      <c r="C504" s="233"/>
      <c r="D504" s="43"/>
      <c r="E504" s="43"/>
      <c r="F504" s="31"/>
      <c r="G504" s="31"/>
      <c r="H504" s="31"/>
      <c r="I504" s="43"/>
    </row>
    <row r="505" spans="2:9" ht="18" x14ac:dyDescent="0.25">
      <c r="B505" s="43"/>
      <c r="C505" s="233"/>
      <c r="D505" s="43"/>
      <c r="E505" s="43"/>
      <c r="F505" s="31"/>
      <c r="G505" s="31"/>
      <c r="H505" s="31"/>
      <c r="I505" s="43"/>
    </row>
    <row r="506" spans="2:9" ht="18" x14ac:dyDescent="0.25">
      <c r="B506" s="43"/>
      <c r="C506" s="233"/>
      <c r="D506" s="43"/>
      <c r="E506" s="43"/>
      <c r="F506" s="31"/>
      <c r="G506" s="31"/>
      <c r="H506" s="31"/>
      <c r="I506" s="43"/>
    </row>
    <row r="507" spans="2:9" ht="18" x14ac:dyDescent="0.25">
      <c r="B507" s="43"/>
      <c r="C507" s="233"/>
      <c r="D507" s="43"/>
      <c r="E507" s="43"/>
      <c r="F507" s="31"/>
      <c r="G507" s="31"/>
      <c r="H507" s="31"/>
      <c r="I507" s="43"/>
    </row>
    <row r="508" spans="2:9" ht="18" x14ac:dyDescent="0.25">
      <c r="B508" s="43"/>
      <c r="C508" s="233"/>
      <c r="D508" s="43"/>
      <c r="E508" s="43"/>
      <c r="F508" s="31"/>
      <c r="G508" s="31"/>
      <c r="H508" s="31"/>
      <c r="I508" s="43"/>
    </row>
    <row r="509" spans="2:9" ht="18" x14ac:dyDescent="0.25">
      <c r="B509" s="43"/>
      <c r="C509" s="233"/>
      <c r="D509" s="43"/>
      <c r="E509" s="43"/>
      <c r="F509" s="31"/>
      <c r="G509" s="31"/>
      <c r="H509" s="31"/>
      <c r="I509" s="43"/>
    </row>
    <row r="510" spans="2:9" ht="18" x14ac:dyDescent="0.25">
      <c r="B510" s="43"/>
      <c r="C510" s="233"/>
      <c r="D510" s="43"/>
      <c r="E510" s="43"/>
      <c r="F510" s="31"/>
      <c r="G510" s="31"/>
      <c r="H510" s="31"/>
      <c r="I510" s="43"/>
    </row>
    <row r="511" spans="2:9" ht="18" x14ac:dyDescent="0.25">
      <c r="B511" s="43"/>
      <c r="C511" s="233"/>
      <c r="D511" s="43"/>
      <c r="E511" s="43"/>
      <c r="F511" s="31"/>
      <c r="G511" s="31"/>
      <c r="H511" s="31"/>
      <c r="I511" s="43"/>
    </row>
    <row r="512" spans="2:9" ht="18" x14ac:dyDescent="0.25">
      <c r="B512" s="43"/>
      <c r="C512" s="233"/>
      <c r="D512" s="43"/>
      <c r="E512" s="43"/>
      <c r="F512" s="31"/>
      <c r="G512" s="31"/>
      <c r="H512" s="31"/>
      <c r="I512" s="43"/>
    </row>
    <row r="513" spans="2:9" ht="18" x14ac:dyDescent="0.25">
      <c r="B513" s="43"/>
      <c r="C513" s="233"/>
      <c r="D513" s="43"/>
      <c r="E513" s="43"/>
      <c r="F513" s="31"/>
      <c r="G513" s="31"/>
      <c r="H513" s="31"/>
      <c r="I513" s="43"/>
    </row>
    <row r="514" spans="2:9" ht="18" x14ac:dyDescent="0.25">
      <c r="B514" s="43"/>
      <c r="C514" s="233"/>
      <c r="D514" s="43"/>
      <c r="E514" s="43"/>
      <c r="F514" s="31"/>
      <c r="G514" s="31"/>
      <c r="H514" s="31"/>
      <c r="I514" s="43"/>
    </row>
    <row r="515" spans="2:9" ht="18" x14ac:dyDescent="0.25">
      <c r="B515" s="43"/>
      <c r="C515" s="233"/>
      <c r="D515" s="43"/>
      <c r="E515" s="43"/>
      <c r="F515" s="31"/>
      <c r="G515" s="31"/>
      <c r="H515" s="31"/>
      <c r="I515" s="43"/>
    </row>
    <row r="516" spans="2:9" ht="18" x14ac:dyDescent="0.25">
      <c r="B516" s="43"/>
      <c r="C516" s="233"/>
      <c r="D516" s="43"/>
      <c r="E516" s="43"/>
      <c r="F516" s="31"/>
      <c r="G516" s="31"/>
      <c r="H516" s="31"/>
      <c r="I516" s="43"/>
    </row>
    <row r="517" spans="2:9" ht="18" x14ac:dyDescent="0.25">
      <c r="B517" s="43"/>
      <c r="C517" s="233"/>
      <c r="D517" s="43"/>
      <c r="E517" s="43"/>
      <c r="F517" s="31"/>
      <c r="G517" s="31"/>
      <c r="H517" s="31"/>
      <c r="I517" s="43"/>
    </row>
    <row r="518" spans="2:9" ht="18" x14ac:dyDescent="0.25">
      <c r="B518" s="43"/>
      <c r="C518" s="233"/>
      <c r="D518" s="43"/>
      <c r="E518" s="43"/>
      <c r="F518" s="31"/>
      <c r="G518" s="31"/>
      <c r="H518" s="31"/>
      <c r="I518" s="43"/>
    </row>
    <row r="519" spans="2:9" ht="18" x14ac:dyDescent="0.25">
      <c r="B519" s="43"/>
      <c r="C519" s="233"/>
      <c r="D519" s="43"/>
      <c r="E519" s="43"/>
      <c r="F519" s="31"/>
      <c r="G519" s="31"/>
      <c r="H519" s="31"/>
      <c r="I519" s="43"/>
    </row>
    <row r="520" spans="2:9" ht="18" x14ac:dyDescent="0.25">
      <c r="B520" s="43"/>
      <c r="C520" s="233"/>
      <c r="D520" s="43"/>
      <c r="E520" s="43"/>
      <c r="F520" s="31"/>
      <c r="G520" s="31"/>
      <c r="H520" s="31"/>
      <c r="I520" s="43"/>
    </row>
    <row r="521" spans="2:9" ht="18" x14ac:dyDescent="0.25">
      <c r="B521" s="43"/>
      <c r="C521" s="233"/>
      <c r="D521" s="43"/>
      <c r="E521" s="43"/>
      <c r="F521" s="31"/>
      <c r="G521" s="31"/>
      <c r="H521" s="31"/>
      <c r="I521" s="43"/>
    </row>
    <row r="522" spans="2:9" ht="18" x14ac:dyDescent="0.25">
      <c r="B522" s="43"/>
      <c r="C522" s="233"/>
      <c r="D522" s="43"/>
      <c r="E522" s="43"/>
      <c r="F522" s="31"/>
      <c r="G522" s="31"/>
      <c r="H522" s="31"/>
      <c r="I522" s="43"/>
    </row>
    <row r="523" spans="2:9" ht="18" x14ac:dyDescent="0.25">
      <c r="B523" s="43"/>
      <c r="C523" s="233"/>
      <c r="D523" s="43"/>
      <c r="E523" s="43"/>
      <c r="F523" s="31"/>
      <c r="G523" s="31"/>
      <c r="H523" s="31"/>
      <c r="I523" s="43"/>
    </row>
    <row r="524" spans="2:9" ht="18" x14ac:dyDescent="0.25">
      <c r="B524" s="43"/>
      <c r="C524" s="233"/>
      <c r="D524" s="43"/>
      <c r="E524" s="43"/>
      <c r="F524" s="31"/>
      <c r="G524" s="31"/>
      <c r="H524" s="31"/>
      <c r="I524" s="43"/>
    </row>
    <row r="525" spans="2:9" ht="18" x14ac:dyDescent="0.25">
      <c r="B525" s="43"/>
      <c r="C525" s="233"/>
      <c r="D525" s="43"/>
      <c r="E525" s="43"/>
      <c r="F525" s="31"/>
      <c r="G525" s="31"/>
      <c r="H525" s="31"/>
      <c r="I525" s="43"/>
    </row>
    <row r="526" spans="2:9" ht="18" x14ac:dyDescent="0.25">
      <c r="B526" s="43"/>
      <c r="C526" s="233"/>
      <c r="D526" s="43"/>
      <c r="E526" s="43"/>
      <c r="F526" s="31"/>
      <c r="G526" s="31"/>
      <c r="H526" s="31"/>
      <c r="I526" s="43"/>
    </row>
    <row r="527" spans="2:9" ht="18" x14ac:dyDescent="0.25">
      <c r="B527" s="43"/>
      <c r="C527" s="233"/>
      <c r="D527" s="43"/>
      <c r="E527" s="43"/>
      <c r="F527" s="31"/>
      <c r="G527" s="31"/>
      <c r="H527" s="31"/>
      <c r="I527" s="43"/>
    </row>
    <row r="528" spans="2:9" ht="18" x14ac:dyDescent="0.25">
      <c r="B528" s="43"/>
      <c r="C528" s="233"/>
      <c r="D528" s="43"/>
      <c r="E528" s="43"/>
      <c r="F528" s="31"/>
      <c r="G528" s="31"/>
      <c r="H528" s="31"/>
      <c r="I528" s="43"/>
    </row>
    <row r="529" spans="2:9" ht="18" x14ac:dyDescent="0.25">
      <c r="B529" s="43"/>
      <c r="C529" s="233"/>
      <c r="D529" s="43"/>
      <c r="E529" s="43"/>
      <c r="F529" s="31"/>
      <c r="G529" s="31"/>
      <c r="H529" s="31"/>
      <c r="I529" s="43"/>
    </row>
    <row r="530" spans="2:9" ht="18" x14ac:dyDescent="0.25">
      <c r="B530" s="43"/>
      <c r="C530" s="233"/>
      <c r="D530" s="43"/>
      <c r="E530" s="43"/>
      <c r="F530" s="31"/>
      <c r="G530" s="31"/>
      <c r="H530" s="31"/>
      <c r="I530" s="43"/>
    </row>
    <row r="531" spans="2:9" ht="18" x14ac:dyDescent="0.25">
      <c r="B531" s="43"/>
      <c r="C531" s="233"/>
      <c r="D531" s="43"/>
      <c r="E531" s="43"/>
      <c r="F531" s="31"/>
      <c r="G531" s="31"/>
      <c r="H531" s="31"/>
      <c r="I531" s="43"/>
    </row>
    <row r="532" spans="2:9" ht="18" x14ac:dyDescent="0.25">
      <c r="B532" s="43"/>
      <c r="C532" s="233"/>
      <c r="D532" s="43"/>
      <c r="E532" s="43"/>
      <c r="F532" s="31"/>
      <c r="G532" s="31"/>
      <c r="H532" s="31"/>
      <c r="I532" s="43"/>
    </row>
    <row r="533" spans="2:9" ht="18" x14ac:dyDescent="0.25">
      <c r="B533" s="43"/>
      <c r="C533" s="233"/>
      <c r="D533" s="43"/>
      <c r="E533" s="43"/>
      <c r="F533" s="31"/>
      <c r="G533" s="31"/>
      <c r="H533" s="31"/>
      <c r="I533" s="43"/>
    </row>
    <row r="534" spans="2:9" ht="18" x14ac:dyDescent="0.25">
      <c r="B534" s="43"/>
      <c r="C534" s="233"/>
      <c r="D534" s="43"/>
      <c r="E534" s="43"/>
      <c r="F534" s="31"/>
      <c r="G534" s="31"/>
      <c r="H534" s="31"/>
      <c r="I534" s="43"/>
    </row>
    <row r="535" spans="2:9" ht="18" x14ac:dyDescent="0.25">
      <c r="B535" s="43"/>
      <c r="C535" s="233"/>
      <c r="D535" s="43"/>
      <c r="E535" s="43"/>
      <c r="F535" s="31"/>
      <c r="G535" s="31"/>
      <c r="H535" s="31"/>
      <c r="I535" s="43"/>
    </row>
    <row r="536" spans="2:9" ht="18" x14ac:dyDescent="0.25">
      <c r="B536" s="43"/>
      <c r="C536" s="233"/>
      <c r="D536" s="43"/>
      <c r="E536" s="43"/>
      <c r="F536" s="31"/>
      <c r="G536" s="31"/>
      <c r="H536" s="31"/>
      <c r="I536" s="43"/>
    </row>
    <row r="537" spans="2:9" ht="18" x14ac:dyDescent="0.25">
      <c r="B537" s="43"/>
      <c r="C537" s="233"/>
      <c r="D537" s="43"/>
      <c r="E537" s="43"/>
      <c r="F537" s="31"/>
      <c r="G537" s="31"/>
      <c r="H537" s="31"/>
      <c r="I537" s="43"/>
    </row>
    <row r="538" spans="2:9" ht="18" x14ac:dyDescent="0.25">
      <c r="B538" s="43"/>
      <c r="C538" s="233"/>
      <c r="D538" s="43"/>
      <c r="E538" s="43"/>
      <c r="F538" s="31"/>
      <c r="G538" s="31"/>
      <c r="H538" s="31"/>
      <c r="I538" s="43"/>
    </row>
    <row r="539" spans="2:9" ht="18" x14ac:dyDescent="0.25">
      <c r="B539" s="43"/>
      <c r="C539" s="233"/>
      <c r="D539" s="43"/>
      <c r="E539" s="43"/>
      <c r="F539" s="31"/>
      <c r="G539" s="31"/>
      <c r="H539" s="31"/>
      <c r="I539" s="43"/>
    </row>
    <row r="540" spans="2:9" ht="18" x14ac:dyDescent="0.25">
      <c r="B540" s="43"/>
      <c r="C540" s="233"/>
      <c r="D540" s="43"/>
      <c r="E540" s="43"/>
      <c r="F540" s="31"/>
      <c r="G540" s="31"/>
      <c r="H540" s="31"/>
      <c r="I540" s="43"/>
    </row>
    <row r="541" spans="2:9" ht="18" x14ac:dyDescent="0.25">
      <c r="B541" s="43"/>
      <c r="C541" s="233"/>
      <c r="D541" s="43"/>
      <c r="E541" s="43"/>
      <c r="F541" s="31"/>
      <c r="G541" s="31"/>
      <c r="H541" s="31"/>
      <c r="I541" s="43"/>
    </row>
    <row r="542" spans="2:9" ht="18" x14ac:dyDescent="0.25">
      <c r="B542" s="43"/>
      <c r="C542" s="233"/>
      <c r="D542" s="43"/>
      <c r="E542" s="43"/>
      <c r="F542" s="31"/>
      <c r="G542" s="31"/>
      <c r="H542" s="31"/>
      <c r="I542" s="43"/>
    </row>
    <row r="543" spans="2:9" ht="18" x14ac:dyDescent="0.25">
      <c r="B543" s="43"/>
      <c r="C543" s="233"/>
      <c r="D543" s="43"/>
      <c r="E543" s="43"/>
      <c r="F543" s="31"/>
      <c r="G543" s="31"/>
      <c r="H543" s="31"/>
      <c r="I543" s="43"/>
    </row>
    <row r="544" spans="2:9" ht="18" x14ac:dyDescent="0.25">
      <c r="B544" s="43"/>
      <c r="C544" s="233"/>
      <c r="D544" s="43"/>
      <c r="E544" s="43"/>
      <c r="F544" s="31"/>
      <c r="G544" s="31"/>
      <c r="H544" s="31"/>
      <c r="I544" s="43"/>
    </row>
    <row r="545" spans="2:9" ht="18" x14ac:dyDescent="0.25">
      <c r="B545" s="43"/>
      <c r="C545" s="233"/>
      <c r="D545" s="43"/>
      <c r="E545" s="43"/>
      <c r="F545" s="31"/>
      <c r="G545" s="31"/>
      <c r="H545" s="31"/>
      <c r="I545" s="43"/>
    </row>
    <row r="546" spans="2:9" ht="18" x14ac:dyDescent="0.25">
      <c r="B546" s="43"/>
      <c r="C546" s="233"/>
      <c r="D546" s="43"/>
      <c r="E546" s="43"/>
      <c r="F546" s="31"/>
      <c r="G546" s="31"/>
      <c r="H546" s="31"/>
      <c r="I546" s="43"/>
    </row>
    <row r="547" spans="2:9" ht="18" x14ac:dyDescent="0.25">
      <c r="B547" s="43"/>
      <c r="C547" s="233"/>
      <c r="D547" s="43"/>
      <c r="E547" s="43"/>
      <c r="F547" s="31"/>
      <c r="G547" s="31"/>
      <c r="H547" s="31"/>
      <c r="I547" s="43"/>
    </row>
    <row r="548" spans="2:9" ht="18" x14ac:dyDescent="0.25">
      <c r="B548" s="43"/>
      <c r="C548" s="233"/>
      <c r="D548" s="43"/>
      <c r="E548" s="43"/>
      <c r="F548" s="31"/>
      <c r="G548" s="31"/>
      <c r="H548" s="31"/>
      <c r="I548" s="43"/>
    </row>
    <row r="549" spans="2:9" ht="18" x14ac:dyDescent="0.25">
      <c r="B549" s="43"/>
      <c r="C549" s="233"/>
      <c r="D549" s="43"/>
      <c r="E549" s="43"/>
      <c r="F549" s="31"/>
      <c r="G549" s="31"/>
      <c r="H549" s="31"/>
      <c r="I549" s="43"/>
    </row>
    <row r="550" spans="2:9" ht="18" x14ac:dyDescent="0.25">
      <c r="B550" s="43"/>
      <c r="C550" s="233"/>
      <c r="D550" s="43"/>
      <c r="E550" s="43"/>
      <c r="F550" s="31"/>
      <c r="G550" s="31"/>
      <c r="H550" s="31"/>
      <c r="I550" s="43"/>
    </row>
    <row r="551" spans="2:9" ht="18" x14ac:dyDescent="0.25">
      <c r="B551" s="43"/>
      <c r="C551" s="233"/>
      <c r="D551" s="43"/>
      <c r="E551" s="43"/>
      <c r="F551" s="31"/>
      <c r="G551" s="31"/>
      <c r="H551" s="31"/>
      <c r="I551" s="43"/>
    </row>
    <row r="552" spans="2:9" ht="18" x14ac:dyDescent="0.25">
      <c r="B552" s="43"/>
      <c r="C552" s="233"/>
      <c r="D552" s="43"/>
      <c r="E552" s="43"/>
      <c r="F552" s="31"/>
      <c r="G552" s="31"/>
      <c r="H552" s="31"/>
      <c r="I552" s="43"/>
    </row>
    <row r="553" spans="2:9" ht="18" x14ac:dyDescent="0.25">
      <c r="B553" s="43"/>
      <c r="C553" s="233"/>
      <c r="D553" s="43"/>
      <c r="E553" s="43"/>
      <c r="F553" s="31"/>
      <c r="G553" s="31"/>
      <c r="H553" s="31"/>
      <c r="I553" s="43"/>
    </row>
    <row r="554" spans="2:9" ht="18" x14ac:dyDescent="0.25">
      <c r="B554" s="43"/>
      <c r="C554" s="233"/>
      <c r="D554" s="43"/>
      <c r="E554" s="43"/>
      <c r="F554" s="31"/>
      <c r="G554" s="31"/>
      <c r="H554" s="31"/>
      <c r="I554" s="43"/>
    </row>
    <row r="555" spans="2:9" ht="18" x14ac:dyDescent="0.25">
      <c r="B555" s="43"/>
      <c r="C555" s="233"/>
      <c r="D555" s="43"/>
      <c r="E555" s="43"/>
      <c r="F555" s="31"/>
      <c r="G555" s="31"/>
      <c r="H555" s="31"/>
      <c r="I555" s="43"/>
    </row>
    <row r="556" spans="2:9" ht="18" x14ac:dyDescent="0.25">
      <c r="B556" s="43"/>
      <c r="C556" s="233"/>
      <c r="D556" s="43"/>
      <c r="E556" s="43"/>
      <c r="F556" s="31"/>
      <c r="G556" s="31"/>
      <c r="H556" s="31"/>
      <c r="I556" s="43"/>
    </row>
    <row r="557" spans="2:9" ht="18" x14ac:dyDescent="0.25">
      <c r="B557" s="43"/>
      <c r="C557" s="233"/>
      <c r="D557" s="43"/>
      <c r="E557" s="43"/>
      <c r="F557" s="31"/>
      <c r="G557" s="31"/>
      <c r="H557" s="31"/>
      <c r="I557" s="43"/>
    </row>
    <row r="558" spans="2:9" ht="18" x14ac:dyDescent="0.25">
      <c r="B558" s="43"/>
      <c r="C558" s="233"/>
      <c r="D558" s="43"/>
      <c r="E558" s="43"/>
      <c r="F558" s="31"/>
      <c r="G558" s="31"/>
      <c r="H558" s="31"/>
      <c r="I558" s="43"/>
    </row>
    <row r="559" spans="2:9" ht="18" x14ac:dyDescent="0.25">
      <c r="B559" s="43"/>
      <c r="C559" s="233"/>
      <c r="D559" s="43"/>
      <c r="E559" s="43"/>
      <c r="F559" s="31"/>
      <c r="G559" s="31"/>
      <c r="H559" s="31"/>
      <c r="I559" s="43"/>
    </row>
    <row r="560" spans="2:9" ht="18" x14ac:dyDescent="0.25">
      <c r="B560" s="43"/>
      <c r="C560" s="233"/>
      <c r="D560" s="43"/>
      <c r="E560" s="43"/>
      <c r="F560" s="31"/>
      <c r="G560" s="31"/>
      <c r="H560" s="31"/>
      <c r="I560" s="43"/>
    </row>
    <row r="561" spans="2:9" ht="18" x14ac:dyDescent="0.25">
      <c r="B561" s="43"/>
      <c r="C561" s="233"/>
      <c r="D561" s="43"/>
      <c r="E561" s="43"/>
      <c r="F561" s="31"/>
      <c r="G561" s="31"/>
      <c r="H561" s="31"/>
      <c r="I561" s="43"/>
    </row>
    <row r="562" spans="2:9" ht="18" x14ac:dyDescent="0.25">
      <c r="B562" s="43"/>
      <c r="C562" s="233"/>
      <c r="D562" s="43"/>
      <c r="E562" s="43"/>
      <c r="F562" s="31"/>
      <c r="G562" s="31"/>
      <c r="H562" s="31"/>
      <c r="I562" s="43"/>
    </row>
    <row r="563" spans="2:9" ht="18" x14ac:dyDescent="0.25">
      <c r="B563" s="43"/>
      <c r="C563" s="233"/>
      <c r="D563" s="43"/>
      <c r="E563" s="43"/>
      <c r="F563" s="31"/>
      <c r="G563" s="31"/>
      <c r="H563" s="31"/>
      <c r="I563" s="43"/>
    </row>
    <row r="564" spans="2:9" ht="18" x14ac:dyDescent="0.25">
      <c r="B564" s="43"/>
      <c r="C564" s="233"/>
      <c r="D564" s="43"/>
      <c r="E564" s="43"/>
      <c r="F564" s="31"/>
      <c r="G564" s="31"/>
      <c r="H564" s="31"/>
      <c r="I564" s="43"/>
    </row>
    <row r="565" spans="2:9" ht="18" x14ac:dyDescent="0.25">
      <c r="B565" s="43"/>
      <c r="C565" s="233"/>
      <c r="D565" s="43"/>
      <c r="E565" s="43"/>
      <c r="F565" s="31"/>
      <c r="G565" s="31"/>
      <c r="H565" s="31"/>
      <c r="I565" s="43"/>
    </row>
    <row r="566" spans="2:9" ht="18" x14ac:dyDescent="0.25">
      <c r="B566" s="43"/>
      <c r="C566" s="233"/>
      <c r="D566" s="43"/>
      <c r="E566" s="43"/>
      <c r="F566" s="31"/>
      <c r="G566" s="31"/>
      <c r="H566" s="31"/>
      <c r="I566" s="43"/>
    </row>
    <row r="567" spans="2:9" ht="18" x14ac:dyDescent="0.25">
      <c r="B567" s="43"/>
      <c r="C567" s="233"/>
      <c r="D567" s="43"/>
      <c r="E567" s="43"/>
      <c r="F567" s="31"/>
      <c r="G567" s="31"/>
      <c r="H567" s="31"/>
      <c r="I567" s="43"/>
    </row>
    <row r="568" spans="2:9" ht="18" x14ac:dyDescent="0.25">
      <c r="B568" s="43"/>
      <c r="C568" s="233"/>
      <c r="D568" s="43"/>
      <c r="E568" s="43"/>
      <c r="F568" s="31"/>
      <c r="G568" s="31"/>
      <c r="H568" s="31"/>
      <c r="I568" s="43"/>
    </row>
    <row r="569" spans="2:9" ht="18" x14ac:dyDescent="0.25">
      <c r="B569" s="43"/>
      <c r="C569" s="233"/>
      <c r="D569" s="43"/>
      <c r="E569" s="43"/>
      <c r="F569" s="31"/>
      <c r="G569" s="31"/>
      <c r="H569" s="31"/>
      <c r="I569" s="43"/>
    </row>
    <row r="570" spans="2:9" ht="18" x14ac:dyDescent="0.25">
      <c r="B570" s="43"/>
      <c r="C570" s="233"/>
      <c r="D570" s="43"/>
      <c r="E570" s="43"/>
      <c r="F570" s="31"/>
      <c r="G570" s="31"/>
      <c r="H570" s="31"/>
      <c r="I570" s="43"/>
    </row>
    <row r="571" spans="2:9" ht="18" x14ac:dyDescent="0.25">
      <c r="B571" s="43"/>
      <c r="C571" s="233"/>
      <c r="D571" s="43"/>
      <c r="E571" s="43"/>
      <c r="F571" s="31"/>
      <c r="G571" s="31"/>
      <c r="H571" s="31"/>
      <c r="I571" s="43"/>
    </row>
    <row r="572" spans="2:9" ht="18" x14ac:dyDescent="0.25">
      <c r="B572" s="43"/>
      <c r="C572" s="233"/>
      <c r="D572" s="43"/>
      <c r="E572" s="43"/>
      <c r="F572" s="31"/>
      <c r="G572" s="31"/>
      <c r="H572" s="31"/>
      <c r="I572" s="43"/>
    </row>
    <row r="573" spans="2:9" ht="18" x14ac:dyDescent="0.25">
      <c r="B573" s="43"/>
      <c r="C573" s="233"/>
      <c r="D573" s="43"/>
      <c r="E573" s="43"/>
      <c r="F573" s="31"/>
      <c r="G573" s="31"/>
      <c r="H573" s="31"/>
      <c r="I573" s="43"/>
    </row>
    <row r="574" spans="2:9" ht="18" x14ac:dyDescent="0.25">
      <c r="B574" s="43"/>
      <c r="C574" s="233"/>
      <c r="D574" s="43"/>
      <c r="E574" s="43"/>
      <c r="F574" s="31"/>
      <c r="G574" s="31"/>
      <c r="H574" s="31"/>
      <c r="I574" s="43"/>
    </row>
    <row r="575" spans="2:9" ht="18" x14ac:dyDescent="0.25">
      <c r="B575" s="43"/>
      <c r="C575" s="233"/>
      <c r="D575" s="43"/>
      <c r="E575" s="43"/>
      <c r="F575" s="31"/>
      <c r="G575" s="31"/>
      <c r="H575" s="31"/>
      <c r="I575" s="43"/>
    </row>
    <row r="576" spans="2:9" ht="18" x14ac:dyDescent="0.25">
      <c r="B576" s="43"/>
      <c r="C576" s="233"/>
      <c r="D576" s="43"/>
      <c r="E576" s="43"/>
      <c r="F576" s="31"/>
      <c r="G576" s="31"/>
      <c r="H576" s="31"/>
      <c r="I576" s="43"/>
    </row>
    <row r="577" spans="2:9" ht="18" x14ac:dyDescent="0.25">
      <c r="B577" s="43"/>
      <c r="C577" s="233"/>
      <c r="D577" s="43"/>
      <c r="E577" s="43"/>
      <c r="F577" s="31"/>
      <c r="G577" s="31"/>
      <c r="H577" s="31"/>
      <c r="I577" s="43"/>
    </row>
    <row r="578" spans="2:9" ht="18" x14ac:dyDescent="0.25">
      <c r="B578" s="43"/>
      <c r="C578" s="233"/>
      <c r="D578" s="43"/>
      <c r="E578" s="43"/>
      <c r="F578" s="31"/>
      <c r="G578" s="31"/>
      <c r="H578" s="31"/>
      <c r="I578" s="43"/>
    </row>
    <row r="579" spans="2:9" ht="18" x14ac:dyDescent="0.25">
      <c r="B579" s="43"/>
      <c r="C579" s="233"/>
      <c r="D579" s="43"/>
      <c r="E579" s="43"/>
      <c r="F579" s="31"/>
      <c r="G579" s="31"/>
      <c r="H579" s="31"/>
      <c r="I579" s="43"/>
    </row>
    <row r="580" spans="2:9" ht="18" x14ac:dyDescent="0.25">
      <c r="B580" s="43"/>
      <c r="C580" s="233"/>
      <c r="D580" s="43"/>
      <c r="E580" s="43"/>
      <c r="F580" s="31"/>
      <c r="G580" s="31"/>
      <c r="H580" s="31"/>
      <c r="I580" s="43"/>
    </row>
    <row r="581" spans="2:9" ht="18" x14ac:dyDescent="0.25">
      <c r="B581" s="43"/>
      <c r="C581" s="233"/>
      <c r="D581" s="43"/>
      <c r="E581" s="43"/>
      <c r="F581" s="31"/>
      <c r="G581" s="31"/>
      <c r="H581" s="31"/>
      <c r="I581" s="43"/>
    </row>
    <row r="582" spans="2:9" ht="18" x14ac:dyDescent="0.25">
      <c r="B582" s="43"/>
      <c r="C582" s="233"/>
      <c r="D582" s="43"/>
      <c r="E582" s="43"/>
      <c r="F582" s="31"/>
      <c r="G582" s="31"/>
      <c r="H582" s="31"/>
      <c r="I582" s="43"/>
    </row>
    <row r="583" spans="2:9" ht="18" x14ac:dyDescent="0.25">
      <c r="B583" s="43"/>
      <c r="C583" s="233"/>
      <c r="D583" s="43"/>
      <c r="E583" s="43"/>
      <c r="F583" s="31"/>
      <c r="G583" s="31"/>
      <c r="H583" s="31"/>
      <c r="I583" s="43"/>
    </row>
    <row r="584" spans="2:9" ht="18" x14ac:dyDescent="0.25">
      <c r="B584" s="43"/>
      <c r="C584" s="233"/>
      <c r="D584" s="43"/>
      <c r="E584" s="43"/>
      <c r="F584" s="31"/>
      <c r="G584" s="31"/>
      <c r="H584" s="31"/>
      <c r="I584" s="43"/>
    </row>
    <row r="585" spans="2:9" ht="18" x14ac:dyDescent="0.25">
      <c r="B585" s="43"/>
      <c r="C585" s="233"/>
      <c r="D585" s="43"/>
      <c r="E585" s="43"/>
      <c r="F585" s="31"/>
      <c r="G585" s="31"/>
      <c r="H585" s="31"/>
      <c r="I585" s="43"/>
    </row>
    <row r="586" spans="2:9" ht="18" x14ac:dyDescent="0.25">
      <c r="B586" s="43"/>
      <c r="C586" s="233"/>
      <c r="D586" s="43"/>
      <c r="E586" s="43"/>
      <c r="F586" s="31"/>
      <c r="G586" s="31"/>
      <c r="H586" s="31"/>
      <c r="I586" s="43"/>
    </row>
    <row r="587" spans="2:9" ht="18" x14ac:dyDescent="0.25">
      <c r="B587" s="43"/>
      <c r="C587" s="233"/>
      <c r="D587" s="43"/>
      <c r="E587" s="43"/>
      <c r="F587" s="31"/>
      <c r="G587" s="31"/>
      <c r="H587" s="31"/>
      <c r="I587" s="43"/>
    </row>
    <row r="588" spans="2:9" ht="18" x14ac:dyDescent="0.25">
      <c r="B588" s="43"/>
      <c r="C588" s="233"/>
      <c r="D588" s="43"/>
      <c r="E588" s="43"/>
      <c r="F588" s="31"/>
      <c r="G588" s="31"/>
      <c r="H588" s="31"/>
      <c r="I588" s="43"/>
    </row>
    <row r="589" spans="2:9" ht="18" x14ac:dyDescent="0.25">
      <c r="B589" s="43"/>
      <c r="C589" s="233"/>
      <c r="D589" s="43"/>
      <c r="E589" s="43"/>
      <c r="F589" s="31"/>
      <c r="G589" s="31"/>
      <c r="H589" s="31"/>
      <c r="I589" s="43"/>
    </row>
    <row r="590" spans="2:9" ht="18" x14ac:dyDescent="0.25">
      <c r="B590" s="43"/>
      <c r="C590" s="233"/>
      <c r="D590" s="43"/>
      <c r="E590" s="43"/>
      <c r="F590" s="31"/>
      <c r="G590" s="31"/>
      <c r="H590" s="31"/>
      <c r="I590" s="43"/>
    </row>
    <row r="591" spans="2:9" ht="18" x14ac:dyDescent="0.25">
      <c r="B591" s="43"/>
      <c r="C591" s="233"/>
      <c r="D591" s="43"/>
      <c r="E591" s="43"/>
      <c r="F591" s="31"/>
      <c r="G591" s="31"/>
      <c r="H591" s="31"/>
      <c r="I591" s="43"/>
    </row>
    <row r="592" spans="2:9" ht="18" x14ac:dyDescent="0.25">
      <c r="B592" s="43"/>
      <c r="C592" s="233"/>
      <c r="D592" s="43"/>
      <c r="E592" s="43"/>
      <c r="F592" s="31"/>
      <c r="G592" s="31"/>
      <c r="H592" s="31"/>
      <c r="I592" s="43"/>
    </row>
    <row r="593" spans="2:9" ht="18" x14ac:dyDescent="0.25">
      <c r="B593" s="43"/>
      <c r="C593" s="233"/>
      <c r="D593" s="43"/>
      <c r="E593" s="43"/>
      <c r="F593" s="31"/>
      <c r="G593" s="31"/>
      <c r="H593" s="31"/>
      <c r="I593" s="43"/>
    </row>
    <row r="594" spans="2:9" ht="18" x14ac:dyDescent="0.25">
      <c r="B594" s="43"/>
      <c r="C594" s="233"/>
      <c r="D594" s="43"/>
      <c r="E594" s="43"/>
      <c r="F594" s="31"/>
      <c r="G594" s="31"/>
      <c r="H594" s="31"/>
      <c r="I594" s="43"/>
    </row>
    <row r="595" spans="2:9" ht="18" x14ac:dyDescent="0.25">
      <c r="B595" s="43"/>
      <c r="C595" s="233"/>
      <c r="D595" s="43"/>
      <c r="E595" s="43"/>
      <c r="F595" s="31"/>
      <c r="G595" s="31"/>
      <c r="H595" s="31"/>
      <c r="I595" s="43"/>
    </row>
    <row r="596" spans="2:9" ht="18" x14ac:dyDescent="0.25">
      <c r="B596" s="43"/>
      <c r="C596" s="233"/>
      <c r="D596" s="43"/>
      <c r="E596" s="43"/>
      <c r="F596" s="31"/>
      <c r="G596" s="31"/>
      <c r="H596" s="31"/>
      <c r="I596" s="43"/>
    </row>
    <row r="597" spans="2:9" ht="18" x14ac:dyDescent="0.25">
      <c r="B597" s="43"/>
      <c r="C597" s="233"/>
      <c r="D597" s="43"/>
      <c r="E597" s="43"/>
      <c r="F597" s="31"/>
      <c r="G597" s="31"/>
      <c r="H597" s="31"/>
      <c r="I597" s="43"/>
    </row>
    <row r="598" spans="2:9" ht="18" x14ac:dyDescent="0.25">
      <c r="B598" s="43"/>
      <c r="C598" s="233"/>
      <c r="D598" s="43"/>
      <c r="E598" s="43"/>
      <c r="F598" s="31"/>
      <c r="G598" s="31"/>
      <c r="H598" s="31"/>
      <c r="I598" s="43"/>
    </row>
    <row r="599" spans="2:9" ht="18" x14ac:dyDescent="0.25">
      <c r="B599" s="43"/>
      <c r="C599" s="233"/>
      <c r="D599" s="43"/>
      <c r="E599" s="43"/>
      <c r="F599" s="31"/>
      <c r="G599" s="31"/>
      <c r="H599" s="31"/>
      <c r="I599" s="43"/>
    </row>
    <row r="600" spans="2:9" ht="18" x14ac:dyDescent="0.25">
      <c r="B600" s="43"/>
      <c r="C600" s="233"/>
      <c r="D600" s="43"/>
      <c r="E600" s="43"/>
      <c r="F600" s="31"/>
      <c r="G600" s="31"/>
      <c r="H600" s="31"/>
      <c r="I600" s="43"/>
    </row>
    <row r="601" spans="2:9" ht="18" x14ac:dyDescent="0.25">
      <c r="B601" s="43"/>
      <c r="C601" s="233"/>
      <c r="D601" s="43"/>
      <c r="E601" s="43"/>
      <c r="F601" s="31"/>
      <c r="G601" s="31"/>
      <c r="H601" s="31"/>
      <c r="I601" s="43"/>
    </row>
    <row r="602" spans="2:9" ht="18" x14ac:dyDescent="0.25">
      <c r="B602" s="43"/>
      <c r="C602" s="233"/>
      <c r="D602" s="43"/>
      <c r="E602" s="43"/>
      <c r="F602" s="31"/>
      <c r="G602" s="31"/>
      <c r="H602" s="31"/>
      <c r="I602" s="43"/>
    </row>
    <row r="603" spans="2:9" ht="18" x14ac:dyDescent="0.25">
      <c r="B603" s="43"/>
      <c r="C603" s="233"/>
      <c r="D603" s="43"/>
      <c r="E603" s="43"/>
      <c r="F603" s="31"/>
      <c r="G603" s="31"/>
      <c r="H603" s="31"/>
      <c r="I603" s="43"/>
    </row>
    <row r="604" spans="2:9" ht="18" x14ac:dyDescent="0.25">
      <c r="B604" s="43"/>
      <c r="C604" s="233"/>
      <c r="D604" s="43"/>
      <c r="E604" s="43"/>
      <c r="F604" s="31"/>
      <c r="G604" s="31"/>
      <c r="H604" s="31"/>
      <c r="I604" s="43"/>
    </row>
    <row r="605" spans="2:9" ht="18" x14ac:dyDescent="0.25">
      <c r="B605" s="43"/>
      <c r="C605" s="233"/>
      <c r="D605" s="43"/>
      <c r="E605" s="43"/>
      <c r="F605" s="31"/>
      <c r="G605" s="31"/>
      <c r="H605" s="31"/>
      <c r="I605" s="43"/>
    </row>
    <row r="606" spans="2:9" ht="18" x14ac:dyDescent="0.25">
      <c r="B606" s="43"/>
      <c r="C606" s="233"/>
      <c r="D606" s="43"/>
      <c r="E606" s="43"/>
      <c r="F606" s="31"/>
      <c r="G606" s="31"/>
      <c r="H606" s="31"/>
      <c r="I606" s="43"/>
    </row>
    <row r="607" spans="2:9" ht="18" x14ac:dyDescent="0.25">
      <c r="B607" s="43"/>
      <c r="C607" s="233"/>
      <c r="D607" s="43"/>
      <c r="E607" s="43"/>
      <c r="F607" s="31"/>
      <c r="G607" s="31"/>
      <c r="H607" s="31"/>
      <c r="I607" s="43"/>
    </row>
    <row r="608" spans="2:9" ht="18" x14ac:dyDescent="0.25">
      <c r="B608" s="43"/>
      <c r="C608" s="233"/>
      <c r="D608" s="43"/>
      <c r="E608" s="43"/>
      <c r="F608" s="31"/>
      <c r="G608" s="31"/>
      <c r="H608" s="31"/>
      <c r="I608" s="43"/>
    </row>
    <row r="609" spans="2:9" ht="18" x14ac:dyDescent="0.25">
      <c r="B609" s="43"/>
      <c r="C609" s="233"/>
      <c r="D609" s="43"/>
      <c r="E609" s="43"/>
      <c r="F609" s="31"/>
      <c r="G609" s="31"/>
      <c r="H609" s="31"/>
      <c r="I609" s="43"/>
    </row>
    <row r="610" spans="2:9" ht="18" x14ac:dyDescent="0.25">
      <c r="B610" s="43"/>
      <c r="C610" s="233"/>
      <c r="D610" s="43"/>
      <c r="E610" s="43"/>
      <c r="F610" s="31"/>
      <c r="G610" s="31"/>
      <c r="H610" s="31"/>
      <c r="I610" s="43"/>
    </row>
    <row r="611" spans="2:9" ht="18" x14ac:dyDescent="0.25">
      <c r="B611" s="43"/>
      <c r="C611" s="233"/>
      <c r="D611" s="43"/>
      <c r="E611" s="43"/>
      <c r="F611" s="31"/>
      <c r="G611" s="31"/>
      <c r="H611" s="31"/>
      <c r="I611" s="43"/>
    </row>
    <row r="612" spans="2:9" ht="18" x14ac:dyDescent="0.25">
      <c r="B612" s="43"/>
      <c r="C612" s="233"/>
      <c r="D612" s="43"/>
      <c r="E612" s="43"/>
      <c r="F612" s="31"/>
      <c r="G612" s="31"/>
      <c r="H612" s="31"/>
      <c r="I612" s="43"/>
    </row>
    <row r="613" spans="2:9" ht="18" x14ac:dyDescent="0.25">
      <c r="B613" s="43"/>
      <c r="C613" s="233"/>
      <c r="D613" s="43"/>
      <c r="E613" s="43"/>
      <c r="F613" s="31"/>
      <c r="G613" s="31"/>
      <c r="H613" s="31"/>
      <c r="I613" s="43"/>
    </row>
    <row r="614" spans="2:9" ht="18" x14ac:dyDescent="0.25">
      <c r="B614" s="43"/>
      <c r="C614" s="233"/>
      <c r="D614" s="43"/>
      <c r="E614" s="43"/>
      <c r="F614" s="31"/>
      <c r="G614" s="31"/>
      <c r="H614" s="31"/>
      <c r="I614" s="43"/>
    </row>
    <row r="615" spans="2:9" ht="18" x14ac:dyDescent="0.25">
      <c r="B615" s="43"/>
      <c r="C615" s="233"/>
      <c r="D615" s="43"/>
      <c r="E615" s="43"/>
      <c r="F615" s="31"/>
      <c r="G615" s="31"/>
      <c r="H615" s="31"/>
      <c r="I615" s="43"/>
    </row>
    <row r="616" spans="2:9" ht="18" x14ac:dyDescent="0.25">
      <c r="B616" s="43"/>
      <c r="C616" s="233"/>
      <c r="D616" s="43"/>
      <c r="E616" s="43"/>
      <c r="F616" s="31"/>
      <c r="G616" s="31"/>
      <c r="H616" s="31"/>
      <c r="I616" s="43"/>
    </row>
    <row r="617" spans="2:9" ht="18" x14ac:dyDescent="0.25">
      <c r="B617" s="43"/>
      <c r="C617" s="233"/>
      <c r="D617" s="43"/>
      <c r="E617" s="43"/>
      <c r="F617" s="31"/>
      <c r="G617" s="31"/>
      <c r="H617" s="31"/>
      <c r="I617" s="43"/>
    </row>
    <row r="618" spans="2:9" ht="18" x14ac:dyDescent="0.25">
      <c r="B618" s="43"/>
      <c r="C618" s="233"/>
      <c r="D618" s="43"/>
      <c r="E618" s="43"/>
      <c r="F618" s="31"/>
      <c r="G618" s="31"/>
      <c r="H618" s="31"/>
      <c r="I618" s="43"/>
    </row>
    <row r="619" spans="2:9" ht="18" x14ac:dyDescent="0.25">
      <c r="B619" s="43"/>
      <c r="C619" s="233"/>
      <c r="D619" s="43"/>
      <c r="E619" s="43"/>
      <c r="F619" s="31"/>
      <c r="G619" s="31"/>
      <c r="H619" s="31"/>
      <c r="I619" s="43"/>
    </row>
    <row r="620" spans="2:9" ht="18" x14ac:dyDescent="0.25">
      <c r="B620" s="43"/>
      <c r="C620" s="233"/>
      <c r="D620" s="43"/>
      <c r="E620" s="43"/>
      <c r="F620" s="31"/>
      <c r="G620" s="31"/>
      <c r="H620" s="31"/>
      <c r="I620" s="43"/>
    </row>
    <row r="621" spans="2:9" ht="18" x14ac:dyDescent="0.25">
      <c r="B621" s="43"/>
      <c r="C621" s="233"/>
      <c r="D621" s="43"/>
      <c r="E621" s="43"/>
      <c r="F621" s="31"/>
      <c r="G621" s="31"/>
      <c r="H621" s="31"/>
      <c r="I621" s="43"/>
    </row>
    <row r="622" spans="2:9" ht="18" x14ac:dyDescent="0.25">
      <c r="B622" s="43"/>
      <c r="C622" s="233"/>
      <c r="D622" s="43"/>
      <c r="E622" s="43"/>
      <c r="F622" s="31"/>
      <c r="G622" s="31"/>
      <c r="H622" s="31"/>
      <c r="I622" s="43"/>
    </row>
    <row r="623" spans="2:9" ht="18" x14ac:dyDescent="0.25">
      <c r="B623" s="43"/>
      <c r="C623" s="233"/>
      <c r="D623" s="43"/>
      <c r="E623" s="43"/>
      <c r="F623" s="31"/>
      <c r="G623" s="31"/>
      <c r="H623" s="31"/>
      <c r="I623" s="43"/>
    </row>
    <row r="624" spans="2:9" ht="18" x14ac:dyDescent="0.25">
      <c r="B624" s="43"/>
      <c r="C624" s="233"/>
      <c r="D624" s="43"/>
      <c r="E624" s="43"/>
      <c r="F624" s="31"/>
      <c r="G624" s="31"/>
      <c r="H624" s="31"/>
      <c r="I624" s="43"/>
    </row>
    <row r="625" spans="2:9" ht="18" x14ac:dyDescent="0.25">
      <c r="B625" s="43"/>
      <c r="C625" s="233"/>
      <c r="D625" s="43"/>
      <c r="E625" s="43"/>
      <c r="F625" s="31"/>
      <c r="G625" s="31"/>
      <c r="H625" s="31"/>
      <c r="I625" s="43"/>
    </row>
    <row r="626" spans="2:9" ht="18" x14ac:dyDescent="0.25">
      <c r="B626" s="43"/>
      <c r="C626" s="233"/>
      <c r="D626" s="43"/>
      <c r="E626" s="43"/>
      <c r="F626" s="31"/>
      <c r="G626" s="31"/>
      <c r="H626" s="31"/>
      <c r="I626" s="43"/>
    </row>
    <row r="627" spans="2:9" ht="18" x14ac:dyDescent="0.25">
      <c r="B627" s="43"/>
      <c r="C627" s="233"/>
      <c r="D627" s="43"/>
      <c r="E627" s="43"/>
      <c r="F627" s="31"/>
      <c r="G627" s="31"/>
      <c r="H627" s="31"/>
      <c r="I627" s="43"/>
    </row>
    <row r="628" spans="2:9" ht="18" x14ac:dyDescent="0.25">
      <c r="B628" s="43"/>
      <c r="C628" s="233"/>
      <c r="D628" s="43"/>
      <c r="E628" s="43"/>
      <c r="F628" s="31"/>
      <c r="G628" s="31"/>
      <c r="H628" s="31"/>
      <c r="I628" s="43"/>
    </row>
    <row r="629" spans="2:9" ht="18" x14ac:dyDescent="0.25">
      <c r="B629" s="43"/>
      <c r="C629" s="233"/>
      <c r="D629" s="43"/>
      <c r="E629" s="43"/>
      <c r="F629" s="31"/>
      <c r="G629" s="31"/>
      <c r="H629" s="31"/>
      <c r="I629" s="43"/>
    </row>
    <row r="630" spans="2:9" ht="18" x14ac:dyDescent="0.25">
      <c r="B630" s="43"/>
      <c r="C630" s="233"/>
      <c r="D630" s="43"/>
      <c r="E630" s="43"/>
      <c r="F630" s="31"/>
      <c r="G630" s="31"/>
      <c r="H630" s="31"/>
      <c r="I630" s="43"/>
    </row>
    <row r="631" spans="2:9" ht="18" x14ac:dyDescent="0.25">
      <c r="B631" s="43"/>
      <c r="C631" s="233"/>
      <c r="D631" s="43"/>
      <c r="E631" s="43"/>
      <c r="F631" s="31"/>
      <c r="G631" s="31"/>
      <c r="H631" s="31"/>
      <c r="I631" s="43"/>
    </row>
    <row r="632" spans="2:9" ht="18" x14ac:dyDescent="0.25">
      <c r="B632" s="43"/>
      <c r="C632" s="233"/>
      <c r="D632" s="43"/>
      <c r="E632" s="43"/>
      <c r="F632" s="31"/>
      <c r="G632" s="31"/>
      <c r="H632" s="31"/>
      <c r="I632" s="43"/>
    </row>
    <row r="633" spans="2:9" ht="18" x14ac:dyDescent="0.25">
      <c r="B633" s="43"/>
      <c r="C633" s="233"/>
      <c r="D633" s="43"/>
      <c r="E633" s="43"/>
      <c r="F633" s="31"/>
      <c r="G633" s="31"/>
      <c r="H633" s="31"/>
      <c r="I633" s="43"/>
    </row>
    <row r="634" spans="2:9" ht="18" x14ac:dyDescent="0.25">
      <c r="B634" s="43"/>
      <c r="C634" s="233"/>
      <c r="D634" s="43"/>
      <c r="E634" s="43"/>
      <c r="F634" s="31"/>
      <c r="G634" s="31"/>
      <c r="H634" s="31"/>
      <c r="I634" s="43"/>
    </row>
    <row r="635" spans="2:9" ht="18" x14ac:dyDescent="0.25">
      <c r="B635" s="43"/>
      <c r="C635" s="233"/>
      <c r="D635" s="43"/>
      <c r="E635" s="43"/>
      <c r="F635" s="31"/>
      <c r="G635" s="31"/>
      <c r="H635" s="31"/>
      <c r="I635" s="43"/>
    </row>
    <row r="636" spans="2:9" ht="18" x14ac:dyDescent="0.25">
      <c r="B636" s="43"/>
      <c r="C636" s="233"/>
      <c r="D636" s="43"/>
      <c r="E636" s="43"/>
      <c r="F636" s="31"/>
      <c r="G636" s="31"/>
      <c r="H636" s="31"/>
      <c r="I636" s="43"/>
    </row>
    <row r="637" spans="2:9" ht="18" x14ac:dyDescent="0.25">
      <c r="B637" s="43"/>
      <c r="C637" s="233"/>
      <c r="D637" s="43"/>
      <c r="E637" s="43"/>
      <c r="F637" s="31"/>
      <c r="G637" s="31"/>
      <c r="H637" s="31"/>
      <c r="I637" s="43"/>
    </row>
    <row r="638" spans="2:9" ht="18" x14ac:dyDescent="0.25">
      <c r="B638" s="43"/>
      <c r="C638" s="233"/>
      <c r="D638" s="43"/>
      <c r="E638" s="43"/>
      <c r="F638" s="31"/>
      <c r="G638" s="31"/>
      <c r="H638" s="31"/>
      <c r="I638" s="43"/>
    </row>
    <row r="639" spans="2:9" ht="18" x14ac:dyDescent="0.25">
      <c r="B639" s="43"/>
      <c r="C639" s="233"/>
      <c r="D639" s="43"/>
      <c r="E639" s="43"/>
      <c r="F639" s="31"/>
      <c r="G639" s="31"/>
      <c r="H639" s="31"/>
      <c r="I639" s="43"/>
    </row>
    <row r="640" spans="2:9" ht="18" x14ac:dyDescent="0.25">
      <c r="B640" s="43"/>
      <c r="C640" s="233"/>
      <c r="D640" s="43"/>
      <c r="E640" s="43"/>
      <c r="F640" s="31"/>
      <c r="G640" s="31"/>
      <c r="H640" s="31"/>
      <c r="I640" s="43"/>
    </row>
    <row r="641" spans="2:9" ht="18" x14ac:dyDescent="0.25">
      <c r="B641" s="43"/>
      <c r="C641" s="233"/>
      <c r="D641" s="43"/>
      <c r="E641" s="43"/>
      <c r="F641" s="31"/>
      <c r="G641" s="31"/>
      <c r="H641" s="31"/>
      <c r="I641" s="43"/>
    </row>
    <row r="642" spans="2:9" ht="18" x14ac:dyDescent="0.25">
      <c r="B642" s="43"/>
      <c r="C642" s="233"/>
      <c r="D642" s="43"/>
      <c r="E642" s="43"/>
      <c r="F642" s="31"/>
      <c r="G642" s="31"/>
      <c r="H642" s="31"/>
      <c r="I642" s="43"/>
    </row>
    <row r="643" spans="2:9" ht="18" x14ac:dyDescent="0.25">
      <c r="B643" s="43"/>
      <c r="C643" s="233"/>
      <c r="D643" s="43"/>
      <c r="E643" s="43"/>
      <c r="F643" s="31"/>
      <c r="G643" s="31"/>
      <c r="H643" s="31"/>
      <c r="I643" s="43"/>
    </row>
    <row r="644" spans="2:9" ht="18" x14ac:dyDescent="0.25">
      <c r="B644" s="43"/>
      <c r="C644" s="233"/>
      <c r="D644" s="43"/>
      <c r="E644" s="43"/>
      <c r="F644" s="31"/>
      <c r="G644" s="31"/>
      <c r="H644" s="31"/>
      <c r="I644" s="43"/>
    </row>
    <row r="645" spans="2:9" ht="18" x14ac:dyDescent="0.25">
      <c r="B645" s="43"/>
      <c r="C645" s="233"/>
      <c r="D645" s="43"/>
      <c r="E645" s="43"/>
      <c r="F645" s="31"/>
      <c r="G645" s="31"/>
      <c r="H645" s="31"/>
      <c r="I645" s="43"/>
    </row>
    <row r="646" spans="2:9" ht="18" x14ac:dyDescent="0.25">
      <c r="B646" s="43"/>
      <c r="C646" s="233"/>
      <c r="D646" s="43"/>
      <c r="E646" s="43"/>
      <c r="F646" s="31"/>
      <c r="G646" s="31"/>
      <c r="H646" s="31"/>
      <c r="I646" s="43"/>
    </row>
    <row r="647" spans="2:9" ht="18" x14ac:dyDescent="0.25">
      <c r="B647" s="43"/>
      <c r="C647" s="233"/>
      <c r="D647" s="43"/>
      <c r="E647" s="43"/>
      <c r="F647" s="31"/>
      <c r="G647" s="31"/>
      <c r="H647" s="31"/>
      <c r="I647" s="43"/>
    </row>
    <row r="648" spans="2:9" ht="18" x14ac:dyDescent="0.25">
      <c r="B648" s="43"/>
      <c r="C648" s="233"/>
      <c r="D648" s="43"/>
      <c r="E648" s="43"/>
      <c r="F648" s="31"/>
      <c r="G648" s="31"/>
      <c r="H648" s="31"/>
      <c r="I648" s="43"/>
    </row>
    <row r="649" spans="2:9" ht="18" x14ac:dyDescent="0.25">
      <c r="B649" s="43"/>
      <c r="C649" s="233"/>
      <c r="D649" s="43"/>
      <c r="E649" s="43"/>
      <c r="F649" s="31"/>
      <c r="G649" s="31"/>
      <c r="H649" s="31"/>
      <c r="I649" s="43"/>
    </row>
    <row r="650" spans="2:9" ht="18" x14ac:dyDescent="0.25">
      <c r="B650" s="43"/>
      <c r="C650" s="233"/>
      <c r="D650" s="43"/>
      <c r="E650" s="43"/>
      <c r="F650" s="31"/>
      <c r="G650" s="31"/>
      <c r="H650" s="31"/>
      <c r="I650" s="43"/>
    </row>
    <row r="651" spans="2:9" ht="18" x14ac:dyDescent="0.25">
      <c r="B651" s="43"/>
      <c r="C651" s="233"/>
      <c r="D651" s="43"/>
      <c r="E651" s="43"/>
      <c r="F651" s="31"/>
      <c r="G651" s="31"/>
      <c r="H651" s="31"/>
      <c r="I651" s="43"/>
    </row>
    <row r="652" spans="2:9" ht="18" x14ac:dyDescent="0.25">
      <c r="B652" s="43"/>
      <c r="C652" s="233"/>
      <c r="D652" s="43"/>
      <c r="E652" s="43"/>
      <c r="F652" s="31"/>
      <c r="G652" s="31"/>
      <c r="H652" s="31"/>
      <c r="I652" s="43"/>
    </row>
    <row r="653" spans="2:9" ht="18" x14ac:dyDescent="0.25">
      <c r="B653" s="43"/>
      <c r="C653" s="233"/>
      <c r="D653" s="43"/>
      <c r="E653" s="43"/>
      <c r="F653" s="31"/>
      <c r="G653" s="31"/>
      <c r="H653" s="31"/>
      <c r="I653" s="43"/>
    </row>
    <row r="654" spans="2:9" ht="18" x14ac:dyDescent="0.25">
      <c r="B654" s="43"/>
      <c r="C654" s="233"/>
      <c r="D654" s="43"/>
      <c r="E654" s="43"/>
      <c r="F654" s="31"/>
      <c r="G654" s="31"/>
      <c r="H654" s="31"/>
      <c r="I654" s="43"/>
    </row>
    <row r="655" spans="2:9" ht="18" x14ac:dyDescent="0.25">
      <c r="B655" s="43"/>
      <c r="C655" s="233"/>
      <c r="D655" s="43"/>
      <c r="E655" s="43"/>
      <c r="F655" s="31"/>
      <c r="G655" s="31"/>
      <c r="H655" s="31"/>
      <c r="I655" s="43"/>
    </row>
    <row r="656" spans="2:9" ht="18" x14ac:dyDescent="0.25">
      <c r="B656" s="43"/>
      <c r="C656" s="233"/>
      <c r="D656" s="43"/>
      <c r="E656" s="43"/>
      <c r="F656" s="31"/>
      <c r="G656" s="31"/>
      <c r="H656" s="31"/>
      <c r="I656" s="43"/>
    </row>
    <row r="657" spans="2:9" ht="18" x14ac:dyDescent="0.25">
      <c r="B657" s="43"/>
      <c r="C657" s="233"/>
      <c r="D657" s="43"/>
      <c r="E657" s="43"/>
      <c r="F657" s="31"/>
      <c r="G657" s="31"/>
      <c r="H657" s="31"/>
      <c r="I657" s="43"/>
    </row>
    <row r="658" spans="2:9" ht="18" x14ac:dyDescent="0.25">
      <c r="B658" s="43"/>
      <c r="C658" s="233"/>
      <c r="D658" s="43"/>
      <c r="E658" s="43"/>
      <c r="F658" s="31"/>
      <c r="G658" s="31"/>
      <c r="H658" s="31"/>
      <c r="I658" s="43"/>
    </row>
    <row r="659" spans="2:9" ht="18" x14ac:dyDescent="0.25">
      <c r="B659" s="43"/>
      <c r="C659" s="233"/>
      <c r="D659" s="43"/>
      <c r="E659" s="43"/>
      <c r="F659" s="31"/>
      <c r="G659" s="31"/>
      <c r="H659" s="31"/>
      <c r="I659" s="43"/>
    </row>
    <row r="660" spans="2:9" ht="18" x14ac:dyDescent="0.25">
      <c r="B660" s="43"/>
      <c r="C660" s="233"/>
      <c r="D660" s="43"/>
      <c r="E660" s="43"/>
      <c r="F660" s="31"/>
      <c r="G660" s="31"/>
      <c r="H660" s="31"/>
      <c r="I660" s="43"/>
    </row>
    <row r="661" spans="2:9" ht="18" x14ac:dyDescent="0.25">
      <c r="B661" s="43"/>
      <c r="C661" s="233"/>
      <c r="D661" s="43"/>
      <c r="E661" s="43"/>
      <c r="F661" s="31"/>
      <c r="G661" s="31"/>
      <c r="H661" s="31"/>
      <c r="I661" s="43"/>
    </row>
    <row r="662" spans="2:9" ht="18" x14ac:dyDescent="0.25">
      <c r="B662" s="43"/>
      <c r="C662" s="233"/>
      <c r="D662" s="43"/>
      <c r="E662" s="43"/>
      <c r="F662" s="31"/>
      <c r="G662" s="31"/>
      <c r="H662" s="31"/>
      <c r="I662" s="43"/>
    </row>
    <row r="663" spans="2:9" ht="18" x14ac:dyDescent="0.25">
      <c r="B663" s="43"/>
      <c r="C663" s="233"/>
      <c r="D663" s="43"/>
      <c r="E663" s="43"/>
      <c r="F663" s="31"/>
      <c r="G663" s="31"/>
      <c r="H663" s="31"/>
      <c r="I663" s="43"/>
    </row>
    <row r="664" spans="2:9" ht="18" x14ac:dyDescent="0.25">
      <c r="B664" s="43"/>
      <c r="C664" s="233"/>
      <c r="D664" s="43"/>
      <c r="E664" s="43"/>
      <c r="F664" s="31"/>
      <c r="G664" s="31"/>
      <c r="H664" s="31"/>
      <c r="I664" s="43"/>
    </row>
    <row r="665" spans="2:9" ht="18" x14ac:dyDescent="0.25">
      <c r="B665" s="43"/>
      <c r="C665" s="233"/>
      <c r="D665" s="43"/>
      <c r="E665" s="43"/>
      <c r="F665" s="31"/>
      <c r="G665" s="31"/>
      <c r="H665" s="31"/>
      <c r="I665" s="43"/>
    </row>
    <row r="666" spans="2:9" ht="18" x14ac:dyDescent="0.25">
      <c r="B666" s="43"/>
      <c r="C666" s="233"/>
      <c r="D666" s="43"/>
      <c r="E666" s="43"/>
      <c r="F666" s="31"/>
      <c r="G666" s="31"/>
      <c r="H666" s="31"/>
      <c r="I666" s="43"/>
    </row>
    <row r="667" spans="2:9" ht="18" x14ac:dyDescent="0.25">
      <c r="B667" s="43"/>
      <c r="C667" s="233"/>
      <c r="D667" s="43"/>
      <c r="E667" s="43"/>
      <c r="F667" s="31"/>
      <c r="G667" s="31"/>
      <c r="H667" s="31"/>
      <c r="I667" s="43"/>
    </row>
    <row r="668" spans="2:9" ht="18" x14ac:dyDescent="0.25">
      <c r="B668" s="43"/>
      <c r="C668" s="233"/>
      <c r="D668" s="43"/>
      <c r="E668" s="43"/>
      <c r="F668" s="31"/>
      <c r="G668" s="31"/>
      <c r="H668" s="31"/>
      <c r="I668" s="43"/>
    </row>
    <row r="669" spans="2:9" ht="18" x14ac:dyDescent="0.25">
      <c r="B669" s="43"/>
      <c r="C669" s="233"/>
      <c r="D669" s="43"/>
      <c r="E669" s="43"/>
      <c r="F669" s="31"/>
      <c r="G669" s="31"/>
      <c r="H669" s="31"/>
      <c r="I669" s="43"/>
    </row>
    <row r="670" spans="2:9" ht="18" x14ac:dyDescent="0.25">
      <c r="B670" s="43"/>
      <c r="C670" s="233"/>
      <c r="D670" s="43"/>
      <c r="E670" s="43"/>
      <c r="F670" s="31"/>
      <c r="G670" s="31"/>
      <c r="H670" s="31"/>
      <c r="I670" s="43"/>
    </row>
    <row r="671" spans="2:9" ht="18" x14ac:dyDescent="0.25">
      <c r="B671" s="43"/>
      <c r="C671" s="233"/>
      <c r="D671" s="43"/>
      <c r="E671" s="43"/>
      <c r="F671" s="31"/>
      <c r="G671" s="31"/>
      <c r="H671" s="31"/>
      <c r="I671" s="43"/>
    </row>
    <row r="672" spans="2:9" ht="18" x14ac:dyDescent="0.25">
      <c r="B672" s="43"/>
      <c r="C672" s="233"/>
      <c r="D672" s="43"/>
      <c r="E672" s="43"/>
      <c r="F672" s="31"/>
      <c r="G672" s="31"/>
      <c r="H672" s="31"/>
      <c r="I672" s="43"/>
    </row>
    <row r="673" spans="2:9" ht="18" x14ac:dyDescent="0.25">
      <c r="B673" s="43"/>
      <c r="C673" s="233"/>
      <c r="D673" s="43"/>
      <c r="E673" s="43"/>
      <c r="F673" s="31"/>
      <c r="G673" s="31"/>
      <c r="H673" s="31"/>
      <c r="I673" s="43"/>
    </row>
    <row r="674" spans="2:9" ht="18" x14ac:dyDescent="0.25">
      <c r="B674" s="43"/>
      <c r="C674" s="233"/>
      <c r="D674" s="43"/>
      <c r="E674" s="43"/>
      <c r="F674" s="31"/>
      <c r="G674" s="31"/>
      <c r="H674" s="31"/>
      <c r="I674" s="43"/>
    </row>
    <row r="675" spans="2:9" ht="18" x14ac:dyDescent="0.25">
      <c r="B675" s="43"/>
      <c r="C675" s="233"/>
      <c r="D675" s="43"/>
      <c r="E675" s="43"/>
      <c r="F675" s="31"/>
      <c r="G675" s="31"/>
      <c r="H675" s="31"/>
      <c r="I675" s="43"/>
    </row>
    <row r="676" spans="2:9" ht="18" x14ac:dyDescent="0.25">
      <c r="B676" s="43"/>
      <c r="C676" s="233"/>
      <c r="D676" s="43"/>
      <c r="E676" s="43"/>
      <c r="F676" s="31"/>
      <c r="G676" s="31"/>
      <c r="H676" s="31"/>
      <c r="I676" s="43"/>
    </row>
    <row r="677" spans="2:9" ht="18" x14ac:dyDescent="0.25">
      <c r="B677" s="43"/>
      <c r="C677" s="233"/>
      <c r="D677" s="43"/>
      <c r="E677" s="43"/>
      <c r="F677" s="31"/>
      <c r="G677" s="31"/>
      <c r="H677" s="31"/>
      <c r="I677" s="43"/>
    </row>
    <row r="678" spans="2:9" ht="18" x14ac:dyDescent="0.25">
      <c r="B678" s="43"/>
      <c r="C678" s="233"/>
      <c r="D678" s="43"/>
      <c r="E678" s="43"/>
      <c r="F678" s="31"/>
      <c r="G678" s="31"/>
      <c r="H678" s="31"/>
      <c r="I678" s="43"/>
    </row>
    <row r="679" spans="2:9" ht="18" x14ac:dyDescent="0.25">
      <c r="B679" s="43"/>
      <c r="C679" s="233"/>
      <c r="D679" s="43"/>
      <c r="E679" s="43"/>
      <c r="F679" s="31"/>
      <c r="G679" s="31"/>
      <c r="H679" s="31"/>
      <c r="I679" s="43"/>
    </row>
    <row r="680" spans="2:9" ht="18" x14ac:dyDescent="0.25">
      <c r="B680" s="43"/>
      <c r="C680" s="233"/>
      <c r="D680" s="43"/>
      <c r="E680" s="43"/>
      <c r="F680" s="31"/>
      <c r="G680" s="31"/>
      <c r="H680" s="31"/>
      <c r="I680" s="43"/>
    </row>
    <row r="681" spans="2:9" ht="18" x14ac:dyDescent="0.25">
      <c r="B681" s="43"/>
      <c r="C681" s="233"/>
      <c r="D681" s="43"/>
      <c r="E681" s="43"/>
      <c r="F681" s="31"/>
      <c r="G681" s="31"/>
      <c r="H681" s="31"/>
      <c r="I681" s="43"/>
    </row>
    <row r="682" spans="2:9" ht="18" x14ac:dyDescent="0.25">
      <c r="B682" s="43"/>
      <c r="C682" s="233"/>
      <c r="D682" s="43"/>
      <c r="E682" s="43"/>
      <c r="F682" s="31"/>
      <c r="G682" s="31"/>
      <c r="H682" s="31"/>
      <c r="I682" s="43"/>
    </row>
    <row r="683" spans="2:9" ht="18" x14ac:dyDescent="0.25">
      <c r="B683" s="43"/>
      <c r="C683" s="233"/>
      <c r="D683" s="43"/>
      <c r="E683" s="43"/>
      <c r="F683" s="31"/>
      <c r="G683" s="31"/>
      <c r="H683" s="31"/>
      <c r="I683" s="43"/>
    </row>
    <row r="684" spans="2:9" ht="18" x14ac:dyDescent="0.25">
      <c r="B684" s="43"/>
      <c r="C684" s="233"/>
      <c r="D684" s="43"/>
      <c r="E684" s="43"/>
      <c r="F684" s="31"/>
      <c r="G684" s="31"/>
      <c r="H684" s="31"/>
      <c r="I684" s="43"/>
    </row>
    <row r="685" spans="2:9" ht="18" x14ac:dyDescent="0.25">
      <c r="B685" s="43"/>
      <c r="C685" s="233"/>
      <c r="D685" s="43"/>
      <c r="E685" s="43"/>
      <c r="F685" s="31"/>
      <c r="G685" s="31"/>
      <c r="H685" s="31"/>
      <c r="I685" s="43"/>
    </row>
    <row r="686" spans="2:9" ht="18" x14ac:dyDescent="0.25">
      <c r="B686" s="43"/>
      <c r="C686" s="233"/>
      <c r="D686" s="43"/>
      <c r="E686" s="43"/>
      <c r="F686" s="31"/>
      <c r="G686" s="31"/>
      <c r="H686" s="31"/>
      <c r="I686" s="43"/>
    </row>
    <row r="687" spans="2:9" ht="18" x14ac:dyDescent="0.25">
      <c r="B687" s="43"/>
      <c r="C687" s="233"/>
      <c r="D687" s="43"/>
      <c r="E687" s="43"/>
      <c r="F687" s="31"/>
      <c r="G687" s="31"/>
      <c r="H687" s="31"/>
      <c r="I687" s="43"/>
    </row>
    <row r="688" spans="2:9" ht="18" x14ac:dyDescent="0.25">
      <c r="B688" s="43"/>
      <c r="C688" s="233"/>
      <c r="D688" s="43"/>
      <c r="E688" s="43"/>
      <c r="F688" s="31"/>
      <c r="G688" s="31"/>
      <c r="H688" s="31"/>
      <c r="I688" s="43"/>
    </row>
    <row r="689" spans="2:9" ht="18" x14ac:dyDescent="0.25">
      <c r="B689" s="43"/>
      <c r="C689" s="233"/>
      <c r="D689" s="43"/>
      <c r="E689" s="43"/>
      <c r="F689" s="31"/>
      <c r="G689" s="31"/>
      <c r="H689" s="31"/>
      <c r="I689" s="43"/>
    </row>
    <row r="690" spans="2:9" ht="18" x14ac:dyDescent="0.25">
      <c r="B690" s="43"/>
      <c r="C690" s="233"/>
      <c r="D690" s="43"/>
      <c r="E690" s="43"/>
      <c r="F690" s="31"/>
      <c r="G690" s="31"/>
      <c r="H690" s="31"/>
      <c r="I690" s="43"/>
    </row>
    <row r="691" spans="2:9" ht="18" x14ac:dyDescent="0.25">
      <c r="B691" s="43"/>
      <c r="C691" s="233"/>
      <c r="D691" s="43"/>
      <c r="E691" s="43"/>
      <c r="F691" s="31"/>
      <c r="G691" s="31"/>
      <c r="H691" s="31"/>
      <c r="I691" s="43"/>
    </row>
    <row r="692" spans="2:9" ht="18" x14ac:dyDescent="0.25">
      <c r="B692" s="43"/>
      <c r="C692" s="233"/>
      <c r="D692" s="43"/>
      <c r="E692" s="43"/>
      <c r="F692" s="31"/>
      <c r="G692" s="31"/>
      <c r="H692" s="31"/>
      <c r="I692" s="43"/>
    </row>
    <row r="693" spans="2:9" ht="18" x14ac:dyDescent="0.25">
      <c r="B693" s="43"/>
      <c r="C693" s="233"/>
      <c r="D693" s="43"/>
      <c r="E693" s="43"/>
      <c r="F693" s="31"/>
      <c r="G693" s="31"/>
      <c r="H693" s="31"/>
      <c r="I693" s="43"/>
    </row>
    <row r="694" spans="2:9" ht="18" x14ac:dyDescent="0.25">
      <c r="B694" s="43"/>
      <c r="C694" s="233"/>
      <c r="D694" s="43"/>
      <c r="E694" s="43"/>
      <c r="F694" s="31"/>
      <c r="G694" s="31"/>
      <c r="H694" s="31"/>
      <c r="I694" s="43"/>
    </row>
    <row r="695" spans="2:9" ht="18" x14ac:dyDescent="0.25">
      <c r="B695" s="43"/>
      <c r="C695" s="233"/>
      <c r="D695" s="43"/>
      <c r="E695" s="43"/>
      <c r="F695" s="31"/>
      <c r="G695" s="31"/>
      <c r="H695" s="31"/>
      <c r="I695" s="43"/>
    </row>
    <row r="696" spans="2:9" ht="18" x14ac:dyDescent="0.25">
      <c r="B696" s="43"/>
      <c r="C696" s="233"/>
      <c r="D696" s="43"/>
      <c r="E696" s="43"/>
      <c r="F696" s="31"/>
      <c r="G696" s="31"/>
      <c r="H696" s="31"/>
      <c r="I696" s="43"/>
    </row>
    <row r="697" spans="2:9" ht="18" x14ac:dyDescent="0.25">
      <c r="B697" s="43"/>
      <c r="C697" s="233"/>
      <c r="D697" s="43"/>
      <c r="E697" s="43"/>
      <c r="F697" s="31"/>
      <c r="G697" s="31"/>
      <c r="H697" s="31"/>
      <c r="I697" s="43"/>
    </row>
    <row r="698" spans="2:9" ht="18" x14ac:dyDescent="0.25">
      <c r="B698" s="43"/>
      <c r="C698" s="233"/>
      <c r="D698" s="43"/>
      <c r="E698" s="43"/>
      <c r="F698" s="31"/>
      <c r="G698" s="31"/>
      <c r="H698" s="31"/>
      <c r="I698" s="43"/>
    </row>
    <row r="699" spans="2:9" ht="18" x14ac:dyDescent="0.25">
      <c r="B699" s="43"/>
      <c r="C699" s="233"/>
      <c r="D699" s="43"/>
      <c r="E699" s="43"/>
      <c r="F699" s="31"/>
      <c r="G699" s="31"/>
      <c r="H699" s="31"/>
      <c r="I699" s="43"/>
    </row>
    <row r="700" spans="2:9" ht="18" x14ac:dyDescent="0.25">
      <c r="B700" s="43"/>
      <c r="C700" s="233"/>
      <c r="D700" s="43"/>
      <c r="E700" s="43"/>
      <c r="F700" s="31"/>
      <c r="G700" s="31"/>
      <c r="H700" s="31"/>
      <c r="I700" s="43"/>
    </row>
    <row r="701" spans="2:9" ht="18" x14ac:dyDescent="0.25">
      <c r="B701" s="43"/>
      <c r="C701" s="233"/>
      <c r="D701" s="43"/>
      <c r="E701" s="43"/>
      <c r="F701" s="31"/>
      <c r="G701" s="31"/>
      <c r="H701" s="31"/>
      <c r="I701" s="43"/>
    </row>
    <row r="702" spans="2:9" ht="18" x14ac:dyDescent="0.25">
      <c r="B702" s="43"/>
      <c r="C702" s="233"/>
      <c r="D702" s="43"/>
      <c r="E702" s="43"/>
      <c r="F702" s="31"/>
      <c r="G702" s="31"/>
      <c r="H702" s="31"/>
      <c r="I702" s="43"/>
    </row>
    <row r="703" spans="2:9" ht="18" x14ac:dyDescent="0.25">
      <c r="B703" s="43"/>
      <c r="C703" s="233"/>
      <c r="D703" s="43"/>
      <c r="E703" s="43"/>
      <c r="F703" s="31"/>
      <c r="G703" s="31"/>
      <c r="H703" s="31"/>
      <c r="I703" s="43"/>
    </row>
    <row r="704" spans="2:9" ht="18" x14ac:dyDescent="0.25">
      <c r="B704" s="43"/>
      <c r="C704" s="233"/>
      <c r="D704" s="43"/>
      <c r="E704" s="43"/>
      <c r="F704" s="31"/>
      <c r="G704" s="31"/>
      <c r="H704" s="31"/>
      <c r="I704" s="43"/>
    </row>
    <row r="705" spans="2:9" ht="18" x14ac:dyDescent="0.25">
      <c r="B705" s="43"/>
      <c r="C705" s="233"/>
      <c r="D705" s="43"/>
      <c r="E705" s="43"/>
      <c r="F705" s="31"/>
      <c r="G705" s="31"/>
      <c r="H705" s="31"/>
      <c r="I705" s="43"/>
    </row>
    <row r="706" spans="2:9" ht="18" x14ac:dyDescent="0.25">
      <c r="B706" s="43"/>
      <c r="C706" s="233"/>
      <c r="D706" s="43"/>
      <c r="E706" s="43"/>
      <c r="F706" s="31"/>
      <c r="G706" s="31"/>
      <c r="H706" s="31"/>
      <c r="I706" s="43"/>
    </row>
    <row r="707" spans="2:9" ht="18" x14ac:dyDescent="0.25">
      <c r="B707" s="43"/>
      <c r="C707" s="233"/>
      <c r="D707" s="43"/>
      <c r="E707" s="43"/>
      <c r="F707" s="31"/>
      <c r="G707" s="31"/>
      <c r="H707" s="31"/>
      <c r="I707" s="43"/>
    </row>
    <row r="708" spans="2:9" ht="18" x14ac:dyDescent="0.25">
      <c r="B708" s="43"/>
      <c r="C708" s="233"/>
      <c r="D708" s="43"/>
      <c r="E708" s="43"/>
      <c r="F708" s="31"/>
      <c r="G708" s="31"/>
      <c r="H708" s="31"/>
      <c r="I708" s="43"/>
    </row>
    <row r="709" spans="2:9" ht="18" x14ac:dyDescent="0.25">
      <c r="B709" s="43"/>
      <c r="C709" s="233"/>
      <c r="D709" s="43"/>
      <c r="E709" s="43"/>
      <c r="F709" s="31"/>
      <c r="G709" s="31"/>
      <c r="H709" s="31"/>
      <c r="I709" s="43"/>
    </row>
    <row r="710" spans="2:9" ht="18" x14ac:dyDescent="0.25">
      <c r="B710" s="43"/>
      <c r="C710" s="233"/>
      <c r="D710" s="43"/>
      <c r="E710" s="43"/>
      <c r="F710" s="31"/>
      <c r="G710" s="31"/>
      <c r="H710" s="31"/>
      <c r="I710" s="43"/>
    </row>
    <row r="711" spans="2:9" ht="18" x14ac:dyDescent="0.25">
      <c r="B711" s="43"/>
      <c r="C711" s="233"/>
      <c r="D711" s="43"/>
      <c r="E711" s="43"/>
      <c r="F711" s="31"/>
      <c r="G711" s="31"/>
      <c r="H711" s="31"/>
      <c r="I711" s="43"/>
    </row>
    <row r="712" spans="2:9" ht="18" x14ac:dyDescent="0.25">
      <c r="B712" s="43"/>
      <c r="C712" s="233"/>
      <c r="D712" s="43"/>
      <c r="E712" s="43"/>
      <c r="F712" s="31"/>
      <c r="G712" s="31"/>
      <c r="H712" s="31"/>
      <c r="I712" s="43"/>
    </row>
    <row r="713" spans="2:9" ht="18" x14ac:dyDescent="0.25">
      <c r="B713" s="43"/>
      <c r="C713" s="233"/>
      <c r="D713" s="43"/>
      <c r="E713" s="43"/>
      <c r="F713" s="31"/>
      <c r="G713" s="31"/>
      <c r="H713" s="31"/>
      <c r="I713" s="43"/>
    </row>
    <row r="714" spans="2:9" ht="18" x14ac:dyDescent="0.25">
      <c r="B714" s="43"/>
      <c r="C714" s="233"/>
      <c r="D714" s="43"/>
      <c r="E714" s="43"/>
      <c r="F714" s="31"/>
      <c r="G714" s="31"/>
      <c r="H714" s="31"/>
      <c r="I714" s="43"/>
    </row>
    <row r="715" spans="2:9" ht="18" x14ac:dyDescent="0.25">
      <c r="B715" s="43"/>
      <c r="C715" s="233"/>
      <c r="D715" s="43"/>
      <c r="E715" s="43"/>
      <c r="F715" s="31"/>
      <c r="G715" s="31"/>
      <c r="H715" s="31"/>
      <c r="I715" s="43"/>
    </row>
    <row r="716" spans="2:9" ht="18" x14ac:dyDescent="0.25">
      <c r="B716" s="43"/>
      <c r="C716" s="233"/>
      <c r="D716" s="43"/>
      <c r="E716" s="43"/>
      <c r="F716" s="31"/>
      <c r="G716" s="31"/>
      <c r="H716" s="31"/>
      <c r="I716" s="43"/>
    </row>
    <row r="717" spans="2:9" ht="18" x14ac:dyDescent="0.25">
      <c r="B717" s="43"/>
      <c r="C717" s="233"/>
      <c r="D717" s="43"/>
      <c r="E717" s="43"/>
      <c r="F717" s="31"/>
      <c r="G717" s="31"/>
      <c r="H717" s="31"/>
      <c r="I717" s="43"/>
    </row>
    <row r="718" spans="2:9" ht="18" x14ac:dyDescent="0.25">
      <c r="B718" s="43"/>
      <c r="C718" s="233"/>
      <c r="D718" s="43"/>
      <c r="E718" s="43"/>
      <c r="F718" s="31"/>
      <c r="G718" s="31"/>
      <c r="H718" s="31"/>
      <c r="I718" s="43"/>
    </row>
    <row r="719" spans="2:9" ht="18" x14ac:dyDescent="0.25">
      <c r="B719" s="43"/>
      <c r="C719" s="233"/>
      <c r="D719" s="43"/>
      <c r="E719" s="43"/>
      <c r="F719" s="31"/>
      <c r="G719" s="31"/>
      <c r="H719" s="31"/>
      <c r="I719" s="43"/>
    </row>
    <row r="720" spans="2:9" ht="18" x14ac:dyDescent="0.25">
      <c r="B720" s="43"/>
      <c r="C720" s="233"/>
      <c r="D720" s="43"/>
      <c r="E720" s="43"/>
      <c r="F720" s="31"/>
      <c r="G720" s="31"/>
      <c r="H720" s="31"/>
      <c r="I720" s="43"/>
    </row>
    <row r="721" spans="2:9" ht="18" x14ac:dyDescent="0.25">
      <c r="B721" s="43"/>
      <c r="C721" s="233"/>
      <c r="D721" s="43"/>
      <c r="E721" s="43"/>
      <c r="F721" s="31"/>
      <c r="G721" s="31"/>
      <c r="H721" s="31"/>
      <c r="I721" s="43"/>
    </row>
    <row r="722" spans="2:9" ht="18" x14ac:dyDescent="0.25">
      <c r="B722" s="43"/>
      <c r="C722" s="233"/>
      <c r="D722" s="43"/>
      <c r="E722" s="43"/>
      <c r="F722" s="31"/>
      <c r="G722" s="31"/>
      <c r="H722" s="31"/>
      <c r="I722" s="43"/>
    </row>
    <row r="723" spans="2:9" ht="18" x14ac:dyDescent="0.25">
      <c r="B723" s="43"/>
      <c r="C723" s="233"/>
      <c r="D723" s="43"/>
      <c r="E723" s="43"/>
      <c r="F723" s="31"/>
      <c r="G723" s="31"/>
      <c r="H723" s="31"/>
      <c r="I723" s="43"/>
    </row>
    <row r="724" spans="2:9" ht="18" x14ac:dyDescent="0.25">
      <c r="B724" s="43"/>
      <c r="C724" s="233"/>
      <c r="D724" s="43"/>
      <c r="E724" s="43"/>
      <c r="F724" s="31"/>
      <c r="G724" s="31"/>
      <c r="H724" s="31"/>
      <c r="I724" s="43"/>
    </row>
    <row r="725" spans="2:9" ht="18" x14ac:dyDescent="0.25">
      <c r="B725" s="43"/>
      <c r="C725" s="233"/>
      <c r="D725" s="43"/>
      <c r="E725" s="43"/>
      <c r="F725" s="31"/>
      <c r="G725" s="31"/>
      <c r="H725" s="31"/>
      <c r="I725" s="43"/>
    </row>
    <row r="726" spans="2:9" ht="18" x14ac:dyDescent="0.25">
      <c r="B726" s="43"/>
      <c r="C726" s="233"/>
      <c r="D726" s="43"/>
      <c r="E726" s="43"/>
      <c r="F726" s="31"/>
      <c r="G726" s="31"/>
      <c r="H726" s="31"/>
      <c r="I726" s="43"/>
    </row>
    <row r="727" spans="2:9" ht="18" x14ac:dyDescent="0.25">
      <c r="B727" s="43"/>
      <c r="C727" s="233"/>
      <c r="D727" s="43"/>
      <c r="E727" s="43"/>
      <c r="F727" s="31"/>
      <c r="G727" s="31"/>
      <c r="H727" s="31"/>
      <c r="I727" s="43"/>
    </row>
    <row r="728" spans="2:9" ht="18" x14ac:dyDescent="0.25">
      <c r="B728" s="43"/>
      <c r="C728" s="233"/>
      <c r="D728" s="43"/>
      <c r="E728" s="43"/>
      <c r="F728" s="31"/>
      <c r="G728" s="31"/>
      <c r="H728" s="31"/>
      <c r="I728" s="43"/>
    </row>
    <row r="729" spans="2:9" ht="18" x14ac:dyDescent="0.25">
      <c r="B729" s="43"/>
      <c r="C729" s="233"/>
      <c r="D729" s="43"/>
      <c r="E729" s="43"/>
      <c r="F729" s="31"/>
      <c r="G729" s="31"/>
      <c r="H729" s="31"/>
      <c r="I729" s="43"/>
    </row>
    <row r="730" spans="2:9" ht="18" x14ac:dyDescent="0.25">
      <c r="B730" s="43"/>
      <c r="C730" s="233"/>
      <c r="D730" s="43"/>
      <c r="E730" s="43"/>
      <c r="F730" s="31"/>
      <c r="G730" s="31"/>
      <c r="H730" s="31"/>
      <c r="I730" s="43"/>
    </row>
    <row r="731" spans="2:9" ht="18" x14ac:dyDescent="0.25">
      <c r="B731" s="43"/>
      <c r="C731" s="233"/>
      <c r="D731" s="43"/>
      <c r="E731" s="43"/>
      <c r="F731" s="31"/>
      <c r="G731" s="31"/>
      <c r="H731" s="31"/>
      <c r="I731" s="43"/>
    </row>
    <row r="732" spans="2:9" ht="18" x14ac:dyDescent="0.25">
      <c r="B732" s="43"/>
      <c r="C732" s="233"/>
      <c r="D732" s="43"/>
      <c r="E732" s="43"/>
      <c r="F732" s="31"/>
      <c r="G732" s="31"/>
      <c r="H732" s="31"/>
      <c r="I732" s="43"/>
    </row>
    <row r="733" spans="2:9" ht="18" x14ac:dyDescent="0.25">
      <c r="B733" s="43"/>
      <c r="C733" s="233"/>
      <c r="D733" s="43"/>
      <c r="E733" s="43"/>
      <c r="F733" s="31"/>
      <c r="G733" s="31"/>
      <c r="H733" s="31"/>
      <c r="I733" s="43"/>
    </row>
    <row r="734" spans="2:9" ht="18" x14ac:dyDescent="0.25">
      <c r="B734" s="43"/>
      <c r="C734" s="233"/>
      <c r="D734" s="43"/>
      <c r="E734" s="43"/>
      <c r="F734" s="31"/>
      <c r="G734" s="31"/>
      <c r="H734" s="31"/>
      <c r="I734" s="43"/>
    </row>
    <row r="735" spans="2:9" ht="18" x14ac:dyDescent="0.25">
      <c r="B735" s="43"/>
      <c r="C735" s="233"/>
      <c r="D735" s="43"/>
      <c r="E735" s="43"/>
      <c r="F735" s="31"/>
      <c r="G735" s="31"/>
      <c r="H735" s="31"/>
      <c r="I735" s="43"/>
    </row>
    <row r="736" spans="2:9" ht="18" x14ac:dyDescent="0.25">
      <c r="B736" s="43"/>
      <c r="C736" s="233"/>
      <c r="D736" s="43"/>
      <c r="E736" s="43"/>
      <c r="F736" s="31"/>
      <c r="G736" s="31"/>
      <c r="H736" s="31"/>
      <c r="I736" s="43"/>
    </row>
    <row r="737" spans="2:9" ht="18" x14ac:dyDescent="0.25">
      <c r="B737" s="43"/>
      <c r="C737" s="233"/>
      <c r="D737" s="43"/>
      <c r="E737" s="43"/>
      <c r="F737" s="31"/>
      <c r="G737" s="31"/>
      <c r="H737" s="31"/>
      <c r="I737" s="43"/>
    </row>
    <row r="738" spans="2:9" ht="18" x14ac:dyDescent="0.25">
      <c r="B738" s="43"/>
      <c r="C738" s="233"/>
      <c r="D738" s="43"/>
      <c r="E738" s="43"/>
      <c r="F738" s="31"/>
      <c r="G738" s="31"/>
      <c r="H738" s="31"/>
      <c r="I738" s="43"/>
    </row>
    <row r="739" spans="2:9" ht="18" x14ac:dyDescent="0.25">
      <c r="B739" s="43"/>
      <c r="C739" s="233"/>
      <c r="D739" s="43"/>
      <c r="E739" s="43"/>
      <c r="F739" s="31"/>
      <c r="G739" s="31"/>
      <c r="H739" s="31"/>
      <c r="I739" s="43"/>
    </row>
    <row r="740" spans="2:9" ht="18" x14ac:dyDescent="0.25">
      <c r="B740" s="43"/>
      <c r="C740" s="233"/>
      <c r="D740" s="43"/>
      <c r="E740" s="43"/>
      <c r="F740" s="31"/>
      <c r="G740" s="31"/>
      <c r="H740" s="31"/>
      <c r="I740" s="43"/>
    </row>
    <row r="741" spans="2:9" ht="18" x14ac:dyDescent="0.25">
      <c r="B741" s="43"/>
      <c r="C741" s="233"/>
      <c r="D741" s="43"/>
      <c r="E741" s="43"/>
      <c r="F741" s="31"/>
      <c r="G741" s="31"/>
      <c r="H741" s="31"/>
      <c r="I741" s="43"/>
    </row>
    <row r="742" spans="2:9" ht="18" x14ac:dyDescent="0.25">
      <c r="B742" s="43"/>
      <c r="C742" s="233"/>
      <c r="D742" s="43"/>
      <c r="E742" s="43"/>
      <c r="F742" s="31"/>
      <c r="G742" s="31"/>
      <c r="H742" s="31"/>
      <c r="I742" s="43"/>
    </row>
    <row r="743" spans="2:9" ht="18" x14ac:dyDescent="0.25">
      <c r="B743" s="43"/>
      <c r="C743" s="233"/>
      <c r="D743" s="43"/>
      <c r="E743" s="43"/>
      <c r="F743" s="31"/>
      <c r="G743" s="31"/>
      <c r="H743" s="31"/>
      <c r="I743" s="43"/>
    </row>
    <row r="744" spans="2:9" ht="18" x14ac:dyDescent="0.25">
      <c r="B744" s="43"/>
      <c r="C744" s="233"/>
      <c r="D744" s="43"/>
      <c r="E744" s="43"/>
      <c r="F744" s="31"/>
      <c r="G744" s="31"/>
      <c r="H744" s="31"/>
      <c r="I744" s="43"/>
    </row>
    <row r="745" spans="2:9" ht="18" x14ac:dyDescent="0.25">
      <c r="B745" s="43"/>
      <c r="C745" s="233"/>
      <c r="D745" s="43"/>
      <c r="E745" s="43"/>
      <c r="F745" s="31"/>
      <c r="G745" s="31"/>
      <c r="H745" s="31"/>
      <c r="I745" s="43"/>
    </row>
    <row r="746" spans="2:9" ht="18" x14ac:dyDescent="0.25">
      <c r="B746" s="43"/>
      <c r="C746" s="233"/>
      <c r="D746" s="43"/>
      <c r="E746" s="43"/>
      <c r="F746" s="31"/>
      <c r="G746" s="31"/>
      <c r="H746" s="31"/>
      <c r="I746" s="43"/>
    </row>
    <row r="747" spans="2:9" ht="18" x14ac:dyDescent="0.25">
      <c r="B747" s="43"/>
      <c r="C747" s="233"/>
      <c r="D747" s="43"/>
      <c r="E747" s="43"/>
      <c r="F747" s="31"/>
      <c r="G747" s="31"/>
      <c r="H747" s="31"/>
      <c r="I747" s="43"/>
    </row>
    <row r="748" spans="2:9" ht="18" x14ac:dyDescent="0.25">
      <c r="B748" s="43"/>
      <c r="C748" s="233"/>
      <c r="D748" s="43"/>
      <c r="E748" s="43"/>
      <c r="F748" s="31"/>
      <c r="G748" s="31"/>
      <c r="H748" s="31"/>
      <c r="I748" s="43"/>
    </row>
    <row r="749" spans="2:9" ht="18" x14ac:dyDescent="0.25">
      <c r="B749" s="43"/>
      <c r="C749" s="233"/>
      <c r="D749" s="43"/>
      <c r="E749" s="43"/>
      <c r="F749" s="31"/>
      <c r="G749" s="31"/>
      <c r="H749" s="31"/>
      <c r="I749" s="43"/>
    </row>
    <row r="750" spans="2:9" ht="18" x14ac:dyDescent="0.25">
      <c r="B750" s="43"/>
      <c r="C750" s="233"/>
      <c r="D750" s="43"/>
      <c r="E750" s="43"/>
      <c r="F750" s="31"/>
      <c r="G750" s="31"/>
      <c r="H750" s="31"/>
      <c r="I750" s="43"/>
    </row>
    <row r="751" spans="2:9" ht="18" x14ac:dyDescent="0.25">
      <c r="B751" s="43"/>
      <c r="C751" s="233"/>
      <c r="D751" s="43"/>
      <c r="E751" s="43"/>
      <c r="F751" s="31"/>
      <c r="G751" s="31"/>
      <c r="H751" s="31"/>
      <c r="I751" s="43"/>
    </row>
    <row r="752" spans="2:9" ht="18" x14ac:dyDescent="0.25">
      <c r="B752" s="43"/>
      <c r="C752" s="233"/>
      <c r="D752" s="43"/>
      <c r="E752" s="43"/>
      <c r="F752" s="31"/>
      <c r="G752" s="31"/>
      <c r="H752" s="31"/>
      <c r="I752" s="43"/>
    </row>
    <row r="753" spans="2:9" ht="18" x14ac:dyDescent="0.25">
      <c r="B753" s="43"/>
      <c r="C753" s="233"/>
      <c r="D753" s="43"/>
      <c r="E753" s="43"/>
      <c r="F753" s="31"/>
      <c r="G753" s="31"/>
      <c r="H753" s="31"/>
      <c r="I753" s="43"/>
    </row>
    <row r="754" spans="2:9" ht="18" x14ac:dyDescent="0.25">
      <c r="B754" s="43"/>
      <c r="C754" s="233"/>
      <c r="D754" s="43"/>
      <c r="E754" s="43"/>
      <c r="F754" s="31"/>
      <c r="G754" s="31"/>
      <c r="H754" s="31"/>
      <c r="I754" s="43"/>
    </row>
    <row r="755" spans="2:9" ht="18" x14ac:dyDescent="0.25">
      <c r="B755" s="43"/>
      <c r="C755" s="233"/>
      <c r="D755" s="43"/>
      <c r="E755" s="43"/>
      <c r="F755" s="31"/>
      <c r="G755" s="31"/>
      <c r="H755" s="31"/>
      <c r="I755" s="43"/>
    </row>
    <row r="756" spans="2:9" ht="18" x14ac:dyDescent="0.25">
      <c r="B756" s="43"/>
      <c r="C756" s="233"/>
      <c r="D756" s="43"/>
      <c r="E756" s="43"/>
      <c r="F756" s="31"/>
      <c r="G756" s="31"/>
      <c r="H756" s="31"/>
      <c r="I756" s="43"/>
    </row>
    <row r="757" spans="2:9" ht="18" x14ac:dyDescent="0.25">
      <c r="B757" s="43"/>
      <c r="C757" s="233"/>
      <c r="D757" s="43"/>
      <c r="E757" s="43"/>
      <c r="F757" s="31"/>
      <c r="G757" s="31"/>
      <c r="H757" s="31"/>
      <c r="I757" s="43"/>
    </row>
    <row r="758" spans="2:9" ht="18" x14ac:dyDescent="0.25">
      <c r="B758" s="43"/>
      <c r="C758" s="233"/>
      <c r="D758" s="43"/>
      <c r="E758" s="43"/>
      <c r="F758" s="31"/>
      <c r="G758" s="31"/>
      <c r="H758" s="31"/>
      <c r="I758" s="43"/>
    </row>
    <row r="759" spans="2:9" ht="18" x14ac:dyDescent="0.25">
      <c r="B759" s="43"/>
      <c r="C759" s="233"/>
      <c r="D759" s="43"/>
      <c r="E759" s="43"/>
      <c r="F759" s="31"/>
      <c r="G759" s="31"/>
      <c r="H759" s="31"/>
      <c r="I759" s="43"/>
    </row>
    <row r="760" spans="2:9" ht="18" x14ac:dyDescent="0.25">
      <c r="B760" s="43"/>
      <c r="C760" s="233"/>
      <c r="D760" s="43"/>
      <c r="E760" s="43"/>
      <c r="F760" s="31"/>
      <c r="G760" s="31"/>
      <c r="H760" s="31"/>
      <c r="I760" s="43"/>
    </row>
    <row r="761" spans="2:9" ht="18" x14ac:dyDescent="0.25">
      <c r="B761" s="43"/>
      <c r="C761" s="233"/>
      <c r="D761" s="43"/>
      <c r="E761" s="43"/>
      <c r="F761" s="31"/>
      <c r="G761" s="31"/>
      <c r="H761" s="31"/>
      <c r="I761" s="43"/>
    </row>
    <row r="762" spans="2:9" ht="18" x14ac:dyDescent="0.25">
      <c r="B762" s="43"/>
      <c r="C762" s="233"/>
      <c r="D762" s="43"/>
      <c r="E762" s="43"/>
      <c r="F762" s="31"/>
      <c r="G762" s="31"/>
      <c r="H762" s="31"/>
      <c r="I762" s="43"/>
    </row>
    <row r="763" spans="2:9" ht="18" x14ac:dyDescent="0.25">
      <c r="B763" s="43"/>
      <c r="C763" s="233"/>
      <c r="D763" s="43"/>
      <c r="E763" s="43"/>
      <c r="F763" s="31"/>
      <c r="G763" s="31"/>
      <c r="H763" s="31"/>
      <c r="I763" s="43"/>
    </row>
    <row r="764" spans="2:9" ht="18" x14ac:dyDescent="0.25">
      <c r="B764" s="43"/>
      <c r="C764" s="233"/>
      <c r="D764" s="43"/>
      <c r="E764" s="43"/>
      <c r="F764" s="31"/>
      <c r="G764" s="31"/>
      <c r="H764" s="31"/>
      <c r="I764" s="43"/>
    </row>
    <row r="765" spans="2:9" ht="18" x14ac:dyDescent="0.25">
      <c r="B765" s="43"/>
      <c r="C765" s="233"/>
      <c r="D765" s="43"/>
      <c r="E765" s="43"/>
      <c r="F765" s="31"/>
      <c r="G765" s="31"/>
      <c r="H765" s="31"/>
      <c r="I765" s="43"/>
    </row>
    <row r="766" spans="2:9" ht="18" x14ac:dyDescent="0.25">
      <c r="B766" s="43"/>
      <c r="C766" s="233"/>
      <c r="D766" s="43"/>
      <c r="E766" s="43"/>
      <c r="F766" s="31"/>
      <c r="G766" s="31"/>
      <c r="H766" s="31"/>
      <c r="I766" s="43"/>
    </row>
    <row r="767" spans="2:9" ht="18" x14ac:dyDescent="0.25">
      <c r="B767" s="43"/>
      <c r="C767" s="233"/>
      <c r="D767" s="43"/>
      <c r="E767" s="43"/>
      <c r="F767" s="31"/>
      <c r="G767" s="31"/>
      <c r="H767" s="31"/>
      <c r="I767" s="43"/>
    </row>
    <row r="768" spans="2:9" ht="18" x14ac:dyDescent="0.25">
      <c r="B768" s="43"/>
      <c r="C768" s="233"/>
      <c r="D768" s="43"/>
      <c r="E768" s="43"/>
      <c r="F768" s="31"/>
      <c r="G768" s="31"/>
      <c r="H768" s="31"/>
      <c r="I768" s="43"/>
    </row>
    <row r="769" spans="2:9" ht="18" x14ac:dyDescent="0.25">
      <c r="B769" s="43"/>
      <c r="C769" s="233"/>
      <c r="D769" s="43"/>
      <c r="E769" s="43"/>
      <c r="F769" s="31"/>
      <c r="G769" s="31"/>
      <c r="H769" s="31"/>
      <c r="I769" s="43"/>
    </row>
    <row r="770" spans="2:9" ht="18" x14ac:dyDescent="0.25">
      <c r="B770" s="43"/>
      <c r="C770" s="233"/>
      <c r="D770" s="43"/>
      <c r="E770" s="43"/>
      <c r="F770" s="31"/>
      <c r="G770" s="31"/>
      <c r="H770" s="31"/>
      <c r="I770" s="43"/>
    </row>
    <row r="771" spans="2:9" ht="18" x14ac:dyDescent="0.25">
      <c r="B771" s="43"/>
      <c r="C771" s="233"/>
      <c r="D771" s="43"/>
      <c r="E771" s="43"/>
      <c r="F771" s="31"/>
      <c r="G771" s="31"/>
      <c r="H771" s="31"/>
      <c r="I771" s="43"/>
    </row>
    <row r="772" spans="2:9" ht="18" x14ac:dyDescent="0.25">
      <c r="B772" s="43"/>
      <c r="C772" s="233"/>
      <c r="D772" s="43"/>
      <c r="E772" s="43"/>
      <c r="F772" s="31"/>
      <c r="G772" s="31"/>
      <c r="H772" s="31"/>
      <c r="I772" s="43"/>
    </row>
    <row r="773" spans="2:9" ht="18" x14ac:dyDescent="0.25">
      <c r="B773" s="43"/>
      <c r="C773" s="233"/>
      <c r="D773" s="43"/>
      <c r="E773" s="43"/>
      <c r="F773" s="31"/>
      <c r="G773" s="31"/>
      <c r="H773" s="31"/>
      <c r="I773" s="43"/>
    </row>
    <row r="774" spans="2:9" ht="18" x14ac:dyDescent="0.25">
      <c r="B774" s="43"/>
      <c r="C774" s="233"/>
      <c r="D774" s="43"/>
      <c r="E774" s="43"/>
      <c r="F774" s="31"/>
      <c r="G774" s="31"/>
      <c r="H774" s="31"/>
      <c r="I774" s="43"/>
    </row>
    <row r="775" spans="2:9" ht="18" x14ac:dyDescent="0.25">
      <c r="B775" s="43"/>
      <c r="C775" s="233"/>
      <c r="D775" s="43"/>
      <c r="E775" s="43"/>
      <c r="F775" s="31"/>
      <c r="G775" s="31"/>
      <c r="H775" s="31"/>
      <c r="I775" s="43"/>
    </row>
    <row r="776" spans="2:9" ht="18" x14ac:dyDescent="0.25">
      <c r="B776" s="43"/>
      <c r="C776" s="233"/>
      <c r="D776" s="43"/>
      <c r="E776" s="43"/>
      <c r="F776" s="31"/>
      <c r="G776" s="31"/>
      <c r="H776" s="31"/>
      <c r="I776" s="43"/>
    </row>
    <row r="777" spans="2:9" ht="18" x14ac:dyDescent="0.25">
      <c r="B777" s="43"/>
      <c r="C777" s="233"/>
      <c r="D777" s="43"/>
      <c r="E777" s="43"/>
      <c r="F777" s="31"/>
      <c r="G777" s="31"/>
      <c r="H777" s="31"/>
      <c r="I777" s="43"/>
    </row>
    <row r="778" spans="2:9" ht="18" x14ac:dyDescent="0.25">
      <c r="B778" s="43"/>
      <c r="C778" s="233"/>
      <c r="D778" s="43"/>
      <c r="E778" s="43"/>
      <c r="F778" s="31"/>
      <c r="G778" s="31"/>
      <c r="H778" s="31"/>
      <c r="I778" s="43"/>
    </row>
    <row r="779" spans="2:9" ht="18" x14ac:dyDescent="0.25">
      <c r="B779" s="43"/>
      <c r="C779" s="233"/>
      <c r="D779" s="43"/>
      <c r="E779" s="43"/>
      <c r="F779" s="31"/>
      <c r="G779" s="31"/>
      <c r="H779" s="31"/>
      <c r="I779" s="43"/>
    </row>
    <row r="780" spans="2:9" ht="18" x14ac:dyDescent="0.25">
      <c r="B780" s="43"/>
      <c r="C780" s="233"/>
      <c r="D780" s="43"/>
      <c r="E780" s="43"/>
      <c r="F780" s="31"/>
      <c r="G780" s="31"/>
      <c r="H780" s="31"/>
      <c r="I780" s="43"/>
    </row>
    <row r="781" spans="2:9" ht="18" x14ac:dyDescent="0.25">
      <c r="B781" s="43"/>
      <c r="C781" s="233"/>
      <c r="D781" s="43"/>
      <c r="E781" s="43"/>
      <c r="F781" s="31"/>
      <c r="G781" s="31"/>
      <c r="H781" s="31"/>
      <c r="I781" s="43"/>
    </row>
    <row r="782" spans="2:9" ht="18" x14ac:dyDescent="0.25">
      <c r="B782" s="43"/>
      <c r="C782" s="233"/>
      <c r="D782" s="43"/>
      <c r="E782" s="43"/>
      <c r="F782" s="31"/>
      <c r="G782" s="31"/>
      <c r="H782" s="31"/>
      <c r="I782" s="43"/>
    </row>
    <row r="783" spans="2:9" ht="18" x14ac:dyDescent="0.25">
      <c r="B783" s="43"/>
      <c r="C783" s="233"/>
      <c r="D783" s="43"/>
      <c r="E783" s="43"/>
      <c r="F783" s="31"/>
      <c r="G783" s="31"/>
      <c r="H783" s="31"/>
      <c r="I783" s="43"/>
    </row>
    <row r="784" spans="2:9" ht="18" x14ac:dyDescent="0.25">
      <c r="B784" s="43"/>
      <c r="C784" s="233"/>
      <c r="D784" s="43"/>
      <c r="E784" s="43"/>
      <c r="F784" s="31"/>
      <c r="G784" s="31"/>
      <c r="H784" s="31"/>
      <c r="I784" s="43"/>
    </row>
    <row r="785" spans="2:9" ht="18" x14ac:dyDescent="0.25">
      <c r="B785" s="43"/>
      <c r="C785" s="233"/>
      <c r="D785" s="43"/>
      <c r="E785" s="43"/>
      <c r="F785" s="31"/>
      <c r="G785" s="31"/>
      <c r="H785" s="31"/>
      <c r="I785" s="43"/>
    </row>
    <row r="786" spans="2:9" ht="18" x14ac:dyDescent="0.25">
      <c r="B786" s="43"/>
      <c r="C786" s="233"/>
      <c r="D786" s="43"/>
      <c r="E786" s="43"/>
      <c r="F786" s="31"/>
      <c r="G786" s="31"/>
      <c r="H786" s="31"/>
      <c r="I786" s="43"/>
    </row>
    <row r="787" spans="2:9" ht="18" x14ac:dyDescent="0.25">
      <c r="B787" s="43"/>
      <c r="C787" s="233"/>
      <c r="D787" s="43"/>
      <c r="E787" s="43"/>
      <c r="F787" s="31"/>
      <c r="G787" s="31"/>
      <c r="H787" s="31"/>
      <c r="I787" s="43"/>
    </row>
    <row r="788" spans="2:9" ht="18" x14ac:dyDescent="0.25">
      <c r="B788" s="43"/>
      <c r="C788" s="233"/>
      <c r="D788" s="43"/>
      <c r="E788" s="43"/>
      <c r="F788" s="31"/>
      <c r="G788" s="31"/>
      <c r="H788" s="31"/>
      <c r="I788" s="43"/>
    </row>
    <row r="789" spans="2:9" ht="18" x14ac:dyDescent="0.25">
      <c r="B789" s="43"/>
      <c r="C789" s="233"/>
      <c r="D789" s="43"/>
      <c r="E789" s="43"/>
      <c r="F789" s="31"/>
      <c r="G789" s="31"/>
      <c r="H789" s="31"/>
      <c r="I789" s="43"/>
    </row>
    <row r="790" spans="2:9" ht="18" x14ac:dyDescent="0.25">
      <c r="B790" s="43"/>
      <c r="C790" s="233"/>
      <c r="D790" s="43"/>
      <c r="E790" s="43"/>
      <c r="F790" s="31"/>
      <c r="G790" s="31"/>
      <c r="H790" s="31"/>
      <c r="I790" s="43"/>
    </row>
    <row r="791" spans="2:9" ht="18" x14ac:dyDescent="0.25">
      <c r="B791" s="43"/>
      <c r="C791" s="233"/>
      <c r="D791" s="43"/>
      <c r="E791" s="43"/>
      <c r="F791" s="31"/>
      <c r="G791" s="31"/>
      <c r="H791" s="31"/>
      <c r="I791" s="43"/>
    </row>
    <row r="792" spans="2:9" ht="18" x14ac:dyDescent="0.25">
      <c r="B792" s="43"/>
      <c r="C792" s="233"/>
      <c r="D792" s="43"/>
      <c r="E792" s="43"/>
      <c r="F792" s="31"/>
      <c r="G792" s="31"/>
      <c r="H792" s="31"/>
      <c r="I792" s="43"/>
    </row>
    <row r="793" spans="2:9" ht="18" x14ac:dyDescent="0.25">
      <c r="B793" s="43"/>
      <c r="C793" s="233"/>
      <c r="D793" s="43"/>
      <c r="E793" s="43"/>
      <c r="F793" s="31"/>
      <c r="G793" s="31"/>
      <c r="H793" s="31"/>
      <c r="I793" s="43"/>
    </row>
    <row r="794" spans="2:9" ht="18" x14ac:dyDescent="0.25">
      <c r="B794" s="43"/>
      <c r="C794" s="233"/>
      <c r="D794" s="43"/>
      <c r="E794" s="43"/>
      <c r="F794" s="31"/>
      <c r="G794" s="31"/>
      <c r="H794" s="31"/>
      <c r="I794" s="43"/>
    </row>
    <row r="795" spans="2:9" ht="18" x14ac:dyDescent="0.25">
      <c r="B795" s="43"/>
      <c r="C795" s="233"/>
      <c r="D795" s="43"/>
      <c r="E795" s="43"/>
      <c r="F795" s="31"/>
      <c r="G795" s="31"/>
      <c r="H795" s="31"/>
      <c r="I795" s="43"/>
    </row>
    <row r="796" spans="2:9" ht="18" x14ac:dyDescent="0.25">
      <c r="B796" s="43"/>
      <c r="C796" s="233"/>
      <c r="D796" s="43"/>
      <c r="E796" s="43"/>
      <c r="F796" s="31"/>
      <c r="G796" s="31"/>
      <c r="H796" s="31"/>
      <c r="I796" s="43"/>
    </row>
    <row r="797" spans="2:9" ht="18" x14ac:dyDescent="0.25">
      <c r="B797" s="43"/>
      <c r="C797" s="233"/>
      <c r="D797" s="43"/>
      <c r="E797" s="43"/>
      <c r="F797" s="31"/>
      <c r="G797" s="31"/>
      <c r="H797" s="31"/>
      <c r="I797" s="43"/>
    </row>
    <row r="798" spans="2:9" ht="18" x14ac:dyDescent="0.25">
      <c r="B798" s="43"/>
      <c r="C798" s="233"/>
      <c r="D798" s="43"/>
      <c r="E798" s="43"/>
      <c r="F798" s="31"/>
      <c r="G798" s="31"/>
      <c r="H798" s="31"/>
      <c r="I798" s="43"/>
    </row>
    <row r="799" spans="2:9" ht="18" x14ac:dyDescent="0.25">
      <c r="B799" s="43"/>
      <c r="C799" s="233"/>
      <c r="D799" s="43"/>
      <c r="E799" s="43"/>
      <c r="F799" s="31"/>
      <c r="G799" s="31"/>
      <c r="H799" s="31"/>
      <c r="I799" s="43"/>
    </row>
    <row r="800" spans="2:9" ht="18" x14ac:dyDescent="0.25">
      <c r="B800" s="43"/>
      <c r="C800" s="233"/>
      <c r="D800" s="43"/>
      <c r="E800" s="43"/>
      <c r="F800" s="31"/>
      <c r="G800" s="31"/>
      <c r="H800" s="31"/>
      <c r="I800" s="43"/>
    </row>
    <row r="801" spans="2:9" ht="18" x14ac:dyDescent="0.25">
      <c r="B801" s="43"/>
      <c r="C801" s="233"/>
      <c r="D801" s="43"/>
      <c r="E801" s="43"/>
      <c r="F801" s="31"/>
      <c r="G801" s="31"/>
      <c r="H801" s="31"/>
      <c r="I801" s="43"/>
    </row>
    <row r="802" spans="2:9" ht="18" x14ac:dyDescent="0.25">
      <c r="B802" s="43"/>
      <c r="C802" s="233"/>
      <c r="D802" s="43"/>
      <c r="E802" s="43"/>
      <c r="F802" s="31"/>
      <c r="G802" s="31"/>
      <c r="H802" s="31"/>
      <c r="I802" s="43"/>
    </row>
    <row r="803" spans="2:9" ht="18" x14ac:dyDescent="0.25">
      <c r="B803" s="43"/>
      <c r="C803" s="233"/>
      <c r="D803" s="43"/>
      <c r="E803" s="43"/>
      <c r="F803" s="31"/>
      <c r="G803" s="31"/>
      <c r="H803" s="31"/>
      <c r="I803" s="43"/>
    </row>
    <row r="804" spans="2:9" ht="18" x14ac:dyDescent="0.25">
      <c r="B804" s="43"/>
      <c r="C804" s="233"/>
      <c r="D804" s="43"/>
      <c r="E804" s="43"/>
      <c r="F804" s="31"/>
      <c r="G804" s="31"/>
      <c r="H804" s="31"/>
      <c r="I804" s="43"/>
    </row>
    <row r="805" spans="2:9" ht="18" x14ac:dyDescent="0.25">
      <c r="B805" s="43"/>
      <c r="C805" s="233"/>
      <c r="D805" s="43"/>
      <c r="E805" s="43"/>
      <c r="F805" s="31"/>
      <c r="G805" s="31"/>
      <c r="H805" s="31"/>
      <c r="I805" s="43"/>
    </row>
    <row r="806" spans="2:9" ht="18" x14ac:dyDescent="0.25">
      <c r="B806" s="43"/>
      <c r="C806" s="233"/>
      <c r="D806" s="43"/>
      <c r="E806" s="43"/>
      <c r="F806" s="31"/>
      <c r="G806" s="31"/>
      <c r="H806" s="31"/>
      <c r="I806" s="43"/>
    </row>
    <row r="807" spans="2:9" ht="18" x14ac:dyDescent="0.25">
      <c r="B807" s="43"/>
      <c r="C807" s="233"/>
      <c r="D807" s="43"/>
      <c r="E807" s="43"/>
      <c r="F807" s="31"/>
      <c r="G807" s="31"/>
      <c r="H807" s="31"/>
      <c r="I807" s="43"/>
    </row>
    <row r="808" spans="2:9" ht="18" x14ac:dyDescent="0.25">
      <c r="B808" s="43"/>
      <c r="C808" s="233"/>
      <c r="D808" s="43"/>
      <c r="E808" s="43"/>
      <c r="F808" s="31"/>
      <c r="G808" s="31"/>
      <c r="H808" s="31"/>
      <c r="I808" s="43"/>
    </row>
    <row r="809" spans="2:9" ht="18" x14ac:dyDescent="0.25">
      <c r="B809" s="43"/>
      <c r="C809" s="233"/>
      <c r="D809" s="43"/>
      <c r="E809" s="43"/>
      <c r="F809" s="31"/>
      <c r="G809" s="31"/>
      <c r="H809" s="31"/>
      <c r="I809" s="43"/>
    </row>
    <row r="810" spans="2:9" ht="18" x14ac:dyDescent="0.25">
      <c r="B810" s="43"/>
      <c r="C810" s="233"/>
      <c r="D810" s="43"/>
      <c r="E810" s="43"/>
      <c r="F810" s="31"/>
      <c r="G810" s="31"/>
      <c r="H810" s="31"/>
      <c r="I810" s="43"/>
    </row>
    <row r="811" spans="2:9" ht="18" x14ac:dyDescent="0.25">
      <c r="B811" s="43"/>
      <c r="C811" s="233"/>
      <c r="D811" s="43"/>
      <c r="E811" s="43"/>
      <c r="F811" s="31"/>
      <c r="G811" s="31"/>
      <c r="H811" s="31"/>
      <c r="I811" s="43"/>
    </row>
    <row r="812" spans="2:9" ht="18" x14ac:dyDescent="0.25">
      <c r="B812" s="43"/>
      <c r="C812" s="233"/>
      <c r="D812" s="43"/>
      <c r="E812" s="43"/>
      <c r="F812" s="31"/>
      <c r="G812" s="31"/>
      <c r="H812" s="31"/>
      <c r="I812" s="43"/>
    </row>
    <row r="813" spans="2:9" ht="18" x14ac:dyDescent="0.25">
      <c r="B813" s="43"/>
      <c r="C813" s="233"/>
      <c r="D813" s="43"/>
      <c r="E813" s="43"/>
      <c r="F813" s="31"/>
      <c r="G813" s="31"/>
      <c r="H813" s="31"/>
      <c r="I813" s="43"/>
    </row>
    <row r="814" spans="2:9" ht="18" x14ac:dyDescent="0.25">
      <c r="B814" s="43"/>
      <c r="C814" s="233"/>
      <c r="D814" s="43"/>
      <c r="E814" s="43"/>
      <c r="F814" s="31"/>
      <c r="G814" s="31"/>
      <c r="H814" s="31"/>
      <c r="I814" s="43"/>
    </row>
    <row r="815" spans="2:9" ht="18" x14ac:dyDescent="0.25">
      <c r="B815" s="43"/>
      <c r="C815" s="233"/>
      <c r="D815" s="43"/>
      <c r="E815" s="43"/>
      <c r="F815" s="31"/>
      <c r="G815" s="31"/>
      <c r="H815" s="31"/>
      <c r="I815" s="43"/>
    </row>
    <row r="816" spans="2:9" ht="18" x14ac:dyDescent="0.25">
      <c r="B816" s="43"/>
      <c r="C816" s="233"/>
      <c r="D816" s="43"/>
      <c r="E816" s="43"/>
      <c r="F816" s="31"/>
      <c r="G816" s="31"/>
      <c r="H816" s="31"/>
      <c r="I816" s="43"/>
    </row>
    <row r="817" spans="2:9" ht="18" x14ac:dyDescent="0.25">
      <c r="B817" s="43"/>
      <c r="C817" s="233"/>
      <c r="D817" s="43"/>
      <c r="E817" s="43"/>
      <c r="F817" s="31"/>
      <c r="G817" s="31"/>
      <c r="H817" s="31"/>
      <c r="I817" s="43"/>
    </row>
    <row r="818" spans="2:9" ht="18" x14ac:dyDescent="0.25">
      <c r="B818" s="43"/>
      <c r="C818" s="233"/>
      <c r="D818" s="43"/>
      <c r="E818" s="43"/>
      <c r="F818" s="31"/>
      <c r="G818" s="31"/>
      <c r="H818" s="31"/>
      <c r="I818" s="43"/>
    </row>
    <row r="819" spans="2:9" ht="18" x14ac:dyDescent="0.25">
      <c r="B819" s="43"/>
      <c r="C819" s="233"/>
      <c r="D819" s="43"/>
      <c r="E819" s="43"/>
      <c r="F819" s="31"/>
      <c r="G819" s="31"/>
      <c r="H819" s="31"/>
      <c r="I819" s="43"/>
    </row>
    <row r="820" spans="2:9" ht="18" x14ac:dyDescent="0.25">
      <c r="B820" s="43"/>
      <c r="C820" s="233"/>
      <c r="D820" s="43"/>
      <c r="E820" s="43"/>
      <c r="F820" s="31"/>
      <c r="G820" s="31"/>
      <c r="H820" s="31"/>
      <c r="I820" s="43"/>
    </row>
    <row r="821" spans="2:9" ht="18" x14ac:dyDescent="0.25">
      <c r="B821" s="43"/>
      <c r="C821" s="233"/>
      <c r="D821" s="43"/>
      <c r="E821" s="43"/>
      <c r="F821" s="31"/>
      <c r="G821" s="31"/>
      <c r="H821" s="31"/>
      <c r="I821" s="43"/>
    </row>
    <row r="822" spans="2:9" ht="18" x14ac:dyDescent="0.25">
      <c r="B822" s="43"/>
      <c r="C822" s="233"/>
      <c r="D822" s="43"/>
      <c r="E822" s="43"/>
      <c r="F822" s="31"/>
      <c r="G822" s="31"/>
      <c r="H822" s="31"/>
      <c r="I822" s="43"/>
    </row>
    <row r="823" spans="2:9" ht="18" x14ac:dyDescent="0.25">
      <c r="B823" s="43"/>
      <c r="C823" s="233"/>
      <c r="D823" s="43"/>
      <c r="E823" s="43"/>
      <c r="F823" s="31"/>
      <c r="G823" s="31"/>
      <c r="H823" s="31"/>
      <c r="I823" s="43"/>
    </row>
    <row r="824" spans="2:9" ht="18" x14ac:dyDescent="0.25">
      <c r="B824" s="43"/>
      <c r="C824" s="233"/>
      <c r="D824" s="43"/>
      <c r="E824" s="43"/>
      <c r="F824" s="31"/>
      <c r="G824" s="31"/>
      <c r="H824" s="31"/>
      <c r="I824" s="43"/>
    </row>
    <row r="825" spans="2:9" ht="18" x14ac:dyDescent="0.25">
      <c r="B825" s="43"/>
      <c r="C825" s="233"/>
      <c r="D825" s="43"/>
      <c r="E825" s="43"/>
      <c r="F825" s="31"/>
      <c r="G825" s="31"/>
      <c r="H825" s="31"/>
      <c r="I825" s="43"/>
    </row>
    <row r="826" spans="2:9" ht="18" x14ac:dyDescent="0.25">
      <c r="B826" s="43"/>
      <c r="C826" s="233"/>
      <c r="D826" s="43"/>
      <c r="E826" s="43"/>
      <c r="F826" s="31"/>
      <c r="G826" s="31"/>
      <c r="H826" s="31"/>
      <c r="I826" s="43"/>
    </row>
    <row r="827" spans="2:9" ht="18" x14ac:dyDescent="0.25">
      <c r="B827" s="43"/>
      <c r="C827" s="233"/>
      <c r="D827" s="43"/>
      <c r="E827" s="43"/>
      <c r="F827" s="31"/>
      <c r="G827" s="31"/>
      <c r="H827" s="31"/>
      <c r="I827" s="43"/>
    </row>
    <row r="828" spans="2:9" ht="18" x14ac:dyDescent="0.25">
      <c r="B828" s="43"/>
      <c r="C828" s="233"/>
      <c r="D828" s="43"/>
      <c r="E828" s="43"/>
      <c r="F828" s="31"/>
      <c r="G828" s="31"/>
      <c r="H828" s="31"/>
      <c r="I828" s="43"/>
    </row>
    <row r="829" spans="2:9" ht="18" x14ac:dyDescent="0.25">
      <c r="B829" s="43"/>
      <c r="C829" s="233"/>
      <c r="D829" s="43"/>
      <c r="E829" s="43"/>
      <c r="F829" s="31"/>
      <c r="G829" s="31"/>
      <c r="H829" s="31"/>
      <c r="I829" s="43"/>
    </row>
    <row r="830" spans="2:9" ht="18" x14ac:dyDescent="0.25">
      <c r="B830" s="43"/>
      <c r="C830" s="233"/>
      <c r="D830" s="43"/>
      <c r="E830" s="43"/>
      <c r="F830" s="31"/>
      <c r="G830" s="31"/>
      <c r="H830" s="31"/>
      <c r="I830" s="43"/>
    </row>
    <row r="831" spans="2:9" ht="18" x14ac:dyDescent="0.25">
      <c r="B831" s="43"/>
      <c r="C831" s="233"/>
      <c r="D831" s="43"/>
      <c r="E831" s="43"/>
      <c r="F831" s="31"/>
      <c r="G831" s="31"/>
      <c r="H831" s="31"/>
      <c r="I831" s="43"/>
    </row>
    <row r="832" spans="2:9" ht="18" x14ac:dyDescent="0.25">
      <c r="B832" s="43"/>
      <c r="C832" s="233"/>
      <c r="D832" s="43"/>
      <c r="E832" s="43"/>
      <c r="F832" s="31"/>
      <c r="G832" s="31"/>
      <c r="H832" s="31"/>
      <c r="I832" s="43"/>
    </row>
    <row r="833" spans="2:9" ht="18" x14ac:dyDescent="0.25">
      <c r="B833" s="43"/>
      <c r="C833" s="233"/>
      <c r="D833" s="43"/>
      <c r="E833" s="43"/>
      <c r="F833" s="31"/>
      <c r="G833" s="31"/>
      <c r="H833" s="31"/>
      <c r="I833" s="43"/>
    </row>
    <row r="834" spans="2:9" ht="18" x14ac:dyDescent="0.25">
      <c r="B834" s="43"/>
      <c r="C834" s="233"/>
      <c r="D834" s="43"/>
      <c r="E834" s="43"/>
      <c r="F834" s="31"/>
      <c r="G834" s="31"/>
      <c r="H834" s="31"/>
      <c r="I834" s="43"/>
    </row>
    <row r="835" spans="2:9" ht="18" x14ac:dyDescent="0.25">
      <c r="B835" s="43"/>
      <c r="C835" s="233"/>
      <c r="D835" s="43"/>
      <c r="E835" s="43"/>
      <c r="F835" s="31"/>
      <c r="G835" s="31"/>
      <c r="H835" s="31"/>
      <c r="I835" s="43"/>
    </row>
    <row r="836" spans="2:9" ht="18" x14ac:dyDescent="0.25">
      <c r="B836" s="43"/>
      <c r="C836" s="233"/>
      <c r="D836" s="43"/>
      <c r="E836" s="43"/>
      <c r="F836" s="31"/>
      <c r="G836" s="31"/>
      <c r="H836" s="31"/>
      <c r="I836" s="43"/>
    </row>
    <row r="837" spans="2:9" ht="18" x14ac:dyDescent="0.25">
      <c r="B837" s="43"/>
      <c r="C837" s="233"/>
      <c r="D837" s="43"/>
      <c r="E837" s="43"/>
      <c r="F837" s="31"/>
      <c r="G837" s="31"/>
      <c r="H837" s="31"/>
      <c r="I837" s="43"/>
    </row>
    <row r="838" spans="2:9" ht="18" x14ac:dyDescent="0.25">
      <c r="B838" s="43"/>
      <c r="C838" s="233"/>
      <c r="D838" s="43"/>
      <c r="E838" s="43"/>
      <c r="F838" s="31"/>
      <c r="G838" s="31"/>
      <c r="H838" s="31"/>
      <c r="I838" s="43"/>
    </row>
    <row r="839" spans="2:9" ht="18" x14ac:dyDescent="0.25">
      <c r="B839" s="43"/>
      <c r="C839" s="233"/>
      <c r="D839" s="43"/>
      <c r="E839" s="43"/>
      <c r="F839" s="31"/>
      <c r="G839" s="31"/>
      <c r="H839" s="31"/>
      <c r="I839" s="43"/>
    </row>
    <row r="840" spans="2:9" ht="18" x14ac:dyDescent="0.25">
      <c r="B840" s="43"/>
      <c r="C840" s="233"/>
      <c r="D840" s="43"/>
      <c r="E840" s="43"/>
      <c r="F840" s="31"/>
      <c r="G840" s="31"/>
      <c r="H840" s="31"/>
      <c r="I840" s="43"/>
    </row>
    <row r="841" spans="2:9" ht="18" x14ac:dyDescent="0.25">
      <c r="B841" s="43"/>
      <c r="C841" s="233"/>
      <c r="D841" s="43"/>
      <c r="E841" s="43"/>
      <c r="F841" s="31"/>
      <c r="G841" s="31"/>
      <c r="H841" s="31"/>
      <c r="I841" s="43"/>
    </row>
    <row r="842" spans="2:9" ht="18" x14ac:dyDescent="0.25">
      <c r="B842" s="43"/>
      <c r="C842" s="233"/>
      <c r="D842" s="43"/>
      <c r="E842" s="43"/>
      <c r="F842" s="31"/>
      <c r="G842" s="31"/>
      <c r="H842" s="31"/>
      <c r="I842" s="43"/>
    </row>
    <row r="843" spans="2:9" ht="18" x14ac:dyDescent="0.25">
      <c r="B843" s="43"/>
      <c r="C843" s="233"/>
      <c r="D843" s="43"/>
      <c r="E843" s="43"/>
      <c r="F843" s="31"/>
      <c r="G843" s="31"/>
      <c r="H843" s="31"/>
      <c r="I843" s="43"/>
    </row>
    <row r="844" spans="2:9" ht="18" x14ac:dyDescent="0.25">
      <c r="B844" s="43"/>
      <c r="C844" s="233"/>
      <c r="D844" s="43"/>
      <c r="E844" s="43"/>
      <c r="F844" s="31"/>
      <c r="G844" s="31"/>
      <c r="H844" s="31"/>
      <c r="I844" s="43"/>
    </row>
    <row r="845" spans="2:9" ht="18" x14ac:dyDescent="0.25">
      <c r="B845" s="43"/>
      <c r="C845" s="233"/>
      <c r="D845" s="43"/>
      <c r="E845" s="43"/>
      <c r="F845" s="31"/>
      <c r="G845" s="31"/>
      <c r="H845" s="31"/>
      <c r="I845" s="43"/>
    </row>
    <row r="846" spans="2:9" ht="18" x14ac:dyDescent="0.25">
      <c r="B846" s="43"/>
      <c r="C846" s="233"/>
      <c r="D846" s="43"/>
      <c r="E846" s="43"/>
      <c r="F846" s="31"/>
      <c r="G846" s="31"/>
      <c r="H846" s="31"/>
      <c r="I846" s="43"/>
    </row>
    <row r="847" spans="2:9" ht="18" x14ac:dyDescent="0.25">
      <c r="B847" s="43"/>
      <c r="C847" s="233"/>
      <c r="D847" s="43"/>
      <c r="E847" s="43"/>
      <c r="F847" s="31"/>
      <c r="G847" s="31"/>
      <c r="H847" s="31"/>
      <c r="I847" s="43"/>
    </row>
    <row r="848" spans="2:9" ht="18" x14ac:dyDescent="0.25">
      <c r="B848" s="43"/>
      <c r="C848" s="233"/>
      <c r="D848" s="43"/>
      <c r="E848" s="43"/>
      <c r="F848" s="31"/>
      <c r="G848" s="31"/>
      <c r="H848" s="31"/>
      <c r="I848" s="43"/>
    </row>
    <row r="849" spans="2:9" ht="18" x14ac:dyDescent="0.25">
      <c r="B849" s="43"/>
      <c r="C849" s="233"/>
      <c r="D849" s="43"/>
      <c r="E849" s="43"/>
      <c r="F849" s="31"/>
      <c r="G849" s="31"/>
      <c r="H849" s="31"/>
      <c r="I849" s="43"/>
    </row>
    <row r="850" spans="2:9" ht="18" x14ac:dyDescent="0.25">
      <c r="B850" s="43"/>
      <c r="C850" s="233"/>
      <c r="D850" s="43"/>
      <c r="E850" s="43"/>
      <c r="F850" s="31"/>
      <c r="G850" s="31"/>
      <c r="H850" s="31"/>
      <c r="I850" s="43"/>
    </row>
    <row r="851" spans="2:9" ht="18" x14ac:dyDescent="0.25">
      <c r="B851" s="43"/>
      <c r="C851" s="233"/>
      <c r="D851" s="43"/>
      <c r="E851" s="43"/>
      <c r="F851" s="31"/>
      <c r="G851" s="31"/>
      <c r="H851" s="31"/>
      <c r="I851" s="43"/>
    </row>
    <row r="852" spans="2:9" ht="18" x14ac:dyDescent="0.25">
      <c r="B852" s="43"/>
      <c r="C852" s="233"/>
      <c r="D852" s="43"/>
      <c r="E852" s="43"/>
      <c r="F852" s="31"/>
      <c r="G852" s="31"/>
      <c r="H852" s="31"/>
      <c r="I852" s="43"/>
    </row>
    <row r="853" spans="2:9" ht="18" x14ac:dyDescent="0.25">
      <c r="B853" s="43"/>
      <c r="C853" s="233"/>
      <c r="D853" s="43"/>
      <c r="E853" s="43"/>
      <c r="F853" s="31"/>
      <c r="G853" s="31"/>
      <c r="H853" s="31"/>
      <c r="I853" s="43"/>
    </row>
    <row r="854" spans="2:9" ht="18" x14ac:dyDescent="0.25">
      <c r="B854" s="43"/>
      <c r="C854" s="233"/>
      <c r="D854" s="43"/>
      <c r="E854" s="43"/>
      <c r="F854" s="31"/>
      <c r="G854" s="31"/>
      <c r="H854" s="31"/>
      <c r="I854" s="43"/>
    </row>
    <row r="855" spans="2:9" ht="18" x14ac:dyDescent="0.25">
      <c r="B855" s="43"/>
      <c r="C855" s="233"/>
      <c r="D855" s="43"/>
      <c r="E855" s="43"/>
      <c r="F855" s="31"/>
      <c r="G855" s="31"/>
      <c r="H855" s="31"/>
      <c r="I855" s="43"/>
    </row>
    <row r="856" spans="2:9" ht="18" x14ac:dyDescent="0.25">
      <c r="B856" s="43"/>
      <c r="C856" s="233"/>
      <c r="D856" s="43"/>
      <c r="E856" s="43"/>
      <c r="F856" s="31"/>
      <c r="G856" s="31"/>
      <c r="H856" s="31"/>
      <c r="I856" s="43"/>
    </row>
    <row r="857" spans="2:9" ht="18" x14ac:dyDescent="0.25">
      <c r="B857" s="43"/>
      <c r="C857" s="233"/>
      <c r="D857" s="43"/>
      <c r="E857" s="43"/>
      <c r="F857" s="31"/>
      <c r="G857" s="31"/>
      <c r="H857" s="31"/>
      <c r="I857" s="43"/>
    </row>
    <row r="858" spans="2:9" ht="18" x14ac:dyDescent="0.25">
      <c r="B858" s="43"/>
      <c r="C858" s="233"/>
      <c r="D858" s="43"/>
      <c r="E858" s="43"/>
      <c r="F858" s="31"/>
      <c r="G858" s="31"/>
      <c r="H858" s="31"/>
      <c r="I858" s="43"/>
    </row>
    <row r="859" spans="2:9" ht="18" x14ac:dyDescent="0.25">
      <c r="B859" s="43"/>
      <c r="C859" s="233"/>
      <c r="D859" s="43"/>
      <c r="E859" s="43"/>
      <c r="F859" s="31"/>
      <c r="G859" s="31"/>
      <c r="H859" s="31"/>
      <c r="I859" s="43"/>
    </row>
    <row r="860" spans="2:9" ht="18" x14ac:dyDescent="0.25">
      <c r="B860" s="43"/>
      <c r="C860" s="233"/>
      <c r="D860" s="43"/>
      <c r="E860" s="43"/>
      <c r="F860" s="31"/>
      <c r="G860" s="31"/>
      <c r="H860" s="31"/>
      <c r="I860" s="43"/>
    </row>
    <row r="861" spans="2:9" ht="18" x14ac:dyDescent="0.25">
      <c r="B861" s="43"/>
      <c r="C861" s="233"/>
      <c r="D861" s="43"/>
      <c r="E861" s="43"/>
      <c r="F861" s="31"/>
      <c r="G861" s="31"/>
      <c r="H861" s="31"/>
      <c r="I861" s="43"/>
    </row>
    <row r="862" spans="2:9" ht="18" x14ac:dyDescent="0.25">
      <c r="B862" s="43"/>
      <c r="C862" s="233"/>
      <c r="D862" s="43"/>
      <c r="E862" s="43"/>
      <c r="F862" s="31"/>
      <c r="G862" s="31"/>
      <c r="H862" s="31"/>
      <c r="I862" s="43"/>
    </row>
    <row r="863" spans="2:9" ht="18" x14ac:dyDescent="0.25">
      <c r="B863" s="43"/>
      <c r="C863" s="233"/>
      <c r="D863" s="43"/>
      <c r="E863" s="43"/>
      <c r="F863" s="31"/>
      <c r="G863" s="31"/>
      <c r="H863" s="31"/>
      <c r="I863" s="43"/>
    </row>
    <row r="864" spans="2:9" ht="18" x14ac:dyDescent="0.25">
      <c r="B864" s="43"/>
      <c r="C864" s="233"/>
      <c r="D864" s="43"/>
      <c r="E864" s="43"/>
      <c r="F864" s="31"/>
      <c r="G864" s="31"/>
      <c r="H864" s="31"/>
      <c r="I864" s="43"/>
    </row>
    <row r="865" spans="2:9" ht="18" x14ac:dyDescent="0.25">
      <c r="B865" s="43"/>
      <c r="C865" s="233"/>
      <c r="D865" s="43"/>
      <c r="E865" s="43"/>
      <c r="F865" s="31"/>
      <c r="G865" s="31"/>
      <c r="H865" s="31"/>
      <c r="I865" s="43"/>
    </row>
    <row r="866" spans="2:9" ht="18" x14ac:dyDescent="0.25">
      <c r="B866" s="43"/>
      <c r="C866" s="233"/>
      <c r="D866" s="43"/>
      <c r="E866" s="43"/>
      <c r="F866" s="31"/>
      <c r="G866" s="31"/>
      <c r="H866" s="31"/>
      <c r="I866" s="43"/>
    </row>
    <row r="867" spans="2:9" ht="18" x14ac:dyDescent="0.25">
      <c r="B867" s="43"/>
      <c r="C867" s="233"/>
      <c r="D867" s="43"/>
      <c r="E867" s="43"/>
      <c r="F867" s="31"/>
      <c r="G867" s="31"/>
      <c r="H867" s="31"/>
      <c r="I867" s="43"/>
    </row>
    <row r="868" spans="2:9" ht="18" x14ac:dyDescent="0.25">
      <c r="B868" s="43"/>
      <c r="C868" s="233"/>
      <c r="D868" s="43"/>
      <c r="E868" s="43"/>
      <c r="F868" s="31"/>
      <c r="G868" s="31"/>
      <c r="H868" s="31"/>
      <c r="I868" s="43"/>
    </row>
    <row r="869" spans="2:9" ht="18" x14ac:dyDescent="0.25">
      <c r="B869" s="43"/>
      <c r="C869" s="233"/>
      <c r="D869" s="43"/>
      <c r="E869" s="43"/>
      <c r="F869" s="31"/>
      <c r="G869" s="31"/>
      <c r="H869" s="31"/>
      <c r="I869" s="43"/>
    </row>
    <row r="870" spans="2:9" ht="18" x14ac:dyDescent="0.25">
      <c r="B870" s="43"/>
      <c r="C870" s="233"/>
      <c r="D870" s="43"/>
      <c r="E870" s="43"/>
      <c r="F870" s="31"/>
      <c r="G870" s="31"/>
      <c r="H870" s="31"/>
      <c r="I870" s="43"/>
    </row>
    <row r="871" spans="2:9" ht="18" x14ac:dyDescent="0.25">
      <c r="B871" s="43"/>
      <c r="C871" s="233"/>
      <c r="D871" s="43"/>
      <c r="E871" s="43"/>
      <c r="F871" s="31"/>
      <c r="G871" s="31"/>
      <c r="H871" s="31"/>
      <c r="I871" s="43"/>
    </row>
    <row r="872" spans="2:9" ht="18" x14ac:dyDescent="0.25">
      <c r="B872" s="43"/>
      <c r="C872" s="233"/>
      <c r="D872" s="43"/>
      <c r="E872" s="43"/>
      <c r="F872" s="31"/>
      <c r="G872" s="31"/>
      <c r="H872" s="31"/>
      <c r="I872" s="43"/>
    </row>
    <row r="873" spans="2:9" ht="18" x14ac:dyDescent="0.25">
      <c r="B873" s="43"/>
      <c r="C873" s="233"/>
      <c r="D873" s="43"/>
      <c r="E873" s="43"/>
      <c r="F873" s="31"/>
      <c r="G873" s="31"/>
      <c r="H873" s="31"/>
      <c r="I873" s="43"/>
    </row>
    <row r="874" spans="2:9" ht="18" x14ac:dyDescent="0.25">
      <c r="B874" s="43"/>
      <c r="C874" s="233"/>
      <c r="D874" s="43"/>
      <c r="E874" s="43"/>
      <c r="F874" s="31"/>
      <c r="G874" s="31"/>
      <c r="H874" s="31"/>
      <c r="I874" s="43"/>
    </row>
    <row r="875" spans="2:9" ht="18" x14ac:dyDescent="0.25">
      <c r="B875" s="43"/>
      <c r="C875" s="233"/>
      <c r="D875" s="43"/>
      <c r="E875" s="43"/>
      <c r="F875" s="31"/>
      <c r="G875" s="31"/>
      <c r="H875" s="31"/>
      <c r="I875" s="43"/>
    </row>
    <row r="876" spans="2:9" ht="18" x14ac:dyDescent="0.25">
      <c r="B876" s="43"/>
      <c r="C876" s="233"/>
      <c r="D876" s="43"/>
      <c r="E876" s="43"/>
      <c r="F876" s="31"/>
      <c r="G876" s="31"/>
      <c r="H876" s="31"/>
      <c r="I876" s="43"/>
    </row>
    <row r="877" spans="2:9" ht="18" x14ac:dyDescent="0.25">
      <c r="B877" s="43"/>
      <c r="C877" s="233"/>
      <c r="D877" s="43"/>
      <c r="E877" s="43"/>
      <c r="F877" s="31"/>
      <c r="G877" s="31"/>
      <c r="H877" s="31"/>
      <c r="I877" s="43"/>
    </row>
    <row r="878" spans="2:9" ht="18" x14ac:dyDescent="0.25">
      <c r="B878" s="43"/>
      <c r="C878" s="233"/>
      <c r="D878" s="43"/>
      <c r="E878" s="43"/>
      <c r="F878" s="31"/>
      <c r="G878" s="31"/>
      <c r="H878" s="31"/>
      <c r="I878" s="43"/>
    </row>
    <row r="879" spans="2:9" ht="18" x14ac:dyDescent="0.25">
      <c r="B879" s="43"/>
      <c r="C879" s="233"/>
      <c r="D879" s="43"/>
      <c r="E879" s="43"/>
      <c r="F879" s="31"/>
      <c r="G879" s="31"/>
      <c r="H879" s="31"/>
      <c r="I879" s="43"/>
    </row>
    <row r="880" spans="2:9" ht="18" x14ac:dyDescent="0.25">
      <c r="B880" s="43"/>
      <c r="C880" s="233"/>
      <c r="D880" s="43"/>
      <c r="E880" s="43"/>
      <c r="F880" s="31"/>
      <c r="G880" s="31"/>
      <c r="H880" s="31"/>
      <c r="I880" s="43"/>
    </row>
    <row r="881" spans="2:9" ht="18" x14ac:dyDescent="0.25">
      <c r="B881" s="43"/>
      <c r="C881" s="233"/>
      <c r="D881" s="43"/>
      <c r="E881" s="43"/>
      <c r="F881" s="31"/>
      <c r="G881" s="31"/>
      <c r="H881" s="31"/>
      <c r="I881" s="43"/>
    </row>
    <row r="882" spans="2:9" ht="18" x14ac:dyDescent="0.25">
      <c r="B882" s="43"/>
      <c r="C882" s="233"/>
      <c r="D882" s="43"/>
      <c r="E882" s="43"/>
      <c r="F882" s="31"/>
      <c r="G882" s="31"/>
      <c r="H882" s="31"/>
      <c r="I882" s="43"/>
    </row>
    <row r="883" spans="2:9" ht="18" x14ac:dyDescent="0.25">
      <c r="B883" s="43"/>
      <c r="C883" s="233"/>
      <c r="D883" s="43"/>
      <c r="E883" s="43"/>
      <c r="F883" s="31"/>
      <c r="G883" s="31"/>
      <c r="H883" s="31"/>
      <c r="I883" s="43"/>
    </row>
    <row r="884" spans="2:9" ht="18" x14ac:dyDescent="0.25">
      <c r="B884" s="43"/>
      <c r="C884" s="233"/>
      <c r="D884" s="43"/>
      <c r="E884" s="43"/>
      <c r="F884" s="31"/>
      <c r="G884" s="31"/>
      <c r="H884" s="31"/>
      <c r="I884" s="43"/>
    </row>
    <row r="885" spans="2:9" ht="18" x14ac:dyDescent="0.25">
      <c r="B885" s="43"/>
      <c r="C885" s="233"/>
      <c r="D885" s="43"/>
      <c r="E885" s="43"/>
      <c r="F885" s="31"/>
      <c r="G885" s="31"/>
      <c r="H885" s="31"/>
      <c r="I885" s="43"/>
    </row>
    <row r="886" spans="2:9" ht="18" x14ac:dyDescent="0.25">
      <c r="B886" s="43"/>
      <c r="C886" s="233"/>
      <c r="D886" s="43"/>
      <c r="E886" s="43"/>
      <c r="F886" s="31"/>
      <c r="G886" s="31"/>
      <c r="H886" s="31"/>
      <c r="I886" s="43"/>
    </row>
    <row r="887" spans="2:9" ht="18" x14ac:dyDescent="0.25">
      <c r="B887" s="43"/>
      <c r="C887" s="233"/>
      <c r="D887" s="43"/>
      <c r="E887" s="43"/>
      <c r="F887" s="31"/>
      <c r="G887" s="31"/>
      <c r="H887" s="31"/>
      <c r="I887" s="43"/>
    </row>
    <row r="888" spans="2:9" ht="18" x14ac:dyDescent="0.25">
      <c r="B888" s="43"/>
      <c r="C888" s="233"/>
      <c r="D888" s="43"/>
      <c r="E888" s="43"/>
      <c r="F888" s="31"/>
      <c r="G888" s="31"/>
      <c r="H888" s="31"/>
      <c r="I888" s="43"/>
    </row>
    <row r="889" spans="2:9" ht="18" x14ac:dyDescent="0.25">
      <c r="B889" s="43"/>
      <c r="C889" s="233"/>
      <c r="D889" s="43"/>
      <c r="E889" s="43"/>
      <c r="F889" s="31"/>
      <c r="G889" s="31"/>
      <c r="H889" s="31"/>
      <c r="I889" s="43"/>
    </row>
    <row r="890" spans="2:9" ht="18" x14ac:dyDescent="0.25">
      <c r="B890" s="43"/>
      <c r="C890" s="233"/>
      <c r="D890" s="43"/>
      <c r="E890" s="43"/>
      <c r="F890" s="31"/>
      <c r="G890" s="31"/>
      <c r="H890" s="31"/>
      <c r="I890" s="43"/>
    </row>
    <row r="891" spans="2:9" ht="18" x14ac:dyDescent="0.25">
      <c r="B891" s="43"/>
      <c r="C891" s="233"/>
      <c r="D891" s="43"/>
      <c r="E891" s="43"/>
      <c r="F891" s="31"/>
      <c r="G891" s="31"/>
      <c r="H891" s="31"/>
      <c r="I891" s="43"/>
    </row>
    <row r="892" spans="2:9" ht="18" x14ac:dyDescent="0.25">
      <c r="B892" s="43"/>
      <c r="C892" s="233"/>
      <c r="D892" s="43"/>
      <c r="E892" s="43"/>
      <c r="F892" s="31"/>
      <c r="G892" s="31"/>
      <c r="H892" s="31"/>
      <c r="I892" s="43"/>
    </row>
    <row r="893" spans="2:9" ht="18" x14ac:dyDescent="0.25">
      <c r="B893" s="43"/>
      <c r="C893" s="233"/>
      <c r="D893" s="43"/>
      <c r="E893" s="43"/>
      <c r="F893" s="31"/>
      <c r="G893" s="31"/>
      <c r="H893" s="31"/>
      <c r="I893" s="43"/>
    </row>
    <row r="894" spans="2:9" ht="18" x14ac:dyDescent="0.25">
      <c r="B894" s="43"/>
      <c r="C894" s="233"/>
      <c r="D894" s="43"/>
      <c r="E894" s="43"/>
      <c r="F894" s="31"/>
      <c r="G894" s="31"/>
      <c r="H894" s="31"/>
      <c r="I894" s="43"/>
    </row>
    <row r="895" spans="2:9" ht="18" x14ac:dyDescent="0.25">
      <c r="B895" s="43"/>
      <c r="C895" s="233"/>
      <c r="D895" s="43"/>
      <c r="E895" s="43"/>
      <c r="F895" s="31"/>
      <c r="G895" s="31"/>
      <c r="H895" s="31"/>
      <c r="I895" s="43"/>
    </row>
    <row r="896" spans="2:9" ht="18" x14ac:dyDescent="0.25">
      <c r="B896" s="43"/>
      <c r="C896" s="233"/>
      <c r="D896" s="43"/>
      <c r="E896" s="43"/>
      <c r="F896" s="31"/>
      <c r="G896" s="31"/>
      <c r="H896" s="31"/>
      <c r="I896" s="43"/>
    </row>
    <row r="897" spans="2:9" ht="18" x14ac:dyDescent="0.25">
      <c r="B897" s="43"/>
      <c r="C897" s="233"/>
      <c r="D897" s="43"/>
      <c r="E897" s="43"/>
      <c r="F897" s="31"/>
      <c r="G897" s="31"/>
      <c r="H897" s="31"/>
      <c r="I897" s="43"/>
    </row>
    <row r="898" spans="2:9" ht="18" x14ac:dyDescent="0.25">
      <c r="B898" s="43"/>
      <c r="C898" s="233"/>
      <c r="D898" s="43"/>
      <c r="E898" s="43"/>
      <c r="F898" s="31"/>
      <c r="G898" s="31"/>
      <c r="H898" s="31"/>
      <c r="I898" s="43"/>
    </row>
    <row r="899" spans="2:9" ht="18" x14ac:dyDescent="0.25">
      <c r="B899" s="43"/>
      <c r="C899" s="233"/>
      <c r="D899" s="43"/>
      <c r="E899" s="43"/>
      <c r="F899" s="31"/>
      <c r="G899" s="31"/>
      <c r="H899" s="31"/>
      <c r="I899" s="43"/>
    </row>
    <row r="900" spans="2:9" ht="18" x14ac:dyDescent="0.25">
      <c r="B900" s="43"/>
      <c r="C900" s="233"/>
      <c r="D900" s="43"/>
      <c r="E900" s="43"/>
      <c r="F900" s="31"/>
      <c r="G900" s="31"/>
      <c r="H900" s="31"/>
      <c r="I900" s="43"/>
    </row>
    <row r="901" spans="2:9" ht="18" x14ac:dyDescent="0.25">
      <c r="B901" s="43"/>
      <c r="C901" s="233"/>
      <c r="D901" s="43"/>
      <c r="E901" s="43"/>
      <c r="F901" s="31"/>
      <c r="G901" s="31"/>
      <c r="H901" s="31"/>
      <c r="I901" s="43"/>
    </row>
    <row r="902" spans="2:9" ht="18" x14ac:dyDescent="0.25">
      <c r="B902" s="43"/>
      <c r="C902" s="233"/>
      <c r="D902" s="43"/>
      <c r="E902" s="43"/>
      <c r="F902" s="31"/>
      <c r="G902" s="31"/>
      <c r="H902" s="31"/>
      <c r="I902" s="43"/>
    </row>
    <row r="903" spans="2:9" ht="18" x14ac:dyDescent="0.25">
      <c r="B903" s="43"/>
      <c r="C903" s="233"/>
      <c r="D903" s="43"/>
      <c r="E903" s="43"/>
      <c r="F903" s="31"/>
      <c r="G903" s="31"/>
      <c r="H903" s="31"/>
      <c r="I903" s="43"/>
    </row>
    <row r="904" spans="2:9" ht="18" x14ac:dyDescent="0.25">
      <c r="B904" s="43"/>
      <c r="C904" s="233"/>
      <c r="D904" s="43"/>
      <c r="E904" s="43"/>
      <c r="F904" s="31"/>
      <c r="G904" s="31"/>
      <c r="H904" s="31"/>
      <c r="I904" s="43"/>
    </row>
    <row r="905" spans="2:9" ht="18" x14ac:dyDescent="0.25">
      <c r="B905" s="43"/>
      <c r="C905" s="233"/>
      <c r="D905" s="43"/>
      <c r="E905" s="43"/>
      <c r="F905" s="31"/>
      <c r="G905" s="31"/>
      <c r="H905" s="31"/>
      <c r="I905" s="43"/>
    </row>
    <row r="906" spans="2:9" ht="18" x14ac:dyDescent="0.25">
      <c r="B906" s="43"/>
      <c r="C906" s="233"/>
      <c r="D906" s="43"/>
      <c r="E906" s="43"/>
      <c r="F906" s="31"/>
      <c r="G906" s="31"/>
      <c r="H906" s="31"/>
      <c r="I906" s="43"/>
    </row>
    <row r="907" spans="2:9" ht="18" x14ac:dyDescent="0.25">
      <c r="B907" s="43"/>
      <c r="C907" s="233"/>
      <c r="D907" s="43"/>
      <c r="E907" s="43"/>
      <c r="F907" s="31"/>
      <c r="G907" s="31"/>
      <c r="H907" s="31"/>
      <c r="I907" s="43"/>
    </row>
    <row r="908" spans="2:9" ht="18" x14ac:dyDescent="0.25">
      <c r="B908" s="43"/>
      <c r="C908" s="233"/>
      <c r="D908" s="43"/>
      <c r="E908" s="43"/>
      <c r="F908" s="31"/>
      <c r="G908" s="31"/>
      <c r="H908" s="31"/>
      <c r="I908" s="43"/>
    </row>
    <row r="909" spans="2:9" ht="18" x14ac:dyDescent="0.25">
      <c r="B909" s="43"/>
      <c r="C909" s="233"/>
      <c r="D909" s="43"/>
      <c r="E909" s="43"/>
      <c r="F909" s="31"/>
      <c r="G909" s="31"/>
      <c r="H909" s="31"/>
      <c r="I909" s="43"/>
    </row>
    <row r="910" spans="2:9" ht="18" x14ac:dyDescent="0.25">
      <c r="B910" s="43"/>
      <c r="C910" s="233"/>
      <c r="D910" s="43"/>
      <c r="E910" s="43"/>
      <c r="F910" s="31"/>
      <c r="G910" s="31"/>
      <c r="H910" s="31"/>
      <c r="I910" s="43"/>
    </row>
    <row r="911" spans="2:9" ht="18" x14ac:dyDescent="0.25">
      <c r="B911" s="43"/>
      <c r="C911" s="233"/>
      <c r="D911" s="43"/>
      <c r="E911" s="43"/>
      <c r="F911" s="31"/>
      <c r="G911" s="31"/>
      <c r="H911" s="31"/>
      <c r="I911" s="43"/>
    </row>
    <row r="912" spans="2:9" ht="18" x14ac:dyDescent="0.25">
      <c r="B912" s="43"/>
      <c r="C912" s="233"/>
      <c r="D912" s="43"/>
      <c r="E912" s="43"/>
      <c r="F912" s="31"/>
      <c r="G912" s="31"/>
      <c r="H912" s="31"/>
      <c r="I912" s="43"/>
    </row>
    <row r="913" spans="2:9" ht="18" x14ac:dyDescent="0.25">
      <c r="B913" s="43"/>
      <c r="C913" s="233"/>
      <c r="D913" s="43"/>
      <c r="E913" s="43"/>
      <c r="F913" s="31"/>
      <c r="G913" s="31"/>
      <c r="H913" s="31"/>
      <c r="I913" s="43"/>
    </row>
    <row r="914" spans="2:9" ht="18" x14ac:dyDescent="0.25">
      <c r="B914" s="43"/>
      <c r="C914" s="233"/>
      <c r="D914" s="43"/>
      <c r="E914" s="43"/>
      <c r="F914" s="31"/>
      <c r="G914" s="31"/>
      <c r="H914" s="31"/>
      <c r="I914" s="43"/>
    </row>
    <row r="915" spans="2:9" ht="18" x14ac:dyDescent="0.25">
      <c r="B915" s="43"/>
      <c r="C915" s="233"/>
      <c r="D915" s="43"/>
      <c r="E915" s="43"/>
      <c r="F915" s="31"/>
      <c r="G915" s="31"/>
      <c r="H915" s="31"/>
      <c r="I915" s="43"/>
    </row>
    <row r="916" spans="2:9" ht="18" x14ac:dyDescent="0.25">
      <c r="B916" s="43"/>
      <c r="C916" s="233"/>
      <c r="D916" s="43"/>
      <c r="E916" s="43"/>
      <c r="F916" s="31"/>
      <c r="G916" s="31"/>
      <c r="H916" s="31"/>
      <c r="I916" s="43"/>
    </row>
    <row r="917" spans="2:9" ht="18" x14ac:dyDescent="0.25">
      <c r="B917" s="43"/>
      <c r="C917" s="233"/>
      <c r="D917" s="43"/>
      <c r="E917" s="43"/>
      <c r="F917" s="31"/>
      <c r="G917" s="31"/>
      <c r="H917" s="31"/>
      <c r="I917" s="43"/>
    </row>
    <row r="918" spans="2:9" ht="18" x14ac:dyDescent="0.25">
      <c r="B918" s="43"/>
      <c r="C918" s="233"/>
      <c r="D918" s="43"/>
      <c r="E918" s="43"/>
      <c r="F918" s="31"/>
      <c r="G918" s="31"/>
      <c r="H918" s="31"/>
      <c r="I918" s="43"/>
    </row>
    <row r="919" spans="2:9" ht="18" x14ac:dyDescent="0.25">
      <c r="B919" s="43"/>
      <c r="C919" s="233"/>
      <c r="D919" s="43"/>
      <c r="E919" s="43"/>
      <c r="F919" s="31"/>
      <c r="G919" s="31"/>
      <c r="H919" s="31"/>
      <c r="I919" s="43"/>
    </row>
    <row r="920" spans="2:9" ht="18" x14ac:dyDescent="0.25">
      <c r="B920" s="43"/>
      <c r="C920" s="233"/>
      <c r="D920" s="43"/>
      <c r="E920" s="43"/>
      <c r="F920" s="31"/>
      <c r="G920" s="31"/>
      <c r="H920" s="31"/>
      <c r="I920" s="43"/>
    </row>
    <row r="921" spans="2:9" ht="18" x14ac:dyDescent="0.25">
      <c r="B921" s="43"/>
      <c r="C921" s="233"/>
      <c r="D921" s="43"/>
      <c r="E921" s="43"/>
      <c r="F921" s="31"/>
      <c r="G921" s="31"/>
      <c r="H921" s="31"/>
      <c r="I921" s="43"/>
    </row>
    <row r="922" spans="2:9" ht="18" x14ac:dyDescent="0.25">
      <c r="B922" s="43"/>
      <c r="C922" s="233"/>
      <c r="D922" s="43"/>
      <c r="E922" s="43"/>
      <c r="F922" s="31"/>
      <c r="G922" s="31"/>
      <c r="H922" s="31"/>
      <c r="I922" s="43"/>
    </row>
    <row r="923" spans="2:9" ht="18" x14ac:dyDescent="0.25">
      <c r="B923" s="43"/>
      <c r="C923" s="233"/>
      <c r="D923" s="43"/>
      <c r="E923" s="43"/>
      <c r="F923" s="31"/>
      <c r="G923" s="31"/>
      <c r="H923" s="31"/>
      <c r="I923" s="43"/>
    </row>
    <row r="924" spans="2:9" ht="18" x14ac:dyDescent="0.25">
      <c r="B924" s="43"/>
      <c r="C924" s="233"/>
      <c r="D924" s="43"/>
      <c r="E924" s="43"/>
      <c r="F924" s="31"/>
      <c r="G924" s="31"/>
      <c r="H924" s="31"/>
      <c r="I924" s="43"/>
    </row>
    <row r="925" spans="2:9" ht="18" x14ac:dyDescent="0.25">
      <c r="B925" s="43"/>
      <c r="C925" s="233"/>
      <c r="D925" s="43"/>
      <c r="E925" s="43"/>
      <c r="F925" s="31"/>
      <c r="G925" s="31"/>
      <c r="H925" s="31"/>
      <c r="I925" s="43"/>
    </row>
    <row r="926" spans="2:9" ht="18" x14ac:dyDescent="0.25">
      <c r="B926" s="43"/>
      <c r="C926" s="233"/>
      <c r="D926" s="43"/>
      <c r="E926" s="43"/>
      <c r="F926" s="31"/>
      <c r="G926" s="31"/>
      <c r="H926" s="31"/>
      <c r="I926" s="43"/>
    </row>
    <row r="927" spans="2:9" ht="18" x14ac:dyDescent="0.25">
      <c r="B927" s="43"/>
      <c r="C927" s="233"/>
      <c r="D927" s="43"/>
      <c r="E927" s="43"/>
      <c r="F927" s="31"/>
      <c r="G927" s="31"/>
      <c r="H927" s="31"/>
      <c r="I927" s="43"/>
    </row>
    <row r="928" spans="2:9" ht="18" x14ac:dyDescent="0.25">
      <c r="B928" s="43"/>
      <c r="C928" s="233"/>
      <c r="D928" s="43"/>
      <c r="E928" s="43"/>
      <c r="F928" s="31"/>
      <c r="G928" s="31"/>
      <c r="H928" s="31"/>
      <c r="I928" s="43"/>
    </row>
    <row r="929" spans="2:9" ht="18" x14ac:dyDescent="0.25">
      <c r="B929" s="43"/>
      <c r="C929" s="233"/>
      <c r="D929" s="43"/>
      <c r="E929" s="43"/>
      <c r="F929" s="31"/>
      <c r="G929" s="31"/>
      <c r="H929" s="31"/>
      <c r="I929" s="43"/>
    </row>
    <row r="930" spans="2:9" ht="18" x14ac:dyDescent="0.25">
      <c r="B930" s="43"/>
      <c r="C930" s="233"/>
      <c r="D930" s="43"/>
      <c r="E930" s="43"/>
      <c r="F930" s="31"/>
      <c r="G930" s="31"/>
      <c r="H930" s="31"/>
      <c r="I930" s="43"/>
    </row>
    <row r="931" spans="2:9" ht="18" x14ac:dyDescent="0.25">
      <c r="B931" s="43"/>
      <c r="C931" s="233"/>
      <c r="D931" s="43"/>
      <c r="E931" s="43"/>
      <c r="F931" s="31"/>
      <c r="G931" s="31"/>
      <c r="H931" s="31"/>
      <c r="I931" s="43"/>
    </row>
    <row r="932" spans="2:9" ht="18" x14ac:dyDescent="0.25">
      <c r="B932" s="43"/>
      <c r="C932" s="233"/>
      <c r="D932" s="43"/>
      <c r="E932" s="43"/>
      <c r="F932" s="31"/>
      <c r="G932" s="31"/>
      <c r="H932" s="31"/>
      <c r="I932" s="43"/>
    </row>
    <row r="933" spans="2:9" ht="18" x14ac:dyDescent="0.25">
      <c r="B933" s="43"/>
      <c r="C933" s="233"/>
      <c r="D933" s="43"/>
      <c r="E933" s="43"/>
      <c r="F933" s="31"/>
      <c r="G933" s="31"/>
      <c r="H933" s="31"/>
      <c r="I933" s="43"/>
    </row>
    <row r="934" spans="2:9" ht="18" x14ac:dyDescent="0.25">
      <c r="B934" s="43"/>
      <c r="C934" s="233"/>
      <c r="D934" s="43"/>
      <c r="E934" s="43"/>
      <c r="F934" s="31"/>
      <c r="G934" s="31"/>
      <c r="H934" s="31"/>
      <c r="I934" s="43"/>
    </row>
    <row r="935" spans="2:9" ht="18" x14ac:dyDescent="0.25">
      <c r="B935" s="43"/>
      <c r="C935" s="233"/>
      <c r="D935" s="43"/>
      <c r="E935" s="43"/>
      <c r="F935" s="31"/>
      <c r="G935" s="31"/>
      <c r="H935" s="31"/>
      <c r="I935" s="43"/>
    </row>
    <row r="936" spans="2:9" ht="18" x14ac:dyDescent="0.25">
      <c r="B936" s="43"/>
      <c r="C936" s="233"/>
      <c r="D936" s="43"/>
      <c r="E936" s="43"/>
      <c r="F936" s="31"/>
      <c r="G936" s="31"/>
      <c r="H936" s="31"/>
      <c r="I936" s="43"/>
    </row>
    <row r="937" spans="2:9" ht="18" x14ac:dyDescent="0.25">
      <c r="B937" s="43"/>
      <c r="C937" s="233"/>
      <c r="D937" s="43"/>
      <c r="E937" s="43"/>
      <c r="F937" s="31"/>
      <c r="G937" s="31"/>
      <c r="H937" s="31"/>
      <c r="I937" s="43"/>
    </row>
    <row r="938" spans="2:9" ht="18" x14ac:dyDescent="0.25">
      <c r="B938" s="43"/>
      <c r="C938" s="233"/>
      <c r="D938" s="43"/>
      <c r="E938" s="43"/>
      <c r="F938" s="31"/>
      <c r="G938" s="31"/>
      <c r="H938" s="31"/>
      <c r="I938" s="43"/>
    </row>
    <row r="939" spans="2:9" ht="18" x14ac:dyDescent="0.25">
      <c r="B939" s="43"/>
      <c r="C939" s="233"/>
      <c r="D939" s="43"/>
      <c r="E939" s="43"/>
      <c r="F939" s="31"/>
      <c r="G939" s="31"/>
      <c r="H939" s="31"/>
      <c r="I939" s="43"/>
    </row>
    <row r="940" spans="2:9" ht="18" x14ac:dyDescent="0.25">
      <c r="B940" s="43"/>
      <c r="C940" s="233"/>
      <c r="D940" s="43"/>
      <c r="E940" s="43"/>
      <c r="F940" s="31"/>
      <c r="G940" s="31"/>
      <c r="H940" s="31"/>
      <c r="I940" s="43"/>
    </row>
    <row r="941" spans="2:9" ht="18" x14ac:dyDescent="0.25">
      <c r="B941" s="43"/>
      <c r="C941" s="233"/>
      <c r="D941" s="43"/>
      <c r="E941" s="43"/>
      <c r="F941" s="31"/>
      <c r="G941" s="31"/>
      <c r="H941" s="31"/>
      <c r="I941" s="43"/>
    </row>
    <row r="942" spans="2:9" ht="18" x14ac:dyDescent="0.25">
      <c r="B942" s="43"/>
      <c r="C942" s="233"/>
      <c r="D942" s="43"/>
      <c r="E942" s="43"/>
      <c r="F942" s="31"/>
      <c r="G942" s="31"/>
      <c r="H942" s="31"/>
      <c r="I942" s="43"/>
    </row>
    <row r="943" spans="2:9" ht="18" x14ac:dyDescent="0.25">
      <c r="B943" s="43"/>
      <c r="C943" s="233"/>
      <c r="D943" s="43"/>
      <c r="E943" s="43"/>
      <c r="F943" s="31"/>
      <c r="G943" s="31"/>
      <c r="H943" s="31"/>
      <c r="I943" s="43"/>
    </row>
    <row r="944" spans="2:9" ht="18" x14ac:dyDescent="0.25">
      <c r="B944" s="43"/>
      <c r="C944" s="233"/>
      <c r="D944" s="43"/>
      <c r="E944" s="43"/>
      <c r="F944" s="31"/>
      <c r="G944" s="31"/>
      <c r="H944" s="31"/>
      <c r="I944" s="43"/>
    </row>
    <row r="945" spans="2:9" ht="18" x14ac:dyDescent="0.25">
      <c r="B945" s="43"/>
      <c r="C945" s="233"/>
      <c r="D945" s="43"/>
      <c r="E945" s="43"/>
      <c r="F945" s="31"/>
      <c r="G945" s="31"/>
      <c r="H945" s="31"/>
      <c r="I945" s="43"/>
    </row>
    <row r="946" spans="2:9" ht="18" x14ac:dyDescent="0.25">
      <c r="B946" s="43"/>
      <c r="C946" s="233"/>
      <c r="D946" s="43"/>
      <c r="E946" s="43"/>
      <c r="F946" s="31"/>
      <c r="G946" s="31"/>
      <c r="H946" s="31"/>
      <c r="I946" s="43"/>
    </row>
    <row r="947" spans="2:9" ht="18" x14ac:dyDescent="0.25">
      <c r="B947" s="43"/>
      <c r="C947" s="233"/>
      <c r="D947" s="43"/>
      <c r="E947" s="43"/>
      <c r="F947" s="31"/>
      <c r="G947" s="31"/>
      <c r="H947" s="31"/>
      <c r="I947" s="43"/>
    </row>
    <row r="948" spans="2:9" ht="18" x14ac:dyDescent="0.25">
      <c r="B948" s="43"/>
      <c r="C948" s="233"/>
      <c r="D948" s="43"/>
      <c r="E948" s="43"/>
      <c r="F948" s="31"/>
      <c r="G948" s="31"/>
      <c r="H948" s="31"/>
      <c r="I948" s="43"/>
    </row>
    <row r="949" spans="2:9" ht="18" x14ac:dyDescent="0.25">
      <c r="B949" s="43"/>
      <c r="C949" s="233"/>
      <c r="D949" s="43"/>
      <c r="E949" s="43"/>
      <c r="F949" s="31"/>
      <c r="G949" s="31"/>
      <c r="H949" s="31"/>
      <c r="I949" s="43"/>
    </row>
    <row r="950" spans="2:9" ht="18" x14ac:dyDescent="0.25">
      <c r="B950" s="43"/>
      <c r="C950" s="233"/>
      <c r="D950" s="43"/>
      <c r="E950" s="43"/>
      <c r="F950" s="31"/>
      <c r="G950" s="31"/>
      <c r="H950" s="31"/>
      <c r="I950" s="43"/>
    </row>
    <row r="951" spans="2:9" ht="18" x14ac:dyDescent="0.25">
      <c r="B951" s="43"/>
      <c r="C951" s="233"/>
      <c r="D951" s="43"/>
      <c r="E951" s="43"/>
      <c r="F951" s="31"/>
      <c r="G951" s="31"/>
      <c r="H951" s="31"/>
      <c r="I951" s="43"/>
    </row>
    <row r="952" spans="2:9" ht="18" x14ac:dyDescent="0.25">
      <c r="B952" s="43"/>
      <c r="C952" s="233"/>
      <c r="D952" s="43"/>
      <c r="E952" s="43"/>
      <c r="F952" s="31"/>
      <c r="G952" s="31"/>
      <c r="H952" s="31"/>
      <c r="I952" s="43"/>
    </row>
    <row r="953" spans="2:9" ht="18" x14ac:dyDescent="0.25">
      <c r="B953" s="43"/>
      <c r="C953" s="233"/>
      <c r="D953" s="43"/>
      <c r="E953" s="43"/>
      <c r="F953" s="31"/>
      <c r="G953" s="31"/>
      <c r="H953" s="31"/>
      <c r="I953" s="43"/>
    </row>
    <row r="954" spans="2:9" ht="18" x14ac:dyDescent="0.25">
      <c r="B954" s="43"/>
      <c r="C954" s="233"/>
      <c r="D954" s="43"/>
      <c r="E954" s="43"/>
      <c r="F954" s="31"/>
      <c r="G954" s="31"/>
      <c r="H954" s="31"/>
      <c r="I954" s="43"/>
    </row>
    <row r="955" spans="2:9" ht="18" x14ac:dyDescent="0.25">
      <c r="B955" s="43"/>
      <c r="C955" s="233"/>
      <c r="D955" s="43"/>
      <c r="E955" s="43"/>
      <c r="F955" s="31"/>
      <c r="G955" s="31"/>
      <c r="H955" s="31"/>
      <c r="I955" s="43"/>
    </row>
    <row r="956" spans="2:9" ht="18" x14ac:dyDescent="0.25">
      <c r="B956" s="43"/>
      <c r="C956" s="233"/>
      <c r="D956" s="43"/>
      <c r="E956" s="43"/>
      <c r="F956" s="31"/>
      <c r="G956" s="31"/>
      <c r="H956" s="31"/>
      <c r="I956" s="43"/>
    </row>
    <row r="957" spans="2:9" ht="18" x14ac:dyDescent="0.25">
      <c r="B957" s="43"/>
      <c r="C957" s="233"/>
      <c r="D957" s="43"/>
      <c r="E957" s="43"/>
      <c r="F957" s="31"/>
      <c r="G957" s="31"/>
      <c r="H957" s="31"/>
      <c r="I957" s="43"/>
    </row>
    <row r="958" spans="2:9" ht="18" x14ac:dyDescent="0.25">
      <c r="B958" s="43"/>
      <c r="C958" s="233"/>
      <c r="D958" s="43"/>
      <c r="E958" s="43"/>
      <c r="F958" s="31"/>
      <c r="G958" s="31"/>
      <c r="H958" s="31"/>
      <c r="I958" s="43"/>
    </row>
    <row r="959" spans="2:9" ht="18" x14ac:dyDescent="0.25">
      <c r="B959" s="43"/>
      <c r="C959" s="233"/>
      <c r="D959" s="43"/>
      <c r="E959" s="43"/>
      <c r="F959" s="31"/>
      <c r="G959" s="31"/>
      <c r="H959" s="31"/>
      <c r="I959" s="43"/>
    </row>
    <row r="960" spans="2:9" ht="18" x14ac:dyDescent="0.25">
      <c r="B960" s="43"/>
      <c r="C960" s="233"/>
      <c r="D960" s="43"/>
      <c r="E960" s="43"/>
      <c r="F960" s="31"/>
      <c r="G960" s="31"/>
      <c r="H960" s="31"/>
      <c r="I960" s="43"/>
    </row>
    <row r="961" spans="2:9" ht="18" x14ac:dyDescent="0.25">
      <c r="B961" s="43"/>
      <c r="C961" s="233"/>
      <c r="D961" s="43"/>
      <c r="E961" s="43"/>
      <c r="F961" s="31"/>
      <c r="G961" s="31"/>
      <c r="H961" s="31"/>
      <c r="I961" s="43"/>
    </row>
    <row r="962" spans="2:9" ht="18" x14ac:dyDescent="0.25">
      <c r="B962" s="43"/>
      <c r="C962" s="233"/>
      <c r="D962" s="43"/>
      <c r="E962" s="43"/>
      <c r="F962" s="31"/>
      <c r="G962" s="31"/>
      <c r="H962" s="31"/>
      <c r="I962" s="43"/>
    </row>
    <row r="963" spans="2:9" ht="18" x14ac:dyDescent="0.25">
      <c r="B963" s="43"/>
      <c r="C963" s="233"/>
      <c r="D963" s="43"/>
      <c r="E963" s="43"/>
      <c r="F963" s="31"/>
      <c r="G963" s="31"/>
      <c r="H963" s="31"/>
      <c r="I963" s="43"/>
    </row>
    <row r="964" spans="2:9" ht="18" x14ac:dyDescent="0.25">
      <c r="B964" s="43"/>
      <c r="C964" s="233"/>
      <c r="D964" s="43"/>
      <c r="E964" s="43"/>
      <c r="F964" s="31"/>
      <c r="G964" s="31"/>
      <c r="H964" s="31"/>
      <c r="I964" s="43"/>
    </row>
    <row r="965" spans="2:9" ht="18" x14ac:dyDescent="0.25">
      <c r="B965" s="43"/>
      <c r="C965" s="233"/>
      <c r="D965" s="43"/>
      <c r="E965" s="43"/>
      <c r="F965" s="31"/>
      <c r="G965" s="31"/>
      <c r="H965" s="31"/>
      <c r="I965" s="43"/>
    </row>
    <row r="966" spans="2:9" ht="18" x14ac:dyDescent="0.25">
      <c r="B966" s="43"/>
      <c r="C966" s="233"/>
      <c r="D966" s="43"/>
      <c r="E966" s="43"/>
      <c r="F966" s="31"/>
      <c r="G966" s="31"/>
      <c r="H966" s="31"/>
      <c r="I966" s="43"/>
    </row>
    <row r="967" spans="2:9" ht="18" x14ac:dyDescent="0.25">
      <c r="B967" s="43"/>
      <c r="C967" s="233"/>
      <c r="D967" s="43"/>
      <c r="E967" s="43"/>
      <c r="F967" s="31"/>
      <c r="G967" s="31"/>
      <c r="H967" s="31"/>
      <c r="I967" s="43"/>
    </row>
    <row r="968" spans="2:9" ht="18" x14ac:dyDescent="0.25">
      <c r="B968" s="43"/>
      <c r="C968" s="233"/>
      <c r="D968" s="43"/>
      <c r="E968" s="43"/>
      <c r="F968" s="31"/>
      <c r="G968" s="31"/>
      <c r="H968" s="31"/>
      <c r="I968" s="43"/>
    </row>
    <row r="969" spans="2:9" ht="18" x14ac:dyDescent="0.25">
      <c r="B969" s="43"/>
      <c r="C969" s="233"/>
      <c r="D969" s="43"/>
      <c r="E969" s="43"/>
      <c r="F969" s="31"/>
      <c r="G969" s="31"/>
      <c r="H969" s="31"/>
      <c r="I969" s="43"/>
    </row>
    <row r="970" spans="2:9" ht="18" x14ac:dyDescent="0.25">
      <c r="B970" s="43"/>
      <c r="C970" s="233"/>
      <c r="D970" s="43"/>
      <c r="E970" s="43"/>
      <c r="F970" s="31"/>
      <c r="G970" s="31"/>
      <c r="H970" s="31"/>
      <c r="I970" s="43"/>
    </row>
    <row r="971" spans="2:9" ht="18" x14ac:dyDescent="0.25">
      <c r="B971" s="43"/>
      <c r="C971" s="233"/>
      <c r="D971" s="43"/>
      <c r="E971" s="43"/>
      <c r="F971" s="31"/>
      <c r="G971" s="31"/>
      <c r="H971" s="31"/>
      <c r="I971" s="43"/>
    </row>
    <row r="972" spans="2:9" ht="18" x14ac:dyDescent="0.25">
      <c r="B972" s="43"/>
      <c r="C972" s="233"/>
      <c r="D972" s="43"/>
      <c r="E972" s="43"/>
      <c r="F972" s="31"/>
      <c r="G972" s="31"/>
      <c r="H972" s="31"/>
      <c r="I972" s="43"/>
    </row>
    <row r="973" spans="2:9" ht="18" x14ac:dyDescent="0.25">
      <c r="B973" s="43"/>
      <c r="C973" s="233"/>
      <c r="D973" s="43"/>
      <c r="E973" s="43"/>
      <c r="F973" s="31"/>
      <c r="G973" s="31"/>
      <c r="H973" s="31"/>
      <c r="I973" s="43"/>
    </row>
    <row r="974" spans="2:9" ht="18" x14ac:dyDescent="0.25">
      <c r="B974" s="43"/>
      <c r="C974" s="233"/>
      <c r="D974" s="43"/>
      <c r="E974" s="43"/>
      <c r="F974" s="31"/>
      <c r="G974" s="31"/>
      <c r="H974" s="31"/>
      <c r="I974" s="43"/>
    </row>
    <row r="975" spans="2:9" ht="18" x14ac:dyDescent="0.25">
      <c r="B975" s="43"/>
      <c r="C975" s="233"/>
      <c r="D975" s="43"/>
      <c r="E975" s="43"/>
      <c r="F975" s="31"/>
      <c r="G975" s="31"/>
      <c r="H975" s="31"/>
      <c r="I975" s="43"/>
    </row>
    <row r="976" spans="2:9" ht="18" x14ac:dyDescent="0.25">
      <c r="B976" s="43"/>
      <c r="C976" s="233"/>
      <c r="D976" s="43"/>
      <c r="E976" s="43"/>
      <c r="F976" s="31"/>
      <c r="G976" s="31"/>
      <c r="H976" s="31"/>
      <c r="I976" s="43"/>
    </row>
    <row r="977" spans="2:9" ht="18" x14ac:dyDescent="0.25">
      <c r="B977" s="43"/>
      <c r="C977" s="233"/>
      <c r="D977" s="43"/>
      <c r="E977" s="43"/>
      <c r="F977" s="31"/>
      <c r="G977" s="31"/>
      <c r="H977" s="31"/>
      <c r="I977" s="43"/>
    </row>
    <row r="978" spans="2:9" ht="18" x14ac:dyDescent="0.25">
      <c r="B978" s="43"/>
      <c r="C978" s="233"/>
      <c r="D978" s="43"/>
      <c r="E978" s="43"/>
      <c r="F978" s="31"/>
      <c r="G978" s="31"/>
      <c r="H978" s="31"/>
      <c r="I978" s="43"/>
    </row>
    <row r="979" spans="2:9" ht="18" x14ac:dyDescent="0.25">
      <c r="B979" s="43"/>
      <c r="C979" s="233"/>
      <c r="D979" s="43"/>
      <c r="E979" s="43"/>
      <c r="F979" s="31"/>
      <c r="G979" s="31"/>
      <c r="H979" s="31"/>
      <c r="I979" s="43"/>
    </row>
    <row r="980" spans="2:9" ht="18" x14ac:dyDescent="0.25">
      <c r="B980" s="43"/>
      <c r="C980" s="233"/>
      <c r="D980" s="43"/>
      <c r="E980" s="43"/>
      <c r="F980" s="31"/>
      <c r="G980" s="31"/>
      <c r="H980" s="31"/>
      <c r="I980" s="43"/>
    </row>
    <row r="981" spans="2:9" ht="18" x14ac:dyDescent="0.25">
      <c r="B981" s="43"/>
      <c r="C981" s="233"/>
      <c r="D981" s="43"/>
      <c r="E981" s="43"/>
      <c r="F981" s="31"/>
      <c r="G981" s="31"/>
      <c r="H981" s="31"/>
      <c r="I981" s="43"/>
    </row>
    <row r="982" spans="2:9" ht="18" x14ac:dyDescent="0.25">
      <c r="B982" s="43"/>
      <c r="C982" s="233"/>
      <c r="D982" s="43"/>
      <c r="E982" s="43"/>
      <c r="F982" s="31"/>
      <c r="G982" s="31"/>
      <c r="H982" s="31"/>
      <c r="I982" s="43"/>
    </row>
    <row r="983" spans="2:9" ht="18" x14ac:dyDescent="0.25">
      <c r="B983" s="43"/>
      <c r="C983" s="233"/>
      <c r="D983" s="43"/>
      <c r="E983" s="43"/>
      <c r="F983" s="31"/>
      <c r="G983" s="31"/>
      <c r="H983" s="31"/>
      <c r="I983" s="43"/>
    </row>
    <row r="984" spans="2:9" ht="18" x14ac:dyDescent="0.25">
      <c r="B984" s="43"/>
      <c r="C984" s="233"/>
      <c r="D984" s="43"/>
      <c r="E984" s="43"/>
      <c r="F984" s="31"/>
      <c r="G984" s="31"/>
      <c r="H984" s="31"/>
      <c r="I984" s="43"/>
    </row>
    <row r="985" spans="2:9" ht="18" x14ac:dyDescent="0.25">
      <c r="B985" s="43"/>
      <c r="C985" s="233"/>
      <c r="D985" s="43"/>
      <c r="E985" s="43"/>
      <c r="F985" s="31"/>
      <c r="G985" s="31"/>
      <c r="H985" s="31"/>
      <c r="I985" s="43"/>
    </row>
    <row r="986" spans="2:9" ht="18" x14ac:dyDescent="0.25">
      <c r="B986" s="43"/>
      <c r="C986" s="233"/>
      <c r="D986" s="43"/>
      <c r="E986" s="43"/>
      <c r="F986" s="31"/>
      <c r="G986" s="31"/>
      <c r="H986" s="31"/>
      <c r="I986" s="43"/>
    </row>
    <row r="987" spans="2:9" ht="18" x14ac:dyDescent="0.25">
      <c r="B987" s="43"/>
      <c r="C987" s="233"/>
      <c r="D987" s="43"/>
      <c r="E987" s="43"/>
      <c r="F987" s="31"/>
      <c r="G987" s="31"/>
      <c r="H987" s="31"/>
      <c r="I987" s="43"/>
    </row>
    <row r="988" spans="2:9" ht="18" x14ac:dyDescent="0.25">
      <c r="B988" s="43"/>
      <c r="C988" s="233"/>
      <c r="D988" s="43"/>
      <c r="E988" s="43"/>
      <c r="F988" s="31"/>
      <c r="G988" s="31"/>
      <c r="H988" s="31"/>
      <c r="I988" s="43"/>
    </row>
    <row r="989" spans="2:9" ht="18" x14ac:dyDescent="0.25">
      <c r="B989" s="43"/>
      <c r="C989" s="233"/>
      <c r="D989" s="43"/>
      <c r="E989" s="43"/>
      <c r="F989" s="31"/>
      <c r="G989" s="31"/>
      <c r="H989" s="31"/>
      <c r="I989" s="43"/>
    </row>
    <row r="990" spans="2:9" ht="18" x14ac:dyDescent="0.25">
      <c r="B990" s="43"/>
      <c r="C990" s="233"/>
      <c r="D990" s="43"/>
      <c r="E990" s="43"/>
      <c r="F990" s="31"/>
      <c r="G990" s="31"/>
      <c r="H990" s="31"/>
      <c r="I990" s="43"/>
    </row>
    <row r="991" spans="2:9" ht="18" x14ac:dyDescent="0.25">
      <c r="B991" s="43"/>
      <c r="C991" s="233"/>
      <c r="D991" s="43"/>
      <c r="E991" s="43"/>
      <c r="F991" s="31"/>
      <c r="G991" s="31"/>
      <c r="H991" s="31"/>
      <c r="I991" s="43"/>
    </row>
    <row r="992" spans="2:9" ht="18" x14ac:dyDescent="0.25">
      <c r="B992" s="43"/>
      <c r="C992" s="233"/>
      <c r="D992" s="43"/>
      <c r="E992" s="43"/>
      <c r="F992" s="31"/>
      <c r="G992" s="31"/>
      <c r="H992" s="31"/>
      <c r="I992" s="43"/>
    </row>
    <row r="993" spans="2:9" ht="18" x14ac:dyDescent="0.25">
      <c r="B993" s="43"/>
      <c r="C993" s="233"/>
      <c r="D993" s="43"/>
      <c r="E993" s="43"/>
      <c r="F993" s="31"/>
      <c r="G993" s="31"/>
      <c r="H993" s="31"/>
      <c r="I993" s="43"/>
    </row>
    <row r="994" spans="2:9" ht="18" x14ac:dyDescent="0.25">
      <c r="B994" s="43"/>
      <c r="C994" s="233"/>
      <c r="D994" s="43"/>
      <c r="E994" s="43"/>
      <c r="F994" s="31"/>
      <c r="G994" s="31"/>
      <c r="H994" s="31"/>
      <c r="I994" s="43"/>
    </row>
    <row r="995" spans="2:9" ht="18" x14ac:dyDescent="0.25">
      <c r="B995" s="43"/>
      <c r="C995" s="233"/>
      <c r="D995" s="43"/>
      <c r="E995" s="43"/>
      <c r="F995" s="31"/>
      <c r="G995" s="31"/>
      <c r="H995" s="31"/>
      <c r="I995" s="43"/>
    </row>
    <row r="996" spans="2:9" ht="18" x14ac:dyDescent="0.25">
      <c r="B996" s="43"/>
      <c r="C996" s="233"/>
      <c r="D996" s="43"/>
      <c r="E996" s="43"/>
      <c r="F996" s="31"/>
      <c r="G996" s="31"/>
      <c r="H996" s="31"/>
      <c r="I996" s="43"/>
    </row>
    <row r="997" spans="2:9" ht="18" x14ac:dyDescent="0.25">
      <c r="B997" s="43"/>
      <c r="C997" s="233"/>
      <c r="D997" s="43"/>
      <c r="E997" s="43"/>
      <c r="F997" s="31"/>
      <c r="G997" s="31"/>
      <c r="H997" s="31"/>
      <c r="I997" s="43"/>
    </row>
    <row r="998" spans="2:9" ht="18" x14ac:dyDescent="0.25">
      <c r="B998" s="43"/>
      <c r="C998" s="233"/>
      <c r="D998" s="43"/>
      <c r="E998" s="43"/>
      <c r="F998" s="31"/>
      <c r="G998" s="31"/>
      <c r="H998" s="31"/>
      <c r="I998" s="43"/>
    </row>
    <row r="999" spans="2:9" ht="18" x14ac:dyDescent="0.25">
      <c r="B999" s="43"/>
      <c r="C999" s="233"/>
      <c r="D999" s="43"/>
      <c r="E999" s="43"/>
      <c r="F999" s="31"/>
      <c r="G999" s="31"/>
      <c r="H999" s="31"/>
      <c r="I999" s="43"/>
    </row>
    <row r="1000" spans="2:9" ht="18" x14ac:dyDescent="0.25">
      <c r="B1000" s="43"/>
      <c r="C1000" s="233"/>
      <c r="D1000" s="43"/>
      <c r="E1000" s="43"/>
      <c r="F1000" s="31"/>
      <c r="G1000" s="31"/>
      <c r="H1000" s="31"/>
      <c r="I1000" s="43"/>
    </row>
    <row r="1001" spans="2:9" ht="18" x14ac:dyDescent="0.25">
      <c r="B1001" s="43"/>
      <c r="C1001" s="233"/>
      <c r="D1001" s="43"/>
      <c r="E1001" s="43"/>
      <c r="F1001" s="31"/>
      <c r="G1001" s="31"/>
      <c r="H1001" s="31"/>
      <c r="I1001" s="43"/>
    </row>
    <row r="1002" spans="2:9" ht="18" x14ac:dyDescent="0.25">
      <c r="B1002" s="43"/>
      <c r="C1002" s="233"/>
      <c r="D1002" s="43"/>
      <c r="E1002" s="43"/>
      <c r="F1002" s="31"/>
      <c r="G1002" s="31"/>
      <c r="H1002" s="31"/>
      <c r="I1002" s="43"/>
    </row>
    <row r="1003" spans="2:9" ht="18" x14ac:dyDescent="0.25">
      <c r="B1003" s="43"/>
      <c r="C1003" s="233"/>
      <c r="D1003" s="43"/>
      <c r="E1003" s="43"/>
      <c r="F1003" s="31"/>
      <c r="G1003" s="31"/>
      <c r="H1003" s="31"/>
      <c r="I1003" s="43"/>
    </row>
    <row r="1004" spans="2:9" ht="18" x14ac:dyDescent="0.25">
      <c r="B1004" s="43"/>
      <c r="C1004" s="233"/>
      <c r="D1004" s="43"/>
      <c r="E1004" s="43"/>
      <c r="F1004" s="31"/>
      <c r="G1004" s="31"/>
      <c r="H1004" s="31"/>
      <c r="I1004" s="43"/>
    </row>
    <row r="1005" spans="2:9" ht="18" x14ac:dyDescent="0.25">
      <c r="B1005" s="43"/>
      <c r="C1005" s="233"/>
      <c r="D1005" s="43"/>
      <c r="E1005" s="43"/>
      <c r="F1005" s="31"/>
      <c r="G1005" s="31"/>
      <c r="H1005" s="31"/>
      <c r="I1005" s="43"/>
    </row>
    <row r="1006" spans="2:9" ht="18" x14ac:dyDescent="0.25">
      <c r="B1006" s="43"/>
      <c r="C1006" s="233"/>
      <c r="D1006" s="43"/>
      <c r="E1006" s="43"/>
      <c r="F1006" s="31"/>
      <c r="G1006" s="31"/>
      <c r="H1006" s="31"/>
      <c r="I1006" s="43"/>
    </row>
    <row r="1007" spans="2:9" ht="18" x14ac:dyDescent="0.25">
      <c r="B1007" s="43"/>
      <c r="C1007" s="233"/>
      <c r="D1007" s="43"/>
      <c r="E1007" s="43"/>
      <c r="F1007" s="31"/>
      <c r="G1007" s="31"/>
      <c r="H1007" s="31"/>
      <c r="I1007" s="43"/>
    </row>
    <row r="1008" spans="2:9" ht="18" x14ac:dyDescent="0.25">
      <c r="B1008" s="43"/>
      <c r="C1008" s="233"/>
      <c r="D1008" s="43"/>
      <c r="E1008" s="43"/>
      <c r="F1008" s="31"/>
      <c r="G1008" s="31"/>
      <c r="H1008" s="31"/>
      <c r="I1008" s="43"/>
    </row>
    <row r="1009" spans="2:9" ht="18" x14ac:dyDescent="0.25">
      <c r="B1009" s="43"/>
      <c r="C1009" s="233"/>
      <c r="D1009" s="43"/>
      <c r="E1009" s="43"/>
      <c r="F1009" s="31"/>
      <c r="G1009" s="31"/>
      <c r="H1009" s="31"/>
      <c r="I1009" s="43"/>
    </row>
    <row r="1010" spans="2:9" ht="18" x14ac:dyDescent="0.25">
      <c r="B1010" s="43"/>
      <c r="C1010" s="233"/>
      <c r="D1010" s="43"/>
      <c r="E1010" s="43"/>
      <c r="F1010" s="31"/>
      <c r="G1010" s="31"/>
      <c r="H1010" s="31"/>
      <c r="I1010" s="43"/>
    </row>
    <row r="1011" spans="2:9" ht="18" x14ac:dyDescent="0.25">
      <c r="B1011" s="43"/>
      <c r="C1011" s="233"/>
      <c r="D1011" s="43"/>
      <c r="E1011" s="43"/>
      <c r="F1011" s="31"/>
      <c r="G1011" s="31"/>
      <c r="H1011" s="31"/>
      <c r="I1011" s="43"/>
    </row>
    <row r="1012" spans="2:9" ht="18" x14ac:dyDescent="0.25">
      <c r="B1012" s="43"/>
      <c r="C1012" s="233"/>
      <c r="D1012" s="43"/>
      <c r="E1012" s="43"/>
      <c r="F1012" s="31"/>
      <c r="G1012" s="31"/>
      <c r="H1012" s="31"/>
      <c r="I1012" s="43"/>
    </row>
    <row r="1013" spans="2:9" ht="18" x14ac:dyDescent="0.25">
      <c r="B1013" s="43"/>
      <c r="C1013" s="233"/>
      <c r="D1013" s="43"/>
      <c r="E1013" s="43"/>
      <c r="F1013" s="31"/>
      <c r="G1013" s="31"/>
      <c r="H1013" s="31"/>
      <c r="I1013" s="43"/>
    </row>
    <row r="1014" spans="2:9" ht="18" x14ac:dyDescent="0.25">
      <c r="B1014" s="43"/>
      <c r="C1014" s="233"/>
      <c r="D1014" s="43"/>
      <c r="E1014" s="43"/>
      <c r="F1014" s="31"/>
      <c r="G1014" s="31"/>
      <c r="H1014" s="31"/>
      <c r="I1014" s="43"/>
    </row>
    <row r="1015" spans="2:9" ht="18" x14ac:dyDescent="0.25">
      <c r="B1015" s="43"/>
      <c r="C1015" s="233"/>
      <c r="D1015" s="43"/>
      <c r="E1015" s="43"/>
      <c r="F1015" s="31"/>
      <c r="G1015" s="31"/>
      <c r="H1015" s="31"/>
      <c r="I1015" s="43"/>
    </row>
    <row r="1016" spans="2:9" ht="18" x14ac:dyDescent="0.25">
      <c r="B1016" s="43"/>
      <c r="C1016" s="233"/>
      <c r="D1016" s="43"/>
      <c r="E1016" s="43"/>
      <c r="F1016" s="31"/>
      <c r="G1016" s="31"/>
      <c r="H1016" s="31"/>
      <c r="I1016" s="43"/>
    </row>
    <row r="1017" spans="2:9" ht="18" x14ac:dyDescent="0.25">
      <c r="B1017" s="43"/>
      <c r="C1017" s="233"/>
      <c r="D1017" s="43"/>
      <c r="E1017" s="43"/>
      <c r="F1017" s="31"/>
      <c r="G1017" s="31"/>
      <c r="H1017" s="31"/>
      <c r="I1017" s="43"/>
    </row>
    <row r="1018" spans="2:9" ht="18" x14ac:dyDescent="0.25">
      <c r="B1018" s="43"/>
      <c r="C1018" s="233"/>
      <c r="D1018" s="43"/>
      <c r="E1018" s="43"/>
      <c r="F1018" s="31"/>
      <c r="G1018" s="31"/>
      <c r="H1018" s="31"/>
      <c r="I1018" s="43"/>
    </row>
    <row r="1019" spans="2:9" ht="18" x14ac:dyDescent="0.25">
      <c r="B1019" s="43"/>
      <c r="C1019" s="233"/>
      <c r="D1019" s="43"/>
      <c r="E1019" s="43"/>
      <c r="F1019" s="31"/>
      <c r="G1019" s="31"/>
      <c r="H1019" s="31"/>
      <c r="I1019" s="43"/>
    </row>
    <row r="1020" spans="2:9" ht="18" x14ac:dyDescent="0.25">
      <c r="B1020" s="43"/>
      <c r="C1020" s="233"/>
      <c r="D1020" s="43"/>
      <c r="E1020" s="43"/>
      <c r="F1020" s="31"/>
      <c r="G1020" s="31"/>
      <c r="H1020" s="31"/>
      <c r="I1020" s="43"/>
    </row>
    <row r="1021" spans="2:9" ht="18" x14ac:dyDescent="0.25">
      <c r="B1021" s="43"/>
      <c r="C1021" s="233"/>
      <c r="D1021" s="43"/>
      <c r="E1021" s="43"/>
      <c r="F1021" s="31"/>
      <c r="G1021" s="31"/>
      <c r="H1021" s="31"/>
      <c r="I1021" s="43"/>
    </row>
    <row r="1022" spans="2:9" ht="18" x14ac:dyDescent="0.25">
      <c r="B1022" s="43"/>
      <c r="C1022" s="233"/>
      <c r="D1022" s="43"/>
      <c r="E1022" s="43"/>
      <c r="F1022" s="31"/>
      <c r="G1022" s="31"/>
      <c r="H1022" s="31"/>
      <c r="I1022" s="43"/>
    </row>
    <row r="1023" spans="2:9" ht="18" x14ac:dyDescent="0.25">
      <c r="B1023" s="43"/>
      <c r="C1023" s="233"/>
      <c r="D1023" s="43"/>
      <c r="E1023" s="43"/>
      <c r="F1023" s="31"/>
      <c r="G1023" s="31"/>
      <c r="H1023" s="31"/>
      <c r="I1023" s="43"/>
    </row>
    <row r="1024" spans="2:9" ht="18" x14ac:dyDescent="0.25">
      <c r="B1024" s="43"/>
      <c r="C1024" s="233"/>
      <c r="D1024" s="43"/>
      <c r="E1024" s="43"/>
      <c r="F1024" s="31"/>
      <c r="G1024" s="31"/>
      <c r="H1024" s="31"/>
      <c r="I1024" s="43"/>
    </row>
    <row r="1025" spans="2:9" ht="18" x14ac:dyDescent="0.25">
      <c r="B1025" s="43"/>
      <c r="C1025" s="233"/>
      <c r="D1025" s="43"/>
      <c r="E1025" s="43"/>
      <c r="F1025" s="31"/>
      <c r="G1025" s="31"/>
      <c r="H1025" s="31"/>
      <c r="I1025" s="43"/>
    </row>
    <row r="1026" spans="2:9" ht="18" x14ac:dyDescent="0.25">
      <c r="B1026" s="43"/>
      <c r="C1026" s="233"/>
      <c r="D1026" s="43"/>
      <c r="E1026" s="43"/>
      <c r="F1026" s="31"/>
      <c r="G1026" s="31"/>
      <c r="H1026" s="31"/>
      <c r="I1026" s="43"/>
    </row>
    <row r="1027" spans="2:9" ht="18" x14ac:dyDescent="0.25">
      <c r="B1027" s="43"/>
      <c r="C1027" s="233"/>
      <c r="D1027" s="43"/>
      <c r="E1027" s="43"/>
      <c r="F1027" s="31"/>
      <c r="G1027" s="31"/>
      <c r="H1027" s="31"/>
      <c r="I1027" s="43"/>
    </row>
    <row r="1028" spans="2:9" ht="18" x14ac:dyDescent="0.25">
      <c r="B1028" s="43"/>
      <c r="C1028" s="233"/>
      <c r="D1028" s="43"/>
      <c r="E1028" s="43"/>
      <c r="F1028" s="31"/>
      <c r="G1028" s="31"/>
      <c r="H1028" s="31"/>
      <c r="I1028" s="43"/>
    </row>
    <row r="1029" spans="2:9" ht="18" x14ac:dyDescent="0.25">
      <c r="B1029" s="43"/>
      <c r="C1029" s="233"/>
      <c r="D1029" s="43"/>
      <c r="E1029" s="43"/>
      <c r="F1029" s="31"/>
      <c r="G1029" s="31"/>
      <c r="H1029" s="31"/>
      <c r="I1029" s="43"/>
    </row>
    <row r="1030" spans="2:9" ht="18" x14ac:dyDescent="0.25">
      <c r="B1030" s="43"/>
      <c r="C1030" s="233"/>
      <c r="D1030" s="43"/>
      <c r="E1030" s="43"/>
      <c r="F1030" s="31"/>
      <c r="G1030" s="31"/>
      <c r="H1030" s="31"/>
      <c r="I1030" s="43"/>
    </row>
    <row r="1031" spans="2:9" ht="18" x14ac:dyDescent="0.25">
      <c r="B1031" s="43"/>
      <c r="C1031" s="233"/>
      <c r="D1031" s="43"/>
      <c r="E1031" s="43"/>
      <c r="F1031" s="31"/>
      <c r="G1031" s="31"/>
      <c r="H1031" s="31"/>
      <c r="I1031" s="43"/>
    </row>
    <row r="1032" spans="2:9" ht="18" x14ac:dyDescent="0.25">
      <c r="B1032" s="43"/>
      <c r="C1032" s="233"/>
      <c r="D1032" s="43"/>
      <c r="E1032" s="43"/>
      <c r="F1032" s="31"/>
      <c r="G1032" s="31"/>
      <c r="H1032" s="31"/>
      <c r="I1032" s="43"/>
    </row>
    <row r="1033" spans="2:9" ht="18" x14ac:dyDescent="0.25">
      <c r="B1033" s="43"/>
      <c r="C1033" s="233"/>
      <c r="D1033" s="43"/>
      <c r="E1033" s="43"/>
      <c r="F1033" s="31"/>
      <c r="G1033" s="31"/>
      <c r="H1033" s="31"/>
      <c r="I1033" s="43"/>
    </row>
    <row r="1034" spans="2:9" ht="18" x14ac:dyDescent="0.25">
      <c r="B1034" s="43"/>
      <c r="C1034" s="233"/>
      <c r="D1034" s="43"/>
      <c r="E1034" s="43"/>
      <c r="F1034" s="31"/>
      <c r="G1034" s="31"/>
      <c r="H1034" s="31"/>
      <c r="I1034" s="43"/>
    </row>
    <row r="1035" spans="2:9" ht="18" x14ac:dyDescent="0.25">
      <c r="B1035" s="43"/>
      <c r="C1035" s="233"/>
      <c r="D1035" s="43"/>
      <c r="E1035" s="43"/>
      <c r="F1035" s="31"/>
      <c r="G1035" s="31"/>
      <c r="H1035" s="31"/>
      <c r="I1035" s="43"/>
    </row>
    <row r="1036" spans="2:9" ht="18" x14ac:dyDescent="0.25">
      <c r="B1036" s="43"/>
      <c r="C1036" s="233"/>
      <c r="D1036" s="43"/>
      <c r="E1036" s="43"/>
      <c r="F1036" s="31"/>
      <c r="G1036" s="31"/>
      <c r="H1036" s="31"/>
      <c r="I1036" s="43"/>
    </row>
    <row r="1037" spans="2:9" ht="18" x14ac:dyDescent="0.25">
      <c r="B1037" s="43"/>
      <c r="C1037" s="233"/>
      <c r="D1037" s="43"/>
      <c r="E1037" s="43"/>
      <c r="F1037" s="31"/>
      <c r="G1037" s="31"/>
      <c r="H1037" s="31"/>
      <c r="I1037" s="43"/>
    </row>
    <row r="1038" spans="2:9" ht="18" x14ac:dyDescent="0.25">
      <c r="B1038" s="43"/>
      <c r="C1038" s="233"/>
      <c r="D1038" s="43"/>
      <c r="E1038" s="43"/>
      <c r="F1038" s="31"/>
      <c r="G1038" s="31"/>
      <c r="H1038" s="31"/>
      <c r="I1038" s="43"/>
    </row>
    <row r="1039" spans="2:9" ht="18" x14ac:dyDescent="0.25">
      <c r="B1039" s="43"/>
      <c r="C1039" s="233"/>
      <c r="D1039" s="43"/>
      <c r="E1039" s="43"/>
      <c r="F1039" s="31"/>
      <c r="G1039" s="31"/>
      <c r="H1039" s="31"/>
      <c r="I1039" s="43"/>
    </row>
    <row r="1040" spans="2:9" ht="18" x14ac:dyDescent="0.25">
      <c r="B1040" s="43"/>
      <c r="C1040" s="233"/>
      <c r="D1040" s="43"/>
      <c r="E1040" s="43"/>
      <c r="F1040" s="31"/>
      <c r="G1040" s="31"/>
      <c r="H1040" s="31"/>
      <c r="I1040" s="43"/>
    </row>
    <row r="1041" spans="2:9" ht="18" x14ac:dyDescent="0.25">
      <c r="B1041" s="43"/>
      <c r="C1041" s="233"/>
      <c r="D1041" s="43"/>
      <c r="E1041" s="43"/>
      <c r="F1041" s="31"/>
      <c r="G1041" s="31"/>
      <c r="H1041" s="31"/>
      <c r="I1041" s="43"/>
    </row>
    <row r="1042" spans="2:9" ht="18" x14ac:dyDescent="0.25">
      <c r="B1042" s="43"/>
      <c r="C1042" s="233"/>
      <c r="D1042" s="43"/>
      <c r="E1042" s="43"/>
      <c r="F1042" s="31"/>
      <c r="G1042" s="31"/>
      <c r="H1042" s="31"/>
      <c r="I1042" s="43"/>
    </row>
    <row r="1043" spans="2:9" ht="18" x14ac:dyDescent="0.25">
      <c r="B1043" s="43"/>
      <c r="C1043" s="233"/>
      <c r="D1043" s="43"/>
      <c r="E1043" s="43"/>
      <c r="F1043" s="31"/>
      <c r="G1043" s="31"/>
      <c r="H1043" s="31"/>
      <c r="I1043" s="43"/>
    </row>
    <row r="1044" spans="2:9" ht="18" x14ac:dyDescent="0.25">
      <c r="B1044" s="43"/>
      <c r="C1044" s="233"/>
      <c r="D1044" s="43"/>
      <c r="E1044" s="43"/>
      <c r="F1044" s="31"/>
      <c r="G1044" s="31"/>
      <c r="H1044" s="31"/>
      <c r="I1044" s="43"/>
    </row>
    <row r="1045" spans="2:9" ht="18" x14ac:dyDescent="0.25">
      <c r="B1045" s="43"/>
      <c r="C1045" s="233"/>
      <c r="D1045" s="43"/>
      <c r="E1045" s="43"/>
      <c r="F1045" s="31"/>
      <c r="G1045" s="31"/>
      <c r="H1045" s="31"/>
      <c r="I1045" s="43"/>
    </row>
    <row r="1046" spans="2:9" ht="18" x14ac:dyDescent="0.25">
      <c r="B1046" s="43"/>
      <c r="C1046" s="233"/>
      <c r="D1046" s="43"/>
      <c r="E1046" s="43"/>
      <c r="F1046" s="31"/>
      <c r="G1046" s="31"/>
      <c r="H1046" s="31"/>
      <c r="I1046" s="43"/>
    </row>
    <row r="1047" spans="2:9" ht="18" x14ac:dyDescent="0.25">
      <c r="B1047" s="43"/>
      <c r="C1047" s="233"/>
      <c r="D1047" s="43"/>
      <c r="E1047" s="43"/>
      <c r="F1047" s="31"/>
      <c r="G1047" s="31"/>
      <c r="H1047" s="31"/>
      <c r="I1047" s="43"/>
    </row>
    <row r="1048" spans="2:9" ht="18" x14ac:dyDescent="0.25">
      <c r="B1048" s="43"/>
      <c r="C1048" s="233"/>
      <c r="D1048" s="43"/>
      <c r="E1048" s="43"/>
      <c r="F1048" s="31"/>
      <c r="G1048" s="31"/>
      <c r="H1048" s="31"/>
      <c r="I1048" s="43"/>
    </row>
    <row r="1049" spans="2:9" ht="18" x14ac:dyDescent="0.25">
      <c r="B1049" s="43"/>
      <c r="C1049" s="233"/>
      <c r="D1049" s="43"/>
      <c r="E1049" s="43"/>
      <c r="F1049" s="31"/>
      <c r="G1049" s="31"/>
      <c r="H1049" s="31"/>
      <c r="I1049" s="43"/>
    </row>
    <row r="1050" spans="2:9" ht="18" x14ac:dyDescent="0.25">
      <c r="B1050" s="43"/>
      <c r="C1050" s="233"/>
      <c r="D1050" s="43"/>
      <c r="E1050" s="43"/>
      <c r="F1050" s="31"/>
      <c r="G1050" s="31"/>
      <c r="H1050" s="31"/>
      <c r="I1050" s="43"/>
    </row>
    <row r="1051" spans="2:9" ht="18" x14ac:dyDescent="0.25">
      <c r="B1051" s="43"/>
      <c r="C1051" s="233"/>
      <c r="D1051" s="43"/>
      <c r="E1051" s="43"/>
      <c r="F1051" s="31"/>
      <c r="G1051" s="31"/>
      <c r="H1051" s="31"/>
      <c r="I1051" s="43"/>
    </row>
    <row r="1052" spans="2:9" ht="18" x14ac:dyDescent="0.25">
      <c r="B1052" s="43"/>
      <c r="C1052" s="233"/>
      <c r="D1052" s="43"/>
      <c r="E1052" s="43"/>
      <c r="F1052" s="31"/>
      <c r="G1052" s="31"/>
      <c r="H1052" s="31"/>
      <c r="I1052" s="43"/>
    </row>
    <row r="1053" spans="2:9" ht="18" x14ac:dyDescent="0.25">
      <c r="B1053" s="43"/>
      <c r="C1053" s="233"/>
      <c r="D1053" s="43"/>
      <c r="E1053" s="43"/>
      <c r="F1053" s="31"/>
      <c r="G1053" s="31"/>
      <c r="H1053" s="31"/>
      <c r="I1053" s="43"/>
    </row>
    <row r="1054" spans="2:9" ht="18" x14ac:dyDescent="0.25">
      <c r="B1054" s="43"/>
      <c r="C1054" s="233"/>
      <c r="D1054" s="43"/>
      <c r="E1054" s="43"/>
      <c r="F1054" s="31"/>
      <c r="G1054" s="31"/>
      <c r="H1054" s="31"/>
      <c r="I1054" s="43"/>
    </row>
    <row r="1055" spans="2:9" ht="18" x14ac:dyDescent="0.25">
      <c r="B1055" s="43"/>
      <c r="C1055" s="233"/>
      <c r="D1055" s="43"/>
      <c r="E1055" s="43"/>
      <c r="F1055" s="31"/>
      <c r="G1055" s="31"/>
      <c r="H1055" s="31"/>
      <c r="I1055" s="43"/>
    </row>
    <row r="1056" spans="2:9" ht="18" x14ac:dyDescent="0.25">
      <c r="B1056" s="43"/>
      <c r="C1056" s="233"/>
      <c r="D1056" s="43"/>
      <c r="E1056" s="43"/>
      <c r="F1056" s="31"/>
      <c r="G1056" s="31"/>
      <c r="H1056" s="31"/>
      <c r="I1056" s="43"/>
    </row>
    <row r="1057" spans="2:9" ht="18" x14ac:dyDescent="0.25">
      <c r="B1057" s="43"/>
      <c r="C1057" s="233"/>
      <c r="D1057" s="43"/>
      <c r="E1057" s="43"/>
      <c r="F1057" s="31"/>
      <c r="G1057" s="31"/>
      <c r="H1057" s="31"/>
      <c r="I1057" s="43"/>
    </row>
    <row r="1058" spans="2:9" ht="18" x14ac:dyDescent="0.25">
      <c r="B1058" s="43"/>
      <c r="C1058" s="233"/>
      <c r="D1058" s="43"/>
      <c r="E1058" s="43"/>
      <c r="F1058" s="31"/>
      <c r="G1058" s="31"/>
      <c r="H1058" s="31"/>
      <c r="I1058" s="43"/>
    </row>
    <row r="1059" spans="2:9" ht="18" x14ac:dyDescent="0.25">
      <c r="B1059" s="43"/>
      <c r="C1059" s="233"/>
      <c r="D1059" s="43"/>
      <c r="E1059" s="43"/>
      <c r="F1059" s="31"/>
      <c r="G1059" s="31"/>
      <c r="H1059" s="31"/>
      <c r="I1059" s="43"/>
    </row>
    <row r="1060" spans="2:9" ht="18" x14ac:dyDescent="0.25">
      <c r="B1060" s="43"/>
      <c r="C1060" s="233"/>
      <c r="D1060" s="43"/>
      <c r="E1060" s="43"/>
      <c r="F1060" s="31"/>
      <c r="G1060" s="31"/>
      <c r="H1060" s="31"/>
      <c r="I1060" s="43"/>
    </row>
    <row r="1061" spans="2:9" ht="18" x14ac:dyDescent="0.25">
      <c r="B1061" s="43"/>
      <c r="C1061" s="233"/>
      <c r="D1061" s="43"/>
      <c r="E1061" s="43"/>
      <c r="F1061" s="31"/>
      <c r="G1061" s="31"/>
      <c r="H1061" s="31"/>
      <c r="I1061" s="43"/>
    </row>
    <row r="1062" spans="2:9" ht="18" x14ac:dyDescent="0.25">
      <c r="B1062" s="43"/>
      <c r="C1062" s="233"/>
      <c r="D1062" s="43"/>
      <c r="E1062" s="43"/>
      <c r="F1062" s="31"/>
      <c r="G1062" s="31"/>
      <c r="H1062" s="31"/>
      <c r="I1062" s="43"/>
    </row>
    <row r="1063" spans="2:9" ht="18" x14ac:dyDescent="0.25">
      <c r="B1063" s="43"/>
      <c r="C1063" s="233"/>
      <c r="D1063" s="43"/>
      <c r="E1063" s="43"/>
      <c r="F1063" s="31"/>
      <c r="G1063" s="31"/>
      <c r="H1063" s="31"/>
      <c r="I1063" s="43"/>
    </row>
    <row r="1064" spans="2:9" ht="18" x14ac:dyDescent="0.25">
      <c r="B1064" s="43"/>
      <c r="C1064" s="233"/>
      <c r="D1064" s="43"/>
      <c r="E1064" s="43"/>
      <c r="F1064" s="31"/>
      <c r="G1064" s="31"/>
      <c r="H1064" s="31"/>
      <c r="I1064" s="43"/>
    </row>
    <row r="1065" spans="2:9" ht="18" x14ac:dyDescent="0.25">
      <c r="B1065" s="43"/>
      <c r="C1065" s="233"/>
      <c r="D1065" s="43"/>
      <c r="E1065" s="43"/>
      <c r="F1065" s="31"/>
      <c r="G1065" s="31"/>
      <c r="H1065" s="31"/>
      <c r="I1065" s="43"/>
    </row>
    <row r="1066" spans="2:9" ht="18" x14ac:dyDescent="0.25">
      <c r="B1066" s="43"/>
      <c r="C1066" s="233"/>
      <c r="D1066" s="43"/>
      <c r="E1066" s="43"/>
      <c r="F1066" s="31"/>
      <c r="G1066" s="31"/>
      <c r="H1066" s="31"/>
      <c r="I1066" s="43"/>
    </row>
    <row r="1067" spans="2:9" ht="18" x14ac:dyDescent="0.25">
      <c r="B1067" s="43"/>
      <c r="C1067" s="233"/>
      <c r="D1067" s="43"/>
      <c r="E1067" s="43"/>
      <c r="F1067" s="31"/>
      <c r="G1067" s="31"/>
      <c r="H1067" s="31"/>
      <c r="I1067" s="43"/>
    </row>
    <row r="1068" spans="2:9" ht="18" x14ac:dyDescent="0.25">
      <c r="B1068" s="43"/>
      <c r="C1068" s="233"/>
      <c r="D1068" s="43"/>
      <c r="E1068" s="43"/>
      <c r="F1068" s="31"/>
      <c r="G1068" s="31"/>
      <c r="H1068" s="31"/>
      <c r="I1068" s="43"/>
    </row>
    <row r="1069" spans="2:9" ht="18" x14ac:dyDescent="0.25">
      <c r="B1069" s="43"/>
      <c r="C1069" s="233"/>
      <c r="D1069" s="43"/>
      <c r="E1069" s="43"/>
      <c r="F1069" s="31"/>
      <c r="G1069" s="31"/>
      <c r="H1069" s="31"/>
      <c r="I1069" s="43"/>
    </row>
    <row r="1070" spans="2:9" ht="18" x14ac:dyDescent="0.25">
      <c r="B1070" s="43"/>
      <c r="C1070" s="233"/>
      <c r="D1070" s="43"/>
      <c r="E1070" s="43"/>
      <c r="F1070" s="31"/>
      <c r="G1070" s="31"/>
      <c r="H1070" s="31"/>
      <c r="I1070" s="43"/>
    </row>
    <row r="1071" spans="2:9" ht="18" x14ac:dyDescent="0.25">
      <c r="B1071" s="43"/>
      <c r="C1071" s="233"/>
      <c r="D1071" s="43"/>
      <c r="E1071" s="43"/>
      <c r="F1071" s="31"/>
      <c r="G1071" s="31"/>
      <c r="H1071" s="31"/>
      <c r="I1071" s="43"/>
    </row>
    <row r="1072" spans="2:9" ht="18" x14ac:dyDescent="0.25">
      <c r="B1072" s="43"/>
      <c r="C1072" s="233"/>
      <c r="D1072" s="43"/>
      <c r="E1072" s="43"/>
      <c r="F1072" s="31"/>
      <c r="G1072" s="31"/>
      <c r="H1072" s="31"/>
      <c r="I1072" s="43"/>
    </row>
    <row r="1073" spans="2:9" ht="18" x14ac:dyDescent="0.25">
      <c r="B1073" s="43"/>
      <c r="C1073" s="233"/>
      <c r="D1073" s="43"/>
      <c r="E1073" s="43"/>
      <c r="F1073" s="31"/>
      <c r="G1073" s="31"/>
      <c r="H1073" s="31"/>
      <c r="I1073" s="43"/>
    </row>
    <row r="1074" spans="2:9" ht="18" x14ac:dyDescent="0.25">
      <c r="B1074" s="43"/>
      <c r="C1074" s="233"/>
      <c r="D1074" s="43"/>
      <c r="E1074" s="43"/>
      <c r="F1074" s="31"/>
      <c r="G1074" s="31"/>
      <c r="H1074" s="31"/>
      <c r="I1074" s="43"/>
    </row>
    <row r="1075" spans="2:9" ht="18" x14ac:dyDescent="0.25">
      <c r="B1075" s="43"/>
      <c r="C1075" s="233"/>
      <c r="D1075" s="43"/>
      <c r="E1075" s="43"/>
      <c r="F1075" s="31"/>
      <c r="G1075" s="31"/>
      <c r="H1075" s="31"/>
      <c r="I1075" s="43"/>
    </row>
    <row r="1076" spans="2:9" ht="18" x14ac:dyDescent="0.25">
      <c r="B1076" s="43"/>
      <c r="C1076" s="233"/>
      <c r="D1076" s="43"/>
      <c r="E1076" s="43"/>
      <c r="F1076" s="31"/>
      <c r="G1076" s="31"/>
      <c r="H1076" s="31"/>
      <c r="I1076" s="43"/>
    </row>
    <row r="1077" spans="2:9" ht="18" x14ac:dyDescent="0.25">
      <c r="B1077" s="43"/>
      <c r="C1077" s="233"/>
      <c r="D1077" s="43"/>
      <c r="E1077" s="43"/>
      <c r="F1077" s="31"/>
      <c r="G1077" s="31"/>
      <c r="H1077" s="31"/>
      <c r="I1077" s="43"/>
    </row>
    <row r="1078" spans="2:9" ht="18" x14ac:dyDescent="0.25">
      <c r="B1078" s="43"/>
      <c r="C1078" s="233"/>
      <c r="D1078" s="43"/>
      <c r="E1078" s="43"/>
      <c r="F1078" s="31"/>
      <c r="G1078" s="31"/>
      <c r="H1078" s="31"/>
      <c r="I1078" s="43"/>
    </row>
    <row r="1079" spans="2:9" ht="18" x14ac:dyDescent="0.25">
      <c r="B1079" s="43"/>
      <c r="C1079" s="233"/>
      <c r="D1079" s="43"/>
      <c r="E1079" s="43"/>
      <c r="F1079" s="31"/>
      <c r="G1079" s="31"/>
      <c r="H1079" s="31"/>
      <c r="I1079" s="43"/>
    </row>
    <row r="1080" spans="2:9" ht="18" x14ac:dyDescent="0.25">
      <c r="B1080" s="43"/>
      <c r="C1080" s="233"/>
      <c r="D1080" s="43"/>
      <c r="E1080" s="43"/>
      <c r="F1080" s="31"/>
      <c r="G1080" s="31"/>
      <c r="H1080" s="31"/>
      <c r="I1080" s="43"/>
    </row>
    <row r="1081" spans="2:9" ht="18" x14ac:dyDescent="0.25">
      <c r="B1081" s="43"/>
      <c r="C1081" s="233"/>
      <c r="D1081" s="43"/>
      <c r="E1081" s="43"/>
      <c r="F1081" s="31"/>
      <c r="G1081" s="31"/>
      <c r="H1081" s="31"/>
      <c r="I1081" s="43"/>
    </row>
    <row r="1082" spans="2:9" ht="18" x14ac:dyDescent="0.25">
      <c r="B1082" s="43"/>
      <c r="C1082" s="233"/>
      <c r="D1082" s="43"/>
      <c r="E1082" s="43"/>
      <c r="F1082" s="31"/>
      <c r="G1082" s="31"/>
      <c r="H1082" s="31"/>
      <c r="I1082" s="43"/>
    </row>
    <row r="1083" spans="2:9" ht="18" x14ac:dyDescent="0.25">
      <c r="B1083" s="43"/>
      <c r="C1083" s="233"/>
      <c r="D1083" s="43"/>
      <c r="E1083" s="43"/>
      <c r="F1083" s="31"/>
      <c r="G1083" s="31"/>
      <c r="H1083" s="31"/>
      <c r="I1083" s="43"/>
    </row>
    <row r="1084" spans="2:9" ht="18" x14ac:dyDescent="0.25">
      <c r="B1084" s="43"/>
      <c r="C1084" s="233"/>
      <c r="D1084" s="43"/>
      <c r="E1084" s="43"/>
      <c r="F1084" s="31"/>
      <c r="G1084" s="31"/>
      <c r="H1084" s="31"/>
      <c r="I1084" s="43"/>
    </row>
    <row r="1085" spans="2:9" ht="18" x14ac:dyDescent="0.25">
      <c r="B1085" s="43"/>
      <c r="C1085" s="233"/>
      <c r="D1085" s="43"/>
      <c r="E1085" s="43"/>
      <c r="F1085" s="31"/>
      <c r="G1085" s="31"/>
      <c r="H1085" s="31"/>
      <c r="I1085" s="43"/>
    </row>
    <row r="1086" spans="2:9" ht="18" x14ac:dyDescent="0.25">
      <c r="B1086" s="43"/>
      <c r="C1086" s="233"/>
      <c r="D1086" s="43"/>
      <c r="E1086" s="43"/>
      <c r="F1086" s="31"/>
      <c r="G1086" s="31"/>
      <c r="H1086" s="31"/>
      <c r="I1086" s="43"/>
    </row>
    <row r="1087" spans="2:9" ht="18" x14ac:dyDescent="0.25">
      <c r="B1087" s="43"/>
      <c r="C1087" s="233"/>
      <c r="D1087" s="43"/>
      <c r="E1087" s="43"/>
      <c r="F1087" s="31"/>
      <c r="G1087" s="31"/>
      <c r="H1087" s="31"/>
      <c r="I1087" s="43"/>
    </row>
    <row r="1088" spans="2:9" ht="18" x14ac:dyDescent="0.25">
      <c r="B1088" s="43"/>
      <c r="C1088" s="233"/>
      <c r="D1088" s="43"/>
      <c r="E1088" s="43"/>
      <c r="F1088" s="31"/>
      <c r="G1088" s="31"/>
      <c r="H1088" s="31"/>
      <c r="I1088" s="43"/>
    </row>
    <row r="1089" spans="2:9" ht="18" x14ac:dyDescent="0.25">
      <c r="B1089" s="43"/>
      <c r="C1089" s="233"/>
      <c r="D1089" s="43"/>
      <c r="E1089" s="43"/>
      <c r="F1089" s="31"/>
      <c r="G1089" s="31"/>
      <c r="H1089" s="31"/>
      <c r="I1089" s="43"/>
    </row>
    <row r="1090" spans="2:9" ht="18" x14ac:dyDescent="0.25">
      <c r="B1090" s="43"/>
      <c r="C1090" s="233"/>
      <c r="D1090" s="43"/>
      <c r="E1090" s="43"/>
      <c r="F1090" s="31"/>
      <c r="G1090" s="31"/>
      <c r="H1090" s="31"/>
      <c r="I1090" s="43"/>
    </row>
    <row r="1091" spans="2:9" ht="18" x14ac:dyDescent="0.25">
      <c r="B1091" s="43"/>
      <c r="C1091" s="233"/>
      <c r="D1091" s="43"/>
      <c r="E1091" s="43"/>
      <c r="F1091" s="31"/>
      <c r="G1091" s="31"/>
      <c r="H1091" s="31"/>
      <c r="I1091" s="43"/>
    </row>
    <row r="1092" spans="2:9" ht="18" x14ac:dyDescent="0.25">
      <c r="B1092" s="43"/>
      <c r="C1092" s="233"/>
      <c r="D1092" s="43"/>
      <c r="E1092" s="43"/>
      <c r="F1092" s="31"/>
      <c r="G1092" s="31"/>
      <c r="H1092" s="31"/>
      <c r="I1092" s="43"/>
    </row>
    <row r="1093" spans="2:9" ht="18" x14ac:dyDescent="0.25">
      <c r="B1093" s="43"/>
      <c r="C1093" s="233"/>
      <c r="D1093" s="43"/>
      <c r="E1093" s="43"/>
      <c r="F1093" s="31"/>
      <c r="G1093" s="31"/>
      <c r="H1093" s="31"/>
      <c r="I1093" s="43"/>
    </row>
    <row r="1094" spans="2:9" ht="18" x14ac:dyDescent="0.25">
      <c r="B1094" s="43"/>
      <c r="C1094" s="233"/>
      <c r="D1094" s="43"/>
      <c r="E1094" s="43"/>
      <c r="F1094" s="31"/>
      <c r="G1094" s="31"/>
      <c r="H1094" s="31"/>
      <c r="I1094" s="43"/>
    </row>
    <row r="1095" spans="2:9" ht="18" x14ac:dyDescent="0.25">
      <c r="B1095" s="43"/>
      <c r="C1095" s="233"/>
      <c r="D1095" s="43"/>
      <c r="E1095" s="43"/>
      <c r="F1095" s="31"/>
      <c r="G1095" s="31"/>
      <c r="H1095" s="31"/>
      <c r="I1095" s="43"/>
    </row>
    <row r="1096" spans="2:9" ht="18" x14ac:dyDescent="0.25">
      <c r="B1096" s="43"/>
      <c r="C1096" s="233"/>
      <c r="D1096" s="43"/>
      <c r="E1096" s="43"/>
      <c r="F1096" s="31"/>
      <c r="G1096" s="31"/>
      <c r="H1096" s="31"/>
      <c r="I1096" s="43"/>
    </row>
    <row r="1097" spans="2:9" ht="18" x14ac:dyDescent="0.25">
      <c r="B1097" s="43"/>
      <c r="C1097" s="233"/>
      <c r="D1097" s="43"/>
      <c r="E1097" s="43"/>
      <c r="F1097" s="31"/>
      <c r="G1097" s="31"/>
      <c r="H1097" s="31"/>
      <c r="I1097" s="43"/>
    </row>
    <row r="1098" spans="2:9" ht="18" x14ac:dyDescent="0.25">
      <c r="B1098" s="43"/>
      <c r="C1098" s="233"/>
      <c r="D1098" s="43"/>
      <c r="E1098" s="43"/>
      <c r="F1098" s="31"/>
      <c r="G1098" s="31"/>
      <c r="H1098" s="31"/>
      <c r="I1098" s="43"/>
    </row>
    <row r="1099" spans="2:9" ht="18" x14ac:dyDescent="0.25">
      <c r="B1099" s="43"/>
      <c r="C1099" s="233"/>
      <c r="D1099" s="43"/>
      <c r="E1099" s="43"/>
      <c r="F1099" s="31"/>
      <c r="G1099" s="31"/>
      <c r="H1099" s="31"/>
      <c r="I1099" s="43"/>
    </row>
    <row r="1100" spans="2:9" ht="18" x14ac:dyDescent="0.25">
      <c r="B1100" s="43"/>
      <c r="C1100" s="233"/>
      <c r="D1100" s="43"/>
      <c r="E1100" s="43"/>
      <c r="F1100" s="31"/>
      <c r="G1100" s="31"/>
      <c r="H1100" s="31"/>
      <c r="I1100" s="43"/>
    </row>
    <row r="1101" spans="2:9" ht="18" x14ac:dyDescent="0.25">
      <c r="B1101" s="43"/>
      <c r="C1101" s="233"/>
      <c r="D1101" s="43"/>
      <c r="E1101" s="43"/>
      <c r="F1101" s="31"/>
      <c r="G1101" s="31"/>
      <c r="H1101" s="31"/>
      <c r="I1101" s="43"/>
    </row>
    <row r="1102" spans="2:9" ht="18" x14ac:dyDescent="0.25">
      <c r="B1102" s="43"/>
      <c r="C1102" s="233"/>
      <c r="D1102" s="43"/>
      <c r="E1102" s="43"/>
      <c r="F1102" s="31"/>
      <c r="G1102" s="31"/>
      <c r="H1102" s="31"/>
      <c r="I1102" s="43"/>
    </row>
    <row r="1103" spans="2:9" ht="18" x14ac:dyDescent="0.25">
      <c r="B1103" s="43"/>
      <c r="C1103" s="233"/>
      <c r="D1103" s="43"/>
      <c r="E1103" s="43"/>
      <c r="F1103" s="31"/>
      <c r="G1103" s="31"/>
      <c r="H1103" s="31"/>
      <c r="I1103" s="43"/>
    </row>
    <row r="1104" spans="2:9" ht="18" x14ac:dyDescent="0.25">
      <c r="B1104" s="43"/>
      <c r="C1104" s="233"/>
      <c r="D1104" s="43"/>
      <c r="E1104" s="43"/>
      <c r="F1104" s="31"/>
      <c r="G1104" s="31"/>
      <c r="H1104" s="31"/>
      <c r="I1104" s="43"/>
    </row>
    <row r="1105" spans="2:9" ht="18" x14ac:dyDescent="0.25">
      <c r="B1105" s="43"/>
      <c r="C1105" s="233"/>
      <c r="D1105" s="43"/>
      <c r="E1105" s="43"/>
      <c r="F1105" s="31"/>
      <c r="G1105" s="31"/>
      <c r="H1105" s="31"/>
      <c r="I1105" s="43"/>
    </row>
    <row r="1106" spans="2:9" ht="18" x14ac:dyDescent="0.25">
      <c r="B1106" s="43"/>
      <c r="C1106" s="233"/>
      <c r="D1106" s="43"/>
      <c r="E1106" s="43"/>
      <c r="F1106" s="31"/>
      <c r="G1106" s="31"/>
      <c r="H1106" s="31"/>
      <c r="I1106" s="43"/>
    </row>
    <row r="1107" spans="2:9" ht="18" x14ac:dyDescent="0.25">
      <c r="B1107" s="43"/>
      <c r="C1107" s="233"/>
      <c r="D1107" s="43"/>
      <c r="E1107" s="43"/>
      <c r="F1107" s="31"/>
      <c r="G1107" s="31"/>
      <c r="H1107" s="31"/>
      <c r="I1107" s="43"/>
    </row>
    <row r="1108" spans="2:9" ht="18" x14ac:dyDescent="0.25">
      <c r="B1108" s="43"/>
      <c r="C1108" s="233"/>
      <c r="D1108" s="43"/>
      <c r="E1108" s="43"/>
      <c r="F1108" s="31"/>
      <c r="G1108" s="31"/>
      <c r="H1108" s="31"/>
      <c r="I1108" s="43"/>
    </row>
    <row r="1109" spans="2:9" ht="18" x14ac:dyDescent="0.25">
      <c r="B1109" s="43"/>
      <c r="C1109" s="233"/>
      <c r="D1109" s="43"/>
      <c r="E1109" s="43"/>
      <c r="F1109" s="31"/>
      <c r="G1109" s="31"/>
      <c r="H1109" s="31"/>
      <c r="I1109" s="43"/>
    </row>
    <row r="1110" spans="2:9" ht="18" x14ac:dyDescent="0.25">
      <c r="B1110" s="43"/>
      <c r="C1110" s="233"/>
      <c r="D1110" s="43"/>
      <c r="E1110" s="43"/>
      <c r="F1110" s="31"/>
      <c r="G1110" s="31"/>
      <c r="H1110" s="31"/>
      <c r="I1110" s="43"/>
    </row>
    <row r="1111" spans="2:9" ht="18" x14ac:dyDescent="0.25">
      <c r="B1111" s="43"/>
      <c r="C1111" s="233"/>
      <c r="D1111" s="43"/>
      <c r="E1111" s="43"/>
      <c r="F1111" s="31"/>
      <c r="G1111" s="31"/>
      <c r="H1111" s="31"/>
      <c r="I1111" s="43"/>
    </row>
    <row r="1112" spans="2:9" ht="18" x14ac:dyDescent="0.25">
      <c r="B1112" s="43"/>
      <c r="C1112" s="233"/>
      <c r="D1112" s="43"/>
      <c r="E1112" s="43"/>
      <c r="F1112" s="31"/>
      <c r="G1112" s="31"/>
      <c r="H1112" s="31"/>
      <c r="I1112" s="43"/>
    </row>
    <row r="1113" spans="2:9" ht="18" x14ac:dyDescent="0.25">
      <c r="B1113" s="43"/>
      <c r="C1113" s="233"/>
      <c r="D1113" s="43"/>
      <c r="E1113" s="43"/>
      <c r="F1113" s="31"/>
      <c r="G1113" s="31"/>
      <c r="H1113" s="31"/>
      <c r="I1113" s="43"/>
    </row>
    <row r="1114" spans="2:9" ht="18" x14ac:dyDescent="0.25">
      <c r="B1114" s="43"/>
      <c r="C1114" s="233"/>
      <c r="D1114" s="43"/>
      <c r="E1114" s="43"/>
      <c r="F1114" s="31"/>
      <c r="G1114" s="31"/>
      <c r="H1114" s="31"/>
      <c r="I1114" s="43"/>
    </row>
    <row r="1115" spans="2:9" ht="18" x14ac:dyDescent="0.25">
      <c r="B1115" s="43"/>
      <c r="C1115" s="233"/>
      <c r="D1115" s="43"/>
      <c r="E1115" s="43"/>
      <c r="F1115" s="31"/>
      <c r="G1115" s="31"/>
      <c r="H1115" s="31"/>
      <c r="I1115" s="43"/>
    </row>
    <row r="1116" spans="2:9" ht="18" x14ac:dyDescent="0.25">
      <c r="B1116" s="43"/>
      <c r="C1116" s="233"/>
      <c r="D1116" s="43"/>
      <c r="E1116" s="43"/>
      <c r="F1116" s="31"/>
      <c r="G1116" s="31"/>
      <c r="H1116" s="31"/>
      <c r="I1116" s="43"/>
    </row>
    <row r="1117" spans="2:9" ht="18" x14ac:dyDescent="0.25">
      <c r="B1117" s="43"/>
      <c r="C1117" s="233"/>
      <c r="D1117" s="43"/>
      <c r="E1117" s="43"/>
      <c r="F1117" s="31"/>
      <c r="G1117" s="31"/>
      <c r="H1117" s="31"/>
      <c r="I1117" s="43"/>
    </row>
    <row r="1118" spans="2:9" ht="18" x14ac:dyDescent="0.25">
      <c r="B1118" s="43"/>
      <c r="C1118" s="233"/>
      <c r="D1118" s="43"/>
      <c r="E1118" s="43"/>
      <c r="F1118" s="31"/>
      <c r="G1118" s="31"/>
      <c r="H1118" s="31"/>
      <c r="I1118" s="43"/>
    </row>
    <row r="1119" spans="2:9" ht="18" x14ac:dyDescent="0.25">
      <c r="B1119" s="43"/>
      <c r="C1119" s="233"/>
      <c r="D1119" s="43"/>
      <c r="E1119" s="43"/>
      <c r="F1119" s="31"/>
      <c r="G1119" s="31"/>
      <c r="H1119" s="31"/>
      <c r="I1119" s="43"/>
    </row>
    <row r="1120" spans="2:9" ht="18" x14ac:dyDescent="0.25">
      <c r="B1120" s="43"/>
      <c r="C1120" s="233"/>
      <c r="D1120" s="43"/>
      <c r="E1120" s="43"/>
      <c r="F1120" s="31"/>
      <c r="G1120" s="31"/>
      <c r="H1120" s="31"/>
      <c r="I1120" s="43"/>
    </row>
    <row r="1121" spans="2:9" ht="18" x14ac:dyDescent="0.25">
      <c r="B1121" s="43"/>
      <c r="C1121" s="233"/>
      <c r="D1121" s="43"/>
      <c r="E1121" s="43"/>
      <c r="F1121" s="31"/>
      <c r="G1121" s="31"/>
      <c r="H1121" s="31"/>
      <c r="I1121" s="43"/>
    </row>
    <row r="1122" spans="2:9" ht="18" x14ac:dyDescent="0.25">
      <c r="B1122" s="43"/>
      <c r="C1122" s="233"/>
      <c r="D1122" s="43"/>
      <c r="E1122" s="43"/>
      <c r="F1122" s="31"/>
      <c r="G1122" s="31"/>
      <c r="H1122" s="31"/>
      <c r="I1122" s="43"/>
    </row>
    <row r="1123" spans="2:9" ht="18" x14ac:dyDescent="0.25">
      <c r="B1123" s="43"/>
      <c r="C1123" s="233"/>
      <c r="D1123" s="43"/>
      <c r="E1123" s="43"/>
      <c r="F1123" s="31"/>
      <c r="G1123" s="31"/>
      <c r="H1123" s="31"/>
      <c r="I1123" s="43"/>
    </row>
    <row r="1124" spans="2:9" ht="18" x14ac:dyDescent="0.25">
      <c r="B1124" s="43"/>
      <c r="C1124" s="233"/>
      <c r="D1124" s="43"/>
      <c r="E1124" s="43"/>
      <c r="F1124" s="31"/>
      <c r="G1124" s="31"/>
      <c r="H1124" s="31"/>
      <c r="I1124" s="43"/>
    </row>
    <row r="1125" spans="2:9" ht="18" x14ac:dyDescent="0.25">
      <c r="B1125" s="43"/>
      <c r="C1125" s="233"/>
      <c r="D1125" s="43"/>
      <c r="E1125" s="43"/>
      <c r="F1125" s="31"/>
      <c r="G1125" s="31"/>
      <c r="H1125" s="31"/>
      <c r="I1125" s="43"/>
    </row>
    <row r="1126" spans="2:9" ht="18" x14ac:dyDescent="0.25">
      <c r="B1126" s="43"/>
      <c r="C1126" s="233"/>
      <c r="D1126" s="43"/>
      <c r="E1126" s="43"/>
      <c r="F1126" s="31"/>
      <c r="G1126" s="31"/>
      <c r="H1126" s="31"/>
      <c r="I1126" s="43"/>
    </row>
    <row r="1127" spans="2:9" ht="18" x14ac:dyDescent="0.25">
      <c r="B1127" s="43"/>
      <c r="C1127" s="233"/>
      <c r="D1127" s="43"/>
      <c r="E1127" s="43"/>
      <c r="F1127" s="31"/>
      <c r="G1127" s="31"/>
      <c r="H1127" s="31"/>
      <c r="I1127" s="43"/>
    </row>
    <row r="1128" spans="2:9" ht="18" x14ac:dyDescent="0.25">
      <c r="B1128" s="43"/>
      <c r="C1128" s="233"/>
      <c r="D1128" s="43"/>
      <c r="E1128" s="43"/>
      <c r="F1128" s="31"/>
      <c r="G1128" s="31"/>
      <c r="H1128" s="31"/>
      <c r="I1128" s="43"/>
    </row>
    <row r="1129" spans="2:9" ht="18" x14ac:dyDescent="0.25">
      <c r="B1129" s="43"/>
      <c r="C1129" s="233"/>
      <c r="D1129" s="43"/>
      <c r="E1129" s="43"/>
      <c r="F1129" s="31"/>
      <c r="G1129" s="31"/>
      <c r="H1129" s="31"/>
      <c r="I1129" s="43"/>
    </row>
    <row r="1130" spans="2:9" ht="18" x14ac:dyDescent="0.25">
      <c r="B1130" s="43"/>
      <c r="C1130" s="233"/>
      <c r="D1130" s="43"/>
      <c r="E1130" s="43"/>
      <c r="F1130" s="31"/>
      <c r="G1130" s="31"/>
      <c r="H1130" s="31"/>
      <c r="I1130" s="43"/>
    </row>
    <row r="1131" spans="2:9" ht="18" x14ac:dyDescent="0.25">
      <c r="B1131" s="43"/>
      <c r="C1131" s="233"/>
      <c r="D1131" s="43"/>
      <c r="E1131" s="43"/>
      <c r="F1131" s="31"/>
      <c r="G1131" s="31"/>
      <c r="H1131" s="31"/>
      <c r="I1131" s="43"/>
    </row>
    <row r="1132" spans="2:9" ht="18" x14ac:dyDescent="0.25">
      <c r="B1132" s="43"/>
      <c r="C1132" s="233"/>
      <c r="D1132" s="43"/>
      <c r="E1132" s="43"/>
      <c r="F1132" s="31"/>
      <c r="G1132" s="31"/>
      <c r="H1132" s="31"/>
      <c r="I1132" s="43"/>
    </row>
    <row r="1133" spans="2:9" ht="18" x14ac:dyDescent="0.25">
      <c r="B1133" s="43"/>
      <c r="C1133" s="233"/>
      <c r="D1133" s="43"/>
      <c r="E1133" s="43"/>
      <c r="F1133" s="31"/>
      <c r="G1133" s="31"/>
      <c r="H1133" s="31"/>
      <c r="I1133" s="43"/>
    </row>
    <row r="1134" spans="2:9" ht="18" x14ac:dyDescent="0.25">
      <c r="B1134" s="43"/>
      <c r="C1134" s="233"/>
      <c r="D1134" s="43"/>
      <c r="E1134" s="43"/>
      <c r="F1134" s="31"/>
      <c r="G1134" s="31"/>
      <c r="H1134" s="31"/>
      <c r="I1134" s="43"/>
    </row>
    <row r="1135" spans="2:9" ht="18" x14ac:dyDescent="0.25">
      <c r="B1135" s="43"/>
      <c r="C1135" s="233"/>
      <c r="D1135" s="43"/>
      <c r="E1135" s="43"/>
      <c r="F1135" s="31"/>
      <c r="G1135" s="31"/>
      <c r="H1135" s="31"/>
      <c r="I1135" s="43"/>
    </row>
    <row r="1136" spans="2:9" ht="18" x14ac:dyDescent="0.25">
      <c r="B1136" s="43"/>
      <c r="C1136" s="233"/>
      <c r="D1136" s="43"/>
      <c r="E1136" s="43"/>
      <c r="F1136" s="31"/>
      <c r="G1136" s="31"/>
      <c r="H1136" s="31"/>
      <c r="I1136" s="43"/>
    </row>
    <row r="1137" spans="2:9" ht="18" x14ac:dyDescent="0.25">
      <c r="B1137" s="43"/>
      <c r="C1137" s="233"/>
      <c r="D1137" s="43"/>
      <c r="E1137" s="43"/>
      <c r="F1137" s="31"/>
      <c r="G1137" s="31"/>
      <c r="H1137" s="31"/>
      <c r="I1137" s="43"/>
    </row>
    <row r="1138" spans="2:9" ht="18" x14ac:dyDescent="0.25">
      <c r="B1138" s="43"/>
      <c r="C1138" s="233"/>
      <c r="D1138" s="43"/>
      <c r="E1138" s="43"/>
      <c r="F1138" s="31"/>
      <c r="G1138" s="31"/>
      <c r="H1138" s="31"/>
      <c r="I1138" s="43"/>
    </row>
    <row r="1139" spans="2:9" ht="18" x14ac:dyDescent="0.25">
      <c r="B1139" s="43"/>
      <c r="C1139" s="233"/>
      <c r="D1139" s="43"/>
      <c r="E1139" s="43"/>
      <c r="F1139" s="31"/>
      <c r="G1139" s="31"/>
      <c r="H1139" s="31"/>
      <c r="I1139" s="43"/>
    </row>
    <row r="1140" spans="2:9" ht="18" x14ac:dyDescent="0.25">
      <c r="B1140" s="43"/>
      <c r="C1140" s="233"/>
      <c r="D1140" s="43"/>
      <c r="E1140" s="43"/>
      <c r="F1140" s="31"/>
      <c r="G1140" s="31"/>
      <c r="H1140" s="31"/>
      <c r="I1140" s="43"/>
    </row>
    <row r="1141" spans="2:9" ht="18" x14ac:dyDescent="0.25">
      <c r="B1141" s="43"/>
      <c r="C1141" s="233"/>
      <c r="D1141" s="43"/>
      <c r="E1141" s="43"/>
      <c r="F1141" s="31"/>
      <c r="G1141" s="31"/>
      <c r="H1141" s="31"/>
      <c r="I1141" s="43"/>
    </row>
    <row r="1142" spans="2:9" ht="18" x14ac:dyDescent="0.25">
      <c r="B1142" s="43"/>
      <c r="C1142" s="233"/>
      <c r="D1142" s="43"/>
      <c r="E1142" s="43"/>
      <c r="F1142" s="31"/>
      <c r="G1142" s="31"/>
      <c r="H1142" s="31"/>
      <c r="I1142" s="43"/>
    </row>
    <row r="1143" spans="2:9" ht="18" x14ac:dyDescent="0.25">
      <c r="B1143" s="43"/>
      <c r="C1143" s="233"/>
      <c r="D1143" s="43"/>
      <c r="E1143" s="43"/>
      <c r="F1143" s="31"/>
      <c r="G1143" s="31"/>
      <c r="H1143" s="31"/>
      <c r="I1143" s="43"/>
    </row>
    <row r="1144" spans="2:9" ht="18" x14ac:dyDescent="0.25">
      <c r="B1144" s="43"/>
      <c r="C1144" s="233"/>
      <c r="D1144" s="43"/>
      <c r="E1144" s="43"/>
      <c r="F1144" s="31"/>
      <c r="G1144" s="31"/>
      <c r="H1144" s="31"/>
      <c r="I1144" s="43"/>
    </row>
    <row r="1145" spans="2:9" ht="18" x14ac:dyDescent="0.25">
      <c r="B1145" s="43"/>
      <c r="C1145" s="233"/>
      <c r="D1145" s="43"/>
      <c r="E1145" s="43"/>
      <c r="F1145" s="31"/>
      <c r="G1145" s="31"/>
      <c r="H1145" s="31"/>
      <c r="I1145" s="43"/>
    </row>
    <row r="1146" spans="2:9" ht="18" x14ac:dyDescent="0.25">
      <c r="B1146" s="43"/>
      <c r="C1146" s="233"/>
      <c r="D1146" s="43"/>
      <c r="E1146" s="43"/>
      <c r="F1146" s="31"/>
      <c r="G1146" s="31"/>
      <c r="H1146" s="31"/>
      <c r="I1146" s="43"/>
    </row>
    <row r="1147" spans="2:9" ht="18" x14ac:dyDescent="0.25">
      <c r="B1147" s="43"/>
      <c r="C1147" s="233"/>
      <c r="D1147" s="43"/>
      <c r="E1147" s="43"/>
      <c r="F1147" s="31"/>
      <c r="G1147" s="31"/>
      <c r="H1147" s="31"/>
      <c r="I1147" s="43"/>
    </row>
    <row r="1148" spans="2:9" ht="18" x14ac:dyDescent="0.25">
      <c r="B1148" s="43"/>
      <c r="C1148" s="233"/>
      <c r="D1148" s="43"/>
      <c r="E1148" s="43"/>
      <c r="F1148" s="31"/>
      <c r="G1148" s="31"/>
      <c r="H1148" s="31"/>
      <c r="I1148" s="43"/>
    </row>
    <row r="1149" spans="2:9" ht="18" x14ac:dyDescent="0.25">
      <c r="B1149" s="43"/>
      <c r="C1149" s="233"/>
      <c r="D1149" s="43"/>
      <c r="E1149" s="43"/>
      <c r="F1149" s="31"/>
      <c r="G1149" s="31"/>
      <c r="H1149" s="31"/>
      <c r="I1149" s="43"/>
    </row>
    <row r="1150" spans="2:9" ht="18" x14ac:dyDescent="0.25">
      <c r="B1150" s="43"/>
      <c r="C1150" s="233"/>
      <c r="D1150" s="43"/>
      <c r="E1150" s="43"/>
      <c r="F1150" s="31"/>
      <c r="G1150" s="31"/>
      <c r="H1150" s="31"/>
      <c r="I1150" s="43"/>
    </row>
    <row r="1151" spans="2:9" ht="18" x14ac:dyDescent="0.25">
      <c r="B1151" s="43"/>
      <c r="C1151" s="233"/>
      <c r="D1151" s="43"/>
      <c r="E1151" s="43"/>
      <c r="F1151" s="31"/>
      <c r="G1151" s="31"/>
      <c r="H1151" s="31"/>
      <c r="I1151" s="43"/>
    </row>
    <row r="1152" spans="2:9" ht="18" x14ac:dyDescent="0.25">
      <c r="B1152" s="43"/>
      <c r="C1152" s="233"/>
      <c r="D1152" s="43"/>
      <c r="E1152" s="43"/>
      <c r="F1152" s="31"/>
      <c r="G1152" s="31"/>
      <c r="H1152" s="31"/>
      <c r="I1152" s="43"/>
    </row>
    <row r="1153" spans="2:9" ht="18" x14ac:dyDescent="0.25">
      <c r="B1153" s="43"/>
      <c r="C1153" s="233"/>
      <c r="D1153" s="43"/>
      <c r="E1153" s="43"/>
      <c r="F1153" s="31"/>
      <c r="G1153" s="31"/>
      <c r="H1153" s="31"/>
      <c r="I1153" s="43"/>
    </row>
    <row r="1154" spans="2:9" ht="18" x14ac:dyDescent="0.25">
      <c r="B1154" s="43"/>
      <c r="C1154" s="233"/>
      <c r="D1154" s="43"/>
      <c r="E1154" s="43"/>
      <c r="F1154" s="31"/>
      <c r="G1154" s="31"/>
      <c r="H1154" s="31"/>
      <c r="I1154" s="43"/>
    </row>
    <row r="1155" spans="2:9" ht="18" x14ac:dyDescent="0.25">
      <c r="B1155" s="43"/>
      <c r="C1155" s="233"/>
      <c r="D1155" s="43"/>
      <c r="E1155" s="43"/>
      <c r="F1155" s="31"/>
      <c r="G1155" s="31"/>
      <c r="H1155" s="31"/>
      <c r="I1155" s="43"/>
    </row>
    <row r="1156" spans="2:9" ht="18" x14ac:dyDescent="0.25">
      <c r="B1156" s="43"/>
      <c r="C1156" s="233"/>
      <c r="D1156" s="43"/>
      <c r="E1156" s="43"/>
      <c r="F1156" s="31"/>
      <c r="G1156" s="31"/>
      <c r="H1156" s="31"/>
      <c r="I1156" s="43"/>
    </row>
    <row r="1157" spans="2:9" ht="18" x14ac:dyDescent="0.25">
      <c r="B1157" s="43"/>
      <c r="C1157" s="233"/>
      <c r="D1157" s="43"/>
      <c r="E1157" s="43"/>
      <c r="F1157" s="31"/>
      <c r="G1157" s="31"/>
      <c r="H1157" s="31"/>
      <c r="I1157" s="43"/>
    </row>
    <row r="1158" spans="2:9" ht="18" x14ac:dyDescent="0.25">
      <c r="B1158" s="43"/>
      <c r="C1158" s="233"/>
      <c r="D1158" s="43"/>
      <c r="E1158" s="43"/>
      <c r="F1158" s="31"/>
      <c r="G1158" s="31"/>
      <c r="H1158" s="31"/>
      <c r="I1158" s="43"/>
    </row>
    <row r="1159" spans="2:9" ht="18" x14ac:dyDescent="0.25">
      <c r="B1159" s="43"/>
      <c r="C1159" s="233"/>
      <c r="D1159" s="43"/>
      <c r="E1159" s="43"/>
      <c r="F1159" s="31"/>
      <c r="G1159" s="31"/>
      <c r="H1159" s="31"/>
      <c r="I1159" s="43"/>
    </row>
    <row r="1160" spans="2:9" ht="18" x14ac:dyDescent="0.25">
      <c r="B1160" s="43"/>
      <c r="C1160" s="233"/>
      <c r="D1160" s="43"/>
      <c r="E1160" s="43"/>
      <c r="F1160" s="31"/>
      <c r="G1160" s="31"/>
      <c r="H1160" s="31"/>
      <c r="I1160" s="43"/>
    </row>
    <row r="1161" spans="2:9" ht="18" x14ac:dyDescent="0.25">
      <c r="B1161" s="43"/>
      <c r="C1161" s="233"/>
      <c r="D1161" s="43"/>
      <c r="E1161" s="43"/>
      <c r="F1161" s="31"/>
      <c r="G1161" s="31"/>
      <c r="H1161" s="31"/>
      <c r="I1161" s="43"/>
    </row>
    <row r="1162" spans="2:9" ht="18" x14ac:dyDescent="0.25">
      <c r="B1162" s="43"/>
      <c r="C1162" s="233"/>
      <c r="D1162" s="43"/>
      <c r="E1162" s="43"/>
      <c r="F1162" s="31"/>
      <c r="G1162" s="31"/>
      <c r="H1162" s="31"/>
      <c r="I1162" s="43"/>
    </row>
    <row r="1163" spans="2:9" ht="18" x14ac:dyDescent="0.25">
      <c r="B1163" s="43"/>
      <c r="C1163" s="233"/>
      <c r="D1163" s="43"/>
      <c r="E1163" s="43"/>
      <c r="F1163" s="31"/>
      <c r="G1163" s="31"/>
      <c r="H1163" s="31"/>
      <c r="I1163" s="43"/>
    </row>
    <row r="1164" spans="2:9" ht="18" x14ac:dyDescent="0.25">
      <c r="B1164" s="43"/>
      <c r="C1164" s="233"/>
      <c r="D1164" s="43"/>
      <c r="E1164" s="43"/>
      <c r="F1164" s="31"/>
      <c r="G1164" s="31"/>
      <c r="H1164" s="31"/>
      <c r="I1164" s="43"/>
    </row>
    <row r="1165" spans="2:9" ht="18" x14ac:dyDescent="0.25">
      <c r="B1165" s="43"/>
      <c r="C1165" s="233"/>
      <c r="D1165" s="43"/>
      <c r="E1165" s="43"/>
      <c r="F1165" s="31"/>
      <c r="G1165" s="31"/>
      <c r="H1165" s="31"/>
      <c r="I1165" s="43"/>
    </row>
    <row r="1166" spans="2:9" ht="18" x14ac:dyDescent="0.25">
      <c r="B1166" s="43"/>
      <c r="C1166" s="233"/>
      <c r="D1166" s="43"/>
      <c r="E1166" s="43"/>
      <c r="F1166" s="31"/>
      <c r="G1166" s="31"/>
      <c r="H1166" s="31"/>
      <c r="I1166" s="43"/>
    </row>
    <row r="1167" spans="2:9" ht="18" x14ac:dyDescent="0.25">
      <c r="B1167" s="43"/>
      <c r="C1167" s="233"/>
      <c r="D1167" s="43"/>
      <c r="E1167" s="43"/>
      <c r="F1167" s="31"/>
      <c r="G1167" s="31"/>
      <c r="H1167" s="31"/>
      <c r="I1167" s="43"/>
    </row>
    <row r="1168" spans="2:9" ht="18" x14ac:dyDescent="0.25">
      <c r="B1168" s="43"/>
      <c r="C1168" s="233"/>
      <c r="D1168" s="43"/>
      <c r="E1168" s="43"/>
      <c r="F1168" s="31"/>
      <c r="G1168" s="31"/>
      <c r="H1168" s="31"/>
      <c r="I1168" s="43"/>
    </row>
    <row r="1169" spans="2:9" ht="18" x14ac:dyDescent="0.25">
      <c r="B1169" s="43"/>
      <c r="C1169" s="233"/>
      <c r="D1169" s="43"/>
      <c r="E1169" s="43"/>
      <c r="F1169" s="31"/>
      <c r="G1169" s="31"/>
      <c r="H1169" s="31"/>
      <c r="I1169" s="43"/>
    </row>
    <row r="1170" spans="2:9" ht="18" x14ac:dyDescent="0.25">
      <c r="B1170" s="43"/>
      <c r="C1170" s="233"/>
      <c r="D1170" s="43"/>
      <c r="E1170" s="43"/>
      <c r="F1170" s="31"/>
      <c r="G1170" s="31"/>
      <c r="H1170" s="31"/>
      <c r="I1170" s="43"/>
    </row>
    <row r="1171" spans="2:9" ht="18" x14ac:dyDescent="0.25">
      <c r="B1171" s="43"/>
      <c r="C1171" s="233"/>
      <c r="D1171" s="43"/>
      <c r="E1171" s="43"/>
      <c r="F1171" s="31"/>
      <c r="G1171" s="31"/>
      <c r="H1171" s="31"/>
      <c r="I1171" s="43"/>
    </row>
    <row r="1172" spans="2:9" ht="18" x14ac:dyDescent="0.25">
      <c r="B1172" s="43"/>
      <c r="C1172" s="233"/>
      <c r="D1172" s="43"/>
      <c r="E1172" s="43"/>
      <c r="F1172" s="31"/>
      <c r="G1172" s="31"/>
      <c r="H1172" s="31"/>
      <c r="I1172" s="43"/>
    </row>
    <row r="1173" spans="2:9" ht="18" x14ac:dyDescent="0.25">
      <c r="B1173" s="43"/>
      <c r="C1173" s="233"/>
      <c r="D1173" s="43"/>
      <c r="E1173" s="43"/>
      <c r="F1173" s="31"/>
      <c r="G1173" s="31"/>
      <c r="H1173" s="31"/>
      <c r="I1173" s="43"/>
    </row>
    <row r="1174" spans="2:9" ht="18" x14ac:dyDescent="0.25">
      <c r="B1174" s="43"/>
      <c r="C1174" s="233"/>
      <c r="D1174" s="43"/>
      <c r="E1174" s="43"/>
      <c r="F1174" s="31"/>
      <c r="G1174" s="31"/>
      <c r="H1174" s="31"/>
      <c r="I1174" s="43"/>
    </row>
    <row r="1175" spans="2:9" ht="18" x14ac:dyDescent="0.25">
      <c r="B1175" s="43"/>
      <c r="C1175" s="233"/>
      <c r="D1175" s="43"/>
      <c r="E1175" s="43"/>
      <c r="F1175" s="31"/>
      <c r="G1175" s="31"/>
      <c r="H1175" s="31"/>
      <c r="I1175" s="43"/>
    </row>
    <row r="1176" spans="2:9" ht="18" x14ac:dyDescent="0.25">
      <c r="B1176" s="43"/>
      <c r="C1176" s="233"/>
      <c r="D1176" s="43"/>
      <c r="E1176" s="43"/>
      <c r="F1176" s="31"/>
      <c r="G1176" s="31"/>
      <c r="H1176" s="31"/>
      <c r="I1176" s="43"/>
    </row>
    <row r="1177" spans="2:9" ht="18" x14ac:dyDescent="0.25">
      <c r="B1177" s="43"/>
      <c r="C1177" s="233"/>
      <c r="D1177" s="43"/>
      <c r="E1177" s="43"/>
      <c r="F1177" s="31"/>
      <c r="G1177" s="31"/>
      <c r="H1177" s="31"/>
      <c r="I1177" s="43"/>
    </row>
    <row r="1178" spans="2:9" ht="18" x14ac:dyDescent="0.25">
      <c r="B1178" s="43"/>
      <c r="C1178" s="233"/>
      <c r="D1178" s="43"/>
      <c r="E1178" s="43"/>
      <c r="F1178" s="31"/>
      <c r="G1178" s="31"/>
      <c r="H1178" s="31"/>
      <c r="I1178" s="43"/>
    </row>
    <row r="1179" spans="2:9" ht="18" x14ac:dyDescent="0.25">
      <c r="B1179" s="43"/>
      <c r="C1179" s="233"/>
      <c r="D1179" s="43"/>
      <c r="E1179" s="43"/>
      <c r="F1179" s="31"/>
      <c r="G1179" s="31"/>
      <c r="H1179" s="31"/>
      <c r="I1179" s="43"/>
    </row>
    <row r="1180" spans="2:9" ht="18" x14ac:dyDescent="0.25">
      <c r="B1180" s="43"/>
      <c r="C1180" s="233"/>
      <c r="D1180" s="43"/>
      <c r="E1180" s="43"/>
      <c r="F1180" s="31"/>
      <c r="G1180" s="31"/>
      <c r="H1180" s="31"/>
      <c r="I1180" s="43"/>
    </row>
    <row r="1181" spans="2:9" ht="18" x14ac:dyDescent="0.25">
      <c r="B1181" s="43"/>
      <c r="C1181" s="233"/>
      <c r="D1181" s="43"/>
      <c r="E1181" s="43"/>
      <c r="F1181" s="31"/>
      <c r="G1181" s="31"/>
      <c r="H1181" s="31"/>
      <c r="I1181" s="43"/>
    </row>
    <row r="1182" spans="2:9" ht="18" x14ac:dyDescent="0.25">
      <c r="B1182" s="43"/>
      <c r="C1182" s="233"/>
      <c r="D1182" s="43"/>
      <c r="E1182" s="43"/>
      <c r="F1182" s="31"/>
      <c r="G1182" s="31"/>
      <c r="H1182" s="31"/>
      <c r="I1182" s="43"/>
    </row>
    <row r="1183" spans="2:9" ht="18" x14ac:dyDescent="0.25">
      <c r="B1183" s="43"/>
      <c r="C1183" s="233"/>
      <c r="D1183" s="43"/>
      <c r="E1183" s="43"/>
      <c r="F1183" s="31"/>
      <c r="G1183" s="31"/>
      <c r="H1183" s="31"/>
      <c r="I1183" s="43"/>
    </row>
    <row r="1184" spans="2:9" ht="18" x14ac:dyDescent="0.25">
      <c r="B1184" s="43"/>
      <c r="C1184" s="233"/>
      <c r="D1184" s="43"/>
      <c r="E1184" s="43"/>
      <c r="F1184" s="31"/>
      <c r="G1184" s="31"/>
      <c r="H1184" s="31"/>
      <c r="I1184" s="43"/>
    </row>
    <row r="1185" spans="2:9" ht="18" x14ac:dyDescent="0.25">
      <c r="B1185" s="43"/>
      <c r="C1185" s="233"/>
      <c r="D1185" s="43"/>
      <c r="E1185" s="43"/>
      <c r="F1185" s="31"/>
      <c r="G1185" s="31"/>
      <c r="H1185" s="31"/>
      <c r="I1185" s="43"/>
    </row>
    <row r="1186" spans="2:9" ht="18" x14ac:dyDescent="0.25">
      <c r="B1186" s="43"/>
      <c r="C1186" s="233"/>
      <c r="D1186" s="43"/>
      <c r="E1186" s="43"/>
      <c r="F1186" s="31"/>
      <c r="G1186" s="31"/>
      <c r="H1186" s="31"/>
      <c r="I1186" s="43"/>
    </row>
    <row r="1187" spans="2:9" ht="18" x14ac:dyDescent="0.25">
      <c r="B1187" s="43"/>
      <c r="C1187" s="233"/>
      <c r="D1187" s="43"/>
      <c r="E1187" s="43"/>
      <c r="F1187" s="31"/>
      <c r="G1187" s="31"/>
      <c r="H1187" s="31"/>
      <c r="I1187" s="43"/>
    </row>
    <row r="1188" spans="2:9" ht="18" x14ac:dyDescent="0.25">
      <c r="B1188" s="43"/>
      <c r="C1188" s="233"/>
      <c r="D1188" s="43"/>
      <c r="E1188" s="43"/>
      <c r="F1188" s="31"/>
      <c r="G1188" s="31"/>
      <c r="H1188" s="31"/>
      <c r="I1188" s="43"/>
    </row>
    <row r="1189" spans="2:9" ht="18" x14ac:dyDescent="0.25">
      <c r="B1189" s="43"/>
      <c r="C1189" s="233"/>
      <c r="D1189" s="43"/>
      <c r="E1189" s="43"/>
      <c r="F1189" s="31"/>
      <c r="G1189" s="31"/>
      <c r="H1189" s="31"/>
      <c r="I1189" s="43"/>
    </row>
    <row r="1190" spans="2:9" ht="18" x14ac:dyDescent="0.25">
      <c r="B1190" s="43"/>
      <c r="C1190" s="233"/>
      <c r="D1190" s="43"/>
      <c r="E1190" s="43"/>
      <c r="F1190" s="31"/>
      <c r="G1190" s="31"/>
      <c r="H1190" s="31"/>
      <c r="I1190" s="43"/>
    </row>
    <row r="1191" spans="2:9" ht="18" x14ac:dyDescent="0.25">
      <c r="B1191" s="43"/>
      <c r="C1191" s="233"/>
      <c r="D1191" s="43"/>
      <c r="E1191" s="43"/>
      <c r="F1191" s="31"/>
      <c r="G1191" s="31"/>
      <c r="H1191" s="31"/>
      <c r="I1191" s="43"/>
    </row>
    <row r="1192" spans="2:9" ht="18" x14ac:dyDescent="0.25">
      <c r="B1192" s="43"/>
      <c r="C1192" s="233"/>
      <c r="D1192" s="43"/>
      <c r="E1192" s="43"/>
      <c r="F1192" s="31"/>
      <c r="G1192" s="31"/>
      <c r="H1192" s="31"/>
      <c r="I1192" s="43"/>
    </row>
    <row r="1193" spans="2:9" ht="18" x14ac:dyDescent="0.25">
      <c r="B1193" s="43"/>
      <c r="C1193" s="233"/>
      <c r="D1193" s="43"/>
      <c r="E1193" s="43"/>
      <c r="F1193" s="31"/>
      <c r="G1193" s="31"/>
      <c r="H1193" s="31"/>
      <c r="I1193" s="43"/>
    </row>
    <row r="1194" spans="2:9" ht="18" x14ac:dyDescent="0.25">
      <c r="B1194" s="43"/>
      <c r="C1194" s="233"/>
      <c r="D1194" s="43"/>
      <c r="E1194" s="43"/>
      <c r="F1194" s="31"/>
      <c r="G1194" s="31"/>
      <c r="H1194" s="31"/>
      <c r="I1194" s="43"/>
    </row>
    <row r="1195" spans="2:9" ht="18" x14ac:dyDescent="0.25">
      <c r="B1195" s="43"/>
      <c r="C1195" s="233"/>
      <c r="D1195" s="43"/>
      <c r="E1195" s="43"/>
      <c r="F1195" s="31"/>
      <c r="G1195" s="31"/>
      <c r="H1195" s="31"/>
      <c r="I1195" s="43"/>
    </row>
    <row r="1196" spans="2:9" ht="18" x14ac:dyDescent="0.25">
      <c r="B1196" s="43"/>
      <c r="C1196" s="233"/>
      <c r="D1196" s="43"/>
      <c r="E1196" s="43"/>
      <c r="F1196" s="31"/>
      <c r="G1196" s="31"/>
      <c r="H1196" s="31"/>
      <c r="I1196" s="43"/>
    </row>
    <row r="1197" spans="2:9" ht="18" x14ac:dyDescent="0.25">
      <c r="B1197" s="43"/>
      <c r="C1197" s="233"/>
      <c r="D1197" s="43"/>
      <c r="E1197" s="43"/>
      <c r="F1197" s="31"/>
      <c r="G1197" s="31"/>
      <c r="H1197" s="31"/>
      <c r="I1197" s="43"/>
    </row>
    <row r="1198" spans="2:9" ht="18" x14ac:dyDescent="0.25">
      <c r="B1198" s="43"/>
      <c r="C1198" s="233"/>
      <c r="D1198" s="43"/>
      <c r="E1198" s="43"/>
      <c r="F1198" s="31"/>
      <c r="G1198" s="31"/>
      <c r="H1198" s="31"/>
      <c r="I1198" s="43"/>
    </row>
    <row r="1199" spans="2:9" ht="18" x14ac:dyDescent="0.25">
      <c r="B1199" s="43"/>
      <c r="C1199" s="233"/>
      <c r="D1199" s="43"/>
      <c r="E1199" s="43"/>
      <c r="F1199" s="31"/>
      <c r="G1199" s="31"/>
      <c r="H1199" s="31"/>
      <c r="I1199" s="43"/>
    </row>
    <row r="1200" spans="2:9" ht="18" x14ac:dyDescent="0.25">
      <c r="B1200" s="43"/>
      <c r="C1200" s="233"/>
      <c r="D1200" s="43"/>
      <c r="E1200" s="43"/>
      <c r="F1200" s="31"/>
      <c r="G1200" s="31"/>
      <c r="H1200" s="31"/>
      <c r="I1200" s="43"/>
    </row>
    <row r="1201" spans="2:9" ht="18" x14ac:dyDescent="0.25">
      <c r="B1201" s="43"/>
      <c r="C1201" s="233"/>
      <c r="D1201" s="43"/>
      <c r="E1201" s="43"/>
      <c r="F1201" s="31"/>
      <c r="G1201" s="31"/>
      <c r="H1201" s="31"/>
      <c r="I1201" s="43"/>
    </row>
    <row r="1202" spans="2:9" ht="18" x14ac:dyDescent="0.25">
      <c r="B1202" s="43"/>
      <c r="C1202" s="233"/>
      <c r="D1202" s="43"/>
      <c r="E1202" s="43"/>
      <c r="F1202" s="31"/>
      <c r="G1202" s="31"/>
      <c r="H1202" s="31"/>
      <c r="I1202" s="43"/>
    </row>
    <row r="1203" spans="2:9" ht="18" x14ac:dyDescent="0.25">
      <c r="B1203" s="43"/>
      <c r="C1203" s="233"/>
      <c r="D1203" s="43"/>
      <c r="E1203" s="43"/>
      <c r="F1203" s="31"/>
      <c r="G1203" s="31"/>
      <c r="H1203" s="31"/>
      <c r="I1203" s="43"/>
    </row>
    <row r="1204" spans="2:9" ht="18" x14ac:dyDescent="0.25">
      <c r="B1204" s="43"/>
      <c r="C1204" s="233"/>
      <c r="D1204" s="43"/>
      <c r="E1204" s="43"/>
      <c r="F1204" s="31"/>
      <c r="G1204" s="31"/>
      <c r="H1204" s="31"/>
      <c r="I1204" s="43"/>
    </row>
    <row r="1205" spans="2:9" ht="18" x14ac:dyDescent="0.25">
      <c r="B1205" s="43"/>
      <c r="C1205" s="233"/>
      <c r="D1205" s="43"/>
      <c r="E1205" s="43"/>
      <c r="F1205" s="31"/>
      <c r="G1205" s="31"/>
      <c r="H1205" s="31"/>
      <c r="I1205" s="43"/>
    </row>
    <row r="1206" spans="2:9" ht="18" x14ac:dyDescent="0.25">
      <c r="B1206" s="43"/>
      <c r="C1206" s="233"/>
      <c r="D1206" s="43"/>
      <c r="E1206" s="43"/>
      <c r="F1206" s="31"/>
      <c r="G1206" s="31"/>
      <c r="H1206" s="31"/>
      <c r="I1206" s="43"/>
    </row>
    <row r="1207" spans="2:9" ht="18" x14ac:dyDescent="0.25">
      <c r="B1207" s="43"/>
      <c r="C1207" s="233"/>
      <c r="D1207" s="43"/>
      <c r="E1207" s="43"/>
      <c r="F1207" s="31"/>
      <c r="G1207" s="31"/>
      <c r="H1207" s="31"/>
      <c r="I1207" s="43"/>
    </row>
    <row r="1208" spans="2:9" ht="18" x14ac:dyDescent="0.25">
      <c r="B1208" s="43"/>
      <c r="C1208" s="233"/>
      <c r="D1208" s="43"/>
      <c r="E1208" s="43"/>
      <c r="F1208" s="31"/>
      <c r="G1208" s="31"/>
      <c r="H1208" s="31"/>
      <c r="I1208" s="43"/>
    </row>
    <row r="1209" spans="2:9" ht="18" x14ac:dyDescent="0.25">
      <c r="B1209" s="43"/>
      <c r="C1209" s="233"/>
      <c r="D1209" s="43"/>
      <c r="E1209" s="43"/>
      <c r="F1209" s="31"/>
      <c r="G1209" s="31"/>
      <c r="H1209" s="31"/>
      <c r="I1209" s="43"/>
    </row>
    <row r="1210" spans="2:9" ht="18" x14ac:dyDescent="0.25">
      <c r="B1210" s="43"/>
      <c r="C1210" s="233"/>
      <c r="D1210" s="43"/>
      <c r="E1210" s="43"/>
      <c r="F1210" s="31"/>
      <c r="G1210" s="31"/>
      <c r="H1210" s="31"/>
      <c r="I1210" s="43"/>
    </row>
    <row r="1211" spans="2:9" ht="18" x14ac:dyDescent="0.25">
      <c r="B1211" s="43"/>
      <c r="C1211" s="233"/>
      <c r="D1211" s="43"/>
      <c r="E1211" s="43"/>
      <c r="F1211" s="31"/>
      <c r="G1211" s="31"/>
      <c r="H1211" s="31"/>
      <c r="I1211" s="43"/>
    </row>
    <row r="1212" spans="2:9" ht="18" x14ac:dyDescent="0.25">
      <c r="B1212" s="43"/>
      <c r="C1212" s="233"/>
      <c r="D1212" s="43"/>
      <c r="E1212" s="43"/>
      <c r="F1212" s="31"/>
      <c r="G1212" s="31"/>
      <c r="H1212" s="31"/>
      <c r="I1212" s="43"/>
    </row>
    <row r="1213" spans="2:9" ht="18" x14ac:dyDescent="0.25">
      <c r="B1213" s="43"/>
      <c r="C1213" s="233"/>
      <c r="D1213" s="43"/>
      <c r="E1213" s="43"/>
      <c r="F1213" s="31"/>
      <c r="G1213" s="31"/>
      <c r="H1213" s="31"/>
      <c r="I1213" s="43"/>
    </row>
    <row r="1214" spans="2:9" ht="18" x14ac:dyDescent="0.25">
      <c r="B1214" s="43"/>
      <c r="C1214" s="233"/>
      <c r="D1214" s="43"/>
      <c r="E1214" s="43"/>
      <c r="F1214" s="31"/>
      <c r="G1214" s="31"/>
      <c r="H1214" s="31"/>
      <c r="I1214" s="43"/>
    </row>
    <row r="1215" spans="2:9" ht="18" x14ac:dyDescent="0.25">
      <c r="B1215" s="43"/>
      <c r="C1215" s="233"/>
      <c r="D1215" s="43"/>
      <c r="E1215" s="43"/>
      <c r="F1215" s="31"/>
      <c r="G1215" s="31"/>
      <c r="H1215" s="31"/>
      <c r="I1215" s="43"/>
    </row>
    <row r="1216" spans="2:9" ht="18" x14ac:dyDescent="0.25">
      <c r="B1216" s="43"/>
      <c r="C1216" s="233"/>
      <c r="D1216" s="43"/>
      <c r="E1216" s="43"/>
      <c r="F1216" s="31"/>
      <c r="G1216" s="31"/>
      <c r="H1216" s="31"/>
      <c r="I1216" s="43"/>
    </row>
    <row r="1217" spans="2:9" ht="18" x14ac:dyDescent="0.25">
      <c r="B1217" s="43"/>
      <c r="C1217" s="233"/>
      <c r="D1217" s="43"/>
      <c r="E1217" s="43"/>
      <c r="F1217" s="31"/>
      <c r="G1217" s="31"/>
      <c r="H1217" s="31"/>
      <c r="I1217" s="43"/>
    </row>
    <row r="1218" spans="2:9" ht="18" x14ac:dyDescent="0.25">
      <c r="B1218" s="43"/>
      <c r="C1218" s="233"/>
      <c r="D1218" s="43"/>
      <c r="E1218" s="43"/>
      <c r="F1218" s="31"/>
      <c r="G1218" s="31"/>
      <c r="H1218" s="31"/>
      <c r="I1218" s="43"/>
    </row>
    <row r="1219" spans="2:9" ht="18" x14ac:dyDescent="0.25">
      <c r="B1219" s="43"/>
      <c r="C1219" s="233"/>
      <c r="D1219" s="43"/>
      <c r="E1219" s="43"/>
      <c r="F1219" s="31"/>
      <c r="G1219" s="31"/>
      <c r="H1219" s="31"/>
      <c r="I1219" s="43"/>
    </row>
    <row r="1220" spans="2:9" ht="18" x14ac:dyDescent="0.25">
      <c r="B1220" s="43"/>
      <c r="C1220" s="233"/>
      <c r="D1220" s="43"/>
      <c r="E1220" s="43"/>
      <c r="F1220" s="31"/>
      <c r="G1220" s="31"/>
      <c r="H1220" s="31"/>
      <c r="I1220" s="43"/>
    </row>
    <row r="1221" spans="2:9" ht="18" x14ac:dyDescent="0.25">
      <c r="B1221" s="43"/>
      <c r="C1221" s="233"/>
      <c r="D1221" s="43"/>
      <c r="E1221" s="43"/>
      <c r="F1221" s="31"/>
      <c r="G1221" s="31"/>
      <c r="H1221" s="31"/>
      <c r="I1221" s="43"/>
    </row>
    <row r="1222" spans="2:9" ht="18" x14ac:dyDescent="0.25">
      <c r="B1222" s="43"/>
      <c r="C1222" s="233"/>
      <c r="D1222" s="43"/>
      <c r="E1222" s="43"/>
      <c r="F1222" s="31"/>
      <c r="G1222" s="31"/>
      <c r="H1222" s="31"/>
      <c r="I1222" s="43"/>
    </row>
    <row r="1223" spans="2:9" ht="18" x14ac:dyDescent="0.25">
      <c r="B1223" s="43"/>
      <c r="C1223" s="233"/>
      <c r="D1223" s="43"/>
      <c r="E1223" s="43"/>
      <c r="F1223" s="31"/>
      <c r="G1223" s="31"/>
      <c r="H1223" s="31"/>
      <c r="I1223" s="43"/>
    </row>
    <row r="1224" spans="2:9" ht="18" x14ac:dyDescent="0.25">
      <c r="B1224" s="43"/>
      <c r="C1224" s="233"/>
      <c r="D1224" s="43"/>
      <c r="E1224" s="43"/>
      <c r="F1224" s="31"/>
      <c r="G1224" s="31"/>
      <c r="H1224" s="31"/>
      <c r="I1224" s="43"/>
    </row>
    <row r="1225" spans="2:9" ht="18" x14ac:dyDescent="0.25">
      <c r="B1225" s="43"/>
      <c r="C1225" s="233"/>
      <c r="D1225" s="43"/>
      <c r="E1225" s="43"/>
      <c r="F1225" s="31"/>
      <c r="G1225" s="31"/>
      <c r="H1225" s="31"/>
      <c r="I1225" s="43"/>
    </row>
    <row r="1226" spans="2:9" ht="18" x14ac:dyDescent="0.25">
      <c r="B1226" s="43"/>
      <c r="C1226" s="233"/>
      <c r="D1226" s="43"/>
      <c r="E1226" s="43"/>
      <c r="F1226" s="31"/>
      <c r="G1226" s="31"/>
      <c r="H1226" s="31"/>
      <c r="I1226" s="43"/>
    </row>
    <row r="1227" spans="2:9" ht="18" x14ac:dyDescent="0.25">
      <c r="B1227" s="43"/>
      <c r="C1227" s="233"/>
      <c r="D1227" s="43"/>
      <c r="E1227" s="43"/>
      <c r="F1227" s="31"/>
      <c r="G1227" s="31"/>
      <c r="H1227" s="31"/>
      <c r="I1227" s="43"/>
    </row>
    <row r="1228" spans="2:9" ht="18" x14ac:dyDescent="0.25">
      <c r="B1228" s="43"/>
      <c r="C1228" s="233"/>
      <c r="D1228" s="43"/>
      <c r="E1228" s="43"/>
      <c r="F1228" s="31"/>
      <c r="G1228" s="31"/>
      <c r="H1228" s="31"/>
      <c r="I1228" s="43"/>
    </row>
    <row r="1229" spans="2:9" ht="18" x14ac:dyDescent="0.25">
      <c r="B1229" s="43"/>
      <c r="C1229" s="233"/>
      <c r="D1229" s="43"/>
      <c r="E1229" s="43"/>
      <c r="F1229" s="31"/>
      <c r="G1229" s="31"/>
      <c r="H1229" s="31"/>
      <c r="I1229" s="43"/>
    </row>
    <row r="1230" spans="2:9" ht="18" x14ac:dyDescent="0.25">
      <c r="B1230" s="43"/>
      <c r="C1230" s="233"/>
      <c r="D1230" s="43"/>
      <c r="E1230" s="43"/>
      <c r="F1230" s="31"/>
      <c r="G1230" s="31"/>
      <c r="H1230" s="31"/>
      <c r="I1230" s="43"/>
    </row>
    <row r="1231" spans="2:9" ht="18" x14ac:dyDescent="0.25">
      <c r="B1231" s="43"/>
      <c r="C1231" s="233"/>
      <c r="D1231" s="43"/>
      <c r="E1231" s="43"/>
      <c r="F1231" s="31"/>
      <c r="G1231" s="31"/>
      <c r="H1231" s="31"/>
      <c r="I1231" s="43"/>
    </row>
    <row r="1232" spans="2:9" ht="18" x14ac:dyDescent="0.25">
      <c r="B1232" s="43"/>
      <c r="C1232" s="233"/>
      <c r="D1232" s="43"/>
      <c r="E1232" s="43"/>
      <c r="F1232" s="31"/>
      <c r="G1232" s="31"/>
      <c r="H1232" s="31"/>
      <c r="I1232" s="43"/>
    </row>
    <row r="1233" spans="2:9" ht="18" x14ac:dyDescent="0.25">
      <c r="B1233" s="43"/>
      <c r="C1233" s="233"/>
      <c r="D1233" s="43"/>
      <c r="E1233" s="43"/>
      <c r="F1233" s="31"/>
      <c r="G1233" s="31"/>
      <c r="H1233" s="31"/>
      <c r="I1233" s="43"/>
    </row>
    <row r="1234" spans="2:9" ht="18" x14ac:dyDescent="0.25">
      <c r="B1234" s="43"/>
      <c r="C1234" s="233"/>
      <c r="D1234" s="43"/>
      <c r="E1234" s="43"/>
      <c r="F1234" s="31"/>
      <c r="G1234" s="31"/>
      <c r="H1234" s="31"/>
      <c r="I1234" s="43"/>
    </row>
    <row r="1235" spans="2:9" ht="18" x14ac:dyDescent="0.25">
      <c r="B1235" s="43"/>
      <c r="C1235" s="233"/>
      <c r="D1235" s="43"/>
      <c r="E1235" s="43"/>
      <c r="F1235" s="31"/>
      <c r="G1235" s="31"/>
      <c r="H1235" s="31"/>
      <c r="I1235" s="43"/>
    </row>
    <row r="1236" spans="2:9" ht="18" x14ac:dyDescent="0.25">
      <c r="B1236" s="43"/>
      <c r="C1236" s="233"/>
      <c r="D1236" s="43"/>
      <c r="E1236" s="43"/>
      <c r="F1236" s="31"/>
      <c r="G1236" s="31"/>
      <c r="H1236" s="31"/>
      <c r="I1236" s="43"/>
    </row>
    <row r="1237" spans="2:9" ht="18" x14ac:dyDescent="0.25">
      <c r="B1237" s="43"/>
      <c r="C1237" s="233"/>
      <c r="D1237" s="43"/>
      <c r="E1237" s="43"/>
      <c r="F1237" s="31"/>
      <c r="G1237" s="31"/>
      <c r="H1237" s="31"/>
      <c r="I1237" s="43"/>
    </row>
    <row r="1238" spans="2:9" ht="18" x14ac:dyDescent="0.25">
      <c r="B1238" s="43"/>
      <c r="C1238" s="233"/>
      <c r="D1238" s="43"/>
      <c r="E1238" s="43"/>
      <c r="F1238" s="31"/>
      <c r="G1238" s="31"/>
      <c r="H1238" s="31"/>
      <c r="I1238" s="43"/>
    </row>
    <row r="1239" spans="2:9" ht="18" x14ac:dyDescent="0.25">
      <c r="B1239" s="43"/>
      <c r="C1239" s="233"/>
      <c r="D1239" s="43"/>
      <c r="E1239" s="43"/>
      <c r="F1239" s="31"/>
      <c r="G1239" s="31"/>
      <c r="H1239" s="31"/>
      <c r="I1239" s="43"/>
    </row>
    <row r="1240" spans="2:9" ht="18" x14ac:dyDescent="0.25">
      <c r="B1240" s="43"/>
      <c r="C1240" s="233"/>
      <c r="D1240" s="43"/>
      <c r="E1240" s="43"/>
      <c r="F1240" s="31"/>
      <c r="G1240" s="31"/>
      <c r="H1240" s="31"/>
      <c r="I1240" s="43"/>
    </row>
    <row r="1241" spans="2:9" ht="18" x14ac:dyDescent="0.25">
      <c r="B1241" s="43"/>
      <c r="C1241" s="233"/>
      <c r="D1241" s="43"/>
      <c r="E1241" s="43"/>
      <c r="F1241" s="31"/>
      <c r="G1241" s="31"/>
      <c r="H1241" s="31"/>
      <c r="I1241" s="43"/>
    </row>
    <row r="1242" spans="2:9" ht="18" x14ac:dyDescent="0.25">
      <c r="B1242" s="43"/>
      <c r="C1242" s="233"/>
      <c r="D1242" s="43"/>
      <c r="E1242" s="43"/>
      <c r="F1242" s="31"/>
      <c r="G1242" s="31"/>
      <c r="H1242" s="31"/>
      <c r="I1242" s="43"/>
    </row>
    <row r="1243" spans="2:9" ht="18" x14ac:dyDescent="0.25">
      <c r="B1243" s="43"/>
      <c r="C1243" s="233"/>
      <c r="D1243" s="43"/>
      <c r="E1243" s="43"/>
      <c r="F1243" s="31"/>
      <c r="G1243" s="31"/>
      <c r="H1243" s="31"/>
      <c r="I1243" s="43"/>
    </row>
    <row r="1244" spans="2:9" ht="18" x14ac:dyDescent="0.25">
      <c r="B1244" s="43"/>
      <c r="C1244" s="233"/>
      <c r="D1244" s="43"/>
      <c r="E1244" s="43"/>
      <c r="F1244" s="31"/>
      <c r="G1244" s="31"/>
      <c r="H1244" s="31"/>
      <c r="I1244" s="43"/>
    </row>
    <row r="1245" spans="2:9" ht="18" x14ac:dyDescent="0.25">
      <c r="B1245" s="43"/>
      <c r="C1245" s="233"/>
      <c r="D1245" s="43"/>
      <c r="E1245" s="43"/>
      <c r="F1245" s="31"/>
      <c r="G1245" s="31"/>
      <c r="H1245" s="31"/>
      <c r="I1245" s="43"/>
    </row>
    <row r="1246" spans="2:9" ht="18" x14ac:dyDescent="0.25">
      <c r="B1246" s="43"/>
      <c r="C1246" s="233"/>
      <c r="D1246" s="43"/>
      <c r="E1246" s="43"/>
      <c r="F1246" s="31"/>
      <c r="G1246" s="31"/>
      <c r="H1246" s="31"/>
      <c r="I1246" s="43"/>
    </row>
    <row r="1247" spans="2:9" ht="18" x14ac:dyDescent="0.25">
      <c r="B1247" s="43"/>
      <c r="C1247" s="233"/>
      <c r="D1247" s="43"/>
      <c r="E1247" s="43"/>
      <c r="F1247" s="31"/>
      <c r="G1247" s="31"/>
      <c r="H1247" s="31"/>
      <c r="I1247" s="43"/>
    </row>
    <row r="1248" spans="2:9" ht="18" x14ac:dyDescent="0.25">
      <c r="B1248" s="43"/>
      <c r="C1248" s="233"/>
      <c r="D1248" s="43"/>
      <c r="E1248" s="43"/>
      <c r="F1248" s="31"/>
      <c r="G1248" s="31"/>
      <c r="H1248" s="31"/>
      <c r="I1248" s="43"/>
    </row>
    <row r="1249" spans="2:9" ht="18" x14ac:dyDescent="0.25">
      <c r="B1249" s="43"/>
      <c r="C1249" s="233"/>
      <c r="D1249" s="43"/>
      <c r="E1249" s="43"/>
      <c r="F1249" s="31"/>
      <c r="G1249" s="31"/>
      <c r="H1249" s="31"/>
      <c r="I1249" s="43"/>
    </row>
    <row r="1250" spans="2:9" ht="18" x14ac:dyDescent="0.25">
      <c r="B1250" s="43"/>
      <c r="C1250" s="233"/>
      <c r="D1250" s="43"/>
      <c r="E1250" s="43"/>
      <c r="F1250" s="31"/>
      <c r="G1250" s="31"/>
      <c r="H1250" s="31"/>
      <c r="I1250" s="43"/>
    </row>
    <row r="1251" spans="2:9" ht="18" x14ac:dyDescent="0.25">
      <c r="B1251" s="43"/>
      <c r="C1251" s="233"/>
      <c r="D1251" s="43"/>
      <c r="E1251" s="43"/>
      <c r="F1251" s="31"/>
      <c r="G1251" s="31"/>
      <c r="H1251" s="31"/>
      <c r="I1251" s="43"/>
    </row>
    <row r="1252" spans="2:9" ht="18" x14ac:dyDescent="0.25">
      <c r="B1252" s="43"/>
      <c r="C1252" s="233"/>
      <c r="D1252" s="43"/>
      <c r="E1252" s="43"/>
      <c r="F1252" s="31"/>
      <c r="G1252" s="31"/>
      <c r="H1252" s="31"/>
      <c r="I1252" s="43"/>
    </row>
    <row r="1253" spans="2:9" ht="18" x14ac:dyDescent="0.25">
      <c r="B1253" s="43"/>
      <c r="C1253" s="233"/>
      <c r="D1253" s="43"/>
      <c r="E1253" s="43"/>
      <c r="F1253" s="31"/>
      <c r="G1253" s="31"/>
      <c r="H1253" s="31"/>
      <c r="I1253" s="43"/>
    </row>
    <row r="1254" spans="2:9" ht="18" x14ac:dyDescent="0.25">
      <c r="B1254" s="43"/>
      <c r="C1254" s="233"/>
      <c r="D1254" s="43"/>
      <c r="E1254" s="43"/>
      <c r="F1254" s="31"/>
      <c r="G1254" s="31"/>
      <c r="H1254" s="31"/>
      <c r="I1254" s="43"/>
    </row>
    <row r="1255" spans="2:9" ht="18" x14ac:dyDescent="0.25">
      <c r="B1255" s="43"/>
      <c r="C1255" s="233"/>
      <c r="D1255" s="43"/>
      <c r="E1255" s="43"/>
      <c r="F1255" s="31"/>
      <c r="G1255" s="31"/>
      <c r="H1255" s="31"/>
      <c r="I1255" s="43"/>
    </row>
    <row r="1256" spans="2:9" ht="18" x14ac:dyDescent="0.25">
      <c r="B1256" s="43"/>
      <c r="C1256" s="233"/>
      <c r="D1256" s="43"/>
      <c r="E1256" s="43"/>
      <c r="F1256" s="31"/>
      <c r="G1256" s="31"/>
      <c r="H1256" s="31"/>
      <c r="I1256" s="43"/>
    </row>
    <row r="1257" spans="2:9" ht="18" x14ac:dyDescent="0.25">
      <c r="B1257" s="43"/>
      <c r="C1257" s="233"/>
      <c r="D1257" s="43"/>
      <c r="E1257" s="43"/>
      <c r="F1257" s="31"/>
      <c r="G1257" s="31"/>
      <c r="H1257" s="31"/>
      <c r="I1257" s="43"/>
    </row>
    <row r="1258" spans="2:9" ht="18" x14ac:dyDescent="0.25">
      <c r="B1258" s="43"/>
      <c r="C1258" s="233"/>
      <c r="D1258" s="43"/>
      <c r="E1258" s="43"/>
      <c r="F1258" s="31"/>
      <c r="G1258" s="31"/>
      <c r="H1258" s="31"/>
      <c r="I1258" s="43"/>
    </row>
    <row r="1259" spans="2:9" ht="18" x14ac:dyDescent="0.25">
      <c r="B1259" s="43"/>
      <c r="C1259" s="233"/>
      <c r="D1259" s="43"/>
      <c r="E1259" s="43"/>
      <c r="F1259" s="31"/>
      <c r="G1259" s="31"/>
      <c r="H1259" s="31"/>
      <c r="I1259" s="43"/>
    </row>
    <row r="1260" spans="2:9" ht="18" x14ac:dyDescent="0.25">
      <c r="B1260" s="43"/>
      <c r="C1260" s="233"/>
      <c r="D1260" s="43"/>
      <c r="E1260" s="43"/>
      <c r="F1260" s="31"/>
      <c r="G1260" s="31"/>
      <c r="H1260" s="31"/>
      <c r="I1260" s="43"/>
    </row>
    <row r="1261" spans="2:9" ht="18" x14ac:dyDescent="0.25">
      <c r="B1261" s="43"/>
      <c r="C1261" s="233"/>
      <c r="D1261" s="43"/>
      <c r="E1261" s="43"/>
      <c r="F1261" s="31"/>
      <c r="G1261" s="31"/>
      <c r="H1261" s="31"/>
      <c r="I1261" s="43"/>
    </row>
    <row r="1262" spans="2:9" ht="18" x14ac:dyDescent="0.25">
      <c r="B1262" s="43"/>
      <c r="C1262" s="233"/>
      <c r="D1262" s="43"/>
      <c r="E1262" s="43"/>
      <c r="F1262" s="31"/>
      <c r="G1262" s="31"/>
      <c r="H1262" s="31"/>
      <c r="I1262" s="43"/>
    </row>
    <row r="1263" spans="2:9" ht="18" x14ac:dyDescent="0.25">
      <c r="B1263" s="43"/>
      <c r="C1263" s="233"/>
      <c r="D1263" s="43"/>
      <c r="E1263" s="43"/>
      <c r="F1263" s="31"/>
      <c r="G1263" s="31"/>
      <c r="H1263" s="31"/>
      <c r="I1263" s="43"/>
    </row>
    <row r="1264" spans="2:9" ht="18" x14ac:dyDescent="0.25">
      <c r="B1264" s="43"/>
      <c r="C1264" s="233"/>
      <c r="D1264" s="43"/>
      <c r="E1264" s="43"/>
      <c r="F1264" s="31"/>
      <c r="G1264" s="31"/>
      <c r="H1264" s="31"/>
      <c r="I1264" s="43"/>
    </row>
    <row r="1265" spans="2:9" ht="18" x14ac:dyDescent="0.25">
      <c r="B1265" s="43"/>
      <c r="C1265" s="233"/>
      <c r="D1265" s="43"/>
      <c r="E1265" s="43"/>
      <c r="F1265" s="31"/>
      <c r="G1265" s="31"/>
      <c r="H1265" s="31"/>
      <c r="I1265" s="43"/>
    </row>
    <row r="1266" spans="2:9" ht="18" x14ac:dyDescent="0.25">
      <c r="B1266" s="43"/>
      <c r="C1266" s="233"/>
      <c r="D1266" s="43"/>
      <c r="E1266" s="43"/>
      <c r="F1266" s="31"/>
      <c r="G1266" s="31"/>
      <c r="H1266" s="31"/>
      <c r="I1266" s="43"/>
    </row>
    <row r="1267" spans="2:9" ht="18" x14ac:dyDescent="0.25">
      <c r="B1267" s="43"/>
      <c r="C1267" s="233"/>
      <c r="D1267" s="43"/>
      <c r="E1267" s="43"/>
      <c r="F1267" s="31"/>
      <c r="G1267" s="31"/>
      <c r="H1267" s="31"/>
      <c r="I1267" s="43"/>
    </row>
    <row r="1268" spans="2:9" ht="18" x14ac:dyDescent="0.25">
      <c r="B1268" s="43"/>
      <c r="C1268" s="233"/>
      <c r="D1268" s="43"/>
      <c r="E1268" s="43"/>
      <c r="F1268" s="31"/>
      <c r="G1268" s="31"/>
      <c r="H1268" s="31"/>
      <c r="I1268" s="43"/>
    </row>
    <row r="1269" spans="2:9" ht="18" x14ac:dyDescent="0.25">
      <c r="B1269" s="43"/>
      <c r="C1269" s="233"/>
      <c r="D1269" s="43"/>
      <c r="E1269" s="43"/>
      <c r="F1269" s="31"/>
      <c r="G1269" s="31"/>
      <c r="H1269" s="31"/>
      <c r="I1269" s="43"/>
    </row>
    <row r="1270" spans="2:9" ht="18" x14ac:dyDescent="0.25">
      <c r="B1270" s="43"/>
      <c r="C1270" s="233"/>
      <c r="D1270" s="43"/>
      <c r="E1270" s="43"/>
      <c r="F1270" s="31"/>
      <c r="G1270" s="31"/>
      <c r="H1270" s="31"/>
      <c r="I1270" s="43"/>
    </row>
    <row r="1271" spans="2:9" ht="18" x14ac:dyDescent="0.25">
      <c r="B1271" s="43"/>
      <c r="C1271" s="233"/>
      <c r="D1271" s="43"/>
      <c r="E1271" s="43"/>
      <c r="F1271" s="31"/>
      <c r="G1271" s="31"/>
      <c r="H1271" s="31"/>
      <c r="I1271" s="43"/>
    </row>
    <row r="1272" spans="2:9" ht="18" x14ac:dyDescent="0.25">
      <c r="B1272" s="43"/>
      <c r="C1272" s="233"/>
      <c r="D1272" s="43"/>
      <c r="E1272" s="43"/>
      <c r="F1272" s="31"/>
      <c r="G1272" s="31"/>
      <c r="H1272" s="31"/>
      <c r="I1272" s="43"/>
    </row>
    <row r="1273" spans="2:9" ht="18" x14ac:dyDescent="0.25">
      <c r="B1273" s="43"/>
      <c r="C1273" s="233"/>
      <c r="D1273" s="43"/>
      <c r="E1273" s="43"/>
      <c r="F1273" s="31"/>
      <c r="G1273" s="31"/>
      <c r="H1273" s="31"/>
      <c r="I1273" s="43"/>
    </row>
    <row r="1274" spans="2:9" ht="18" x14ac:dyDescent="0.25">
      <c r="B1274" s="43"/>
      <c r="C1274" s="233"/>
      <c r="D1274" s="43"/>
      <c r="E1274" s="43"/>
      <c r="F1274" s="31"/>
      <c r="G1274" s="31"/>
      <c r="H1274" s="31"/>
      <c r="I1274" s="43"/>
    </row>
    <row r="1275" spans="2:9" ht="18" x14ac:dyDescent="0.25">
      <c r="B1275" s="43"/>
      <c r="C1275" s="233"/>
      <c r="D1275" s="43"/>
      <c r="E1275" s="43"/>
      <c r="F1275" s="31"/>
      <c r="G1275" s="31"/>
      <c r="H1275" s="31"/>
      <c r="I1275" s="43"/>
    </row>
    <row r="1276" spans="2:9" ht="18" x14ac:dyDescent="0.25">
      <c r="B1276" s="43"/>
      <c r="C1276" s="233"/>
      <c r="D1276" s="43"/>
      <c r="E1276" s="43"/>
      <c r="F1276" s="31"/>
      <c r="G1276" s="31"/>
      <c r="H1276" s="31"/>
      <c r="I1276" s="43"/>
    </row>
    <row r="1277" spans="2:9" ht="18" x14ac:dyDescent="0.25">
      <c r="B1277" s="43"/>
      <c r="C1277" s="233"/>
      <c r="D1277" s="43"/>
      <c r="E1277" s="43"/>
      <c r="F1277" s="31"/>
      <c r="G1277" s="31"/>
      <c r="H1277" s="31"/>
      <c r="I1277" s="43"/>
    </row>
    <row r="1278" spans="2:9" ht="18" x14ac:dyDescent="0.25">
      <c r="B1278" s="43"/>
      <c r="C1278" s="233"/>
      <c r="D1278" s="43"/>
      <c r="E1278" s="43"/>
      <c r="F1278" s="31"/>
      <c r="G1278" s="31"/>
      <c r="H1278" s="31"/>
      <c r="I1278" s="43"/>
    </row>
    <row r="1279" spans="2:9" ht="18" x14ac:dyDescent="0.25">
      <c r="B1279" s="43"/>
      <c r="C1279" s="233"/>
      <c r="D1279" s="43"/>
      <c r="E1279" s="43"/>
      <c r="F1279" s="31"/>
      <c r="G1279" s="31"/>
      <c r="H1279" s="31"/>
      <c r="I1279" s="43"/>
    </row>
    <row r="1280" spans="2:9" ht="18" x14ac:dyDescent="0.25">
      <c r="B1280" s="43"/>
      <c r="C1280" s="233"/>
      <c r="D1280" s="43"/>
      <c r="E1280" s="43"/>
      <c r="F1280" s="31"/>
      <c r="G1280" s="31"/>
      <c r="H1280" s="31"/>
      <c r="I1280" s="43"/>
    </row>
    <row r="1281" spans="2:9" ht="18" x14ac:dyDescent="0.25">
      <c r="B1281" s="43"/>
      <c r="C1281" s="233"/>
      <c r="D1281" s="43"/>
      <c r="E1281" s="43"/>
      <c r="F1281" s="31"/>
      <c r="G1281" s="31"/>
      <c r="H1281" s="31"/>
      <c r="I1281" s="43"/>
    </row>
    <row r="1282" spans="2:9" ht="18" x14ac:dyDescent="0.25">
      <c r="B1282" s="43"/>
      <c r="C1282" s="233"/>
      <c r="D1282" s="43"/>
      <c r="E1282" s="43"/>
      <c r="F1282" s="31"/>
      <c r="G1282" s="31"/>
      <c r="H1282" s="31"/>
      <c r="I1282" s="43"/>
    </row>
    <row r="1283" spans="2:9" ht="18" x14ac:dyDescent="0.25">
      <c r="B1283" s="43"/>
      <c r="C1283" s="233"/>
      <c r="D1283" s="43"/>
      <c r="E1283" s="43"/>
      <c r="F1283" s="31"/>
      <c r="G1283" s="31"/>
      <c r="H1283" s="31"/>
      <c r="I1283" s="43"/>
    </row>
    <row r="1284" spans="2:9" ht="18" x14ac:dyDescent="0.25">
      <c r="B1284" s="43"/>
      <c r="C1284" s="233"/>
      <c r="D1284" s="43"/>
      <c r="E1284" s="43"/>
      <c r="F1284" s="31"/>
      <c r="G1284" s="31"/>
      <c r="H1284" s="31"/>
      <c r="I1284" s="43"/>
    </row>
    <row r="1285" spans="2:9" ht="18" x14ac:dyDescent="0.25">
      <c r="B1285" s="43"/>
      <c r="C1285" s="233"/>
      <c r="D1285" s="43"/>
      <c r="E1285" s="43"/>
      <c r="F1285" s="31"/>
      <c r="G1285" s="31"/>
      <c r="H1285" s="31"/>
      <c r="I1285" s="43"/>
    </row>
    <row r="1286" spans="2:9" ht="18" x14ac:dyDescent="0.25">
      <c r="B1286" s="43"/>
      <c r="C1286" s="233"/>
      <c r="D1286" s="43"/>
      <c r="E1286" s="43"/>
      <c r="F1286" s="31"/>
      <c r="G1286" s="31"/>
      <c r="H1286" s="31"/>
      <c r="I1286" s="43"/>
    </row>
    <row r="1287" spans="2:9" ht="18" x14ac:dyDescent="0.25">
      <c r="B1287" s="43"/>
      <c r="C1287" s="233"/>
      <c r="D1287" s="43"/>
      <c r="E1287" s="43"/>
      <c r="F1287" s="31"/>
      <c r="G1287" s="31"/>
      <c r="H1287" s="31"/>
      <c r="I1287" s="43"/>
    </row>
    <row r="1288" spans="2:9" ht="18" x14ac:dyDescent="0.25">
      <c r="B1288" s="43"/>
      <c r="C1288" s="233"/>
      <c r="D1288" s="43"/>
      <c r="E1288" s="43"/>
      <c r="F1288" s="31"/>
      <c r="G1288" s="31"/>
      <c r="H1288" s="31"/>
      <c r="I1288" s="43"/>
    </row>
    <row r="1289" spans="2:9" ht="18" x14ac:dyDescent="0.25">
      <c r="B1289" s="43"/>
      <c r="C1289" s="233"/>
      <c r="D1289" s="43"/>
      <c r="E1289" s="43"/>
      <c r="F1289" s="31"/>
      <c r="G1289" s="31"/>
      <c r="H1289" s="31"/>
      <c r="I1289" s="43"/>
    </row>
    <row r="1290" spans="2:9" ht="18" x14ac:dyDescent="0.25">
      <c r="B1290" s="43"/>
      <c r="C1290" s="233"/>
      <c r="D1290" s="43"/>
      <c r="E1290" s="43"/>
      <c r="F1290" s="31"/>
      <c r="G1290" s="31"/>
      <c r="H1290" s="31"/>
      <c r="I1290" s="43"/>
    </row>
    <row r="1291" spans="2:9" ht="18" x14ac:dyDescent="0.25">
      <c r="B1291" s="43"/>
      <c r="C1291" s="233"/>
      <c r="D1291" s="43"/>
      <c r="E1291" s="43"/>
      <c r="F1291" s="31"/>
      <c r="G1291" s="31"/>
      <c r="H1291" s="31"/>
      <c r="I1291" s="43"/>
    </row>
    <row r="1292" spans="2:9" ht="18" x14ac:dyDescent="0.25">
      <c r="B1292" s="43"/>
      <c r="C1292" s="233"/>
      <c r="D1292" s="43"/>
      <c r="E1292" s="43"/>
      <c r="F1292" s="31"/>
      <c r="G1292" s="31"/>
      <c r="H1292" s="31"/>
      <c r="I1292" s="43"/>
    </row>
    <row r="1293" spans="2:9" ht="18" x14ac:dyDescent="0.25">
      <c r="B1293" s="43"/>
      <c r="C1293" s="233"/>
      <c r="D1293" s="43"/>
      <c r="E1293" s="43"/>
      <c r="F1293" s="31"/>
      <c r="G1293" s="31"/>
      <c r="H1293" s="31"/>
      <c r="I1293" s="43"/>
    </row>
    <row r="1294" spans="2:9" ht="18" x14ac:dyDescent="0.25">
      <c r="B1294" s="43"/>
      <c r="C1294" s="233"/>
      <c r="D1294" s="43"/>
      <c r="E1294" s="43"/>
      <c r="F1294" s="31"/>
      <c r="G1294" s="31"/>
      <c r="H1294" s="31"/>
      <c r="I1294" s="43"/>
    </row>
    <row r="1295" spans="2:9" ht="18" x14ac:dyDescent="0.25">
      <c r="B1295" s="43"/>
      <c r="C1295" s="233"/>
      <c r="D1295" s="43"/>
      <c r="E1295" s="43"/>
      <c r="F1295" s="31"/>
      <c r="G1295" s="31"/>
      <c r="H1295" s="31"/>
      <c r="I1295" s="43"/>
    </row>
    <row r="1296" spans="2:9" ht="18" x14ac:dyDescent="0.25">
      <c r="B1296" s="43"/>
      <c r="C1296" s="233"/>
      <c r="D1296" s="43"/>
      <c r="E1296" s="43"/>
      <c r="F1296" s="31"/>
      <c r="G1296" s="31"/>
      <c r="H1296" s="31"/>
      <c r="I1296" s="43"/>
    </row>
    <row r="1297" spans="2:9" ht="18" x14ac:dyDescent="0.25">
      <c r="B1297" s="43"/>
      <c r="C1297" s="233"/>
      <c r="D1297" s="43"/>
      <c r="E1297" s="43"/>
      <c r="F1297" s="31"/>
      <c r="G1297" s="31"/>
      <c r="H1297" s="31"/>
      <c r="I1297" s="43"/>
    </row>
    <row r="1298" spans="2:9" ht="18" x14ac:dyDescent="0.25">
      <c r="B1298" s="43"/>
      <c r="C1298" s="233"/>
      <c r="D1298" s="43"/>
      <c r="E1298" s="43"/>
      <c r="F1298" s="31"/>
      <c r="G1298" s="31"/>
      <c r="H1298" s="31"/>
      <c r="I1298" s="43"/>
    </row>
    <row r="1299" spans="2:9" ht="18" x14ac:dyDescent="0.25">
      <c r="B1299" s="43"/>
      <c r="C1299" s="233"/>
      <c r="D1299" s="43"/>
      <c r="E1299" s="43"/>
      <c r="F1299" s="31"/>
      <c r="G1299" s="31"/>
      <c r="H1299" s="31"/>
      <c r="I1299" s="43"/>
    </row>
    <row r="1300" spans="2:9" ht="18" x14ac:dyDescent="0.25">
      <c r="B1300" s="43"/>
      <c r="C1300" s="233"/>
      <c r="D1300" s="43"/>
      <c r="E1300" s="43"/>
      <c r="F1300" s="31"/>
      <c r="G1300" s="31"/>
      <c r="H1300" s="31"/>
      <c r="I1300" s="43"/>
    </row>
    <row r="1301" spans="2:9" ht="18" x14ac:dyDescent="0.25">
      <c r="B1301" s="43"/>
      <c r="C1301" s="233"/>
      <c r="D1301" s="43"/>
      <c r="E1301" s="43"/>
      <c r="F1301" s="31"/>
      <c r="G1301" s="31"/>
      <c r="H1301" s="31"/>
      <c r="I1301" s="43"/>
    </row>
    <row r="1302" spans="2:9" ht="18" x14ac:dyDescent="0.25">
      <c r="B1302" s="43"/>
      <c r="C1302" s="233"/>
      <c r="D1302" s="43"/>
      <c r="E1302" s="43"/>
      <c r="F1302" s="31"/>
      <c r="G1302" s="31"/>
      <c r="H1302" s="31"/>
      <c r="I1302" s="43"/>
    </row>
    <row r="1303" spans="2:9" ht="18" x14ac:dyDescent="0.25">
      <c r="B1303" s="43"/>
      <c r="C1303" s="233"/>
      <c r="D1303" s="43"/>
      <c r="E1303" s="43"/>
      <c r="F1303" s="31"/>
      <c r="G1303" s="31"/>
      <c r="H1303" s="31"/>
      <c r="I1303" s="43"/>
    </row>
    <row r="1304" spans="2:9" ht="18" x14ac:dyDescent="0.25">
      <c r="B1304" s="43"/>
      <c r="C1304" s="233"/>
      <c r="D1304" s="43"/>
      <c r="E1304" s="43"/>
      <c r="F1304" s="31"/>
      <c r="G1304" s="31"/>
      <c r="H1304" s="31"/>
      <c r="I1304" s="43"/>
    </row>
    <row r="1305" spans="2:9" ht="18" x14ac:dyDescent="0.25">
      <c r="B1305" s="43"/>
      <c r="C1305" s="233"/>
      <c r="D1305" s="43"/>
      <c r="E1305" s="43"/>
      <c r="F1305" s="31"/>
      <c r="G1305" s="31"/>
      <c r="H1305" s="31"/>
      <c r="I1305" s="43"/>
    </row>
    <row r="1306" spans="2:9" ht="18" x14ac:dyDescent="0.25">
      <c r="B1306" s="43"/>
      <c r="C1306" s="233"/>
      <c r="D1306" s="43"/>
      <c r="E1306" s="43"/>
      <c r="F1306" s="31"/>
      <c r="G1306" s="31"/>
      <c r="H1306" s="31"/>
      <c r="I1306" s="43"/>
    </row>
    <row r="1307" spans="2:9" ht="18" x14ac:dyDescent="0.25">
      <c r="B1307" s="43"/>
      <c r="C1307" s="233"/>
      <c r="D1307" s="43"/>
      <c r="E1307" s="43"/>
      <c r="F1307" s="31"/>
      <c r="G1307" s="31"/>
      <c r="H1307" s="31"/>
      <c r="I1307" s="43"/>
    </row>
    <row r="1308" spans="2:9" ht="18" x14ac:dyDescent="0.25">
      <c r="B1308" s="43"/>
      <c r="C1308" s="233"/>
      <c r="D1308" s="43"/>
      <c r="E1308" s="43"/>
      <c r="F1308" s="31"/>
      <c r="G1308" s="31"/>
      <c r="H1308" s="31"/>
      <c r="I1308" s="43"/>
    </row>
    <row r="1309" spans="2:9" ht="18" x14ac:dyDescent="0.25">
      <c r="B1309" s="43"/>
      <c r="C1309" s="233"/>
      <c r="D1309" s="43"/>
      <c r="E1309" s="43"/>
      <c r="F1309" s="31"/>
      <c r="G1309" s="31"/>
      <c r="H1309" s="31"/>
      <c r="I1309" s="43"/>
    </row>
    <row r="1310" spans="2:9" ht="18" x14ac:dyDescent="0.25">
      <c r="B1310" s="43"/>
      <c r="C1310" s="233"/>
      <c r="D1310" s="43"/>
      <c r="E1310" s="43"/>
      <c r="F1310" s="31"/>
      <c r="G1310" s="31"/>
      <c r="H1310" s="31"/>
      <c r="I1310" s="43"/>
    </row>
    <row r="1311" spans="2:9" ht="18" x14ac:dyDescent="0.25">
      <c r="B1311" s="43"/>
      <c r="C1311" s="233"/>
      <c r="D1311" s="43"/>
      <c r="E1311" s="43"/>
      <c r="F1311" s="31"/>
      <c r="G1311" s="31"/>
      <c r="H1311" s="31"/>
      <c r="I1311" s="43"/>
    </row>
    <row r="1312" spans="2:9" ht="18" x14ac:dyDescent="0.25">
      <c r="B1312" s="43"/>
      <c r="C1312" s="233"/>
      <c r="D1312" s="43"/>
      <c r="E1312" s="43"/>
      <c r="F1312" s="31"/>
      <c r="G1312" s="31"/>
      <c r="H1312" s="31"/>
      <c r="I1312" s="43"/>
    </row>
    <row r="1313" spans="2:9" ht="18" x14ac:dyDescent="0.25">
      <c r="B1313" s="43"/>
      <c r="C1313" s="233"/>
      <c r="D1313" s="43"/>
      <c r="E1313" s="43"/>
      <c r="F1313" s="31"/>
      <c r="G1313" s="31"/>
      <c r="H1313" s="31"/>
      <c r="I1313" s="43"/>
    </row>
    <row r="1314" spans="2:9" ht="18" x14ac:dyDescent="0.25">
      <c r="B1314" s="43"/>
      <c r="C1314" s="233"/>
      <c r="D1314" s="43"/>
      <c r="E1314" s="43"/>
      <c r="F1314" s="31"/>
      <c r="G1314" s="31"/>
      <c r="H1314" s="31"/>
      <c r="I1314" s="43"/>
    </row>
    <row r="1315" spans="2:9" ht="18" x14ac:dyDescent="0.25">
      <c r="B1315" s="43"/>
      <c r="C1315" s="233"/>
      <c r="D1315" s="43"/>
      <c r="E1315" s="43"/>
      <c r="F1315" s="31"/>
      <c r="G1315" s="31"/>
      <c r="H1315" s="31"/>
      <c r="I1315" s="43"/>
    </row>
    <row r="1316" spans="2:9" ht="18" x14ac:dyDescent="0.25">
      <c r="B1316" s="43"/>
      <c r="C1316" s="233"/>
      <c r="D1316" s="43"/>
      <c r="E1316" s="43"/>
      <c r="F1316" s="31"/>
      <c r="G1316" s="31"/>
      <c r="H1316" s="31"/>
      <c r="I1316" s="43"/>
    </row>
    <row r="1317" spans="2:9" ht="18" x14ac:dyDescent="0.25">
      <c r="B1317" s="43"/>
      <c r="C1317" s="233"/>
      <c r="D1317" s="43"/>
      <c r="E1317" s="43"/>
      <c r="F1317" s="31"/>
      <c r="G1317" s="31"/>
      <c r="H1317" s="31"/>
      <c r="I1317" s="43"/>
    </row>
    <row r="1318" spans="2:9" ht="18" x14ac:dyDescent="0.25">
      <c r="B1318" s="43"/>
      <c r="C1318" s="233"/>
      <c r="D1318" s="43"/>
      <c r="E1318" s="43"/>
      <c r="F1318" s="31"/>
      <c r="G1318" s="31"/>
      <c r="H1318" s="31"/>
      <c r="I1318" s="43"/>
    </row>
    <row r="1319" spans="2:9" ht="18" x14ac:dyDescent="0.25">
      <c r="B1319" s="43"/>
      <c r="C1319" s="233"/>
      <c r="D1319" s="43"/>
      <c r="E1319" s="43"/>
      <c r="F1319" s="31"/>
      <c r="G1319" s="31"/>
      <c r="H1319" s="31"/>
      <c r="I1319" s="43"/>
    </row>
    <row r="1320" spans="2:9" ht="18" x14ac:dyDescent="0.25">
      <c r="B1320" s="43"/>
      <c r="C1320" s="233"/>
      <c r="D1320" s="43"/>
      <c r="E1320" s="43"/>
      <c r="F1320" s="31"/>
      <c r="G1320" s="31"/>
      <c r="H1320" s="31"/>
      <c r="I1320" s="43"/>
    </row>
    <row r="1321" spans="2:9" ht="18" x14ac:dyDescent="0.25">
      <c r="B1321" s="43"/>
      <c r="C1321" s="233"/>
      <c r="D1321" s="43"/>
      <c r="E1321" s="43"/>
      <c r="F1321" s="31"/>
      <c r="G1321" s="31"/>
      <c r="H1321" s="31"/>
      <c r="I1321" s="43"/>
    </row>
    <row r="1322" spans="2:9" ht="18" x14ac:dyDescent="0.25">
      <c r="B1322" s="43"/>
      <c r="C1322" s="233"/>
      <c r="D1322" s="43"/>
      <c r="E1322" s="43"/>
      <c r="F1322" s="31"/>
      <c r="G1322" s="31"/>
      <c r="H1322" s="31"/>
      <c r="I1322" s="43"/>
    </row>
    <row r="1323" spans="2:9" ht="18" x14ac:dyDescent="0.25">
      <c r="B1323" s="43"/>
      <c r="C1323" s="233"/>
      <c r="D1323" s="43"/>
      <c r="E1323" s="43"/>
      <c r="F1323" s="31"/>
      <c r="G1323" s="31"/>
      <c r="H1323" s="31"/>
      <c r="I1323" s="43"/>
    </row>
    <row r="1324" spans="2:9" ht="18" x14ac:dyDescent="0.25">
      <c r="B1324" s="43"/>
      <c r="C1324" s="233"/>
      <c r="D1324" s="43"/>
      <c r="E1324" s="43"/>
      <c r="F1324" s="31"/>
      <c r="G1324" s="31"/>
      <c r="H1324" s="31"/>
      <c r="I1324" s="43"/>
    </row>
    <row r="1325" spans="2:9" ht="18" x14ac:dyDescent="0.25">
      <c r="B1325" s="43"/>
      <c r="C1325" s="233"/>
      <c r="D1325" s="43"/>
      <c r="E1325" s="43"/>
      <c r="F1325" s="31"/>
      <c r="G1325" s="31"/>
      <c r="H1325" s="31"/>
      <c r="I1325" s="43"/>
    </row>
    <row r="1326" spans="2:9" ht="18" x14ac:dyDescent="0.25">
      <c r="B1326" s="43"/>
      <c r="C1326" s="233"/>
      <c r="D1326" s="43"/>
      <c r="E1326" s="43"/>
      <c r="F1326" s="31"/>
      <c r="G1326" s="31"/>
      <c r="H1326" s="31"/>
      <c r="I1326" s="43"/>
    </row>
    <row r="1327" spans="2:9" ht="18" x14ac:dyDescent="0.25">
      <c r="B1327" s="43"/>
      <c r="C1327" s="233"/>
      <c r="D1327" s="43"/>
      <c r="E1327" s="43"/>
      <c r="F1327" s="31"/>
      <c r="G1327" s="31"/>
      <c r="H1327" s="31"/>
      <c r="I1327" s="43"/>
    </row>
    <row r="1328" spans="2:9" ht="18" x14ac:dyDescent="0.25">
      <c r="B1328" s="43"/>
      <c r="C1328" s="233"/>
      <c r="D1328" s="43"/>
      <c r="E1328" s="43"/>
      <c r="F1328" s="31"/>
      <c r="G1328" s="31"/>
      <c r="H1328" s="31"/>
      <c r="I1328" s="43"/>
    </row>
    <row r="1329" spans="2:9" ht="18" x14ac:dyDescent="0.25">
      <c r="B1329" s="43"/>
      <c r="C1329" s="233"/>
      <c r="D1329" s="43"/>
      <c r="E1329" s="43"/>
      <c r="F1329" s="31"/>
      <c r="G1329" s="31"/>
      <c r="H1329" s="31"/>
      <c r="I1329" s="43"/>
    </row>
    <row r="1330" spans="2:9" ht="18" x14ac:dyDescent="0.25">
      <c r="B1330" s="43"/>
      <c r="C1330" s="233"/>
      <c r="D1330" s="43"/>
      <c r="E1330" s="43"/>
      <c r="F1330" s="31"/>
      <c r="G1330" s="31"/>
      <c r="H1330" s="31"/>
      <c r="I1330" s="43"/>
    </row>
    <row r="1331" spans="2:9" ht="18" x14ac:dyDescent="0.25">
      <c r="B1331" s="43"/>
      <c r="C1331" s="233"/>
      <c r="D1331" s="43"/>
      <c r="E1331" s="43"/>
      <c r="F1331" s="31"/>
      <c r="G1331" s="31"/>
      <c r="H1331" s="31"/>
      <c r="I1331" s="43"/>
    </row>
    <row r="1332" spans="2:9" ht="18" x14ac:dyDescent="0.25">
      <c r="B1332" s="43"/>
      <c r="C1332" s="233"/>
      <c r="D1332" s="43"/>
      <c r="E1332" s="43"/>
      <c r="F1332" s="31"/>
      <c r="G1332" s="31"/>
      <c r="H1332" s="31"/>
      <c r="I1332" s="43"/>
    </row>
    <row r="1333" spans="2:9" ht="18" x14ac:dyDescent="0.25">
      <c r="B1333" s="43"/>
      <c r="C1333" s="233"/>
      <c r="D1333" s="43"/>
      <c r="E1333" s="43"/>
      <c r="F1333" s="31"/>
      <c r="G1333" s="31"/>
      <c r="H1333" s="31"/>
      <c r="I1333" s="43"/>
    </row>
    <row r="1334" spans="2:9" ht="18" x14ac:dyDescent="0.25">
      <c r="B1334" s="43"/>
      <c r="C1334" s="233"/>
      <c r="D1334" s="43"/>
      <c r="E1334" s="43"/>
      <c r="F1334" s="31"/>
      <c r="G1334" s="31"/>
      <c r="H1334" s="31"/>
      <c r="I1334" s="43"/>
    </row>
    <row r="1335" spans="2:9" ht="18" x14ac:dyDescent="0.25">
      <c r="B1335" s="43"/>
      <c r="C1335" s="233"/>
      <c r="D1335" s="43"/>
      <c r="E1335" s="43"/>
      <c r="F1335" s="31"/>
      <c r="G1335" s="31"/>
      <c r="H1335" s="31"/>
      <c r="I1335" s="43"/>
    </row>
    <row r="1336" spans="2:9" ht="18" x14ac:dyDescent="0.25">
      <c r="B1336" s="43"/>
      <c r="C1336" s="233"/>
      <c r="D1336" s="43"/>
      <c r="E1336" s="43"/>
      <c r="F1336" s="31"/>
      <c r="G1336" s="31"/>
      <c r="H1336" s="31"/>
      <c r="I1336" s="43"/>
    </row>
    <row r="1337" spans="2:9" ht="18" x14ac:dyDescent="0.25">
      <c r="B1337" s="43"/>
      <c r="C1337" s="233"/>
      <c r="D1337" s="43"/>
      <c r="E1337" s="43"/>
      <c r="F1337" s="31"/>
      <c r="G1337" s="31"/>
      <c r="H1337" s="31"/>
      <c r="I1337" s="43"/>
    </row>
    <row r="1338" spans="2:9" ht="18" x14ac:dyDescent="0.25">
      <c r="B1338" s="43"/>
      <c r="C1338" s="233"/>
      <c r="D1338" s="43"/>
      <c r="E1338" s="43"/>
      <c r="F1338" s="31"/>
      <c r="G1338" s="31"/>
      <c r="H1338" s="31"/>
      <c r="I1338" s="43"/>
    </row>
    <row r="1339" spans="2:9" ht="18" x14ac:dyDescent="0.25">
      <c r="B1339" s="43"/>
      <c r="C1339" s="233"/>
      <c r="D1339" s="43"/>
      <c r="E1339" s="43"/>
      <c r="F1339" s="31"/>
      <c r="G1339" s="31"/>
      <c r="H1339" s="31"/>
      <c r="I1339" s="43"/>
    </row>
    <row r="1340" spans="2:9" ht="18" x14ac:dyDescent="0.25">
      <c r="B1340" s="43"/>
      <c r="C1340" s="233"/>
      <c r="D1340" s="43"/>
      <c r="E1340" s="43"/>
      <c r="F1340" s="31"/>
      <c r="G1340" s="31"/>
      <c r="H1340" s="31"/>
      <c r="I1340" s="43"/>
    </row>
    <row r="1341" spans="2:9" ht="18" x14ac:dyDescent="0.25">
      <c r="B1341" s="43"/>
      <c r="C1341" s="233"/>
      <c r="D1341" s="43"/>
      <c r="E1341" s="43"/>
      <c r="F1341" s="31"/>
      <c r="G1341" s="31"/>
      <c r="H1341" s="31"/>
      <c r="I1341" s="43"/>
    </row>
    <row r="1342" spans="2:9" ht="18" x14ac:dyDescent="0.25">
      <c r="B1342" s="43"/>
      <c r="C1342" s="233"/>
      <c r="D1342" s="43"/>
      <c r="E1342" s="43"/>
      <c r="F1342" s="31"/>
      <c r="G1342" s="31"/>
      <c r="H1342" s="31"/>
      <c r="I1342" s="43"/>
    </row>
    <row r="1343" spans="2:9" ht="18" x14ac:dyDescent="0.25">
      <c r="B1343" s="43"/>
      <c r="C1343" s="233"/>
      <c r="D1343" s="43"/>
      <c r="E1343" s="43"/>
      <c r="F1343" s="31"/>
      <c r="G1343" s="31"/>
      <c r="H1343" s="31"/>
      <c r="I1343" s="43"/>
    </row>
    <row r="1344" spans="2:9" ht="18" x14ac:dyDescent="0.25">
      <c r="B1344" s="43"/>
      <c r="C1344" s="233"/>
      <c r="D1344" s="43"/>
      <c r="E1344" s="43"/>
      <c r="F1344" s="31"/>
      <c r="G1344" s="31"/>
      <c r="H1344" s="31"/>
      <c r="I1344" s="43"/>
    </row>
    <row r="1345" spans="2:9" ht="18" x14ac:dyDescent="0.25">
      <c r="B1345" s="43"/>
      <c r="C1345" s="233"/>
      <c r="D1345" s="43"/>
      <c r="E1345" s="43"/>
      <c r="F1345" s="31"/>
      <c r="G1345" s="31"/>
      <c r="H1345" s="31"/>
      <c r="I1345" s="43"/>
    </row>
    <row r="1346" spans="2:9" ht="18" x14ac:dyDescent="0.25">
      <c r="B1346" s="43"/>
      <c r="C1346" s="233"/>
      <c r="D1346" s="43"/>
      <c r="E1346" s="43"/>
      <c r="F1346" s="31"/>
      <c r="G1346" s="31"/>
      <c r="H1346" s="31"/>
      <c r="I1346" s="43"/>
    </row>
    <row r="1347" spans="2:9" ht="18" x14ac:dyDescent="0.25">
      <c r="B1347" s="43"/>
      <c r="C1347" s="233"/>
      <c r="D1347" s="43"/>
      <c r="E1347" s="43"/>
      <c r="F1347" s="31"/>
      <c r="G1347" s="31"/>
      <c r="H1347" s="31"/>
      <c r="I1347" s="43"/>
    </row>
    <row r="1348" spans="2:9" ht="18" x14ac:dyDescent="0.25">
      <c r="B1348" s="43"/>
      <c r="C1348" s="233"/>
      <c r="D1348" s="43"/>
      <c r="E1348" s="43"/>
      <c r="F1348" s="31"/>
      <c r="G1348" s="31"/>
      <c r="H1348" s="31"/>
      <c r="I1348" s="43"/>
    </row>
    <row r="1349" spans="2:9" ht="18" x14ac:dyDescent="0.25">
      <c r="B1349" s="43"/>
      <c r="C1349" s="233"/>
      <c r="D1349" s="43"/>
      <c r="E1349" s="43"/>
      <c r="F1349" s="31"/>
      <c r="G1349" s="31"/>
      <c r="H1349" s="31"/>
      <c r="I1349" s="43"/>
    </row>
    <row r="1350" spans="2:9" ht="18" x14ac:dyDescent="0.25">
      <c r="B1350" s="43"/>
      <c r="C1350" s="233"/>
      <c r="D1350" s="43"/>
      <c r="E1350" s="43"/>
      <c r="F1350" s="31"/>
      <c r="G1350" s="31"/>
      <c r="H1350" s="31"/>
      <c r="I1350" s="43"/>
    </row>
    <row r="1351" spans="2:9" ht="18" x14ac:dyDescent="0.25">
      <c r="B1351" s="43"/>
      <c r="C1351" s="233"/>
      <c r="D1351" s="43"/>
      <c r="E1351" s="43"/>
      <c r="F1351" s="31"/>
      <c r="G1351" s="31"/>
      <c r="H1351" s="31"/>
      <c r="I1351" s="43"/>
    </row>
    <row r="1352" spans="2:9" ht="18" x14ac:dyDescent="0.25">
      <c r="B1352" s="43"/>
      <c r="C1352" s="233"/>
      <c r="D1352" s="43"/>
      <c r="E1352" s="43"/>
      <c r="F1352" s="31"/>
      <c r="G1352" s="31"/>
      <c r="H1352" s="31"/>
      <c r="I1352" s="43"/>
    </row>
    <row r="1353" spans="2:9" ht="18" x14ac:dyDescent="0.25">
      <c r="B1353" s="43"/>
      <c r="C1353" s="233"/>
      <c r="D1353" s="43"/>
      <c r="E1353" s="43"/>
      <c r="F1353" s="31"/>
      <c r="G1353" s="31"/>
      <c r="H1353" s="31"/>
      <c r="I1353" s="43"/>
    </row>
    <row r="1354" spans="2:9" ht="18" x14ac:dyDescent="0.25">
      <c r="B1354" s="43"/>
      <c r="C1354" s="233"/>
      <c r="D1354" s="43"/>
      <c r="E1354" s="43"/>
      <c r="F1354" s="31"/>
      <c r="G1354" s="31"/>
      <c r="H1354" s="31"/>
      <c r="I1354" s="43"/>
    </row>
    <row r="1355" spans="2:9" ht="18" x14ac:dyDescent="0.25">
      <c r="B1355" s="43"/>
      <c r="C1355" s="233"/>
      <c r="D1355" s="43"/>
      <c r="E1355" s="43"/>
      <c r="F1355" s="31"/>
      <c r="G1355" s="31"/>
      <c r="H1355" s="31"/>
      <c r="I1355" s="43"/>
    </row>
    <row r="1356" spans="2:9" ht="18" x14ac:dyDescent="0.25">
      <c r="B1356" s="43"/>
      <c r="C1356" s="233"/>
      <c r="D1356" s="43"/>
      <c r="E1356" s="43"/>
      <c r="F1356" s="31"/>
      <c r="G1356" s="31"/>
      <c r="H1356" s="31"/>
      <c r="I1356" s="43"/>
    </row>
    <row r="1357" spans="2:9" ht="18" x14ac:dyDescent="0.25">
      <c r="B1357" s="43"/>
      <c r="C1357" s="233"/>
      <c r="D1357" s="43"/>
      <c r="E1357" s="43"/>
      <c r="F1357" s="31"/>
      <c r="G1357" s="31"/>
      <c r="H1357" s="31"/>
      <c r="I1357" s="43"/>
    </row>
    <row r="1358" spans="2:9" ht="18" x14ac:dyDescent="0.25">
      <c r="B1358" s="43"/>
      <c r="C1358" s="233"/>
      <c r="D1358" s="43"/>
      <c r="E1358" s="43"/>
      <c r="F1358" s="31"/>
      <c r="G1358" s="31"/>
      <c r="H1358" s="31"/>
      <c r="I1358" s="43"/>
    </row>
    <row r="1359" spans="2:9" ht="18" x14ac:dyDescent="0.25">
      <c r="B1359" s="43"/>
      <c r="C1359" s="233"/>
      <c r="D1359" s="43"/>
      <c r="E1359" s="43"/>
      <c r="F1359" s="31"/>
      <c r="G1359" s="31"/>
      <c r="H1359" s="31"/>
      <c r="I1359" s="43"/>
    </row>
    <row r="1360" spans="2:9" ht="18" x14ac:dyDescent="0.25">
      <c r="B1360" s="43"/>
      <c r="C1360" s="233"/>
      <c r="D1360" s="43"/>
      <c r="E1360" s="43"/>
      <c r="F1360" s="31"/>
      <c r="G1360" s="31"/>
      <c r="H1360" s="31"/>
      <c r="I1360" s="43"/>
    </row>
    <row r="1361" spans="2:9" ht="18" x14ac:dyDescent="0.25">
      <c r="B1361" s="43"/>
      <c r="C1361" s="233"/>
      <c r="D1361" s="43"/>
      <c r="E1361" s="43"/>
      <c r="F1361" s="31"/>
      <c r="G1361" s="31"/>
      <c r="H1361" s="31"/>
      <c r="I1361" s="43"/>
    </row>
    <row r="1362" spans="2:9" ht="18" x14ac:dyDescent="0.25">
      <c r="B1362" s="43"/>
      <c r="C1362" s="233"/>
      <c r="D1362" s="43"/>
      <c r="E1362" s="43"/>
      <c r="F1362" s="31"/>
      <c r="G1362" s="31"/>
      <c r="H1362" s="31"/>
      <c r="I1362" s="43"/>
    </row>
    <row r="1363" spans="2:9" ht="18" x14ac:dyDescent="0.25">
      <c r="B1363" s="43"/>
      <c r="C1363" s="233"/>
      <c r="D1363" s="43"/>
      <c r="E1363" s="43"/>
      <c r="F1363" s="31"/>
      <c r="G1363" s="31"/>
      <c r="H1363" s="31"/>
      <c r="I1363" s="43"/>
    </row>
    <row r="1364" spans="2:9" ht="18" x14ac:dyDescent="0.25">
      <c r="B1364" s="43"/>
      <c r="C1364" s="233"/>
      <c r="D1364" s="43"/>
      <c r="E1364" s="43"/>
      <c r="F1364" s="31"/>
      <c r="G1364" s="31"/>
      <c r="H1364" s="31"/>
      <c r="I1364" s="43"/>
    </row>
    <row r="1365" spans="2:9" ht="18" x14ac:dyDescent="0.25">
      <c r="B1365" s="43"/>
      <c r="C1365" s="233"/>
      <c r="D1365" s="43"/>
      <c r="E1365" s="43"/>
      <c r="F1365" s="31"/>
      <c r="G1365" s="31"/>
      <c r="H1365" s="31"/>
      <c r="I1365" s="43"/>
    </row>
    <row r="1366" spans="2:9" ht="18" x14ac:dyDescent="0.25">
      <c r="B1366" s="43"/>
      <c r="C1366" s="233"/>
      <c r="D1366" s="43"/>
      <c r="E1366" s="43"/>
      <c r="F1366" s="31"/>
      <c r="G1366" s="31"/>
      <c r="H1366" s="31"/>
      <c r="I1366" s="43"/>
    </row>
    <row r="1367" spans="2:9" ht="18" x14ac:dyDescent="0.25">
      <c r="B1367" s="43"/>
      <c r="C1367" s="233"/>
      <c r="D1367" s="43"/>
      <c r="E1367" s="43"/>
      <c r="F1367" s="31"/>
      <c r="G1367" s="31"/>
      <c r="H1367" s="31"/>
      <c r="I1367" s="43"/>
    </row>
    <row r="1368" spans="2:9" ht="18" x14ac:dyDescent="0.25">
      <c r="B1368" s="43"/>
      <c r="C1368" s="233"/>
      <c r="D1368" s="43"/>
      <c r="E1368" s="43"/>
      <c r="F1368" s="31"/>
      <c r="G1368" s="31"/>
      <c r="H1368" s="31"/>
      <c r="I1368" s="43"/>
    </row>
    <row r="1369" spans="2:9" ht="18" x14ac:dyDescent="0.25">
      <c r="B1369" s="43"/>
      <c r="C1369" s="233"/>
      <c r="D1369" s="43"/>
      <c r="E1369" s="43"/>
      <c r="F1369" s="31"/>
      <c r="G1369" s="31"/>
      <c r="H1369" s="31"/>
      <c r="I1369" s="43"/>
    </row>
    <row r="1370" spans="2:9" ht="18" x14ac:dyDescent="0.25">
      <c r="B1370" s="43"/>
      <c r="C1370" s="233"/>
      <c r="D1370" s="43"/>
      <c r="E1370" s="43"/>
      <c r="F1370" s="31"/>
      <c r="G1370" s="31"/>
      <c r="H1370" s="31"/>
      <c r="I1370" s="43"/>
    </row>
    <row r="1371" spans="2:9" ht="18" x14ac:dyDescent="0.25">
      <c r="B1371" s="43"/>
      <c r="C1371" s="233"/>
      <c r="D1371" s="43"/>
      <c r="E1371" s="43"/>
      <c r="F1371" s="31"/>
      <c r="G1371" s="31"/>
      <c r="H1371" s="31"/>
      <c r="I1371" s="43"/>
    </row>
    <row r="1372" spans="2:9" ht="18" x14ac:dyDescent="0.25">
      <c r="B1372" s="43"/>
      <c r="C1372" s="233"/>
      <c r="D1372" s="43"/>
      <c r="E1372" s="43"/>
      <c r="F1372" s="31"/>
      <c r="G1372" s="31"/>
      <c r="H1372" s="31"/>
      <c r="I1372" s="43"/>
    </row>
    <row r="1373" spans="2:9" ht="18" x14ac:dyDescent="0.25">
      <c r="B1373" s="43"/>
      <c r="C1373" s="233"/>
      <c r="D1373" s="43"/>
      <c r="E1373" s="43"/>
      <c r="F1373" s="31"/>
      <c r="G1373" s="31"/>
      <c r="H1373" s="31"/>
      <c r="I1373" s="43"/>
    </row>
    <row r="1374" spans="2:9" ht="18" x14ac:dyDescent="0.25">
      <c r="B1374" s="43"/>
      <c r="C1374" s="233"/>
      <c r="D1374" s="43"/>
      <c r="E1374" s="43"/>
      <c r="F1374" s="31"/>
      <c r="G1374" s="31"/>
      <c r="H1374" s="31"/>
      <c r="I1374" s="43"/>
    </row>
    <row r="1375" spans="2:9" ht="18" x14ac:dyDescent="0.25">
      <c r="B1375" s="43"/>
      <c r="C1375" s="233"/>
      <c r="D1375" s="43"/>
      <c r="E1375" s="43"/>
      <c r="F1375" s="31"/>
      <c r="G1375" s="31"/>
      <c r="H1375" s="31"/>
      <c r="I1375" s="43"/>
    </row>
    <row r="1376" spans="2:9" ht="18" x14ac:dyDescent="0.25">
      <c r="B1376" s="43"/>
      <c r="C1376" s="233"/>
      <c r="D1376" s="43"/>
      <c r="E1376" s="43"/>
      <c r="F1376" s="31"/>
      <c r="G1376" s="31"/>
      <c r="H1376" s="31"/>
      <c r="I1376" s="43"/>
    </row>
    <row r="1377" spans="2:9" ht="18" x14ac:dyDescent="0.25">
      <c r="B1377" s="43"/>
      <c r="C1377" s="233"/>
      <c r="D1377" s="43"/>
      <c r="E1377" s="43"/>
      <c r="F1377" s="31"/>
      <c r="G1377" s="31"/>
      <c r="H1377" s="31"/>
      <c r="I1377" s="43"/>
    </row>
    <row r="1378" spans="2:9" ht="18" x14ac:dyDescent="0.25">
      <c r="B1378" s="43"/>
      <c r="C1378" s="233"/>
      <c r="D1378" s="43"/>
      <c r="E1378" s="43"/>
      <c r="F1378" s="31"/>
      <c r="G1378" s="31"/>
      <c r="H1378" s="31"/>
      <c r="I1378" s="43"/>
    </row>
    <row r="1379" spans="2:9" ht="18" x14ac:dyDescent="0.25">
      <c r="B1379" s="43"/>
      <c r="C1379" s="233"/>
      <c r="D1379" s="43"/>
      <c r="E1379" s="43"/>
      <c r="F1379" s="31"/>
      <c r="G1379" s="31"/>
      <c r="H1379" s="31"/>
      <c r="I1379" s="43"/>
    </row>
    <row r="1380" spans="2:9" ht="18" x14ac:dyDescent="0.25">
      <c r="B1380" s="43"/>
      <c r="C1380" s="233"/>
      <c r="D1380" s="43"/>
      <c r="E1380" s="43"/>
      <c r="F1380" s="31"/>
      <c r="G1380" s="31"/>
      <c r="H1380" s="31"/>
      <c r="I1380" s="43"/>
    </row>
    <row r="1381" spans="2:9" ht="18" x14ac:dyDescent="0.25">
      <c r="B1381" s="43"/>
      <c r="C1381" s="233"/>
      <c r="D1381" s="43"/>
      <c r="E1381" s="43"/>
      <c r="F1381" s="31"/>
      <c r="G1381" s="31"/>
      <c r="H1381" s="31"/>
      <c r="I1381" s="43"/>
    </row>
    <row r="1382" spans="2:9" ht="18" x14ac:dyDescent="0.25">
      <c r="B1382" s="43"/>
      <c r="C1382" s="233"/>
      <c r="D1382" s="43"/>
      <c r="E1382" s="43"/>
      <c r="F1382" s="31"/>
      <c r="G1382" s="31"/>
      <c r="H1382" s="31"/>
      <c r="I1382" s="43"/>
    </row>
    <row r="1383" spans="2:9" ht="18" x14ac:dyDescent="0.25">
      <c r="B1383" s="43"/>
      <c r="C1383" s="233"/>
      <c r="D1383" s="43"/>
      <c r="E1383" s="43"/>
      <c r="F1383" s="31"/>
      <c r="G1383" s="31"/>
      <c r="H1383" s="31"/>
      <c r="I1383" s="43"/>
    </row>
    <row r="1384" spans="2:9" ht="18" x14ac:dyDescent="0.25">
      <c r="B1384" s="43"/>
      <c r="C1384" s="233"/>
      <c r="D1384" s="43"/>
      <c r="E1384" s="43"/>
      <c r="F1384" s="31"/>
      <c r="G1384" s="31"/>
      <c r="H1384" s="31"/>
      <c r="I1384" s="43"/>
    </row>
    <row r="1385" spans="2:9" ht="18" x14ac:dyDescent="0.25">
      <c r="B1385" s="43"/>
      <c r="C1385" s="233"/>
      <c r="D1385" s="43"/>
      <c r="E1385" s="43"/>
      <c r="F1385" s="31"/>
      <c r="G1385" s="31"/>
      <c r="H1385" s="31"/>
      <c r="I1385" s="43"/>
    </row>
    <row r="1386" spans="2:9" ht="18" x14ac:dyDescent="0.25">
      <c r="B1386" s="43"/>
      <c r="C1386" s="233"/>
      <c r="D1386" s="43"/>
      <c r="E1386" s="43"/>
      <c r="F1386" s="31"/>
      <c r="G1386" s="31"/>
      <c r="H1386" s="31"/>
      <c r="I1386" s="43"/>
    </row>
    <row r="1387" spans="2:9" ht="18" x14ac:dyDescent="0.25">
      <c r="B1387" s="43"/>
      <c r="C1387" s="233"/>
      <c r="D1387" s="43"/>
      <c r="E1387" s="43"/>
      <c r="F1387" s="31"/>
      <c r="G1387" s="31"/>
      <c r="H1387" s="31"/>
      <c r="I1387" s="43"/>
    </row>
    <row r="1388" spans="2:9" ht="18" x14ac:dyDescent="0.25">
      <c r="B1388" s="43"/>
      <c r="C1388" s="233"/>
      <c r="D1388" s="43"/>
      <c r="E1388" s="43"/>
      <c r="F1388" s="31"/>
      <c r="G1388" s="31"/>
      <c r="H1388" s="31"/>
      <c r="I1388" s="43"/>
    </row>
    <row r="1389" spans="2:9" ht="18" x14ac:dyDescent="0.25">
      <c r="B1389" s="43"/>
      <c r="C1389" s="233"/>
      <c r="D1389" s="43"/>
      <c r="E1389" s="43"/>
      <c r="F1389" s="31"/>
      <c r="G1389" s="31"/>
      <c r="H1389" s="31"/>
      <c r="I1389" s="43"/>
    </row>
    <row r="1390" spans="2:9" ht="18" x14ac:dyDescent="0.25">
      <c r="B1390" s="43"/>
      <c r="C1390" s="233"/>
      <c r="D1390" s="43"/>
      <c r="E1390" s="43"/>
      <c r="F1390" s="31"/>
      <c r="G1390" s="31"/>
      <c r="H1390" s="31"/>
      <c r="I1390" s="43"/>
    </row>
    <row r="1391" spans="2:9" ht="18" x14ac:dyDescent="0.25">
      <c r="B1391" s="43"/>
      <c r="C1391" s="233"/>
      <c r="D1391" s="43"/>
      <c r="E1391" s="43"/>
      <c r="F1391" s="31"/>
      <c r="G1391" s="31"/>
      <c r="H1391" s="31"/>
      <c r="I1391" s="43"/>
    </row>
    <row r="1392" spans="2:9" ht="18" x14ac:dyDescent="0.25">
      <c r="B1392" s="43"/>
      <c r="C1392" s="233"/>
      <c r="D1392" s="43"/>
      <c r="E1392" s="43"/>
      <c r="F1392" s="31"/>
      <c r="G1392" s="31"/>
      <c r="H1392" s="31"/>
      <c r="I1392" s="43"/>
    </row>
    <row r="1393" spans="2:9" ht="18" x14ac:dyDescent="0.25">
      <c r="B1393" s="43"/>
      <c r="C1393" s="233"/>
      <c r="D1393" s="43"/>
      <c r="E1393" s="43"/>
      <c r="F1393" s="31"/>
      <c r="G1393" s="31"/>
      <c r="H1393" s="31"/>
      <c r="I1393" s="43"/>
    </row>
    <row r="1394" spans="2:9" ht="18" x14ac:dyDescent="0.25">
      <c r="B1394" s="43"/>
      <c r="C1394" s="233"/>
      <c r="D1394" s="43"/>
      <c r="E1394" s="43"/>
      <c r="F1394" s="31"/>
      <c r="G1394" s="31"/>
      <c r="H1394" s="31"/>
      <c r="I1394" s="43"/>
    </row>
    <row r="1395" spans="2:9" ht="18" x14ac:dyDescent="0.25">
      <c r="B1395" s="43"/>
      <c r="C1395" s="233"/>
      <c r="D1395" s="43"/>
      <c r="E1395" s="43"/>
      <c r="F1395" s="31"/>
      <c r="G1395" s="31"/>
      <c r="H1395" s="31"/>
      <c r="I1395" s="43"/>
    </row>
    <row r="1396" spans="2:9" ht="18" x14ac:dyDescent="0.25">
      <c r="B1396" s="43"/>
      <c r="C1396" s="233"/>
      <c r="D1396" s="43"/>
      <c r="E1396" s="43"/>
      <c r="F1396" s="31"/>
      <c r="G1396" s="31"/>
      <c r="H1396" s="31"/>
      <c r="I1396" s="43"/>
    </row>
    <row r="1397" spans="2:9" ht="18" x14ac:dyDescent="0.25">
      <c r="B1397" s="43"/>
      <c r="C1397" s="233"/>
      <c r="D1397" s="43"/>
      <c r="E1397" s="43"/>
      <c r="F1397" s="31"/>
      <c r="G1397" s="31"/>
      <c r="H1397" s="31"/>
      <c r="I1397" s="43"/>
    </row>
    <row r="1398" spans="2:9" ht="18" x14ac:dyDescent="0.25">
      <c r="B1398" s="43"/>
      <c r="C1398" s="233"/>
      <c r="D1398" s="43"/>
      <c r="E1398" s="43"/>
      <c r="F1398" s="31"/>
      <c r="G1398" s="31"/>
      <c r="H1398" s="31"/>
      <c r="I1398" s="43"/>
    </row>
    <row r="1399" spans="2:9" ht="18" x14ac:dyDescent="0.25">
      <c r="B1399" s="43"/>
      <c r="C1399" s="233"/>
      <c r="D1399" s="43"/>
      <c r="E1399" s="43"/>
      <c r="F1399" s="31"/>
      <c r="G1399" s="31"/>
      <c r="H1399" s="31"/>
      <c r="I1399" s="43"/>
    </row>
    <row r="1400" spans="2:9" ht="18" x14ac:dyDescent="0.25">
      <c r="B1400" s="43"/>
      <c r="C1400" s="233"/>
      <c r="D1400" s="43"/>
      <c r="E1400" s="43"/>
      <c r="F1400" s="31"/>
      <c r="G1400" s="31"/>
      <c r="H1400" s="31"/>
      <c r="I1400" s="43"/>
    </row>
    <row r="1401" spans="2:9" ht="18" x14ac:dyDescent="0.25">
      <c r="B1401" s="43"/>
      <c r="C1401" s="233"/>
      <c r="D1401" s="43"/>
      <c r="E1401" s="43"/>
      <c r="F1401" s="31"/>
      <c r="G1401" s="31"/>
      <c r="H1401" s="31"/>
      <c r="I1401" s="43"/>
    </row>
    <row r="1402" spans="2:9" ht="18" x14ac:dyDescent="0.25">
      <c r="B1402" s="43"/>
      <c r="C1402" s="233"/>
      <c r="D1402" s="43"/>
      <c r="E1402" s="43"/>
      <c r="F1402" s="31"/>
      <c r="G1402" s="31"/>
      <c r="H1402" s="31"/>
      <c r="I1402" s="43"/>
    </row>
    <row r="1403" spans="2:9" ht="18" x14ac:dyDescent="0.25">
      <c r="B1403" s="43"/>
      <c r="C1403" s="233"/>
      <c r="D1403" s="43"/>
      <c r="E1403" s="43"/>
      <c r="F1403" s="31"/>
      <c r="G1403" s="31"/>
      <c r="H1403" s="31"/>
      <c r="I1403" s="43"/>
    </row>
    <row r="1404" spans="2:9" ht="18" x14ac:dyDescent="0.25">
      <c r="B1404" s="43"/>
      <c r="C1404" s="233"/>
      <c r="D1404" s="43"/>
      <c r="E1404" s="43"/>
      <c r="F1404" s="31"/>
      <c r="G1404" s="31"/>
      <c r="H1404" s="31"/>
      <c r="I1404" s="43"/>
    </row>
    <row r="1405" spans="2:9" ht="18" x14ac:dyDescent="0.25">
      <c r="B1405" s="43"/>
      <c r="C1405" s="233"/>
      <c r="D1405" s="43"/>
      <c r="E1405" s="43"/>
      <c r="F1405" s="31"/>
      <c r="G1405" s="31"/>
      <c r="H1405" s="31"/>
      <c r="I1405" s="43"/>
    </row>
    <row r="1406" spans="2:9" ht="18" x14ac:dyDescent="0.25">
      <c r="B1406" s="43"/>
      <c r="C1406" s="233"/>
      <c r="D1406" s="43"/>
      <c r="E1406" s="43"/>
      <c r="F1406" s="31"/>
      <c r="G1406" s="31"/>
      <c r="H1406" s="31"/>
      <c r="I1406" s="43"/>
    </row>
    <row r="1407" spans="2:9" ht="18" x14ac:dyDescent="0.25">
      <c r="B1407" s="43"/>
      <c r="C1407" s="233"/>
      <c r="D1407" s="43"/>
      <c r="E1407" s="43"/>
      <c r="F1407" s="31"/>
      <c r="G1407" s="31"/>
      <c r="H1407" s="31"/>
      <c r="I1407" s="43"/>
    </row>
    <row r="1408" spans="2:9" ht="18" x14ac:dyDescent="0.25">
      <c r="B1408" s="43"/>
      <c r="C1408" s="233"/>
      <c r="D1408" s="43"/>
      <c r="E1408" s="43"/>
      <c r="F1408" s="31"/>
      <c r="G1408" s="31"/>
      <c r="H1408" s="31"/>
      <c r="I1408" s="43"/>
    </row>
    <row r="1409" spans="2:9" ht="18" x14ac:dyDescent="0.25">
      <c r="B1409" s="43"/>
      <c r="C1409" s="233"/>
      <c r="D1409" s="43"/>
      <c r="E1409" s="43"/>
      <c r="F1409" s="31"/>
      <c r="G1409" s="31"/>
      <c r="H1409" s="31"/>
      <c r="I1409" s="43"/>
    </row>
    <row r="1410" spans="2:9" ht="18" x14ac:dyDescent="0.25">
      <c r="B1410" s="43"/>
      <c r="C1410" s="233"/>
      <c r="D1410" s="43"/>
      <c r="E1410" s="43"/>
      <c r="F1410" s="31"/>
      <c r="G1410" s="31"/>
      <c r="H1410" s="31"/>
      <c r="I1410" s="43"/>
    </row>
    <row r="1411" spans="2:9" ht="18" x14ac:dyDescent="0.25">
      <c r="B1411" s="43"/>
      <c r="C1411" s="233"/>
      <c r="D1411" s="43"/>
      <c r="E1411" s="43"/>
      <c r="F1411" s="31"/>
      <c r="G1411" s="31"/>
      <c r="H1411" s="31"/>
      <c r="I1411" s="43"/>
    </row>
    <row r="1412" spans="2:9" ht="18" x14ac:dyDescent="0.25">
      <c r="B1412" s="43"/>
      <c r="C1412" s="233"/>
      <c r="D1412" s="43"/>
      <c r="E1412" s="43"/>
      <c r="F1412" s="31"/>
      <c r="G1412" s="31"/>
      <c r="H1412" s="31"/>
      <c r="I1412" s="43"/>
    </row>
    <row r="1413" spans="2:9" ht="18" x14ac:dyDescent="0.25">
      <c r="B1413" s="43"/>
      <c r="C1413" s="233"/>
      <c r="D1413" s="43"/>
      <c r="E1413" s="43"/>
      <c r="F1413" s="31"/>
      <c r="G1413" s="31"/>
      <c r="H1413" s="31"/>
      <c r="I1413" s="43"/>
    </row>
    <row r="1414" spans="2:9" ht="18" x14ac:dyDescent="0.25">
      <c r="B1414" s="43"/>
      <c r="C1414" s="233"/>
      <c r="D1414" s="43"/>
      <c r="E1414" s="43"/>
      <c r="F1414" s="31"/>
      <c r="G1414" s="31"/>
      <c r="H1414" s="31"/>
      <c r="I1414" s="43"/>
    </row>
    <row r="1415" spans="2:9" ht="18" x14ac:dyDescent="0.25">
      <c r="B1415" s="43"/>
      <c r="C1415" s="233"/>
      <c r="D1415" s="43"/>
      <c r="E1415" s="43"/>
      <c r="F1415" s="31"/>
      <c r="G1415" s="31"/>
      <c r="H1415" s="31"/>
      <c r="I1415" s="43"/>
    </row>
    <row r="1416" spans="2:9" ht="18" x14ac:dyDescent="0.25">
      <c r="B1416" s="43"/>
      <c r="C1416" s="233"/>
      <c r="D1416" s="43"/>
      <c r="E1416" s="43"/>
      <c r="F1416" s="31"/>
      <c r="G1416" s="31"/>
      <c r="H1416" s="31"/>
      <c r="I1416" s="43"/>
    </row>
    <row r="1417" spans="2:9" ht="18" x14ac:dyDescent="0.25">
      <c r="B1417" s="43"/>
      <c r="C1417" s="233"/>
      <c r="D1417" s="43"/>
      <c r="E1417" s="43"/>
      <c r="F1417" s="31"/>
      <c r="G1417" s="31"/>
      <c r="H1417" s="31"/>
      <c r="I1417" s="43"/>
    </row>
    <row r="1418" spans="2:9" ht="18" x14ac:dyDescent="0.25">
      <c r="B1418" s="43"/>
      <c r="C1418" s="233"/>
      <c r="D1418" s="43"/>
      <c r="E1418" s="43"/>
      <c r="F1418" s="31"/>
      <c r="G1418" s="31"/>
      <c r="H1418" s="31"/>
      <c r="I1418" s="43"/>
    </row>
    <row r="1419" spans="2:9" ht="18" x14ac:dyDescent="0.25">
      <c r="B1419" s="43"/>
      <c r="C1419" s="233"/>
      <c r="D1419" s="43"/>
      <c r="E1419" s="43"/>
      <c r="F1419" s="31"/>
      <c r="G1419" s="31"/>
      <c r="H1419" s="31"/>
      <c r="I1419" s="43"/>
    </row>
    <row r="1420" spans="2:9" ht="18" x14ac:dyDescent="0.25">
      <c r="B1420" s="43"/>
      <c r="C1420" s="233"/>
      <c r="D1420" s="43"/>
      <c r="E1420" s="43"/>
      <c r="F1420" s="31"/>
      <c r="G1420" s="31"/>
      <c r="H1420" s="31"/>
      <c r="I1420" s="43"/>
    </row>
    <row r="1421" spans="2:9" ht="18" x14ac:dyDescent="0.25">
      <c r="B1421" s="43"/>
      <c r="C1421" s="233"/>
      <c r="D1421" s="43"/>
      <c r="E1421" s="43"/>
      <c r="F1421" s="31"/>
      <c r="G1421" s="31"/>
      <c r="H1421" s="31"/>
      <c r="I1421" s="43"/>
    </row>
    <row r="1422" spans="2:9" ht="18" x14ac:dyDescent="0.25">
      <c r="B1422" s="43"/>
      <c r="C1422" s="233"/>
      <c r="D1422" s="43"/>
      <c r="E1422" s="43"/>
      <c r="F1422" s="31"/>
      <c r="G1422" s="31"/>
      <c r="H1422" s="31"/>
      <c r="I1422" s="43"/>
    </row>
    <row r="1423" spans="2:9" ht="18" x14ac:dyDescent="0.25">
      <c r="B1423" s="43"/>
      <c r="C1423" s="233"/>
      <c r="D1423" s="43"/>
      <c r="E1423" s="43"/>
      <c r="F1423" s="31"/>
      <c r="G1423" s="31"/>
      <c r="H1423" s="31"/>
      <c r="I1423" s="43"/>
    </row>
    <row r="1424" spans="2:9" ht="18" x14ac:dyDescent="0.25">
      <c r="B1424" s="43"/>
      <c r="C1424" s="233"/>
      <c r="D1424" s="43"/>
      <c r="E1424" s="43"/>
      <c r="F1424" s="31"/>
      <c r="G1424" s="31"/>
      <c r="H1424" s="31"/>
      <c r="I1424" s="43"/>
    </row>
    <row r="1425" spans="2:9" ht="18" x14ac:dyDescent="0.25">
      <c r="B1425" s="43"/>
      <c r="C1425" s="233"/>
      <c r="D1425" s="43"/>
      <c r="E1425" s="43"/>
      <c r="F1425" s="31"/>
      <c r="G1425" s="31"/>
      <c r="H1425" s="31"/>
      <c r="I1425" s="43"/>
    </row>
    <row r="1426" spans="2:9" ht="18" x14ac:dyDescent="0.25">
      <c r="B1426" s="43"/>
      <c r="C1426" s="233"/>
      <c r="D1426" s="43"/>
      <c r="E1426" s="43"/>
      <c r="F1426" s="31"/>
      <c r="G1426" s="31"/>
      <c r="H1426" s="31"/>
      <c r="I1426" s="43"/>
    </row>
    <row r="1427" spans="2:9" ht="18" x14ac:dyDescent="0.25">
      <c r="B1427" s="43"/>
      <c r="C1427" s="233"/>
      <c r="D1427" s="43"/>
      <c r="E1427" s="43"/>
      <c r="F1427" s="31"/>
      <c r="G1427" s="31"/>
      <c r="H1427" s="31"/>
      <c r="I1427" s="43"/>
    </row>
    <row r="1428" spans="2:9" ht="18" x14ac:dyDescent="0.25">
      <c r="B1428" s="43"/>
      <c r="C1428" s="233"/>
      <c r="D1428" s="43"/>
      <c r="E1428" s="43"/>
      <c r="F1428" s="31"/>
      <c r="G1428" s="31"/>
      <c r="H1428" s="31"/>
      <c r="I1428" s="43"/>
    </row>
    <row r="1429" spans="2:9" ht="18" x14ac:dyDescent="0.25">
      <c r="B1429" s="43"/>
      <c r="C1429" s="233"/>
      <c r="D1429" s="43"/>
      <c r="E1429" s="43"/>
      <c r="F1429" s="31"/>
      <c r="G1429" s="31"/>
      <c r="H1429" s="31"/>
      <c r="I1429" s="43"/>
    </row>
    <row r="1430" spans="2:9" ht="18" x14ac:dyDescent="0.25">
      <c r="B1430" s="43"/>
      <c r="C1430" s="233"/>
      <c r="D1430" s="43"/>
      <c r="E1430" s="43"/>
      <c r="F1430" s="31"/>
      <c r="G1430" s="31"/>
      <c r="H1430" s="31"/>
      <c r="I1430" s="43"/>
    </row>
    <row r="1431" spans="2:9" ht="18" x14ac:dyDescent="0.25">
      <c r="B1431" s="43"/>
      <c r="C1431" s="233"/>
      <c r="D1431" s="43"/>
      <c r="E1431" s="43"/>
      <c r="F1431" s="31"/>
      <c r="G1431" s="31"/>
      <c r="H1431" s="31"/>
      <c r="I1431" s="43"/>
    </row>
    <row r="1432" spans="2:9" ht="18" x14ac:dyDescent="0.25">
      <c r="B1432" s="43"/>
      <c r="C1432" s="233"/>
      <c r="D1432" s="43"/>
      <c r="E1432" s="43"/>
      <c r="F1432" s="31"/>
      <c r="G1432" s="31"/>
      <c r="H1432" s="31"/>
      <c r="I1432" s="43"/>
    </row>
    <row r="1433" spans="2:9" ht="18" x14ac:dyDescent="0.25">
      <c r="B1433" s="43"/>
      <c r="C1433" s="233"/>
      <c r="D1433" s="43"/>
      <c r="E1433" s="43"/>
      <c r="F1433" s="31"/>
      <c r="G1433" s="31"/>
      <c r="H1433" s="31"/>
      <c r="I1433" s="43"/>
    </row>
    <row r="1434" spans="2:9" ht="18" x14ac:dyDescent="0.25">
      <c r="B1434" s="43"/>
      <c r="C1434" s="233"/>
      <c r="D1434" s="43"/>
      <c r="E1434" s="43"/>
      <c r="F1434" s="31"/>
      <c r="G1434" s="31"/>
      <c r="H1434" s="31"/>
      <c r="I1434" s="43"/>
    </row>
    <row r="1435" spans="2:9" ht="18" x14ac:dyDescent="0.25">
      <c r="B1435" s="43"/>
      <c r="C1435" s="233"/>
      <c r="D1435" s="43"/>
      <c r="E1435" s="43"/>
      <c r="F1435" s="31"/>
      <c r="G1435" s="31"/>
      <c r="H1435" s="31"/>
      <c r="I1435" s="43"/>
    </row>
    <row r="1436" spans="2:9" ht="18" x14ac:dyDescent="0.25">
      <c r="B1436" s="43"/>
      <c r="C1436" s="233"/>
      <c r="D1436" s="43"/>
      <c r="E1436" s="43"/>
      <c r="F1436" s="31"/>
      <c r="G1436" s="31"/>
      <c r="H1436" s="31"/>
      <c r="I1436" s="43"/>
    </row>
    <row r="1437" spans="2:9" ht="18" x14ac:dyDescent="0.25">
      <c r="B1437" s="43"/>
      <c r="C1437" s="233"/>
      <c r="D1437" s="43"/>
      <c r="E1437" s="43"/>
      <c r="F1437" s="31"/>
      <c r="G1437" s="31"/>
      <c r="H1437" s="31"/>
      <c r="I1437" s="43"/>
    </row>
    <row r="1438" spans="2:9" ht="18" x14ac:dyDescent="0.25">
      <c r="B1438" s="43"/>
      <c r="C1438" s="233"/>
      <c r="D1438" s="43"/>
      <c r="E1438" s="43"/>
      <c r="F1438" s="31"/>
      <c r="G1438" s="31"/>
      <c r="H1438" s="31"/>
      <c r="I1438" s="43"/>
    </row>
    <row r="1439" spans="2:9" ht="18" x14ac:dyDescent="0.25">
      <c r="B1439" s="43"/>
      <c r="C1439" s="233"/>
      <c r="D1439" s="43"/>
      <c r="E1439" s="43"/>
      <c r="F1439" s="31"/>
      <c r="G1439" s="31"/>
      <c r="H1439" s="31"/>
      <c r="I1439" s="43"/>
    </row>
    <row r="1440" spans="2:9" ht="18" x14ac:dyDescent="0.25">
      <c r="B1440" s="43"/>
      <c r="C1440" s="233"/>
      <c r="D1440" s="43"/>
      <c r="E1440" s="43"/>
      <c r="F1440" s="31"/>
      <c r="G1440" s="31"/>
      <c r="H1440" s="31"/>
      <c r="I1440" s="43"/>
    </row>
    <row r="1441" spans="2:9" ht="18" x14ac:dyDescent="0.25">
      <c r="B1441" s="43"/>
      <c r="C1441" s="233"/>
      <c r="D1441" s="43"/>
      <c r="E1441" s="43"/>
      <c r="F1441" s="31"/>
      <c r="G1441" s="31"/>
      <c r="H1441" s="31"/>
      <c r="I1441" s="43"/>
    </row>
    <row r="1442" spans="2:9" ht="18" x14ac:dyDescent="0.25">
      <c r="B1442" s="43"/>
      <c r="C1442" s="233"/>
      <c r="D1442" s="43"/>
      <c r="E1442" s="43"/>
      <c r="F1442" s="31"/>
      <c r="G1442" s="31"/>
      <c r="H1442" s="31"/>
      <c r="I1442" s="43"/>
    </row>
    <row r="1443" spans="2:9" ht="18" x14ac:dyDescent="0.25">
      <c r="B1443" s="43"/>
      <c r="C1443" s="233"/>
      <c r="D1443" s="43"/>
      <c r="E1443" s="43"/>
      <c r="F1443" s="31"/>
      <c r="G1443" s="31"/>
      <c r="H1443" s="31"/>
      <c r="I1443" s="43"/>
    </row>
    <row r="1444" spans="2:9" ht="18" x14ac:dyDescent="0.25">
      <c r="B1444" s="43"/>
      <c r="C1444" s="233"/>
      <c r="D1444" s="43"/>
      <c r="E1444" s="43"/>
      <c r="F1444" s="31"/>
      <c r="G1444" s="31"/>
      <c r="H1444" s="31"/>
      <c r="I1444" s="43"/>
    </row>
    <row r="1445" spans="2:9" ht="18" x14ac:dyDescent="0.25">
      <c r="B1445" s="43"/>
      <c r="C1445" s="233"/>
      <c r="D1445" s="43"/>
      <c r="E1445" s="43"/>
      <c r="F1445" s="31"/>
      <c r="G1445" s="31"/>
      <c r="H1445" s="31"/>
      <c r="I1445" s="43"/>
    </row>
    <row r="1446" spans="2:9" ht="18" x14ac:dyDescent="0.25">
      <c r="B1446" s="43"/>
      <c r="C1446" s="233"/>
      <c r="D1446" s="43"/>
      <c r="E1446" s="43"/>
      <c r="F1446" s="31"/>
      <c r="G1446" s="31"/>
      <c r="H1446" s="31"/>
      <c r="I1446" s="43"/>
    </row>
    <row r="1447" spans="2:9" ht="18" x14ac:dyDescent="0.25">
      <c r="B1447" s="43"/>
      <c r="C1447" s="233"/>
      <c r="D1447" s="43"/>
      <c r="E1447" s="43"/>
      <c r="F1447" s="31"/>
      <c r="G1447" s="31"/>
      <c r="H1447" s="31"/>
      <c r="I1447" s="43"/>
    </row>
    <row r="1448" spans="2:9" ht="18" x14ac:dyDescent="0.25">
      <c r="B1448" s="43"/>
      <c r="C1448" s="233"/>
      <c r="D1448" s="43"/>
      <c r="E1448" s="43"/>
      <c r="F1448" s="31"/>
      <c r="G1448" s="31"/>
      <c r="H1448" s="31"/>
      <c r="I1448" s="43"/>
    </row>
    <row r="1449" spans="2:9" ht="18" x14ac:dyDescent="0.25">
      <c r="B1449" s="43"/>
      <c r="C1449" s="233"/>
      <c r="D1449" s="43"/>
      <c r="E1449" s="43"/>
      <c r="F1449" s="31"/>
      <c r="G1449" s="31"/>
      <c r="H1449" s="31"/>
      <c r="I1449" s="43"/>
    </row>
    <row r="1450" spans="2:9" ht="18" x14ac:dyDescent="0.25">
      <c r="B1450" s="43"/>
      <c r="C1450" s="233"/>
      <c r="D1450" s="43"/>
      <c r="E1450" s="43"/>
      <c r="F1450" s="31"/>
      <c r="G1450" s="31"/>
      <c r="H1450" s="31"/>
      <c r="I1450" s="43"/>
    </row>
    <row r="1451" spans="2:9" ht="18" x14ac:dyDescent="0.25">
      <c r="B1451" s="43"/>
      <c r="C1451" s="233"/>
      <c r="D1451" s="43"/>
      <c r="E1451" s="43"/>
      <c r="F1451" s="31"/>
      <c r="G1451" s="31"/>
      <c r="H1451" s="31"/>
      <c r="I1451" s="43"/>
    </row>
    <row r="1452" spans="2:9" ht="18" x14ac:dyDescent="0.25">
      <c r="B1452" s="43"/>
      <c r="C1452" s="233"/>
      <c r="D1452" s="43"/>
      <c r="E1452" s="43"/>
      <c r="F1452" s="31"/>
      <c r="G1452" s="31"/>
      <c r="H1452" s="31"/>
      <c r="I1452" s="43"/>
    </row>
    <row r="1453" spans="2:9" ht="18" x14ac:dyDescent="0.25">
      <c r="B1453" s="43"/>
      <c r="C1453" s="233"/>
      <c r="D1453" s="43"/>
      <c r="E1453" s="43"/>
      <c r="F1453" s="31"/>
      <c r="G1453" s="31"/>
      <c r="H1453" s="31"/>
      <c r="I1453" s="43"/>
    </row>
    <row r="1454" spans="2:9" ht="18" x14ac:dyDescent="0.25">
      <c r="B1454" s="43"/>
      <c r="C1454" s="233"/>
      <c r="D1454" s="43"/>
      <c r="E1454" s="43"/>
      <c r="F1454" s="31"/>
      <c r="G1454" s="31"/>
      <c r="H1454" s="31"/>
      <c r="I1454" s="43"/>
    </row>
    <row r="1455" spans="2:9" ht="18" x14ac:dyDescent="0.25">
      <c r="B1455" s="43"/>
      <c r="C1455" s="233"/>
      <c r="D1455" s="43"/>
      <c r="E1455" s="43"/>
      <c r="F1455" s="31"/>
      <c r="G1455" s="31"/>
      <c r="H1455" s="31"/>
      <c r="I1455" s="43"/>
    </row>
    <row r="1456" spans="2:9" ht="18" x14ac:dyDescent="0.25">
      <c r="B1456" s="43"/>
      <c r="C1456" s="233"/>
      <c r="D1456" s="43"/>
      <c r="E1456" s="43"/>
      <c r="F1456" s="31"/>
      <c r="G1456" s="31"/>
      <c r="H1456" s="31"/>
      <c r="I1456" s="43"/>
    </row>
    <row r="1457" spans="2:9" ht="18" x14ac:dyDescent="0.25">
      <c r="B1457" s="43"/>
      <c r="C1457" s="233"/>
      <c r="D1457" s="43"/>
      <c r="E1457" s="43"/>
      <c r="F1457" s="31"/>
      <c r="G1457" s="31"/>
      <c r="H1457" s="31"/>
      <c r="I1457" s="43"/>
    </row>
    <row r="1458" spans="2:9" ht="18" x14ac:dyDescent="0.25">
      <c r="B1458" s="43"/>
      <c r="C1458" s="233"/>
      <c r="D1458" s="43"/>
      <c r="E1458" s="43"/>
      <c r="F1458" s="31"/>
      <c r="G1458" s="31"/>
      <c r="H1458" s="31"/>
      <c r="I1458" s="43"/>
    </row>
    <row r="1459" spans="2:9" ht="18" x14ac:dyDescent="0.25">
      <c r="B1459" s="43"/>
      <c r="C1459" s="233"/>
      <c r="D1459" s="43"/>
      <c r="E1459" s="43"/>
      <c r="F1459" s="31"/>
      <c r="G1459" s="31"/>
      <c r="H1459" s="31"/>
      <c r="I1459" s="43"/>
    </row>
    <row r="1460" spans="2:9" ht="18" x14ac:dyDescent="0.25">
      <c r="B1460" s="43"/>
      <c r="C1460" s="233"/>
      <c r="D1460" s="43"/>
      <c r="E1460" s="43"/>
      <c r="F1460" s="31"/>
      <c r="G1460" s="31"/>
      <c r="H1460" s="31"/>
      <c r="I1460" s="43"/>
    </row>
    <row r="1461" spans="2:9" ht="18" x14ac:dyDescent="0.25">
      <c r="B1461" s="43"/>
      <c r="C1461" s="233"/>
      <c r="D1461" s="43"/>
      <c r="E1461" s="43"/>
      <c r="F1461" s="31"/>
      <c r="G1461" s="31"/>
      <c r="H1461" s="31"/>
      <c r="I1461" s="43"/>
    </row>
    <row r="1462" spans="2:9" ht="18" x14ac:dyDescent="0.25">
      <c r="B1462" s="43"/>
      <c r="C1462" s="233"/>
      <c r="D1462" s="43"/>
      <c r="E1462" s="43"/>
      <c r="F1462" s="31"/>
      <c r="G1462" s="31"/>
      <c r="H1462" s="31"/>
      <c r="I1462" s="43"/>
    </row>
    <row r="1463" spans="2:9" ht="18" x14ac:dyDescent="0.25">
      <c r="B1463" s="43"/>
      <c r="C1463" s="233"/>
      <c r="D1463" s="43"/>
      <c r="E1463" s="43"/>
      <c r="F1463" s="31"/>
      <c r="G1463" s="31"/>
      <c r="H1463" s="31"/>
      <c r="I1463" s="43"/>
    </row>
    <row r="1464" spans="2:9" ht="18" x14ac:dyDescent="0.25">
      <c r="B1464" s="43"/>
      <c r="C1464" s="233"/>
      <c r="D1464" s="43"/>
      <c r="E1464" s="43"/>
      <c r="F1464" s="31"/>
      <c r="G1464" s="31"/>
      <c r="H1464" s="31"/>
      <c r="I1464" s="43"/>
    </row>
    <row r="1465" spans="2:9" ht="18" x14ac:dyDescent="0.25">
      <c r="B1465" s="43"/>
      <c r="C1465" s="233"/>
      <c r="D1465" s="43"/>
      <c r="E1465" s="43"/>
      <c r="F1465" s="31"/>
      <c r="G1465" s="31"/>
      <c r="H1465" s="31"/>
      <c r="I1465" s="43"/>
    </row>
    <row r="1466" spans="2:9" ht="18" x14ac:dyDescent="0.25">
      <c r="B1466" s="43"/>
      <c r="C1466" s="233"/>
      <c r="D1466" s="43"/>
      <c r="E1466" s="43"/>
      <c r="F1466" s="31"/>
      <c r="G1466" s="31"/>
      <c r="H1466" s="31"/>
      <c r="I1466" s="43"/>
    </row>
    <row r="1467" spans="2:9" ht="18" x14ac:dyDescent="0.25">
      <c r="B1467" s="43"/>
      <c r="C1467" s="233"/>
      <c r="D1467" s="43"/>
      <c r="E1467" s="43"/>
      <c r="F1467" s="31"/>
      <c r="G1467" s="31"/>
      <c r="H1467" s="31"/>
      <c r="I1467" s="43"/>
    </row>
    <row r="1468" spans="2:9" ht="18" x14ac:dyDescent="0.25">
      <c r="B1468" s="43"/>
      <c r="C1468" s="233"/>
      <c r="D1468" s="43"/>
      <c r="E1468" s="43"/>
      <c r="F1468" s="31"/>
      <c r="G1468" s="31"/>
      <c r="H1468" s="31"/>
      <c r="I1468" s="43"/>
    </row>
    <row r="1469" spans="2:9" ht="18" x14ac:dyDescent="0.25">
      <c r="B1469" s="43"/>
      <c r="C1469" s="233"/>
      <c r="D1469" s="43"/>
      <c r="E1469" s="43"/>
      <c r="F1469" s="31"/>
      <c r="G1469" s="31"/>
      <c r="H1469" s="31"/>
      <c r="I1469" s="43"/>
    </row>
    <row r="1470" spans="2:9" ht="18" x14ac:dyDescent="0.25">
      <c r="B1470" s="43"/>
      <c r="C1470" s="233"/>
      <c r="D1470" s="43"/>
      <c r="E1470" s="43"/>
      <c r="F1470" s="31"/>
      <c r="G1470" s="31"/>
      <c r="H1470" s="31"/>
      <c r="I1470" s="43"/>
    </row>
    <row r="1471" spans="2:9" ht="18" x14ac:dyDescent="0.25">
      <c r="B1471" s="43"/>
      <c r="C1471" s="233"/>
      <c r="D1471" s="43"/>
      <c r="E1471" s="43"/>
      <c r="F1471" s="31"/>
      <c r="G1471" s="31"/>
      <c r="H1471" s="31"/>
      <c r="I1471" s="43"/>
    </row>
    <row r="1472" spans="2:9" ht="18" x14ac:dyDescent="0.25">
      <c r="B1472" s="43"/>
      <c r="C1472" s="233"/>
      <c r="D1472" s="43"/>
      <c r="E1472" s="43"/>
      <c r="F1472" s="31"/>
      <c r="G1472" s="31"/>
      <c r="H1472" s="31"/>
      <c r="I1472" s="43"/>
    </row>
    <row r="1473" spans="2:9" ht="18" x14ac:dyDescent="0.25">
      <c r="B1473" s="43"/>
      <c r="C1473" s="233"/>
      <c r="D1473" s="43"/>
      <c r="E1473" s="43"/>
      <c r="F1473" s="31"/>
      <c r="G1473" s="31"/>
      <c r="H1473" s="31"/>
      <c r="I1473" s="43"/>
    </row>
    <row r="1474" spans="2:9" ht="18" x14ac:dyDescent="0.25">
      <c r="B1474" s="43"/>
      <c r="C1474" s="233"/>
      <c r="D1474" s="43"/>
      <c r="E1474" s="43"/>
      <c r="F1474" s="31"/>
      <c r="G1474" s="31"/>
      <c r="H1474" s="31"/>
      <c r="I1474" s="43"/>
    </row>
    <row r="1475" spans="2:9" ht="18" x14ac:dyDescent="0.25">
      <c r="B1475" s="43"/>
      <c r="C1475" s="233"/>
      <c r="D1475" s="43"/>
      <c r="E1475" s="43"/>
      <c r="F1475" s="31"/>
      <c r="G1475" s="31"/>
      <c r="H1475" s="31"/>
      <c r="I1475" s="43"/>
    </row>
    <row r="1476" spans="2:9" ht="18" x14ac:dyDescent="0.25">
      <c r="B1476" s="43"/>
      <c r="C1476" s="233"/>
      <c r="D1476" s="43"/>
      <c r="E1476" s="43"/>
      <c r="F1476" s="31"/>
      <c r="G1476" s="31"/>
      <c r="H1476" s="31"/>
      <c r="I1476" s="43"/>
    </row>
    <row r="1477" spans="2:9" ht="18" x14ac:dyDescent="0.25">
      <c r="B1477" s="43"/>
      <c r="C1477" s="233"/>
      <c r="D1477" s="43"/>
      <c r="E1477" s="43"/>
      <c r="F1477" s="31"/>
      <c r="G1477" s="31"/>
      <c r="H1477" s="31"/>
      <c r="I1477" s="43"/>
    </row>
    <row r="1478" spans="2:9" ht="18" x14ac:dyDescent="0.25">
      <c r="B1478" s="43"/>
      <c r="C1478" s="233"/>
      <c r="D1478" s="43"/>
      <c r="E1478" s="43"/>
      <c r="F1478" s="31"/>
      <c r="G1478" s="31"/>
      <c r="H1478" s="31"/>
      <c r="I1478" s="43"/>
    </row>
    <row r="1479" spans="2:9" ht="18" x14ac:dyDescent="0.25">
      <c r="B1479" s="43"/>
      <c r="C1479" s="233"/>
      <c r="D1479" s="43"/>
      <c r="E1479" s="43"/>
      <c r="F1479" s="31"/>
      <c r="G1479" s="31"/>
      <c r="H1479" s="31"/>
      <c r="I1479" s="43"/>
    </row>
    <row r="1480" spans="2:9" ht="18" x14ac:dyDescent="0.25">
      <c r="B1480" s="43"/>
      <c r="C1480" s="233"/>
      <c r="D1480" s="43"/>
      <c r="E1480" s="43"/>
      <c r="F1480" s="31"/>
      <c r="G1480" s="31"/>
      <c r="H1480" s="31"/>
      <c r="I1480" s="43"/>
    </row>
    <row r="1481" spans="2:9" ht="18" x14ac:dyDescent="0.25">
      <c r="B1481" s="43"/>
      <c r="C1481" s="233"/>
      <c r="D1481" s="43"/>
      <c r="E1481" s="43"/>
      <c r="F1481" s="31"/>
      <c r="G1481" s="31"/>
      <c r="H1481" s="31"/>
      <c r="I1481" s="43"/>
    </row>
    <row r="1482" spans="2:9" ht="18" x14ac:dyDescent="0.25">
      <c r="B1482" s="43"/>
      <c r="C1482" s="233"/>
      <c r="D1482" s="43"/>
      <c r="E1482" s="43"/>
      <c r="F1482" s="31"/>
      <c r="G1482" s="31"/>
      <c r="H1482" s="31"/>
      <c r="I1482" s="43"/>
    </row>
    <row r="1483" spans="2:9" ht="18" x14ac:dyDescent="0.25">
      <c r="B1483" s="43"/>
      <c r="C1483" s="233"/>
      <c r="D1483" s="43"/>
      <c r="E1483" s="43"/>
      <c r="F1483" s="31"/>
      <c r="G1483" s="31"/>
      <c r="H1483" s="31"/>
      <c r="I1483" s="43"/>
    </row>
    <row r="1484" spans="2:9" ht="18" x14ac:dyDescent="0.25">
      <c r="B1484" s="43"/>
      <c r="C1484" s="233"/>
      <c r="D1484" s="43"/>
      <c r="E1484" s="43"/>
      <c r="F1484" s="31"/>
      <c r="G1484" s="31"/>
      <c r="H1484" s="31"/>
      <c r="I1484" s="43"/>
    </row>
    <row r="1485" spans="2:9" ht="18" x14ac:dyDescent="0.25">
      <c r="B1485" s="43"/>
      <c r="C1485" s="233"/>
      <c r="D1485" s="43"/>
      <c r="E1485" s="43"/>
      <c r="F1485" s="31"/>
      <c r="G1485" s="31"/>
      <c r="H1485" s="31"/>
      <c r="I1485" s="43"/>
    </row>
    <row r="1486" spans="2:9" ht="18" x14ac:dyDescent="0.25">
      <c r="B1486" s="43"/>
      <c r="C1486" s="233"/>
      <c r="D1486" s="43"/>
      <c r="E1486" s="43"/>
      <c r="F1486" s="31"/>
      <c r="G1486" s="31"/>
      <c r="H1486" s="31"/>
      <c r="I1486" s="43"/>
    </row>
    <row r="1487" spans="2:9" ht="18" x14ac:dyDescent="0.25">
      <c r="B1487" s="43"/>
      <c r="C1487" s="233"/>
      <c r="D1487" s="43"/>
      <c r="E1487" s="43"/>
      <c r="F1487" s="31"/>
      <c r="G1487" s="31"/>
      <c r="H1487" s="31"/>
      <c r="I1487" s="43"/>
    </row>
    <row r="1488" spans="2:9" ht="18" x14ac:dyDescent="0.25">
      <c r="B1488" s="43"/>
      <c r="C1488" s="233"/>
      <c r="D1488" s="43"/>
      <c r="E1488" s="43"/>
      <c r="F1488" s="31"/>
      <c r="G1488" s="31"/>
      <c r="H1488" s="31"/>
      <c r="I1488" s="43"/>
    </row>
    <row r="1489" spans="2:9" ht="18" x14ac:dyDescent="0.25">
      <c r="B1489" s="43"/>
      <c r="C1489" s="233"/>
      <c r="D1489" s="43"/>
      <c r="E1489" s="43"/>
      <c r="F1489" s="31"/>
      <c r="G1489" s="31"/>
      <c r="H1489" s="31"/>
      <c r="I1489" s="43"/>
    </row>
    <row r="1490" spans="2:9" ht="18" x14ac:dyDescent="0.25">
      <c r="B1490" s="43"/>
      <c r="C1490" s="233"/>
      <c r="D1490" s="43"/>
      <c r="E1490" s="43"/>
      <c r="F1490" s="31"/>
      <c r="G1490" s="31"/>
      <c r="H1490" s="31"/>
      <c r="I1490" s="43"/>
    </row>
    <row r="1491" spans="2:9" ht="18" x14ac:dyDescent="0.25">
      <c r="B1491" s="43"/>
      <c r="C1491" s="233"/>
      <c r="D1491" s="43"/>
      <c r="E1491" s="43"/>
      <c r="F1491" s="31"/>
      <c r="G1491" s="31"/>
      <c r="H1491" s="31"/>
      <c r="I1491" s="43"/>
    </row>
    <row r="1492" spans="2:9" ht="18" x14ac:dyDescent="0.25">
      <c r="B1492" s="43"/>
      <c r="C1492" s="233"/>
      <c r="D1492" s="43"/>
      <c r="E1492" s="43"/>
      <c r="F1492" s="31"/>
      <c r="G1492" s="31"/>
      <c r="H1492" s="31"/>
      <c r="I1492" s="43"/>
    </row>
    <row r="1493" spans="2:9" ht="18" x14ac:dyDescent="0.25">
      <c r="B1493" s="43"/>
      <c r="C1493" s="233"/>
      <c r="D1493" s="43"/>
      <c r="E1493" s="43"/>
      <c r="F1493" s="31"/>
      <c r="G1493" s="31"/>
      <c r="H1493" s="31"/>
      <c r="I1493" s="43"/>
    </row>
    <row r="1494" spans="2:9" ht="18" x14ac:dyDescent="0.25">
      <c r="B1494" s="43"/>
      <c r="C1494" s="233"/>
      <c r="D1494" s="43"/>
      <c r="E1494" s="43"/>
      <c r="F1494" s="31"/>
      <c r="G1494" s="31"/>
      <c r="H1494" s="31"/>
      <c r="I1494" s="43"/>
    </row>
    <row r="1495" spans="2:9" ht="18" x14ac:dyDescent="0.25">
      <c r="B1495" s="43"/>
      <c r="C1495" s="233"/>
      <c r="D1495" s="43"/>
      <c r="E1495" s="43"/>
      <c r="F1495" s="31"/>
      <c r="G1495" s="31"/>
      <c r="H1495" s="31"/>
      <c r="I1495" s="43"/>
    </row>
    <row r="1496" spans="2:9" ht="18" x14ac:dyDescent="0.25">
      <c r="B1496" s="43"/>
      <c r="C1496" s="233"/>
      <c r="D1496" s="43"/>
      <c r="E1496" s="43"/>
      <c r="F1496" s="31"/>
      <c r="G1496" s="31"/>
      <c r="H1496" s="31"/>
      <c r="I1496" s="43"/>
    </row>
    <row r="1497" spans="2:9" ht="18" x14ac:dyDescent="0.25">
      <c r="B1497" s="43"/>
      <c r="C1497" s="233"/>
      <c r="D1497" s="43"/>
      <c r="E1497" s="43"/>
      <c r="F1497" s="31"/>
      <c r="G1497" s="31"/>
      <c r="H1497" s="31"/>
      <c r="I1497" s="43"/>
    </row>
    <row r="1498" spans="2:9" ht="18" x14ac:dyDescent="0.25">
      <c r="B1498" s="43"/>
      <c r="C1498" s="233"/>
      <c r="D1498" s="43"/>
      <c r="E1498" s="43"/>
      <c r="F1498" s="31"/>
      <c r="G1498" s="31"/>
      <c r="H1498" s="31"/>
      <c r="I1498" s="43"/>
    </row>
    <row r="1499" spans="2:9" ht="18" x14ac:dyDescent="0.25">
      <c r="B1499" s="43"/>
      <c r="C1499" s="233"/>
      <c r="D1499" s="43"/>
      <c r="E1499" s="43"/>
      <c r="F1499" s="31"/>
      <c r="G1499" s="31"/>
      <c r="H1499" s="31"/>
      <c r="I1499" s="43"/>
    </row>
    <row r="1500" spans="2:9" ht="18" x14ac:dyDescent="0.25">
      <c r="B1500" s="43"/>
      <c r="C1500" s="233"/>
      <c r="D1500" s="43"/>
      <c r="E1500" s="43"/>
      <c r="F1500" s="31"/>
      <c r="G1500" s="31"/>
      <c r="H1500" s="31"/>
      <c r="I1500" s="43"/>
    </row>
    <row r="1501" spans="2:9" ht="18" x14ac:dyDescent="0.25">
      <c r="B1501" s="43"/>
      <c r="C1501" s="233"/>
      <c r="D1501" s="43"/>
      <c r="E1501" s="43"/>
      <c r="F1501" s="31"/>
      <c r="G1501" s="31"/>
      <c r="H1501" s="31"/>
      <c r="I1501" s="43"/>
    </row>
    <row r="1502" spans="2:9" ht="18" x14ac:dyDescent="0.25">
      <c r="B1502" s="43"/>
      <c r="C1502" s="233"/>
      <c r="D1502" s="43"/>
      <c r="E1502" s="43"/>
      <c r="F1502" s="31"/>
      <c r="G1502" s="31"/>
      <c r="H1502" s="31"/>
      <c r="I1502" s="43"/>
    </row>
    <row r="1503" spans="2:9" ht="18" x14ac:dyDescent="0.25">
      <c r="B1503" s="43"/>
      <c r="C1503" s="233"/>
      <c r="D1503" s="43"/>
      <c r="E1503" s="43"/>
      <c r="F1503" s="31"/>
      <c r="G1503" s="31"/>
      <c r="H1503" s="31"/>
      <c r="I1503" s="43"/>
    </row>
    <row r="1504" spans="2:9" ht="18" x14ac:dyDescent="0.25">
      <c r="B1504" s="43"/>
      <c r="C1504" s="233"/>
      <c r="D1504" s="43"/>
      <c r="E1504" s="43"/>
      <c r="F1504" s="31"/>
      <c r="G1504" s="31"/>
      <c r="H1504" s="31"/>
      <c r="I1504" s="43"/>
    </row>
    <row r="1505" spans="2:9" ht="18" x14ac:dyDescent="0.25">
      <c r="B1505" s="43"/>
      <c r="C1505" s="233"/>
      <c r="D1505" s="43"/>
      <c r="E1505" s="43"/>
      <c r="F1505" s="31"/>
      <c r="G1505" s="31"/>
      <c r="H1505" s="31"/>
      <c r="I1505" s="43"/>
    </row>
    <row r="1506" spans="2:9" ht="18" x14ac:dyDescent="0.25">
      <c r="B1506" s="43"/>
      <c r="C1506" s="233"/>
      <c r="D1506" s="43"/>
      <c r="E1506" s="43"/>
      <c r="F1506" s="31"/>
      <c r="G1506" s="31"/>
      <c r="H1506" s="31"/>
      <c r="I1506" s="43"/>
    </row>
    <row r="1507" spans="2:9" ht="18" x14ac:dyDescent="0.25">
      <c r="B1507" s="43"/>
      <c r="C1507" s="233"/>
      <c r="D1507" s="43"/>
      <c r="E1507" s="43"/>
      <c r="F1507" s="31"/>
      <c r="G1507" s="31"/>
      <c r="H1507" s="31"/>
      <c r="I1507" s="43"/>
    </row>
    <row r="1508" spans="2:9" ht="18" x14ac:dyDescent="0.25">
      <c r="B1508" s="43"/>
      <c r="C1508" s="233"/>
      <c r="D1508" s="43"/>
      <c r="E1508" s="43"/>
      <c r="F1508" s="31"/>
      <c r="G1508" s="31"/>
      <c r="H1508" s="31"/>
      <c r="I1508" s="43"/>
    </row>
    <row r="1509" spans="2:9" ht="18" x14ac:dyDescent="0.25">
      <c r="B1509" s="43"/>
      <c r="C1509" s="233"/>
      <c r="D1509" s="43"/>
      <c r="E1509" s="43"/>
      <c r="F1509" s="31"/>
      <c r="G1509" s="31"/>
      <c r="H1509" s="31"/>
      <c r="I1509" s="43"/>
    </row>
    <row r="1510" spans="2:9" ht="18" x14ac:dyDescent="0.25">
      <c r="B1510" s="43"/>
      <c r="C1510" s="233"/>
      <c r="D1510" s="43"/>
      <c r="E1510" s="43"/>
      <c r="F1510" s="31"/>
      <c r="G1510" s="31"/>
      <c r="H1510" s="31"/>
      <c r="I1510" s="43"/>
    </row>
    <row r="1511" spans="2:9" ht="18" x14ac:dyDescent="0.25">
      <c r="B1511" s="43"/>
      <c r="C1511" s="233"/>
      <c r="D1511" s="43"/>
      <c r="E1511" s="43"/>
      <c r="F1511" s="31"/>
      <c r="G1511" s="31"/>
      <c r="H1511" s="31"/>
      <c r="I1511" s="43"/>
    </row>
    <row r="1512" spans="2:9" ht="18" x14ac:dyDescent="0.25">
      <c r="B1512" s="43"/>
      <c r="C1512" s="233"/>
      <c r="D1512" s="43"/>
      <c r="E1512" s="43"/>
      <c r="F1512" s="31"/>
      <c r="G1512" s="31"/>
      <c r="H1512" s="31"/>
      <c r="I1512" s="43"/>
    </row>
    <row r="1513" spans="2:9" ht="18" x14ac:dyDescent="0.25">
      <c r="B1513" s="43"/>
      <c r="C1513" s="233"/>
      <c r="D1513" s="43"/>
      <c r="E1513" s="43"/>
      <c r="F1513" s="31"/>
      <c r="G1513" s="31"/>
      <c r="H1513" s="31"/>
      <c r="I1513" s="43"/>
    </row>
    <row r="1514" spans="2:9" ht="18" x14ac:dyDescent="0.25">
      <c r="B1514" s="43"/>
      <c r="C1514" s="233"/>
      <c r="D1514" s="43"/>
      <c r="E1514" s="43"/>
      <c r="F1514" s="31"/>
      <c r="G1514" s="31"/>
      <c r="H1514" s="31"/>
      <c r="I1514" s="43"/>
    </row>
    <row r="1515" spans="2:9" ht="18" x14ac:dyDescent="0.25">
      <c r="B1515" s="43"/>
      <c r="C1515" s="233"/>
      <c r="D1515" s="43"/>
      <c r="E1515" s="43"/>
      <c r="F1515" s="31"/>
      <c r="G1515" s="31"/>
      <c r="H1515" s="31"/>
      <c r="I1515" s="43"/>
    </row>
    <row r="1516" spans="2:9" ht="18" x14ac:dyDescent="0.25">
      <c r="B1516" s="43"/>
      <c r="C1516" s="233"/>
      <c r="D1516" s="43"/>
      <c r="E1516" s="43"/>
      <c r="F1516" s="31"/>
      <c r="G1516" s="31"/>
      <c r="H1516" s="31"/>
      <c r="I1516" s="43"/>
    </row>
    <row r="1517" spans="2:9" ht="18" x14ac:dyDescent="0.25">
      <c r="B1517" s="43"/>
      <c r="C1517" s="233"/>
      <c r="D1517" s="43"/>
      <c r="E1517" s="43"/>
      <c r="F1517" s="31"/>
      <c r="G1517" s="31"/>
      <c r="H1517" s="31"/>
      <c r="I1517" s="43"/>
    </row>
    <row r="1518" spans="2:9" ht="18" x14ac:dyDescent="0.25">
      <c r="B1518" s="43"/>
      <c r="C1518" s="233"/>
      <c r="D1518" s="43"/>
      <c r="E1518" s="43"/>
      <c r="F1518" s="31"/>
      <c r="G1518" s="31"/>
      <c r="H1518" s="31"/>
      <c r="I1518" s="43"/>
    </row>
    <row r="1519" spans="2:9" ht="18" x14ac:dyDescent="0.25">
      <c r="B1519" s="43"/>
      <c r="C1519" s="233"/>
      <c r="D1519" s="43"/>
      <c r="E1519" s="43"/>
      <c r="F1519" s="31"/>
      <c r="G1519" s="31"/>
      <c r="H1519" s="31"/>
      <c r="I1519" s="43"/>
    </row>
    <row r="1520" spans="2:9" ht="18" x14ac:dyDescent="0.25">
      <c r="B1520" s="43"/>
      <c r="C1520" s="233"/>
      <c r="D1520" s="43"/>
      <c r="E1520" s="43"/>
      <c r="F1520" s="31"/>
      <c r="G1520" s="31"/>
      <c r="H1520" s="31"/>
      <c r="I1520" s="43"/>
    </row>
    <row r="1521" spans="2:9" ht="18" x14ac:dyDescent="0.25">
      <c r="B1521" s="43"/>
      <c r="C1521" s="233"/>
      <c r="D1521" s="43"/>
      <c r="E1521" s="43"/>
      <c r="F1521" s="31"/>
      <c r="G1521" s="31"/>
      <c r="H1521" s="31"/>
      <c r="I1521" s="43"/>
    </row>
    <row r="1522" spans="2:9" ht="18" x14ac:dyDescent="0.25">
      <c r="B1522" s="43"/>
      <c r="C1522" s="233"/>
      <c r="D1522" s="43"/>
      <c r="E1522" s="43"/>
      <c r="F1522" s="31"/>
      <c r="G1522" s="31"/>
      <c r="H1522" s="31"/>
      <c r="I1522" s="43"/>
    </row>
    <row r="1523" spans="2:9" ht="18" x14ac:dyDescent="0.25">
      <c r="B1523" s="43"/>
      <c r="C1523" s="233"/>
      <c r="D1523" s="43"/>
      <c r="E1523" s="43"/>
      <c r="F1523" s="31"/>
      <c r="G1523" s="31"/>
      <c r="H1523" s="31"/>
      <c r="I1523" s="43"/>
    </row>
    <row r="1524" spans="2:9" ht="18" x14ac:dyDescent="0.25">
      <c r="B1524" s="43"/>
      <c r="C1524" s="233"/>
      <c r="D1524" s="43"/>
      <c r="E1524" s="43"/>
      <c r="F1524" s="31"/>
      <c r="G1524" s="31"/>
      <c r="H1524" s="31"/>
      <c r="I1524" s="43"/>
    </row>
    <row r="1525" spans="2:9" ht="18" x14ac:dyDescent="0.25">
      <c r="B1525" s="43"/>
      <c r="C1525" s="233"/>
      <c r="D1525" s="43"/>
      <c r="E1525" s="43"/>
      <c r="F1525" s="31"/>
      <c r="G1525" s="31"/>
      <c r="H1525" s="31"/>
      <c r="I1525" s="43"/>
    </row>
    <row r="1526" spans="2:9" ht="18" x14ac:dyDescent="0.25">
      <c r="B1526" s="43"/>
      <c r="C1526" s="233"/>
      <c r="D1526" s="43"/>
      <c r="E1526" s="43"/>
      <c r="F1526" s="31"/>
      <c r="G1526" s="31"/>
      <c r="H1526" s="31"/>
      <c r="I1526" s="43"/>
    </row>
    <row r="1527" spans="2:9" ht="18" x14ac:dyDescent="0.25">
      <c r="B1527" s="43"/>
      <c r="C1527" s="233"/>
      <c r="D1527" s="43"/>
      <c r="E1527" s="43"/>
      <c r="F1527" s="31"/>
      <c r="G1527" s="31"/>
      <c r="H1527" s="31"/>
      <c r="I1527" s="43"/>
    </row>
    <row r="1528" spans="2:9" ht="18" x14ac:dyDescent="0.25">
      <c r="B1528" s="43"/>
      <c r="C1528" s="233"/>
      <c r="D1528" s="43"/>
      <c r="E1528" s="43"/>
      <c r="F1528" s="31"/>
      <c r="G1528" s="31"/>
      <c r="H1528" s="31"/>
      <c r="I1528" s="43"/>
    </row>
    <row r="1529" spans="2:9" ht="18" x14ac:dyDescent="0.25">
      <c r="B1529" s="43"/>
      <c r="C1529" s="233"/>
      <c r="D1529" s="43"/>
      <c r="E1529" s="43"/>
      <c r="F1529" s="31"/>
      <c r="G1529" s="31"/>
      <c r="H1529" s="31"/>
      <c r="I1529" s="43"/>
    </row>
    <row r="1530" spans="2:9" ht="18" x14ac:dyDescent="0.25">
      <c r="B1530" s="43"/>
      <c r="C1530" s="233"/>
      <c r="D1530" s="43"/>
      <c r="E1530" s="43"/>
      <c r="F1530" s="31"/>
      <c r="G1530" s="31"/>
      <c r="H1530" s="31"/>
      <c r="I1530" s="43"/>
    </row>
    <row r="1531" spans="2:9" ht="18" x14ac:dyDescent="0.25">
      <c r="B1531" s="43"/>
      <c r="C1531" s="233"/>
      <c r="D1531" s="43"/>
      <c r="E1531" s="43"/>
      <c r="F1531" s="31"/>
      <c r="G1531" s="31"/>
      <c r="H1531" s="31"/>
      <c r="I1531" s="43"/>
    </row>
    <row r="1532" spans="2:9" ht="18" x14ac:dyDescent="0.25">
      <c r="B1532" s="43"/>
      <c r="C1532" s="233"/>
      <c r="D1532" s="43"/>
      <c r="E1532" s="43"/>
      <c r="F1532" s="31"/>
      <c r="G1532" s="31"/>
      <c r="H1532" s="31"/>
      <c r="I1532" s="43"/>
    </row>
    <row r="1533" spans="2:9" ht="18" x14ac:dyDescent="0.25">
      <c r="B1533" s="43"/>
      <c r="C1533" s="233"/>
      <c r="D1533" s="43"/>
      <c r="E1533" s="43"/>
      <c r="F1533" s="31"/>
      <c r="G1533" s="31"/>
      <c r="H1533" s="31"/>
      <c r="I1533" s="43"/>
    </row>
    <row r="1534" spans="2:9" ht="18" x14ac:dyDescent="0.25">
      <c r="B1534" s="43"/>
      <c r="C1534" s="233"/>
      <c r="D1534" s="43"/>
      <c r="E1534" s="43"/>
      <c r="F1534" s="31"/>
      <c r="G1534" s="31"/>
      <c r="H1534" s="31"/>
      <c r="I1534" s="43"/>
    </row>
    <row r="1535" spans="2:9" ht="18" x14ac:dyDescent="0.25">
      <c r="B1535" s="43"/>
      <c r="C1535" s="233"/>
      <c r="D1535" s="43"/>
      <c r="E1535" s="43"/>
      <c r="F1535" s="31"/>
      <c r="G1535" s="31"/>
      <c r="H1535" s="31"/>
      <c r="I1535" s="43"/>
    </row>
    <row r="1536" spans="2:9" ht="18" x14ac:dyDescent="0.25">
      <c r="B1536" s="43"/>
      <c r="C1536" s="233"/>
      <c r="D1536" s="43"/>
      <c r="E1536" s="43"/>
      <c r="F1536" s="31"/>
      <c r="G1536" s="31"/>
      <c r="H1536" s="31"/>
      <c r="I1536" s="43"/>
    </row>
    <row r="1537" spans="2:9" ht="18" x14ac:dyDescent="0.25">
      <c r="B1537" s="43"/>
      <c r="C1537" s="233"/>
      <c r="D1537" s="43"/>
      <c r="E1537" s="43"/>
      <c r="F1537" s="31"/>
      <c r="G1537" s="31"/>
      <c r="H1537" s="31"/>
      <c r="I1537" s="43"/>
    </row>
    <row r="1538" spans="2:9" ht="18" x14ac:dyDescent="0.25">
      <c r="B1538" s="43"/>
      <c r="C1538" s="233"/>
      <c r="D1538" s="43"/>
      <c r="E1538" s="43"/>
      <c r="F1538" s="31"/>
      <c r="G1538" s="31"/>
      <c r="H1538" s="31"/>
      <c r="I1538" s="43"/>
    </row>
    <row r="1539" spans="2:9" ht="18" x14ac:dyDescent="0.25">
      <c r="B1539" s="43"/>
      <c r="C1539" s="233"/>
      <c r="D1539" s="43"/>
      <c r="E1539" s="43"/>
      <c r="F1539" s="31"/>
      <c r="G1539" s="31"/>
      <c r="H1539" s="31"/>
      <c r="I1539" s="43"/>
    </row>
    <row r="1540" spans="2:9" ht="18" x14ac:dyDescent="0.25">
      <c r="B1540" s="43"/>
      <c r="C1540" s="233"/>
      <c r="D1540" s="43"/>
      <c r="E1540" s="43"/>
      <c r="F1540" s="31"/>
      <c r="G1540" s="31"/>
      <c r="H1540" s="31"/>
      <c r="I1540" s="43"/>
    </row>
    <row r="1541" spans="2:9" ht="18" x14ac:dyDescent="0.25">
      <c r="B1541" s="43"/>
      <c r="C1541" s="233"/>
      <c r="D1541" s="43"/>
      <c r="E1541" s="43"/>
      <c r="F1541" s="31"/>
      <c r="G1541" s="31"/>
      <c r="H1541" s="31"/>
      <c r="I1541" s="43"/>
    </row>
    <row r="1542" spans="2:9" ht="18" x14ac:dyDescent="0.25">
      <c r="B1542" s="43"/>
      <c r="C1542" s="233"/>
      <c r="D1542" s="43"/>
      <c r="E1542" s="43"/>
      <c r="F1542" s="31"/>
      <c r="G1542" s="31"/>
      <c r="H1542" s="31"/>
      <c r="I1542" s="43"/>
    </row>
    <row r="1543" spans="2:9" ht="18" x14ac:dyDescent="0.25">
      <c r="B1543" s="43"/>
      <c r="C1543" s="233"/>
      <c r="D1543" s="43"/>
      <c r="E1543" s="43"/>
      <c r="F1543" s="31"/>
      <c r="G1543" s="31"/>
      <c r="H1543" s="31"/>
      <c r="I1543" s="43"/>
    </row>
    <row r="1544" spans="2:9" ht="18" x14ac:dyDescent="0.25">
      <c r="B1544" s="43"/>
      <c r="C1544" s="233"/>
      <c r="D1544" s="43"/>
      <c r="E1544" s="43"/>
      <c r="F1544" s="31"/>
      <c r="G1544" s="31"/>
      <c r="H1544" s="31"/>
      <c r="I1544" s="43"/>
    </row>
    <row r="1545" spans="2:9" ht="18" x14ac:dyDescent="0.25">
      <c r="B1545" s="43"/>
      <c r="C1545" s="233"/>
      <c r="D1545" s="43"/>
      <c r="E1545" s="43"/>
      <c r="F1545" s="31"/>
      <c r="G1545" s="31"/>
      <c r="H1545" s="31"/>
      <c r="I1545" s="43"/>
    </row>
    <row r="1546" spans="2:9" ht="18" x14ac:dyDescent="0.25">
      <c r="B1546" s="43"/>
      <c r="C1546" s="233"/>
      <c r="D1546" s="43"/>
      <c r="E1546" s="43"/>
      <c r="F1546" s="31"/>
      <c r="G1546" s="31"/>
      <c r="H1546" s="31"/>
      <c r="I1546" s="43"/>
    </row>
    <row r="1547" spans="2:9" ht="18" x14ac:dyDescent="0.25">
      <c r="B1547" s="43"/>
      <c r="C1547" s="233"/>
      <c r="D1547" s="43"/>
      <c r="E1547" s="43"/>
      <c r="F1547" s="31"/>
      <c r="G1547" s="31"/>
      <c r="H1547" s="31"/>
      <c r="I1547" s="43"/>
    </row>
    <row r="1548" spans="2:9" ht="18" x14ac:dyDescent="0.25">
      <c r="B1548" s="43"/>
      <c r="C1548" s="233"/>
      <c r="D1548" s="43"/>
      <c r="E1548" s="43"/>
      <c r="F1548" s="31"/>
      <c r="G1548" s="31"/>
      <c r="H1548" s="31"/>
      <c r="I1548" s="43"/>
    </row>
    <row r="1549" spans="2:9" ht="18" x14ac:dyDescent="0.25">
      <c r="B1549" s="43"/>
      <c r="C1549" s="233"/>
      <c r="D1549" s="43"/>
      <c r="E1549" s="43"/>
      <c r="F1549" s="31"/>
      <c r="G1549" s="31"/>
      <c r="H1549" s="31"/>
      <c r="I1549" s="43"/>
    </row>
    <row r="1550" spans="2:9" ht="18" x14ac:dyDescent="0.25">
      <c r="B1550" s="43"/>
      <c r="C1550" s="233"/>
      <c r="D1550" s="43"/>
      <c r="E1550" s="43"/>
      <c r="F1550" s="31"/>
      <c r="G1550" s="31"/>
      <c r="H1550" s="31"/>
      <c r="I1550" s="43"/>
    </row>
    <row r="1551" spans="2:9" ht="18" x14ac:dyDescent="0.25">
      <c r="B1551" s="43"/>
      <c r="C1551" s="233"/>
      <c r="D1551" s="43"/>
      <c r="E1551" s="43"/>
      <c r="F1551" s="31"/>
      <c r="G1551" s="31"/>
      <c r="H1551" s="31"/>
      <c r="I1551" s="43"/>
    </row>
    <row r="1552" spans="2:9" ht="18" x14ac:dyDescent="0.25">
      <c r="B1552" s="43"/>
      <c r="C1552" s="233"/>
      <c r="D1552" s="43"/>
      <c r="E1552" s="43"/>
      <c r="F1552" s="31"/>
      <c r="G1552" s="31"/>
      <c r="H1552" s="31"/>
      <c r="I1552" s="43"/>
    </row>
    <row r="1553" spans="2:9" ht="18" x14ac:dyDescent="0.25">
      <c r="B1553" s="43"/>
      <c r="C1553" s="233"/>
      <c r="D1553" s="43"/>
      <c r="E1553" s="43"/>
      <c r="F1553" s="31"/>
      <c r="G1553" s="31"/>
      <c r="H1553" s="31"/>
      <c r="I1553" s="43"/>
    </row>
    <row r="1554" spans="2:9" ht="18" x14ac:dyDescent="0.25">
      <c r="B1554" s="43"/>
      <c r="C1554" s="233"/>
      <c r="D1554" s="43"/>
      <c r="E1554" s="43"/>
      <c r="F1554" s="31"/>
      <c r="G1554" s="31"/>
      <c r="H1554" s="31"/>
      <c r="I1554" s="43"/>
    </row>
    <row r="1555" spans="2:9" ht="18" x14ac:dyDescent="0.25">
      <c r="B1555" s="43"/>
      <c r="C1555" s="233"/>
      <c r="D1555" s="43"/>
      <c r="E1555" s="43"/>
      <c r="F1555" s="31"/>
      <c r="G1555" s="31"/>
      <c r="H1555" s="31"/>
      <c r="I1555" s="43"/>
    </row>
    <row r="1556" spans="2:9" ht="18" x14ac:dyDescent="0.25">
      <c r="B1556" s="43"/>
      <c r="C1556" s="233"/>
      <c r="D1556" s="43"/>
      <c r="E1556" s="43"/>
      <c r="F1556" s="31"/>
      <c r="G1556" s="31"/>
      <c r="H1556" s="31"/>
      <c r="I1556" s="43"/>
    </row>
    <row r="1557" spans="2:9" ht="18" x14ac:dyDescent="0.25">
      <c r="B1557" s="43"/>
      <c r="C1557" s="233"/>
      <c r="D1557" s="43"/>
      <c r="E1557" s="43"/>
      <c r="F1557" s="31"/>
      <c r="G1557" s="31"/>
      <c r="H1557" s="31"/>
      <c r="I1557" s="43"/>
    </row>
    <row r="1558" spans="2:9" ht="18" x14ac:dyDescent="0.25">
      <c r="B1558" s="43"/>
      <c r="C1558" s="233"/>
      <c r="D1558" s="43"/>
      <c r="E1558" s="43"/>
      <c r="F1558" s="31"/>
      <c r="G1558" s="31"/>
      <c r="H1558" s="31"/>
      <c r="I1558" s="43"/>
    </row>
    <row r="1559" spans="2:9" ht="18" x14ac:dyDescent="0.25">
      <c r="B1559" s="43"/>
      <c r="C1559" s="233"/>
      <c r="D1559" s="43"/>
      <c r="E1559" s="43"/>
      <c r="F1559" s="31"/>
      <c r="G1559" s="31"/>
      <c r="H1559" s="31"/>
      <c r="I1559" s="43"/>
    </row>
    <row r="1560" spans="2:9" ht="18" x14ac:dyDescent="0.25">
      <c r="B1560" s="43"/>
      <c r="C1560" s="233"/>
      <c r="D1560" s="43"/>
      <c r="E1560" s="43"/>
      <c r="F1560" s="31"/>
      <c r="G1560" s="31"/>
      <c r="H1560" s="31"/>
      <c r="I1560" s="43"/>
    </row>
    <row r="1561" spans="2:9" ht="18" x14ac:dyDescent="0.25">
      <c r="B1561" s="43"/>
      <c r="C1561" s="233"/>
      <c r="D1561" s="43"/>
      <c r="E1561" s="43"/>
      <c r="F1561" s="31"/>
      <c r="G1561" s="31"/>
      <c r="H1561" s="31"/>
      <c r="I1561" s="43"/>
    </row>
    <row r="1562" spans="2:9" ht="18" x14ac:dyDescent="0.25">
      <c r="B1562" s="43"/>
      <c r="C1562" s="233"/>
      <c r="D1562" s="43"/>
      <c r="E1562" s="43"/>
      <c r="F1562" s="31"/>
      <c r="G1562" s="31"/>
      <c r="H1562" s="31"/>
      <c r="I1562" s="43"/>
    </row>
    <row r="1563" spans="2:9" ht="18" x14ac:dyDescent="0.25">
      <c r="B1563" s="43"/>
      <c r="C1563" s="233"/>
      <c r="D1563" s="43"/>
      <c r="E1563" s="43"/>
      <c r="F1563" s="31"/>
      <c r="G1563" s="31"/>
      <c r="H1563" s="31"/>
      <c r="I1563" s="43"/>
    </row>
    <row r="1564" spans="2:9" ht="18" x14ac:dyDescent="0.25">
      <c r="B1564" s="43"/>
      <c r="C1564" s="233"/>
      <c r="D1564" s="43"/>
      <c r="E1564" s="43"/>
      <c r="F1564" s="31"/>
      <c r="G1564" s="31"/>
      <c r="H1564" s="31"/>
      <c r="I1564" s="43"/>
    </row>
    <row r="1565" spans="2:9" ht="18" x14ac:dyDescent="0.25">
      <c r="B1565" s="43"/>
      <c r="C1565" s="233"/>
      <c r="D1565" s="43"/>
      <c r="E1565" s="43"/>
      <c r="F1565" s="31"/>
      <c r="G1565" s="31"/>
      <c r="H1565" s="31"/>
      <c r="I1565" s="43"/>
    </row>
    <row r="1566" spans="2:9" ht="18" x14ac:dyDescent="0.25">
      <c r="B1566" s="43"/>
      <c r="C1566" s="233"/>
      <c r="D1566" s="43"/>
      <c r="E1566" s="43"/>
      <c r="F1566" s="31"/>
      <c r="G1566" s="31"/>
      <c r="H1566" s="31"/>
      <c r="I1566" s="43"/>
    </row>
    <row r="1567" spans="2:9" ht="18" x14ac:dyDescent="0.25">
      <c r="B1567" s="43"/>
      <c r="C1567" s="233"/>
      <c r="D1567" s="43"/>
      <c r="E1567" s="43"/>
      <c r="F1567" s="31"/>
      <c r="G1567" s="31"/>
      <c r="H1567" s="31"/>
      <c r="I1567" s="43"/>
    </row>
    <row r="1568" spans="2:9" ht="18" x14ac:dyDescent="0.25">
      <c r="B1568" s="43"/>
      <c r="C1568" s="233"/>
      <c r="D1568" s="43"/>
      <c r="E1568" s="43"/>
      <c r="F1568" s="31"/>
      <c r="G1568" s="31"/>
      <c r="H1568" s="31"/>
      <c r="I1568" s="43"/>
    </row>
    <row r="1569" spans="2:9" ht="18" x14ac:dyDescent="0.25">
      <c r="B1569" s="43"/>
      <c r="C1569" s="233"/>
      <c r="D1569" s="43"/>
      <c r="E1569" s="43"/>
      <c r="F1569" s="31"/>
      <c r="G1569" s="31"/>
      <c r="H1569" s="31"/>
      <c r="I1569" s="43"/>
    </row>
    <row r="1570" spans="2:9" ht="18" x14ac:dyDescent="0.25">
      <c r="B1570" s="43"/>
      <c r="C1570" s="233"/>
      <c r="D1570" s="43"/>
      <c r="E1570" s="43"/>
      <c r="F1570" s="31"/>
      <c r="G1570" s="31"/>
      <c r="H1570" s="31"/>
      <c r="I1570" s="43"/>
    </row>
    <row r="1571" spans="2:9" ht="18" x14ac:dyDescent="0.25">
      <c r="B1571" s="43"/>
      <c r="C1571" s="233"/>
      <c r="D1571" s="43"/>
      <c r="E1571" s="43"/>
      <c r="F1571" s="31"/>
      <c r="G1571" s="31"/>
      <c r="H1571" s="31"/>
      <c r="I1571" s="43"/>
    </row>
    <row r="1572" spans="2:9" ht="18" x14ac:dyDescent="0.25">
      <c r="B1572" s="43"/>
      <c r="C1572" s="233"/>
      <c r="D1572" s="43"/>
      <c r="E1572" s="43"/>
      <c r="F1572" s="31"/>
      <c r="G1572" s="31"/>
      <c r="H1572" s="31"/>
      <c r="I1572" s="43"/>
    </row>
    <row r="1573" spans="2:9" ht="18" x14ac:dyDescent="0.25">
      <c r="B1573" s="43"/>
      <c r="C1573" s="233"/>
      <c r="D1573" s="43"/>
      <c r="E1573" s="43"/>
      <c r="F1573" s="31"/>
      <c r="G1573" s="31"/>
      <c r="H1573" s="31"/>
      <c r="I1573" s="43"/>
    </row>
    <row r="1574" spans="2:9" ht="18" x14ac:dyDescent="0.25">
      <c r="B1574" s="43"/>
      <c r="C1574" s="233"/>
      <c r="D1574" s="43"/>
      <c r="E1574" s="43"/>
      <c r="F1574" s="31"/>
      <c r="G1574" s="31"/>
      <c r="H1574" s="31"/>
      <c r="I1574" s="43"/>
    </row>
    <row r="1575" spans="2:9" ht="18" x14ac:dyDescent="0.25">
      <c r="B1575" s="43"/>
      <c r="C1575" s="233"/>
      <c r="D1575" s="43"/>
      <c r="E1575" s="43"/>
      <c r="F1575" s="31"/>
      <c r="G1575" s="31"/>
      <c r="H1575" s="31"/>
      <c r="I1575" s="43"/>
    </row>
    <row r="1576" spans="2:9" ht="18" x14ac:dyDescent="0.25">
      <c r="B1576" s="43"/>
      <c r="C1576" s="233"/>
      <c r="D1576" s="43"/>
      <c r="E1576" s="43"/>
      <c r="F1576" s="31"/>
      <c r="G1576" s="31"/>
      <c r="H1576" s="31"/>
      <c r="I1576" s="43"/>
    </row>
    <row r="1577" spans="2:9" ht="18" x14ac:dyDescent="0.25">
      <c r="B1577" s="43"/>
      <c r="C1577" s="233"/>
      <c r="D1577" s="43"/>
      <c r="E1577" s="43"/>
      <c r="F1577" s="31"/>
      <c r="G1577" s="31"/>
      <c r="H1577" s="31"/>
      <c r="I1577" s="43"/>
    </row>
    <row r="1578" spans="2:9" ht="18" x14ac:dyDescent="0.25">
      <c r="B1578" s="43"/>
      <c r="C1578" s="233"/>
      <c r="D1578" s="43"/>
      <c r="E1578" s="43"/>
      <c r="F1578" s="31"/>
      <c r="G1578" s="31"/>
      <c r="H1578" s="31"/>
      <c r="I1578" s="43"/>
    </row>
    <row r="1579" spans="2:9" ht="18" x14ac:dyDescent="0.25">
      <c r="B1579" s="43"/>
      <c r="C1579" s="233"/>
      <c r="D1579" s="43"/>
      <c r="E1579" s="43"/>
      <c r="F1579" s="31"/>
      <c r="G1579" s="31"/>
      <c r="H1579" s="31"/>
      <c r="I1579" s="43"/>
    </row>
    <row r="1580" spans="2:9" ht="18" x14ac:dyDescent="0.25">
      <c r="B1580" s="43"/>
      <c r="C1580" s="233"/>
      <c r="D1580" s="43"/>
      <c r="E1580" s="43"/>
      <c r="F1580" s="31"/>
      <c r="G1580" s="31"/>
      <c r="H1580" s="31"/>
      <c r="I1580" s="43"/>
    </row>
    <row r="1581" spans="2:9" ht="18" x14ac:dyDescent="0.25">
      <c r="B1581" s="43"/>
      <c r="C1581" s="233"/>
      <c r="D1581" s="43"/>
      <c r="E1581" s="43"/>
      <c r="F1581" s="31"/>
      <c r="G1581" s="31"/>
      <c r="H1581" s="31"/>
      <c r="I1581" s="43"/>
    </row>
    <row r="1582" spans="2:9" ht="18" x14ac:dyDescent="0.25">
      <c r="B1582" s="43"/>
      <c r="C1582" s="233"/>
      <c r="D1582" s="43"/>
      <c r="E1582" s="43"/>
      <c r="F1582" s="31"/>
      <c r="G1582" s="31"/>
      <c r="H1582" s="31"/>
      <c r="I1582" s="43"/>
    </row>
    <row r="1583" spans="2:9" ht="18" x14ac:dyDescent="0.25">
      <c r="B1583" s="43"/>
      <c r="C1583" s="233"/>
      <c r="D1583" s="43"/>
      <c r="E1583" s="43"/>
      <c r="F1583" s="31"/>
      <c r="G1583" s="31"/>
      <c r="H1583" s="31"/>
      <c r="I1583" s="43"/>
    </row>
    <row r="1584" spans="2:9" ht="18" x14ac:dyDescent="0.25">
      <c r="B1584" s="43"/>
      <c r="C1584" s="233"/>
      <c r="D1584" s="43"/>
      <c r="E1584" s="43"/>
      <c r="F1584" s="31"/>
      <c r="G1584" s="31"/>
      <c r="H1584" s="31"/>
      <c r="I1584" s="43"/>
    </row>
    <row r="1585" spans="2:9" ht="18" x14ac:dyDescent="0.25">
      <c r="B1585" s="43"/>
      <c r="C1585" s="233"/>
      <c r="D1585" s="43"/>
      <c r="E1585" s="43"/>
      <c r="F1585" s="31"/>
      <c r="G1585" s="31"/>
      <c r="H1585" s="31"/>
      <c r="I1585" s="43"/>
    </row>
    <row r="1586" spans="2:9" ht="18" x14ac:dyDescent="0.25">
      <c r="B1586" s="43"/>
      <c r="C1586" s="233"/>
      <c r="D1586" s="43"/>
      <c r="E1586" s="43"/>
      <c r="F1586" s="31"/>
      <c r="G1586" s="31"/>
      <c r="H1586" s="31"/>
      <c r="I1586" s="43"/>
    </row>
    <row r="1587" spans="2:9" ht="18" x14ac:dyDescent="0.25">
      <c r="B1587" s="43"/>
      <c r="C1587" s="233"/>
      <c r="D1587" s="43"/>
      <c r="E1587" s="43"/>
      <c r="F1587" s="31"/>
      <c r="G1587" s="31"/>
      <c r="H1587" s="31"/>
      <c r="I1587" s="43"/>
    </row>
    <row r="1588" spans="2:9" ht="18" x14ac:dyDescent="0.25">
      <c r="B1588" s="43"/>
      <c r="C1588" s="233"/>
      <c r="D1588" s="43"/>
      <c r="E1588" s="43"/>
      <c r="F1588" s="31"/>
      <c r="G1588" s="31"/>
      <c r="H1588" s="31"/>
      <c r="I1588" s="43"/>
    </row>
    <row r="1589" spans="2:9" ht="18" x14ac:dyDescent="0.25">
      <c r="B1589" s="43"/>
      <c r="C1589" s="233"/>
      <c r="D1589" s="43"/>
      <c r="E1589" s="43"/>
      <c r="F1589" s="31"/>
      <c r="G1589" s="31"/>
      <c r="H1589" s="31"/>
      <c r="I1589" s="43"/>
    </row>
    <row r="1590" spans="2:9" ht="18" x14ac:dyDescent="0.25">
      <c r="B1590" s="43"/>
      <c r="C1590" s="233"/>
      <c r="D1590" s="43"/>
      <c r="E1590" s="43"/>
      <c r="F1590" s="31"/>
      <c r="G1590" s="31"/>
      <c r="H1590" s="31"/>
      <c r="I1590" s="43"/>
    </row>
    <row r="1591" spans="2:9" ht="18" x14ac:dyDescent="0.25">
      <c r="B1591" s="43"/>
      <c r="C1591" s="233"/>
      <c r="D1591" s="43"/>
      <c r="E1591" s="43"/>
      <c r="F1591" s="31"/>
      <c r="G1591" s="31"/>
      <c r="H1591" s="31"/>
      <c r="I1591" s="43"/>
    </row>
    <row r="1592" spans="2:9" ht="18" x14ac:dyDescent="0.25">
      <c r="B1592" s="43"/>
      <c r="C1592" s="233"/>
      <c r="D1592" s="43"/>
      <c r="E1592" s="43"/>
      <c r="F1592" s="31"/>
      <c r="G1592" s="31"/>
      <c r="H1592" s="31"/>
      <c r="I1592" s="43"/>
    </row>
    <row r="1593" spans="2:9" ht="18" x14ac:dyDescent="0.25">
      <c r="B1593" s="43"/>
      <c r="C1593" s="233"/>
      <c r="D1593" s="43"/>
      <c r="E1593" s="43"/>
      <c r="F1593" s="31"/>
      <c r="G1593" s="31"/>
      <c r="H1593" s="31"/>
      <c r="I1593" s="43"/>
    </row>
    <row r="1594" spans="2:9" ht="18" x14ac:dyDescent="0.25">
      <c r="B1594" s="43"/>
      <c r="C1594" s="233"/>
      <c r="D1594" s="43"/>
      <c r="E1594" s="43"/>
      <c r="F1594" s="31"/>
      <c r="G1594" s="31"/>
      <c r="H1594" s="31"/>
      <c r="I1594" s="43"/>
    </row>
    <row r="1595" spans="2:9" ht="18" x14ac:dyDescent="0.25">
      <c r="B1595" s="43"/>
      <c r="C1595" s="233"/>
      <c r="D1595" s="43"/>
      <c r="E1595" s="43"/>
      <c r="F1595" s="31"/>
      <c r="G1595" s="31"/>
      <c r="H1595" s="31"/>
      <c r="I1595" s="43"/>
    </row>
    <row r="1596" spans="2:9" ht="18" x14ac:dyDescent="0.25">
      <c r="B1596" s="43"/>
      <c r="C1596" s="233"/>
      <c r="D1596" s="43"/>
      <c r="E1596" s="43"/>
      <c r="F1596" s="31"/>
      <c r="G1596" s="31"/>
      <c r="H1596" s="31"/>
      <c r="I1596" s="43"/>
    </row>
    <row r="1597" spans="2:9" ht="18" x14ac:dyDescent="0.25">
      <c r="B1597" s="43"/>
      <c r="C1597" s="233"/>
      <c r="D1597" s="43"/>
      <c r="E1597" s="43"/>
      <c r="F1597" s="31"/>
      <c r="G1597" s="31"/>
      <c r="H1597" s="31"/>
      <c r="I1597" s="43"/>
    </row>
    <row r="1598" spans="2:9" ht="18" x14ac:dyDescent="0.25">
      <c r="B1598" s="43"/>
      <c r="C1598" s="233"/>
      <c r="D1598" s="43"/>
      <c r="E1598" s="43"/>
      <c r="F1598" s="31"/>
      <c r="G1598" s="31"/>
      <c r="H1598" s="31"/>
      <c r="I1598" s="43"/>
    </row>
    <row r="1599" spans="2:9" ht="18" x14ac:dyDescent="0.25">
      <c r="B1599" s="43"/>
      <c r="C1599" s="233"/>
      <c r="D1599" s="43"/>
      <c r="E1599" s="43"/>
      <c r="F1599" s="31"/>
      <c r="G1599" s="31"/>
      <c r="H1599" s="31"/>
      <c r="I1599" s="43"/>
    </row>
    <row r="1600" spans="2:9" ht="18" x14ac:dyDescent="0.25">
      <c r="B1600" s="43"/>
      <c r="C1600" s="233"/>
      <c r="D1600" s="43"/>
      <c r="E1600" s="43"/>
      <c r="F1600" s="31"/>
      <c r="G1600" s="31"/>
      <c r="H1600" s="31"/>
      <c r="I1600" s="43"/>
    </row>
    <row r="1601" spans="2:9" ht="18" x14ac:dyDescent="0.25">
      <c r="B1601" s="43"/>
      <c r="C1601" s="233"/>
      <c r="D1601" s="43"/>
      <c r="E1601" s="43"/>
      <c r="F1601" s="31"/>
      <c r="G1601" s="31"/>
      <c r="H1601" s="31"/>
      <c r="I1601" s="43"/>
    </row>
    <row r="1602" spans="2:9" ht="18" x14ac:dyDescent="0.25">
      <c r="B1602" s="43"/>
      <c r="C1602" s="233"/>
      <c r="D1602" s="43"/>
      <c r="E1602" s="43"/>
      <c r="F1602" s="31"/>
      <c r="G1602" s="31"/>
      <c r="H1602" s="31"/>
      <c r="I1602" s="43"/>
    </row>
    <row r="1603" spans="2:9" ht="18" x14ac:dyDescent="0.25">
      <c r="B1603" s="43"/>
      <c r="C1603" s="233"/>
      <c r="D1603" s="43"/>
      <c r="E1603" s="43"/>
      <c r="F1603" s="31"/>
      <c r="G1603" s="31"/>
      <c r="H1603" s="31"/>
      <c r="I1603" s="43"/>
    </row>
    <row r="1604" spans="2:9" ht="18" x14ac:dyDescent="0.25">
      <c r="B1604" s="43"/>
      <c r="C1604" s="233"/>
      <c r="D1604" s="43"/>
      <c r="E1604" s="43"/>
      <c r="F1604" s="31"/>
      <c r="G1604" s="31"/>
      <c r="H1604" s="31"/>
      <c r="I1604" s="43"/>
    </row>
    <row r="1605" spans="2:9" ht="18" x14ac:dyDescent="0.25">
      <c r="B1605" s="43"/>
      <c r="C1605" s="233"/>
      <c r="D1605" s="43"/>
      <c r="E1605" s="43"/>
      <c r="F1605" s="31"/>
      <c r="G1605" s="31"/>
      <c r="H1605" s="31"/>
      <c r="I1605" s="43"/>
    </row>
    <row r="1606" spans="2:9" ht="18" x14ac:dyDescent="0.25">
      <c r="B1606" s="43"/>
      <c r="C1606" s="233"/>
      <c r="D1606" s="43"/>
      <c r="E1606" s="43"/>
      <c r="F1606" s="31"/>
      <c r="G1606" s="31"/>
      <c r="H1606" s="31"/>
      <c r="I1606" s="43"/>
    </row>
    <row r="1607" spans="2:9" ht="18" x14ac:dyDescent="0.25">
      <c r="B1607" s="43"/>
      <c r="C1607" s="233"/>
      <c r="D1607" s="43"/>
      <c r="E1607" s="43"/>
      <c r="F1607" s="31"/>
      <c r="G1607" s="31"/>
      <c r="H1607" s="31"/>
      <c r="I1607" s="43"/>
    </row>
    <row r="1608" spans="2:9" ht="18" x14ac:dyDescent="0.25">
      <c r="B1608" s="43"/>
      <c r="C1608" s="233"/>
      <c r="D1608" s="43"/>
      <c r="E1608" s="43"/>
      <c r="F1608" s="31"/>
      <c r="G1608" s="31"/>
      <c r="H1608" s="31"/>
      <c r="I1608" s="43"/>
    </row>
    <row r="1609" spans="2:9" ht="18" x14ac:dyDescent="0.25">
      <c r="B1609" s="43"/>
      <c r="C1609" s="233"/>
      <c r="D1609" s="43"/>
      <c r="E1609" s="43"/>
      <c r="F1609" s="31"/>
      <c r="G1609" s="31"/>
      <c r="H1609" s="31"/>
      <c r="I1609" s="43"/>
    </row>
    <row r="1610" spans="2:9" ht="18" x14ac:dyDescent="0.25">
      <c r="B1610" s="43"/>
      <c r="C1610" s="233"/>
      <c r="D1610" s="43"/>
      <c r="E1610" s="43"/>
      <c r="F1610" s="31"/>
      <c r="G1610" s="31"/>
      <c r="H1610" s="31"/>
      <c r="I1610" s="43"/>
    </row>
    <row r="1611" spans="2:9" ht="18" x14ac:dyDescent="0.25">
      <c r="B1611" s="43"/>
      <c r="C1611" s="233"/>
      <c r="D1611" s="43"/>
      <c r="E1611" s="43"/>
      <c r="F1611" s="31"/>
      <c r="G1611" s="31"/>
      <c r="H1611" s="31"/>
      <c r="I1611" s="43"/>
    </row>
    <row r="1612" spans="2:9" ht="18" x14ac:dyDescent="0.25">
      <c r="B1612" s="43"/>
      <c r="C1612" s="233"/>
      <c r="D1612" s="43"/>
      <c r="E1612" s="43"/>
      <c r="F1612" s="31"/>
      <c r="G1612" s="31"/>
      <c r="H1612" s="31"/>
      <c r="I1612" s="43"/>
    </row>
    <row r="1613" spans="2:9" ht="18" x14ac:dyDescent="0.25">
      <c r="B1613" s="43"/>
      <c r="C1613" s="233"/>
      <c r="D1613" s="43"/>
      <c r="E1613" s="43"/>
      <c r="F1613" s="31"/>
      <c r="G1613" s="31"/>
      <c r="H1613" s="31"/>
      <c r="I1613" s="43"/>
    </row>
    <row r="1614" spans="2:9" ht="18" x14ac:dyDescent="0.25">
      <c r="B1614" s="43"/>
      <c r="C1614" s="233"/>
      <c r="D1614" s="43"/>
      <c r="E1614" s="43"/>
      <c r="F1614" s="31"/>
      <c r="G1614" s="31"/>
      <c r="H1614" s="31"/>
      <c r="I1614" s="43"/>
    </row>
    <row r="1615" spans="2:9" ht="18" x14ac:dyDescent="0.25">
      <c r="B1615" s="43"/>
      <c r="C1615" s="233"/>
      <c r="D1615" s="43"/>
      <c r="E1615" s="43"/>
      <c r="F1615" s="31"/>
      <c r="G1615" s="31"/>
      <c r="H1615" s="31"/>
      <c r="I1615" s="43"/>
    </row>
    <row r="1616" spans="2:9" ht="18" x14ac:dyDescent="0.25">
      <c r="B1616" s="43"/>
      <c r="C1616" s="233"/>
      <c r="D1616" s="43"/>
      <c r="E1616" s="43"/>
      <c r="F1616" s="31"/>
      <c r="G1616" s="31"/>
      <c r="H1616" s="31"/>
      <c r="I1616" s="43"/>
    </row>
    <row r="1617" spans="2:9" ht="18" x14ac:dyDescent="0.25">
      <c r="B1617" s="43"/>
      <c r="C1617" s="233"/>
      <c r="D1617" s="43"/>
      <c r="E1617" s="43"/>
      <c r="F1617" s="31"/>
      <c r="G1617" s="31"/>
      <c r="H1617" s="31"/>
      <c r="I1617" s="43"/>
    </row>
    <row r="1618" spans="2:9" ht="18" x14ac:dyDescent="0.25">
      <c r="B1618" s="43"/>
      <c r="C1618" s="233"/>
      <c r="D1618" s="43"/>
      <c r="E1618" s="43"/>
      <c r="F1618" s="31"/>
      <c r="G1618" s="31"/>
      <c r="H1618" s="31"/>
      <c r="I1618" s="43"/>
    </row>
    <row r="1619" spans="2:9" ht="18" x14ac:dyDescent="0.25">
      <c r="B1619" s="43"/>
      <c r="C1619" s="233"/>
      <c r="D1619" s="43"/>
      <c r="E1619" s="43"/>
      <c r="F1619" s="31"/>
      <c r="G1619" s="31"/>
      <c r="H1619" s="31"/>
      <c r="I1619" s="43"/>
    </row>
    <row r="1620" spans="2:9" ht="18" x14ac:dyDescent="0.25">
      <c r="B1620" s="43"/>
      <c r="C1620" s="233"/>
      <c r="D1620" s="43"/>
      <c r="E1620" s="43"/>
      <c r="F1620" s="31"/>
      <c r="G1620" s="31"/>
      <c r="H1620" s="31"/>
      <c r="I1620" s="43"/>
    </row>
    <row r="1621" spans="2:9" ht="18" x14ac:dyDescent="0.25">
      <c r="B1621" s="43"/>
      <c r="C1621" s="233"/>
      <c r="D1621" s="43"/>
      <c r="E1621" s="43"/>
      <c r="F1621" s="31"/>
      <c r="G1621" s="31"/>
      <c r="H1621" s="31"/>
      <c r="I1621" s="43"/>
    </row>
    <row r="1622" spans="2:9" ht="18" x14ac:dyDescent="0.25">
      <c r="B1622" s="43"/>
      <c r="C1622" s="233"/>
      <c r="D1622" s="43"/>
      <c r="E1622" s="43"/>
      <c r="F1622" s="31"/>
      <c r="G1622" s="31"/>
      <c r="H1622" s="31"/>
      <c r="I1622" s="43"/>
    </row>
    <row r="1623" spans="2:9" ht="18" x14ac:dyDescent="0.25">
      <c r="B1623" s="43"/>
      <c r="C1623" s="233"/>
      <c r="D1623" s="43"/>
      <c r="E1623" s="43"/>
      <c r="F1623" s="31"/>
      <c r="G1623" s="31"/>
      <c r="H1623" s="31"/>
      <c r="I1623" s="43"/>
    </row>
    <row r="1624" spans="2:9" ht="18" x14ac:dyDescent="0.25">
      <c r="B1624" s="43"/>
      <c r="C1624" s="233"/>
      <c r="D1624" s="43"/>
      <c r="E1624" s="43"/>
      <c r="F1624" s="31"/>
      <c r="G1624" s="31"/>
      <c r="H1624" s="31"/>
      <c r="I1624" s="43"/>
    </row>
    <row r="1625" spans="2:9" ht="18" x14ac:dyDescent="0.25">
      <c r="B1625" s="43"/>
      <c r="C1625" s="233"/>
      <c r="D1625" s="43"/>
      <c r="E1625" s="43"/>
      <c r="F1625" s="31"/>
      <c r="G1625" s="31"/>
      <c r="H1625" s="31"/>
      <c r="I1625" s="43"/>
    </row>
    <row r="1626" spans="2:9" ht="18" x14ac:dyDescent="0.25">
      <c r="B1626" s="43"/>
      <c r="C1626" s="233"/>
      <c r="D1626" s="43"/>
      <c r="E1626" s="43"/>
      <c r="F1626" s="31"/>
      <c r="G1626" s="31"/>
      <c r="H1626" s="31"/>
      <c r="I1626" s="43"/>
    </row>
    <row r="1627" spans="2:9" ht="18" x14ac:dyDescent="0.25">
      <c r="B1627" s="43"/>
      <c r="C1627" s="233"/>
      <c r="D1627" s="43"/>
      <c r="E1627" s="43"/>
      <c r="F1627" s="31"/>
      <c r="G1627" s="31"/>
      <c r="H1627" s="31"/>
      <c r="I1627" s="43"/>
    </row>
    <row r="1628" spans="2:9" ht="18" x14ac:dyDescent="0.25">
      <c r="B1628" s="43"/>
      <c r="C1628" s="233"/>
      <c r="D1628" s="43"/>
      <c r="E1628" s="43"/>
      <c r="F1628" s="31"/>
      <c r="G1628" s="31"/>
      <c r="H1628" s="31"/>
      <c r="I1628" s="43"/>
    </row>
    <row r="1629" spans="2:9" ht="18" x14ac:dyDescent="0.25">
      <c r="B1629" s="43"/>
      <c r="C1629" s="233"/>
      <c r="D1629" s="43"/>
      <c r="E1629" s="43"/>
      <c r="F1629" s="31"/>
      <c r="G1629" s="31"/>
      <c r="H1629" s="31"/>
      <c r="I1629" s="43"/>
    </row>
    <row r="1630" spans="2:9" ht="18" x14ac:dyDescent="0.25">
      <c r="B1630" s="43"/>
      <c r="C1630" s="233"/>
      <c r="D1630" s="43"/>
      <c r="E1630" s="43"/>
      <c r="F1630" s="31"/>
      <c r="G1630" s="31"/>
      <c r="H1630" s="31"/>
      <c r="I1630" s="43"/>
    </row>
    <row r="1631" spans="2:9" ht="18" x14ac:dyDescent="0.25">
      <c r="B1631" s="43"/>
      <c r="C1631" s="233"/>
      <c r="D1631" s="43"/>
      <c r="E1631" s="43"/>
      <c r="F1631" s="31"/>
      <c r="G1631" s="31"/>
      <c r="H1631" s="31"/>
      <c r="I1631" s="43"/>
    </row>
    <row r="1632" spans="2:9" ht="18" x14ac:dyDescent="0.25">
      <c r="B1632" s="43"/>
      <c r="C1632" s="233"/>
      <c r="D1632" s="43"/>
      <c r="E1632" s="43"/>
      <c r="F1632" s="31"/>
      <c r="G1632" s="31"/>
      <c r="H1632" s="31"/>
      <c r="I1632" s="43"/>
    </row>
    <row r="1633" spans="2:9" ht="18" x14ac:dyDescent="0.25">
      <c r="B1633" s="43"/>
      <c r="C1633" s="233"/>
      <c r="D1633" s="43"/>
      <c r="E1633" s="43"/>
      <c r="F1633" s="31"/>
      <c r="G1633" s="31"/>
      <c r="H1633" s="31"/>
      <c r="I1633" s="43"/>
    </row>
    <row r="1634" spans="2:9" ht="18" x14ac:dyDescent="0.25">
      <c r="B1634" s="43"/>
      <c r="C1634" s="233"/>
      <c r="D1634" s="43"/>
      <c r="E1634" s="43"/>
      <c r="F1634" s="31"/>
      <c r="G1634" s="31"/>
      <c r="H1634" s="31"/>
      <c r="I1634" s="43"/>
    </row>
    <row r="1635" spans="2:9" ht="18" x14ac:dyDescent="0.25">
      <c r="B1635" s="43"/>
      <c r="C1635" s="233"/>
      <c r="D1635" s="43"/>
      <c r="E1635" s="43"/>
      <c r="F1635" s="31"/>
      <c r="G1635" s="31"/>
      <c r="H1635" s="31"/>
      <c r="I1635" s="43"/>
    </row>
    <row r="1636" spans="2:9" ht="18" x14ac:dyDescent="0.25">
      <c r="B1636" s="43"/>
      <c r="C1636" s="233"/>
      <c r="D1636" s="43"/>
      <c r="E1636" s="43"/>
      <c r="F1636" s="31"/>
      <c r="G1636" s="31"/>
      <c r="H1636" s="31"/>
      <c r="I1636" s="43"/>
    </row>
    <row r="1637" spans="2:9" ht="18" x14ac:dyDescent="0.25">
      <c r="B1637" s="43"/>
      <c r="C1637" s="233"/>
      <c r="D1637" s="43"/>
      <c r="E1637" s="43"/>
      <c r="F1637" s="31"/>
      <c r="G1637" s="31"/>
      <c r="H1637" s="31"/>
      <c r="I1637" s="43"/>
    </row>
    <row r="1638" spans="2:9" ht="18" x14ac:dyDescent="0.25">
      <c r="B1638" s="43"/>
      <c r="C1638" s="233"/>
      <c r="D1638" s="43"/>
      <c r="E1638" s="43"/>
      <c r="F1638" s="31"/>
      <c r="G1638" s="31"/>
      <c r="H1638" s="31"/>
      <c r="I1638" s="43"/>
    </row>
    <row r="1639" spans="2:9" ht="18" x14ac:dyDescent="0.25">
      <c r="B1639" s="43"/>
      <c r="C1639" s="233"/>
      <c r="D1639" s="43"/>
      <c r="E1639" s="43"/>
      <c r="F1639" s="31"/>
      <c r="G1639" s="31"/>
      <c r="H1639" s="31"/>
      <c r="I1639" s="43"/>
    </row>
    <row r="1640" spans="2:9" ht="18" x14ac:dyDescent="0.25">
      <c r="B1640" s="43"/>
      <c r="C1640" s="233"/>
      <c r="D1640" s="43"/>
      <c r="E1640" s="43"/>
      <c r="F1640" s="31"/>
      <c r="G1640" s="31"/>
      <c r="H1640" s="31"/>
      <c r="I1640" s="43"/>
    </row>
    <row r="1641" spans="2:9" ht="18" x14ac:dyDescent="0.25">
      <c r="B1641" s="43"/>
      <c r="C1641" s="233"/>
      <c r="D1641" s="43"/>
      <c r="E1641" s="43"/>
      <c r="F1641" s="31"/>
      <c r="G1641" s="31"/>
      <c r="H1641" s="31"/>
      <c r="I1641" s="43"/>
    </row>
    <row r="1642" spans="2:9" ht="18" x14ac:dyDescent="0.25">
      <c r="B1642" s="43"/>
      <c r="C1642" s="233"/>
      <c r="D1642" s="43"/>
      <c r="E1642" s="43"/>
      <c r="F1642" s="31"/>
      <c r="G1642" s="31"/>
      <c r="H1642" s="31"/>
      <c r="I1642" s="43"/>
    </row>
    <row r="1643" spans="2:9" ht="18" x14ac:dyDescent="0.25">
      <c r="B1643" s="43"/>
      <c r="C1643" s="233"/>
      <c r="D1643" s="43"/>
      <c r="E1643" s="43"/>
      <c r="F1643" s="31"/>
      <c r="G1643" s="31"/>
      <c r="H1643" s="31"/>
      <c r="I1643" s="43"/>
    </row>
    <row r="1644" spans="2:9" ht="18" x14ac:dyDescent="0.25">
      <c r="B1644" s="43"/>
      <c r="C1644" s="233"/>
      <c r="D1644" s="43"/>
      <c r="E1644" s="43"/>
      <c r="F1644" s="31"/>
      <c r="G1644" s="31"/>
      <c r="H1644" s="31"/>
      <c r="I1644" s="43"/>
    </row>
    <row r="1645" spans="2:9" ht="18" x14ac:dyDescent="0.25">
      <c r="B1645" s="43"/>
      <c r="C1645" s="233"/>
      <c r="D1645" s="43"/>
      <c r="E1645" s="43"/>
      <c r="F1645" s="31"/>
      <c r="G1645" s="31"/>
      <c r="H1645" s="31"/>
      <c r="I1645" s="43"/>
    </row>
    <row r="1646" spans="2:9" ht="18" x14ac:dyDescent="0.25">
      <c r="B1646" s="43"/>
      <c r="C1646" s="233"/>
      <c r="D1646" s="43"/>
      <c r="E1646" s="43"/>
      <c r="F1646" s="31"/>
      <c r="G1646" s="31"/>
      <c r="H1646" s="31"/>
      <c r="I1646" s="43"/>
    </row>
    <row r="1647" spans="2:9" ht="18" x14ac:dyDescent="0.25">
      <c r="B1647" s="43"/>
      <c r="C1647" s="233"/>
      <c r="D1647" s="43"/>
      <c r="E1647" s="43"/>
      <c r="F1647" s="31"/>
      <c r="G1647" s="31"/>
      <c r="H1647" s="31"/>
      <c r="I1647" s="43"/>
    </row>
    <row r="1648" spans="2:9" ht="18" x14ac:dyDescent="0.25">
      <c r="B1648" s="43"/>
      <c r="C1648" s="233"/>
      <c r="D1648" s="43"/>
      <c r="E1648" s="43"/>
      <c r="F1648" s="31"/>
      <c r="G1648" s="31"/>
      <c r="H1648" s="31"/>
      <c r="I1648" s="43"/>
    </row>
    <row r="1649" spans="2:9" ht="18" x14ac:dyDescent="0.25">
      <c r="B1649" s="43"/>
      <c r="C1649" s="233"/>
      <c r="D1649" s="43"/>
      <c r="E1649" s="43"/>
      <c r="F1649" s="31"/>
      <c r="G1649" s="31"/>
      <c r="H1649" s="31"/>
      <c r="I1649" s="43"/>
    </row>
    <row r="1650" spans="2:9" ht="18" x14ac:dyDescent="0.25">
      <c r="B1650" s="43"/>
      <c r="C1650" s="233"/>
      <c r="D1650" s="43"/>
      <c r="E1650" s="43"/>
      <c r="F1650" s="31"/>
      <c r="G1650" s="31"/>
      <c r="H1650" s="31"/>
      <c r="I1650" s="43"/>
    </row>
    <row r="1651" spans="2:9" ht="18" x14ac:dyDescent="0.25">
      <c r="B1651" s="43"/>
      <c r="C1651" s="233"/>
      <c r="D1651" s="43"/>
      <c r="E1651" s="43"/>
      <c r="F1651" s="31"/>
      <c r="G1651" s="31"/>
      <c r="H1651" s="31"/>
      <c r="I1651" s="43"/>
    </row>
    <row r="1652" spans="2:9" ht="18" x14ac:dyDescent="0.25">
      <c r="B1652" s="43"/>
      <c r="C1652" s="233"/>
      <c r="D1652" s="43"/>
      <c r="E1652" s="43"/>
      <c r="F1652" s="31"/>
      <c r="G1652" s="31"/>
      <c r="H1652" s="31"/>
      <c r="I1652" s="43"/>
    </row>
    <row r="1653" spans="2:9" ht="18" x14ac:dyDescent="0.25">
      <c r="B1653" s="43"/>
      <c r="C1653" s="233"/>
      <c r="D1653" s="43"/>
      <c r="E1653" s="43"/>
      <c r="F1653" s="31"/>
      <c r="G1653" s="31"/>
      <c r="H1653" s="31"/>
      <c r="I1653" s="43"/>
    </row>
    <row r="1654" spans="2:9" ht="18" x14ac:dyDescent="0.25">
      <c r="B1654" s="43"/>
      <c r="C1654" s="233"/>
      <c r="D1654" s="43"/>
      <c r="E1654" s="43"/>
      <c r="F1654" s="31"/>
      <c r="G1654" s="31"/>
      <c r="H1654" s="31"/>
      <c r="I1654" s="43"/>
    </row>
    <row r="1655" spans="2:9" ht="18" x14ac:dyDescent="0.25">
      <c r="B1655" s="43"/>
      <c r="C1655" s="233"/>
      <c r="D1655" s="43"/>
      <c r="E1655" s="43"/>
      <c r="F1655" s="31"/>
      <c r="G1655" s="31"/>
      <c r="H1655" s="31"/>
      <c r="I1655" s="43"/>
    </row>
    <row r="1656" spans="2:9" ht="18" x14ac:dyDescent="0.25">
      <c r="B1656" s="43"/>
      <c r="C1656" s="233"/>
      <c r="D1656" s="43"/>
      <c r="E1656" s="43"/>
      <c r="F1656" s="31"/>
      <c r="G1656" s="31"/>
      <c r="H1656" s="31"/>
      <c r="I1656" s="43"/>
    </row>
    <row r="1657" spans="2:9" ht="18" x14ac:dyDescent="0.25">
      <c r="B1657" s="43"/>
      <c r="C1657" s="233"/>
      <c r="D1657" s="43"/>
      <c r="E1657" s="43"/>
      <c r="F1657" s="31"/>
      <c r="G1657" s="31"/>
      <c r="H1657" s="31"/>
      <c r="I1657" s="43"/>
    </row>
    <row r="1658" spans="2:9" ht="18" x14ac:dyDescent="0.25">
      <c r="B1658" s="43"/>
      <c r="C1658" s="233"/>
      <c r="D1658" s="43"/>
      <c r="E1658" s="43"/>
      <c r="F1658" s="31"/>
      <c r="G1658" s="31"/>
      <c r="H1658" s="31"/>
      <c r="I1658" s="43"/>
    </row>
    <row r="1659" spans="2:9" ht="18" x14ac:dyDescent="0.25">
      <c r="B1659" s="43"/>
      <c r="C1659" s="233"/>
      <c r="D1659" s="43"/>
      <c r="E1659" s="43"/>
      <c r="F1659" s="31"/>
      <c r="G1659" s="31"/>
      <c r="H1659" s="31"/>
      <c r="I1659" s="43"/>
    </row>
    <row r="1660" spans="2:9" ht="18" x14ac:dyDescent="0.25">
      <c r="B1660" s="43"/>
      <c r="C1660" s="233"/>
      <c r="D1660" s="43"/>
      <c r="E1660" s="43"/>
      <c r="F1660" s="31"/>
      <c r="G1660" s="31"/>
      <c r="H1660" s="31"/>
      <c r="I1660" s="43"/>
    </row>
    <row r="1661" spans="2:9" ht="18" x14ac:dyDescent="0.25">
      <c r="B1661" s="43"/>
      <c r="C1661" s="233"/>
      <c r="D1661" s="43"/>
      <c r="E1661" s="43"/>
      <c r="F1661" s="31"/>
      <c r="G1661" s="31"/>
      <c r="H1661" s="31"/>
      <c r="I1661" s="43"/>
    </row>
    <row r="1662" spans="2:9" ht="18" x14ac:dyDescent="0.25">
      <c r="B1662" s="43"/>
      <c r="C1662" s="233"/>
      <c r="D1662" s="43"/>
      <c r="E1662" s="43"/>
      <c r="F1662" s="31"/>
      <c r="G1662" s="31"/>
      <c r="H1662" s="31"/>
      <c r="I1662" s="43"/>
    </row>
    <row r="1663" spans="2:9" ht="18" x14ac:dyDescent="0.25">
      <c r="B1663" s="43"/>
      <c r="C1663" s="233"/>
      <c r="D1663" s="43"/>
      <c r="E1663" s="43"/>
      <c r="F1663" s="31"/>
      <c r="G1663" s="31"/>
      <c r="H1663" s="31"/>
      <c r="I1663" s="43"/>
    </row>
    <row r="1664" spans="2:9" ht="18" x14ac:dyDescent="0.25">
      <c r="B1664" s="43"/>
      <c r="C1664" s="233"/>
      <c r="D1664" s="43"/>
      <c r="E1664" s="43"/>
      <c r="F1664" s="31"/>
      <c r="G1664" s="31"/>
      <c r="H1664" s="31"/>
      <c r="I1664" s="43"/>
    </row>
    <row r="1665" spans="2:9" ht="18" x14ac:dyDescent="0.25">
      <c r="B1665" s="43"/>
      <c r="C1665" s="233"/>
      <c r="D1665" s="43"/>
      <c r="E1665" s="43"/>
      <c r="F1665" s="31"/>
      <c r="G1665" s="31"/>
      <c r="H1665" s="31"/>
      <c r="I1665" s="43"/>
    </row>
    <row r="1666" spans="2:9" ht="18" x14ac:dyDescent="0.25">
      <c r="B1666" s="43"/>
      <c r="C1666" s="233"/>
      <c r="D1666" s="43"/>
      <c r="E1666" s="43"/>
      <c r="F1666" s="31"/>
      <c r="G1666" s="31"/>
      <c r="H1666" s="31"/>
      <c r="I1666" s="43"/>
    </row>
    <row r="1667" spans="2:9" ht="18" x14ac:dyDescent="0.25">
      <c r="B1667" s="43"/>
      <c r="C1667" s="233"/>
      <c r="D1667" s="43"/>
      <c r="E1667" s="43"/>
      <c r="F1667" s="31"/>
      <c r="G1667" s="31"/>
      <c r="H1667" s="31"/>
      <c r="I1667" s="43"/>
    </row>
    <row r="1668" spans="2:9" ht="18" x14ac:dyDescent="0.25">
      <c r="B1668" s="43"/>
      <c r="C1668" s="233"/>
      <c r="D1668" s="43"/>
      <c r="E1668" s="43"/>
      <c r="F1668" s="31"/>
      <c r="G1668" s="31"/>
      <c r="H1668" s="31"/>
      <c r="I1668" s="43"/>
    </row>
    <row r="1669" spans="2:9" ht="18" x14ac:dyDescent="0.25">
      <c r="B1669" s="43"/>
      <c r="C1669" s="233"/>
      <c r="D1669" s="43"/>
      <c r="E1669" s="43"/>
      <c r="F1669" s="31"/>
      <c r="G1669" s="31"/>
      <c r="H1669" s="31"/>
      <c r="I1669" s="43"/>
    </row>
    <row r="1670" spans="2:9" ht="18" x14ac:dyDescent="0.25">
      <c r="B1670" s="43"/>
      <c r="C1670" s="233"/>
      <c r="D1670" s="43"/>
      <c r="E1670" s="43"/>
      <c r="F1670" s="31"/>
      <c r="G1670" s="31"/>
      <c r="H1670" s="31"/>
      <c r="I1670" s="43"/>
    </row>
    <row r="1671" spans="2:9" ht="18" x14ac:dyDescent="0.25">
      <c r="B1671" s="43"/>
      <c r="C1671" s="233"/>
      <c r="D1671" s="43"/>
      <c r="E1671" s="43"/>
      <c r="F1671" s="31"/>
      <c r="G1671" s="31"/>
      <c r="H1671" s="31"/>
      <c r="I1671" s="43"/>
    </row>
    <row r="1672" spans="2:9" ht="18" x14ac:dyDescent="0.25">
      <c r="B1672" s="43"/>
      <c r="C1672" s="233"/>
      <c r="D1672" s="43"/>
      <c r="E1672" s="43"/>
      <c r="F1672" s="31"/>
      <c r="G1672" s="31"/>
      <c r="H1672" s="31"/>
      <c r="I1672" s="43"/>
    </row>
    <row r="1673" spans="2:9" ht="18" x14ac:dyDescent="0.25">
      <c r="B1673" s="43"/>
      <c r="C1673" s="233"/>
      <c r="D1673" s="43"/>
      <c r="E1673" s="43"/>
      <c r="F1673" s="31"/>
      <c r="G1673" s="31"/>
      <c r="H1673" s="31"/>
      <c r="I1673" s="43"/>
    </row>
    <row r="1674" spans="2:9" ht="18" x14ac:dyDescent="0.25">
      <c r="B1674" s="43"/>
      <c r="C1674" s="233"/>
      <c r="D1674" s="43"/>
      <c r="E1674" s="43"/>
      <c r="F1674" s="31"/>
      <c r="G1674" s="31"/>
      <c r="H1674" s="31"/>
      <c r="I1674" s="43"/>
    </row>
    <row r="1675" spans="2:9" ht="18" x14ac:dyDescent="0.25">
      <c r="B1675" s="43"/>
      <c r="C1675" s="233"/>
      <c r="D1675" s="43"/>
      <c r="E1675" s="43"/>
      <c r="F1675" s="31"/>
      <c r="G1675" s="31"/>
      <c r="H1675" s="31"/>
      <c r="I1675" s="43"/>
    </row>
    <row r="1676" spans="2:9" ht="18" x14ac:dyDescent="0.25">
      <c r="B1676" s="43"/>
      <c r="C1676" s="233"/>
      <c r="D1676" s="43"/>
      <c r="E1676" s="43"/>
      <c r="F1676" s="31"/>
      <c r="G1676" s="31"/>
      <c r="H1676" s="31"/>
      <c r="I1676" s="43"/>
    </row>
    <row r="1677" spans="2:9" ht="18" x14ac:dyDescent="0.25">
      <c r="B1677" s="43"/>
      <c r="C1677" s="233"/>
      <c r="D1677" s="43"/>
      <c r="E1677" s="43"/>
      <c r="F1677" s="31"/>
      <c r="G1677" s="31"/>
      <c r="H1677" s="31"/>
      <c r="I1677" s="43"/>
    </row>
    <row r="1678" spans="2:9" ht="18" x14ac:dyDescent="0.25">
      <c r="B1678" s="43"/>
      <c r="C1678" s="233"/>
      <c r="D1678" s="43"/>
      <c r="E1678" s="43"/>
      <c r="F1678" s="31"/>
      <c r="G1678" s="31"/>
      <c r="H1678" s="31"/>
      <c r="I1678" s="43"/>
    </row>
    <row r="1679" spans="2:9" ht="18" x14ac:dyDescent="0.25">
      <c r="B1679" s="43"/>
      <c r="C1679" s="233"/>
      <c r="D1679" s="43"/>
      <c r="E1679" s="43"/>
      <c r="F1679" s="31"/>
      <c r="G1679" s="31"/>
      <c r="H1679" s="31"/>
      <c r="I1679" s="43"/>
    </row>
    <row r="1680" spans="2:9" ht="18" x14ac:dyDescent="0.25">
      <c r="B1680" s="43"/>
      <c r="C1680" s="233"/>
      <c r="D1680" s="43"/>
      <c r="E1680" s="43"/>
      <c r="F1680" s="31"/>
      <c r="G1680" s="31"/>
      <c r="H1680" s="31"/>
      <c r="I1680" s="43"/>
    </row>
    <row r="1681" spans="2:9" ht="18" x14ac:dyDescent="0.25">
      <c r="B1681" s="43"/>
      <c r="C1681" s="233"/>
      <c r="D1681" s="43"/>
      <c r="E1681" s="43"/>
      <c r="F1681" s="31"/>
      <c r="G1681" s="31"/>
      <c r="H1681" s="31"/>
      <c r="I1681" s="43"/>
    </row>
    <row r="1682" spans="2:9" ht="18" x14ac:dyDescent="0.25">
      <c r="B1682" s="43"/>
      <c r="C1682" s="233"/>
      <c r="D1682" s="43"/>
      <c r="E1682" s="43"/>
      <c r="F1682" s="31"/>
      <c r="G1682" s="31"/>
      <c r="H1682" s="31"/>
      <c r="I1682" s="43"/>
    </row>
    <row r="1683" spans="2:9" ht="18" x14ac:dyDescent="0.25">
      <c r="B1683" s="43"/>
      <c r="C1683" s="233"/>
      <c r="D1683" s="43"/>
      <c r="E1683" s="43"/>
      <c r="F1683" s="31"/>
      <c r="G1683" s="31"/>
      <c r="H1683" s="31"/>
      <c r="I1683" s="43"/>
    </row>
    <row r="1684" spans="2:9" ht="18" x14ac:dyDescent="0.25">
      <c r="B1684" s="43"/>
      <c r="C1684" s="233"/>
      <c r="D1684" s="43"/>
      <c r="E1684" s="43"/>
      <c r="F1684" s="31"/>
      <c r="G1684" s="31"/>
      <c r="H1684" s="31"/>
      <c r="I1684" s="43"/>
    </row>
    <row r="1685" spans="2:9" ht="18" x14ac:dyDescent="0.25">
      <c r="B1685" s="43"/>
      <c r="C1685" s="233"/>
      <c r="D1685" s="43"/>
      <c r="E1685" s="43"/>
      <c r="F1685" s="31"/>
      <c r="G1685" s="31"/>
      <c r="H1685" s="31"/>
      <c r="I1685" s="43"/>
    </row>
    <row r="1686" spans="2:9" ht="18" x14ac:dyDescent="0.25">
      <c r="B1686" s="43"/>
      <c r="C1686" s="233"/>
      <c r="D1686" s="43"/>
      <c r="E1686" s="43"/>
      <c r="F1686" s="31"/>
      <c r="G1686" s="31"/>
      <c r="H1686" s="31"/>
      <c r="I1686" s="43"/>
    </row>
    <row r="1687" spans="2:9" ht="18" x14ac:dyDescent="0.25">
      <c r="B1687" s="43"/>
      <c r="C1687" s="233"/>
      <c r="D1687" s="43"/>
      <c r="E1687" s="43"/>
      <c r="F1687" s="31"/>
      <c r="G1687" s="31"/>
      <c r="H1687" s="31"/>
      <c r="I1687" s="43"/>
    </row>
    <row r="1688" spans="2:9" ht="18" x14ac:dyDescent="0.25">
      <c r="B1688" s="43"/>
      <c r="C1688" s="233"/>
      <c r="D1688" s="43"/>
      <c r="E1688" s="43"/>
      <c r="F1688" s="31"/>
      <c r="G1688" s="31"/>
      <c r="H1688" s="31"/>
      <c r="I1688" s="43"/>
    </row>
    <row r="1689" spans="2:9" ht="18" x14ac:dyDescent="0.25">
      <c r="B1689" s="43"/>
      <c r="C1689" s="233"/>
      <c r="D1689" s="43"/>
      <c r="E1689" s="43"/>
      <c r="F1689" s="31"/>
      <c r="G1689" s="31"/>
      <c r="H1689" s="31"/>
      <c r="I1689" s="43"/>
    </row>
    <row r="1690" spans="2:9" ht="18" x14ac:dyDescent="0.25">
      <c r="B1690" s="43"/>
      <c r="C1690" s="233"/>
      <c r="D1690" s="43"/>
      <c r="E1690" s="43"/>
      <c r="F1690" s="31"/>
      <c r="G1690" s="31"/>
      <c r="H1690" s="31"/>
      <c r="I1690" s="43"/>
    </row>
    <row r="1691" spans="2:9" ht="18" x14ac:dyDescent="0.25">
      <c r="B1691" s="43"/>
      <c r="C1691" s="233"/>
      <c r="D1691" s="43"/>
      <c r="E1691" s="43"/>
      <c r="F1691" s="31"/>
      <c r="G1691" s="31"/>
      <c r="H1691" s="31"/>
      <c r="I1691" s="43"/>
    </row>
    <row r="1692" spans="2:9" ht="18" x14ac:dyDescent="0.25">
      <c r="B1692" s="43"/>
      <c r="C1692" s="233"/>
      <c r="D1692" s="43"/>
      <c r="E1692" s="43"/>
      <c r="F1692" s="31"/>
      <c r="G1692" s="31"/>
      <c r="H1692" s="31"/>
      <c r="I1692" s="43"/>
    </row>
    <row r="1693" spans="2:9" ht="18" x14ac:dyDescent="0.25">
      <c r="B1693" s="43"/>
      <c r="C1693" s="233"/>
      <c r="D1693" s="43"/>
      <c r="E1693" s="43"/>
      <c r="F1693" s="31"/>
      <c r="G1693" s="31"/>
      <c r="H1693" s="31"/>
      <c r="I1693" s="43"/>
    </row>
    <row r="1694" spans="2:9" ht="18" x14ac:dyDescent="0.25">
      <c r="B1694" s="43"/>
      <c r="C1694" s="233"/>
      <c r="D1694" s="43"/>
      <c r="E1694" s="43"/>
      <c r="F1694" s="31"/>
      <c r="G1694" s="31"/>
      <c r="H1694" s="31"/>
      <c r="I1694" s="43"/>
    </row>
    <row r="1695" spans="2:9" ht="18" x14ac:dyDescent="0.25">
      <c r="B1695" s="43"/>
      <c r="C1695" s="233"/>
      <c r="D1695" s="43"/>
      <c r="E1695" s="43"/>
      <c r="F1695" s="31"/>
      <c r="G1695" s="31"/>
      <c r="H1695" s="31"/>
      <c r="I1695" s="43"/>
    </row>
    <row r="1696" spans="2:9" ht="18" x14ac:dyDescent="0.25">
      <c r="B1696" s="43"/>
      <c r="C1696" s="233"/>
      <c r="D1696" s="43"/>
      <c r="E1696" s="43"/>
      <c r="F1696" s="31"/>
      <c r="G1696" s="31"/>
      <c r="H1696" s="31"/>
      <c r="I1696" s="43"/>
    </row>
    <row r="1697" spans="2:9" ht="18" x14ac:dyDescent="0.25">
      <c r="B1697" s="43"/>
      <c r="C1697" s="233"/>
      <c r="D1697" s="43"/>
      <c r="E1697" s="43"/>
      <c r="F1697" s="31"/>
      <c r="G1697" s="31"/>
      <c r="H1697" s="31"/>
      <c r="I1697" s="43"/>
    </row>
    <row r="1698" spans="2:9" ht="18" x14ac:dyDescent="0.25">
      <c r="B1698" s="43"/>
      <c r="C1698" s="233"/>
      <c r="D1698" s="43"/>
      <c r="E1698" s="43"/>
      <c r="F1698" s="31"/>
      <c r="G1698" s="31"/>
      <c r="H1698" s="31"/>
      <c r="I1698" s="43"/>
    </row>
    <row r="1699" spans="2:9" ht="18" x14ac:dyDescent="0.25">
      <c r="B1699" s="43"/>
      <c r="C1699" s="233"/>
      <c r="D1699" s="43"/>
      <c r="E1699" s="43"/>
      <c r="F1699" s="31"/>
      <c r="G1699" s="31"/>
      <c r="H1699" s="31"/>
      <c r="I1699" s="43"/>
    </row>
    <row r="1700" spans="2:9" ht="18" x14ac:dyDescent="0.25">
      <c r="B1700" s="43"/>
      <c r="C1700" s="233"/>
      <c r="D1700" s="43"/>
      <c r="E1700" s="43"/>
      <c r="F1700" s="31"/>
      <c r="G1700" s="31"/>
      <c r="H1700" s="31"/>
      <c r="I1700" s="43"/>
    </row>
    <row r="1701" spans="2:9" ht="18" x14ac:dyDescent="0.25">
      <c r="B1701" s="43"/>
      <c r="C1701" s="233"/>
      <c r="D1701" s="43"/>
      <c r="E1701" s="43"/>
      <c r="F1701" s="31"/>
      <c r="G1701" s="31"/>
      <c r="H1701" s="31"/>
      <c r="I1701" s="43"/>
    </row>
    <row r="1702" spans="2:9" ht="18" x14ac:dyDescent="0.25">
      <c r="B1702" s="43"/>
      <c r="C1702" s="233"/>
      <c r="D1702" s="43"/>
      <c r="E1702" s="43"/>
      <c r="F1702" s="31"/>
      <c r="G1702" s="31"/>
      <c r="H1702" s="31"/>
      <c r="I1702" s="43"/>
    </row>
    <row r="1703" spans="2:9" ht="18" x14ac:dyDescent="0.25">
      <c r="B1703" s="43"/>
      <c r="C1703" s="233"/>
      <c r="D1703" s="43"/>
      <c r="E1703" s="43"/>
      <c r="F1703" s="31"/>
      <c r="G1703" s="31"/>
      <c r="H1703" s="31"/>
      <c r="I1703" s="43"/>
    </row>
    <row r="1704" spans="2:9" ht="18" x14ac:dyDescent="0.25">
      <c r="B1704" s="43"/>
      <c r="C1704" s="233"/>
      <c r="D1704" s="43"/>
      <c r="E1704" s="43"/>
      <c r="F1704" s="31"/>
      <c r="G1704" s="31"/>
      <c r="H1704" s="31"/>
      <c r="I1704" s="43"/>
    </row>
    <row r="1705" spans="2:9" ht="18" x14ac:dyDescent="0.25">
      <c r="B1705" s="43"/>
      <c r="C1705" s="233"/>
      <c r="D1705" s="43"/>
      <c r="E1705" s="43"/>
      <c r="F1705" s="31"/>
      <c r="G1705" s="31"/>
      <c r="H1705" s="31"/>
      <c r="I1705" s="43"/>
    </row>
    <row r="1706" spans="2:9" ht="18" x14ac:dyDescent="0.25">
      <c r="B1706" s="43"/>
      <c r="C1706" s="233"/>
      <c r="D1706" s="43"/>
      <c r="E1706" s="43"/>
      <c r="F1706" s="31"/>
      <c r="G1706" s="31"/>
      <c r="H1706" s="31"/>
      <c r="I1706" s="43"/>
    </row>
    <row r="1707" spans="2:9" ht="18" x14ac:dyDescent="0.25">
      <c r="B1707" s="43"/>
      <c r="C1707" s="233"/>
      <c r="D1707" s="43"/>
      <c r="E1707" s="43"/>
      <c r="F1707" s="31"/>
      <c r="G1707" s="31"/>
      <c r="H1707" s="31"/>
      <c r="I1707" s="43"/>
    </row>
    <row r="1708" spans="2:9" ht="18" x14ac:dyDescent="0.25">
      <c r="B1708" s="43"/>
      <c r="C1708" s="233"/>
      <c r="D1708" s="43"/>
      <c r="E1708" s="43"/>
      <c r="F1708" s="31"/>
      <c r="G1708" s="31"/>
      <c r="H1708" s="31"/>
      <c r="I1708" s="43"/>
    </row>
    <row r="1709" spans="2:9" ht="18" x14ac:dyDescent="0.25">
      <c r="B1709" s="43"/>
      <c r="C1709" s="233"/>
      <c r="D1709" s="43"/>
      <c r="E1709" s="43"/>
      <c r="F1709" s="31"/>
      <c r="G1709" s="31"/>
      <c r="H1709" s="31"/>
      <c r="I1709" s="43"/>
    </row>
    <row r="1710" spans="2:9" ht="18" x14ac:dyDescent="0.25">
      <c r="B1710" s="43"/>
      <c r="C1710" s="233"/>
      <c r="D1710" s="43"/>
      <c r="E1710" s="43"/>
      <c r="F1710" s="31"/>
      <c r="G1710" s="31"/>
      <c r="H1710" s="31"/>
      <c r="I1710" s="43"/>
    </row>
    <row r="1711" spans="2:9" ht="18" x14ac:dyDescent="0.25">
      <c r="B1711" s="43"/>
      <c r="C1711" s="233"/>
      <c r="D1711" s="43"/>
      <c r="E1711" s="43"/>
      <c r="F1711" s="31"/>
      <c r="G1711" s="31"/>
      <c r="H1711" s="31"/>
      <c r="I1711" s="43"/>
    </row>
    <row r="1712" spans="2:9" ht="18" x14ac:dyDescent="0.25">
      <c r="B1712" s="43"/>
      <c r="C1712" s="233"/>
      <c r="D1712" s="43"/>
      <c r="E1712" s="43"/>
      <c r="F1712" s="31"/>
      <c r="G1712" s="31"/>
      <c r="H1712" s="31"/>
      <c r="I1712" s="43"/>
    </row>
    <row r="1713" spans="2:9" ht="18" x14ac:dyDescent="0.25">
      <c r="B1713" s="43"/>
      <c r="C1713" s="233"/>
      <c r="D1713" s="43"/>
      <c r="E1713" s="43"/>
      <c r="F1713" s="31"/>
      <c r="G1713" s="31"/>
      <c r="H1713" s="31"/>
      <c r="I1713" s="43"/>
    </row>
    <row r="1714" spans="2:9" ht="18" x14ac:dyDescent="0.25">
      <c r="B1714" s="43"/>
      <c r="C1714" s="233"/>
      <c r="D1714" s="43"/>
      <c r="E1714" s="43"/>
      <c r="F1714" s="31"/>
      <c r="G1714" s="31"/>
      <c r="H1714" s="31"/>
      <c r="I1714" s="43"/>
    </row>
    <row r="1715" spans="2:9" ht="18" x14ac:dyDescent="0.25">
      <c r="B1715" s="43"/>
      <c r="C1715" s="233"/>
      <c r="D1715" s="43"/>
      <c r="E1715" s="43"/>
      <c r="F1715" s="31"/>
      <c r="G1715" s="31"/>
      <c r="H1715" s="31"/>
      <c r="I1715" s="43"/>
    </row>
    <row r="1716" spans="2:9" ht="18" x14ac:dyDescent="0.25">
      <c r="B1716" s="43"/>
      <c r="C1716" s="233"/>
      <c r="D1716" s="43"/>
      <c r="E1716" s="43"/>
      <c r="F1716" s="31"/>
      <c r="G1716" s="31"/>
      <c r="H1716" s="31"/>
      <c r="I1716" s="43"/>
    </row>
    <row r="1717" spans="2:9" ht="18" x14ac:dyDescent="0.25">
      <c r="B1717" s="43"/>
      <c r="C1717" s="233"/>
      <c r="D1717" s="43"/>
      <c r="E1717" s="43"/>
      <c r="F1717" s="31"/>
      <c r="G1717" s="31"/>
      <c r="H1717" s="31"/>
      <c r="I1717" s="43"/>
    </row>
    <row r="1718" spans="2:9" ht="18" x14ac:dyDescent="0.25">
      <c r="B1718" s="43"/>
      <c r="C1718" s="233"/>
      <c r="D1718" s="43"/>
      <c r="E1718" s="43"/>
      <c r="F1718" s="31"/>
      <c r="G1718" s="31"/>
      <c r="H1718" s="31"/>
      <c r="I1718" s="43"/>
    </row>
    <row r="1719" spans="2:9" ht="18" x14ac:dyDescent="0.25">
      <c r="B1719" s="43"/>
      <c r="C1719" s="233"/>
      <c r="D1719" s="43"/>
      <c r="E1719" s="43"/>
      <c r="F1719" s="31"/>
      <c r="G1719" s="31"/>
      <c r="H1719" s="31"/>
      <c r="I1719" s="43"/>
    </row>
    <row r="1720" spans="2:9" ht="18" x14ac:dyDescent="0.25">
      <c r="B1720" s="43"/>
      <c r="C1720" s="233"/>
      <c r="D1720" s="43"/>
      <c r="E1720" s="43"/>
      <c r="F1720" s="31"/>
      <c r="G1720" s="31"/>
      <c r="H1720" s="31"/>
      <c r="I1720" s="43"/>
    </row>
    <row r="1721" spans="2:9" ht="18" x14ac:dyDescent="0.25">
      <c r="B1721" s="43"/>
      <c r="C1721" s="233"/>
      <c r="D1721" s="43"/>
      <c r="E1721" s="43"/>
      <c r="F1721" s="31"/>
      <c r="G1721" s="31"/>
      <c r="H1721" s="31"/>
      <c r="I1721" s="43"/>
    </row>
    <row r="1722" spans="2:9" ht="18" x14ac:dyDescent="0.25">
      <c r="B1722" s="43"/>
      <c r="C1722" s="233"/>
      <c r="D1722" s="43"/>
      <c r="E1722" s="43"/>
      <c r="F1722" s="31"/>
      <c r="G1722" s="31"/>
      <c r="H1722" s="31"/>
      <c r="I1722" s="43"/>
    </row>
    <row r="1723" spans="2:9" ht="18" x14ac:dyDescent="0.25">
      <c r="B1723" s="43"/>
      <c r="C1723" s="233"/>
      <c r="D1723" s="43"/>
      <c r="E1723" s="43"/>
      <c r="F1723" s="31"/>
      <c r="G1723" s="31"/>
      <c r="H1723" s="31"/>
      <c r="I1723" s="43"/>
    </row>
    <row r="1724" spans="2:9" ht="18" x14ac:dyDescent="0.25">
      <c r="B1724" s="43"/>
      <c r="C1724" s="233"/>
      <c r="D1724" s="43"/>
      <c r="E1724" s="43"/>
      <c r="F1724" s="31"/>
      <c r="G1724" s="31"/>
      <c r="H1724" s="31"/>
      <c r="I1724" s="43"/>
    </row>
    <row r="1725" spans="2:9" ht="18" x14ac:dyDescent="0.25">
      <c r="B1725" s="43"/>
      <c r="C1725" s="233"/>
      <c r="D1725" s="43"/>
      <c r="E1725" s="43"/>
      <c r="F1725" s="31"/>
      <c r="G1725" s="31"/>
      <c r="H1725" s="31"/>
      <c r="I1725" s="43"/>
    </row>
    <row r="1726" spans="2:9" ht="18" x14ac:dyDescent="0.25">
      <c r="B1726" s="43"/>
      <c r="C1726" s="233"/>
      <c r="D1726" s="43"/>
      <c r="E1726" s="43"/>
      <c r="F1726" s="31"/>
      <c r="G1726" s="31"/>
      <c r="H1726" s="31"/>
      <c r="I1726" s="43"/>
    </row>
    <row r="1727" spans="2:9" ht="18" x14ac:dyDescent="0.25">
      <c r="B1727" s="43"/>
      <c r="C1727" s="233"/>
      <c r="D1727" s="43"/>
      <c r="E1727" s="43"/>
      <c r="F1727" s="31"/>
      <c r="G1727" s="31"/>
      <c r="H1727" s="31"/>
      <c r="I1727" s="43"/>
    </row>
    <row r="1728" spans="2:9" ht="18" x14ac:dyDescent="0.25">
      <c r="B1728" s="43"/>
      <c r="C1728" s="233"/>
      <c r="D1728" s="43"/>
      <c r="E1728" s="43"/>
      <c r="F1728" s="31"/>
      <c r="G1728" s="31"/>
      <c r="H1728" s="31"/>
      <c r="I1728" s="43"/>
    </row>
    <row r="1729" spans="2:9" ht="18" x14ac:dyDescent="0.25">
      <c r="B1729" s="43"/>
      <c r="C1729" s="233"/>
      <c r="D1729" s="43"/>
      <c r="E1729" s="43"/>
      <c r="F1729" s="31"/>
      <c r="G1729" s="31"/>
      <c r="H1729" s="31"/>
      <c r="I1729" s="43"/>
    </row>
    <row r="1730" spans="2:9" ht="18" x14ac:dyDescent="0.25">
      <c r="B1730" s="43"/>
      <c r="C1730" s="233"/>
      <c r="D1730" s="43"/>
      <c r="E1730" s="43"/>
      <c r="F1730" s="31"/>
      <c r="G1730" s="31"/>
      <c r="H1730" s="31"/>
      <c r="I1730" s="43"/>
    </row>
    <row r="1731" spans="2:9" ht="18" x14ac:dyDescent="0.25">
      <c r="B1731" s="43"/>
      <c r="C1731" s="233"/>
      <c r="D1731" s="43"/>
      <c r="E1731" s="43"/>
      <c r="F1731" s="31"/>
      <c r="G1731" s="31"/>
      <c r="H1731" s="31"/>
      <c r="I1731" s="43"/>
    </row>
    <row r="1732" spans="2:9" ht="18" x14ac:dyDescent="0.25">
      <c r="B1732" s="43"/>
      <c r="C1732" s="233"/>
      <c r="D1732" s="43"/>
      <c r="E1732" s="43"/>
      <c r="F1732" s="31"/>
      <c r="G1732" s="31"/>
      <c r="H1732" s="31"/>
      <c r="I1732" s="43"/>
    </row>
    <row r="1733" spans="2:9" ht="18" x14ac:dyDescent="0.25">
      <c r="B1733" s="43"/>
      <c r="C1733" s="233"/>
      <c r="D1733" s="43"/>
      <c r="E1733" s="43"/>
      <c r="F1733" s="31"/>
      <c r="G1733" s="31"/>
      <c r="H1733" s="31"/>
      <c r="I1733" s="43"/>
    </row>
    <row r="1734" spans="2:9" ht="18" x14ac:dyDescent="0.25">
      <c r="B1734" s="43"/>
      <c r="C1734" s="233"/>
      <c r="D1734" s="43"/>
      <c r="E1734" s="43"/>
      <c r="F1734" s="31"/>
      <c r="G1734" s="31"/>
      <c r="H1734" s="31"/>
      <c r="I1734" s="43"/>
    </row>
    <row r="1735" spans="2:9" ht="18" x14ac:dyDescent="0.25">
      <c r="B1735" s="43"/>
      <c r="C1735" s="233"/>
      <c r="D1735" s="43"/>
      <c r="E1735" s="43"/>
      <c r="F1735" s="31"/>
      <c r="G1735" s="31"/>
      <c r="H1735" s="31"/>
      <c r="I1735" s="43"/>
    </row>
    <row r="1736" spans="2:9" ht="18" x14ac:dyDescent="0.25">
      <c r="B1736" s="43"/>
      <c r="C1736" s="233"/>
      <c r="D1736" s="43"/>
      <c r="E1736" s="43"/>
      <c r="F1736" s="31"/>
      <c r="G1736" s="31"/>
      <c r="H1736" s="31"/>
      <c r="I1736" s="43"/>
    </row>
    <row r="1737" spans="2:9" ht="18" x14ac:dyDescent="0.25">
      <c r="B1737" s="43"/>
      <c r="C1737" s="233"/>
      <c r="D1737" s="43"/>
      <c r="E1737" s="43"/>
      <c r="F1737" s="31"/>
      <c r="G1737" s="31"/>
      <c r="H1737" s="31"/>
      <c r="I1737" s="43"/>
    </row>
    <row r="1738" spans="2:9" ht="18" x14ac:dyDescent="0.25">
      <c r="B1738" s="43"/>
      <c r="C1738" s="233"/>
      <c r="D1738" s="43"/>
      <c r="E1738" s="43"/>
      <c r="F1738" s="31"/>
      <c r="G1738" s="31"/>
      <c r="H1738" s="31"/>
      <c r="I1738" s="43"/>
    </row>
    <row r="1739" spans="2:9" ht="18" x14ac:dyDescent="0.25">
      <c r="B1739" s="43"/>
      <c r="C1739" s="233"/>
      <c r="D1739" s="43"/>
      <c r="E1739" s="43"/>
      <c r="F1739" s="31"/>
      <c r="G1739" s="31"/>
      <c r="H1739" s="31"/>
      <c r="I1739" s="43"/>
    </row>
    <row r="1740" spans="2:9" ht="18" x14ac:dyDescent="0.25">
      <c r="B1740" s="43"/>
      <c r="C1740" s="233"/>
      <c r="D1740" s="43"/>
      <c r="E1740" s="43"/>
      <c r="F1740" s="31"/>
      <c r="G1740" s="31"/>
      <c r="H1740" s="31"/>
      <c r="I1740" s="43"/>
    </row>
    <row r="1741" spans="2:9" ht="18" x14ac:dyDescent="0.25">
      <c r="B1741" s="43"/>
      <c r="C1741" s="233"/>
      <c r="D1741" s="43"/>
      <c r="E1741" s="43"/>
      <c r="F1741" s="31"/>
      <c r="G1741" s="31"/>
      <c r="H1741" s="31"/>
      <c r="I1741" s="43"/>
    </row>
    <row r="1742" spans="2:9" ht="18" x14ac:dyDescent="0.25">
      <c r="B1742" s="43"/>
      <c r="C1742" s="233"/>
      <c r="D1742" s="43"/>
      <c r="E1742" s="43"/>
      <c r="F1742" s="31"/>
      <c r="G1742" s="31"/>
      <c r="H1742" s="31"/>
      <c r="I1742" s="43"/>
    </row>
    <row r="1743" spans="2:9" ht="18" x14ac:dyDescent="0.25">
      <c r="B1743" s="43"/>
      <c r="C1743" s="233"/>
      <c r="D1743" s="43"/>
      <c r="E1743" s="43"/>
      <c r="F1743" s="31"/>
      <c r="G1743" s="31"/>
      <c r="H1743" s="31"/>
      <c r="I1743" s="43"/>
    </row>
    <row r="1744" spans="2:9" ht="18" x14ac:dyDescent="0.25">
      <c r="B1744" s="43"/>
      <c r="C1744" s="233"/>
      <c r="D1744" s="43"/>
      <c r="E1744" s="43"/>
      <c r="F1744" s="31"/>
      <c r="G1744" s="31"/>
      <c r="H1744" s="31"/>
      <c r="I1744" s="43"/>
    </row>
    <row r="1745" spans="2:9" ht="18" x14ac:dyDescent="0.25">
      <c r="B1745" s="43"/>
      <c r="C1745" s="233"/>
      <c r="D1745" s="43"/>
      <c r="E1745" s="43"/>
      <c r="F1745" s="31"/>
      <c r="G1745" s="31"/>
      <c r="H1745" s="31"/>
      <c r="I1745" s="43"/>
    </row>
    <row r="1746" spans="2:9" ht="18" x14ac:dyDescent="0.25">
      <c r="B1746" s="43"/>
      <c r="C1746" s="233"/>
      <c r="D1746" s="43"/>
      <c r="E1746" s="43"/>
      <c r="F1746" s="31"/>
      <c r="G1746" s="31"/>
      <c r="H1746" s="31"/>
      <c r="I1746" s="43"/>
    </row>
    <row r="1747" spans="2:9" ht="18" x14ac:dyDescent="0.25">
      <c r="B1747" s="43"/>
      <c r="C1747" s="233"/>
      <c r="D1747" s="43"/>
      <c r="E1747" s="43"/>
      <c r="F1747" s="31"/>
      <c r="G1747" s="31"/>
      <c r="H1747" s="31"/>
      <c r="I1747" s="43"/>
    </row>
    <row r="1748" spans="2:9" ht="18" x14ac:dyDescent="0.25">
      <c r="B1748" s="43"/>
      <c r="C1748" s="233"/>
      <c r="D1748" s="43"/>
      <c r="E1748" s="43"/>
      <c r="F1748" s="31"/>
      <c r="G1748" s="31"/>
      <c r="H1748" s="31"/>
      <c r="I1748" s="43"/>
    </row>
    <row r="1749" spans="2:9" ht="18" x14ac:dyDescent="0.25">
      <c r="B1749" s="43"/>
      <c r="C1749" s="233"/>
      <c r="D1749" s="43"/>
      <c r="E1749" s="43"/>
      <c r="F1749" s="31"/>
      <c r="G1749" s="31"/>
      <c r="H1749" s="31"/>
      <c r="I1749" s="43"/>
    </row>
    <row r="1750" spans="2:9" ht="18" x14ac:dyDescent="0.25">
      <c r="B1750" s="43"/>
      <c r="C1750" s="233"/>
      <c r="D1750" s="43"/>
      <c r="E1750" s="43"/>
      <c r="F1750" s="31"/>
      <c r="G1750" s="31"/>
      <c r="H1750" s="31"/>
      <c r="I1750" s="43"/>
    </row>
    <row r="1751" spans="2:9" ht="18" x14ac:dyDescent="0.25">
      <c r="B1751" s="43"/>
      <c r="C1751" s="233"/>
      <c r="D1751" s="43"/>
      <c r="E1751" s="43"/>
      <c r="F1751" s="31"/>
      <c r="G1751" s="31"/>
      <c r="H1751" s="31"/>
      <c r="I1751" s="43"/>
    </row>
    <row r="1752" spans="2:9" ht="18" x14ac:dyDescent="0.25">
      <c r="B1752" s="43"/>
      <c r="C1752" s="233"/>
      <c r="D1752" s="43"/>
      <c r="E1752" s="43"/>
      <c r="F1752" s="31"/>
      <c r="G1752" s="31"/>
      <c r="H1752" s="31"/>
      <c r="I1752" s="43"/>
    </row>
    <row r="1753" spans="2:9" ht="18" x14ac:dyDescent="0.25">
      <c r="B1753" s="43"/>
      <c r="C1753" s="233"/>
      <c r="D1753" s="43"/>
      <c r="E1753" s="43"/>
      <c r="F1753" s="31"/>
      <c r="G1753" s="31"/>
      <c r="H1753" s="31"/>
      <c r="I1753" s="43"/>
    </row>
    <row r="1754" spans="2:9" ht="18" x14ac:dyDescent="0.25">
      <c r="B1754" s="43"/>
      <c r="C1754" s="233"/>
      <c r="D1754" s="43"/>
      <c r="E1754" s="43"/>
      <c r="F1754" s="31"/>
      <c r="G1754" s="31"/>
      <c r="H1754" s="31"/>
      <c r="I1754" s="43"/>
    </row>
    <row r="1755" spans="2:9" ht="18" x14ac:dyDescent="0.25">
      <c r="B1755" s="43"/>
      <c r="C1755" s="233"/>
      <c r="D1755" s="43"/>
      <c r="E1755" s="43"/>
      <c r="F1755" s="31"/>
      <c r="G1755" s="31"/>
      <c r="H1755" s="31"/>
      <c r="I1755" s="43"/>
    </row>
    <row r="1756" spans="2:9" ht="18" x14ac:dyDescent="0.25">
      <c r="B1756" s="43"/>
      <c r="C1756" s="233"/>
      <c r="D1756" s="43"/>
      <c r="E1756" s="43"/>
      <c r="F1756" s="31"/>
      <c r="G1756" s="31"/>
      <c r="H1756" s="31"/>
      <c r="I1756" s="43"/>
    </row>
    <row r="1757" spans="2:9" ht="18" x14ac:dyDescent="0.25">
      <c r="B1757" s="43"/>
      <c r="C1757" s="233"/>
      <c r="D1757" s="43"/>
      <c r="E1757" s="43"/>
      <c r="F1757" s="31"/>
      <c r="G1757" s="31"/>
      <c r="H1757" s="31"/>
      <c r="I1757" s="43"/>
    </row>
    <row r="1758" spans="2:9" ht="18" x14ac:dyDescent="0.25">
      <c r="B1758" s="43"/>
      <c r="C1758" s="233"/>
      <c r="D1758" s="43"/>
      <c r="E1758" s="43"/>
      <c r="F1758" s="31"/>
      <c r="G1758" s="31"/>
      <c r="H1758" s="31"/>
      <c r="I1758" s="43"/>
    </row>
    <row r="1759" spans="2:9" ht="18" x14ac:dyDescent="0.25">
      <c r="B1759" s="43"/>
      <c r="C1759" s="233"/>
      <c r="D1759" s="43"/>
      <c r="E1759" s="43"/>
      <c r="F1759" s="31"/>
      <c r="G1759" s="31"/>
      <c r="H1759" s="31"/>
      <c r="I1759" s="43"/>
    </row>
    <row r="1760" spans="2:9" ht="18" x14ac:dyDescent="0.25">
      <c r="B1760" s="43"/>
      <c r="C1760" s="233"/>
      <c r="D1760" s="43"/>
      <c r="E1760" s="43"/>
      <c r="F1760" s="31"/>
      <c r="G1760" s="31"/>
      <c r="H1760" s="31"/>
      <c r="I1760" s="43"/>
    </row>
    <row r="1761" spans="2:9" ht="18" x14ac:dyDescent="0.25">
      <c r="B1761" s="43"/>
      <c r="C1761" s="233"/>
      <c r="D1761" s="43"/>
      <c r="E1761" s="43"/>
      <c r="F1761" s="31"/>
      <c r="G1761" s="31"/>
      <c r="H1761" s="31"/>
      <c r="I1761" s="43"/>
    </row>
    <row r="1762" spans="2:9" ht="18" x14ac:dyDescent="0.25">
      <c r="B1762" s="43"/>
      <c r="C1762" s="233"/>
      <c r="D1762" s="43"/>
      <c r="E1762" s="43"/>
      <c r="F1762" s="31"/>
      <c r="G1762" s="31"/>
      <c r="H1762" s="31"/>
      <c r="I1762" s="43"/>
    </row>
    <row r="1763" spans="2:9" ht="18" x14ac:dyDescent="0.25">
      <c r="B1763" s="43"/>
      <c r="C1763" s="233"/>
      <c r="D1763" s="43"/>
      <c r="E1763" s="43"/>
      <c r="F1763" s="31"/>
      <c r="G1763" s="31"/>
      <c r="H1763" s="31"/>
      <c r="I1763" s="43"/>
    </row>
    <row r="1764" spans="2:9" ht="18" x14ac:dyDescent="0.25">
      <c r="B1764" s="43"/>
      <c r="C1764" s="233"/>
      <c r="D1764" s="43"/>
      <c r="E1764" s="43"/>
      <c r="F1764" s="31"/>
      <c r="G1764" s="31"/>
      <c r="H1764" s="31"/>
      <c r="I1764" s="43"/>
    </row>
    <row r="1765" spans="2:9" ht="18" x14ac:dyDescent="0.25">
      <c r="B1765" s="43"/>
      <c r="C1765" s="233"/>
      <c r="D1765" s="43"/>
      <c r="E1765" s="43"/>
      <c r="F1765" s="31"/>
      <c r="G1765" s="31"/>
      <c r="H1765" s="31"/>
      <c r="I1765" s="43"/>
    </row>
    <row r="1766" spans="2:9" ht="18" x14ac:dyDescent="0.25">
      <c r="B1766" s="43"/>
      <c r="C1766" s="233"/>
      <c r="D1766" s="43"/>
      <c r="E1766" s="43"/>
      <c r="F1766" s="31"/>
      <c r="G1766" s="31"/>
      <c r="H1766" s="31"/>
      <c r="I1766" s="43"/>
    </row>
    <row r="1767" spans="2:9" ht="18" x14ac:dyDescent="0.25">
      <c r="B1767" s="43"/>
      <c r="C1767" s="233"/>
      <c r="D1767" s="43"/>
      <c r="E1767" s="43"/>
      <c r="F1767" s="31"/>
      <c r="G1767" s="31"/>
      <c r="H1767" s="31"/>
      <c r="I1767" s="43"/>
    </row>
    <row r="1768" spans="2:9" ht="18" x14ac:dyDescent="0.25">
      <c r="B1768" s="43"/>
      <c r="C1768" s="233"/>
      <c r="D1768" s="43"/>
      <c r="E1768" s="43"/>
      <c r="F1768" s="31"/>
      <c r="G1768" s="31"/>
      <c r="H1768" s="31"/>
      <c r="I1768" s="43"/>
    </row>
    <row r="1769" spans="2:9" ht="18" x14ac:dyDescent="0.25">
      <c r="B1769" s="43"/>
      <c r="C1769" s="233"/>
      <c r="D1769" s="43"/>
      <c r="E1769" s="43"/>
      <c r="F1769" s="31"/>
      <c r="G1769" s="31"/>
      <c r="H1769" s="31"/>
      <c r="I1769" s="43"/>
    </row>
    <row r="1770" spans="2:9" ht="18" x14ac:dyDescent="0.25">
      <c r="B1770" s="43"/>
      <c r="C1770" s="233"/>
      <c r="D1770" s="43"/>
      <c r="E1770" s="43"/>
      <c r="F1770" s="31"/>
      <c r="G1770" s="31"/>
      <c r="H1770" s="31"/>
      <c r="I1770" s="43"/>
    </row>
    <row r="1771" spans="2:9" ht="18" x14ac:dyDescent="0.25">
      <c r="B1771" s="43"/>
      <c r="C1771" s="233"/>
      <c r="D1771" s="43"/>
      <c r="E1771" s="43"/>
      <c r="F1771" s="31"/>
      <c r="G1771" s="31"/>
      <c r="H1771" s="31"/>
      <c r="I1771" s="43"/>
    </row>
    <row r="1772" spans="2:9" ht="18" x14ac:dyDescent="0.25">
      <c r="B1772" s="43"/>
      <c r="C1772" s="233"/>
      <c r="D1772" s="43"/>
      <c r="E1772" s="43"/>
      <c r="F1772" s="31"/>
      <c r="G1772" s="31"/>
      <c r="H1772" s="31"/>
      <c r="I1772" s="43"/>
    </row>
    <row r="1773" spans="2:9" ht="18" x14ac:dyDescent="0.25">
      <c r="B1773" s="43"/>
      <c r="C1773" s="233"/>
      <c r="D1773" s="43"/>
      <c r="E1773" s="43"/>
      <c r="F1773" s="31"/>
      <c r="G1773" s="31"/>
      <c r="H1773" s="31"/>
      <c r="I1773" s="43"/>
    </row>
    <row r="1774" spans="2:9" ht="18" x14ac:dyDescent="0.25">
      <c r="B1774" s="43"/>
      <c r="C1774" s="233"/>
      <c r="D1774" s="43"/>
      <c r="E1774" s="43"/>
      <c r="F1774" s="31"/>
      <c r="G1774" s="31"/>
      <c r="H1774" s="31"/>
      <c r="I1774" s="43"/>
    </row>
    <row r="1775" spans="2:9" ht="18" x14ac:dyDescent="0.25">
      <c r="B1775" s="43"/>
      <c r="C1775" s="233"/>
      <c r="D1775" s="43"/>
      <c r="E1775" s="43"/>
      <c r="F1775" s="31"/>
      <c r="G1775" s="31"/>
      <c r="H1775" s="31"/>
      <c r="I1775" s="43"/>
    </row>
    <row r="1776" spans="2:9" ht="18" x14ac:dyDescent="0.25">
      <c r="B1776" s="43"/>
      <c r="C1776" s="233"/>
      <c r="D1776" s="43"/>
      <c r="E1776" s="43"/>
      <c r="F1776" s="31"/>
      <c r="G1776" s="31"/>
      <c r="H1776" s="31"/>
      <c r="I1776" s="43"/>
    </row>
    <row r="1777" spans="2:9" ht="18" x14ac:dyDescent="0.25">
      <c r="B1777" s="43"/>
      <c r="C1777" s="233"/>
      <c r="D1777" s="43"/>
      <c r="E1777" s="43"/>
      <c r="F1777" s="31"/>
      <c r="G1777" s="31"/>
      <c r="H1777" s="31"/>
      <c r="I1777" s="43"/>
    </row>
    <row r="1778" spans="2:9" ht="18" x14ac:dyDescent="0.25">
      <c r="B1778" s="43"/>
      <c r="C1778" s="233"/>
      <c r="D1778" s="43"/>
      <c r="E1778" s="43"/>
      <c r="F1778" s="31"/>
      <c r="G1778" s="31"/>
      <c r="H1778" s="31"/>
      <c r="I1778" s="43"/>
    </row>
    <row r="1779" spans="2:9" ht="18" x14ac:dyDescent="0.25">
      <c r="B1779" s="43"/>
      <c r="C1779" s="233"/>
      <c r="D1779" s="43"/>
      <c r="E1779" s="43"/>
      <c r="F1779" s="31"/>
      <c r="G1779" s="31"/>
      <c r="H1779" s="31"/>
      <c r="I1779" s="43"/>
    </row>
    <row r="1780" spans="2:9" ht="18" x14ac:dyDescent="0.25">
      <c r="B1780" s="43"/>
      <c r="C1780" s="233"/>
      <c r="D1780" s="43"/>
      <c r="E1780" s="43"/>
      <c r="F1780" s="31"/>
      <c r="G1780" s="31"/>
      <c r="H1780" s="31"/>
      <c r="I1780" s="43"/>
    </row>
    <row r="1781" spans="2:9" ht="18" x14ac:dyDescent="0.25">
      <c r="B1781" s="43"/>
      <c r="C1781" s="233"/>
      <c r="D1781" s="43"/>
      <c r="E1781" s="43"/>
      <c r="F1781" s="31"/>
      <c r="G1781" s="31"/>
      <c r="H1781" s="31"/>
      <c r="I1781" s="43"/>
    </row>
    <row r="1782" spans="2:9" ht="18" x14ac:dyDescent="0.25">
      <c r="B1782" s="43"/>
      <c r="C1782" s="233"/>
      <c r="D1782" s="43"/>
      <c r="E1782" s="43"/>
      <c r="F1782" s="31"/>
      <c r="G1782" s="31"/>
      <c r="H1782" s="31"/>
      <c r="I1782" s="43"/>
    </row>
    <row r="1783" spans="2:9" ht="18" x14ac:dyDescent="0.25">
      <c r="B1783" s="43"/>
      <c r="C1783" s="233"/>
      <c r="D1783" s="43"/>
      <c r="E1783" s="43"/>
      <c r="F1783" s="31"/>
      <c r="G1783" s="31"/>
      <c r="H1783" s="31"/>
      <c r="I1783" s="43"/>
    </row>
    <row r="1784" spans="2:9" ht="18" x14ac:dyDescent="0.25">
      <c r="B1784" s="43"/>
      <c r="C1784" s="233"/>
      <c r="D1784" s="43"/>
      <c r="E1784" s="43"/>
      <c r="F1784" s="31"/>
      <c r="G1784" s="31"/>
      <c r="H1784" s="31"/>
      <c r="I1784" s="43"/>
    </row>
    <row r="1785" spans="2:9" ht="18" x14ac:dyDescent="0.25">
      <c r="B1785" s="43"/>
      <c r="C1785" s="233"/>
      <c r="D1785" s="43"/>
      <c r="E1785" s="43"/>
      <c r="F1785" s="31"/>
      <c r="G1785" s="31"/>
      <c r="H1785" s="31"/>
      <c r="I1785" s="43"/>
    </row>
    <row r="1786" spans="2:9" ht="18" x14ac:dyDescent="0.25">
      <c r="B1786" s="43"/>
      <c r="C1786" s="233"/>
      <c r="D1786" s="43"/>
      <c r="E1786" s="43"/>
      <c r="F1786" s="31"/>
      <c r="G1786" s="31"/>
      <c r="H1786" s="31"/>
      <c r="I1786" s="43"/>
    </row>
    <row r="1787" spans="2:9" ht="18" x14ac:dyDescent="0.25">
      <c r="B1787" s="43"/>
      <c r="C1787" s="233"/>
      <c r="D1787" s="43"/>
      <c r="E1787" s="43"/>
      <c r="F1787" s="31"/>
      <c r="G1787" s="31"/>
      <c r="H1787" s="31"/>
      <c r="I1787" s="43"/>
    </row>
    <row r="1788" spans="2:9" ht="18" x14ac:dyDescent="0.25">
      <c r="B1788" s="43"/>
      <c r="C1788" s="233"/>
      <c r="D1788" s="43"/>
      <c r="E1788" s="43"/>
      <c r="F1788" s="31"/>
      <c r="G1788" s="31"/>
      <c r="H1788" s="31"/>
      <c r="I1788" s="43"/>
    </row>
    <row r="1789" spans="2:9" ht="18" x14ac:dyDescent="0.25">
      <c r="B1789" s="43"/>
      <c r="C1789" s="233"/>
      <c r="D1789" s="43"/>
      <c r="E1789" s="43"/>
      <c r="F1789" s="31"/>
      <c r="G1789" s="31"/>
      <c r="H1789" s="31"/>
      <c r="I1789" s="43"/>
    </row>
    <row r="1790" spans="2:9" ht="18" x14ac:dyDescent="0.25">
      <c r="B1790" s="43"/>
      <c r="C1790" s="233"/>
      <c r="D1790" s="43"/>
      <c r="E1790" s="43"/>
      <c r="F1790" s="31"/>
      <c r="G1790" s="31"/>
      <c r="H1790" s="31"/>
      <c r="I1790" s="43"/>
    </row>
    <row r="1791" spans="2:9" ht="18" x14ac:dyDescent="0.25">
      <c r="B1791" s="43"/>
      <c r="C1791" s="233"/>
      <c r="D1791" s="43"/>
      <c r="E1791" s="43"/>
      <c r="F1791" s="31"/>
      <c r="G1791" s="31"/>
      <c r="H1791" s="31"/>
      <c r="I1791" s="43"/>
    </row>
    <row r="1792" spans="2:9" ht="18" x14ac:dyDescent="0.25">
      <c r="B1792" s="43"/>
      <c r="C1792" s="233"/>
      <c r="D1792" s="43"/>
      <c r="E1792" s="43"/>
      <c r="F1792" s="31"/>
      <c r="G1792" s="31"/>
      <c r="H1792" s="31"/>
      <c r="I1792" s="43"/>
    </row>
    <row r="1793" spans="2:9" ht="18" x14ac:dyDescent="0.25">
      <c r="B1793" s="43"/>
      <c r="C1793" s="233"/>
      <c r="D1793" s="43"/>
      <c r="E1793" s="43"/>
      <c r="F1793" s="31"/>
      <c r="G1793" s="31"/>
      <c r="H1793" s="31"/>
      <c r="I1793" s="43"/>
    </row>
    <row r="1794" spans="2:9" ht="18" x14ac:dyDescent="0.25">
      <c r="B1794" s="43"/>
      <c r="C1794" s="233"/>
      <c r="D1794" s="43"/>
      <c r="E1794" s="43"/>
      <c r="F1794" s="31"/>
      <c r="G1794" s="31"/>
      <c r="H1794" s="31"/>
      <c r="I1794" s="43"/>
    </row>
    <row r="1795" spans="2:9" ht="18" x14ac:dyDescent="0.25">
      <c r="B1795" s="43"/>
      <c r="C1795" s="233"/>
      <c r="D1795" s="43"/>
      <c r="E1795" s="43"/>
      <c r="F1795" s="31"/>
      <c r="G1795" s="31"/>
      <c r="H1795" s="31"/>
      <c r="I1795" s="43"/>
    </row>
    <row r="1796" spans="2:9" ht="18" x14ac:dyDescent="0.25">
      <c r="B1796" s="43"/>
      <c r="C1796" s="233"/>
      <c r="D1796" s="43"/>
      <c r="E1796" s="43"/>
      <c r="F1796" s="31"/>
      <c r="G1796" s="31"/>
      <c r="H1796" s="31"/>
      <c r="I1796" s="43"/>
    </row>
    <row r="1797" spans="2:9" ht="18" x14ac:dyDescent="0.25">
      <c r="B1797" s="43"/>
      <c r="C1797" s="233"/>
      <c r="D1797" s="43"/>
      <c r="E1797" s="43"/>
      <c r="F1797" s="31"/>
      <c r="G1797" s="31"/>
      <c r="H1797" s="31"/>
      <c r="I1797" s="43"/>
    </row>
    <row r="1798" spans="2:9" ht="18" x14ac:dyDescent="0.25">
      <c r="B1798" s="43"/>
      <c r="C1798" s="233"/>
      <c r="D1798" s="43"/>
      <c r="E1798" s="43"/>
      <c r="F1798" s="31"/>
      <c r="G1798" s="31"/>
      <c r="H1798" s="31"/>
      <c r="I1798" s="43"/>
    </row>
    <row r="1799" spans="2:9" ht="18" x14ac:dyDescent="0.25">
      <c r="B1799" s="43"/>
      <c r="C1799" s="233"/>
      <c r="D1799" s="43"/>
      <c r="E1799" s="43"/>
      <c r="F1799" s="31"/>
      <c r="G1799" s="31"/>
      <c r="H1799" s="31"/>
      <c r="I1799" s="43"/>
    </row>
    <row r="1800" spans="2:9" ht="18" x14ac:dyDescent="0.25">
      <c r="B1800" s="43"/>
      <c r="C1800" s="233"/>
      <c r="D1800" s="43"/>
      <c r="E1800" s="43"/>
      <c r="F1800" s="31"/>
      <c r="G1800" s="31"/>
      <c r="H1800" s="31"/>
      <c r="I1800" s="43"/>
    </row>
    <row r="1801" spans="2:9" ht="18" x14ac:dyDescent="0.25">
      <c r="B1801" s="43"/>
      <c r="C1801" s="233"/>
      <c r="D1801" s="43"/>
      <c r="E1801" s="43"/>
      <c r="F1801" s="31"/>
      <c r="G1801" s="31"/>
      <c r="H1801" s="31"/>
      <c r="I1801" s="43"/>
    </row>
    <row r="1802" spans="2:9" ht="18" x14ac:dyDescent="0.25">
      <c r="B1802" s="43"/>
      <c r="C1802" s="233"/>
      <c r="D1802" s="43"/>
      <c r="E1802" s="43"/>
      <c r="F1802" s="31"/>
      <c r="G1802" s="31"/>
      <c r="H1802" s="31"/>
      <c r="I1802" s="43"/>
    </row>
    <row r="1803" spans="2:9" ht="18" x14ac:dyDescent="0.25">
      <c r="B1803" s="43"/>
      <c r="C1803" s="233"/>
      <c r="D1803" s="43"/>
      <c r="E1803" s="43"/>
      <c r="F1803" s="31"/>
      <c r="G1803" s="31"/>
      <c r="H1803" s="31"/>
      <c r="I1803" s="43"/>
    </row>
    <row r="1804" spans="2:9" ht="18" x14ac:dyDescent="0.25">
      <c r="B1804" s="43"/>
      <c r="C1804" s="233"/>
      <c r="D1804" s="43"/>
      <c r="E1804" s="43"/>
      <c r="F1804" s="31"/>
      <c r="G1804" s="31"/>
      <c r="H1804" s="31"/>
      <c r="I1804" s="43"/>
    </row>
    <row r="1805" spans="2:9" ht="18" x14ac:dyDescent="0.25">
      <c r="B1805" s="43"/>
      <c r="C1805" s="233"/>
      <c r="D1805" s="43"/>
      <c r="E1805" s="43"/>
      <c r="F1805" s="31"/>
      <c r="G1805" s="31"/>
      <c r="H1805" s="31"/>
      <c r="I1805" s="43"/>
    </row>
    <row r="1806" spans="2:9" ht="18" x14ac:dyDescent="0.25">
      <c r="B1806" s="43"/>
      <c r="C1806" s="233"/>
      <c r="D1806" s="43"/>
      <c r="E1806" s="43"/>
      <c r="F1806" s="31"/>
      <c r="G1806" s="31"/>
      <c r="H1806" s="31"/>
      <c r="I1806" s="43"/>
    </row>
    <row r="1807" spans="2:9" ht="18" x14ac:dyDescent="0.25">
      <c r="B1807" s="43"/>
      <c r="C1807" s="233"/>
      <c r="D1807" s="43"/>
      <c r="E1807" s="43"/>
      <c r="F1807" s="31"/>
      <c r="G1807" s="31"/>
      <c r="H1807" s="31"/>
      <c r="I1807" s="43"/>
    </row>
    <row r="1808" spans="2:9" ht="18" x14ac:dyDescent="0.25">
      <c r="B1808" s="43"/>
      <c r="C1808" s="233"/>
      <c r="D1808" s="43"/>
      <c r="E1808" s="43"/>
      <c r="F1808" s="31"/>
      <c r="G1808" s="31"/>
      <c r="H1808" s="31"/>
      <c r="I1808" s="43"/>
    </row>
    <row r="1809" spans="2:9" ht="18" x14ac:dyDescent="0.25">
      <c r="B1809" s="43"/>
      <c r="C1809" s="233"/>
      <c r="D1809" s="43"/>
      <c r="E1809" s="43"/>
      <c r="F1809" s="31"/>
      <c r="G1809" s="31"/>
      <c r="H1809" s="31"/>
      <c r="I1809" s="43"/>
    </row>
    <row r="1810" spans="2:9" ht="18" x14ac:dyDescent="0.25">
      <c r="B1810" s="43"/>
      <c r="C1810" s="233"/>
      <c r="D1810" s="43"/>
      <c r="E1810" s="43"/>
      <c r="F1810" s="31"/>
      <c r="G1810" s="31"/>
      <c r="H1810" s="31"/>
      <c r="I1810" s="43"/>
    </row>
    <row r="1811" spans="2:9" ht="18" x14ac:dyDescent="0.25">
      <c r="B1811" s="43"/>
      <c r="C1811" s="233"/>
      <c r="D1811" s="43"/>
      <c r="E1811" s="43"/>
      <c r="F1811" s="31"/>
      <c r="G1811" s="31"/>
      <c r="H1811" s="31"/>
      <c r="I1811" s="43"/>
    </row>
    <row r="1812" spans="2:9" ht="18" x14ac:dyDescent="0.25">
      <c r="B1812" s="43"/>
      <c r="C1812" s="233"/>
      <c r="D1812" s="43"/>
      <c r="E1812" s="43"/>
      <c r="F1812" s="31"/>
      <c r="G1812" s="31"/>
      <c r="H1812" s="31"/>
      <c r="I1812" s="43"/>
    </row>
    <row r="1813" spans="2:9" ht="18" x14ac:dyDescent="0.25">
      <c r="B1813" s="43"/>
      <c r="C1813" s="233"/>
      <c r="D1813" s="43"/>
      <c r="E1813" s="43"/>
      <c r="F1813" s="31"/>
      <c r="G1813" s="31"/>
      <c r="H1813" s="31"/>
      <c r="I1813" s="43"/>
    </row>
    <row r="1814" spans="2:9" ht="18" x14ac:dyDescent="0.25">
      <c r="B1814" s="43"/>
      <c r="C1814" s="233"/>
      <c r="D1814" s="43"/>
      <c r="E1814" s="43"/>
      <c r="F1814" s="31"/>
      <c r="G1814" s="31"/>
      <c r="H1814" s="31"/>
      <c r="I1814" s="43"/>
    </row>
    <row r="1815" spans="2:9" ht="18" x14ac:dyDescent="0.25">
      <c r="B1815" s="43"/>
      <c r="C1815" s="233"/>
      <c r="D1815" s="43"/>
      <c r="E1815" s="43"/>
      <c r="F1815" s="31"/>
      <c r="G1815" s="31"/>
      <c r="H1815" s="31"/>
      <c r="I1815" s="43"/>
    </row>
    <row r="1816" spans="2:9" ht="18" x14ac:dyDescent="0.25">
      <c r="B1816" s="43"/>
      <c r="C1816" s="233"/>
      <c r="D1816" s="43"/>
      <c r="E1816" s="43"/>
      <c r="F1816" s="31"/>
      <c r="G1816" s="31"/>
      <c r="H1816" s="31"/>
      <c r="I1816" s="43"/>
    </row>
    <row r="1817" spans="2:9" ht="18" x14ac:dyDescent="0.25">
      <c r="B1817" s="43"/>
      <c r="C1817" s="233"/>
      <c r="D1817" s="43"/>
      <c r="E1817" s="43"/>
      <c r="F1817" s="31"/>
      <c r="G1817" s="31"/>
      <c r="H1817" s="31"/>
      <c r="I1817" s="43"/>
    </row>
    <row r="1818" spans="2:9" ht="18" x14ac:dyDescent="0.25">
      <c r="B1818" s="43"/>
      <c r="C1818" s="233"/>
      <c r="D1818" s="43"/>
      <c r="E1818" s="43"/>
      <c r="F1818" s="31"/>
      <c r="G1818" s="31"/>
      <c r="H1818" s="31"/>
      <c r="I1818" s="43"/>
    </row>
    <row r="1819" spans="2:9" ht="18" x14ac:dyDescent="0.25">
      <c r="B1819" s="43"/>
      <c r="C1819" s="233"/>
      <c r="D1819" s="43"/>
      <c r="E1819" s="43"/>
      <c r="F1819" s="31"/>
      <c r="G1819" s="31"/>
      <c r="H1819" s="31"/>
      <c r="I1819" s="43"/>
    </row>
    <row r="1820" spans="2:9" ht="18" x14ac:dyDescent="0.25">
      <c r="B1820" s="43"/>
      <c r="C1820" s="233"/>
      <c r="D1820" s="43"/>
      <c r="E1820" s="43"/>
      <c r="F1820" s="31"/>
      <c r="G1820" s="31"/>
      <c r="H1820" s="31"/>
      <c r="I1820" s="43"/>
    </row>
    <row r="1821" spans="2:9" ht="18" x14ac:dyDescent="0.25">
      <c r="B1821" s="43"/>
      <c r="C1821" s="233"/>
      <c r="D1821" s="43"/>
      <c r="E1821" s="43"/>
      <c r="F1821" s="31"/>
      <c r="G1821" s="31"/>
      <c r="H1821" s="31"/>
      <c r="I1821" s="43"/>
    </row>
    <row r="1822" spans="2:9" ht="18" x14ac:dyDescent="0.25">
      <c r="B1822" s="43"/>
      <c r="C1822" s="233"/>
      <c r="D1822" s="43"/>
      <c r="E1822" s="43"/>
      <c r="F1822" s="31"/>
      <c r="G1822" s="31"/>
      <c r="H1822" s="31"/>
      <c r="I1822" s="43"/>
    </row>
    <row r="1823" spans="2:9" ht="18" x14ac:dyDescent="0.25">
      <c r="B1823" s="43"/>
      <c r="C1823" s="233"/>
      <c r="D1823" s="43"/>
      <c r="E1823" s="43"/>
      <c r="F1823" s="31"/>
      <c r="G1823" s="31"/>
      <c r="H1823" s="31"/>
      <c r="I1823" s="43"/>
    </row>
    <row r="1824" spans="2:9" ht="18" x14ac:dyDescent="0.25">
      <c r="B1824" s="43"/>
      <c r="C1824" s="233"/>
      <c r="D1824" s="43"/>
      <c r="E1824" s="43"/>
      <c r="F1824" s="31"/>
      <c r="G1824" s="31"/>
      <c r="H1824" s="31"/>
      <c r="I1824" s="43"/>
    </row>
    <row r="1825" spans="2:9" ht="18" x14ac:dyDescent="0.25">
      <c r="B1825" s="43"/>
      <c r="C1825" s="233"/>
      <c r="D1825" s="43"/>
      <c r="E1825" s="43"/>
      <c r="F1825" s="31"/>
      <c r="G1825" s="31"/>
      <c r="H1825" s="31"/>
      <c r="I1825" s="43"/>
    </row>
    <row r="1826" spans="2:9" ht="18" x14ac:dyDescent="0.25">
      <c r="B1826" s="43"/>
      <c r="C1826" s="233"/>
      <c r="D1826" s="43"/>
      <c r="E1826" s="43"/>
      <c r="F1826" s="31"/>
      <c r="G1826" s="31"/>
      <c r="H1826" s="31"/>
      <c r="I1826" s="43"/>
    </row>
    <row r="1827" spans="2:9" ht="18" x14ac:dyDescent="0.25">
      <c r="B1827" s="43"/>
      <c r="C1827" s="233"/>
      <c r="D1827" s="43"/>
      <c r="E1827" s="43"/>
      <c r="F1827" s="31"/>
      <c r="G1827" s="31"/>
      <c r="H1827" s="31"/>
      <c r="I1827" s="43"/>
    </row>
    <row r="1828" spans="2:9" ht="18" x14ac:dyDescent="0.25">
      <c r="B1828" s="43"/>
      <c r="C1828" s="233"/>
      <c r="D1828" s="43"/>
      <c r="E1828" s="43"/>
      <c r="F1828" s="31"/>
      <c r="G1828" s="31"/>
      <c r="H1828" s="31"/>
      <c r="I1828" s="43"/>
    </row>
    <row r="1829" spans="2:9" ht="18" x14ac:dyDescent="0.25">
      <c r="B1829" s="43"/>
      <c r="C1829" s="233"/>
      <c r="D1829" s="43"/>
      <c r="E1829" s="43"/>
      <c r="F1829" s="31"/>
      <c r="G1829" s="31"/>
      <c r="H1829" s="31"/>
      <c r="I1829" s="43"/>
    </row>
    <row r="1830" spans="2:9" ht="18" x14ac:dyDescent="0.25">
      <c r="B1830" s="43"/>
      <c r="C1830" s="233"/>
      <c r="D1830" s="43"/>
      <c r="E1830" s="43"/>
      <c r="F1830" s="31"/>
      <c r="G1830" s="31"/>
      <c r="H1830" s="31"/>
      <c r="I1830" s="43"/>
    </row>
    <row r="1831" spans="2:9" ht="18" x14ac:dyDescent="0.25">
      <c r="B1831" s="43"/>
      <c r="C1831" s="233"/>
      <c r="D1831" s="43"/>
      <c r="E1831" s="43"/>
      <c r="F1831" s="31"/>
      <c r="G1831" s="31"/>
      <c r="H1831" s="31"/>
      <c r="I1831" s="43"/>
    </row>
    <row r="1832" spans="2:9" ht="18" x14ac:dyDescent="0.25">
      <c r="B1832" s="43"/>
      <c r="C1832" s="233"/>
      <c r="D1832" s="43"/>
      <c r="E1832" s="43"/>
      <c r="F1832" s="31"/>
      <c r="G1832" s="31"/>
      <c r="H1832" s="31"/>
      <c r="I1832" s="43"/>
    </row>
    <row r="1833" spans="2:9" ht="18" x14ac:dyDescent="0.25">
      <c r="B1833" s="43"/>
      <c r="C1833" s="233"/>
      <c r="D1833" s="43"/>
      <c r="E1833" s="43"/>
      <c r="F1833" s="31"/>
      <c r="G1833" s="31"/>
      <c r="H1833" s="31"/>
      <c r="I1833" s="43"/>
    </row>
    <row r="1834" spans="2:9" ht="18" x14ac:dyDescent="0.25">
      <c r="B1834" s="43"/>
      <c r="C1834" s="233"/>
      <c r="D1834" s="43"/>
      <c r="E1834" s="43"/>
      <c r="F1834" s="31"/>
      <c r="G1834" s="31"/>
      <c r="H1834" s="31"/>
      <c r="I1834" s="43"/>
    </row>
    <row r="1835" spans="2:9" ht="18" x14ac:dyDescent="0.25">
      <c r="B1835" s="43"/>
      <c r="C1835" s="233"/>
      <c r="D1835" s="43"/>
      <c r="E1835" s="43"/>
      <c r="F1835" s="31"/>
      <c r="G1835" s="31"/>
      <c r="H1835" s="31"/>
      <c r="I1835" s="43"/>
    </row>
    <row r="1836" spans="2:9" ht="18" x14ac:dyDescent="0.25">
      <c r="B1836" s="43"/>
      <c r="C1836" s="233"/>
      <c r="D1836" s="43"/>
      <c r="E1836" s="43"/>
      <c r="F1836" s="31"/>
      <c r="G1836" s="31"/>
      <c r="H1836" s="31"/>
      <c r="I1836" s="43"/>
    </row>
    <row r="1837" spans="2:9" ht="18" x14ac:dyDescent="0.25">
      <c r="B1837" s="43"/>
      <c r="C1837" s="233"/>
      <c r="D1837" s="43"/>
      <c r="E1837" s="43"/>
      <c r="F1837" s="31"/>
      <c r="G1837" s="31"/>
      <c r="H1837" s="31"/>
      <c r="I1837" s="43"/>
    </row>
    <row r="1838" spans="2:9" ht="18" x14ac:dyDescent="0.25">
      <c r="B1838" s="43"/>
      <c r="C1838" s="233"/>
      <c r="D1838" s="43"/>
      <c r="E1838" s="43"/>
      <c r="F1838" s="31"/>
      <c r="G1838" s="31"/>
      <c r="H1838" s="31"/>
      <c r="I1838" s="43"/>
    </row>
    <row r="1839" spans="2:9" ht="18" x14ac:dyDescent="0.25">
      <c r="B1839" s="43"/>
      <c r="C1839" s="233"/>
      <c r="D1839" s="43"/>
      <c r="E1839" s="43"/>
      <c r="F1839" s="31"/>
      <c r="G1839" s="31"/>
      <c r="H1839" s="31"/>
      <c r="I1839" s="43"/>
    </row>
    <row r="1840" spans="2:9" ht="18" x14ac:dyDescent="0.25">
      <c r="B1840" s="43"/>
      <c r="C1840" s="233"/>
      <c r="D1840" s="43"/>
      <c r="E1840" s="43"/>
      <c r="F1840" s="31"/>
      <c r="G1840" s="31"/>
      <c r="H1840" s="31"/>
      <c r="I1840" s="43"/>
    </row>
    <row r="1841" spans="2:9" ht="18" x14ac:dyDescent="0.25">
      <c r="B1841" s="43"/>
      <c r="C1841" s="233"/>
      <c r="D1841" s="43"/>
      <c r="E1841" s="43"/>
      <c r="F1841" s="31"/>
      <c r="G1841" s="31"/>
      <c r="H1841" s="31"/>
      <c r="I1841" s="43"/>
    </row>
    <row r="1842" spans="2:9" ht="18" x14ac:dyDescent="0.25">
      <c r="B1842" s="43"/>
      <c r="C1842" s="233"/>
      <c r="D1842" s="43"/>
      <c r="E1842" s="43"/>
      <c r="F1842" s="31"/>
      <c r="G1842" s="31"/>
      <c r="H1842" s="31"/>
      <c r="I1842" s="43"/>
    </row>
    <row r="1843" spans="2:9" ht="18" x14ac:dyDescent="0.25">
      <c r="B1843" s="43"/>
      <c r="C1843" s="233"/>
      <c r="D1843" s="43"/>
      <c r="E1843" s="43"/>
      <c r="F1843" s="31"/>
      <c r="G1843" s="31"/>
      <c r="H1843" s="31"/>
      <c r="I1843" s="43"/>
    </row>
    <row r="1844" spans="2:9" ht="18" x14ac:dyDescent="0.25">
      <c r="B1844" s="43"/>
      <c r="C1844" s="233"/>
      <c r="D1844" s="43"/>
      <c r="E1844" s="43"/>
      <c r="F1844" s="31"/>
      <c r="G1844" s="31"/>
      <c r="H1844" s="31"/>
      <c r="I1844" s="43"/>
    </row>
    <row r="1845" spans="2:9" ht="18" x14ac:dyDescent="0.25">
      <c r="B1845" s="43"/>
      <c r="C1845" s="233"/>
      <c r="D1845" s="43"/>
      <c r="E1845" s="43"/>
      <c r="F1845" s="31"/>
      <c r="G1845" s="31"/>
      <c r="H1845" s="31"/>
      <c r="I1845" s="43"/>
    </row>
    <row r="1846" spans="2:9" ht="18" x14ac:dyDescent="0.25">
      <c r="B1846" s="43"/>
      <c r="C1846" s="233"/>
      <c r="D1846" s="43"/>
      <c r="E1846" s="43"/>
      <c r="F1846" s="31"/>
      <c r="G1846" s="31"/>
      <c r="H1846" s="31"/>
      <c r="I1846" s="43"/>
    </row>
    <row r="1847" spans="2:9" ht="18" x14ac:dyDescent="0.25">
      <c r="B1847" s="43"/>
      <c r="C1847" s="233"/>
      <c r="D1847" s="43"/>
      <c r="E1847" s="43"/>
      <c r="F1847" s="31"/>
      <c r="G1847" s="31"/>
      <c r="H1847" s="31"/>
      <c r="I1847" s="43"/>
    </row>
    <row r="1848" spans="2:9" ht="18" x14ac:dyDescent="0.25">
      <c r="B1848" s="43"/>
      <c r="C1848" s="233"/>
      <c r="D1848" s="43"/>
      <c r="E1848" s="43"/>
      <c r="F1848" s="31"/>
      <c r="G1848" s="31"/>
      <c r="H1848" s="31"/>
      <c r="I1848" s="43"/>
    </row>
    <row r="1849" spans="2:9" ht="18" x14ac:dyDescent="0.25">
      <c r="B1849" s="43"/>
      <c r="C1849" s="233"/>
      <c r="D1849" s="43"/>
      <c r="E1849" s="43"/>
      <c r="F1849" s="31"/>
      <c r="G1849" s="31"/>
      <c r="H1849" s="31"/>
      <c r="I1849" s="43"/>
    </row>
    <row r="1850" spans="2:9" ht="18" x14ac:dyDescent="0.25">
      <c r="B1850" s="43"/>
      <c r="C1850" s="233"/>
      <c r="D1850" s="43"/>
      <c r="E1850" s="43"/>
      <c r="F1850" s="31"/>
      <c r="G1850" s="31"/>
      <c r="H1850" s="31"/>
      <c r="I1850" s="43"/>
    </row>
    <row r="1851" spans="2:9" ht="18" x14ac:dyDescent="0.25">
      <c r="B1851" s="43"/>
      <c r="C1851" s="233"/>
      <c r="D1851" s="43"/>
      <c r="E1851" s="43"/>
      <c r="F1851" s="31"/>
      <c r="G1851" s="31"/>
      <c r="H1851" s="31"/>
      <c r="I1851" s="43"/>
    </row>
    <row r="1852" spans="2:9" ht="18" x14ac:dyDescent="0.25">
      <c r="B1852" s="43"/>
      <c r="C1852" s="233"/>
      <c r="D1852" s="43"/>
      <c r="E1852" s="43"/>
      <c r="F1852" s="31"/>
      <c r="G1852" s="31"/>
      <c r="H1852" s="31"/>
      <c r="I1852" s="43"/>
    </row>
    <row r="1853" spans="2:9" ht="18" x14ac:dyDescent="0.25">
      <c r="B1853" s="43"/>
      <c r="C1853" s="233"/>
      <c r="D1853" s="43"/>
      <c r="E1853" s="43"/>
      <c r="F1853" s="31"/>
      <c r="G1853" s="31"/>
      <c r="H1853" s="31"/>
      <c r="I1853" s="43"/>
    </row>
    <row r="1854" spans="2:9" ht="18" x14ac:dyDescent="0.25">
      <c r="B1854" s="43"/>
      <c r="C1854" s="233"/>
      <c r="D1854" s="43"/>
      <c r="E1854" s="43"/>
      <c r="F1854" s="31"/>
      <c r="G1854" s="31"/>
      <c r="H1854" s="31"/>
      <c r="I1854" s="43"/>
    </row>
    <row r="1855" spans="2:9" ht="18" x14ac:dyDescent="0.25">
      <c r="B1855" s="43"/>
      <c r="C1855" s="233"/>
      <c r="D1855" s="43"/>
      <c r="E1855" s="43"/>
      <c r="F1855" s="31"/>
      <c r="G1855" s="31"/>
      <c r="H1855" s="31"/>
      <c r="I1855" s="43"/>
    </row>
    <row r="1856" spans="2:9" ht="18" x14ac:dyDescent="0.25">
      <c r="B1856" s="43"/>
      <c r="C1856" s="233"/>
      <c r="D1856" s="43"/>
      <c r="E1856" s="43"/>
      <c r="F1856" s="31"/>
      <c r="G1856" s="31"/>
      <c r="H1856" s="31"/>
      <c r="I1856" s="43"/>
    </row>
    <row r="1857" spans="2:9" ht="18" x14ac:dyDescent="0.25">
      <c r="B1857" s="43"/>
      <c r="C1857" s="233"/>
      <c r="D1857" s="43"/>
      <c r="E1857" s="43"/>
      <c r="F1857" s="31"/>
      <c r="G1857" s="31"/>
      <c r="H1857" s="31"/>
      <c r="I1857" s="43"/>
    </row>
    <row r="1858" spans="2:9" ht="18" x14ac:dyDescent="0.25">
      <c r="B1858" s="43"/>
      <c r="C1858" s="233"/>
      <c r="D1858" s="43"/>
      <c r="E1858" s="43"/>
      <c r="F1858" s="31"/>
      <c r="G1858" s="31"/>
      <c r="H1858" s="31"/>
      <c r="I1858" s="43"/>
    </row>
    <row r="1859" spans="2:9" ht="18" x14ac:dyDescent="0.25">
      <c r="B1859" s="43"/>
      <c r="C1859" s="233"/>
      <c r="D1859" s="43"/>
      <c r="E1859" s="43"/>
      <c r="F1859" s="31"/>
      <c r="G1859" s="31"/>
      <c r="H1859" s="31"/>
      <c r="I1859" s="43"/>
    </row>
    <row r="1860" spans="2:9" ht="18" x14ac:dyDescent="0.25">
      <c r="B1860" s="43"/>
      <c r="C1860" s="233"/>
      <c r="D1860" s="43"/>
      <c r="E1860" s="43"/>
      <c r="F1860" s="31"/>
      <c r="G1860" s="31"/>
      <c r="H1860" s="31"/>
      <c r="I1860" s="43"/>
    </row>
    <row r="1861" spans="2:9" ht="18" x14ac:dyDescent="0.25">
      <c r="B1861" s="43"/>
      <c r="C1861" s="233"/>
      <c r="D1861" s="43"/>
      <c r="E1861" s="43"/>
      <c r="F1861" s="31"/>
      <c r="G1861" s="31"/>
      <c r="H1861" s="31"/>
      <c r="I1861" s="43"/>
    </row>
    <row r="1862" spans="2:9" ht="18" x14ac:dyDescent="0.25">
      <c r="B1862" s="43"/>
      <c r="C1862" s="233"/>
      <c r="D1862" s="43"/>
      <c r="E1862" s="43"/>
      <c r="F1862" s="31"/>
      <c r="G1862" s="31"/>
      <c r="H1862" s="31"/>
      <c r="I1862" s="43"/>
    </row>
    <row r="1863" spans="2:9" ht="18" x14ac:dyDescent="0.25">
      <c r="B1863" s="43"/>
      <c r="C1863" s="233"/>
      <c r="D1863" s="43"/>
      <c r="E1863" s="43"/>
      <c r="F1863" s="31"/>
      <c r="G1863" s="31"/>
      <c r="H1863" s="31"/>
      <c r="I1863" s="43"/>
    </row>
    <row r="1864" spans="2:9" ht="18" x14ac:dyDescent="0.25">
      <c r="B1864" s="43"/>
      <c r="C1864" s="233"/>
      <c r="D1864" s="43"/>
      <c r="E1864" s="43"/>
      <c r="F1864" s="31"/>
      <c r="G1864" s="31"/>
      <c r="H1864" s="31"/>
      <c r="I1864" s="43"/>
    </row>
    <row r="1865" spans="2:9" ht="18" x14ac:dyDescent="0.25">
      <c r="B1865" s="43"/>
      <c r="C1865" s="233"/>
      <c r="D1865" s="43"/>
      <c r="E1865" s="43"/>
      <c r="F1865" s="31"/>
      <c r="G1865" s="31"/>
      <c r="H1865" s="31"/>
      <c r="I1865" s="43"/>
    </row>
    <row r="1866" spans="2:9" ht="18" x14ac:dyDescent="0.25">
      <c r="B1866" s="43"/>
      <c r="C1866" s="233"/>
      <c r="D1866" s="43"/>
      <c r="E1866" s="43"/>
      <c r="F1866" s="31"/>
      <c r="G1866" s="31"/>
      <c r="H1866" s="31"/>
      <c r="I1866" s="43"/>
    </row>
    <row r="1867" spans="2:9" ht="18" x14ac:dyDescent="0.25">
      <c r="B1867" s="43"/>
      <c r="C1867" s="233"/>
      <c r="D1867" s="43"/>
      <c r="E1867" s="43"/>
      <c r="F1867" s="31"/>
      <c r="G1867" s="31"/>
      <c r="H1867" s="31"/>
      <c r="I1867" s="43"/>
    </row>
    <row r="1868" spans="2:9" ht="18" x14ac:dyDescent="0.25">
      <c r="B1868" s="43"/>
      <c r="C1868" s="233"/>
      <c r="D1868" s="43"/>
      <c r="E1868" s="43"/>
      <c r="F1868" s="31"/>
      <c r="G1868" s="31"/>
      <c r="H1868" s="31"/>
      <c r="I1868" s="43"/>
    </row>
    <row r="1869" spans="2:9" ht="18" x14ac:dyDescent="0.25">
      <c r="B1869" s="43"/>
      <c r="C1869" s="233"/>
      <c r="D1869" s="43"/>
      <c r="E1869" s="43"/>
      <c r="F1869" s="31"/>
      <c r="G1869" s="31"/>
      <c r="H1869" s="31"/>
      <c r="I1869" s="43"/>
    </row>
    <row r="1870" spans="2:9" ht="18" x14ac:dyDescent="0.25">
      <c r="B1870" s="43"/>
      <c r="C1870" s="233"/>
      <c r="D1870" s="43"/>
      <c r="E1870" s="43"/>
      <c r="F1870" s="31"/>
      <c r="G1870" s="31"/>
      <c r="H1870" s="31"/>
      <c r="I1870" s="43"/>
    </row>
    <row r="1871" spans="2:9" ht="18" x14ac:dyDescent="0.25">
      <c r="B1871" s="43"/>
      <c r="C1871" s="233"/>
      <c r="D1871" s="43"/>
      <c r="E1871" s="43"/>
      <c r="F1871" s="31"/>
      <c r="G1871" s="31"/>
      <c r="H1871" s="31"/>
      <c r="I1871" s="43"/>
    </row>
    <row r="1872" spans="2:9" ht="18" x14ac:dyDescent="0.25">
      <c r="B1872" s="43"/>
      <c r="C1872" s="233"/>
      <c r="D1872" s="43"/>
      <c r="E1872" s="43"/>
      <c r="F1872" s="31"/>
      <c r="G1872" s="31"/>
      <c r="H1872" s="31"/>
      <c r="I1872" s="43"/>
    </row>
    <row r="1873" spans="2:9" ht="18" x14ac:dyDescent="0.25">
      <c r="B1873" s="43"/>
      <c r="C1873" s="233"/>
      <c r="D1873" s="43"/>
      <c r="E1873" s="43"/>
      <c r="F1873" s="31"/>
      <c r="G1873" s="31"/>
      <c r="H1873" s="31"/>
      <c r="I1873" s="43"/>
    </row>
    <row r="1874" spans="2:9" ht="18" x14ac:dyDescent="0.25">
      <c r="B1874" s="43"/>
      <c r="C1874" s="233"/>
      <c r="D1874" s="43"/>
      <c r="E1874" s="43"/>
      <c r="F1874" s="31"/>
      <c r="G1874" s="31"/>
      <c r="H1874" s="31"/>
      <c r="I1874" s="43"/>
    </row>
    <row r="1875" spans="2:9" ht="18" x14ac:dyDescent="0.25">
      <c r="B1875" s="43"/>
      <c r="C1875" s="233"/>
      <c r="D1875" s="43"/>
      <c r="E1875" s="43"/>
      <c r="F1875" s="31"/>
      <c r="G1875" s="31"/>
      <c r="H1875" s="31"/>
      <c r="I1875" s="43"/>
    </row>
    <row r="1876" spans="2:9" ht="18" x14ac:dyDescent="0.25">
      <c r="B1876" s="43"/>
      <c r="C1876" s="233"/>
      <c r="D1876" s="43"/>
      <c r="E1876" s="43"/>
      <c r="F1876" s="31"/>
      <c r="G1876" s="31"/>
      <c r="H1876" s="31"/>
      <c r="I1876" s="43"/>
    </row>
    <row r="1877" spans="2:9" ht="18" x14ac:dyDescent="0.25">
      <c r="B1877" s="43"/>
      <c r="C1877" s="233"/>
      <c r="D1877" s="43"/>
      <c r="E1877" s="43"/>
      <c r="F1877" s="31"/>
      <c r="G1877" s="31"/>
      <c r="H1877" s="31"/>
      <c r="I1877" s="43"/>
    </row>
    <row r="1878" spans="2:9" ht="18" x14ac:dyDescent="0.25">
      <c r="B1878" s="43"/>
      <c r="C1878" s="233"/>
      <c r="D1878" s="43"/>
      <c r="E1878" s="43"/>
      <c r="F1878" s="31"/>
      <c r="G1878" s="31"/>
      <c r="H1878" s="31"/>
      <c r="I1878" s="43"/>
    </row>
    <row r="1879" spans="2:9" ht="18" x14ac:dyDescent="0.25">
      <c r="B1879" s="43"/>
      <c r="C1879" s="233"/>
      <c r="D1879" s="43"/>
      <c r="E1879" s="43"/>
      <c r="F1879" s="31"/>
      <c r="G1879" s="31"/>
      <c r="H1879" s="31"/>
      <c r="I1879" s="43"/>
    </row>
    <row r="1880" spans="2:9" ht="18" x14ac:dyDescent="0.25">
      <c r="B1880" s="43"/>
      <c r="C1880" s="233"/>
      <c r="D1880" s="43"/>
      <c r="E1880" s="43"/>
      <c r="F1880" s="31"/>
      <c r="G1880" s="31"/>
      <c r="H1880" s="31"/>
      <c r="I1880" s="43"/>
    </row>
    <row r="1881" spans="2:9" ht="18" x14ac:dyDescent="0.25">
      <c r="B1881" s="43"/>
      <c r="C1881" s="233"/>
      <c r="D1881" s="43"/>
      <c r="E1881" s="43"/>
      <c r="F1881" s="31"/>
      <c r="G1881" s="31"/>
      <c r="H1881" s="31"/>
      <c r="I1881" s="43"/>
    </row>
    <row r="1882" spans="2:9" ht="18" x14ac:dyDescent="0.25">
      <c r="B1882" s="43"/>
      <c r="C1882" s="233"/>
      <c r="D1882" s="43"/>
      <c r="E1882" s="43"/>
      <c r="F1882" s="31"/>
      <c r="G1882" s="31"/>
      <c r="H1882" s="31"/>
      <c r="I1882" s="43"/>
    </row>
    <row r="1883" spans="2:9" ht="18" x14ac:dyDescent="0.25">
      <c r="B1883" s="43"/>
      <c r="C1883" s="233"/>
      <c r="D1883" s="43"/>
      <c r="E1883" s="43"/>
      <c r="F1883" s="31"/>
      <c r="G1883" s="31"/>
      <c r="H1883" s="31"/>
      <c r="I1883" s="43"/>
    </row>
    <row r="1884" spans="2:9" ht="18" x14ac:dyDescent="0.25">
      <c r="B1884" s="43"/>
      <c r="C1884" s="233"/>
      <c r="D1884" s="43"/>
      <c r="E1884" s="43"/>
      <c r="F1884" s="31"/>
      <c r="G1884" s="31"/>
      <c r="H1884" s="31"/>
      <c r="I1884" s="43"/>
    </row>
    <row r="1885" spans="2:9" ht="18" x14ac:dyDescent="0.25">
      <c r="B1885" s="43"/>
      <c r="C1885" s="233"/>
      <c r="D1885" s="43"/>
      <c r="E1885" s="43"/>
      <c r="F1885" s="31"/>
      <c r="G1885" s="31"/>
      <c r="H1885" s="31"/>
      <c r="I1885" s="43"/>
    </row>
    <row r="1886" spans="2:9" ht="18" x14ac:dyDescent="0.25">
      <c r="B1886" s="43"/>
      <c r="C1886" s="233"/>
      <c r="D1886" s="43"/>
      <c r="E1886" s="43"/>
      <c r="F1886" s="31"/>
      <c r="G1886" s="31"/>
      <c r="H1886" s="31"/>
      <c r="I1886" s="43"/>
    </row>
    <row r="1887" spans="2:9" ht="18" x14ac:dyDescent="0.25">
      <c r="B1887" s="43"/>
      <c r="C1887" s="233"/>
      <c r="D1887" s="43"/>
      <c r="E1887" s="43"/>
      <c r="F1887" s="31"/>
      <c r="G1887" s="31"/>
      <c r="H1887" s="31"/>
      <c r="I1887" s="43"/>
    </row>
    <row r="1888" spans="2:9" ht="18" x14ac:dyDescent="0.25">
      <c r="B1888" s="43"/>
      <c r="C1888" s="233"/>
      <c r="D1888" s="43"/>
      <c r="E1888" s="43"/>
      <c r="F1888" s="31"/>
      <c r="G1888" s="31"/>
      <c r="H1888" s="31"/>
      <c r="I1888" s="43"/>
    </row>
    <row r="1889" spans="2:9" ht="18" x14ac:dyDescent="0.25">
      <c r="B1889" s="43"/>
      <c r="C1889" s="233"/>
      <c r="D1889" s="43"/>
      <c r="E1889" s="43"/>
      <c r="F1889" s="31"/>
      <c r="G1889" s="31"/>
      <c r="H1889" s="31"/>
      <c r="I1889" s="43"/>
    </row>
    <row r="1890" spans="2:9" ht="18" x14ac:dyDescent="0.25">
      <c r="B1890" s="43"/>
      <c r="C1890" s="233"/>
      <c r="D1890" s="43"/>
      <c r="E1890" s="43"/>
      <c r="F1890" s="31"/>
      <c r="G1890" s="31"/>
      <c r="H1890" s="31"/>
      <c r="I1890" s="43"/>
    </row>
    <row r="1891" spans="2:9" ht="18" x14ac:dyDescent="0.25">
      <c r="B1891" s="43"/>
      <c r="C1891" s="233"/>
      <c r="D1891" s="43"/>
      <c r="E1891" s="43"/>
      <c r="F1891" s="31"/>
      <c r="G1891" s="31"/>
      <c r="H1891" s="31"/>
      <c r="I1891" s="43"/>
    </row>
    <row r="1892" spans="2:9" ht="18" x14ac:dyDescent="0.25">
      <c r="B1892" s="43"/>
      <c r="C1892" s="233"/>
      <c r="D1892" s="43"/>
      <c r="E1892" s="43"/>
      <c r="F1892" s="31"/>
      <c r="G1892" s="31"/>
      <c r="H1892" s="31"/>
      <c r="I1892" s="43"/>
    </row>
    <row r="1893" spans="2:9" ht="18" x14ac:dyDescent="0.25">
      <c r="B1893" s="43"/>
      <c r="C1893" s="233"/>
      <c r="D1893" s="43"/>
      <c r="E1893" s="43"/>
      <c r="F1893" s="31"/>
      <c r="G1893" s="31"/>
      <c r="H1893" s="31"/>
      <c r="I1893" s="43"/>
    </row>
    <row r="1894" spans="2:9" ht="18" x14ac:dyDescent="0.25">
      <c r="B1894" s="43"/>
      <c r="C1894" s="233"/>
      <c r="D1894" s="43"/>
      <c r="E1894" s="43"/>
      <c r="F1894" s="31"/>
      <c r="G1894" s="31"/>
      <c r="H1894" s="31"/>
      <c r="I1894" s="43"/>
    </row>
    <row r="1895" spans="2:9" ht="18" x14ac:dyDescent="0.25">
      <c r="B1895" s="43"/>
      <c r="C1895" s="233"/>
      <c r="D1895" s="43"/>
      <c r="E1895" s="43"/>
      <c r="F1895" s="31"/>
      <c r="G1895" s="31"/>
      <c r="H1895" s="31"/>
      <c r="I1895" s="43"/>
    </row>
    <row r="1896" spans="2:9" ht="18" x14ac:dyDescent="0.25">
      <c r="B1896" s="43"/>
      <c r="C1896" s="233"/>
      <c r="D1896" s="43"/>
      <c r="E1896" s="43"/>
      <c r="F1896" s="31"/>
      <c r="G1896" s="31"/>
      <c r="H1896" s="31"/>
      <c r="I1896" s="43"/>
    </row>
    <row r="1897" spans="2:9" ht="18" x14ac:dyDescent="0.25">
      <c r="B1897" s="43"/>
      <c r="C1897" s="233"/>
      <c r="D1897" s="43"/>
      <c r="E1897" s="43"/>
      <c r="F1897" s="31"/>
      <c r="G1897" s="31"/>
      <c r="H1897" s="31"/>
      <c r="I1897" s="43"/>
    </row>
    <row r="1898" spans="2:9" ht="18" x14ac:dyDescent="0.25">
      <c r="B1898" s="43"/>
      <c r="C1898" s="233"/>
      <c r="D1898" s="43"/>
      <c r="E1898" s="43"/>
      <c r="F1898" s="31"/>
      <c r="G1898" s="31"/>
      <c r="H1898" s="31"/>
      <c r="I1898" s="43"/>
    </row>
    <row r="1899" spans="2:9" ht="18" x14ac:dyDescent="0.25">
      <c r="B1899" s="43"/>
      <c r="C1899" s="233"/>
      <c r="D1899" s="43"/>
      <c r="E1899" s="43"/>
      <c r="F1899" s="31"/>
      <c r="G1899" s="31"/>
      <c r="H1899" s="31"/>
      <c r="I1899" s="43"/>
    </row>
    <row r="1900" spans="2:9" ht="18" x14ac:dyDescent="0.25">
      <c r="B1900" s="43"/>
      <c r="C1900" s="233"/>
      <c r="D1900" s="43"/>
      <c r="E1900" s="43"/>
      <c r="F1900" s="31"/>
      <c r="G1900" s="31"/>
      <c r="H1900" s="31"/>
      <c r="I1900" s="43"/>
    </row>
    <row r="1901" spans="2:9" ht="18" x14ac:dyDescent="0.25">
      <c r="B1901" s="43"/>
      <c r="C1901" s="233"/>
      <c r="D1901" s="43"/>
      <c r="E1901" s="43"/>
      <c r="F1901" s="31"/>
      <c r="G1901" s="31"/>
      <c r="H1901" s="31"/>
      <c r="I1901" s="43"/>
    </row>
    <row r="1902" spans="2:9" ht="18" x14ac:dyDescent="0.25">
      <c r="B1902" s="43"/>
      <c r="C1902" s="233"/>
      <c r="D1902" s="43"/>
      <c r="E1902" s="43"/>
      <c r="F1902" s="31"/>
      <c r="G1902" s="31"/>
      <c r="H1902" s="31"/>
      <c r="I1902" s="43"/>
    </row>
    <row r="1903" spans="2:9" ht="18" x14ac:dyDescent="0.25">
      <c r="B1903" s="43"/>
      <c r="C1903" s="233"/>
      <c r="D1903" s="43"/>
      <c r="E1903" s="43"/>
      <c r="F1903" s="31"/>
      <c r="G1903" s="31"/>
      <c r="H1903" s="31"/>
      <c r="I1903" s="43"/>
    </row>
    <row r="1904" spans="2:9" ht="18" x14ac:dyDescent="0.25">
      <c r="B1904" s="43"/>
      <c r="C1904" s="233"/>
      <c r="D1904" s="43"/>
      <c r="E1904" s="43"/>
      <c r="F1904" s="31"/>
      <c r="G1904" s="31"/>
      <c r="H1904" s="31"/>
      <c r="I1904" s="43"/>
    </row>
    <row r="1905" spans="2:9" ht="18" x14ac:dyDescent="0.25">
      <c r="B1905" s="43"/>
      <c r="C1905" s="233"/>
      <c r="D1905" s="43"/>
      <c r="E1905" s="43"/>
      <c r="F1905" s="31"/>
      <c r="G1905" s="31"/>
      <c r="H1905" s="31"/>
      <c r="I1905" s="43"/>
    </row>
    <row r="1906" spans="2:9" ht="18" x14ac:dyDescent="0.25">
      <c r="B1906" s="43"/>
      <c r="C1906" s="233"/>
      <c r="D1906" s="43"/>
      <c r="E1906" s="43"/>
      <c r="F1906" s="31"/>
      <c r="G1906" s="31"/>
      <c r="H1906" s="31"/>
      <c r="I1906" s="43"/>
    </row>
    <row r="1907" spans="2:9" ht="18" x14ac:dyDescent="0.25">
      <c r="B1907" s="43"/>
      <c r="C1907" s="233"/>
      <c r="D1907" s="43"/>
      <c r="E1907" s="43"/>
      <c r="F1907" s="31"/>
      <c r="G1907" s="31"/>
      <c r="H1907" s="31"/>
      <c r="I1907" s="43"/>
    </row>
    <row r="1908" spans="2:9" ht="18" x14ac:dyDescent="0.25">
      <c r="B1908" s="43"/>
      <c r="C1908" s="233"/>
      <c r="D1908" s="43"/>
      <c r="E1908" s="43"/>
      <c r="F1908" s="31"/>
      <c r="G1908" s="31"/>
      <c r="H1908" s="31"/>
      <c r="I1908" s="43"/>
    </row>
    <row r="1909" spans="2:9" ht="18" x14ac:dyDescent="0.25">
      <c r="B1909" s="43"/>
      <c r="C1909" s="233"/>
      <c r="D1909" s="43"/>
      <c r="E1909" s="43"/>
      <c r="F1909" s="31"/>
      <c r="G1909" s="31"/>
      <c r="H1909" s="31"/>
      <c r="I1909" s="43"/>
    </row>
    <row r="1910" spans="2:9" ht="18" x14ac:dyDescent="0.25">
      <c r="B1910" s="43"/>
      <c r="C1910" s="233"/>
      <c r="D1910" s="43"/>
      <c r="E1910" s="43"/>
      <c r="F1910" s="31"/>
      <c r="G1910" s="31"/>
      <c r="H1910" s="31"/>
      <c r="I1910" s="43"/>
    </row>
    <row r="1911" spans="2:9" ht="18" x14ac:dyDescent="0.25">
      <c r="B1911" s="43"/>
      <c r="C1911" s="233"/>
      <c r="D1911" s="43"/>
      <c r="E1911" s="43"/>
      <c r="F1911" s="31"/>
      <c r="G1911" s="31"/>
      <c r="H1911" s="31"/>
      <c r="I1911" s="43"/>
    </row>
    <row r="1912" spans="2:9" ht="18" x14ac:dyDescent="0.25">
      <c r="B1912" s="43"/>
      <c r="C1912" s="233"/>
      <c r="D1912" s="43"/>
      <c r="E1912" s="43"/>
      <c r="F1912" s="31"/>
      <c r="G1912" s="31"/>
      <c r="H1912" s="31"/>
      <c r="I1912" s="43"/>
    </row>
    <row r="1913" spans="2:9" ht="18" x14ac:dyDescent="0.25">
      <c r="B1913" s="43"/>
      <c r="C1913" s="233"/>
      <c r="D1913" s="43"/>
      <c r="E1913" s="43"/>
      <c r="F1913" s="31"/>
      <c r="G1913" s="31"/>
      <c r="H1913" s="31"/>
      <c r="I1913" s="43"/>
    </row>
    <row r="1914" spans="2:9" ht="18" x14ac:dyDescent="0.25">
      <c r="B1914" s="43"/>
      <c r="C1914" s="233"/>
      <c r="D1914" s="43"/>
      <c r="E1914" s="43"/>
      <c r="F1914" s="31"/>
      <c r="G1914" s="31"/>
      <c r="H1914" s="31"/>
      <c r="I1914" s="43"/>
    </row>
    <row r="1915" spans="2:9" ht="18" x14ac:dyDescent="0.25">
      <c r="B1915" s="43"/>
      <c r="C1915" s="233"/>
      <c r="D1915" s="43"/>
      <c r="E1915" s="43"/>
      <c r="F1915" s="31"/>
      <c r="G1915" s="31"/>
      <c r="H1915" s="31"/>
      <c r="I1915" s="43"/>
    </row>
    <row r="1916" spans="2:9" ht="18" x14ac:dyDescent="0.25">
      <c r="B1916" s="43"/>
      <c r="C1916" s="233"/>
      <c r="D1916" s="43"/>
      <c r="E1916" s="43"/>
      <c r="F1916" s="31"/>
      <c r="G1916" s="31"/>
      <c r="H1916" s="31"/>
      <c r="I1916" s="43"/>
    </row>
    <row r="1917" spans="2:9" ht="18" x14ac:dyDescent="0.25">
      <c r="B1917" s="43"/>
      <c r="C1917" s="233"/>
      <c r="D1917" s="43"/>
      <c r="E1917" s="43"/>
      <c r="F1917" s="31"/>
      <c r="G1917" s="31"/>
      <c r="H1917" s="31"/>
      <c r="I1917" s="43"/>
    </row>
    <row r="1918" spans="2:9" ht="18" x14ac:dyDescent="0.25">
      <c r="B1918" s="43"/>
      <c r="C1918" s="233"/>
      <c r="D1918" s="43"/>
      <c r="E1918" s="43"/>
      <c r="F1918" s="31"/>
      <c r="G1918" s="31"/>
      <c r="H1918" s="31"/>
      <c r="I1918" s="43"/>
    </row>
    <row r="1919" spans="2:9" ht="18" x14ac:dyDescent="0.25">
      <c r="B1919" s="43"/>
      <c r="C1919" s="233"/>
      <c r="D1919" s="43"/>
      <c r="E1919" s="43"/>
      <c r="F1919" s="31"/>
      <c r="G1919" s="31"/>
      <c r="H1919" s="31"/>
      <c r="I1919" s="43"/>
    </row>
    <row r="1920" spans="2:9" ht="18" x14ac:dyDescent="0.25">
      <c r="B1920" s="43"/>
      <c r="C1920" s="233"/>
      <c r="D1920" s="43"/>
      <c r="E1920" s="43"/>
      <c r="F1920" s="31"/>
      <c r="G1920" s="31"/>
      <c r="H1920" s="31"/>
      <c r="I1920" s="43"/>
    </row>
    <row r="1921" spans="2:9" ht="18" x14ac:dyDescent="0.25">
      <c r="B1921" s="43"/>
      <c r="C1921" s="233"/>
      <c r="D1921" s="43"/>
      <c r="E1921" s="43"/>
      <c r="F1921" s="31"/>
      <c r="G1921" s="31"/>
      <c r="H1921" s="31"/>
      <c r="I1921" s="43"/>
    </row>
    <row r="1922" spans="2:9" ht="18" x14ac:dyDescent="0.25">
      <c r="B1922" s="43"/>
      <c r="C1922" s="233"/>
      <c r="D1922" s="43"/>
      <c r="E1922" s="43"/>
      <c r="F1922" s="31"/>
      <c r="G1922" s="31"/>
      <c r="H1922" s="31"/>
      <c r="I1922" s="43"/>
    </row>
    <row r="1923" spans="2:9" ht="18" x14ac:dyDescent="0.25">
      <c r="B1923" s="43"/>
      <c r="C1923" s="233"/>
      <c r="D1923" s="43"/>
      <c r="E1923" s="43"/>
      <c r="F1923" s="31"/>
      <c r="G1923" s="31"/>
      <c r="H1923" s="31"/>
      <c r="I1923" s="43"/>
    </row>
    <row r="1924" spans="2:9" ht="18" x14ac:dyDescent="0.25">
      <c r="B1924" s="43"/>
      <c r="C1924" s="233"/>
      <c r="D1924" s="43"/>
      <c r="E1924" s="43"/>
      <c r="F1924" s="31"/>
      <c r="G1924" s="31"/>
      <c r="H1924" s="31"/>
      <c r="I1924" s="43"/>
    </row>
    <row r="1925" spans="2:9" ht="18" x14ac:dyDescent="0.25">
      <c r="B1925" s="43"/>
      <c r="C1925" s="233"/>
      <c r="D1925" s="43"/>
      <c r="E1925" s="43"/>
      <c r="F1925" s="31"/>
      <c r="G1925" s="31"/>
      <c r="H1925" s="31"/>
      <c r="I1925" s="43"/>
    </row>
    <row r="1926" spans="2:9" ht="18" x14ac:dyDescent="0.25">
      <c r="B1926" s="43"/>
      <c r="C1926" s="233"/>
      <c r="D1926" s="43"/>
      <c r="E1926" s="43"/>
      <c r="F1926" s="31"/>
      <c r="G1926" s="31"/>
      <c r="H1926" s="31"/>
      <c r="I1926" s="43"/>
    </row>
    <row r="1927" spans="2:9" ht="18" x14ac:dyDescent="0.25">
      <c r="B1927" s="43"/>
      <c r="C1927" s="233"/>
      <c r="D1927" s="43"/>
      <c r="E1927" s="43"/>
      <c r="F1927" s="31"/>
      <c r="G1927" s="31"/>
      <c r="H1927" s="31"/>
      <c r="I1927" s="43"/>
    </row>
    <row r="1928" spans="2:9" ht="18" x14ac:dyDescent="0.25">
      <c r="B1928" s="43"/>
      <c r="C1928" s="233"/>
      <c r="D1928" s="43"/>
      <c r="E1928" s="43"/>
      <c r="F1928" s="31"/>
      <c r="G1928" s="31"/>
      <c r="H1928" s="31"/>
      <c r="I1928" s="43"/>
    </row>
    <row r="1929" spans="2:9" ht="18" x14ac:dyDescent="0.25">
      <c r="B1929" s="43"/>
      <c r="C1929" s="233"/>
      <c r="D1929" s="43"/>
      <c r="E1929" s="43"/>
      <c r="F1929" s="31"/>
      <c r="G1929" s="31"/>
      <c r="H1929" s="31"/>
      <c r="I1929" s="43"/>
    </row>
    <row r="1930" spans="2:9" ht="18" x14ac:dyDescent="0.25">
      <c r="B1930" s="43"/>
      <c r="C1930" s="233"/>
      <c r="D1930" s="43"/>
      <c r="E1930" s="43"/>
      <c r="F1930" s="31"/>
      <c r="G1930" s="31"/>
      <c r="H1930" s="31"/>
      <c r="I1930" s="43"/>
    </row>
    <row r="1931" spans="2:9" ht="18" x14ac:dyDescent="0.25">
      <c r="B1931" s="43"/>
      <c r="C1931" s="233"/>
      <c r="D1931" s="43"/>
      <c r="E1931" s="43"/>
      <c r="F1931" s="31"/>
      <c r="G1931" s="31"/>
      <c r="H1931" s="31"/>
      <c r="I1931" s="43"/>
    </row>
    <row r="1932" spans="2:9" ht="18" x14ac:dyDescent="0.25">
      <c r="B1932" s="43"/>
      <c r="C1932" s="233"/>
      <c r="D1932" s="43"/>
      <c r="E1932" s="43"/>
      <c r="F1932" s="31"/>
      <c r="G1932" s="31"/>
      <c r="H1932" s="31"/>
      <c r="I1932" s="43"/>
    </row>
    <row r="1933" spans="2:9" ht="18" x14ac:dyDescent="0.25">
      <c r="B1933" s="43"/>
      <c r="C1933" s="233"/>
      <c r="D1933" s="43"/>
      <c r="E1933" s="43"/>
      <c r="F1933" s="31"/>
      <c r="G1933" s="31"/>
      <c r="H1933" s="31"/>
      <c r="I1933" s="43"/>
    </row>
    <row r="1934" spans="2:9" ht="18" x14ac:dyDescent="0.25">
      <c r="B1934" s="43"/>
      <c r="C1934" s="233"/>
      <c r="D1934" s="43"/>
      <c r="E1934" s="43"/>
      <c r="F1934" s="31"/>
      <c r="G1934" s="31"/>
      <c r="H1934" s="31"/>
      <c r="I1934" s="43"/>
    </row>
    <row r="1935" spans="2:9" ht="18" x14ac:dyDescent="0.25">
      <c r="B1935" s="43"/>
      <c r="C1935" s="233"/>
      <c r="D1935" s="43"/>
      <c r="E1935" s="43"/>
      <c r="F1935" s="31"/>
      <c r="G1935" s="31"/>
      <c r="H1935" s="31"/>
      <c r="I1935" s="43"/>
    </row>
    <row r="1936" spans="2:9" ht="18" x14ac:dyDescent="0.25">
      <c r="B1936" s="43"/>
      <c r="C1936" s="233"/>
      <c r="D1936" s="43"/>
      <c r="E1936" s="43"/>
      <c r="F1936" s="31"/>
      <c r="G1936" s="31"/>
      <c r="H1936" s="31"/>
      <c r="I1936" s="43"/>
    </row>
    <row r="1937" spans="2:9" ht="18" x14ac:dyDescent="0.25">
      <c r="B1937" s="43"/>
      <c r="C1937" s="233"/>
      <c r="D1937" s="43"/>
      <c r="E1937" s="43"/>
      <c r="F1937" s="31"/>
      <c r="G1937" s="31"/>
      <c r="H1937" s="31"/>
      <c r="I1937" s="43"/>
    </row>
    <row r="1938" spans="2:9" ht="18" x14ac:dyDescent="0.25">
      <c r="B1938" s="43"/>
      <c r="C1938" s="233"/>
      <c r="D1938" s="43"/>
      <c r="E1938" s="43"/>
      <c r="F1938" s="31"/>
      <c r="G1938" s="31"/>
      <c r="H1938" s="31"/>
      <c r="I1938" s="43"/>
    </row>
    <row r="1939" spans="2:9" ht="18" x14ac:dyDescent="0.25">
      <c r="B1939" s="43"/>
      <c r="C1939" s="233"/>
      <c r="D1939" s="43"/>
      <c r="E1939" s="43"/>
      <c r="F1939" s="31"/>
      <c r="G1939" s="31"/>
      <c r="H1939" s="31"/>
      <c r="I1939" s="43"/>
    </row>
    <row r="1940" spans="2:9" ht="18" x14ac:dyDescent="0.25">
      <c r="B1940" s="43"/>
      <c r="C1940" s="233"/>
      <c r="D1940" s="43"/>
      <c r="E1940" s="43"/>
      <c r="F1940" s="31"/>
      <c r="G1940" s="31"/>
      <c r="H1940" s="31"/>
      <c r="I1940" s="43"/>
    </row>
    <row r="1941" spans="2:9" ht="18" x14ac:dyDescent="0.25">
      <c r="B1941" s="43"/>
      <c r="C1941" s="233"/>
      <c r="D1941" s="43"/>
      <c r="E1941" s="43"/>
      <c r="F1941" s="31"/>
      <c r="G1941" s="31"/>
      <c r="H1941" s="31"/>
      <c r="I1941" s="43"/>
    </row>
    <row r="1942" spans="2:9" ht="18" x14ac:dyDescent="0.25">
      <c r="B1942" s="43"/>
      <c r="C1942" s="233"/>
      <c r="D1942" s="43"/>
      <c r="E1942" s="43"/>
      <c r="F1942" s="31"/>
      <c r="G1942" s="31"/>
      <c r="H1942" s="31"/>
      <c r="I1942" s="43"/>
    </row>
    <row r="1943" spans="2:9" ht="18" x14ac:dyDescent="0.25">
      <c r="B1943" s="43"/>
      <c r="C1943" s="233"/>
      <c r="D1943" s="43"/>
      <c r="E1943" s="43"/>
      <c r="F1943" s="31"/>
      <c r="G1943" s="31"/>
      <c r="H1943" s="31"/>
      <c r="I1943" s="43"/>
    </row>
    <row r="1944" spans="2:9" ht="18" x14ac:dyDescent="0.25">
      <c r="B1944" s="43"/>
      <c r="C1944" s="233"/>
      <c r="D1944" s="43"/>
      <c r="E1944" s="43"/>
      <c r="F1944" s="31"/>
      <c r="G1944" s="31"/>
      <c r="H1944" s="31"/>
      <c r="I1944" s="43"/>
    </row>
    <row r="1945" spans="2:9" ht="18" x14ac:dyDescent="0.25">
      <c r="B1945" s="43"/>
      <c r="C1945" s="233"/>
      <c r="D1945" s="43"/>
      <c r="E1945" s="43"/>
      <c r="F1945" s="31"/>
      <c r="G1945" s="31"/>
      <c r="H1945" s="31"/>
      <c r="I1945" s="43"/>
    </row>
    <row r="1946" spans="2:9" ht="18" x14ac:dyDescent="0.25">
      <c r="B1946" s="43"/>
      <c r="C1946" s="233"/>
      <c r="D1946" s="43"/>
      <c r="E1946" s="43"/>
      <c r="F1946" s="31"/>
      <c r="G1946" s="31"/>
      <c r="H1946" s="31"/>
      <c r="I1946" s="43"/>
    </row>
    <row r="1947" spans="2:9" ht="18" x14ac:dyDescent="0.25">
      <c r="B1947" s="43"/>
      <c r="C1947" s="233"/>
      <c r="D1947" s="43"/>
      <c r="E1947" s="43"/>
      <c r="F1947" s="31"/>
      <c r="G1947" s="31"/>
      <c r="H1947" s="31"/>
      <c r="I1947" s="43"/>
    </row>
    <row r="1948" spans="2:9" ht="18" x14ac:dyDescent="0.25">
      <c r="B1948" s="43"/>
      <c r="C1948" s="233"/>
      <c r="D1948" s="43"/>
      <c r="E1948" s="43"/>
      <c r="F1948" s="31"/>
      <c r="G1948" s="31"/>
      <c r="H1948" s="31"/>
      <c r="I1948" s="43"/>
    </row>
    <row r="1949" spans="2:9" ht="18" x14ac:dyDescent="0.25">
      <c r="B1949" s="43"/>
      <c r="C1949" s="233"/>
      <c r="D1949" s="43"/>
      <c r="E1949" s="43"/>
      <c r="F1949" s="31"/>
      <c r="G1949" s="31"/>
      <c r="H1949" s="31"/>
      <c r="I1949" s="43"/>
    </row>
    <row r="1950" spans="2:9" ht="18" x14ac:dyDescent="0.25">
      <c r="B1950" s="43"/>
      <c r="C1950" s="233"/>
      <c r="D1950" s="43"/>
      <c r="E1950" s="43"/>
      <c r="F1950" s="31"/>
      <c r="G1950" s="31"/>
      <c r="H1950" s="31"/>
      <c r="I1950" s="43"/>
    </row>
    <row r="1951" spans="2:9" ht="18" x14ac:dyDescent="0.25">
      <c r="B1951" s="43"/>
      <c r="C1951" s="233"/>
      <c r="D1951" s="43"/>
      <c r="E1951" s="43"/>
      <c r="F1951" s="31"/>
      <c r="G1951" s="31"/>
      <c r="H1951" s="31"/>
      <c r="I1951" s="43"/>
    </row>
    <row r="1952" spans="2:9" ht="18" x14ac:dyDescent="0.25">
      <c r="B1952" s="43"/>
      <c r="C1952" s="233"/>
      <c r="D1952" s="43"/>
      <c r="E1952" s="43"/>
      <c r="F1952" s="31"/>
      <c r="G1952" s="31"/>
      <c r="H1952" s="31"/>
      <c r="I1952" s="43"/>
    </row>
    <row r="1953" spans="2:9" ht="18" x14ac:dyDescent="0.25">
      <c r="B1953" s="43"/>
      <c r="C1953" s="233"/>
      <c r="D1953" s="43"/>
      <c r="E1953" s="43"/>
      <c r="F1953" s="31"/>
      <c r="G1953" s="31"/>
      <c r="H1953" s="31"/>
      <c r="I1953" s="43"/>
    </row>
    <row r="1954" spans="2:9" ht="18" x14ac:dyDescent="0.25">
      <c r="B1954" s="43"/>
      <c r="C1954" s="233"/>
      <c r="D1954" s="43"/>
      <c r="E1954" s="43"/>
      <c r="F1954" s="31"/>
      <c r="G1954" s="31"/>
      <c r="H1954" s="31"/>
      <c r="I1954" s="43"/>
    </row>
    <row r="1955" spans="2:9" ht="18" x14ac:dyDescent="0.25">
      <c r="B1955" s="43"/>
      <c r="C1955" s="233"/>
      <c r="D1955" s="43"/>
      <c r="E1955" s="43"/>
      <c r="F1955" s="31"/>
      <c r="G1955" s="31"/>
      <c r="H1955" s="31"/>
      <c r="I1955" s="43"/>
    </row>
    <row r="1956" spans="2:9" ht="18" x14ac:dyDescent="0.25">
      <c r="B1956" s="43"/>
      <c r="C1956" s="233"/>
      <c r="D1956" s="43"/>
      <c r="E1956" s="43"/>
      <c r="F1956" s="31"/>
      <c r="G1956" s="31"/>
      <c r="H1956" s="31"/>
      <c r="I1956" s="43"/>
    </row>
    <row r="1957" spans="2:9" ht="18" x14ac:dyDescent="0.25">
      <c r="B1957" s="43"/>
      <c r="C1957" s="233"/>
      <c r="D1957" s="43"/>
      <c r="E1957" s="43"/>
      <c r="F1957" s="31"/>
      <c r="G1957" s="31"/>
      <c r="H1957" s="31"/>
      <c r="I1957" s="43"/>
    </row>
    <row r="1958" spans="2:9" ht="18" x14ac:dyDescent="0.25">
      <c r="B1958" s="43"/>
      <c r="C1958" s="233"/>
      <c r="D1958" s="43"/>
      <c r="E1958" s="43"/>
      <c r="F1958" s="31"/>
      <c r="G1958" s="31"/>
      <c r="H1958" s="31"/>
      <c r="I1958" s="43"/>
    </row>
    <row r="1959" spans="2:9" ht="18" x14ac:dyDescent="0.25">
      <c r="B1959" s="43"/>
      <c r="C1959" s="233"/>
      <c r="D1959" s="43"/>
      <c r="E1959" s="43"/>
      <c r="F1959" s="31"/>
      <c r="G1959" s="31"/>
      <c r="H1959" s="31"/>
      <c r="I1959" s="43"/>
    </row>
    <row r="1960" spans="2:9" ht="18" x14ac:dyDescent="0.25">
      <c r="B1960" s="43"/>
      <c r="C1960" s="233"/>
      <c r="D1960" s="43"/>
      <c r="E1960" s="43"/>
      <c r="F1960" s="31"/>
      <c r="G1960" s="31"/>
      <c r="H1960" s="31"/>
      <c r="I1960" s="43"/>
    </row>
    <row r="1961" spans="2:9" ht="18" x14ac:dyDescent="0.25">
      <c r="B1961" s="43"/>
      <c r="C1961" s="233"/>
      <c r="D1961" s="43"/>
      <c r="E1961" s="43"/>
      <c r="F1961" s="31"/>
      <c r="G1961" s="31"/>
      <c r="H1961" s="31"/>
      <c r="I1961" s="43"/>
    </row>
    <row r="1962" spans="2:9" ht="18" x14ac:dyDescent="0.25">
      <c r="B1962" s="43"/>
      <c r="C1962" s="233"/>
      <c r="D1962" s="43"/>
      <c r="E1962" s="43"/>
      <c r="F1962" s="31"/>
      <c r="G1962" s="31"/>
      <c r="H1962" s="31"/>
      <c r="I1962" s="43"/>
    </row>
    <row r="1963" spans="2:9" ht="18" x14ac:dyDescent="0.25">
      <c r="B1963" s="43"/>
      <c r="C1963" s="233"/>
      <c r="D1963" s="43"/>
      <c r="E1963" s="43"/>
      <c r="F1963" s="31"/>
      <c r="G1963" s="31"/>
      <c r="H1963" s="31"/>
      <c r="I1963" s="43"/>
    </row>
    <row r="1964" spans="2:9" ht="18" x14ac:dyDescent="0.25">
      <c r="B1964" s="43"/>
      <c r="C1964" s="233"/>
      <c r="D1964" s="43"/>
      <c r="E1964" s="43"/>
      <c r="F1964" s="31"/>
      <c r="G1964" s="31"/>
      <c r="H1964" s="31"/>
      <c r="I1964" s="43"/>
    </row>
    <row r="1965" spans="2:9" ht="18" x14ac:dyDescent="0.25">
      <c r="B1965" s="43"/>
      <c r="C1965" s="233"/>
      <c r="D1965" s="43"/>
      <c r="E1965" s="43"/>
      <c r="F1965" s="31"/>
      <c r="G1965" s="31"/>
      <c r="H1965" s="31"/>
      <c r="I1965" s="43"/>
    </row>
    <row r="1966" spans="2:9" ht="18" x14ac:dyDescent="0.25">
      <c r="B1966" s="43"/>
      <c r="C1966" s="233"/>
      <c r="D1966" s="43"/>
      <c r="E1966" s="43"/>
      <c r="F1966" s="31"/>
      <c r="G1966" s="31"/>
      <c r="H1966" s="31"/>
      <c r="I1966" s="43"/>
    </row>
    <row r="1967" spans="2:9" ht="18" x14ac:dyDescent="0.25">
      <c r="B1967" s="43"/>
      <c r="C1967" s="233"/>
      <c r="D1967" s="43"/>
      <c r="E1967" s="43"/>
      <c r="F1967" s="31"/>
      <c r="G1967" s="31"/>
      <c r="H1967" s="31"/>
      <c r="I1967" s="43"/>
    </row>
    <row r="1968" spans="2:9" ht="18" x14ac:dyDescent="0.25">
      <c r="B1968" s="43"/>
      <c r="C1968" s="233"/>
      <c r="D1968" s="43"/>
      <c r="E1968" s="43"/>
      <c r="F1968" s="31"/>
      <c r="G1968" s="31"/>
      <c r="H1968" s="31"/>
      <c r="I1968" s="43"/>
    </row>
    <row r="1969" spans="2:9" ht="18" x14ac:dyDescent="0.25">
      <c r="B1969" s="43"/>
      <c r="C1969" s="233"/>
      <c r="D1969" s="43"/>
      <c r="E1969" s="43"/>
      <c r="F1969" s="31"/>
      <c r="G1969" s="31"/>
      <c r="H1969" s="31"/>
      <c r="I1969" s="43"/>
    </row>
    <row r="1970" spans="2:9" ht="18" x14ac:dyDescent="0.25">
      <c r="B1970" s="43"/>
      <c r="C1970" s="233"/>
      <c r="D1970" s="43"/>
      <c r="E1970" s="43"/>
      <c r="F1970" s="31"/>
      <c r="G1970" s="31"/>
      <c r="H1970" s="31"/>
      <c r="I1970" s="43"/>
    </row>
    <row r="1971" spans="2:9" ht="18" x14ac:dyDescent="0.25">
      <c r="B1971" s="43"/>
      <c r="C1971" s="233"/>
      <c r="D1971" s="43"/>
      <c r="E1971" s="43"/>
      <c r="F1971" s="31"/>
      <c r="G1971" s="31"/>
      <c r="H1971" s="31"/>
      <c r="I1971" s="43"/>
    </row>
    <row r="1972" spans="2:9" ht="18" x14ac:dyDescent="0.25">
      <c r="B1972" s="43"/>
      <c r="C1972" s="233"/>
      <c r="D1972" s="43"/>
      <c r="E1972" s="43"/>
      <c r="F1972" s="31"/>
      <c r="G1972" s="31"/>
      <c r="H1972" s="31"/>
      <c r="I1972" s="43"/>
    </row>
    <row r="1973" spans="2:9" ht="18" x14ac:dyDescent="0.25">
      <c r="B1973" s="43"/>
      <c r="C1973" s="233"/>
      <c r="D1973" s="43"/>
      <c r="E1973" s="43"/>
      <c r="F1973" s="31"/>
      <c r="G1973" s="31"/>
      <c r="H1973" s="31"/>
      <c r="I1973" s="43"/>
    </row>
    <row r="1974" spans="2:9" ht="18" x14ac:dyDescent="0.25">
      <c r="B1974" s="43"/>
      <c r="C1974" s="233"/>
      <c r="D1974" s="43"/>
      <c r="E1974" s="43"/>
      <c r="F1974" s="31"/>
      <c r="G1974" s="31"/>
      <c r="H1974" s="31"/>
      <c r="I1974" s="43"/>
    </row>
    <row r="1975" spans="2:9" ht="18" x14ac:dyDescent="0.25">
      <c r="B1975" s="43"/>
      <c r="C1975" s="233"/>
      <c r="D1975" s="43"/>
      <c r="E1975" s="43"/>
      <c r="F1975" s="31"/>
      <c r="G1975" s="31"/>
      <c r="H1975" s="31"/>
      <c r="I1975" s="43"/>
    </row>
    <row r="1976" spans="2:9" ht="18" x14ac:dyDescent="0.25">
      <c r="B1976" s="43"/>
      <c r="C1976" s="233"/>
      <c r="D1976" s="43"/>
      <c r="E1976" s="43"/>
      <c r="F1976" s="31"/>
      <c r="G1976" s="31"/>
      <c r="H1976" s="31"/>
      <c r="I1976" s="43"/>
    </row>
    <row r="1977" spans="2:9" ht="18" x14ac:dyDescent="0.25">
      <c r="B1977" s="43"/>
      <c r="C1977" s="233"/>
      <c r="D1977" s="43"/>
      <c r="E1977" s="43"/>
      <c r="F1977" s="31"/>
      <c r="G1977" s="31"/>
      <c r="H1977" s="31"/>
      <c r="I1977" s="43"/>
    </row>
    <row r="1978" spans="2:9" ht="18" x14ac:dyDescent="0.25">
      <c r="B1978" s="43"/>
      <c r="C1978" s="233"/>
      <c r="D1978" s="43"/>
      <c r="E1978" s="43"/>
      <c r="F1978" s="31"/>
      <c r="G1978" s="31"/>
      <c r="H1978" s="31"/>
      <c r="I1978" s="43"/>
    </row>
    <row r="1979" spans="2:9" ht="18" x14ac:dyDescent="0.25">
      <c r="B1979" s="43"/>
      <c r="C1979" s="233"/>
      <c r="D1979" s="43"/>
      <c r="E1979" s="43"/>
      <c r="F1979" s="31"/>
      <c r="G1979" s="31"/>
      <c r="H1979" s="31"/>
      <c r="I1979" s="43"/>
    </row>
    <row r="1980" spans="2:9" ht="18" x14ac:dyDescent="0.25">
      <c r="B1980" s="43"/>
      <c r="C1980" s="233"/>
      <c r="D1980" s="43"/>
      <c r="E1980" s="43"/>
      <c r="F1980" s="31"/>
      <c r="G1980" s="31"/>
      <c r="H1980" s="31"/>
      <c r="I1980" s="43"/>
    </row>
    <row r="1981" spans="2:9" ht="18" x14ac:dyDescent="0.25">
      <c r="B1981" s="43"/>
      <c r="C1981" s="233"/>
      <c r="D1981" s="43"/>
      <c r="E1981" s="43"/>
      <c r="F1981" s="31"/>
      <c r="G1981" s="31"/>
      <c r="H1981" s="31"/>
      <c r="I1981" s="43"/>
    </row>
    <row r="1982" spans="2:9" ht="18" x14ac:dyDescent="0.25">
      <c r="B1982" s="43"/>
      <c r="C1982" s="233"/>
      <c r="D1982" s="43"/>
      <c r="E1982" s="43"/>
      <c r="F1982" s="31"/>
      <c r="G1982" s="31"/>
      <c r="H1982" s="31"/>
      <c r="I1982" s="43"/>
    </row>
    <row r="1983" spans="2:9" ht="18" x14ac:dyDescent="0.25">
      <c r="B1983" s="43"/>
      <c r="C1983" s="233"/>
      <c r="D1983" s="43"/>
      <c r="E1983" s="43"/>
      <c r="F1983" s="31"/>
      <c r="G1983" s="31"/>
      <c r="H1983" s="31"/>
      <c r="I1983" s="43"/>
    </row>
    <row r="1984" spans="2:9" ht="18" x14ac:dyDescent="0.25">
      <c r="B1984" s="43"/>
      <c r="C1984" s="233"/>
      <c r="D1984" s="43"/>
      <c r="E1984" s="43"/>
      <c r="F1984" s="31"/>
      <c r="G1984" s="31"/>
      <c r="H1984" s="31"/>
      <c r="I1984" s="43"/>
    </row>
    <row r="1985" spans="2:9" ht="18" x14ac:dyDescent="0.25">
      <c r="B1985" s="43"/>
      <c r="C1985" s="233"/>
      <c r="D1985" s="43"/>
      <c r="E1985" s="43"/>
      <c r="F1985" s="31"/>
      <c r="G1985" s="31"/>
      <c r="H1985" s="31"/>
      <c r="I1985" s="43"/>
    </row>
    <row r="1986" spans="2:9" ht="18" x14ac:dyDescent="0.25">
      <c r="B1986" s="43"/>
      <c r="C1986" s="233"/>
      <c r="D1986" s="43"/>
      <c r="E1986" s="43"/>
      <c r="F1986" s="31"/>
      <c r="G1986" s="31"/>
      <c r="H1986" s="31"/>
      <c r="I1986" s="43"/>
    </row>
    <row r="1987" spans="2:9" ht="18" x14ac:dyDescent="0.25">
      <c r="B1987" s="43"/>
      <c r="C1987" s="233"/>
      <c r="D1987" s="43"/>
      <c r="E1987" s="43"/>
      <c r="F1987" s="31"/>
      <c r="G1987" s="31"/>
      <c r="H1987" s="31"/>
      <c r="I1987" s="43"/>
    </row>
    <row r="1988" spans="2:9" ht="18" x14ac:dyDescent="0.25">
      <c r="B1988" s="43"/>
      <c r="C1988" s="233"/>
      <c r="D1988" s="43"/>
      <c r="E1988" s="43"/>
      <c r="F1988" s="31"/>
      <c r="G1988" s="31"/>
      <c r="H1988" s="31"/>
      <c r="I1988" s="43"/>
    </row>
    <row r="1989" spans="2:9" ht="18" x14ac:dyDescent="0.25">
      <c r="B1989" s="43"/>
      <c r="C1989" s="233"/>
      <c r="D1989" s="43"/>
      <c r="E1989" s="43"/>
      <c r="F1989" s="31"/>
      <c r="G1989" s="31"/>
      <c r="H1989" s="31"/>
      <c r="I1989" s="43"/>
    </row>
    <row r="1990" spans="2:9" ht="18" x14ac:dyDescent="0.25">
      <c r="B1990" s="43"/>
      <c r="C1990" s="233"/>
      <c r="D1990" s="43"/>
      <c r="E1990" s="43"/>
      <c r="F1990" s="31"/>
      <c r="G1990" s="31"/>
      <c r="H1990" s="31"/>
      <c r="I1990" s="43"/>
    </row>
    <row r="1991" spans="2:9" ht="18" x14ac:dyDescent="0.25">
      <c r="B1991" s="43"/>
      <c r="C1991" s="233"/>
      <c r="D1991" s="43"/>
      <c r="E1991" s="43"/>
      <c r="F1991" s="31"/>
      <c r="G1991" s="31"/>
      <c r="H1991" s="31"/>
      <c r="I1991" s="43"/>
    </row>
    <row r="1992" spans="2:9" ht="18" x14ac:dyDescent="0.25">
      <c r="B1992" s="43"/>
      <c r="C1992" s="233"/>
      <c r="D1992" s="43"/>
      <c r="E1992" s="43"/>
      <c r="F1992" s="31"/>
      <c r="G1992" s="31"/>
      <c r="H1992" s="31"/>
      <c r="I1992" s="43"/>
    </row>
    <row r="1993" spans="2:9" ht="18" x14ac:dyDescent="0.25">
      <c r="B1993" s="43"/>
      <c r="C1993" s="233"/>
      <c r="D1993" s="43"/>
      <c r="E1993" s="43"/>
      <c r="F1993" s="31"/>
      <c r="G1993" s="31"/>
      <c r="H1993" s="31"/>
      <c r="I1993" s="43"/>
    </row>
    <row r="1994" spans="2:9" ht="18" x14ac:dyDescent="0.25">
      <c r="B1994" s="43"/>
      <c r="C1994" s="233"/>
      <c r="D1994" s="43"/>
      <c r="E1994" s="43"/>
      <c r="F1994" s="31"/>
      <c r="G1994" s="31"/>
      <c r="H1994" s="31"/>
      <c r="I1994" s="43"/>
    </row>
    <row r="1995" spans="2:9" ht="18" x14ac:dyDescent="0.25">
      <c r="B1995" s="43"/>
      <c r="C1995" s="233"/>
      <c r="D1995" s="43"/>
      <c r="E1995" s="43"/>
      <c r="F1995" s="31"/>
      <c r="G1995" s="31"/>
      <c r="H1995" s="31"/>
      <c r="I1995" s="43"/>
    </row>
    <row r="1996" spans="2:9" ht="18" x14ac:dyDescent="0.25">
      <c r="B1996" s="43"/>
      <c r="C1996" s="233"/>
      <c r="D1996" s="43"/>
      <c r="E1996" s="43"/>
      <c r="F1996" s="31"/>
      <c r="G1996" s="31"/>
      <c r="H1996" s="31"/>
      <c r="I1996" s="43"/>
    </row>
    <row r="1997" spans="2:9" ht="18" x14ac:dyDescent="0.25">
      <c r="B1997" s="43"/>
      <c r="C1997" s="233"/>
      <c r="D1997" s="43"/>
      <c r="E1997" s="43"/>
      <c r="F1997" s="31"/>
      <c r="G1997" s="31"/>
      <c r="H1997" s="31"/>
      <c r="I1997" s="43"/>
    </row>
    <row r="1998" spans="2:9" ht="18" x14ac:dyDescent="0.25">
      <c r="B1998" s="43"/>
      <c r="C1998" s="233"/>
      <c r="D1998" s="43"/>
      <c r="E1998" s="43"/>
      <c r="F1998" s="31"/>
      <c r="G1998" s="31"/>
      <c r="H1998" s="31"/>
      <c r="I1998" s="43"/>
    </row>
    <row r="1999" spans="2:9" ht="18" x14ac:dyDescent="0.25">
      <c r="B1999" s="43"/>
      <c r="C1999" s="233"/>
      <c r="D1999" s="43"/>
      <c r="E1999" s="43"/>
      <c r="F1999" s="31"/>
      <c r="G1999" s="31"/>
      <c r="H1999" s="31"/>
      <c r="I1999" s="43"/>
    </row>
    <row r="2000" spans="2:9" ht="18" x14ac:dyDescent="0.25">
      <c r="B2000" s="43"/>
      <c r="C2000" s="233"/>
      <c r="D2000" s="43"/>
      <c r="E2000" s="43"/>
      <c r="F2000" s="31"/>
      <c r="G2000" s="31"/>
      <c r="H2000" s="31"/>
      <c r="I2000" s="43"/>
    </row>
    <row r="2001" spans="2:9" ht="18" x14ac:dyDescent="0.25">
      <c r="B2001" s="43"/>
      <c r="C2001" s="233"/>
      <c r="D2001" s="43"/>
      <c r="E2001" s="43"/>
      <c r="F2001" s="31"/>
      <c r="G2001" s="31"/>
      <c r="H2001" s="31"/>
      <c r="I2001" s="43"/>
    </row>
    <row r="2002" spans="2:9" ht="18" x14ac:dyDescent="0.25">
      <c r="B2002" s="43"/>
      <c r="C2002" s="233"/>
      <c r="D2002" s="43"/>
      <c r="E2002" s="43"/>
      <c r="F2002" s="31"/>
      <c r="G2002" s="31"/>
      <c r="H2002" s="31"/>
      <c r="I2002" s="43"/>
    </row>
    <row r="2003" spans="2:9" ht="18" x14ac:dyDescent="0.25">
      <c r="B2003" s="43"/>
      <c r="C2003" s="233"/>
      <c r="D2003" s="43"/>
      <c r="E2003" s="43"/>
      <c r="F2003" s="31"/>
      <c r="G2003" s="31"/>
      <c r="H2003" s="31"/>
      <c r="I2003" s="43"/>
    </row>
    <row r="2004" spans="2:9" ht="18" x14ac:dyDescent="0.25">
      <c r="B2004" s="43"/>
      <c r="C2004" s="233"/>
      <c r="D2004" s="43"/>
      <c r="E2004" s="43"/>
      <c r="F2004" s="31"/>
      <c r="G2004" s="31"/>
      <c r="H2004" s="31"/>
      <c r="I2004" s="43"/>
    </row>
    <row r="2005" spans="2:9" ht="18" x14ac:dyDescent="0.25">
      <c r="B2005" s="43"/>
      <c r="C2005" s="233"/>
      <c r="D2005" s="43"/>
      <c r="E2005" s="43"/>
      <c r="F2005" s="31"/>
      <c r="G2005" s="31"/>
      <c r="H2005" s="31"/>
      <c r="I2005" s="43"/>
    </row>
    <row r="2006" spans="2:9" ht="18" x14ac:dyDescent="0.25">
      <c r="B2006" s="43"/>
      <c r="C2006" s="233"/>
      <c r="D2006" s="43"/>
      <c r="E2006" s="43"/>
      <c r="F2006" s="31"/>
      <c r="G2006" s="31"/>
      <c r="H2006" s="31"/>
      <c r="I2006" s="43"/>
    </row>
    <row r="2007" spans="2:9" ht="18" x14ac:dyDescent="0.25">
      <c r="B2007" s="43"/>
      <c r="C2007" s="233"/>
      <c r="D2007" s="43"/>
      <c r="E2007" s="43"/>
      <c r="F2007" s="31"/>
      <c r="G2007" s="31"/>
      <c r="H2007" s="31"/>
      <c r="I2007" s="43"/>
    </row>
    <row r="2008" spans="2:9" ht="18" x14ac:dyDescent="0.25">
      <c r="B2008" s="43"/>
      <c r="C2008" s="233"/>
      <c r="D2008" s="43"/>
      <c r="E2008" s="43"/>
      <c r="F2008" s="31"/>
      <c r="G2008" s="31"/>
      <c r="H2008" s="31"/>
      <c r="I2008" s="43"/>
    </row>
    <row r="2009" spans="2:9" ht="18" x14ac:dyDescent="0.25">
      <c r="B2009" s="43"/>
      <c r="C2009" s="233"/>
      <c r="D2009" s="43"/>
      <c r="E2009" s="43"/>
      <c r="F2009" s="31"/>
      <c r="G2009" s="31"/>
      <c r="H2009" s="31"/>
      <c r="I2009" s="43"/>
    </row>
    <row r="2010" spans="2:9" ht="18" x14ac:dyDescent="0.25">
      <c r="B2010" s="43"/>
      <c r="C2010" s="233"/>
      <c r="D2010" s="43"/>
      <c r="E2010" s="43"/>
      <c r="F2010" s="31"/>
      <c r="G2010" s="31"/>
      <c r="H2010" s="31"/>
      <c r="I2010" s="43"/>
    </row>
    <row r="2011" spans="2:9" ht="18" x14ac:dyDescent="0.25">
      <c r="B2011" s="43"/>
      <c r="C2011" s="233"/>
      <c r="D2011" s="43"/>
      <c r="E2011" s="43"/>
      <c r="F2011" s="31"/>
      <c r="G2011" s="31"/>
      <c r="H2011" s="31"/>
      <c r="I2011" s="43"/>
    </row>
    <row r="2012" spans="2:9" ht="18" x14ac:dyDescent="0.25">
      <c r="B2012" s="43"/>
      <c r="C2012" s="233"/>
      <c r="D2012" s="43"/>
      <c r="E2012" s="43"/>
      <c r="F2012" s="31"/>
      <c r="G2012" s="31"/>
      <c r="H2012" s="31"/>
      <c r="I2012" s="43"/>
    </row>
    <row r="2013" spans="2:9" ht="18" x14ac:dyDescent="0.25">
      <c r="B2013" s="43"/>
      <c r="C2013" s="233"/>
      <c r="D2013" s="43"/>
      <c r="E2013" s="43"/>
      <c r="F2013" s="31"/>
      <c r="G2013" s="31"/>
      <c r="H2013" s="31"/>
      <c r="I2013" s="43"/>
    </row>
    <row r="2014" spans="2:9" ht="18" x14ac:dyDescent="0.25">
      <c r="B2014" s="43"/>
      <c r="C2014" s="233"/>
      <c r="D2014" s="43"/>
      <c r="E2014" s="43"/>
      <c r="F2014" s="31"/>
      <c r="G2014" s="31"/>
      <c r="H2014" s="31"/>
      <c r="I2014" s="43"/>
    </row>
    <row r="2015" spans="2:9" ht="18" x14ac:dyDescent="0.25">
      <c r="B2015" s="43"/>
      <c r="C2015" s="233"/>
      <c r="D2015" s="43"/>
      <c r="E2015" s="43"/>
      <c r="F2015" s="31"/>
      <c r="G2015" s="31"/>
      <c r="H2015" s="31"/>
      <c r="I2015" s="43"/>
    </row>
    <row r="2016" spans="2:9" ht="18" x14ac:dyDescent="0.25">
      <c r="B2016" s="43"/>
      <c r="C2016" s="233"/>
      <c r="D2016" s="43"/>
      <c r="E2016" s="43"/>
      <c r="F2016" s="31"/>
      <c r="G2016" s="31"/>
      <c r="H2016" s="31"/>
      <c r="I2016" s="43"/>
    </row>
    <row r="2017" spans="2:9" ht="18" x14ac:dyDescent="0.25">
      <c r="B2017" s="43"/>
      <c r="C2017" s="233"/>
      <c r="D2017" s="43"/>
      <c r="E2017" s="43"/>
      <c r="F2017" s="31"/>
      <c r="G2017" s="31"/>
      <c r="H2017" s="31"/>
      <c r="I2017" s="43"/>
    </row>
    <row r="2018" spans="2:9" ht="18" x14ac:dyDescent="0.25">
      <c r="B2018" s="43"/>
      <c r="C2018" s="233"/>
      <c r="D2018" s="43"/>
      <c r="E2018" s="43"/>
      <c r="F2018" s="31"/>
      <c r="G2018" s="31"/>
      <c r="H2018" s="31"/>
      <c r="I2018" s="43"/>
    </row>
    <row r="2019" spans="2:9" ht="18" x14ac:dyDescent="0.25">
      <c r="B2019" s="43"/>
      <c r="C2019" s="233"/>
      <c r="D2019" s="43"/>
      <c r="E2019" s="43"/>
      <c r="F2019" s="31"/>
      <c r="G2019" s="31"/>
      <c r="H2019" s="31"/>
      <c r="I2019" s="43"/>
    </row>
    <row r="2020" spans="2:9" ht="18" x14ac:dyDescent="0.25">
      <c r="B2020" s="43"/>
      <c r="C2020" s="233"/>
      <c r="D2020" s="43"/>
      <c r="E2020" s="43"/>
      <c r="F2020" s="31"/>
      <c r="G2020" s="31"/>
      <c r="H2020" s="31"/>
      <c r="I2020" s="43"/>
    </row>
    <row r="2021" spans="2:9" ht="18" x14ac:dyDescent="0.25">
      <c r="B2021" s="43"/>
      <c r="C2021" s="233"/>
      <c r="D2021" s="43"/>
      <c r="E2021" s="43"/>
      <c r="F2021" s="31"/>
      <c r="G2021" s="31"/>
      <c r="H2021" s="31"/>
      <c r="I2021" s="43"/>
    </row>
    <row r="2022" spans="2:9" ht="18" x14ac:dyDescent="0.25">
      <c r="B2022" s="43"/>
      <c r="C2022" s="233"/>
      <c r="D2022" s="43"/>
      <c r="E2022" s="43"/>
      <c r="F2022" s="31"/>
      <c r="G2022" s="31"/>
      <c r="H2022" s="31"/>
      <c r="I2022" s="43"/>
    </row>
    <row r="2023" spans="2:9" ht="18" x14ac:dyDescent="0.25">
      <c r="B2023" s="43"/>
      <c r="C2023" s="233"/>
      <c r="D2023" s="43"/>
      <c r="E2023" s="43"/>
      <c r="F2023" s="31"/>
      <c r="G2023" s="31"/>
      <c r="H2023" s="31"/>
      <c r="I2023" s="43"/>
    </row>
    <row r="2024" spans="2:9" ht="18" x14ac:dyDescent="0.25">
      <c r="B2024" s="43"/>
      <c r="C2024" s="233"/>
      <c r="D2024" s="43"/>
      <c r="E2024" s="43"/>
      <c r="F2024" s="31"/>
      <c r="G2024" s="31"/>
      <c r="H2024" s="31"/>
      <c r="I2024" s="43"/>
    </row>
    <row r="2025" spans="2:9" ht="18" x14ac:dyDescent="0.25">
      <c r="B2025" s="43"/>
      <c r="C2025" s="233"/>
      <c r="D2025" s="43"/>
      <c r="E2025" s="43"/>
      <c r="F2025" s="31"/>
      <c r="G2025" s="31"/>
      <c r="H2025" s="31"/>
      <c r="I2025" s="43"/>
    </row>
    <row r="2026" spans="2:9" ht="18" x14ac:dyDescent="0.25">
      <c r="B2026" s="43"/>
      <c r="C2026" s="233"/>
      <c r="D2026" s="43"/>
      <c r="E2026" s="43"/>
      <c r="F2026" s="31"/>
      <c r="G2026" s="31"/>
      <c r="H2026" s="31"/>
      <c r="I2026" s="43"/>
    </row>
    <row r="2027" spans="2:9" ht="18" x14ac:dyDescent="0.25">
      <c r="B2027" s="43"/>
      <c r="C2027" s="233"/>
      <c r="D2027" s="43"/>
      <c r="E2027" s="43"/>
      <c r="F2027" s="31"/>
      <c r="G2027" s="31"/>
      <c r="H2027" s="31"/>
      <c r="I2027" s="43"/>
    </row>
    <row r="2028" spans="2:9" ht="18" x14ac:dyDescent="0.25">
      <c r="B2028" s="43"/>
      <c r="C2028" s="233"/>
      <c r="D2028" s="43"/>
      <c r="E2028" s="43"/>
      <c r="F2028" s="31"/>
      <c r="G2028" s="31"/>
      <c r="H2028" s="31"/>
      <c r="I2028" s="43"/>
    </row>
    <row r="2029" spans="2:9" ht="18" x14ac:dyDescent="0.25">
      <c r="B2029" s="43"/>
      <c r="C2029" s="233"/>
      <c r="D2029" s="43"/>
      <c r="E2029" s="43"/>
      <c r="F2029" s="31"/>
      <c r="G2029" s="31"/>
      <c r="H2029" s="31"/>
      <c r="I2029" s="43"/>
    </row>
    <row r="2030" spans="2:9" ht="18" x14ac:dyDescent="0.25">
      <c r="B2030" s="43"/>
      <c r="C2030" s="233"/>
      <c r="D2030" s="43"/>
      <c r="E2030" s="43"/>
      <c r="F2030" s="31"/>
      <c r="G2030" s="31"/>
      <c r="H2030" s="31"/>
      <c r="I2030" s="43"/>
    </row>
    <row r="2031" spans="2:9" ht="18" x14ac:dyDescent="0.25">
      <c r="B2031" s="43"/>
      <c r="C2031" s="233"/>
      <c r="D2031" s="43"/>
      <c r="E2031" s="43"/>
      <c r="F2031" s="31"/>
      <c r="G2031" s="31"/>
      <c r="H2031" s="31"/>
      <c r="I2031" s="43"/>
    </row>
    <row r="2032" spans="2:9" ht="18" x14ac:dyDescent="0.25">
      <c r="B2032" s="43"/>
      <c r="C2032" s="233"/>
      <c r="D2032" s="43"/>
      <c r="E2032" s="43"/>
      <c r="F2032" s="31"/>
      <c r="G2032" s="31"/>
      <c r="H2032" s="31"/>
      <c r="I2032" s="43"/>
    </row>
    <row r="2033" spans="2:9" ht="18" x14ac:dyDescent="0.25">
      <c r="B2033" s="43"/>
      <c r="C2033" s="233"/>
      <c r="D2033" s="43"/>
      <c r="E2033" s="43"/>
      <c r="F2033" s="31"/>
      <c r="G2033" s="31"/>
      <c r="H2033" s="31"/>
      <c r="I2033" s="43"/>
    </row>
    <row r="2034" spans="2:9" ht="18" x14ac:dyDescent="0.25">
      <c r="B2034" s="43"/>
      <c r="C2034" s="233"/>
      <c r="D2034" s="43"/>
      <c r="E2034" s="43"/>
      <c r="F2034" s="31"/>
      <c r="G2034" s="31"/>
      <c r="H2034" s="31"/>
      <c r="I2034" s="43"/>
    </row>
    <row r="2035" spans="2:9" ht="18" x14ac:dyDescent="0.25">
      <c r="B2035" s="43"/>
      <c r="C2035" s="233"/>
      <c r="D2035" s="43"/>
      <c r="E2035" s="43"/>
      <c r="F2035" s="31"/>
      <c r="G2035" s="31"/>
      <c r="H2035" s="31"/>
      <c r="I2035" s="43"/>
    </row>
    <row r="2036" spans="2:9" ht="18" x14ac:dyDescent="0.25">
      <c r="B2036" s="43"/>
      <c r="C2036" s="233"/>
      <c r="D2036" s="43"/>
      <c r="E2036" s="43"/>
      <c r="F2036" s="31"/>
      <c r="G2036" s="31"/>
      <c r="H2036" s="31"/>
      <c r="I2036" s="43"/>
    </row>
    <row r="2037" spans="2:9" ht="18" x14ac:dyDescent="0.25">
      <c r="B2037" s="43"/>
      <c r="C2037" s="233"/>
      <c r="D2037" s="43"/>
      <c r="E2037" s="43"/>
      <c r="F2037" s="31"/>
      <c r="G2037" s="31"/>
      <c r="H2037" s="31"/>
      <c r="I2037" s="43"/>
    </row>
    <row r="2038" spans="2:9" ht="18" x14ac:dyDescent="0.25">
      <c r="B2038" s="43"/>
      <c r="C2038" s="233"/>
      <c r="D2038" s="43"/>
      <c r="E2038" s="43"/>
      <c r="F2038" s="31"/>
      <c r="G2038" s="31"/>
      <c r="H2038" s="31"/>
      <c r="I2038" s="43"/>
    </row>
    <row r="2039" spans="2:9" ht="18" x14ac:dyDescent="0.25">
      <c r="B2039" s="43"/>
      <c r="C2039" s="233"/>
      <c r="D2039" s="43"/>
      <c r="E2039" s="43"/>
      <c r="F2039" s="31"/>
      <c r="G2039" s="31"/>
      <c r="H2039" s="31"/>
      <c r="I2039" s="43"/>
    </row>
    <row r="2040" spans="2:9" ht="18" x14ac:dyDescent="0.25">
      <c r="B2040" s="43"/>
      <c r="C2040" s="233"/>
      <c r="D2040" s="43"/>
      <c r="E2040" s="43"/>
      <c r="F2040" s="31"/>
      <c r="G2040" s="31"/>
      <c r="H2040" s="31"/>
      <c r="I2040" s="43"/>
    </row>
    <row r="2041" spans="2:9" ht="18" x14ac:dyDescent="0.25">
      <c r="B2041" s="43"/>
      <c r="C2041" s="233"/>
      <c r="D2041" s="43"/>
      <c r="E2041" s="43"/>
      <c r="F2041" s="31"/>
      <c r="G2041" s="31"/>
      <c r="H2041" s="31"/>
      <c r="I2041" s="43"/>
    </row>
    <row r="2042" spans="2:9" ht="18" x14ac:dyDescent="0.25">
      <c r="B2042" s="43"/>
      <c r="C2042" s="233"/>
      <c r="D2042" s="43"/>
      <c r="E2042" s="43"/>
      <c r="F2042" s="31"/>
      <c r="G2042" s="31"/>
      <c r="H2042" s="31"/>
      <c r="I2042" s="43"/>
    </row>
    <row r="2043" spans="2:9" ht="18" x14ac:dyDescent="0.25">
      <c r="B2043" s="43"/>
      <c r="C2043" s="233"/>
      <c r="D2043" s="43"/>
      <c r="E2043" s="43"/>
      <c r="F2043" s="31"/>
      <c r="G2043" s="31"/>
      <c r="H2043" s="31"/>
      <c r="I2043" s="43"/>
    </row>
    <row r="2044" spans="2:9" ht="18" x14ac:dyDescent="0.25">
      <c r="B2044" s="43"/>
      <c r="C2044" s="233"/>
      <c r="D2044" s="43"/>
      <c r="E2044" s="43"/>
      <c r="F2044" s="31"/>
      <c r="G2044" s="31"/>
      <c r="H2044" s="31"/>
      <c r="I2044" s="43"/>
    </row>
    <row r="2045" spans="2:9" ht="18" x14ac:dyDescent="0.25">
      <c r="B2045" s="43"/>
      <c r="C2045" s="233"/>
      <c r="D2045" s="43"/>
      <c r="E2045" s="43"/>
      <c r="F2045" s="31"/>
      <c r="G2045" s="31"/>
      <c r="H2045" s="31"/>
      <c r="I2045" s="43"/>
    </row>
    <row r="2046" spans="2:9" ht="18" x14ac:dyDescent="0.25">
      <c r="B2046" s="43"/>
      <c r="C2046" s="233"/>
      <c r="D2046" s="43"/>
      <c r="E2046" s="43"/>
      <c r="F2046" s="31"/>
      <c r="G2046" s="31"/>
      <c r="H2046" s="31"/>
      <c r="I2046" s="43"/>
    </row>
    <row r="2047" spans="2:9" ht="18" x14ac:dyDescent="0.25">
      <c r="B2047" s="43"/>
      <c r="C2047" s="233"/>
      <c r="D2047" s="43"/>
      <c r="E2047" s="43"/>
      <c r="F2047" s="31"/>
      <c r="G2047" s="31"/>
      <c r="H2047" s="31"/>
      <c r="I2047" s="43"/>
    </row>
    <row r="2048" spans="2:9" ht="18" x14ac:dyDescent="0.25">
      <c r="B2048" s="43"/>
      <c r="C2048" s="233"/>
      <c r="D2048" s="43"/>
      <c r="E2048" s="43"/>
      <c r="F2048" s="31"/>
      <c r="G2048" s="31"/>
      <c r="H2048" s="31"/>
      <c r="I2048" s="43"/>
    </row>
    <row r="2049" spans="2:9" ht="18" x14ac:dyDescent="0.25">
      <c r="B2049" s="43"/>
      <c r="C2049" s="233"/>
      <c r="D2049" s="43"/>
      <c r="E2049" s="43"/>
      <c r="F2049" s="31"/>
      <c r="G2049" s="31"/>
      <c r="H2049" s="31"/>
      <c r="I2049" s="43"/>
    </row>
    <row r="2050" spans="2:9" ht="18" x14ac:dyDescent="0.25">
      <c r="B2050" s="43"/>
      <c r="C2050" s="233"/>
      <c r="D2050" s="43"/>
      <c r="E2050" s="43"/>
      <c r="F2050" s="31"/>
      <c r="G2050" s="31"/>
      <c r="H2050" s="31"/>
      <c r="I2050" s="43"/>
    </row>
    <row r="2051" spans="2:9" ht="18" x14ac:dyDescent="0.25">
      <c r="B2051" s="43"/>
      <c r="C2051" s="233"/>
      <c r="D2051" s="43"/>
      <c r="E2051" s="43"/>
      <c r="F2051" s="31"/>
      <c r="G2051" s="31"/>
      <c r="H2051" s="31"/>
      <c r="I2051" s="43"/>
    </row>
    <row r="2052" spans="2:9" ht="18" x14ac:dyDescent="0.25">
      <c r="B2052" s="43"/>
      <c r="C2052" s="233"/>
      <c r="D2052" s="43"/>
      <c r="E2052" s="43"/>
      <c r="F2052" s="31"/>
      <c r="G2052" s="31"/>
      <c r="H2052" s="31"/>
      <c r="I2052" s="43"/>
    </row>
    <row r="2053" spans="2:9" ht="18" x14ac:dyDescent="0.25">
      <c r="B2053" s="43"/>
      <c r="C2053" s="233"/>
      <c r="D2053" s="43"/>
      <c r="E2053" s="43"/>
      <c r="F2053" s="31"/>
      <c r="G2053" s="31"/>
      <c r="H2053" s="31"/>
      <c r="I2053" s="43"/>
    </row>
    <row r="2054" spans="2:9" ht="18" x14ac:dyDescent="0.25">
      <c r="B2054" s="43"/>
      <c r="C2054" s="233"/>
      <c r="D2054" s="43"/>
      <c r="E2054" s="43"/>
      <c r="F2054" s="31"/>
      <c r="G2054" s="31"/>
      <c r="H2054" s="31"/>
      <c r="I2054" s="43"/>
    </row>
    <row r="2055" spans="2:9" ht="18" x14ac:dyDescent="0.25">
      <c r="B2055" s="43"/>
      <c r="C2055" s="233"/>
      <c r="D2055" s="43"/>
      <c r="E2055" s="43"/>
      <c r="F2055" s="31"/>
      <c r="G2055" s="31"/>
      <c r="H2055" s="31"/>
      <c r="I2055" s="43"/>
    </row>
    <row r="2056" spans="2:9" ht="18" x14ac:dyDescent="0.25">
      <c r="B2056" s="43"/>
      <c r="C2056" s="233"/>
      <c r="D2056" s="43"/>
      <c r="E2056" s="43"/>
      <c r="F2056" s="31"/>
      <c r="G2056" s="31"/>
      <c r="H2056" s="31"/>
      <c r="I2056" s="43"/>
    </row>
    <row r="2057" spans="2:9" ht="18" x14ac:dyDescent="0.25">
      <c r="B2057" s="43"/>
      <c r="C2057" s="233"/>
      <c r="D2057" s="43"/>
      <c r="E2057" s="43"/>
      <c r="F2057" s="31"/>
      <c r="G2057" s="31"/>
      <c r="H2057" s="31"/>
      <c r="I2057" s="43"/>
    </row>
    <row r="2058" spans="2:9" ht="18" x14ac:dyDescent="0.25">
      <c r="B2058" s="43"/>
      <c r="C2058" s="233"/>
      <c r="D2058" s="43"/>
      <c r="E2058" s="43"/>
      <c r="F2058" s="31"/>
      <c r="G2058" s="31"/>
      <c r="H2058" s="31"/>
      <c r="I2058" s="43"/>
    </row>
    <row r="2059" spans="2:9" ht="18" x14ac:dyDescent="0.25">
      <c r="B2059" s="43"/>
      <c r="C2059" s="233"/>
      <c r="D2059" s="43"/>
      <c r="E2059" s="43"/>
      <c r="F2059" s="31"/>
      <c r="G2059" s="31"/>
      <c r="H2059" s="31"/>
      <c r="I2059" s="43"/>
    </row>
    <row r="2060" spans="2:9" ht="18" x14ac:dyDescent="0.25">
      <c r="B2060" s="43"/>
      <c r="C2060" s="233"/>
      <c r="D2060" s="43"/>
      <c r="E2060" s="43"/>
      <c r="F2060" s="31"/>
      <c r="G2060" s="31"/>
      <c r="H2060" s="31"/>
      <c r="I2060" s="43"/>
    </row>
    <row r="2061" spans="2:9" ht="18" x14ac:dyDescent="0.25">
      <c r="B2061" s="43"/>
      <c r="C2061" s="233"/>
      <c r="D2061" s="43"/>
      <c r="E2061" s="43"/>
      <c r="F2061" s="31"/>
      <c r="G2061" s="31"/>
      <c r="H2061" s="31"/>
      <c r="I2061" s="43"/>
    </row>
    <row r="2062" spans="2:9" ht="18" x14ac:dyDescent="0.25">
      <c r="B2062" s="43"/>
      <c r="C2062" s="233"/>
      <c r="D2062" s="43"/>
      <c r="E2062" s="43"/>
      <c r="F2062" s="31"/>
      <c r="G2062" s="31"/>
      <c r="H2062" s="31"/>
      <c r="I2062" s="43"/>
    </row>
    <row r="2063" spans="2:9" ht="18" x14ac:dyDescent="0.25">
      <c r="B2063" s="43"/>
      <c r="C2063" s="233"/>
      <c r="D2063" s="43"/>
      <c r="E2063" s="43"/>
      <c r="F2063" s="31"/>
      <c r="G2063" s="31"/>
      <c r="H2063" s="31"/>
      <c r="I2063" s="43"/>
    </row>
    <row r="2064" spans="2:9" ht="18" x14ac:dyDescent="0.25">
      <c r="B2064" s="43"/>
      <c r="C2064" s="233"/>
      <c r="D2064" s="43"/>
      <c r="E2064" s="43"/>
      <c r="F2064" s="31"/>
      <c r="G2064" s="31"/>
      <c r="H2064" s="31"/>
      <c r="I2064" s="43"/>
    </row>
    <row r="2065" spans="2:9" ht="18" x14ac:dyDescent="0.25">
      <c r="B2065" s="43"/>
      <c r="C2065" s="233"/>
      <c r="D2065" s="43"/>
      <c r="E2065" s="43"/>
      <c r="F2065" s="31"/>
      <c r="G2065" s="31"/>
      <c r="H2065" s="31"/>
      <c r="I2065" s="43"/>
    </row>
    <row r="2066" spans="2:9" ht="18" x14ac:dyDescent="0.25">
      <c r="B2066" s="43"/>
      <c r="C2066" s="233"/>
      <c r="D2066" s="43"/>
      <c r="E2066" s="43"/>
      <c r="F2066" s="31"/>
      <c r="G2066" s="31"/>
      <c r="H2066" s="31"/>
      <c r="I2066" s="43"/>
    </row>
    <row r="2067" spans="2:9" ht="18" x14ac:dyDescent="0.25">
      <c r="B2067" s="43"/>
      <c r="C2067" s="233"/>
      <c r="D2067" s="43"/>
      <c r="E2067" s="43"/>
      <c r="F2067" s="31"/>
      <c r="G2067" s="31"/>
      <c r="H2067" s="31"/>
      <c r="I2067" s="43"/>
    </row>
    <row r="2068" spans="2:9" ht="18" x14ac:dyDescent="0.25">
      <c r="B2068" s="43"/>
      <c r="C2068" s="233"/>
      <c r="D2068" s="43"/>
      <c r="E2068" s="43"/>
      <c r="F2068" s="31"/>
      <c r="G2068" s="31"/>
      <c r="H2068" s="31"/>
      <c r="I2068" s="43"/>
    </row>
    <row r="2069" spans="2:9" ht="18" x14ac:dyDescent="0.25">
      <c r="B2069" s="43"/>
      <c r="C2069" s="233"/>
      <c r="D2069" s="43"/>
      <c r="E2069" s="43"/>
      <c r="F2069" s="31"/>
      <c r="G2069" s="31"/>
      <c r="H2069" s="31"/>
      <c r="I2069" s="43"/>
    </row>
    <row r="2070" spans="2:9" ht="18" x14ac:dyDescent="0.25">
      <c r="B2070" s="43"/>
      <c r="C2070" s="233"/>
      <c r="D2070" s="43"/>
      <c r="E2070" s="43"/>
      <c r="F2070" s="31"/>
      <c r="G2070" s="31"/>
      <c r="H2070" s="31"/>
      <c r="I2070" s="43"/>
    </row>
    <row r="2071" spans="2:9" ht="18" x14ac:dyDescent="0.25">
      <c r="B2071" s="43"/>
      <c r="C2071" s="233"/>
      <c r="D2071" s="43"/>
      <c r="E2071" s="43"/>
      <c r="F2071" s="31"/>
      <c r="G2071" s="31"/>
      <c r="H2071" s="31"/>
      <c r="I2071" s="43"/>
    </row>
    <row r="2072" spans="2:9" ht="18" x14ac:dyDescent="0.25">
      <c r="B2072" s="43"/>
      <c r="C2072" s="233"/>
      <c r="D2072" s="43"/>
      <c r="E2072" s="43"/>
      <c r="F2072" s="31"/>
      <c r="G2072" s="31"/>
      <c r="H2072" s="31"/>
      <c r="I2072" s="43"/>
    </row>
    <row r="2073" spans="2:9" ht="18" x14ac:dyDescent="0.25">
      <c r="B2073" s="43"/>
      <c r="C2073" s="233"/>
      <c r="D2073" s="43"/>
      <c r="E2073" s="43"/>
      <c r="F2073" s="31"/>
      <c r="G2073" s="31"/>
      <c r="H2073" s="31"/>
      <c r="I2073" s="43"/>
    </row>
    <row r="2074" spans="2:9" ht="18" x14ac:dyDescent="0.25">
      <c r="B2074" s="43"/>
      <c r="C2074" s="233"/>
      <c r="D2074" s="43"/>
      <c r="E2074" s="43"/>
      <c r="F2074" s="31"/>
      <c r="G2074" s="31"/>
      <c r="H2074" s="31"/>
      <c r="I2074" s="43"/>
    </row>
    <row r="2075" spans="2:9" ht="18" x14ac:dyDescent="0.25">
      <c r="B2075" s="43"/>
      <c r="C2075" s="233"/>
      <c r="D2075" s="43"/>
      <c r="E2075" s="43"/>
      <c r="F2075" s="31"/>
      <c r="G2075" s="31"/>
      <c r="H2075" s="31"/>
      <c r="I2075" s="43"/>
    </row>
    <row r="2076" spans="2:9" ht="18" x14ac:dyDescent="0.25">
      <c r="B2076" s="43"/>
      <c r="C2076" s="233"/>
      <c r="D2076" s="43"/>
      <c r="E2076" s="43"/>
      <c r="F2076" s="31"/>
      <c r="G2076" s="31"/>
      <c r="H2076" s="31"/>
      <c r="I2076" s="43"/>
    </row>
    <row r="2077" spans="2:9" ht="18" x14ac:dyDescent="0.25">
      <c r="B2077" s="43"/>
      <c r="C2077" s="233"/>
      <c r="D2077" s="43"/>
      <c r="E2077" s="43"/>
      <c r="F2077" s="31"/>
      <c r="G2077" s="31"/>
      <c r="H2077" s="31"/>
      <c r="I2077" s="43"/>
    </row>
    <row r="2078" spans="2:9" ht="18" x14ac:dyDescent="0.25">
      <c r="B2078" s="43"/>
      <c r="C2078" s="233"/>
      <c r="D2078" s="43"/>
      <c r="E2078" s="43"/>
      <c r="F2078" s="31"/>
      <c r="G2078" s="31"/>
      <c r="H2078" s="31"/>
      <c r="I2078" s="43"/>
    </row>
    <row r="2079" spans="2:9" ht="18" x14ac:dyDescent="0.25">
      <c r="B2079" s="43"/>
      <c r="C2079" s="233"/>
      <c r="D2079" s="43"/>
      <c r="E2079" s="43"/>
      <c r="F2079" s="31"/>
      <c r="G2079" s="31"/>
      <c r="H2079" s="31"/>
      <c r="I2079" s="43"/>
    </row>
    <row r="2080" spans="2:9" ht="18" x14ac:dyDescent="0.25">
      <c r="B2080" s="43"/>
      <c r="C2080" s="233"/>
      <c r="D2080" s="43"/>
      <c r="E2080" s="43"/>
      <c r="F2080" s="31"/>
      <c r="G2080" s="31"/>
      <c r="H2080" s="31"/>
      <c r="I2080" s="43"/>
    </row>
    <row r="2081" spans="2:9" ht="18" x14ac:dyDescent="0.25">
      <c r="B2081" s="43"/>
      <c r="C2081" s="233"/>
      <c r="D2081" s="43"/>
      <c r="E2081" s="43"/>
      <c r="F2081" s="31"/>
      <c r="G2081" s="31"/>
      <c r="H2081" s="31"/>
      <c r="I2081" s="43"/>
    </row>
    <row r="2082" spans="2:9" ht="18" x14ac:dyDescent="0.25">
      <c r="B2082" s="43"/>
      <c r="C2082" s="233"/>
      <c r="D2082" s="43"/>
      <c r="E2082" s="43"/>
      <c r="F2082" s="31"/>
      <c r="G2082" s="31"/>
      <c r="H2082" s="31"/>
      <c r="I2082" s="43"/>
    </row>
    <row r="2083" spans="2:9" ht="18" x14ac:dyDescent="0.25">
      <c r="B2083" s="43"/>
      <c r="C2083" s="233"/>
      <c r="D2083" s="43"/>
      <c r="E2083" s="43"/>
      <c r="F2083" s="31"/>
      <c r="G2083" s="31"/>
      <c r="H2083" s="31"/>
      <c r="I2083" s="43"/>
    </row>
    <row r="2084" spans="2:9" ht="18" x14ac:dyDescent="0.25">
      <c r="B2084" s="43"/>
      <c r="C2084" s="233"/>
      <c r="D2084" s="43"/>
      <c r="E2084" s="43"/>
      <c r="F2084" s="31"/>
      <c r="G2084" s="31"/>
      <c r="H2084" s="31"/>
      <c r="I2084" s="43"/>
    </row>
    <row r="2085" spans="2:9" ht="18" x14ac:dyDescent="0.25">
      <c r="B2085" s="43"/>
      <c r="C2085" s="233"/>
      <c r="D2085" s="43"/>
      <c r="E2085" s="43"/>
      <c r="F2085" s="31"/>
      <c r="G2085" s="31"/>
      <c r="H2085" s="31"/>
      <c r="I2085" s="43"/>
    </row>
    <row r="2086" spans="2:9" ht="18" x14ac:dyDescent="0.25">
      <c r="B2086" s="43"/>
      <c r="C2086" s="233"/>
      <c r="D2086" s="43"/>
      <c r="E2086" s="43"/>
      <c r="F2086" s="31"/>
      <c r="G2086" s="31"/>
      <c r="H2086" s="31"/>
      <c r="I2086" s="43"/>
    </row>
    <row r="2087" spans="2:9" ht="18" x14ac:dyDescent="0.25">
      <c r="B2087" s="43"/>
      <c r="C2087" s="233"/>
      <c r="D2087" s="43"/>
      <c r="E2087" s="43"/>
      <c r="F2087" s="31"/>
      <c r="G2087" s="31"/>
      <c r="H2087" s="31"/>
      <c r="I2087" s="43"/>
    </row>
    <row r="2088" spans="2:9" ht="18" x14ac:dyDescent="0.25">
      <c r="B2088" s="43"/>
      <c r="C2088" s="233"/>
      <c r="D2088" s="43"/>
      <c r="E2088" s="43"/>
      <c r="F2088" s="31"/>
      <c r="G2088" s="31"/>
      <c r="H2088" s="31"/>
      <c r="I2088" s="43"/>
    </row>
    <row r="2089" spans="2:9" ht="18" x14ac:dyDescent="0.25">
      <c r="B2089" s="43"/>
      <c r="C2089" s="233"/>
      <c r="D2089" s="43"/>
      <c r="E2089" s="43"/>
      <c r="F2089" s="31"/>
      <c r="G2089" s="31"/>
      <c r="H2089" s="31"/>
      <c r="I2089" s="43"/>
    </row>
    <row r="2090" spans="2:9" ht="18" x14ac:dyDescent="0.25">
      <c r="B2090" s="43"/>
      <c r="C2090" s="233"/>
      <c r="D2090" s="43"/>
      <c r="E2090" s="43"/>
      <c r="F2090" s="31"/>
      <c r="G2090" s="31"/>
      <c r="H2090" s="31"/>
      <c r="I2090" s="43"/>
    </row>
    <row r="2091" spans="2:9" ht="18" x14ac:dyDescent="0.25">
      <c r="B2091" s="43"/>
      <c r="C2091" s="233"/>
      <c r="D2091" s="43"/>
      <c r="E2091" s="43"/>
      <c r="F2091" s="31"/>
      <c r="G2091" s="31"/>
      <c r="H2091" s="31"/>
      <c r="I2091" s="43"/>
    </row>
    <row r="2092" spans="2:9" ht="18" x14ac:dyDescent="0.25">
      <c r="B2092" s="43"/>
      <c r="C2092" s="233"/>
      <c r="D2092" s="43"/>
      <c r="E2092" s="43"/>
      <c r="F2092" s="31"/>
      <c r="G2092" s="31"/>
      <c r="H2092" s="31"/>
      <c r="I2092" s="43"/>
    </row>
    <row r="2093" spans="2:9" ht="18" x14ac:dyDescent="0.25">
      <c r="B2093" s="43"/>
      <c r="C2093" s="233"/>
      <c r="D2093" s="43"/>
      <c r="E2093" s="43"/>
      <c r="F2093" s="31"/>
      <c r="G2093" s="31"/>
      <c r="H2093" s="31"/>
      <c r="I2093" s="43"/>
    </row>
    <row r="2094" spans="2:9" ht="18" x14ac:dyDescent="0.25">
      <c r="B2094" s="43"/>
      <c r="C2094" s="233"/>
      <c r="D2094" s="43"/>
      <c r="E2094" s="43"/>
      <c r="F2094" s="31"/>
      <c r="G2094" s="31"/>
      <c r="H2094" s="31"/>
      <c r="I2094" s="43"/>
    </row>
    <row r="2095" spans="2:9" ht="18" x14ac:dyDescent="0.25">
      <c r="B2095" s="43"/>
      <c r="C2095" s="233"/>
      <c r="D2095" s="43"/>
      <c r="E2095" s="43"/>
      <c r="F2095" s="31"/>
      <c r="G2095" s="31"/>
      <c r="H2095" s="31"/>
      <c r="I2095" s="43"/>
    </row>
    <row r="2096" spans="2:9" ht="18" x14ac:dyDescent="0.25">
      <c r="B2096" s="43"/>
      <c r="C2096" s="233"/>
      <c r="D2096" s="43"/>
      <c r="E2096" s="43"/>
      <c r="F2096" s="31"/>
      <c r="G2096" s="31"/>
      <c r="H2096" s="31"/>
      <c r="I2096" s="43"/>
    </row>
    <row r="2097" spans="2:9" ht="18" x14ac:dyDescent="0.25">
      <c r="B2097" s="43"/>
      <c r="C2097" s="233"/>
      <c r="D2097" s="43"/>
      <c r="E2097" s="43"/>
      <c r="F2097" s="31"/>
      <c r="G2097" s="31"/>
      <c r="H2097" s="31"/>
      <c r="I2097" s="43"/>
    </row>
    <row r="2098" spans="2:9" ht="18" x14ac:dyDescent="0.25">
      <c r="B2098" s="43"/>
      <c r="C2098" s="233"/>
      <c r="D2098" s="43"/>
      <c r="E2098" s="43"/>
      <c r="F2098" s="31"/>
      <c r="G2098" s="31"/>
      <c r="H2098" s="31"/>
      <c r="I2098" s="43"/>
    </row>
    <row r="2099" spans="2:9" ht="18" x14ac:dyDescent="0.25">
      <c r="B2099" s="43"/>
      <c r="C2099" s="233"/>
      <c r="D2099" s="43"/>
      <c r="E2099" s="43"/>
      <c r="F2099" s="31"/>
      <c r="G2099" s="31"/>
      <c r="H2099" s="31"/>
      <c r="I2099" s="43"/>
    </row>
    <row r="2100" spans="2:9" ht="18" x14ac:dyDescent="0.25">
      <c r="B2100" s="43"/>
      <c r="C2100" s="233"/>
      <c r="D2100" s="43"/>
      <c r="E2100" s="43"/>
      <c r="F2100" s="31"/>
      <c r="G2100" s="31"/>
      <c r="H2100" s="31"/>
      <c r="I2100" s="43"/>
    </row>
    <row r="2101" spans="2:9" ht="18" x14ac:dyDescent="0.25">
      <c r="B2101" s="43"/>
      <c r="C2101" s="233"/>
      <c r="D2101" s="43"/>
      <c r="E2101" s="43"/>
      <c r="F2101" s="31"/>
      <c r="G2101" s="31"/>
      <c r="H2101" s="31"/>
      <c r="I2101" s="43"/>
    </row>
    <row r="2102" spans="2:9" ht="18" x14ac:dyDescent="0.25">
      <c r="B2102" s="43"/>
      <c r="C2102" s="233"/>
      <c r="D2102" s="43"/>
      <c r="E2102" s="43"/>
      <c r="F2102" s="31"/>
      <c r="G2102" s="31"/>
      <c r="H2102" s="31"/>
      <c r="I2102" s="43"/>
    </row>
    <row r="2103" spans="2:9" ht="18" x14ac:dyDescent="0.25">
      <c r="B2103" s="43"/>
      <c r="C2103" s="233"/>
      <c r="D2103" s="43"/>
      <c r="E2103" s="43"/>
      <c r="F2103" s="31"/>
      <c r="G2103" s="31"/>
      <c r="H2103" s="31"/>
      <c r="I2103" s="43"/>
    </row>
    <row r="2104" spans="2:9" ht="18" x14ac:dyDescent="0.25">
      <c r="B2104" s="43"/>
      <c r="C2104" s="233"/>
      <c r="D2104" s="43"/>
      <c r="E2104" s="43"/>
      <c r="F2104" s="31"/>
      <c r="G2104" s="31"/>
      <c r="H2104" s="31"/>
      <c r="I2104" s="43"/>
    </row>
    <row r="2105" spans="2:9" ht="18" x14ac:dyDescent="0.25">
      <c r="B2105" s="43"/>
      <c r="C2105" s="233"/>
      <c r="D2105" s="43"/>
      <c r="E2105" s="43"/>
      <c r="F2105" s="31"/>
      <c r="G2105" s="31"/>
      <c r="H2105" s="31"/>
      <c r="I2105" s="43"/>
    </row>
    <row r="2106" spans="2:9" ht="18" x14ac:dyDescent="0.25">
      <c r="B2106" s="43"/>
      <c r="C2106" s="233"/>
      <c r="D2106" s="43"/>
      <c r="E2106" s="43"/>
      <c r="F2106" s="31"/>
      <c r="G2106" s="31"/>
      <c r="H2106" s="31"/>
      <c r="I2106" s="43"/>
    </row>
    <row r="2107" spans="2:9" ht="18" x14ac:dyDescent="0.25">
      <c r="B2107" s="43"/>
      <c r="C2107" s="233"/>
      <c r="D2107" s="43"/>
      <c r="E2107" s="43"/>
      <c r="F2107" s="31"/>
      <c r="G2107" s="31"/>
      <c r="H2107" s="31"/>
      <c r="I2107" s="43"/>
    </row>
    <row r="2108" spans="2:9" ht="18" x14ac:dyDescent="0.25">
      <c r="B2108" s="43"/>
      <c r="C2108" s="233"/>
      <c r="D2108" s="43"/>
      <c r="E2108" s="43"/>
      <c r="F2108" s="31"/>
      <c r="G2108" s="31"/>
      <c r="H2108" s="31"/>
      <c r="I2108" s="43"/>
    </row>
    <row r="2109" spans="2:9" ht="18" x14ac:dyDescent="0.25">
      <c r="B2109" s="43"/>
      <c r="C2109" s="233"/>
      <c r="D2109" s="43"/>
      <c r="E2109" s="43"/>
      <c r="F2109" s="31"/>
      <c r="G2109" s="31"/>
      <c r="H2109" s="31"/>
      <c r="I2109" s="43"/>
    </row>
    <row r="2110" spans="2:9" ht="18" x14ac:dyDescent="0.25">
      <c r="B2110" s="43"/>
      <c r="C2110" s="233"/>
      <c r="D2110" s="43"/>
      <c r="E2110" s="43"/>
      <c r="F2110" s="31"/>
      <c r="G2110" s="31"/>
      <c r="H2110" s="31"/>
      <c r="I2110" s="43"/>
    </row>
    <row r="2111" spans="2:9" ht="18" x14ac:dyDescent="0.25">
      <c r="B2111" s="43"/>
      <c r="C2111" s="233"/>
      <c r="D2111" s="43"/>
      <c r="E2111" s="43"/>
      <c r="F2111" s="31"/>
      <c r="G2111" s="31"/>
      <c r="H2111" s="31"/>
      <c r="I2111" s="43"/>
    </row>
    <row r="2112" spans="2:9" ht="18" x14ac:dyDescent="0.25">
      <c r="B2112" s="43"/>
      <c r="C2112" s="233"/>
      <c r="D2112" s="43"/>
      <c r="E2112" s="43"/>
      <c r="F2112" s="31"/>
      <c r="G2112" s="31"/>
      <c r="H2112" s="31"/>
      <c r="I2112" s="43"/>
    </row>
    <row r="2113" spans="2:9" ht="18" x14ac:dyDescent="0.25">
      <c r="B2113" s="43"/>
      <c r="C2113" s="233"/>
      <c r="D2113" s="43"/>
      <c r="E2113" s="43"/>
      <c r="F2113" s="31"/>
      <c r="G2113" s="31"/>
      <c r="H2113" s="31"/>
      <c r="I2113" s="43"/>
    </row>
    <row r="2114" spans="2:9" ht="18" x14ac:dyDescent="0.25">
      <c r="B2114" s="43"/>
      <c r="C2114" s="233"/>
      <c r="D2114" s="43"/>
      <c r="E2114" s="43"/>
      <c r="F2114" s="31"/>
      <c r="G2114" s="31"/>
      <c r="H2114" s="31"/>
      <c r="I2114" s="43"/>
    </row>
    <row r="2115" spans="2:9" ht="18" x14ac:dyDescent="0.25">
      <c r="B2115" s="43"/>
      <c r="C2115" s="233"/>
      <c r="D2115" s="43"/>
      <c r="E2115" s="43"/>
      <c r="F2115" s="31"/>
      <c r="G2115" s="31"/>
      <c r="H2115" s="31"/>
      <c r="I2115" s="43"/>
    </row>
    <row r="2116" spans="2:9" ht="18" x14ac:dyDescent="0.25">
      <c r="B2116" s="43"/>
      <c r="C2116" s="233"/>
      <c r="D2116" s="43"/>
      <c r="E2116" s="43"/>
      <c r="F2116" s="31"/>
      <c r="G2116" s="31"/>
      <c r="H2116" s="31"/>
      <c r="I2116" s="43"/>
    </row>
    <row r="2117" spans="2:9" ht="18" x14ac:dyDescent="0.25">
      <c r="B2117" s="43"/>
      <c r="C2117" s="233"/>
      <c r="D2117" s="43"/>
      <c r="E2117" s="43"/>
      <c r="F2117" s="31"/>
      <c r="G2117" s="31"/>
      <c r="H2117" s="31"/>
      <c r="I2117" s="43"/>
    </row>
    <row r="2118" spans="2:9" ht="18" x14ac:dyDescent="0.25">
      <c r="B2118" s="43"/>
      <c r="C2118" s="233"/>
      <c r="D2118" s="43"/>
      <c r="E2118" s="43"/>
      <c r="F2118" s="31"/>
      <c r="G2118" s="31"/>
      <c r="H2118" s="31"/>
      <c r="I2118" s="43"/>
    </row>
    <row r="2119" spans="2:9" ht="18" x14ac:dyDescent="0.25">
      <c r="B2119" s="43"/>
      <c r="C2119" s="233"/>
      <c r="D2119" s="43"/>
      <c r="E2119" s="43"/>
      <c r="F2119" s="31"/>
      <c r="G2119" s="31"/>
      <c r="H2119" s="31"/>
      <c r="I2119" s="43"/>
    </row>
    <row r="2120" spans="2:9" ht="18" x14ac:dyDescent="0.25">
      <c r="B2120" s="43"/>
      <c r="C2120" s="233"/>
      <c r="D2120" s="43"/>
      <c r="E2120" s="43"/>
      <c r="F2120" s="31"/>
      <c r="G2120" s="31"/>
      <c r="H2120" s="31"/>
      <c r="I2120" s="43"/>
    </row>
    <row r="2121" spans="2:9" ht="18" x14ac:dyDescent="0.25">
      <c r="B2121" s="43"/>
      <c r="C2121" s="233"/>
      <c r="D2121" s="43"/>
      <c r="E2121" s="43"/>
      <c r="F2121" s="31"/>
      <c r="G2121" s="31"/>
      <c r="H2121" s="31"/>
      <c r="I2121" s="43"/>
    </row>
    <row r="2122" spans="2:9" ht="18" x14ac:dyDescent="0.25">
      <c r="B2122" s="43"/>
      <c r="C2122" s="233"/>
      <c r="D2122" s="43"/>
      <c r="E2122" s="43"/>
      <c r="F2122" s="31"/>
      <c r="G2122" s="31"/>
      <c r="H2122" s="31"/>
      <c r="I2122" s="43"/>
    </row>
    <row r="2123" spans="2:9" ht="18" x14ac:dyDescent="0.25">
      <c r="B2123" s="43"/>
      <c r="C2123" s="233"/>
      <c r="D2123" s="43"/>
      <c r="E2123" s="43"/>
      <c r="F2123" s="31"/>
      <c r="G2123" s="31"/>
      <c r="H2123" s="31"/>
      <c r="I2123" s="43"/>
    </row>
    <row r="2124" spans="2:9" ht="18" x14ac:dyDescent="0.25">
      <c r="B2124" s="43"/>
      <c r="C2124" s="233"/>
      <c r="D2124" s="43"/>
      <c r="E2124" s="43"/>
      <c r="F2124" s="31"/>
      <c r="G2124" s="31"/>
      <c r="H2124" s="31"/>
      <c r="I2124" s="43"/>
    </row>
    <row r="2125" spans="2:9" ht="18" x14ac:dyDescent="0.25">
      <c r="B2125" s="43"/>
      <c r="C2125" s="233"/>
      <c r="D2125" s="43"/>
      <c r="E2125" s="43"/>
      <c r="F2125" s="31"/>
      <c r="G2125" s="31"/>
      <c r="H2125" s="31"/>
      <c r="I2125" s="43"/>
    </row>
    <row r="2126" spans="2:9" ht="18" x14ac:dyDescent="0.25">
      <c r="B2126" s="43"/>
      <c r="C2126" s="233"/>
      <c r="D2126" s="43"/>
      <c r="E2126" s="43"/>
      <c r="F2126" s="31"/>
      <c r="G2126" s="31"/>
      <c r="H2126" s="31"/>
      <c r="I2126" s="43"/>
    </row>
    <row r="2127" spans="2:9" ht="18" x14ac:dyDescent="0.25">
      <c r="B2127" s="43"/>
      <c r="C2127" s="233"/>
      <c r="D2127" s="43"/>
      <c r="E2127" s="43"/>
      <c r="F2127" s="31"/>
      <c r="G2127" s="31"/>
      <c r="H2127" s="31"/>
      <c r="I2127" s="43"/>
    </row>
    <row r="2128" spans="2:9" ht="18" x14ac:dyDescent="0.25">
      <c r="B2128" s="43"/>
      <c r="C2128" s="233"/>
      <c r="D2128" s="43"/>
      <c r="E2128" s="43"/>
      <c r="F2128" s="31"/>
      <c r="G2128" s="31"/>
      <c r="H2128" s="31"/>
      <c r="I2128" s="43"/>
    </row>
    <row r="2129" spans="2:9" ht="18" x14ac:dyDescent="0.25">
      <c r="B2129" s="43"/>
      <c r="C2129" s="233"/>
      <c r="D2129" s="43"/>
      <c r="E2129" s="43"/>
      <c r="F2129" s="31"/>
      <c r="G2129" s="31"/>
      <c r="H2129" s="31"/>
      <c r="I2129" s="43"/>
    </row>
    <row r="2130" spans="2:9" ht="18" x14ac:dyDescent="0.25">
      <c r="B2130" s="43"/>
      <c r="C2130" s="233"/>
      <c r="D2130" s="43"/>
      <c r="E2130" s="43"/>
      <c r="F2130" s="31"/>
      <c r="G2130" s="31"/>
      <c r="H2130" s="31"/>
      <c r="I2130" s="43"/>
    </row>
    <row r="2131" spans="2:9" ht="18" x14ac:dyDescent="0.25">
      <c r="B2131" s="43"/>
      <c r="C2131" s="233"/>
      <c r="D2131" s="43"/>
      <c r="E2131" s="43"/>
      <c r="F2131" s="31"/>
      <c r="G2131" s="31"/>
      <c r="H2131" s="31"/>
      <c r="I2131" s="43"/>
    </row>
    <row r="2132" spans="2:9" ht="18" x14ac:dyDescent="0.25">
      <c r="B2132" s="43"/>
      <c r="C2132" s="233"/>
      <c r="D2132" s="43"/>
      <c r="E2132" s="43"/>
      <c r="F2132" s="31"/>
      <c r="G2132" s="31"/>
      <c r="H2132" s="31"/>
      <c r="I2132" s="43"/>
    </row>
    <row r="2133" spans="2:9" ht="18" x14ac:dyDescent="0.25">
      <c r="B2133" s="43"/>
      <c r="C2133" s="233"/>
      <c r="D2133" s="43"/>
      <c r="E2133" s="43"/>
      <c r="F2133" s="31"/>
      <c r="G2133" s="31"/>
      <c r="H2133" s="31"/>
      <c r="I2133" s="43"/>
    </row>
    <row r="2134" spans="2:9" ht="18" x14ac:dyDescent="0.25">
      <c r="B2134" s="43"/>
      <c r="C2134" s="233"/>
      <c r="D2134" s="43"/>
      <c r="E2134" s="43"/>
      <c r="F2134" s="31"/>
      <c r="G2134" s="31"/>
      <c r="H2134" s="31"/>
      <c r="I2134" s="43"/>
    </row>
    <row r="2135" spans="2:9" ht="18" x14ac:dyDescent="0.25">
      <c r="B2135" s="43"/>
      <c r="C2135" s="233"/>
      <c r="D2135" s="43"/>
      <c r="E2135" s="43"/>
      <c r="F2135" s="31"/>
      <c r="G2135" s="31"/>
      <c r="H2135" s="31"/>
      <c r="I2135" s="43"/>
    </row>
    <row r="2136" spans="2:9" ht="18" x14ac:dyDescent="0.25">
      <c r="B2136" s="43"/>
      <c r="C2136" s="233"/>
      <c r="D2136" s="43"/>
      <c r="E2136" s="43"/>
      <c r="F2136" s="31"/>
      <c r="G2136" s="31"/>
      <c r="H2136" s="31"/>
      <c r="I2136" s="43"/>
    </row>
    <row r="2137" spans="2:9" ht="18" x14ac:dyDescent="0.25">
      <c r="B2137" s="43"/>
      <c r="C2137" s="233"/>
      <c r="D2137" s="43"/>
      <c r="E2137" s="43"/>
      <c r="F2137" s="31"/>
      <c r="G2137" s="31"/>
      <c r="H2137" s="31"/>
      <c r="I2137" s="43"/>
    </row>
    <row r="2138" spans="2:9" ht="18" x14ac:dyDescent="0.25">
      <c r="B2138" s="43"/>
      <c r="C2138" s="233"/>
      <c r="D2138" s="43"/>
      <c r="E2138" s="43"/>
      <c r="F2138" s="31"/>
      <c r="G2138" s="31"/>
      <c r="H2138" s="31"/>
      <c r="I2138" s="43"/>
    </row>
    <row r="2139" spans="2:9" ht="18" x14ac:dyDescent="0.25">
      <c r="B2139" s="43"/>
      <c r="C2139" s="233"/>
      <c r="D2139" s="43"/>
      <c r="E2139" s="43"/>
      <c r="F2139" s="31"/>
      <c r="G2139" s="31"/>
      <c r="H2139" s="31"/>
      <c r="I2139" s="43"/>
    </row>
    <row r="2140" spans="2:9" ht="18" x14ac:dyDescent="0.25">
      <c r="B2140" s="43"/>
      <c r="C2140" s="233"/>
      <c r="D2140" s="43"/>
      <c r="E2140" s="43"/>
      <c r="F2140" s="31"/>
      <c r="G2140" s="31"/>
      <c r="H2140" s="31"/>
      <c r="I2140" s="43"/>
    </row>
    <row r="2141" spans="2:9" ht="18" x14ac:dyDescent="0.25">
      <c r="B2141" s="43"/>
      <c r="C2141" s="233"/>
      <c r="D2141" s="43"/>
      <c r="E2141" s="43"/>
      <c r="F2141" s="31"/>
      <c r="G2141" s="31"/>
      <c r="H2141" s="31"/>
      <c r="I2141" s="43"/>
    </row>
    <row r="2142" spans="2:9" ht="18" x14ac:dyDescent="0.25">
      <c r="B2142" s="43"/>
      <c r="C2142" s="233"/>
      <c r="D2142" s="43"/>
      <c r="E2142" s="43"/>
      <c r="F2142" s="31"/>
      <c r="G2142" s="31"/>
      <c r="H2142" s="31"/>
      <c r="I2142" s="43"/>
    </row>
    <row r="2143" spans="2:9" ht="18" x14ac:dyDescent="0.25">
      <c r="B2143" s="43"/>
      <c r="C2143" s="233"/>
      <c r="D2143" s="43"/>
      <c r="E2143" s="43"/>
      <c r="F2143" s="31"/>
      <c r="G2143" s="31"/>
      <c r="H2143" s="31"/>
      <c r="I2143" s="43"/>
    </row>
    <row r="2144" spans="2:9" ht="18" x14ac:dyDescent="0.25">
      <c r="B2144" s="43"/>
      <c r="C2144" s="233"/>
      <c r="D2144" s="43"/>
      <c r="E2144" s="43"/>
      <c r="F2144" s="31"/>
      <c r="G2144" s="31"/>
      <c r="H2144" s="31"/>
      <c r="I2144" s="43"/>
    </row>
    <row r="2145" spans="2:9" ht="18" x14ac:dyDescent="0.25">
      <c r="B2145" s="43"/>
      <c r="C2145" s="233"/>
      <c r="D2145" s="43"/>
      <c r="E2145" s="43"/>
      <c r="F2145" s="31"/>
      <c r="G2145" s="31"/>
      <c r="H2145" s="31"/>
      <c r="I2145" s="43"/>
    </row>
    <row r="2146" spans="2:9" ht="18" x14ac:dyDescent="0.25">
      <c r="B2146" s="43"/>
      <c r="C2146" s="233"/>
      <c r="D2146" s="43"/>
      <c r="E2146" s="43"/>
      <c r="F2146" s="31"/>
      <c r="G2146" s="31"/>
      <c r="H2146" s="31"/>
      <c r="I2146" s="43"/>
    </row>
    <row r="2147" spans="2:9" ht="18" x14ac:dyDescent="0.25">
      <c r="B2147" s="43"/>
      <c r="C2147" s="233"/>
      <c r="D2147" s="43"/>
      <c r="E2147" s="43"/>
      <c r="F2147" s="31"/>
      <c r="G2147" s="31"/>
      <c r="H2147" s="31"/>
      <c r="I2147" s="43"/>
    </row>
    <row r="2148" spans="2:9" ht="18" x14ac:dyDescent="0.25">
      <c r="B2148" s="43"/>
      <c r="C2148" s="233"/>
      <c r="D2148" s="43"/>
      <c r="E2148" s="43"/>
      <c r="F2148" s="31"/>
      <c r="G2148" s="31"/>
      <c r="H2148" s="31"/>
      <c r="I2148" s="43"/>
    </row>
    <row r="2149" spans="2:9" ht="18" x14ac:dyDescent="0.25">
      <c r="B2149" s="43"/>
      <c r="C2149" s="233"/>
      <c r="D2149" s="43"/>
      <c r="E2149" s="43"/>
      <c r="F2149" s="31"/>
      <c r="G2149" s="31"/>
      <c r="H2149" s="31"/>
      <c r="I2149" s="43"/>
    </row>
    <row r="2150" spans="2:9" ht="18" x14ac:dyDescent="0.25">
      <c r="B2150" s="43"/>
      <c r="C2150" s="233"/>
      <c r="D2150" s="43"/>
      <c r="E2150" s="43"/>
      <c r="F2150" s="31"/>
      <c r="G2150" s="31"/>
      <c r="H2150" s="31"/>
      <c r="I2150" s="43"/>
    </row>
    <row r="2151" spans="2:9" ht="18" x14ac:dyDescent="0.25">
      <c r="B2151" s="43"/>
      <c r="C2151" s="233"/>
      <c r="D2151" s="43"/>
      <c r="E2151" s="43"/>
      <c r="F2151" s="31"/>
      <c r="G2151" s="31"/>
      <c r="H2151" s="31"/>
      <c r="I2151" s="43"/>
    </row>
    <row r="2152" spans="2:9" ht="18" x14ac:dyDescent="0.25">
      <c r="B2152" s="43"/>
      <c r="C2152" s="233"/>
      <c r="D2152" s="43"/>
      <c r="E2152" s="43"/>
      <c r="F2152" s="31"/>
      <c r="G2152" s="31"/>
      <c r="H2152" s="31"/>
      <c r="I2152" s="43"/>
    </row>
    <row r="2153" spans="2:9" ht="18" x14ac:dyDescent="0.25">
      <c r="B2153" s="43"/>
      <c r="C2153" s="233"/>
      <c r="D2153" s="43"/>
      <c r="E2153" s="43"/>
      <c r="F2153" s="31"/>
      <c r="G2153" s="31"/>
      <c r="H2153" s="31"/>
      <c r="I2153" s="43"/>
    </row>
    <row r="2154" spans="2:9" ht="18" x14ac:dyDescent="0.25">
      <c r="B2154" s="43"/>
      <c r="C2154" s="233"/>
      <c r="D2154" s="43"/>
      <c r="E2154" s="43"/>
      <c r="F2154" s="31"/>
      <c r="G2154" s="31"/>
      <c r="H2154" s="31"/>
      <c r="I2154" s="43"/>
    </row>
    <row r="2155" spans="2:9" ht="18" x14ac:dyDescent="0.25">
      <c r="B2155" s="43"/>
      <c r="C2155" s="233"/>
      <c r="D2155" s="43"/>
      <c r="E2155" s="43"/>
      <c r="F2155" s="31"/>
      <c r="G2155" s="31"/>
      <c r="H2155" s="31"/>
      <c r="I2155" s="43"/>
    </row>
    <row r="2156" spans="2:9" ht="18" x14ac:dyDescent="0.25">
      <c r="B2156" s="43"/>
      <c r="C2156" s="233"/>
      <c r="D2156" s="43"/>
      <c r="E2156" s="43"/>
      <c r="F2156" s="31"/>
      <c r="G2156" s="31"/>
      <c r="H2156" s="31"/>
      <c r="I2156" s="43"/>
    </row>
    <row r="2157" spans="2:9" ht="18" x14ac:dyDescent="0.25">
      <c r="B2157" s="43"/>
      <c r="C2157" s="233"/>
      <c r="D2157" s="43"/>
      <c r="E2157" s="43"/>
      <c r="F2157" s="31"/>
      <c r="G2157" s="31"/>
      <c r="H2157" s="31"/>
      <c r="I2157" s="43"/>
    </row>
    <row r="2158" spans="2:9" ht="18" x14ac:dyDescent="0.25">
      <c r="B2158" s="43"/>
      <c r="C2158" s="233"/>
      <c r="D2158" s="43"/>
      <c r="E2158" s="43"/>
      <c r="F2158" s="31"/>
      <c r="G2158" s="31"/>
      <c r="H2158" s="31"/>
      <c r="I2158" s="43"/>
    </row>
    <row r="2159" spans="2:9" ht="18" x14ac:dyDescent="0.25">
      <c r="B2159" s="43"/>
      <c r="C2159" s="233"/>
      <c r="D2159" s="43"/>
      <c r="E2159" s="43"/>
      <c r="F2159" s="31"/>
      <c r="G2159" s="31"/>
      <c r="H2159" s="31"/>
      <c r="I2159" s="43"/>
    </row>
    <row r="2160" spans="2:9" ht="18" x14ac:dyDescent="0.25">
      <c r="B2160" s="43"/>
      <c r="C2160" s="233"/>
      <c r="D2160" s="43"/>
      <c r="E2160" s="43"/>
      <c r="F2160" s="31"/>
      <c r="G2160" s="31"/>
      <c r="H2160" s="31"/>
      <c r="I2160" s="43"/>
    </row>
    <row r="2161" spans="2:9" ht="18" x14ac:dyDescent="0.25">
      <c r="B2161" s="43"/>
      <c r="C2161" s="233"/>
      <c r="D2161" s="43"/>
      <c r="E2161" s="43"/>
      <c r="F2161" s="31"/>
      <c r="G2161" s="31"/>
      <c r="H2161" s="31"/>
      <c r="I2161" s="43"/>
    </row>
    <row r="2162" spans="2:9" ht="18" x14ac:dyDescent="0.25">
      <c r="B2162" s="43"/>
      <c r="C2162" s="233"/>
      <c r="D2162" s="43"/>
      <c r="E2162" s="43"/>
      <c r="F2162" s="31"/>
      <c r="G2162" s="31"/>
      <c r="H2162" s="31"/>
      <c r="I2162" s="43"/>
    </row>
    <row r="2163" spans="2:9" ht="18" x14ac:dyDescent="0.25">
      <c r="B2163" s="43"/>
      <c r="C2163" s="233"/>
      <c r="D2163" s="43"/>
      <c r="E2163" s="43"/>
      <c r="F2163" s="31"/>
      <c r="G2163" s="31"/>
      <c r="H2163" s="31"/>
      <c r="I2163" s="43"/>
    </row>
    <row r="2164" spans="2:9" ht="18" x14ac:dyDescent="0.25">
      <c r="B2164" s="43"/>
      <c r="C2164" s="233"/>
      <c r="D2164" s="43"/>
      <c r="E2164" s="43"/>
      <c r="F2164" s="31"/>
      <c r="G2164" s="31"/>
      <c r="H2164" s="31"/>
      <c r="I2164" s="43"/>
    </row>
    <row r="2165" spans="2:9" ht="18" x14ac:dyDescent="0.25">
      <c r="B2165" s="43"/>
      <c r="C2165" s="233"/>
      <c r="D2165" s="43"/>
      <c r="E2165" s="43"/>
      <c r="F2165" s="31"/>
      <c r="G2165" s="31"/>
      <c r="H2165" s="31"/>
      <c r="I2165" s="43"/>
    </row>
    <row r="2166" spans="2:9" ht="18" x14ac:dyDescent="0.25">
      <c r="B2166" s="43"/>
      <c r="C2166" s="233"/>
      <c r="D2166" s="43"/>
      <c r="E2166" s="43"/>
      <c r="F2166" s="31"/>
      <c r="G2166" s="31"/>
      <c r="H2166" s="31"/>
      <c r="I2166" s="43"/>
    </row>
    <row r="2167" spans="2:9" ht="18" x14ac:dyDescent="0.25">
      <c r="B2167" s="43"/>
      <c r="C2167" s="233"/>
      <c r="D2167" s="43"/>
      <c r="E2167" s="43"/>
      <c r="F2167" s="31"/>
      <c r="G2167" s="31"/>
      <c r="H2167" s="31"/>
      <c r="I2167" s="43"/>
    </row>
    <row r="2168" spans="2:9" ht="18" x14ac:dyDescent="0.25">
      <c r="B2168" s="43"/>
      <c r="C2168" s="233"/>
      <c r="D2168" s="43"/>
      <c r="E2168" s="43"/>
      <c r="F2168" s="31"/>
      <c r="G2168" s="31"/>
      <c r="H2168" s="31"/>
      <c r="I2168" s="43"/>
    </row>
    <row r="2169" spans="2:9" ht="18" x14ac:dyDescent="0.25">
      <c r="B2169" s="43"/>
      <c r="C2169" s="233"/>
      <c r="D2169" s="43"/>
      <c r="E2169" s="43"/>
      <c r="F2169" s="31"/>
      <c r="G2169" s="31"/>
      <c r="H2169" s="31"/>
      <c r="I2169" s="43"/>
    </row>
    <row r="2170" spans="2:9" ht="18" x14ac:dyDescent="0.25">
      <c r="B2170" s="43"/>
      <c r="C2170" s="233"/>
      <c r="D2170" s="43"/>
      <c r="E2170" s="43"/>
      <c r="F2170" s="31"/>
      <c r="G2170" s="31"/>
      <c r="H2170" s="31"/>
      <c r="I2170" s="43"/>
    </row>
    <row r="2171" spans="2:9" ht="18" x14ac:dyDescent="0.25">
      <c r="B2171" s="43"/>
      <c r="C2171" s="233"/>
      <c r="D2171" s="43"/>
      <c r="E2171" s="43"/>
      <c r="F2171" s="31"/>
      <c r="G2171" s="31"/>
      <c r="H2171" s="31"/>
      <c r="I2171" s="43"/>
    </row>
    <row r="2172" spans="2:9" ht="18" x14ac:dyDescent="0.25">
      <c r="B2172" s="43"/>
      <c r="C2172" s="233"/>
      <c r="D2172" s="43"/>
      <c r="E2172" s="43"/>
      <c r="F2172" s="31"/>
      <c r="G2172" s="31"/>
      <c r="H2172" s="31"/>
      <c r="I2172" s="43"/>
    </row>
    <row r="2173" spans="2:9" ht="18" x14ac:dyDescent="0.25">
      <c r="B2173" s="43"/>
      <c r="C2173" s="233"/>
      <c r="D2173" s="43"/>
      <c r="E2173" s="43"/>
      <c r="F2173" s="31"/>
      <c r="G2173" s="31"/>
      <c r="H2173" s="31"/>
      <c r="I2173" s="43"/>
    </row>
    <row r="2174" spans="2:9" ht="18" x14ac:dyDescent="0.25">
      <c r="B2174" s="43"/>
      <c r="C2174" s="233"/>
      <c r="D2174" s="43"/>
      <c r="E2174" s="43"/>
      <c r="F2174" s="31"/>
      <c r="G2174" s="31"/>
      <c r="H2174" s="31"/>
      <c r="I2174" s="43"/>
    </row>
    <row r="2175" spans="2:9" ht="18" x14ac:dyDescent="0.25">
      <c r="B2175" s="43"/>
      <c r="C2175" s="233"/>
      <c r="D2175" s="43"/>
      <c r="E2175" s="43"/>
      <c r="F2175" s="31"/>
      <c r="G2175" s="31"/>
      <c r="H2175" s="31"/>
      <c r="I2175" s="43"/>
    </row>
    <row r="2176" spans="2:9" ht="18" x14ac:dyDescent="0.25">
      <c r="B2176" s="43"/>
      <c r="C2176" s="233"/>
      <c r="D2176" s="43"/>
      <c r="E2176" s="43"/>
      <c r="F2176" s="31"/>
      <c r="G2176" s="31"/>
      <c r="H2176" s="31"/>
      <c r="I2176" s="43"/>
    </row>
    <row r="2177" spans="2:9" ht="18" x14ac:dyDescent="0.25">
      <c r="B2177" s="43"/>
      <c r="C2177" s="233"/>
      <c r="D2177" s="43"/>
      <c r="E2177" s="43"/>
      <c r="F2177" s="31"/>
      <c r="G2177" s="31"/>
      <c r="H2177" s="31"/>
      <c r="I2177" s="43"/>
    </row>
    <row r="2178" spans="2:9" ht="18" x14ac:dyDescent="0.25">
      <c r="B2178" s="43"/>
      <c r="C2178" s="233"/>
      <c r="D2178" s="43"/>
      <c r="E2178" s="43"/>
      <c r="F2178" s="31"/>
      <c r="G2178" s="31"/>
      <c r="H2178" s="31"/>
      <c r="I2178" s="43"/>
    </row>
    <row r="2179" spans="2:9" ht="18" x14ac:dyDescent="0.25">
      <c r="B2179" s="43"/>
      <c r="C2179" s="233"/>
      <c r="D2179" s="43"/>
      <c r="E2179" s="43"/>
      <c r="F2179" s="31"/>
      <c r="G2179" s="31"/>
      <c r="H2179" s="31"/>
      <c r="I2179" s="43"/>
    </row>
    <row r="2180" spans="2:9" ht="18" x14ac:dyDescent="0.25">
      <c r="B2180" s="43"/>
      <c r="C2180" s="233"/>
      <c r="D2180" s="43"/>
      <c r="E2180" s="43"/>
      <c r="F2180" s="31"/>
      <c r="G2180" s="31"/>
      <c r="H2180" s="31"/>
      <c r="I2180" s="43"/>
    </row>
    <row r="2181" spans="2:9" ht="18" x14ac:dyDescent="0.25">
      <c r="B2181" s="43"/>
      <c r="C2181" s="233"/>
      <c r="D2181" s="43"/>
      <c r="E2181" s="43"/>
      <c r="F2181" s="31"/>
      <c r="G2181" s="31"/>
      <c r="H2181" s="31"/>
      <c r="I2181" s="43"/>
    </row>
    <row r="2182" spans="2:9" ht="18" x14ac:dyDescent="0.25">
      <c r="B2182" s="43"/>
      <c r="C2182" s="233"/>
      <c r="D2182" s="43"/>
      <c r="E2182" s="43"/>
      <c r="F2182" s="31"/>
      <c r="G2182" s="31"/>
      <c r="H2182" s="31"/>
      <c r="I2182" s="43"/>
    </row>
    <row r="2183" spans="2:9" ht="18" x14ac:dyDescent="0.25">
      <c r="B2183" s="43"/>
      <c r="C2183" s="233"/>
      <c r="D2183" s="43"/>
      <c r="E2183" s="43"/>
      <c r="F2183" s="31"/>
      <c r="G2183" s="31"/>
      <c r="H2183" s="31"/>
      <c r="I2183" s="43"/>
    </row>
    <row r="2184" spans="2:9" ht="18" x14ac:dyDescent="0.25">
      <c r="B2184" s="43"/>
      <c r="C2184" s="233"/>
      <c r="D2184" s="43"/>
      <c r="E2184" s="43"/>
      <c r="F2184" s="31"/>
      <c r="G2184" s="31"/>
      <c r="H2184" s="31"/>
      <c r="I2184" s="43"/>
    </row>
    <row r="2185" spans="2:9" ht="18" x14ac:dyDescent="0.25">
      <c r="B2185" s="43"/>
      <c r="C2185" s="233"/>
      <c r="D2185" s="43"/>
      <c r="E2185" s="43"/>
      <c r="F2185" s="31"/>
      <c r="G2185" s="31"/>
      <c r="H2185" s="31"/>
      <c r="I2185" s="43"/>
    </row>
    <row r="2186" spans="2:9" ht="18" x14ac:dyDescent="0.25">
      <c r="B2186" s="43"/>
      <c r="C2186" s="233"/>
      <c r="D2186" s="43"/>
      <c r="E2186" s="43"/>
      <c r="F2186" s="31"/>
      <c r="G2186" s="31"/>
      <c r="H2186" s="31"/>
      <c r="I2186" s="43"/>
    </row>
    <row r="2187" spans="2:9" ht="18" x14ac:dyDescent="0.25">
      <c r="B2187" s="43"/>
      <c r="C2187" s="233"/>
      <c r="D2187" s="43"/>
      <c r="E2187" s="43"/>
      <c r="F2187" s="31"/>
      <c r="G2187" s="31"/>
      <c r="H2187" s="31"/>
      <c r="I2187" s="43"/>
    </row>
    <row r="2188" spans="2:9" ht="18" x14ac:dyDescent="0.25">
      <c r="B2188" s="43"/>
      <c r="C2188" s="233"/>
      <c r="D2188" s="43"/>
      <c r="E2188" s="43"/>
      <c r="F2188" s="31"/>
      <c r="G2188" s="31"/>
      <c r="H2188" s="31"/>
      <c r="I2188" s="43"/>
    </row>
    <row r="2189" spans="2:9" ht="18" x14ac:dyDescent="0.25">
      <c r="B2189" s="43"/>
      <c r="C2189" s="233"/>
      <c r="D2189" s="43"/>
      <c r="E2189" s="43"/>
      <c r="F2189" s="31"/>
      <c r="G2189" s="31"/>
      <c r="H2189" s="31"/>
      <c r="I2189" s="43"/>
    </row>
    <row r="2190" spans="2:9" ht="18" x14ac:dyDescent="0.25">
      <c r="B2190" s="43"/>
      <c r="C2190" s="233"/>
      <c r="D2190" s="43"/>
      <c r="E2190" s="43"/>
      <c r="F2190" s="31"/>
      <c r="G2190" s="31"/>
      <c r="H2190" s="31"/>
      <c r="I2190" s="43"/>
    </row>
    <row r="2191" spans="2:9" ht="18" x14ac:dyDescent="0.25">
      <c r="B2191" s="43"/>
      <c r="C2191" s="233"/>
      <c r="D2191" s="43"/>
      <c r="E2191" s="43"/>
      <c r="F2191" s="31"/>
      <c r="G2191" s="31"/>
      <c r="H2191" s="31"/>
      <c r="I2191" s="43"/>
    </row>
    <row r="2192" spans="2:9" ht="18" x14ac:dyDescent="0.25">
      <c r="B2192" s="43"/>
      <c r="C2192" s="233"/>
      <c r="D2192" s="43"/>
      <c r="E2192" s="43"/>
      <c r="F2192" s="31"/>
      <c r="G2192" s="31"/>
      <c r="H2192" s="31"/>
      <c r="I2192" s="43"/>
    </row>
    <row r="2193" spans="2:9" ht="18" x14ac:dyDescent="0.25">
      <c r="B2193" s="43"/>
      <c r="C2193" s="233"/>
      <c r="D2193" s="43"/>
      <c r="E2193" s="43"/>
      <c r="F2193" s="31"/>
      <c r="G2193" s="31"/>
      <c r="H2193" s="31"/>
      <c r="I2193" s="43"/>
    </row>
    <row r="2194" spans="2:9" ht="18" x14ac:dyDescent="0.25">
      <c r="B2194" s="43"/>
      <c r="C2194" s="233"/>
      <c r="D2194" s="43"/>
      <c r="E2194" s="43"/>
      <c r="F2194" s="31"/>
      <c r="G2194" s="31"/>
      <c r="H2194" s="31"/>
      <c r="I2194" s="43"/>
    </row>
    <row r="2195" spans="2:9" ht="18" x14ac:dyDescent="0.25">
      <c r="B2195" s="43"/>
      <c r="C2195" s="233"/>
      <c r="D2195" s="43"/>
      <c r="E2195" s="43"/>
      <c r="F2195" s="31"/>
      <c r="G2195" s="31"/>
      <c r="H2195" s="31"/>
      <c r="I2195" s="43"/>
    </row>
    <row r="2196" spans="2:9" ht="18" x14ac:dyDescent="0.25">
      <c r="B2196" s="43"/>
      <c r="C2196" s="233"/>
      <c r="D2196" s="43"/>
      <c r="E2196" s="43"/>
      <c r="F2196" s="31"/>
      <c r="G2196" s="31"/>
      <c r="H2196" s="31"/>
      <c r="I2196" s="43"/>
    </row>
    <row r="2197" spans="2:9" ht="18" x14ac:dyDescent="0.25">
      <c r="B2197" s="43"/>
      <c r="C2197" s="233"/>
      <c r="D2197" s="43"/>
      <c r="E2197" s="43"/>
      <c r="F2197" s="31"/>
      <c r="G2197" s="31"/>
      <c r="H2197" s="31"/>
      <c r="I2197" s="43"/>
    </row>
    <row r="2198" spans="2:9" ht="18" x14ac:dyDescent="0.25">
      <c r="B2198" s="43"/>
      <c r="C2198" s="233"/>
      <c r="D2198" s="43"/>
      <c r="E2198" s="43"/>
      <c r="F2198" s="31"/>
      <c r="G2198" s="31"/>
      <c r="H2198" s="31"/>
      <c r="I2198" s="43"/>
    </row>
    <row r="2199" spans="2:9" ht="18" x14ac:dyDescent="0.25">
      <c r="B2199" s="43"/>
      <c r="C2199" s="233"/>
      <c r="D2199" s="43"/>
      <c r="E2199" s="43"/>
      <c r="F2199" s="31"/>
      <c r="G2199" s="31"/>
      <c r="H2199" s="31"/>
      <c r="I2199" s="43"/>
    </row>
    <row r="2200" spans="2:9" ht="18" x14ac:dyDescent="0.25">
      <c r="B2200" s="43"/>
      <c r="C2200" s="233"/>
      <c r="D2200" s="43"/>
      <c r="E2200" s="43"/>
      <c r="F2200" s="31"/>
      <c r="G2200" s="31"/>
      <c r="H2200" s="31"/>
      <c r="I2200" s="43"/>
    </row>
    <row r="2201" spans="2:9" ht="18" x14ac:dyDescent="0.25">
      <c r="B2201" s="43"/>
      <c r="C2201" s="233"/>
      <c r="D2201" s="43"/>
      <c r="E2201" s="43"/>
      <c r="F2201" s="31"/>
      <c r="G2201" s="31"/>
      <c r="H2201" s="31"/>
      <c r="I2201" s="43"/>
    </row>
    <row r="2202" spans="2:9" ht="18" x14ac:dyDescent="0.25">
      <c r="B2202" s="43"/>
      <c r="C2202" s="233"/>
      <c r="D2202" s="43"/>
      <c r="E2202" s="43"/>
      <c r="F2202" s="31"/>
      <c r="G2202" s="31"/>
      <c r="H2202" s="31"/>
      <c r="I2202" s="43"/>
    </row>
    <row r="2203" spans="2:9" ht="18" x14ac:dyDescent="0.25">
      <c r="B2203" s="43"/>
      <c r="C2203" s="233"/>
      <c r="D2203" s="43"/>
      <c r="E2203" s="43"/>
      <c r="F2203" s="31"/>
      <c r="G2203" s="31"/>
      <c r="H2203" s="31"/>
      <c r="I2203" s="43"/>
    </row>
    <row r="2204" spans="2:9" ht="18" x14ac:dyDescent="0.25">
      <c r="B2204" s="43"/>
      <c r="C2204" s="233"/>
      <c r="D2204" s="43"/>
      <c r="E2204" s="43"/>
      <c r="F2204" s="31"/>
      <c r="G2204" s="31"/>
      <c r="H2204" s="31"/>
      <c r="I2204" s="43"/>
    </row>
    <row r="2205" spans="2:9" ht="18" x14ac:dyDescent="0.25">
      <c r="B2205" s="43"/>
      <c r="C2205" s="233"/>
      <c r="D2205" s="43"/>
      <c r="E2205" s="43"/>
      <c r="F2205" s="31"/>
      <c r="G2205" s="31"/>
      <c r="H2205" s="31"/>
      <c r="I2205" s="43"/>
    </row>
    <row r="2206" spans="2:9" ht="18" x14ac:dyDescent="0.25">
      <c r="B2206" s="43"/>
      <c r="C2206" s="233"/>
      <c r="D2206" s="43"/>
      <c r="E2206" s="43"/>
      <c r="F2206" s="31"/>
      <c r="G2206" s="31"/>
      <c r="H2206" s="31"/>
      <c r="I2206" s="43"/>
    </row>
    <row r="2207" spans="2:9" ht="18" x14ac:dyDescent="0.25">
      <c r="B2207" s="43"/>
      <c r="C2207" s="233"/>
      <c r="D2207" s="43"/>
      <c r="E2207" s="43"/>
      <c r="F2207" s="31"/>
      <c r="G2207" s="31"/>
      <c r="H2207" s="31"/>
      <c r="I2207" s="43"/>
    </row>
    <row r="2208" spans="2:9" ht="18" x14ac:dyDescent="0.25">
      <c r="B2208" s="43"/>
      <c r="C2208" s="233"/>
      <c r="D2208" s="43"/>
      <c r="E2208" s="43"/>
      <c r="F2208" s="31"/>
      <c r="G2208" s="31"/>
      <c r="H2208" s="31"/>
      <c r="I2208" s="43"/>
    </row>
    <row r="2209" spans="2:9" ht="18" x14ac:dyDescent="0.25">
      <c r="B2209" s="43"/>
      <c r="C2209" s="233"/>
      <c r="D2209" s="43"/>
      <c r="E2209" s="43"/>
      <c r="F2209" s="31"/>
      <c r="G2209" s="31"/>
      <c r="H2209" s="31"/>
      <c r="I2209" s="43"/>
    </row>
    <row r="2210" spans="2:9" ht="18" x14ac:dyDescent="0.25">
      <c r="B2210" s="43"/>
      <c r="C2210" s="233"/>
      <c r="D2210" s="43"/>
      <c r="E2210" s="43"/>
      <c r="F2210" s="31"/>
      <c r="G2210" s="31"/>
      <c r="H2210" s="31"/>
      <c r="I2210" s="43"/>
    </row>
    <row r="2211" spans="2:9" ht="18" x14ac:dyDescent="0.25">
      <c r="B2211" s="43"/>
      <c r="C2211" s="233"/>
      <c r="D2211" s="43"/>
      <c r="E2211" s="43"/>
      <c r="F2211" s="31"/>
      <c r="G2211" s="31"/>
      <c r="H2211" s="31"/>
      <c r="I2211" s="43"/>
    </row>
    <row r="2212" spans="2:9" ht="18" x14ac:dyDescent="0.25">
      <c r="B2212" s="43"/>
      <c r="C2212" s="233"/>
      <c r="D2212" s="43"/>
      <c r="E2212" s="43"/>
      <c r="F2212" s="31"/>
      <c r="G2212" s="31"/>
      <c r="H2212" s="31"/>
      <c r="I2212" s="43"/>
    </row>
    <row r="2213" spans="2:9" ht="18" x14ac:dyDescent="0.25">
      <c r="B2213" s="43"/>
      <c r="C2213" s="233"/>
      <c r="D2213" s="43"/>
      <c r="E2213" s="43"/>
      <c r="F2213" s="31"/>
      <c r="G2213" s="31"/>
      <c r="H2213" s="31"/>
      <c r="I2213" s="43"/>
    </row>
    <row r="2214" spans="2:9" ht="18" x14ac:dyDescent="0.25">
      <c r="B2214" s="43"/>
      <c r="C2214" s="233"/>
      <c r="D2214" s="43"/>
      <c r="E2214" s="43"/>
      <c r="F2214" s="31"/>
      <c r="G2214" s="31"/>
      <c r="H2214" s="31"/>
      <c r="I2214" s="43"/>
    </row>
    <row r="2215" spans="2:9" ht="18" x14ac:dyDescent="0.25">
      <c r="B2215" s="43"/>
      <c r="C2215" s="233"/>
      <c r="D2215" s="43"/>
      <c r="E2215" s="43"/>
      <c r="F2215" s="31"/>
      <c r="G2215" s="31"/>
      <c r="H2215" s="31"/>
      <c r="I2215" s="43"/>
    </row>
    <row r="2216" spans="2:9" ht="18" x14ac:dyDescent="0.25">
      <c r="B2216" s="43"/>
      <c r="C2216" s="233"/>
      <c r="D2216" s="43"/>
      <c r="E2216" s="43"/>
      <c r="F2216" s="31"/>
      <c r="G2216" s="31"/>
      <c r="H2216" s="31"/>
      <c r="I2216" s="43"/>
    </row>
    <row r="2217" spans="2:9" ht="18" x14ac:dyDescent="0.25">
      <c r="B2217" s="43"/>
      <c r="C2217" s="233"/>
      <c r="D2217" s="43"/>
      <c r="E2217" s="43"/>
      <c r="F2217" s="31"/>
      <c r="G2217" s="31"/>
      <c r="H2217" s="31"/>
      <c r="I2217" s="43"/>
    </row>
    <row r="2218" spans="2:9" ht="18" x14ac:dyDescent="0.25">
      <c r="B2218" s="43"/>
      <c r="C2218" s="233"/>
      <c r="D2218" s="43"/>
      <c r="E2218" s="43"/>
      <c r="F2218" s="31"/>
      <c r="G2218" s="31"/>
      <c r="H2218" s="31"/>
      <c r="I2218" s="43"/>
    </row>
    <row r="2219" spans="2:9" ht="18" x14ac:dyDescent="0.25">
      <c r="B2219" s="43"/>
      <c r="C2219" s="233"/>
      <c r="D2219" s="43"/>
      <c r="E2219" s="43"/>
      <c r="F2219" s="31"/>
      <c r="G2219" s="31"/>
      <c r="H2219" s="31"/>
      <c r="I2219" s="43"/>
    </row>
    <row r="2220" spans="2:9" ht="18" x14ac:dyDescent="0.25">
      <c r="B2220" s="43"/>
      <c r="C2220" s="233"/>
      <c r="D2220" s="43"/>
      <c r="E2220" s="43"/>
      <c r="F2220" s="31"/>
      <c r="G2220" s="31"/>
      <c r="H2220" s="31"/>
      <c r="I2220" s="43"/>
    </row>
    <row r="2221" spans="2:9" ht="18" x14ac:dyDescent="0.25">
      <c r="B2221" s="43"/>
      <c r="C2221" s="233"/>
      <c r="D2221" s="43"/>
      <c r="E2221" s="43"/>
      <c r="F2221" s="31"/>
      <c r="G2221" s="31"/>
      <c r="H2221" s="31"/>
      <c r="I2221" s="43"/>
    </row>
    <row r="2222" spans="2:9" ht="18" x14ac:dyDescent="0.25">
      <c r="B2222" s="43"/>
      <c r="C2222" s="233"/>
      <c r="D2222" s="43"/>
      <c r="E2222" s="43"/>
      <c r="F2222" s="31"/>
      <c r="G2222" s="31"/>
      <c r="H2222" s="31"/>
      <c r="I2222" s="43"/>
    </row>
    <row r="2223" spans="2:9" ht="18" x14ac:dyDescent="0.25">
      <c r="B2223" s="43"/>
      <c r="C2223" s="233"/>
      <c r="D2223" s="43"/>
      <c r="E2223" s="43"/>
      <c r="F2223" s="31"/>
      <c r="G2223" s="31"/>
      <c r="H2223" s="31"/>
      <c r="I2223" s="43"/>
    </row>
    <row r="2224" spans="2:9" ht="18" x14ac:dyDescent="0.25">
      <c r="B2224" s="43"/>
      <c r="C2224" s="233"/>
      <c r="D2224" s="43"/>
      <c r="E2224" s="43"/>
      <c r="F2224" s="31"/>
      <c r="G2224" s="31"/>
      <c r="H2224" s="31"/>
      <c r="I2224" s="43"/>
    </row>
    <row r="2225" spans="2:9" ht="18" x14ac:dyDescent="0.25">
      <c r="B2225" s="43"/>
      <c r="C2225" s="233"/>
      <c r="D2225" s="43"/>
      <c r="E2225" s="43"/>
      <c r="F2225" s="31"/>
      <c r="G2225" s="31"/>
      <c r="H2225" s="31"/>
      <c r="I2225" s="43"/>
    </row>
    <row r="2226" spans="2:9" ht="18" x14ac:dyDescent="0.25">
      <c r="B2226" s="43"/>
      <c r="C2226" s="233"/>
      <c r="D2226" s="43"/>
      <c r="E2226" s="43"/>
      <c r="F2226" s="31"/>
      <c r="G2226" s="31"/>
      <c r="H2226" s="31"/>
      <c r="I2226" s="43"/>
    </row>
    <row r="2227" spans="2:9" ht="18" x14ac:dyDescent="0.25">
      <c r="B2227" s="43"/>
      <c r="C2227" s="233"/>
      <c r="D2227" s="43"/>
      <c r="E2227" s="43"/>
      <c r="F2227" s="31"/>
      <c r="G2227" s="31"/>
      <c r="H2227" s="31"/>
      <c r="I2227" s="43"/>
    </row>
    <row r="2228" spans="2:9" ht="18" x14ac:dyDescent="0.25">
      <c r="B2228" s="43"/>
      <c r="C2228" s="233"/>
      <c r="D2228" s="43"/>
      <c r="E2228" s="43"/>
      <c r="F2228" s="31"/>
      <c r="G2228" s="31"/>
      <c r="H2228" s="31"/>
      <c r="I2228" s="43"/>
    </row>
    <row r="2229" spans="2:9" ht="18" x14ac:dyDescent="0.25">
      <c r="B2229" s="43"/>
      <c r="C2229" s="233"/>
      <c r="D2229" s="43"/>
      <c r="E2229" s="43"/>
      <c r="F2229" s="31"/>
      <c r="G2229" s="31"/>
      <c r="H2229" s="31"/>
      <c r="I2229" s="43"/>
    </row>
    <row r="2230" spans="2:9" ht="18" x14ac:dyDescent="0.25">
      <c r="B2230" s="43"/>
      <c r="C2230" s="233"/>
      <c r="D2230" s="43"/>
      <c r="E2230" s="43"/>
      <c r="F2230" s="31"/>
      <c r="G2230" s="31"/>
      <c r="H2230" s="31"/>
      <c r="I2230" s="43"/>
    </row>
    <row r="2231" spans="2:9" ht="18" x14ac:dyDescent="0.25">
      <c r="B2231" s="43"/>
      <c r="C2231" s="233"/>
      <c r="D2231" s="43"/>
      <c r="E2231" s="43"/>
      <c r="F2231" s="31"/>
      <c r="G2231" s="31"/>
      <c r="H2231" s="31"/>
      <c r="I2231" s="43"/>
    </row>
    <row r="2232" spans="2:9" ht="18" x14ac:dyDescent="0.25">
      <c r="B2232" s="43"/>
      <c r="C2232" s="233"/>
      <c r="D2232" s="43"/>
      <c r="E2232" s="43"/>
      <c r="F2232" s="31"/>
      <c r="G2232" s="31"/>
      <c r="H2232" s="31"/>
      <c r="I2232" s="43"/>
    </row>
    <row r="2233" spans="2:9" ht="18" x14ac:dyDescent="0.25">
      <c r="B2233" s="43"/>
      <c r="C2233" s="233"/>
      <c r="D2233" s="43"/>
      <c r="E2233" s="43"/>
      <c r="F2233" s="31"/>
      <c r="G2233" s="31"/>
      <c r="H2233" s="31"/>
      <c r="I2233" s="43"/>
    </row>
    <row r="2234" spans="2:9" ht="18" x14ac:dyDescent="0.25">
      <c r="B2234" s="43"/>
      <c r="C2234" s="233"/>
      <c r="D2234" s="43"/>
      <c r="E2234" s="43"/>
      <c r="F2234" s="31"/>
      <c r="G2234" s="31"/>
      <c r="H2234" s="31"/>
      <c r="I2234" s="43"/>
    </row>
    <row r="2235" spans="2:9" ht="18" x14ac:dyDescent="0.25">
      <c r="B2235" s="43"/>
      <c r="C2235" s="233"/>
      <c r="D2235" s="43"/>
      <c r="E2235" s="43"/>
      <c r="F2235" s="31"/>
      <c r="G2235" s="31"/>
      <c r="H2235" s="31"/>
      <c r="I2235" s="43"/>
    </row>
    <row r="2236" spans="2:9" ht="18" x14ac:dyDescent="0.25">
      <c r="B2236" s="43"/>
      <c r="C2236" s="233"/>
      <c r="D2236" s="43"/>
      <c r="E2236" s="43"/>
      <c r="F2236" s="31"/>
      <c r="G2236" s="31"/>
      <c r="H2236" s="31"/>
      <c r="I2236" s="43"/>
    </row>
    <row r="2237" spans="2:9" ht="18" x14ac:dyDescent="0.25">
      <c r="B2237" s="43"/>
      <c r="C2237" s="233"/>
      <c r="D2237" s="43"/>
      <c r="E2237" s="43"/>
      <c r="F2237" s="31"/>
      <c r="G2237" s="31"/>
      <c r="H2237" s="31"/>
      <c r="I2237" s="43"/>
    </row>
    <row r="2238" spans="2:9" ht="18" x14ac:dyDescent="0.25">
      <c r="B2238" s="43"/>
      <c r="C2238" s="233"/>
      <c r="D2238" s="43"/>
      <c r="E2238" s="43"/>
      <c r="F2238" s="31"/>
      <c r="G2238" s="31"/>
      <c r="H2238" s="31"/>
      <c r="I2238" s="43"/>
    </row>
    <row r="2239" spans="2:9" ht="18" x14ac:dyDescent="0.25">
      <c r="B2239" s="43"/>
      <c r="C2239" s="233"/>
      <c r="D2239" s="43"/>
      <c r="E2239" s="43"/>
      <c r="F2239" s="31"/>
      <c r="G2239" s="31"/>
      <c r="H2239" s="31"/>
      <c r="I2239" s="43"/>
    </row>
    <row r="2240" spans="2:9" ht="18" x14ac:dyDescent="0.25">
      <c r="B2240" s="43"/>
      <c r="C2240" s="233"/>
      <c r="D2240" s="43"/>
      <c r="E2240" s="43"/>
      <c r="F2240" s="31"/>
      <c r="G2240" s="31"/>
      <c r="H2240" s="31"/>
      <c r="I2240" s="43"/>
    </row>
    <row r="2241" spans="2:9" ht="18" x14ac:dyDescent="0.25">
      <c r="B2241" s="43"/>
      <c r="C2241" s="233"/>
      <c r="D2241" s="43"/>
      <c r="E2241" s="43"/>
      <c r="F2241" s="31"/>
      <c r="G2241" s="31"/>
      <c r="H2241" s="31"/>
      <c r="I2241" s="43"/>
    </row>
    <row r="2242" spans="2:9" ht="18" x14ac:dyDescent="0.25">
      <c r="B2242" s="43"/>
      <c r="C2242" s="233"/>
      <c r="D2242" s="43"/>
      <c r="E2242" s="43"/>
      <c r="F2242" s="31"/>
      <c r="G2242" s="31"/>
      <c r="H2242" s="31"/>
      <c r="I2242" s="43"/>
    </row>
    <row r="2243" spans="2:9" ht="18" x14ac:dyDescent="0.25">
      <c r="B2243" s="43"/>
      <c r="C2243" s="233"/>
      <c r="D2243" s="43"/>
      <c r="E2243" s="43"/>
      <c r="F2243" s="31"/>
      <c r="G2243" s="31"/>
      <c r="H2243" s="31"/>
      <c r="I2243" s="43"/>
    </row>
    <row r="2244" spans="2:9" ht="18" x14ac:dyDescent="0.25">
      <c r="B2244" s="43"/>
      <c r="C2244" s="233"/>
      <c r="D2244" s="43"/>
      <c r="E2244" s="43"/>
      <c r="F2244" s="31"/>
      <c r="G2244" s="31"/>
      <c r="H2244" s="31"/>
      <c r="I2244" s="43"/>
    </row>
    <row r="2245" spans="2:9" ht="18" x14ac:dyDescent="0.25">
      <c r="B2245" s="43"/>
      <c r="C2245" s="233"/>
      <c r="D2245" s="43"/>
      <c r="E2245" s="43"/>
      <c r="F2245" s="31"/>
      <c r="G2245" s="31"/>
      <c r="H2245" s="31"/>
      <c r="I2245" s="43"/>
    </row>
    <row r="2246" spans="2:9" ht="18" x14ac:dyDescent="0.25">
      <c r="B2246" s="43"/>
      <c r="C2246" s="233"/>
      <c r="D2246" s="43"/>
      <c r="E2246" s="43"/>
      <c r="F2246" s="31"/>
      <c r="G2246" s="31"/>
      <c r="H2246" s="31"/>
      <c r="I2246" s="43"/>
    </row>
    <row r="2247" spans="2:9" ht="18" x14ac:dyDescent="0.25">
      <c r="B2247" s="43"/>
      <c r="C2247" s="233"/>
      <c r="D2247" s="43"/>
      <c r="E2247" s="43"/>
      <c r="F2247" s="31"/>
      <c r="G2247" s="31"/>
      <c r="H2247" s="31"/>
      <c r="I2247" s="43"/>
    </row>
    <row r="2248" spans="2:9" ht="18" x14ac:dyDescent="0.25">
      <c r="B2248" s="43"/>
      <c r="C2248" s="233"/>
      <c r="D2248" s="43"/>
      <c r="E2248" s="43"/>
      <c r="F2248" s="31"/>
      <c r="G2248" s="31"/>
      <c r="H2248" s="31"/>
      <c r="I2248" s="43"/>
    </row>
    <row r="2249" spans="2:9" ht="18" x14ac:dyDescent="0.25">
      <c r="B2249" s="43"/>
      <c r="C2249" s="233"/>
      <c r="D2249" s="43"/>
      <c r="E2249" s="43"/>
      <c r="F2249" s="31"/>
      <c r="G2249" s="31"/>
      <c r="H2249" s="31"/>
      <c r="I2249" s="43"/>
    </row>
    <row r="2250" spans="2:9" ht="18" x14ac:dyDescent="0.25">
      <c r="B2250" s="43"/>
      <c r="C2250" s="233"/>
      <c r="D2250" s="43"/>
      <c r="E2250" s="43"/>
      <c r="F2250" s="31"/>
      <c r="G2250" s="31"/>
      <c r="H2250" s="31"/>
      <c r="I2250" s="43"/>
    </row>
    <row r="2251" spans="2:9" ht="18" x14ac:dyDescent="0.25">
      <c r="B2251" s="43"/>
      <c r="C2251" s="233"/>
      <c r="D2251" s="43"/>
      <c r="E2251" s="43"/>
      <c r="F2251" s="31"/>
      <c r="G2251" s="31"/>
      <c r="H2251" s="31"/>
      <c r="I2251" s="43"/>
    </row>
    <row r="2252" spans="2:9" ht="18" x14ac:dyDescent="0.25">
      <c r="B2252" s="43"/>
      <c r="C2252" s="233"/>
      <c r="D2252" s="43"/>
      <c r="E2252" s="43"/>
      <c r="F2252" s="31"/>
      <c r="G2252" s="31"/>
      <c r="H2252" s="31"/>
      <c r="I2252" s="43"/>
    </row>
    <row r="2253" spans="2:9" ht="18" x14ac:dyDescent="0.25">
      <c r="B2253" s="43"/>
      <c r="C2253" s="233"/>
      <c r="D2253" s="43"/>
      <c r="E2253" s="43"/>
      <c r="F2253" s="31"/>
      <c r="G2253" s="31"/>
      <c r="H2253" s="31"/>
      <c r="I2253" s="43"/>
    </row>
    <row r="2254" spans="2:9" ht="18" x14ac:dyDescent="0.25">
      <c r="B2254" s="43"/>
      <c r="C2254" s="233"/>
      <c r="D2254" s="43"/>
      <c r="E2254" s="43"/>
      <c r="F2254" s="31"/>
      <c r="G2254" s="31"/>
      <c r="H2254" s="31"/>
      <c r="I2254" s="43"/>
    </row>
    <row r="2255" spans="2:9" ht="18" x14ac:dyDescent="0.25">
      <c r="B2255" s="43"/>
      <c r="C2255" s="233"/>
      <c r="D2255" s="43"/>
      <c r="E2255" s="43"/>
      <c r="F2255" s="31"/>
      <c r="G2255" s="31"/>
      <c r="H2255" s="31"/>
      <c r="I2255" s="43"/>
    </row>
    <row r="2256" spans="2:9" ht="18" x14ac:dyDescent="0.25">
      <c r="B2256" s="43"/>
      <c r="C2256" s="233"/>
      <c r="D2256" s="43"/>
      <c r="E2256" s="43"/>
      <c r="F2256" s="31"/>
      <c r="G2256" s="31"/>
      <c r="H2256" s="31"/>
      <c r="I2256" s="43"/>
    </row>
    <row r="2257" spans="2:9" ht="18" x14ac:dyDescent="0.25">
      <c r="B2257" s="43"/>
      <c r="C2257" s="233"/>
      <c r="D2257" s="43"/>
      <c r="E2257" s="43"/>
      <c r="F2257" s="31"/>
      <c r="G2257" s="31"/>
      <c r="H2257" s="31"/>
      <c r="I2257" s="43"/>
    </row>
    <row r="2258" spans="2:9" ht="18" x14ac:dyDescent="0.25">
      <c r="B2258" s="43"/>
      <c r="C2258" s="233"/>
      <c r="D2258" s="43"/>
      <c r="E2258" s="43"/>
      <c r="F2258" s="31"/>
      <c r="G2258" s="31"/>
      <c r="H2258" s="31"/>
      <c r="I2258" s="43"/>
    </row>
    <row r="2259" spans="2:9" ht="18" x14ac:dyDescent="0.25">
      <c r="B2259" s="43"/>
      <c r="C2259" s="233"/>
      <c r="D2259" s="43"/>
      <c r="E2259" s="43"/>
      <c r="F2259" s="31"/>
      <c r="G2259" s="31"/>
      <c r="H2259" s="31"/>
      <c r="I2259" s="43"/>
    </row>
    <row r="2260" spans="2:9" ht="18" x14ac:dyDescent="0.25">
      <c r="B2260" s="43"/>
      <c r="C2260" s="233"/>
      <c r="D2260" s="43"/>
      <c r="E2260" s="43"/>
      <c r="F2260" s="31"/>
      <c r="G2260" s="31"/>
      <c r="H2260" s="31"/>
      <c r="I2260" s="43"/>
    </row>
    <row r="2261" spans="2:9" ht="18" x14ac:dyDescent="0.25">
      <c r="B2261" s="43"/>
      <c r="C2261" s="233"/>
      <c r="D2261" s="43"/>
      <c r="E2261" s="43"/>
      <c r="F2261" s="31"/>
      <c r="G2261" s="31"/>
      <c r="H2261" s="31"/>
      <c r="I2261" s="43"/>
    </row>
    <row r="2262" spans="2:9" ht="18" x14ac:dyDescent="0.25">
      <c r="B2262" s="43"/>
      <c r="C2262" s="233"/>
      <c r="D2262" s="43"/>
      <c r="E2262" s="43"/>
      <c r="F2262" s="31"/>
      <c r="G2262" s="31"/>
      <c r="H2262" s="31"/>
      <c r="I2262" s="43"/>
    </row>
    <row r="2263" spans="2:9" ht="18" x14ac:dyDescent="0.25">
      <c r="B2263" s="43"/>
      <c r="C2263" s="233"/>
      <c r="D2263" s="43"/>
      <c r="E2263" s="43"/>
      <c r="F2263" s="31"/>
      <c r="G2263" s="31"/>
      <c r="H2263" s="31"/>
      <c r="I2263" s="43"/>
    </row>
    <row r="2264" spans="2:9" ht="18" x14ac:dyDescent="0.25">
      <c r="B2264" s="43"/>
      <c r="C2264" s="233"/>
      <c r="D2264" s="43"/>
      <c r="E2264" s="43"/>
      <c r="F2264" s="31"/>
      <c r="G2264" s="31"/>
      <c r="H2264" s="31"/>
      <c r="I2264" s="43"/>
    </row>
    <row r="2265" spans="2:9" ht="18" x14ac:dyDescent="0.25">
      <c r="B2265" s="43"/>
      <c r="C2265" s="233"/>
      <c r="D2265" s="43"/>
      <c r="E2265" s="43"/>
      <c r="F2265" s="31"/>
      <c r="G2265" s="31"/>
      <c r="H2265" s="31"/>
      <c r="I2265" s="43"/>
    </row>
    <row r="2266" spans="2:9" ht="18" x14ac:dyDescent="0.25">
      <c r="B2266" s="43"/>
      <c r="C2266" s="233"/>
      <c r="D2266" s="43"/>
      <c r="E2266" s="43"/>
      <c r="F2266" s="31"/>
      <c r="G2266" s="31"/>
      <c r="H2266" s="31"/>
      <c r="I2266" s="43"/>
    </row>
    <row r="2267" spans="2:9" ht="18" x14ac:dyDescent="0.25">
      <c r="B2267" s="43"/>
      <c r="C2267" s="233"/>
      <c r="D2267" s="43"/>
      <c r="E2267" s="43"/>
      <c r="F2267" s="31"/>
      <c r="G2267" s="31"/>
      <c r="H2267" s="31"/>
      <c r="I2267" s="43"/>
    </row>
    <row r="2268" spans="2:9" ht="18" x14ac:dyDescent="0.25">
      <c r="B2268" s="43"/>
      <c r="C2268" s="233"/>
      <c r="D2268" s="43"/>
      <c r="E2268" s="43"/>
      <c r="F2268" s="31"/>
      <c r="G2268" s="31"/>
      <c r="H2268" s="31"/>
      <c r="I2268" s="43"/>
    </row>
    <row r="2269" spans="2:9" ht="18" x14ac:dyDescent="0.25">
      <c r="B2269" s="43"/>
      <c r="C2269" s="233"/>
      <c r="D2269" s="43"/>
      <c r="E2269" s="43"/>
      <c r="F2269" s="31"/>
      <c r="G2269" s="31"/>
      <c r="H2269" s="31"/>
      <c r="I2269" s="43"/>
    </row>
    <row r="2270" spans="2:9" ht="18" x14ac:dyDescent="0.25">
      <c r="B2270" s="43"/>
      <c r="C2270" s="233"/>
      <c r="D2270" s="43"/>
      <c r="E2270" s="43"/>
      <c r="F2270" s="31"/>
      <c r="G2270" s="31"/>
      <c r="H2270" s="31"/>
      <c r="I2270" s="43"/>
    </row>
    <row r="2271" spans="2:9" ht="18" x14ac:dyDescent="0.25">
      <c r="B2271" s="43"/>
      <c r="C2271" s="233"/>
      <c r="D2271" s="43"/>
      <c r="E2271" s="43"/>
      <c r="F2271" s="31"/>
      <c r="G2271" s="31"/>
      <c r="H2271" s="31"/>
      <c r="I2271" s="43"/>
    </row>
    <row r="2272" spans="2:9" ht="18" x14ac:dyDescent="0.25">
      <c r="B2272" s="43"/>
      <c r="C2272" s="233"/>
      <c r="D2272" s="43"/>
      <c r="E2272" s="43"/>
      <c r="F2272" s="31"/>
      <c r="G2272" s="31"/>
      <c r="H2272" s="31"/>
      <c r="I2272" s="43"/>
    </row>
    <row r="2273" spans="2:9" ht="18" x14ac:dyDescent="0.25">
      <c r="B2273" s="43"/>
      <c r="C2273" s="233"/>
      <c r="D2273" s="43"/>
      <c r="E2273" s="43"/>
      <c r="F2273" s="31"/>
      <c r="G2273" s="31"/>
      <c r="H2273" s="31"/>
      <c r="I2273" s="43"/>
    </row>
    <row r="2274" spans="2:9" ht="18" x14ac:dyDescent="0.25">
      <c r="B2274" s="43"/>
      <c r="C2274" s="233"/>
      <c r="D2274" s="43"/>
      <c r="E2274" s="43"/>
      <c r="F2274" s="31"/>
      <c r="G2274" s="31"/>
      <c r="H2274" s="31"/>
      <c r="I2274" s="43"/>
    </row>
    <row r="2275" spans="2:9" ht="18" x14ac:dyDescent="0.25">
      <c r="B2275" s="43"/>
      <c r="C2275" s="233"/>
      <c r="D2275" s="43"/>
      <c r="E2275" s="43"/>
      <c r="F2275" s="31"/>
      <c r="G2275" s="31"/>
      <c r="H2275" s="31"/>
      <c r="I2275" s="43"/>
    </row>
    <row r="2276" spans="2:9" ht="18" x14ac:dyDescent="0.25">
      <c r="B2276" s="43"/>
      <c r="C2276" s="233"/>
      <c r="D2276" s="43"/>
      <c r="E2276" s="43"/>
      <c r="F2276" s="31"/>
      <c r="G2276" s="31"/>
      <c r="H2276" s="31"/>
      <c r="I2276" s="43"/>
    </row>
    <row r="2277" spans="2:9" ht="18" x14ac:dyDescent="0.25">
      <c r="B2277" s="43"/>
      <c r="C2277" s="233"/>
      <c r="D2277" s="43"/>
      <c r="E2277" s="43"/>
      <c r="F2277" s="31"/>
      <c r="G2277" s="31"/>
      <c r="H2277" s="31"/>
      <c r="I2277" s="43"/>
    </row>
    <row r="2278" spans="2:9" ht="18" x14ac:dyDescent="0.25">
      <c r="B2278" s="43"/>
      <c r="C2278" s="233"/>
      <c r="D2278" s="43"/>
      <c r="E2278" s="43"/>
      <c r="F2278" s="31"/>
      <c r="G2278" s="31"/>
      <c r="H2278" s="31"/>
      <c r="I2278" s="43"/>
    </row>
    <row r="2279" spans="2:9" ht="18" x14ac:dyDescent="0.25">
      <c r="B2279" s="43"/>
      <c r="C2279" s="233"/>
      <c r="D2279" s="43"/>
      <c r="E2279" s="43"/>
      <c r="F2279" s="31"/>
      <c r="G2279" s="31"/>
      <c r="H2279" s="31"/>
      <c r="I2279" s="43"/>
    </row>
    <row r="2280" spans="2:9" ht="18" x14ac:dyDescent="0.25">
      <c r="B2280" s="43"/>
      <c r="C2280" s="233"/>
      <c r="D2280" s="43"/>
      <c r="E2280" s="43"/>
      <c r="F2280" s="31"/>
      <c r="G2280" s="31"/>
      <c r="H2280" s="31"/>
      <c r="I2280" s="43"/>
    </row>
    <row r="2281" spans="2:9" ht="18" x14ac:dyDescent="0.25">
      <c r="B2281" s="43"/>
      <c r="C2281" s="233"/>
      <c r="D2281" s="43"/>
      <c r="E2281" s="43"/>
      <c r="F2281" s="31"/>
      <c r="G2281" s="31"/>
      <c r="H2281" s="31"/>
      <c r="I2281" s="43"/>
    </row>
    <row r="2282" spans="2:9" ht="18" x14ac:dyDescent="0.25">
      <c r="B2282" s="43"/>
      <c r="C2282" s="233"/>
      <c r="D2282" s="43"/>
      <c r="E2282" s="43"/>
      <c r="F2282" s="31"/>
      <c r="G2282" s="31"/>
      <c r="H2282" s="31"/>
      <c r="I2282" s="43"/>
    </row>
    <row r="2283" spans="2:9" ht="18" x14ac:dyDescent="0.25">
      <c r="B2283" s="43"/>
      <c r="C2283" s="233"/>
      <c r="D2283" s="43"/>
      <c r="E2283" s="43"/>
      <c r="F2283" s="31"/>
      <c r="G2283" s="31"/>
      <c r="H2283" s="31"/>
      <c r="I2283" s="43"/>
    </row>
    <row r="2284" spans="2:9" ht="18" x14ac:dyDescent="0.25">
      <c r="B2284" s="43"/>
      <c r="C2284" s="233"/>
      <c r="D2284" s="43"/>
      <c r="E2284" s="43"/>
      <c r="F2284" s="31"/>
      <c r="G2284" s="31"/>
      <c r="H2284" s="31"/>
      <c r="I2284" s="43"/>
    </row>
    <row r="2285" spans="2:9" ht="18" x14ac:dyDescent="0.25">
      <c r="B2285" s="43"/>
      <c r="C2285" s="233"/>
      <c r="D2285" s="43"/>
      <c r="E2285" s="43"/>
      <c r="F2285" s="31"/>
      <c r="G2285" s="31"/>
      <c r="H2285" s="31"/>
      <c r="I2285" s="43"/>
    </row>
    <row r="2286" spans="2:9" ht="18" x14ac:dyDescent="0.25">
      <c r="B2286" s="43"/>
      <c r="C2286" s="233"/>
      <c r="D2286" s="43"/>
      <c r="E2286" s="43"/>
      <c r="F2286" s="31"/>
      <c r="G2286" s="31"/>
      <c r="H2286" s="31"/>
      <c r="I2286" s="43"/>
    </row>
    <row r="2287" spans="2:9" ht="18" x14ac:dyDescent="0.25">
      <c r="B2287" s="43"/>
      <c r="C2287" s="233"/>
      <c r="D2287" s="43"/>
      <c r="E2287" s="43"/>
      <c r="F2287" s="31"/>
      <c r="G2287" s="31"/>
      <c r="H2287" s="31"/>
      <c r="I2287" s="43"/>
    </row>
    <row r="2288" spans="2:9" ht="18" x14ac:dyDescent="0.25">
      <c r="B2288" s="43"/>
      <c r="C2288" s="233"/>
      <c r="D2288" s="43"/>
      <c r="E2288" s="43"/>
      <c r="F2288" s="31"/>
      <c r="G2288" s="31"/>
      <c r="H2288" s="31"/>
      <c r="I2288" s="43"/>
    </row>
    <row r="2289" spans="2:9" ht="18" x14ac:dyDescent="0.25">
      <c r="B2289" s="43"/>
      <c r="C2289" s="233"/>
      <c r="D2289" s="43"/>
      <c r="E2289" s="43"/>
      <c r="F2289" s="31"/>
      <c r="G2289" s="31"/>
      <c r="H2289" s="31"/>
      <c r="I2289" s="43"/>
    </row>
    <row r="2290" spans="2:9" ht="18" x14ac:dyDescent="0.25">
      <c r="B2290" s="43"/>
      <c r="C2290" s="233"/>
      <c r="D2290" s="43"/>
      <c r="E2290" s="43"/>
      <c r="F2290" s="31"/>
      <c r="G2290" s="31"/>
      <c r="H2290" s="31"/>
      <c r="I2290" s="43"/>
    </row>
    <row r="2291" spans="2:9" ht="18" x14ac:dyDescent="0.25">
      <c r="B2291" s="43"/>
      <c r="C2291" s="233"/>
      <c r="D2291" s="43"/>
      <c r="E2291" s="43"/>
      <c r="F2291" s="31"/>
      <c r="G2291" s="31"/>
      <c r="H2291" s="31"/>
      <c r="I2291" s="43"/>
    </row>
    <row r="2292" spans="2:9" ht="18" x14ac:dyDescent="0.25">
      <c r="B2292" s="43"/>
      <c r="C2292" s="233"/>
      <c r="D2292" s="43"/>
      <c r="E2292" s="43"/>
      <c r="F2292" s="31"/>
      <c r="G2292" s="31"/>
      <c r="H2292" s="31"/>
      <c r="I2292" s="43"/>
    </row>
    <row r="2293" spans="2:9" ht="18" x14ac:dyDescent="0.25">
      <c r="B2293" s="43"/>
      <c r="C2293" s="233"/>
      <c r="D2293" s="43"/>
      <c r="E2293" s="43"/>
      <c r="F2293" s="31"/>
      <c r="G2293" s="31"/>
      <c r="H2293" s="31"/>
      <c r="I2293" s="43"/>
    </row>
    <row r="2294" spans="2:9" ht="18" x14ac:dyDescent="0.25">
      <c r="B2294" s="43"/>
      <c r="C2294" s="233"/>
      <c r="D2294" s="43"/>
      <c r="E2294" s="43"/>
      <c r="F2294" s="31"/>
      <c r="G2294" s="31"/>
      <c r="H2294" s="31"/>
      <c r="I2294" s="43"/>
    </row>
    <row r="2295" spans="2:9" ht="18" x14ac:dyDescent="0.25">
      <c r="B2295" s="43"/>
      <c r="C2295" s="233"/>
      <c r="D2295" s="43"/>
      <c r="E2295" s="43"/>
      <c r="F2295" s="31"/>
      <c r="G2295" s="31"/>
      <c r="H2295" s="31"/>
      <c r="I2295" s="43"/>
    </row>
    <row r="2296" spans="2:9" ht="18" x14ac:dyDescent="0.25">
      <c r="B2296" s="43"/>
      <c r="C2296" s="233"/>
      <c r="D2296" s="43"/>
      <c r="E2296" s="43"/>
      <c r="F2296" s="31"/>
      <c r="G2296" s="31"/>
      <c r="H2296" s="31"/>
      <c r="I2296" s="43"/>
    </row>
    <row r="2297" spans="2:9" ht="18" x14ac:dyDescent="0.25">
      <c r="B2297" s="43"/>
      <c r="C2297" s="233"/>
      <c r="D2297" s="43"/>
      <c r="E2297" s="43"/>
      <c r="F2297" s="31"/>
      <c r="G2297" s="31"/>
      <c r="H2297" s="31"/>
      <c r="I2297" s="43"/>
    </row>
    <row r="2298" spans="2:9" ht="18" x14ac:dyDescent="0.25">
      <c r="B2298" s="43"/>
      <c r="C2298" s="233"/>
      <c r="D2298" s="43"/>
      <c r="E2298" s="43"/>
      <c r="F2298" s="31"/>
      <c r="G2298" s="31"/>
      <c r="H2298" s="31"/>
      <c r="I2298" s="43"/>
    </row>
    <row r="2299" spans="2:9" ht="18" x14ac:dyDescent="0.25">
      <c r="B2299" s="43"/>
      <c r="C2299" s="233"/>
      <c r="D2299" s="43"/>
      <c r="E2299" s="43"/>
      <c r="F2299" s="31"/>
      <c r="G2299" s="31"/>
      <c r="H2299" s="31"/>
      <c r="I2299" s="43"/>
    </row>
    <row r="2300" spans="2:9" ht="18" x14ac:dyDescent="0.25">
      <c r="B2300" s="43"/>
      <c r="C2300" s="233"/>
      <c r="D2300" s="43"/>
      <c r="E2300" s="43"/>
      <c r="F2300" s="31"/>
      <c r="G2300" s="31"/>
      <c r="H2300" s="31"/>
      <c r="I2300" s="43"/>
    </row>
    <row r="2301" spans="2:9" ht="18" x14ac:dyDescent="0.25">
      <c r="B2301" s="43"/>
      <c r="C2301" s="233"/>
      <c r="D2301" s="43"/>
      <c r="E2301" s="43"/>
      <c r="F2301" s="31"/>
      <c r="G2301" s="31"/>
      <c r="H2301" s="31"/>
      <c r="I2301" s="43"/>
    </row>
    <row r="2302" spans="2:9" ht="18" x14ac:dyDescent="0.25">
      <c r="B2302" s="43"/>
      <c r="C2302" s="233"/>
      <c r="D2302" s="43"/>
      <c r="E2302" s="43"/>
      <c r="F2302" s="31"/>
      <c r="G2302" s="31"/>
      <c r="H2302" s="31"/>
      <c r="I2302" s="43"/>
    </row>
    <row r="2303" spans="2:9" ht="18" x14ac:dyDescent="0.25">
      <c r="B2303" s="43"/>
      <c r="C2303" s="233"/>
      <c r="D2303" s="43"/>
      <c r="E2303" s="43"/>
      <c r="F2303" s="31"/>
      <c r="G2303" s="31"/>
      <c r="H2303" s="31"/>
      <c r="I2303" s="43"/>
    </row>
    <row r="2304" spans="2:9" ht="18" x14ac:dyDescent="0.25">
      <c r="B2304" s="43"/>
      <c r="C2304" s="233"/>
      <c r="D2304" s="43"/>
      <c r="E2304" s="43"/>
      <c r="F2304" s="31"/>
      <c r="G2304" s="31"/>
      <c r="H2304" s="31"/>
      <c r="I2304" s="43"/>
    </row>
    <row r="2305" spans="2:9" ht="18" x14ac:dyDescent="0.25">
      <c r="B2305" s="43"/>
      <c r="C2305" s="233"/>
      <c r="D2305" s="43"/>
      <c r="E2305" s="43"/>
      <c r="F2305" s="31"/>
      <c r="G2305" s="31"/>
      <c r="H2305" s="31"/>
      <c r="I2305" s="43"/>
    </row>
    <row r="2306" spans="2:9" ht="18" x14ac:dyDescent="0.25">
      <c r="B2306" s="43"/>
      <c r="C2306" s="233"/>
      <c r="D2306" s="43"/>
      <c r="E2306" s="43"/>
      <c r="F2306" s="31"/>
      <c r="G2306" s="31"/>
      <c r="H2306" s="31"/>
      <c r="I2306" s="43"/>
    </row>
    <row r="2307" spans="2:9" ht="18" x14ac:dyDescent="0.25">
      <c r="B2307" s="43"/>
      <c r="C2307" s="233"/>
      <c r="D2307" s="43"/>
      <c r="E2307" s="43"/>
      <c r="F2307" s="31"/>
      <c r="G2307" s="31"/>
      <c r="H2307" s="31"/>
      <c r="I2307" s="43"/>
    </row>
    <row r="2308" spans="2:9" ht="18" x14ac:dyDescent="0.25">
      <c r="B2308" s="43"/>
      <c r="C2308" s="233"/>
      <c r="D2308" s="43"/>
      <c r="E2308" s="43"/>
      <c r="F2308" s="31"/>
      <c r="G2308" s="31"/>
      <c r="H2308" s="31"/>
      <c r="I2308" s="43"/>
    </row>
    <row r="2309" spans="2:9" ht="18" x14ac:dyDescent="0.25">
      <c r="B2309" s="43"/>
      <c r="C2309" s="233"/>
      <c r="D2309" s="43"/>
      <c r="E2309" s="43"/>
      <c r="F2309" s="31"/>
      <c r="G2309" s="31"/>
      <c r="H2309" s="31"/>
      <c r="I2309" s="43"/>
    </row>
    <row r="2310" spans="2:9" ht="18" x14ac:dyDescent="0.25">
      <c r="B2310" s="43"/>
      <c r="C2310" s="233"/>
      <c r="D2310" s="43"/>
      <c r="E2310" s="43"/>
      <c r="F2310" s="31"/>
      <c r="G2310" s="31"/>
      <c r="H2310" s="31"/>
      <c r="I2310" s="43"/>
    </row>
    <row r="2311" spans="2:9" ht="18" x14ac:dyDescent="0.25">
      <c r="B2311" s="43"/>
      <c r="C2311" s="233"/>
      <c r="D2311" s="43"/>
      <c r="E2311" s="43"/>
      <c r="F2311" s="31"/>
      <c r="G2311" s="31"/>
      <c r="H2311" s="31"/>
      <c r="I2311" s="43"/>
    </row>
    <row r="2312" spans="2:9" ht="18" x14ac:dyDescent="0.25">
      <c r="B2312" s="43"/>
      <c r="C2312" s="233"/>
      <c r="D2312" s="43"/>
      <c r="E2312" s="43"/>
      <c r="F2312" s="31"/>
      <c r="G2312" s="31"/>
      <c r="H2312" s="31"/>
      <c r="I2312" s="43"/>
    </row>
    <row r="2313" spans="2:9" ht="18" x14ac:dyDescent="0.25">
      <c r="B2313" s="43"/>
      <c r="C2313" s="233"/>
      <c r="D2313" s="43"/>
      <c r="E2313" s="43"/>
      <c r="F2313" s="31"/>
      <c r="G2313" s="31"/>
      <c r="H2313" s="31"/>
      <c r="I2313" s="43"/>
    </row>
    <row r="2314" spans="2:9" ht="18" x14ac:dyDescent="0.25">
      <c r="B2314" s="43"/>
      <c r="C2314" s="233"/>
      <c r="D2314" s="43"/>
      <c r="E2314" s="43"/>
      <c r="F2314" s="31"/>
      <c r="G2314" s="31"/>
      <c r="H2314" s="31"/>
      <c r="I2314" s="43"/>
    </row>
    <row r="2315" spans="2:9" ht="18" x14ac:dyDescent="0.25">
      <c r="B2315" s="43"/>
      <c r="C2315" s="233"/>
      <c r="D2315" s="43"/>
      <c r="E2315" s="43"/>
      <c r="F2315" s="31"/>
      <c r="G2315" s="31"/>
      <c r="H2315" s="31"/>
      <c r="I2315" s="43"/>
    </row>
    <row r="2316" spans="2:9" ht="18" x14ac:dyDescent="0.25">
      <c r="B2316" s="43"/>
      <c r="C2316" s="233"/>
      <c r="D2316" s="43"/>
      <c r="E2316" s="43"/>
      <c r="F2316" s="31"/>
      <c r="G2316" s="31"/>
      <c r="H2316" s="31"/>
      <c r="I2316" s="43"/>
    </row>
    <row r="2317" spans="2:9" ht="18" x14ac:dyDescent="0.25">
      <c r="B2317" s="43"/>
      <c r="C2317" s="233"/>
      <c r="D2317" s="43"/>
      <c r="E2317" s="43"/>
      <c r="F2317" s="31"/>
      <c r="G2317" s="31"/>
      <c r="H2317" s="31"/>
      <c r="I2317" s="43"/>
    </row>
    <row r="2318" spans="2:9" ht="18" x14ac:dyDescent="0.25">
      <c r="B2318" s="43"/>
      <c r="C2318" s="233"/>
      <c r="D2318" s="43"/>
      <c r="E2318" s="43"/>
      <c r="F2318" s="31"/>
      <c r="G2318" s="31"/>
      <c r="H2318" s="31"/>
      <c r="I2318" s="43"/>
    </row>
    <row r="2319" spans="2:9" ht="18" x14ac:dyDescent="0.25">
      <c r="B2319" s="43"/>
      <c r="C2319" s="233"/>
      <c r="D2319" s="43"/>
      <c r="E2319" s="43"/>
      <c r="F2319" s="31"/>
      <c r="G2319" s="31"/>
      <c r="H2319" s="31"/>
      <c r="I2319" s="43"/>
    </row>
    <row r="2320" spans="2:9" ht="18" x14ac:dyDescent="0.25">
      <c r="B2320" s="43"/>
      <c r="C2320" s="233"/>
      <c r="D2320" s="43"/>
      <c r="E2320" s="43"/>
      <c r="F2320" s="31"/>
      <c r="G2320" s="31"/>
      <c r="H2320" s="31"/>
      <c r="I2320" s="43"/>
    </row>
    <row r="2321" spans="2:9" ht="18" x14ac:dyDescent="0.25">
      <c r="B2321" s="43"/>
      <c r="C2321" s="233"/>
      <c r="D2321" s="43"/>
      <c r="E2321" s="43"/>
      <c r="F2321" s="31"/>
      <c r="G2321" s="31"/>
      <c r="H2321" s="31"/>
      <c r="I2321" s="43"/>
    </row>
    <row r="2322" spans="2:9" ht="18" x14ac:dyDescent="0.25">
      <c r="B2322" s="43"/>
      <c r="C2322" s="233"/>
      <c r="D2322" s="43"/>
      <c r="E2322" s="43"/>
      <c r="F2322" s="31"/>
      <c r="G2322" s="31"/>
      <c r="H2322" s="31"/>
      <c r="I2322" s="43"/>
    </row>
    <row r="2323" spans="2:9" ht="18" x14ac:dyDescent="0.25">
      <c r="B2323" s="43"/>
      <c r="C2323" s="233"/>
      <c r="D2323" s="43"/>
      <c r="E2323" s="43"/>
      <c r="F2323" s="31"/>
      <c r="G2323" s="31"/>
      <c r="H2323" s="31"/>
      <c r="I2323" s="43"/>
    </row>
    <row r="2324" spans="2:9" ht="18" x14ac:dyDescent="0.25">
      <c r="B2324" s="43"/>
      <c r="C2324" s="233"/>
      <c r="D2324" s="43"/>
      <c r="E2324" s="43"/>
      <c r="F2324" s="31"/>
      <c r="G2324" s="31"/>
      <c r="H2324" s="31"/>
      <c r="I2324" s="43"/>
    </row>
    <row r="2325" spans="2:9" ht="18" x14ac:dyDescent="0.25">
      <c r="B2325" s="43"/>
      <c r="C2325" s="233"/>
      <c r="D2325" s="43"/>
      <c r="E2325" s="43"/>
      <c r="F2325" s="31"/>
      <c r="G2325" s="31"/>
      <c r="H2325" s="31"/>
      <c r="I2325" s="43"/>
    </row>
    <row r="2326" spans="2:9" ht="18" x14ac:dyDescent="0.25">
      <c r="B2326" s="43"/>
      <c r="C2326" s="233"/>
      <c r="D2326" s="43"/>
      <c r="E2326" s="43"/>
      <c r="F2326" s="31"/>
      <c r="G2326" s="31"/>
      <c r="H2326" s="31"/>
      <c r="I2326" s="43"/>
    </row>
    <row r="2327" spans="2:9" ht="18" x14ac:dyDescent="0.25">
      <c r="B2327" s="43"/>
      <c r="C2327" s="233"/>
      <c r="D2327" s="43"/>
      <c r="E2327" s="43"/>
      <c r="F2327" s="31"/>
      <c r="G2327" s="31"/>
      <c r="H2327" s="31"/>
      <c r="I2327" s="43"/>
    </row>
    <row r="2328" spans="2:9" ht="18" x14ac:dyDescent="0.25">
      <c r="B2328" s="43"/>
      <c r="C2328" s="233"/>
      <c r="D2328" s="43"/>
      <c r="E2328" s="43"/>
      <c r="F2328" s="31"/>
      <c r="G2328" s="31"/>
      <c r="H2328" s="31"/>
      <c r="I2328" s="43"/>
    </row>
    <row r="2329" spans="2:9" ht="18" x14ac:dyDescent="0.25">
      <c r="B2329" s="43"/>
      <c r="C2329" s="233"/>
      <c r="D2329" s="43"/>
      <c r="E2329" s="43"/>
      <c r="F2329" s="31"/>
      <c r="G2329" s="31"/>
      <c r="H2329" s="31"/>
      <c r="I2329" s="43"/>
    </row>
    <row r="2330" spans="2:9" ht="18" x14ac:dyDescent="0.25">
      <c r="B2330" s="43"/>
      <c r="C2330" s="233"/>
      <c r="D2330" s="43"/>
      <c r="E2330" s="43"/>
      <c r="F2330" s="31"/>
      <c r="G2330" s="31"/>
      <c r="H2330" s="31"/>
      <c r="I2330" s="43"/>
    </row>
    <row r="2331" spans="2:9" ht="18" x14ac:dyDescent="0.25">
      <c r="B2331" s="43"/>
      <c r="C2331" s="233"/>
      <c r="D2331" s="43"/>
      <c r="E2331" s="43"/>
      <c r="F2331" s="31"/>
      <c r="G2331" s="31"/>
      <c r="H2331" s="31"/>
      <c r="I2331" s="43"/>
    </row>
    <row r="2332" spans="2:9" ht="18" x14ac:dyDescent="0.25">
      <c r="B2332" s="43"/>
      <c r="C2332" s="233"/>
      <c r="D2332" s="43"/>
      <c r="E2332" s="43"/>
      <c r="F2332" s="31"/>
      <c r="G2332" s="31"/>
      <c r="H2332" s="31"/>
      <c r="I2332" s="43"/>
    </row>
    <row r="2333" spans="2:9" ht="18" x14ac:dyDescent="0.25">
      <c r="B2333" s="43"/>
      <c r="C2333" s="233"/>
      <c r="D2333" s="43"/>
      <c r="E2333" s="43"/>
      <c r="F2333" s="31"/>
      <c r="G2333" s="31"/>
      <c r="H2333" s="31"/>
      <c r="I2333" s="43"/>
    </row>
    <row r="2334" spans="2:9" ht="18" x14ac:dyDescent="0.25">
      <c r="B2334" s="43"/>
      <c r="C2334" s="233"/>
      <c r="D2334" s="43"/>
      <c r="E2334" s="43"/>
      <c r="F2334" s="31"/>
      <c r="G2334" s="31"/>
      <c r="H2334" s="31"/>
      <c r="I2334" s="43"/>
    </row>
    <row r="2335" spans="2:9" ht="18" x14ac:dyDescent="0.25">
      <c r="B2335" s="43"/>
      <c r="C2335" s="233"/>
      <c r="D2335" s="43"/>
      <c r="E2335" s="43"/>
      <c r="F2335" s="31"/>
      <c r="G2335" s="31"/>
      <c r="H2335" s="31"/>
      <c r="I2335" s="43"/>
    </row>
    <row r="2336" spans="2:9" ht="18" x14ac:dyDescent="0.25">
      <c r="B2336" s="43"/>
      <c r="C2336" s="233"/>
      <c r="D2336" s="43"/>
      <c r="E2336" s="43"/>
      <c r="F2336" s="31"/>
      <c r="G2336" s="31"/>
      <c r="H2336" s="31"/>
      <c r="I2336" s="43"/>
    </row>
    <row r="2337" spans="2:9" ht="18" x14ac:dyDescent="0.25">
      <c r="B2337" s="43"/>
      <c r="C2337" s="233"/>
      <c r="D2337" s="43"/>
      <c r="E2337" s="43"/>
      <c r="F2337" s="31"/>
      <c r="G2337" s="31"/>
      <c r="H2337" s="31"/>
      <c r="I2337" s="43"/>
    </row>
    <row r="2338" spans="2:9" ht="18" x14ac:dyDescent="0.25">
      <c r="B2338" s="43"/>
      <c r="C2338" s="233"/>
      <c r="D2338" s="43"/>
      <c r="E2338" s="43"/>
      <c r="F2338" s="31"/>
      <c r="G2338" s="31"/>
      <c r="H2338" s="31"/>
      <c r="I2338" s="43"/>
    </row>
    <row r="2339" spans="2:9" ht="18" x14ac:dyDescent="0.25">
      <c r="B2339" s="43"/>
      <c r="C2339" s="233"/>
      <c r="D2339" s="43"/>
      <c r="E2339" s="43"/>
      <c r="F2339" s="31"/>
      <c r="G2339" s="31"/>
      <c r="H2339" s="31"/>
      <c r="I2339" s="43"/>
    </row>
    <row r="2340" spans="2:9" ht="18" x14ac:dyDescent="0.25">
      <c r="B2340" s="43"/>
      <c r="C2340" s="233"/>
      <c r="D2340" s="43"/>
      <c r="E2340" s="43"/>
      <c r="F2340" s="31"/>
      <c r="G2340" s="31"/>
      <c r="H2340" s="31"/>
      <c r="I2340" s="43"/>
    </row>
    <row r="2341" spans="2:9" ht="18" x14ac:dyDescent="0.25">
      <c r="B2341" s="43"/>
      <c r="C2341" s="233"/>
      <c r="D2341" s="43"/>
      <c r="E2341" s="43"/>
      <c r="F2341" s="31"/>
      <c r="G2341" s="31"/>
      <c r="H2341" s="31"/>
      <c r="I2341" s="43"/>
    </row>
    <row r="2342" spans="2:9" ht="18" x14ac:dyDescent="0.25">
      <c r="B2342" s="43"/>
      <c r="C2342" s="233"/>
      <c r="D2342" s="43"/>
      <c r="E2342" s="43"/>
      <c r="F2342" s="31"/>
      <c r="G2342" s="31"/>
      <c r="H2342" s="31"/>
      <c r="I2342" s="43"/>
    </row>
    <row r="2343" spans="2:9" ht="18" x14ac:dyDescent="0.25">
      <c r="B2343" s="43"/>
      <c r="C2343" s="233"/>
      <c r="D2343" s="43"/>
      <c r="E2343" s="43"/>
      <c r="F2343" s="31"/>
      <c r="G2343" s="31"/>
      <c r="H2343" s="31"/>
      <c r="I2343" s="43"/>
    </row>
    <row r="2344" spans="2:9" ht="18" x14ac:dyDescent="0.25">
      <c r="B2344" s="43"/>
      <c r="C2344" s="233"/>
      <c r="D2344" s="43"/>
      <c r="E2344" s="43"/>
      <c r="F2344" s="31"/>
      <c r="G2344" s="31"/>
      <c r="H2344" s="31"/>
      <c r="I2344" s="43"/>
    </row>
    <row r="2345" spans="2:9" ht="18" x14ac:dyDescent="0.25">
      <c r="B2345" s="43"/>
      <c r="C2345" s="233"/>
      <c r="D2345" s="43"/>
      <c r="E2345" s="43"/>
      <c r="F2345" s="31"/>
      <c r="G2345" s="31"/>
      <c r="H2345" s="31"/>
      <c r="I2345" s="43"/>
    </row>
    <row r="2346" spans="2:9" ht="18" x14ac:dyDescent="0.25">
      <c r="B2346" s="43"/>
      <c r="C2346" s="233"/>
      <c r="D2346" s="43"/>
      <c r="E2346" s="43"/>
      <c r="F2346" s="31"/>
      <c r="G2346" s="31"/>
      <c r="H2346" s="31"/>
      <c r="I2346" s="43"/>
    </row>
    <row r="2347" spans="2:9" ht="18" x14ac:dyDescent="0.25">
      <c r="B2347" s="43"/>
      <c r="C2347" s="233"/>
      <c r="D2347" s="43"/>
      <c r="E2347" s="43"/>
      <c r="F2347" s="31"/>
      <c r="G2347" s="31"/>
      <c r="H2347" s="31"/>
      <c r="I2347" s="43"/>
    </row>
    <row r="2348" spans="2:9" ht="18" x14ac:dyDescent="0.25">
      <c r="B2348" s="43"/>
      <c r="C2348" s="233"/>
      <c r="D2348" s="43"/>
      <c r="E2348" s="43"/>
      <c r="F2348" s="31"/>
      <c r="G2348" s="31"/>
      <c r="H2348" s="31"/>
      <c r="I2348" s="43"/>
    </row>
    <row r="2349" spans="2:9" ht="18" x14ac:dyDescent="0.25">
      <c r="B2349" s="43"/>
      <c r="C2349" s="233"/>
      <c r="D2349" s="43"/>
      <c r="E2349" s="43"/>
      <c r="F2349" s="31"/>
      <c r="G2349" s="31"/>
      <c r="H2349" s="31"/>
      <c r="I2349" s="43"/>
    </row>
    <row r="2350" spans="2:9" ht="18" x14ac:dyDescent="0.25">
      <c r="B2350" s="43"/>
      <c r="C2350" s="233"/>
      <c r="D2350" s="43"/>
      <c r="E2350" s="43"/>
      <c r="F2350" s="31"/>
      <c r="G2350" s="31"/>
      <c r="H2350" s="31"/>
      <c r="I2350" s="43"/>
    </row>
    <row r="2351" spans="2:9" ht="18" x14ac:dyDescent="0.25">
      <c r="B2351" s="43"/>
      <c r="C2351" s="233"/>
      <c r="D2351" s="43"/>
      <c r="E2351" s="43"/>
      <c r="F2351" s="31"/>
      <c r="G2351" s="31"/>
      <c r="H2351" s="31"/>
      <c r="I2351" s="43"/>
    </row>
    <row r="2352" spans="2:9" ht="18" x14ac:dyDescent="0.25">
      <c r="B2352" s="43"/>
      <c r="C2352" s="233"/>
      <c r="D2352" s="43"/>
      <c r="E2352" s="43"/>
      <c r="F2352" s="31"/>
      <c r="G2352" s="31"/>
      <c r="H2352" s="31"/>
      <c r="I2352" s="43"/>
    </row>
    <row r="2353" spans="2:9" ht="18" x14ac:dyDescent="0.25">
      <c r="B2353" s="43"/>
      <c r="C2353" s="233"/>
      <c r="D2353" s="43"/>
      <c r="E2353" s="43"/>
      <c r="F2353" s="31"/>
      <c r="G2353" s="31"/>
      <c r="H2353" s="31"/>
      <c r="I2353" s="43"/>
    </row>
    <row r="2354" spans="2:9" ht="18" x14ac:dyDescent="0.25">
      <c r="B2354" s="43"/>
      <c r="C2354" s="233"/>
      <c r="D2354" s="43"/>
      <c r="E2354" s="43"/>
      <c r="F2354" s="31"/>
      <c r="G2354" s="31"/>
      <c r="H2354" s="31"/>
      <c r="I2354" s="43"/>
    </row>
    <row r="2355" spans="2:9" ht="18" x14ac:dyDescent="0.25">
      <c r="B2355" s="43"/>
      <c r="C2355" s="233"/>
      <c r="D2355" s="43"/>
      <c r="E2355" s="43"/>
      <c r="F2355" s="31"/>
      <c r="G2355" s="31"/>
      <c r="H2355" s="31"/>
      <c r="I2355" s="43"/>
    </row>
    <row r="2356" spans="2:9" ht="18" x14ac:dyDescent="0.25">
      <c r="B2356" s="43"/>
      <c r="C2356" s="233"/>
      <c r="D2356" s="43"/>
      <c r="E2356" s="43"/>
      <c r="F2356" s="31"/>
      <c r="G2356" s="31"/>
      <c r="H2356" s="31"/>
      <c r="I2356" s="43"/>
    </row>
    <row r="2357" spans="2:9" ht="18" x14ac:dyDescent="0.25">
      <c r="B2357" s="43"/>
      <c r="C2357" s="233"/>
      <c r="D2357" s="43"/>
      <c r="E2357" s="43"/>
      <c r="F2357" s="31"/>
      <c r="G2357" s="31"/>
      <c r="H2357" s="31"/>
      <c r="I2357" s="43"/>
    </row>
    <row r="2358" spans="2:9" ht="18" x14ac:dyDescent="0.25">
      <c r="B2358" s="43"/>
      <c r="C2358" s="233"/>
      <c r="D2358" s="43"/>
      <c r="E2358" s="43"/>
      <c r="F2358" s="31"/>
      <c r="G2358" s="31"/>
      <c r="H2358" s="31"/>
      <c r="I2358" s="43"/>
    </row>
    <row r="2359" spans="2:9" ht="18" x14ac:dyDescent="0.25">
      <c r="B2359" s="43"/>
      <c r="C2359" s="233"/>
      <c r="D2359" s="43"/>
      <c r="E2359" s="43"/>
      <c r="F2359" s="31"/>
      <c r="G2359" s="31"/>
      <c r="H2359" s="31"/>
      <c r="I2359" s="43"/>
    </row>
    <row r="2360" spans="2:9" ht="18" x14ac:dyDescent="0.25">
      <c r="B2360" s="43"/>
      <c r="C2360" s="233"/>
      <c r="D2360" s="43"/>
      <c r="E2360" s="43"/>
      <c r="F2360" s="31"/>
      <c r="G2360" s="31"/>
      <c r="H2360" s="31"/>
      <c r="I2360" s="43"/>
    </row>
    <row r="2361" spans="2:9" ht="18" x14ac:dyDescent="0.25">
      <c r="B2361" s="43"/>
      <c r="C2361" s="233"/>
      <c r="D2361" s="43"/>
      <c r="E2361" s="43"/>
      <c r="F2361" s="31"/>
      <c r="G2361" s="31"/>
      <c r="H2361" s="31"/>
      <c r="I2361" s="43"/>
    </row>
    <row r="2362" spans="2:9" ht="18" x14ac:dyDescent="0.25">
      <c r="B2362" s="43"/>
      <c r="C2362" s="233"/>
      <c r="D2362" s="43"/>
      <c r="E2362" s="43"/>
      <c r="F2362" s="31"/>
      <c r="G2362" s="31"/>
      <c r="H2362" s="31"/>
      <c r="I2362" s="43"/>
    </row>
    <row r="2363" spans="2:9" ht="18" x14ac:dyDescent="0.25">
      <c r="B2363" s="43"/>
      <c r="C2363" s="233"/>
      <c r="D2363" s="43"/>
      <c r="E2363" s="43"/>
      <c r="F2363" s="31"/>
      <c r="G2363" s="31"/>
      <c r="H2363" s="31"/>
      <c r="I2363" s="43"/>
    </row>
    <row r="2364" spans="2:9" ht="18" x14ac:dyDescent="0.25">
      <c r="B2364" s="43"/>
      <c r="C2364" s="233"/>
      <c r="D2364" s="43"/>
      <c r="E2364" s="43"/>
      <c r="F2364" s="31"/>
      <c r="G2364" s="31"/>
      <c r="H2364" s="31"/>
      <c r="I2364" s="43"/>
    </row>
    <row r="2365" spans="2:9" ht="18" x14ac:dyDescent="0.25">
      <c r="B2365" s="43"/>
      <c r="C2365" s="233"/>
      <c r="D2365" s="43"/>
      <c r="E2365" s="43"/>
      <c r="F2365" s="31"/>
      <c r="G2365" s="31"/>
      <c r="H2365" s="31"/>
      <c r="I2365" s="43"/>
    </row>
    <row r="2366" spans="2:9" ht="18" x14ac:dyDescent="0.25">
      <c r="B2366" s="43"/>
      <c r="C2366" s="233"/>
      <c r="D2366" s="43"/>
      <c r="E2366" s="43"/>
      <c r="F2366" s="31"/>
      <c r="G2366" s="31"/>
      <c r="H2366" s="31"/>
      <c r="I2366" s="43"/>
    </row>
    <row r="2367" spans="2:9" ht="18" x14ac:dyDescent="0.25">
      <c r="B2367" s="43"/>
      <c r="C2367" s="233"/>
      <c r="D2367" s="43"/>
      <c r="E2367" s="43"/>
      <c r="F2367" s="31"/>
      <c r="G2367" s="31"/>
      <c r="H2367" s="31"/>
      <c r="I2367" s="43"/>
    </row>
    <row r="2368" spans="2:9" ht="18" x14ac:dyDescent="0.25">
      <c r="B2368" s="43"/>
      <c r="C2368" s="233"/>
      <c r="D2368" s="43"/>
      <c r="E2368" s="43"/>
      <c r="F2368" s="31"/>
      <c r="G2368" s="31"/>
      <c r="H2368" s="31"/>
      <c r="I2368" s="43"/>
    </row>
    <row r="2369" spans="2:9" ht="18" x14ac:dyDescent="0.25">
      <c r="B2369" s="43"/>
      <c r="C2369" s="233"/>
      <c r="D2369" s="43"/>
      <c r="E2369" s="43"/>
      <c r="F2369" s="31"/>
      <c r="G2369" s="31"/>
      <c r="H2369" s="31"/>
      <c r="I2369" s="43"/>
    </row>
    <row r="2370" spans="2:9" ht="18" x14ac:dyDescent="0.25">
      <c r="B2370" s="43"/>
      <c r="C2370" s="233"/>
      <c r="D2370" s="43"/>
      <c r="E2370" s="43"/>
      <c r="F2370" s="31"/>
      <c r="G2370" s="31"/>
      <c r="H2370" s="31"/>
      <c r="I2370" s="43"/>
    </row>
    <row r="2371" spans="2:9" ht="18" x14ac:dyDescent="0.25">
      <c r="B2371" s="43"/>
      <c r="C2371" s="233"/>
      <c r="D2371" s="43"/>
      <c r="E2371" s="43"/>
      <c r="F2371" s="31"/>
      <c r="G2371" s="31"/>
      <c r="H2371" s="31"/>
      <c r="I2371" s="43"/>
    </row>
    <row r="2372" spans="2:9" ht="18" x14ac:dyDescent="0.25">
      <c r="B2372" s="43"/>
      <c r="C2372" s="233"/>
      <c r="D2372" s="43"/>
      <c r="E2372" s="43"/>
      <c r="F2372" s="31"/>
      <c r="G2372" s="31"/>
      <c r="H2372" s="31"/>
      <c r="I2372" s="43"/>
    </row>
    <row r="2373" spans="2:9" ht="18" x14ac:dyDescent="0.25">
      <c r="B2373" s="43"/>
      <c r="C2373" s="233"/>
      <c r="D2373" s="43"/>
      <c r="E2373" s="43"/>
      <c r="F2373" s="31"/>
      <c r="G2373" s="31"/>
      <c r="H2373" s="31"/>
      <c r="I2373" s="43"/>
    </row>
    <row r="2374" spans="2:9" ht="18" x14ac:dyDescent="0.25">
      <c r="B2374" s="43"/>
      <c r="C2374" s="233"/>
      <c r="D2374" s="43"/>
      <c r="E2374" s="43"/>
      <c r="F2374" s="31"/>
      <c r="G2374" s="31"/>
      <c r="H2374" s="31"/>
      <c r="I2374" s="43"/>
    </row>
    <row r="2375" spans="2:9" ht="18" x14ac:dyDescent="0.25">
      <c r="B2375" s="43"/>
      <c r="C2375" s="233"/>
      <c r="D2375" s="43"/>
      <c r="E2375" s="43"/>
      <c r="F2375" s="31"/>
      <c r="G2375" s="31"/>
      <c r="H2375" s="31"/>
      <c r="I2375" s="43"/>
    </row>
    <row r="2376" spans="2:9" ht="18" x14ac:dyDescent="0.25">
      <c r="B2376" s="43"/>
      <c r="C2376" s="233"/>
      <c r="D2376" s="43"/>
      <c r="E2376" s="43"/>
      <c r="F2376" s="31"/>
      <c r="G2376" s="31"/>
      <c r="H2376" s="31"/>
      <c r="I2376" s="43"/>
    </row>
    <row r="2377" spans="2:9" ht="18" x14ac:dyDescent="0.25">
      <c r="B2377" s="43"/>
      <c r="C2377" s="233"/>
      <c r="D2377" s="43"/>
      <c r="E2377" s="43"/>
      <c r="F2377" s="31"/>
      <c r="G2377" s="31"/>
      <c r="H2377" s="31"/>
      <c r="I2377" s="43"/>
    </row>
    <row r="2378" spans="2:9" ht="18" x14ac:dyDescent="0.25">
      <c r="B2378" s="43"/>
      <c r="C2378" s="233"/>
      <c r="D2378" s="43"/>
      <c r="E2378" s="43"/>
      <c r="F2378" s="31"/>
      <c r="G2378" s="31"/>
      <c r="H2378" s="31"/>
      <c r="I2378" s="43"/>
    </row>
    <row r="2379" spans="2:9" ht="18" x14ac:dyDescent="0.25">
      <c r="B2379" s="43"/>
      <c r="C2379" s="233"/>
      <c r="D2379" s="43"/>
      <c r="E2379" s="43"/>
      <c r="F2379" s="31"/>
      <c r="G2379" s="31"/>
      <c r="H2379" s="31"/>
      <c r="I2379" s="43"/>
    </row>
    <row r="2380" spans="2:9" ht="18" x14ac:dyDescent="0.25">
      <c r="B2380" s="43"/>
      <c r="C2380" s="233"/>
      <c r="D2380" s="43"/>
      <c r="E2380" s="43"/>
      <c r="F2380" s="31"/>
      <c r="G2380" s="31"/>
      <c r="H2380" s="31"/>
      <c r="I2380" s="43"/>
    </row>
    <row r="2381" spans="2:9" ht="18" x14ac:dyDescent="0.25">
      <c r="B2381" s="43"/>
      <c r="C2381" s="233"/>
      <c r="D2381" s="43"/>
      <c r="E2381" s="43"/>
      <c r="F2381" s="31"/>
      <c r="G2381" s="31"/>
      <c r="H2381" s="31"/>
      <c r="I2381" s="43"/>
    </row>
    <row r="2382" spans="2:9" ht="18" x14ac:dyDescent="0.25">
      <c r="B2382" s="43"/>
      <c r="C2382" s="233"/>
      <c r="D2382" s="43"/>
      <c r="E2382" s="43"/>
      <c r="F2382" s="31"/>
      <c r="G2382" s="31"/>
      <c r="H2382" s="31"/>
      <c r="I2382" s="43"/>
    </row>
    <row r="2383" spans="2:9" ht="18" x14ac:dyDescent="0.25">
      <c r="B2383" s="43"/>
      <c r="C2383" s="233"/>
      <c r="D2383" s="43"/>
      <c r="E2383" s="43"/>
      <c r="F2383" s="31"/>
      <c r="G2383" s="31"/>
      <c r="H2383" s="31"/>
      <c r="I2383" s="43"/>
    </row>
    <row r="2384" spans="2:9" ht="18" x14ac:dyDescent="0.25">
      <c r="B2384" s="43"/>
      <c r="C2384" s="233"/>
      <c r="D2384" s="43"/>
      <c r="E2384" s="43"/>
      <c r="F2384" s="31"/>
      <c r="G2384" s="31"/>
      <c r="H2384" s="31"/>
      <c r="I2384" s="43"/>
    </row>
    <row r="2385" spans="2:9" ht="18" x14ac:dyDescent="0.25">
      <c r="B2385" s="43"/>
      <c r="C2385" s="233"/>
      <c r="D2385" s="43"/>
      <c r="E2385" s="43"/>
      <c r="F2385" s="31"/>
      <c r="G2385" s="31"/>
      <c r="H2385" s="31"/>
      <c r="I2385" s="43"/>
    </row>
    <row r="2386" spans="2:9" ht="18" x14ac:dyDescent="0.25">
      <c r="B2386" s="43"/>
      <c r="C2386" s="233"/>
      <c r="D2386" s="43"/>
      <c r="E2386" s="43"/>
      <c r="F2386" s="31"/>
      <c r="G2386" s="31"/>
      <c r="H2386" s="31"/>
      <c r="I2386" s="43"/>
    </row>
    <row r="2387" spans="2:9" ht="18" x14ac:dyDescent="0.25">
      <c r="B2387" s="43"/>
      <c r="C2387" s="233"/>
      <c r="D2387" s="43"/>
      <c r="E2387" s="43"/>
      <c r="F2387" s="31"/>
      <c r="G2387" s="31"/>
      <c r="H2387" s="31"/>
      <c r="I2387" s="43"/>
    </row>
    <row r="2388" spans="2:9" ht="18" x14ac:dyDescent="0.25">
      <c r="B2388" s="43"/>
      <c r="C2388" s="233"/>
      <c r="D2388" s="43"/>
      <c r="E2388" s="43"/>
      <c r="F2388" s="31"/>
      <c r="G2388" s="31"/>
      <c r="H2388" s="31"/>
      <c r="I2388" s="43"/>
    </row>
    <row r="2389" spans="2:9" ht="18" x14ac:dyDescent="0.25">
      <c r="B2389" s="43"/>
      <c r="C2389" s="233"/>
      <c r="D2389" s="43"/>
      <c r="E2389" s="43"/>
      <c r="F2389" s="31"/>
      <c r="G2389" s="31"/>
      <c r="H2389" s="31"/>
      <c r="I2389" s="43"/>
    </row>
    <row r="2390" spans="2:9" ht="18" x14ac:dyDescent="0.25">
      <c r="B2390" s="43"/>
      <c r="C2390" s="233"/>
      <c r="D2390" s="43"/>
      <c r="E2390" s="43"/>
      <c r="F2390" s="31"/>
      <c r="G2390" s="31"/>
      <c r="H2390" s="31"/>
      <c r="I2390" s="43"/>
    </row>
    <row r="2391" spans="2:9" ht="18" x14ac:dyDescent="0.25">
      <c r="B2391" s="43"/>
      <c r="C2391" s="233"/>
      <c r="D2391" s="43"/>
      <c r="E2391" s="43"/>
      <c r="F2391" s="31"/>
      <c r="G2391" s="31"/>
      <c r="H2391" s="31"/>
      <c r="I2391" s="43"/>
    </row>
    <row r="2392" spans="2:9" ht="18" x14ac:dyDescent="0.25">
      <c r="B2392" s="43"/>
      <c r="C2392" s="233"/>
      <c r="D2392" s="43"/>
      <c r="E2392" s="43"/>
      <c r="F2392" s="31"/>
      <c r="G2392" s="31"/>
      <c r="H2392" s="31"/>
      <c r="I2392" s="43"/>
    </row>
    <row r="2393" spans="2:9" ht="18" x14ac:dyDescent="0.25">
      <c r="B2393" s="43"/>
      <c r="C2393" s="233"/>
      <c r="D2393" s="43"/>
      <c r="E2393" s="43"/>
      <c r="F2393" s="31"/>
      <c r="G2393" s="31"/>
      <c r="H2393" s="31"/>
      <c r="I2393" s="43"/>
    </row>
    <row r="2394" spans="2:9" ht="18" x14ac:dyDescent="0.25">
      <c r="B2394" s="43"/>
      <c r="C2394" s="233"/>
      <c r="D2394" s="43"/>
      <c r="E2394" s="43"/>
      <c r="F2394" s="31"/>
      <c r="G2394" s="31"/>
      <c r="H2394" s="31"/>
      <c r="I2394" s="43"/>
    </row>
    <row r="2395" spans="2:9" ht="18" x14ac:dyDescent="0.25">
      <c r="B2395" s="43"/>
      <c r="C2395" s="233"/>
      <c r="D2395" s="43"/>
      <c r="E2395" s="43"/>
      <c r="F2395" s="31"/>
      <c r="G2395" s="31"/>
      <c r="H2395" s="31"/>
      <c r="I2395" s="43"/>
    </row>
    <row r="2396" spans="2:9" ht="18" x14ac:dyDescent="0.25">
      <c r="B2396" s="43"/>
      <c r="C2396" s="233"/>
      <c r="D2396" s="43"/>
      <c r="E2396" s="43"/>
      <c r="F2396" s="31"/>
      <c r="G2396" s="31"/>
      <c r="H2396" s="31"/>
      <c r="I2396" s="43"/>
    </row>
    <row r="2397" spans="2:9" ht="18" x14ac:dyDescent="0.25">
      <c r="B2397" s="43"/>
      <c r="C2397" s="233"/>
      <c r="D2397" s="43"/>
      <c r="E2397" s="43"/>
      <c r="F2397" s="31"/>
      <c r="G2397" s="31"/>
      <c r="H2397" s="31"/>
      <c r="I2397" s="43"/>
    </row>
    <row r="2398" spans="2:9" ht="18" x14ac:dyDescent="0.25">
      <c r="B2398" s="43"/>
      <c r="C2398" s="233"/>
      <c r="D2398" s="43"/>
      <c r="E2398" s="43"/>
      <c r="F2398" s="31"/>
      <c r="G2398" s="31"/>
      <c r="H2398" s="31"/>
      <c r="I2398" s="43"/>
    </row>
    <row r="2399" spans="2:9" ht="18" x14ac:dyDescent="0.25">
      <c r="B2399" s="43"/>
      <c r="C2399" s="233"/>
      <c r="D2399" s="43"/>
      <c r="E2399" s="43"/>
      <c r="F2399" s="31"/>
      <c r="G2399" s="31"/>
      <c r="H2399" s="31"/>
      <c r="I2399" s="43"/>
    </row>
    <row r="2400" spans="2:9" ht="18" x14ac:dyDescent="0.25">
      <c r="B2400" s="43"/>
      <c r="C2400" s="233"/>
      <c r="D2400" s="43"/>
      <c r="E2400" s="43"/>
      <c r="F2400" s="31"/>
      <c r="G2400" s="31"/>
      <c r="H2400" s="31"/>
      <c r="I2400" s="43"/>
    </row>
    <row r="2401" spans="2:9" ht="18" x14ac:dyDescent="0.25">
      <c r="B2401" s="43"/>
      <c r="C2401" s="233"/>
      <c r="D2401" s="43"/>
      <c r="E2401" s="43"/>
      <c r="F2401" s="31"/>
      <c r="G2401" s="31"/>
      <c r="H2401" s="31"/>
      <c r="I2401" s="43"/>
    </row>
    <row r="2402" spans="2:9" ht="18" x14ac:dyDescent="0.25">
      <c r="B2402" s="43"/>
      <c r="C2402" s="233"/>
      <c r="D2402" s="43"/>
      <c r="E2402" s="43"/>
      <c r="F2402" s="31"/>
      <c r="G2402" s="31"/>
      <c r="H2402" s="31"/>
      <c r="I2402" s="43"/>
    </row>
    <row r="2403" spans="2:9" ht="18" x14ac:dyDescent="0.25">
      <c r="B2403" s="43"/>
      <c r="C2403" s="233"/>
      <c r="D2403" s="43"/>
      <c r="E2403" s="43"/>
      <c r="F2403" s="31"/>
      <c r="G2403" s="31"/>
      <c r="H2403" s="31"/>
      <c r="I2403" s="43"/>
    </row>
    <row r="2404" spans="2:9" ht="18" x14ac:dyDescent="0.25">
      <c r="B2404" s="43"/>
      <c r="C2404" s="233"/>
      <c r="D2404" s="43"/>
      <c r="E2404" s="43"/>
      <c r="F2404" s="31"/>
      <c r="G2404" s="31"/>
      <c r="H2404" s="31"/>
      <c r="I2404" s="43"/>
    </row>
    <row r="2405" spans="2:9" ht="18" x14ac:dyDescent="0.25">
      <c r="B2405" s="43"/>
      <c r="C2405" s="233"/>
      <c r="D2405" s="43"/>
      <c r="E2405" s="43"/>
      <c r="F2405" s="31"/>
      <c r="G2405" s="31"/>
      <c r="H2405" s="31"/>
      <c r="I2405" s="43"/>
    </row>
    <row r="2406" spans="2:9" ht="18" x14ac:dyDescent="0.25">
      <c r="B2406" s="43"/>
      <c r="C2406" s="233"/>
      <c r="D2406" s="43"/>
      <c r="E2406" s="43"/>
      <c r="F2406" s="31"/>
      <c r="G2406" s="31"/>
      <c r="H2406" s="31"/>
      <c r="I2406" s="43"/>
    </row>
    <row r="2407" spans="2:9" ht="18" x14ac:dyDescent="0.25">
      <c r="B2407" s="43"/>
      <c r="C2407" s="233"/>
      <c r="D2407" s="43"/>
      <c r="E2407" s="43"/>
      <c r="F2407" s="31"/>
      <c r="G2407" s="31"/>
      <c r="H2407" s="31"/>
      <c r="I2407" s="43"/>
    </row>
    <row r="2408" spans="2:9" ht="18" x14ac:dyDescent="0.25">
      <c r="B2408" s="43"/>
      <c r="C2408" s="233"/>
      <c r="D2408" s="43"/>
      <c r="E2408" s="43"/>
      <c r="F2408" s="31"/>
      <c r="G2408" s="31"/>
      <c r="H2408" s="31"/>
      <c r="I2408" s="43"/>
    </row>
    <row r="2409" spans="2:9" ht="18" x14ac:dyDescent="0.25">
      <c r="B2409" s="43"/>
      <c r="C2409" s="233"/>
      <c r="D2409" s="43"/>
      <c r="E2409" s="43"/>
      <c r="F2409" s="31"/>
      <c r="G2409" s="31"/>
      <c r="H2409" s="31"/>
      <c r="I2409" s="43"/>
    </row>
    <row r="2410" spans="2:9" ht="18" x14ac:dyDescent="0.25">
      <c r="B2410" s="43"/>
      <c r="C2410" s="233"/>
      <c r="D2410" s="43"/>
      <c r="E2410" s="43"/>
      <c r="F2410" s="31"/>
      <c r="G2410" s="31"/>
      <c r="H2410" s="31"/>
      <c r="I2410" s="43"/>
    </row>
    <row r="2411" spans="2:9" ht="18" x14ac:dyDescent="0.25">
      <c r="B2411" s="43"/>
      <c r="C2411" s="233"/>
      <c r="D2411" s="43"/>
      <c r="E2411" s="43"/>
      <c r="F2411" s="31"/>
      <c r="G2411" s="31"/>
      <c r="H2411" s="31"/>
      <c r="I2411" s="43"/>
    </row>
    <row r="2412" spans="2:9" ht="18" x14ac:dyDescent="0.25">
      <c r="B2412" s="43"/>
      <c r="C2412" s="233"/>
      <c r="D2412" s="43"/>
      <c r="E2412" s="43"/>
      <c r="F2412" s="31"/>
      <c r="G2412" s="31"/>
      <c r="H2412" s="31"/>
      <c r="I2412" s="43"/>
    </row>
    <row r="2413" spans="2:9" ht="18" x14ac:dyDescent="0.25">
      <c r="B2413" s="43"/>
      <c r="C2413" s="233"/>
      <c r="D2413" s="43"/>
      <c r="E2413" s="43"/>
      <c r="F2413" s="31"/>
      <c r="G2413" s="31"/>
      <c r="H2413" s="31"/>
      <c r="I2413" s="43"/>
    </row>
    <row r="2414" spans="2:9" ht="18" x14ac:dyDescent="0.25">
      <c r="B2414" s="43"/>
      <c r="C2414" s="233"/>
      <c r="D2414" s="43"/>
      <c r="E2414" s="43"/>
      <c r="F2414" s="31"/>
      <c r="G2414" s="31"/>
      <c r="H2414" s="31"/>
      <c r="I2414" s="43"/>
    </row>
    <row r="2415" spans="2:9" ht="18" x14ac:dyDescent="0.25">
      <c r="B2415" s="43"/>
      <c r="C2415" s="233"/>
      <c r="D2415" s="43"/>
      <c r="E2415" s="43"/>
      <c r="F2415" s="31"/>
      <c r="G2415" s="31"/>
      <c r="H2415" s="31"/>
      <c r="I2415" s="43"/>
    </row>
    <row r="2416" spans="2:9" ht="18" x14ac:dyDescent="0.25">
      <c r="B2416" s="43"/>
      <c r="C2416" s="233"/>
      <c r="D2416" s="43"/>
      <c r="E2416" s="43"/>
      <c r="F2416" s="31"/>
      <c r="G2416" s="31"/>
      <c r="H2416" s="31"/>
      <c r="I2416" s="43"/>
    </row>
    <row r="2417" spans="2:9" ht="18" x14ac:dyDescent="0.25">
      <c r="B2417" s="43"/>
      <c r="C2417" s="233"/>
      <c r="D2417" s="43"/>
      <c r="E2417" s="43"/>
      <c r="F2417" s="31"/>
      <c r="G2417" s="31"/>
      <c r="H2417" s="31"/>
      <c r="I2417" s="43"/>
    </row>
    <row r="2418" spans="2:9" ht="18" x14ac:dyDescent="0.25">
      <c r="B2418" s="43"/>
      <c r="C2418" s="233"/>
      <c r="D2418" s="43"/>
      <c r="E2418" s="43"/>
      <c r="F2418" s="31"/>
      <c r="G2418" s="31"/>
      <c r="H2418" s="31"/>
      <c r="I2418" s="43"/>
    </row>
    <row r="2419" spans="2:9" ht="18" x14ac:dyDescent="0.25">
      <c r="B2419" s="43"/>
      <c r="C2419" s="233"/>
      <c r="D2419" s="43"/>
      <c r="E2419" s="43"/>
      <c r="F2419" s="31"/>
      <c r="G2419" s="31"/>
      <c r="H2419" s="31"/>
      <c r="I2419" s="43"/>
    </row>
    <row r="2420" spans="2:9" ht="18" x14ac:dyDescent="0.25">
      <c r="B2420" s="43"/>
      <c r="C2420" s="233"/>
      <c r="D2420" s="43"/>
      <c r="E2420" s="43"/>
      <c r="F2420" s="31"/>
      <c r="G2420" s="31"/>
      <c r="H2420" s="31"/>
      <c r="I2420" s="43"/>
    </row>
    <row r="2421" spans="2:9" ht="18" x14ac:dyDescent="0.25">
      <c r="B2421" s="43"/>
      <c r="C2421" s="233"/>
      <c r="D2421" s="43"/>
      <c r="E2421" s="43"/>
      <c r="F2421" s="31"/>
      <c r="G2421" s="31"/>
      <c r="H2421" s="31"/>
      <c r="I2421" s="43"/>
    </row>
    <row r="2422" spans="2:9" ht="18" x14ac:dyDescent="0.25">
      <c r="B2422" s="43"/>
      <c r="C2422" s="233"/>
      <c r="D2422" s="43"/>
      <c r="E2422" s="43"/>
      <c r="F2422" s="31"/>
      <c r="G2422" s="31"/>
      <c r="H2422" s="31"/>
      <c r="I2422" s="43"/>
    </row>
    <row r="2423" spans="2:9" ht="18" x14ac:dyDescent="0.25">
      <c r="B2423" s="43"/>
      <c r="C2423" s="233"/>
      <c r="D2423" s="43"/>
      <c r="E2423" s="43"/>
      <c r="F2423" s="31"/>
      <c r="G2423" s="31"/>
      <c r="H2423" s="31"/>
      <c r="I2423" s="43"/>
    </row>
    <row r="2424" spans="2:9" ht="18" x14ac:dyDescent="0.25">
      <c r="B2424" s="43"/>
      <c r="C2424" s="233"/>
      <c r="D2424" s="43"/>
      <c r="E2424" s="43"/>
      <c r="F2424" s="31"/>
      <c r="G2424" s="31"/>
      <c r="H2424" s="31"/>
      <c r="I2424" s="43"/>
    </row>
    <row r="2425" spans="2:9" ht="18" x14ac:dyDescent="0.25">
      <c r="B2425" s="43"/>
      <c r="C2425" s="233"/>
      <c r="D2425" s="43"/>
      <c r="E2425" s="43"/>
      <c r="F2425" s="31"/>
      <c r="G2425" s="31"/>
      <c r="H2425" s="31"/>
      <c r="I2425" s="43"/>
    </row>
    <row r="2426" spans="2:9" ht="18" x14ac:dyDescent="0.25">
      <c r="B2426" s="43"/>
      <c r="C2426" s="233"/>
      <c r="D2426" s="43"/>
      <c r="E2426" s="43"/>
      <c r="F2426" s="31"/>
      <c r="G2426" s="31"/>
      <c r="H2426" s="31"/>
      <c r="I2426" s="43"/>
    </row>
    <row r="2427" spans="2:9" ht="18" x14ac:dyDescent="0.25">
      <c r="B2427" s="43"/>
      <c r="C2427" s="233"/>
      <c r="D2427" s="43"/>
      <c r="E2427" s="43"/>
      <c r="F2427" s="31"/>
      <c r="G2427" s="31"/>
      <c r="H2427" s="31"/>
      <c r="I2427" s="43"/>
    </row>
    <row r="2428" spans="2:9" ht="18" x14ac:dyDescent="0.25">
      <c r="B2428" s="43"/>
      <c r="C2428" s="233"/>
      <c r="D2428" s="43"/>
      <c r="E2428" s="43"/>
      <c r="F2428" s="31"/>
      <c r="G2428" s="31"/>
      <c r="H2428" s="31"/>
      <c r="I2428" s="43"/>
    </row>
    <row r="2429" spans="2:9" ht="18" x14ac:dyDescent="0.25">
      <c r="B2429" s="43"/>
      <c r="C2429" s="233"/>
      <c r="D2429" s="43"/>
      <c r="E2429" s="43"/>
      <c r="F2429" s="31"/>
      <c r="G2429" s="31"/>
      <c r="H2429" s="31"/>
      <c r="I2429" s="43"/>
    </row>
    <row r="2430" spans="2:9" ht="18" x14ac:dyDescent="0.25">
      <c r="B2430" s="43"/>
      <c r="C2430" s="233"/>
      <c r="D2430" s="43"/>
      <c r="E2430" s="43"/>
      <c r="F2430" s="31"/>
      <c r="G2430" s="31"/>
      <c r="H2430" s="31"/>
      <c r="I2430" s="43"/>
    </row>
    <row r="2431" spans="2:9" ht="18" x14ac:dyDescent="0.25">
      <c r="B2431" s="43"/>
      <c r="C2431" s="233"/>
      <c r="D2431" s="43"/>
      <c r="E2431" s="43"/>
      <c r="F2431" s="31"/>
      <c r="G2431" s="31"/>
      <c r="H2431" s="31"/>
      <c r="I2431" s="43"/>
    </row>
    <row r="2432" spans="2:9" ht="18" x14ac:dyDescent="0.25">
      <c r="B2432" s="43"/>
      <c r="C2432" s="233"/>
      <c r="D2432" s="43"/>
      <c r="E2432" s="43"/>
      <c r="F2432" s="31"/>
      <c r="G2432" s="31"/>
      <c r="H2432" s="31"/>
      <c r="I2432" s="43"/>
    </row>
    <row r="2433" spans="2:9" ht="18" x14ac:dyDescent="0.25">
      <c r="B2433" s="43"/>
      <c r="C2433" s="233"/>
      <c r="D2433" s="43"/>
      <c r="E2433" s="43"/>
      <c r="F2433" s="31"/>
      <c r="G2433" s="31"/>
      <c r="H2433" s="31"/>
      <c r="I2433" s="43"/>
    </row>
    <row r="2434" spans="2:9" ht="18" x14ac:dyDescent="0.25">
      <c r="B2434" s="43"/>
      <c r="C2434" s="233"/>
      <c r="D2434" s="43"/>
      <c r="E2434" s="43"/>
      <c r="F2434" s="31"/>
      <c r="G2434" s="31"/>
      <c r="H2434" s="31"/>
      <c r="I2434" s="43"/>
    </row>
    <row r="2435" spans="2:9" ht="18" x14ac:dyDescent="0.25">
      <c r="B2435" s="43"/>
      <c r="C2435" s="233"/>
      <c r="D2435" s="43"/>
      <c r="E2435" s="43"/>
      <c r="F2435" s="31"/>
      <c r="G2435" s="31"/>
      <c r="H2435" s="31"/>
      <c r="I2435" s="43"/>
    </row>
    <row r="2436" spans="2:9" ht="18" x14ac:dyDescent="0.25">
      <c r="B2436" s="43"/>
      <c r="C2436" s="233"/>
      <c r="D2436" s="43"/>
      <c r="E2436" s="43"/>
      <c r="F2436" s="31"/>
      <c r="G2436" s="31"/>
      <c r="H2436" s="31"/>
      <c r="I2436" s="43"/>
    </row>
    <row r="2437" spans="2:9" ht="18" x14ac:dyDescent="0.25">
      <c r="B2437" s="43"/>
      <c r="C2437" s="233"/>
      <c r="D2437" s="43"/>
      <c r="E2437" s="43"/>
      <c r="F2437" s="31"/>
      <c r="G2437" s="31"/>
      <c r="H2437" s="31"/>
      <c r="I2437" s="43"/>
    </row>
    <row r="2438" spans="2:9" ht="18" x14ac:dyDescent="0.25">
      <c r="B2438" s="43"/>
      <c r="C2438" s="233"/>
      <c r="D2438" s="43"/>
      <c r="E2438" s="43"/>
      <c r="F2438" s="31"/>
      <c r="G2438" s="31"/>
      <c r="H2438" s="31"/>
      <c r="I2438" s="43"/>
    </row>
    <row r="2439" spans="2:9" ht="18" x14ac:dyDescent="0.25">
      <c r="B2439" s="43"/>
      <c r="C2439" s="233"/>
      <c r="D2439" s="43"/>
      <c r="E2439" s="43"/>
      <c r="F2439" s="31"/>
      <c r="G2439" s="31"/>
      <c r="H2439" s="31"/>
      <c r="I2439" s="43"/>
    </row>
    <row r="2440" spans="2:9" ht="18" x14ac:dyDescent="0.25">
      <c r="B2440" s="43"/>
      <c r="C2440" s="233"/>
      <c r="D2440" s="43"/>
      <c r="E2440" s="43"/>
      <c r="F2440" s="31"/>
      <c r="G2440" s="31"/>
      <c r="H2440" s="31"/>
      <c r="I2440" s="43"/>
    </row>
    <row r="2441" spans="2:9" ht="18" x14ac:dyDescent="0.25">
      <c r="B2441" s="43"/>
      <c r="C2441" s="233"/>
      <c r="D2441" s="43"/>
      <c r="E2441" s="43"/>
      <c r="F2441" s="31"/>
      <c r="G2441" s="31"/>
      <c r="H2441" s="31"/>
      <c r="I2441" s="43"/>
    </row>
    <row r="2442" spans="2:9" ht="18" x14ac:dyDescent="0.25">
      <c r="B2442" s="43"/>
      <c r="C2442" s="233"/>
      <c r="D2442" s="43"/>
      <c r="E2442" s="43"/>
      <c r="F2442" s="31"/>
      <c r="G2442" s="31"/>
      <c r="H2442" s="31"/>
      <c r="I2442" s="43"/>
    </row>
    <row r="2443" spans="2:9" ht="18" x14ac:dyDescent="0.25">
      <c r="B2443" s="43"/>
      <c r="C2443" s="233"/>
      <c r="D2443" s="43"/>
      <c r="E2443" s="43"/>
      <c r="F2443" s="31"/>
      <c r="G2443" s="31"/>
      <c r="H2443" s="31"/>
      <c r="I2443" s="43"/>
    </row>
    <row r="2444" spans="2:9" ht="18" x14ac:dyDescent="0.25">
      <c r="B2444" s="43"/>
      <c r="C2444" s="233"/>
      <c r="D2444" s="43"/>
      <c r="E2444" s="43"/>
      <c r="F2444" s="31"/>
      <c r="G2444" s="31"/>
      <c r="H2444" s="31"/>
      <c r="I2444" s="43"/>
    </row>
    <row r="2445" spans="2:9" ht="18" x14ac:dyDescent="0.25">
      <c r="B2445" s="43"/>
      <c r="C2445" s="233"/>
      <c r="D2445" s="43"/>
      <c r="E2445" s="43"/>
      <c r="F2445" s="31"/>
      <c r="G2445" s="31"/>
      <c r="H2445" s="31"/>
      <c r="I2445" s="43"/>
    </row>
    <row r="2446" spans="2:9" ht="18" x14ac:dyDescent="0.25">
      <c r="B2446" s="43"/>
      <c r="C2446" s="233"/>
      <c r="D2446" s="43"/>
      <c r="E2446" s="43"/>
      <c r="F2446" s="31"/>
      <c r="G2446" s="31"/>
      <c r="H2446" s="31"/>
      <c r="I2446" s="43"/>
    </row>
    <row r="2447" spans="2:9" ht="18" x14ac:dyDescent="0.25">
      <c r="B2447" s="43"/>
      <c r="C2447" s="233"/>
      <c r="D2447" s="43"/>
      <c r="E2447" s="43"/>
      <c r="F2447" s="31"/>
      <c r="G2447" s="31"/>
      <c r="H2447" s="31"/>
      <c r="I2447" s="43"/>
    </row>
    <row r="2448" spans="2:9" ht="18" x14ac:dyDescent="0.25">
      <c r="B2448" s="43"/>
      <c r="C2448" s="233"/>
      <c r="D2448" s="43"/>
      <c r="E2448" s="43"/>
      <c r="F2448" s="31"/>
      <c r="G2448" s="31"/>
      <c r="H2448" s="31"/>
      <c r="I2448" s="43"/>
    </row>
    <row r="2449" spans="2:9" ht="18" x14ac:dyDescent="0.25">
      <c r="B2449" s="43"/>
      <c r="C2449" s="233"/>
      <c r="D2449" s="43"/>
      <c r="E2449" s="43"/>
      <c r="F2449" s="31"/>
      <c r="G2449" s="31"/>
      <c r="H2449" s="31"/>
      <c r="I2449" s="43"/>
    </row>
    <row r="2450" spans="2:9" ht="18" x14ac:dyDescent="0.25">
      <c r="B2450" s="43"/>
      <c r="C2450" s="233"/>
      <c r="D2450" s="43"/>
      <c r="E2450" s="43"/>
      <c r="F2450" s="31"/>
      <c r="G2450" s="31"/>
      <c r="H2450" s="31"/>
      <c r="I2450" s="43"/>
    </row>
    <row r="2451" spans="2:9" ht="18" x14ac:dyDescent="0.25">
      <c r="B2451" s="43"/>
      <c r="C2451" s="233"/>
      <c r="D2451" s="43"/>
      <c r="E2451" s="43"/>
      <c r="F2451" s="31"/>
      <c r="G2451" s="31"/>
      <c r="H2451" s="31"/>
      <c r="I2451" s="43"/>
    </row>
    <row r="2452" spans="2:9" ht="18" x14ac:dyDescent="0.25">
      <c r="B2452" s="43"/>
      <c r="C2452" s="233"/>
      <c r="D2452" s="43"/>
      <c r="E2452" s="43"/>
      <c r="F2452" s="31"/>
      <c r="G2452" s="31"/>
      <c r="H2452" s="31"/>
      <c r="I2452" s="43"/>
    </row>
    <row r="2453" spans="2:9" ht="18" x14ac:dyDescent="0.25">
      <c r="B2453" s="43"/>
      <c r="C2453" s="233"/>
      <c r="D2453" s="43"/>
      <c r="E2453" s="43"/>
      <c r="F2453" s="31"/>
      <c r="G2453" s="31"/>
      <c r="H2453" s="31"/>
      <c r="I2453" s="43"/>
    </row>
    <row r="2454" spans="2:9" ht="18" x14ac:dyDescent="0.25">
      <c r="B2454" s="43"/>
      <c r="C2454" s="233"/>
      <c r="D2454" s="43"/>
      <c r="E2454" s="43"/>
      <c r="F2454" s="31"/>
      <c r="G2454" s="31"/>
      <c r="H2454" s="31"/>
      <c r="I2454" s="43"/>
    </row>
    <row r="2455" spans="2:9" ht="18" x14ac:dyDescent="0.25">
      <c r="B2455" s="43"/>
      <c r="C2455" s="233"/>
      <c r="D2455" s="43"/>
      <c r="E2455" s="43"/>
      <c r="F2455" s="31"/>
      <c r="G2455" s="31"/>
      <c r="H2455" s="31"/>
      <c r="I2455" s="43"/>
    </row>
    <row r="2456" spans="2:9" ht="18" x14ac:dyDescent="0.25">
      <c r="B2456" s="43"/>
      <c r="C2456" s="233"/>
      <c r="D2456" s="43"/>
      <c r="E2456" s="43"/>
      <c r="F2456" s="31"/>
      <c r="G2456" s="31"/>
      <c r="H2456" s="31"/>
      <c r="I2456" s="43"/>
    </row>
    <row r="2457" spans="2:9" ht="18" x14ac:dyDescent="0.25">
      <c r="B2457" s="43"/>
      <c r="C2457" s="233"/>
      <c r="D2457" s="43"/>
      <c r="E2457" s="43"/>
      <c r="F2457" s="31"/>
      <c r="G2457" s="31"/>
      <c r="H2457" s="31"/>
      <c r="I2457" s="43"/>
    </row>
    <row r="2458" spans="2:9" ht="18" x14ac:dyDescent="0.25">
      <c r="B2458" s="43"/>
      <c r="C2458" s="233"/>
      <c r="D2458" s="43"/>
      <c r="E2458" s="43"/>
      <c r="F2458" s="31"/>
      <c r="G2458" s="31"/>
      <c r="H2458" s="31"/>
      <c r="I2458" s="43"/>
    </row>
    <row r="2459" spans="2:9" ht="18" x14ac:dyDescent="0.25">
      <c r="B2459" s="43"/>
      <c r="C2459" s="233"/>
      <c r="D2459" s="43"/>
      <c r="E2459" s="43"/>
      <c r="F2459" s="31"/>
      <c r="G2459" s="31"/>
      <c r="H2459" s="31"/>
      <c r="I2459" s="43"/>
    </row>
    <row r="2460" spans="2:9" ht="18" x14ac:dyDescent="0.25">
      <c r="B2460" s="43"/>
      <c r="C2460" s="233"/>
      <c r="D2460" s="43"/>
      <c r="E2460" s="43"/>
      <c r="F2460" s="31"/>
      <c r="G2460" s="31"/>
      <c r="H2460" s="31"/>
      <c r="I2460" s="43"/>
    </row>
    <row r="2461" spans="2:9" ht="18" x14ac:dyDescent="0.25">
      <c r="B2461" s="43"/>
      <c r="C2461" s="233"/>
      <c r="D2461" s="43"/>
      <c r="E2461" s="43"/>
      <c r="F2461" s="31"/>
      <c r="G2461" s="31"/>
      <c r="H2461" s="31"/>
      <c r="I2461" s="43"/>
    </row>
    <row r="2462" spans="2:9" ht="18" x14ac:dyDescent="0.25">
      <c r="B2462" s="43"/>
      <c r="C2462" s="233"/>
      <c r="D2462" s="43"/>
      <c r="E2462" s="43"/>
      <c r="F2462" s="31"/>
      <c r="G2462" s="31"/>
      <c r="H2462" s="31"/>
      <c r="I2462" s="43"/>
    </row>
    <row r="2463" spans="2:9" ht="18" x14ac:dyDescent="0.25">
      <c r="B2463" s="43"/>
      <c r="C2463" s="233"/>
      <c r="D2463" s="43"/>
      <c r="E2463" s="43"/>
      <c r="F2463" s="31"/>
      <c r="G2463" s="31"/>
      <c r="H2463" s="31"/>
      <c r="I2463" s="43"/>
    </row>
    <row r="2464" spans="2:9" ht="18" x14ac:dyDescent="0.25">
      <c r="B2464" s="43"/>
      <c r="C2464" s="233"/>
      <c r="D2464" s="43"/>
      <c r="E2464" s="43"/>
      <c r="F2464" s="31"/>
      <c r="G2464" s="31"/>
      <c r="H2464" s="31"/>
      <c r="I2464" s="43"/>
    </row>
    <row r="2465" spans="2:9" ht="18" x14ac:dyDescent="0.25">
      <c r="B2465" s="43"/>
      <c r="C2465" s="233"/>
      <c r="D2465" s="43"/>
      <c r="E2465" s="43"/>
      <c r="F2465" s="31"/>
      <c r="G2465" s="31"/>
      <c r="H2465" s="31"/>
      <c r="I2465" s="43"/>
    </row>
    <row r="2466" spans="2:9" ht="18" x14ac:dyDescent="0.25">
      <c r="B2466" s="43"/>
      <c r="C2466" s="233"/>
      <c r="D2466" s="43"/>
      <c r="E2466" s="43"/>
      <c r="F2466" s="31"/>
      <c r="G2466" s="31"/>
      <c r="H2466" s="31"/>
      <c r="I2466" s="43"/>
    </row>
    <row r="2467" spans="2:9" ht="18" x14ac:dyDescent="0.25">
      <c r="B2467" s="43"/>
      <c r="C2467" s="233"/>
      <c r="D2467" s="43"/>
      <c r="E2467" s="43"/>
      <c r="F2467" s="31"/>
      <c r="G2467" s="31"/>
      <c r="H2467" s="31"/>
      <c r="I2467" s="43"/>
    </row>
    <row r="2468" spans="2:9" ht="18" x14ac:dyDescent="0.25">
      <c r="B2468" s="43"/>
      <c r="C2468" s="233"/>
      <c r="D2468" s="43"/>
      <c r="E2468" s="43"/>
      <c r="F2468" s="31"/>
      <c r="G2468" s="31"/>
      <c r="H2468" s="31"/>
      <c r="I2468" s="43"/>
    </row>
    <row r="2469" spans="2:9" ht="18" x14ac:dyDescent="0.25">
      <c r="B2469" s="43"/>
      <c r="C2469" s="233"/>
      <c r="D2469" s="43"/>
      <c r="E2469" s="43"/>
      <c r="F2469" s="31"/>
      <c r="G2469" s="31"/>
      <c r="H2469" s="31"/>
      <c r="I2469" s="43"/>
    </row>
    <row r="2470" spans="2:9" ht="18" x14ac:dyDescent="0.25">
      <c r="B2470" s="43"/>
      <c r="C2470" s="233"/>
      <c r="D2470" s="43"/>
      <c r="E2470" s="43"/>
      <c r="F2470" s="31"/>
      <c r="G2470" s="31"/>
      <c r="H2470" s="31"/>
      <c r="I2470" s="43"/>
    </row>
    <row r="2471" spans="2:9" ht="18" x14ac:dyDescent="0.25">
      <c r="B2471" s="43"/>
      <c r="C2471" s="233"/>
      <c r="D2471" s="43"/>
      <c r="E2471" s="43"/>
      <c r="F2471" s="31"/>
      <c r="G2471" s="31"/>
      <c r="H2471" s="31"/>
      <c r="I2471" s="43"/>
    </row>
    <row r="2472" spans="2:9" ht="18" x14ac:dyDescent="0.25">
      <c r="B2472" s="43"/>
      <c r="C2472" s="233"/>
      <c r="D2472" s="43"/>
      <c r="E2472" s="43"/>
      <c r="F2472" s="31"/>
      <c r="G2472" s="31"/>
      <c r="H2472" s="31"/>
      <c r="I2472" s="43"/>
    </row>
    <row r="2473" spans="2:9" ht="18" x14ac:dyDescent="0.25">
      <c r="B2473" s="43"/>
      <c r="C2473" s="233"/>
      <c r="D2473" s="43"/>
      <c r="E2473" s="43"/>
      <c r="F2473" s="31"/>
      <c r="G2473" s="31"/>
      <c r="H2473" s="31"/>
      <c r="I2473" s="43"/>
    </row>
    <row r="2474" spans="2:9" ht="18" x14ac:dyDescent="0.25">
      <c r="B2474" s="43"/>
      <c r="C2474" s="233"/>
      <c r="D2474" s="43"/>
      <c r="E2474" s="43"/>
      <c r="F2474" s="31"/>
      <c r="G2474" s="31"/>
      <c r="H2474" s="31"/>
      <c r="I2474" s="43"/>
    </row>
    <row r="2475" spans="2:9" ht="18" x14ac:dyDescent="0.25">
      <c r="B2475" s="43"/>
      <c r="C2475" s="233"/>
      <c r="D2475" s="43"/>
      <c r="E2475" s="43"/>
      <c r="F2475" s="31"/>
      <c r="G2475" s="31"/>
      <c r="H2475" s="31"/>
      <c r="I2475" s="43"/>
    </row>
    <row r="2476" spans="2:9" ht="18" x14ac:dyDescent="0.25">
      <c r="B2476" s="43"/>
      <c r="C2476" s="233"/>
      <c r="D2476" s="43"/>
      <c r="E2476" s="43"/>
      <c r="F2476" s="31"/>
      <c r="G2476" s="31"/>
      <c r="H2476" s="31"/>
      <c r="I2476" s="43"/>
    </row>
    <row r="2477" spans="2:9" ht="18" x14ac:dyDescent="0.25">
      <c r="B2477" s="43"/>
      <c r="C2477" s="233"/>
      <c r="D2477" s="43"/>
      <c r="E2477" s="43"/>
      <c r="F2477" s="31"/>
      <c r="G2477" s="31"/>
      <c r="H2477" s="31"/>
      <c r="I2477" s="43"/>
    </row>
    <row r="2478" spans="2:9" ht="18" x14ac:dyDescent="0.25">
      <c r="B2478" s="43"/>
      <c r="C2478" s="233"/>
      <c r="D2478" s="43"/>
      <c r="E2478" s="43"/>
      <c r="F2478" s="31"/>
      <c r="G2478" s="31"/>
      <c r="H2478" s="31"/>
      <c r="I2478" s="43"/>
    </row>
    <row r="2479" spans="2:9" ht="18" x14ac:dyDescent="0.25">
      <c r="B2479" s="43"/>
      <c r="C2479" s="233"/>
      <c r="D2479" s="43"/>
      <c r="E2479" s="43"/>
      <c r="F2479" s="31"/>
      <c r="G2479" s="31"/>
      <c r="H2479" s="31"/>
      <c r="I2479" s="43"/>
    </row>
    <row r="2480" spans="2:9" ht="18" x14ac:dyDescent="0.25">
      <c r="B2480" s="43"/>
      <c r="C2480" s="233"/>
      <c r="D2480" s="43"/>
      <c r="E2480" s="43"/>
      <c r="F2480" s="31"/>
      <c r="G2480" s="31"/>
      <c r="H2480" s="31"/>
      <c r="I2480" s="43"/>
    </row>
    <row r="2481" spans="2:9" ht="18" x14ac:dyDescent="0.25">
      <c r="B2481" s="43"/>
      <c r="C2481" s="233"/>
      <c r="D2481" s="43"/>
      <c r="E2481" s="43"/>
      <c r="F2481" s="31"/>
      <c r="G2481" s="31"/>
      <c r="H2481" s="31"/>
      <c r="I2481" s="43"/>
    </row>
    <row r="2482" spans="2:9" ht="18" x14ac:dyDescent="0.25">
      <c r="B2482" s="43"/>
      <c r="C2482" s="233"/>
      <c r="D2482" s="43"/>
      <c r="E2482" s="43"/>
      <c r="F2482" s="31"/>
      <c r="G2482" s="31"/>
      <c r="H2482" s="31"/>
      <c r="I2482" s="43"/>
    </row>
    <row r="2483" spans="2:9" ht="18" x14ac:dyDescent="0.25">
      <c r="B2483" s="43"/>
      <c r="C2483" s="233"/>
      <c r="D2483" s="43"/>
      <c r="E2483" s="43"/>
      <c r="F2483" s="31"/>
      <c r="G2483" s="31"/>
      <c r="H2483" s="31"/>
      <c r="I2483" s="43"/>
    </row>
    <row r="2484" spans="2:9" ht="18" x14ac:dyDescent="0.25">
      <c r="B2484" s="43"/>
      <c r="C2484" s="233"/>
      <c r="D2484" s="43"/>
      <c r="E2484" s="43"/>
      <c r="F2484" s="31"/>
      <c r="G2484" s="31"/>
      <c r="H2484" s="31"/>
      <c r="I2484" s="43"/>
    </row>
    <row r="2485" spans="2:9" ht="18" x14ac:dyDescent="0.25">
      <c r="B2485" s="43"/>
      <c r="C2485" s="233"/>
      <c r="D2485" s="43"/>
      <c r="E2485" s="43"/>
      <c r="F2485" s="31"/>
      <c r="G2485" s="31"/>
      <c r="H2485" s="31"/>
      <c r="I2485" s="43"/>
    </row>
    <row r="2486" spans="2:9" ht="18" x14ac:dyDescent="0.25">
      <c r="B2486" s="43"/>
      <c r="C2486" s="233"/>
      <c r="D2486" s="43"/>
      <c r="E2486" s="43"/>
      <c r="F2486" s="31"/>
      <c r="G2486" s="31"/>
      <c r="H2486" s="31"/>
      <c r="I2486" s="43"/>
    </row>
    <row r="2487" spans="2:9" ht="18" x14ac:dyDescent="0.25">
      <c r="B2487" s="43"/>
      <c r="C2487" s="233"/>
      <c r="D2487" s="43"/>
      <c r="E2487" s="43"/>
      <c r="F2487" s="31"/>
      <c r="G2487" s="31"/>
      <c r="H2487" s="31"/>
      <c r="I2487" s="43"/>
    </row>
    <row r="2488" spans="2:9" ht="18" x14ac:dyDescent="0.25">
      <c r="B2488" s="43"/>
      <c r="C2488" s="233"/>
      <c r="D2488" s="43"/>
      <c r="E2488" s="43"/>
      <c r="F2488" s="31"/>
      <c r="G2488" s="31"/>
      <c r="H2488" s="31"/>
      <c r="I2488" s="43"/>
    </row>
    <row r="2489" spans="2:9" ht="18" x14ac:dyDescent="0.25">
      <c r="B2489" s="43"/>
      <c r="C2489" s="233"/>
      <c r="D2489" s="43"/>
      <c r="E2489" s="43"/>
      <c r="F2489" s="31"/>
      <c r="G2489" s="31"/>
      <c r="H2489" s="31"/>
      <c r="I2489" s="43"/>
    </row>
    <row r="2490" spans="2:9" ht="18" x14ac:dyDescent="0.25">
      <c r="B2490" s="43"/>
      <c r="C2490" s="233"/>
      <c r="D2490" s="43"/>
      <c r="E2490" s="43"/>
      <c r="F2490" s="31"/>
      <c r="G2490" s="31"/>
      <c r="H2490" s="31"/>
      <c r="I2490" s="43"/>
    </row>
    <row r="2491" spans="2:9" ht="18" x14ac:dyDescent="0.25">
      <c r="B2491" s="43"/>
      <c r="C2491" s="233"/>
      <c r="D2491" s="43"/>
      <c r="E2491" s="43"/>
      <c r="F2491" s="31"/>
      <c r="G2491" s="31"/>
      <c r="H2491" s="31"/>
      <c r="I2491" s="43"/>
    </row>
    <row r="2492" spans="2:9" ht="18" x14ac:dyDescent="0.25">
      <c r="B2492" s="43"/>
      <c r="C2492" s="233"/>
      <c r="D2492" s="43"/>
      <c r="E2492" s="43"/>
      <c r="F2492" s="31"/>
      <c r="G2492" s="31"/>
      <c r="H2492" s="31"/>
      <c r="I2492" s="43"/>
    </row>
    <row r="2493" spans="2:9" ht="18" x14ac:dyDescent="0.25">
      <c r="B2493" s="43"/>
      <c r="C2493" s="233"/>
      <c r="D2493" s="43"/>
      <c r="E2493" s="43"/>
      <c r="F2493" s="31"/>
      <c r="G2493" s="31"/>
      <c r="H2493" s="31"/>
      <c r="I2493" s="43"/>
    </row>
    <row r="2494" spans="2:9" ht="18" x14ac:dyDescent="0.25">
      <c r="B2494" s="43"/>
      <c r="C2494" s="233"/>
      <c r="D2494" s="43"/>
      <c r="E2494" s="43"/>
      <c r="F2494" s="31"/>
      <c r="G2494" s="31"/>
      <c r="H2494" s="31"/>
      <c r="I2494" s="43"/>
    </row>
    <row r="2495" spans="2:9" ht="18" x14ac:dyDescent="0.25">
      <c r="B2495" s="43"/>
      <c r="C2495" s="233"/>
      <c r="D2495" s="43"/>
      <c r="E2495" s="43"/>
      <c r="F2495" s="31"/>
      <c r="G2495" s="31"/>
      <c r="H2495" s="31"/>
      <c r="I2495" s="43"/>
    </row>
    <row r="2496" spans="2:9" ht="18" x14ac:dyDescent="0.25">
      <c r="B2496" s="43"/>
      <c r="C2496" s="233"/>
      <c r="D2496" s="43"/>
      <c r="E2496" s="43"/>
      <c r="F2496" s="31"/>
      <c r="G2496" s="31"/>
      <c r="H2496" s="31"/>
      <c r="I2496" s="43"/>
    </row>
    <row r="2497" spans="2:9" ht="18" x14ac:dyDescent="0.25">
      <c r="B2497" s="43"/>
      <c r="C2497" s="233"/>
      <c r="D2497" s="43"/>
      <c r="E2497" s="43"/>
      <c r="F2497" s="31"/>
      <c r="G2497" s="31"/>
      <c r="H2497" s="31"/>
      <c r="I2497" s="43"/>
    </row>
    <row r="2498" spans="2:9" ht="18" x14ac:dyDescent="0.25">
      <c r="B2498" s="43"/>
      <c r="C2498" s="233"/>
      <c r="D2498" s="43"/>
      <c r="E2498" s="43"/>
      <c r="F2498" s="31"/>
      <c r="G2498" s="31"/>
      <c r="H2498" s="31"/>
      <c r="I2498" s="43"/>
    </row>
    <row r="2499" spans="2:9" ht="18" x14ac:dyDescent="0.25">
      <c r="B2499" s="43"/>
      <c r="C2499" s="233"/>
      <c r="D2499" s="43"/>
      <c r="E2499" s="43"/>
      <c r="F2499" s="31"/>
      <c r="G2499" s="31"/>
      <c r="H2499" s="31"/>
      <c r="I2499" s="43"/>
    </row>
    <row r="2500" spans="2:9" ht="18" x14ac:dyDescent="0.25">
      <c r="B2500" s="43"/>
      <c r="C2500" s="233"/>
      <c r="D2500" s="43"/>
      <c r="E2500" s="43"/>
      <c r="F2500" s="31"/>
      <c r="G2500" s="31"/>
      <c r="H2500" s="31"/>
      <c r="I2500" s="43"/>
    </row>
    <row r="2501" spans="2:9" ht="18" x14ac:dyDescent="0.25">
      <c r="B2501" s="43"/>
      <c r="C2501" s="233"/>
      <c r="D2501" s="43"/>
      <c r="E2501" s="43"/>
      <c r="F2501" s="31"/>
      <c r="G2501" s="31"/>
      <c r="H2501" s="31"/>
      <c r="I2501" s="43"/>
    </row>
    <row r="2502" spans="2:9" ht="18" x14ac:dyDescent="0.25">
      <c r="B2502" s="43"/>
      <c r="C2502" s="233"/>
      <c r="D2502" s="43"/>
      <c r="E2502" s="43"/>
      <c r="F2502" s="31"/>
      <c r="G2502" s="31"/>
      <c r="H2502" s="31"/>
      <c r="I2502" s="43"/>
    </row>
    <row r="2503" spans="2:9" ht="18" x14ac:dyDescent="0.25">
      <c r="B2503" s="43"/>
      <c r="C2503" s="233"/>
      <c r="D2503" s="43"/>
      <c r="E2503" s="43"/>
      <c r="F2503" s="31"/>
      <c r="G2503" s="31"/>
      <c r="H2503" s="31"/>
      <c r="I2503" s="43"/>
    </row>
    <row r="2504" spans="2:9" ht="18" x14ac:dyDescent="0.25">
      <c r="B2504" s="43"/>
      <c r="C2504" s="233"/>
      <c r="D2504" s="43"/>
      <c r="E2504" s="43"/>
      <c r="F2504" s="31"/>
      <c r="G2504" s="31"/>
      <c r="H2504" s="31"/>
      <c r="I2504" s="43"/>
    </row>
    <row r="2505" spans="2:9" ht="18" x14ac:dyDescent="0.25">
      <c r="B2505" s="43"/>
      <c r="C2505" s="233"/>
      <c r="D2505" s="43"/>
      <c r="E2505" s="43"/>
      <c r="F2505" s="31"/>
      <c r="G2505" s="31"/>
      <c r="H2505" s="31"/>
      <c r="I2505" s="43"/>
    </row>
    <row r="2506" spans="2:9" ht="18" x14ac:dyDescent="0.25">
      <c r="B2506" s="43"/>
      <c r="C2506" s="233"/>
      <c r="D2506" s="43"/>
      <c r="E2506" s="43"/>
      <c r="F2506" s="31"/>
      <c r="G2506" s="31"/>
      <c r="H2506" s="31"/>
      <c r="I2506" s="43"/>
    </row>
    <row r="2507" spans="2:9" ht="18" x14ac:dyDescent="0.25">
      <c r="B2507" s="43"/>
      <c r="C2507" s="233"/>
      <c r="D2507" s="43"/>
      <c r="E2507" s="43"/>
      <c r="F2507" s="31"/>
      <c r="G2507" s="31"/>
      <c r="H2507" s="31"/>
      <c r="I2507" s="43"/>
    </row>
    <row r="2508" spans="2:9" ht="18" x14ac:dyDescent="0.25">
      <c r="B2508" s="43"/>
      <c r="C2508" s="233"/>
      <c r="D2508" s="43"/>
      <c r="E2508" s="43"/>
      <c r="F2508" s="31"/>
      <c r="G2508" s="31"/>
      <c r="H2508" s="31"/>
      <c r="I2508" s="43"/>
    </row>
    <row r="2509" spans="2:9" ht="18" x14ac:dyDescent="0.25">
      <c r="B2509" s="43"/>
      <c r="C2509" s="233"/>
      <c r="D2509" s="43"/>
      <c r="E2509" s="43"/>
      <c r="F2509" s="31"/>
      <c r="G2509" s="31"/>
      <c r="H2509" s="31"/>
      <c r="I2509" s="43"/>
    </row>
    <row r="2510" spans="2:9" ht="18" x14ac:dyDescent="0.25">
      <c r="B2510" s="43"/>
      <c r="C2510" s="233"/>
      <c r="D2510" s="43"/>
      <c r="E2510" s="43"/>
      <c r="F2510" s="31"/>
      <c r="G2510" s="31"/>
      <c r="H2510" s="31"/>
      <c r="I2510" s="43"/>
    </row>
    <row r="2511" spans="2:9" ht="18" x14ac:dyDescent="0.25">
      <c r="B2511" s="43"/>
      <c r="C2511" s="233"/>
      <c r="D2511" s="43"/>
      <c r="E2511" s="43"/>
      <c r="F2511" s="31"/>
      <c r="G2511" s="31"/>
      <c r="H2511" s="31"/>
      <c r="I2511" s="43"/>
    </row>
    <row r="2512" spans="2:9" ht="18" x14ac:dyDescent="0.25">
      <c r="B2512" s="43"/>
      <c r="C2512" s="233"/>
      <c r="D2512" s="43"/>
      <c r="E2512" s="43"/>
      <c r="F2512" s="31"/>
      <c r="G2512" s="31"/>
      <c r="H2512" s="31"/>
      <c r="I2512" s="43"/>
    </row>
    <row r="2513" spans="2:9" ht="18" x14ac:dyDescent="0.25">
      <c r="B2513" s="43"/>
      <c r="C2513" s="233"/>
      <c r="D2513" s="43"/>
      <c r="E2513" s="43"/>
      <c r="F2513" s="31"/>
      <c r="G2513" s="31"/>
      <c r="H2513" s="31"/>
      <c r="I2513" s="43"/>
    </row>
    <row r="2514" spans="2:9" ht="18" x14ac:dyDescent="0.25">
      <c r="B2514" s="43"/>
      <c r="C2514" s="233"/>
      <c r="D2514" s="43"/>
      <c r="E2514" s="43"/>
      <c r="F2514" s="31"/>
      <c r="G2514" s="31"/>
      <c r="H2514" s="31"/>
      <c r="I2514" s="43"/>
    </row>
    <row r="2515" spans="2:9" ht="18" x14ac:dyDescent="0.25">
      <c r="B2515" s="43"/>
      <c r="C2515" s="233"/>
      <c r="D2515" s="43"/>
      <c r="E2515" s="43"/>
      <c r="F2515" s="31"/>
      <c r="G2515" s="31"/>
      <c r="H2515" s="31"/>
      <c r="I2515" s="43"/>
    </row>
    <row r="2516" spans="2:9" ht="18" x14ac:dyDescent="0.25">
      <c r="B2516" s="43"/>
      <c r="C2516" s="233"/>
      <c r="D2516" s="43"/>
      <c r="E2516" s="43"/>
      <c r="F2516" s="31"/>
      <c r="G2516" s="31"/>
      <c r="H2516" s="31"/>
      <c r="I2516" s="43"/>
    </row>
    <row r="2517" spans="2:9" ht="18" x14ac:dyDescent="0.25">
      <c r="B2517" s="43"/>
      <c r="C2517" s="233"/>
      <c r="D2517" s="43"/>
      <c r="E2517" s="43"/>
      <c r="F2517" s="31"/>
      <c r="G2517" s="31"/>
      <c r="H2517" s="31"/>
      <c r="I2517" s="43"/>
    </row>
    <row r="2518" spans="2:9" ht="18" x14ac:dyDescent="0.25">
      <c r="B2518" s="43"/>
      <c r="C2518" s="233"/>
      <c r="D2518" s="43"/>
      <c r="E2518" s="43"/>
      <c r="F2518" s="31"/>
      <c r="G2518" s="31"/>
      <c r="H2518" s="31"/>
      <c r="I2518" s="43"/>
    </row>
    <row r="2519" spans="2:9" ht="18" x14ac:dyDescent="0.25">
      <c r="B2519" s="43"/>
      <c r="C2519" s="233"/>
      <c r="D2519" s="43"/>
      <c r="E2519" s="43"/>
      <c r="F2519" s="31"/>
      <c r="G2519" s="31"/>
      <c r="H2519" s="31"/>
      <c r="I2519" s="43"/>
    </row>
    <row r="2520" spans="2:9" ht="18" x14ac:dyDescent="0.25">
      <c r="B2520" s="43"/>
      <c r="C2520" s="233"/>
      <c r="D2520" s="43"/>
      <c r="E2520" s="43"/>
      <c r="F2520" s="31"/>
      <c r="G2520" s="31"/>
      <c r="H2520" s="31"/>
      <c r="I2520" s="43"/>
    </row>
    <row r="2521" spans="2:9" ht="18" x14ac:dyDescent="0.25">
      <c r="B2521" s="43"/>
      <c r="C2521" s="233"/>
      <c r="D2521" s="43"/>
      <c r="E2521" s="43"/>
      <c r="F2521" s="31"/>
      <c r="G2521" s="31"/>
      <c r="H2521" s="31"/>
      <c r="I2521" s="43"/>
    </row>
    <row r="2522" spans="2:9" ht="18" x14ac:dyDescent="0.25">
      <c r="B2522" s="43"/>
      <c r="C2522" s="233"/>
      <c r="D2522" s="43"/>
      <c r="E2522" s="43"/>
      <c r="F2522" s="31"/>
      <c r="G2522" s="31"/>
      <c r="H2522" s="31"/>
      <c r="I2522" s="43"/>
    </row>
    <row r="2523" spans="2:9" ht="18" x14ac:dyDescent="0.25">
      <c r="B2523" s="43"/>
      <c r="C2523" s="233"/>
      <c r="D2523" s="43"/>
      <c r="E2523" s="43"/>
      <c r="F2523" s="31"/>
      <c r="G2523" s="31"/>
      <c r="H2523" s="31"/>
      <c r="I2523" s="43"/>
    </row>
    <row r="2524" spans="2:9" ht="18" x14ac:dyDescent="0.25">
      <c r="B2524" s="43"/>
      <c r="C2524" s="233"/>
      <c r="D2524" s="43"/>
      <c r="E2524" s="43"/>
      <c r="F2524" s="31"/>
      <c r="G2524" s="31"/>
      <c r="H2524" s="31"/>
      <c r="I2524" s="43"/>
    </row>
    <row r="2525" spans="2:9" ht="18" x14ac:dyDescent="0.25">
      <c r="B2525" s="43"/>
      <c r="C2525" s="233"/>
      <c r="D2525" s="43"/>
      <c r="E2525" s="43"/>
      <c r="F2525" s="31"/>
      <c r="G2525" s="31"/>
      <c r="H2525" s="31"/>
      <c r="I2525" s="43"/>
    </row>
    <row r="2526" spans="2:9" ht="18" x14ac:dyDescent="0.25">
      <c r="B2526" s="43"/>
      <c r="C2526" s="233"/>
      <c r="D2526" s="43"/>
      <c r="E2526" s="43"/>
      <c r="F2526" s="31"/>
      <c r="G2526" s="31"/>
      <c r="H2526" s="31"/>
      <c r="I2526" s="43"/>
    </row>
    <row r="2527" spans="2:9" ht="18" x14ac:dyDescent="0.25">
      <c r="B2527" s="43"/>
      <c r="C2527" s="233"/>
      <c r="D2527" s="43"/>
      <c r="E2527" s="43"/>
      <c r="F2527" s="31"/>
      <c r="G2527" s="31"/>
      <c r="H2527" s="31"/>
      <c r="I2527" s="43"/>
    </row>
    <row r="2528" spans="2:9" ht="18" x14ac:dyDescent="0.25">
      <c r="B2528" s="43"/>
      <c r="C2528" s="233"/>
      <c r="D2528" s="43"/>
      <c r="E2528" s="43"/>
      <c r="F2528" s="31"/>
      <c r="G2528" s="31"/>
      <c r="H2528" s="31"/>
      <c r="I2528" s="43"/>
    </row>
    <row r="2529" spans="2:9" ht="18" x14ac:dyDescent="0.25">
      <c r="B2529" s="43"/>
      <c r="C2529" s="233"/>
      <c r="D2529" s="43"/>
      <c r="E2529" s="43"/>
      <c r="F2529" s="31"/>
      <c r="G2529" s="31"/>
      <c r="H2529" s="31"/>
      <c r="I2529" s="43"/>
    </row>
    <row r="2530" spans="2:9" ht="18" x14ac:dyDescent="0.25">
      <c r="B2530" s="43"/>
      <c r="C2530" s="233"/>
      <c r="D2530" s="43"/>
      <c r="E2530" s="43"/>
      <c r="F2530" s="31"/>
      <c r="G2530" s="31"/>
      <c r="H2530" s="31"/>
      <c r="I2530" s="43"/>
    </row>
    <row r="2531" spans="2:9" ht="18" x14ac:dyDescent="0.25">
      <c r="B2531" s="43"/>
      <c r="C2531" s="233"/>
      <c r="D2531" s="43"/>
      <c r="E2531" s="43"/>
      <c r="F2531" s="31"/>
      <c r="G2531" s="31"/>
      <c r="H2531" s="31"/>
      <c r="I2531" s="43"/>
    </row>
    <row r="2532" spans="2:9" ht="18" x14ac:dyDescent="0.25">
      <c r="B2532" s="43"/>
      <c r="C2532" s="233"/>
      <c r="D2532" s="43"/>
      <c r="E2532" s="43"/>
      <c r="F2532" s="31"/>
      <c r="G2532" s="31"/>
      <c r="H2532" s="31"/>
      <c r="I2532" s="43"/>
    </row>
    <row r="2533" spans="2:9" ht="18" x14ac:dyDescent="0.25">
      <c r="B2533" s="43"/>
      <c r="C2533" s="233"/>
      <c r="D2533" s="43"/>
      <c r="E2533" s="43"/>
      <c r="F2533" s="31"/>
      <c r="G2533" s="31"/>
      <c r="H2533" s="31"/>
      <c r="I2533" s="43"/>
    </row>
    <row r="2534" spans="2:9" ht="18" x14ac:dyDescent="0.25">
      <c r="B2534" s="43"/>
      <c r="C2534" s="233"/>
      <c r="D2534" s="43"/>
      <c r="E2534" s="43"/>
      <c r="F2534" s="31"/>
      <c r="G2534" s="31"/>
      <c r="H2534" s="31"/>
      <c r="I2534" s="43"/>
    </row>
    <row r="2535" spans="2:9" ht="18" x14ac:dyDescent="0.25">
      <c r="B2535" s="43"/>
      <c r="C2535" s="233"/>
      <c r="D2535" s="43"/>
      <c r="E2535" s="43"/>
      <c r="F2535" s="31"/>
      <c r="G2535" s="31"/>
      <c r="H2535" s="31"/>
      <c r="I2535" s="43"/>
    </row>
    <row r="2536" spans="2:9" ht="18" x14ac:dyDescent="0.25">
      <c r="B2536" s="43"/>
      <c r="C2536" s="233"/>
      <c r="D2536" s="43"/>
      <c r="E2536" s="43"/>
      <c r="F2536" s="31"/>
      <c r="G2536" s="31"/>
      <c r="H2536" s="31"/>
      <c r="I2536" s="43"/>
    </row>
    <row r="2537" spans="2:9" ht="18" x14ac:dyDescent="0.25">
      <c r="B2537" s="43"/>
      <c r="C2537" s="233"/>
      <c r="D2537" s="43"/>
      <c r="E2537" s="43"/>
      <c r="F2537" s="31"/>
      <c r="G2537" s="31"/>
      <c r="H2537" s="31"/>
      <c r="I2537" s="43"/>
    </row>
    <row r="2538" spans="2:9" ht="18" x14ac:dyDescent="0.25">
      <c r="B2538" s="43"/>
      <c r="C2538" s="233"/>
      <c r="D2538" s="43"/>
      <c r="E2538" s="43"/>
      <c r="F2538" s="31"/>
      <c r="G2538" s="31"/>
      <c r="H2538" s="31"/>
      <c r="I2538" s="43"/>
    </row>
    <row r="2539" spans="2:9" ht="18" x14ac:dyDescent="0.25">
      <c r="B2539" s="43"/>
      <c r="C2539" s="233"/>
      <c r="D2539" s="43"/>
      <c r="E2539" s="43"/>
      <c r="F2539" s="31"/>
      <c r="G2539" s="31"/>
      <c r="H2539" s="31"/>
      <c r="I2539" s="43"/>
    </row>
    <row r="2540" spans="2:9" ht="18" x14ac:dyDescent="0.25">
      <c r="B2540" s="43"/>
      <c r="C2540" s="233"/>
      <c r="D2540" s="43"/>
      <c r="E2540" s="43"/>
      <c r="F2540" s="31"/>
      <c r="G2540" s="31"/>
      <c r="H2540" s="31"/>
      <c r="I2540" s="43"/>
    </row>
    <row r="2541" spans="2:9" ht="18" x14ac:dyDescent="0.25">
      <c r="B2541" s="43"/>
      <c r="C2541" s="233"/>
      <c r="D2541" s="43"/>
      <c r="E2541" s="43"/>
      <c r="F2541" s="31"/>
      <c r="G2541" s="31"/>
      <c r="H2541" s="31"/>
      <c r="I2541" s="43"/>
    </row>
    <row r="2542" spans="2:9" ht="18" x14ac:dyDescent="0.25">
      <c r="B2542" s="43"/>
      <c r="C2542" s="233"/>
      <c r="D2542" s="43"/>
      <c r="E2542" s="43"/>
      <c r="F2542" s="31"/>
      <c r="G2542" s="31"/>
      <c r="H2542" s="31"/>
      <c r="I2542" s="43"/>
    </row>
    <row r="2543" spans="2:9" ht="18" x14ac:dyDescent="0.25">
      <c r="B2543" s="43"/>
      <c r="C2543" s="233"/>
      <c r="D2543" s="43"/>
      <c r="E2543" s="43"/>
      <c r="F2543" s="31"/>
      <c r="G2543" s="31"/>
      <c r="H2543" s="31"/>
      <c r="I2543" s="43"/>
    </row>
    <row r="2544" spans="2:9" ht="18" x14ac:dyDescent="0.25">
      <c r="B2544" s="43"/>
      <c r="C2544" s="233"/>
      <c r="D2544" s="43"/>
      <c r="E2544" s="43"/>
      <c r="F2544" s="31"/>
      <c r="G2544" s="31"/>
      <c r="H2544" s="31"/>
      <c r="I2544" s="43"/>
    </row>
    <row r="2545" spans="2:9" ht="18" x14ac:dyDescent="0.25">
      <c r="B2545" s="43"/>
      <c r="C2545" s="233"/>
      <c r="D2545" s="43"/>
      <c r="E2545" s="43"/>
      <c r="F2545" s="31"/>
      <c r="G2545" s="31"/>
      <c r="H2545" s="31"/>
      <c r="I2545" s="43"/>
    </row>
    <row r="2546" spans="2:9" ht="18" x14ac:dyDescent="0.25">
      <c r="B2546" s="43"/>
      <c r="C2546" s="233"/>
      <c r="D2546" s="43"/>
      <c r="E2546" s="43"/>
      <c r="F2546" s="31"/>
      <c r="G2546" s="31"/>
      <c r="H2546" s="31"/>
      <c r="I2546" s="43"/>
    </row>
    <row r="2547" spans="2:9" ht="18" x14ac:dyDescent="0.25">
      <c r="B2547" s="43"/>
      <c r="C2547" s="233"/>
      <c r="D2547" s="43"/>
      <c r="E2547" s="43"/>
      <c r="F2547" s="31"/>
      <c r="G2547" s="31"/>
      <c r="H2547" s="31"/>
      <c r="I2547" s="43"/>
    </row>
    <row r="2548" spans="2:9" ht="18" x14ac:dyDescent="0.25">
      <c r="B2548" s="43"/>
      <c r="C2548" s="233"/>
      <c r="D2548" s="43"/>
      <c r="E2548" s="43"/>
      <c r="F2548" s="31"/>
      <c r="G2548" s="31"/>
      <c r="H2548" s="31"/>
      <c r="I2548" s="43"/>
    </row>
    <row r="2549" spans="2:9" ht="18" x14ac:dyDescent="0.25">
      <c r="B2549" s="43"/>
      <c r="C2549" s="233"/>
      <c r="D2549" s="43"/>
      <c r="E2549" s="43"/>
      <c r="F2549" s="31"/>
      <c r="G2549" s="31"/>
      <c r="H2549" s="31"/>
      <c r="I2549" s="43"/>
    </row>
    <row r="2550" spans="2:9" ht="18" x14ac:dyDescent="0.25">
      <c r="B2550" s="43"/>
      <c r="C2550" s="233"/>
      <c r="D2550" s="43"/>
      <c r="E2550" s="43"/>
      <c r="F2550" s="31"/>
      <c r="G2550" s="31"/>
      <c r="H2550" s="31"/>
      <c r="I2550" s="43"/>
    </row>
    <row r="2551" spans="2:9" ht="18" x14ac:dyDescent="0.25">
      <c r="B2551" s="43"/>
      <c r="C2551" s="233"/>
      <c r="D2551" s="43"/>
      <c r="E2551" s="43"/>
      <c r="F2551" s="31"/>
      <c r="G2551" s="31"/>
      <c r="H2551" s="31"/>
      <c r="I2551" s="43"/>
    </row>
    <row r="2552" spans="2:9" ht="18" x14ac:dyDescent="0.25">
      <c r="B2552" s="43"/>
      <c r="C2552" s="233"/>
      <c r="D2552" s="43"/>
      <c r="E2552" s="43"/>
      <c r="F2552" s="31"/>
      <c r="G2552" s="31"/>
      <c r="H2552" s="31"/>
      <c r="I2552" s="43"/>
    </row>
    <row r="2553" spans="2:9" ht="18" x14ac:dyDescent="0.25">
      <c r="B2553" s="43"/>
      <c r="C2553" s="233"/>
      <c r="D2553" s="43"/>
      <c r="E2553" s="43"/>
      <c r="F2553" s="31"/>
      <c r="G2553" s="31"/>
      <c r="H2553" s="31"/>
      <c r="I2553" s="43"/>
    </row>
    <row r="2554" spans="2:9" ht="18" x14ac:dyDescent="0.25">
      <c r="B2554" s="43"/>
      <c r="C2554" s="233"/>
      <c r="D2554" s="43"/>
      <c r="E2554" s="43"/>
      <c r="F2554" s="31"/>
      <c r="G2554" s="31"/>
      <c r="H2554" s="31"/>
      <c r="I2554" s="43"/>
    </row>
    <row r="2555" spans="2:9" ht="18" x14ac:dyDescent="0.25">
      <c r="B2555" s="43"/>
      <c r="C2555" s="233"/>
      <c r="D2555" s="43"/>
      <c r="E2555" s="43"/>
      <c r="F2555" s="31"/>
      <c r="G2555" s="31"/>
      <c r="H2555" s="31"/>
      <c r="I2555" s="43"/>
    </row>
    <row r="2556" spans="2:9" ht="18" x14ac:dyDescent="0.25">
      <c r="B2556" s="43"/>
      <c r="C2556" s="233"/>
      <c r="D2556" s="43"/>
      <c r="E2556" s="43"/>
      <c r="F2556" s="31"/>
      <c r="G2556" s="31"/>
      <c r="H2556" s="31"/>
      <c r="I2556" s="43"/>
    </row>
    <row r="2557" spans="2:9" ht="18" x14ac:dyDescent="0.25">
      <c r="B2557" s="43"/>
      <c r="C2557" s="233"/>
      <c r="D2557" s="43"/>
      <c r="E2557" s="43"/>
      <c r="F2557" s="31"/>
      <c r="G2557" s="31"/>
      <c r="H2557" s="31"/>
      <c r="I2557" s="43"/>
    </row>
    <row r="2558" spans="2:9" ht="18" x14ac:dyDescent="0.25">
      <c r="B2558" s="43"/>
      <c r="C2558" s="233"/>
      <c r="D2558" s="43"/>
      <c r="E2558" s="43"/>
      <c r="F2558" s="31"/>
      <c r="G2558" s="31"/>
      <c r="H2558" s="31"/>
      <c r="I2558" s="43"/>
    </row>
    <row r="2559" spans="2:9" ht="18" x14ac:dyDescent="0.25">
      <c r="B2559" s="43"/>
      <c r="C2559" s="233"/>
      <c r="D2559" s="43"/>
      <c r="E2559" s="43"/>
      <c r="F2559" s="31"/>
      <c r="G2559" s="31"/>
      <c r="H2559" s="31"/>
      <c r="I2559" s="43"/>
    </row>
    <row r="2560" spans="2:9" ht="18" x14ac:dyDescent="0.25">
      <c r="B2560" s="43"/>
      <c r="C2560" s="233"/>
      <c r="D2560" s="43"/>
      <c r="E2560" s="43"/>
      <c r="F2560" s="31"/>
      <c r="G2560" s="31"/>
      <c r="H2560" s="31"/>
      <c r="I2560" s="43"/>
    </row>
    <row r="2561" spans="2:9" ht="18" x14ac:dyDescent="0.25">
      <c r="B2561" s="43"/>
      <c r="C2561" s="233"/>
      <c r="D2561" s="43"/>
      <c r="E2561" s="43"/>
      <c r="F2561" s="31"/>
      <c r="G2561" s="31"/>
      <c r="H2561" s="31"/>
      <c r="I2561" s="43"/>
    </row>
    <row r="2562" spans="2:9" ht="18" x14ac:dyDescent="0.25">
      <c r="B2562" s="43"/>
      <c r="C2562" s="233"/>
      <c r="D2562" s="43"/>
      <c r="E2562" s="43"/>
      <c r="F2562" s="31"/>
      <c r="G2562" s="31"/>
      <c r="H2562" s="31"/>
      <c r="I2562" s="43"/>
    </row>
    <row r="2563" spans="2:9" ht="18" x14ac:dyDescent="0.25">
      <c r="B2563" s="43"/>
      <c r="C2563" s="233"/>
      <c r="D2563" s="43"/>
      <c r="E2563" s="43"/>
      <c r="F2563" s="31"/>
      <c r="G2563" s="31"/>
      <c r="H2563" s="31"/>
      <c r="I2563" s="43"/>
    </row>
    <row r="2564" spans="2:9" ht="18" x14ac:dyDescent="0.25">
      <c r="B2564" s="43"/>
      <c r="C2564" s="233"/>
      <c r="D2564" s="43"/>
      <c r="E2564" s="43"/>
      <c r="F2564" s="31"/>
      <c r="G2564" s="31"/>
      <c r="H2564" s="31"/>
      <c r="I2564" s="43"/>
    </row>
    <row r="2565" spans="2:9" ht="18" x14ac:dyDescent="0.25">
      <c r="B2565" s="43"/>
      <c r="C2565" s="233"/>
      <c r="D2565" s="43"/>
      <c r="E2565" s="43"/>
      <c r="F2565" s="31"/>
      <c r="G2565" s="31"/>
      <c r="H2565" s="31"/>
      <c r="I2565" s="43"/>
    </row>
    <row r="2566" spans="2:9" ht="18" x14ac:dyDescent="0.25">
      <c r="B2566" s="43"/>
      <c r="C2566" s="233"/>
      <c r="D2566" s="43"/>
      <c r="E2566" s="43"/>
      <c r="F2566" s="31"/>
      <c r="G2566" s="31"/>
      <c r="H2566" s="31"/>
      <c r="I2566" s="43"/>
    </row>
    <row r="2567" spans="2:9" ht="18" x14ac:dyDescent="0.25">
      <c r="B2567" s="43"/>
      <c r="C2567" s="233"/>
      <c r="D2567" s="43"/>
      <c r="E2567" s="43"/>
      <c r="F2567" s="31"/>
      <c r="G2567" s="31"/>
      <c r="H2567" s="31"/>
      <c r="I2567" s="43"/>
    </row>
    <row r="2568" spans="2:9" ht="18" x14ac:dyDescent="0.25">
      <c r="B2568" s="43"/>
      <c r="C2568" s="233"/>
      <c r="D2568" s="43"/>
      <c r="E2568" s="43"/>
      <c r="F2568" s="31"/>
      <c r="G2568" s="31"/>
      <c r="H2568" s="31"/>
      <c r="I2568" s="43"/>
    </row>
    <row r="2569" spans="2:9" ht="18" x14ac:dyDescent="0.25">
      <c r="B2569" s="43"/>
      <c r="C2569" s="233"/>
      <c r="D2569" s="43"/>
      <c r="E2569" s="43"/>
      <c r="F2569" s="31"/>
      <c r="G2569" s="31"/>
      <c r="H2569" s="31"/>
      <c r="I2569" s="43"/>
    </row>
    <row r="2570" spans="2:9" ht="18" x14ac:dyDescent="0.25">
      <c r="B2570" s="43"/>
      <c r="C2570" s="233"/>
      <c r="D2570" s="43"/>
      <c r="E2570" s="43"/>
      <c r="F2570" s="31"/>
      <c r="G2570" s="31"/>
      <c r="H2570" s="31"/>
      <c r="I2570" s="43"/>
    </row>
    <row r="2571" spans="2:9" ht="18" x14ac:dyDescent="0.25">
      <c r="B2571" s="43"/>
      <c r="C2571" s="233"/>
      <c r="D2571" s="43"/>
      <c r="E2571" s="43"/>
      <c r="F2571" s="31"/>
      <c r="G2571" s="31"/>
      <c r="H2571" s="31"/>
      <c r="I2571" s="43"/>
    </row>
    <row r="2572" spans="2:9" ht="18" x14ac:dyDescent="0.25">
      <c r="B2572" s="43"/>
      <c r="C2572" s="233"/>
      <c r="D2572" s="43"/>
      <c r="E2572" s="43"/>
      <c r="F2572" s="31"/>
      <c r="G2572" s="31"/>
      <c r="H2572" s="31"/>
      <c r="I2572" s="43"/>
    </row>
    <row r="2573" spans="2:9" ht="18" x14ac:dyDescent="0.25">
      <c r="B2573" s="43"/>
      <c r="C2573" s="233"/>
      <c r="D2573" s="43"/>
      <c r="E2573" s="43"/>
      <c r="F2573" s="31"/>
      <c r="G2573" s="31"/>
      <c r="H2573" s="31"/>
      <c r="I2573" s="43"/>
    </row>
    <row r="2574" spans="2:9" ht="18" x14ac:dyDescent="0.25">
      <c r="B2574" s="43"/>
      <c r="C2574" s="233"/>
      <c r="D2574" s="43"/>
      <c r="E2574" s="43"/>
      <c r="F2574" s="31"/>
      <c r="G2574" s="31"/>
      <c r="H2574" s="31"/>
      <c r="I2574" s="43"/>
    </row>
    <row r="2575" spans="2:9" ht="18" x14ac:dyDescent="0.25">
      <c r="B2575" s="43"/>
      <c r="C2575" s="233"/>
      <c r="D2575" s="43"/>
      <c r="E2575" s="43"/>
      <c r="F2575" s="31"/>
      <c r="G2575" s="31"/>
      <c r="H2575" s="31"/>
      <c r="I2575" s="43"/>
    </row>
    <row r="2576" spans="2:9" ht="18" x14ac:dyDescent="0.25">
      <c r="B2576" s="43"/>
      <c r="C2576" s="233"/>
      <c r="D2576" s="43"/>
      <c r="E2576" s="43"/>
      <c r="F2576" s="31"/>
      <c r="G2576" s="31"/>
      <c r="H2576" s="31"/>
      <c r="I2576" s="43"/>
    </row>
    <row r="2577" spans="2:9" ht="18" x14ac:dyDescent="0.25">
      <c r="B2577" s="43"/>
      <c r="C2577" s="233"/>
      <c r="D2577" s="43"/>
      <c r="E2577" s="43"/>
      <c r="F2577" s="31"/>
      <c r="G2577" s="31"/>
      <c r="H2577" s="31"/>
      <c r="I2577" s="43"/>
    </row>
    <row r="2578" spans="2:9" ht="18" x14ac:dyDescent="0.25">
      <c r="B2578" s="43"/>
      <c r="C2578" s="233"/>
      <c r="D2578" s="43"/>
      <c r="E2578" s="43"/>
      <c r="F2578" s="31"/>
      <c r="G2578" s="31"/>
      <c r="H2578" s="31"/>
      <c r="I2578" s="43"/>
    </row>
    <row r="2579" spans="2:9" ht="18" x14ac:dyDescent="0.25">
      <c r="B2579" s="43"/>
      <c r="C2579" s="233"/>
      <c r="D2579" s="43"/>
      <c r="E2579" s="43"/>
      <c r="F2579" s="31"/>
      <c r="G2579" s="31"/>
      <c r="H2579" s="31"/>
      <c r="I2579" s="43"/>
    </row>
    <row r="2580" spans="2:9" ht="18" x14ac:dyDescent="0.25">
      <c r="B2580" s="43"/>
      <c r="C2580" s="233"/>
      <c r="D2580" s="43"/>
      <c r="E2580" s="43"/>
      <c r="F2580" s="31"/>
      <c r="G2580" s="31"/>
      <c r="H2580" s="31"/>
      <c r="I2580" s="43"/>
    </row>
    <row r="2581" spans="2:9" ht="18" x14ac:dyDescent="0.25">
      <c r="B2581" s="43"/>
      <c r="C2581" s="233"/>
      <c r="D2581" s="43"/>
      <c r="E2581" s="43"/>
      <c r="F2581" s="31"/>
      <c r="G2581" s="31"/>
      <c r="H2581" s="31"/>
      <c r="I2581" s="43"/>
    </row>
    <row r="2582" spans="2:9" ht="18" x14ac:dyDescent="0.25">
      <c r="B2582" s="43"/>
      <c r="C2582" s="233"/>
      <c r="D2582" s="43"/>
      <c r="E2582" s="43"/>
      <c r="F2582" s="31"/>
      <c r="G2582" s="31"/>
      <c r="H2582" s="31"/>
      <c r="I2582" s="43"/>
    </row>
    <row r="2583" spans="2:9" ht="18" x14ac:dyDescent="0.25">
      <c r="B2583" s="43"/>
      <c r="C2583" s="233"/>
      <c r="D2583" s="43"/>
      <c r="E2583" s="43"/>
      <c r="F2583" s="31"/>
      <c r="G2583" s="31"/>
      <c r="H2583" s="31"/>
      <c r="I2583" s="43"/>
    </row>
    <row r="2584" spans="2:9" ht="18" x14ac:dyDescent="0.25">
      <c r="B2584" s="43"/>
      <c r="C2584" s="233"/>
      <c r="D2584" s="43"/>
      <c r="E2584" s="43"/>
      <c r="F2584" s="31"/>
      <c r="G2584" s="31"/>
      <c r="H2584" s="31"/>
      <c r="I2584" s="43"/>
    </row>
    <row r="2585" spans="2:9" ht="18" x14ac:dyDescent="0.25">
      <c r="B2585" s="43"/>
      <c r="C2585" s="233"/>
      <c r="D2585" s="43"/>
      <c r="E2585" s="43"/>
      <c r="F2585" s="31"/>
      <c r="G2585" s="31"/>
      <c r="H2585" s="31"/>
      <c r="I2585" s="43"/>
    </row>
    <row r="2586" spans="2:9" ht="18" x14ac:dyDescent="0.25">
      <c r="B2586" s="43"/>
      <c r="C2586" s="233"/>
      <c r="D2586" s="43"/>
      <c r="E2586" s="43"/>
      <c r="F2586" s="31"/>
      <c r="G2586" s="31"/>
      <c r="H2586" s="31"/>
      <c r="I2586" s="43"/>
    </row>
    <row r="2587" spans="2:9" ht="18" x14ac:dyDescent="0.25">
      <c r="B2587" s="43"/>
      <c r="C2587" s="233"/>
      <c r="D2587" s="43"/>
      <c r="E2587" s="43"/>
      <c r="F2587" s="31"/>
      <c r="G2587" s="31"/>
      <c r="H2587" s="31"/>
      <c r="I2587" s="43"/>
    </row>
    <row r="2588" spans="2:9" ht="18" x14ac:dyDescent="0.25">
      <c r="B2588" s="43"/>
      <c r="C2588" s="233"/>
      <c r="D2588" s="43"/>
      <c r="E2588" s="43"/>
      <c r="F2588" s="31"/>
      <c r="G2588" s="31"/>
      <c r="H2588" s="31"/>
      <c r="I2588" s="43"/>
    </row>
    <row r="2589" spans="2:9" ht="18" x14ac:dyDescent="0.25">
      <c r="B2589" s="43"/>
      <c r="C2589" s="233"/>
      <c r="D2589" s="43"/>
      <c r="E2589" s="43"/>
      <c r="F2589" s="31"/>
      <c r="G2589" s="31"/>
      <c r="H2589" s="31"/>
      <c r="I2589" s="43"/>
    </row>
    <row r="2590" spans="2:9" ht="18" x14ac:dyDescent="0.25">
      <c r="B2590" s="43"/>
      <c r="C2590" s="233"/>
      <c r="D2590" s="43"/>
      <c r="E2590" s="43"/>
      <c r="F2590" s="31"/>
      <c r="G2590" s="31"/>
      <c r="H2590" s="31"/>
      <c r="I2590" s="43"/>
    </row>
    <row r="2591" spans="2:9" ht="18" x14ac:dyDescent="0.25">
      <c r="B2591" s="43"/>
      <c r="C2591" s="233"/>
      <c r="D2591" s="43"/>
      <c r="E2591" s="43"/>
      <c r="F2591" s="31"/>
      <c r="G2591" s="31"/>
      <c r="H2591" s="31"/>
      <c r="I2591" s="43"/>
    </row>
    <row r="2592" spans="2:9" ht="18" x14ac:dyDescent="0.25">
      <c r="B2592" s="43"/>
      <c r="C2592" s="233"/>
      <c r="D2592" s="43"/>
      <c r="E2592" s="43"/>
      <c r="F2592" s="31"/>
      <c r="G2592" s="31"/>
      <c r="H2592" s="31"/>
      <c r="I2592" s="43"/>
    </row>
    <row r="2593" spans="2:9" ht="18" x14ac:dyDescent="0.25">
      <c r="B2593" s="43"/>
      <c r="C2593" s="233"/>
      <c r="D2593" s="43"/>
      <c r="E2593" s="43"/>
      <c r="F2593" s="31"/>
      <c r="G2593" s="31"/>
      <c r="H2593" s="31"/>
      <c r="I2593" s="43"/>
    </row>
    <row r="2594" spans="2:9" ht="18" x14ac:dyDescent="0.25">
      <c r="B2594" s="43"/>
      <c r="C2594" s="233"/>
      <c r="D2594" s="43"/>
      <c r="E2594" s="43"/>
      <c r="F2594" s="31"/>
      <c r="G2594" s="31"/>
      <c r="H2594" s="31"/>
      <c r="I2594" s="43"/>
    </row>
    <row r="2595" spans="2:9" ht="18" x14ac:dyDescent="0.25">
      <c r="B2595" s="43"/>
      <c r="C2595" s="233"/>
      <c r="D2595" s="43"/>
      <c r="E2595" s="43"/>
      <c r="F2595" s="31"/>
      <c r="G2595" s="31"/>
      <c r="H2595" s="31"/>
      <c r="I2595" s="43"/>
    </row>
    <row r="2596" spans="2:9" ht="18" x14ac:dyDescent="0.25">
      <c r="B2596" s="43"/>
      <c r="C2596" s="233"/>
      <c r="D2596" s="43"/>
      <c r="E2596" s="43"/>
      <c r="F2596" s="31"/>
      <c r="G2596" s="31"/>
      <c r="H2596" s="31"/>
      <c r="I2596" s="43"/>
    </row>
    <row r="2597" spans="2:9" ht="18" x14ac:dyDescent="0.25">
      <c r="B2597" s="43"/>
      <c r="C2597" s="233"/>
      <c r="D2597" s="43"/>
      <c r="E2597" s="43"/>
      <c r="F2597" s="31"/>
      <c r="G2597" s="31"/>
      <c r="H2597" s="31"/>
      <c r="I2597" s="43"/>
    </row>
    <row r="2598" spans="2:9" ht="18" x14ac:dyDescent="0.25">
      <c r="B2598" s="43"/>
      <c r="C2598" s="233"/>
      <c r="D2598" s="43"/>
      <c r="E2598" s="43"/>
      <c r="F2598" s="31"/>
      <c r="G2598" s="31"/>
      <c r="H2598" s="31"/>
      <c r="I2598" s="43"/>
    </row>
    <row r="2599" spans="2:9" ht="18" x14ac:dyDescent="0.25">
      <c r="B2599" s="43"/>
      <c r="C2599" s="233"/>
      <c r="D2599" s="43"/>
      <c r="E2599" s="43"/>
      <c r="F2599" s="31"/>
      <c r="G2599" s="31"/>
      <c r="H2599" s="31"/>
      <c r="I2599" s="43"/>
    </row>
    <row r="2600" spans="2:9" ht="18" x14ac:dyDescent="0.25">
      <c r="B2600" s="43"/>
      <c r="C2600" s="233"/>
      <c r="D2600" s="43"/>
      <c r="E2600" s="43"/>
      <c r="F2600" s="31"/>
      <c r="G2600" s="31"/>
      <c r="H2600" s="31"/>
      <c r="I2600" s="43"/>
    </row>
    <row r="2601" spans="2:9" ht="18" x14ac:dyDescent="0.25">
      <c r="B2601" s="43"/>
      <c r="C2601" s="233"/>
      <c r="D2601" s="43"/>
      <c r="E2601" s="43"/>
      <c r="F2601" s="31"/>
      <c r="G2601" s="31"/>
      <c r="H2601" s="31"/>
      <c r="I2601" s="43"/>
    </row>
    <row r="2602" spans="2:9" ht="18" x14ac:dyDescent="0.25">
      <c r="B2602" s="43"/>
      <c r="C2602" s="233"/>
      <c r="D2602" s="43"/>
      <c r="E2602" s="43"/>
      <c r="F2602" s="31"/>
      <c r="G2602" s="31"/>
      <c r="H2602" s="31"/>
      <c r="I2602" s="43"/>
    </row>
    <row r="2603" spans="2:9" ht="18" x14ac:dyDescent="0.25">
      <c r="B2603" s="43"/>
      <c r="C2603" s="233"/>
      <c r="D2603" s="43"/>
      <c r="E2603" s="43"/>
      <c r="F2603" s="31"/>
      <c r="G2603" s="31"/>
      <c r="H2603" s="31"/>
      <c r="I2603" s="43"/>
    </row>
    <row r="2604" spans="2:9" ht="18" x14ac:dyDescent="0.25">
      <c r="B2604" s="43"/>
      <c r="C2604" s="233"/>
      <c r="D2604" s="43"/>
      <c r="E2604" s="43"/>
      <c r="F2604" s="31"/>
      <c r="G2604" s="31"/>
      <c r="H2604" s="31"/>
      <c r="I2604" s="43"/>
    </row>
    <row r="2605" spans="2:9" ht="18" x14ac:dyDescent="0.25">
      <c r="B2605" s="43"/>
      <c r="C2605" s="233"/>
      <c r="D2605" s="43"/>
      <c r="E2605" s="43"/>
      <c r="F2605" s="31"/>
      <c r="G2605" s="31"/>
      <c r="H2605" s="31"/>
      <c r="I2605" s="43"/>
    </row>
    <row r="2606" spans="2:9" ht="18" x14ac:dyDescent="0.25">
      <c r="B2606" s="43"/>
      <c r="C2606" s="233"/>
      <c r="D2606" s="43"/>
      <c r="E2606" s="43"/>
      <c r="F2606" s="31"/>
      <c r="G2606" s="31"/>
      <c r="H2606" s="31"/>
      <c r="I2606" s="43"/>
    </row>
    <row r="2607" spans="2:9" ht="18" x14ac:dyDescent="0.25">
      <c r="B2607" s="43"/>
      <c r="C2607" s="233"/>
      <c r="D2607" s="43"/>
      <c r="E2607" s="43"/>
      <c r="F2607" s="31"/>
      <c r="G2607" s="31"/>
      <c r="H2607" s="31"/>
      <c r="I2607" s="43"/>
    </row>
    <row r="2608" spans="2:9" ht="18" x14ac:dyDescent="0.25">
      <c r="B2608" s="43"/>
      <c r="C2608" s="233"/>
      <c r="D2608" s="43"/>
      <c r="E2608" s="43"/>
      <c r="F2608" s="31"/>
      <c r="G2608" s="31"/>
      <c r="H2608" s="31"/>
      <c r="I2608" s="43"/>
    </row>
    <row r="2609" spans="2:9" ht="18" x14ac:dyDescent="0.25">
      <c r="B2609" s="43"/>
      <c r="C2609" s="233"/>
      <c r="D2609" s="43"/>
      <c r="E2609" s="43"/>
      <c r="F2609" s="31"/>
      <c r="G2609" s="31"/>
      <c r="H2609" s="31"/>
      <c r="I2609" s="43"/>
    </row>
    <row r="2610" spans="2:9" ht="18" x14ac:dyDescent="0.25">
      <c r="B2610" s="43"/>
      <c r="C2610" s="233"/>
      <c r="D2610" s="43"/>
      <c r="E2610" s="43"/>
      <c r="F2610" s="31"/>
      <c r="G2610" s="31"/>
      <c r="H2610" s="31"/>
      <c r="I2610" s="43"/>
    </row>
    <row r="2611" spans="2:9" ht="18" x14ac:dyDescent="0.25">
      <c r="B2611" s="43"/>
      <c r="C2611" s="233"/>
      <c r="D2611" s="43"/>
      <c r="E2611" s="43"/>
      <c r="F2611" s="31"/>
      <c r="G2611" s="31"/>
      <c r="H2611" s="31"/>
      <c r="I2611" s="43"/>
    </row>
    <row r="2612" spans="2:9" ht="18" x14ac:dyDescent="0.25">
      <c r="B2612" s="43"/>
      <c r="C2612" s="233"/>
      <c r="D2612" s="43"/>
      <c r="E2612" s="43"/>
      <c r="F2612" s="31"/>
      <c r="G2612" s="31"/>
      <c r="H2612" s="31"/>
      <c r="I2612" s="43"/>
    </row>
    <row r="2613" spans="2:9" ht="18" x14ac:dyDescent="0.25">
      <c r="B2613" s="43"/>
      <c r="C2613" s="233"/>
      <c r="D2613" s="43"/>
      <c r="E2613" s="43"/>
      <c r="F2613" s="31"/>
      <c r="G2613" s="31"/>
      <c r="H2613" s="31"/>
      <c r="I2613" s="43"/>
    </row>
    <row r="2614" spans="2:9" ht="18" x14ac:dyDescent="0.25">
      <c r="B2614" s="43"/>
      <c r="C2614" s="233"/>
      <c r="D2614" s="43"/>
      <c r="E2614" s="43"/>
      <c r="F2614" s="31"/>
      <c r="G2614" s="31"/>
      <c r="H2614" s="31"/>
      <c r="I2614" s="43"/>
    </row>
    <row r="2615" spans="2:9" ht="18" x14ac:dyDescent="0.25">
      <c r="B2615" s="43"/>
      <c r="C2615" s="233"/>
      <c r="D2615" s="43"/>
      <c r="E2615" s="43"/>
      <c r="F2615" s="31"/>
      <c r="G2615" s="31"/>
      <c r="H2615" s="31"/>
      <c r="I2615" s="43"/>
    </row>
    <row r="2616" spans="2:9" ht="18" x14ac:dyDescent="0.25">
      <c r="B2616" s="43"/>
      <c r="C2616" s="233"/>
      <c r="D2616" s="43"/>
      <c r="E2616" s="43"/>
      <c r="F2616" s="31"/>
      <c r="G2616" s="31"/>
      <c r="H2616" s="31"/>
      <c r="I2616" s="43"/>
    </row>
    <row r="2617" spans="2:9" ht="18" x14ac:dyDescent="0.25">
      <c r="B2617" s="43"/>
      <c r="C2617" s="233"/>
      <c r="D2617" s="43"/>
      <c r="E2617" s="43"/>
      <c r="F2617" s="31"/>
      <c r="G2617" s="31"/>
      <c r="H2617" s="31"/>
      <c r="I2617" s="43"/>
    </row>
    <row r="2618" spans="2:9" ht="18" x14ac:dyDescent="0.25">
      <c r="B2618" s="43"/>
      <c r="C2618" s="233"/>
      <c r="D2618" s="43"/>
      <c r="E2618" s="43"/>
      <c r="F2618" s="31"/>
      <c r="G2618" s="31"/>
      <c r="H2618" s="31"/>
      <c r="I2618" s="43"/>
    </row>
    <row r="2619" spans="2:9" ht="18" x14ac:dyDescent="0.25">
      <c r="B2619" s="43"/>
      <c r="C2619" s="233"/>
      <c r="D2619" s="43"/>
      <c r="E2619" s="43"/>
      <c r="F2619" s="31"/>
      <c r="G2619" s="31"/>
      <c r="H2619" s="31"/>
      <c r="I2619" s="43"/>
    </row>
    <row r="2620" spans="2:9" ht="18" x14ac:dyDescent="0.25">
      <c r="B2620" s="43"/>
      <c r="C2620" s="233"/>
      <c r="D2620" s="43"/>
      <c r="E2620" s="43"/>
      <c r="F2620" s="31"/>
      <c r="G2620" s="31"/>
      <c r="H2620" s="31"/>
      <c r="I2620" s="43"/>
    </row>
    <row r="2621" spans="2:9" ht="18" x14ac:dyDescent="0.25">
      <c r="B2621" s="43"/>
      <c r="C2621" s="233"/>
      <c r="D2621" s="43"/>
      <c r="E2621" s="43"/>
      <c r="F2621" s="31"/>
      <c r="G2621" s="31"/>
      <c r="H2621" s="31"/>
      <c r="I2621" s="43"/>
    </row>
    <row r="2622" spans="2:9" ht="18" x14ac:dyDescent="0.25">
      <c r="B2622" s="43"/>
      <c r="C2622" s="233"/>
      <c r="D2622" s="43"/>
      <c r="E2622" s="43"/>
      <c r="F2622" s="31"/>
      <c r="G2622" s="31"/>
      <c r="H2622" s="31"/>
      <c r="I2622" s="43"/>
    </row>
    <row r="2623" spans="2:9" ht="18" x14ac:dyDescent="0.25">
      <c r="B2623" s="43"/>
      <c r="C2623" s="233"/>
      <c r="D2623" s="43"/>
      <c r="E2623" s="43"/>
      <c r="F2623" s="31"/>
      <c r="G2623" s="31"/>
      <c r="H2623" s="31"/>
      <c r="I2623" s="43"/>
    </row>
    <row r="2624" spans="2:9" ht="18" x14ac:dyDescent="0.25">
      <c r="B2624" s="43"/>
      <c r="C2624" s="233"/>
      <c r="D2624" s="43"/>
      <c r="E2624" s="43"/>
      <c r="F2624" s="31"/>
      <c r="G2624" s="31"/>
      <c r="H2624" s="31"/>
      <c r="I2624" s="43"/>
    </row>
    <row r="2625" spans="2:9" ht="18" x14ac:dyDescent="0.25">
      <c r="B2625" s="43"/>
      <c r="C2625" s="233"/>
      <c r="D2625" s="43"/>
      <c r="E2625" s="43"/>
      <c r="F2625" s="31"/>
      <c r="G2625" s="31"/>
      <c r="H2625" s="31"/>
      <c r="I2625" s="43"/>
    </row>
    <row r="2626" spans="2:9" ht="18" x14ac:dyDescent="0.25">
      <c r="B2626" s="43"/>
      <c r="C2626" s="233"/>
      <c r="D2626" s="43"/>
      <c r="E2626" s="43"/>
      <c r="F2626" s="31"/>
      <c r="G2626" s="31"/>
      <c r="H2626" s="31"/>
      <c r="I2626" s="43"/>
    </row>
    <row r="2627" spans="2:9" ht="18" x14ac:dyDescent="0.25">
      <c r="B2627" s="43"/>
      <c r="C2627" s="233"/>
      <c r="D2627" s="43"/>
      <c r="E2627" s="43"/>
      <c r="F2627" s="31"/>
      <c r="G2627" s="31"/>
      <c r="H2627" s="31"/>
      <c r="I2627" s="43"/>
    </row>
    <row r="2628" spans="2:9" ht="18" x14ac:dyDescent="0.25">
      <c r="B2628" s="43"/>
      <c r="C2628" s="233"/>
      <c r="D2628" s="43"/>
      <c r="E2628" s="43"/>
      <c r="F2628" s="31"/>
      <c r="G2628" s="31"/>
      <c r="H2628" s="31"/>
      <c r="I2628" s="43"/>
    </row>
    <row r="2629" spans="2:9" ht="18" x14ac:dyDescent="0.25">
      <c r="B2629" s="43"/>
      <c r="C2629" s="233"/>
      <c r="D2629" s="43"/>
      <c r="E2629" s="43"/>
      <c r="F2629" s="31"/>
      <c r="G2629" s="31"/>
      <c r="H2629" s="31"/>
      <c r="I2629" s="43"/>
    </row>
    <row r="2630" spans="2:9" ht="18" x14ac:dyDescent="0.25">
      <c r="B2630" s="43"/>
      <c r="C2630" s="233"/>
      <c r="D2630" s="43"/>
      <c r="E2630" s="43"/>
      <c r="F2630" s="31"/>
      <c r="G2630" s="31"/>
      <c r="H2630" s="31"/>
      <c r="I2630" s="43"/>
    </row>
    <row r="2631" spans="2:9" ht="18" x14ac:dyDescent="0.25">
      <c r="B2631" s="43"/>
      <c r="C2631" s="233"/>
      <c r="D2631" s="43"/>
      <c r="E2631" s="43"/>
      <c r="F2631" s="31"/>
      <c r="G2631" s="31"/>
      <c r="H2631" s="31"/>
      <c r="I2631" s="43"/>
    </row>
    <row r="2632" spans="2:9" ht="18" x14ac:dyDescent="0.25">
      <c r="B2632" s="43"/>
      <c r="C2632" s="233"/>
      <c r="D2632" s="43"/>
      <c r="E2632" s="43"/>
      <c r="F2632" s="31"/>
      <c r="G2632" s="31"/>
      <c r="H2632" s="31"/>
      <c r="I2632" s="43"/>
    </row>
    <row r="2633" spans="2:9" ht="18" x14ac:dyDescent="0.25">
      <c r="B2633" s="43"/>
      <c r="C2633" s="233"/>
      <c r="D2633" s="43"/>
      <c r="E2633" s="43"/>
      <c r="F2633" s="31"/>
      <c r="G2633" s="31"/>
      <c r="H2633" s="31"/>
      <c r="I2633" s="43"/>
    </row>
    <row r="2634" spans="2:9" ht="18" x14ac:dyDescent="0.25">
      <c r="B2634" s="43"/>
      <c r="C2634" s="233"/>
      <c r="D2634" s="43"/>
      <c r="E2634" s="43"/>
      <c r="F2634" s="31"/>
      <c r="G2634" s="31"/>
      <c r="H2634" s="31"/>
      <c r="I2634" s="43"/>
    </row>
    <row r="2635" spans="2:9" ht="18" x14ac:dyDescent="0.25">
      <c r="B2635" s="43"/>
      <c r="C2635" s="233"/>
      <c r="D2635" s="43"/>
      <c r="E2635" s="43"/>
      <c r="F2635" s="31"/>
      <c r="G2635" s="31"/>
      <c r="H2635" s="31"/>
      <c r="I2635" s="43"/>
    </row>
    <row r="2636" spans="2:9" ht="18" x14ac:dyDescent="0.25">
      <c r="B2636" s="43"/>
      <c r="C2636" s="233"/>
      <c r="D2636" s="43"/>
      <c r="E2636" s="43"/>
      <c r="F2636" s="31"/>
      <c r="G2636" s="31"/>
      <c r="H2636" s="31"/>
      <c r="I2636" s="43"/>
    </row>
    <row r="2637" spans="2:9" ht="18" x14ac:dyDescent="0.25">
      <c r="B2637" s="43"/>
      <c r="C2637" s="233"/>
      <c r="D2637" s="43"/>
      <c r="E2637" s="43"/>
      <c r="F2637" s="31"/>
      <c r="G2637" s="31"/>
      <c r="H2637" s="31"/>
      <c r="I2637" s="43"/>
    </row>
    <row r="2638" spans="2:9" ht="18" x14ac:dyDescent="0.25">
      <c r="B2638" s="43"/>
      <c r="C2638" s="233"/>
      <c r="D2638" s="43"/>
      <c r="E2638" s="43"/>
      <c r="F2638" s="31"/>
      <c r="G2638" s="31"/>
      <c r="H2638" s="31"/>
      <c r="I2638" s="43"/>
    </row>
    <row r="2639" spans="2:9" ht="18" x14ac:dyDescent="0.25">
      <c r="B2639" s="43"/>
      <c r="C2639" s="233"/>
      <c r="D2639" s="43"/>
      <c r="E2639" s="43"/>
      <c r="F2639" s="31"/>
      <c r="G2639" s="31"/>
      <c r="H2639" s="31"/>
      <c r="I2639" s="43"/>
    </row>
    <row r="2640" spans="2:9" ht="18" x14ac:dyDescent="0.25">
      <c r="B2640" s="43"/>
      <c r="C2640" s="233"/>
      <c r="D2640" s="43"/>
      <c r="E2640" s="43"/>
      <c r="F2640" s="31"/>
      <c r="G2640" s="31"/>
      <c r="H2640" s="31"/>
      <c r="I2640" s="43"/>
    </row>
    <row r="2641" spans="2:9" ht="18" x14ac:dyDescent="0.25">
      <c r="B2641" s="43"/>
      <c r="C2641" s="233"/>
      <c r="D2641" s="43"/>
      <c r="E2641" s="43"/>
      <c r="F2641" s="31"/>
      <c r="G2641" s="31"/>
      <c r="H2641" s="31"/>
      <c r="I2641" s="43"/>
    </row>
    <row r="2642" spans="2:9" ht="18" x14ac:dyDescent="0.25">
      <c r="B2642" s="43"/>
      <c r="C2642" s="233"/>
      <c r="D2642" s="43"/>
      <c r="E2642" s="43"/>
      <c r="F2642" s="31"/>
      <c r="G2642" s="31"/>
      <c r="H2642" s="31"/>
      <c r="I2642" s="43"/>
    </row>
    <row r="2643" spans="2:9" ht="18" x14ac:dyDescent="0.25">
      <c r="B2643" s="43"/>
      <c r="C2643" s="233"/>
      <c r="D2643" s="43"/>
      <c r="E2643" s="43"/>
      <c r="F2643" s="31"/>
      <c r="G2643" s="31"/>
      <c r="H2643" s="31"/>
      <c r="I2643" s="43"/>
    </row>
    <row r="2644" spans="2:9" ht="18" x14ac:dyDescent="0.25">
      <c r="B2644" s="43"/>
      <c r="C2644" s="233"/>
      <c r="D2644" s="43"/>
      <c r="E2644" s="43"/>
      <c r="F2644" s="31"/>
      <c r="G2644" s="31"/>
      <c r="H2644" s="31"/>
      <c r="I2644" s="43"/>
    </row>
    <row r="2645" spans="2:9" ht="18" x14ac:dyDescent="0.25">
      <c r="B2645" s="43"/>
      <c r="C2645" s="233"/>
      <c r="D2645" s="43"/>
      <c r="E2645" s="43"/>
      <c r="F2645" s="31"/>
      <c r="G2645" s="31"/>
      <c r="H2645" s="31"/>
      <c r="I2645" s="43"/>
    </row>
    <row r="2646" spans="2:9" ht="18" x14ac:dyDescent="0.25">
      <c r="B2646" s="43"/>
      <c r="C2646" s="233"/>
      <c r="D2646" s="43"/>
      <c r="E2646" s="43"/>
      <c r="F2646" s="31"/>
      <c r="G2646" s="31"/>
      <c r="H2646" s="31"/>
      <c r="I2646" s="43"/>
    </row>
    <row r="2647" spans="2:9" ht="18" x14ac:dyDescent="0.25">
      <c r="B2647" s="43"/>
      <c r="C2647" s="233"/>
      <c r="D2647" s="43"/>
      <c r="E2647" s="43"/>
      <c r="F2647" s="31"/>
      <c r="G2647" s="31"/>
      <c r="H2647" s="31"/>
      <c r="I2647" s="43"/>
    </row>
    <row r="2648" spans="2:9" ht="18" x14ac:dyDescent="0.25">
      <c r="B2648" s="43"/>
      <c r="C2648" s="233"/>
      <c r="D2648" s="43"/>
      <c r="E2648" s="43"/>
      <c r="F2648" s="31"/>
      <c r="G2648" s="31"/>
      <c r="H2648" s="31"/>
      <c r="I2648" s="43"/>
    </row>
    <row r="2649" spans="2:9" ht="18" x14ac:dyDescent="0.25">
      <c r="B2649" s="43"/>
      <c r="C2649" s="233"/>
      <c r="D2649" s="43"/>
      <c r="E2649" s="43"/>
      <c r="F2649" s="31"/>
      <c r="G2649" s="31"/>
      <c r="H2649" s="31"/>
      <c r="I2649" s="43"/>
    </row>
    <row r="2650" spans="2:9" ht="18" x14ac:dyDescent="0.25">
      <c r="B2650" s="43"/>
      <c r="C2650" s="233"/>
      <c r="D2650" s="43"/>
      <c r="E2650" s="43"/>
      <c r="F2650" s="31"/>
      <c r="G2650" s="31"/>
      <c r="H2650" s="31"/>
      <c r="I2650" s="43"/>
    </row>
    <row r="2651" spans="2:9" ht="18" x14ac:dyDescent="0.25">
      <c r="B2651" s="43"/>
      <c r="C2651" s="233"/>
      <c r="D2651" s="43"/>
      <c r="E2651" s="43"/>
      <c r="F2651" s="31"/>
      <c r="G2651" s="31"/>
      <c r="H2651" s="31"/>
      <c r="I2651" s="43"/>
    </row>
    <row r="2652" spans="2:9" ht="18" x14ac:dyDescent="0.25">
      <c r="B2652" s="43"/>
      <c r="C2652" s="233"/>
      <c r="D2652" s="43"/>
      <c r="E2652" s="43"/>
      <c r="F2652" s="31"/>
      <c r="G2652" s="31"/>
      <c r="H2652" s="31"/>
      <c r="I2652" s="43"/>
    </row>
    <row r="2653" spans="2:9" ht="18" x14ac:dyDescent="0.25">
      <c r="B2653" s="43"/>
      <c r="C2653" s="233"/>
      <c r="D2653" s="43"/>
      <c r="E2653" s="43"/>
      <c r="F2653" s="31"/>
      <c r="G2653" s="31"/>
      <c r="H2653" s="31"/>
      <c r="I2653" s="43"/>
    </row>
    <row r="2654" spans="2:9" ht="18" x14ac:dyDescent="0.25">
      <c r="B2654" s="43"/>
      <c r="C2654" s="233"/>
      <c r="D2654" s="43"/>
      <c r="E2654" s="43"/>
      <c r="F2654" s="31"/>
      <c r="G2654" s="31"/>
      <c r="H2654" s="31"/>
      <c r="I2654" s="43"/>
    </row>
    <row r="2655" spans="2:9" ht="18" x14ac:dyDescent="0.25">
      <c r="B2655" s="43"/>
      <c r="C2655" s="233"/>
      <c r="D2655" s="43"/>
      <c r="E2655" s="43"/>
      <c r="F2655" s="31"/>
      <c r="G2655" s="31"/>
      <c r="H2655" s="31"/>
      <c r="I2655" s="43"/>
    </row>
    <row r="2656" spans="2:9" ht="18" x14ac:dyDescent="0.25">
      <c r="B2656" s="43"/>
      <c r="C2656" s="233"/>
      <c r="D2656" s="43"/>
      <c r="E2656" s="43"/>
      <c r="F2656" s="31"/>
      <c r="G2656" s="31"/>
      <c r="H2656" s="31"/>
      <c r="I2656" s="43"/>
    </row>
    <row r="2657" spans="2:9" ht="18" x14ac:dyDescent="0.25">
      <c r="B2657" s="43"/>
      <c r="C2657" s="233"/>
      <c r="D2657" s="43"/>
      <c r="E2657" s="43"/>
      <c r="F2657" s="31"/>
      <c r="G2657" s="31"/>
      <c r="H2657" s="31"/>
      <c r="I2657" s="43"/>
    </row>
    <row r="2658" spans="2:9" ht="18" x14ac:dyDescent="0.25">
      <c r="B2658" s="43"/>
      <c r="C2658" s="233"/>
      <c r="D2658" s="43"/>
      <c r="E2658" s="43"/>
      <c r="F2658" s="31"/>
      <c r="G2658" s="31"/>
      <c r="H2658" s="31"/>
      <c r="I2658" s="43"/>
    </row>
    <row r="2659" spans="2:9" ht="18" x14ac:dyDescent="0.25">
      <c r="B2659" s="43"/>
      <c r="C2659" s="233"/>
      <c r="D2659" s="43"/>
      <c r="E2659" s="43"/>
      <c r="F2659" s="31"/>
      <c r="G2659" s="31"/>
      <c r="H2659" s="31"/>
      <c r="I2659" s="43"/>
    </row>
    <row r="2660" spans="2:9" ht="18" x14ac:dyDescent="0.25">
      <c r="B2660" s="43"/>
      <c r="C2660" s="233"/>
      <c r="D2660" s="43"/>
      <c r="E2660" s="43"/>
      <c r="F2660" s="31"/>
      <c r="G2660" s="31"/>
      <c r="H2660" s="31"/>
      <c r="I2660" s="43"/>
    </row>
    <row r="2661" spans="2:9" ht="18" x14ac:dyDescent="0.25">
      <c r="B2661" s="43"/>
      <c r="C2661" s="233"/>
      <c r="D2661" s="43"/>
      <c r="E2661" s="43"/>
      <c r="F2661" s="31"/>
      <c r="G2661" s="31"/>
      <c r="H2661" s="31"/>
      <c r="I2661" s="43"/>
    </row>
    <row r="2662" spans="2:9" ht="18" x14ac:dyDescent="0.25">
      <c r="B2662" s="43"/>
      <c r="C2662" s="233"/>
      <c r="D2662" s="43"/>
      <c r="E2662" s="43"/>
      <c r="F2662" s="31"/>
      <c r="G2662" s="31"/>
      <c r="H2662" s="31"/>
      <c r="I2662" s="43"/>
    </row>
    <row r="2663" spans="2:9" ht="18" x14ac:dyDescent="0.25">
      <c r="B2663" s="43"/>
      <c r="C2663" s="233"/>
      <c r="D2663" s="43"/>
      <c r="E2663" s="43"/>
      <c r="F2663" s="31"/>
      <c r="G2663" s="31"/>
      <c r="H2663" s="31"/>
      <c r="I2663" s="43"/>
    </row>
    <row r="2664" spans="2:9" ht="18" x14ac:dyDescent="0.25">
      <c r="B2664" s="43"/>
      <c r="C2664" s="233"/>
      <c r="D2664" s="43"/>
      <c r="E2664" s="43"/>
      <c r="F2664" s="31"/>
      <c r="G2664" s="31"/>
      <c r="H2664" s="31"/>
      <c r="I2664" s="43"/>
    </row>
    <row r="2665" spans="2:9" ht="18" x14ac:dyDescent="0.25">
      <c r="B2665" s="43"/>
      <c r="C2665" s="233"/>
      <c r="D2665" s="43"/>
      <c r="E2665" s="43"/>
      <c r="F2665" s="31"/>
      <c r="G2665" s="31"/>
      <c r="H2665" s="31"/>
      <c r="I2665" s="43"/>
    </row>
    <row r="2666" spans="2:9" ht="18" x14ac:dyDescent="0.25">
      <c r="B2666" s="43"/>
      <c r="C2666" s="233"/>
      <c r="D2666" s="43"/>
      <c r="E2666" s="43"/>
      <c r="F2666" s="31"/>
      <c r="G2666" s="31"/>
      <c r="H2666" s="31"/>
      <c r="I2666" s="43"/>
    </row>
    <row r="2667" spans="2:9" ht="18" x14ac:dyDescent="0.25">
      <c r="B2667" s="43"/>
      <c r="C2667" s="233"/>
      <c r="D2667" s="43"/>
      <c r="E2667" s="43"/>
      <c r="F2667" s="31"/>
      <c r="G2667" s="31"/>
      <c r="H2667" s="31"/>
      <c r="I2667" s="43"/>
    </row>
    <row r="2668" spans="2:9" ht="18" x14ac:dyDescent="0.25">
      <c r="B2668" s="43"/>
      <c r="C2668" s="233"/>
      <c r="D2668" s="43"/>
      <c r="E2668" s="43"/>
      <c r="F2668" s="31"/>
      <c r="G2668" s="31"/>
      <c r="H2668" s="31"/>
      <c r="I2668" s="43"/>
    </row>
    <row r="2669" spans="2:9" ht="18" x14ac:dyDescent="0.25">
      <c r="B2669" s="43"/>
      <c r="C2669" s="233"/>
      <c r="D2669" s="43"/>
      <c r="E2669" s="43"/>
      <c r="F2669" s="31"/>
      <c r="G2669" s="31"/>
      <c r="H2669" s="31"/>
      <c r="I2669" s="43"/>
    </row>
    <row r="2670" spans="2:9" ht="18" x14ac:dyDescent="0.25">
      <c r="B2670" s="43"/>
      <c r="C2670" s="233"/>
      <c r="D2670" s="43"/>
      <c r="E2670" s="43"/>
      <c r="F2670" s="31"/>
      <c r="G2670" s="31"/>
      <c r="H2670" s="31"/>
      <c r="I2670" s="43"/>
    </row>
    <row r="2671" spans="2:9" ht="18" x14ac:dyDescent="0.25">
      <c r="B2671" s="43"/>
      <c r="C2671" s="233"/>
      <c r="D2671" s="43"/>
      <c r="E2671" s="43"/>
      <c r="F2671" s="31"/>
      <c r="G2671" s="31"/>
      <c r="H2671" s="31"/>
      <c r="I2671" s="43"/>
    </row>
    <row r="2672" spans="2:9" ht="18" x14ac:dyDescent="0.25">
      <c r="B2672" s="43"/>
      <c r="C2672" s="233"/>
      <c r="D2672" s="43"/>
      <c r="E2672" s="43"/>
      <c r="F2672" s="31"/>
      <c r="G2672" s="31"/>
      <c r="H2672" s="31"/>
      <c r="I2672" s="43"/>
    </row>
    <row r="2673" spans="2:9" ht="18" x14ac:dyDescent="0.25">
      <c r="B2673" s="43"/>
      <c r="C2673" s="233"/>
      <c r="D2673" s="43"/>
      <c r="E2673" s="43"/>
      <c r="F2673" s="31"/>
      <c r="G2673" s="31"/>
      <c r="H2673" s="31"/>
      <c r="I2673" s="43"/>
    </row>
    <row r="2674" spans="2:9" ht="18" x14ac:dyDescent="0.25">
      <c r="B2674" s="43"/>
      <c r="C2674" s="233"/>
      <c r="D2674" s="43"/>
      <c r="E2674" s="43"/>
      <c r="F2674" s="31"/>
      <c r="G2674" s="31"/>
      <c r="H2674" s="31"/>
      <c r="I2674" s="43"/>
    </row>
    <row r="2675" spans="2:9" ht="18" x14ac:dyDescent="0.25">
      <c r="B2675" s="43"/>
      <c r="C2675" s="233"/>
      <c r="D2675" s="43"/>
      <c r="E2675" s="43"/>
      <c r="F2675" s="31"/>
      <c r="G2675" s="31"/>
      <c r="H2675" s="31"/>
      <c r="I2675" s="43"/>
    </row>
    <row r="2676" spans="2:9" ht="18" x14ac:dyDescent="0.25">
      <c r="B2676" s="43"/>
      <c r="C2676" s="233"/>
      <c r="D2676" s="43"/>
      <c r="E2676" s="43"/>
      <c r="F2676" s="31"/>
      <c r="G2676" s="31"/>
      <c r="H2676" s="31"/>
      <c r="I2676" s="43"/>
    </row>
    <row r="2677" spans="2:9" ht="18" x14ac:dyDescent="0.25">
      <c r="B2677" s="43"/>
      <c r="C2677" s="233"/>
      <c r="D2677" s="43"/>
      <c r="E2677" s="43"/>
      <c r="F2677" s="31"/>
      <c r="G2677" s="31"/>
      <c r="H2677" s="31"/>
      <c r="I2677" s="43"/>
    </row>
    <row r="2678" spans="2:9" ht="18" x14ac:dyDescent="0.25">
      <c r="B2678" s="43"/>
      <c r="C2678" s="233"/>
      <c r="D2678" s="43"/>
      <c r="E2678" s="43"/>
      <c r="F2678" s="31"/>
      <c r="G2678" s="31"/>
      <c r="H2678" s="31"/>
      <c r="I2678" s="43"/>
    </row>
    <row r="2679" spans="2:9" ht="18" x14ac:dyDescent="0.25">
      <c r="B2679" s="43"/>
      <c r="C2679" s="233"/>
      <c r="D2679" s="43"/>
      <c r="E2679" s="43"/>
      <c r="F2679" s="31"/>
      <c r="G2679" s="31"/>
      <c r="H2679" s="31"/>
      <c r="I2679" s="43"/>
    </row>
    <row r="2680" spans="2:9" ht="18" x14ac:dyDescent="0.25">
      <c r="B2680" s="43"/>
      <c r="C2680" s="233"/>
      <c r="D2680" s="43"/>
      <c r="E2680" s="43"/>
      <c r="F2680" s="31"/>
      <c r="G2680" s="31"/>
      <c r="H2680" s="31"/>
      <c r="I2680" s="43"/>
    </row>
    <row r="2681" spans="2:9" ht="18" x14ac:dyDescent="0.25">
      <c r="B2681" s="43"/>
      <c r="C2681" s="233"/>
      <c r="D2681" s="43"/>
      <c r="E2681" s="43"/>
      <c r="F2681" s="31"/>
      <c r="G2681" s="31"/>
      <c r="H2681" s="31"/>
      <c r="I2681" s="43"/>
    </row>
    <row r="2682" spans="2:9" ht="18" x14ac:dyDescent="0.25">
      <c r="B2682" s="43"/>
      <c r="C2682" s="233"/>
      <c r="D2682" s="43"/>
      <c r="E2682" s="43"/>
      <c r="F2682" s="31"/>
      <c r="G2682" s="31"/>
      <c r="H2682" s="31"/>
      <c r="I2682" s="43"/>
    </row>
    <row r="2683" spans="2:9" ht="18" x14ac:dyDescent="0.25">
      <c r="B2683" s="43"/>
      <c r="C2683" s="233"/>
      <c r="D2683" s="43"/>
      <c r="E2683" s="43"/>
      <c r="F2683" s="31"/>
      <c r="G2683" s="31"/>
      <c r="H2683" s="31"/>
      <c r="I2683" s="43"/>
    </row>
    <row r="2684" spans="2:9" ht="18" x14ac:dyDescent="0.25">
      <c r="B2684" s="43"/>
      <c r="C2684" s="233"/>
      <c r="D2684" s="43"/>
      <c r="E2684" s="43"/>
      <c r="F2684" s="31"/>
      <c r="G2684" s="31"/>
      <c r="H2684" s="31"/>
      <c r="I2684" s="43"/>
    </row>
    <row r="2685" spans="2:9" ht="18" x14ac:dyDescent="0.25">
      <c r="B2685" s="43"/>
      <c r="C2685" s="233"/>
      <c r="D2685" s="43"/>
      <c r="E2685" s="43"/>
      <c r="F2685" s="31"/>
      <c r="G2685" s="31"/>
      <c r="H2685" s="31"/>
      <c r="I2685" s="43"/>
    </row>
    <row r="2686" spans="2:9" ht="18" x14ac:dyDescent="0.25">
      <c r="B2686" s="43"/>
      <c r="C2686" s="233"/>
      <c r="D2686" s="43"/>
      <c r="E2686" s="43"/>
      <c r="F2686" s="31"/>
      <c r="G2686" s="31"/>
      <c r="H2686" s="31"/>
      <c r="I2686" s="43"/>
    </row>
    <row r="2687" spans="2:9" ht="18" x14ac:dyDescent="0.25">
      <c r="B2687" s="43"/>
      <c r="C2687" s="233"/>
      <c r="D2687" s="43"/>
      <c r="E2687" s="43"/>
      <c r="F2687" s="31"/>
      <c r="G2687" s="31"/>
      <c r="H2687" s="31"/>
      <c r="I2687" s="43"/>
    </row>
    <row r="2688" spans="2:9" ht="18" x14ac:dyDescent="0.25">
      <c r="B2688" s="43"/>
      <c r="C2688" s="233"/>
      <c r="D2688" s="43"/>
      <c r="E2688" s="43"/>
      <c r="F2688" s="31"/>
      <c r="G2688" s="31"/>
      <c r="H2688" s="31"/>
      <c r="I2688" s="43"/>
    </row>
    <row r="2689" spans="2:9" ht="18" x14ac:dyDescent="0.25">
      <c r="B2689" s="43"/>
      <c r="C2689" s="233"/>
      <c r="D2689" s="43"/>
      <c r="E2689" s="43"/>
      <c r="F2689" s="31"/>
      <c r="G2689" s="31"/>
      <c r="H2689" s="31"/>
      <c r="I2689" s="43"/>
    </row>
    <row r="2690" spans="2:9" ht="18" x14ac:dyDescent="0.25">
      <c r="B2690" s="43"/>
      <c r="C2690" s="233"/>
      <c r="D2690" s="43"/>
      <c r="E2690" s="43"/>
      <c r="F2690" s="31"/>
      <c r="G2690" s="31"/>
      <c r="H2690" s="31"/>
      <c r="I2690" s="43"/>
    </row>
    <row r="2691" spans="2:9" ht="18" x14ac:dyDescent="0.25">
      <c r="B2691" s="43"/>
      <c r="C2691" s="233"/>
      <c r="D2691" s="43"/>
      <c r="E2691" s="43"/>
      <c r="F2691" s="31"/>
      <c r="G2691" s="31"/>
      <c r="H2691" s="31"/>
      <c r="I2691" s="43"/>
    </row>
    <row r="2692" spans="2:9" ht="18" x14ac:dyDescent="0.25">
      <c r="B2692" s="43"/>
      <c r="C2692" s="233"/>
      <c r="D2692" s="43"/>
      <c r="E2692" s="43"/>
      <c r="F2692" s="31"/>
      <c r="G2692" s="31"/>
      <c r="H2692" s="31"/>
      <c r="I2692" s="43"/>
    </row>
    <row r="2693" spans="2:9" ht="18" x14ac:dyDescent="0.25">
      <c r="B2693" s="43"/>
      <c r="C2693" s="233"/>
      <c r="D2693" s="43"/>
      <c r="E2693" s="43"/>
      <c r="F2693" s="31"/>
      <c r="G2693" s="31"/>
      <c r="H2693" s="31"/>
      <c r="I2693" s="43"/>
    </row>
    <row r="2694" spans="2:9" ht="18" x14ac:dyDescent="0.25">
      <c r="B2694" s="43"/>
      <c r="C2694" s="233"/>
      <c r="D2694" s="43"/>
      <c r="E2694" s="43"/>
      <c r="F2694" s="31"/>
      <c r="G2694" s="31"/>
      <c r="H2694" s="31"/>
      <c r="I2694" s="43"/>
    </row>
    <row r="2695" spans="2:9" ht="18" x14ac:dyDescent="0.25">
      <c r="B2695" s="43"/>
      <c r="C2695" s="233"/>
      <c r="D2695" s="43"/>
      <c r="E2695" s="43"/>
      <c r="F2695" s="31"/>
      <c r="G2695" s="31"/>
      <c r="H2695" s="31"/>
      <c r="I2695" s="43"/>
    </row>
    <row r="2696" spans="2:9" ht="18" x14ac:dyDescent="0.25">
      <c r="B2696" s="43"/>
      <c r="C2696" s="233"/>
      <c r="D2696" s="43"/>
      <c r="E2696" s="43"/>
      <c r="F2696" s="31"/>
      <c r="G2696" s="31"/>
      <c r="H2696" s="31"/>
      <c r="I2696" s="43"/>
    </row>
    <row r="2697" spans="2:9" ht="18" x14ac:dyDescent="0.25">
      <c r="B2697" s="43"/>
      <c r="C2697" s="233"/>
      <c r="D2697" s="43"/>
      <c r="E2697" s="43"/>
      <c r="F2697" s="31"/>
      <c r="G2697" s="31"/>
      <c r="H2697" s="31"/>
      <c r="I2697" s="43"/>
    </row>
    <row r="2698" spans="2:9" ht="18" x14ac:dyDescent="0.25">
      <c r="B2698" s="43"/>
      <c r="C2698" s="233"/>
      <c r="D2698" s="43"/>
      <c r="E2698" s="43"/>
      <c r="F2698" s="31"/>
      <c r="G2698" s="31"/>
      <c r="H2698" s="31"/>
      <c r="I2698" s="43"/>
    </row>
    <row r="2699" spans="2:9" ht="18" x14ac:dyDescent="0.25">
      <c r="B2699" s="43"/>
      <c r="C2699" s="233"/>
      <c r="D2699" s="43"/>
      <c r="E2699" s="43"/>
      <c r="F2699" s="31"/>
      <c r="G2699" s="31"/>
      <c r="H2699" s="31"/>
      <c r="I2699" s="43"/>
    </row>
    <row r="2700" spans="2:9" ht="18" x14ac:dyDescent="0.25">
      <c r="B2700" s="43"/>
      <c r="C2700" s="233"/>
      <c r="D2700" s="43"/>
      <c r="E2700" s="43"/>
      <c r="F2700" s="31"/>
      <c r="G2700" s="31"/>
      <c r="H2700" s="31"/>
      <c r="I2700" s="43"/>
    </row>
    <row r="2701" spans="2:9" ht="18" x14ac:dyDescent="0.25">
      <c r="B2701" s="43"/>
      <c r="C2701" s="233"/>
      <c r="D2701" s="43"/>
      <c r="E2701" s="43"/>
      <c r="F2701" s="31"/>
      <c r="G2701" s="31"/>
      <c r="H2701" s="31"/>
      <c r="I2701" s="43"/>
    </row>
    <row r="2702" spans="2:9" ht="18" x14ac:dyDescent="0.25">
      <c r="B2702" s="43"/>
      <c r="C2702" s="233"/>
      <c r="D2702" s="43"/>
      <c r="E2702" s="43"/>
      <c r="F2702" s="31"/>
      <c r="G2702" s="31"/>
      <c r="H2702" s="31"/>
      <c r="I2702" s="43"/>
    </row>
    <row r="2703" spans="2:9" ht="18" x14ac:dyDescent="0.25">
      <c r="B2703" s="43"/>
      <c r="C2703" s="233"/>
      <c r="D2703" s="43"/>
      <c r="E2703" s="43"/>
      <c r="F2703" s="31"/>
      <c r="G2703" s="31"/>
      <c r="H2703" s="31"/>
      <c r="I2703" s="43"/>
    </row>
    <row r="2704" spans="2:9" ht="18" x14ac:dyDescent="0.25">
      <c r="B2704" s="43"/>
      <c r="C2704" s="233"/>
      <c r="D2704" s="43"/>
      <c r="E2704" s="43"/>
      <c r="F2704" s="31"/>
      <c r="G2704" s="31"/>
      <c r="H2704" s="31"/>
      <c r="I2704" s="43"/>
    </row>
    <row r="2705" spans="2:9" ht="18" x14ac:dyDescent="0.25">
      <c r="B2705" s="43"/>
      <c r="C2705" s="233"/>
      <c r="D2705" s="43"/>
      <c r="E2705" s="43"/>
      <c r="F2705" s="31"/>
      <c r="G2705" s="31"/>
      <c r="H2705" s="31"/>
      <c r="I2705" s="43"/>
    </row>
    <row r="2706" spans="2:9" ht="18" x14ac:dyDescent="0.25">
      <c r="B2706" s="43"/>
      <c r="C2706" s="233"/>
      <c r="D2706" s="43"/>
      <c r="E2706" s="43"/>
      <c r="F2706" s="31"/>
      <c r="G2706" s="31"/>
      <c r="H2706" s="31"/>
      <c r="I2706" s="43"/>
    </row>
    <row r="2707" spans="2:9" ht="18" x14ac:dyDescent="0.25">
      <c r="B2707" s="43"/>
      <c r="C2707" s="233"/>
      <c r="D2707" s="43"/>
      <c r="E2707" s="43"/>
      <c r="F2707" s="31"/>
      <c r="G2707" s="31"/>
      <c r="H2707" s="31"/>
      <c r="I2707" s="43"/>
    </row>
    <row r="2708" spans="2:9" ht="18" x14ac:dyDescent="0.25">
      <c r="B2708" s="43"/>
      <c r="C2708" s="233"/>
      <c r="D2708" s="43"/>
      <c r="E2708" s="43"/>
      <c r="F2708" s="31"/>
      <c r="G2708" s="31"/>
      <c r="H2708" s="31"/>
      <c r="I2708" s="43"/>
    </row>
    <row r="2709" spans="2:9" ht="18" x14ac:dyDescent="0.25">
      <c r="B2709" s="43"/>
      <c r="C2709" s="233"/>
      <c r="D2709" s="43"/>
      <c r="E2709" s="43"/>
      <c r="F2709" s="31"/>
      <c r="G2709" s="31"/>
      <c r="H2709" s="31"/>
      <c r="I2709" s="43"/>
    </row>
    <row r="2710" spans="2:9" ht="18" x14ac:dyDescent="0.25">
      <c r="B2710" s="43"/>
      <c r="C2710" s="233"/>
      <c r="D2710" s="43"/>
      <c r="E2710" s="43"/>
      <c r="F2710" s="31"/>
      <c r="G2710" s="31"/>
      <c r="H2710" s="31"/>
      <c r="I2710" s="43"/>
    </row>
    <row r="2711" spans="2:9" ht="18" x14ac:dyDescent="0.25">
      <c r="B2711" s="43"/>
      <c r="C2711" s="233"/>
      <c r="D2711" s="43"/>
      <c r="E2711" s="43"/>
      <c r="F2711" s="31"/>
      <c r="G2711" s="31"/>
      <c r="H2711" s="31"/>
      <c r="I2711" s="43"/>
    </row>
    <row r="2712" spans="2:9" ht="18" x14ac:dyDescent="0.25">
      <c r="B2712" s="43"/>
      <c r="C2712" s="233"/>
      <c r="D2712" s="43"/>
      <c r="E2712" s="43"/>
      <c r="F2712" s="31"/>
      <c r="G2712" s="31"/>
      <c r="H2712" s="31"/>
      <c r="I2712" s="43"/>
    </row>
    <row r="2713" spans="2:9" ht="18" x14ac:dyDescent="0.25">
      <c r="B2713" s="43"/>
      <c r="C2713" s="233"/>
      <c r="D2713" s="43"/>
      <c r="E2713" s="43"/>
      <c r="F2713" s="31"/>
      <c r="G2713" s="31"/>
      <c r="H2713" s="31"/>
      <c r="I2713" s="43"/>
    </row>
    <row r="2714" spans="2:9" ht="18" x14ac:dyDescent="0.25">
      <c r="B2714" s="43"/>
      <c r="C2714" s="233"/>
      <c r="D2714" s="43"/>
      <c r="E2714" s="43"/>
      <c r="F2714" s="31"/>
      <c r="G2714" s="31"/>
      <c r="H2714" s="31"/>
      <c r="I2714" s="43"/>
    </row>
    <row r="2715" spans="2:9" ht="18" x14ac:dyDescent="0.25">
      <c r="B2715" s="43"/>
      <c r="C2715" s="233"/>
      <c r="D2715" s="43"/>
      <c r="E2715" s="43"/>
      <c r="F2715" s="31"/>
      <c r="G2715" s="31"/>
      <c r="H2715" s="31"/>
      <c r="I2715" s="43"/>
    </row>
    <row r="2716" spans="2:9" ht="18" x14ac:dyDescent="0.25">
      <c r="B2716" s="43"/>
      <c r="C2716" s="233"/>
      <c r="D2716" s="43"/>
      <c r="E2716" s="43"/>
      <c r="F2716" s="31"/>
      <c r="G2716" s="31"/>
      <c r="H2716" s="31"/>
      <c r="I2716" s="43"/>
    </row>
    <row r="2717" spans="2:9" ht="18" x14ac:dyDescent="0.25">
      <c r="B2717" s="43"/>
      <c r="C2717" s="233"/>
      <c r="D2717" s="43"/>
      <c r="E2717" s="43"/>
      <c r="F2717" s="31"/>
      <c r="G2717" s="31"/>
      <c r="H2717" s="31"/>
      <c r="I2717" s="43"/>
    </row>
    <row r="2718" spans="2:9" ht="18" x14ac:dyDescent="0.25">
      <c r="B2718" s="43"/>
      <c r="C2718" s="233"/>
      <c r="D2718" s="43"/>
      <c r="E2718" s="43"/>
      <c r="F2718" s="31"/>
      <c r="G2718" s="31"/>
      <c r="H2718" s="31"/>
      <c r="I2718" s="43"/>
    </row>
    <row r="2719" spans="2:9" ht="18" x14ac:dyDescent="0.25">
      <c r="B2719" s="43"/>
      <c r="C2719" s="233"/>
      <c r="D2719" s="43"/>
      <c r="E2719" s="43"/>
      <c r="F2719" s="31"/>
      <c r="G2719" s="31"/>
      <c r="H2719" s="31"/>
      <c r="I2719" s="43"/>
    </row>
    <row r="2720" spans="2:9" ht="18" x14ac:dyDescent="0.25">
      <c r="B2720" s="43"/>
      <c r="C2720" s="233"/>
      <c r="D2720" s="43"/>
      <c r="E2720" s="43"/>
      <c r="F2720" s="31"/>
      <c r="G2720" s="31"/>
      <c r="H2720" s="31"/>
      <c r="I2720" s="43"/>
    </row>
    <row r="2721" spans="2:9" ht="18" x14ac:dyDescent="0.25">
      <c r="B2721" s="43"/>
      <c r="C2721" s="233"/>
      <c r="D2721" s="43"/>
      <c r="E2721" s="43"/>
      <c r="F2721" s="31"/>
      <c r="G2721" s="31"/>
      <c r="H2721" s="31"/>
      <c r="I2721" s="43"/>
    </row>
    <row r="2722" spans="2:9" ht="18" x14ac:dyDescent="0.25">
      <c r="B2722" s="43"/>
      <c r="C2722" s="233"/>
      <c r="D2722" s="43"/>
      <c r="E2722" s="43"/>
      <c r="F2722" s="31"/>
      <c r="G2722" s="31"/>
      <c r="H2722" s="31"/>
      <c r="I2722" s="43"/>
    </row>
    <row r="2723" spans="2:9" ht="18" x14ac:dyDescent="0.25">
      <c r="B2723" s="43"/>
      <c r="C2723" s="233"/>
      <c r="D2723" s="43"/>
      <c r="E2723" s="43"/>
      <c r="F2723" s="31"/>
      <c r="G2723" s="31"/>
      <c r="H2723" s="31"/>
      <c r="I2723" s="43"/>
    </row>
    <row r="2724" spans="2:9" ht="18" x14ac:dyDescent="0.25">
      <c r="B2724" s="43"/>
      <c r="C2724" s="233"/>
      <c r="D2724" s="43"/>
      <c r="E2724" s="43"/>
      <c r="F2724" s="31"/>
      <c r="G2724" s="31"/>
      <c r="H2724" s="31"/>
      <c r="I2724" s="43"/>
    </row>
    <row r="2725" spans="2:9" ht="18" x14ac:dyDescent="0.25">
      <c r="B2725" s="43"/>
      <c r="C2725" s="233"/>
      <c r="D2725" s="43"/>
      <c r="E2725" s="43"/>
      <c r="F2725" s="31"/>
      <c r="G2725" s="31"/>
      <c r="H2725" s="31"/>
      <c r="I2725" s="43"/>
    </row>
    <row r="2726" spans="2:9" ht="18" x14ac:dyDescent="0.25">
      <c r="B2726" s="43"/>
      <c r="C2726" s="233"/>
      <c r="D2726" s="43"/>
      <c r="E2726" s="43"/>
      <c r="F2726" s="31"/>
      <c r="G2726" s="31"/>
      <c r="H2726" s="31"/>
      <c r="I2726" s="43"/>
    </row>
    <row r="2727" spans="2:9" ht="18" x14ac:dyDescent="0.25">
      <c r="B2727" s="43"/>
      <c r="C2727" s="233"/>
      <c r="D2727" s="43"/>
      <c r="E2727" s="43"/>
      <c r="F2727" s="31"/>
      <c r="G2727" s="31"/>
      <c r="H2727" s="31"/>
      <c r="I2727" s="43"/>
    </row>
    <row r="2728" spans="2:9" ht="18" x14ac:dyDescent="0.25">
      <c r="B2728" s="43"/>
      <c r="C2728" s="233"/>
      <c r="D2728" s="43"/>
      <c r="E2728" s="43"/>
      <c r="F2728" s="31"/>
      <c r="G2728" s="31"/>
      <c r="H2728" s="31"/>
      <c r="I2728" s="43"/>
    </row>
    <row r="2729" spans="2:9" ht="18" x14ac:dyDescent="0.25">
      <c r="B2729" s="43"/>
      <c r="C2729" s="233"/>
      <c r="D2729" s="43"/>
      <c r="E2729" s="43"/>
      <c r="F2729" s="31"/>
      <c r="G2729" s="31"/>
      <c r="H2729" s="31"/>
      <c r="I2729" s="43"/>
    </row>
    <row r="2730" spans="2:9" ht="18" x14ac:dyDescent="0.25">
      <c r="B2730" s="43"/>
      <c r="C2730" s="233"/>
      <c r="D2730" s="43"/>
      <c r="E2730" s="43"/>
      <c r="F2730" s="31"/>
      <c r="G2730" s="31"/>
      <c r="H2730" s="31"/>
      <c r="I2730" s="43"/>
    </row>
    <row r="2731" spans="2:9" ht="18" x14ac:dyDescent="0.25">
      <c r="B2731" s="43"/>
      <c r="C2731" s="233"/>
      <c r="D2731" s="43"/>
      <c r="E2731" s="43"/>
      <c r="F2731" s="31"/>
      <c r="G2731" s="31"/>
      <c r="H2731" s="31"/>
      <c r="I2731" s="43"/>
    </row>
    <row r="2732" spans="2:9" ht="18" x14ac:dyDescent="0.25">
      <c r="B2732" s="43"/>
      <c r="C2732" s="233"/>
      <c r="D2732" s="43"/>
      <c r="E2732" s="43"/>
      <c r="F2732" s="31"/>
      <c r="G2732" s="31"/>
      <c r="H2732" s="31"/>
      <c r="I2732" s="43"/>
    </row>
    <row r="2733" spans="2:9" ht="18" x14ac:dyDescent="0.25">
      <c r="B2733" s="43"/>
      <c r="C2733" s="233"/>
      <c r="D2733" s="43"/>
      <c r="E2733" s="43"/>
      <c r="F2733" s="31"/>
      <c r="G2733" s="31"/>
      <c r="H2733" s="31"/>
      <c r="I2733" s="43"/>
    </row>
    <row r="2734" spans="2:9" ht="18" x14ac:dyDescent="0.25">
      <c r="B2734" s="43"/>
      <c r="C2734" s="233"/>
      <c r="D2734" s="43"/>
      <c r="E2734" s="43"/>
      <c r="F2734" s="31"/>
      <c r="G2734" s="31"/>
      <c r="H2734" s="31"/>
      <c r="I2734" s="43"/>
    </row>
    <row r="2735" spans="2:9" ht="18" x14ac:dyDescent="0.25">
      <c r="B2735" s="43"/>
      <c r="C2735" s="233"/>
      <c r="D2735" s="43"/>
      <c r="E2735" s="43"/>
      <c r="F2735" s="31"/>
      <c r="G2735" s="31"/>
      <c r="H2735" s="31"/>
      <c r="I2735" s="43"/>
    </row>
    <row r="2736" spans="2:9" ht="18" x14ac:dyDescent="0.25">
      <c r="B2736" s="43"/>
      <c r="C2736" s="233"/>
      <c r="D2736" s="43"/>
      <c r="E2736" s="43"/>
      <c r="F2736" s="31"/>
      <c r="G2736" s="31"/>
      <c r="H2736" s="31"/>
      <c r="I2736" s="43"/>
    </row>
    <row r="2737" spans="2:9" ht="18" x14ac:dyDescent="0.25">
      <c r="B2737" s="43"/>
      <c r="C2737" s="233"/>
      <c r="D2737" s="43"/>
      <c r="E2737" s="43"/>
      <c r="F2737" s="31"/>
      <c r="G2737" s="31"/>
      <c r="H2737" s="31"/>
      <c r="I2737" s="43"/>
    </row>
    <row r="2738" spans="2:9" ht="18" x14ac:dyDescent="0.25">
      <c r="B2738" s="43"/>
      <c r="C2738" s="233"/>
      <c r="D2738" s="43"/>
      <c r="E2738" s="43"/>
      <c r="F2738" s="31"/>
      <c r="G2738" s="31"/>
      <c r="H2738" s="31"/>
      <c r="I2738" s="43"/>
    </row>
    <row r="2739" spans="2:9" ht="18" x14ac:dyDescent="0.25">
      <c r="B2739" s="43"/>
      <c r="C2739" s="233"/>
      <c r="D2739" s="43"/>
      <c r="E2739" s="43"/>
      <c r="F2739" s="31"/>
      <c r="G2739" s="31"/>
      <c r="H2739" s="31"/>
      <c r="I2739" s="43"/>
    </row>
    <row r="2740" spans="2:9" ht="18" x14ac:dyDescent="0.25">
      <c r="B2740" s="43"/>
      <c r="C2740" s="233"/>
      <c r="D2740" s="43"/>
      <c r="E2740" s="43"/>
      <c r="F2740" s="31"/>
      <c r="G2740" s="31"/>
      <c r="H2740" s="31"/>
      <c r="I2740" s="43"/>
    </row>
    <row r="2741" spans="2:9" ht="18" x14ac:dyDescent="0.25">
      <c r="B2741" s="43"/>
      <c r="C2741" s="233"/>
      <c r="D2741" s="43"/>
      <c r="E2741" s="43"/>
      <c r="F2741" s="31"/>
      <c r="G2741" s="31"/>
      <c r="H2741" s="31"/>
      <c r="I2741" s="43"/>
    </row>
    <row r="2742" spans="2:9" ht="18" x14ac:dyDescent="0.25">
      <c r="B2742" s="43"/>
      <c r="C2742" s="233"/>
      <c r="D2742" s="43"/>
      <c r="E2742" s="43"/>
      <c r="F2742" s="31"/>
      <c r="G2742" s="31"/>
      <c r="H2742" s="31"/>
      <c r="I2742" s="43"/>
    </row>
    <row r="2743" spans="2:9" ht="18" x14ac:dyDescent="0.25">
      <c r="B2743" s="43"/>
      <c r="C2743" s="233"/>
      <c r="D2743" s="43"/>
      <c r="E2743" s="43"/>
      <c r="F2743" s="31"/>
      <c r="G2743" s="31"/>
      <c r="H2743" s="31"/>
      <c r="I2743" s="43"/>
    </row>
    <row r="2744" spans="2:9" ht="18" x14ac:dyDescent="0.25">
      <c r="B2744" s="43"/>
      <c r="C2744" s="233"/>
      <c r="D2744" s="43"/>
      <c r="E2744" s="43"/>
      <c r="F2744" s="31"/>
      <c r="G2744" s="31"/>
      <c r="H2744" s="31"/>
      <c r="I2744" s="43"/>
    </row>
    <row r="2745" spans="2:9" ht="18" x14ac:dyDescent="0.25">
      <c r="B2745" s="43"/>
      <c r="C2745" s="233"/>
      <c r="D2745" s="43"/>
      <c r="E2745" s="43"/>
      <c r="F2745" s="31"/>
      <c r="G2745" s="31"/>
      <c r="H2745" s="31"/>
      <c r="I2745" s="43"/>
    </row>
    <row r="2746" spans="2:9" ht="18" x14ac:dyDescent="0.25">
      <c r="B2746" s="43"/>
      <c r="C2746" s="233"/>
      <c r="D2746" s="43"/>
      <c r="E2746" s="43"/>
      <c r="F2746" s="31"/>
      <c r="G2746" s="31"/>
      <c r="H2746" s="31"/>
      <c r="I2746" s="43"/>
    </row>
    <row r="2747" spans="2:9" ht="18" x14ac:dyDescent="0.25">
      <c r="B2747" s="43"/>
      <c r="C2747" s="233"/>
      <c r="D2747" s="43"/>
      <c r="E2747" s="43"/>
      <c r="F2747" s="31"/>
      <c r="G2747" s="31"/>
      <c r="H2747" s="31"/>
      <c r="I2747" s="43"/>
    </row>
    <row r="2748" spans="2:9" ht="18" x14ac:dyDescent="0.25">
      <c r="B2748" s="43"/>
      <c r="C2748" s="233"/>
      <c r="D2748" s="43"/>
      <c r="E2748" s="43"/>
      <c r="F2748" s="31"/>
      <c r="G2748" s="31"/>
      <c r="H2748" s="31"/>
      <c r="I2748" s="43"/>
    </row>
    <row r="2749" spans="2:9" ht="18" x14ac:dyDescent="0.25">
      <c r="B2749" s="43"/>
      <c r="C2749" s="233"/>
      <c r="D2749" s="43"/>
      <c r="E2749" s="43"/>
      <c r="F2749" s="31"/>
      <c r="G2749" s="31"/>
      <c r="H2749" s="31"/>
      <c r="I2749" s="43"/>
    </row>
    <row r="2750" spans="2:9" ht="18" x14ac:dyDescent="0.25">
      <c r="B2750" s="43"/>
      <c r="C2750" s="233"/>
      <c r="D2750" s="43"/>
      <c r="E2750" s="43"/>
      <c r="F2750" s="31"/>
      <c r="G2750" s="31"/>
      <c r="H2750" s="31"/>
      <c r="I2750" s="43"/>
    </row>
    <row r="2751" spans="2:9" ht="18" x14ac:dyDescent="0.25">
      <c r="B2751" s="43"/>
      <c r="C2751" s="233"/>
      <c r="D2751" s="43"/>
      <c r="E2751" s="43"/>
      <c r="F2751" s="31"/>
      <c r="G2751" s="31"/>
      <c r="H2751" s="31"/>
      <c r="I2751" s="43"/>
    </row>
    <row r="2752" spans="2:9" ht="18" x14ac:dyDescent="0.25">
      <c r="B2752" s="43"/>
      <c r="C2752" s="233"/>
      <c r="D2752" s="43"/>
      <c r="E2752" s="43"/>
      <c r="F2752" s="31"/>
      <c r="G2752" s="31"/>
      <c r="H2752" s="31"/>
      <c r="I2752" s="43"/>
    </row>
    <row r="2753" spans="2:9" ht="18" x14ac:dyDescent="0.25">
      <c r="B2753" s="43"/>
      <c r="C2753" s="233"/>
      <c r="D2753" s="43"/>
      <c r="E2753" s="43"/>
      <c r="F2753" s="31"/>
      <c r="G2753" s="31"/>
      <c r="H2753" s="31"/>
      <c r="I2753" s="43"/>
    </row>
    <row r="2754" spans="2:9" ht="18" x14ac:dyDescent="0.25">
      <c r="B2754" s="43"/>
      <c r="C2754" s="233"/>
      <c r="D2754" s="43"/>
      <c r="E2754" s="43"/>
      <c r="F2754" s="31"/>
      <c r="G2754" s="31"/>
      <c r="H2754" s="31"/>
      <c r="I2754" s="43"/>
    </row>
    <row r="2755" spans="2:9" ht="18" x14ac:dyDescent="0.25">
      <c r="B2755" s="43"/>
      <c r="C2755" s="233"/>
      <c r="D2755" s="43"/>
      <c r="E2755" s="43"/>
      <c r="F2755" s="31"/>
      <c r="G2755" s="31"/>
      <c r="H2755" s="31"/>
      <c r="I2755" s="43"/>
    </row>
    <row r="2756" spans="2:9" ht="18" x14ac:dyDescent="0.25">
      <c r="B2756" s="43"/>
      <c r="C2756" s="233"/>
      <c r="D2756" s="43"/>
      <c r="E2756" s="43"/>
      <c r="F2756" s="31"/>
      <c r="G2756" s="31"/>
      <c r="H2756" s="31"/>
      <c r="I2756" s="43"/>
    </row>
    <row r="2757" spans="2:9" ht="18" x14ac:dyDescent="0.25">
      <c r="B2757" s="43"/>
      <c r="C2757" s="233"/>
      <c r="D2757" s="43"/>
      <c r="E2757" s="43"/>
      <c r="F2757" s="31"/>
      <c r="G2757" s="31"/>
      <c r="H2757" s="31"/>
      <c r="I2757" s="43"/>
    </row>
    <row r="2758" spans="2:9" ht="18" x14ac:dyDescent="0.25">
      <c r="B2758" s="43"/>
      <c r="C2758" s="233"/>
      <c r="D2758" s="43"/>
      <c r="E2758" s="43"/>
      <c r="F2758" s="31"/>
      <c r="G2758" s="31"/>
      <c r="H2758" s="31"/>
      <c r="I2758" s="43"/>
    </row>
    <row r="2759" spans="2:9" ht="18" x14ac:dyDescent="0.25">
      <c r="B2759" s="43"/>
      <c r="C2759" s="233"/>
      <c r="D2759" s="43"/>
      <c r="E2759" s="43"/>
      <c r="F2759" s="31"/>
      <c r="G2759" s="31"/>
      <c r="H2759" s="31"/>
      <c r="I2759" s="43"/>
    </row>
    <row r="2760" spans="2:9" ht="18" x14ac:dyDescent="0.25">
      <c r="B2760" s="43"/>
      <c r="C2760" s="233"/>
      <c r="D2760" s="43"/>
      <c r="E2760" s="43"/>
      <c r="F2760" s="31"/>
      <c r="G2760" s="31"/>
      <c r="H2760" s="31"/>
      <c r="I2760" s="43"/>
    </row>
    <row r="2761" spans="2:9" ht="18" x14ac:dyDescent="0.25">
      <c r="B2761" s="43"/>
      <c r="C2761" s="233"/>
      <c r="D2761" s="43"/>
      <c r="E2761" s="43"/>
      <c r="F2761" s="31"/>
      <c r="G2761" s="31"/>
      <c r="H2761" s="31"/>
      <c r="I2761" s="43"/>
    </row>
    <row r="2762" spans="2:9" ht="18" x14ac:dyDescent="0.25">
      <c r="B2762" s="43"/>
      <c r="C2762" s="233"/>
      <c r="D2762" s="43"/>
      <c r="E2762" s="43"/>
      <c r="F2762" s="31"/>
      <c r="G2762" s="31"/>
      <c r="H2762" s="31"/>
      <c r="I2762" s="43"/>
    </row>
    <row r="2763" spans="2:9" ht="18" x14ac:dyDescent="0.25">
      <c r="B2763" s="43"/>
      <c r="C2763" s="233"/>
      <c r="D2763" s="43"/>
      <c r="E2763" s="43"/>
      <c r="F2763" s="31"/>
      <c r="G2763" s="31"/>
      <c r="H2763" s="31"/>
      <c r="I2763" s="43"/>
    </row>
    <row r="2764" spans="2:9" ht="18" x14ac:dyDescent="0.25">
      <c r="B2764" s="43"/>
      <c r="C2764" s="233"/>
      <c r="D2764" s="43"/>
      <c r="E2764" s="43"/>
      <c r="F2764" s="31"/>
      <c r="G2764" s="31"/>
      <c r="H2764" s="31"/>
      <c r="I2764" s="43"/>
    </row>
    <row r="2765" spans="2:9" ht="18" x14ac:dyDescent="0.25">
      <c r="B2765" s="43"/>
      <c r="C2765" s="233"/>
      <c r="D2765" s="43"/>
      <c r="E2765" s="43"/>
      <c r="F2765" s="31"/>
      <c r="G2765" s="31"/>
      <c r="H2765" s="31"/>
      <c r="I2765" s="43"/>
    </row>
    <row r="2766" spans="2:9" ht="18" x14ac:dyDescent="0.25">
      <c r="B2766" s="43"/>
      <c r="C2766" s="233"/>
      <c r="D2766" s="43"/>
      <c r="E2766" s="43"/>
      <c r="F2766" s="31"/>
      <c r="G2766" s="31"/>
      <c r="H2766" s="31"/>
      <c r="I2766" s="43"/>
    </row>
    <row r="2767" spans="2:9" ht="18" x14ac:dyDescent="0.25">
      <c r="B2767" s="43"/>
      <c r="C2767" s="233"/>
      <c r="D2767" s="43"/>
      <c r="E2767" s="43"/>
      <c r="F2767" s="31"/>
      <c r="G2767" s="31"/>
      <c r="H2767" s="31"/>
      <c r="I2767" s="43"/>
    </row>
    <row r="2768" spans="2:9" ht="18" x14ac:dyDescent="0.25">
      <c r="B2768" s="43"/>
      <c r="C2768" s="233"/>
      <c r="D2768" s="43"/>
      <c r="E2768" s="43"/>
      <c r="F2768" s="31"/>
      <c r="G2768" s="31"/>
      <c r="H2768" s="31"/>
      <c r="I2768" s="43"/>
    </row>
    <row r="2769" spans="2:9" ht="18" x14ac:dyDescent="0.25">
      <c r="B2769" s="43"/>
      <c r="C2769" s="233"/>
      <c r="D2769" s="43"/>
      <c r="E2769" s="43"/>
      <c r="F2769" s="31"/>
      <c r="G2769" s="31"/>
      <c r="H2769" s="31"/>
      <c r="I2769" s="43"/>
    </row>
    <row r="2770" spans="2:9" ht="18" x14ac:dyDescent="0.25">
      <c r="B2770" s="43"/>
      <c r="C2770" s="233"/>
      <c r="D2770" s="43"/>
      <c r="E2770" s="43"/>
      <c r="F2770" s="31"/>
      <c r="G2770" s="31"/>
      <c r="H2770" s="31"/>
      <c r="I2770" s="43"/>
    </row>
    <row r="2771" spans="2:9" ht="18" x14ac:dyDescent="0.25">
      <c r="B2771" s="43"/>
      <c r="C2771" s="233"/>
      <c r="D2771" s="43"/>
      <c r="E2771" s="43"/>
      <c r="F2771" s="31"/>
      <c r="G2771" s="31"/>
      <c r="H2771" s="31"/>
      <c r="I2771" s="43"/>
    </row>
    <row r="2772" spans="2:9" ht="18" x14ac:dyDescent="0.25">
      <c r="B2772" s="43"/>
      <c r="C2772" s="233"/>
      <c r="D2772" s="43"/>
      <c r="E2772" s="43"/>
      <c r="F2772" s="31"/>
      <c r="G2772" s="31"/>
      <c r="H2772" s="31"/>
      <c r="I2772" s="43"/>
    </row>
    <row r="2773" spans="2:9" ht="18" x14ac:dyDescent="0.25">
      <c r="B2773" s="43"/>
      <c r="C2773" s="233"/>
      <c r="D2773" s="43"/>
      <c r="E2773" s="43"/>
      <c r="F2773" s="31"/>
      <c r="G2773" s="31"/>
      <c r="H2773" s="31"/>
      <c r="I2773" s="43"/>
    </row>
    <row r="2774" spans="2:9" ht="18" x14ac:dyDescent="0.25">
      <c r="B2774" s="43"/>
      <c r="C2774" s="233"/>
      <c r="D2774" s="43"/>
      <c r="E2774" s="43"/>
      <c r="F2774" s="31"/>
      <c r="G2774" s="31"/>
      <c r="H2774" s="31"/>
      <c r="I2774" s="43"/>
    </row>
    <row r="2775" spans="2:9" ht="18" x14ac:dyDescent="0.25">
      <c r="B2775" s="43"/>
      <c r="C2775" s="233"/>
      <c r="D2775" s="43"/>
      <c r="E2775" s="43"/>
      <c r="F2775" s="31"/>
      <c r="G2775" s="31"/>
      <c r="H2775" s="31"/>
      <c r="I2775" s="43"/>
    </row>
    <row r="2776" spans="2:9" ht="18" x14ac:dyDescent="0.25">
      <c r="B2776" s="43"/>
      <c r="C2776" s="233"/>
      <c r="D2776" s="43"/>
      <c r="E2776" s="43"/>
      <c r="F2776" s="31"/>
      <c r="G2776" s="31"/>
      <c r="H2776" s="31"/>
      <c r="I2776" s="43"/>
    </row>
    <row r="2777" spans="2:9" ht="18" x14ac:dyDescent="0.25">
      <c r="B2777" s="43"/>
      <c r="C2777" s="233"/>
      <c r="D2777" s="43"/>
      <c r="E2777" s="43"/>
      <c r="F2777" s="31"/>
      <c r="G2777" s="31"/>
      <c r="H2777" s="31"/>
      <c r="I2777" s="43"/>
    </row>
    <row r="2778" spans="2:9" ht="18" x14ac:dyDescent="0.25">
      <c r="B2778" s="43"/>
      <c r="C2778" s="233"/>
      <c r="D2778" s="43"/>
      <c r="E2778" s="43"/>
      <c r="F2778" s="31"/>
      <c r="G2778" s="31"/>
      <c r="H2778" s="31"/>
      <c r="I2778" s="43"/>
    </row>
    <row r="2779" spans="2:9" ht="18" x14ac:dyDescent="0.25">
      <c r="B2779" s="43"/>
      <c r="C2779" s="233"/>
      <c r="D2779" s="43"/>
      <c r="E2779" s="43"/>
      <c r="F2779" s="31"/>
      <c r="G2779" s="31"/>
      <c r="H2779" s="31"/>
      <c r="I2779" s="43"/>
    </row>
    <row r="2780" spans="2:9" ht="18" x14ac:dyDescent="0.25">
      <c r="B2780" s="43"/>
      <c r="C2780" s="233"/>
      <c r="D2780" s="43"/>
      <c r="E2780" s="43"/>
      <c r="F2780" s="31"/>
      <c r="G2780" s="31"/>
      <c r="H2780" s="31"/>
      <c r="I2780" s="43"/>
    </row>
    <row r="2781" spans="2:9" ht="18" x14ac:dyDescent="0.25">
      <c r="B2781" s="43"/>
      <c r="C2781" s="233"/>
      <c r="D2781" s="43"/>
      <c r="E2781" s="43"/>
      <c r="F2781" s="31"/>
      <c r="G2781" s="31"/>
      <c r="H2781" s="31"/>
      <c r="I2781" s="43"/>
    </row>
    <row r="2782" spans="2:9" ht="18" x14ac:dyDescent="0.25">
      <c r="B2782" s="43"/>
      <c r="C2782" s="233"/>
      <c r="D2782" s="43"/>
      <c r="E2782" s="43"/>
      <c r="F2782" s="31"/>
      <c r="G2782" s="31"/>
      <c r="H2782" s="31"/>
      <c r="I2782" s="43"/>
    </row>
    <row r="2783" spans="2:9" ht="18" x14ac:dyDescent="0.25">
      <c r="B2783" s="43"/>
      <c r="C2783" s="233"/>
      <c r="D2783" s="43"/>
      <c r="E2783" s="43"/>
      <c r="F2783" s="31"/>
      <c r="G2783" s="31"/>
      <c r="H2783" s="31"/>
      <c r="I2783" s="43"/>
    </row>
    <row r="2784" spans="2:9" ht="18" x14ac:dyDescent="0.25">
      <c r="B2784" s="43"/>
      <c r="C2784" s="233"/>
      <c r="D2784" s="43"/>
      <c r="E2784" s="43"/>
      <c r="F2784" s="31"/>
      <c r="G2784" s="31"/>
      <c r="H2784" s="31"/>
      <c r="I2784" s="43"/>
    </row>
    <row r="2785" spans="2:9" ht="18" x14ac:dyDescent="0.25">
      <c r="B2785" s="43"/>
      <c r="C2785" s="233"/>
      <c r="D2785" s="43"/>
      <c r="E2785" s="43"/>
      <c r="F2785" s="31"/>
      <c r="G2785" s="31"/>
      <c r="H2785" s="31"/>
      <c r="I2785" s="43"/>
    </row>
    <row r="2786" spans="2:9" ht="18" x14ac:dyDescent="0.25">
      <c r="B2786" s="43"/>
      <c r="C2786" s="233"/>
      <c r="D2786" s="43"/>
      <c r="E2786" s="43"/>
      <c r="F2786" s="31"/>
      <c r="G2786" s="31"/>
      <c r="H2786" s="31"/>
      <c r="I2786" s="43"/>
    </row>
    <row r="2787" spans="2:9" ht="18" x14ac:dyDescent="0.25">
      <c r="B2787" s="43"/>
      <c r="C2787" s="233"/>
      <c r="D2787" s="43"/>
      <c r="E2787" s="43"/>
      <c r="F2787" s="31"/>
      <c r="G2787" s="31"/>
      <c r="H2787" s="31"/>
      <c r="I2787" s="43"/>
    </row>
    <row r="2788" spans="2:9" ht="18" x14ac:dyDescent="0.25">
      <c r="B2788" s="43"/>
      <c r="C2788" s="233"/>
      <c r="D2788" s="43"/>
      <c r="E2788" s="43"/>
      <c r="F2788" s="31"/>
      <c r="G2788" s="31"/>
      <c r="H2788" s="31"/>
      <c r="I2788" s="43"/>
    </row>
    <row r="2789" spans="2:9" ht="18" x14ac:dyDescent="0.25">
      <c r="B2789" s="43"/>
      <c r="C2789" s="233"/>
      <c r="D2789" s="43"/>
      <c r="E2789" s="43"/>
      <c r="F2789" s="31"/>
      <c r="G2789" s="31"/>
      <c r="H2789" s="31"/>
      <c r="I2789" s="43"/>
    </row>
    <row r="2790" spans="2:9" ht="18" x14ac:dyDescent="0.25">
      <c r="B2790" s="43"/>
      <c r="C2790" s="233"/>
      <c r="D2790" s="43"/>
      <c r="E2790" s="43"/>
      <c r="F2790" s="31"/>
      <c r="G2790" s="31"/>
      <c r="H2790" s="31"/>
      <c r="I2790" s="43"/>
    </row>
    <row r="2791" spans="2:9" ht="18" x14ac:dyDescent="0.25">
      <c r="B2791" s="43"/>
      <c r="C2791" s="233"/>
      <c r="D2791" s="43"/>
      <c r="E2791" s="43"/>
      <c r="F2791" s="31"/>
      <c r="G2791" s="31"/>
      <c r="H2791" s="31"/>
      <c r="I2791" s="43"/>
    </row>
    <row r="2792" spans="2:9" ht="18" x14ac:dyDescent="0.25">
      <c r="B2792" s="43"/>
      <c r="C2792" s="233"/>
      <c r="D2792" s="43"/>
      <c r="E2792" s="43"/>
      <c r="F2792" s="31"/>
      <c r="G2792" s="31"/>
      <c r="H2792" s="31"/>
      <c r="I2792" s="43"/>
    </row>
    <row r="2793" spans="2:9" ht="18" x14ac:dyDescent="0.25">
      <c r="B2793" s="43"/>
      <c r="C2793" s="233"/>
      <c r="D2793" s="43"/>
      <c r="E2793" s="43"/>
      <c r="F2793" s="31"/>
      <c r="G2793" s="31"/>
      <c r="H2793" s="31"/>
      <c r="I2793" s="43"/>
    </row>
    <row r="2794" spans="2:9" ht="18" x14ac:dyDescent="0.25">
      <c r="B2794" s="43"/>
      <c r="C2794" s="233"/>
      <c r="D2794" s="43"/>
      <c r="E2794" s="43"/>
      <c r="F2794" s="31"/>
      <c r="G2794" s="31"/>
      <c r="H2794" s="31"/>
      <c r="I2794" s="43"/>
    </row>
    <row r="2795" spans="2:9" ht="18" x14ac:dyDescent="0.25">
      <c r="B2795" s="43"/>
      <c r="C2795" s="233"/>
      <c r="D2795" s="43"/>
      <c r="E2795" s="43"/>
      <c r="F2795" s="31"/>
      <c r="G2795" s="31"/>
      <c r="H2795" s="31"/>
      <c r="I2795" s="43"/>
    </row>
    <row r="2796" spans="2:9" ht="18" x14ac:dyDescent="0.25">
      <c r="B2796" s="43"/>
      <c r="C2796" s="233"/>
      <c r="D2796" s="43"/>
      <c r="E2796" s="43"/>
      <c r="F2796" s="31"/>
      <c r="G2796" s="31"/>
      <c r="H2796" s="31"/>
      <c r="I2796" s="43"/>
    </row>
    <row r="2797" spans="2:9" ht="18" x14ac:dyDescent="0.25">
      <c r="B2797" s="43"/>
      <c r="C2797" s="233"/>
      <c r="D2797" s="43"/>
      <c r="E2797" s="43"/>
      <c r="F2797" s="31"/>
      <c r="G2797" s="31"/>
      <c r="H2797" s="31"/>
      <c r="I2797" s="43"/>
    </row>
    <row r="2798" spans="2:9" ht="18" x14ac:dyDescent="0.25">
      <c r="B2798" s="43"/>
      <c r="C2798" s="233"/>
      <c r="D2798" s="43"/>
      <c r="E2798" s="43"/>
      <c r="F2798" s="31"/>
      <c r="G2798" s="31"/>
      <c r="H2798" s="31"/>
      <c r="I2798" s="43"/>
    </row>
    <row r="2799" spans="2:9" ht="18" x14ac:dyDescent="0.25">
      <c r="B2799" s="43"/>
      <c r="C2799" s="233"/>
      <c r="D2799" s="43"/>
      <c r="E2799" s="43"/>
      <c r="F2799" s="31"/>
      <c r="G2799" s="31"/>
      <c r="H2799" s="31"/>
      <c r="I2799" s="43"/>
    </row>
    <row r="2800" spans="2:9" ht="18" x14ac:dyDescent="0.25">
      <c r="B2800" s="43"/>
      <c r="C2800" s="233"/>
      <c r="D2800" s="43"/>
      <c r="E2800" s="43"/>
      <c r="F2800" s="31"/>
      <c r="G2800" s="31"/>
      <c r="H2800" s="31"/>
      <c r="I2800" s="43"/>
    </row>
    <row r="2801" spans="2:9" ht="18" x14ac:dyDescent="0.25">
      <c r="B2801" s="43"/>
      <c r="C2801" s="233"/>
      <c r="D2801" s="43"/>
      <c r="E2801" s="43"/>
      <c r="F2801" s="31"/>
      <c r="G2801" s="31"/>
      <c r="H2801" s="31"/>
      <c r="I2801" s="43"/>
    </row>
    <row r="2802" spans="2:9" ht="18" x14ac:dyDescent="0.25">
      <c r="B2802" s="43"/>
      <c r="C2802" s="233"/>
      <c r="D2802" s="43"/>
      <c r="E2802" s="43"/>
      <c r="F2802" s="31"/>
      <c r="G2802" s="31"/>
      <c r="H2802" s="31"/>
      <c r="I2802" s="43"/>
    </row>
    <row r="2803" spans="2:9" ht="18" x14ac:dyDescent="0.25">
      <c r="B2803" s="43"/>
      <c r="C2803" s="233"/>
      <c r="D2803" s="43"/>
      <c r="E2803" s="43"/>
      <c r="F2803" s="31"/>
      <c r="G2803" s="31"/>
      <c r="H2803" s="31"/>
      <c r="I2803" s="43"/>
    </row>
    <row r="2804" spans="2:9" ht="18" x14ac:dyDescent="0.25">
      <c r="B2804" s="43"/>
      <c r="C2804" s="233"/>
      <c r="D2804" s="43"/>
      <c r="E2804" s="43"/>
      <c r="F2804" s="31"/>
      <c r="G2804" s="31"/>
      <c r="H2804" s="31"/>
      <c r="I2804" s="43"/>
    </row>
    <row r="2805" spans="2:9" ht="18" x14ac:dyDescent="0.25">
      <c r="B2805" s="43"/>
      <c r="C2805" s="233"/>
      <c r="D2805" s="43"/>
      <c r="E2805" s="43"/>
      <c r="F2805" s="31"/>
      <c r="G2805" s="31"/>
      <c r="H2805" s="31"/>
      <c r="I2805" s="43"/>
    </row>
    <row r="2806" spans="2:9" ht="18" x14ac:dyDescent="0.25">
      <c r="B2806" s="43"/>
      <c r="C2806" s="233"/>
      <c r="D2806" s="43"/>
      <c r="E2806" s="43"/>
      <c r="F2806" s="31"/>
      <c r="G2806" s="31"/>
      <c r="H2806" s="31"/>
      <c r="I2806" s="43"/>
    </row>
    <row r="2807" spans="2:9" ht="18" x14ac:dyDescent="0.25">
      <c r="B2807" s="43"/>
      <c r="C2807" s="233"/>
      <c r="D2807" s="43"/>
      <c r="E2807" s="43"/>
      <c r="F2807" s="31"/>
      <c r="G2807" s="31"/>
      <c r="H2807" s="31"/>
      <c r="I2807" s="43"/>
    </row>
    <row r="2808" spans="2:9" ht="18" x14ac:dyDescent="0.25">
      <c r="B2808" s="43"/>
      <c r="C2808" s="233"/>
      <c r="D2808" s="43"/>
      <c r="E2808" s="43"/>
      <c r="F2808" s="31"/>
      <c r="G2808" s="31"/>
      <c r="H2808" s="31"/>
      <c r="I2808" s="43"/>
    </row>
    <row r="2809" spans="2:9" ht="18" x14ac:dyDescent="0.25">
      <c r="B2809" s="43"/>
      <c r="C2809" s="233"/>
      <c r="D2809" s="43"/>
      <c r="E2809" s="43"/>
      <c r="F2809" s="31"/>
      <c r="G2809" s="31"/>
      <c r="H2809" s="31"/>
      <c r="I2809" s="43"/>
    </row>
    <row r="2810" spans="2:9" ht="18" x14ac:dyDescent="0.25">
      <c r="B2810" s="43"/>
      <c r="C2810" s="233"/>
      <c r="D2810" s="43"/>
      <c r="E2810" s="43"/>
      <c r="F2810" s="31"/>
      <c r="G2810" s="31"/>
      <c r="H2810" s="31"/>
      <c r="I2810" s="43"/>
    </row>
    <row r="2811" spans="2:9" ht="18" x14ac:dyDescent="0.25">
      <c r="B2811" s="43"/>
      <c r="C2811" s="233"/>
      <c r="D2811" s="43"/>
      <c r="E2811" s="43"/>
      <c r="F2811" s="31"/>
      <c r="G2811" s="31"/>
      <c r="H2811" s="31"/>
      <c r="I2811" s="43"/>
    </row>
    <row r="2812" spans="2:9" ht="18" x14ac:dyDescent="0.25">
      <c r="B2812" s="43"/>
      <c r="C2812" s="233"/>
      <c r="D2812" s="43"/>
      <c r="E2812" s="43"/>
      <c r="F2812" s="31"/>
      <c r="G2812" s="31"/>
      <c r="H2812" s="31"/>
      <c r="I2812" s="43"/>
    </row>
    <row r="2813" spans="2:9" ht="18" x14ac:dyDescent="0.25">
      <c r="B2813" s="43"/>
      <c r="C2813" s="233"/>
      <c r="D2813" s="43"/>
      <c r="E2813" s="43"/>
      <c r="F2813" s="31"/>
      <c r="G2813" s="31"/>
      <c r="H2813" s="31"/>
      <c r="I2813" s="43"/>
    </row>
    <row r="2814" spans="2:9" ht="18" x14ac:dyDescent="0.25">
      <c r="B2814" s="43"/>
      <c r="C2814" s="233"/>
      <c r="D2814" s="43"/>
      <c r="E2814" s="43"/>
      <c r="F2814" s="31"/>
      <c r="G2814" s="31"/>
      <c r="H2814" s="31"/>
      <c r="I2814" s="43"/>
    </row>
    <row r="2815" spans="2:9" ht="18" x14ac:dyDescent="0.25">
      <c r="B2815" s="43"/>
      <c r="C2815" s="233"/>
      <c r="D2815" s="43"/>
      <c r="E2815" s="43"/>
      <c r="F2815" s="31"/>
      <c r="G2815" s="31"/>
      <c r="H2815" s="31"/>
      <c r="I2815" s="43"/>
    </row>
    <row r="2816" spans="2:9" ht="18" x14ac:dyDescent="0.25">
      <c r="B2816" s="43"/>
      <c r="C2816" s="233"/>
      <c r="D2816" s="43"/>
      <c r="E2816" s="43"/>
      <c r="F2816" s="31"/>
      <c r="G2816" s="31"/>
      <c r="H2816" s="31"/>
      <c r="I2816" s="43"/>
    </row>
    <row r="2817" spans="5:8" ht="18" x14ac:dyDescent="0.25">
      <c r="E2817" s="43"/>
      <c r="F2817" s="31"/>
      <c r="G2817" s="31"/>
      <c r="H2817" s="31"/>
    </row>
    <row r="2818" spans="5:8" ht="18" x14ac:dyDescent="0.25">
      <c r="E2818" s="43"/>
      <c r="F2818" s="31"/>
      <c r="G2818" s="31"/>
      <c r="H2818" s="31"/>
    </row>
    <row r="2819" spans="5:8" ht="18" x14ac:dyDescent="0.25">
      <c r="E2819" s="43"/>
      <c r="F2819" s="31"/>
      <c r="G2819" s="31"/>
      <c r="H2819" s="31"/>
    </row>
  </sheetData>
  <mergeCells count="133">
    <mergeCell ref="DL5:DL20"/>
    <mergeCell ref="DM5:DM20"/>
    <mergeCell ref="DG5:DG20"/>
    <mergeCell ref="DH5:DH20"/>
    <mergeCell ref="DI5:DI20"/>
    <mergeCell ref="DJ5:DJ20"/>
    <mergeCell ref="DK5:DK20"/>
    <mergeCell ref="CT57:CT72"/>
    <mergeCell ref="DC5:DC20"/>
    <mergeCell ref="DD5:DD20"/>
    <mergeCell ref="DE5:DE20"/>
    <mergeCell ref="DF5:DF20"/>
    <mergeCell ref="CT5:CT20"/>
    <mergeCell ref="CU5:CU20"/>
    <mergeCell ref="CU31:CU46"/>
    <mergeCell ref="CO57:CO72"/>
    <mergeCell ref="CP57:CP72"/>
    <mergeCell ref="CQ57:CQ72"/>
    <mergeCell ref="CR57:CR72"/>
    <mergeCell ref="CS57:CS72"/>
    <mergeCell ref="CJ57:CJ72"/>
    <mergeCell ref="CK57:CK72"/>
    <mergeCell ref="CL57:CL72"/>
    <mergeCell ref="CM57:CM72"/>
    <mergeCell ref="CN57:CN72"/>
    <mergeCell ref="CS31:CS46"/>
    <mergeCell ref="CT31:CT46"/>
    <mergeCell ref="CO5:CO20"/>
    <mergeCell ref="CP5:CP20"/>
    <mergeCell ref="CQ5:CQ20"/>
    <mergeCell ref="CR5:CR20"/>
    <mergeCell ref="CS5:CS20"/>
    <mergeCell ref="CJ5:CJ20"/>
    <mergeCell ref="CK5:CK20"/>
    <mergeCell ref="CL5:CL20"/>
    <mergeCell ref="CM5:CM20"/>
    <mergeCell ref="CN5:CN20"/>
    <mergeCell ref="CJ31:CJ46"/>
    <mergeCell ref="CK31:CK46"/>
    <mergeCell ref="CL31:CL46"/>
    <mergeCell ref="CM31:CM46"/>
    <mergeCell ref="CN31:CN46"/>
    <mergeCell ref="CO31:CO46"/>
    <mergeCell ref="CP31:CP46"/>
    <mergeCell ref="CQ31:CQ46"/>
    <mergeCell ref="CR31:CR46"/>
    <mergeCell ref="BS31:BS46"/>
    <mergeCell ref="BP31:BP46"/>
    <mergeCell ref="BR31:BR46"/>
    <mergeCell ref="BY5:BY20"/>
    <mergeCell ref="BY31:BY46"/>
    <mergeCell ref="BT57:BT72"/>
    <mergeCell ref="BU57:BU72"/>
    <mergeCell ref="BV57:BV72"/>
    <mergeCell ref="BW57:BW72"/>
    <mergeCell ref="BX57:BX72"/>
    <mergeCell ref="BW31:BW46"/>
    <mergeCell ref="BX31:BX46"/>
    <mergeCell ref="BW5:BW20"/>
    <mergeCell ref="BT31:BT46"/>
    <mergeCell ref="BU31:BU46"/>
    <mergeCell ref="BV31:BV46"/>
    <mergeCell ref="BY57:BY72"/>
    <mergeCell ref="F47:H47"/>
    <mergeCell ref="BR57:BR72"/>
    <mergeCell ref="BS57:BS72"/>
    <mergeCell ref="F49:H49"/>
    <mergeCell ref="F50:H50"/>
    <mergeCell ref="F51:H51"/>
    <mergeCell ref="F52:H52"/>
    <mergeCell ref="F53:H53"/>
    <mergeCell ref="F54:H54"/>
    <mergeCell ref="E63:F63"/>
    <mergeCell ref="BN57:BN72"/>
    <mergeCell ref="BO57:BO72"/>
    <mergeCell ref="BP57:BP72"/>
    <mergeCell ref="BQ57:BQ72"/>
    <mergeCell ref="F48:H48"/>
    <mergeCell ref="B34:C34"/>
    <mergeCell ref="F34:H34"/>
    <mergeCell ref="F35:H35"/>
    <mergeCell ref="E36:F36"/>
    <mergeCell ref="F37:H37"/>
    <mergeCell ref="F32:H32"/>
    <mergeCell ref="F33:H33"/>
    <mergeCell ref="F38:H38"/>
    <mergeCell ref="BQ31:BQ46"/>
    <mergeCell ref="F43:H43"/>
    <mergeCell ref="F44:H44"/>
    <mergeCell ref="F45:H45"/>
    <mergeCell ref="E31:F31"/>
    <mergeCell ref="BN31:BN46"/>
    <mergeCell ref="BO31:BO46"/>
    <mergeCell ref="F39:H39"/>
    <mergeCell ref="F40:H40"/>
    <mergeCell ref="F41:H41"/>
    <mergeCell ref="E42:F42"/>
    <mergeCell ref="F46:H46"/>
    <mergeCell ref="F18:H18"/>
    <mergeCell ref="F19:H19"/>
    <mergeCell ref="B23:C23"/>
    <mergeCell ref="F27:H27"/>
    <mergeCell ref="F28:H28"/>
    <mergeCell ref="B30:C30"/>
    <mergeCell ref="F30:H30"/>
    <mergeCell ref="F29:H29"/>
    <mergeCell ref="F20:H20"/>
    <mergeCell ref="E21:F21"/>
    <mergeCell ref="G21:H21"/>
    <mergeCell ref="B12:C12"/>
    <mergeCell ref="E12:F12"/>
    <mergeCell ref="F13:H13"/>
    <mergeCell ref="BX5:BX20"/>
    <mergeCell ref="B6:C6"/>
    <mergeCell ref="E6:F6"/>
    <mergeCell ref="F7:H7"/>
    <mergeCell ref="F8:H8"/>
    <mergeCell ref="F9:H9"/>
    <mergeCell ref="BN5:BN20"/>
    <mergeCell ref="BO5:BO20"/>
    <mergeCell ref="BP5:BP20"/>
    <mergeCell ref="BQ5:BQ20"/>
    <mergeCell ref="BR5:BR20"/>
    <mergeCell ref="BS5:BS20"/>
    <mergeCell ref="F14:H14"/>
    <mergeCell ref="F10:H10"/>
    <mergeCell ref="F11:H11"/>
    <mergeCell ref="BT5:BT20"/>
    <mergeCell ref="BU5:BU20"/>
    <mergeCell ref="BV5:BV20"/>
    <mergeCell ref="F15:H15"/>
    <mergeCell ref="F16:H16"/>
    <mergeCell ref="F17:H17"/>
  </mergeCells>
  <phoneticPr fontId="70" type="noConversion"/>
  <conditionalFormatting sqref="AI60:AU82">
    <cfRule type="cellIs" dxfId="6" priority="10" operator="greaterThan">
      <formula>41.5</formula>
    </cfRule>
  </conditionalFormatting>
  <conditionalFormatting sqref="AI33:AU55">
    <cfRule type="cellIs" dxfId="5" priority="9" operator="greaterThan">
      <formula>43</formula>
    </cfRule>
  </conditionalFormatting>
  <conditionalFormatting sqref="AI6:AU28">
    <cfRule type="cellIs" dxfId="4" priority="8" operator="between">
      <formula>0.1</formula>
      <formula>32.2</formula>
    </cfRule>
  </conditionalFormatting>
  <conditionalFormatting sqref="F22">
    <cfRule type="cellIs" dxfId="3" priority="7" operator="notBetween">
      <formula>77</formula>
      <formula>73.4</formula>
    </cfRule>
  </conditionalFormatting>
  <conditionalFormatting sqref="F23">
    <cfRule type="cellIs" dxfId="2" priority="6" operator="notBetween">
      <formula>62.6</formula>
      <formula>66.2</formula>
    </cfRule>
  </conditionalFormatting>
  <conditionalFormatting sqref="AY60:AZ60">
    <cfRule type="cellIs" dxfId="1" priority="2" operator="notBetween">
      <formula>75</formula>
      <formula>85</formula>
    </cfRule>
  </conditionalFormatting>
  <conditionalFormatting sqref="BB60">
    <cfRule type="cellIs" dxfId="0" priority="1" operator="notBetween">
      <formula>89.6</formula>
      <formula>120.2</formula>
    </cfRule>
  </conditionalFormatting>
  <dataValidations disablePrompts="1" count="1">
    <dataValidation type="list" allowBlank="1" showInputMessage="1" showErrorMessage="1" sqref="BN19:BY19 DC19:DM19 CJ7:CU7 CJ19:CU19 DC7:DM7 BN7:BY7">
      <formula1>Tags</formula1>
    </dataValidation>
  </dataValidations>
  <pageMargins left="0.7" right="0.7" top="0.75" bottom="0.75" header="0.3" footer="0.3"/>
  <pageSetup scale="39" orientation="portrait" r:id="rId1"/>
  <colBreaks count="1" manualBreakCount="1">
    <brk id="8" max="1048575" man="1"/>
  </colBreaks>
  <drawing r:id="rId2"/>
  <legacyDrawing r:id="rId3"/>
  <controls>
    <mc:AlternateContent xmlns:mc="http://schemas.openxmlformats.org/markup-compatibility/2006">
      <mc:Choice Requires="x14">
        <control shapeId="1038" r:id="rId4" name="TextBox1">
          <controlPr defaultSize="0" autoLine="0" r:id="rId5">
            <anchor>
              <from>
                <xdr:col>1</xdr:col>
                <xdr:colOff>47625</xdr:colOff>
                <xdr:row>53</xdr:row>
                <xdr:rowOff>238125</xdr:rowOff>
              </from>
              <to>
                <xdr:col>3</xdr:col>
                <xdr:colOff>447675</xdr:colOff>
                <xdr:row>62</xdr:row>
                <xdr:rowOff>190500</xdr:rowOff>
              </to>
            </anchor>
          </controlPr>
        </control>
      </mc:Choice>
      <mc:Fallback>
        <control shapeId="1038" r:id="rId4" name="TextBox1"/>
      </mc:Fallback>
    </mc:AlternateContent>
    <mc:AlternateContent xmlns:mc="http://schemas.openxmlformats.org/markup-compatibility/2006">
      <mc:Choice Requires="x14">
        <control shapeId="1034" r:id="rId6" name="CommandButton1">
          <controlPr defaultSize="0" autoLine="0" r:id="rId7">
            <anchor moveWithCells="1">
              <from>
                <xdr:col>1</xdr:col>
                <xdr:colOff>628650</xdr:colOff>
                <xdr:row>2</xdr:row>
                <xdr:rowOff>133350</xdr:rowOff>
              </from>
              <to>
                <xdr:col>1</xdr:col>
                <xdr:colOff>1905000</xdr:colOff>
                <xdr:row>4</xdr:row>
                <xdr:rowOff>66675</xdr:rowOff>
              </to>
            </anchor>
          </controlPr>
        </control>
      </mc:Choice>
      <mc:Fallback>
        <control shapeId="1034" r:id="rId6" name="CommandButton1"/>
      </mc:Fallback>
    </mc:AlternateContent>
    <mc:AlternateContent xmlns:mc="http://schemas.openxmlformats.org/markup-compatibility/2006">
      <mc:Choice Requires="x14">
        <control shapeId="1035" r:id="rId8" name="CommandButton2">
          <controlPr defaultSize="0" autoLine="0" r:id="rId9">
            <anchor moveWithCells="1">
              <from>
                <xdr:col>4</xdr:col>
                <xdr:colOff>1847850</xdr:colOff>
                <xdr:row>7</xdr:row>
                <xdr:rowOff>123825</xdr:rowOff>
              </from>
              <to>
                <xdr:col>4</xdr:col>
                <xdr:colOff>3495675</xdr:colOff>
                <xdr:row>9</xdr:row>
                <xdr:rowOff>161925</xdr:rowOff>
              </to>
            </anchor>
          </controlPr>
        </control>
      </mc:Choice>
      <mc:Fallback>
        <control shapeId="1035" r:id="rId8" name="CommandButton2"/>
      </mc:Fallback>
    </mc:AlternateContent>
    <mc:AlternateContent xmlns:mc="http://schemas.openxmlformats.org/markup-compatibility/2006">
      <mc:Choice Requires="x14">
        <control shapeId="1036" r:id="rId10" name="CommandButton3">
          <controlPr defaultSize="0" autoLine="0" r:id="rId11">
            <anchor moveWithCells="1">
              <from>
                <xdr:col>5</xdr:col>
                <xdr:colOff>1295400</xdr:colOff>
                <xdr:row>2</xdr:row>
                <xdr:rowOff>200025</xdr:rowOff>
              </from>
              <to>
                <xdr:col>7</xdr:col>
                <xdr:colOff>466725</xdr:colOff>
                <xdr:row>4</xdr:row>
                <xdr:rowOff>142875</xdr:rowOff>
              </to>
            </anchor>
          </controlPr>
        </control>
      </mc:Choice>
      <mc:Fallback>
        <control shapeId="1036" r:id="rId10" name="CommandButton3"/>
      </mc:Fallback>
    </mc:AlternateContent>
    <mc:AlternateContent xmlns:mc="http://schemas.openxmlformats.org/markup-compatibility/2006">
      <mc:Choice Requires="x14">
        <control shapeId="1037" r:id="rId12" name="CommandButton4">
          <controlPr defaultSize="0" autoLine="0" r:id="rId13">
            <anchor moveWithCells="1">
              <from>
                <xdr:col>2</xdr:col>
                <xdr:colOff>533400</xdr:colOff>
                <xdr:row>50</xdr:row>
                <xdr:rowOff>0</xdr:rowOff>
              </from>
              <to>
                <xdr:col>2</xdr:col>
                <xdr:colOff>3324225</xdr:colOff>
                <xdr:row>52</xdr:row>
                <xdr:rowOff>28575</xdr:rowOff>
              </to>
            </anchor>
          </controlPr>
        </control>
      </mc:Choice>
      <mc:Fallback>
        <control shapeId="1037" r:id="rId12" name="CommandButton4"/>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zoomScale="70" zoomScaleNormal="70" workbookViewId="0"/>
  </sheetViews>
  <sheetFormatPr defaultColWidth="9.140625" defaultRowHeight="12.75" x14ac:dyDescent="0.2"/>
  <cols>
    <col min="1" max="1" width="9.140625" style="24"/>
    <col min="2" max="4" width="11.28515625" style="24" bestFit="1" customWidth="1"/>
    <col min="5" max="5" width="10.7109375" style="24" customWidth="1"/>
    <col min="6" max="6" width="11.5703125" style="24" customWidth="1"/>
    <col min="7" max="7" width="13.140625" style="24" bestFit="1" customWidth="1"/>
    <col min="8" max="8" width="9.140625" style="24"/>
    <col min="9" max="9" width="11" style="24" customWidth="1"/>
    <col min="10" max="11" width="9.140625" style="24"/>
    <col min="12" max="12" width="9.140625" style="24" customWidth="1"/>
    <col min="13" max="14" width="9.140625" style="24"/>
    <col min="15" max="15" width="11.28515625" style="24" bestFit="1" customWidth="1"/>
    <col min="16" max="16384" width="9.140625" style="24"/>
  </cols>
  <sheetData>
    <row r="1" spans="1:24" ht="33" x14ac:dyDescent="0.45">
      <c r="A1" s="352" t="s">
        <v>170</v>
      </c>
      <c r="B1" s="353"/>
      <c r="C1" s="353"/>
      <c r="D1" s="353"/>
      <c r="E1" s="354" t="s">
        <v>171</v>
      </c>
      <c r="F1" s="355"/>
      <c r="G1" s="355"/>
      <c r="H1" s="355"/>
      <c r="I1" s="355"/>
      <c r="J1" s="355"/>
      <c r="K1" s="356"/>
      <c r="N1" s="352" t="s">
        <v>170</v>
      </c>
      <c r="O1" s="353"/>
      <c r="P1" s="353"/>
      <c r="Q1" s="353"/>
      <c r="R1" s="354" t="s">
        <v>171</v>
      </c>
      <c r="S1" s="355"/>
      <c r="T1" s="355"/>
      <c r="U1" s="355"/>
      <c r="V1" s="355"/>
      <c r="W1" s="355"/>
      <c r="X1" s="356"/>
    </row>
    <row r="2" spans="1:24" ht="27" thickBot="1" x14ac:dyDescent="0.45">
      <c r="A2" s="315"/>
      <c r="B2" s="68"/>
      <c r="C2" s="68"/>
      <c r="D2" s="68"/>
      <c r="E2" s="357" t="s">
        <v>172</v>
      </c>
      <c r="F2" s="358"/>
      <c r="G2" s="359"/>
      <c r="H2" s="359"/>
      <c r="I2" s="360" t="s">
        <v>173</v>
      </c>
      <c r="J2" s="361" t="s">
        <v>174</v>
      </c>
      <c r="K2" s="362"/>
      <c r="N2" s="315"/>
      <c r="O2" s="68"/>
      <c r="P2" s="68"/>
      <c r="Q2" s="68"/>
      <c r="R2" s="357" t="s">
        <v>175</v>
      </c>
      <c r="S2" s="358"/>
      <c r="T2" s="359"/>
      <c r="U2" s="359"/>
      <c r="V2" s="360" t="s">
        <v>173</v>
      </c>
      <c r="W2" s="361" t="s">
        <v>174</v>
      </c>
      <c r="X2" s="362"/>
    </row>
    <row r="3" spans="1:24" ht="14.25" x14ac:dyDescent="0.2">
      <c r="A3" s="363" t="s">
        <v>176</v>
      </c>
      <c r="B3" s="364">
        <f>Report!$F$9</f>
        <v>46141</v>
      </c>
      <c r="C3" s="365"/>
      <c r="D3" s="365"/>
      <c r="E3" s="366" t="s">
        <v>177</v>
      </c>
      <c r="F3" s="366" t="str">
        <f>Report!$C$7</f>
        <v>RLN3MA</v>
      </c>
      <c r="G3" s="366"/>
      <c r="H3" s="365"/>
      <c r="I3" s="366" t="s">
        <v>178</v>
      </c>
      <c r="J3" s="367" t="str">
        <f>Report!$C$9</f>
        <v>Andrew Burton</v>
      </c>
      <c r="K3" s="368"/>
      <c r="N3" s="363" t="s">
        <v>176</v>
      </c>
      <c r="O3" s="364">
        <f>Report!$F$9</f>
        <v>46141</v>
      </c>
      <c r="P3" s="365"/>
      <c r="Q3" s="365"/>
      <c r="R3" s="366" t="s">
        <v>177</v>
      </c>
      <c r="S3" s="366" t="str">
        <f>Report!$C$7</f>
        <v>RLN3MA</v>
      </c>
      <c r="T3" s="366"/>
      <c r="U3" s="365"/>
      <c r="V3" s="366" t="s">
        <v>178</v>
      </c>
      <c r="W3" s="367" t="str">
        <f>Report!$C$9</f>
        <v>Andrew Burton</v>
      </c>
      <c r="X3" s="368"/>
    </row>
    <row r="4" spans="1:24" ht="14.25" x14ac:dyDescent="0.2">
      <c r="A4" s="369" t="s">
        <v>179</v>
      </c>
      <c r="B4" s="370" t="str">
        <f>Report!$F$7</f>
        <v>BGN171</v>
      </c>
      <c r="C4" s="371"/>
      <c r="D4" s="371"/>
      <c r="E4" s="372" t="s">
        <v>180</v>
      </c>
      <c r="F4" s="373" t="str">
        <f>Report!$C$8</f>
        <v>MY26A001274</v>
      </c>
      <c r="G4" s="371"/>
      <c r="H4" s="371"/>
      <c r="I4" s="372" t="s">
        <v>181</v>
      </c>
      <c r="J4" s="372">
        <f>Report!$C$11</f>
        <v>8</v>
      </c>
      <c r="K4" s="374"/>
      <c r="N4" s="369" t="s">
        <v>179</v>
      </c>
      <c r="O4" s="370" t="str">
        <f>Report!$F$7</f>
        <v>BGN171</v>
      </c>
      <c r="P4" s="371"/>
      <c r="Q4" s="371"/>
      <c r="R4" s="372" t="s">
        <v>180</v>
      </c>
      <c r="S4" s="373" t="str">
        <f>Report!$C$8</f>
        <v>MY26A001274</v>
      </c>
      <c r="T4" s="371"/>
      <c r="U4" s="371"/>
      <c r="V4" s="372" t="s">
        <v>181</v>
      </c>
      <c r="W4" s="372">
        <f>Report!$C$11</f>
        <v>8</v>
      </c>
      <c r="X4" s="374"/>
    </row>
    <row r="5" spans="1:24" ht="15" thickBot="1" x14ac:dyDescent="0.25">
      <c r="A5" s="375"/>
      <c r="B5" s="376"/>
      <c r="C5" s="376"/>
      <c r="D5" s="376"/>
      <c r="E5" s="376"/>
      <c r="F5" s="376"/>
      <c r="G5" s="376"/>
      <c r="H5" s="376"/>
      <c r="I5" s="376"/>
      <c r="J5" s="376"/>
      <c r="K5" s="377"/>
      <c r="N5" s="375"/>
      <c r="O5" s="376"/>
      <c r="P5" s="376"/>
      <c r="Q5" s="376"/>
      <c r="R5" s="376"/>
      <c r="S5" s="376"/>
      <c r="T5" s="376"/>
      <c r="U5" s="376"/>
      <c r="V5" s="376"/>
      <c r="W5" s="376"/>
      <c r="X5" s="377"/>
    </row>
    <row r="6" spans="1:24" ht="14.25" x14ac:dyDescent="0.2">
      <c r="A6" s="378"/>
      <c r="B6" s="371" t="s">
        <v>182</v>
      </c>
      <c r="C6" s="371"/>
      <c r="D6" s="371"/>
      <c r="E6" s="371" t="s">
        <v>183</v>
      </c>
      <c r="F6" s="371" t="s">
        <v>184</v>
      </c>
      <c r="G6" s="371" t="s">
        <v>185</v>
      </c>
      <c r="H6" s="371"/>
      <c r="I6" s="371"/>
      <c r="J6" s="371"/>
      <c r="K6" s="379"/>
      <c r="N6" s="378"/>
      <c r="O6" s="371" t="s">
        <v>182</v>
      </c>
      <c r="P6" s="371"/>
      <c r="Q6" s="371"/>
      <c r="R6" s="371" t="s">
        <v>183</v>
      </c>
      <c r="S6" s="371" t="s">
        <v>184</v>
      </c>
      <c r="T6" s="371" t="s">
        <v>185</v>
      </c>
      <c r="U6" s="371"/>
      <c r="V6" s="371"/>
      <c r="W6" s="371"/>
      <c r="X6" s="379"/>
    </row>
    <row r="7" spans="1:24" ht="14.25" x14ac:dyDescent="0.2">
      <c r="A7" s="378" t="s">
        <v>186</v>
      </c>
      <c r="B7" s="372"/>
      <c r="C7" s="372"/>
      <c r="D7" s="371"/>
      <c r="E7" s="371" t="s">
        <v>187</v>
      </c>
      <c r="F7" s="371" t="s">
        <v>188</v>
      </c>
      <c r="G7" s="371"/>
      <c r="H7" s="371" t="s">
        <v>189</v>
      </c>
      <c r="I7" s="371" t="s">
        <v>190</v>
      </c>
      <c r="J7" s="371"/>
      <c r="K7" s="379"/>
      <c r="N7" s="378" t="s">
        <v>186</v>
      </c>
      <c r="O7" s="372"/>
      <c r="P7" s="372"/>
      <c r="Q7" s="371"/>
      <c r="R7" s="371" t="s">
        <v>187</v>
      </c>
      <c r="S7" s="371" t="s">
        <v>188</v>
      </c>
      <c r="T7" s="371"/>
      <c r="U7" s="371" t="s">
        <v>189</v>
      </c>
      <c r="V7" s="371" t="s">
        <v>190</v>
      </c>
      <c r="W7" s="371"/>
      <c r="X7" s="379"/>
    </row>
    <row r="8" spans="1:24" ht="14.25" x14ac:dyDescent="0.2">
      <c r="A8" s="378" t="s">
        <v>191</v>
      </c>
      <c r="B8" s="380"/>
      <c r="C8" s="380"/>
      <c r="D8" s="371"/>
      <c r="E8" s="371"/>
      <c r="F8" s="371" t="s">
        <v>192</v>
      </c>
      <c r="G8" s="371"/>
      <c r="H8" s="371"/>
      <c r="I8" s="371" t="s">
        <v>193</v>
      </c>
      <c r="J8" s="371"/>
      <c r="K8" s="379"/>
      <c r="N8" s="378" t="s">
        <v>191</v>
      </c>
      <c r="O8" s="380"/>
      <c r="P8" s="380"/>
      <c r="Q8" s="371"/>
      <c r="R8" s="371"/>
      <c r="S8" s="371" t="s">
        <v>192</v>
      </c>
      <c r="T8" s="371"/>
      <c r="U8" s="371"/>
      <c r="V8" s="371" t="s">
        <v>193</v>
      </c>
      <c r="W8" s="371"/>
      <c r="X8" s="379"/>
    </row>
    <row r="9" spans="1:24" ht="14.25" x14ac:dyDescent="0.2">
      <c r="A9" s="378" t="s">
        <v>194</v>
      </c>
      <c r="B9" s="380">
        <v>3</v>
      </c>
      <c r="C9" s="371"/>
      <c r="D9" s="371"/>
      <c r="E9" s="371"/>
      <c r="F9" s="371" t="s">
        <v>195</v>
      </c>
      <c r="G9" s="371"/>
      <c r="H9" s="371"/>
      <c r="I9" s="371" t="s">
        <v>196</v>
      </c>
      <c r="J9" s="371"/>
      <c r="K9" s="379"/>
      <c r="N9" s="378" t="s">
        <v>194</v>
      </c>
      <c r="O9" s="380"/>
      <c r="P9" s="371"/>
      <c r="Q9" s="371"/>
      <c r="R9" s="371"/>
      <c r="S9" s="371" t="s">
        <v>195</v>
      </c>
      <c r="T9" s="371"/>
      <c r="U9" s="371"/>
      <c r="V9" s="371" t="s">
        <v>196</v>
      </c>
      <c r="W9" s="371"/>
      <c r="X9" s="379"/>
    </row>
    <row r="10" spans="1:24" ht="14.25" x14ac:dyDescent="0.2">
      <c r="A10" s="378" t="s">
        <v>197</v>
      </c>
      <c r="B10" s="372"/>
      <c r="C10" s="372"/>
      <c r="D10" s="371"/>
      <c r="E10" s="371"/>
      <c r="F10" s="371"/>
      <c r="G10" s="371"/>
      <c r="H10" s="371"/>
      <c r="I10" s="371"/>
      <c r="J10" s="371"/>
      <c r="K10" s="379"/>
      <c r="N10" s="378" t="s">
        <v>197</v>
      </c>
      <c r="O10" s="372"/>
      <c r="P10" s="372"/>
      <c r="Q10" s="371"/>
      <c r="R10" s="371"/>
      <c r="S10" s="371"/>
      <c r="T10" s="371"/>
      <c r="U10" s="371"/>
      <c r="V10" s="371"/>
      <c r="W10" s="371"/>
      <c r="X10" s="379"/>
    </row>
    <row r="11" spans="1:24" ht="14.25" x14ac:dyDescent="0.2">
      <c r="A11" s="378"/>
      <c r="B11" s="371"/>
      <c r="C11" s="371"/>
      <c r="D11" s="371"/>
      <c r="E11" s="371" t="s">
        <v>955</v>
      </c>
      <c r="F11" s="371"/>
      <c r="G11" s="371"/>
      <c r="H11" s="371"/>
      <c r="I11" s="371"/>
      <c r="J11" s="371"/>
      <c r="K11" s="379"/>
      <c r="N11" s="378"/>
      <c r="O11" s="371"/>
      <c r="P11" s="371"/>
      <c r="Q11" s="371"/>
      <c r="R11" s="371" t="s">
        <v>955</v>
      </c>
      <c r="S11" s="371"/>
      <c r="T11" s="371"/>
      <c r="U11" s="371"/>
      <c r="V11" s="371"/>
      <c r="W11" s="371"/>
      <c r="X11" s="379"/>
    </row>
    <row r="12" spans="1:24" x14ac:dyDescent="0.2">
      <c r="A12" s="381"/>
      <c r="B12" s="382"/>
      <c r="C12" s="382"/>
      <c r="D12" s="382"/>
      <c r="E12" s="382"/>
      <c r="F12" s="382"/>
      <c r="G12" s="382"/>
      <c r="H12" s="382"/>
      <c r="I12" s="382"/>
      <c r="J12" s="382"/>
      <c r="K12" s="383"/>
      <c r="N12" s="381"/>
      <c r="O12" s="382"/>
      <c r="P12" s="382"/>
      <c r="Q12" s="382"/>
      <c r="R12" s="382"/>
      <c r="S12" s="382"/>
      <c r="T12" s="382"/>
      <c r="U12" s="382"/>
      <c r="V12" s="382"/>
      <c r="W12" s="382"/>
      <c r="X12" s="383"/>
    </row>
    <row r="13" spans="1:24" ht="15" x14ac:dyDescent="0.25">
      <c r="A13" s="384" t="s">
        <v>198</v>
      </c>
      <c r="B13" s="371"/>
      <c r="C13" s="371"/>
      <c r="D13" s="371"/>
      <c r="E13" s="371"/>
      <c r="F13" s="371"/>
      <c r="G13" s="371"/>
      <c r="H13" s="371"/>
      <c r="I13" s="371"/>
      <c r="J13" s="371"/>
      <c r="K13" s="379"/>
      <c r="N13" s="384" t="s">
        <v>198</v>
      </c>
      <c r="O13" s="371"/>
      <c r="P13" s="371"/>
      <c r="Q13" s="371"/>
      <c r="R13" s="371"/>
      <c r="S13" s="371"/>
      <c r="T13" s="371"/>
      <c r="U13" s="371"/>
      <c r="V13" s="371"/>
      <c r="W13" s="371"/>
      <c r="X13" s="379"/>
    </row>
    <row r="14" spans="1:24" ht="14.25" x14ac:dyDescent="0.2">
      <c r="A14" s="378" t="s">
        <v>199</v>
      </c>
      <c r="B14" s="373"/>
      <c r="C14" s="372"/>
      <c r="D14" s="372"/>
      <c r="E14" s="371"/>
      <c r="F14" s="371" t="s">
        <v>200</v>
      </c>
      <c r="G14" s="373"/>
      <c r="H14" s="372"/>
      <c r="I14" s="372"/>
      <c r="J14" s="371"/>
      <c r="K14" s="379"/>
      <c r="N14" s="378" t="s">
        <v>199</v>
      </c>
      <c r="O14" s="373"/>
      <c r="P14" s="372"/>
      <c r="Q14" s="372"/>
      <c r="R14" s="371"/>
      <c r="S14" s="371" t="s">
        <v>200</v>
      </c>
      <c r="T14" s="373"/>
      <c r="U14" s="372"/>
      <c r="V14" s="372"/>
      <c r="W14" s="371"/>
      <c r="X14" s="379"/>
    </row>
    <row r="15" spans="1:24" ht="14.25" x14ac:dyDescent="0.2">
      <c r="A15" s="378"/>
      <c r="B15" s="371"/>
      <c r="C15" s="371"/>
      <c r="D15" s="371"/>
      <c r="E15" s="371"/>
      <c r="F15" s="371"/>
      <c r="G15" s="371"/>
      <c r="H15" s="371"/>
      <c r="I15" s="371"/>
      <c r="J15" s="371"/>
      <c r="K15" s="379"/>
      <c r="N15" s="378"/>
      <c r="O15" s="371"/>
      <c r="P15" s="371"/>
      <c r="Q15" s="371"/>
      <c r="R15" s="371"/>
      <c r="S15" s="371"/>
      <c r="T15" s="371"/>
      <c r="U15" s="371"/>
      <c r="V15" s="371"/>
      <c r="W15" s="371"/>
      <c r="X15" s="379"/>
    </row>
    <row r="16" spans="1:24" ht="15" thickBot="1" x14ac:dyDescent="0.25">
      <c r="A16" s="375"/>
      <c r="B16" s="376"/>
      <c r="C16" s="376"/>
      <c r="D16" s="376"/>
      <c r="E16" s="376"/>
      <c r="F16" s="376"/>
      <c r="G16" s="376" t="s">
        <v>201</v>
      </c>
      <c r="H16" s="376"/>
      <c r="I16" s="376"/>
      <c r="J16" s="376" t="s">
        <v>202</v>
      </c>
      <c r="K16" s="377"/>
      <c r="N16" s="375"/>
      <c r="O16" s="376"/>
      <c r="P16" s="376"/>
      <c r="Q16" s="376"/>
      <c r="R16" s="376"/>
      <c r="S16" s="376"/>
      <c r="T16" s="376" t="s">
        <v>201</v>
      </c>
      <c r="U16" s="376"/>
      <c r="V16" s="376"/>
      <c r="W16" s="376" t="s">
        <v>202</v>
      </c>
      <c r="X16" s="377"/>
    </row>
    <row r="17" spans="1:24" ht="15" thickBot="1" x14ac:dyDescent="0.25">
      <c r="A17" s="385"/>
      <c r="B17" s="386"/>
      <c r="C17" s="386"/>
      <c r="D17" s="386"/>
      <c r="E17" s="386"/>
      <c r="F17" s="386"/>
      <c r="G17" s="386"/>
      <c r="H17" s="382"/>
      <c r="I17" s="382"/>
      <c r="J17" s="382"/>
      <c r="K17" s="383"/>
      <c r="N17" s="385"/>
      <c r="O17" s="386"/>
      <c r="P17" s="386"/>
      <c r="Q17" s="386"/>
      <c r="R17" s="386"/>
      <c r="S17" s="386"/>
      <c r="T17" s="386"/>
      <c r="U17" s="382"/>
      <c r="V17" s="382"/>
      <c r="W17" s="382"/>
      <c r="X17" s="383"/>
    </row>
    <row r="18" spans="1:24" ht="16.5" thickBot="1" x14ac:dyDescent="0.3">
      <c r="A18" s="387"/>
      <c r="B18" s="388"/>
      <c r="C18" s="389" t="s">
        <v>203</v>
      </c>
      <c r="D18" s="390"/>
      <c r="E18" s="391"/>
      <c r="F18" s="389" t="s">
        <v>204</v>
      </c>
      <c r="G18" s="390"/>
      <c r="H18" s="382"/>
      <c r="I18" s="382"/>
      <c r="J18" s="382"/>
      <c r="K18" s="383"/>
      <c r="N18" s="387"/>
      <c r="O18" s="388"/>
      <c r="P18" s="389" t="s">
        <v>203</v>
      </c>
      <c r="Q18" s="390"/>
      <c r="R18" s="391"/>
      <c r="S18" s="389" t="s">
        <v>204</v>
      </c>
      <c r="T18" s="390"/>
      <c r="U18" s="382"/>
      <c r="V18" s="382"/>
      <c r="W18" s="382"/>
      <c r="X18" s="383"/>
    </row>
    <row r="19" spans="1:24" ht="14.25" x14ac:dyDescent="0.2">
      <c r="A19" s="392"/>
      <c r="B19" s="393" t="s">
        <v>205</v>
      </c>
      <c r="C19" s="394" t="s">
        <v>10</v>
      </c>
      <c r="D19" s="395" t="s">
        <v>206</v>
      </c>
      <c r="E19" s="394" t="s">
        <v>205</v>
      </c>
      <c r="F19" s="394" t="s">
        <v>10</v>
      </c>
      <c r="G19" s="396" t="s">
        <v>206</v>
      </c>
      <c r="H19" s="397"/>
      <c r="I19" s="398"/>
      <c r="J19" s="398"/>
      <c r="K19" s="356"/>
      <c r="N19" s="392"/>
      <c r="O19" s="393" t="s">
        <v>205</v>
      </c>
      <c r="P19" s="394" t="s">
        <v>10</v>
      </c>
      <c r="Q19" s="395" t="s">
        <v>206</v>
      </c>
      <c r="R19" s="394" t="s">
        <v>205</v>
      </c>
      <c r="S19" s="394" t="s">
        <v>10</v>
      </c>
      <c r="T19" s="396" t="s">
        <v>206</v>
      </c>
      <c r="U19" s="397"/>
      <c r="V19" s="398"/>
      <c r="W19" s="398"/>
      <c r="X19" s="356"/>
    </row>
    <row r="20" spans="1:24" ht="21" thickBot="1" x14ac:dyDescent="0.35">
      <c r="A20" s="399" t="s">
        <v>73</v>
      </c>
      <c r="B20" s="400"/>
      <c r="C20" s="400"/>
      <c r="D20" s="400"/>
      <c r="E20" s="401"/>
      <c r="F20" s="401"/>
      <c r="G20" s="402"/>
      <c r="H20" s="68"/>
      <c r="I20" s="42"/>
      <c r="J20" s="42"/>
      <c r="K20" s="403"/>
      <c r="N20" s="399" t="s">
        <v>73</v>
      </c>
      <c r="O20" s="400"/>
      <c r="P20" s="400"/>
      <c r="Q20" s="400"/>
      <c r="R20" s="401"/>
      <c r="S20" s="401"/>
      <c r="T20" s="402"/>
      <c r="U20" s="68"/>
      <c r="V20" s="42"/>
      <c r="W20" s="42"/>
      <c r="X20" s="403"/>
    </row>
    <row r="21" spans="1:24" ht="21" thickBot="1" x14ac:dyDescent="0.35">
      <c r="A21" s="399">
        <v>12</v>
      </c>
      <c r="B21" s="400"/>
      <c r="C21" s="400"/>
      <c r="D21" s="400"/>
      <c r="E21" s="401"/>
      <c r="F21" s="401"/>
      <c r="G21" s="402"/>
      <c r="H21" s="68"/>
      <c r="I21" s="404"/>
      <c r="J21" s="405"/>
      <c r="K21" s="403"/>
      <c r="N21" s="399">
        <v>12</v>
      </c>
      <c r="O21" s="400"/>
      <c r="P21" s="400"/>
      <c r="Q21" s="400"/>
      <c r="R21" s="401"/>
      <c r="S21" s="401"/>
      <c r="T21" s="402"/>
      <c r="U21" s="68"/>
      <c r="V21" s="404"/>
      <c r="W21" s="405"/>
      <c r="X21" s="403"/>
    </row>
    <row r="22" spans="1:24" ht="21" thickBot="1" x14ac:dyDescent="0.35">
      <c r="A22" s="399">
        <v>24</v>
      </c>
      <c r="B22" s="400"/>
      <c r="C22" s="400"/>
      <c r="D22" s="400"/>
      <c r="E22" s="401"/>
      <c r="F22" s="401"/>
      <c r="G22" s="402"/>
      <c r="H22" s="406"/>
      <c r="I22" s="404"/>
      <c r="J22" s="405"/>
      <c r="K22" s="403"/>
      <c r="N22" s="399">
        <v>24</v>
      </c>
      <c r="O22" s="400"/>
      <c r="P22" s="400"/>
      <c r="Q22" s="400"/>
      <c r="R22" s="401"/>
      <c r="S22" s="401"/>
      <c r="T22" s="402"/>
      <c r="U22" s="406"/>
      <c r="V22" s="404"/>
      <c r="W22" s="405"/>
      <c r="X22" s="403"/>
    </row>
    <row r="23" spans="1:24" ht="21" thickBot="1" x14ac:dyDescent="0.35">
      <c r="A23" s="399">
        <v>42</v>
      </c>
      <c r="B23" s="400"/>
      <c r="C23" s="400"/>
      <c r="D23" s="400"/>
      <c r="E23" s="401"/>
      <c r="F23" s="401"/>
      <c r="G23" s="402"/>
      <c r="H23" s="406"/>
      <c r="I23" s="404"/>
      <c r="J23" s="68"/>
      <c r="K23" s="403"/>
      <c r="N23" s="399">
        <v>42</v>
      </c>
      <c r="O23" s="400"/>
      <c r="P23" s="400"/>
      <c r="Q23" s="400"/>
      <c r="R23" s="401"/>
      <c r="S23" s="401"/>
      <c r="T23" s="402"/>
      <c r="U23" s="406"/>
      <c r="V23" s="404"/>
      <c r="W23" s="68"/>
      <c r="X23" s="403"/>
    </row>
    <row r="24" spans="1:24" ht="21" thickBot="1" x14ac:dyDescent="0.35">
      <c r="A24" s="399">
        <v>54</v>
      </c>
      <c r="B24" s="400"/>
      <c r="C24" s="400"/>
      <c r="D24" s="400"/>
      <c r="E24" s="401"/>
      <c r="F24" s="401"/>
      <c r="G24" s="402"/>
      <c r="H24" s="404"/>
      <c r="I24" s="407"/>
      <c r="J24" s="68"/>
      <c r="K24" s="403"/>
      <c r="N24" s="399">
        <v>54</v>
      </c>
      <c r="O24" s="400"/>
      <c r="P24" s="400"/>
      <c r="Q24" s="400"/>
      <c r="R24" s="401"/>
      <c r="S24" s="401"/>
      <c r="T24" s="402"/>
      <c r="U24" s="404"/>
      <c r="V24" s="407"/>
      <c r="W24" s="68"/>
      <c r="X24" s="403"/>
    </row>
    <row r="25" spans="1:24" ht="21" thickBot="1" x14ac:dyDescent="0.35">
      <c r="A25" s="399" t="s">
        <v>10</v>
      </c>
      <c r="B25" s="400"/>
      <c r="C25" s="400"/>
      <c r="D25" s="400"/>
      <c r="E25" s="401"/>
      <c r="F25" s="401"/>
      <c r="G25" s="402"/>
      <c r="H25" s="68"/>
      <c r="I25" s="68"/>
      <c r="J25" s="68"/>
      <c r="K25" s="403"/>
      <c r="N25" s="399" t="s">
        <v>10</v>
      </c>
      <c r="O25" s="400"/>
      <c r="P25" s="400"/>
      <c r="Q25" s="400"/>
      <c r="R25" s="401"/>
      <c r="S25" s="401"/>
      <c r="T25" s="402"/>
      <c r="U25" s="68"/>
      <c r="V25" s="68"/>
      <c r="W25" s="68"/>
      <c r="X25" s="403"/>
    </row>
    <row r="26" spans="1:24" ht="21" thickBot="1" x14ac:dyDescent="0.35">
      <c r="A26" s="399">
        <v>54</v>
      </c>
      <c r="B26" s="400"/>
      <c r="C26" s="400"/>
      <c r="D26" s="400"/>
      <c r="E26" s="401"/>
      <c r="F26" s="401"/>
      <c r="G26" s="402"/>
      <c r="H26" s="68"/>
      <c r="I26" s="68"/>
      <c r="J26" s="68"/>
      <c r="K26" s="403"/>
      <c r="N26" s="399">
        <v>54</v>
      </c>
      <c r="O26" s="400"/>
      <c r="P26" s="400"/>
      <c r="Q26" s="400"/>
      <c r="R26" s="401"/>
      <c r="S26" s="401"/>
      <c r="T26" s="402"/>
      <c r="U26" s="68"/>
      <c r="V26" s="68"/>
      <c r="W26" s="68"/>
      <c r="X26" s="403"/>
    </row>
    <row r="27" spans="1:24" ht="21" thickBot="1" x14ac:dyDescent="0.35">
      <c r="A27" s="399">
        <v>42</v>
      </c>
      <c r="B27" s="400"/>
      <c r="C27" s="400"/>
      <c r="D27" s="400"/>
      <c r="E27" s="401"/>
      <c r="F27" s="401"/>
      <c r="G27" s="402"/>
      <c r="H27" s="68"/>
      <c r="I27" s="404"/>
      <c r="J27" s="68"/>
      <c r="K27" s="403"/>
      <c r="N27" s="399">
        <v>42</v>
      </c>
      <c r="O27" s="400"/>
      <c r="P27" s="400"/>
      <c r="Q27" s="400"/>
      <c r="R27" s="401"/>
      <c r="S27" s="401"/>
      <c r="T27" s="402"/>
      <c r="U27" s="68"/>
      <c r="V27" s="404"/>
      <c r="W27" s="68"/>
      <c r="X27" s="403"/>
    </row>
    <row r="28" spans="1:24" ht="21" thickBot="1" x14ac:dyDescent="0.35">
      <c r="A28" s="399">
        <v>24</v>
      </c>
      <c r="B28" s="400"/>
      <c r="C28" s="400"/>
      <c r="D28" s="400"/>
      <c r="E28" s="401"/>
      <c r="F28" s="401"/>
      <c r="G28" s="402"/>
      <c r="H28" s="68"/>
      <c r="I28" s="404"/>
      <c r="J28" s="68"/>
      <c r="K28" s="403"/>
      <c r="N28" s="399">
        <v>24</v>
      </c>
      <c r="O28" s="400"/>
      <c r="P28" s="400"/>
      <c r="Q28" s="400"/>
      <c r="R28" s="401"/>
      <c r="S28" s="401"/>
      <c r="T28" s="402"/>
      <c r="U28" s="68"/>
      <c r="V28" s="404"/>
      <c r="W28" s="68"/>
      <c r="X28" s="403"/>
    </row>
    <row r="29" spans="1:24" ht="21" thickBot="1" x14ac:dyDescent="0.35">
      <c r="A29" s="399">
        <v>12</v>
      </c>
      <c r="B29" s="400"/>
      <c r="C29" s="400"/>
      <c r="D29" s="400"/>
      <c r="E29" s="401"/>
      <c r="F29" s="401"/>
      <c r="G29" s="402"/>
      <c r="H29" s="408" t="s">
        <v>207</v>
      </c>
      <c r="I29" s="409"/>
      <c r="J29" s="410"/>
      <c r="K29" s="403"/>
      <c r="N29" s="399">
        <v>12</v>
      </c>
      <c r="O29" s="400"/>
      <c r="P29" s="400"/>
      <c r="Q29" s="400"/>
      <c r="R29" s="401"/>
      <c r="S29" s="401"/>
      <c r="T29" s="402"/>
      <c r="U29" s="408" t="s">
        <v>207</v>
      </c>
      <c r="V29" s="409"/>
      <c r="W29" s="410"/>
      <c r="X29" s="403"/>
    </row>
    <row r="30" spans="1:24" ht="21" thickBot="1" x14ac:dyDescent="0.35">
      <c r="A30" s="399" t="s">
        <v>208</v>
      </c>
      <c r="B30" s="400"/>
      <c r="C30" s="400"/>
      <c r="D30" s="400"/>
      <c r="E30" s="401"/>
      <c r="F30" s="401"/>
      <c r="G30" s="402"/>
      <c r="H30" s="411" t="s">
        <v>209</v>
      </c>
      <c r="I30" s="412"/>
      <c r="J30" s="410"/>
      <c r="K30" s="403"/>
      <c r="N30" s="399" t="s">
        <v>208</v>
      </c>
      <c r="O30" s="400"/>
      <c r="P30" s="400"/>
      <c r="Q30" s="400"/>
      <c r="R30" s="401"/>
      <c r="S30" s="401"/>
      <c r="T30" s="402"/>
      <c r="U30" s="411" t="s">
        <v>209</v>
      </c>
      <c r="V30" s="412"/>
      <c r="W30" s="410"/>
      <c r="X30" s="403"/>
    </row>
    <row r="31" spans="1:24" ht="21" thickBot="1" x14ac:dyDescent="0.35">
      <c r="A31" s="399"/>
      <c r="B31" s="400"/>
      <c r="C31" s="400"/>
      <c r="D31" s="400"/>
      <c r="E31" s="401"/>
      <c r="F31" s="401"/>
      <c r="G31" s="402"/>
      <c r="H31" s="68"/>
      <c r="I31" s="68"/>
      <c r="J31" s="68"/>
      <c r="K31" s="403"/>
      <c r="N31" s="399"/>
      <c r="O31" s="400"/>
      <c r="P31" s="400"/>
      <c r="Q31" s="400"/>
      <c r="R31" s="401"/>
      <c r="S31" s="401"/>
      <c r="T31" s="402"/>
      <c r="U31" s="68"/>
      <c r="V31" s="68"/>
      <c r="W31" s="68"/>
      <c r="X31" s="403"/>
    </row>
    <row r="32" spans="1:24" ht="21" thickBot="1" x14ac:dyDescent="0.35">
      <c r="A32" s="399"/>
      <c r="B32" s="400"/>
      <c r="C32" s="400"/>
      <c r="D32" s="400"/>
      <c r="E32" s="401"/>
      <c r="F32" s="401"/>
      <c r="G32" s="402"/>
      <c r="H32" s="404"/>
      <c r="I32" s="68"/>
      <c r="J32" s="68"/>
      <c r="K32" s="403"/>
      <c r="N32" s="399"/>
      <c r="O32" s="400"/>
      <c r="P32" s="400"/>
      <c r="Q32" s="400"/>
      <c r="R32" s="401"/>
      <c r="S32" s="401"/>
      <c r="T32" s="402"/>
      <c r="U32" s="404"/>
      <c r="V32" s="68"/>
      <c r="W32" s="68"/>
      <c r="X32" s="403"/>
    </row>
    <row r="33" spans="1:24" ht="21" thickBot="1" x14ac:dyDescent="0.35">
      <c r="A33" s="399"/>
      <c r="B33" s="400"/>
      <c r="C33" s="400"/>
      <c r="D33" s="400"/>
      <c r="E33" s="401"/>
      <c r="F33" s="401"/>
      <c r="G33" s="402"/>
      <c r="H33" s="68"/>
      <c r="I33" s="68"/>
      <c r="J33" s="68"/>
      <c r="K33" s="413"/>
      <c r="N33" s="399"/>
      <c r="O33" s="400"/>
      <c r="P33" s="400"/>
      <c r="Q33" s="400"/>
      <c r="R33" s="401"/>
      <c r="S33" s="401"/>
      <c r="T33" s="402"/>
      <c r="U33" s="68"/>
      <c r="V33" s="68"/>
      <c r="W33" s="68"/>
      <c r="X33" s="413"/>
    </row>
    <row r="34" spans="1:24" ht="21" thickBot="1" x14ac:dyDescent="0.35">
      <c r="A34" s="399"/>
      <c r="B34" s="400"/>
      <c r="C34" s="400"/>
      <c r="D34" s="400"/>
      <c r="E34" s="401"/>
      <c r="F34" s="401"/>
      <c r="G34" s="402"/>
      <c r="H34" s="68"/>
      <c r="I34" s="68"/>
      <c r="J34" s="68"/>
      <c r="K34" s="403"/>
      <c r="N34" s="399"/>
      <c r="O34" s="400"/>
      <c r="P34" s="400"/>
      <c r="Q34" s="400"/>
      <c r="R34" s="401"/>
      <c r="S34" s="401"/>
      <c r="T34" s="402"/>
      <c r="U34" s="68"/>
      <c r="V34" s="68"/>
      <c r="W34" s="68"/>
      <c r="X34" s="403"/>
    </row>
    <row r="35" spans="1:24" ht="21" thickBot="1" x14ac:dyDescent="0.35">
      <c r="A35" s="399"/>
      <c r="B35" s="400"/>
      <c r="C35" s="400"/>
      <c r="D35" s="400"/>
      <c r="E35" s="401"/>
      <c r="F35" s="401"/>
      <c r="G35" s="402"/>
      <c r="H35" s="68"/>
      <c r="I35" s="68"/>
      <c r="J35" s="68"/>
      <c r="K35" s="403"/>
      <c r="N35" s="399"/>
      <c r="O35" s="400"/>
      <c r="P35" s="400"/>
      <c r="Q35" s="400"/>
      <c r="R35" s="401"/>
      <c r="S35" s="401"/>
      <c r="T35" s="402"/>
      <c r="U35" s="68"/>
      <c r="V35" s="68"/>
      <c r="W35" s="68"/>
      <c r="X35" s="403"/>
    </row>
    <row r="36" spans="1:24" ht="21" thickBot="1" x14ac:dyDescent="0.35">
      <c r="A36" s="399"/>
      <c r="B36" s="400"/>
      <c r="C36" s="400"/>
      <c r="D36" s="400"/>
      <c r="E36" s="401"/>
      <c r="F36" s="401"/>
      <c r="G36" s="402"/>
      <c r="H36" s="68"/>
      <c r="I36" s="68"/>
      <c r="J36" s="68"/>
      <c r="K36" s="403"/>
      <c r="N36" s="399"/>
      <c r="O36" s="400"/>
      <c r="P36" s="400"/>
      <c r="Q36" s="400"/>
      <c r="R36" s="401"/>
      <c r="S36" s="401"/>
      <c r="T36" s="402"/>
      <c r="U36" s="68"/>
      <c r="V36" s="68"/>
      <c r="W36" s="68"/>
      <c r="X36" s="403"/>
    </row>
    <row r="37" spans="1:24" ht="21" thickBot="1" x14ac:dyDescent="0.35">
      <c r="A37" s="399"/>
      <c r="B37" s="400"/>
      <c r="C37" s="400"/>
      <c r="D37" s="400"/>
      <c r="E37" s="401"/>
      <c r="F37" s="401"/>
      <c r="G37" s="402"/>
      <c r="H37" s="68"/>
      <c r="I37" s="68"/>
      <c r="J37" s="68"/>
      <c r="K37" s="403"/>
      <c r="N37" s="399"/>
      <c r="O37" s="400"/>
      <c r="P37" s="400"/>
      <c r="Q37" s="400"/>
      <c r="R37" s="401"/>
      <c r="S37" s="401"/>
      <c r="T37" s="402"/>
      <c r="U37" s="68"/>
      <c r="V37" s="68"/>
      <c r="W37" s="68"/>
      <c r="X37" s="403"/>
    </row>
    <row r="38" spans="1:24" ht="21" thickBot="1" x14ac:dyDescent="0.35">
      <c r="A38" s="399"/>
      <c r="B38" s="400"/>
      <c r="C38" s="400"/>
      <c r="D38" s="400"/>
      <c r="E38" s="401"/>
      <c r="F38" s="401"/>
      <c r="G38" s="402"/>
      <c r="H38" s="68"/>
      <c r="I38" s="68"/>
      <c r="J38" s="68"/>
      <c r="K38" s="403"/>
      <c r="N38" s="399"/>
      <c r="O38" s="400"/>
      <c r="P38" s="400"/>
      <c r="Q38" s="400"/>
      <c r="R38" s="401"/>
      <c r="S38" s="401"/>
      <c r="T38" s="402"/>
      <c r="U38" s="68"/>
      <c r="V38" s="68"/>
      <c r="W38" s="68"/>
      <c r="X38" s="403"/>
    </row>
    <row r="39" spans="1:24" ht="21" thickBot="1" x14ac:dyDescent="0.35">
      <c r="A39" s="399"/>
      <c r="B39" s="400"/>
      <c r="C39" s="400"/>
      <c r="D39" s="400"/>
      <c r="E39" s="401"/>
      <c r="F39" s="401"/>
      <c r="G39" s="402"/>
      <c r="H39" s="68"/>
      <c r="I39" s="68"/>
      <c r="J39" s="68"/>
      <c r="K39" s="403"/>
      <c r="N39" s="399"/>
      <c r="O39" s="400"/>
      <c r="P39" s="400"/>
      <c r="Q39" s="400"/>
      <c r="R39" s="401"/>
      <c r="S39" s="401"/>
      <c r="T39" s="402"/>
      <c r="U39" s="68"/>
      <c r="V39" s="68"/>
      <c r="W39" s="68"/>
      <c r="X39" s="403"/>
    </row>
    <row r="40" spans="1:24" ht="21" thickBot="1" x14ac:dyDescent="0.35">
      <c r="A40" s="399"/>
      <c r="B40" s="400"/>
      <c r="C40" s="400"/>
      <c r="D40" s="400"/>
      <c r="E40" s="401"/>
      <c r="F40" s="401"/>
      <c r="G40" s="402"/>
      <c r="H40" s="68"/>
      <c r="I40" s="68"/>
      <c r="J40" s="68"/>
      <c r="K40" s="403"/>
      <c r="N40" s="399"/>
      <c r="O40" s="400"/>
      <c r="P40" s="400"/>
      <c r="Q40" s="400"/>
      <c r="R40" s="401"/>
      <c r="S40" s="401"/>
      <c r="T40" s="402"/>
      <c r="U40" s="68"/>
      <c r="V40" s="68"/>
      <c r="W40" s="68"/>
      <c r="X40" s="403"/>
    </row>
    <row r="41" spans="1:24" ht="21" thickBot="1" x14ac:dyDescent="0.35">
      <c r="A41" s="399"/>
      <c r="B41" s="400"/>
      <c r="C41" s="400"/>
      <c r="D41" s="400"/>
      <c r="E41" s="401"/>
      <c r="F41" s="401"/>
      <c r="G41" s="402"/>
      <c r="H41" s="68"/>
      <c r="I41" s="68"/>
      <c r="J41" s="68"/>
      <c r="K41" s="403"/>
      <c r="N41" s="399"/>
      <c r="O41" s="400"/>
      <c r="P41" s="400"/>
      <c r="Q41" s="400"/>
      <c r="R41" s="401"/>
      <c r="S41" s="401"/>
      <c r="T41" s="402"/>
      <c r="U41" s="68"/>
      <c r="V41" s="68"/>
      <c r="W41" s="68"/>
      <c r="X41" s="403"/>
    </row>
    <row r="42" spans="1:24" ht="21" thickBot="1" x14ac:dyDescent="0.35">
      <c r="A42" s="399"/>
      <c r="B42" s="400"/>
      <c r="C42" s="400"/>
      <c r="D42" s="400"/>
      <c r="E42" s="401"/>
      <c r="F42" s="401"/>
      <c r="G42" s="402"/>
      <c r="H42" s="68"/>
      <c r="I42" s="68"/>
      <c r="J42" s="68"/>
      <c r="K42" s="403"/>
      <c r="N42" s="399"/>
      <c r="O42" s="400"/>
      <c r="P42" s="400"/>
      <c r="Q42" s="400"/>
      <c r="R42" s="401"/>
      <c r="S42" s="401"/>
      <c r="T42" s="402"/>
      <c r="U42" s="68"/>
      <c r="V42" s="68"/>
      <c r="W42" s="68"/>
      <c r="X42" s="403"/>
    </row>
    <row r="43" spans="1:24" ht="21" thickBot="1" x14ac:dyDescent="0.35">
      <c r="A43" s="399"/>
      <c r="B43" s="400"/>
      <c r="C43" s="400"/>
      <c r="D43" s="400"/>
      <c r="E43" s="401"/>
      <c r="F43" s="401"/>
      <c r="G43" s="402"/>
      <c r="H43" s="68"/>
      <c r="I43" s="68"/>
      <c r="J43" s="68"/>
      <c r="K43" s="403"/>
      <c r="N43" s="399"/>
      <c r="O43" s="400"/>
      <c r="P43" s="400"/>
      <c r="Q43" s="400"/>
      <c r="R43" s="401"/>
      <c r="S43" s="401"/>
      <c r="T43" s="402"/>
      <c r="U43" s="68"/>
      <c r="V43" s="68"/>
      <c r="W43" s="68"/>
      <c r="X43" s="403"/>
    </row>
    <row r="44" spans="1:24" ht="21" thickBot="1" x14ac:dyDescent="0.35">
      <c r="A44" s="399"/>
      <c r="B44" s="400"/>
      <c r="C44" s="400"/>
      <c r="D44" s="400"/>
      <c r="E44" s="401"/>
      <c r="F44" s="401"/>
      <c r="G44" s="402"/>
      <c r="H44" s="68"/>
      <c r="I44" s="68"/>
      <c r="J44" s="68"/>
      <c r="K44" s="403"/>
      <c r="N44" s="399"/>
      <c r="O44" s="400"/>
      <c r="P44" s="400"/>
      <c r="Q44" s="400"/>
      <c r="R44" s="401"/>
      <c r="S44" s="401"/>
      <c r="T44" s="402"/>
      <c r="U44" s="68"/>
      <c r="V44" s="68"/>
      <c r="W44" s="68"/>
      <c r="X44" s="403"/>
    </row>
    <row r="45" spans="1:24" ht="21" thickBot="1" x14ac:dyDescent="0.35">
      <c r="A45" s="414"/>
      <c r="B45" s="415"/>
      <c r="C45" s="416"/>
      <c r="D45" s="416"/>
      <c r="E45" s="416"/>
      <c r="F45" s="416"/>
      <c r="G45" s="417"/>
      <c r="H45" s="68"/>
      <c r="I45" s="68"/>
      <c r="J45" s="68"/>
      <c r="K45" s="403"/>
      <c r="N45" s="414"/>
      <c r="O45" s="415"/>
      <c r="P45" s="416"/>
      <c r="Q45" s="416"/>
      <c r="R45" s="416"/>
      <c r="S45" s="416"/>
      <c r="T45" s="417"/>
      <c r="U45" s="68"/>
      <c r="V45" s="68"/>
      <c r="W45" s="68"/>
      <c r="X45" s="403"/>
    </row>
    <row r="46" spans="1:24" ht="21.75" thickTop="1" thickBot="1" x14ac:dyDescent="0.35">
      <c r="A46" s="418" t="s">
        <v>74</v>
      </c>
      <c r="B46" s="419" t="e">
        <f>AVERAGE(B21:B44)</f>
        <v>#DIV/0!</v>
      </c>
      <c r="C46" s="419" t="e">
        <f t="shared" ref="C46:G46" si="0">AVERAGE(C21:C44)</f>
        <v>#DIV/0!</v>
      </c>
      <c r="D46" s="419" t="e">
        <f t="shared" si="0"/>
        <v>#DIV/0!</v>
      </c>
      <c r="E46" s="419" t="e">
        <f t="shared" si="0"/>
        <v>#DIV/0!</v>
      </c>
      <c r="F46" s="419" t="e">
        <f t="shared" si="0"/>
        <v>#DIV/0!</v>
      </c>
      <c r="G46" s="419" t="e">
        <f t="shared" si="0"/>
        <v>#DIV/0!</v>
      </c>
      <c r="H46" s="420" t="s">
        <v>210</v>
      </c>
      <c r="I46" s="421"/>
      <c r="J46" s="421"/>
      <c r="K46" s="422"/>
      <c r="N46" s="418" t="s">
        <v>74</v>
      </c>
      <c r="O46" s="419" t="e">
        <f>AVERAGE(O21:O44)</f>
        <v>#DIV/0!</v>
      </c>
      <c r="P46" s="419" t="e">
        <f t="shared" ref="P46:T46" si="1">AVERAGE(P21:P44)</f>
        <v>#DIV/0!</v>
      </c>
      <c r="Q46" s="419" t="e">
        <f t="shared" si="1"/>
        <v>#DIV/0!</v>
      </c>
      <c r="R46" s="419" t="e">
        <f t="shared" si="1"/>
        <v>#DIV/0!</v>
      </c>
      <c r="S46" s="419" t="e">
        <f t="shared" si="1"/>
        <v>#DIV/0!</v>
      </c>
      <c r="T46" s="419" t="e">
        <f t="shared" si="1"/>
        <v>#DIV/0!</v>
      </c>
      <c r="U46" s="420" t="s">
        <v>210</v>
      </c>
      <c r="V46" s="421"/>
      <c r="W46" s="421"/>
      <c r="X46" s="422"/>
    </row>
    <row r="51" spans="2:2" x14ac:dyDescent="0.2">
      <c r="B51" s="24" t="e">
        <f>((B46+D46)/2)*((2.75*48)/144)</f>
        <v>#DIV/0!</v>
      </c>
    </row>
    <row r="53" spans="2:2" x14ac:dyDescent="0.2">
      <c r="B53" s="24" t="e">
        <f>(505-B51)/505</f>
        <v>#DIV/0!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98"/>
  <sheetViews>
    <sheetView workbookViewId="0">
      <selection activeCell="F12" sqref="F12"/>
    </sheetView>
  </sheetViews>
  <sheetFormatPr defaultColWidth="9.140625" defaultRowHeight="12.75" x14ac:dyDescent="0.2"/>
  <cols>
    <col min="1" max="4" width="9.140625" style="24"/>
    <col min="5" max="5" width="14.5703125" style="24" customWidth="1"/>
    <col min="6" max="10" width="9.140625" style="24"/>
    <col min="11" max="11" width="31.42578125" style="24" bestFit="1" customWidth="1"/>
    <col min="12" max="16384" width="9.140625" style="24"/>
  </cols>
  <sheetData>
    <row r="1" spans="1:8" ht="18" x14ac:dyDescent="0.25">
      <c r="A1" s="423" t="s">
        <v>211</v>
      </c>
      <c r="B1" s="272"/>
      <c r="C1" s="272" t="str">
        <f>Report!C7</f>
        <v>RLN3MA</v>
      </c>
      <c r="D1" s="424"/>
    </row>
    <row r="2" spans="1:8" ht="18" x14ac:dyDescent="0.25">
      <c r="A2" s="425" t="s">
        <v>212</v>
      </c>
      <c r="B2" s="426"/>
      <c r="C2" s="32" t="str">
        <f>Report!F7</f>
        <v>BGN171</v>
      </c>
      <c r="D2" s="427"/>
    </row>
    <row r="3" spans="1:8" ht="18" x14ac:dyDescent="0.25">
      <c r="A3" s="425" t="s">
        <v>181</v>
      </c>
      <c r="B3" s="428"/>
      <c r="C3" s="32">
        <f>Report!C11</f>
        <v>8</v>
      </c>
      <c r="D3" s="427"/>
    </row>
    <row r="4" spans="1:8" ht="18.75" thickBot="1" x14ac:dyDescent="0.3">
      <c r="A4" s="425" t="s">
        <v>213</v>
      </c>
      <c r="B4" s="428"/>
      <c r="C4" s="32" t="str">
        <f>Report!C9</f>
        <v>Andrew Burton</v>
      </c>
      <c r="D4" s="427"/>
    </row>
    <row r="5" spans="1:8" x14ac:dyDescent="0.2">
      <c r="A5" s="429"/>
      <c r="B5" s="430"/>
      <c r="C5" s="430"/>
      <c r="D5" s="431"/>
      <c r="E5" s="432"/>
      <c r="F5" s="433"/>
      <c r="G5" s="433"/>
      <c r="H5" s="433"/>
    </row>
    <row r="6" spans="1:8" ht="15.75" x14ac:dyDescent="0.25">
      <c r="A6" s="434" t="s">
        <v>214</v>
      </c>
      <c r="B6" s="435"/>
      <c r="C6" s="435"/>
      <c r="D6" s="436"/>
      <c r="E6" s="437">
        <f>Report!$F$8</f>
        <v>1</v>
      </c>
      <c r="F6"/>
      <c r="H6"/>
    </row>
    <row r="7" spans="1:8" ht="15" x14ac:dyDescent="0.2">
      <c r="A7" s="438" t="s">
        <v>176</v>
      </c>
      <c r="B7" s="435"/>
      <c r="C7" s="435"/>
      <c r="D7" s="436"/>
      <c r="E7" s="439">
        <f>Report!F9</f>
        <v>46141</v>
      </c>
    </row>
    <row r="8" spans="1:8" ht="15.75" x14ac:dyDescent="0.25">
      <c r="A8" s="440" t="s">
        <v>215</v>
      </c>
      <c r="B8" s="441"/>
      <c r="C8" s="441"/>
      <c r="D8" s="442"/>
      <c r="E8" s="443"/>
    </row>
    <row r="9" spans="1:8" x14ac:dyDescent="0.2">
      <c r="A9" s="444" t="s">
        <v>216</v>
      </c>
      <c r="B9" s="445"/>
      <c r="C9" s="445"/>
      <c r="D9" s="446"/>
      <c r="E9" s="447">
        <f>Report!F26</f>
        <v>-15.228367345787548</v>
      </c>
    </row>
    <row r="10" spans="1:8" x14ac:dyDescent="0.2">
      <c r="A10" s="448" t="s">
        <v>217</v>
      </c>
      <c r="B10" s="449"/>
      <c r="C10" s="449"/>
      <c r="D10" s="450"/>
      <c r="E10" s="451">
        <f>Report!C24</f>
        <v>-15.228367345787548</v>
      </c>
    </row>
    <row r="11" spans="1:8" x14ac:dyDescent="0.2">
      <c r="A11" s="448" t="s">
        <v>218</v>
      </c>
      <c r="B11" s="449"/>
      <c r="C11" s="449"/>
      <c r="D11" s="450"/>
      <c r="E11" s="451" t="str">
        <f>Report!F13</f>
        <v>22 in</v>
      </c>
    </row>
    <row r="12" spans="1:8" x14ac:dyDescent="0.2">
      <c r="A12" s="452" t="s">
        <v>52</v>
      </c>
      <c r="B12" s="404"/>
      <c r="C12" s="404"/>
      <c r="D12" s="453"/>
      <c r="E12" s="454" t="str">
        <f>Report!F14</f>
        <v>90°</v>
      </c>
    </row>
    <row r="13" spans="1:8" x14ac:dyDescent="0.2">
      <c r="A13" s="448" t="s">
        <v>66</v>
      </c>
      <c r="B13" s="449"/>
      <c r="C13" s="449"/>
      <c r="D13" s="450"/>
      <c r="E13" s="455" t="str">
        <f>Report!F18</f>
        <v>N/A</v>
      </c>
    </row>
    <row r="14" spans="1:8" x14ac:dyDescent="0.2">
      <c r="A14" s="448" t="s">
        <v>219</v>
      </c>
      <c r="B14" s="449"/>
      <c r="C14" s="449"/>
      <c r="D14" s="450"/>
      <c r="E14" s="455" t="str">
        <f>Report!F16</f>
        <v>N/A</v>
      </c>
    </row>
    <row r="15" spans="1:8" x14ac:dyDescent="0.2">
      <c r="A15" s="448" t="s">
        <v>76</v>
      </c>
      <c r="B15" s="449"/>
      <c r="C15" s="449"/>
      <c r="D15" s="450"/>
      <c r="E15" s="455" t="str">
        <f>Report!F20</f>
        <v>N/A</v>
      </c>
    </row>
    <row r="16" spans="1:8" x14ac:dyDescent="0.2">
      <c r="A16" s="452" t="s">
        <v>220</v>
      </c>
      <c r="B16" s="404"/>
      <c r="C16" s="404"/>
      <c r="D16" s="453"/>
      <c r="E16" s="454">
        <f>Report!C28</f>
        <v>3</v>
      </c>
    </row>
    <row r="17" spans="1:5" x14ac:dyDescent="0.2">
      <c r="A17" s="452" t="s">
        <v>221</v>
      </c>
      <c r="B17" s="404"/>
      <c r="C17" s="404"/>
      <c r="D17" s="453"/>
      <c r="E17" s="454">
        <f>Report!C27</f>
        <v>75</v>
      </c>
    </row>
    <row r="18" spans="1:5" x14ac:dyDescent="0.2">
      <c r="A18" s="448" t="s">
        <v>222</v>
      </c>
      <c r="B18" s="449"/>
      <c r="C18" s="449"/>
      <c r="D18" s="450"/>
      <c r="E18" s="455" t="str">
        <f>Report!F15</f>
        <v>Mullion</v>
      </c>
    </row>
    <row r="19" spans="1:5" x14ac:dyDescent="0.2">
      <c r="A19" s="452" t="s">
        <v>223</v>
      </c>
      <c r="B19" s="404"/>
      <c r="C19" s="404"/>
      <c r="D19" s="453"/>
      <c r="E19" s="454">
        <f>Report!C32</f>
        <v>1550</v>
      </c>
    </row>
    <row r="20" spans="1:5" x14ac:dyDescent="0.2">
      <c r="A20" s="452" t="s">
        <v>224</v>
      </c>
      <c r="B20" s="404"/>
      <c r="C20" s="404"/>
      <c r="D20" s="453"/>
      <c r="E20" s="454">
        <f>Report!C33</f>
        <v>1550</v>
      </c>
    </row>
    <row r="21" spans="1:5" x14ac:dyDescent="0.2">
      <c r="A21" s="456" t="s">
        <v>71</v>
      </c>
      <c r="B21" s="457"/>
      <c r="C21" s="457"/>
      <c r="D21" s="458"/>
      <c r="E21" s="455">
        <f>Report!F19</f>
        <v>3</v>
      </c>
    </row>
    <row r="22" spans="1:5" ht="15.75" x14ac:dyDescent="0.25">
      <c r="A22" s="440" t="s">
        <v>225</v>
      </c>
      <c r="B22" s="441"/>
      <c r="C22" s="441"/>
      <c r="D22" s="442"/>
      <c r="E22" s="443"/>
    </row>
    <row r="23" spans="1:5" ht="15" x14ac:dyDescent="0.2">
      <c r="A23" s="434" t="s">
        <v>226</v>
      </c>
      <c r="B23" s="435"/>
      <c r="C23" s="435"/>
      <c r="D23" s="436"/>
      <c r="E23" s="459">
        <f>Report!F22</f>
        <v>75.090537692360925</v>
      </c>
    </row>
    <row r="24" spans="1:5" ht="15" x14ac:dyDescent="0.2">
      <c r="A24" s="434" t="s">
        <v>227</v>
      </c>
      <c r="B24" s="435"/>
      <c r="C24" s="435"/>
      <c r="D24" s="436"/>
      <c r="E24" s="459">
        <f>Report!F23</f>
        <v>64.796588886111138</v>
      </c>
    </row>
    <row r="25" spans="1:5" ht="15" x14ac:dyDescent="0.2">
      <c r="A25" s="460" t="s">
        <v>228</v>
      </c>
      <c r="B25" s="461"/>
      <c r="C25" s="461"/>
      <c r="D25" s="462"/>
      <c r="E25" s="463">
        <f>Report!F24</f>
        <v>57.29440408150603</v>
      </c>
    </row>
    <row r="26" spans="1:5" ht="15" x14ac:dyDescent="0.2">
      <c r="A26" s="460" t="s">
        <v>229</v>
      </c>
      <c r="B26" s="461"/>
      <c r="C26" s="461"/>
      <c r="D26" s="462"/>
      <c r="E26" s="463">
        <f>Report!F25</f>
        <v>59.058935450742638</v>
      </c>
    </row>
    <row r="27" spans="1:5" ht="15.75" x14ac:dyDescent="0.25">
      <c r="A27" s="464" t="s">
        <v>230</v>
      </c>
      <c r="B27" s="465"/>
      <c r="C27" s="465"/>
      <c r="D27" s="466"/>
      <c r="E27" s="467"/>
    </row>
    <row r="28" spans="1:5" ht="15" x14ac:dyDescent="0.2">
      <c r="A28" s="460" t="str">
        <f>Report!B35</f>
        <v>Total Case Volts</v>
      </c>
      <c r="B28" s="461"/>
      <c r="C28" s="461"/>
      <c r="D28" s="462"/>
      <c r="E28" s="463">
        <f>Report!C35</f>
        <v>121.41971527777774</v>
      </c>
    </row>
    <row r="29" spans="1:5" ht="15" x14ac:dyDescent="0.2">
      <c r="A29" s="460" t="str">
        <f>Report!B36</f>
        <v>Total Case Amps</v>
      </c>
      <c r="B29" s="461"/>
      <c r="C29" s="461"/>
      <c r="D29" s="462"/>
      <c r="E29" s="463">
        <f>Report!C36</f>
        <v>2.3680604166666632</v>
      </c>
    </row>
    <row r="30" spans="1:5" ht="15" x14ac:dyDescent="0.2">
      <c r="A30" s="460" t="str">
        <f>Report!B37</f>
        <v>Total Case Watts</v>
      </c>
      <c r="B30" s="461"/>
      <c r="C30" s="461"/>
      <c r="D30" s="462"/>
      <c r="E30" s="463">
        <f>Report!C37</f>
        <v>275.19243055555523</v>
      </c>
    </row>
    <row r="31" spans="1:5" ht="15" x14ac:dyDescent="0.2">
      <c r="A31" s="460" t="str">
        <f>Report!B38</f>
        <v>Volts Unit 1</v>
      </c>
      <c r="B31" s="461"/>
      <c r="C31" s="461"/>
      <c r="D31" s="462"/>
      <c r="E31" s="463">
        <f>Report!C38</f>
        <v>121.40862500000011</v>
      </c>
    </row>
    <row r="32" spans="1:5" ht="15" x14ac:dyDescent="0.2">
      <c r="A32" s="460" t="str">
        <f>Report!B39</f>
        <v>Amps Unit 1</v>
      </c>
      <c r="B32" s="461"/>
      <c r="C32" s="461"/>
      <c r="D32" s="462"/>
      <c r="E32" s="463">
        <f>Report!C39</f>
        <v>5.3639159722222285</v>
      </c>
    </row>
    <row r="33" spans="1:5" ht="15" x14ac:dyDescent="0.2">
      <c r="A33" s="460" t="str">
        <f>Report!B40</f>
        <v>Watts Unit 1</v>
      </c>
      <c r="B33" s="461"/>
      <c r="C33" s="461"/>
      <c r="D33" s="462"/>
      <c r="E33" s="463">
        <f>Report!C40</f>
        <v>641.14694444444478</v>
      </c>
    </row>
    <row r="34" spans="1:5" ht="15" x14ac:dyDescent="0.2">
      <c r="A34" s="460" t="str">
        <f>Report!B41</f>
        <v>Volts Unit 2</v>
      </c>
      <c r="B34" s="461"/>
      <c r="C34" s="461"/>
      <c r="D34" s="462"/>
      <c r="E34" s="463">
        <f>Report!C41</f>
        <v>121.40090277777749</v>
      </c>
    </row>
    <row r="35" spans="1:5" ht="15" x14ac:dyDescent="0.2">
      <c r="A35" s="460" t="str">
        <f>Report!B42</f>
        <v>Amps Unit 2</v>
      </c>
      <c r="B35" s="461"/>
      <c r="C35" s="461"/>
      <c r="D35" s="462"/>
      <c r="E35" s="463">
        <f>Report!C42</f>
        <v>4.8804826388888838</v>
      </c>
    </row>
    <row r="36" spans="1:5" ht="15" x14ac:dyDescent="0.2">
      <c r="A36" s="460" t="str">
        <f>Report!B43</f>
        <v>Watts Unit 2</v>
      </c>
      <c r="B36" s="461"/>
      <c r="C36" s="461"/>
      <c r="D36" s="462"/>
      <c r="E36" s="463">
        <f>Report!C43</f>
        <v>581.33305555555467</v>
      </c>
    </row>
    <row r="37" spans="1:5" ht="15" x14ac:dyDescent="0.2">
      <c r="A37" s="460">
        <f>Report!B44</f>
        <v>0</v>
      </c>
      <c r="B37" s="461"/>
      <c r="C37" s="461"/>
      <c r="D37" s="462"/>
      <c r="E37" s="463" t="str">
        <f>Report!C44</f>
        <v xml:space="preserve"> </v>
      </c>
    </row>
    <row r="38" spans="1:5" ht="15" x14ac:dyDescent="0.2">
      <c r="A38" s="460">
        <f>Report!B45</f>
        <v>0</v>
      </c>
      <c r="B38" s="461"/>
      <c r="C38" s="461"/>
      <c r="D38" s="462"/>
      <c r="E38" s="463">
        <f>Report!C45</f>
        <v>0</v>
      </c>
    </row>
    <row r="39" spans="1:5" ht="15" x14ac:dyDescent="0.2">
      <c r="A39" s="460">
        <f>Report!B46</f>
        <v>0</v>
      </c>
      <c r="B39" s="461"/>
      <c r="C39" s="461"/>
      <c r="D39" s="462"/>
      <c r="E39" s="463">
        <f>Report!C46</f>
        <v>0</v>
      </c>
    </row>
    <row r="40" spans="1:5" ht="15" x14ac:dyDescent="0.2">
      <c r="A40" s="460">
        <f>Report!B47</f>
        <v>0</v>
      </c>
      <c r="B40" s="461"/>
      <c r="C40" s="461"/>
      <c r="D40" s="462"/>
      <c r="E40" s="463">
        <f>Report!C47</f>
        <v>0</v>
      </c>
    </row>
    <row r="41" spans="1:5" ht="15" x14ac:dyDescent="0.2">
      <c r="A41" s="460">
        <f>Report!B48</f>
        <v>0</v>
      </c>
      <c r="B41" s="461"/>
      <c r="C41" s="461"/>
      <c r="D41" s="462"/>
      <c r="E41" s="463">
        <f>Report!C48</f>
        <v>0</v>
      </c>
    </row>
    <row r="42" spans="1:5" ht="15" x14ac:dyDescent="0.2">
      <c r="A42" s="460">
        <f>Report!B49</f>
        <v>0</v>
      </c>
      <c r="B42" s="461"/>
      <c r="C42" s="461"/>
      <c r="D42" s="462"/>
      <c r="E42" s="463">
        <f>Report!C49</f>
        <v>0</v>
      </c>
    </row>
    <row r="43" spans="1:5" ht="15.75" x14ac:dyDescent="0.25">
      <c r="A43" s="440" t="s">
        <v>231</v>
      </c>
      <c r="B43" s="468"/>
      <c r="C43" s="441"/>
      <c r="D43" s="442"/>
      <c r="E43" s="469"/>
    </row>
    <row r="44" spans="1:5" ht="15" x14ac:dyDescent="0.2">
      <c r="A44" s="434" t="s">
        <v>232</v>
      </c>
      <c r="B44" s="435"/>
      <c r="C44" s="435"/>
      <c r="D44" s="436"/>
      <c r="E44" s="470">
        <f>Report!F26</f>
        <v>-15.228367345787548</v>
      </c>
    </row>
    <row r="45" spans="1:5" ht="15" x14ac:dyDescent="0.2">
      <c r="A45" s="434" t="s">
        <v>233</v>
      </c>
      <c r="B45" s="435"/>
      <c r="C45" s="435"/>
      <c r="D45" s="436"/>
      <c r="E45" s="459">
        <f>Report!BD60</f>
        <v>10.885158748717958</v>
      </c>
    </row>
    <row r="46" spans="1:5" ht="15" x14ac:dyDescent="0.2">
      <c r="A46" s="434" t="s">
        <v>234</v>
      </c>
      <c r="B46" s="435"/>
      <c r="C46" s="435"/>
      <c r="D46" s="436"/>
      <c r="E46" s="471">
        <f>Report!F34</f>
        <v>0</v>
      </c>
    </row>
    <row r="47" spans="1:5" ht="15" x14ac:dyDescent="0.2">
      <c r="A47" s="434" t="s">
        <v>235</v>
      </c>
      <c r="B47" s="435"/>
      <c r="C47" s="435"/>
      <c r="D47" s="436"/>
      <c r="E47" s="471">
        <f>Report!F33</f>
        <v>0</v>
      </c>
    </row>
    <row r="48" spans="1:5" ht="15" x14ac:dyDescent="0.2">
      <c r="A48" s="434" t="s">
        <v>236</v>
      </c>
      <c r="B48" s="435"/>
      <c r="C48" s="435"/>
      <c r="D48" s="436"/>
      <c r="E48" s="471">
        <f>Report!F35</f>
        <v>0</v>
      </c>
    </row>
    <row r="49" spans="1:5" ht="15.75" x14ac:dyDescent="0.25">
      <c r="A49" s="440" t="s">
        <v>237</v>
      </c>
      <c r="B49" s="468"/>
      <c r="C49" s="468"/>
      <c r="D49" s="472"/>
      <c r="E49" s="473"/>
    </row>
    <row r="50" spans="1:5" ht="15" x14ac:dyDescent="0.2">
      <c r="A50" s="434" t="s">
        <v>238</v>
      </c>
      <c r="B50" s="435"/>
      <c r="C50" s="435"/>
      <c r="D50" s="436"/>
      <c r="E50" s="459">
        <f>Report!AY15</f>
        <v>10.377254405128207</v>
      </c>
    </row>
    <row r="51" spans="1:5" ht="15" x14ac:dyDescent="0.2">
      <c r="A51" s="434" t="s">
        <v>239</v>
      </c>
      <c r="B51" s="435"/>
      <c r="C51" s="435"/>
      <c r="D51" s="436"/>
      <c r="E51" s="459">
        <f>Report!BB15</f>
        <v>0</v>
      </c>
    </row>
    <row r="52" spans="1:5" ht="15" x14ac:dyDescent="0.2">
      <c r="A52" s="434" t="s">
        <v>240</v>
      </c>
      <c r="B52" s="435"/>
      <c r="C52" s="435"/>
      <c r="D52" s="436"/>
      <c r="E52" s="459">
        <f>Report!BE15</f>
        <v>12.351664024175815</v>
      </c>
    </row>
    <row r="53" spans="1:5" ht="15.75" x14ac:dyDescent="0.25">
      <c r="A53" s="440" t="s">
        <v>241</v>
      </c>
      <c r="B53" s="441"/>
      <c r="C53" s="441"/>
      <c r="D53" s="442"/>
      <c r="E53" s="469"/>
    </row>
    <row r="54" spans="1:5" ht="15" x14ac:dyDescent="0.2">
      <c r="A54" s="438" t="s">
        <v>242</v>
      </c>
      <c r="B54" s="474"/>
      <c r="C54" s="474"/>
      <c r="D54" s="475"/>
      <c r="E54" s="459" t="e">
        <f>AVERAGEIF(Report!$K$53:$M$58,"&lt;&gt;#DIV/0!")</f>
        <v>#DIV/0!</v>
      </c>
    </row>
    <row r="55" spans="1:5" ht="15" x14ac:dyDescent="0.2">
      <c r="A55" s="434" t="s">
        <v>243</v>
      </c>
      <c r="B55" s="474"/>
      <c r="C55" s="474"/>
      <c r="D55" s="475"/>
      <c r="E55" s="459" t="e">
        <f>AVERAGEIF(Report!$K$69:$M$159,"&lt;&gt;#DIV/0!")</f>
        <v>#DIV/0!</v>
      </c>
    </row>
    <row r="56" spans="1:5" ht="15" x14ac:dyDescent="0.2">
      <c r="A56" s="434" t="s">
        <v>244</v>
      </c>
      <c r="B56" s="474"/>
      <c r="C56" s="474"/>
      <c r="D56" s="475"/>
      <c r="E56" s="459" t="e">
        <f>AVERAGEIF(Report!$N$53:$P$58,"&lt;&gt;#DIV/0!")</f>
        <v>#DIV/0!</v>
      </c>
    </row>
    <row r="57" spans="1:5" ht="15" x14ac:dyDescent="0.2">
      <c r="A57" s="434" t="s">
        <v>245</v>
      </c>
      <c r="B57" s="474"/>
      <c r="C57" s="474"/>
      <c r="D57" s="475"/>
      <c r="E57" s="459" t="e">
        <f>AVERAGEIF(Report!$N$69:$P$159,"&lt;&gt;#DIV/0!")</f>
        <v>#DIV/0!</v>
      </c>
    </row>
    <row r="58" spans="1:5" ht="15" x14ac:dyDescent="0.2">
      <c r="A58" s="438" t="s">
        <v>246</v>
      </c>
      <c r="B58" s="476"/>
      <c r="C58" s="476"/>
      <c r="D58" s="477"/>
      <c r="E58" s="459" t="e">
        <f>AVERAGEIF(Report!$Q$53:$S$58,"&lt;&gt;#DIV/0!")</f>
        <v>#DIV/0!</v>
      </c>
    </row>
    <row r="59" spans="1:5" ht="15" x14ac:dyDescent="0.2">
      <c r="A59" s="434" t="s">
        <v>247</v>
      </c>
      <c r="B59" s="435"/>
      <c r="C59" s="435"/>
      <c r="D59" s="436"/>
      <c r="E59" s="459" t="e">
        <f>AVERAGEIF(Report!$Q$69:$S$159,"&lt;&gt;#DIV/0!")</f>
        <v>#DIV/0!</v>
      </c>
    </row>
    <row r="60" spans="1:5" ht="15" x14ac:dyDescent="0.2">
      <c r="A60" s="434" t="s">
        <v>248</v>
      </c>
      <c r="B60" s="435"/>
      <c r="C60" s="435"/>
      <c r="D60" s="436"/>
      <c r="E60" s="459">
        <f t="array" ref="E60">AVERAGEIF(Report!K20:U25,"&lt;&gt;#DIV/0!")</f>
        <v>-7.98159166699089</v>
      </c>
    </row>
    <row r="61" spans="1:5" ht="15" x14ac:dyDescent="0.2">
      <c r="A61" s="434" t="s">
        <v>249</v>
      </c>
      <c r="B61" s="435"/>
      <c r="C61" s="435"/>
      <c r="D61" s="436"/>
      <c r="E61" s="459" t="e">
        <f t="array" ref="E61">AVERAGEIF(Report!K31:U36,"&lt;&gt;#DIV/0!")</f>
        <v>#DIV/0!</v>
      </c>
    </row>
    <row r="62" spans="1:5" ht="15" x14ac:dyDescent="0.2">
      <c r="A62" s="434" t="s">
        <v>250</v>
      </c>
      <c r="B62" s="435"/>
      <c r="C62" s="435"/>
      <c r="D62" s="436"/>
      <c r="E62" s="459">
        <f t="array" ref="E62">AVERAGEIF(Report!K42:U47,"&lt;&gt;#DIV/0!")</f>
        <v>-5.5255342219712063</v>
      </c>
    </row>
    <row r="63" spans="1:5" ht="15.75" x14ac:dyDescent="0.25">
      <c r="A63" s="440" t="s">
        <v>251</v>
      </c>
      <c r="B63" s="468"/>
      <c r="C63" s="468"/>
      <c r="D63" s="472"/>
      <c r="E63" s="473"/>
    </row>
    <row r="64" spans="1:5" ht="15" x14ac:dyDescent="0.2">
      <c r="A64" s="434" t="s">
        <v>252</v>
      </c>
      <c r="B64" s="435"/>
      <c r="C64" s="435"/>
      <c r="D64" s="436"/>
      <c r="E64" s="459">
        <f>Report!AF67</f>
        <v>-6.6556884387152797</v>
      </c>
    </row>
    <row r="65" spans="1:5" ht="15" x14ac:dyDescent="0.2">
      <c r="A65" s="434" t="s">
        <v>253</v>
      </c>
      <c r="B65" s="435"/>
      <c r="C65" s="435"/>
      <c r="D65" s="436"/>
      <c r="E65" s="459">
        <f>Report!AF69</f>
        <v>-15.639654999999999</v>
      </c>
    </row>
    <row r="66" spans="1:5" ht="15" x14ac:dyDescent="0.2">
      <c r="A66" s="434" t="s">
        <v>254</v>
      </c>
      <c r="B66" s="435"/>
      <c r="C66" s="435"/>
      <c r="D66" s="436"/>
      <c r="E66" s="459">
        <f>Report!AF71</f>
        <v>-10.540168368750015</v>
      </c>
    </row>
    <row r="67" spans="1:5" ht="15" x14ac:dyDescent="0.2">
      <c r="A67" s="434" t="s">
        <v>255</v>
      </c>
      <c r="B67" s="435"/>
      <c r="C67" s="435"/>
      <c r="D67" s="436"/>
      <c r="E67" s="459">
        <f>Report!AF73</f>
        <v>8.2093019999999992</v>
      </c>
    </row>
    <row r="68" spans="1:5" ht="15" x14ac:dyDescent="0.2">
      <c r="A68" s="434" t="s">
        <v>256</v>
      </c>
      <c r="B68" s="435"/>
      <c r="C68" s="435"/>
      <c r="D68" s="436"/>
      <c r="E68" s="459">
        <f>Report!AF75</f>
        <v>-1.5554762986111124</v>
      </c>
    </row>
    <row r="69" spans="1:5" ht="15.75" x14ac:dyDescent="0.25">
      <c r="A69" s="464" t="s">
        <v>257</v>
      </c>
      <c r="B69" s="478"/>
      <c r="C69" s="478"/>
      <c r="D69" s="479"/>
      <c r="E69" s="480"/>
    </row>
    <row r="70" spans="1:5" ht="15" x14ac:dyDescent="0.2">
      <c r="A70" s="434" t="s">
        <v>258</v>
      </c>
      <c r="B70" s="435"/>
      <c r="C70" s="435"/>
      <c r="D70" s="436"/>
      <c r="E70" s="459">
        <f>AVERAGE(Report!AI60:AU62)</f>
        <v>-5.9460731219618044</v>
      </c>
    </row>
    <row r="71" spans="1:5" ht="15" x14ac:dyDescent="0.2">
      <c r="A71" s="434" t="s">
        <v>259</v>
      </c>
      <c r="B71" s="435"/>
      <c r="C71" s="435"/>
      <c r="D71" s="436"/>
      <c r="E71" s="459">
        <f>AVERAGE(Report!AI64:AU66)</f>
        <v>-6.0699871341145863</v>
      </c>
    </row>
    <row r="72" spans="1:5" ht="15" x14ac:dyDescent="0.2">
      <c r="A72" s="434" t="s">
        <v>260</v>
      </c>
      <c r="B72" s="435"/>
      <c r="C72" s="435"/>
      <c r="D72" s="436"/>
      <c r="E72" s="459">
        <f>AVERAGE(Report!AI68:AU70)</f>
        <v>-6.4336377162326386</v>
      </c>
    </row>
    <row r="73" spans="1:5" ht="15" x14ac:dyDescent="0.2">
      <c r="A73" s="434" t="s">
        <v>261</v>
      </c>
      <c r="B73" s="435"/>
      <c r="C73" s="435"/>
      <c r="D73" s="436"/>
      <c r="E73" s="459">
        <f>AVERAGE(Report!AI72:AU74)</f>
        <v>-6.6405951842013895</v>
      </c>
    </row>
    <row r="74" spans="1:5" ht="15" x14ac:dyDescent="0.2">
      <c r="A74" s="434" t="s">
        <v>262</v>
      </c>
      <c r="B74" s="435"/>
      <c r="C74" s="435"/>
      <c r="D74" s="436"/>
      <c r="E74" s="459">
        <f>AVERAGE(Report!AI76:AU78)</f>
        <v>-7.2568853907118083</v>
      </c>
    </row>
    <row r="75" spans="1:5" ht="15" x14ac:dyDescent="0.2">
      <c r="A75" s="434" t="s">
        <v>263</v>
      </c>
      <c r="B75" s="435"/>
      <c r="C75" s="435"/>
      <c r="D75" s="436"/>
      <c r="E75" s="459">
        <f>AVERAGE(Report!AI80:AU82)</f>
        <v>-7.5869520850694459</v>
      </c>
    </row>
    <row r="76" spans="1:5" ht="14.25" customHeight="1" x14ac:dyDescent="0.25">
      <c r="A76" s="464" t="s">
        <v>264</v>
      </c>
      <c r="B76" s="478"/>
      <c r="C76" s="478"/>
      <c r="D76" s="479"/>
      <c r="E76" s="481" t="s">
        <v>265</v>
      </c>
    </row>
    <row r="77" spans="1:5" ht="15" x14ac:dyDescent="0.2">
      <c r="A77" s="438" t="str">
        <f>Report!E43</f>
        <v>Equipment Class</v>
      </c>
      <c r="B77" s="476"/>
      <c r="C77" s="476"/>
      <c r="D77" s="477"/>
      <c r="E77" s="482" t="str">
        <f>Report!F43</f>
        <v>VOP.RC.M</v>
      </c>
    </row>
    <row r="78" spans="1:5" ht="15" x14ac:dyDescent="0.2">
      <c r="A78" s="438" t="str">
        <f>Report!E44</f>
        <v xml:space="preserve">TDA, Total Display Area (ft²) </v>
      </c>
      <c r="B78" s="476"/>
      <c r="C78" s="476"/>
      <c r="D78" s="477"/>
      <c r="E78" s="482">
        <f>Report!F44</f>
        <v>0</v>
      </c>
    </row>
    <row r="79" spans="1:5" ht="15" x14ac:dyDescent="0.2">
      <c r="A79" s="438" t="str">
        <f>Report!E45</f>
        <v>Volume (ft³)</v>
      </c>
      <c r="B79" s="476"/>
      <c r="C79" s="476"/>
      <c r="D79" s="477"/>
      <c r="E79" s="482">
        <f>Report!F45</f>
        <v>0</v>
      </c>
    </row>
    <row r="80" spans="1:5" ht="15" x14ac:dyDescent="0.2">
      <c r="A80" s="438" t="str">
        <f>Report!E46</f>
        <v>DOE Allowable (kWh/Day)</v>
      </c>
      <c r="B80" s="476"/>
      <c r="C80" s="476"/>
      <c r="D80" s="477"/>
      <c r="E80" s="482">
        <f>Report!F46</f>
        <v>4.07</v>
      </c>
    </row>
    <row r="81" spans="1:5" ht="15" x14ac:dyDescent="0.2">
      <c r="A81" s="438" t="e">
        <f>Report!#REF!</f>
        <v>#REF!</v>
      </c>
      <c r="B81" s="476"/>
      <c r="C81" s="476"/>
      <c r="D81" s="477"/>
      <c r="E81" s="482" t="e">
        <f>Report!#REF!</f>
        <v>#REF!</v>
      </c>
    </row>
    <row r="82" spans="1:5" ht="15" x14ac:dyDescent="0.2">
      <c r="A82" s="483" t="str">
        <f>Report!E54</f>
        <v>CDEC, kWh/Day (Calculated Daily Energy Consumption)</v>
      </c>
      <c r="B82" s="484"/>
      <c r="C82" s="484"/>
      <c r="D82" s="485"/>
      <c r="E82" s="834">
        <f>Report!F54</f>
        <v>35.944138333333314</v>
      </c>
    </row>
    <row r="83" spans="1:5" ht="16.5" thickBot="1" x14ac:dyDescent="0.3">
      <c r="A83" s="486" t="s">
        <v>266</v>
      </c>
      <c r="B83" s="487"/>
      <c r="C83" s="487"/>
      <c r="D83" s="488"/>
      <c r="E83" s="489"/>
    </row>
    <row r="84" spans="1:5" x14ac:dyDescent="0.2">
      <c r="E84" s="959" t="s">
        <v>1166</v>
      </c>
    </row>
    <row r="85" spans="1:5" x14ac:dyDescent="0.2">
      <c r="E85" s="960"/>
    </row>
    <row r="86" spans="1:5" x14ac:dyDescent="0.2">
      <c r="E86" s="960"/>
    </row>
    <row r="87" spans="1:5" x14ac:dyDescent="0.2">
      <c r="E87" s="960"/>
    </row>
    <row r="88" spans="1:5" x14ac:dyDescent="0.2">
      <c r="E88" s="960"/>
    </row>
    <row r="89" spans="1:5" x14ac:dyDescent="0.2">
      <c r="E89" s="960"/>
    </row>
    <row r="90" spans="1:5" x14ac:dyDescent="0.2">
      <c r="E90" s="960"/>
    </row>
    <row r="91" spans="1:5" x14ac:dyDescent="0.2">
      <c r="E91" s="960"/>
    </row>
    <row r="92" spans="1:5" x14ac:dyDescent="0.2">
      <c r="E92" s="960"/>
    </row>
    <row r="93" spans="1:5" x14ac:dyDescent="0.2">
      <c r="E93" s="960"/>
    </row>
    <row r="94" spans="1:5" x14ac:dyDescent="0.2">
      <c r="E94" s="960"/>
    </row>
    <row r="95" spans="1:5" x14ac:dyDescent="0.2">
      <c r="E95" s="960"/>
    </row>
    <row r="96" spans="1:5" x14ac:dyDescent="0.2">
      <c r="E96" s="960"/>
    </row>
    <row r="97" spans="5:5" x14ac:dyDescent="0.2">
      <c r="E97" s="960"/>
    </row>
    <row r="98" spans="5:5" ht="13.5" thickBot="1" x14ac:dyDescent="0.25">
      <c r="E98" s="961"/>
    </row>
  </sheetData>
  <mergeCells count="1">
    <mergeCell ref="E84:E98"/>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mandButton1">
          <controlPr defaultSize="0" autoLine="0" r:id="rId5">
            <anchor moveWithCells="1">
              <from>
                <xdr:col>3</xdr:col>
                <xdr:colOff>561975</xdr:colOff>
                <xdr:row>1</xdr:row>
                <xdr:rowOff>200025</xdr:rowOff>
              </from>
              <to>
                <xdr:col>5</xdr:col>
                <xdr:colOff>28575</xdr:colOff>
                <xdr:row>3</xdr:row>
                <xdr:rowOff>0</xdr:rowOff>
              </to>
            </anchor>
          </controlPr>
        </control>
      </mc:Choice>
      <mc:Fallback>
        <control shapeId="14337"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8"/>
  <sheetViews>
    <sheetView workbookViewId="0">
      <selection activeCell="G16" sqref="G16"/>
    </sheetView>
  </sheetViews>
  <sheetFormatPr defaultColWidth="9.140625" defaultRowHeight="12.75" x14ac:dyDescent="0.2"/>
  <cols>
    <col min="1" max="4" width="9.140625" style="24"/>
    <col min="5" max="5" width="14.5703125" style="24" customWidth="1"/>
    <col min="6" max="16384" width="9.140625" style="24"/>
  </cols>
  <sheetData>
    <row r="1" spans="1:5" ht="18" x14ac:dyDescent="0.25">
      <c r="A1" s="423" t="s">
        <v>211</v>
      </c>
      <c r="B1" s="272"/>
      <c r="C1" s="272" t="str">
        <f>Report!C7</f>
        <v>RLN3MA</v>
      </c>
      <c r="D1" s="424"/>
    </row>
    <row r="2" spans="1:5" ht="18" x14ac:dyDescent="0.25">
      <c r="A2" s="425" t="s">
        <v>212</v>
      </c>
      <c r="B2" s="426"/>
      <c r="C2" s="32" t="str">
        <f>Report!F7</f>
        <v>BGN171</v>
      </c>
      <c r="D2" s="427"/>
    </row>
    <row r="3" spans="1:5" ht="18" x14ac:dyDescent="0.25">
      <c r="A3" s="425" t="s">
        <v>181</v>
      </c>
      <c r="B3" s="428"/>
      <c r="C3" s="32">
        <f>Report!C11</f>
        <v>8</v>
      </c>
      <c r="D3" s="427"/>
    </row>
    <row r="4" spans="1:5" ht="18.75" thickBot="1" x14ac:dyDescent="0.3">
      <c r="A4" s="425" t="s">
        <v>213</v>
      </c>
      <c r="B4" s="428"/>
      <c r="C4" s="32" t="str">
        <f>Report!C9</f>
        <v>Andrew Burton</v>
      </c>
      <c r="D4" s="427"/>
    </row>
    <row r="5" spans="1:5" x14ac:dyDescent="0.2">
      <c r="A5" s="429"/>
      <c r="B5" s="430"/>
      <c r="C5" s="430"/>
      <c r="D5" s="431"/>
      <c r="E5" s="432"/>
    </row>
    <row r="6" spans="1:5" ht="15.75" x14ac:dyDescent="0.25">
      <c r="A6" s="434" t="s">
        <v>214</v>
      </c>
      <c r="B6" s="435"/>
      <c r="C6" s="435"/>
      <c r="D6" s="436"/>
      <c r="E6" s="835"/>
    </row>
    <row r="7" spans="1:5" ht="15" x14ac:dyDescent="0.2">
      <c r="A7" s="438" t="s">
        <v>176</v>
      </c>
      <c r="B7" s="435"/>
      <c r="C7" s="435"/>
      <c r="D7" s="436"/>
      <c r="E7" s="439"/>
    </row>
    <row r="8" spans="1:5" ht="15.75" x14ac:dyDescent="0.25">
      <c r="A8" s="440" t="s">
        <v>215</v>
      </c>
      <c r="B8" s="441"/>
      <c r="C8" s="441"/>
      <c r="D8" s="442"/>
      <c r="E8" s="443"/>
    </row>
    <row r="9" spans="1:5" x14ac:dyDescent="0.2">
      <c r="A9" s="444" t="s">
        <v>216</v>
      </c>
      <c r="B9" s="445"/>
      <c r="C9" s="445"/>
      <c r="D9" s="446"/>
      <c r="E9" s="447"/>
    </row>
    <row r="10" spans="1:5" x14ac:dyDescent="0.2">
      <c r="A10" s="448" t="s">
        <v>217</v>
      </c>
      <c r="B10" s="449"/>
      <c r="C10" s="449"/>
      <c r="D10" s="450"/>
      <c r="E10" s="451"/>
    </row>
    <row r="11" spans="1:5" x14ac:dyDescent="0.2">
      <c r="A11" s="448" t="s">
        <v>218</v>
      </c>
      <c r="B11" s="449"/>
      <c r="C11" s="449"/>
      <c r="D11" s="450"/>
      <c r="E11" s="451"/>
    </row>
    <row r="12" spans="1:5" x14ac:dyDescent="0.2">
      <c r="A12" s="452" t="s">
        <v>52</v>
      </c>
      <c r="B12" s="404"/>
      <c r="C12" s="404"/>
      <c r="D12" s="453"/>
      <c r="E12" s="454"/>
    </row>
    <row r="13" spans="1:5" x14ac:dyDescent="0.2">
      <c r="A13" s="448" t="s">
        <v>66</v>
      </c>
      <c r="B13" s="449"/>
      <c r="C13" s="449"/>
      <c r="D13" s="450"/>
      <c r="E13" s="455"/>
    </row>
    <row r="14" spans="1:5" x14ac:dyDescent="0.2">
      <c r="A14" s="448" t="s">
        <v>219</v>
      </c>
      <c r="B14" s="449"/>
      <c r="C14" s="449"/>
      <c r="D14" s="450"/>
      <c r="E14" s="455"/>
    </row>
    <row r="15" spans="1:5" x14ac:dyDescent="0.2">
      <c r="A15" s="448" t="s">
        <v>76</v>
      </c>
      <c r="B15" s="449"/>
      <c r="C15" s="449"/>
      <c r="D15" s="450"/>
      <c r="E15" s="455"/>
    </row>
    <row r="16" spans="1:5" x14ac:dyDescent="0.2">
      <c r="A16" s="452" t="s">
        <v>220</v>
      </c>
      <c r="B16" s="404"/>
      <c r="C16" s="404"/>
      <c r="D16" s="453"/>
      <c r="E16" s="454"/>
    </row>
    <row r="17" spans="1:5" x14ac:dyDescent="0.2">
      <c r="A17" s="452" t="s">
        <v>221</v>
      </c>
      <c r="B17" s="404"/>
      <c r="C17" s="404"/>
      <c r="D17" s="453"/>
      <c r="E17" s="454"/>
    </row>
    <row r="18" spans="1:5" x14ac:dyDescent="0.2">
      <c r="A18" s="448" t="s">
        <v>222</v>
      </c>
      <c r="B18" s="449"/>
      <c r="C18" s="449"/>
      <c r="D18" s="450"/>
      <c r="E18" s="455"/>
    </row>
    <row r="19" spans="1:5" x14ac:dyDescent="0.2">
      <c r="A19" s="452" t="s">
        <v>223</v>
      </c>
      <c r="B19" s="404"/>
      <c r="C19" s="404"/>
      <c r="D19" s="453"/>
      <c r="E19" s="454"/>
    </row>
    <row r="20" spans="1:5" x14ac:dyDescent="0.2">
      <c r="A20" s="452" t="s">
        <v>224</v>
      </c>
      <c r="B20" s="404"/>
      <c r="C20" s="404"/>
      <c r="D20" s="453"/>
      <c r="E20" s="454"/>
    </row>
    <row r="21" spans="1:5" x14ac:dyDescent="0.2">
      <c r="A21" s="456" t="s">
        <v>71</v>
      </c>
      <c r="B21" s="457"/>
      <c r="C21" s="457"/>
      <c r="D21" s="458"/>
      <c r="E21" s="455"/>
    </row>
    <row r="22" spans="1:5" ht="15.75" x14ac:dyDescent="0.25">
      <c r="A22" s="440" t="s">
        <v>225</v>
      </c>
      <c r="B22" s="441"/>
      <c r="C22" s="441"/>
      <c r="D22" s="442"/>
      <c r="E22" s="443"/>
    </row>
    <row r="23" spans="1:5" ht="15" x14ac:dyDescent="0.2">
      <c r="A23" s="434" t="s">
        <v>226</v>
      </c>
      <c r="B23" s="435"/>
      <c r="C23" s="435"/>
      <c r="D23" s="436"/>
      <c r="E23" s="459"/>
    </row>
    <row r="24" spans="1:5" ht="15" x14ac:dyDescent="0.2">
      <c r="A24" s="434" t="s">
        <v>227</v>
      </c>
      <c r="B24" s="435"/>
      <c r="C24" s="435"/>
      <c r="D24" s="436"/>
      <c r="E24" s="459"/>
    </row>
    <row r="25" spans="1:5" ht="15" x14ac:dyDescent="0.2">
      <c r="A25" s="460" t="s">
        <v>228</v>
      </c>
      <c r="B25" s="461"/>
      <c r="C25" s="461"/>
      <c r="D25" s="462"/>
      <c r="E25" s="463"/>
    </row>
    <row r="26" spans="1:5" ht="15" x14ac:dyDescent="0.2">
      <c r="A26" s="460" t="s">
        <v>229</v>
      </c>
      <c r="B26" s="461"/>
      <c r="C26" s="461"/>
      <c r="D26" s="462"/>
      <c r="E26" s="463"/>
    </row>
    <row r="27" spans="1:5" ht="15.75" x14ac:dyDescent="0.25">
      <c r="A27" s="464" t="s">
        <v>230</v>
      </c>
      <c r="B27" s="465"/>
      <c r="C27" s="465"/>
      <c r="D27" s="466"/>
      <c r="E27" s="467"/>
    </row>
    <row r="28" spans="1:5" ht="15" x14ac:dyDescent="0.2">
      <c r="A28" s="460" t="str">
        <f>Report!B35</f>
        <v>Total Case Volts</v>
      </c>
      <c r="B28" s="461"/>
      <c r="C28" s="461"/>
      <c r="D28" s="462"/>
      <c r="E28" s="463"/>
    </row>
    <row r="29" spans="1:5" ht="15" x14ac:dyDescent="0.2">
      <c r="A29" s="460" t="str">
        <f>Report!B36</f>
        <v>Total Case Amps</v>
      </c>
      <c r="B29" s="461"/>
      <c r="C29" s="461"/>
      <c r="D29" s="462"/>
      <c r="E29" s="463"/>
    </row>
    <row r="30" spans="1:5" ht="15" x14ac:dyDescent="0.2">
      <c r="A30" s="460" t="str">
        <f>Report!B37</f>
        <v>Total Case Watts</v>
      </c>
      <c r="B30" s="461"/>
      <c r="C30" s="461"/>
      <c r="D30" s="462"/>
      <c r="E30" s="463"/>
    </row>
    <row r="31" spans="1:5" ht="15" x14ac:dyDescent="0.2">
      <c r="A31" s="460" t="str">
        <f>Report!B38</f>
        <v>Volts Unit 1</v>
      </c>
      <c r="B31" s="461"/>
      <c r="C31" s="461"/>
      <c r="D31" s="462"/>
      <c r="E31" s="463"/>
    </row>
    <row r="32" spans="1:5" ht="15" x14ac:dyDescent="0.2">
      <c r="A32" s="460" t="str">
        <f>Report!B39</f>
        <v>Amps Unit 1</v>
      </c>
      <c r="B32" s="461"/>
      <c r="C32" s="461"/>
      <c r="D32" s="462"/>
      <c r="E32" s="463"/>
    </row>
    <row r="33" spans="1:5" ht="15" x14ac:dyDescent="0.2">
      <c r="A33" s="460" t="str">
        <f>Report!B40</f>
        <v>Watts Unit 1</v>
      </c>
      <c r="B33" s="461"/>
      <c r="C33" s="461"/>
      <c r="D33" s="462"/>
      <c r="E33" s="463"/>
    </row>
    <row r="34" spans="1:5" ht="15" x14ac:dyDescent="0.2">
      <c r="A34" s="460" t="str">
        <f>Report!B41</f>
        <v>Volts Unit 2</v>
      </c>
      <c r="B34" s="461"/>
      <c r="C34" s="461"/>
      <c r="D34" s="462"/>
      <c r="E34" s="463"/>
    </row>
    <row r="35" spans="1:5" ht="15" x14ac:dyDescent="0.2">
      <c r="A35" s="460" t="str">
        <f>Report!B42</f>
        <v>Amps Unit 2</v>
      </c>
      <c r="B35" s="461"/>
      <c r="C35" s="461"/>
      <c r="D35" s="462"/>
      <c r="E35" s="463"/>
    </row>
    <row r="36" spans="1:5" ht="15" x14ac:dyDescent="0.2">
      <c r="A36" s="460" t="str">
        <f>Report!B43</f>
        <v>Watts Unit 2</v>
      </c>
      <c r="B36" s="461"/>
      <c r="C36" s="461"/>
      <c r="D36" s="462"/>
      <c r="E36" s="463"/>
    </row>
    <row r="37" spans="1:5" ht="15" x14ac:dyDescent="0.2">
      <c r="A37" s="460">
        <f>Report!B44</f>
        <v>0</v>
      </c>
      <c r="B37" s="461"/>
      <c r="C37" s="461"/>
      <c r="D37" s="462"/>
      <c r="E37" s="463"/>
    </row>
    <row r="38" spans="1:5" ht="15" x14ac:dyDescent="0.2">
      <c r="A38" s="460">
        <f>Report!B45</f>
        <v>0</v>
      </c>
      <c r="B38" s="461"/>
      <c r="C38" s="461"/>
      <c r="D38" s="462"/>
      <c r="E38" s="463"/>
    </row>
    <row r="39" spans="1:5" ht="15" x14ac:dyDescent="0.2">
      <c r="A39" s="460">
        <f>Report!B46</f>
        <v>0</v>
      </c>
      <c r="B39" s="461"/>
      <c r="C39" s="461"/>
      <c r="D39" s="462"/>
      <c r="E39" s="463"/>
    </row>
    <row r="40" spans="1:5" ht="15" x14ac:dyDescent="0.2">
      <c r="A40" s="460">
        <f>Report!B47</f>
        <v>0</v>
      </c>
      <c r="B40" s="461"/>
      <c r="C40" s="461"/>
      <c r="D40" s="462"/>
      <c r="E40" s="463"/>
    </row>
    <row r="41" spans="1:5" ht="15" x14ac:dyDescent="0.2">
      <c r="A41" s="460">
        <f>Report!B48</f>
        <v>0</v>
      </c>
      <c r="B41" s="461"/>
      <c r="C41" s="461"/>
      <c r="D41" s="462"/>
      <c r="E41" s="463"/>
    </row>
    <row r="42" spans="1:5" ht="15" x14ac:dyDescent="0.2">
      <c r="A42" s="460">
        <f>Report!B49</f>
        <v>0</v>
      </c>
      <c r="B42" s="461"/>
      <c r="C42" s="461"/>
      <c r="D42" s="462"/>
      <c r="E42" s="463"/>
    </row>
    <row r="43" spans="1:5" ht="15.75" x14ac:dyDescent="0.25">
      <c r="A43" s="440" t="s">
        <v>231</v>
      </c>
      <c r="B43" s="468"/>
      <c r="C43" s="441"/>
      <c r="D43" s="442"/>
      <c r="E43" s="469"/>
    </row>
    <row r="44" spans="1:5" ht="15" x14ac:dyDescent="0.2">
      <c r="A44" s="434" t="s">
        <v>232</v>
      </c>
      <c r="B44" s="435"/>
      <c r="C44" s="435"/>
      <c r="D44" s="436"/>
      <c r="E44" s="470"/>
    </row>
    <row r="45" spans="1:5" ht="15" x14ac:dyDescent="0.2">
      <c r="A45" s="434" t="s">
        <v>233</v>
      </c>
      <c r="B45" s="435"/>
      <c r="C45" s="435"/>
      <c r="D45" s="436"/>
      <c r="E45" s="459"/>
    </row>
    <row r="46" spans="1:5" ht="15" x14ac:dyDescent="0.2">
      <c r="A46" s="434" t="s">
        <v>234</v>
      </c>
      <c r="B46" s="435"/>
      <c r="C46" s="435"/>
      <c r="D46" s="436"/>
      <c r="E46" s="471"/>
    </row>
    <row r="47" spans="1:5" ht="15" x14ac:dyDescent="0.2">
      <c r="A47" s="434" t="s">
        <v>235</v>
      </c>
      <c r="B47" s="435"/>
      <c r="C47" s="435"/>
      <c r="D47" s="436"/>
      <c r="E47" s="471"/>
    </row>
    <row r="48" spans="1:5" ht="15" x14ac:dyDescent="0.2">
      <c r="A48" s="434" t="s">
        <v>236</v>
      </c>
      <c r="B48" s="435"/>
      <c r="C48" s="435"/>
      <c r="D48" s="436"/>
      <c r="E48" s="471"/>
    </row>
    <row r="49" spans="1:5" ht="15.75" x14ac:dyDescent="0.25">
      <c r="A49" s="440" t="s">
        <v>237</v>
      </c>
      <c r="B49" s="468"/>
      <c r="C49" s="468"/>
      <c r="D49" s="472"/>
      <c r="E49" s="473"/>
    </row>
    <row r="50" spans="1:5" ht="15" x14ac:dyDescent="0.2">
      <c r="A50" s="434" t="s">
        <v>238</v>
      </c>
      <c r="B50" s="435"/>
      <c r="C50" s="435"/>
      <c r="D50" s="436"/>
      <c r="E50" s="459"/>
    </row>
    <row r="51" spans="1:5" ht="15" x14ac:dyDescent="0.2">
      <c r="A51" s="434" t="s">
        <v>239</v>
      </c>
      <c r="B51" s="435"/>
      <c r="C51" s="435"/>
      <c r="D51" s="436"/>
      <c r="E51" s="459"/>
    </row>
    <row r="52" spans="1:5" ht="15" x14ac:dyDescent="0.2">
      <c r="A52" s="434" t="s">
        <v>240</v>
      </c>
      <c r="B52" s="435"/>
      <c r="C52" s="435"/>
      <c r="D52" s="436"/>
      <c r="E52" s="459"/>
    </row>
    <row r="53" spans="1:5" ht="15.75" x14ac:dyDescent="0.25">
      <c r="A53" s="440" t="s">
        <v>241</v>
      </c>
      <c r="B53" s="441"/>
      <c r="C53" s="441"/>
      <c r="D53" s="442"/>
      <c r="E53" s="469"/>
    </row>
    <row r="54" spans="1:5" ht="15" x14ac:dyDescent="0.2">
      <c r="A54" s="438" t="s">
        <v>242</v>
      </c>
      <c r="B54" s="474"/>
      <c r="C54" s="474"/>
      <c r="D54" s="475"/>
      <c r="E54" s="459"/>
    </row>
    <row r="55" spans="1:5" ht="15" x14ac:dyDescent="0.2">
      <c r="A55" s="434" t="s">
        <v>243</v>
      </c>
      <c r="B55" s="474"/>
      <c r="C55" s="474"/>
      <c r="D55" s="475"/>
      <c r="E55" s="459"/>
    </row>
    <row r="56" spans="1:5" ht="15" x14ac:dyDescent="0.2">
      <c r="A56" s="434" t="s">
        <v>244</v>
      </c>
      <c r="B56" s="474"/>
      <c r="C56" s="474"/>
      <c r="D56" s="475"/>
      <c r="E56" s="459"/>
    </row>
    <row r="57" spans="1:5" ht="15" x14ac:dyDescent="0.2">
      <c r="A57" s="434" t="s">
        <v>245</v>
      </c>
      <c r="B57" s="474"/>
      <c r="C57" s="474"/>
      <c r="D57" s="475"/>
      <c r="E57" s="459"/>
    </row>
    <row r="58" spans="1:5" ht="15" x14ac:dyDescent="0.2">
      <c r="A58" s="438" t="s">
        <v>246</v>
      </c>
      <c r="B58" s="476"/>
      <c r="C58" s="476"/>
      <c r="D58" s="477"/>
      <c r="E58" s="459"/>
    </row>
    <row r="59" spans="1:5" ht="15" x14ac:dyDescent="0.2">
      <c r="A59" s="434" t="s">
        <v>247</v>
      </c>
      <c r="B59" s="435"/>
      <c r="C59" s="435"/>
      <c r="D59" s="436"/>
      <c r="E59" s="459"/>
    </row>
    <row r="60" spans="1:5" ht="15" x14ac:dyDescent="0.2">
      <c r="A60" s="434" t="s">
        <v>248</v>
      </c>
      <c r="B60" s="435"/>
      <c r="C60" s="435"/>
      <c r="D60" s="436"/>
      <c r="E60" s="459"/>
    </row>
    <row r="61" spans="1:5" ht="15" x14ac:dyDescent="0.2">
      <c r="A61" s="434" t="s">
        <v>249</v>
      </c>
      <c r="B61" s="435"/>
      <c r="C61" s="435"/>
      <c r="D61" s="436"/>
      <c r="E61" s="459"/>
    </row>
    <row r="62" spans="1:5" ht="15" x14ac:dyDescent="0.2">
      <c r="A62" s="434" t="s">
        <v>250</v>
      </c>
      <c r="B62" s="435"/>
      <c r="C62" s="435"/>
      <c r="D62" s="436"/>
      <c r="E62" s="459"/>
    </row>
    <row r="63" spans="1:5" ht="15.75" x14ac:dyDescent="0.25">
      <c r="A63" s="440" t="s">
        <v>251</v>
      </c>
      <c r="B63" s="468"/>
      <c r="C63" s="468"/>
      <c r="D63" s="472"/>
      <c r="E63" s="473"/>
    </row>
    <row r="64" spans="1:5" ht="15" x14ac:dyDescent="0.2">
      <c r="A64" s="434" t="s">
        <v>252</v>
      </c>
      <c r="B64" s="435"/>
      <c r="C64" s="435"/>
      <c r="D64" s="436"/>
      <c r="E64" s="459"/>
    </row>
    <row r="65" spans="1:5" ht="15" x14ac:dyDescent="0.2">
      <c r="A65" s="434" t="s">
        <v>253</v>
      </c>
      <c r="B65" s="435"/>
      <c r="C65" s="435"/>
      <c r="D65" s="436"/>
      <c r="E65" s="459"/>
    </row>
    <row r="66" spans="1:5" ht="15" x14ac:dyDescent="0.2">
      <c r="A66" s="434" t="s">
        <v>254</v>
      </c>
      <c r="B66" s="435"/>
      <c r="C66" s="435"/>
      <c r="D66" s="436"/>
      <c r="E66" s="459"/>
    </row>
    <row r="67" spans="1:5" ht="15" x14ac:dyDescent="0.2">
      <c r="A67" s="434" t="s">
        <v>255</v>
      </c>
      <c r="B67" s="435"/>
      <c r="C67" s="435"/>
      <c r="D67" s="436"/>
      <c r="E67" s="459"/>
    </row>
    <row r="68" spans="1:5" ht="15" x14ac:dyDescent="0.2">
      <c r="A68" s="434" t="s">
        <v>256</v>
      </c>
      <c r="B68" s="435"/>
      <c r="C68" s="435"/>
      <c r="D68" s="436"/>
      <c r="E68" s="459"/>
    </row>
    <row r="69" spans="1:5" ht="12.75" customHeight="1" x14ac:dyDescent="0.25">
      <c r="A69" s="464" t="s">
        <v>257</v>
      </c>
      <c r="B69" s="478"/>
      <c r="C69" s="478"/>
      <c r="D69" s="479"/>
      <c r="E69" s="480"/>
    </row>
    <row r="70" spans="1:5" ht="12.75" customHeight="1" x14ac:dyDescent="0.2">
      <c r="A70" s="434" t="s">
        <v>258</v>
      </c>
      <c r="B70" s="435"/>
      <c r="C70" s="435"/>
      <c r="D70" s="436"/>
      <c r="E70" s="459"/>
    </row>
    <row r="71" spans="1:5" ht="12.75" customHeight="1" x14ac:dyDescent="0.2">
      <c r="A71" s="434" t="s">
        <v>259</v>
      </c>
      <c r="B71" s="435"/>
      <c r="C71" s="435"/>
      <c r="D71" s="436"/>
      <c r="E71" s="459"/>
    </row>
    <row r="72" spans="1:5" ht="12.75" customHeight="1" x14ac:dyDescent="0.2">
      <c r="A72" s="434" t="s">
        <v>260</v>
      </c>
      <c r="B72" s="435"/>
      <c r="C72" s="435"/>
      <c r="D72" s="436"/>
      <c r="E72" s="459"/>
    </row>
    <row r="73" spans="1:5" ht="15" x14ac:dyDescent="0.2">
      <c r="A73" s="434" t="s">
        <v>261</v>
      </c>
      <c r="B73" s="435"/>
      <c r="C73" s="435"/>
      <c r="D73" s="436"/>
      <c r="E73" s="459"/>
    </row>
    <row r="74" spans="1:5" ht="15" x14ac:dyDescent="0.2">
      <c r="A74" s="434" t="s">
        <v>262</v>
      </c>
      <c r="B74" s="435"/>
      <c r="C74" s="435"/>
      <c r="D74" s="436"/>
      <c r="E74" s="459"/>
    </row>
    <row r="75" spans="1:5" ht="15" x14ac:dyDescent="0.2">
      <c r="A75" s="434" t="s">
        <v>263</v>
      </c>
      <c r="B75" s="435"/>
      <c r="C75" s="435"/>
      <c r="D75" s="436"/>
      <c r="E75" s="459"/>
    </row>
    <row r="76" spans="1:5" ht="15.75" x14ac:dyDescent="0.25">
      <c r="A76" s="464" t="s">
        <v>264</v>
      </c>
      <c r="B76" s="478"/>
      <c r="C76" s="478"/>
      <c r="D76" s="479"/>
      <c r="E76" s="481"/>
    </row>
    <row r="77" spans="1:5" ht="15" x14ac:dyDescent="0.2">
      <c r="A77" s="438" t="str">
        <f>Report!E43</f>
        <v>Equipment Class</v>
      </c>
      <c r="B77" s="476"/>
      <c r="C77" s="476"/>
      <c r="D77" s="477"/>
      <c r="E77" s="482"/>
    </row>
    <row r="78" spans="1:5" ht="15" x14ac:dyDescent="0.2">
      <c r="A78" s="438" t="str">
        <f>Report!E44</f>
        <v xml:space="preserve">TDA, Total Display Area (ft²) </v>
      </c>
      <c r="B78" s="476"/>
      <c r="C78" s="476"/>
      <c r="D78" s="477"/>
      <c r="E78" s="482"/>
    </row>
    <row r="79" spans="1:5" ht="15" x14ac:dyDescent="0.2">
      <c r="A79" s="438" t="str">
        <f>Report!E45</f>
        <v>Volume (ft³)</v>
      </c>
      <c r="B79" s="476"/>
      <c r="C79" s="476"/>
      <c r="D79" s="477"/>
      <c r="E79" s="482"/>
    </row>
    <row r="80" spans="1:5" ht="15" x14ac:dyDescent="0.2">
      <c r="A80" s="438" t="str">
        <f>Report!E46</f>
        <v>DOE Allowable (kWh/Day)</v>
      </c>
      <c r="B80" s="476"/>
      <c r="C80" s="476"/>
      <c r="D80" s="477"/>
      <c r="E80" s="482"/>
    </row>
    <row r="81" spans="1:5" ht="15" x14ac:dyDescent="0.2">
      <c r="A81" s="438" t="e">
        <f>Report!#REF!</f>
        <v>#REF!</v>
      </c>
      <c r="B81" s="476"/>
      <c r="C81" s="476"/>
      <c r="D81" s="477"/>
      <c r="E81" s="482"/>
    </row>
    <row r="82" spans="1:5" ht="15" x14ac:dyDescent="0.2">
      <c r="A82" s="483" t="str">
        <f>Report!E54</f>
        <v>CDEC, kWh/Day (Calculated Daily Energy Consumption)</v>
      </c>
      <c r="B82" s="484"/>
      <c r="C82" s="484"/>
      <c r="D82" s="485"/>
      <c r="E82" s="834"/>
    </row>
    <row r="83" spans="1:5" ht="16.5" thickBot="1" x14ac:dyDescent="0.3">
      <c r="A83" s="486" t="s">
        <v>266</v>
      </c>
      <c r="B83" s="487"/>
      <c r="C83" s="487"/>
      <c r="D83" s="488"/>
      <c r="E83" s="489"/>
    </row>
    <row r="84" spans="1:5" ht="13.15" customHeight="1" x14ac:dyDescent="0.2">
      <c r="E84" s="959"/>
    </row>
    <row r="85" spans="1:5" x14ac:dyDescent="0.2">
      <c r="E85" s="960"/>
    </row>
    <row r="86" spans="1:5" x14ac:dyDescent="0.2">
      <c r="E86" s="960"/>
    </row>
    <row r="87" spans="1:5" x14ac:dyDescent="0.2">
      <c r="E87" s="960"/>
    </row>
    <row r="88" spans="1:5" x14ac:dyDescent="0.2">
      <c r="E88" s="960"/>
    </row>
    <row r="89" spans="1:5" x14ac:dyDescent="0.2">
      <c r="E89" s="960"/>
    </row>
    <row r="90" spans="1:5" x14ac:dyDescent="0.2">
      <c r="E90" s="960"/>
    </row>
    <row r="91" spans="1:5" x14ac:dyDescent="0.2">
      <c r="E91" s="960"/>
    </row>
    <row r="92" spans="1:5" x14ac:dyDescent="0.2">
      <c r="E92" s="960"/>
    </row>
    <row r="93" spans="1:5" x14ac:dyDescent="0.2">
      <c r="E93" s="960"/>
    </row>
    <row r="94" spans="1:5" x14ac:dyDescent="0.2">
      <c r="E94" s="960"/>
    </row>
    <row r="95" spans="1:5" x14ac:dyDescent="0.2">
      <c r="E95" s="960"/>
    </row>
    <row r="96" spans="1:5" x14ac:dyDescent="0.2">
      <c r="E96" s="960"/>
    </row>
    <row r="97" spans="5:5" x14ac:dyDescent="0.2">
      <c r="E97" s="960"/>
    </row>
    <row r="98" spans="5:5" ht="13.5" thickBot="1" x14ac:dyDescent="0.25">
      <c r="E98" s="961"/>
    </row>
  </sheetData>
  <mergeCells count="1">
    <mergeCell ref="E84:E9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Z1627"/>
  <sheetViews>
    <sheetView workbookViewId="0">
      <selection activeCell="D1417" sqref="D1417:D1441"/>
    </sheetView>
  </sheetViews>
  <sheetFormatPr defaultColWidth="9.28515625" defaultRowHeight="15" x14ac:dyDescent="0.25"/>
  <cols>
    <col min="1" max="1" width="13.7109375" bestFit="1" customWidth="1"/>
    <col min="2" max="2" width="12.140625" bestFit="1" customWidth="1"/>
    <col min="3" max="3" width="14.85546875" bestFit="1" customWidth="1"/>
    <col min="4" max="4" width="24.140625" style="880" bestFit="1" customWidth="1"/>
    <col min="5" max="5" width="18.42578125" bestFit="1" customWidth="1"/>
    <col min="6" max="6" width="16.85546875" bestFit="1" customWidth="1"/>
    <col min="7" max="7" width="18.140625" bestFit="1" customWidth="1"/>
    <col min="8" max="8" width="20.85546875" bestFit="1" customWidth="1"/>
    <col min="9" max="9" width="15.140625" bestFit="1" customWidth="1"/>
    <col min="10" max="10" width="24.28515625" bestFit="1" customWidth="1"/>
    <col min="11" max="11" width="17.28515625" bestFit="1" customWidth="1"/>
    <col min="12" max="12" width="23" bestFit="1" customWidth="1"/>
    <col min="13" max="13" width="16.28515625" bestFit="1" customWidth="1"/>
    <col min="14" max="14" width="22.140625" bestFit="1" customWidth="1"/>
    <col min="15" max="15" width="18.42578125" bestFit="1" customWidth="1"/>
    <col min="16" max="16" width="24.140625" bestFit="1" customWidth="1"/>
    <col min="17" max="22" width="17.28515625" bestFit="1" customWidth="1"/>
    <col min="23" max="28" width="18.5703125" bestFit="1" customWidth="1"/>
    <col min="29" max="34" width="21.140625" bestFit="1" customWidth="1"/>
    <col min="35" max="37" width="18.42578125" bestFit="1" customWidth="1"/>
    <col min="38" max="39" width="19.7109375" bestFit="1" customWidth="1"/>
    <col min="40" max="40" width="18.42578125" bestFit="1" customWidth="1"/>
    <col min="41" max="41" width="31.140625" bestFit="1" customWidth="1"/>
    <col min="42" max="42" width="31.42578125" bestFit="1" customWidth="1"/>
    <col min="43" max="46" width="19.7109375" bestFit="1" customWidth="1"/>
    <col min="47" max="47" width="31.140625" bestFit="1" customWidth="1"/>
    <col min="48" max="48" width="31.42578125" bestFit="1" customWidth="1"/>
    <col min="49" max="49" width="30.28515625" bestFit="1" customWidth="1"/>
    <col min="50" max="50" width="30.5703125" bestFit="1" customWidth="1"/>
    <col min="51" max="51" width="32.140625" bestFit="1" customWidth="1"/>
    <col min="52" max="52" width="32.42578125" bestFit="1" customWidth="1"/>
    <col min="53" max="53" width="30.140625" bestFit="1" customWidth="1"/>
    <col min="54" max="54" width="30.42578125" bestFit="1" customWidth="1"/>
    <col min="55" max="55" width="29.140625" bestFit="1" customWidth="1"/>
    <col min="56" max="56" width="29.42578125" bestFit="1" customWidth="1"/>
    <col min="57" max="57" width="31.140625" bestFit="1" customWidth="1"/>
    <col min="58" max="58" width="31.42578125" bestFit="1" customWidth="1"/>
    <col min="59" max="59" width="27.7109375" bestFit="1" customWidth="1"/>
    <col min="60" max="63" width="28.7109375" bestFit="1" customWidth="1"/>
    <col min="64" max="64" width="37.5703125" bestFit="1" customWidth="1"/>
    <col min="65" max="67" width="29" bestFit="1" customWidth="1"/>
    <col min="68" max="68" width="28.5703125" bestFit="1" customWidth="1"/>
    <col min="69" max="69" width="28" bestFit="1" customWidth="1"/>
    <col min="70" max="70" width="27.28515625" bestFit="1" customWidth="1"/>
    <col min="71" max="74" width="28.28515625" bestFit="1" customWidth="1"/>
    <col min="75" max="75" width="18.85546875" bestFit="1" customWidth="1"/>
    <col min="76" max="78" width="28.5703125" bestFit="1" customWidth="1"/>
    <col min="79" max="79" width="28.140625" bestFit="1" customWidth="1"/>
    <col min="80" max="80" width="27.5703125" bestFit="1" customWidth="1"/>
    <col min="81" max="81" width="26" bestFit="1" customWidth="1"/>
    <col min="82" max="82" width="24.140625" bestFit="1" customWidth="1"/>
    <col min="83" max="83" width="27.140625" bestFit="1" customWidth="1"/>
    <col min="84" max="84" width="24.85546875" bestFit="1" customWidth="1"/>
    <col min="85" max="85" width="25.7109375" bestFit="1" customWidth="1"/>
    <col min="86" max="86" width="29.140625" bestFit="1" customWidth="1"/>
    <col min="87" max="87" width="25" bestFit="1" customWidth="1"/>
    <col min="88" max="88" width="26.140625" bestFit="1" customWidth="1"/>
    <col min="89" max="89" width="27.85546875" bestFit="1" customWidth="1"/>
    <col min="90" max="90" width="28.5703125" bestFit="1" customWidth="1"/>
    <col min="91" max="91" width="32.28515625" bestFit="1" customWidth="1"/>
    <col min="92" max="92" width="24.42578125" customWidth="1"/>
    <col min="93" max="93" width="25.7109375" bestFit="1" customWidth="1"/>
    <col min="94" max="94" width="29.7109375" bestFit="1" customWidth="1"/>
    <col min="95" max="95" width="27.85546875" bestFit="1" customWidth="1"/>
    <col min="96" max="96" width="28.5703125" bestFit="1" customWidth="1"/>
    <col min="97" max="97" width="25.28515625" bestFit="1" customWidth="1"/>
    <col min="98" max="98" width="24.5703125" bestFit="1" customWidth="1"/>
    <col min="99" max="99" width="25.28515625" bestFit="1" customWidth="1"/>
    <col min="100" max="100" width="29" bestFit="1" customWidth="1"/>
    <col min="101" max="101" width="29.85546875" bestFit="1" customWidth="1"/>
    <col min="102" max="102" width="29.28515625" bestFit="1" customWidth="1"/>
    <col min="103" max="103" width="30.140625" bestFit="1" customWidth="1"/>
    <col min="104" max="104" width="24.85546875" bestFit="1" customWidth="1"/>
    <col min="105" max="105" width="25.7109375" bestFit="1" customWidth="1"/>
    <col min="106" max="106" width="27.85546875" bestFit="1" customWidth="1"/>
    <col min="107" max="107" width="28.5703125" bestFit="1" customWidth="1"/>
    <col min="108" max="108" width="32.28515625" bestFit="1" customWidth="1"/>
    <col min="109" max="109" width="33" bestFit="1" customWidth="1"/>
    <col min="110" max="110" width="32.5703125" bestFit="1" customWidth="1"/>
    <col min="111" max="111" width="33.28515625" bestFit="1" customWidth="1"/>
    <col min="112" max="112" width="28.140625" bestFit="1" customWidth="1"/>
    <col min="113" max="113" width="28.85546875" bestFit="1" customWidth="1"/>
    <col min="114" max="114" width="18.5703125" bestFit="1" customWidth="1"/>
    <col min="115" max="115" width="19.28515625" bestFit="1" customWidth="1"/>
    <col min="116" max="116" width="23" bestFit="1" customWidth="1"/>
    <col min="117" max="117" width="23.7109375" bestFit="1" customWidth="1"/>
    <col min="118" max="118" width="23.28515625" bestFit="1" customWidth="1"/>
    <col min="119" max="119" width="24" bestFit="1" customWidth="1"/>
    <col min="120" max="120" width="18.85546875" bestFit="1" customWidth="1"/>
    <col min="121" max="121" width="19.5703125" bestFit="1" customWidth="1"/>
    <col min="122" max="122" width="29.140625" bestFit="1" customWidth="1"/>
    <col min="123" max="123" width="28.7109375" bestFit="1" customWidth="1"/>
    <col min="124" max="125" width="29.42578125" bestFit="1" customWidth="1"/>
    <col min="126" max="126" width="29" bestFit="1" customWidth="1"/>
    <col min="127" max="127" width="29.85546875" bestFit="1" customWidth="1"/>
    <col min="128" max="128" width="23.42578125" bestFit="1" customWidth="1"/>
    <col min="129" max="129" width="28.5703125" bestFit="1" customWidth="1"/>
    <col min="130" max="130" width="29.28515625" bestFit="1" customWidth="1"/>
    <col min="131" max="132" width="23.28515625" bestFit="1" customWidth="1"/>
    <col min="133" max="133" width="15.85546875" bestFit="1" customWidth="1"/>
    <col min="134" max="134" width="23.28515625" bestFit="1" customWidth="1"/>
    <col min="135" max="135" width="11" bestFit="1" customWidth="1"/>
    <col min="136" max="136" width="19" bestFit="1" customWidth="1"/>
    <col min="137" max="137" width="19.42578125" bestFit="1" customWidth="1"/>
    <col min="138" max="138" width="19.5703125" bestFit="1" customWidth="1"/>
    <col min="139" max="139" width="16.5703125" bestFit="1" customWidth="1"/>
    <col min="140" max="140" width="17" bestFit="1" customWidth="1"/>
    <col min="141" max="141" width="17.28515625" bestFit="1" customWidth="1"/>
    <col min="142" max="142" width="14.28515625" bestFit="1" customWidth="1"/>
    <col min="143" max="143" width="17.5703125" bestFit="1" customWidth="1"/>
    <col min="144" max="144" width="10.7109375" bestFit="1" customWidth="1"/>
    <col min="145" max="145" width="19.140625" bestFit="1" customWidth="1"/>
    <col min="146" max="146" width="23.140625" bestFit="1" customWidth="1"/>
    <col min="147" max="147" width="18.7109375" bestFit="1" customWidth="1"/>
    <col min="148" max="148" width="14.140625" bestFit="1" customWidth="1"/>
    <col min="149" max="149" width="25" bestFit="1" customWidth="1"/>
    <col min="150" max="150" width="13.5703125" bestFit="1" customWidth="1"/>
    <col min="151" max="151" width="14.85546875" bestFit="1" customWidth="1"/>
    <col min="152" max="152" width="10" bestFit="1" customWidth="1"/>
    <col min="153" max="153" width="14.85546875" bestFit="1" customWidth="1"/>
    <col min="154" max="156" width="7.7109375" bestFit="1" customWidth="1"/>
  </cols>
  <sheetData>
    <row r="1" spans="1:702" s="490" customFormat="1" x14ac:dyDescent="0.25">
      <c r="A1" s="837" t="s">
        <v>0</v>
      </c>
      <c r="B1" s="836" t="s">
        <v>1</v>
      </c>
      <c r="C1" s="861" t="s">
        <v>987</v>
      </c>
      <c r="D1" s="861" t="s">
        <v>956</v>
      </c>
      <c r="E1" s="861" t="s">
        <v>997</v>
      </c>
      <c r="F1" s="861" t="s">
        <v>981</v>
      </c>
      <c r="G1" s="861" t="s">
        <v>982</v>
      </c>
      <c r="H1" s="861" t="s">
        <v>983</v>
      </c>
      <c r="I1" s="861" t="s">
        <v>1008</v>
      </c>
      <c r="J1" s="861" t="s">
        <v>1009</v>
      </c>
      <c r="K1" s="861" t="s">
        <v>1010</v>
      </c>
      <c r="L1" s="861" t="s">
        <v>1011</v>
      </c>
      <c r="M1" s="861" t="s">
        <v>97</v>
      </c>
      <c r="N1" s="861" t="s">
        <v>1012</v>
      </c>
      <c r="O1" s="861" t="s">
        <v>1013</v>
      </c>
      <c r="P1" s="861" t="s">
        <v>1014</v>
      </c>
      <c r="Q1" s="861" t="s">
        <v>994</v>
      </c>
      <c r="R1" s="861" t="s">
        <v>995</v>
      </c>
      <c r="S1" s="861" t="s">
        <v>996</v>
      </c>
      <c r="T1" s="861" t="s">
        <v>1037</v>
      </c>
      <c r="U1" s="861" t="s">
        <v>1038</v>
      </c>
      <c r="V1" s="861" t="s">
        <v>1039</v>
      </c>
      <c r="W1" s="861" t="s">
        <v>1040</v>
      </c>
      <c r="X1" s="861" t="s">
        <v>1041</v>
      </c>
      <c r="Y1" s="861" t="s">
        <v>1042</v>
      </c>
      <c r="Z1" s="861" t="s">
        <v>1043</v>
      </c>
      <c r="AA1" s="861" t="s">
        <v>1044</v>
      </c>
      <c r="AB1" s="861" t="s">
        <v>1045</v>
      </c>
      <c r="AC1" s="861" t="s">
        <v>1046</v>
      </c>
      <c r="AD1" s="861" t="s">
        <v>1047</v>
      </c>
      <c r="AE1" s="861" t="s">
        <v>1048</v>
      </c>
      <c r="AF1" s="861" t="s">
        <v>1049</v>
      </c>
      <c r="AG1" s="861" t="s">
        <v>1050</v>
      </c>
      <c r="AH1" s="861" t="s">
        <v>1051</v>
      </c>
      <c r="AI1" s="861" t="s">
        <v>1052</v>
      </c>
      <c r="AJ1" s="861" t="s">
        <v>1053</v>
      </c>
      <c r="AK1" s="861" t="s">
        <v>1054</v>
      </c>
      <c r="AL1" s="861" t="s">
        <v>1055</v>
      </c>
      <c r="AM1" s="861" t="s">
        <v>1056</v>
      </c>
      <c r="AN1" s="861" t="s">
        <v>1057</v>
      </c>
      <c r="AO1" s="861" t="s">
        <v>1058</v>
      </c>
      <c r="AP1" s="861" t="s">
        <v>1059</v>
      </c>
      <c r="AQ1" s="861" t="s">
        <v>1060</v>
      </c>
      <c r="AR1" s="861" t="s">
        <v>1061</v>
      </c>
      <c r="AS1" s="861" t="s">
        <v>1062</v>
      </c>
      <c r="AT1" s="861" t="s">
        <v>1063</v>
      </c>
      <c r="AU1" s="861" t="s">
        <v>1064</v>
      </c>
      <c r="AV1" s="861" t="s">
        <v>1065</v>
      </c>
      <c r="AW1" s="861" t="s">
        <v>1066</v>
      </c>
      <c r="AX1" s="861" t="s">
        <v>1067</v>
      </c>
      <c r="AY1" s="861" t="s">
        <v>1068</v>
      </c>
      <c r="AZ1" s="861" t="s">
        <v>1069</v>
      </c>
      <c r="BA1" s="861" t="s">
        <v>1070</v>
      </c>
      <c r="BB1" s="861" t="s">
        <v>1071</v>
      </c>
      <c r="BC1" s="861" t="s">
        <v>1072</v>
      </c>
      <c r="BD1" s="861" t="s">
        <v>1073</v>
      </c>
      <c r="BE1" s="861" t="s">
        <v>1074</v>
      </c>
      <c r="BF1" s="861" t="s">
        <v>1075</v>
      </c>
      <c r="BG1" s="861" t="s">
        <v>1076</v>
      </c>
      <c r="BH1" s="861" t="s">
        <v>1077</v>
      </c>
      <c r="BI1" s="861" t="s">
        <v>1078</v>
      </c>
      <c r="BJ1" s="861" t="s">
        <v>1079</v>
      </c>
      <c r="BK1" s="861" t="s">
        <v>1080</v>
      </c>
      <c r="BL1" s="861" t="s">
        <v>1081</v>
      </c>
      <c r="BM1" s="861" t="s">
        <v>1082</v>
      </c>
      <c r="BN1" s="861" t="s">
        <v>1083</v>
      </c>
      <c r="BO1" s="861" t="s">
        <v>1084</v>
      </c>
      <c r="BP1" s="861" t="s">
        <v>1085</v>
      </c>
      <c r="BQ1" s="861" t="s">
        <v>1086</v>
      </c>
      <c r="BR1" s="861" t="s">
        <v>1087</v>
      </c>
      <c r="BS1" s="861" t="s">
        <v>1088</v>
      </c>
      <c r="BT1" s="861" t="s">
        <v>1089</v>
      </c>
      <c r="BU1" s="861" t="s">
        <v>1090</v>
      </c>
      <c r="BV1" s="861" t="s">
        <v>1091</v>
      </c>
      <c r="BW1" s="861" t="s">
        <v>1092</v>
      </c>
      <c r="BX1" s="861" t="s">
        <v>1093</v>
      </c>
      <c r="BY1" s="861" t="s">
        <v>1094</v>
      </c>
      <c r="BZ1" s="861" t="s">
        <v>1095</v>
      </c>
      <c r="CA1" s="861" t="s">
        <v>1096</v>
      </c>
      <c r="CB1" s="861" t="s">
        <v>1097</v>
      </c>
      <c r="CC1" s="861" t="s">
        <v>1098</v>
      </c>
      <c r="CD1" s="861" t="s">
        <v>1099</v>
      </c>
      <c r="CE1" s="861" t="s">
        <v>1100</v>
      </c>
      <c r="CF1" s="861" t="s">
        <v>1101</v>
      </c>
      <c r="CG1" s="861" t="s">
        <v>1102</v>
      </c>
      <c r="CH1" s="861" t="s">
        <v>1103</v>
      </c>
      <c r="CI1" s="861" t="s">
        <v>1104</v>
      </c>
      <c r="CJ1" s="861" t="s">
        <v>1105</v>
      </c>
      <c r="CK1" s="861" t="s">
        <v>1106</v>
      </c>
      <c r="CL1" s="861" t="s">
        <v>1107</v>
      </c>
      <c r="CM1" s="861" t="s">
        <v>1108</v>
      </c>
      <c r="CN1" s="861" t="s">
        <v>1109</v>
      </c>
      <c r="CO1" s="861" t="s">
        <v>1110</v>
      </c>
      <c r="CP1" s="861" t="s">
        <v>1111</v>
      </c>
      <c r="CQ1" s="861" t="s">
        <v>1112</v>
      </c>
      <c r="CR1" s="861" t="s">
        <v>1113</v>
      </c>
      <c r="CS1" s="861" t="s">
        <v>1114</v>
      </c>
      <c r="CT1" s="861" t="s">
        <v>1115</v>
      </c>
      <c r="CU1" s="861" t="s">
        <v>1116</v>
      </c>
      <c r="CV1" s="861" t="s">
        <v>1117</v>
      </c>
      <c r="CW1" s="861" t="s">
        <v>1118</v>
      </c>
      <c r="CX1" s="861" t="s">
        <v>1119</v>
      </c>
      <c r="CY1" s="861" t="s">
        <v>1120</v>
      </c>
      <c r="CZ1" s="861" t="s">
        <v>1121</v>
      </c>
      <c r="DA1" s="861" t="s">
        <v>1122</v>
      </c>
      <c r="DB1" s="861" t="s">
        <v>1123</v>
      </c>
      <c r="DC1" s="861" t="s">
        <v>1124</v>
      </c>
      <c r="DD1" s="861" t="s">
        <v>1125</v>
      </c>
      <c r="DE1" s="861" t="s">
        <v>1126</v>
      </c>
      <c r="DF1" s="861" t="s">
        <v>1127</v>
      </c>
      <c r="DG1" s="861" t="s">
        <v>1128</v>
      </c>
      <c r="DH1" s="861" t="s">
        <v>1129</v>
      </c>
      <c r="DI1" s="861" t="s">
        <v>1130</v>
      </c>
      <c r="DJ1" s="861" t="s">
        <v>1131</v>
      </c>
      <c r="DK1" s="861" t="s">
        <v>1132</v>
      </c>
      <c r="DL1" s="861" t="s">
        <v>1133</v>
      </c>
      <c r="DM1" s="861" t="s">
        <v>1134</v>
      </c>
      <c r="DN1" s="861" t="s">
        <v>1135</v>
      </c>
      <c r="DO1" s="861" t="s">
        <v>1136</v>
      </c>
      <c r="DP1" s="861" t="s">
        <v>1137</v>
      </c>
      <c r="DQ1" s="861" t="s">
        <v>1138</v>
      </c>
      <c r="DR1" s="861" t="s">
        <v>1139</v>
      </c>
      <c r="DS1" s="861" t="s">
        <v>1140</v>
      </c>
      <c r="DT1" s="861" t="s">
        <v>1141</v>
      </c>
      <c r="DU1" s="861" t="s">
        <v>1142</v>
      </c>
      <c r="DV1" s="861" t="s">
        <v>1143</v>
      </c>
      <c r="DW1" s="861" t="s">
        <v>1144</v>
      </c>
      <c r="DX1" s="861" t="s">
        <v>1015</v>
      </c>
      <c r="DY1" s="861" t="s">
        <v>1016</v>
      </c>
      <c r="DZ1" s="861" t="s">
        <v>1017</v>
      </c>
      <c r="EA1" s="861" t="s">
        <v>1018</v>
      </c>
      <c r="EB1" s="861" t="s">
        <v>1035</v>
      </c>
      <c r="EC1" s="861" t="s">
        <v>1036</v>
      </c>
      <c r="ED1" s="861" t="s">
        <v>1019</v>
      </c>
      <c r="EE1" s="861" t="s">
        <v>1145</v>
      </c>
      <c r="EF1" s="861" t="s">
        <v>1146</v>
      </c>
      <c r="EG1" s="861" t="s">
        <v>1147</v>
      </c>
      <c r="EH1" s="861" t="s">
        <v>1148</v>
      </c>
      <c r="EI1" s="861" t="s">
        <v>1149</v>
      </c>
      <c r="EJ1" s="861" t="s">
        <v>1150</v>
      </c>
      <c r="EK1" s="861" t="s">
        <v>1151</v>
      </c>
      <c r="EL1" s="861" t="s">
        <v>1152</v>
      </c>
      <c r="EM1" s="861" t="s">
        <v>1020</v>
      </c>
      <c r="EN1" s="861" t="s">
        <v>1021</v>
      </c>
      <c r="EO1" s="861" t="s">
        <v>1022</v>
      </c>
      <c r="EP1" s="861" t="s">
        <v>1023</v>
      </c>
      <c r="EQ1" s="861" t="s">
        <v>1153</v>
      </c>
      <c r="ER1" s="861" t="s">
        <v>1019</v>
      </c>
      <c r="ES1" s="861" t="s">
        <v>1024</v>
      </c>
      <c r="ET1" s="861" t="s">
        <v>1025</v>
      </c>
      <c r="EU1" s="861"/>
      <c r="EV1" s="861"/>
      <c r="EW1" s="861"/>
      <c r="EX1" s="861"/>
      <c r="EY1" s="861"/>
      <c r="EZ1" s="861"/>
      <c r="FA1" s="861"/>
      <c r="FB1" s="861"/>
      <c r="FC1" s="861"/>
      <c r="FD1" s="86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row>
    <row r="2" spans="1:702" x14ac:dyDescent="0.25">
      <c r="A2" s="837">
        <v>46141</v>
      </c>
      <c r="B2" s="836">
        <v>0.37145833333333328</v>
      </c>
      <c r="C2" s="861">
        <v>0</v>
      </c>
      <c r="D2" s="861">
        <v>1</v>
      </c>
      <c r="E2" s="861">
        <v>0</v>
      </c>
      <c r="F2" s="861">
        <v>71.789179000000004</v>
      </c>
      <c r="G2" s="861">
        <v>71.184336000000002</v>
      </c>
      <c r="H2" s="861">
        <v>63.009580999999997</v>
      </c>
      <c r="I2" s="861">
        <v>73.527079999999998</v>
      </c>
      <c r="J2" s="861">
        <v>70.855435999999997</v>
      </c>
      <c r="K2" s="861">
        <v>71.036241000000004</v>
      </c>
      <c r="L2" s="861">
        <v>74.128186999999997</v>
      </c>
      <c r="M2" s="861">
        <v>73.164845</v>
      </c>
      <c r="N2" s="861">
        <v>-2.1533500000000001</v>
      </c>
      <c r="O2" s="861">
        <v>-3.3555779999999999</v>
      </c>
      <c r="P2" s="861">
        <v>-3.9721799999999998</v>
      </c>
      <c r="Q2" s="861">
        <v>9.9881969999999995</v>
      </c>
      <c r="R2" s="861">
        <v>9.175084</v>
      </c>
      <c r="S2" s="861">
        <v>8.8071680000000008</v>
      </c>
      <c r="T2" s="861">
        <v>71.936368000000002</v>
      </c>
      <c r="U2" s="861">
        <v>70.546861000000007</v>
      </c>
      <c r="V2" s="861">
        <v>71.941515999999993</v>
      </c>
      <c r="W2" s="861">
        <v>70.986720000000005</v>
      </c>
      <c r="X2" s="861">
        <v>31.662298</v>
      </c>
      <c r="Y2" s="861">
        <v>29.592704000000001</v>
      </c>
      <c r="Z2" s="861">
        <v>20.806379</v>
      </c>
      <c r="AA2" s="861">
        <v>21.583549000000001</v>
      </c>
      <c r="AB2" s="861">
        <v>20.501035999999999</v>
      </c>
      <c r="AC2" s="861">
        <v>31.524569</v>
      </c>
      <c r="AD2" s="861">
        <v>36.247830999999998</v>
      </c>
      <c r="AE2" s="861">
        <v>104.43728900000001</v>
      </c>
      <c r="AF2" s="861">
        <v>90.744375000000005</v>
      </c>
      <c r="AG2" s="861">
        <v>87.046743000000006</v>
      </c>
      <c r="AH2" s="861">
        <v>71.980063000000001</v>
      </c>
      <c r="AI2" s="861">
        <v>71.829987000000003</v>
      </c>
      <c r="AJ2" s="861">
        <v>53.698362000000003</v>
      </c>
      <c r="AK2" s="861">
        <v>93.731256000000002</v>
      </c>
      <c r="AL2" s="861">
        <v>97.942227000000003</v>
      </c>
      <c r="AM2" s="861">
        <v>32.797274999999999</v>
      </c>
      <c r="AN2" s="861">
        <v>105.165147</v>
      </c>
      <c r="AO2" s="861">
        <v>69.989097999999998</v>
      </c>
      <c r="AP2" s="861">
        <v>71.339219999999997</v>
      </c>
      <c r="AQ2" s="861">
        <v>71.159328000000002</v>
      </c>
      <c r="AR2" s="861">
        <v>69.072513000000001</v>
      </c>
      <c r="AS2" s="861">
        <v>63.013044999999998</v>
      </c>
      <c r="AT2" s="861">
        <v>70.146547999999996</v>
      </c>
      <c r="AU2" s="861">
        <v>69.682935000000001</v>
      </c>
      <c r="AV2" s="861">
        <v>71.100171000000003</v>
      </c>
      <c r="AW2" s="861">
        <v>71.220225999999997</v>
      </c>
      <c r="AX2" s="861">
        <v>71.466277000000005</v>
      </c>
      <c r="AY2" s="861">
        <v>70.968162000000007</v>
      </c>
      <c r="AZ2" s="861">
        <v>17.91872</v>
      </c>
      <c r="BA2" s="861">
        <v>17.432829000000002</v>
      </c>
      <c r="BB2" s="861">
        <v>21.082015999999999</v>
      </c>
      <c r="BC2" s="861">
        <v>21.946451</v>
      </c>
      <c r="BD2" s="861">
        <v>16.209949999999999</v>
      </c>
      <c r="BE2" s="861">
        <v>34.532590999999996</v>
      </c>
      <c r="BF2" s="861">
        <v>44.056491999999999</v>
      </c>
      <c r="BG2" s="861">
        <v>117.287581</v>
      </c>
      <c r="BH2" s="861">
        <v>94.568629000000001</v>
      </c>
      <c r="BI2" s="861">
        <v>45.475104000000002</v>
      </c>
      <c r="BJ2" s="861">
        <v>70.931031000000004</v>
      </c>
      <c r="BK2" s="861">
        <v>71.392686999999995</v>
      </c>
      <c r="BL2" s="861">
        <v>55.530839999999998</v>
      </c>
      <c r="BM2" s="861">
        <v>114.348986</v>
      </c>
      <c r="BN2" s="861">
        <v>103.118639</v>
      </c>
      <c r="BO2" s="861">
        <v>31.587088999999999</v>
      </c>
      <c r="BP2" s="861">
        <v>115.087756</v>
      </c>
      <c r="BQ2" s="861">
        <v>71.366131999999993</v>
      </c>
      <c r="BR2" s="861">
        <v>70.534540000000007</v>
      </c>
      <c r="BS2" s="861">
        <v>71.936361000000005</v>
      </c>
      <c r="BT2" s="861">
        <v>62.089678999999997</v>
      </c>
      <c r="BU2" s="861">
        <v>63.400782</v>
      </c>
      <c r="BV2" s="861">
        <v>63.263730000000002</v>
      </c>
      <c r="BW2" s="861">
        <v>63.822932999999999</v>
      </c>
      <c r="BX2" s="861">
        <v>32.043320999999999</v>
      </c>
      <c r="BY2" s="861">
        <v>31.869184000000001</v>
      </c>
      <c r="BZ2" s="861">
        <v>33.417788999999999</v>
      </c>
      <c r="CA2" s="861">
        <v>33.155614</v>
      </c>
      <c r="CB2" s="861">
        <v>-6.326784</v>
      </c>
      <c r="CC2" s="861">
        <v>-2.5284529999999998</v>
      </c>
      <c r="CD2" s="861">
        <v>-6.3805769999999997</v>
      </c>
      <c r="CE2" s="861">
        <v>-2.0175049999999999</v>
      </c>
      <c r="CF2" s="861">
        <v>-8.9226100000000006</v>
      </c>
      <c r="CG2" s="861">
        <v>-1.362808</v>
      </c>
      <c r="CH2" s="861">
        <v>-9.5394769999999998</v>
      </c>
      <c r="CI2" s="861">
        <v>-5.1548350000000003</v>
      </c>
      <c r="CJ2" s="861">
        <v>-6.3230519999999997</v>
      </c>
      <c r="CK2" s="861">
        <v>-3.4340389999999998</v>
      </c>
      <c r="CL2" s="861">
        <v>-6.9898300000000004</v>
      </c>
      <c r="CM2" s="861">
        <v>-0.74698799999999999</v>
      </c>
      <c r="CN2" s="861">
        <v>-8.7127540000000003</v>
      </c>
      <c r="CO2" s="861">
        <v>-3.3985949999999998</v>
      </c>
      <c r="CP2" s="861">
        <v>-8.9289330000000007</v>
      </c>
      <c r="CQ2" s="861">
        <v>-6.6574400000000002</v>
      </c>
      <c r="CR2" s="861">
        <v>-6.1861069999999998</v>
      </c>
      <c r="CS2" s="861">
        <v>-4.3819249999999998</v>
      </c>
      <c r="CT2" s="861">
        <v>-6.4398239999999998</v>
      </c>
      <c r="CU2" s="861">
        <v>-5.0194320000000001</v>
      </c>
      <c r="CV2" s="861">
        <v>-9.1710930000000008</v>
      </c>
      <c r="CW2" s="861">
        <v>-4.8248220000000002</v>
      </c>
      <c r="CX2" s="861">
        <v>-9.2500579999999992</v>
      </c>
      <c r="CY2" s="861">
        <v>-5.9310980000000004</v>
      </c>
      <c r="CZ2" s="861">
        <v>-5.9781969999999998</v>
      </c>
      <c r="DA2" s="861">
        <v>-4.2173550000000004</v>
      </c>
      <c r="DB2" s="861">
        <v>-6.5865679999999998</v>
      </c>
      <c r="DC2" s="861">
        <v>-4.2117750000000003</v>
      </c>
      <c r="DD2" s="861">
        <v>-8.7660490000000006</v>
      </c>
      <c r="DE2" s="861">
        <v>-6.9354079999999998</v>
      </c>
      <c r="DF2" s="861">
        <v>-9.3033640000000002</v>
      </c>
      <c r="DG2" s="861">
        <v>-6.5477230000000004</v>
      </c>
      <c r="DH2" s="861">
        <v>-5.8391089999999997</v>
      </c>
      <c r="DI2" s="861">
        <v>-4.6871320000000001</v>
      </c>
      <c r="DJ2" s="861">
        <v>-6.2947860000000002</v>
      </c>
      <c r="DK2" s="861">
        <v>-5.430809</v>
      </c>
      <c r="DL2" s="861">
        <v>-9.0318869999999993</v>
      </c>
      <c r="DM2" s="861">
        <v>-8.0696700000000003</v>
      </c>
      <c r="DN2" s="861">
        <v>-9.3469630000000006</v>
      </c>
      <c r="DO2" s="861">
        <v>-7.4365860000000001</v>
      </c>
      <c r="DP2" s="861">
        <v>-6.2056800000000001</v>
      </c>
      <c r="DQ2" s="861">
        <v>-5.2752030000000003</v>
      </c>
      <c r="DR2" s="861">
        <v>-6.7367850000000002</v>
      </c>
      <c r="DS2" s="861">
        <v>-6.3801740000000002</v>
      </c>
      <c r="DT2" s="861">
        <v>-8.4829410000000003</v>
      </c>
      <c r="DU2" s="861">
        <v>-8.8636870000000005</v>
      </c>
      <c r="DV2" s="861">
        <v>-9.6146530000000006</v>
      </c>
      <c r="DW2" s="861">
        <v>-6.3684500000000002</v>
      </c>
      <c r="DX2" s="861">
        <v>29.331796000000001</v>
      </c>
      <c r="DY2" s="861">
        <v>29.157699000000001</v>
      </c>
      <c r="DZ2" s="861">
        <v>113.99488100000001</v>
      </c>
      <c r="EA2" s="861">
        <v>112.727402</v>
      </c>
      <c r="EB2" s="861">
        <v>119.7</v>
      </c>
      <c r="EC2" s="861">
        <v>3.2469999999999999</v>
      </c>
      <c r="ED2" s="861">
        <v>382.8</v>
      </c>
      <c r="EE2" s="861">
        <v>119.84</v>
      </c>
      <c r="EF2" s="861">
        <v>6.4450000000000003</v>
      </c>
      <c r="EG2" s="861">
        <v>766.4</v>
      </c>
      <c r="EH2" s="861">
        <v>119.64</v>
      </c>
      <c r="EI2" s="861">
        <v>6.5330000000000004</v>
      </c>
      <c r="EJ2" s="861">
        <v>771.7</v>
      </c>
      <c r="EK2" s="861">
        <v>26.012349</v>
      </c>
      <c r="EL2" s="861">
        <v>25.011842000000001</v>
      </c>
      <c r="EM2" s="861">
        <v>6.7849259999999996</v>
      </c>
      <c r="EN2" s="861">
        <v>6.5752470000000001</v>
      </c>
      <c r="EO2" s="861">
        <v>71.919189000000003</v>
      </c>
      <c r="EP2" s="861">
        <v>71.232057999999995</v>
      </c>
      <c r="EQ2" s="861">
        <v>-6.3591670000000002</v>
      </c>
      <c r="ER2" s="861">
        <v>0</v>
      </c>
      <c r="ES2" s="861">
        <v>0</v>
      </c>
      <c r="ET2" s="861">
        <v>0</v>
      </c>
      <c r="EU2" s="861"/>
      <c r="EV2" s="861"/>
      <c r="EW2" s="861"/>
      <c r="EX2" s="861"/>
      <c r="EY2" s="861"/>
      <c r="EZ2" s="861"/>
      <c r="FA2" s="861"/>
      <c r="FB2" s="861"/>
      <c r="FC2" s="861"/>
      <c r="FD2" s="861"/>
    </row>
    <row r="3" spans="1:702" x14ac:dyDescent="0.25">
      <c r="A3" s="837">
        <v>46141</v>
      </c>
      <c r="B3" s="836">
        <v>0.37215277777777778</v>
      </c>
      <c r="C3" s="861">
        <v>0</v>
      </c>
      <c r="D3" s="861">
        <v>1</v>
      </c>
      <c r="E3" s="861">
        <v>0</v>
      </c>
      <c r="F3" s="861">
        <v>71.769931</v>
      </c>
      <c r="G3" s="861">
        <v>71.173559999999995</v>
      </c>
      <c r="H3" s="861">
        <v>63.081389000000001</v>
      </c>
      <c r="I3" s="861">
        <v>73.558480000000003</v>
      </c>
      <c r="J3" s="861">
        <v>70.938716999999997</v>
      </c>
      <c r="K3" s="861">
        <v>71.034208000000007</v>
      </c>
      <c r="L3" s="861">
        <v>74.136653999999993</v>
      </c>
      <c r="M3" s="861">
        <v>73.173744999999997</v>
      </c>
      <c r="N3" s="861">
        <v>-2.0169809999999999</v>
      </c>
      <c r="O3" s="861">
        <v>-3.0611000000000002</v>
      </c>
      <c r="P3" s="861">
        <v>-3.6509330000000002</v>
      </c>
      <c r="Q3" s="861">
        <v>10.69685</v>
      </c>
      <c r="R3" s="861">
        <v>9.6973780000000005</v>
      </c>
      <c r="S3" s="861">
        <v>9.2408699999999993</v>
      </c>
      <c r="T3" s="861">
        <v>71.954025000000001</v>
      </c>
      <c r="U3" s="861">
        <v>70.529303999999996</v>
      </c>
      <c r="V3" s="861">
        <v>71.961950999999999</v>
      </c>
      <c r="W3" s="861">
        <v>71.070409999999995</v>
      </c>
      <c r="X3" s="861">
        <v>36.118442999999999</v>
      </c>
      <c r="Y3" s="861">
        <v>31.345483000000002</v>
      </c>
      <c r="Z3" s="861">
        <v>22.875834000000001</v>
      </c>
      <c r="AA3" s="861">
        <v>24.000267999999998</v>
      </c>
      <c r="AB3" s="861">
        <v>22.959917999999998</v>
      </c>
      <c r="AC3" s="861">
        <v>31.869229000000001</v>
      </c>
      <c r="AD3" s="861">
        <v>36.490735999999998</v>
      </c>
      <c r="AE3" s="861">
        <v>104.700581</v>
      </c>
      <c r="AF3" s="861">
        <v>91.308594999999997</v>
      </c>
      <c r="AG3" s="861">
        <v>87.496375999999998</v>
      </c>
      <c r="AH3" s="861">
        <v>71.696843999999999</v>
      </c>
      <c r="AI3" s="861">
        <v>71.757904999999994</v>
      </c>
      <c r="AJ3" s="861">
        <v>56.694786999999998</v>
      </c>
      <c r="AK3" s="861">
        <v>95.631929999999997</v>
      </c>
      <c r="AL3" s="861">
        <v>98.844994999999997</v>
      </c>
      <c r="AM3" s="861">
        <v>33.061557000000001</v>
      </c>
      <c r="AN3" s="861">
        <v>105.509299</v>
      </c>
      <c r="AO3" s="861">
        <v>70.223117999999999</v>
      </c>
      <c r="AP3" s="861">
        <v>71.293756000000002</v>
      </c>
      <c r="AQ3" s="861">
        <v>71.151195999999999</v>
      </c>
      <c r="AR3" s="861">
        <v>69.058299000000005</v>
      </c>
      <c r="AS3" s="861">
        <v>63.159385</v>
      </c>
      <c r="AT3" s="861">
        <v>70.022650999999996</v>
      </c>
      <c r="AU3" s="861">
        <v>69.605732000000003</v>
      </c>
      <c r="AV3" s="861">
        <v>71.201745000000003</v>
      </c>
      <c r="AW3" s="861">
        <v>71.297444999999996</v>
      </c>
      <c r="AX3" s="861">
        <v>71.732613000000001</v>
      </c>
      <c r="AY3" s="861">
        <v>71.100147000000007</v>
      </c>
      <c r="AZ3" s="861">
        <v>19.752842000000001</v>
      </c>
      <c r="BA3" s="861">
        <v>18.151043999999999</v>
      </c>
      <c r="BB3" s="861">
        <v>23.840772000000001</v>
      </c>
      <c r="BC3" s="861">
        <v>24.570024</v>
      </c>
      <c r="BD3" s="861">
        <v>18.871259999999999</v>
      </c>
      <c r="BE3" s="861">
        <v>35.348089000000002</v>
      </c>
      <c r="BF3" s="861">
        <v>44.357652000000002</v>
      </c>
      <c r="BG3" s="861">
        <v>117.438586</v>
      </c>
      <c r="BH3" s="861">
        <v>94.646119999999996</v>
      </c>
      <c r="BI3" s="861">
        <v>46.621744</v>
      </c>
      <c r="BJ3" s="861">
        <v>70.942190999999994</v>
      </c>
      <c r="BK3" s="861">
        <v>71.267240000000001</v>
      </c>
      <c r="BL3" s="861">
        <v>59.029777000000003</v>
      </c>
      <c r="BM3" s="861">
        <v>115.604266</v>
      </c>
      <c r="BN3" s="861">
        <v>104.18398999999999</v>
      </c>
      <c r="BO3" s="861">
        <v>31.972946</v>
      </c>
      <c r="BP3" s="861">
        <v>115.937957</v>
      </c>
      <c r="BQ3" s="861">
        <v>71.022937999999996</v>
      </c>
      <c r="BR3" s="861">
        <v>70.398111999999998</v>
      </c>
      <c r="BS3" s="861">
        <v>71.934555000000003</v>
      </c>
      <c r="BT3" s="861">
        <v>62.376899000000002</v>
      </c>
      <c r="BU3" s="861">
        <v>63.544206000000003</v>
      </c>
      <c r="BV3" s="861">
        <v>63.444434000000001</v>
      </c>
      <c r="BW3" s="861">
        <v>64.042885999999996</v>
      </c>
      <c r="BX3" s="861">
        <v>32.217188999999998</v>
      </c>
      <c r="BY3" s="861">
        <v>32.09348</v>
      </c>
      <c r="BZ3" s="861">
        <v>33.966276999999998</v>
      </c>
      <c r="CA3" s="861">
        <v>33.763793</v>
      </c>
      <c r="CB3" s="861">
        <v>-6.3361419999999997</v>
      </c>
      <c r="CC3" s="861">
        <v>-2.489916</v>
      </c>
      <c r="CD3" s="861">
        <v>-6.3772710000000004</v>
      </c>
      <c r="CE3" s="861">
        <v>-2.0007809999999999</v>
      </c>
      <c r="CF3" s="861">
        <v>-8.9333609999999997</v>
      </c>
      <c r="CG3" s="861">
        <v>-1.3183370000000001</v>
      </c>
      <c r="CH3" s="861">
        <v>-9.5695169999999994</v>
      </c>
      <c r="CI3" s="861">
        <v>-5.1306430000000001</v>
      </c>
      <c r="CJ3" s="861">
        <v>-6.3370749999999996</v>
      </c>
      <c r="CK3" s="861">
        <v>-3.3991639999999999</v>
      </c>
      <c r="CL3" s="861">
        <v>-6.9874549999999997</v>
      </c>
      <c r="CM3" s="861">
        <v>-0.70531900000000003</v>
      </c>
      <c r="CN3" s="861">
        <v>-8.7305270000000004</v>
      </c>
      <c r="CO3" s="861">
        <v>-3.3790629999999999</v>
      </c>
      <c r="CP3" s="861">
        <v>-8.9398999999999997</v>
      </c>
      <c r="CQ3" s="861">
        <v>-6.613283</v>
      </c>
      <c r="CR3" s="861">
        <v>-6.1653060000000002</v>
      </c>
      <c r="CS3" s="861">
        <v>-4.3495540000000004</v>
      </c>
      <c r="CT3" s="861">
        <v>-6.4626250000000001</v>
      </c>
      <c r="CU3" s="861">
        <v>-4.9728019999999997</v>
      </c>
      <c r="CV3" s="861">
        <v>-9.2075840000000007</v>
      </c>
      <c r="CW3" s="861">
        <v>-4.8038090000000002</v>
      </c>
      <c r="CX3" s="861">
        <v>-9.2713859999999997</v>
      </c>
      <c r="CY3" s="861">
        <v>-5.9322629999999998</v>
      </c>
      <c r="CZ3" s="861">
        <v>-5.9980159999999998</v>
      </c>
      <c r="DA3" s="861">
        <v>-4.1926759999999996</v>
      </c>
      <c r="DB3" s="861">
        <v>-6.6229469999999999</v>
      </c>
      <c r="DC3" s="861">
        <v>-4.2326709999999999</v>
      </c>
      <c r="DD3" s="861">
        <v>-8.7989470000000001</v>
      </c>
      <c r="DE3" s="861">
        <v>-6.9448569999999998</v>
      </c>
      <c r="DF3" s="861">
        <v>-9.3335209999999993</v>
      </c>
      <c r="DG3" s="861">
        <v>-6.546475</v>
      </c>
      <c r="DH3" s="861">
        <v>-5.8751629999999997</v>
      </c>
      <c r="DI3" s="861">
        <v>-4.6853730000000002</v>
      </c>
      <c r="DJ3" s="861">
        <v>-6.3093519999999996</v>
      </c>
      <c r="DK3" s="861">
        <v>-5.4416289999999998</v>
      </c>
      <c r="DL3" s="861">
        <v>-9.0618499999999997</v>
      </c>
      <c r="DM3" s="861">
        <v>-8.0747890000000009</v>
      </c>
      <c r="DN3" s="861">
        <v>-9.3457100000000004</v>
      </c>
      <c r="DO3" s="861">
        <v>-7.4301950000000003</v>
      </c>
      <c r="DP3" s="861">
        <v>-6.2230939999999997</v>
      </c>
      <c r="DQ3" s="861">
        <v>-5.2874179999999997</v>
      </c>
      <c r="DR3" s="861">
        <v>-6.7639680000000002</v>
      </c>
      <c r="DS3" s="861">
        <v>-6.3788770000000001</v>
      </c>
      <c r="DT3" s="861">
        <v>-8.5067900000000005</v>
      </c>
      <c r="DU3" s="861">
        <v>-8.8561639999999997</v>
      </c>
      <c r="DV3" s="861">
        <v>-9.6318830000000002</v>
      </c>
      <c r="DW3" s="861">
        <v>-6.3561940000000003</v>
      </c>
      <c r="DX3" s="861">
        <v>29.237407999999999</v>
      </c>
      <c r="DY3" s="861">
        <v>29.055485999999998</v>
      </c>
      <c r="DZ3" s="861">
        <v>113.759446</v>
      </c>
      <c r="EA3" s="861">
        <v>112.27558500000001</v>
      </c>
      <c r="EB3" s="861">
        <v>120.19</v>
      </c>
      <c r="EC3" s="861">
        <v>1.2410000000000001</v>
      </c>
      <c r="ED3" s="861">
        <v>132.4</v>
      </c>
      <c r="EE3" s="861">
        <v>120.21</v>
      </c>
      <c r="EF3" s="861">
        <v>6.4180000000000001</v>
      </c>
      <c r="EG3" s="861">
        <v>766.2</v>
      </c>
      <c r="EH3" s="861">
        <v>120.11</v>
      </c>
      <c r="EI3" s="861">
        <v>6.4930000000000003</v>
      </c>
      <c r="EJ3" s="861">
        <v>772.8</v>
      </c>
      <c r="EK3" s="861">
        <v>26.390232000000001</v>
      </c>
      <c r="EL3" s="861">
        <v>25.521097000000001</v>
      </c>
      <c r="EM3" s="861">
        <v>6.6713250000000004</v>
      </c>
      <c r="EN3" s="861">
        <v>6.4518490000000002</v>
      </c>
      <c r="EO3" s="861">
        <v>71.791931000000005</v>
      </c>
      <c r="EP3" s="861">
        <v>70.985900999999998</v>
      </c>
      <c r="EQ3" s="861">
        <v>-6.3606590000000001</v>
      </c>
      <c r="ER3" s="861">
        <v>4.2626710000000001</v>
      </c>
      <c r="ES3" s="861">
        <v>9.7606190000000002</v>
      </c>
      <c r="ET3" s="861">
        <v>9.8690040000000003</v>
      </c>
      <c r="EU3" s="861"/>
      <c r="EV3" s="861"/>
      <c r="EW3" s="861"/>
      <c r="EX3" s="861"/>
      <c r="EY3" s="861"/>
      <c r="EZ3" s="861"/>
      <c r="FA3" s="861"/>
      <c r="FB3" s="861"/>
      <c r="FC3" s="861"/>
      <c r="FD3" s="861"/>
    </row>
    <row r="4" spans="1:702" x14ac:dyDescent="0.25">
      <c r="A4" s="837">
        <v>46141</v>
      </c>
      <c r="B4" s="836">
        <v>0.37284722222222227</v>
      </c>
      <c r="C4" s="861">
        <v>0</v>
      </c>
      <c r="D4" s="861">
        <v>1</v>
      </c>
      <c r="E4" s="861">
        <v>0</v>
      </c>
      <c r="F4" s="861">
        <v>71.748863999999998</v>
      </c>
      <c r="G4" s="861">
        <v>71.173693999999998</v>
      </c>
      <c r="H4" s="861">
        <v>63.067386999999997</v>
      </c>
      <c r="I4" s="861">
        <v>73.518479999999997</v>
      </c>
      <c r="J4" s="861">
        <v>71.005972</v>
      </c>
      <c r="K4" s="861">
        <v>71.022098999999997</v>
      </c>
      <c r="L4" s="861">
        <v>74.143760999999998</v>
      </c>
      <c r="M4" s="861">
        <v>73.151650000000004</v>
      </c>
      <c r="N4" s="861">
        <v>-1.6763110000000001</v>
      </c>
      <c r="O4" s="861">
        <v>-2.8767209999999999</v>
      </c>
      <c r="P4" s="861">
        <v>-3.3614130000000002</v>
      </c>
      <c r="Q4" s="861">
        <v>11.126194999999999</v>
      </c>
      <c r="R4" s="861">
        <v>10.22199</v>
      </c>
      <c r="S4" s="861">
        <v>9.926558</v>
      </c>
      <c r="T4" s="861">
        <v>72.011630999999994</v>
      </c>
      <c r="U4" s="861">
        <v>70.859560000000002</v>
      </c>
      <c r="V4" s="861">
        <v>72.017581000000007</v>
      </c>
      <c r="W4" s="861">
        <v>71.121855999999994</v>
      </c>
      <c r="X4" s="861">
        <v>39.575494999999997</v>
      </c>
      <c r="Y4" s="861">
        <v>35.103794000000001</v>
      </c>
      <c r="Z4" s="861">
        <v>25.210464999999999</v>
      </c>
      <c r="AA4" s="861">
        <v>26.089507000000001</v>
      </c>
      <c r="AB4" s="861">
        <v>25.202514000000001</v>
      </c>
      <c r="AC4" s="861">
        <v>31.995246000000002</v>
      </c>
      <c r="AD4" s="861">
        <v>36.789495000000002</v>
      </c>
      <c r="AE4" s="861">
        <v>104.93539</v>
      </c>
      <c r="AF4" s="861">
        <v>91.716440000000006</v>
      </c>
      <c r="AG4" s="861">
        <v>87.938458999999995</v>
      </c>
      <c r="AH4" s="861">
        <v>71.551574000000002</v>
      </c>
      <c r="AI4" s="861">
        <v>71.740286999999995</v>
      </c>
      <c r="AJ4" s="861">
        <v>59.463312999999999</v>
      </c>
      <c r="AK4" s="861">
        <v>96.729038000000003</v>
      </c>
      <c r="AL4" s="861">
        <v>99.794961999999998</v>
      </c>
      <c r="AM4" s="861">
        <v>33.081854999999997</v>
      </c>
      <c r="AN4" s="861">
        <v>105.63439200000001</v>
      </c>
      <c r="AO4" s="861">
        <v>70.308919000000003</v>
      </c>
      <c r="AP4" s="861">
        <v>71.176652000000004</v>
      </c>
      <c r="AQ4" s="861">
        <v>71.214415000000002</v>
      </c>
      <c r="AR4" s="861">
        <v>69.103669999999994</v>
      </c>
      <c r="AS4" s="861">
        <v>63.274037999999997</v>
      </c>
      <c r="AT4" s="861">
        <v>70.006260999999995</v>
      </c>
      <c r="AU4" s="861">
        <v>69.567653000000007</v>
      </c>
      <c r="AV4" s="861">
        <v>71.224412999999998</v>
      </c>
      <c r="AW4" s="861">
        <v>71.271345999999994</v>
      </c>
      <c r="AX4" s="861">
        <v>71.679388000000003</v>
      </c>
      <c r="AY4" s="861">
        <v>71.206007</v>
      </c>
      <c r="AZ4" s="861">
        <v>21.272766000000001</v>
      </c>
      <c r="BA4" s="861">
        <v>18.768391000000001</v>
      </c>
      <c r="BB4" s="861">
        <v>26.733409000000002</v>
      </c>
      <c r="BC4" s="861">
        <v>26.898249</v>
      </c>
      <c r="BD4" s="861">
        <v>20.928799999999999</v>
      </c>
      <c r="BE4" s="861">
        <v>36.390076000000001</v>
      </c>
      <c r="BF4" s="861">
        <v>44.456910000000001</v>
      </c>
      <c r="BG4" s="861">
        <v>117.59579600000001</v>
      </c>
      <c r="BH4" s="861">
        <v>94.657641999999996</v>
      </c>
      <c r="BI4" s="861">
        <v>47.940131000000001</v>
      </c>
      <c r="BJ4" s="861">
        <v>70.932017999999999</v>
      </c>
      <c r="BK4" s="861">
        <v>71.352525</v>
      </c>
      <c r="BL4" s="861">
        <v>62.161853000000001</v>
      </c>
      <c r="BM4" s="861">
        <v>116.53132600000001</v>
      </c>
      <c r="BN4" s="861">
        <v>104.74359200000001</v>
      </c>
      <c r="BO4" s="861">
        <v>32.163530000000002</v>
      </c>
      <c r="BP4" s="861">
        <v>116.58187100000001</v>
      </c>
      <c r="BQ4" s="861">
        <v>71.800984</v>
      </c>
      <c r="BR4" s="861">
        <v>70.370097999999999</v>
      </c>
      <c r="BS4" s="861">
        <v>71.992223999999993</v>
      </c>
      <c r="BT4" s="861">
        <v>62.61271</v>
      </c>
      <c r="BU4" s="861">
        <v>63.715561000000001</v>
      </c>
      <c r="BV4" s="861">
        <v>63.591833999999999</v>
      </c>
      <c r="BW4" s="861">
        <v>64.151245000000003</v>
      </c>
      <c r="BX4" s="861">
        <v>32.595455999999999</v>
      </c>
      <c r="BY4" s="861">
        <v>32.423318999999999</v>
      </c>
      <c r="BZ4" s="861">
        <v>34.608632</v>
      </c>
      <c r="CA4" s="861">
        <v>34.347735</v>
      </c>
      <c r="CB4" s="861">
        <v>-6.3275699999999997</v>
      </c>
      <c r="CC4" s="861">
        <v>-2.5096479999999999</v>
      </c>
      <c r="CD4" s="861">
        <v>-6.306133</v>
      </c>
      <c r="CE4" s="861">
        <v>-1.9658100000000001</v>
      </c>
      <c r="CF4" s="861">
        <v>-8.9768030000000003</v>
      </c>
      <c r="CG4" s="861">
        <v>-1.361728</v>
      </c>
      <c r="CH4" s="861">
        <v>-9.5782539999999994</v>
      </c>
      <c r="CI4" s="861">
        <v>-5.1192929999999999</v>
      </c>
      <c r="CJ4" s="861">
        <v>-6.3392350000000004</v>
      </c>
      <c r="CK4" s="861">
        <v>-3.372941</v>
      </c>
      <c r="CL4" s="861">
        <v>-6.986307</v>
      </c>
      <c r="CM4" s="861">
        <v>-0.715283</v>
      </c>
      <c r="CN4" s="861">
        <v>-8.7350790000000007</v>
      </c>
      <c r="CO4" s="861">
        <v>-3.3900800000000002</v>
      </c>
      <c r="CP4" s="861">
        <v>-8.9392630000000004</v>
      </c>
      <c r="CQ4" s="861">
        <v>-6.6294529999999998</v>
      </c>
      <c r="CR4" s="861">
        <v>-6.1590730000000002</v>
      </c>
      <c r="CS4" s="861">
        <v>-4.3372919999999997</v>
      </c>
      <c r="CT4" s="861">
        <v>-6.4784860000000002</v>
      </c>
      <c r="CU4" s="861">
        <v>-4.9690709999999996</v>
      </c>
      <c r="CV4" s="861">
        <v>-9.2192959999999999</v>
      </c>
      <c r="CW4" s="861">
        <v>-4.7898379999999996</v>
      </c>
      <c r="CX4" s="861">
        <v>-9.2669449999999998</v>
      </c>
      <c r="CY4" s="861">
        <v>-5.9012659999999997</v>
      </c>
      <c r="CZ4" s="861">
        <v>-5.9749439999999998</v>
      </c>
      <c r="DA4" s="861">
        <v>-4.1892719999999999</v>
      </c>
      <c r="DB4" s="861">
        <v>-6.6190619999999996</v>
      </c>
      <c r="DC4" s="861">
        <v>-4.2250810000000003</v>
      </c>
      <c r="DD4" s="861">
        <v>-8.7874269999999992</v>
      </c>
      <c r="DE4" s="861">
        <v>-6.9413109999999998</v>
      </c>
      <c r="DF4" s="861">
        <v>-9.3463480000000008</v>
      </c>
      <c r="DG4" s="861">
        <v>-6.5359090000000002</v>
      </c>
      <c r="DH4" s="861">
        <v>-5.8869889999999998</v>
      </c>
      <c r="DI4" s="861">
        <v>-4.6703659999999996</v>
      </c>
      <c r="DJ4" s="861">
        <v>-6.3502980000000004</v>
      </c>
      <c r="DK4" s="861">
        <v>-5.4214779999999996</v>
      </c>
      <c r="DL4" s="861">
        <v>-9.0652220000000003</v>
      </c>
      <c r="DM4" s="861">
        <v>-8.0954680000000003</v>
      </c>
      <c r="DN4" s="861">
        <v>-9.3491610000000005</v>
      </c>
      <c r="DO4" s="861">
        <v>-7.4079290000000002</v>
      </c>
      <c r="DP4" s="861">
        <v>-6.2493879999999997</v>
      </c>
      <c r="DQ4" s="861">
        <v>-5.2793840000000003</v>
      </c>
      <c r="DR4" s="861">
        <v>-6.7629190000000001</v>
      </c>
      <c r="DS4" s="861">
        <v>-6.3535649999999997</v>
      </c>
      <c r="DT4" s="861">
        <v>-8.5110960000000002</v>
      </c>
      <c r="DU4" s="861">
        <v>-8.8347069999999999</v>
      </c>
      <c r="DV4" s="861">
        <v>-9.6189540000000004</v>
      </c>
      <c r="DW4" s="861">
        <v>-6.3428659999999999</v>
      </c>
      <c r="DX4" s="861">
        <v>29.27075</v>
      </c>
      <c r="DY4" s="861">
        <v>29.084793999999999</v>
      </c>
      <c r="DZ4" s="861">
        <v>113.748851</v>
      </c>
      <c r="EA4" s="861">
        <v>112.27957000000001</v>
      </c>
      <c r="EB4" s="861">
        <v>119.81</v>
      </c>
      <c r="EC4" s="861">
        <v>3.2509999999999999</v>
      </c>
      <c r="ED4" s="861">
        <v>383.2</v>
      </c>
      <c r="EE4" s="861">
        <v>119.8</v>
      </c>
      <c r="EF4" s="861">
        <v>6.4180000000000001</v>
      </c>
      <c r="EG4" s="861">
        <v>764.8</v>
      </c>
      <c r="EH4" s="861">
        <v>119.78</v>
      </c>
      <c r="EI4" s="861">
        <v>6.4870000000000001</v>
      </c>
      <c r="EJ4" s="861">
        <v>772.4</v>
      </c>
      <c r="EK4" s="861">
        <v>26.370380000000001</v>
      </c>
      <c r="EL4" s="861">
        <v>25.676276000000001</v>
      </c>
      <c r="EM4" s="861">
        <v>6.7114750000000001</v>
      </c>
      <c r="EN4" s="861">
        <v>6.4872540000000001</v>
      </c>
      <c r="EO4" s="861">
        <v>71.786199999999994</v>
      </c>
      <c r="EP4" s="861">
        <v>70.988074999999995</v>
      </c>
      <c r="EQ4" s="861">
        <v>-6.3581940000000001</v>
      </c>
      <c r="ER4" s="861">
        <v>6.9584650000000003</v>
      </c>
      <c r="ES4" s="861">
        <v>22.489146000000002</v>
      </c>
      <c r="ET4" s="861">
        <v>22.725695999999999</v>
      </c>
      <c r="EU4" s="861"/>
      <c r="EV4" s="861"/>
      <c r="EW4" s="861"/>
      <c r="EX4" s="861"/>
      <c r="EY4" s="861"/>
      <c r="EZ4" s="861"/>
      <c r="FA4" s="861"/>
      <c r="FB4" s="861"/>
      <c r="FC4" s="861"/>
      <c r="FD4" s="861"/>
    </row>
    <row r="5" spans="1:702" x14ac:dyDescent="0.25">
      <c r="A5" s="837">
        <v>46141</v>
      </c>
      <c r="B5" s="836">
        <v>0.37354166666666666</v>
      </c>
      <c r="C5" s="861">
        <v>0</v>
      </c>
      <c r="D5" s="861">
        <v>1</v>
      </c>
      <c r="E5" s="861">
        <v>0</v>
      </c>
      <c r="F5" s="861">
        <v>71.717076000000006</v>
      </c>
      <c r="G5" s="861">
        <v>71.135943999999995</v>
      </c>
      <c r="H5" s="861">
        <v>63.048121999999999</v>
      </c>
      <c r="I5" s="861">
        <v>73.528199999999998</v>
      </c>
      <c r="J5" s="861">
        <v>71.031423000000004</v>
      </c>
      <c r="K5" s="861">
        <v>71.013598999999999</v>
      </c>
      <c r="L5" s="861">
        <v>74.134282999999996</v>
      </c>
      <c r="M5" s="861">
        <v>73.126921999999993</v>
      </c>
      <c r="N5" s="861">
        <v>-1.506043</v>
      </c>
      <c r="O5" s="861">
        <v>-2.582268</v>
      </c>
      <c r="P5" s="861">
        <v>-3.1767699999999999</v>
      </c>
      <c r="Q5" s="861">
        <v>11.722087</v>
      </c>
      <c r="R5" s="861">
        <v>10.500235999999999</v>
      </c>
      <c r="S5" s="861">
        <v>10.586214</v>
      </c>
      <c r="T5" s="861">
        <v>71.970408000000006</v>
      </c>
      <c r="U5" s="861">
        <v>70.647193999999999</v>
      </c>
      <c r="V5" s="861">
        <v>71.729550000000003</v>
      </c>
      <c r="W5" s="861">
        <v>71.132727000000003</v>
      </c>
      <c r="X5" s="861">
        <v>43.907311</v>
      </c>
      <c r="Y5" s="861">
        <v>37.984617999999998</v>
      </c>
      <c r="Z5" s="861">
        <v>27.060179000000002</v>
      </c>
      <c r="AA5" s="861">
        <v>27.935328999999999</v>
      </c>
      <c r="AB5" s="861">
        <v>27.205100000000002</v>
      </c>
      <c r="AC5" s="861">
        <v>32.27505</v>
      </c>
      <c r="AD5" s="861">
        <v>37.240315000000002</v>
      </c>
      <c r="AE5" s="861">
        <v>105.06162399999999</v>
      </c>
      <c r="AF5" s="861">
        <v>92.062020000000004</v>
      </c>
      <c r="AG5" s="861">
        <v>88.172391000000005</v>
      </c>
      <c r="AH5" s="861">
        <v>71.201992000000004</v>
      </c>
      <c r="AI5" s="861">
        <v>71.663925000000006</v>
      </c>
      <c r="AJ5" s="861">
        <v>61.814031</v>
      </c>
      <c r="AK5" s="861">
        <v>97.698245</v>
      </c>
      <c r="AL5" s="861">
        <v>100.601426</v>
      </c>
      <c r="AM5" s="861">
        <v>33.261958999999997</v>
      </c>
      <c r="AN5" s="861">
        <v>105.930975</v>
      </c>
      <c r="AO5" s="861">
        <v>70.691653000000002</v>
      </c>
      <c r="AP5" s="861">
        <v>70.806698999999995</v>
      </c>
      <c r="AQ5" s="861">
        <v>71.246786</v>
      </c>
      <c r="AR5" s="861">
        <v>69.130645999999999</v>
      </c>
      <c r="AS5" s="861">
        <v>63.39414</v>
      </c>
      <c r="AT5" s="861">
        <v>69.922156999999999</v>
      </c>
      <c r="AU5" s="861">
        <v>69.519643000000002</v>
      </c>
      <c r="AV5" s="861">
        <v>71.241838000000001</v>
      </c>
      <c r="AW5" s="861">
        <v>71.470100000000002</v>
      </c>
      <c r="AX5" s="861">
        <v>71.844128999999995</v>
      </c>
      <c r="AY5" s="861">
        <v>71.333084999999997</v>
      </c>
      <c r="AZ5" s="861">
        <v>22.76418</v>
      </c>
      <c r="BA5" s="861">
        <v>20.016544</v>
      </c>
      <c r="BB5" s="861">
        <v>28.531362999999999</v>
      </c>
      <c r="BC5" s="861">
        <v>29.559992999999999</v>
      </c>
      <c r="BD5" s="861">
        <v>23.346046999999999</v>
      </c>
      <c r="BE5" s="861">
        <v>37.843955000000001</v>
      </c>
      <c r="BF5" s="861">
        <v>44.965767999999997</v>
      </c>
      <c r="BG5" s="861">
        <v>117.77030499999999</v>
      </c>
      <c r="BH5" s="861">
        <v>94.615780000000001</v>
      </c>
      <c r="BI5" s="861">
        <v>48.817881999999997</v>
      </c>
      <c r="BJ5" s="861">
        <v>71.013305000000003</v>
      </c>
      <c r="BK5" s="861">
        <v>71.325598999999997</v>
      </c>
      <c r="BL5" s="861">
        <v>65.145242999999994</v>
      </c>
      <c r="BM5" s="861">
        <v>117.15885400000001</v>
      </c>
      <c r="BN5" s="861">
        <v>105.51184499999999</v>
      </c>
      <c r="BO5" s="861">
        <v>32.516086000000001</v>
      </c>
      <c r="BP5" s="861">
        <v>117.20450099999999</v>
      </c>
      <c r="BQ5" s="861">
        <v>72.262782000000001</v>
      </c>
      <c r="BR5" s="861">
        <v>70.223937000000006</v>
      </c>
      <c r="BS5" s="861">
        <v>72.004047</v>
      </c>
      <c r="BT5" s="861">
        <v>62.817965999999998</v>
      </c>
      <c r="BU5" s="861">
        <v>63.907474999999998</v>
      </c>
      <c r="BV5" s="861">
        <v>63.778638999999998</v>
      </c>
      <c r="BW5" s="861">
        <v>64.396956000000003</v>
      </c>
      <c r="BX5" s="861">
        <v>33.220261999999998</v>
      </c>
      <c r="BY5" s="861">
        <v>32.776625000000003</v>
      </c>
      <c r="BZ5" s="861">
        <v>36.067053000000001</v>
      </c>
      <c r="CA5" s="861">
        <v>35.193333000000003</v>
      </c>
      <c r="CB5" s="861">
        <v>-6.3268810000000002</v>
      </c>
      <c r="CC5" s="861">
        <v>-2.50095</v>
      </c>
      <c r="CD5" s="861">
        <v>-6.2880520000000004</v>
      </c>
      <c r="CE5" s="861">
        <v>-1.98817</v>
      </c>
      <c r="CF5" s="861">
        <v>-8.9575440000000004</v>
      </c>
      <c r="CG5" s="861">
        <v>-1.3385309999999999</v>
      </c>
      <c r="CH5" s="861">
        <v>-9.5414499999999993</v>
      </c>
      <c r="CI5" s="861">
        <v>-5.0929919999999997</v>
      </c>
      <c r="CJ5" s="861">
        <v>-6.3184829999999996</v>
      </c>
      <c r="CK5" s="861">
        <v>-3.3572649999999999</v>
      </c>
      <c r="CL5" s="861">
        <v>-7.0037050000000001</v>
      </c>
      <c r="CM5" s="861">
        <v>-0.72279899999999997</v>
      </c>
      <c r="CN5" s="861">
        <v>-8.7214480000000005</v>
      </c>
      <c r="CO5" s="861">
        <v>-3.3928189999999998</v>
      </c>
      <c r="CP5" s="861">
        <v>-8.9471509999999999</v>
      </c>
      <c r="CQ5" s="861">
        <v>-6.588298</v>
      </c>
      <c r="CR5" s="861">
        <v>-6.1869860000000001</v>
      </c>
      <c r="CS5" s="861">
        <v>-4.3455890000000004</v>
      </c>
      <c r="CT5" s="861">
        <v>-6.4945209999999998</v>
      </c>
      <c r="CU5" s="861">
        <v>-4.9641159999999998</v>
      </c>
      <c r="CV5" s="861">
        <v>-9.2391509999999997</v>
      </c>
      <c r="CW5" s="861">
        <v>-4.7681269999999998</v>
      </c>
      <c r="CX5" s="861">
        <v>-9.2857020000000006</v>
      </c>
      <c r="CY5" s="861">
        <v>-5.8560449999999999</v>
      </c>
      <c r="CZ5" s="861">
        <v>-5.9852100000000004</v>
      </c>
      <c r="DA5" s="861">
        <v>-4.1715200000000001</v>
      </c>
      <c r="DB5" s="861">
        <v>-6.6222490000000001</v>
      </c>
      <c r="DC5" s="861">
        <v>-4.2305809999999999</v>
      </c>
      <c r="DD5" s="861">
        <v>-8.8032380000000003</v>
      </c>
      <c r="DE5" s="861">
        <v>-6.9234489999999997</v>
      </c>
      <c r="DF5" s="861">
        <v>-9.3317700000000006</v>
      </c>
      <c r="DG5" s="861">
        <v>-6.5073930000000004</v>
      </c>
      <c r="DH5" s="861">
        <v>-5.8780849999999996</v>
      </c>
      <c r="DI5" s="861">
        <v>-4.6976990000000001</v>
      </c>
      <c r="DJ5" s="861">
        <v>-6.3492389999999999</v>
      </c>
      <c r="DK5" s="861">
        <v>-5.4232170000000002</v>
      </c>
      <c r="DL5" s="861">
        <v>-9.0513969999999997</v>
      </c>
      <c r="DM5" s="861">
        <v>-8.0699670000000001</v>
      </c>
      <c r="DN5" s="861">
        <v>-9.3608370000000001</v>
      </c>
      <c r="DO5" s="861">
        <v>-7.3924609999999999</v>
      </c>
      <c r="DP5" s="861">
        <v>-6.2255500000000001</v>
      </c>
      <c r="DQ5" s="861">
        <v>-5.282985</v>
      </c>
      <c r="DR5" s="861">
        <v>-6.7618600000000004</v>
      </c>
      <c r="DS5" s="861">
        <v>-6.337574</v>
      </c>
      <c r="DT5" s="861">
        <v>-8.5164790000000004</v>
      </c>
      <c r="DU5" s="861">
        <v>-8.8157340000000008</v>
      </c>
      <c r="DV5" s="861">
        <v>-9.6157149999999998</v>
      </c>
      <c r="DW5" s="861">
        <v>-6.326111</v>
      </c>
      <c r="DX5" s="861">
        <v>28.966736999999998</v>
      </c>
      <c r="DY5" s="861">
        <v>29.104818999999999</v>
      </c>
      <c r="DZ5" s="861">
        <v>112.79253</v>
      </c>
      <c r="EA5" s="861">
        <v>112.34392099999999</v>
      </c>
      <c r="EB5" s="861">
        <v>119.81</v>
      </c>
      <c r="EC5" s="861">
        <v>3.2509999999999999</v>
      </c>
      <c r="ED5" s="861">
        <v>383.8</v>
      </c>
      <c r="EE5" s="861">
        <v>119.82</v>
      </c>
      <c r="EF5" s="861">
        <v>6.3890000000000002</v>
      </c>
      <c r="EG5" s="861">
        <v>759.7</v>
      </c>
      <c r="EH5" s="861">
        <v>119.83</v>
      </c>
      <c r="EI5" s="861">
        <v>6.5209999999999999</v>
      </c>
      <c r="EJ5" s="861">
        <v>770.6</v>
      </c>
      <c r="EK5" s="861">
        <v>26.917431000000001</v>
      </c>
      <c r="EL5" s="861">
        <v>26.004652</v>
      </c>
      <c r="EM5" s="861">
        <v>6.3445280000000004</v>
      </c>
      <c r="EN5" s="861">
        <v>6.5114340000000004</v>
      </c>
      <c r="EO5" s="861">
        <v>71.267488</v>
      </c>
      <c r="EP5" s="861">
        <v>71.023173</v>
      </c>
      <c r="EQ5" s="861">
        <v>-6.3522309999999997</v>
      </c>
      <c r="ER5" s="861">
        <v>13.348492999999999</v>
      </c>
      <c r="ES5" s="861">
        <v>35.178897999999997</v>
      </c>
      <c r="ET5" s="861">
        <v>35.57347</v>
      </c>
      <c r="EU5" s="861"/>
      <c r="EV5" s="861"/>
      <c r="EW5" s="861"/>
      <c r="EX5" s="861"/>
      <c r="EY5" s="861"/>
      <c r="EZ5" s="861"/>
      <c r="FA5" s="861"/>
      <c r="FB5" s="861"/>
      <c r="FC5" s="861"/>
      <c r="FD5" s="861"/>
    </row>
    <row r="6" spans="1:702" x14ac:dyDescent="0.25">
      <c r="A6" s="837">
        <v>46141</v>
      </c>
      <c r="B6" s="836">
        <v>0.37423611111111116</v>
      </c>
      <c r="C6" s="861">
        <v>0</v>
      </c>
      <c r="D6" s="861">
        <v>1</v>
      </c>
      <c r="E6" s="861">
        <v>0</v>
      </c>
      <c r="F6" s="861">
        <v>71.787626000000003</v>
      </c>
      <c r="G6" s="861">
        <v>71.196359999999999</v>
      </c>
      <c r="H6" s="861">
        <v>63.082132000000001</v>
      </c>
      <c r="I6" s="861">
        <v>73.547961999999998</v>
      </c>
      <c r="J6" s="861">
        <v>71.089010999999999</v>
      </c>
      <c r="K6" s="861">
        <v>71.011775</v>
      </c>
      <c r="L6" s="861">
        <v>74.147264000000007</v>
      </c>
      <c r="M6" s="861">
        <v>73.125101999999998</v>
      </c>
      <c r="N6" s="861">
        <v>-1.185667</v>
      </c>
      <c r="O6" s="861">
        <v>-2.315607</v>
      </c>
      <c r="P6" s="861">
        <v>-2.8235429999999999</v>
      </c>
      <c r="Q6" s="861">
        <v>12.106036</v>
      </c>
      <c r="R6" s="861">
        <v>10.974853</v>
      </c>
      <c r="S6" s="861">
        <v>11.244406</v>
      </c>
      <c r="T6" s="861">
        <v>72.041265999999993</v>
      </c>
      <c r="U6" s="861">
        <v>70.701605000000001</v>
      </c>
      <c r="V6" s="861">
        <v>71.874968999999993</v>
      </c>
      <c r="W6" s="861">
        <v>71.151385000000005</v>
      </c>
      <c r="X6" s="861">
        <v>47.125411999999997</v>
      </c>
      <c r="Y6" s="861">
        <v>41.830053999999997</v>
      </c>
      <c r="Z6" s="861">
        <v>29.239806000000002</v>
      </c>
      <c r="AA6" s="861">
        <v>29.753989000000001</v>
      </c>
      <c r="AB6" s="861">
        <v>29.193888000000001</v>
      </c>
      <c r="AC6" s="861">
        <v>32.78707</v>
      </c>
      <c r="AD6" s="861">
        <v>38.019691000000002</v>
      </c>
      <c r="AE6" s="861">
        <v>105.22383000000001</v>
      </c>
      <c r="AF6" s="861">
        <v>92.376081999999997</v>
      </c>
      <c r="AG6" s="861">
        <v>88.341460999999995</v>
      </c>
      <c r="AH6" s="861">
        <v>71.073566</v>
      </c>
      <c r="AI6" s="861">
        <v>71.461766999999995</v>
      </c>
      <c r="AJ6" s="861">
        <v>64.126649999999998</v>
      </c>
      <c r="AK6" s="861">
        <v>98.898381000000001</v>
      </c>
      <c r="AL6" s="861">
        <v>101.26743500000001</v>
      </c>
      <c r="AM6" s="861">
        <v>33.668157999999998</v>
      </c>
      <c r="AN6" s="861">
        <v>106.184281</v>
      </c>
      <c r="AO6" s="861">
        <v>70.245682000000002</v>
      </c>
      <c r="AP6" s="861">
        <v>70.553589000000002</v>
      </c>
      <c r="AQ6" s="861">
        <v>71.171188999999998</v>
      </c>
      <c r="AR6" s="861">
        <v>69.134384999999995</v>
      </c>
      <c r="AS6" s="861">
        <v>63.504961000000002</v>
      </c>
      <c r="AT6" s="861">
        <v>69.705546999999996</v>
      </c>
      <c r="AU6" s="861">
        <v>69.460257999999996</v>
      </c>
      <c r="AV6" s="861">
        <v>71.363309000000001</v>
      </c>
      <c r="AW6" s="861">
        <v>71.302441000000002</v>
      </c>
      <c r="AX6" s="861">
        <v>71.822830999999994</v>
      </c>
      <c r="AY6" s="861">
        <v>71.303713000000002</v>
      </c>
      <c r="AZ6" s="861">
        <v>23.93797</v>
      </c>
      <c r="BA6" s="861">
        <v>21.584989</v>
      </c>
      <c r="BB6" s="861">
        <v>30.792314999999999</v>
      </c>
      <c r="BC6" s="861">
        <v>31.187584000000001</v>
      </c>
      <c r="BD6" s="861">
        <v>25.501321000000001</v>
      </c>
      <c r="BE6" s="861">
        <v>40.963369999999998</v>
      </c>
      <c r="BF6" s="861">
        <v>46.834465999999999</v>
      </c>
      <c r="BG6" s="861">
        <v>118.181471</v>
      </c>
      <c r="BH6" s="861">
        <v>94.642606000000001</v>
      </c>
      <c r="BI6" s="861">
        <v>49.732717000000001</v>
      </c>
      <c r="BJ6" s="861">
        <v>71.029642999999993</v>
      </c>
      <c r="BK6" s="861">
        <v>71.293143999999998</v>
      </c>
      <c r="BL6" s="861">
        <v>68.020505</v>
      </c>
      <c r="BM6" s="861">
        <v>118.013322</v>
      </c>
      <c r="BN6" s="861">
        <v>106.53963299999999</v>
      </c>
      <c r="BO6" s="861">
        <v>34.419716000000001</v>
      </c>
      <c r="BP6" s="861">
        <v>118.15525100000001</v>
      </c>
      <c r="BQ6" s="861">
        <v>71.893136999999996</v>
      </c>
      <c r="BR6" s="861">
        <v>70.194239999999994</v>
      </c>
      <c r="BS6" s="861">
        <v>72.045625999999999</v>
      </c>
      <c r="BT6" s="861">
        <v>63.227598999999998</v>
      </c>
      <c r="BU6" s="861">
        <v>63.986820000000002</v>
      </c>
      <c r="BV6" s="861">
        <v>64.018488000000005</v>
      </c>
      <c r="BW6" s="861">
        <v>64.637910000000005</v>
      </c>
      <c r="BX6" s="861">
        <v>34.478403</v>
      </c>
      <c r="BY6" s="861">
        <v>33.281284999999997</v>
      </c>
      <c r="BZ6" s="861">
        <v>39.766390999999999</v>
      </c>
      <c r="CA6" s="861">
        <v>36.946598000000002</v>
      </c>
      <c r="CB6" s="861">
        <v>-6.3080679999999996</v>
      </c>
      <c r="CC6" s="861">
        <v>-2.5237630000000002</v>
      </c>
      <c r="CD6" s="861">
        <v>-6.2974699999999997</v>
      </c>
      <c r="CE6" s="861">
        <v>-1.968791</v>
      </c>
      <c r="CF6" s="861">
        <v>-8.9382560000000009</v>
      </c>
      <c r="CG6" s="861">
        <v>-1.352806</v>
      </c>
      <c r="CH6" s="861">
        <v>-9.5333279999999991</v>
      </c>
      <c r="CI6" s="861">
        <v>-5.0891169999999999</v>
      </c>
      <c r="CJ6" s="861">
        <v>-6.3435300000000003</v>
      </c>
      <c r="CK6" s="861">
        <v>-3.38754</v>
      </c>
      <c r="CL6" s="861">
        <v>-6.9911789999999998</v>
      </c>
      <c r="CM6" s="861">
        <v>-0.72565900000000005</v>
      </c>
      <c r="CN6" s="861">
        <v>-8.7176229999999997</v>
      </c>
      <c r="CO6" s="861">
        <v>-3.4108550000000002</v>
      </c>
      <c r="CP6" s="861">
        <v>-8.9223769999999991</v>
      </c>
      <c r="CQ6" s="861">
        <v>-6.5958240000000004</v>
      </c>
      <c r="CR6" s="861">
        <v>-6.1963730000000004</v>
      </c>
      <c r="CS6" s="861">
        <v>-4.34518</v>
      </c>
      <c r="CT6" s="861">
        <v>-6.5099309999999999</v>
      </c>
      <c r="CU6" s="861">
        <v>-4.9501559999999998</v>
      </c>
      <c r="CV6" s="861">
        <v>-9.2194710000000004</v>
      </c>
      <c r="CW6" s="861">
        <v>-4.7783749999999996</v>
      </c>
      <c r="CX6" s="861">
        <v>-9.2732559999999999</v>
      </c>
      <c r="CY6" s="861">
        <v>-5.8846959999999999</v>
      </c>
      <c r="CZ6" s="861">
        <v>-6.0367199999999999</v>
      </c>
      <c r="DA6" s="861">
        <v>-4.1935760000000002</v>
      </c>
      <c r="DB6" s="861">
        <v>-6.6467239999999999</v>
      </c>
      <c r="DC6" s="861">
        <v>-4.2107830000000002</v>
      </c>
      <c r="DD6" s="861">
        <v>-8.8273960000000002</v>
      </c>
      <c r="DE6" s="861">
        <v>-6.9274529999999999</v>
      </c>
      <c r="DF6" s="861">
        <v>-9.364039</v>
      </c>
      <c r="DG6" s="861">
        <v>-6.4816440000000002</v>
      </c>
      <c r="DH6" s="861">
        <v>-5.9148420000000002</v>
      </c>
      <c r="DI6" s="861">
        <v>-4.6783250000000001</v>
      </c>
      <c r="DJ6" s="861">
        <v>-6.3704109999999998</v>
      </c>
      <c r="DK6" s="861">
        <v>-5.3879799999999998</v>
      </c>
      <c r="DL6" s="861">
        <v>-9.0874140000000008</v>
      </c>
      <c r="DM6" s="861">
        <v>-8.0549289999999996</v>
      </c>
      <c r="DN6" s="861">
        <v>-9.3832620000000002</v>
      </c>
      <c r="DO6" s="861">
        <v>-7.3905120000000002</v>
      </c>
      <c r="DP6" s="861">
        <v>-6.256729</v>
      </c>
      <c r="DQ6" s="861">
        <v>-5.303655</v>
      </c>
      <c r="DR6" s="861">
        <v>-6.7737059999999998</v>
      </c>
      <c r="DS6" s="861">
        <v>-6.3279490000000003</v>
      </c>
      <c r="DT6" s="861">
        <v>-8.5318640000000006</v>
      </c>
      <c r="DU6" s="861">
        <v>-8.83019</v>
      </c>
      <c r="DV6" s="861">
        <v>-9.6402590000000004</v>
      </c>
      <c r="DW6" s="861">
        <v>-6.3276649999999997</v>
      </c>
      <c r="DX6" s="861">
        <v>28.947538000000002</v>
      </c>
      <c r="DY6" s="861">
        <v>29.229534999999998</v>
      </c>
      <c r="DZ6" s="861">
        <v>112.69697600000001</v>
      </c>
      <c r="EA6" s="861">
        <v>112.31699500000001</v>
      </c>
      <c r="EB6" s="861">
        <v>120.37</v>
      </c>
      <c r="EC6" s="861">
        <v>1.242</v>
      </c>
      <c r="ED6" s="861">
        <v>132.69999999999999</v>
      </c>
      <c r="EE6" s="861">
        <v>120.23</v>
      </c>
      <c r="EF6" s="861">
        <v>6.3760000000000003</v>
      </c>
      <c r="EG6" s="861">
        <v>762.3</v>
      </c>
      <c r="EH6" s="861">
        <v>120.28</v>
      </c>
      <c r="EI6" s="861">
        <v>6.4870000000000001</v>
      </c>
      <c r="EJ6" s="861">
        <v>774.1</v>
      </c>
      <c r="EK6" s="861">
        <v>27.346869000000002</v>
      </c>
      <c r="EL6" s="861">
        <v>27.757874000000001</v>
      </c>
      <c r="EM6" s="861">
        <v>6.3212890000000002</v>
      </c>
      <c r="EN6" s="861">
        <v>6.661842</v>
      </c>
      <c r="EO6" s="861">
        <v>71.215501000000003</v>
      </c>
      <c r="EP6" s="861">
        <v>71.008488999999997</v>
      </c>
      <c r="EQ6" s="861">
        <v>-6.3585760000000002</v>
      </c>
      <c r="ER6" s="861">
        <v>19.114436000000001</v>
      </c>
      <c r="ES6" s="861">
        <v>47.833872</v>
      </c>
      <c r="ET6" s="861">
        <v>48.430134000000002</v>
      </c>
      <c r="EU6" s="861"/>
      <c r="EV6" s="861"/>
      <c r="EW6" s="861"/>
      <c r="EX6" s="861"/>
      <c r="EY6" s="861"/>
      <c r="EZ6" s="861"/>
      <c r="FA6" s="861"/>
      <c r="FB6" s="861"/>
      <c r="FC6" s="861"/>
      <c r="FD6" s="861"/>
    </row>
    <row r="7" spans="1:702" x14ac:dyDescent="0.25">
      <c r="A7" s="837">
        <v>46141</v>
      </c>
      <c r="B7" s="836">
        <v>0.37493055555555554</v>
      </c>
      <c r="C7" s="861">
        <v>0</v>
      </c>
      <c r="D7" s="861">
        <v>1</v>
      </c>
      <c r="E7" s="861">
        <v>0</v>
      </c>
      <c r="F7" s="861">
        <v>71.798092999999994</v>
      </c>
      <c r="G7" s="861">
        <v>71.154644000000005</v>
      </c>
      <c r="H7" s="861">
        <v>63.106845</v>
      </c>
      <c r="I7" s="861">
        <v>73.558564000000004</v>
      </c>
      <c r="J7" s="861">
        <v>71.145898000000003</v>
      </c>
      <c r="K7" s="861">
        <v>71.008404999999996</v>
      </c>
      <c r="L7" s="861">
        <v>74.140112000000002</v>
      </c>
      <c r="M7" s="861">
        <v>73.129794000000004</v>
      </c>
      <c r="N7" s="861">
        <v>-1.0022990000000001</v>
      </c>
      <c r="O7" s="861">
        <v>-2.075367</v>
      </c>
      <c r="P7" s="861">
        <v>-2.567342</v>
      </c>
      <c r="Q7" s="861">
        <v>12.284299000000001</v>
      </c>
      <c r="R7" s="861">
        <v>11.363353999999999</v>
      </c>
      <c r="S7" s="861">
        <v>11.628674999999999</v>
      </c>
      <c r="T7" s="861">
        <v>72.102811000000003</v>
      </c>
      <c r="U7" s="861">
        <v>70.837109999999996</v>
      </c>
      <c r="V7" s="861">
        <v>71.999690999999999</v>
      </c>
      <c r="W7" s="861">
        <v>71.317790000000002</v>
      </c>
      <c r="X7" s="861">
        <v>50.779381999999998</v>
      </c>
      <c r="Y7" s="861">
        <v>44.140554999999999</v>
      </c>
      <c r="Z7" s="861">
        <v>30.976134999999999</v>
      </c>
      <c r="AA7" s="861">
        <v>31.480530999999999</v>
      </c>
      <c r="AB7" s="861">
        <v>31.099793999999999</v>
      </c>
      <c r="AC7" s="861">
        <v>33.923746999999999</v>
      </c>
      <c r="AD7" s="861">
        <v>40.030287000000001</v>
      </c>
      <c r="AE7" s="861">
        <v>105.75995399999999</v>
      </c>
      <c r="AF7" s="861">
        <v>92.621218999999996</v>
      </c>
      <c r="AG7" s="861">
        <v>88.578581999999997</v>
      </c>
      <c r="AH7" s="861">
        <v>71.091724999999997</v>
      </c>
      <c r="AI7" s="861">
        <v>71.540570000000002</v>
      </c>
      <c r="AJ7" s="861">
        <v>66.254273999999995</v>
      </c>
      <c r="AK7" s="861">
        <v>100.103241</v>
      </c>
      <c r="AL7" s="861">
        <v>102.41493</v>
      </c>
      <c r="AM7" s="861">
        <v>34.506473</v>
      </c>
      <c r="AN7" s="861">
        <v>106.83766199999999</v>
      </c>
      <c r="AO7" s="861">
        <v>70.509417999999997</v>
      </c>
      <c r="AP7" s="861">
        <v>70.662276000000006</v>
      </c>
      <c r="AQ7" s="861">
        <v>71.237792999999996</v>
      </c>
      <c r="AR7" s="861">
        <v>69.240437</v>
      </c>
      <c r="AS7" s="861">
        <v>63.692213000000002</v>
      </c>
      <c r="AT7" s="861">
        <v>69.658782000000002</v>
      </c>
      <c r="AU7" s="861">
        <v>69.450896</v>
      </c>
      <c r="AV7" s="861">
        <v>71.379420999999994</v>
      </c>
      <c r="AW7" s="861">
        <v>71.323421999999994</v>
      </c>
      <c r="AX7" s="861">
        <v>71.811576000000002</v>
      </c>
      <c r="AY7" s="861">
        <v>71.356510999999998</v>
      </c>
      <c r="AZ7" s="861">
        <v>25.332241</v>
      </c>
      <c r="BA7" s="861">
        <v>23.192025000000001</v>
      </c>
      <c r="BB7" s="861">
        <v>31.844284999999999</v>
      </c>
      <c r="BC7" s="861">
        <v>33.059679000000003</v>
      </c>
      <c r="BD7" s="861">
        <v>27.621426</v>
      </c>
      <c r="BE7" s="861">
        <v>45.464982999999997</v>
      </c>
      <c r="BF7" s="861">
        <v>50.704706000000002</v>
      </c>
      <c r="BG7" s="861">
        <v>119.256826</v>
      </c>
      <c r="BH7" s="861">
        <v>94.770475000000005</v>
      </c>
      <c r="BI7" s="861">
        <v>50.969915999999998</v>
      </c>
      <c r="BJ7" s="861">
        <v>71.140569999999997</v>
      </c>
      <c r="BK7" s="861">
        <v>71.555460999999994</v>
      </c>
      <c r="BL7" s="861">
        <v>70.749674999999996</v>
      </c>
      <c r="BM7" s="861">
        <v>119.717647</v>
      </c>
      <c r="BN7" s="861">
        <v>108.569615</v>
      </c>
      <c r="BO7" s="861">
        <v>39.597054</v>
      </c>
      <c r="BP7" s="861">
        <v>119.86014</v>
      </c>
      <c r="BQ7" s="861">
        <v>72.167581999999996</v>
      </c>
      <c r="BR7" s="861">
        <v>70.146225000000001</v>
      </c>
      <c r="BS7" s="861">
        <v>72.137591</v>
      </c>
      <c r="BT7" s="861">
        <v>63.525233</v>
      </c>
      <c r="BU7" s="861">
        <v>64.137535999999997</v>
      </c>
      <c r="BV7" s="861">
        <v>64.214978000000002</v>
      </c>
      <c r="BW7" s="861">
        <v>64.879570000000001</v>
      </c>
      <c r="BX7" s="861">
        <v>38.209104000000004</v>
      </c>
      <c r="BY7" s="861">
        <v>35.097462999999998</v>
      </c>
      <c r="BZ7" s="861">
        <v>45.307518999999999</v>
      </c>
      <c r="CA7" s="861">
        <v>42.619520000000001</v>
      </c>
      <c r="CB7" s="861">
        <v>-6.3144549999999997</v>
      </c>
      <c r="CC7" s="861">
        <v>-2.499587</v>
      </c>
      <c r="CD7" s="861">
        <v>-6.3221410000000002</v>
      </c>
      <c r="CE7" s="861">
        <v>-1.973832</v>
      </c>
      <c r="CF7" s="861">
        <v>-8.9194499999999994</v>
      </c>
      <c r="CG7" s="861">
        <v>-1.3203320000000001</v>
      </c>
      <c r="CH7" s="861">
        <v>-9.5458429999999996</v>
      </c>
      <c r="CI7" s="861">
        <v>-5.0442669999999996</v>
      </c>
      <c r="CJ7" s="861">
        <v>-6.3545829999999999</v>
      </c>
      <c r="CK7" s="861">
        <v>-3.3730850000000001</v>
      </c>
      <c r="CL7" s="861">
        <v>-7.0098050000000001</v>
      </c>
      <c r="CM7" s="861">
        <v>-0.70663799999999999</v>
      </c>
      <c r="CN7" s="861">
        <v>-8.6932030000000005</v>
      </c>
      <c r="CO7" s="861">
        <v>-3.3708469999999999</v>
      </c>
      <c r="CP7" s="861">
        <v>-8.940645</v>
      </c>
      <c r="CQ7" s="861">
        <v>-6.5514760000000001</v>
      </c>
      <c r="CR7" s="861">
        <v>-6.2168960000000002</v>
      </c>
      <c r="CS7" s="861">
        <v>-4.3107559999999996</v>
      </c>
      <c r="CT7" s="861">
        <v>-6.5182140000000004</v>
      </c>
      <c r="CU7" s="861">
        <v>-4.925827</v>
      </c>
      <c r="CV7" s="861">
        <v>-9.2245080000000002</v>
      </c>
      <c r="CW7" s="861">
        <v>-4.7698790000000004</v>
      </c>
      <c r="CX7" s="861">
        <v>-9.3023900000000008</v>
      </c>
      <c r="CY7" s="861">
        <v>-5.8222880000000004</v>
      </c>
      <c r="CZ7" s="861">
        <v>-6.0097399999999999</v>
      </c>
      <c r="DA7" s="861">
        <v>-4.1632340000000001</v>
      </c>
      <c r="DB7" s="861">
        <v>-6.6615469999999997</v>
      </c>
      <c r="DC7" s="861">
        <v>-4.1590480000000003</v>
      </c>
      <c r="DD7" s="861">
        <v>-8.8414210000000004</v>
      </c>
      <c r="DE7" s="861">
        <v>-6.8933309999999999</v>
      </c>
      <c r="DF7" s="861">
        <v>-9.378565</v>
      </c>
      <c r="DG7" s="861">
        <v>-6.436833</v>
      </c>
      <c r="DH7" s="861">
        <v>-5.9409470000000004</v>
      </c>
      <c r="DI7" s="861">
        <v>-4.6601470000000003</v>
      </c>
      <c r="DJ7" s="861">
        <v>-6.3582510000000001</v>
      </c>
      <c r="DK7" s="861">
        <v>-5.4079870000000003</v>
      </c>
      <c r="DL7" s="861">
        <v>-9.1064249999999998</v>
      </c>
      <c r="DM7" s="861">
        <v>-8.0135550000000002</v>
      </c>
      <c r="DN7" s="861">
        <v>-9.3738759999999992</v>
      </c>
      <c r="DO7" s="861">
        <v>-7.3708739999999997</v>
      </c>
      <c r="DP7" s="861">
        <v>-6.2907789999999997</v>
      </c>
      <c r="DQ7" s="861">
        <v>-5.2761430000000002</v>
      </c>
      <c r="DR7" s="861">
        <v>-6.7960919999999998</v>
      </c>
      <c r="DS7" s="861">
        <v>-6.3064580000000001</v>
      </c>
      <c r="DT7" s="861">
        <v>-8.5555409999999998</v>
      </c>
      <c r="DU7" s="861">
        <v>-8.8056280000000005</v>
      </c>
      <c r="DV7" s="861">
        <v>-9.6252549999999992</v>
      </c>
      <c r="DW7" s="861">
        <v>-6.3183379999999998</v>
      </c>
      <c r="DX7" s="861">
        <v>29.104963999999999</v>
      </c>
      <c r="DY7" s="861">
        <v>29.561883999999999</v>
      </c>
      <c r="DZ7" s="861">
        <v>112.555151</v>
      </c>
      <c r="EA7" s="861">
        <v>112.42207500000001</v>
      </c>
      <c r="EB7" s="861">
        <v>119.83</v>
      </c>
      <c r="EC7" s="861">
        <v>3.2519999999999998</v>
      </c>
      <c r="ED7" s="861">
        <v>383.6</v>
      </c>
      <c r="EE7" s="861">
        <v>119.66</v>
      </c>
      <c r="EF7" s="861">
        <v>6.407</v>
      </c>
      <c r="EG7" s="861">
        <v>756.6</v>
      </c>
      <c r="EH7" s="861">
        <v>119.71</v>
      </c>
      <c r="EI7" s="861">
        <v>6.5049999999999999</v>
      </c>
      <c r="EJ7" s="861">
        <v>772.3</v>
      </c>
      <c r="EK7" s="861">
        <v>27.994864</v>
      </c>
      <c r="EL7" s="861">
        <v>32.535977000000003</v>
      </c>
      <c r="EM7" s="861">
        <v>6.511609</v>
      </c>
      <c r="EN7" s="861">
        <v>7.061077</v>
      </c>
      <c r="EO7" s="861">
        <v>71.138289</v>
      </c>
      <c r="EP7" s="861">
        <v>71.065781999999999</v>
      </c>
      <c r="EQ7" s="861">
        <v>-6.3496030000000001</v>
      </c>
      <c r="ER7" s="861">
        <v>21.954252</v>
      </c>
      <c r="ES7" s="861">
        <v>60.493166000000002</v>
      </c>
      <c r="ET7" s="861">
        <v>61.306173999999999</v>
      </c>
      <c r="EU7" s="861"/>
      <c r="EV7" s="861"/>
      <c r="EW7" s="861"/>
      <c r="EX7" s="861"/>
      <c r="EY7" s="861"/>
      <c r="EZ7" s="861"/>
      <c r="FA7" s="861"/>
      <c r="FB7" s="861"/>
      <c r="FC7" s="861"/>
      <c r="FD7" s="861"/>
    </row>
    <row r="8" spans="1:702" x14ac:dyDescent="0.25">
      <c r="A8" s="837">
        <v>46141</v>
      </c>
      <c r="B8" s="836">
        <v>0.37562500000000004</v>
      </c>
      <c r="C8" s="861">
        <v>0</v>
      </c>
      <c r="D8" s="861">
        <v>1</v>
      </c>
      <c r="E8" s="861">
        <v>0</v>
      </c>
      <c r="F8" s="861">
        <v>71.844052000000005</v>
      </c>
      <c r="G8" s="861">
        <v>71.152691000000004</v>
      </c>
      <c r="H8" s="861">
        <v>63.151567999999997</v>
      </c>
      <c r="I8" s="861">
        <v>73.540209000000004</v>
      </c>
      <c r="J8" s="861">
        <v>71.261993000000004</v>
      </c>
      <c r="K8" s="861">
        <v>71.004424</v>
      </c>
      <c r="L8" s="861">
        <v>74.144572999999994</v>
      </c>
      <c r="M8" s="861">
        <v>73.139341000000002</v>
      </c>
      <c r="N8" s="861">
        <v>-0.75302800000000003</v>
      </c>
      <c r="O8" s="861">
        <v>-1.8340240000000001</v>
      </c>
      <c r="P8" s="861">
        <v>-2.4148499999999999</v>
      </c>
      <c r="Q8" s="861">
        <v>12.871403000000001</v>
      </c>
      <c r="R8" s="861">
        <v>11.952551</v>
      </c>
      <c r="S8" s="861">
        <v>12.075583999999999</v>
      </c>
      <c r="T8" s="861">
        <v>72.216153000000006</v>
      </c>
      <c r="U8" s="861">
        <v>70.882287000000005</v>
      </c>
      <c r="V8" s="861">
        <v>72.080983000000003</v>
      </c>
      <c r="W8" s="861">
        <v>71.439869000000002</v>
      </c>
      <c r="X8" s="861">
        <v>54.324708999999999</v>
      </c>
      <c r="Y8" s="861">
        <v>46.834085000000002</v>
      </c>
      <c r="Z8" s="861">
        <v>32.307541000000001</v>
      </c>
      <c r="AA8" s="861">
        <v>33.036861999999999</v>
      </c>
      <c r="AB8" s="861">
        <v>32.065367000000002</v>
      </c>
      <c r="AC8" s="861">
        <v>36.541085000000002</v>
      </c>
      <c r="AD8" s="861">
        <v>43.699387999999999</v>
      </c>
      <c r="AE8" s="861">
        <v>106.80245600000001</v>
      </c>
      <c r="AF8" s="861">
        <v>93.024550000000005</v>
      </c>
      <c r="AG8" s="861">
        <v>88.982530999999994</v>
      </c>
      <c r="AH8" s="861">
        <v>71.193793999999997</v>
      </c>
      <c r="AI8" s="861">
        <v>71.628590000000003</v>
      </c>
      <c r="AJ8" s="861">
        <v>68.257200999999995</v>
      </c>
      <c r="AK8" s="861">
        <v>101.84148399999999</v>
      </c>
      <c r="AL8" s="861">
        <v>104.070786</v>
      </c>
      <c r="AM8" s="861">
        <v>36.265464000000001</v>
      </c>
      <c r="AN8" s="861">
        <v>108.09663</v>
      </c>
      <c r="AO8" s="861">
        <v>71.100683000000004</v>
      </c>
      <c r="AP8" s="861">
        <v>70.896970999999994</v>
      </c>
      <c r="AQ8" s="861">
        <v>71.457908000000003</v>
      </c>
      <c r="AR8" s="861">
        <v>69.332911999999993</v>
      </c>
      <c r="AS8" s="861">
        <v>63.819546000000003</v>
      </c>
      <c r="AT8" s="861">
        <v>69.814160000000001</v>
      </c>
      <c r="AU8" s="861">
        <v>69.537869000000001</v>
      </c>
      <c r="AV8" s="861">
        <v>71.473405999999997</v>
      </c>
      <c r="AW8" s="861">
        <v>71.634727999999996</v>
      </c>
      <c r="AX8" s="861">
        <v>72.010803999999993</v>
      </c>
      <c r="AY8" s="861">
        <v>71.527428999999998</v>
      </c>
      <c r="AZ8" s="861">
        <v>26.986196</v>
      </c>
      <c r="BA8" s="861">
        <v>24.998816000000001</v>
      </c>
      <c r="BB8" s="861">
        <v>35.585974999999998</v>
      </c>
      <c r="BC8" s="861">
        <v>36.225095000000003</v>
      </c>
      <c r="BD8" s="861">
        <v>30.006710000000002</v>
      </c>
      <c r="BE8" s="861">
        <v>51.338493</v>
      </c>
      <c r="BF8" s="861">
        <v>55.753748999999999</v>
      </c>
      <c r="BG8" s="861">
        <v>121.30839</v>
      </c>
      <c r="BH8" s="861">
        <v>94.935851</v>
      </c>
      <c r="BI8" s="861">
        <v>52.134013000000003</v>
      </c>
      <c r="BJ8" s="861">
        <v>71.261105999999998</v>
      </c>
      <c r="BK8" s="861">
        <v>71.695868000000004</v>
      </c>
      <c r="BL8" s="861">
        <v>73.424649000000002</v>
      </c>
      <c r="BM8" s="861">
        <v>122.68915800000001</v>
      </c>
      <c r="BN8" s="861">
        <v>111.55121800000001</v>
      </c>
      <c r="BO8" s="861">
        <v>45.67136</v>
      </c>
      <c r="BP8" s="861">
        <v>122.643299</v>
      </c>
      <c r="BQ8" s="861">
        <v>72.805498</v>
      </c>
      <c r="BR8" s="861">
        <v>70.112241999999995</v>
      </c>
      <c r="BS8" s="861">
        <v>72.256681999999998</v>
      </c>
      <c r="BT8" s="861">
        <v>63.623714999999997</v>
      </c>
      <c r="BU8" s="861">
        <v>64.330290000000005</v>
      </c>
      <c r="BV8" s="861">
        <v>64.463745000000003</v>
      </c>
      <c r="BW8" s="861">
        <v>65.099934000000005</v>
      </c>
      <c r="BX8" s="861">
        <v>44.183892</v>
      </c>
      <c r="BY8" s="861">
        <v>38.93967</v>
      </c>
      <c r="BZ8" s="861">
        <v>52.600220999999998</v>
      </c>
      <c r="CA8" s="861">
        <v>51.849704000000003</v>
      </c>
      <c r="CB8" s="861">
        <v>-6.2923090000000004</v>
      </c>
      <c r="CC8" s="861">
        <v>-2.5159609999999999</v>
      </c>
      <c r="CD8" s="861">
        <v>-6.3078180000000001</v>
      </c>
      <c r="CE8" s="861">
        <v>-1.9767520000000001</v>
      </c>
      <c r="CF8" s="861">
        <v>-8.9252760000000002</v>
      </c>
      <c r="CG8" s="861">
        <v>-1.3561829999999999</v>
      </c>
      <c r="CH8" s="861">
        <v>-9.4973240000000008</v>
      </c>
      <c r="CI8" s="861">
        <v>-5.0510359999999999</v>
      </c>
      <c r="CJ8" s="861">
        <v>-6.3161050000000003</v>
      </c>
      <c r="CK8" s="861">
        <v>-3.3787980000000002</v>
      </c>
      <c r="CL8" s="861">
        <v>-6.9996700000000001</v>
      </c>
      <c r="CM8" s="861">
        <v>-0.75256999999999996</v>
      </c>
      <c r="CN8" s="861">
        <v>-8.7097990000000003</v>
      </c>
      <c r="CO8" s="861">
        <v>-3.4188879999999999</v>
      </c>
      <c r="CP8" s="861">
        <v>-8.9081790000000005</v>
      </c>
      <c r="CQ8" s="861">
        <v>-6.5293999999999999</v>
      </c>
      <c r="CR8" s="861">
        <v>-6.1724389999999998</v>
      </c>
      <c r="CS8" s="861">
        <v>-4.3278280000000002</v>
      </c>
      <c r="CT8" s="861">
        <v>-6.5421100000000001</v>
      </c>
      <c r="CU8" s="861">
        <v>-4.9361620000000004</v>
      </c>
      <c r="CV8" s="861">
        <v>-9.2330389999999998</v>
      </c>
      <c r="CW8" s="861">
        <v>-4.7560070000000003</v>
      </c>
      <c r="CX8" s="861">
        <v>-9.2764679999999995</v>
      </c>
      <c r="CY8" s="861">
        <v>-5.8025690000000001</v>
      </c>
      <c r="CZ8" s="861">
        <v>-6.0394500000000004</v>
      </c>
      <c r="DA8" s="861">
        <v>-4.1440729999999997</v>
      </c>
      <c r="DB8" s="861">
        <v>-6.6749900000000002</v>
      </c>
      <c r="DC8" s="861">
        <v>-4.1868550000000004</v>
      </c>
      <c r="DD8" s="861">
        <v>-8.8295879999999993</v>
      </c>
      <c r="DE8" s="861">
        <v>-6.8848039999999999</v>
      </c>
      <c r="DF8" s="861">
        <v>-9.3592499999999994</v>
      </c>
      <c r="DG8" s="861">
        <v>-6.4246080000000001</v>
      </c>
      <c r="DH8" s="861">
        <v>-5.957643</v>
      </c>
      <c r="DI8" s="861">
        <v>-4.6619169999999999</v>
      </c>
      <c r="DJ8" s="861">
        <v>-6.3889560000000003</v>
      </c>
      <c r="DK8" s="861">
        <v>-5.4037009999999999</v>
      </c>
      <c r="DL8" s="861">
        <v>-9.1243580000000009</v>
      </c>
      <c r="DM8" s="861">
        <v>-7.9987089999999998</v>
      </c>
      <c r="DN8" s="861">
        <v>-9.4047280000000004</v>
      </c>
      <c r="DO8" s="861">
        <v>-7.335731</v>
      </c>
      <c r="DP8" s="861">
        <v>-6.2888210000000004</v>
      </c>
      <c r="DQ8" s="861">
        <v>-5.2713929999999998</v>
      </c>
      <c r="DR8" s="861">
        <v>-6.8048710000000003</v>
      </c>
      <c r="DS8" s="861">
        <v>-6.3156980000000003</v>
      </c>
      <c r="DT8" s="861">
        <v>-8.5659659999999995</v>
      </c>
      <c r="DU8" s="861">
        <v>-8.7968519999999994</v>
      </c>
      <c r="DV8" s="861">
        <v>-9.6261240000000008</v>
      </c>
      <c r="DW8" s="861">
        <v>-6.295407</v>
      </c>
      <c r="DX8" s="861">
        <v>29.383849999999999</v>
      </c>
      <c r="DY8" s="861">
        <v>29.954257999999999</v>
      </c>
      <c r="DZ8" s="861">
        <v>112.639138</v>
      </c>
      <c r="EA8" s="861">
        <v>112.589563</v>
      </c>
      <c r="EB8" s="861">
        <v>119.7</v>
      </c>
      <c r="EC8" s="861">
        <v>3.2480000000000002</v>
      </c>
      <c r="ED8" s="861">
        <v>383.3</v>
      </c>
      <c r="EE8" s="861">
        <v>119.9</v>
      </c>
      <c r="EF8" s="861">
        <v>6.3890000000000002</v>
      </c>
      <c r="EG8" s="861">
        <v>759.7</v>
      </c>
      <c r="EH8" s="861">
        <v>119.8</v>
      </c>
      <c r="EI8" s="861">
        <v>6.5030000000000001</v>
      </c>
      <c r="EJ8" s="861">
        <v>771</v>
      </c>
      <c r="EK8" s="861">
        <v>29.417967000000001</v>
      </c>
      <c r="EL8" s="861">
        <v>38.141860999999999</v>
      </c>
      <c r="EM8" s="861">
        <v>6.8474969999999997</v>
      </c>
      <c r="EN8" s="861">
        <v>7.5294990000000004</v>
      </c>
      <c r="EO8" s="861">
        <v>71.184021000000001</v>
      </c>
      <c r="EP8" s="861">
        <v>71.157028999999994</v>
      </c>
      <c r="EQ8" s="861">
        <v>-6.349316</v>
      </c>
      <c r="ER8" s="861">
        <v>28.344442999999998</v>
      </c>
      <c r="ES8" s="861">
        <v>73.129852999999997</v>
      </c>
      <c r="ET8" s="861">
        <v>74.160525000000007</v>
      </c>
      <c r="EU8" s="861"/>
      <c r="EV8" s="861"/>
      <c r="EW8" s="861"/>
      <c r="EX8" s="861"/>
      <c r="EY8" s="861"/>
      <c r="EZ8" s="861"/>
      <c r="FA8" s="861"/>
      <c r="FB8" s="861"/>
      <c r="FC8" s="861"/>
      <c r="FD8" s="861"/>
    </row>
    <row r="9" spans="1:702" x14ac:dyDescent="0.25">
      <c r="A9" s="837">
        <v>46141</v>
      </c>
      <c r="B9" s="836">
        <v>0.37631944444444443</v>
      </c>
      <c r="C9" s="861">
        <v>0</v>
      </c>
      <c r="D9" s="861">
        <v>1</v>
      </c>
      <c r="E9" s="861">
        <v>0</v>
      </c>
      <c r="F9" s="861">
        <v>71.906262999999996</v>
      </c>
      <c r="G9" s="861">
        <v>71.177614000000005</v>
      </c>
      <c r="H9" s="861">
        <v>63.172446000000001</v>
      </c>
      <c r="I9" s="861">
        <v>73.554672999999994</v>
      </c>
      <c r="J9" s="861">
        <v>71.399522000000005</v>
      </c>
      <c r="K9" s="861">
        <v>71.028267</v>
      </c>
      <c r="L9" s="861">
        <v>74.138143999999997</v>
      </c>
      <c r="M9" s="861">
        <v>73.166346000000004</v>
      </c>
      <c r="N9" s="861">
        <v>-0.59824699999999997</v>
      </c>
      <c r="O9" s="861">
        <v>-1.7466189999999999</v>
      </c>
      <c r="P9" s="861">
        <v>-2.138671</v>
      </c>
      <c r="Q9" s="861">
        <v>13.182531000000001</v>
      </c>
      <c r="R9" s="861">
        <v>12.391579999999999</v>
      </c>
      <c r="S9" s="861">
        <v>12.660615</v>
      </c>
      <c r="T9" s="861">
        <v>74.579587000000004</v>
      </c>
      <c r="U9" s="861">
        <v>72.514313999999999</v>
      </c>
      <c r="V9" s="861">
        <v>73.899771999999999</v>
      </c>
      <c r="W9" s="861">
        <v>72.573213999999993</v>
      </c>
      <c r="X9" s="861">
        <v>57.46322</v>
      </c>
      <c r="Y9" s="861">
        <v>52.023038</v>
      </c>
      <c r="Z9" s="861">
        <v>35.063997999999998</v>
      </c>
      <c r="AA9" s="861">
        <v>36.199565999999997</v>
      </c>
      <c r="AB9" s="861">
        <v>34.470188999999998</v>
      </c>
      <c r="AC9" s="861">
        <v>43.189371999999999</v>
      </c>
      <c r="AD9" s="861">
        <v>51.388376999999998</v>
      </c>
      <c r="AE9" s="861">
        <v>109.67840700000001</v>
      </c>
      <c r="AF9" s="861">
        <v>93.331985000000003</v>
      </c>
      <c r="AG9" s="861">
        <v>90.507014999999996</v>
      </c>
      <c r="AH9" s="861">
        <v>72.400594999999996</v>
      </c>
      <c r="AI9" s="861">
        <v>72.118365999999995</v>
      </c>
      <c r="AJ9" s="861">
        <v>70.456138999999993</v>
      </c>
      <c r="AK9" s="861">
        <v>104.674871</v>
      </c>
      <c r="AL9" s="861">
        <v>106.949423</v>
      </c>
      <c r="AM9" s="861">
        <v>41.571286000000001</v>
      </c>
      <c r="AN9" s="861">
        <v>110.986436</v>
      </c>
      <c r="AO9" s="861">
        <v>71.355716000000001</v>
      </c>
      <c r="AP9" s="861">
        <v>72.550747999999999</v>
      </c>
      <c r="AQ9" s="861">
        <v>72.065985999999995</v>
      </c>
      <c r="AR9" s="861">
        <v>69.647375999999994</v>
      </c>
      <c r="AS9" s="861">
        <v>64.117682000000002</v>
      </c>
      <c r="AT9" s="861">
        <v>70.009140000000002</v>
      </c>
      <c r="AU9" s="861">
        <v>69.976848000000004</v>
      </c>
      <c r="AV9" s="861">
        <v>73.700221999999997</v>
      </c>
      <c r="AW9" s="861">
        <v>74.710901000000007</v>
      </c>
      <c r="AX9" s="861">
        <v>87.615516999999997</v>
      </c>
      <c r="AY9" s="861">
        <v>85.044638000000006</v>
      </c>
      <c r="AZ9" s="861">
        <v>28.045176999999999</v>
      </c>
      <c r="BA9" s="861">
        <v>26.475444</v>
      </c>
      <c r="BB9" s="861">
        <v>36.380406999999998</v>
      </c>
      <c r="BC9" s="861">
        <v>36.818066000000002</v>
      </c>
      <c r="BD9" s="861">
        <v>30.541564000000001</v>
      </c>
      <c r="BE9" s="861">
        <v>54.014802000000003</v>
      </c>
      <c r="BF9" s="861">
        <v>66.567886999999999</v>
      </c>
      <c r="BG9" s="861">
        <v>132.65095500000001</v>
      </c>
      <c r="BH9" s="861">
        <v>101.83197800000001</v>
      </c>
      <c r="BI9" s="861">
        <v>54.173482</v>
      </c>
      <c r="BJ9" s="861">
        <v>120.00626200000001</v>
      </c>
      <c r="BK9" s="861">
        <v>86.913770999999997</v>
      </c>
      <c r="BL9" s="861">
        <v>82.452233000000007</v>
      </c>
      <c r="BM9" s="861">
        <v>32.01164</v>
      </c>
      <c r="BN9" s="861">
        <v>37.990698999999999</v>
      </c>
      <c r="BO9" s="861">
        <v>48.892687000000002</v>
      </c>
      <c r="BP9" s="861">
        <v>53.629683999999997</v>
      </c>
      <c r="BQ9" s="861">
        <v>84.241031000000007</v>
      </c>
      <c r="BR9" s="861">
        <v>73.686639</v>
      </c>
      <c r="BS9" s="861">
        <v>75.233614000000003</v>
      </c>
      <c r="BT9" s="861">
        <v>64.047989999999999</v>
      </c>
      <c r="BU9" s="861">
        <v>64.454105999999996</v>
      </c>
      <c r="BV9" s="861">
        <v>64.643134000000003</v>
      </c>
      <c r="BW9" s="861">
        <v>65.278330999999994</v>
      </c>
      <c r="BX9" s="861">
        <v>53.784444000000001</v>
      </c>
      <c r="BY9" s="861">
        <v>47.928095999999996</v>
      </c>
      <c r="BZ9" s="861">
        <v>58.205179999999999</v>
      </c>
      <c r="CA9" s="861">
        <v>57.948301999999998</v>
      </c>
      <c r="CB9" s="861">
        <v>-6.2935280000000002</v>
      </c>
      <c r="CC9" s="861">
        <v>-2.5267620000000002</v>
      </c>
      <c r="CD9" s="861">
        <v>-6.3303479999999999</v>
      </c>
      <c r="CE9" s="861">
        <v>-1.957884</v>
      </c>
      <c r="CF9" s="861">
        <v>-8.9296869999999995</v>
      </c>
      <c r="CG9" s="861">
        <v>-1.3744320000000001</v>
      </c>
      <c r="CH9" s="861">
        <v>-9.5280919999999991</v>
      </c>
      <c r="CI9" s="861">
        <v>-5.050389</v>
      </c>
      <c r="CJ9" s="861">
        <v>-6.3485860000000001</v>
      </c>
      <c r="CK9" s="861">
        <v>-3.3770730000000002</v>
      </c>
      <c r="CL9" s="861">
        <v>-6.9984029999999997</v>
      </c>
      <c r="CM9" s="861">
        <v>-0.72494899999999995</v>
      </c>
      <c r="CN9" s="861">
        <v>-8.709524</v>
      </c>
      <c r="CO9" s="861">
        <v>-3.4232610000000001</v>
      </c>
      <c r="CP9" s="861">
        <v>-8.9362969999999997</v>
      </c>
      <c r="CQ9" s="861">
        <v>-6.5522790000000004</v>
      </c>
      <c r="CR9" s="861">
        <v>-6.2377580000000004</v>
      </c>
      <c r="CS9" s="861">
        <v>-4.3371380000000004</v>
      </c>
      <c r="CT9" s="861">
        <v>-6.5556390000000002</v>
      </c>
      <c r="CU9" s="861">
        <v>-4.9240500000000003</v>
      </c>
      <c r="CV9" s="861">
        <v>-9.2536559999999994</v>
      </c>
      <c r="CW9" s="861">
        <v>-4.7564659999999996</v>
      </c>
      <c r="CX9" s="861">
        <v>-9.3102529999999994</v>
      </c>
      <c r="CY9" s="861">
        <v>-5.7862840000000002</v>
      </c>
      <c r="CZ9" s="861">
        <v>-6.0632679999999999</v>
      </c>
      <c r="DA9" s="861">
        <v>-4.146096</v>
      </c>
      <c r="DB9" s="861">
        <v>-6.6728189999999996</v>
      </c>
      <c r="DC9" s="861">
        <v>-4.1712069999999999</v>
      </c>
      <c r="DD9" s="861">
        <v>-8.8522800000000004</v>
      </c>
      <c r="DE9" s="861">
        <v>-6.8943500000000002</v>
      </c>
      <c r="DF9" s="861">
        <v>-9.3949890000000007</v>
      </c>
      <c r="DG9" s="861">
        <v>-6.4023139999999996</v>
      </c>
      <c r="DH9" s="861">
        <v>-5.9661429999999998</v>
      </c>
      <c r="DI9" s="861">
        <v>-4.676399</v>
      </c>
      <c r="DJ9" s="861">
        <v>-6.4174769999999999</v>
      </c>
      <c r="DK9" s="861">
        <v>-5.4084149999999998</v>
      </c>
      <c r="DL9" s="861">
        <v>-9.135605</v>
      </c>
      <c r="DM9" s="861">
        <v>-8.0075970000000005</v>
      </c>
      <c r="DN9" s="861">
        <v>-9.3963950000000001</v>
      </c>
      <c r="DO9" s="861">
        <v>-7.3363040000000002</v>
      </c>
      <c r="DP9" s="861">
        <v>-6.296392</v>
      </c>
      <c r="DQ9" s="861">
        <v>-5.2858879999999999</v>
      </c>
      <c r="DR9" s="861">
        <v>-6.8273400000000004</v>
      </c>
      <c r="DS9" s="861">
        <v>-6.3362829999999999</v>
      </c>
      <c r="DT9" s="861">
        <v>-8.5683070000000008</v>
      </c>
      <c r="DU9" s="861">
        <v>-8.8174620000000008</v>
      </c>
      <c r="DV9" s="861">
        <v>-9.621658</v>
      </c>
      <c r="DW9" s="861">
        <v>-6.3105609999999999</v>
      </c>
      <c r="DX9" s="861">
        <v>30.575699</v>
      </c>
      <c r="DY9" s="861">
        <v>59.243792999999997</v>
      </c>
      <c r="DZ9" s="861">
        <v>115.066683</v>
      </c>
      <c r="EA9" s="861">
        <v>108.46819000000001</v>
      </c>
      <c r="EB9" s="861">
        <v>121.96</v>
      </c>
      <c r="EC9" s="861">
        <v>1.2470000000000001</v>
      </c>
      <c r="ED9" s="861">
        <v>134.69999999999999</v>
      </c>
      <c r="EE9" s="861">
        <v>121.89</v>
      </c>
      <c r="EF9" s="861">
        <v>6.4370000000000003</v>
      </c>
      <c r="EG9" s="861">
        <v>772.1</v>
      </c>
      <c r="EH9" s="861">
        <v>122.08</v>
      </c>
      <c r="EI9" s="861">
        <v>0</v>
      </c>
      <c r="EJ9" s="861">
        <v>1.7</v>
      </c>
      <c r="EK9" s="861">
        <v>33.306249999999999</v>
      </c>
      <c r="EL9" s="861">
        <v>12.835229999999999</v>
      </c>
      <c r="EM9" s="861">
        <v>8.2650360000000003</v>
      </c>
      <c r="EN9" s="861">
        <v>36.057456999999999</v>
      </c>
      <c r="EO9" s="861">
        <v>72.496364</v>
      </c>
      <c r="EP9" s="861">
        <v>68.885540000000006</v>
      </c>
      <c r="EQ9" s="861">
        <v>-6.3589229999999999</v>
      </c>
      <c r="ER9" s="861">
        <v>33.859566000000001</v>
      </c>
      <c r="ES9" s="861">
        <v>85.880769000000001</v>
      </c>
      <c r="ET9" s="861">
        <v>82.293723</v>
      </c>
      <c r="EU9" s="861"/>
      <c r="EV9" s="861"/>
      <c r="EW9" s="861"/>
      <c r="EX9" s="861"/>
      <c r="EY9" s="861"/>
      <c r="EZ9" s="861"/>
      <c r="FA9" s="861"/>
      <c r="FB9" s="861"/>
      <c r="FC9" s="861"/>
      <c r="FD9" s="861"/>
    </row>
    <row r="10" spans="1:702" x14ac:dyDescent="0.25">
      <c r="A10" s="837">
        <v>46141</v>
      </c>
      <c r="B10" s="836">
        <v>0.37701388888888893</v>
      </c>
      <c r="C10" s="861">
        <v>0</v>
      </c>
      <c r="D10" s="861">
        <v>1</v>
      </c>
      <c r="E10" s="861">
        <v>0</v>
      </c>
      <c r="F10" s="861">
        <v>72.044360999999995</v>
      </c>
      <c r="G10" s="861">
        <v>71.250495000000001</v>
      </c>
      <c r="H10" s="861">
        <v>63.250307999999997</v>
      </c>
      <c r="I10" s="861">
        <v>73.585206999999997</v>
      </c>
      <c r="J10" s="861">
        <v>71.541686999999996</v>
      </c>
      <c r="K10" s="861">
        <v>71.12679</v>
      </c>
      <c r="L10" s="861">
        <v>74.163674</v>
      </c>
      <c r="M10" s="861">
        <v>73.216032999999996</v>
      </c>
      <c r="N10" s="861">
        <v>-0.26889099999999999</v>
      </c>
      <c r="O10" s="861">
        <v>-1.486602</v>
      </c>
      <c r="P10" s="861">
        <v>-1.752008</v>
      </c>
      <c r="Q10" s="861">
        <v>13.683346999999999</v>
      </c>
      <c r="R10" s="861">
        <v>12.662528</v>
      </c>
      <c r="S10" s="861">
        <v>13.135032000000001</v>
      </c>
      <c r="T10" s="861">
        <v>74.704339000000004</v>
      </c>
      <c r="U10" s="861">
        <v>72.929472000000004</v>
      </c>
      <c r="V10" s="861">
        <v>96.463550999999995</v>
      </c>
      <c r="W10" s="861">
        <v>94.652212000000006</v>
      </c>
      <c r="X10" s="861">
        <v>59.348272000000001</v>
      </c>
      <c r="Y10" s="861">
        <v>53.257019999999997</v>
      </c>
      <c r="Z10" s="861">
        <v>36.470135999999997</v>
      </c>
      <c r="AA10" s="861">
        <v>38.88353</v>
      </c>
      <c r="AB10" s="861">
        <v>36.032822000000003</v>
      </c>
      <c r="AC10" s="861">
        <v>53.005191000000003</v>
      </c>
      <c r="AD10" s="861">
        <v>62.181387999999998</v>
      </c>
      <c r="AE10" s="861">
        <v>123.127075</v>
      </c>
      <c r="AF10" s="861">
        <v>95.148266000000007</v>
      </c>
      <c r="AG10" s="861">
        <v>92.921402</v>
      </c>
      <c r="AH10" s="861">
        <v>105.945734</v>
      </c>
      <c r="AI10" s="861">
        <v>82.852722999999997</v>
      </c>
      <c r="AJ10" s="861">
        <v>77.041212000000002</v>
      </c>
      <c r="AK10" s="861">
        <v>66.601791000000006</v>
      </c>
      <c r="AL10" s="861">
        <v>49.557371000000003</v>
      </c>
      <c r="AM10" s="861">
        <v>49.273815999999997</v>
      </c>
      <c r="AN10" s="861">
        <v>113.30783</v>
      </c>
      <c r="AO10" s="861">
        <v>87.543687000000006</v>
      </c>
      <c r="AP10" s="861">
        <v>77.650319999999994</v>
      </c>
      <c r="AQ10" s="861">
        <v>74.244895</v>
      </c>
      <c r="AR10" s="861">
        <v>69.958869000000007</v>
      </c>
      <c r="AS10" s="861">
        <v>64.368353999999997</v>
      </c>
      <c r="AT10" s="861">
        <v>70.191417999999999</v>
      </c>
      <c r="AU10" s="861">
        <v>69.863831000000005</v>
      </c>
      <c r="AV10" s="861">
        <v>75.155548999999993</v>
      </c>
      <c r="AW10" s="861">
        <v>78.166314999999997</v>
      </c>
      <c r="AX10" s="861">
        <v>81.404032000000001</v>
      </c>
      <c r="AY10" s="861">
        <v>79.194650999999993</v>
      </c>
      <c r="AZ10" s="861">
        <v>29.187079000000001</v>
      </c>
      <c r="BA10" s="861">
        <v>27.831935000000001</v>
      </c>
      <c r="BB10" s="861">
        <v>36.808351000000002</v>
      </c>
      <c r="BC10" s="861">
        <v>37.488048999999997</v>
      </c>
      <c r="BD10" s="861">
        <v>31.208271</v>
      </c>
      <c r="BE10" s="861">
        <v>52.752203000000002</v>
      </c>
      <c r="BF10" s="861">
        <v>74.594772000000006</v>
      </c>
      <c r="BG10" s="861">
        <v>110.940928</v>
      </c>
      <c r="BH10" s="861">
        <v>105.853661</v>
      </c>
      <c r="BI10" s="861">
        <v>53.677180999999997</v>
      </c>
      <c r="BJ10" s="861">
        <v>106.935125</v>
      </c>
      <c r="BK10" s="861">
        <v>75.736778999999999</v>
      </c>
      <c r="BL10" s="861">
        <v>60.993844000000003</v>
      </c>
      <c r="BM10" s="861">
        <v>42.154642000000003</v>
      </c>
      <c r="BN10" s="861">
        <v>43.666277000000001</v>
      </c>
      <c r="BO10" s="861">
        <v>45.018852000000003</v>
      </c>
      <c r="BP10" s="861">
        <v>48.885305000000002</v>
      </c>
      <c r="BQ10" s="861">
        <v>69.047300000000007</v>
      </c>
      <c r="BR10" s="861">
        <v>73.332272000000003</v>
      </c>
      <c r="BS10" s="861">
        <v>74.511000999999993</v>
      </c>
      <c r="BT10" s="861">
        <v>64.283541999999997</v>
      </c>
      <c r="BU10" s="861">
        <v>64.531673999999995</v>
      </c>
      <c r="BV10" s="861">
        <v>64.808760000000007</v>
      </c>
      <c r="BW10" s="861">
        <v>65.342151000000001</v>
      </c>
      <c r="BX10" s="861">
        <v>64.318974999999995</v>
      </c>
      <c r="BY10" s="861">
        <v>61.104854000000003</v>
      </c>
      <c r="BZ10" s="861">
        <v>56.54589</v>
      </c>
      <c r="CA10" s="861">
        <v>56.678010999999998</v>
      </c>
      <c r="CB10" s="861">
        <v>-6.3325180000000003</v>
      </c>
      <c r="CC10" s="861">
        <v>-2.4966300000000001</v>
      </c>
      <c r="CD10" s="861">
        <v>-6.3322310000000002</v>
      </c>
      <c r="CE10" s="861">
        <v>-1.9379740000000001</v>
      </c>
      <c r="CF10" s="861">
        <v>-8.9451920000000005</v>
      </c>
      <c r="CG10" s="861">
        <v>-1.34901</v>
      </c>
      <c r="CH10" s="861">
        <v>-9.5264810000000004</v>
      </c>
      <c r="CI10" s="861">
        <v>-5.0106060000000001</v>
      </c>
      <c r="CJ10" s="861">
        <v>-6.3399840000000003</v>
      </c>
      <c r="CK10" s="861">
        <v>-3.3510819999999999</v>
      </c>
      <c r="CL10" s="861">
        <v>-7.0423280000000004</v>
      </c>
      <c r="CM10" s="861">
        <v>-0.74485599999999996</v>
      </c>
      <c r="CN10" s="861">
        <v>-8.71753</v>
      </c>
      <c r="CO10" s="861">
        <v>-3.4228399999999999</v>
      </c>
      <c r="CP10" s="861">
        <v>-8.9400250000000003</v>
      </c>
      <c r="CQ10" s="861">
        <v>-6.4836479999999996</v>
      </c>
      <c r="CR10" s="861">
        <v>-6.2428699999999999</v>
      </c>
      <c r="CS10" s="861">
        <v>-4.3101399999999996</v>
      </c>
      <c r="CT10" s="861">
        <v>-6.5970430000000002</v>
      </c>
      <c r="CU10" s="861">
        <v>-4.9001669999999997</v>
      </c>
      <c r="CV10" s="861">
        <v>-9.2492970000000003</v>
      </c>
      <c r="CW10" s="861">
        <v>-4.7167640000000004</v>
      </c>
      <c r="CX10" s="861">
        <v>-9.2946089999999995</v>
      </c>
      <c r="CY10" s="861">
        <v>-5.7502139999999997</v>
      </c>
      <c r="CZ10" s="861">
        <v>-6.0537669999999997</v>
      </c>
      <c r="DA10" s="861">
        <v>-4.1286579999999997</v>
      </c>
      <c r="DB10" s="861">
        <v>-6.7001299999999997</v>
      </c>
      <c r="DC10" s="861">
        <v>-4.1723689999999998</v>
      </c>
      <c r="DD10" s="861">
        <v>-8.8756179999999993</v>
      </c>
      <c r="DE10" s="861">
        <v>-6.8587720000000001</v>
      </c>
      <c r="DF10" s="861">
        <v>-9.4079940000000004</v>
      </c>
      <c r="DG10" s="861">
        <v>-6.3900579999999998</v>
      </c>
      <c r="DH10" s="861">
        <v>-5.9744140000000003</v>
      </c>
      <c r="DI10" s="861">
        <v>-4.6365959999999999</v>
      </c>
      <c r="DJ10" s="861">
        <v>-6.4228310000000004</v>
      </c>
      <c r="DK10" s="861">
        <v>-5.3909310000000001</v>
      </c>
      <c r="DL10" s="861">
        <v>-9.1457309999999996</v>
      </c>
      <c r="DM10" s="861">
        <v>-8.0148980000000005</v>
      </c>
      <c r="DN10" s="861">
        <v>-9.4239350000000002</v>
      </c>
      <c r="DO10" s="861">
        <v>-7.2973929999999996</v>
      </c>
      <c r="DP10" s="861">
        <v>-6.3032680000000001</v>
      </c>
      <c r="DQ10" s="861">
        <v>-5.2763260000000001</v>
      </c>
      <c r="DR10" s="861">
        <v>-6.8242919999999998</v>
      </c>
      <c r="DS10" s="861">
        <v>-6.2973100000000004</v>
      </c>
      <c r="DT10" s="861">
        <v>-8.5863840000000007</v>
      </c>
      <c r="DU10" s="861">
        <v>-8.7858929999999997</v>
      </c>
      <c r="DV10" s="861">
        <v>-9.6317579999999996</v>
      </c>
      <c r="DW10" s="861">
        <v>-6.2968120000000001</v>
      </c>
      <c r="DX10" s="861">
        <v>42.221679999999999</v>
      </c>
      <c r="DY10" s="861">
        <v>66.82141</v>
      </c>
      <c r="DZ10" s="861">
        <v>193.72687199999999</v>
      </c>
      <c r="EA10" s="861">
        <v>74.466462000000007</v>
      </c>
      <c r="EB10" s="861">
        <v>121.21</v>
      </c>
      <c r="EC10" s="861">
        <v>3.28</v>
      </c>
      <c r="ED10" s="861">
        <v>391.1</v>
      </c>
      <c r="EE10" s="861">
        <v>121.22</v>
      </c>
      <c r="EF10" s="861">
        <v>7.431</v>
      </c>
      <c r="EG10" s="861">
        <v>894.4</v>
      </c>
      <c r="EH10" s="861">
        <v>121.19</v>
      </c>
      <c r="EI10" s="861">
        <v>0</v>
      </c>
      <c r="EJ10" s="861">
        <v>1.7</v>
      </c>
      <c r="EK10" s="861">
        <v>28.459422</v>
      </c>
      <c r="EL10" s="861">
        <v>3.014405</v>
      </c>
      <c r="EM10" s="861">
        <v>20.814394</v>
      </c>
      <c r="EN10" s="861">
        <v>42.004446999999999</v>
      </c>
      <c r="EO10" s="861">
        <v>107.680153</v>
      </c>
      <c r="EP10" s="861">
        <v>47.601084999999998</v>
      </c>
      <c r="EQ10" s="861">
        <v>-6.3527120000000004</v>
      </c>
      <c r="ER10" s="861">
        <v>36.746321999999999</v>
      </c>
      <c r="ES10" s="861">
        <v>98.990930000000006</v>
      </c>
      <c r="ET10" s="861">
        <v>82.322056000000003</v>
      </c>
      <c r="EU10" s="861"/>
      <c r="EV10" s="861"/>
      <c r="EW10" s="861"/>
      <c r="EX10" s="861"/>
      <c r="EY10" s="861"/>
      <c r="EZ10" s="861"/>
      <c r="FA10" s="861"/>
      <c r="FB10" s="861"/>
      <c r="FC10" s="861"/>
      <c r="FD10" s="861"/>
    </row>
    <row r="11" spans="1:702" x14ac:dyDescent="0.25">
      <c r="A11" s="837">
        <v>46141</v>
      </c>
      <c r="B11" s="836">
        <v>0.37770833333333331</v>
      </c>
      <c r="C11" s="861">
        <v>0</v>
      </c>
      <c r="D11" s="861">
        <v>1</v>
      </c>
      <c r="E11" s="861">
        <v>0</v>
      </c>
      <c r="F11" s="861">
        <v>72.336645000000004</v>
      </c>
      <c r="G11" s="861">
        <v>71.291933</v>
      </c>
      <c r="H11" s="861">
        <v>63.492567000000001</v>
      </c>
      <c r="I11" s="861">
        <v>73.611654000000001</v>
      </c>
      <c r="J11" s="861">
        <v>71.780227999999994</v>
      </c>
      <c r="K11" s="861">
        <v>71.133793999999995</v>
      </c>
      <c r="L11" s="861">
        <v>74.164668000000006</v>
      </c>
      <c r="M11" s="861">
        <v>73.295756999999995</v>
      </c>
      <c r="N11" s="861">
        <v>-0.247032</v>
      </c>
      <c r="O11" s="861">
        <v>-1.4045049999999999</v>
      </c>
      <c r="P11" s="861">
        <v>-1.636989</v>
      </c>
      <c r="Q11" s="861">
        <v>13.933712</v>
      </c>
      <c r="R11" s="861">
        <v>13.10411</v>
      </c>
      <c r="S11" s="861">
        <v>13.434065</v>
      </c>
      <c r="T11" s="861">
        <v>75.717215999999993</v>
      </c>
      <c r="U11" s="861">
        <v>87.122089000000003</v>
      </c>
      <c r="V11" s="861">
        <v>88.296233999999998</v>
      </c>
      <c r="W11" s="861">
        <v>86.852154999999996</v>
      </c>
      <c r="X11" s="861">
        <v>56.699278999999997</v>
      </c>
      <c r="Y11" s="861">
        <v>50.120849</v>
      </c>
      <c r="Z11" s="861">
        <v>36.332380999999998</v>
      </c>
      <c r="AA11" s="861">
        <v>37.455544000000003</v>
      </c>
      <c r="AB11" s="861">
        <v>35.496135000000002</v>
      </c>
      <c r="AC11" s="861">
        <v>50.064667</v>
      </c>
      <c r="AD11" s="861">
        <v>78.492508999999998</v>
      </c>
      <c r="AE11" s="861">
        <v>121.170193</v>
      </c>
      <c r="AF11" s="861">
        <v>101.139483</v>
      </c>
      <c r="AG11" s="861">
        <v>97.214382000000001</v>
      </c>
      <c r="AH11" s="861">
        <v>113.012777</v>
      </c>
      <c r="AI11" s="861">
        <v>81.807739999999995</v>
      </c>
      <c r="AJ11" s="861">
        <v>74.218207000000007</v>
      </c>
      <c r="AK11" s="861">
        <v>49.634715</v>
      </c>
      <c r="AL11" s="861">
        <v>44.731290999999999</v>
      </c>
      <c r="AM11" s="861">
        <v>41.603031999999999</v>
      </c>
      <c r="AN11" s="861">
        <v>111.917023</v>
      </c>
      <c r="AO11" s="861">
        <v>73.725189</v>
      </c>
      <c r="AP11" s="861">
        <v>81.848484999999997</v>
      </c>
      <c r="AQ11" s="861">
        <v>76.210700000000003</v>
      </c>
      <c r="AR11" s="861">
        <v>70.289541</v>
      </c>
      <c r="AS11" s="861">
        <v>64.442072999999993</v>
      </c>
      <c r="AT11" s="861">
        <v>70.428842000000003</v>
      </c>
      <c r="AU11" s="861">
        <v>69.847249000000005</v>
      </c>
      <c r="AV11" s="861">
        <v>75.697635000000005</v>
      </c>
      <c r="AW11" s="861">
        <v>77.811518000000007</v>
      </c>
      <c r="AX11" s="861">
        <v>79.765739999999994</v>
      </c>
      <c r="AY11" s="861">
        <v>78.372966000000005</v>
      </c>
      <c r="AZ11" s="861">
        <v>30.041409000000002</v>
      </c>
      <c r="BA11" s="861">
        <v>28.804282000000001</v>
      </c>
      <c r="BB11" s="861">
        <v>37.686933000000003</v>
      </c>
      <c r="BC11" s="861">
        <v>38.350433000000002</v>
      </c>
      <c r="BD11" s="861">
        <v>31.615492</v>
      </c>
      <c r="BE11" s="861">
        <v>51.319467000000003</v>
      </c>
      <c r="BF11" s="861">
        <v>79.367014999999995</v>
      </c>
      <c r="BG11" s="861">
        <v>104.16328799999999</v>
      </c>
      <c r="BH11" s="861">
        <v>109.789931</v>
      </c>
      <c r="BI11" s="861">
        <v>52.254637000000002</v>
      </c>
      <c r="BJ11" s="861">
        <v>97.305909</v>
      </c>
      <c r="BK11" s="861">
        <v>71.347013000000004</v>
      </c>
      <c r="BL11" s="861">
        <v>56.608953</v>
      </c>
      <c r="BM11" s="861">
        <v>44.031432000000002</v>
      </c>
      <c r="BN11" s="861">
        <v>44.834440999999998</v>
      </c>
      <c r="BO11" s="861">
        <v>44.397171</v>
      </c>
      <c r="BP11" s="861">
        <v>49.284860999999999</v>
      </c>
      <c r="BQ11" s="861">
        <v>66.517572000000001</v>
      </c>
      <c r="BR11" s="861">
        <v>73.350406000000007</v>
      </c>
      <c r="BS11" s="861">
        <v>73.964703</v>
      </c>
      <c r="BT11" s="861">
        <v>64.458428999999995</v>
      </c>
      <c r="BU11" s="861">
        <v>64.624623999999997</v>
      </c>
      <c r="BV11" s="861">
        <v>64.981188000000003</v>
      </c>
      <c r="BW11" s="861">
        <v>65.461070000000007</v>
      </c>
      <c r="BX11" s="861">
        <v>64.812864000000005</v>
      </c>
      <c r="BY11" s="861">
        <v>63.337010999999997</v>
      </c>
      <c r="BZ11" s="861">
        <v>54.925224</v>
      </c>
      <c r="CA11" s="861">
        <v>54.870274999999999</v>
      </c>
      <c r="CB11" s="861">
        <v>-6.2973249999999998</v>
      </c>
      <c r="CC11" s="861">
        <v>-2.4962939999999998</v>
      </c>
      <c r="CD11" s="861">
        <v>-6.328627</v>
      </c>
      <c r="CE11" s="861">
        <v>-1.9135409999999999</v>
      </c>
      <c r="CF11" s="861">
        <v>-8.9397559999999991</v>
      </c>
      <c r="CG11" s="861">
        <v>-1.3491949999999999</v>
      </c>
      <c r="CH11" s="861">
        <v>-9.4981439999999999</v>
      </c>
      <c r="CI11" s="861">
        <v>-4.9964380000000004</v>
      </c>
      <c r="CJ11" s="861">
        <v>-6.329053</v>
      </c>
      <c r="CK11" s="861">
        <v>-3.3614269999999999</v>
      </c>
      <c r="CL11" s="861">
        <v>-6.9836010000000002</v>
      </c>
      <c r="CM11" s="861">
        <v>-0.72833099999999995</v>
      </c>
      <c r="CN11" s="861">
        <v>-8.6872740000000004</v>
      </c>
      <c r="CO11" s="861">
        <v>-3.4207019999999999</v>
      </c>
      <c r="CP11" s="861">
        <v>-8.9042469999999998</v>
      </c>
      <c r="CQ11" s="861">
        <v>-6.4517410000000002</v>
      </c>
      <c r="CR11" s="861">
        <v>-6.2231040000000002</v>
      </c>
      <c r="CS11" s="861">
        <v>-4.2881090000000004</v>
      </c>
      <c r="CT11" s="861">
        <v>-6.5926109999999998</v>
      </c>
      <c r="CU11" s="861">
        <v>-4.8971439999999999</v>
      </c>
      <c r="CV11" s="861">
        <v>-9.2743780000000005</v>
      </c>
      <c r="CW11" s="861">
        <v>-4.7090880000000004</v>
      </c>
      <c r="CX11" s="861">
        <v>-9.2783770000000008</v>
      </c>
      <c r="CY11" s="861">
        <v>-5.7210200000000002</v>
      </c>
      <c r="CZ11" s="861">
        <v>-6.0366850000000003</v>
      </c>
      <c r="DA11" s="861">
        <v>-4.0894849999999998</v>
      </c>
      <c r="DB11" s="861">
        <v>-6.6953459999999998</v>
      </c>
      <c r="DC11" s="861">
        <v>-4.1517929999999996</v>
      </c>
      <c r="DD11" s="861">
        <v>-8.8613689999999998</v>
      </c>
      <c r="DE11" s="861">
        <v>-6.820754</v>
      </c>
      <c r="DF11" s="861">
        <v>-9.376042</v>
      </c>
      <c r="DG11" s="861">
        <v>-6.3549910000000001</v>
      </c>
      <c r="DH11" s="861">
        <v>-5.9664169999999999</v>
      </c>
      <c r="DI11" s="861">
        <v>-4.6359630000000003</v>
      </c>
      <c r="DJ11" s="861">
        <v>-6.4063290000000004</v>
      </c>
      <c r="DK11" s="861">
        <v>-5.372592</v>
      </c>
      <c r="DL11" s="861">
        <v>-9.1357350000000004</v>
      </c>
      <c r="DM11" s="861">
        <v>-7.9950950000000001</v>
      </c>
      <c r="DN11" s="861">
        <v>-9.3990150000000003</v>
      </c>
      <c r="DO11" s="861">
        <v>-7.2711550000000003</v>
      </c>
      <c r="DP11" s="861">
        <v>-6.3073980000000001</v>
      </c>
      <c r="DQ11" s="861">
        <v>-5.2663760000000002</v>
      </c>
      <c r="DR11" s="861">
        <v>-6.8194540000000003</v>
      </c>
      <c r="DS11" s="861">
        <v>-6.3088059999999997</v>
      </c>
      <c r="DT11" s="861">
        <v>-8.5656269999999992</v>
      </c>
      <c r="DU11" s="861">
        <v>-8.7576359999999998</v>
      </c>
      <c r="DV11" s="861">
        <v>-9.6053200000000007</v>
      </c>
      <c r="DW11" s="861">
        <v>-6.2574490000000003</v>
      </c>
      <c r="DX11" s="861">
        <v>66.031700000000001</v>
      </c>
      <c r="DY11" s="861">
        <v>69.384513999999996</v>
      </c>
      <c r="DZ11" s="861">
        <v>66.112236999999993</v>
      </c>
      <c r="EA11" s="861">
        <v>80.251615000000001</v>
      </c>
      <c r="EB11" s="861">
        <v>123.27</v>
      </c>
      <c r="EC11" s="861">
        <v>3.3130000000000002</v>
      </c>
      <c r="ED11" s="861">
        <v>401.4</v>
      </c>
      <c r="EE11" s="861">
        <v>123.33</v>
      </c>
      <c r="EF11" s="861">
        <v>0</v>
      </c>
      <c r="EG11" s="861">
        <v>1.7</v>
      </c>
      <c r="EH11" s="861">
        <v>123.18</v>
      </c>
      <c r="EI11" s="861">
        <v>0</v>
      </c>
      <c r="EJ11" s="861">
        <v>1.7</v>
      </c>
      <c r="EK11" s="861">
        <v>0.19863700000000001</v>
      </c>
      <c r="EL11" s="861">
        <v>0.474491</v>
      </c>
      <c r="EM11" s="861">
        <v>41.404395000000001</v>
      </c>
      <c r="EN11" s="861">
        <v>43.92268</v>
      </c>
      <c r="EO11" s="861">
        <v>41.465789999999998</v>
      </c>
      <c r="EP11" s="861">
        <v>51.603771999999999</v>
      </c>
      <c r="EQ11" s="861">
        <v>-6.335966</v>
      </c>
      <c r="ER11" s="861">
        <v>43.406654000000003</v>
      </c>
      <c r="ES11" s="861">
        <v>102.233947</v>
      </c>
      <c r="ET11" s="861">
        <v>82.350387999999995</v>
      </c>
      <c r="EU11" s="861"/>
      <c r="EV11" s="861"/>
      <c r="EW11" s="861"/>
      <c r="EX11" s="861"/>
      <c r="EY11" s="861"/>
      <c r="EZ11" s="861"/>
      <c r="FA11" s="861"/>
      <c r="FB11" s="861"/>
      <c r="FC11" s="861"/>
      <c r="FD11" s="861"/>
    </row>
    <row r="12" spans="1:702" x14ac:dyDescent="0.25">
      <c r="A12" s="837">
        <v>46141</v>
      </c>
      <c r="B12" s="836">
        <v>0.37840277777777781</v>
      </c>
      <c r="C12" s="861">
        <v>0</v>
      </c>
      <c r="D12" s="861">
        <v>1</v>
      </c>
      <c r="E12" s="861">
        <v>0</v>
      </c>
      <c r="F12" s="861">
        <v>72.373649999999998</v>
      </c>
      <c r="G12" s="861">
        <v>71.341712000000001</v>
      </c>
      <c r="H12" s="861">
        <v>63.446033999999997</v>
      </c>
      <c r="I12" s="861">
        <v>73.593835999999996</v>
      </c>
      <c r="J12" s="861">
        <v>71.937894999999997</v>
      </c>
      <c r="K12" s="861">
        <v>71.162599999999998</v>
      </c>
      <c r="L12" s="861">
        <v>74.192898999999997</v>
      </c>
      <c r="M12" s="861">
        <v>73.276612999999998</v>
      </c>
      <c r="N12" s="861">
        <v>4.1968999999999999E-2</v>
      </c>
      <c r="O12" s="861">
        <v>-1.075186</v>
      </c>
      <c r="P12" s="861">
        <v>-1.453865</v>
      </c>
      <c r="Q12" s="861">
        <v>14.164787</v>
      </c>
      <c r="R12" s="861">
        <v>13.557923000000001</v>
      </c>
      <c r="S12" s="861">
        <v>13.913948</v>
      </c>
      <c r="T12" s="861">
        <v>75.809572000000003</v>
      </c>
      <c r="U12" s="861">
        <v>88.248335999999995</v>
      </c>
      <c r="V12" s="861">
        <v>83.971579000000006</v>
      </c>
      <c r="W12" s="861">
        <v>83.518334999999993</v>
      </c>
      <c r="X12" s="861">
        <v>53.701309000000002</v>
      </c>
      <c r="Y12" s="861">
        <v>48.840969999999999</v>
      </c>
      <c r="Z12" s="861">
        <v>36.371049999999997</v>
      </c>
      <c r="AA12" s="861">
        <v>37.811033999999999</v>
      </c>
      <c r="AB12" s="861">
        <v>35.819488999999997</v>
      </c>
      <c r="AC12" s="861">
        <v>47.958888999999999</v>
      </c>
      <c r="AD12" s="861">
        <v>86.581477000000007</v>
      </c>
      <c r="AE12" s="861">
        <v>109.271638</v>
      </c>
      <c r="AF12" s="861">
        <v>104.390443</v>
      </c>
      <c r="AG12" s="861">
        <v>98.518201000000005</v>
      </c>
      <c r="AH12" s="861">
        <v>104.363866</v>
      </c>
      <c r="AI12" s="861">
        <v>77.924764999999994</v>
      </c>
      <c r="AJ12" s="861">
        <v>66.454093</v>
      </c>
      <c r="AK12" s="861">
        <v>47.556694999999998</v>
      </c>
      <c r="AL12" s="861">
        <v>44.808104</v>
      </c>
      <c r="AM12" s="861">
        <v>42.876665000000003</v>
      </c>
      <c r="AN12" s="861">
        <v>108.42608</v>
      </c>
      <c r="AO12" s="861">
        <v>70.302850000000007</v>
      </c>
      <c r="AP12" s="861">
        <v>78.877965000000003</v>
      </c>
      <c r="AQ12" s="861">
        <v>75.393424999999993</v>
      </c>
      <c r="AR12" s="861">
        <v>70.239727000000002</v>
      </c>
      <c r="AS12" s="861">
        <v>64.512955000000005</v>
      </c>
      <c r="AT12" s="861">
        <v>70.282758000000001</v>
      </c>
      <c r="AU12" s="861">
        <v>69.705738999999994</v>
      </c>
      <c r="AV12" s="861">
        <v>75.715802999999994</v>
      </c>
      <c r="AW12" s="861">
        <v>77.171885000000003</v>
      </c>
      <c r="AX12" s="861">
        <v>79.131349</v>
      </c>
      <c r="AY12" s="861">
        <v>77.732489999999999</v>
      </c>
      <c r="AZ12" s="861">
        <v>30.599874</v>
      </c>
      <c r="BA12" s="861">
        <v>29.473716</v>
      </c>
      <c r="BB12" s="861">
        <v>38.333232000000002</v>
      </c>
      <c r="BC12" s="861">
        <v>39.025759000000001</v>
      </c>
      <c r="BD12" s="861">
        <v>32.897632999999999</v>
      </c>
      <c r="BE12" s="861">
        <v>50.306457000000002</v>
      </c>
      <c r="BF12" s="861">
        <v>81.790670000000006</v>
      </c>
      <c r="BG12" s="861">
        <v>101.536681</v>
      </c>
      <c r="BH12" s="861">
        <v>112.121061</v>
      </c>
      <c r="BI12" s="861">
        <v>51.581060000000001</v>
      </c>
      <c r="BJ12" s="861">
        <v>90.881809000000004</v>
      </c>
      <c r="BK12" s="861">
        <v>69.844217999999998</v>
      </c>
      <c r="BL12" s="861">
        <v>54.901130000000002</v>
      </c>
      <c r="BM12" s="861">
        <v>45.332483000000003</v>
      </c>
      <c r="BN12" s="861">
        <v>45.714474000000003</v>
      </c>
      <c r="BO12" s="861">
        <v>44.672866999999997</v>
      </c>
      <c r="BP12" s="861">
        <v>49.504032000000002</v>
      </c>
      <c r="BQ12" s="861">
        <v>65.445612999999994</v>
      </c>
      <c r="BR12" s="861">
        <v>73.199397000000005</v>
      </c>
      <c r="BS12" s="861">
        <v>73.521043000000006</v>
      </c>
      <c r="BT12" s="861">
        <v>64.711264</v>
      </c>
      <c r="BU12" s="861">
        <v>64.529343999999995</v>
      </c>
      <c r="BV12" s="861">
        <v>65.038122000000001</v>
      </c>
      <c r="BW12" s="861">
        <v>65.530360000000002</v>
      </c>
      <c r="BX12" s="861">
        <v>62.151325999999997</v>
      </c>
      <c r="BY12" s="861">
        <v>61.451934000000001</v>
      </c>
      <c r="BZ12" s="861">
        <v>53.622307999999997</v>
      </c>
      <c r="CA12" s="861">
        <v>53.486662000000003</v>
      </c>
      <c r="CB12" s="861">
        <v>-6.2936300000000003</v>
      </c>
      <c r="CC12" s="861">
        <v>-2.4705020000000002</v>
      </c>
      <c r="CD12" s="861">
        <v>-6.2863499999999997</v>
      </c>
      <c r="CE12" s="861">
        <v>-1.8646039999999999</v>
      </c>
      <c r="CF12" s="861">
        <v>-8.9153420000000008</v>
      </c>
      <c r="CG12" s="861">
        <v>-1.3468290000000001</v>
      </c>
      <c r="CH12" s="861">
        <v>-9.4948999999999995</v>
      </c>
      <c r="CI12" s="861">
        <v>-4.9513119999999997</v>
      </c>
      <c r="CJ12" s="861">
        <v>-6.3370220000000002</v>
      </c>
      <c r="CK12" s="861">
        <v>-3.3523200000000002</v>
      </c>
      <c r="CL12" s="861">
        <v>-6.9893890000000001</v>
      </c>
      <c r="CM12" s="861">
        <v>-0.71417299999999995</v>
      </c>
      <c r="CN12" s="861">
        <v>-8.6951839999999994</v>
      </c>
      <c r="CO12" s="861">
        <v>-3.4220449999999998</v>
      </c>
      <c r="CP12" s="861">
        <v>-8.9273670000000003</v>
      </c>
      <c r="CQ12" s="861">
        <v>-6.4374370000000001</v>
      </c>
      <c r="CR12" s="861">
        <v>-6.2335310000000002</v>
      </c>
      <c r="CS12" s="861">
        <v>-4.271528</v>
      </c>
      <c r="CT12" s="861">
        <v>-6.57369</v>
      </c>
      <c r="CU12" s="861">
        <v>-4.8531339999999998</v>
      </c>
      <c r="CV12" s="861">
        <v>-9.2520959999999999</v>
      </c>
      <c r="CW12" s="861">
        <v>-4.7041839999999997</v>
      </c>
      <c r="CX12" s="861">
        <v>-9.2973529999999993</v>
      </c>
      <c r="CY12" s="861">
        <v>-5.7039970000000002</v>
      </c>
      <c r="CZ12" s="861">
        <v>-6.0653589999999999</v>
      </c>
      <c r="DA12" s="861">
        <v>-4.0818050000000001</v>
      </c>
      <c r="DB12" s="861">
        <v>-6.6867020000000004</v>
      </c>
      <c r="DC12" s="861">
        <v>-4.128768</v>
      </c>
      <c r="DD12" s="861">
        <v>-8.8915190000000006</v>
      </c>
      <c r="DE12" s="861">
        <v>-6.8325950000000004</v>
      </c>
      <c r="DF12" s="861">
        <v>-9.3798680000000001</v>
      </c>
      <c r="DG12" s="861">
        <v>-6.3177380000000003</v>
      </c>
      <c r="DH12" s="861">
        <v>-5.9641599999999997</v>
      </c>
      <c r="DI12" s="861">
        <v>-4.6130769999999997</v>
      </c>
      <c r="DJ12" s="861">
        <v>-6.4202459999999997</v>
      </c>
      <c r="DK12" s="861">
        <v>-5.3650549999999999</v>
      </c>
      <c r="DL12" s="861">
        <v>-9.147354</v>
      </c>
      <c r="DM12" s="861">
        <v>-7.9861089999999999</v>
      </c>
      <c r="DN12" s="861">
        <v>-9.4075299999999995</v>
      </c>
      <c r="DO12" s="861">
        <v>-7.2698280000000004</v>
      </c>
      <c r="DP12" s="861">
        <v>-6.2939420000000004</v>
      </c>
      <c r="DQ12" s="861">
        <v>-5.23881</v>
      </c>
      <c r="DR12" s="861">
        <v>-6.8310449999999996</v>
      </c>
      <c r="DS12" s="861">
        <v>-6.3045239999999998</v>
      </c>
      <c r="DT12" s="861">
        <v>-8.5945610000000006</v>
      </c>
      <c r="DU12" s="861">
        <v>-8.7654999999999994</v>
      </c>
      <c r="DV12" s="861">
        <v>-9.6121759999999998</v>
      </c>
      <c r="DW12" s="861">
        <v>-6.2689349999999999</v>
      </c>
      <c r="DX12" s="861">
        <v>69.363809000000003</v>
      </c>
      <c r="DY12" s="861">
        <v>71.162234999999995</v>
      </c>
      <c r="DZ12" s="861">
        <v>69.437478999999996</v>
      </c>
      <c r="EA12" s="861">
        <v>82.760031999999995</v>
      </c>
      <c r="EB12" s="861">
        <v>123.87</v>
      </c>
      <c r="EC12" s="861">
        <v>1.25</v>
      </c>
      <c r="ED12" s="861">
        <v>136.80000000000001</v>
      </c>
      <c r="EE12" s="861">
        <v>123.91</v>
      </c>
      <c r="EF12" s="861">
        <v>0</v>
      </c>
      <c r="EG12" s="861">
        <v>1.7</v>
      </c>
      <c r="EH12" s="861">
        <v>123.86</v>
      </c>
      <c r="EI12" s="861">
        <v>0</v>
      </c>
      <c r="EJ12" s="861">
        <v>1.6</v>
      </c>
      <c r="EK12" s="861">
        <v>-1.0306949999999999</v>
      </c>
      <c r="EL12" s="861">
        <v>-0.55488199999999999</v>
      </c>
      <c r="EM12" s="861">
        <v>43.907359999999997</v>
      </c>
      <c r="EN12" s="861">
        <v>45.227749000000003</v>
      </c>
      <c r="EO12" s="861">
        <v>43.961857999999999</v>
      </c>
      <c r="EP12" s="861">
        <v>53.283275000000003</v>
      </c>
      <c r="EQ12" s="861">
        <v>-6.3303149999999997</v>
      </c>
      <c r="ER12" s="861">
        <v>48.534624999999998</v>
      </c>
      <c r="ES12" s="861">
        <v>102.26228</v>
      </c>
      <c r="ET12" s="861">
        <v>82.378082000000006</v>
      </c>
      <c r="EU12" s="861"/>
      <c r="EV12" s="861"/>
      <c r="EW12" s="861"/>
      <c r="EX12" s="861"/>
      <c r="EY12" s="861"/>
      <c r="EZ12" s="861"/>
      <c r="FA12" s="861"/>
      <c r="FB12" s="861"/>
      <c r="FC12" s="861"/>
      <c r="FD12" s="861"/>
    </row>
    <row r="13" spans="1:702" x14ac:dyDescent="0.25">
      <c r="A13" s="837">
        <v>46141</v>
      </c>
      <c r="B13" s="836">
        <v>0.3790972222222222</v>
      </c>
      <c r="C13" s="861">
        <v>0</v>
      </c>
      <c r="D13" s="861">
        <v>1</v>
      </c>
      <c r="E13" s="861">
        <v>0</v>
      </c>
      <c r="F13" s="861">
        <v>72.406749000000005</v>
      </c>
      <c r="G13" s="861">
        <v>71.367215000000002</v>
      </c>
      <c r="H13" s="861">
        <v>63.412253999999997</v>
      </c>
      <c r="I13" s="861">
        <v>73.590929000000003</v>
      </c>
      <c r="J13" s="861">
        <v>72.071053000000006</v>
      </c>
      <c r="K13" s="861">
        <v>71.174536000000003</v>
      </c>
      <c r="L13" s="861">
        <v>74.214392000000004</v>
      </c>
      <c r="M13" s="861">
        <v>73.271040999999997</v>
      </c>
      <c r="N13" s="861">
        <v>0.11495</v>
      </c>
      <c r="O13" s="861">
        <v>-1.032159</v>
      </c>
      <c r="P13" s="861">
        <v>-1.218218</v>
      </c>
      <c r="Q13" s="861">
        <v>14.610957000000001</v>
      </c>
      <c r="R13" s="861">
        <v>13.830550000000001</v>
      </c>
      <c r="S13" s="861">
        <v>14.319076000000001</v>
      </c>
      <c r="T13" s="861">
        <v>75.595343</v>
      </c>
      <c r="U13" s="861">
        <v>86.613504000000006</v>
      </c>
      <c r="V13" s="861">
        <v>81.483328</v>
      </c>
      <c r="W13" s="861">
        <v>81.487100999999996</v>
      </c>
      <c r="X13" s="861">
        <v>51.531084999999997</v>
      </c>
      <c r="Y13" s="861">
        <v>48.135789000000003</v>
      </c>
      <c r="Z13" s="861">
        <v>36.712639000000003</v>
      </c>
      <c r="AA13" s="861">
        <v>38.063670999999999</v>
      </c>
      <c r="AB13" s="861">
        <v>36.121271</v>
      </c>
      <c r="AC13" s="861">
        <v>47.950342999999997</v>
      </c>
      <c r="AD13" s="861">
        <v>89.711798999999999</v>
      </c>
      <c r="AE13" s="861">
        <v>103.07987199999999</v>
      </c>
      <c r="AF13" s="861">
        <v>106.106599</v>
      </c>
      <c r="AG13" s="861">
        <v>99.022799000000006</v>
      </c>
      <c r="AH13" s="861">
        <v>97.734168999999994</v>
      </c>
      <c r="AI13" s="861">
        <v>75.635023000000004</v>
      </c>
      <c r="AJ13" s="861">
        <v>63.036535000000001</v>
      </c>
      <c r="AK13" s="861">
        <v>47.255814000000001</v>
      </c>
      <c r="AL13" s="861">
        <v>45.794643000000001</v>
      </c>
      <c r="AM13" s="861">
        <v>44.381129999999999</v>
      </c>
      <c r="AN13" s="861">
        <v>104.57141</v>
      </c>
      <c r="AO13" s="861">
        <v>68.645258999999996</v>
      </c>
      <c r="AP13" s="861">
        <v>77.584107000000003</v>
      </c>
      <c r="AQ13" s="861">
        <v>74.855912000000004</v>
      </c>
      <c r="AR13" s="861">
        <v>70.233148</v>
      </c>
      <c r="AS13" s="861">
        <v>64.619231999999997</v>
      </c>
      <c r="AT13" s="861">
        <v>70.185102000000001</v>
      </c>
      <c r="AU13" s="861">
        <v>69.610992999999993</v>
      </c>
      <c r="AV13" s="861">
        <v>75.655913999999996</v>
      </c>
      <c r="AW13" s="861">
        <v>76.703136999999998</v>
      </c>
      <c r="AX13" s="861">
        <v>78.397394000000006</v>
      </c>
      <c r="AY13" s="861">
        <v>77.141025999999997</v>
      </c>
      <c r="AZ13" s="861">
        <v>31.085940000000001</v>
      </c>
      <c r="BA13" s="861">
        <v>30.132584000000001</v>
      </c>
      <c r="BB13" s="861">
        <v>38.864313000000003</v>
      </c>
      <c r="BC13" s="861">
        <v>39.603999000000002</v>
      </c>
      <c r="BD13" s="861">
        <v>34.137543999999998</v>
      </c>
      <c r="BE13" s="861">
        <v>49.683931000000001</v>
      </c>
      <c r="BF13" s="861">
        <v>83.298734999999994</v>
      </c>
      <c r="BG13" s="861">
        <v>100.52475099999999</v>
      </c>
      <c r="BH13" s="861">
        <v>113.590228</v>
      </c>
      <c r="BI13" s="861">
        <v>51.383239000000003</v>
      </c>
      <c r="BJ13" s="861">
        <v>86.686117999999993</v>
      </c>
      <c r="BK13" s="861">
        <v>69.397461000000007</v>
      </c>
      <c r="BL13" s="861">
        <v>54.329827999999999</v>
      </c>
      <c r="BM13" s="861">
        <v>46.101714000000001</v>
      </c>
      <c r="BN13" s="861">
        <v>46.488084999999998</v>
      </c>
      <c r="BO13" s="861">
        <v>45.374372000000001</v>
      </c>
      <c r="BP13" s="861">
        <v>49.773088000000001</v>
      </c>
      <c r="BQ13" s="861">
        <v>64.922498000000004</v>
      </c>
      <c r="BR13" s="861">
        <v>72.90737</v>
      </c>
      <c r="BS13" s="861">
        <v>73.036510000000007</v>
      </c>
      <c r="BT13" s="861">
        <v>64.720343</v>
      </c>
      <c r="BU13" s="861">
        <v>64.492148</v>
      </c>
      <c r="BV13" s="861">
        <v>65.05865</v>
      </c>
      <c r="BW13" s="861">
        <v>65.523110000000003</v>
      </c>
      <c r="BX13" s="861">
        <v>59.958078999999998</v>
      </c>
      <c r="BY13" s="861">
        <v>59.499113000000001</v>
      </c>
      <c r="BZ13" s="861">
        <v>52.662345999999999</v>
      </c>
      <c r="CA13" s="861">
        <v>52.481847000000002</v>
      </c>
      <c r="CB13" s="861">
        <v>-6.267493</v>
      </c>
      <c r="CC13" s="861">
        <v>-2.4486910000000002</v>
      </c>
      <c r="CD13" s="861">
        <v>-6.3208640000000003</v>
      </c>
      <c r="CE13" s="861">
        <v>-1.8817360000000001</v>
      </c>
      <c r="CF13" s="861">
        <v>-8.9067089999999993</v>
      </c>
      <c r="CG13" s="861">
        <v>-1.3475569999999999</v>
      </c>
      <c r="CH13" s="861">
        <v>-9.4789469999999998</v>
      </c>
      <c r="CI13" s="861">
        <v>-4.957821</v>
      </c>
      <c r="CJ13" s="861">
        <v>-6.3276810000000001</v>
      </c>
      <c r="CK13" s="861">
        <v>-3.3346589999999998</v>
      </c>
      <c r="CL13" s="861">
        <v>-7.0113289999999999</v>
      </c>
      <c r="CM13" s="861">
        <v>-0.74098799999999998</v>
      </c>
      <c r="CN13" s="861">
        <v>-8.6593920000000004</v>
      </c>
      <c r="CO13" s="861">
        <v>-3.4362460000000001</v>
      </c>
      <c r="CP13" s="861">
        <v>-8.8994870000000006</v>
      </c>
      <c r="CQ13" s="861">
        <v>-6.405932</v>
      </c>
      <c r="CR13" s="861">
        <v>-6.2295610000000003</v>
      </c>
      <c r="CS13" s="861">
        <v>-4.2791969999999999</v>
      </c>
      <c r="CT13" s="861">
        <v>-6.6017239999999999</v>
      </c>
      <c r="CU13" s="861">
        <v>-4.8764370000000001</v>
      </c>
      <c r="CV13" s="861">
        <v>-9.2746230000000001</v>
      </c>
      <c r="CW13" s="861">
        <v>-4.7051420000000004</v>
      </c>
      <c r="CX13" s="861">
        <v>-9.2333599999999993</v>
      </c>
      <c r="CY13" s="861">
        <v>-5.6757879999999998</v>
      </c>
      <c r="CZ13" s="861">
        <v>-6.031072</v>
      </c>
      <c r="DA13" s="861">
        <v>-4.0720539999999996</v>
      </c>
      <c r="DB13" s="861">
        <v>-6.6965190000000003</v>
      </c>
      <c r="DC13" s="861">
        <v>-4.125991</v>
      </c>
      <c r="DD13" s="861">
        <v>-8.840211</v>
      </c>
      <c r="DE13" s="861">
        <v>-6.812271</v>
      </c>
      <c r="DF13" s="861">
        <v>-9.3769729999999996</v>
      </c>
      <c r="DG13" s="861">
        <v>-6.2882619999999996</v>
      </c>
      <c r="DH13" s="861">
        <v>-5.9556849999999999</v>
      </c>
      <c r="DI13" s="861">
        <v>-4.6264989999999999</v>
      </c>
      <c r="DJ13" s="861">
        <v>-6.4178389999999998</v>
      </c>
      <c r="DK13" s="861">
        <v>-5.3649810000000002</v>
      </c>
      <c r="DL13" s="861">
        <v>-9.1325079999999996</v>
      </c>
      <c r="DM13" s="861">
        <v>-7.9591269999999996</v>
      </c>
      <c r="DN13" s="861">
        <v>-9.4018219999999992</v>
      </c>
      <c r="DO13" s="861">
        <v>-7.2426440000000003</v>
      </c>
      <c r="DP13" s="861">
        <v>-6.2975940000000001</v>
      </c>
      <c r="DQ13" s="861">
        <v>-5.2592309999999998</v>
      </c>
      <c r="DR13" s="861">
        <v>-6.8361070000000002</v>
      </c>
      <c r="DS13" s="861">
        <v>-6.275055</v>
      </c>
      <c r="DT13" s="861">
        <v>-8.5867520000000006</v>
      </c>
      <c r="DU13" s="861">
        <v>-8.7609680000000001</v>
      </c>
      <c r="DV13" s="861">
        <v>-9.6076999999999995</v>
      </c>
      <c r="DW13" s="861">
        <v>-6.241155</v>
      </c>
      <c r="DX13" s="861">
        <v>71.818333999999993</v>
      </c>
      <c r="DY13" s="861">
        <v>72.321185999999997</v>
      </c>
      <c r="DZ13" s="861">
        <v>71.876878000000005</v>
      </c>
      <c r="EA13" s="861">
        <v>83.429106000000004</v>
      </c>
      <c r="EB13" s="861">
        <v>123.27</v>
      </c>
      <c r="EC13" s="861">
        <v>3.3159999999999998</v>
      </c>
      <c r="ED13" s="861">
        <v>402.1</v>
      </c>
      <c r="EE13" s="861">
        <v>123.21</v>
      </c>
      <c r="EF13" s="861">
        <v>0</v>
      </c>
      <c r="EG13" s="861">
        <v>1.7</v>
      </c>
      <c r="EH13" s="861">
        <v>123.24</v>
      </c>
      <c r="EI13" s="861">
        <v>0</v>
      </c>
      <c r="EJ13" s="861">
        <v>1.6</v>
      </c>
      <c r="EK13" s="861">
        <v>-1.323207</v>
      </c>
      <c r="EL13" s="861">
        <v>-0.69342099999999995</v>
      </c>
      <c r="EM13" s="861">
        <v>45.704337000000002</v>
      </c>
      <c r="EN13" s="861">
        <v>46.067793000000002</v>
      </c>
      <c r="EO13" s="861">
        <v>45.746732000000002</v>
      </c>
      <c r="EP13" s="861">
        <v>53.725836000000001</v>
      </c>
      <c r="EQ13" s="861">
        <v>-6.3231330000000003</v>
      </c>
      <c r="ER13" s="861">
        <v>51.625267000000001</v>
      </c>
      <c r="ES13" s="861">
        <v>102.290612</v>
      </c>
      <c r="ET13" s="861">
        <v>82.404636999999994</v>
      </c>
      <c r="EU13" s="861"/>
      <c r="EV13" s="861"/>
      <c r="EW13" s="861"/>
      <c r="EX13" s="861"/>
      <c r="EY13" s="861"/>
      <c r="EZ13" s="861"/>
      <c r="FA13" s="861"/>
      <c r="FB13" s="861"/>
      <c r="FC13" s="861"/>
      <c r="FD13" s="861"/>
    </row>
    <row r="14" spans="1:702" x14ac:dyDescent="0.25">
      <c r="A14" s="837">
        <v>46141</v>
      </c>
      <c r="B14" s="836">
        <v>0.37979166666666669</v>
      </c>
      <c r="C14" s="861">
        <v>0</v>
      </c>
      <c r="D14" s="861">
        <v>1</v>
      </c>
      <c r="E14" s="861">
        <v>0</v>
      </c>
      <c r="F14" s="861">
        <v>72.452961999999999</v>
      </c>
      <c r="G14" s="861">
        <v>71.383791000000002</v>
      </c>
      <c r="H14" s="861">
        <v>63.567725000000003</v>
      </c>
      <c r="I14" s="861">
        <v>73.608973000000006</v>
      </c>
      <c r="J14" s="861">
        <v>72.223903000000007</v>
      </c>
      <c r="K14" s="861">
        <v>71.185841999999994</v>
      </c>
      <c r="L14" s="861">
        <v>74.193667000000005</v>
      </c>
      <c r="M14" s="861">
        <v>73.268494000000004</v>
      </c>
      <c r="N14" s="861">
        <v>0.102717</v>
      </c>
      <c r="O14" s="861">
        <v>-1.046265</v>
      </c>
      <c r="P14" s="861">
        <v>-1.073569</v>
      </c>
      <c r="Q14" s="861">
        <v>14.984774</v>
      </c>
      <c r="R14" s="861">
        <v>14.116918999999999</v>
      </c>
      <c r="S14" s="861">
        <v>14.831454000000001</v>
      </c>
      <c r="T14" s="861">
        <v>75.293315000000007</v>
      </c>
      <c r="U14" s="861">
        <v>84.826183999999998</v>
      </c>
      <c r="V14" s="861">
        <v>80.024270000000001</v>
      </c>
      <c r="W14" s="861">
        <v>80.038127000000003</v>
      </c>
      <c r="X14" s="861">
        <v>49.535653000000003</v>
      </c>
      <c r="Y14" s="861">
        <v>47.202291000000002</v>
      </c>
      <c r="Z14" s="861">
        <v>37.440787999999998</v>
      </c>
      <c r="AA14" s="861">
        <v>38.428190999999998</v>
      </c>
      <c r="AB14" s="861">
        <v>36.466839999999998</v>
      </c>
      <c r="AC14" s="861">
        <v>48.269953000000001</v>
      </c>
      <c r="AD14" s="861">
        <v>91.436206999999996</v>
      </c>
      <c r="AE14" s="861">
        <v>99.792361</v>
      </c>
      <c r="AF14" s="861">
        <v>107.072121</v>
      </c>
      <c r="AG14" s="861">
        <v>99.122502999999995</v>
      </c>
      <c r="AH14" s="861">
        <v>92.671857000000003</v>
      </c>
      <c r="AI14" s="861">
        <v>74.137412999999995</v>
      </c>
      <c r="AJ14" s="861">
        <v>60.840899</v>
      </c>
      <c r="AK14" s="861">
        <v>47.608618</v>
      </c>
      <c r="AL14" s="861">
        <v>46.682822000000002</v>
      </c>
      <c r="AM14" s="861">
        <v>45.536115000000002</v>
      </c>
      <c r="AN14" s="861">
        <v>100.912443</v>
      </c>
      <c r="AO14" s="861">
        <v>67.609385000000003</v>
      </c>
      <c r="AP14" s="861">
        <v>76.768624000000003</v>
      </c>
      <c r="AQ14" s="861">
        <v>74.389578999999998</v>
      </c>
      <c r="AR14" s="861">
        <v>70.209272999999996</v>
      </c>
      <c r="AS14" s="861">
        <v>64.776925000000006</v>
      </c>
      <c r="AT14" s="861">
        <v>70.050954000000004</v>
      </c>
      <c r="AU14" s="861">
        <v>69.592814000000004</v>
      </c>
      <c r="AV14" s="861">
        <v>75.535713999999999</v>
      </c>
      <c r="AW14" s="861">
        <v>76.502691999999996</v>
      </c>
      <c r="AX14" s="861">
        <v>78.002060999999998</v>
      </c>
      <c r="AY14" s="861">
        <v>76.846695999999994</v>
      </c>
      <c r="AZ14" s="861">
        <v>31.546724999999999</v>
      </c>
      <c r="BA14" s="861">
        <v>30.786991</v>
      </c>
      <c r="BB14" s="861">
        <v>39.325864000000003</v>
      </c>
      <c r="BC14" s="861">
        <v>40.044415999999998</v>
      </c>
      <c r="BD14" s="861">
        <v>34.789903000000002</v>
      </c>
      <c r="BE14" s="861">
        <v>49.342298999999997</v>
      </c>
      <c r="BF14" s="861">
        <v>84.591087999999999</v>
      </c>
      <c r="BG14" s="861">
        <v>99.948860999999994</v>
      </c>
      <c r="BH14" s="861">
        <v>114.38889899999999</v>
      </c>
      <c r="BI14" s="861">
        <v>51.316389999999998</v>
      </c>
      <c r="BJ14" s="861">
        <v>83.749623</v>
      </c>
      <c r="BK14" s="861">
        <v>69.195031</v>
      </c>
      <c r="BL14" s="861">
        <v>54.024956000000003</v>
      </c>
      <c r="BM14" s="861">
        <v>46.712445000000002</v>
      </c>
      <c r="BN14" s="861">
        <v>47.007153000000002</v>
      </c>
      <c r="BO14" s="861">
        <v>45.894590000000001</v>
      </c>
      <c r="BP14" s="861">
        <v>49.929724999999998</v>
      </c>
      <c r="BQ14" s="861">
        <v>64.487988999999999</v>
      </c>
      <c r="BR14" s="861">
        <v>72.656604999999999</v>
      </c>
      <c r="BS14" s="861">
        <v>72.680749000000006</v>
      </c>
      <c r="BT14" s="861">
        <v>64.801957000000002</v>
      </c>
      <c r="BU14" s="861">
        <v>64.574888000000001</v>
      </c>
      <c r="BV14" s="861">
        <v>65.125095000000002</v>
      </c>
      <c r="BW14" s="861">
        <v>65.588662999999997</v>
      </c>
      <c r="BX14" s="861">
        <v>58.218696000000001</v>
      </c>
      <c r="BY14" s="861">
        <v>57.832062000000001</v>
      </c>
      <c r="BZ14" s="861">
        <v>51.946365</v>
      </c>
      <c r="CA14" s="861">
        <v>51.736607999999997</v>
      </c>
      <c r="CB14" s="861">
        <v>-6.2379129999999998</v>
      </c>
      <c r="CC14" s="861">
        <v>-2.4536530000000001</v>
      </c>
      <c r="CD14" s="861">
        <v>-6.2843309999999999</v>
      </c>
      <c r="CE14" s="861">
        <v>-1.822751</v>
      </c>
      <c r="CF14" s="861">
        <v>-8.8906329999999993</v>
      </c>
      <c r="CG14" s="861">
        <v>-1.3525039999999999</v>
      </c>
      <c r="CH14" s="861">
        <v>-9.4492170000000009</v>
      </c>
      <c r="CI14" s="861">
        <v>-4.9385440000000003</v>
      </c>
      <c r="CJ14" s="861">
        <v>-6.3046300000000004</v>
      </c>
      <c r="CK14" s="861">
        <v>-3.3080479999999999</v>
      </c>
      <c r="CL14" s="861">
        <v>-6.9873669999999999</v>
      </c>
      <c r="CM14" s="861">
        <v>-0.72928499999999996</v>
      </c>
      <c r="CN14" s="861">
        <v>-8.6686110000000003</v>
      </c>
      <c r="CO14" s="861">
        <v>-3.4244870000000001</v>
      </c>
      <c r="CP14" s="861">
        <v>-8.8711339999999996</v>
      </c>
      <c r="CQ14" s="861">
        <v>-6.38469</v>
      </c>
      <c r="CR14" s="861">
        <v>-6.2078579999999999</v>
      </c>
      <c r="CS14" s="861">
        <v>-4.2543049999999996</v>
      </c>
      <c r="CT14" s="861">
        <v>-6.5835720000000002</v>
      </c>
      <c r="CU14" s="861">
        <v>-4.8532140000000004</v>
      </c>
      <c r="CV14" s="861">
        <v>-9.2615510000000008</v>
      </c>
      <c r="CW14" s="861">
        <v>-4.6893710000000004</v>
      </c>
      <c r="CX14" s="861">
        <v>-9.2495580000000004</v>
      </c>
      <c r="CY14" s="861">
        <v>-5.6457499999999996</v>
      </c>
      <c r="CZ14" s="861">
        <v>-6.0737730000000001</v>
      </c>
      <c r="DA14" s="861">
        <v>-4.0511489999999997</v>
      </c>
      <c r="DB14" s="861">
        <v>-6.7231490000000003</v>
      </c>
      <c r="DC14" s="861">
        <v>-4.0878800000000002</v>
      </c>
      <c r="DD14" s="861">
        <v>-8.8898799999999998</v>
      </c>
      <c r="DE14" s="861">
        <v>-6.7908039999999996</v>
      </c>
      <c r="DF14" s="861">
        <v>-9.3819490000000005</v>
      </c>
      <c r="DG14" s="861">
        <v>-6.2838830000000003</v>
      </c>
      <c r="DH14" s="861">
        <v>-5.9587690000000002</v>
      </c>
      <c r="DI14" s="861">
        <v>-4.6003109999999996</v>
      </c>
      <c r="DJ14" s="861">
        <v>-6.4419769999999996</v>
      </c>
      <c r="DK14" s="861">
        <v>-5.3317740000000002</v>
      </c>
      <c r="DL14" s="861">
        <v>-9.1588630000000002</v>
      </c>
      <c r="DM14" s="861">
        <v>-7.9255560000000003</v>
      </c>
      <c r="DN14" s="861">
        <v>-9.4264910000000004</v>
      </c>
      <c r="DO14" s="861">
        <v>-7.2335859999999998</v>
      </c>
      <c r="DP14" s="861">
        <v>-6.3244749999999996</v>
      </c>
      <c r="DQ14" s="861">
        <v>-5.2502519999999997</v>
      </c>
      <c r="DR14" s="861">
        <v>-6.850454</v>
      </c>
      <c r="DS14" s="861">
        <v>-6.2847239999999998</v>
      </c>
      <c r="DT14" s="861">
        <v>-8.6116790000000005</v>
      </c>
      <c r="DU14" s="861">
        <v>-8.7306329999999992</v>
      </c>
      <c r="DV14" s="861">
        <v>-9.6246799999999997</v>
      </c>
      <c r="DW14" s="861">
        <v>-6.2496470000000004</v>
      </c>
      <c r="DX14" s="861">
        <v>73.543223999999995</v>
      </c>
      <c r="DY14" s="861">
        <v>73.083725999999999</v>
      </c>
      <c r="DZ14" s="861">
        <v>73.579742999999993</v>
      </c>
      <c r="EA14" s="861">
        <v>83.500747000000004</v>
      </c>
      <c r="EB14" s="861">
        <v>123.32</v>
      </c>
      <c r="EC14" s="861">
        <v>3.3159999999999998</v>
      </c>
      <c r="ED14" s="861">
        <v>402.3</v>
      </c>
      <c r="EE14" s="861">
        <v>123.31</v>
      </c>
      <c r="EF14" s="861">
        <v>0</v>
      </c>
      <c r="EG14" s="861">
        <v>1.6</v>
      </c>
      <c r="EH14" s="861">
        <v>123.26</v>
      </c>
      <c r="EI14" s="861">
        <v>0</v>
      </c>
      <c r="EJ14" s="861">
        <v>1.6</v>
      </c>
      <c r="EK14" s="861">
        <v>-1.408498</v>
      </c>
      <c r="EL14" s="861">
        <v>-0.72139399999999998</v>
      </c>
      <c r="EM14" s="861">
        <v>46.944612999999997</v>
      </c>
      <c r="EN14" s="861">
        <v>46.615983999999997</v>
      </c>
      <c r="EO14" s="861">
        <v>46.970677000000002</v>
      </c>
      <c r="EP14" s="861">
        <v>53.773091000000001</v>
      </c>
      <c r="EQ14" s="861">
        <v>-6.3154019999999997</v>
      </c>
      <c r="ER14" s="861">
        <v>58.332452000000004</v>
      </c>
      <c r="ES14" s="861">
        <v>102.317644</v>
      </c>
      <c r="ET14" s="861">
        <v>82.431139999999999</v>
      </c>
      <c r="EU14" s="861"/>
      <c r="EV14" s="861"/>
      <c r="EW14" s="861"/>
      <c r="EX14" s="861"/>
      <c r="EY14" s="861"/>
      <c r="EZ14" s="861"/>
      <c r="FA14" s="861"/>
      <c r="FB14" s="861"/>
      <c r="FC14" s="861"/>
      <c r="FD14" s="861"/>
    </row>
    <row r="15" spans="1:702" x14ac:dyDescent="0.25">
      <c r="A15" s="837">
        <v>46141</v>
      </c>
      <c r="B15" s="836">
        <v>0.38048611111111108</v>
      </c>
      <c r="C15" s="861">
        <v>0</v>
      </c>
      <c r="D15" s="861">
        <v>1</v>
      </c>
      <c r="E15" s="861">
        <v>0</v>
      </c>
      <c r="F15" s="861">
        <v>72.529430000000005</v>
      </c>
      <c r="G15" s="861">
        <v>71.415817000000004</v>
      </c>
      <c r="H15" s="861">
        <v>63.548670999999999</v>
      </c>
      <c r="I15" s="861">
        <v>73.595871000000002</v>
      </c>
      <c r="J15" s="861">
        <v>72.343417000000002</v>
      </c>
      <c r="K15" s="861">
        <v>71.184584000000001</v>
      </c>
      <c r="L15" s="861">
        <v>74.232834999999994</v>
      </c>
      <c r="M15" s="861">
        <v>73.277230000000003</v>
      </c>
      <c r="N15" s="861">
        <v>0.29010000000000002</v>
      </c>
      <c r="O15" s="861">
        <v>-0.78268199999999999</v>
      </c>
      <c r="P15" s="861">
        <v>-0.72578600000000004</v>
      </c>
      <c r="Q15" s="861">
        <v>15.20513</v>
      </c>
      <c r="R15" s="861">
        <v>14.709923</v>
      </c>
      <c r="S15" s="861">
        <v>15.013415999999999</v>
      </c>
      <c r="T15" s="861">
        <v>75.121774000000002</v>
      </c>
      <c r="U15" s="861">
        <v>83.274996999999999</v>
      </c>
      <c r="V15" s="861">
        <v>79.037576999999999</v>
      </c>
      <c r="W15" s="861">
        <v>79.085502000000005</v>
      </c>
      <c r="X15" s="861">
        <v>47.989753</v>
      </c>
      <c r="Y15" s="861">
        <v>46.183729</v>
      </c>
      <c r="Z15" s="861">
        <v>37.916013</v>
      </c>
      <c r="AA15" s="861">
        <v>38.546657000000003</v>
      </c>
      <c r="AB15" s="861">
        <v>36.822077999999998</v>
      </c>
      <c r="AC15" s="861">
        <v>48.469172999999998</v>
      </c>
      <c r="AD15" s="861">
        <v>92.549636000000007</v>
      </c>
      <c r="AE15" s="861">
        <v>97.957059000000001</v>
      </c>
      <c r="AF15" s="861">
        <v>107.64868300000001</v>
      </c>
      <c r="AG15" s="861">
        <v>99.176426000000006</v>
      </c>
      <c r="AH15" s="861">
        <v>88.842163999999997</v>
      </c>
      <c r="AI15" s="861">
        <v>73.153193999999999</v>
      </c>
      <c r="AJ15" s="861">
        <v>59.343640000000001</v>
      </c>
      <c r="AK15" s="861">
        <v>48.055357999999998</v>
      </c>
      <c r="AL15" s="861">
        <v>47.360568000000001</v>
      </c>
      <c r="AM15" s="861">
        <v>46.844698999999999</v>
      </c>
      <c r="AN15" s="861">
        <v>97.638645999999994</v>
      </c>
      <c r="AO15" s="861">
        <v>66.92595</v>
      </c>
      <c r="AP15" s="861">
        <v>76.131773999999993</v>
      </c>
      <c r="AQ15" s="861">
        <v>73.991191000000001</v>
      </c>
      <c r="AR15" s="861">
        <v>70.218549999999993</v>
      </c>
      <c r="AS15" s="861">
        <v>64.936744000000004</v>
      </c>
      <c r="AT15" s="861">
        <v>69.975076999999999</v>
      </c>
      <c r="AU15" s="861">
        <v>69.575564999999997</v>
      </c>
      <c r="AV15" s="861">
        <v>75.518584000000004</v>
      </c>
      <c r="AW15" s="861">
        <v>76.350244000000004</v>
      </c>
      <c r="AX15" s="861">
        <v>77.870086999999998</v>
      </c>
      <c r="AY15" s="861">
        <v>76.541690000000003</v>
      </c>
      <c r="AZ15" s="861">
        <v>31.985426</v>
      </c>
      <c r="BA15" s="861">
        <v>31.391131000000001</v>
      </c>
      <c r="BB15" s="861">
        <v>39.755935999999998</v>
      </c>
      <c r="BC15" s="861">
        <v>40.472343000000002</v>
      </c>
      <c r="BD15" s="861">
        <v>35.274276999999998</v>
      </c>
      <c r="BE15" s="861">
        <v>49.130343000000003</v>
      </c>
      <c r="BF15" s="861">
        <v>85.586547999999993</v>
      </c>
      <c r="BG15" s="861">
        <v>99.802509000000001</v>
      </c>
      <c r="BH15" s="861">
        <v>114.924324</v>
      </c>
      <c r="BI15" s="861">
        <v>51.321939999999998</v>
      </c>
      <c r="BJ15" s="861">
        <v>81.816095000000004</v>
      </c>
      <c r="BK15" s="861">
        <v>69.138812999999999</v>
      </c>
      <c r="BL15" s="861">
        <v>53.806120999999997</v>
      </c>
      <c r="BM15" s="861">
        <v>47.176783</v>
      </c>
      <c r="BN15" s="861">
        <v>47.368844000000003</v>
      </c>
      <c r="BO15" s="861">
        <v>46.259836</v>
      </c>
      <c r="BP15" s="861">
        <v>50.002904000000001</v>
      </c>
      <c r="BQ15" s="861">
        <v>64.116718000000006</v>
      </c>
      <c r="BR15" s="861">
        <v>72.445083999999994</v>
      </c>
      <c r="BS15" s="861">
        <v>72.405681000000001</v>
      </c>
      <c r="BT15" s="861">
        <v>64.924515</v>
      </c>
      <c r="BU15" s="861">
        <v>64.632333000000003</v>
      </c>
      <c r="BV15" s="861">
        <v>65.145750000000007</v>
      </c>
      <c r="BW15" s="861">
        <v>65.669956999999997</v>
      </c>
      <c r="BX15" s="861">
        <v>56.801400999999998</v>
      </c>
      <c r="BY15" s="861">
        <v>56.522064</v>
      </c>
      <c r="BZ15" s="861">
        <v>51.425365999999997</v>
      </c>
      <c r="CA15" s="861">
        <v>51.254154999999997</v>
      </c>
      <c r="CB15" s="861">
        <v>-6.2493239999999997</v>
      </c>
      <c r="CC15" s="861">
        <v>-2.4338150000000001</v>
      </c>
      <c r="CD15" s="861">
        <v>-6.2867689999999996</v>
      </c>
      <c r="CE15" s="861">
        <v>-1.7505790000000001</v>
      </c>
      <c r="CF15" s="861">
        <v>-8.8884120000000006</v>
      </c>
      <c r="CG15" s="861">
        <v>-1.3220670000000001</v>
      </c>
      <c r="CH15" s="861">
        <v>-9.4452130000000007</v>
      </c>
      <c r="CI15" s="861">
        <v>-4.8368039999999999</v>
      </c>
      <c r="CJ15" s="861">
        <v>-6.3356399999999997</v>
      </c>
      <c r="CK15" s="861">
        <v>-3.2775029999999998</v>
      </c>
      <c r="CL15" s="861">
        <v>-6.9757959999999999</v>
      </c>
      <c r="CM15" s="861">
        <v>-0.675736</v>
      </c>
      <c r="CN15" s="861">
        <v>-8.6579610000000002</v>
      </c>
      <c r="CO15" s="861">
        <v>-3.4037060000000001</v>
      </c>
      <c r="CP15" s="861">
        <v>-8.9085210000000004</v>
      </c>
      <c r="CQ15" s="861">
        <v>-6.3141410000000002</v>
      </c>
      <c r="CR15" s="861">
        <v>-6.2278279999999997</v>
      </c>
      <c r="CS15" s="861">
        <v>-4.2216589999999998</v>
      </c>
      <c r="CT15" s="861">
        <v>-6.5961179999999997</v>
      </c>
      <c r="CU15" s="861">
        <v>-4.7782119999999999</v>
      </c>
      <c r="CV15" s="861">
        <v>-9.2661809999999996</v>
      </c>
      <c r="CW15" s="861">
        <v>-4.6530129999999996</v>
      </c>
      <c r="CX15" s="861">
        <v>-9.2033579999999997</v>
      </c>
      <c r="CY15" s="861">
        <v>-5.5886259999999996</v>
      </c>
      <c r="CZ15" s="861">
        <v>-6.0501899999999997</v>
      </c>
      <c r="DA15" s="861">
        <v>-4.030303</v>
      </c>
      <c r="DB15" s="861">
        <v>-6.7092179999999999</v>
      </c>
      <c r="DC15" s="861">
        <v>-4.0749370000000003</v>
      </c>
      <c r="DD15" s="861">
        <v>-8.8967340000000004</v>
      </c>
      <c r="DE15" s="861">
        <v>-6.7756889999999999</v>
      </c>
      <c r="DF15" s="861">
        <v>-9.346762</v>
      </c>
      <c r="DG15" s="861">
        <v>-6.2330040000000002</v>
      </c>
      <c r="DH15" s="861">
        <v>-5.9787970000000001</v>
      </c>
      <c r="DI15" s="861">
        <v>-4.5661430000000003</v>
      </c>
      <c r="DJ15" s="861">
        <v>-6.4413109999999998</v>
      </c>
      <c r="DK15" s="861">
        <v>-5.334371</v>
      </c>
      <c r="DL15" s="861">
        <v>-9.1364750000000008</v>
      </c>
      <c r="DM15" s="861">
        <v>-7.926132</v>
      </c>
      <c r="DN15" s="861">
        <v>-9.3856750000000009</v>
      </c>
      <c r="DO15" s="861">
        <v>-7.2139360000000003</v>
      </c>
      <c r="DP15" s="861">
        <v>-6.3141850000000002</v>
      </c>
      <c r="DQ15" s="861">
        <v>-5.2109259999999997</v>
      </c>
      <c r="DR15" s="861">
        <v>-6.8376469999999996</v>
      </c>
      <c r="DS15" s="861">
        <v>-6.2514000000000003</v>
      </c>
      <c r="DT15" s="861">
        <v>-8.6080419999999993</v>
      </c>
      <c r="DU15" s="861">
        <v>-8.6979570000000006</v>
      </c>
      <c r="DV15" s="861">
        <v>-9.6009659999999997</v>
      </c>
      <c r="DW15" s="861">
        <v>-6.2185949999999997</v>
      </c>
      <c r="DX15" s="861">
        <v>74.714083000000002</v>
      </c>
      <c r="DY15" s="861">
        <v>73.605680000000007</v>
      </c>
      <c r="DZ15" s="861">
        <v>74.755554000000004</v>
      </c>
      <c r="EA15" s="861">
        <v>83.330149000000006</v>
      </c>
      <c r="EB15" s="861">
        <v>123.56</v>
      </c>
      <c r="EC15" s="861">
        <v>1.25</v>
      </c>
      <c r="ED15" s="861">
        <v>136.5</v>
      </c>
      <c r="EE15" s="861">
        <v>123.53</v>
      </c>
      <c r="EF15" s="861">
        <v>0</v>
      </c>
      <c r="EG15" s="861">
        <v>1.6</v>
      </c>
      <c r="EH15" s="861">
        <v>123.56</v>
      </c>
      <c r="EI15" s="861">
        <v>0</v>
      </c>
      <c r="EJ15" s="861">
        <v>1.6</v>
      </c>
      <c r="EK15" s="861">
        <v>-0.93159899999999995</v>
      </c>
      <c r="EL15" s="861">
        <v>-0.72934699999999997</v>
      </c>
      <c r="EM15" s="861">
        <v>47.776297999999997</v>
      </c>
      <c r="EN15" s="861">
        <v>46.989182999999997</v>
      </c>
      <c r="EO15" s="861">
        <v>47.805607000000002</v>
      </c>
      <c r="EP15" s="861">
        <v>53.660522</v>
      </c>
      <c r="EQ15" s="861">
        <v>-6.2945080000000004</v>
      </c>
      <c r="ER15" s="861">
        <v>63.930118</v>
      </c>
      <c r="ES15" s="861">
        <v>102.344194</v>
      </c>
      <c r="ET15" s="861">
        <v>82.457746</v>
      </c>
      <c r="EU15" s="861"/>
      <c r="EV15" s="861"/>
      <c r="EW15" s="861"/>
      <c r="EX15" s="861"/>
      <c r="EY15" s="861"/>
      <c r="EZ15" s="861"/>
      <c r="FA15" s="861"/>
      <c r="FB15" s="861"/>
      <c r="FC15" s="861"/>
      <c r="FD15" s="861"/>
    </row>
    <row r="16" spans="1:702" x14ac:dyDescent="0.25">
      <c r="A16" s="837">
        <v>46141</v>
      </c>
      <c r="B16" s="836">
        <v>0.38118055555555558</v>
      </c>
      <c r="C16" s="861">
        <v>0</v>
      </c>
      <c r="D16" s="861">
        <v>1</v>
      </c>
      <c r="E16" s="861">
        <v>0</v>
      </c>
      <c r="F16" s="861">
        <v>72.592332999999996</v>
      </c>
      <c r="G16" s="861">
        <v>71.440202999999997</v>
      </c>
      <c r="H16" s="861">
        <v>63.568148000000001</v>
      </c>
      <c r="I16" s="861">
        <v>73.644492999999997</v>
      </c>
      <c r="J16" s="861">
        <v>72.461594000000005</v>
      </c>
      <c r="K16" s="861">
        <v>71.207462000000007</v>
      </c>
      <c r="L16" s="861">
        <v>74.229112000000001</v>
      </c>
      <c r="M16" s="861">
        <v>73.283660999999995</v>
      </c>
      <c r="N16" s="861">
        <v>0.35780000000000001</v>
      </c>
      <c r="O16" s="861">
        <v>-0.45543800000000001</v>
      </c>
      <c r="P16" s="861">
        <v>-0.51554699999999998</v>
      </c>
      <c r="Q16" s="861">
        <v>15.583621000000001</v>
      </c>
      <c r="R16" s="861">
        <v>15.009518</v>
      </c>
      <c r="S16" s="861">
        <v>15.357194</v>
      </c>
      <c r="T16" s="861">
        <v>75.060233999999994</v>
      </c>
      <c r="U16" s="861">
        <v>82.010783000000004</v>
      </c>
      <c r="V16" s="861">
        <v>78.607218000000003</v>
      </c>
      <c r="W16" s="861">
        <v>78.168817000000004</v>
      </c>
      <c r="X16" s="861">
        <v>46.813254000000001</v>
      </c>
      <c r="Y16" s="861">
        <v>45.304008000000003</v>
      </c>
      <c r="Z16" s="861">
        <v>38.056220000000003</v>
      </c>
      <c r="AA16" s="861">
        <v>38.887113999999997</v>
      </c>
      <c r="AB16" s="861">
        <v>37.067261999999999</v>
      </c>
      <c r="AC16" s="861">
        <v>48.650250999999997</v>
      </c>
      <c r="AD16" s="861">
        <v>93.457464000000002</v>
      </c>
      <c r="AE16" s="861">
        <v>97.002257</v>
      </c>
      <c r="AF16" s="861">
        <v>108.024393</v>
      </c>
      <c r="AG16" s="861">
        <v>99.080026000000004</v>
      </c>
      <c r="AH16" s="861">
        <v>85.896705999999995</v>
      </c>
      <c r="AI16" s="861">
        <v>72.546789000000004</v>
      </c>
      <c r="AJ16" s="861">
        <v>58.256312000000001</v>
      </c>
      <c r="AK16" s="861">
        <v>48.470177999999997</v>
      </c>
      <c r="AL16" s="861">
        <v>47.932158000000001</v>
      </c>
      <c r="AM16" s="861">
        <v>47.542830000000002</v>
      </c>
      <c r="AN16" s="861">
        <v>94.713686999999993</v>
      </c>
      <c r="AO16" s="861">
        <v>66.483586000000003</v>
      </c>
      <c r="AP16" s="861">
        <v>75.638060999999993</v>
      </c>
      <c r="AQ16" s="861">
        <v>73.595669999999998</v>
      </c>
      <c r="AR16" s="861">
        <v>70.206788000000003</v>
      </c>
      <c r="AS16" s="861">
        <v>65.057415000000006</v>
      </c>
      <c r="AT16" s="861">
        <v>69.892279000000002</v>
      </c>
      <c r="AU16" s="861">
        <v>69.567552000000006</v>
      </c>
      <c r="AV16" s="861">
        <v>75.315150000000003</v>
      </c>
      <c r="AW16" s="861">
        <v>75.862598000000006</v>
      </c>
      <c r="AX16" s="861">
        <v>77.436380999999997</v>
      </c>
      <c r="AY16" s="861">
        <v>76.363336000000004</v>
      </c>
      <c r="AZ16" s="861">
        <v>32.32582</v>
      </c>
      <c r="BA16" s="861">
        <v>31.930149</v>
      </c>
      <c r="BB16" s="861">
        <v>40.119132</v>
      </c>
      <c r="BC16" s="861">
        <v>40.824210999999998</v>
      </c>
      <c r="BD16" s="861">
        <v>35.861449</v>
      </c>
      <c r="BE16" s="861">
        <v>48.993099000000001</v>
      </c>
      <c r="BF16" s="861">
        <v>86.444391999999993</v>
      </c>
      <c r="BG16" s="861">
        <v>99.617762999999997</v>
      </c>
      <c r="BH16" s="861">
        <v>115.345697</v>
      </c>
      <c r="BI16" s="861">
        <v>51.278877999999999</v>
      </c>
      <c r="BJ16" s="861">
        <v>80.333979999999997</v>
      </c>
      <c r="BK16" s="861">
        <v>69.058099999999996</v>
      </c>
      <c r="BL16" s="861">
        <v>53.588278000000003</v>
      </c>
      <c r="BM16" s="861">
        <v>47.379961000000002</v>
      </c>
      <c r="BN16" s="861">
        <v>47.582234999999997</v>
      </c>
      <c r="BO16" s="861">
        <v>46.514172000000002</v>
      </c>
      <c r="BP16" s="861">
        <v>50.056330000000003</v>
      </c>
      <c r="BQ16" s="861">
        <v>63.818320999999997</v>
      </c>
      <c r="BR16" s="861">
        <v>72.139426</v>
      </c>
      <c r="BS16" s="861">
        <v>72.108909999999995</v>
      </c>
      <c r="BT16" s="861">
        <v>65.042783</v>
      </c>
      <c r="BU16" s="861">
        <v>64.722797999999997</v>
      </c>
      <c r="BV16" s="861">
        <v>65.195991000000006</v>
      </c>
      <c r="BW16" s="861">
        <v>65.737675999999993</v>
      </c>
      <c r="BX16" s="861">
        <v>55.751887000000004</v>
      </c>
      <c r="BY16" s="861">
        <v>55.516294000000002</v>
      </c>
      <c r="BZ16" s="861">
        <v>51.006681</v>
      </c>
      <c r="CA16" s="861">
        <v>50.848427000000001</v>
      </c>
      <c r="CB16" s="861">
        <v>-6.2658199999999997</v>
      </c>
      <c r="CC16" s="861">
        <v>-2.4033479999999998</v>
      </c>
      <c r="CD16" s="861">
        <v>-6.2906420000000001</v>
      </c>
      <c r="CE16" s="861">
        <v>-1.7720309999999999</v>
      </c>
      <c r="CF16" s="861">
        <v>-8.8882910000000006</v>
      </c>
      <c r="CG16" s="861">
        <v>-1.3219479999999999</v>
      </c>
      <c r="CH16" s="861">
        <v>-9.4074010000000001</v>
      </c>
      <c r="CI16" s="861">
        <v>-4.8583829999999999</v>
      </c>
      <c r="CJ16" s="861">
        <v>-6.3194749999999997</v>
      </c>
      <c r="CK16" s="861">
        <v>-3.2920389999999999</v>
      </c>
      <c r="CL16" s="861">
        <v>-6.9974230000000004</v>
      </c>
      <c r="CM16" s="861">
        <v>-0.72027799999999997</v>
      </c>
      <c r="CN16" s="861">
        <v>-8.6466010000000004</v>
      </c>
      <c r="CO16" s="861">
        <v>-3.4059089999999999</v>
      </c>
      <c r="CP16" s="861">
        <v>-8.8904580000000006</v>
      </c>
      <c r="CQ16" s="861">
        <v>-6.3269460000000004</v>
      </c>
      <c r="CR16" s="861">
        <v>-6.262092</v>
      </c>
      <c r="CS16" s="861">
        <v>-4.2395379999999996</v>
      </c>
      <c r="CT16" s="861">
        <v>-6.6458240000000002</v>
      </c>
      <c r="CU16" s="861">
        <v>-4.83988</v>
      </c>
      <c r="CV16" s="861">
        <v>-9.2795310000000004</v>
      </c>
      <c r="CW16" s="861">
        <v>-4.6667319999999997</v>
      </c>
      <c r="CX16" s="861">
        <v>-9.2083879999999994</v>
      </c>
      <c r="CY16" s="861">
        <v>-5.5665969999999998</v>
      </c>
      <c r="CZ16" s="861">
        <v>-6.0565949999999997</v>
      </c>
      <c r="DA16" s="861">
        <v>-4.0337569999999996</v>
      </c>
      <c r="DB16" s="861">
        <v>-6.7449019999999997</v>
      </c>
      <c r="DC16" s="861">
        <v>-4.0844360000000002</v>
      </c>
      <c r="DD16" s="861">
        <v>-8.8783399999999997</v>
      </c>
      <c r="DE16" s="861">
        <v>-6.7844379999999997</v>
      </c>
      <c r="DF16" s="861">
        <v>-9.3760929999999991</v>
      </c>
      <c r="DG16" s="861">
        <v>-6.216939</v>
      </c>
      <c r="DH16" s="861">
        <v>-5.970199</v>
      </c>
      <c r="DI16" s="861">
        <v>-4.6074840000000004</v>
      </c>
      <c r="DJ16" s="861">
        <v>-6.469239</v>
      </c>
      <c r="DK16" s="861">
        <v>-5.335229</v>
      </c>
      <c r="DL16" s="861">
        <v>-9.1754200000000008</v>
      </c>
      <c r="DM16" s="861">
        <v>-7.9055949999999999</v>
      </c>
      <c r="DN16" s="861">
        <v>-9.4061000000000003</v>
      </c>
      <c r="DO16" s="861">
        <v>-7.209994</v>
      </c>
      <c r="DP16" s="861">
        <v>-6.3480439999999998</v>
      </c>
      <c r="DQ16" s="861">
        <v>-5.2280870000000004</v>
      </c>
      <c r="DR16" s="861">
        <v>-6.8669929999999999</v>
      </c>
      <c r="DS16" s="861">
        <v>-6.2611239999999997</v>
      </c>
      <c r="DT16" s="861">
        <v>-8.6226029999999998</v>
      </c>
      <c r="DU16" s="861">
        <v>-8.7209500000000002</v>
      </c>
      <c r="DV16" s="861">
        <v>-9.6156710000000007</v>
      </c>
      <c r="DW16" s="861">
        <v>-6.2248239999999999</v>
      </c>
      <c r="DX16" s="861">
        <v>75.503988000000007</v>
      </c>
      <c r="DY16" s="861">
        <v>73.966318000000001</v>
      </c>
      <c r="DZ16" s="861">
        <v>75.534957000000006</v>
      </c>
      <c r="EA16" s="861">
        <v>83.025406000000004</v>
      </c>
      <c r="EB16" s="861">
        <v>123.12</v>
      </c>
      <c r="EC16" s="861">
        <v>3.3140000000000001</v>
      </c>
      <c r="ED16" s="861">
        <v>402.3</v>
      </c>
      <c r="EE16" s="861">
        <v>123.11</v>
      </c>
      <c r="EF16" s="861">
        <v>0</v>
      </c>
      <c r="EG16" s="861">
        <v>1.5</v>
      </c>
      <c r="EH16" s="861">
        <v>123.17</v>
      </c>
      <c r="EI16" s="861">
        <v>0</v>
      </c>
      <c r="EJ16" s="861">
        <v>1.6</v>
      </c>
      <c r="EK16" s="861">
        <v>-0.79</v>
      </c>
      <c r="EL16" s="861">
        <v>-0.73191300000000004</v>
      </c>
      <c r="EM16" s="861">
        <v>48.332830000000001</v>
      </c>
      <c r="EN16" s="861">
        <v>47.246085000000001</v>
      </c>
      <c r="EO16" s="861">
        <v>48.354574999999997</v>
      </c>
      <c r="EP16" s="861">
        <v>53.459076000000003</v>
      </c>
      <c r="EQ16" s="861">
        <v>-6.3053879999999998</v>
      </c>
      <c r="ER16" s="861">
        <v>67.018685000000005</v>
      </c>
      <c r="ES16" s="861">
        <v>102.370666</v>
      </c>
      <c r="ET16" s="861">
        <v>82.484189999999998</v>
      </c>
      <c r="EU16" s="861"/>
      <c r="EV16" s="861"/>
      <c r="EW16" s="861"/>
      <c r="EX16" s="861"/>
      <c r="EY16" s="861"/>
      <c r="EZ16" s="861"/>
      <c r="FA16" s="861"/>
      <c r="FB16" s="861"/>
      <c r="FC16" s="861"/>
      <c r="FD16" s="861"/>
    </row>
    <row r="17" spans="1:160" x14ac:dyDescent="0.25">
      <c r="A17" s="837">
        <v>46141</v>
      </c>
      <c r="B17" s="836">
        <v>0.38187499999999996</v>
      </c>
      <c r="C17" s="861">
        <v>0</v>
      </c>
      <c r="D17" s="861">
        <v>1</v>
      </c>
      <c r="E17" s="861">
        <v>0</v>
      </c>
      <c r="F17" s="861">
        <v>72.665611999999996</v>
      </c>
      <c r="G17" s="861">
        <v>71.472014999999999</v>
      </c>
      <c r="H17" s="861">
        <v>63.641359999999999</v>
      </c>
      <c r="I17" s="861">
        <v>73.654044999999996</v>
      </c>
      <c r="J17" s="861">
        <v>72.538095999999996</v>
      </c>
      <c r="K17" s="861">
        <v>71.228497000000004</v>
      </c>
      <c r="L17" s="861">
        <v>74.253354999999999</v>
      </c>
      <c r="M17" s="861">
        <v>73.31174</v>
      </c>
      <c r="N17" s="861">
        <v>0.52316200000000002</v>
      </c>
      <c r="O17" s="861">
        <v>-0.25705099999999997</v>
      </c>
      <c r="P17" s="861">
        <v>-0.47478999999999999</v>
      </c>
      <c r="Q17" s="861">
        <v>16.086442000000002</v>
      </c>
      <c r="R17" s="861">
        <v>15.402875999999999</v>
      </c>
      <c r="S17" s="861">
        <v>15.723272</v>
      </c>
      <c r="T17" s="861">
        <v>75.011027999999996</v>
      </c>
      <c r="U17" s="861">
        <v>81.0351</v>
      </c>
      <c r="V17" s="861">
        <v>78.022413</v>
      </c>
      <c r="W17" s="861">
        <v>77.537386999999995</v>
      </c>
      <c r="X17" s="861">
        <v>45.915300999999999</v>
      </c>
      <c r="Y17" s="861">
        <v>44.712826999999997</v>
      </c>
      <c r="Z17" s="861">
        <v>38.240869000000004</v>
      </c>
      <c r="AA17" s="861">
        <v>39.02216</v>
      </c>
      <c r="AB17" s="861">
        <v>37.304948000000003</v>
      </c>
      <c r="AC17" s="861">
        <v>48.810459000000002</v>
      </c>
      <c r="AD17" s="861">
        <v>94.049007000000003</v>
      </c>
      <c r="AE17" s="861">
        <v>96.392144000000002</v>
      </c>
      <c r="AF17" s="861">
        <v>108.218856</v>
      </c>
      <c r="AG17" s="861">
        <v>99.068552999999994</v>
      </c>
      <c r="AH17" s="861">
        <v>83.682153</v>
      </c>
      <c r="AI17" s="861">
        <v>72.134152</v>
      </c>
      <c r="AJ17" s="861">
        <v>57.469169000000001</v>
      </c>
      <c r="AK17" s="861">
        <v>48.814241000000003</v>
      </c>
      <c r="AL17" s="861">
        <v>48.379471000000002</v>
      </c>
      <c r="AM17" s="861">
        <v>47.922286999999997</v>
      </c>
      <c r="AN17" s="861">
        <v>92.232090999999997</v>
      </c>
      <c r="AO17" s="861">
        <v>66.100930000000005</v>
      </c>
      <c r="AP17" s="861">
        <v>75.157752000000002</v>
      </c>
      <c r="AQ17" s="861">
        <v>73.273790000000005</v>
      </c>
      <c r="AR17" s="861">
        <v>70.189696999999995</v>
      </c>
      <c r="AS17" s="861">
        <v>65.230396999999996</v>
      </c>
      <c r="AT17" s="861">
        <v>69.816157000000004</v>
      </c>
      <c r="AU17" s="861">
        <v>69.590456000000003</v>
      </c>
      <c r="AV17" s="861">
        <v>75.114085000000003</v>
      </c>
      <c r="AW17" s="861">
        <v>75.730704000000003</v>
      </c>
      <c r="AX17" s="861">
        <v>77.292090999999999</v>
      </c>
      <c r="AY17" s="861">
        <v>76.090205999999995</v>
      </c>
      <c r="AZ17" s="861">
        <v>32.669660999999998</v>
      </c>
      <c r="BA17" s="861">
        <v>32.439267999999998</v>
      </c>
      <c r="BB17" s="861">
        <v>40.464427999999998</v>
      </c>
      <c r="BC17" s="861">
        <v>41.153364000000003</v>
      </c>
      <c r="BD17" s="861">
        <v>36.309077000000002</v>
      </c>
      <c r="BE17" s="861">
        <v>48.950589999999998</v>
      </c>
      <c r="BF17" s="861">
        <v>87.157056999999995</v>
      </c>
      <c r="BG17" s="861">
        <v>99.518985000000001</v>
      </c>
      <c r="BH17" s="861">
        <v>115.51195300000001</v>
      </c>
      <c r="BI17" s="861">
        <v>51.202829999999999</v>
      </c>
      <c r="BJ17" s="861">
        <v>79.206917000000004</v>
      </c>
      <c r="BK17" s="861">
        <v>69.081434999999999</v>
      </c>
      <c r="BL17" s="861">
        <v>53.208942999999998</v>
      </c>
      <c r="BM17" s="861">
        <v>47.593397000000003</v>
      </c>
      <c r="BN17" s="861">
        <v>47.738888000000003</v>
      </c>
      <c r="BO17" s="861">
        <v>46.816550999999997</v>
      </c>
      <c r="BP17" s="861">
        <v>50.054535999999999</v>
      </c>
      <c r="BQ17" s="861">
        <v>63.700977000000002</v>
      </c>
      <c r="BR17" s="861">
        <v>71.956198999999998</v>
      </c>
      <c r="BS17" s="861">
        <v>71.906175000000005</v>
      </c>
      <c r="BT17" s="861">
        <v>65.202932000000004</v>
      </c>
      <c r="BU17" s="861">
        <v>64.882260000000002</v>
      </c>
      <c r="BV17" s="861">
        <v>65.282298999999995</v>
      </c>
      <c r="BW17" s="861">
        <v>65.828626</v>
      </c>
      <c r="BX17" s="861">
        <v>54.845832999999999</v>
      </c>
      <c r="BY17" s="861">
        <v>54.686585999999998</v>
      </c>
      <c r="BZ17" s="861">
        <v>50.755898000000002</v>
      </c>
      <c r="CA17" s="861">
        <v>50.600205000000003</v>
      </c>
      <c r="CB17" s="861">
        <v>-6.2279330000000002</v>
      </c>
      <c r="CC17" s="861">
        <v>-2.3695849999999998</v>
      </c>
      <c r="CD17" s="861">
        <v>-6.2772019999999999</v>
      </c>
      <c r="CE17" s="861">
        <v>-1.675762</v>
      </c>
      <c r="CF17" s="861">
        <v>-8.8634470000000007</v>
      </c>
      <c r="CG17" s="861">
        <v>-1.2941549999999999</v>
      </c>
      <c r="CH17" s="861">
        <v>-9.3908930000000002</v>
      </c>
      <c r="CI17" s="861">
        <v>-4.8084769999999999</v>
      </c>
      <c r="CJ17" s="861">
        <v>-6.3189120000000001</v>
      </c>
      <c r="CK17" s="861">
        <v>-3.260087</v>
      </c>
      <c r="CL17" s="861">
        <v>-6.9863030000000004</v>
      </c>
      <c r="CM17" s="861">
        <v>-0.66949000000000003</v>
      </c>
      <c r="CN17" s="861">
        <v>-8.6311319999999991</v>
      </c>
      <c r="CO17" s="861">
        <v>-3.3636279999999998</v>
      </c>
      <c r="CP17" s="861">
        <v>-8.8683209999999999</v>
      </c>
      <c r="CQ17" s="861">
        <v>-6.2881010000000002</v>
      </c>
      <c r="CR17" s="861">
        <v>-6.2559089999999999</v>
      </c>
      <c r="CS17" s="861">
        <v>-4.1938449999999996</v>
      </c>
      <c r="CT17" s="861">
        <v>-6.6042860000000001</v>
      </c>
      <c r="CU17" s="861">
        <v>-4.7798389999999999</v>
      </c>
      <c r="CV17" s="861">
        <v>-9.2420390000000001</v>
      </c>
      <c r="CW17" s="861">
        <v>-4.6234609999999998</v>
      </c>
      <c r="CX17" s="861">
        <v>-9.1882560000000009</v>
      </c>
      <c r="CY17" s="861">
        <v>-5.5312010000000003</v>
      </c>
      <c r="CZ17" s="861">
        <v>-6.0393600000000003</v>
      </c>
      <c r="DA17" s="861">
        <v>-3.9824510000000002</v>
      </c>
      <c r="DB17" s="861">
        <v>-6.7232580000000004</v>
      </c>
      <c r="DC17" s="861">
        <v>-4.0270820000000001</v>
      </c>
      <c r="DD17" s="861">
        <v>-8.894895</v>
      </c>
      <c r="DE17" s="861">
        <v>-6.7262310000000003</v>
      </c>
      <c r="DF17" s="861">
        <v>-9.3502080000000003</v>
      </c>
      <c r="DG17" s="861">
        <v>-6.1701899999999998</v>
      </c>
      <c r="DH17" s="861">
        <v>-5.9878210000000003</v>
      </c>
      <c r="DI17" s="861">
        <v>-4.5587580000000001</v>
      </c>
      <c r="DJ17" s="861">
        <v>-6.4479040000000003</v>
      </c>
      <c r="DK17" s="861">
        <v>-5.3018200000000002</v>
      </c>
      <c r="DL17" s="861">
        <v>-9.1471289999999996</v>
      </c>
      <c r="DM17" s="861">
        <v>-7.8811020000000003</v>
      </c>
      <c r="DN17" s="861">
        <v>-9.3797440000000005</v>
      </c>
      <c r="DO17" s="861">
        <v>-7.1627049999999999</v>
      </c>
      <c r="DP17" s="861">
        <v>-6.3073499999999996</v>
      </c>
      <c r="DQ17" s="861">
        <v>-5.1914239999999996</v>
      </c>
      <c r="DR17" s="861">
        <v>-6.8610559999999996</v>
      </c>
      <c r="DS17" s="861">
        <v>-6.238397</v>
      </c>
      <c r="DT17" s="861">
        <v>-8.6074479999999998</v>
      </c>
      <c r="DU17" s="861">
        <v>-8.6954890000000002</v>
      </c>
      <c r="DV17" s="861">
        <v>-9.6102600000000002</v>
      </c>
      <c r="DW17" s="861">
        <v>-6.1989159999999996</v>
      </c>
      <c r="DX17" s="861">
        <v>76.036536999999996</v>
      </c>
      <c r="DY17" s="861">
        <v>74.200975999999997</v>
      </c>
      <c r="DZ17" s="861">
        <v>76.068523999999996</v>
      </c>
      <c r="EA17" s="861">
        <v>82.383161999999999</v>
      </c>
      <c r="EB17" s="861">
        <v>123.12</v>
      </c>
      <c r="EC17" s="861">
        <v>3.3119999999999998</v>
      </c>
      <c r="ED17" s="861">
        <v>401.3</v>
      </c>
      <c r="EE17" s="861">
        <v>123.13</v>
      </c>
      <c r="EF17" s="861">
        <v>0</v>
      </c>
      <c r="EG17" s="861">
        <v>1.6</v>
      </c>
      <c r="EH17" s="861">
        <v>123.08</v>
      </c>
      <c r="EI17" s="861">
        <v>0</v>
      </c>
      <c r="EJ17" s="861">
        <v>1.6</v>
      </c>
      <c r="EK17" s="861">
        <v>-0.78371500000000005</v>
      </c>
      <c r="EL17" s="861">
        <v>-0.59627799999999997</v>
      </c>
      <c r="EM17" s="861">
        <v>48.706001999999998</v>
      </c>
      <c r="EN17" s="861">
        <v>47.412829000000002</v>
      </c>
      <c r="EO17" s="861">
        <v>48.728364999999997</v>
      </c>
      <c r="EP17" s="861">
        <v>53.033002000000003</v>
      </c>
      <c r="EQ17" s="861">
        <v>-6.2750680000000001</v>
      </c>
      <c r="ER17" s="861">
        <v>73.706298000000004</v>
      </c>
      <c r="ES17" s="861">
        <v>102.397248</v>
      </c>
      <c r="ET17" s="861">
        <v>82.510689999999997</v>
      </c>
      <c r="EU17" s="861"/>
      <c r="EV17" s="861"/>
      <c r="EW17" s="861"/>
      <c r="EX17" s="861"/>
      <c r="EY17" s="861"/>
      <c r="EZ17" s="861"/>
      <c r="FA17" s="861"/>
      <c r="FB17" s="861"/>
      <c r="FC17" s="861"/>
      <c r="FD17" s="861"/>
    </row>
    <row r="18" spans="1:160" x14ac:dyDescent="0.25">
      <c r="A18" s="837">
        <v>46141</v>
      </c>
      <c r="B18" s="836">
        <v>0.38256944444444446</v>
      </c>
      <c r="C18" s="861">
        <v>0</v>
      </c>
      <c r="D18" s="861">
        <v>1</v>
      </c>
      <c r="E18" s="861">
        <v>0</v>
      </c>
      <c r="F18" s="861">
        <v>72.723738999999995</v>
      </c>
      <c r="G18" s="861">
        <v>71.546340000000001</v>
      </c>
      <c r="H18" s="861">
        <v>63.607638999999999</v>
      </c>
      <c r="I18" s="861">
        <v>73.661237</v>
      </c>
      <c r="J18" s="861">
        <v>72.643572000000006</v>
      </c>
      <c r="K18" s="861">
        <v>71.248862000000003</v>
      </c>
      <c r="L18" s="861">
        <v>74.243035000000006</v>
      </c>
      <c r="M18" s="861">
        <v>73.318762000000007</v>
      </c>
      <c r="N18" s="861">
        <v>0.53828900000000002</v>
      </c>
      <c r="O18" s="861">
        <v>-0.112502</v>
      </c>
      <c r="P18" s="861">
        <v>-0.33943800000000002</v>
      </c>
      <c r="Q18" s="861">
        <v>16.151094000000001</v>
      </c>
      <c r="R18" s="861">
        <v>15.613098000000001</v>
      </c>
      <c r="S18" s="861">
        <v>16.060324000000001</v>
      </c>
      <c r="T18" s="861">
        <v>74.990859</v>
      </c>
      <c r="U18" s="861">
        <v>80.223213999999999</v>
      </c>
      <c r="V18" s="861">
        <v>77.796677000000003</v>
      </c>
      <c r="W18" s="861">
        <v>76.733357999999996</v>
      </c>
      <c r="X18" s="861">
        <v>45.237313999999998</v>
      </c>
      <c r="Y18" s="861">
        <v>43.945433999999999</v>
      </c>
      <c r="Z18" s="861">
        <v>38.362378999999997</v>
      </c>
      <c r="AA18" s="861">
        <v>39.275438000000001</v>
      </c>
      <c r="AB18" s="861">
        <v>37.481895999999999</v>
      </c>
      <c r="AC18" s="861">
        <v>48.965732000000003</v>
      </c>
      <c r="AD18" s="861">
        <v>94.617435999999998</v>
      </c>
      <c r="AE18" s="861">
        <v>95.965519</v>
      </c>
      <c r="AF18" s="861">
        <v>108.327468</v>
      </c>
      <c r="AG18" s="861">
        <v>98.968316000000002</v>
      </c>
      <c r="AH18" s="861">
        <v>81.953343000000004</v>
      </c>
      <c r="AI18" s="861">
        <v>71.828398000000007</v>
      </c>
      <c r="AJ18" s="861">
        <v>56.848146999999997</v>
      </c>
      <c r="AK18" s="861">
        <v>49.042059999999999</v>
      </c>
      <c r="AL18" s="861">
        <v>48.696350000000002</v>
      </c>
      <c r="AM18" s="861">
        <v>47.834888999999997</v>
      </c>
      <c r="AN18" s="861">
        <v>90.112689000000003</v>
      </c>
      <c r="AO18" s="861">
        <v>65.693400999999994</v>
      </c>
      <c r="AP18" s="861">
        <v>74.796396999999999</v>
      </c>
      <c r="AQ18" s="861">
        <v>73.008595999999997</v>
      </c>
      <c r="AR18" s="861">
        <v>70.168434000000005</v>
      </c>
      <c r="AS18" s="861">
        <v>65.366676999999996</v>
      </c>
      <c r="AT18" s="861">
        <v>69.780224000000004</v>
      </c>
      <c r="AU18" s="861">
        <v>69.641659000000004</v>
      </c>
      <c r="AV18" s="861">
        <v>75.049232000000003</v>
      </c>
      <c r="AW18" s="861">
        <v>75.696464000000006</v>
      </c>
      <c r="AX18" s="861">
        <v>77.049351999999999</v>
      </c>
      <c r="AY18" s="861">
        <v>75.979618000000002</v>
      </c>
      <c r="AZ18" s="861">
        <v>32.966875000000002</v>
      </c>
      <c r="BA18" s="861">
        <v>32.890855000000002</v>
      </c>
      <c r="BB18" s="861">
        <v>40.756121</v>
      </c>
      <c r="BC18" s="861">
        <v>41.422814000000002</v>
      </c>
      <c r="BD18" s="861">
        <v>36.690339999999999</v>
      </c>
      <c r="BE18" s="861">
        <v>48.863366999999997</v>
      </c>
      <c r="BF18" s="861">
        <v>87.914669000000004</v>
      </c>
      <c r="BG18" s="861">
        <v>99.403525000000002</v>
      </c>
      <c r="BH18" s="861">
        <v>115.630351</v>
      </c>
      <c r="BI18" s="861">
        <v>51.111753999999998</v>
      </c>
      <c r="BJ18" s="861">
        <v>78.347413000000003</v>
      </c>
      <c r="BK18" s="861">
        <v>69.109162999999995</v>
      </c>
      <c r="BL18" s="861">
        <v>52.834781</v>
      </c>
      <c r="BM18" s="861">
        <v>47.670743000000002</v>
      </c>
      <c r="BN18" s="861">
        <v>47.858350000000002</v>
      </c>
      <c r="BO18" s="861">
        <v>46.939644000000001</v>
      </c>
      <c r="BP18" s="861">
        <v>49.991304999999997</v>
      </c>
      <c r="BQ18" s="861">
        <v>63.617804</v>
      </c>
      <c r="BR18" s="861">
        <v>71.716209000000006</v>
      </c>
      <c r="BS18" s="861">
        <v>71.694158999999999</v>
      </c>
      <c r="BT18" s="861">
        <v>65.181974999999994</v>
      </c>
      <c r="BU18" s="861">
        <v>65.040816000000007</v>
      </c>
      <c r="BV18" s="861">
        <v>65.377122999999997</v>
      </c>
      <c r="BW18" s="861">
        <v>65.915701999999996</v>
      </c>
      <c r="BX18" s="861">
        <v>54.349846999999997</v>
      </c>
      <c r="BY18" s="861">
        <v>54.164954999999999</v>
      </c>
      <c r="BZ18" s="861">
        <v>50.531247999999998</v>
      </c>
      <c r="CA18" s="861">
        <v>50.385953000000001</v>
      </c>
      <c r="CB18" s="861">
        <v>-6.1652069999999997</v>
      </c>
      <c r="CC18" s="861">
        <v>-2.3375979999999998</v>
      </c>
      <c r="CD18" s="861">
        <v>-6.2506190000000004</v>
      </c>
      <c r="CE18" s="861">
        <v>-1.6289880000000001</v>
      </c>
      <c r="CF18" s="861">
        <v>-8.8308140000000002</v>
      </c>
      <c r="CG18" s="861">
        <v>-1.2827390000000001</v>
      </c>
      <c r="CH18" s="861">
        <v>-9.3353549999999998</v>
      </c>
      <c r="CI18" s="861">
        <v>-4.7668350000000004</v>
      </c>
      <c r="CJ18" s="861">
        <v>-6.293501</v>
      </c>
      <c r="CK18" s="861">
        <v>-3.2359499999999999</v>
      </c>
      <c r="CL18" s="861">
        <v>-6.9512830000000001</v>
      </c>
      <c r="CM18" s="861">
        <v>-0.66533699999999996</v>
      </c>
      <c r="CN18" s="861">
        <v>-8.6083449999999999</v>
      </c>
      <c r="CO18" s="861">
        <v>-3.3661080000000001</v>
      </c>
      <c r="CP18" s="861">
        <v>-8.8333069999999996</v>
      </c>
      <c r="CQ18" s="861">
        <v>-6.2261699999999998</v>
      </c>
      <c r="CR18" s="861">
        <v>-6.2359669999999996</v>
      </c>
      <c r="CS18" s="861">
        <v>-4.140021</v>
      </c>
      <c r="CT18" s="861">
        <v>-6.5849310000000001</v>
      </c>
      <c r="CU18" s="861">
        <v>-4.7568169999999999</v>
      </c>
      <c r="CV18" s="861">
        <v>-9.2216660000000008</v>
      </c>
      <c r="CW18" s="861">
        <v>-4.5785729999999996</v>
      </c>
      <c r="CX18" s="861">
        <v>-9.164866</v>
      </c>
      <c r="CY18" s="861">
        <v>-5.4986249999999997</v>
      </c>
      <c r="CZ18" s="861">
        <v>-6.0249470000000001</v>
      </c>
      <c r="DA18" s="861">
        <v>-3.993271</v>
      </c>
      <c r="DB18" s="861">
        <v>-6.7065780000000004</v>
      </c>
      <c r="DC18" s="861">
        <v>-4.0620789999999998</v>
      </c>
      <c r="DD18" s="861">
        <v>-8.8834739999999996</v>
      </c>
      <c r="DE18" s="861">
        <v>-6.7255880000000001</v>
      </c>
      <c r="DF18" s="861">
        <v>-9.364744</v>
      </c>
      <c r="DG18" s="861">
        <v>-6.1380049999999997</v>
      </c>
      <c r="DH18" s="861">
        <v>-5.9761649999999999</v>
      </c>
      <c r="DI18" s="861">
        <v>-4.5613239999999999</v>
      </c>
      <c r="DJ18" s="861">
        <v>-6.4551449999999999</v>
      </c>
      <c r="DK18" s="861">
        <v>-5.3015939999999997</v>
      </c>
      <c r="DL18" s="861">
        <v>-9.1534899999999997</v>
      </c>
      <c r="DM18" s="861">
        <v>-7.8897899999999996</v>
      </c>
      <c r="DN18" s="861">
        <v>-9.3820910000000008</v>
      </c>
      <c r="DO18" s="861">
        <v>-7.150093</v>
      </c>
      <c r="DP18" s="861">
        <v>-6.3222839999999998</v>
      </c>
      <c r="DQ18" s="861">
        <v>-5.1860739999999996</v>
      </c>
      <c r="DR18" s="861">
        <v>-6.8510220000000004</v>
      </c>
      <c r="DS18" s="861">
        <v>-6.2307059999999996</v>
      </c>
      <c r="DT18" s="861">
        <v>-8.618487</v>
      </c>
      <c r="DU18" s="861">
        <v>-8.6868590000000001</v>
      </c>
      <c r="DV18" s="861">
        <v>-9.6055569999999992</v>
      </c>
      <c r="DW18" s="861">
        <v>-6.1802429999999999</v>
      </c>
      <c r="DX18" s="861">
        <v>76.409859999999995</v>
      </c>
      <c r="DY18" s="861">
        <v>74.341973999999993</v>
      </c>
      <c r="DZ18" s="861">
        <v>76.446365999999998</v>
      </c>
      <c r="EA18" s="861">
        <v>81.823348999999993</v>
      </c>
      <c r="EB18" s="861">
        <v>123.71</v>
      </c>
      <c r="EC18" s="861">
        <v>1.2509999999999999</v>
      </c>
      <c r="ED18" s="861">
        <v>136.69999999999999</v>
      </c>
      <c r="EE18" s="861">
        <v>123.74</v>
      </c>
      <c r="EF18" s="861">
        <v>0</v>
      </c>
      <c r="EG18" s="861">
        <v>1.6</v>
      </c>
      <c r="EH18" s="861">
        <v>123.68</v>
      </c>
      <c r="EI18" s="861">
        <v>0</v>
      </c>
      <c r="EJ18" s="861">
        <v>1.6</v>
      </c>
      <c r="EK18" s="861">
        <v>-1.131745</v>
      </c>
      <c r="EL18" s="861">
        <v>-0.57321800000000001</v>
      </c>
      <c r="EM18" s="861">
        <v>48.966633999999999</v>
      </c>
      <c r="EN18" s="861">
        <v>47.512861999999998</v>
      </c>
      <c r="EO18" s="861">
        <v>48.992077000000002</v>
      </c>
      <c r="EP18" s="861">
        <v>52.659908000000001</v>
      </c>
      <c r="EQ18" s="861">
        <v>-6.2585259999999998</v>
      </c>
      <c r="ER18" s="861">
        <v>79.147148000000001</v>
      </c>
      <c r="ES18" s="861">
        <v>102.423748</v>
      </c>
      <c r="ET18" s="861">
        <v>82.537300000000002</v>
      </c>
      <c r="EU18" s="861"/>
      <c r="EV18" s="861"/>
      <c r="EW18" s="861"/>
      <c r="EX18" s="861"/>
      <c r="EY18" s="861"/>
      <c r="EZ18" s="861"/>
      <c r="FA18" s="861"/>
      <c r="FB18" s="861"/>
      <c r="FC18" s="861"/>
      <c r="FD18" s="861"/>
    </row>
    <row r="19" spans="1:160" x14ac:dyDescent="0.25">
      <c r="A19" s="837">
        <v>46141</v>
      </c>
      <c r="B19" s="836">
        <v>0.3832638888888889</v>
      </c>
      <c r="C19" s="861">
        <v>0</v>
      </c>
      <c r="D19" s="861">
        <v>1</v>
      </c>
      <c r="E19" s="861">
        <v>0</v>
      </c>
      <c r="F19" s="861">
        <v>72.796695999999997</v>
      </c>
      <c r="G19" s="861">
        <v>71.544757000000004</v>
      </c>
      <c r="H19" s="861">
        <v>63.581207999999997</v>
      </c>
      <c r="I19" s="861">
        <v>73.647426999999993</v>
      </c>
      <c r="J19" s="861">
        <v>72.754693000000003</v>
      </c>
      <c r="K19" s="861">
        <v>71.257075999999998</v>
      </c>
      <c r="L19" s="861">
        <v>74.251175000000003</v>
      </c>
      <c r="M19" s="861">
        <v>73.321409000000003</v>
      </c>
      <c r="N19" s="861">
        <v>0.77291600000000005</v>
      </c>
      <c r="O19" s="861">
        <v>-0.160412</v>
      </c>
      <c r="P19" s="861">
        <v>-9.2480000000000007E-2</v>
      </c>
      <c r="Q19" s="861">
        <v>16.452227000000001</v>
      </c>
      <c r="R19" s="861">
        <v>15.939275</v>
      </c>
      <c r="S19" s="861">
        <v>16.280225999999999</v>
      </c>
      <c r="T19" s="861">
        <v>75.832294000000005</v>
      </c>
      <c r="U19" s="861">
        <v>79.302020999999996</v>
      </c>
      <c r="V19" s="861">
        <v>78.213104000000001</v>
      </c>
      <c r="W19" s="861">
        <v>76.747406999999995</v>
      </c>
      <c r="X19" s="861">
        <v>45.071947999999999</v>
      </c>
      <c r="Y19" s="861">
        <v>43.601564000000003</v>
      </c>
      <c r="Z19" s="861">
        <v>39.173983</v>
      </c>
      <c r="AA19" s="861">
        <v>39.671401000000003</v>
      </c>
      <c r="AB19" s="861">
        <v>38.050150000000002</v>
      </c>
      <c r="AC19" s="861">
        <v>49.002332000000003</v>
      </c>
      <c r="AD19" s="861">
        <v>94.900820999999993</v>
      </c>
      <c r="AE19" s="861">
        <v>95.626259000000005</v>
      </c>
      <c r="AF19" s="861">
        <v>107.825642</v>
      </c>
      <c r="AG19" s="861">
        <v>98.710361000000006</v>
      </c>
      <c r="AH19" s="861">
        <v>80.394068000000004</v>
      </c>
      <c r="AI19" s="861">
        <v>71.659571999999997</v>
      </c>
      <c r="AJ19" s="861">
        <v>56.310509000000003</v>
      </c>
      <c r="AK19" s="861">
        <v>49.234580999999999</v>
      </c>
      <c r="AL19" s="861">
        <v>48.962415999999997</v>
      </c>
      <c r="AM19" s="861">
        <v>47.823720000000002</v>
      </c>
      <c r="AN19" s="861">
        <v>88.059574999999995</v>
      </c>
      <c r="AO19" s="861">
        <v>65.364998999999997</v>
      </c>
      <c r="AP19" s="861">
        <v>75.066843000000006</v>
      </c>
      <c r="AQ19" s="861">
        <v>72.965496000000002</v>
      </c>
      <c r="AR19" s="861">
        <v>70.158027000000004</v>
      </c>
      <c r="AS19" s="861">
        <v>65.563401999999996</v>
      </c>
      <c r="AT19" s="861">
        <v>69.826690999999997</v>
      </c>
      <c r="AU19" s="861">
        <v>69.996244000000004</v>
      </c>
      <c r="AV19" s="861">
        <v>74.122170999999994</v>
      </c>
      <c r="AW19" s="861">
        <v>73.635593999999998</v>
      </c>
      <c r="AX19" s="861">
        <v>99.832628999999997</v>
      </c>
      <c r="AY19" s="861">
        <v>95.011854</v>
      </c>
      <c r="AZ19" s="861">
        <v>32.447409999999998</v>
      </c>
      <c r="BA19" s="861">
        <v>32.777853</v>
      </c>
      <c r="BB19" s="861">
        <v>39.675185999999997</v>
      </c>
      <c r="BC19" s="861">
        <v>40.826264000000002</v>
      </c>
      <c r="BD19" s="861">
        <v>35.895404999999997</v>
      </c>
      <c r="BE19" s="861">
        <v>48.038727999999999</v>
      </c>
      <c r="BF19" s="861">
        <v>58.721077000000001</v>
      </c>
      <c r="BG19" s="861">
        <v>133.52044900000001</v>
      </c>
      <c r="BH19" s="861">
        <v>111.677843</v>
      </c>
      <c r="BI19" s="861">
        <v>52.054369999999999</v>
      </c>
      <c r="BJ19" s="861">
        <v>108.323334</v>
      </c>
      <c r="BK19" s="861">
        <v>93.423544000000007</v>
      </c>
      <c r="BL19" s="861">
        <v>90.520875000000004</v>
      </c>
      <c r="BM19" s="861">
        <v>22.699558</v>
      </c>
      <c r="BN19" s="861">
        <v>25.67455</v>
      </c>
      <c r="BO19" s="861">
        <v>47.359462999999998</v>
      </c>
      <c r="BP19" s="861">
        <v>33.937258999999997</v>
      </c>
      <c r="BQ19" s="861">
        <v>92.176873000000001</v>
      </c>
      <c r="BR19" s="861">
        <v>74.033770000000004</v>
      </c>
      <c r="BS19" s="861">
        <v>74.346644999999995</v>
      </c>
      <c r="BT19" s="861">
        <v>65.240482999999998</v>
      </c>
      <c r="BU19" s="861">
        <v>65.218052</v>
      </c>
      <c r="BV19" s="861">
        <v>65.479960000000005</v>
      </c>
      <c r="BW19" s="861">
        <v>66.112390000000005</v>
      </c>
      <c r="BX19" s="861">
        <v>53.946143999999997</v>
      </c>
      <c r="BY19" s="861">
        <v>53.671469999999999</v>
      </c>
      <c r="BZ19" s="861">
        <v>49.508704000000002</v>
      </c>
      <c r="CA19" s="861">
        <v>49.882294000000002</v>
      </c>
      <c r="CB19" s="861">
        <v>-6.142976</v>
      </c>
      <c r="CC19" s="861">
        <v>-2.3161510000000001</v>
      </c>
      <c r="CD19" s="861">
        <v>-6.2309060000000001</v>
      </c>
      <c r="CE19" s="861">
        <v>-1.5825530000000001</v>
      </c>
      <c r="CF19" s="861">
        <v>-8.8125160000000005</v>
      </c>
      <c r="CG19" s="861">
        <v>-1.2840990000000001</v>
      </c>
      <c r="CH19" s="861">
        <v>-9.3069190000000006</v>
      </c>
      <c r="CI19" s="861">
        <v>-4.7372069999999997</v>
      </c>
      <c r="CJ19" s="861">
        <v>-6.2451400000000001</v>
      </c>
      <c r="CK19" s="861">
        <v>-3.2316539999999998</v>
      </c>
      <c r="CL19" s="861">
        <v>-6.9371530000000003</v>
      </c>
      <c r="CM19" s="861">
        <v>-0.65088299999999999</v>
      </c>
      <c r="CN19" s="861">
        <v>-8.5820930000000004</v>
      </c>
      <c r="CO19" s="861">
        <v>-3.3967329999999998</v>
      </c>
      <c r="CP19" s="861">
        <v>-8.7941040000000008</v>
      </c>
      <c r="CQ19" s="861">
        <v>-6.2155839999999998</v>
      </c>
      <c r="CR19" s="861">
        <v>-6.1931919999999998</v>
      </c>
      <c r="CS19" s="861">
        <v>-4.1345850000000004</v>
      </c>
      <c r="CT19" s="861">
        <v>-6.5455329999999998</v>
      </c>
      <c r="CU19" s="861">
        <v>-4.7487149999999998</v>
      </c>
      <c r="CV19" s="861">
        <v>-9.2580380000000009</v>
      </c>
      <c r="CW19" s="861">
        <v>-4.5942059999999998</v>
      </c>
      <c r="CX19" s="861">
        <v>-9.1409289999999999</v>
      </c>
      <c r="CY19" s="861">
        <v>-5.438015</v>
      </c>
      <c r="CZ19" s="861">
        <v>-6.0608250000000004</v>
      </c>
      <c r="DA19" s="861">
        <v>-3.9314930000000001</v>
      </c>
      <c r="DB19" s="861">
        <v>-6.7458479999999996</v>
      </c>
      <c r="DC19" s="861">
        <v>-4.0212159999999999</v>
      </c>
      <c r="DD19" s="861">
        <v>-8.8896719999999991</v>
      </c>
      <c r="DE19" s="861">
        <v>-6.688345</v>
      </c>
      <c r="DF19" s="861">
        <v>-9.3449840000000002</v>
      </c>
      <c r="DG19" s="861">
        <v>-6.0833640000000004</v>
      </c>
      <c r="DH19" s="861">
        <v>-5.9933509999999997</v>
      </c>
      <c r="DI19" s="861">
        <v>-4.5311579999999996</v>
      </c>
      <c r="DJ19" s="861">
        <v>-6.4869589999999997</v>
      </c>
      <c r="DK19" s="861">
        <v>-5.2783810000000004</v>
      </c>
      <c r="DL19" s="861">
        <v>-9.1880980000000001</v>
      </c>
      <c r="DM19" s="861">
        <v>-7.843877</v>
      </c>
      <c r="DN19" s="861">
        <v>-9.3937430000000006</v>
      </c>
      <c r="DO19" s="861">
        <v>-7.0995679999999997</v>
      </c>
      <c r="DP19" s="861">
        <v>-6.3264139999999998</v>
      </c>
      <c r="DQ19" s="861">
        <v>-5.162865</v>
      </c>
      <c r="DR19" s="861">
        <v>-6.9038719999999998</v>
      </c>
      <c r="DS19" s="861">
        <v>-6.2144560000000002</v>
      </c>
      <c r="DT19" s="861">
        <v>-8.6460399999999993</v>
      </c>
      <c r="DU19" s="861">
        <v>-8.6984919999999999</v>
      </c>
      <c r="DV19" s="861">
        <v>-9.6078740000000007</v>
      </c>
      <c r="DW19" s="861">
        <v>-6.1652870000000002</v>
      </c>
      <c r="DX19" s="861">
        <v>76.601893000000004</v>
      </c>
      <c r="DY19" s="861">
        <v>29.699090999999999</v>
      </c>
      <c r="DZ19" s="861">
        <v>76.635431999999994</v>
      </c>
      <c r="EA19" s="861">
        <v>182.711523</v>
      </c>
      <c r="EB19" s="861">
        <v>121.27</v>
      </c>
      <c r="EC19" s="861">
        <v>3.28</v>
      </c>
      <c r="ED19" s="861">
        <v>391.4</v>
      </c>
      <c r="EE19" s="861">
        <v>121.3</v>
      </c>
      <c r="EF19" s="861">
        <v>0</v>
      </c>
      <c r="EG19" s="861">
        <v>1.6</v>
      </c>
      <c r="EH19" s="861">
        <v>121.25</v>
      </c>
      <c r="EI19" s="861">
        <v>6.6420000000000003</v>
      </c>
      <c r="EJ19" s="861">
        <v>795.1</v>
      </c>
      <c r="EK19" s="861">
        <v>-1.2766709999999999</v>
      </c>
      <c r="EL19" s="861">
        <v>40.134228999999998</v>
      </c>
      <c r="EM19" s="861">
        <v>49.100391000000002</v>
      </c>
      <c r="EN19" s="861">
        <v>7.2252340000000004</v>
      </c>
      <c r="EO19" s="861">
        <v>49.123730000000002</v>
      </c>
      <c r="EP19" s="861">
        <v>103.41903600000001</v>
      </c>
      <c r="EQ19" s="861">
        <v>-6.2463759999999997</v>
      </c>
      <c r="ER19" s="861">
        <v>82.341217</v>
      </c>
      <c r="ES19" s="861">
        <v>102.45008</v>
      </c>
      <c r="ET19" s="861">
        <v>87.983005000000006</v>
      </c>
      <c r="EU19" s="861"/>
      <c r="EV19" s="861"/>
      <c r="EW19" s="861"/>
      <c r="EX19" s="861"/>
      <c r="EY19" s="861"/>
      <c r="EZ19" s="861"/>
      <c r="FA19" s="861"/>
      <c r="FB19" s="861"/>
      <c r="FC19" s="861"/>
      <c r="FD19" s="861"/>
    </row>
    <row r="20" spans="1:160" x14ac:dyDescent="0.25">
      <c r="A20" s="837">
        <v>46141</v>
      </c>
      <c r="B20" s="836">
        <v>0.38395833333333335</v>
      </c>
      <c r="C20" s="861">
        <v>0</v>
      </c>
      <c r="D20" s="861">
        <v>1</v>
      </c>
      <c r="E20" s="861">
        <v>0</v>
      </c>
      <c r="F20" s="861">
        <v>73.398754999999994</v>
      </c>
      <c r="G20" s="861">
        <v>71.608429999999998</v>
      </c>
      <c r="H20" s="861">
        <v>64.251068000000004</v>
      </c>
      <c r="I20" s="861">
        <v>73.682374999999993</v>
      </c>
      <c r="J20" s="861">
        <v>72.969646999999995</v>
      </c>
      <c r="K20" s="861">
        <v>71.282364000000001</v>
      </c>
      <c r="L20" s="861">
        <v>74.290762999999998</v>
      </c>
      <c r="M20" s="861">
        <v>73.450333999999998</v>
      </c>
      <c r="N20" s="861">
        <v>0.89535900000000002</v>
      </c>
      <c r="O20" s="861">
        <v>-0.117273</v>
      </c>
      <c r="P20" s="861">
        <v>-4.6573000000000003E-2</v>
      </c>
      <c r="Q20" s="861">
        <v>16.847536999999999</v>
      </c>
      <c r="R20" s="861">
        <v>16.232344999999999</v>
      </c>
      <c r="S20" s="861">
        <v>16.638162000000001</v>
      </c>
      <c r="T20" s="861">
        <v>76.743622999999999</v>
      </c>
      <c r="U20" s="861">
        <v>79.149338999999998</v>
      </c>
      <c r="V20" s="861">
        <v>79.471410000000006</v>
      </c>
      <c r="W20" s="861">
        <v>76.653966999999994</v>
      </c>
      <c r="X20" s="861">
        <v>44.928894</v>
      </c>
      <c r="Y20" s="861">
        <v>43.505465000000001</v>
      </c>
      <c r="Z20" s="861">
        <v>40.016922999999998</v>
      </c>
      <c r="AA20" s="861">
        <v>40.234574000000002</v>
      </c>
      <c r="AB20" s="861">
        <v>38.887117000000003</v>
      </c>
      <c r="AC20" s="861">
        <v>49.21181</v>
      </c>
      <c r="AD20" s="861">
        <v>95.123126999999997</v>
      </c>
      <c r="AE20" s="861">
        <v>95.592258999999999</v>
      </c>
      <c r="AF20" s="861">
        <v>106.74533099999999</v>
      </c>
      <c r="AG20" s="861">
        <v>98.585628999999997</v>
      </c>
      <c r="AH20" s="861">
        <v>78.710571999999999</v>
      </c>
      <c r="AI20" s="861">
        <v>71.642272000000006</v>
      </c>
      <c r="AJ20" s="861">
        <v>55.923068999999998</v>
      </c>
      <c r="AK20" s="861">
        <v>49.381912</v>
      </c>
      <c r="AL20" s="861">
        <v>49.080249000000002</v>
      </c>
      <c r="AM20" s="861">
        <v>47.695138999999998</v>
      </c>
      <c r="AN20" s="861">
        <v>86.288899000000001</v>
      </c>
      <c r="AO20" s="861">
        <v>65.050692999999995</v>
      </c>
      <c r="AP20" s="861">
        <v>76.616579999999999</v>
      </c>
      <c r="AQ20" s="861">
        <v>73.464760999999996</v>
      </c>
      <c r="AR20" s="861">
        <v>70.198070000000001</v>
      </c>
      <c r="AS20" s="861">
        <v>65.920533000000006</v>
      </c>
      <c r="AT20" s="861">
        <v>70.409473000000006</v>
      </c>
      <c r="AU20" s="861">
        <v>71.224918000000002</v>
      </c>
      <c r="AV20" s="861">
        <v>75.406109000000001</v>
      </c>
      <c r="AW20" s="861">
        <v>74.523082000000002</v>
      </c>
      <c r="AX20" s="861">
        <v>98.591459</v>
      </c>
      <c r="AY20" s="861">
        <v>95.471052</v>
      </c>
      <c r="AZ20" s="861">
        <v>27.996853000000002</v>
      </c>
      <c r="BA20" s="861">
        <v>28.261965</v>
      </c>
      <c r="BB20" s="861">
        <v>32.978695999999999</v>
      </c>
      <c r="BC20" s="861">
        <v>34.597389</v>
      </c>
      <c r="BD20" s="861">
        <v>31.648634000000001</v>
      </c>
      <c r="BE20" s="861">
        <v>37.616660000000003</v>
      </c>
      <c r="BF20" s="861">
        <v>50.626171999999997</v>
      </c>
      <c r="BG20" s="861">
        <v>144.20886200000001</v>
      </c>
      <c r="BH20" s="861">
        <v>109.28373000000001</v>
      </c>
      <c r="BI20" s="861">
        <v>56.588394000000001</v>
      </c>
      <c r="BJ20" s="861">
        <v>131.24690899999999</v>
      </c>
      <c r="BK20" s="861">
        <v>96.351395999999994</v>
      </c>
      <c r="BL20" s="861">
        <v>96.588346000000001</v>
      </c>
      <c r="BM20" s="861">
        <v>5.47262</v>
      </c>
      <c r="BN20" s="861">
        <v>10.646155</v>
      </c>
      <c r="BO20" s="861">
        <v>35.734999999999999</v>
      </c>
      <c r="BP20" s="861">
        <v>15.300547999999999</v>
      </c>
      <c r="BQ20" s="861">
        <v>95.911348000000004</v>
      </c>
      <c r="BR20" s="861">
        <v>80.763525000000001</v>
      </c>
      <c r="BS20" s="861">
        <v>81.086950999999999</v>
      </c>
      <c r="BT20" s="861">
        <v>65.658246000000005</v>
      </c>
      <c r="BU20" s="861">
        <v>65.414063999999996</v>
      </c>
      <c r="BV20" s="861">
        <v>65.776697999999996</v>
      </c>
      <c r="BW20" s="861">
        <v>66.573172999999997</v>
      </c>
      <c r="BX20" s="861">
        <v>53.368501999999999</v>
      </c>
      <c r="BY20" s="861">
        <v>53.167780999999998</v>
      </c>
      <c r="BZ20" s="861">
        <v>35.752096999999999</v>
      </c>
      <c r="CA20" s="861">
        <v>42.756222000000001</v>
      </c>
      <c r="CB20" s="861">
        <v>-6.158512</v>
      </c>
      <c r="CC20" s="861">
        <v>-2.322451</v>
      </c>
      <c r="CD20" s="861">
        <v>-6.2344460000000002</v>
      </c>
      <c r="CE20" s="861">
        <v>-1.530027</v>
      </c>
      <c r="CF20" s="861">
        <v>-8.8345660000000006</v>
      </c>
      <c r="CG20" s="861">
        <v>-1.27904</v>
      </c>
      <c r="CH20" s="861">
        <v>-9.3009679999999992</v>
      </c>
      <c r="CI20" s="861">
        <v>-4.7122159999999997</v>
      </c>
      <c r="CJ20" s="861">
        <v>-6.2812070000000002</v>
      </c>
      <c r="CK20" s="861">
        <v>-3.237498</v>
      </c>
      <c r="CL20" s="861">
        <v>-6.9271520000000004</v>
      </c>
      <c r="CM20" s="861">
        <v>-0.64745399999999997</v>
      </c>
      <c r="CN20" s="861">
        <v>-8.5530950000000008</v>
      </c>
      <c r="CO20" s="861">
        <v>-3.3814389999999999</v>
      </c>
      <c r="CP20" s="861">
        <v>-8.8057210000000001</v>
      </c>
      <c r="CQ20" s="861">
        <v>-6.194032</v>
      </c>
      <c r="CR20" s="861">
        <v>-6.2192230000000004</v>
      </c>
      <c r="CS20" s="861">
        <v>-4.1228670000000003</v>
      </c>
      <c r="CT20" s="861">
        <v>-6.5920690000000004</v>
      </c>
      <c r="CU20" s="861">
        <v>-4.7225099999999998</v>
      </c>
      <c r="CV20" s="861">
        <v>-9.2475839999999998</v>
      </c>
      <c r="CW20" s="861">
        <v>-4.5796400000000004</v>
      </c>
      <c r="CX20" s="861">
        <v>-9.1034319999999997</v>
      </c>
      <c r="CY20" s="861">
        <v>-5.4161109999999999</v>
      </c>
      <c r="CZ20" s="861">
        <v>-6.0151139999999996</v>
      </c>
      <c r="DA20" s="861">
        <v>-3.909376</v>
      </c>
      <c r="DB20" s="861">
        <v>-6.7198979999999997</v>
      </c>
      <c r="DC20" s="861">
        <v>-4.0018849999999997</v>
      </c>
      <c r="DD20" s="861">
        <v>-8.8670139999999993</v>
      </c>
      <c r="DE20" s="861">
        <v>-6.6666990000000004</v>
      </c>
      <c r="DF20" s="861">
        <v>-9.3149449999999998</v>
      </c>
      <c r="DG20" s="861">
        <v>-6.0548770000000003</v>
      </c>
      <c r="DH20" s="861">
        <v>-5.9676660000000004</v>
      </c>
      <c r="DI20" s="861">
        <v>-4.5209549999999998</v>
      </c>
      <c r="DJ20" s="861">
        <v>-6.4603910000000004</v>
      </c>
      <c r="DK20" s="861">
        <v>-5.2770169999999998</v>
      </c>
      <c r="DL20" s="861">
        <v>-9.1584420000000009</v>
      </c>
      <c r="DM20" s="861">
        <v>-7.8446850000000001</v>
      </c>
      <c r="DN20" s="861">
        <v>-9.3501049999999992</v>
      </c>
      <c r="DO20" s="861">
        <v>-7.0953280000000003</v>
      </c>
      <c r="DP20" s="861">
        <v>-6.3147140000000004</v>
      </c>
      <c r="DQ20" s="861">
        <v>-5.1531180000000001</v>
      </c>
      <c r="DR20" s="861">
        <v>-6.8726159999999998</v>
      </c>
      <c r="DS20" s="861">
        <v>-6.2098250000000004</v>
      </c>
      <c r="DT20" s="861">
        <v>-8.624371</v>
      </c>
      <c r="DU20" s="861">
        <v>-8.6468489999999996</v>
      </c>
      <c r="DV20" s="861">
        <v>-9.5624260000000003</v>
      </c>
      <c r="DW20" s="861">
        <v>-6.140142</v>
      </c>
      <c r="DX20" s="861">
        <v>76.757763999999995</v>
      </c>
      <c r="DY20" s="861">
        <v>24.408480999999998</v>
      </c>
      <c r="DZ20" s="861">
        <v>76.781242000000006</v>
      </c>
      <c r="EA20" s="861">
        <v>175.64532800000001</v>
      </c>
      <c r="EB20" s="861">
        <v>121.38</v>
      </c>
      <c r="EC20" s="861">
        <v>3.2810000000000001</v>
      </c>
      <c r="ED20" s="861">
        <v>391.9</v>
      </c>
      <c r="EE20" s="861">
        <v>121.36</v>
      </c>
      <c r="EF20" s="861">
        <v>0</v>
      </c>
      <c r="EG20" s="861">
        <v>1.6</v>
      </c>
      <c r="EH20" s="861">
        <v>121.36</v>
      </c>
      <c r="EI20" s="861">
        <v>6.2</v>
      </c>
      <c r="EJ20" s="861">
        <v>744.1</v>
      </c>
      <c r="EK20" s="861">
        <v>-1.513668</v>
      </c>
      <c r="EL20" s="861">
        <v>35.140253999999999</v>
      </c>
      <c r="EM20" s="861">
        <v>49.208807</v>
      </c>
      <c r="EN20" s="861">
        <v>0.594746</v>
      </c>
      <c r="EO20" s="861">
        <v>49.225124999999998</v>
      </c>
      <c r="EP20" s="861">
        <v>100.593013</v>
      </c>
      <c r="EQ20" s="861">
        <v>-6.2323269999999997</v>
      </c>
      <c r="ER20" s="861">
        <v>88.867101000000005</v>
      </c>
      <c r="ES20" s="861">
        <v>102.47641299999999</v>
      </c>
      <c r="ET20" s="861">
        <v>100.679464</v>
      </c>
      <c r="EU20" s="861"/>
      <c r="EV20" s="861"/>
      <c r="EW20" s="861"/>
      <c r="EX20" s="861"/>
      <c r="EY20" s="861"/>
      <c r="EZ20" s="861"/>
      <c r="FA20" s="861"/>
      <c r="FB20" s="861"/>
      <c r="FC20" s="861"/>
      <c r="FD20" s="861"/>
    </row>
    <row r="21" spans="1:160" x14ac:dyDescent="0.25">
      <c r="A21" s="837">
        <v>46141</v>
      </c>
      <c r="B21" s="836">
        <v>0.38465277777777779</v>
      </c>
      <c r="C21" s="861">
        <v>0</v>
      </c>
      <c r="D21" s="861">
        <v>1</v>
      </c>
      <c r="E21" s="861">
        <v>0</v>
      </c>
      <c r="F21" s="861">
        <v>74.180533999999994</v>
      </c>
      <c r="G21" s="861">
        <v>71.694159999999997</v>
      </c>
      <c r="H21" s="861">
        <v>64.893043000000006</v>
      </c>
      <c r="I21" s="861">
        <v>73.7303</v>
      </c>
      <c r="J21" s="861">
        <v>73.120067000000006</v>
      </c>
      <c r="K21" s="861">
        <v>71.366060000000004</v>
      </c>
      <c r="L21" s="861">
        <v>74.294875000000005</v>
      </c>
      <c r="M21" s="861">
        <v>73.677431999999996</v>
      </c>
      <c r="N21" s="861">
        <v>2.1934559999999999</v>
      </c>
      <c r="O21" s="861">
        <v>2.8249460000000002</v>
      </c>
      <c r="P21" s="861">
        <v>1.2603059999999999</v>
      </c>
      <c r="Q21" s="861">
        <v>11.107108</v>
      </c>
      <c r="R21" s="861">
        <v>5.1322020000000004</v>
      </c>
      <c r="S21" s="861">
        <v>5.4040169999999996</v>
      </c>
      <c r="T21" s="861">
        <v>85.406952000000004</v>
      </c>
      <c r="U21" s="861">
        <v>75.394311000000002</v>
      </c>
      <c r="V21" s="861">
        <v>104.576075</v>
      </c>
      <c r="W21" s="861">
        <v>104.00418500000001</v>
      </c>
      <c r="X21" s="861">
        <v>30.912524000000001</v>
      </c>
      <c r="Y21" s="861">
        <v>26.988945999999999</v>
      </c>
      <c r="Z21" s="861">
        <v>21.673134000000001</v>
      </c>
      <c r="AA21" s="861">
        <v>28.655393</v>
      </c>
      <c r="AB21" s="861">
        <v>26.532467</v>
      </c>
      <c r="AC21" s="861">
        <v>47.460084000000002</v>
      </c>
      <c r="AD21" s="861">
        <v>53.493285</v>
      </c>
      <c r="AE21" s="861">
        <v>131.09089599999999</v>
      </c>
      <c r="AF21" s="861">
        <v>107.147712</v>
      </c>
      <c r="AG21" s="861">
        <v>100.72161800000001</v>
      </c>
      <c r="AH21" s="861">
        <v>128.56464</v>
      </c>
      <c r="AI21" s="861">
        <v>96.022008</v>
      </c>
      <c r="AJ21" s="861">
        <v>95.792330000000007</v>
      </c>
      <c r="AK21" s="861">
        <v>29.336395</v>
      </c>
      <c r="AL21" s="861">
        <v>24.231339999999999</v>
      </c>
      <c r="AM21" s="861">
        <v>46.197133000000001</v>
      </c>
      <c r="AN21" s="861">
        <v>95.808083999999994</v>
      </c>
      <c r="AO21" s="861">
        <v>103.760895</v>
      </c>
      <c r="AP21" s="861">
        <v>91.024519999999995</v>
      </c>
      <c r="AQ21" s="861">
        <v>80.934083000000001</v>
      </c>
      <c r="AR21" s="861">
        <v>70.664803000000006</v>
      </c>
      <c r="AS21" s="861">
        <v>66.131005000000002</v>
      </c>
      <c r="AT21" s="861">
        <v>71.431178000000003</v>
      </c>
      <c r="AU21" s="861">
        <v>72.560868999999997</v>
      </c>
      <c r="AV21" s="861">
        <v>75.599958999999998</v>
      </c>
      <c r="AW21" s="861">
        <v>75.381504000000007</v>
      </c>
      <c r="AX21" s="861">
        <v>97.681272000000007</v>
      </c>
      <c r="AY21" s="861">
        <v>94.833478999999997</v>
      </c>
      <c r="AZ21" s="861">
        <v>21.539432999999999</v>
      </c>
      <c r="BA21" s="861">
        <v>8.8736090000000001</v>
      </c>
      <c r="BB21" s="861">
        <v>11.182259</v>
      </c>
      <c r="BC21" s="861">
        <v>11.717479000000001</v>
      </c>
      <c r="BD21" s="861">
        <v>14.273766</v>
      </c>
      <c r="BE21" s="861">
        <v>24.820315000000001</v>
      </c>
      <c r="BF21" s="861">
        <v>38.847969999999997</v>
      </c>
      <c r="BG21" s="861">
        <v>141.606211</v>
      </c>
      <c r="BH21" s="861">
        <v>108.763901</v>
      </c>
      <c r="BI21" s="861">
        <v>58.479914999999998</v>
      </c>
      <c r="BJ21" s="861">
        <v>130.15590900000001</v>
      </c>
      <c r="BK21" s="861">
        <v>95.273703999999995</v>
      </c>
      <c r="BL21" s="861">
        <v>91.513108000000003</v>
      </c>
      <c r="BM21" s="861">
        <v>2.8094679999999999</v>
      </c>
      <c r="BN21" s="861">
        <v>11.483333999999999</v>
      </c>
      <c r="BO21" s="861">
        <v>21.025770000000001</v>
      </c>
      <c r="BP21" s="861">
        <v>11.883032</v>
      </c>
      <c r="BQ21" s="861">
        <v>95.110879999999995</v>
      </c>
      <c r="BR21" s="861">
        <v>84.812334000000007</v>
      </c>
      <c r="BS21" s="861">
        <v>85.011510000000001</v>
      </c>
      <c r="BT21" s="861">
        <v>65.979201000000003</v>
      </c>
      <c r="BU21" s="861">
        <v>65.716470999999999</v>
      </c>
      <c r="BV21" s="861">
        <v>66.222823000000005</v>
      </c>
      <c r="BW21" s="861">
        <v>67.121633000000003</v>
      </c>
      <c r="BX21" s="861">
        <v>47.299740999999997</v>
      </c>
      <c r="BY21" s="861">
        <v>47.526794000000002</v>
      </c>
      <c r="BZ21" s="861">
        <v>15.150167</v>
      </c>
      <c r="CA21" s="861">
        <v>26.172474999999999</v>
      </c>
      <c r="CB21" s="861">
        <v>-6.152088</v>
      </c>
      <c r="CC21" s="861">
        <v>-2.254448</v>
      </c>
      <c r="CD21" s="861">
        <v>-6.2416010000000002</v>
      </c>
      <c r="CE21" s="861">
        <v>-1.5061009999999999</v>
      </c>
      <c r="CF21" s="861">
        <v>-8.7950379999999999</v>
      </c>
      <c r="CG21" s="861">
        <v>-1.2422899999999999</v>
      </c>
      <c r="CH21" s="861">
        <v>-9.3765540000000005</v>
      </c>
      <c r="CI21" s="861">
        <v>-4.6681090000000003</v>
      </c>
      <c r="CJ21" s="861">
        <v>-6.2677829999999997</v>
      </c>
      <c r="CK21" s="861">
        <v>-3.2014360000000002</v>
      </c>
      <c r="CL21" s="861">
        <v>-6.9394530000000003</v>
      </c>
      <c r="CM21" s="861">
        <v>-0.64992300000000003</v>
      </c>
      <c r="CN21" s="861">
        <v>-8.5622799999999994</v>
      </c>
      <c r="CO21" s="861">
        <v>-3.346428</v>
      </c>
      <c r="CP21" s="861">
        <v>-8.7956760000000003</v>
      </c>
      <c r="CQ21" s="861">
        <v>-6.1425109999999998</v>
      </c>
      <c r="CR21" s="861">
        <v>-6.2390759999999998</v>
      </c>
      <c r="CS21" s="861">
        <v>-4.0887169999999999</v>
      </c>
      <c r="CT21" s="861">
        <v>-6.6215510000000002</v>
      </c>
      <c r="CU21" s="861">
        <v>-4.695589</v>
      </c>
      <c r="CV21" s="861">
        <v>-9.2387510000000006</v>
      </c>
      <c r="CW21" s="861">
        <v>-4.5555159999999999</v>
      </c>
      <c r="CX21" s="861">
        <v>-9.1094290000000004</v>
      </c>
      <c r="CY21" s="861">
        <v>-5.3829349999999998</v>
      </c>
      <c r="CZ21" s="861">
        <v>-6.044867</v>
      </c>
      <c r="DA21" s="861">
        <v>-3.912811</v>
      </c>
      <c r="DB21" s="861">
        <v>-6.748094</v>
      </c>
      <c r="DC21" s="861">
        <v>-3.981611</v>
      </c>
      <c r="DD21" s="861">
        <v>-8.8950060000000004</v>
      </c>
      <c r="DE21" s="861">
        <v>-6.6665830000000001</v>
      </c>
      <c r="DF21" s="861">
        <v>-9.3261730000000007</v>
      </c>
      <c r="DG21" s="861">
        <v>-6.0152109999999999</v>
      </c>
      <c r="DH21" s="861">
        <v>-5.971374</v>
      </c>
      <c r="DI21" s="861">
        <v>-4.5092780000000001</v>
      </c>
      <c r="DJ21" s="861">
        <v>-6.4785469999999998</v>
      </c>
      <c r="DK21" s="861">
        <v>-5.2755739999999998</v>
      </c>
      <c r="DL21" s="861">
        <v>-9.1502569999999999</v>
      </c>
      <c r="DM21" s="861">
        <v>-7.8262270000000003</v>
      </c>
      <c r="DN21" s="861">
        <v>-9.3739930000000005</v>
      </c>
      <c r="DO21" s="861">
        <v>-7.0672759999999997</v>
      </c>
      <c r="DP21" s="861">
        <v>-6.3123579999999997</v>
      </c>
      <c r="DQ21" s="861">
        <v>-5.1437580000000001</v>
      </c>
      <c r="DR21" s="861">
        <v>-6.8828449999999997</v>
      </c>
      <c r="DS21" s="861">
        <v>-6.2023159999999997</v>
      </c>
      <c r="DT21" s="861">
        <v>-8.6480370000000004</v>
      </c>
      <c r="DU21" s="861">
        <v>-8.6616180000000007</v>
      </c>
      <c r="DV21" s="861">
        <v>-9.5839400000000001</v>
      </c>
      <c r="DW21" s="861">
        <v>-6.1410159999999996</v>
      </c>
      <c r="DX21" s="861">
        <v>33.067782999999999</v>
      </c>
      <c r="DY21" s="861">
        <v>22.046265999999999</v>
      </c>
      <c r="DZ21" s="861">
        <v>196.04371599999999</v>
      </c>
      <c r="EA21" s="861">
        <v>173.711195</v>
      </c>
      <c r="EB21" s="861">
        <v>120.25</v>
      </c>
      <c r="EC21" s="861">
        <v>1.2430000000000001</v>
      </c>
      <c r="ED21" s="861">
        <v>132.9</v>
      </c>
      <c r="EE21" s="861">
        <v>120.26</v>
      </c>
      <c r="EF21" s="861">
        <v>6.9409999999999998</v>
      </c>
      <c r="EG21" s="861">
        <v>828.6</v>
      </c>
      <c r="EH21" s="861">
        <v>120.15</v>
      </c>
      <c r="EI21" s="861">
        <v>6.3780000000000001</v>
      </c>
      <c r="EJ21" s="861">
        <v>755.1</v>
      </c>
      <c r="EK21" s="861">
        <v>35.057167999999997</v>
      </c>
      <c r="EL21" s="861">
        <v>23.614224</v>
      </c>
      <c r="EM21" s="861">
        <v>11.139965</v>
      </c>
      <c r="EN21" s="861">
        <v>-2.588454</v>
      </c>
      <c r="EO21" s="861">
        <v>108.555279</v>
      </c>
      <c r="EP21" s="861">
        <v>99.806111000000001</v>
      </c>
      <c r="EQ21" s="861">
        <v>-6.2269180000000004</v>
      </c>
      <c r="ER21" s="861">
        <v>94.102124000000003</v>
      </c>
      <c r="ES21" s="861">
        <v>113.22323299999999</v>
      </c>
      <c r="ET21" s="861">
        <v>113.024773</v>
      </c>
      <c r="EU21" s="861"/>
      <c r="EV21" s="861"/>
      <c r="EW21" s="861"/>
      <c r="EX21" s="861"/>
      <c r="EY21" s="861"/>
      <c r="EZ21" s="861"/>
      <c r="FA21" s="861"/>
      <c r="FB21" s="861"/>
      <c r="FC21" s="861"/>
      <c r="FD21" s="861"/>
    </row>
    <row r="22" spans="1:160" x14ac:dyDescent="0.25">
      <c r="A22" s="837">
        <v>46141</v>
      </c>
      <c r="B22" s="836">
        <v>0.38534722222222223</v>
      </c>
      <c r="C22" s="861">
        <v>0</v>
      </c>
      <c r="D22" s="861">
        <v>1</v>
      </c>
      <c r="E22" s="861">
        <v>0</v>
      </c>
      <c r="F22" s="861">
        <v>75.180115000000001</v>
      </c>
      <c r="G22" s="861">
        <v>71.802935000000005</v>
      </c>
      <c r="H22" s="861">
        <v>65.455229000000003</v>
      </c>
      <c r="I22" s="861">
        <v>73.770315999999994</v>
      </c>
      <c r="J22" s="861">
        <v>73.361164000000002</v>
      </c>
      <c r="K22" s="861">
        <v>71.458361999999994</v>
      </c>
      <c r="L22" s="861">
        <v>74.291942000000006</v>
      </c>
      <c r="M22" s="861">
        <v>73.954939999999993</v>
      </c>
      <c r="N22" s="861">
        <v>3.3705050000000001</v>
      </c>
      <c r="O22" s="861">
        <v>3.6673870000000002</v>
      </c>
      <c r="P22" s="861">
        <v>2.0674359999999998</v>
      </c>
      <c r="Q22" s="861">
        <v>7.9092969999999996</v>
      </c>
      <c r="R22" s="861">
        <v>2.8413439999999999</v>
      </c>
      <c r="S22" s="861">
        <v>3.1131709999999999</v>
      </c>
      <c r="T22" s="861">
        <v>85.937439999999995</v>
      </c>
      <c r="U22" s="861">
        <v>76.552301</v>
      </c>
      <c r="V22" s="861">
        <v>103.551056</v>
      </c>
      <c r="W22" s="861">
        <v>103.132318</v>
      </c>
      <c r="X22" s="861">
        <v>24.400808999999999</v>
      </c>
      <c r="Y22" s="861">
        <v>19.316396000000001</v>
      </c>
      <c r="Z22" s="861">
        <v>13.306946</v>
      </c>
      <c r="AA22" s="861">
        <v>19.517021</v>
      </c>
      <c r="AB22" s="861">
        <v>17.708856999999998</v>
      </c>
      <c r="AC22" s="861">
        <v>22.162944</v>
      </c>
      <c r="AD22" s="861">
        <v>26.490929999999999</v>
      </c>
      <c r="AE22" s="861">
        <v>132.995575</v>
      </c>
      <c r="AF22" s="861">
        <v>108.245563</v>
      </c>
      <c r="AG22" s="861">
        <v>103.116692</v>
      </c>
      <c r="AH22" s="861">
        <v>135.16974500000001</v>
      </c>
      <c r="AI22" s="861">
        <v>98.930871999999994</v>
      </c>
      <c r="AJ22" s="861">
        <v>96.263940000000005</v>
      </c>
      <c r="AK22" s="861">
        <v>18.592141000000002</v>
      </c>
      <c r="AL22" s="861">
        <v>14.852532</v>
      </c>
      <c r="AM22" s="861">
        <v>22.116156</v>
      </c>
      <c r="AN22" s="861">
        <v>100.493129</v>
      </c>
      <c r="AO22" s="861">
        <v>101.841981</v>
      </c>
      <c r="AP22" s="861">
        <v>96.612365999999994</v>
      </c>
      <c r="AQ22" s="861">
        <v>87.177420999999995</v>
      </c>
      <c r="AR22" s="861">
        <v>72.004386999999994</v>
      </c>
      <c r="AS22" s="861">
        <v>66.333602999999997</v>
      </c>
      <c r="AT22" s="861">
        <v>72.955952999999994</v>
      </c>
      <c r="AU22" s="861">
        <v>73.969014000000001</v>
      </c>
      <c r="AV22" s="861">
        <v>77.060822999999999</v>
      </c>
      <c r="AW22" s="861">
        <v>76.128190000000004</v>
      </c>
      <c r="AX22" s="861">
        <v>97.310936999999996</v>
      </c>
      <c r="AY22" s="861">
        <v>94.811299000000005</v>
      </c>
      <c r="AZ22" s="861">
        <v>16.169588000000001</v>
      </c>
      <c r="BA22" s="861">
        <v>6.7128740000000002</v>
      </c>
      <c r="BB22" s="861">
        <v>4.9461300000000001</v>
      </c>
      <c r="BC22" s="861">
        <v>5.9725970000000004</v>
      </c>
      <c r="BD22" s="861">
        <v>6.5328340000000003</v>
      </c>
      <c r="BE22" s="861">
        <v>15.707234</v>
      </c>
      <c r="BF22" s="861">
        <v>37.138486999999998</v>
      </c>
      <c r="BG22" s="861">
        <v>140.59786500000001</v>
      </c>
      <c r="BH22" s="861">
        <v>108.20510400000001</v>
      </c>
      <c r="BI22" s="861">
        <v>59.599947999999998</v>
      </c>
      <c r="BJ22" s="861">
        <v>128.66091700000001</v>
      </c>
      <c r="BK22" s="861">
        <v>95.113664</v>
      </c>
      <c r="BL22" s="861">
        <v>88.743457000000006</v>
      </c>
      <c r="BM22" s="861">
        <v>-0.95714200000000005</v>
      </c>
      <c r="BN22" s="861">
        <v>5.9195840000000004</v>
      </c>
      <c r="BO22" s="861">
        <v>13.592734</v>
      </c>
      <c r="BP22" s="861">
        <v>7.7018279999999999</v>
      </c>
      <c r="BQ22" s="861">
        <v>95.010806000000002</v>
      </c>
      <c r="BR22" s="861">
        <v>87.479619</v>
      </c>
      <c r="BS22" s="861">
        <v>87.626570000000001</v>
      </c>
      <c r="BT22" s="861">
        <v>66.332160000000002</v>
      </c>
      <c r="BU22" s="861">
        <v>65.878075999999993</v>
      </c>
      <c r="BV22" s="861">
        <v>66.767444999999995</v>
      </c>
      <c r="BW22" s="861">
        <v>67.621786</v>
      </c>
      <c r="BX22" s="861">
        <v>14.715145</v>
      </c>
      <c r="BY22" s="861">
        <v>26.205597999999998</v>
      </c>
      <c r="BZ22" s="861">
        <v>9.3975059999999999</v>
      </c>
      <c r="CA22" s="861">
        <v>11.926876999999999</v>
      </c>
      <c r="CB22" s="861">
        <v>-6.0864010000000004</v>
      </c>
      <c r="CC22" s="861">
        <v>-2.2348699999999999</v>
      </c>
      <c r="CD22" s="861">
        <v>-6.1789820000000004</v>
      </c>
      <c r="CE22" s="861">
        <v>-1.399027</v>
      </c>
      <c r="CF22" s="861">
        <v>-8.7334899999999998</v>
      </c>
      <c r="CG22" s="861">
        <v>-1.2346969999999999</v>
      </c>
      <c r="CH22" s="861">
        <v>-9.2824059999999999</v>
      </c>
      <c r="CI22" s="861">
        <v>-4.6132770000000001</v>
      </c>
      <c r="CJ22" s="861">
        <v>-6.220745</v>
      </c>
      <c r="CK22" s="861">
        <v>-3.1836869999999999</v>
      </c>
      <c r="CL22" s="861">
        <v>-6.9155280000000001</v>
      </c>
      <c r="CM22" s="861">
        <v>-0.62160599999999999</v>
      </c>
      <c r="CN22" s="861">
        <v>-8.5148010000000003</v>
      </c>
      <c r="CO22" s="861">
        <v>-3.362031</v>
      </c>
      <c r="CP22" s="861">
        <v>-8.7528760000000005</v>
      </c>
      <c r="CQ22" s="861">
        <v>-6.1204130000000001</v>
      </c>
      <c r="CR22" s="861">
        <v>-6.1955150000000003</v>
      </c>
      <c r="CS22" s="861">
        <v>-4.0615750000000004</v>
      </c>
      <c r="CT22" s="861">
        <v>-6.5510140000000003</v>
      </c>
      <c r="CU22" s="861">
        <v>-4.6503940000000004</v>
      </c>
      <c r="CV22" s="861">
        <v>-9.2232299999999992</v>
      </c>
      <c r="CW22" s="861">
        <v>-4.5359220000000002</v>
      </c>
      <c r="CX22" s="861">
        <v>-9.0818010000000005</v>
      </c>
      <c r="CY22" s="861">
        <v>-5.3494120000000001</v>
      </c>
      <c r="CZ22" s="861">
        <v>-6.0103759999999999</v>
      </c>
      <c r="DA22" s="861">
        <v>-3.8716590000000002</v>
      </c>
      <c r="DB22" s="861">
        <v>-6.7123619999999997</v>
      </c>
      <c r="DC22" s="861">
        <v>-3.9599790000000001</v>
      </c>
      <c r="DD22" s="861">
        <v>-8.8757859999999997</v>
      </c>
      <c r="DE22" s="861">
        <v>-6.6152189999999997</v>
      </c>
      <c r="DF22" s="861">
        <v>-9.3260120000000004</v>
      </c>
      <c r="DG22" s="861">
        <v>-6.0052580000000004</v>
      </c>
      <c r="DH22" s="861">
        <v>-5.9628199999999998</v>
      </c>
      <c r="DI22" s="861">
        <v>-4.4766180000000002</v>
      </c>
      <c r="DJ22" s="861">
        <v>-6.4728539999999999</v>
      </c>
      <c r="DK22" s="861">
        <v>-5.2452040000000002</v>
      </c>
      <c r="DL22" s="861">
        <v>-9.1734209999999994</v>
      </c>
      <c r="DM22" s="861">
        <v>-7.8184740000000001</v>
      </c>
      <c r="DN22" s="861">
        <v>-9.3457019999999993</v>
      </c>
      <c r="DO22" s="861">
        <v>-7.0269430000000002</v>
      </c>
      <c r="DP22" s="861">
        <v>-6.3280620000000001</v>
      </c>
      <c r="DQ22" s="861">
        <v>-5.1017510000000001</v>
      </c>
      <c r="DR22" s="861">
        <v>-6.9037680000000003</v>
      </c>
      <c r="DS22" s="861">
        <v>-6.1900940000000002</v>
      </c>
      <c r="DT22" s="861">
        <v>-8.6636889999999998</v>
      </c>
      <c r="DU22" s="861">
        <v>-8.614986</v>
      </c>
      <c r="DV22" s="861">
        <v>-9.5668129999999998</v>
      </c>
      <c r="DW22" s="861">
        <v>-6.117451</v>
      </c>
      <c r="DX22" s="861">
        <v>26.520875</v>
      </c>
      <c r="DY22" s="861">
        <v>19.141639000000001</v>
      </c>
      <c r="DZ22" s="861">
        <v>189.35039900000001</v>
      </c>
      <c r="EA22" s="861">
        <v>171.434698</v>
      </c>
      <c r="EB22" s="861">
        <v>119.67</v>
      </c>
      <c r="EC22" s="861">
        <v>3.254</v>
      </c>
      <c r="ED22" s="861">
        <v>383.9</v>
      </c>
      <c r="EE22" s="861">
        <v>119.76</v>
      </c>
      <c r="EF22" s="861">
        <v>6.5830000000000002</v>
      </c>
      <c r="EG22" s="861">
        <v>782.2</v>
      </c>
      <c r="EH22" s="861">
        <v>119.86</v>
      </c>
      <c r="EI22" s="861">
        <v>6.1340000000000003</v>
      </c>
      <c r="EJ22" s="861">
        <v>727.1</v>
      </c>
      <c r="EK22" s="861">
        <v>18.796752999999999</v>
      </c>
      <c r="EL22" s="861">
        <v>20.317323999999999</v>
      </c>
      <c r="EM22" s="861">
        <v>3.3194029999999999</v>
      </c>
      <c r="EN22" s="861">
        <v>-6.7245900000000001</v>
      </c>
      <c r="EO22" s="861">
        <v>106.007413</v>
      </c>
      <c r="EP22" s="861">
        <v>98.872300999999993</v>
      </c>
      <c r="EQ22" s="861">
        <v>-6.1976880000000003</v>
      </c>
      <c r="ER22" s="861">
        <v>97.237393999999995</v>
      </c>
      <c r="ES22" s="861">
        <v>126.562439</v>
      </c>
      <c r="ET22" s="861">
        <v>125.37355100000001</v>
      </c>
      <c r="EU22" s="861"/>
      <c r="EV22" s="861"/>
      <c r="EW22" s="861"/>
      <c r="EX22" s="861"/>
      <c r="EY22" s="861"/>
      <c r="EZ22" s="861"/>
      <c r="FA22" s="861"/>
      <c r="FB22" s="861"/>
      <c r="FC22" s="861"/>
      <c r="FD22" s="861"/>
    </row>
    <row r="23" spans="1:160" x14ac:dyDescent="0.25">
      <c r="A23" s="837">
        <v>46141</v>
      </c>
      <c r="B23" s="836">
        <v>0.38604166666666667</v>
      </c>
      <c r="C23" s="861">
        <v>0</v>
      </c>
      <c r="D23" s="861">
        <v>1</v>
      </c>
      <c r="E23" s="861">
        <v>0</v>
      </c>
      <c r="F23" s="861">
        <v>75.786170999999996</v>
      </c>
      <c r="G23" s="861">
        <v>71.988877000000002</v>
      </c>
      <c r="H23" s="861">
        <v>65.676317999999995</v>
      </c>
      <c r="I23" s="861">
        <v>73.858602000000005</v>
      </c>
      <c r="J23" s="861">
        <v>73.699127000000004</v>
      </c>
      <c r="K23" s="861">
        <v>71.610505000000003</v>
      </c>
      <c r="L23" s="861">
        <v>74.364946000000003</v>
      </c>
      <c r="M23" s="861">
        <v>74.202184000000003</v>
      </c>
      <c r="N23" s="861">
        <v>4.6277819999999998</v>
      </c>
      <c r="O23" s="861">
        <v>3.9800900000000001</v>
      </c>
      <c r="P23" s="861">
        <v>2.6506080000000001</v>
      </c>
      <c r="Q23" s="861">
        <v>3.521099</v>
      </c>
      <c r="R23" s="861">
        <v>2.5447190000000002</v>
      </c>
      <c r="S23" s="861">
        <v>2.1897760000000002</v>
      </c>
      <c r="T23" s="861">
        <v>85.866114999999994</v>
      </c>
      <c r="U23" s="861">
        <v>76.388687000000004</v>
      </c>
      <c r="V23" s="861">
        <v>103.16574900000001</v>
      </c>
      <c r="W23" s="861">
        <v>102.61506</v>
      </c>
      <c r="X23" s="861">
        <v>12.181886</v>
      </c>
      <c r="Y23" s="861">
        <v>10.365382</v>
      </c>
      <c r="Z23" s="861">
        <v>7.4220879999999996</v>
      </c>
      <c r="AA23" s="861">
        <v>9.9061129999999995</v>
      </c>
      <c r="AB23" s="861">
        <v>8.0522150000000003</v>
      </c>
      <c r="AC23" s="861">
        <v>8.1608579999999993</v>
      </c>
      <c r="AD23" s="861">
        <v>5.4896430000000001</v>
      </c>
      <c r="AE23" s="861">
        <v>128.748524</v>
      </c>
      <c r="AF23" s="861">
        <v>107.867496</v>
      </c>
      <c r="AG23" s="861">
        <v>103.981617</v>
      </c>
      <c r="AH23" s="861">
        <v>130.97882100000001</v>
      </c>
      <c r="AI23" s="861">
        <v>99.261448000000001</v>
      </c>
      <c r="AJ23" s="861">
        <v>86.456665999999998</v>
      </c>
      <c r="AK23" s="861">
        <v>17.470089000000002</v>
      </c>
      <c r="AL23" s="861">
        <v>11.426091</v>
      </c>
      <c r="AM23" s="861">
        <v>11.759516</v>
      </c>
      <c r="AN23" s="861">
        <v>101.915665</v>
      </c>
      <c r="AO23" s="861">
        <v>101.528542</v>
      </c>
      <c r="AP23" s="861">
        <v>97.601866000000001</v>
      </c>
      <c r="AQ23" s="861">
        <v>90.863270999999997</v>
      </c>
      <c r="AR23" s="861">
        <v>73.084193999999997</v>
      </c>
      <c r="AS23" s="861">
        <v>66.576806000000005</v>
      </c>
      <c r="AT23" s="861">
        <v>74.407554000000005</v>
      </c>
      <c r="AU23" s="861">
        <v>75.173980999999998</v>
      </c>
      <c r="AV23" s="861">
        <v>77.416487000000004</v>
      </c>
      <c r="AW23" s="861">
        <v>76.552666000000002</v>
      </c>
      <c r="AX23" s="861">
        <v>96.336529999999996</v>
      </c>
      <c r="AY23" s="861">
        <v>93.785773000000006</v>
      </c>
      <c r="AZ23" s="861">
        <v>8.6714129999999994</v>
      </c>
      <c r="BA23" s="861">
        <v>8.3776150000000005</v>
      </c>
      <c r="BB23" s="861">
        <v>0.12737399999999999</v>
      </c>
      <c r="BC23" s="861">
        <v>1.167762</v>
      </c>
      <c r="BD23" s="861">
        <v>2.0945960000000001</v>
      </c>
      <c r="BE23" s="861">
        <v>8.8136690000000009</v>
      </c>
      <c r="BF23" s="861">
        <v>33.882145000000001</v>
      </c>
      <c r="BG23" s="861">
        <v>140.08675400000001</v>
      </c>
      <c r="BH23" s="861">
        <v>107.774666</v>
      </c>
      <c r="BI23" s="861">
        <v>59.122253000000001</v>
      </c>
      <c r="BJ23" s="861">
        <v>127.67549</v>
      </c>
      <c r="BK23" s="861">
        <v>93.941716</v>
      </c>
      <c r="BL23" s="861">
        <v>87.118255000000005</v>
      </c>
      <c r="BM23" s="861">
        <v>-4.5953660000000003</v>
      </c>
      <c r="BN23" s="861">
        <v>1.670949</v>
      </c>
      <c r="BO23" s="861">
        <v>7.2186159999999999</v>
      </c>
      <c r="BP23" s="861">
        <v>3.7452220000000001</v>
      </c>
      <c r="BQ23" s="861">
        <v>94.043751</v>
      </c>
      <c r="BR23" s="861">
        <v>88.824619999999996</v>
      </c>
      <c r="BS23" s="861">
        <v>89.014567</v>
      </c>
      <c r="BT23" s="861">
        <v>66.222106999999994</v>
      </c>
      <c r="BU23" s="861">
        <v>66.269639999999995</v>
      </c>
      <c r="BV23" s="861">
        <v>67.169252999999998</v>
      </c>
      <c r="BW23" s="861">
        <v>68.145835000000005</v>
      </c>
      <c r="BX23" s="861">
        <v>5.0367410000000001</v>
      </c>
      <c r="BY23" s="861">
        <v>5.3260120000000004</v>
      </c>
      <c r="BZ23" s="861">
        <v>4.1296249999999999</v>
      </c>
      <c r="CA23" s="861">
        <v>4.388077</v>
      </c>
      <c r="CB23" s="861">
        <v>-6.0657059999999996</v>
      </c>
      <c r="CC23" s="861">
        <v>-2.158534</v>
      </c>
      <c r="CD23" s="861">
        <v>-6.1866050000000001</v>
      </c>
      <c r="CE23" s="861">
        <v>-1.3426979999999999</v>
      </c>
      <c r="CF23" s="861">
        <v>-8.7047209999999993</v>
      </c>
      <c r="CG23" s="861">
        <v>-1.200245</v>
      </c>
      <c r="CH23" s="861">
        <v>-9.137867</v>
      </c>
      <c r="CI23" s="861">
        <v>-4.5684329999999997</v>
      </c>
      <c r="CJ23" s="861">
        <v>-6.2205719999999998</v>
      </c>
      <c r="CK23" s="861">
        <v>-3.1467010000000002</v>
      </c>
      <c r="CL23" s="861">
        <v>-6.9035440000000001</v>
      </c>
      <c r="CM23" s="861">
        <v>-0.60557700000000003</v>
      </c>
      <c r="CN23" s="861">
        <v>-8.4752729999999996</v>
      </c>
      <c r="CO23" s="861">
        <v>-3.3246790000000002</v>
      </c>
      <c r="CP23" s="861">
        <v>-8.7283770000000001</v>
      </c>
      <c r="CQ23" s="861">
        <v>-6.0241889999999998</v>
      </c>
      <c r="CR23" s="861">
        <v>-6.1687820000000002</v>
      </c>
      <c r="CS23" s="861">
        <v>-4.0158690000000004</v>
      </c>
      <c r="CT23" s="861">
        <v>-6.6030829999999998</v>
      </c>
      <c r="CU23" s="861">
        <v>-4.6632150000000001</v>
      </c>
      <c r="CV23" s="861">
        <v>-9.196771</v>
      </c>
      <c r="CW23" s="861">
        <v>-4.5129140000000003</v>
      </c>
      <c r="CX23" s="861">
        <v>-9.0660749999999997</v>
      </c>
      <c r="CY23" s="861">
        <v>-5.3095530000000002</v>
      </c>
      <c r="CZ23" s="861">
        <v>-6.0049859999999997</v>
      </c>
      <c r="DA23" s="861">
        <v>-3.8578990000000002</v>
      </c>
      <c r="DB23" s="861">
        <v>-6.7218850000000003</v>
      </c>
      <c r="DC23" s="861">
        <v>-3.9490069999999999</v>
      </c>
      <c r="DD23" s="861">
        <v>-8.8659309999999998</v>
      </c>
      <c r="DE23" s="861">
        <v>-6.5699230000000002</v>
      </c>
      <c r="DF23" s="861">
        <v>-9.2842319999999994</v>
      </c>
      <c r="DG23" s="861">
        <v>-5.9366490000000001</v>
      </c>
      <c r="DH23" s="861">
        <v>-5.9608970000000001</v>
      </c>
      <c r="DI23" s="861">
        <v>-4.4601459999999999</v>
      </c>
      <c r="DJ23" s="861">
        <v>-6.4334629999999997</v>
      </c>
      <c r="DK23" s="861">
        <v>-5.2343010000000003</v>
      </c>
      <c r="DL23" s="861">
        <v>-9.1829300000000007</v>
      </c>
      <c r="DM23" s="861">
        <v>-7.7760499999999997</v>
      </c>
      <c r="DN23" s="861">
        <v>-9.3161100000000001</v>
      </c>
      <c r="DO23" s="861">
        <v>-6.9979250000000004</v>
      </c>
      <c r="DP23" s="861">
        <v>-6.3088740000000003</v>
      </c>
      <c r="DQ23" s="861">
        <v>-5.0996990000000002</v>
      </c>
      <c r="DR23" s="861">
        <v>-6.8802279999999998</v>
      </c>
      <c r="DS23" s="861">
        <v>-6.1777759999999997</v>
      </c>
      <c r="DT23" s="861">
        <v>-8.6287009999999995</v>
      </c>
      <c r="DU23" s="861">
        <v>-8.6254229999999996</v>
      </c>
      <c r="DV23" s="861">
        <v>-9.5093420000000002</v>
      </c>
      <c r="DW23" s="861">
        <v>-6.0705520000000002</v>
      </c>
      <c r="DX23" s="861">
        <v>22.285053000000001</v>
      </c>
      <c r="DY23" s="861">
        <v>17.008928999999998</v>
      </c>
      <c r="DZ23" s="861">
        <v>186.926435</v>
      </c>
      <c r="EA23" s="861">
        <v>168.80844999999999</v>
      </c>
      <c r="EB23" s="861">
        <v>119.74</v>
      </c>
      <c r="EC23" s="861">
        <v>3.2509999999999999</v>
      </c>
      <c r="ED23" s="861">
        <v>384</v>
      </c>
      <c r="EE23" s="861">
        <v>119.79</v>
      </c>
      <c r="EF23" s="861">
        <v>6.4820000000000002</v>
      </c>
      <c r="EG23" s="861">
        <v>765.4</v>
      </c>
      <c r="EH23" s="861">
        <v>119.83</v>
      </c>
      <c r="EI23" s="861">
        <v>5.9859999999999998</v>
      </c>
      <c r="EJ23" s="861">
        <v>707.1</v>
      </c>
      <c r="EK23" s="861">
        <v>14.019211</v>
      </c>
      <c r="EL23" s="861">
        <v>17.156997</v>
      </c>
      <c r="EM23" s="861">
        <v>-2.2596949999999998</v>
      </c>
      <c r="EN23" s="861">
        <v>-9.9383809999999997</v>
      </c>
      <c r="EO23" s="861">
        <v>105.069605</v>
      </c>
      <c r="EP23" s="861">
        <v>97.784571</v>
      </c>
      <c r="EQ23" s="861">
        <v>-6.170477</v>
      </c>
      <c r="ER23" s="861">
        <v>103.62790200000001</v>
      </c>
      <c r="ES23" s="861">
        <v>139.502295</v>
      </c>
      <c r="ET23" s="861">
        <v>137.304765</v>
      </c>
      <c r="EU23" s="861"/>
      <c r="EV23" s="861"/>
      <c r="EW23" s="861"/>
      <c r="EX23" s="861"/>
      <c r="EY23" s="861"/>
      <c r="EZ23" s="861"/>
      <c r="FA23" s="861"/>
      <c r="FB23" s="861"/>
      <c r="FC23" s="861"/>
      <c r="FD23" s="861"/>
    </row>
    <row r="24" spans="1:160" x14ac:dyDescent="0.25">
      <c r="A24" s="837">
        <v>46141</v>
      </c>
      <c r="B24" s="836">
        <v>0.38673611111111111</v>
      </c>
      <c r="C24" s="861">
        <v>0</v>
      </c>
      <c r="D24" s="861">
        <v>1</v>
      </c>
      <c r="E24" s="861">
        <v>0</v>
      </c>
      <c r="F24" s="861">
        <v>76.449233000000007</v>
      </c>
      <c r="G24" s="861">
        <v>72.103236999999993</v>
      </c>
      <c r="H24" s="861">
        <v>65.913659999999993</v>
      </c>
      <c r="I24" s="861">
        <v>73.912311000000003</v>
      </c>
      <c r="J24" s="861">
        <v>73.995203000000004</v>
      </c>
      <c r="K24" s="861">
        <v>71.694888000000006</v>
      </c>
      <c r="L24" s="861">
        <v>74.365168999999995</v>
      </c>
      <c r="M24" s="861">
        <v>74.317824000000002</v>
      </c>
      <c r="N24" s="861">
        <v>4.07592</v>
      </c>
      <c r="O24" s="861">
        <v>3.1895609999999999</v>
      </c>
      <c r="P24" s="861">
        <v>1.7502139999999999</v>
      </c>
      <c r="Q24" s="861">
        <v>3.2196630000000002</v>
      </c>
      <c r="R24" s="861">
        <v>2.1332420000000001</v>
      </c>
      <c r="S24" s="861">
        <v>1.496481</v>
      </c>
      <c r="T24" s="861">
        <v>86.025639999999996</v>
      </c>
      <c r="U24" s="861">
        <v>76.863195000000005</v>
      </c>
      <c r="V24" s="861">
        <v>101.85748700000001</v>
      </c>
      <c r="W24" s="861">
        <v>101.25066200000001</v>
      </c>
      <c r="X24" s="861">
        <v>9.9183009999999996</v>
      </c>
      <c r="Y24" s="861">
        <v>8.6935859999999998</v>
      </c>
      <c r="Z24" s="861">
        <v>3.4012500000000001</v>
      </c>
      <c r="AA24" s="861">
        <v>5.4119570000000001</v>
      </c>
      <c r="AB24" s="861">
        <v>4.1270699999999998</v>
      </c>
      <c r="AC24" s="861">
        <v>3.1143329999999998</v>
      </c>
      <c r="AD24" s="861">
        <v>0.38094699999999998</v>
      </c>
      <c r="AE24" s="861">
        <v>123.55596199999999</v>
      </c>
      <c r="AF24" s="861">
        <v>107.78473200000001</v>
      </c>
      <c r="AG24" s="861">
        <v>103.293868</v>
      </c>
      <c r="AH24" s="861">
        <v>125.991958</v>
      </c>
      <c r="AI24" s="861">
        <v>98.330629999999999</v>
      </c>
      <c r="AJ24" s="861">
        <v>82.236273999999995</v>
      </c>
      <c r="AK24" s="861">
        <v>12.828495</v>
      </c>
      <c r="AL24" s="861">
        <v>7.3735249999999999</v>
      </c>
      <c r="AM24" s="861">
        <v>8.2722460000000009</v>
      </c>
      <c r="AN24" s="861">
        <v>101.646089</v>
      </c>
      <c r="AO24" s="861">
        <v>100.060393</v>
      </c>
      <c r="AP24" s="861">
        <v>97.286111000000005</v>
      </c>
      <c r="AQ24" s="861">
        <v>92.793696999999995</v>
      </c>
      <c r="AR24" s="861">
        <v>74.122405000000001</v>
      </c>
      <c r="AS24" s="861">
        <v>66.770831000000001</v>
      </c>
      <c r="AT24" s="861">
        <v>75.698256999999998</v>
      </c>
      <c r="AU24" s="861">
        <v>76.149737999999999</v>
      </c>
      <c r="AV24" s="861">
        <v>77.387765000000002</v>
      </c>
      <c r="AW24" s="861">
        <v>76.938077000000007</v>
      </c>
      <c r="AX24" s="861">
        <v>95.871212999999997</v>
      </c>
      <c r="AY24" s="861">
        <v>93.284784000000002</v>
      </c>
      <c r="AZ24" s="861">
        <v>7.2509139999999999</v>
      </c>
      <c r="BA24" s="861">
        <v>7.3432310000000003</v>
      </c>
      <c r="BB24" s="861">
        <v>-2.1494499999999999</v>
      </c>
      <c r="BC24" s="861">
        <v>-1.0540449999999999</v>
      </c>
      <c r="BD24" s="861">
        <v>-0.40462399999999998</v>
      </c>
      <c r="BE24" s="861">
        <v>4.4588049999999999</v>
      </c>
      <c r="BF24" s="861">
        <v>33.070169999999997</v>
      </c>
      <c r="BG24" s="861">
        <v>139.560351</v>
      </c>
      <c r="BH24" s="861">
        <v>107.649655</v>
      </c>
      <c r="BI24" s="861">
        <v>59.021005000000002</v>
      </c>
      <c r="BJ24" s="861">
        <v>126.89410599999999</v>
      </c>
      <c r="BK24" s="861">
        <v>93.310332000000002</v>
      </c>
      <c r="BL24" s="861">
        <v>85.705911</v>
      </c>
      <c r="BM24" s="861">
        <v>-6.6070209999999996</v>
      </c>
      <c r="BN24" s="861">
        <v>-1.0545</v>
      </c>
      <c r="BO24" s="861">
        <v>4.8700190000000001</v>
      </c>
      <c r="BP24" s="861">
        <v>0.33467400000000003</v>
      </c>
      <c r="BQ24" s="861">
        <v>93.579744000000005</v>
      </c>
      <c r="BR24" s="861">
        <v>89.536711999999994</v>
      </c>
      <c r="BS24" s="861">
        <v>89.755156999999997</v>
      </c>
      <c r="BT24" s="861">
        <v>66.011559000000005</v>
      </c>
      <c r="BU24" s="861">
        <v>66.592909000000006</v>
      </c>
      <c r="BV24" s="861">
        <v>67.359627000000003</v>
      </c>
      <c r="BW24" s="861">
        <v>68.585436000000001</v>
      </c>
      <c r="BX24" s="861">
        <v>0.65427900000000005</v>
      </c>
      <c r="BY24" s="861">
        <v>0.15374599999999999</v>
      </c>
      <c r="BZ24" s="861">
        <v>1.9226589999999999</v>
      </c>
      <c r="CA24" s="861">
        <v>-0.122249</v>
      </c>
      <c r="CB24" s="861">
        <v>-5.999797</v>
      </c>
      <c r="CC24" s="861">
        <v>-2.1285080000000001</v>
      </c>
      <c r="CD24" s="861">
        <v>-6.145194</v>
      </c>
      <c r="CE24" s="861">
        <v>-1.276599</v>
      </c>
      <c r="CF24" s="861">
        <v>-8.6597299999999997</v>
      </c>
      <c r="CG24" s="861">
        <v>-1.188642</v>
      </c>
      <c r="CH24" s="861">
        <v>-9.0547690000000003</v>
      </c>
      <c r="CI24" s="861">
        <v>-4.5189630000000003</v>
      </c>
      <c r="CJ24" s="861">
        <v>-6.1919659999999999</v>
      </c>
      <c r="CK24" s="861">
        <v>-3.1356639999999998</v>
      </c>
      <c r="CL24" s="861">
        <v>-6.8788989999999997</v>
      </c>
      <c r="CM24" s="861">
        <v>-0.57839700000000005</v>
      </c>
      <c r="CN24" s="861">
        <v>-8.4265539999999994</v>
      </c>
      <c r="CO24" s="861">
        <v>-3.320004</v>
      </c>
      <c r="CP24" s="861">
        <v>-8.7070369999999997</v>
      </c>
      <c r="CQ24" s="861">
        <v>-6.0253259999999997</v>
      </c>
      <c r="CR24" s="861">
        <v>-6.2002410000000001</v>
      </c>
      <c r="CS24" s="861">
        <v>-4.0067740000000001</v>
      </c>
      <c r="CT24" s="861">
        <v>-6.5638620000000003</v>
      </c>
      <c r="CU24" s="861">
        <v>-4.6264390000000004</v>
      </c>
      <c r="CV24" s="861">
        <v>-9.1873860000000001</v>
      </c>
      <c r="CW24" s="861">
        <v>-4.4966179999999998</v>
      </c>
      <c r="CX24" s="861">
        <v>-9.0281749999999992</v>
      </c>
      <c r="CY24" s="861">
        <v>-5.2756030000000003</v>
      </c>
      <c r="CZ24" s="861">
        <v>-5.9658689999999996</v>
      </c>
      <c r="DA24" s="861">
        <v>-3.8343020000000001</v>
      </c>
      <c r="DB24" s="861">
        <v>-6.7215249999999997</v>
      </c>
      <c r="DC24" s="861">
        <v>-3.9165730000000001</v>
      </c>
      <c r="DD24" s="861">
        <v>-8.8515440000000005</v>
      </c>
      <c r="DE24" s="861">
        <v>-6.587796</v>
      </c>
      <c r="DF24" s="861">
        <v>-9.2579589999999996</v>
      </c>
      <c r="DG24" s="861">
        <v>-5.9226369999999999</v>
      </c>
      <c r="DH24" s="861">
        <v>-5.9571449999999997</v>
      </c>
      <c r="DI24" s="861">
        <v>-4.4437350000000002</v>
      </c>
      <c r="DJ24" s="861">
        <v>-6.4207340000000004</v>
      </c>
      <c r="DK24" s="861">
        <v>-5.2225279999999996</v>
      </c>
      <c r="DL24" s="861">
        <v>-9.1514810000000004</v>
      </c>
      <c r="DM24" s="861">
        <v>-7.7881629999999999</v>
      </c>
      <c r="DN24" s="861">
        <v>-9.2978050000000003</v>
      </c>
      <c r="DO24" s="861">
        <v>-6.96007</v>
      </c>
      <c r="DP24" s="861">
        <v>-6.2766590000000004</v>
      </c>
      <c r="DQ24" s="861">
        <v>-5.0688360000000001</v>
      </c>
      <c r="DR24" s="861">
        <v>-6.888973</v>
      </c>
      <c r="DS24" s="861">
        <v>-6.1519909999999998</v>
      </c>
      <c r="DT24" s="861">
        <v>-8.6506640000000008</v>
      </c>
      <c r="DU24" s="861">
        <v>-8.5944699999999994</v>
      </c>
      <c r="DV24" s="861">
        <v>-9.5194799999999997</v>
      </c>
      <c r="DW24" s="861">
        <v>-6.0708409999999997</v>
      </c>
      <c r="DX24" s="861">
        <v>20.079243999999999</v>
      </c>
      <c r="DY24" s="861">
        <v>15.761479</v>
      </c>
      <c r="DZ24" s="861">
        <v>182.733881</v>
      </c>
      <c r="EA24" s="861">
        <v>167.62349399999999</v>
      </c>
      <c r="EB24" s="861">
        <v>120.47</v>
      </c>
      <c r="EC24" s="861">
        <v>1.244</v>
      </c>
      <c r="ED24" s="861">
        <v>133.1</v>
      </c>
      <c r="EE24" s="861">
        <v>120.42</v>
      </c>
      <c r="EF24" s="861">
        <v>6.1980000000000004</v>
      </c>
      <c r="EG24" s="861">
        <v>736.8</v>
      </c>
      <c r="EH24" s="861">
        <v>120.25</v>
      </c>
      <c r="EI24" s="861">
        <v>5.8609999999999998</v>
      </c>
      <c r="EJ24" s="861">
        <v>691.2</v>
      </c>
      <c r="EK24" s="861">
        <v>13.632966</v>
      </c>
      <c r="EL24" s="861">
        <v>16.765933</v>
      </c>
      <c r="EM24" s="861">
        <v>-5.3607199999999997</v>
      </c>
      <c r="EN24" s="861">
        <v>-11.895913999999999</v>
      </c>
      <c r="EO24" s="861">
        <v>103.427859</v>
      </c>
      <c r="EP24" s="861">
        <v>97.290053</v>
      </c>
      <c r="EQ24" s="861">
        <v>-6.1488110000000002</v>
      </c>
      <c r="ER24" s="861">
        <v>107.448802</v>
      </c>
      <c r="ES24" s="861">
        <v>151.97376199999999</v>
      </c>
      <c r="ET24" s="861">
        <v>148.952687</v>
      </c>
      <c r="EU24" s="861"/>
      <c r="EV24" s="861"/>
      <c r="EW24" s="861"/>
      <c r="EX24" s="861"/>
      <c r="EY24" s="861"/>
      <c r="EZ24" s="861"/>
      <c r="FA24" s="861"/>
      <c r="FB24" s="861"/>
      <c r="FC24" s="861"/>
      <c r="FD24" s="861"/>
    </row>
    <row r="25" spans="1:160" x14ac:dyDescent="0.25">
      <c r="A25" s="837">
        <v>46141</v>
      </c>
      <c r="B25" s="836">
        <v>0.38743055555555556</v>
      </c>
      <c r="C25" s="861">
        <v>0</v>
      </c>
      <c r="D25" s="861">
        <v>1</v>
      </c>
      <c r="E25" s="861">
        <v>0</v>
      </c>
      <c r="F25" s="861">
        <v>77.043816000000007</v>
      </c>
      <c r="G25" s="861">
        <v>72.207286999999994</v>
      </c>
      <c r="H25" s="861">
        <v>66.113247000000001</v>
      </c>
      <c r="I25" s="861">
        <v>73.992706999999996</v>
      </c>
      <c r="J25" s="861">
        <v>74.209629000000007</v>
      </c>
      <c r="K25" s="861">
        <v>71.734789000000006</v>
      </c>
      <c r="L25" s="861">
        <v>74.396500000000003</v>
      </c>
      <c r="M25" s="861">
        <v>74.453140000000005</v>
      </c>
      <c r="N25" s="861">
        <v>3.214054</v>
      </c>
      <c r="O25" s="861">
        <v>2.3076680000000001</v>
      </c>
      <c r="P25" s="861">
        <v>0.98035300000000003</v>
      </c>
      <c r="Q25" s="861">
        <v>2.7711320000000002</v>
      </c>
      <c r="R25" s="861">
        <v>1.6282080000000001</v>
      </c>
      <c r="S25" s="861">
        <v>0.87376900000000002</v>
      </c>
      <c r="T25" s="861">
        <v>85.701712999999998</v>
      </c>
      <c r="U25" s="861">
        <v>77.286418999999995</v>
      </c>
      <c r="V25" s="861">
        <v>101.122061</v>
      </c>
      <c r="W25" s="861">
        <v>100.476995</v>
      </c>
      <c r="X25" s="861">
        <v>8.5676000000000005</v>
      </c>
      <c r="Y25" s="861">
        <v>7.1108589999999996</v>
      </c>
      <c r="Z25" s="861">
        <v>1.014024</v>
      </c>
      <c r="AA25" s="861">
        <v>2.7858540000000001</v>
      </c>
      <c r="AB25" s="861">
        <v>1.794349</v>
      </c>
      <c r="AC25" s="861">
        <v>0.14041300000000001</v>
      </c>
      <c r="AD25" s="861">
        <v>-1.8154969999999999</v>
      </c>
      <c r="AE25" s="861">
        <v>120.1756</v>
      </c>
      <c r="AF25" s="861">
        <v>107.70349400000001</v>
      </c>
      <c r="AG25" s="861">
        <v>101.58627199999999</v>
      </c>
      <c r="AH25" s="861">
        <v>122.38023200000001</v>
      </c>
      <c r="AI25" s="861">
        <v>97.617113000000003</v>
      </c>
      <c r="AJ25" s="861">
        <v>80.452040999999994</v>
      </c>
      <c r="AK25" s="861">
        <v>9.7967720000000007</v>
      </c>
      <c r="AL25" s="861">
        <v>4.828436</v>
      </c>
      <c r="AM25" s="861">
        <v>6.3165649999999998</v>
      </c>
      <c r="AN25" s="861">
        <v>101.07387300000001</v>
      </c>
      <c r="AO25" s="861">
        <v>99.357158999999996</v>
      </c>
      <c r="AP25" s="861">
        <v>96.557191000000003</v>
      </c>
      <c r="AQ25" s="861">
        <v>93.684275</v>
      </c>
      <c r="AR25" s="861">
        <v>75.057051999999999</v>
      </c>
      <c r="AS25" s="861">
        <v>66.979646000000002</v>
      </c>
      <c r="AT25" s="861">
        <v>76.721789999999999</v>
      </c>
      <c r="AU25" s="861">
        <v>76.928746000000004</v>
      </c>
      <c r="AV25" s="861">
        <v>77.641962000000007</v>
      </c>
      <c r="AW25" s="861">
        <v>76.906501000000006</v>
      </c>
      <c r="AX25" s="861">
        <v>95.551603999999998</v>
      </c>
      <c r="AY25" s="861">
        <v>93.006849000000003</v>
      </c>
      <c r="AZ25" s="861">
        <v>6.1957909999999998</v>
      </c>
      <c r="BA25" s="861">
        <v>6.8628619999999998</v>
      </c>
      <c r="BB25" s="861">
        <v>-3.4419810000000002</v>
      </c>
      <c r="BC25" s="861">
        <v>-2.4487230000000002</v>
      </c>
      <c r="BD25" s="861">
        <v>-1.889645</v>
      </c>
      <c r="BE25" s="861">
        <v>2.467355</v>
      </c>
      <c r="BF25" s="861">
        <v>32.658949</v>
      </c>
      <c r="BG25" s="861">
        <v>139.67404500000001</v>
      </c>
      <c r="BH25" s="861">
        <v>107.53292399999999</v>
      </c>
      <c r="BI25" s="861">
        <v>58.789439999999999</v>
      </c>
      <c r="BJ25" s="861">
        <v>126.47125</v>
      </c>
      <c r="BK25" s="861">
        <v>92.715148999999997</v>
      </c>
      <c r="BL25" s="861">
        <v>84.851668000000004</v>
      </c>
      <c r="BM25" s="861">
        <v>-8.4178370000000005</v>
      </c>
      <c r="BN25" s="861">
        <v>-2.787048</v>
      </c>
      <c r="BO25" s="861">
        <v>3.1383510000000001</v>
      </c>
      <c r="BP25" s="861">
        <v>-1.5854159999999999</v>
      </c>
      <c r="BQ25" s="861">
        <v>93.301970999999995</v>
      </c>
      <c r="BR25" s="861">
        <v>89.942019000000002</v>
      </c>
      <c r="BS25" s="861">
        <v>90.110555000000005</v>
      </c>
      <c r="BT25" s="861">
        <v>65.729769000000005</v>
      </c>
      <c r="BU25" s="861">
        <v>66.885755000000003</v>
      </c>
      <c r="BV25" s="861">
        <v>67.423794000000001</v>
      </c>
      <c r="BW25" s="861">
        <v>68.978419000000002</v>
      </c>
      <c r="BX25" s="861">
        <v>-2.5167039999999998</v>
      </c>
      <c r="BY25" s="861">
        <v>-2.1531630000000002</v>
      </c>
      <c r="BZ25" s="861">
        <v>0.71433999999999997</v>
      </c>
      <c r="CA25" s="861">
        <v>-2.4896090000000002</v>
      </c>
      <c r="CB25" s="861">
        <v>-5.9958359999999997</v>
      </c>
      <c r="CC25" s="861">
        <v>-2.0952920000000002</v>
      </c>
      <c r="CD25" s="861">
        <v>-6.0865819999999999</v>
      </c>
      <c r="CE25" s="861">
        <v>-1.1869529999999999</v>
      </c>
      <c r="CF25" s="861">
        <v>-8.6177969999999995</v>
      </c>
      <c r="CG25" s="861">
        <v>-1.1670990000000001</v>
      </c>
      <c r="CH25" s="861">
        <v>-8.9912790000000005</v>
      </c>
      <c r="CI25" s="861">
        <v>-4.4945389999999996</v>
      </c>
      <c r="CJ25" s="861">
        <v>-6.2029310000000004</v>
      </c>
      <c r="CK25" s="861">
        <v>-3.1102880000000002</v>
      </c>
      <c r="CL25" s="861">
        <v>-6.8501050000000001</v>
      </c>
      <c r="CM25" s="861">
        <v>-0.56468200000000002</v>
      </c>
      <c r="CN25" s="861">
        <v>-8.3705929999999995</v>
      </c>
      <c r="CO25" s="861">
        <v>-3.2942089999999999</v>
      </c>
      <c r="CP25" s="861">
        <v>-8.6611600000000006</v>
      </c>
      <c r="CQ25" s="861">
        <v>-5.9507289999999999</v>
      </c>
      <c r="CR25" s="861">
        <v>-6.2025920000000001</v>
      </c>
      <c r="CS25" s="861">
        <v>-3.946358</v>
      </c>
      <c r="CT25" s="861">
        <v>-6.5238930000000002</v>
      </c>
      <c r="CU25" s="861">
        <v>-4.5870569999999997</v>
      </c>
      <c r="CV25" s="861">
        <v>-9.1556879999999996</v>
      </c>
      <c r="CW25" s="861">
        <v>-4.4437519999999999</v>
      </c>
      <c r="CX25" s="861">
        <v>-8.9386600000000005</v>
      </c>
      <c r="CY25" s="861">
        <v>-5.2415770000000004</v>
      </c>
      <c r="CZ25" s="861">
        <v>-5.9523250000000001</v>
      </c>
      <c r="DA25" s="861">
        <v>-3.812703</v>
      </c>
      <c r="DB25" s="861">
        <v>-6.6918920000000002</v>
      </c>
      <c r="DC25" s="861">
        <v>-3.875915</v>
      </c>
      <c r="DD25" s="861">
        <v>-8.833107</v>
      </c>
      <c r="DE25" s="861">
        <v>-6.5474870000000003</v>
      </c>
      <c r="DF25" s="861">
        <v>-9.2253089999999993</v>
      </c>
      <c r="DG25" s="861">
        <v>-5.8729060000000004</v>
      </c>
      <c r="DH25" s="861">
        <v>-5.9330569999999998</v>
      </c>
      <c r="DI25" s="861">
        <v>-4.4290630000000002</v>
      </c>
      <c r="DJ25" s="861">
        <v>-6.4144170000000003</v>
      </c>
      <c r="DK25" s="861">
        <v>-5.1920029999999997</v>
      </c>
      <c r="DL25" s="861">
        <v>-9.1460290000000004</v>
      </c>
      <c r="DM25" s="861">
        <v>-7.7373609999999999</v>
      </c>
      <c r="DN25" s="861">
        <v>-9.2735900000000004</v>
      </c>
      <c r="DO25" s="861">
        <v>-6.9522919999999999</v>
      </c>
      <c r="DP25" s="861">
        <v>-6.2460279999999999</v>
      </c>
      <c r="DQ25" s="861">
        <v>-5.034592</v>
      </c>
      <c r="DR25" s="861">
        <v>-6.8434239999999997</v>
      </c>
      <c r="DS25" s="861">
        <v>-6.1232870000000004</v>
      </c>
      <c r="DT25" s="861">
        <v>-8.6021339999999995</v>
      </c>
      <c r="DU25" s="861">
        <v>-8.5604600000000008</v>
      </c>
      <c r="DV25" s="861">
        <v>-9.4810580000000009</v>
      </c>
      <c r="DW25" s="861">
        <v>-6.0704050000000001</v>
      </c>
      <c r="DX25" s="861">
        <v>18.791404</v>
      </c>
      <c r="DY25" s="861">
        <v>15.018433</v>
      </c>
      <c r="DZ25" s="861">
        <v>181.097881</v>
      </c>
      <c r="EA25" s="861">
        <v>167.178966</v>
      </c>
      <c r="EB25" s="861">
        <v>119.97</v>
      </c>
      <c r="EC25" s="861">
        <v>3.2549999999999999</v>
      </c>
      <c r="ED25" s="861">
        <v>385.2</v>
      </c>
      <c r="EE25" s="861">
        <v>120.01</v>
      </c>
      <c r="EF25" s="861">
        <v>6.1050000000000004</v>
      </c>
      <c r="EG25" s="861">
        <v>722.7</v>
      </c>
      <c r="EH25" s="861">
        <v>120.1</v>
      </c>
      <c r="EI25" s="861">
        <v>5.7519999999999998</v>
      </c>
      <c r="EJ25" s="861">
        <v>684.2</v>
      </c>
      <c r="EK25" s="861">
        <v>13.558051000000001</v>
      </c>
      <c r="EL25" s="861">
        <v>16.229775</v>
      </c>
      <c r="EM25" s="861">
        <v>-7.2414860000000001</v>
      </c>
      <c r="EN25" s="861">
        <v>-13.091424</v>
      </c>
      <c r="EO25" s="861">
        <v>102.780294</v>
      </c>
      <c r="EP25" s="861">
        <v>97.103931000000003</v>
      </c>
      <c r="EQ25" s="861">
        <v>-6.1152189999999997</v>
      </c>
      <c r="ER25" s="861">
        <v>110.717158</v>
      </c>
      <c r="ES25" s="861">
        <v>164.16507200000001</v>
      </c>
      <c r="ET25" s="861">
        <v>160.40937700000001</v>
      </c>
      <c r="EU25" s="861"/>
      <c r="EV25" s="861"/>
      <c r="EW25" s="861"/>
      <c r="EX25" s="861"/>
      <c r="EY25" s="861"/>
      <c r="EZ25" s="861"/>
      <c r="FA25" s="861"/>
      <c r="FB25" s="861"/>
      <c r="FC25" s="861"/>
      <c r="FD25" s="861"/>
    </row>
    <row r="26" spans="1:160" x14ac:dyDescent="0.25">
      <c r="A26" s="837">
        <v>46141</v>
      </c>
      <c r="B26" s="836">
        <v>0.388125</v>
      </c>
      <c r="C26" s="861">
        <v>0</v>
      </c>
      <c r="D26" s="861">
        <v>1</v>
      </c>
      <c r="E26" s="861">
        <v>0</v>
      </c>
      <c r="F26" s="861">
        <v>77.341571000000002</v>
      </c>
      <c r="G26" s="861">
        <v>72.349552000000003</v>
      </c>
      <c r="H26" s="861">
        <v>66.171606999999995</v>
      </c>
      <c r="I26" s="861">
        <v>74.071006999999994</v>
      </c>
      <c r="J26" s="861">
        <v>74.432901000000001</v>
      </c>
      <c r="K26" s="861">
        <v>71.823473000000007</v>
      </c>
      <c r="L26" s="861">
        <v>74.452014000000005</v>
      </c>
      <c r="M26" s="861">
        <v>74.558943999999997</v>
      </c>
      <c r="N26" s="861">
        <v>2.509836</v>
      </c>
      <c r="O26" s="861">
        <v>1.572524</v>
      </c>
      <c r="P26" s="861">
        <v>0.27143099999999998</v>
      </c>
      <c r="Q26" s="861">
        <v>2.3888500000000001</v>
      </c>
      <c r="R26" s="861">
        <v>1.2245109999999999</v>
      </c>
      <c r="S26" s="861">
        <v>0.32831100000000002</v>
      </c>
      <c r="T26" s="861">
        <v>85.763524000000004</v>
      </c>
      <c r="U26" s="861">
        <v>77.029897000000005</v>
      </c>
      <c r="V26" s="861">
        <v>100.692002</v>
      </c>
      <c r="W26" s="861">
        <v>100.034723</v>
      </c>
      <c r="X26" s="861">
        <v>7.5108230000000002</v>
      </c>
      <c r="Y26" s="861">
        <v>5.9150200000000002</v>
      </c>
      <c r="Z26" s="861">
        <v>-0.507158</v>
      </c>
      <c r="AA26" s="861">
        <v>1.142879</v>
      </c>
      <c r="AB26" s="861">
        <v>0.27998000000000001</v>
      </c>
      <c r="AC26" s="861">
        <v>-1.1708689999999999</v>
      </c>
      <c r="AD26" s="861">
        <v>-3.0237780000000001</v>
      </c>
      <c r="AE26" s="861">
        <v>118.524001</v>
      </c>
      <c r="AF26" s="861">
        <v>107.306061</v>
      </c>
      <c r="AG26" s="861">
        <v>100.39136999999999</v>
      </c>
      <c r="AH26" s="861">
        <v>120.18351800000001</v>
      </c>
      <c r="AI26" s="861">
        <v>97.085460999999995</v>
      </c>
      <c r="AJ26" s="861">
        <v>79.316186999999999</v>
      </c>
      <c r="AK26" s="861">
        <v>7.990939</v>
      </c>
      <c r="AL26" s="861">
        <v>3.1654909999999998</v>
      </c>
      <c r="AM26" s="861">
        <v>4.6742710000000001</v>
      </c>
      <c r="AN26" s="861">
        <v>100.560425</v>
      </c>
      <c r="AO26" s="861">
        <v>98.934872999999996</v>
      </c>
      <c r="AP26" s="861">
        <v>96.237863000000004</v>
      </c>
      <c r="AQ26" s="861">
        <v>94.243477999999996</v>
      </c>
      <c r="AR26" s="861">
        <v>75.598422999999997</v>
      </c>
      <c r="AS26" s="861">
        <v>67.115725999999995</v>
      </c>
      <c r="AT26" s="861">
        <v>77.731611999999998</v>
      </c>
      <c r="AU26" s="861">
        <v>77.710559000000003</v>
      </c>
      <c r="AV26" s="861">
        <v>77.647396999999998</v>
      </c>
      <c r="AW26" s="861">
        <v>76.911823999999996</v>
      </c>
      <c r="AX26" s="861">
        <v>95.452442000000005</v>
      </c>
      <c r="AY26" s="861">
        <v>92.882160999999996</v>
      </c>
      <c r="AZ26" s="861">
        <v>5.4619419999999996</v>
      </c>
      <c r="BA26" s="861">
        <v>6.2272340000000002</v>
      </c>
      <c r="BB26" s="861">
        <v>-4.4540329999999999</v>
      </c>
      <c r="BC26" s="861">
        <v>-3.4838300000000002</v>
      </c>
      <c r="BD26" s="861">
        <v>-2.9948679999999999</v>
      </c>
      <c r="BE26" s="861">
        <v>1.3320339999999999</v>
      </c>
      <c r="BF26" s="861">
        <v>33.006031</v>
      </c>
      <c r="BG26" s="861">
        <v>139.83473799999999</v>
      </c>
      <c r="BH26" s="861">
        <v>107.375266</v>
      </c>
      <c r="BI26" s="861">
        <v>58.503748000000002</v>
      </c>
      <c r="BJ26" s="861">
        <v>126.68665</v>
      </c>
      <c r="BK26" s="861">
        <v>92.480981</v>
      </c>
      <c r="BL26" s="861">
        <v>84.232264999999998</v>
      </c>
      <c r="BM26" s="861">
        <v>-9.5389590000000002</v>
      </c>
      <c r="BN26" s="861">
        <v>-3.9321320000000002</v>
      </c>
      <c r="BO26" s="861">
        <v>2.3964449999999999</v>
      </c>
      <c r="BP26" s="861">
        <v>-2.8814959999999998</v>
      </c>
      <c r="BQ26" s="861">
        <v>93.243438999999995</v>
      </c>
      <c r="BR26" s="861">
        <v>90.312252999999998</v>
      </c>
      <c r="BS26" s="861">
        <v>90.343376000000006</v>
      </c>
      <c r="BT26" s="861">
        <v>65.200039000000004</v>
      </c>
      <c r="BU26" s="861">
        <v>67.235647999999998</v>
      </c>
      <c r="BV26" s="861">
        <v>67.288081000000005</v>
      </c>
      <c r="BW26" s="861">
        <v>69.324890999999994</v>
      </c>
      <c r="BX26" s="861">
        <v>-3.8391670000000002</v>
      </c>
      <c r="BY26" s="861">
        <v>-3.9316659999999999</v>
      </c>
      <c r="BZ26" s="861">
        <v>-0.39679399999999998</v>
      </c>
      <c r="CA26" s="861">
        <v>-2.9811899999999998</v>
      </c>
      <c r="CB26" s="861">
        <v>-5.9041899999999998</v>
      </c>
      <c r="CC26" s="861">
        <v>-2.031676</v>
      </c>
      <c r="CD26" s="861">
        <v>-6.0664100000000003</v>
      </c>
      <c r="CE26" s="861">
        <v>-1.1266670000000001</v>
      </c>
      <c r="CF26" s="861">
        <v>-8.5742630000000002</v>
      </c>
      <c r="CG26" s="861">
        <v>-1.1226799999999999</v>
      </c>
      <c r="CH26" s="861">
        <v>-8.9385539999999999</v>
      </c>
      <c r="CI26" s="861">
        <v>-4.4286940000000001</v>
      </c>
      <c r="CJ26" s="861">
        <v>-6.1439069999999996</v>
      </c>
      <c r="CK26" s="861">
        <v>-3.0688550000000001</v>
      </c>
      <c r="CL26" s="861">
        <v>-6.8541920000000003</v>
      </c>
      <c r="CM26" s="861">
        <v>-0.53774699999999998</v>
      </c>
      <c r="CN26" s="861">
        <v>-8.3500110000000003</v>
      </c>
      <c r="CO26" s="861">
        <v>-3.3016540000000001</v>
      </c>
      <c r="CP26" s="861">
        <v>-8.6104009999999995</v>
      </c>
      <c r="CQ26" s="861">
        <v>-5.8782699999999997</v>
      </c>
      <c r="CR26" s="861">
        <v>-6.1734869999999997</v>
      </c>
      <c r="CS26" s="861">
        <v>-3.9001570000000001</v>
      </c>
      <c r="CT26" s="861">
        <v>-6.5178349999999998</v>
      </c>
      <c r="CU26" s="861">
        <v>-4.5665930000000001</v>
      </c>
      <c r="CV26" s="861">
        <v>-9.1617909999999991</v>
      </c>
      <c r="CW26" s="861">
        <v>-4.4186399999999999</v>
      </c>
      <c r="CX26" s="861">
        <v>-8.9211449999999992</v>
      </c>
      <c r="CY26" s="861">
        <v>-5.1468470000000002</v>
      </c>
      <c r="CZ26" s="861">
        <v>-5.9512130000000001</v>
      </c>
      <c r="DA26" s="861">
        <v>-3.7875350000000001</v>
      </c>
      <c r="DB26" s="861">
        <v>-6.6717449999999996</v>
      </c>
      <c r="DC26" s="861">
        <v>-3.8883930000000002</v>
      </c>
      <c r="DD26" s="861">
        <v>-8.8210429999999995</v>
      </c>
      <c r="DE26" s="861">
        <v>-6.51633</v>
      </c>
      <c r="DF26" s="861">
        <v>-9.1439260000000004</v>
      </c>
      <c r="DG26" s="861">
        <v>-5.8278499999999998</v>
      </c>
      <c r="DH26" s="861">
        <v>-5.8810029999999998</v>
      </c>
      <c r="DI26" s="861">
        <v>-4.412528</v>
      </c>
      <c r="DJ26" s="861">
        <v>-6.3721649999999999</v>
      </c>
      <c r="DK26" s="861">
        <v>-5.2136399999999998</v>
      </c>
      <c r="DL26" s="861">
        <v>-9.1464730000000003</v>
      </c>
      <c r="DM26" s="861">
        <v>-7.7200340000000001</v>
      </c>
      <c r="DN26" s="861">
        <v>-9.2381360000000008</v>
      </c>
      <c r="DO26" s="861">
        <v>-6.9421869999999997</v>
      </c>
      <c r="DP26" s="861">
        <v>-6.232202</v>
      </c>
      <c r="DQ26" s="861">
        <v>-5.0524990000000001</v>
      </c>
      <c r="DR26" s="861">
        <v>-6.8557779999999999</v>
      </c>
      <c r="DS26" s="861">
        <v>-6.1216330000000001</v>
      </c>
      <c r="DT26" s="861">
        <v>-8.5791649999999997</v>
      </c>
      <c r="DU26" s="861">
        <v>-8.578697</v>
      </c>
      <c r="DV26" s="861">
        <v>-9.4377639999999996</v>
      </c>
      <c r="DW26" s="861">
        <v>-6.0445989999999998</v>
      </c>
      <c r="DX26" s="861">
        <v>18.023278999999999</v>
      </c>
      <c r="DY26" s="861">
        <v>14.460758999999999</v>
      </c>
      <c r="DZ26" s="861">
        <v>179.77382</v>
      </c>
      <c r="EA26" s="861">
        <v>166.80267699999999</v>
      </c>
      <c r="EB26" s="861">
        <v>120.04</v>
      </c>
      <c r="EC26" s="861">
        <v>3.2559999999999998</v>
      </c>
      <c r="ED26" s="861">
        <v>384.7</v>
      </c>
      <c r="EE26" s="861">
        <v>120.02</v>
      </c>
      <c r="EF26" s="861">
        <v>6.0289999999999999</v>
      </c>
      <c r="EG26" s="861">
        <v>713</v>
      </c>
      <c r="EH26" s="861">
        <v>119.93</v>
      </c>
      <c r="EI26" s="861">
        <v>5.7220000000000004</v>
      </c>
      <c r="EJ26" s="861">
        <v>674.8</v>
      </c>
      <c r="EK26" s="861">
        <v>13.064083</v>
      </c>
      <c r="EL26" s="861">
        <v>16.400347</v>
      </c>
      <c r="EM26" s="861">
        <v>-8.3898119999999992</v>
      </c>
      <c r="EN26" s="861">
        <v>-14.003902</v>
      </c>
      <c r="EO26" s="861">
        <v>102.253293</v>
      </c>
      <c r="EP26" s="861">
        <v>96.946119999999993</v>
      </c>
      <c r="EQ26" s="861">
        <v>-6.0871079999999997</v>
      </c>
      <c r="ER26" s="861">
        <v>117.132103</v>
      </c>
      <c r="ES26" s="861">
        <v>176.119857</v>
      </c>
      <c r="ET26" s="861">
        <v>171.71999299999999</v>
      </c>
      <c r="EU26" s="861"/>
      <c r="EV26" s="861"/>
      <c r="EW26" s="861"/>
      <c r="EX26" s="861"/>
      <c r="EY26" s="861"/>
      <c r="EZ26" s="861"/>
      <c r="FA26" s="861"/>
      <c r="FB26" s="861"/>
      <c r="FC26" s="861"/>
      <c r="FD26" s="861"/>
    </row>
    <row r="27" spans="1:160" x14ac:dyDescent="0.25">
      <c r="A27" s="837">
        <v>46141</v>
      </c>
      <c r="B27" s="836">
        <v>0.38881944444444444</v>
      </c>
      <c r="C27" s="861">
        <v>60</v>
      </c>
      <c r="D27" s="861">
        <v>0</v>
      </c>
      <c r="E27" s="861">
        <v>0</v>
      </c>
      <c r="F27" s="861">
        <v>77.684236999999996</v>
      </c>
      <c r="G27" s="861">
        <v>72.458281999999997</v>
      </c>
      <c r="H27" s="861">
        <v>66.280709000000002</v>
      </c>
      <c r="I27" s="861">
        <v>74.153609000000003</v>
      </c>
      <c r="J27" s="861">
        <v>74.573791</v>
      </c>
      <c r="K27" s="861">
        <v>71.909685999999994</v>
      </c>
      <c r="L27" s="861">
        <v>74.442913000000004</v>
      </c>
      <c r="M27" s="861">
        <v>74.651268999999999</v>
      </c>
      <c r="N27" s="861">
        <v>1.8966890000000001</v>
      </c>
      <c r="O27" s="861">
        <v>0.93220599999999998</v>
      </c>
      <c r="P27" s="861">
        <v>-0.33087</v>
      </c>
      <c r="Q27" s="861">
        <v>1.952226</v>
      </c>
      <c r="R27" s="861">
        <v>0.716503</v>
      </c>
      <c r="S27" s="861">
        <v>-0.26266400000000001</v>
      </c>
      <c r="T27" s="861">
        <v>85.908210999999994</v>
      </c>
      <c r="U27" s="861">
        <v>77.017202999999995</v>
      </c>
      <c r="V27" s="861">
        <v>100.22944200000001</v>
      </c>
      <c r="W27" s="861">
        <v>99.484758999999997</v>
      </c>
      <c r="X27" s="861">
        <v>6.4452429999999996</v>
      </c>
      <c r="Y27" s="861">
        <v>4.8980319999999997</v>
      </c>
      <c r="Z27" s="861">
        <v>-1.5479780000000001</v>
      </c>
      <c r="AA27" s="861">
        <v>-5.3775000000000003E-2</v>
      </c>
      <c r="AB27" s="861">
        <v>-0.77992399999999995</v>
      </c>
      <c r="AC27" s="861">
        <v>-2.5433889999999999</v>
      </c>
      <c r="AD27" s="861">
        <v>-3.9205100000000002</v>
      </c>
      <c r="AE27" s="861">
        <v>116.998344</v>
      </c>
      <c r="AF27" s="861">
        <v>106.830226</v>
      </c>
      <c r="AG27" s="861">
        <v>99.442948999999999</v>
      </c>
      <c r="AH27" s="861">
        <v>118.50523099999999</v>
      </c>
      <c r="AI27" s="861">
        <v>96.613495999999998</v>
      </c>
      <c r="AJ27" s="861">
        <v>78.442075000000003</v>
      </c>
      <c r="AK27" s="861">
        <v>6.3569139999999997</v>
      </c>
      <c r="AL27" s="861">
        <v>1.656153</v>
      </c>
      <c r="AM27" s="861">
        <v>3.5365669999999998</v>
      </c>
      <c r="AN27" s="861">
        <v>100.052145</v>
      </c>
      <c r="AO27" s="861">
        <v>98.560214999999999</v>
      </c>
      <c r="AP27" s="861">
        <v>95.745768999999996</v>
      </c>
      <c r="AQ27" s="861">
        <v>94.380002000000005</v>
      </c>
      <c r="AR27" s="861">
        <v>75.993288000000007</v>
      </c>
      <c r="AS27" s="861">
        <v>67.243487000000002</v>
      </c>
      <c r="AT27" s="861">
        <v>78.440976000000006</v>
      </c>
      <c r="AU27" s="861">
        <v>78.276886000000005</v>
      </c>
      <c r="AV27" s="861">
        <v>77.890518</v>
      </c>
      <c r="AW27" s="861">
        <v>77.014939999999996</v>
      </c>
      <c r="AX27" s="861">
        <v>95.272414999999995</v>
      </c>
      <c r="AY27" s="861">
        <v>92.858029999999999</v>
      </c>
      <c r="AZ27" s="861">
        <v>4.4775049999999998</v>
      </c>
      <c r="BA27" s="861">
        <v>5.6961890000000004</v>
      </c>
      <c r="BB27" s="861">
        <v>-5.2256499999999999</v>
      </c>
      <c r="BC27" s="861">
        <v>-4.2054450000000001</v>
      </c>
      <c r="BD27" s="861">
        <v>-3.8121330000000002</v>
      </c>
      <c r="BE27" s="861">
        <v>0.31115599999999999</v>
      </c>
      <c r="BF27" s="861">
        <v>32.759585999999999</v>
      </c>
      <c r="BG27" s="861">
        <v>139.91403800000001</v>
      </c>
      <c r="BH27" s="861">
        <v>107.60413699999999</v>
      </c>
      <c r="BI27" s="861">
        <v>58.357818000000002</v>
      </c>
      <c r="BJ27" s="861">
        <v>126.931501</v>
      </c>
      <c r="BK27" s="861">
        <v>92.257523000000006</v>
      </c>
      <c r="BL27" s="861">
        <v>83.619116000000005</v>
      </c>
      <c r="BM27" s="861">
        <v>-10.216853</v>
      </c>
      <c r="BN27" s="861">
        <v>-4.7417889999999998</v>
      </c>
      <c r="BO27" s="861">
        <v>0.978132</v>
      </c>
      <c r="BP27" s="861">
        <v>-3.7446609999999998</v>
      </c>
      <c r="BQ27" s="861">
        <v>93.112879000000007</v>
      </c>
      <c r="BR27" s="861">
        <v>90.556461999999996</v>
      </c>
      <c r="BS27" s="861">
        <v>90.405023999999997</v>
      </c>
      <c r="BT27" s="861">
        <v>64.786094000000006</v>
      </c>
      <c r="BU27" s="861">
        <v>67.456474999999998</v>
      </c>
      <c r="BV27" s="861">
        <v>67.153402999999997</v>
      </c>
      <c r="BW27" s="861">
        <v>69.568552999999994</v>
      </c>
      <c r="BX27" s="861">
        <v>-4.7513589999999999</v>
      </c>
      <c r="BY27" s="861">
        <v>-5.1037999999999997</v>
      </c>
      <c r="BZ27" s="861">
        <v>-1.387473</v>
      </c>
      <c r="CA27" s="861">
        <v>-3.7197469999999999</v>
      </c>
      <c r="CB27" s="861">
        <v>-5.8823850000000002</v>
      </c>
      <c r="CC27" s="861">
        <v>-2.0087350000000002</v>
      </c>
      <c r="CD27" s="861">
        <v>-6.0447230000000003</v>
      </c>
      <c r="CE27" s="861">
        <v>-1.0621050000000001</v>
      </c>
      <c r="CF27" s="861">
        <v>-8.5413099999999993</v>
      </c>
      <c r="CG27" s="861">
        <v>-1.133613</v>
      </c>
      <c r="CH27" s="861">
        <v>-8.8894730000000006</v>
      </c>
      <c r="CI27" s="861">
        <v>-4.3883320000000001</v>
      </c>
      <c r="CJ27" s="861">
        <v>-6.1379539999999997</v>
      </c>
      <c r="CK27" s="861">
        <v>-3.0356640000000001</v>
      </c>
      <c r="CL27" s="861">
        <v>-6.8357469999999996</v>
      </c>
      <c r="CM27" s="861">
        <v>-0.53890400000000005</v>
      </c>
      <c r="CN27" s="861">
        <v>-8.3180060000000005</v>
      </c>
      <c r="CO27" s="861">
        <v>-3.2903340000000001</v>
      </c>
      <c r="CP27" s="861">
        <v>-8.5690530000000003</v>
      </c>
      <c r="CQ27" s="861">
        <v>-5.847823</v>
      </c>
      <c r="CR27" s="861">
        <v>-6.1836089999999997</v>
      </c>
      <c r="CS27" s="861">
        <v>-3.9102429999999999</v>
      </c>
      <c r="CT27" s="861">
        <v>-6.460286</v>
      </c>
      <c r="CU27" s="861">
        <v>-4.5599350000000003</v>
      </c>
      <c r="CV27" s="861">
        <v>-9.1283709999999996</v>
      </c>
      <c r="CW27" s="861">
        <v>-4.4315230000000003</v>
      </c>
      <c r="CX27" s="861">
        <v>-8.8752790000000008</v>
      </c>
      <c r="CY27" s="861">
        <v>-5.1371120000000001</v>
      </c>
      <c r="CZ27" s="861">
        <v>-5.9615179999999999</v>
      </c>
      <c r="DA27" s="861">
        <v>-3.760678</v>
      </c>
      <c r="DB27" s="861">
        <v>-6.6877170000000001</v>
      </c>
      <c r="DC27" s="861">
        <v>-3.8745470000000002</v>
      </c>
      <c r="DD27" s="861">
        <v>-8.8348680000000002</v>
      </c>
      <c r="DE27" s="861">
        <v>-6.5114340000000004</v>
      </c>
      <c r="DF27" s="861">
        <v>-9.1364789999999996</v>
      </c>
      <c r="DG27" s="861">
        <v>-5.8204409999999998</v>
      </c>
      <c r="DH27" s="861">
        <v>-5.9015700000000004</v>
      </c>
      <c r="DI27" s="861">
        <v>-4.4136559999999996</v>
      </c>
      <c r="DJ27" s="861">
        <v>-6.3732959999999999</v>
      </c>
      <c r="DK27" s="861">
        <v>-5.1989330000000002</v>
      </c>
      <c r="DL27" s="861">
        <v>-9.1527030000000007</v>
      </c>
      <c r="DM27" s="861">
        <v>-7.7084809999999999</v>
      </c>
      <c r="DN27" s="861">
        <v>-9.2438120000000001</v>
      </c>
      <c r="DO27" s="861">
        <v>-6.8857270000000002</v>
      </c>
      <c r="DP27" s="861">
        <v>-6.2149910000000004</v>
      </c>
      <c r="DQ27" s="861">
        <v>-5.0387269999999997</v>
      </c>
      <c r="DR27" s="861">
        <v>-6.863448</v>
      </c>
      <c r="DS27" s="861">
        <v>-6.1208989999999996</v>
      </c>
      <c r="DT27" s="861">
        <v>-8.5774290000000004</v>
      </c>
      <c r="DU27" s="861">
        <v>-8.5652550000000005</v>
      </c>
      <c r="DV27" s="861">
        <v>-9.4303109999999997</v>
      </c>
      <c r="DW27" s="861">
        <v>-6.0441820000000002</v>
      </c>
      <c r="DX27" s="861">
        <v>17.443539000000001</v>
      </c>
      <c r="DY27" s="861">
        <v>13.979539000000001</v>
      </c>
      <c r="DZ27" s="861">
        <v>178.39201800000001</v>
      </c>
      <c r="EA27" s="861">
        <v>166.26239899999999</v>
      </c>
      <c r="EB27" s="861">
        <v>120.68</v>
      </c>
      <c r="EC27" s="861">
        <v>1.2430000000000001</v>
      </c>
      <c r="ED27" s="861">
        <v>133.1</v>
      </c>
      <c r="EE27" s="861">
        <v>120.45</v>
      </c>
      <c r="EF27" s="861">
        <v>5.98</v>
      </c>
      <c r="EG27" s="861">
        <v>707.7</v>
      </c>
      <c r="EH27" s="861">
        <v>120.65</v>
      </c>
      <c r="EI27" s="861">
        <v>5.6180000000000003</v>
      </c>
      <c r="EJ27" s="861">
        <v>669.9</v>
      </c>
      <c r="EK27" s="861">
        <v>12.806854</v>
      </c>
      <c r="EL27" s="861">
        <v>15.780295000000001</v>
      </c>
      <c r="EM27" s="861">
        <v>-9.2702869999999997</v>
      </c>
      <c r="EN27" s="861">
        <v>-14.802163</v>
      </c>
      <c r="EO27" s="861">
        <v>101.70049899999999</v>
      </c>
      <c r="EP27" s="861">
        <v>96.719114000000005</v>
      </c>
      <c r="EQ27" s="861">
        <v>-6.0735749999999999</v>
      </c>
      <c r="ER27" s="861">
        <v>120.538876</v>
      </c>
      <c r="ES27" s="861">
        <v>187.994056</v>
      </c>
      <c r="ET27" s="861">
        <v>182.928935</v>
      </c>
      <c r="EU27" s="861"/>
      <c r="EV27" s="861"/>
      <c r="EW27" s="861"/>
      <c r="EX27" s="861"/>
      <c r="EY27" s="861"/>
      <c r="EZ27" s="861"/>
      <c r="FA27" s="861"/>
      <c r="FB27" s="861"/>
      <c r="FC27" s="861"/>
      <c r="FD27" s="861"/>
    </row>
    <row r="28" spans="1:160" x14ac:dyDescent="0.25">
      <c r="A28" s="837">
        <v>46141</v>
      </c>
      <c r="B28" s="836">
        <v>0.38951388888888888</v>
      </c>
      <c r="C28" s="861">
        <v>120</v>
      </c>
      <c r="D28" s="861">
        <v>0</v>
      </c>
      <c r="E28" s="861">
        <v>0</v>
      </c>
      <c r="F28" s="861">
        <v>77.966459</v>
      </c>
      <c r="G28" s="861">
        <v>72.541888999999998</v>
      </c>
      <c r="H28" s="861">
        <v>66.352127999999993</v>
      </c>
      <c r="I28" s="861">
        <v>74.199850999999995</v>
      </c>
      <c r="J28" s="861">
        <v>74.718046000000001</v>
      </c>
      <c r="K28" s="861">
        <v>71.909841999999998</v>
      </c>
      <c r="L28" s="861">
        <v>74.441309000000004</v>
      </c>
      <c r="M28" s="861">
        <v>74.688119</v>
      </c>
      <c r="N28" s="861">
        <v>1.3702080000000001</v>
      </c>
      <c r="O28" s="861">
        <v>0.279804</v>
      </c>
      <c r="P28" s="861">
        <v>-0.89199799999999996</v>
      </c>
      <c r="Q28" s="861">
        <v>1.3294189999999999</v>
      </c>
      <c r="R28" s="861">
        <v>0.24171899999999999</v>
      </c>
      <c r="S28" s="861">
        <v>-0.70855999999999997</v>
      </c>
      <c r="T28" s="861">
        <v>86.087586000000002</v>
      </c>
      <c r="U28" s="861">
        <v>76.810738999999998</v>
      </c>
      <c r="V28" s="861">
        <v>99.988395999999995</v>
      </c>
      <c r="W28" s="861">
        <v>99.188873000000001</v>
      </c>
      <c r="X28" s="861">
        <v>5.6653830000000003</v>
      </c>
      <c r="Y28" s="861">
        <v>4.1416300000000001</v>
      </c>
      <c r="Z28" s="861">
        <v>-2.4078300000000001</v>
      </c>
      <c r="AA28" s="861">
        <v>-1.0333410000000001</v>
      </c>
      <c r="AB28" s="861">
        <v>-1.5866579999999999</v>
      </c>
      <c r="AC28" s="861">
        <v>-3.5204780000000002</v>
      </c>
      <c r="AD28" s="861">
        <v>-4.653327</v>
      </c>
      <c r="AE28" s="861">
        <v>116.12677499999999</v>
      </c>
      <c r="AF28" s="861">
        <v>106.327597</v>
      </c>
      <c r="AG28" s="861">
        <v>98.829310000000007</v>
      </c>
      <c r="AH28" s="861">
        <v>117.459281</v>
      </c>
      <c r="AI28" s="861">
        <v>96.219825</v>
      </c>
      <c r="AJ28" s="861">
        <v>77.805206999999996</v>
      </c>
      <c r="AK28" s="861">
        <v>4.9737780000000003</v>
      </c>
      <c r="AL28" s="861">
        <v>0.424508</v>
      </c>
      <c r="AM28" s="861">
        <v>2.6844800000000002</v>
      </c>
      <c r="AN28" s="861">
        <v>99.639995999999996</v>
      </c>
      <c r="AO28" s="861">
        <v>98.336331000000001</v>
      </c>
      <c r="AP28" s="861">
        <v>95.339229000000003</v>
      </c>
      <c r="AQ28" s="861">
        <v>94.336008000000007</v>
      </c>
      <c r="AR28" s="861">
        <v>76.272870999999995</v>
      </c>
      <c r="AS28" s="861">
        <v>67.337592999999998</v>
      </c>
      <c r="AT28" s="861">
        <v>79.016972999999993</v>
      </c>
      <c r="AU28" s="861">
        <v>78.674260000000004</v>
      </c>
      <c r="AV28" s="861">
        <v>77.729093000000006</v>
      </c>
      <c r="AW28" s="861">
        <v>76.973440999999994</v>
      </c>
      <c r="AX28" s="861">
        <v>95.041521000000003</v>
      </c>
      <c r="AY28" s="861">
        <v>92.800317000000007</v>
      </c>
      <c r="AZ28" s="861">
        <v>4.3126350000000002</v>
      </c>
      <c r="BA28" s="861">
        <v>5.095275</v>
      </c>
      <c r="BB28" s="861">
        <v>-5.7701229999999999</v>
      </c>
      <c r="BC28" s="861">
        <v>-4.764875</v>
      </c>
      <c r="BD28" s="861">
        <v>-4.4772869999999996</v>
      </c>
      <c r="BE28" s="861">
        <v>-0.27444099999999999</v>
      </c>
      <c r="BF28" s="861">
        <v>32.176658000000003</v>
      </c>
      <c r="BG28" s="861">
        <v>140.05578</v>
      </c>
      <c r="BH28" s="861">
        <v>107.88035600000001</v>
      </c>
      <c r="BI28" s="861">
        <v>58.288353000000001</v>
      </c>
      <c r="BJ28" s="861">
        <v>127.897846</v>
      </c>
      <c r="BK28" s="861">
        <v>92.149370000000005</v>
      </c>
      <c r="BL28" s="861">
        <v>83.191969</v>
      </c>
      <c r="BM28" s="861">
        <v>-10.624097000000001</v>
      </c>
      <c r="BN28" s="861">
        <v>-5.1321060000000003</v>
      </c>
      <c r="BO28" s="861">
        <v>0.15950500000000001</v>
      </c>
      <c r="BP28" s="861">
        <v>-4.3320259999999999</v>
      </c>
      <c r="BQ28" s="861">
        <v>92.854990999999998</v>
      </c>
      <c r="BR28" s="861">
        <v>90.827809999999999</v>
      </c>
      <c r="BS28" s="861">
        <v>90.441192000000001</v>
      </c>
      <c r="BT28" s="861">
        <v>64.391023000000004</v>
      </c>
      <c r="BU28" s="861">
        <v>67.530287000000001</v>
      </c>
      <c r="BV28" s="861">
        <v>66.876749000000004</v>
      </c>
      <c r="BW28" s="861">
        <v>69.655356999999995</v>
      </c>
      <c r="BX28" s="861">
        <v>-5.7389720000000004</v>
      </c>
      <c r="BY28" s="861">
        <v>-5.9958819999999999</v>
      </c>
      <c r="BZ28" s="861">
        <v>-2.349421</v>
      </c>
      <c r="CA28" s="861">
        <v>-4.1925230000000004</v>
      </c>
      <c r="CB28" s="861">
        <v>-5.8348310000000003</v>
      </c>
      <c r="CC28" s="861">
        <v>-1.978162</v>
      </c>
      <c r="CD28" s="861">
        <v>-5.996702</v>
      </c>
      <c r="CE28" s="861">
        <v>-0.98530200000000001</v>
      </c>
      <c r="CF28" s="861">
        <v>-8.494567</v>
      </c>
      <c r="CG28" s="861">
        <v>-1.1012919999999999</v>
      </c>
      <c r="CH28" s="861">
        <v>-8.8426299999999998</v>
      </c>
      <c r="CI28" s="861">
        <v>-4.3408889999999998</v>
      </c>
      <c r="CJ28" s="861">
        <v>-6.1039070000000004</v>
      </c>
      <c r="CK28" s="861">
        <v>-3.038929</v>
      </c>
      <c r="CL28" s="861">
        <v>-6.8189510000000002</v>
      </c>
      <c r="CM28" s="861">
        <v>-0.52689600000000003</v>
      </c>
      <c r="CN28" s="861">
        <v>-8.2675350000000005</v>
      </c>
      <c r="CO28" s="861">
        <v>-3.2569759999999999</v>
      </c>
      <c r="CP28" s="861">
        <v>-8.5101379999999995</v>
      </c>
      <c r="CQ28" s="861">
        <v>-5.7998820000000002</v>
      </c>
      <c r="CR28" s="861">
        <v>-6.1729609999999999</v>
      </c>
      <c r="CS28" s="861">
        <v>-3.8722080000000001</v>
      </c>
      <c r="CT28" s="861">
        <v>-6.4244479999999999</v>
      </c>
      <c r="CU28" s="861">
        <v>-4.5148989999999998</v>
      </c>
      <c r="CV28" s="861">
        <v>-9.0970689999999994</v>
      </c>
      <c r="CW28" s="861">
        <v>-4.3888210000000001</v>
      </c>
      <c r="CX28" s="861">
        <v>-8.8384459999999994</v>
      </c>
      <c r="CY28" s="861">
        <v>-5.0837300000000001</v>
      </c>
      <c r="CZ28" s="861">
        <v>-5.9537649999999998</v>
      </c>
      <c r="DA28" s="861">
        <v>-3.7196709999999999</v>
      </c>
      <c r="DB28" s="861">
        <v>-6.6824680000000001</v>
      </c>
      <c r="DC28" s="861">
        <v>-3.8205179999999999</v>
      </c>
      <c r="DD28" s="861">
        <v>-8.8143159999999998</v>
      </c>
      <c r="DE28" s="861">
        <v>-6.4643560000000004</v>
      </c>
      <c r="DF28" s="861">
        <v>-9.1078060000000001</v>
      </c>
      <c r="DG28" s="861">
        <v>-5.7494940000000003</v>
      </c>
      <c r="DH28" s="861">
        <v>-5.9019510000000004</v>
      </c>
      <c r="DI28" s="861">
        <v>-4.3562289999999999</v>
      </c>
      <c r="DJ28" s="861">
        <v>-6.3679540000000001</v>
      </c>
      <c r="DK28" s="861">
        <v>-5.170312</v>
      </c>
      <c r="DL28" s="861">
        <v>-9.1676590000000004</v>
      </c>
      <c r="DM28" s="861">
        <v>-7.6719660000000003</v>
      </c>
      <c r="DN28" s="861">
        <v>-9.2371639999999999</v>
      </c>
      <c r="DO28" s="861">
        <v>-6.837542</v>
      </c>
      <c r="DP28" s="861">
        <v>-6.2139740000000003</v>
      </c>
      <c r="DQ28" s="861">
        <v>-5.0026630000000001</v>
      </c>
      <c r="DR28" s="861">
        <v>-6.8655730000000004</v>
      </c>
      <c r="DS28" s="861">
        <v>-6.0931689999999996</v>
      </c>
      <c r="DT28" s="861">
        <v>-8.574109</v>
      </c>
      <c r="DU28" s="861">
        <v>-8.5408650000000002</v>
      </c>
      <c r="DV28" s="861">
        <v>-9.4287150000000004</v>
      </c>
      <c r="DW28" s="861">
        <v>-6.0253379999999996</v>
      </c>
      <c r="DX28" s="861">
        <v>16.996048999999999</v>
      </c>
      <c r="DY28" s="861">
        <v>13.770739000000001</v>
      </c>
      <c r="DZ28" s="861">
        <v>177.85854399999999</v>
      </c>
      <c r="EA28" s="861">
        <v>165.606056</v>
      </c>
      <c r="EB28" s="861">
        <v>120.14</v>
      </c>
      <c r="EC28" s="861">
        <v>3.2570000000000001</v>
      </c>
      <c r="ED28" s="861">
        <v>385</v>
      </c>
      <c r="EE28" s="861">
        <v>120.09</v>
      </c>
      <c r="EF28" s="861">
        <v>5.9340000000000002</v>
      </c>
      <c r="EG28" s="861">
        <v>702.6</v>
      </c>
      <c r="EH28" s="861">
        <v>120.11</v>
      </c>
      <c r="EI28" s="861">
        <v>5.617</v>
      </c>
      <c r="EJ28" s="861">
        <v>666.7</v>
      </c>
      <c r="EK28" s="861">
        <v>12.642766999999999</v>
      </c>
      <c r="EL28" s="861">
        <v>15.311248000000001</v>
      </c>
      <c r="EM28" s="861">
        <v>-9.9582870000000003</v>
      </c>
      <c r="EN28" s="861">
        <v>-15.151743</v>
      </c>
      <c r="EO28" s="861">
        <v>101.486305</v>
      </c>
      <c r="EP28" s="861">
        <v>96.442672000000002</v>
      </c>
      <c r="EQ28" s="861">
        <v>-6.0428699999999997</v>
      </c>
      <c r="ER28" s="861">
        <v>124.087925</v>
      </c>
      <c r="ES28" s="861">
        <v>199.763598</v>
      </c>
      <c r="ET28" s="861">
        <v>194.05540500000001</v>
      </c>
      <c r="EU28" s="861"/>
      <c r="EV28" s="861"/>
      <c r="EW28" s="861"/>
      <c r="EX28" s="861"/>
      <c r="EY28" s="861"/>
      <c r="EZ28" s="861"/>
      <c r="FA28" s="861"/>
      <c r="FB28" s="861"/>
      <c r="FC28" s="861"/>
      <c r="FD28" s="861"/>
    </row>
    <row r="29" spans="1:160" x14ac:dyDescent="0.25">
      <c r="A29" s="837">
        <v>46141</v>
      </c>
      <c r="B29" s="836">
        <v>0.39020833333333332</v>
      </c>
      <c r="C29" s="861">
        <v>180</v>
      </c>
      <c r="D29" s="861">
        <v>0</v>
      </c>
      <c r="E29" s="861">
        <v>0</v>
      </c>
      <c r="F29" s="861">
        <v>78.187361999999993</v>
      </c>
      <c r="G29" s="861">
        <v>72.704483999999994</v>
      </c>
      <c r="H29" s="861">
        <v>66.465573000000006</v>
      </c>
      <c r="I29" s="861">
        <v>74.272621000000001</v>
      </c>
      <c r="J29" s="861">
        <v>74.813164</v>
      </c>
      <c r="K29" s="861">
        <v>71.958222000000006</v>
      </c>
      <c r="L29" s="861">
        <v>74.514167</v>
      </c>
      <c r="M29" s="861">
        <v>74.771095000000003</v>
      </c>
      <c r="N29" s="861">
        <v>0.86823700000000004</v>
      </c>
      <c r="O29" s="861">
        <v>-0.24519099999999999</v>
      </c>
      <c r="P29" s="861">
        <v>-1.4258120000000001</v>
      </c>
      <c r="Q29" s="861">
        <v>1.0815269999999999</v>
      </c>
      <c r="R29" s="861">
        <v>-5.926E-2</v>
      </c>
      <c r="S29" s="861">
        <v>-0.95722700000000005</v>
      </c>
      <c r="T29" s="861">
        <v>86.024986999999996</v>
      </c>
      <c r="U29" s="861">
        <v>77.030690000000007</v>
      </c>
      <c r="V29" s="861">
        <v>99.959537999999995</v>
      </c>
      <c r="W29" s="861">
        <v>99.187927000000002</v>
      </c>
      <c r="X29" s="861">
        <v>4.896566</v>
      </c>
      <c r="Y29" s="861">
        <v>3.686229</v>
      </c>
      <c r="Z29" s="861">
        <v>-3.014478</v>
      </c>
      <c r="AA29" s="861">
        <v>-1.7313449999999999</v>
      </c>
      <c r="AB29" s="861">
        <v>-2.2076470000000001</v>
      </c>
      <c r="AC29" s="861">
        <v>-4.2182069999999996</v>
      </c>
      <c r="AD29" s="861">
        <v>-5.1198519999999998</v>
      </c>
      <c r="AE29" s="861">
        <v>115.657273</v>
      </c>
      <c r="AF29" s="861">
        <v>106.032426</v>
      </c>
      <c r="AG29" s="861">
        <v>98.566603999999998</v>
      </c>
      <c r="AH29" s="861">
        <v>116.821927</v>
      </c>
      <c r="AI29" s="861">
        <v>96.113708000000003</v>
      </c>
      <c r="AJ29" s="861">
        <v>77.495525000000001</v>
      </c>
      <c r="AK29" s="861">
        <v>4.3207180000000003</v>
      </c>
      <c r="AL29" s="861">
        <v>-0.33917199999999997</v>
      </c>
      <c r="AM29" s="861">
        <v>1.881966</v>
      </c>
      <c r="AN29" s="861">
        <v>99.381686000000002</v>
      </c>
      <c r="AO29" s="861">
        <v>98.349456000000004</v>
      </c>
      <c r="AP29" s="861">
        <v>95.406861000000006</v>
      </c>
      <c r="AQ29" s="861">
        <v>94.397108000000003</v>
      </c>
      <c r="AR29" s="861">
        <v>76.464894999999999</v>
      </c>
      <c r="AS29" s="861">
        <v>67.388880999999998</v>
      </c>
      <c r="AT29" s="861">
        <v>79.599035999999998</v>
      </c>
      <c r="AU29" s="861">
        <v>79.098085999999995</v>
      </c>
      <c r="AV29" s="861">
        <v>78.037647000000007</v>
      </c>
      <c r="AW29" s="861">
        <v>77.120362999999998</v>
      </c>
      <c r="AX29" s="861">
        <v>94.955522999999999</v>
      </c>
      <c r="AY29" s="861">
        <v>92.56138</v>
      </c>
      <c r="AZ29" s="861">
        <v>3.5109469999999998</v>
      </c>
      <c r="BA29" s="861">
        <v>5.0217010000000002</v>
      </c>
      <c r="BB29" s="861">
        <v>-6.3190910000000002</v>
      </c>
      <c r="BC29" s="861">
        <v>-5.3297509999999999</v>
      </c>
      <c r="BD29" s="861">
        <v>-5.0270080000000004</v>
      </c>
      <c r="BE29" s="861">
        <v>-1.264054</v>
      </c>
      <c r="BF29" s="861">
        <v>31.387715</v>
      </c>
      <c r="BG29" s="861">
        <v>140.18301</v>
      </c>
      <c r="BH29" s="861">
        <v>107.982694</v>
      </c>
      <c r="BI29" s="861">
        <v>58.191628999999999</v>
      </c>
      <c r="BJ29" s="861">
        <v>129.330387</v>
      </c>
      <c r="BK29" s="861">
        <v>92.055643000000003</v>
      </c>
      <c r="BL29" s="861">
        <v>82.981359999999995</v>
      </c>
      <c r="BM29" s="861">
        <v>-11.001582000000001</v>
      </c>
      <c r="BN29" s="861">
        <v>-5.7003339999999998</v>
      </c>
      <c r="BO29" s="861">
        <v>-1.046551</v>
      </c>
      <c r="BP29" s="861">
        <v>-4.7920090000000002</v>
      </c>
      <c r="BQ29" s="861">
        <v>92.768279000000007</v>
      </c>
      <c r="BR29" s="861">
        <v>91.300557999999995</v>
      </c>
      <c r="BS29" s="861">
        <v>90.489400000000003</v>
      </c>
      <c r="BT29" s="861">
        <v>63.939709999999998</v>
      </c>
      <c r="BU29" s="861">
        <v>67.642381</v>
      </c>
      <c r="BV29" s="861">
        <v>66.602929000000003</v>
      </c>
      <c r="BW29" s="861">
        <v>69.698739000000003</v>
      </c>
      <c r="BX29" s="861">
        <v>-6.2401939999999998</v>
      </c>
      <c r="BY29" s="861">
        <v>-6.5757199999999996</v>
      </c>
      <c r="BZ29" s="861">
        <v>-2.899464</v>
      </c>
      <c r="CA29" s="861">
        <v>-5.473446</v>
      </c>
      <c r="CB29" s="861">
        <v>-5.7843260000000001</v>
      </c>
      <c r="CC29" s="861">
        <v>-1.9573259999999999</v>
      </c>
      <c r="CD29" s="861">
        <v>-5.9636100000000001</v>
      </c>
      <c r="CE29" s="861">
        <v>-0.89278100000000005</v>
      </c>
      <c r="CF29" s="861">
        <v>-8.476763</v>
      </c>
      <c r="CG29" s="861">
        <v>-1.1049819999999999</v>
      </c>
      <c r="CH29" s="861">
        <v>-8.7740869999999997</v>
      </c>
      <c r="CI29" s="861">
        <v>-4.2984090000000004</v>
      </c>
      <c r="CJ29" s="861">
        <v>-6.0664400000000001</v>
      </c>
      <c r="CK29" s="861">
        <v>-2.9734980000000002</v>
      </c>
      <c r="CL29" s="861">
        <v>-6.778346</v>
      </c>
      <c r="CM29" s="861">
        <v>-0.46356799999999998</v>
      </c>
      <c r="CN29" s="861">
        <v>-8.2338249999999995</v>
      </c>
      <c r="CO29" s="861">
        <v>-3.2755380000000001</v>
      </c>
      <c r="CP29" s="861">
        <v>-8.4606480000000008</v>
      </c>
      <c r="CQ29" s="861">
        <v>-5.7753110000000003</v>
      </c>
      <c r="CR29" s="861">
        <v>-6.1101260000000002</v>
      </c>
      <c r="CS29" s="861">
        <v>-3.8188939999999998</v>
      </c>
      <c r="CT29" s="861">
        <v>-6.3585989999999999</v>
      </c>
      <c r="CU29" s="861">
        <v>-4.4939090000000004</v>
      </c>
      <c r="CV29" s="861">
        <v>-9.0829570000000004</v>
      </c>
      <c r="CW29" s="861">
        <v>-4.364115</v>
      </c>
      <c r="CX29" s="861">
        <v>-8.7525619999999993</v>
      </c>
      <c r="CY29" s="861">
        <v>-5.0020749999999996</v>
      </c>
      <c r="CZ29" s="861">
        <v>-5.9065029999999998</v>
      </c>
      <c r="DA29" s="861">
        <v>-3.6575760000000002</v>
      </c>
      <c r="DB29" s="861">
        <v>-6.6569640000000003</v>
      </c>
      <c r="DC29" s="861">
        <v>-3.8090709999999999</v>
      </c>
      <c r="DD29" s="861">
        <v>-8.7908729999999995</v>
      </c>
      <c r="DE29" s="861">
        <v>-6.4321320000000002</v>
      </c>
      <c r="DF29" s="861">
        <v>-9.0333269999999999</v>
      </c>
      <c r="DG29" s="861">
        <v>-5.6726109999999998</v>
      </c>
      <c r="DH29" s="861">
        <v>-5.870743</v>
      </c>
      <c r="DI29" s="861">
        <v>-4.3205939999999998</v>
      </c>
      <c r="DJ29" s="861">
        <v>-6.3275399999999999</v>
      </c>
      <c r="DK29" s="861">
        <v>-5.1504659999999998</v>
      </c>
      <c r="DL29" s="861">
        <v>-9.1221650000000007</v>
      </c>
      <c r="DM29" s="861">
        <v>-7.6443459999999996</v>
      </c>
      <c r="DN29" s="861">
        <v>-9.1804810000000003</v>
      </c>
      <c r="DO29" s="861">
        <v>-6.8109570000000001</v>
      </c>
      <c r="DP29" s="861">
        <v>-6.1692210000000003</v>
      </c>
      <c r="DQ29" s="861">
        <v>-4.9586110000000003</v>
      </c>
      <c r="DR29" s="861">
        <v>-6.8634199999999996</v>
      </c>
      <c r="DS29" s="861">
        <v>-6.086354</v>
      </c>
      <c r="DT29" s="861">
        <v>-8.5562839999999998</v>
      </c>
      <c r="DU29" s="861">
        <v>-8.5061839999999993</v>
      </c>
      <c r="DV29" s="861">
        <v>-9.3740780000000008</v>
      </c>
      <c r="DW29" s="861">
        <v>-5.9719249999999997</v>
      </c>
      <c r="DX29" s="861">
        <v>16.725767000000001</v>
      </c>
      <c r="DY29" s="861">
        <v>13.487966</v>
      </c>
      <c r="DZ29" s="861">
        <v>177.44852399999999</v>
      </c>
      <c r="EA29" s="861">
        <v>165.47803400000001</v>
      </c>
      <c r="EB29" s="861">
        <v>120.18</v>
      </c>
      <c r="EC29" s="861">
        <v>3.2570000000000001</v>
      </c>
      <c r="ED29" s="861">
        <v>385.2</v>
      </c>
      <c r="EE29" s="861">
        <v>120.11</v>
      </c>
      <c r="EF29" s="861">
        <v>5.93</v>
      </c>
      <c r="EG29" s="861">
        <v>702</v>
      </c>
      <c r="EH29" s="861">
        <v>120.07</v>
      </c>
      <c r="EI29" s="861">
        <v>5.5990000000000002</v>
      </c>
      <c r="EJ29" s="861">
        <v>664.2</v>
      </c>
      <c r="EK29" s="861">
        <v>12.259425999999999</v>
      </c>
      <c r="EL29" s="861">
        <v>14.581789000000001</v>
      </c>
      <c r="EM29" s="861">
        <v>-10.377459999999999</v>
      </c>
      <c r="EN29" s="861">
        <v>-15.62834</v>
      </c>
      <c r="EO29" s="861">
        <v>101.32138399999999</v>
      </c>
      <c r="EP29" s="861">
        <v>96.388665000000003</v>
      </c>
      <c r="EQ29" s="861">
        <v>-6.002815</v>
      </c>
      <c r="ER29" s="861">
        <v>130.51012</v>
      </c>
      <c r="ES29" s="861">
        <v>211.46285499999999</v>
      </c>
      <c r="ET29" s="861">
        <v>205.13732099999999</v>
      </c>
      <c r="EU29" s="861"/>
      <c r="EV29" s="861"/>
      <c r="EW29" s="861"/>
      <c r="EX29" s="861"/>
      <c r="EY29" s="861"/>
      <c r="EZ29" s="861"/>
      <c r="FA29" s="861"/>
      <c r="FB29" s="861"/>
      <c r="FC29" s="861"/>
      <c r="FD29" s="861"/>
    </row>
    <row r="30" spans="1:160" x14ac:dyDescent="0.25">
      <c r="A30" s="837">
        <v>46141</v>
      </c>
      <c r="B30" s="836">
        <v>0.39090277777777777</v>
      </c>
      <c r="C30" s="861">
        <v>240</v>
      </c>
      <c r="D30" s="861">
        <v>0</v>
      </c>
      <c r="E30" s="861">
        <v>0</v>
      </c>
      <c r="F30" s="861">
        <v>78.227767999999998</v>
      </c>
      <c r="G30" s="861">
        <v>72.782843</v>
      </c>
      <c r="H30" s="861">
        <v>66.329881999999998</v>
      </c>
      <c r="I30" s="861">
        <v>74.359026999999998</v>
      </c>
      <c r="J30" s="861">
        <v>74.851776999999998</v>
      </c>
      <c r="K30" s="861">
        <v>72.018158999999997</v>
      </c>
      <c r="L30" s="861">
        <v>74.486219000000006</v>
      </c>
      <c r="M30" s="861">
        <v>74.827235000000002</v>
      </c>
      <c r="N30" s="861">
        <v>0.44210300000000002</v>
      </c>
      <c r="O30" s="861">
        <v>-0.78398999999999996</v>
      </c>
      <c r="P30" s="861">
        <v>-1.8826449999999999</v>
      </c>
      <c r="Q30" s="861">
        <v>0.67092200000000002</v>
      </c>
      <c r="R30" s="861">
        <v>-0.431284</v>
      </c>
      <c r="S30" s="861">
        <v>-1.3908830000000001</v>
      </c>
      <c r="T30" s="861">
        <v>86.089164999999994</v>
      </c>
      <c r="U30" s="861">
        <v>76.861650999999995</v>
      </c>
      <c r="V30" s="861">
        <v>99.617864999999995</v>
      </c>
      <c r="W30" s="861">
        <v>98.829517999999993</v>
      </c>
      <c r="X30" s="861">
        <v>4.1581260000000002</v>
      </c>
      <c r="Y30" s="861">
        <v>3.0841229999999999</v>
      </c>
      <c r="Z30" s="861">
        <v>-3.5721590000000001</v>
      </c>
      <c r="AA30" s="861">
        <v>-2.3574700000000002</v>
      </c>
      <c r="AB30" s="861">
        <v>-2.8018480000000001</v>
      </c>
      <c r="AC30" s="861">
        <v>-4.6490429999999998</v>
      </c>
      <c r="AD30" s="861">
        <v>-5.6649979999999998</v>
      </c>
      <c r="AE30" s="861">
        <v>114.99984499999999</v>
      </c>
      <c r="AF30" s="861">
        <v>105.724535</v>
      </c>
      <c r="AG30" s="861">
        <v>98.115885000000006</v>
      </c>
      <c r="AH30" s="861">
        <v>116.183438</v>
      </c>
      <c r="AI30" s="861">
        <v>95.890178000000006</v>
      </c>
      <c r="AJ30" s="861">
        <v>76.983588999999995</v>
      </c>
      <c r="AK30" s="861">
        <v>3.4585170000000001</v>
      </c>
      <c r="AL30" s="861">
        <v>-0.84733000000000003</v>
      </c>
      <c r="AM30" s="861">
        <v>1.1998439999999999</v>
      </c>
      <c r="AN30" s="861">
        <v>99.107750999999993</v>
      </c>
      <c r="AO30" s="861">
        <v>98.039597000000001</v>
      </c>
      <c r="AP30" s="861">
        <v>94.979986999999994</v>
      </c>
      <c r="AQ30" s="861">
        <v>94.201964000000004</v>
      </c>
      <c r="AR30" s="861">
        <v>76.646649999999994</v>
      </c>
      <c r="AS30" s="861">
        <v>67.417043000000007</v>
      </c>
      <c r="AT30" s="861">
        <v>79.864859999999993</v>
      </c>
      <c r="AU30" s="861">
        <v>79.309431000000004</v>
      </c>
      <c r="AV30" s="861">
        <v>77.896970999999994</v>
      </c>
      <c r="AW30" s="861">
        <v>76.977992</v>
      </c>
      <c r="AX30" s="861">
        <v>95.022451000000004</v>
      </c>
      <c r="AY30" s="861">
        <v>92.642146999999994</v>
      </c>
      <c r="AZ30" s="861">
        <v>3.1996380000000002</v>
      </c>
      <c r="BA30" s="861">
        <v>4.6211729999999998</v>
      </c>
      <c r="BB30" s="861">
        <v>-6.7948170000000001</v>
      </c>
      <c r="BC30" s="861">
        <v>-5.8080020000000001</v>
      </c>
      <c r="BD30" s="861">
        <v>-5.5772659999999998</v>
      </c>
      <c r="BE30" s="861">
        <v>-1.6349050000000001</v>
      </c>
      <c r="BF30" s="861">
        <v>31.827942</v>
      </c>
      <c r="BG30" s="861">
        <v>140.303338</v>
      </c>
      <c r="BH30" s="861">
        <v>108.323865</v>
      </c>
      <c r="BI30" s="861">
        <v>58.203167999999998</v>
      </c>
      <c r="BJ30" s="861">
        <v>130.56881000000001</v>
      </c>
      <c r="BK30" s="861">
        <v>92.073931999999999</v>
      </c>
      <c r="BL30" s="861">
        <v>82.860056</v>
      </c>
      <c r="BM30" s="861">
        <v>-11.375775000000001</v>
      </c>
      <c r="BN30" s="861">
        <v>-6.1370360000000002</v>
      </c>
      <c r="BO30" s="861">
        <v>-1.166202</v>
      </c>
      <c r="BP30" s="861">
        <v>-5.2863170000000004</v>
      </c>
      <c r="BQ30" s="861">
        <v>92.838820999999996</v>
      </c>
      <c r="BR30" s="861">
        <v>91.620598000000001</v>
      </c>
      <c r="BS30" s="861">
        <v>90.485763000000006</v>
      </c>
      <c r="BT30" s="861">
        <v>63.609774999999999</v>
      </c>
      <c r="BU30" s="861">
        <v>67.631270000000001</v>
      </c>
      <c r="BV30" s="861">
        <v>66.387853000000007</v>
      </c>
      <c r="BW30" s="861">
        <v>69.700830999999994</v>
      </c>
      <c r="BX30" s="861">
        <v>-6.881157</v>
      </c>
      <c r="BY30" s="861">
        <v>-7.1446009999999998</v>
      </c>
      <c r="BZ30" s="861">
        <v>-3.4835120000000002</v>
      </c>
      <c r="CA30" s="861">
        <v>-5.8066420000000001</v>
      </c>
      <c r="CB30" s="861">
        <v>-5.7395100000000001</v>
      </c>
      <c r="CC30" s="861">
        <v>-1.9085559999999999</v>
      </c>
      <c r="CD30" s="861">
        <v>-5.9387829999999999</v>
      </c>
      <c r="CE30" s="861">
        <v>-0.83437600000000001</v>
      </c>
      <c r="CF30" s="861">
        <v>-8.4191269999999996</v>
      </c>
      <c r="CG30" s="861">
        <v>-1.0605</v>
      </c>
      <c r="CH30" s="861">
        <v>-8.7248439999999992</v>
      </c>
      <c r="CI30" s="861">
        <v>-4.261603</v>
      </c>
      <c r="CJ30" s="861">
        <v>-6.0197390000000004</v>
      </c>
      <c r="CK30" s="861">
        <v>-2.9706009999999998</v>
      </c>
      <c r="CL30" s="861">
        <v>-6.759557</v>
      </c>
      <c r="CM30" s="861">
        <v>-0.45790900000000001</v>
      </c>
      <c r="CN30" s="861">
        <v>-8.2014809999999994</v>
      </c>
      <c r="CO30" s="861">
        <v>-3.2457660000000002</v>
      </c>
      <c r="CP30" s="861">
        <v>-8.3896370000000005</v>
      </c>
      <c r="CQ30" s="861">
        <v>-5.7129890000000003</v>
      </c>
      <c r="CR30" s="861">
        <v>-6.0995429999999997</v>
      </c>
      <c r="CS30" s="861">
        <v>-3.7999830000000001</v>
      </c>
      <c r="CT30" s="861">
        <v>-6.3253500000000003</v>
      </c>
      <c r="CU30" s="861">
        <v>-4.4700620000000004</v>
      </c>
      <c r="CV30" s="861">
        <v>-9.0514399999999995</v>
      </c>
      <c r="CW30" s="861">
        <v>-4.3565529999999999</v>
      </c>
      <c r="CX30" s="861">
        <v>-8.7115840000000002</v>
      </c>
      <c r="CY30" s="861">
        <v>-5.0032430000000003</v>
      </c>
      <c r="CZ30" s="861">
        <v>-5.9118700000000004</v>
      </c>
      <c r="DA30" s="861">
        <v>-3.657006</v>
      </c>
      <c r="DB30" s="861">
        <v>-6.6363180000000002</v>
      </c>
      <c r="DC30" s="861">
        <v>-3.7745739999999999</v>
      </c>
      <c r="DD30" s="861">
        <v>-8.7982800000000001</v>
      </c>
      <c r="DE30" s="861">
        <v>-6.4138440000000001</v>
      </c>
      <c r="DF30" s="861">
        <v>-9.043825</v>
      </c>
      <c r="DG30" s="861">
        <v>-5.6578840000000001</v>
      </c>
      <c r="DH30" s="861">
        <v>-5.8583420000000004</v>
      </c>
      <c r="DI30" s="861">
        <v>-4.3265260000000003</v>
      </c>
      <c r="DJ30" s="861">
        <v>-6.3442220000000002</v>
      </c>
      <c r="DK30" s="861">
        <v>-5.1265989999999997</v>
      </c>
      <c r="DL30" s="861">
        <v>-9.1178840000000001</v>
      </c>
      <c r="DM30" s="861">
        <v>-7.6419449999999998</v>
      </c>
      <c r="DN30" s="861">
        <v>-9.1647350000000003</v>
      </c>
      <c r="DO30" s="861">
        <v>-6.7976039999999998</v>
      </c>
      <c r="DP30" s="861">
        <v>-6.1689429999999996</v>
      </c>
      <c r="DQ30" s="861">
        <v>-4.944528</v>
      </c>
      <c r="DR30" s="861">
        <v>-6.8623700000000003</v>
      </c>
      <c r="DS30" s="861">
        <v>-6.0638509999999997</v>
      </c>
      <c r="DT30" s="861">
        <v>-8.5552840000000003</v>
      </c>
      <c r="DU30" s="861">
        <v>-8.4878619999999998</v>
      </c>
      <c r="DV30" s="861">
        <v>-9.3628319999999992</v>
      </c>
      <c r="DW30" s="861">
        <v>-5.9518779999999998</v>
      </c>
      <c r="DX30" s="861">
        <v>16.396431</v>
      </c>
      <c r="DY30" s="861">
        <v>13.370685999999999</v>
      </c>
      <c r="DZ30" s="861">
        <v>176.663478</v>
      </c>
      <c r="EA30" s="861">
        <v>165.36887100000001</v>
      </c>
      <c r="EB30" s="861">
        <v>120.69</v>
      </c>
      <c r="EC30" s="861">
        <v>1.242</v>
      </c>
      <c r="ED30" s="861">
        <v>133.19999999999999</v>
      </c>
      <c r="EE30" s="861">
        <v>120.52</v>
      </c>
      <c r="EF30" s="861">
        <v>5.875</v>
      </c>
      <c r="EG30" s="861">
        <v>699.9</v>
      </c>
      <c r="EH30" s="861">
        <v>120.69</v>
      </c>
      <c r="EI30" s="861">
        <v>5.5750000000000002</v>
      </c>
      <c r="EJ30" s="861">
        <v>662.8</v>
      </c>
      <c r="EK30" s="861">
        <v>12.091825</v>
      </c>
      <c r="EL30" s="861">
        <v>14.66089</v>
      </c>
      <c r="EM30" s="861">
        <v>-10.891980999999999</v>
      </c>
      <c r="EN30" s="861">
        <v>-15.827092</v>
      </c>
      <c r="EO30" s="861">
        <v>101.004896</v>
      </c>
      <c r="EP30" s="861">
        <v>96.342591999999996</v>
      </c>
      <c r="EQ30" s="861">
        <v>-5.9819110000000002</v>
      </c>
      <c r="ER30" s="861">
        <v>133.49837400000001</v>
      </c>
      <c r="ES30" s="861">
        <v>223.107223</v>
      </c>
      <c r="ET30" s="861">
        <v>216.19364300000001</v>
      </c>
      <c r="EU30" s="861"/>
      <c r="EV30" s="861"/>
      <c r="EW30" s="861"/>
      <c r="EX30" s="861"/>
      <c r="EY30" s="861"/>
      <c r="EZ30" s="861"/>
      <c r="FA30" s="861"/>
      <c r="FB30" s="861"/>
      <c r="FC30" s="861"/>
      <c r="FD30" s="861"/>
    </row>
    <row r="31" spans="1:160" x14ac:dyDescent="0.25">
      <c r="A31" s="837">
        <v>46141</v>
      </c>
      <c r="B31" s="836">
        <v>0.39159722222222221</v>
      </c>
      <c r="C31" s="861">
        <v>300</v>
      </c>
      <c r="D31" s="861">
        <v>0</v>
      </c>
      <c r="E31" s="861">
        <v>0</v>
      </c>
      <c r="F31" s="861">
        <v>78.347427999999994</v>
      </c>
      <c r="G31" s="861">
        <v>72.874475000000004</v>
      </c>
      <c r="H31" s="861">
        <v>66.445260000000005</v>
      </c>
      <c r="I31" s="861">
        <v>74.405878999999999</v>
      </c>
      <c r="J31" s="861">
        <v>74.855932999999993</v>
      </c>
      <c r="K31" s="861">
        <v>72.026144000000002</v>
      </c>
      <c r="L31" s="861">
        <v>74.517453000000003</v>
      </c>
      <c r="M31" s="861">
        <v>74.860569999999996</v>
      </c>
      <c r="N31" s="861">
        <v>-4.4505000000000003E-2</v>
      </c>
      <c r="O31" s="861">
        <v>-1.289571</v>
      </c>
      <c r="P31" s="861">
        <v>-2.3417870000000001</v>
      </c>
      <c r="Q31" s="861">
        <v>0.51413299999999995</v>
      </c>
      <c r="R31" s="861">
        <v>-0.72107500000000002</v>
      </c>
      <c r="S31" s="861">
        <v>-1.814527</v>
      </c>
      <c r="T31" s="861">
        <v>86.064576000000002</v>
      </c>
      <c r="U31" s="861">
        <v>76.941321000000002</v>
      </c>
      <c r="V31" s="861">
        <v>99.453799000000004</v>
      </c>
      <c r="W31" s="861">
        <v>98.649685000000005</v>
      </c>
      <c r="X31" s="861">
        <v>3.4863050000000002</v>
      </c>
      <c r="Y31" s="861">
        <v>2.6537039999999998</v>
      </c>
      <c r="Z31" s="861">
        <v>-4.0321090000000002</v>
      </c>
      <c r="AA31" s="861">
        <v>-2.9000849999999998</v>
      </c>
      <c r="AB31" s="861">
        <v>-3.2776450000000001</v>
      </c>
      <c r="AC31" s="861">
        <v>-5.3404809999999996</v>
      </c>
      <c r="AD31" s="861">
        <v>-5.402946</v>
      </c>
      <c r="AE31" s="861">
        <v>114.699567</v>
      </c>
      <c r="AF31" s="861">
        <v>105.42281199999999</v>
      </c>
      <c r="AG31" s="861">
        <v>97.678673000000003</v>
      </c>
      <c r="AH31" s="861">
        <v>115.845519</v>
      </c>
      <c r="AI31" s="861">
        <v>95.657182000000006</v>
      </c>
      <c r="AJ31" s="861">
        <v>76.727763999999993</v>
      </c>
      <c r="AK31" s="861">
        <v>2.9633500000000002</v>
      </c>
      <c r="AL31" s="861">
        <v>-1.482283</v>
      </c>
      <c r="AM31" s="861">
        <v>0.61950799999999995</v>
      </c>
      <c r="AN31" s="861">
        <v>98.971414999999993</v>
      </c>
      <c r="AO31" s="861">
        <v>97.922006999999994</v>
      </c>
      <c r="AP31" s="861">
        <v>95.019267999999997</v>
      </c>
      <c r="AQ31" s="861">
        <v>94.171458000000001</v>
      </c>
      <c r="AR31" s="861">
        <v>76.674818000000002</v>
      </c>
      <c r="AS31" s="861">
        <v>67.422505000000001</v>
      </c>
      <c r="AT31" s="861">
        <v>80.247568999999999</v>
      </c>
      <c r="AU31" s="861">
        <v>79.491979999999998</v>
      </c>
      <c r="AV31" s="861">
        <v>77.943023999999994</v>
      </c>
      <c r="AW31" s="861">
        <v>77.238670999999997</v>
      </c>
      <c r="AX31" s="861">
        <v>95.056568999999996</v>
      </c>
      <c r="AY31" s="861">
        <v>92.699533000000002</v>
      </c>
      <c r="AZ31" s="861">
        <v>2.8278340000000002</v>
      </c>
      <c r="BA31" s="861">
        <v>4.2010379999999996</v>
      </c>
      <c r="BB31" s="861">
        <v>-7.2472570000000003</v>
      </c>
      <c r="BC31" s="861">
        <v>-6.2644070000000003</v>
      </c>
      <c r="BD31" s="861">
        <v>-6.0605570000000002</v>
      </c>
      <c r="BE31" s="861">
        <v>-2.190674</v>
      </c>
      <c r="BF31" s="861">
        <v>31.762305000000001</v>
      </c>
      <c r="BG31" s="861">
        <v>140.461973</v>
      </c>
      <c r="BH31" s="861">
        <v>108.59165400000001</v>
      </c>
      <c r="BI31" s="861">
        <v>58.178857000000001</v>
      </c>
      <c r="BJ31" s="861">
        <v>131.60087899999999</v>
      </c>
      <c r="BK31" s="861">
        <v>91.962879000000001</v>
      </c>
      <c r="BL31" s="861">
        <v>82.708472</v>
      </c>
      <c r="BM31" s="861">
        <v>-11.881167</v>
      </c>
      <c r="BN31" s="861">
        <v>-6.6037920000000003</v>
      </c>
      <c r="BO31" s="861">
        <v>-1.974526</v>
      </c>
      <c r="BP31" s="861">
        <v>-5.6918499999999996</v>
      </c>
      <c r="BQ31" s="861">
        <v>92.824225999999996</v>
      </c>
      <c r="BR31" s="861">
        <v>91.923259999999999</v>
      </c>
      <c r="BS31" s="861">
        <v>90.475622999999999</v>
      </c>
      <c r="BT31" s="861">
        <v>63.150060000000003</v>
      </c>
      <c r="BU31" s="861">
        <v>67.765737000000001</v>
      </c>
      <c r="BV31" s="861">
        <v>66.136730999999997</v>
      </c>
      <c r="BW31" s="861">
        <v>69.713414999999998</v>
      </c>
      <c r="BX31" s="861">
        <v>-7.0890690000000003</v>
      </c>
      <c r="BY31" s="861">
        <v>-7.4680460000000002</v>
      </c>
      <c r="BZ31" s="861">
        <v>-3.9658370000000001</v>
      </c>
      <c r="CA31" s="861">
        <v>-6.4167100000000001</v>
      </c>
      <c r="CB31" s="861">
        <v>-5.6961219999999999</v>
      </c>
      <c r="CC31" s="861">
        <v>-1.817097</v>
      </c>
      <c r="CD31" s="861">
        <v>-5.8910419999999997</v>
      </c>
      <c r="CE31" s="861">
        <v>-0.75324500000000005</v>
      </c>
      <c r="CF31" s="861">
        <v>-8.3728110000000004</v>
      </c>
      <c r="CG31" s="861">
        <v>-1.0165649999999999</v>
      </c>
      <c r="CH31" s="861">
        <v>-8.6648610000000001</v>
      </c>
      <c r="CI31" s="861">
        <v>-4.1657659999999996</v>
      </c>
      <c r="CJ31" s="861">
        <v>-5.9963839999999999</v>
      </c>
      <c r="CK31" s="861">
        <v>-2.9040520000000001</v>
      </c>
      <c r="CL31" s="861">
        <v>-6.7453709999999996</v>
      </c>
      <c r="CM31" s="861">
        <v>-0.43507600000000002</v>
      </c>
      <c r="CN31" s="861">
        <v>-8.1570540000000005</v>
      </c>
      <c r="CO31" s="861">
        <v>-3.215611</v>
      </c>
      <c r="CP31" s="861">
        <v>-8.2758479999999999</v>
      </c>
      <c r="CQ31" s="861">
        <v>-5.6290399999999998</v>
      </c>
      <c r="CR31" s="861">
        <v>-6.0673130000000004</v>
      </c>
      <c r="CS31" s="861">
        <v>-3.7260439999999999</v>
      </c>
      <c r="CT31" s="861">
        <v>-6.2897210000000001</v>
      </c>
      <c r="CU31" s="861">
        <v>-4.4312800000000001</v>
      </c>
      <c r="CV31" s="861">
        <v>-9.0156569999999991</v>
      </c>
      <c r="CW31" s="861">
        <v>-4.2996369999999997</v>
      </c>
      <c r="CX31" s="861">
        <v>-8.6267589999999998</v>
      </c>
      <c r="CY31" s="861">
        <v>-4.9226359999999998</v>
      </c>
      <c r="CZ31" s="861">
        <v>-5.8819689999999998</v>
      </c>
      <c r="DA31" s="861">
        <v>-3.6128610000000001</v>
      </c>
      <c r="DB31" s="861">
        <v>-6.642849</v>
      </c>
      <c r="DC31" s="861">
        <v>-3.7411099999999999</v>
      </c>
      <c r="DD31" s="861">
        <v>-8.7500619999999998</v>
      </c>
      <c r="DE31" s="861">
        <v>-6.3774730000000002</v>
      </c>
      <c r="DF31" s="861">
        <v>-8.9798480000000005</v>
      </c>
      <c r="DG31" s="861">
        <v>-5.634328</v>
      </c>
      <c r="DH31" s="861">
        <v>-5.8403739999999997</v>
      </c>
      <c r="DI31" s="861">
        <v>-4.2862770000000001</v>
      </c>
      <c r="DJ31" s="861">
        <v>-6.3033799999999998</v>
      </c>
      <c r="DK31" s="861">
        <v>-5.1184339999999997</v>
      </c>
      <c r="DL31" s="861">
        <v>-9.0914769999999994</v>
      </c>
      <c r="DM31" s="861">
        <v>-7.5959630000000002</v>
      </c>
      <c r="DN31" s="861">
        <v>-9.1302699999999994</v>
      </c>
      <c r="DO31" s="861">
        <v>-6.7478600000000002</v>
      </c>
      <c r="DP31" s="861">
        <v>-6.1397709999999996</v>
      </c>
      <c r="DQ31" s="861">
        <v>-4.9284499999999998</v>
      </c>
      <c r="DR31" s="861">
        <v>-6.8677260000000002</v>
      </c>
      <c r="DS31" s="861">
        <v>-6.0407489999999999</v>
      </c>
      <c r="DT31" s="861">
        <v>-8.5031479999999995</v>
      </c>
      <c r="DU31" s="861">
        <v>-8.4872300000000003</v>
      </c>
      <c r="DV31" s="861">
        <v>-9.3290799999999994</v>
      </c>
      <c r="DW31" s="861">
        <v>-5.9215720000000003</v>
      </c>
      <c r="DX31" s="861">
        <v>16.207996999999999</v>
      </c>
      <c r="DY31" s="861">
        <v>13.125143</v>
      </c>
      <c r="DZ31" s="861">
        <v>176.40422599999999</v>
      </c>
      <c r="EA31" s="861">
        <v>165.730773</v>
      </c>
      <c r="EB31" s="861">
        <v>119.96</v>
      </c>
      <c r="EC31" s="861">
        <v>3.2549999999999999</v>
      </c>
      <c r="ED31" s="861">
        <v>385</v>
      </c>
      <c r="EE31" s="861">
        <v>120.03</v>
      </c>
      <c r="EF31" s="861">
        <v>5.875</v>
      </c>
      <c r="EG31" s="861">
        <v>693.6</v>
      </c>
      <c r="EH31" s="861">
        <v>120.07</v>
      </c>
      <c r="EI31" s="861">
        <v>5.5590000000000002</v>
      </c>
      <c r="EJ31" s="861">
        <v>660.9</v>
      </c>
      <c r="EK31" s="861">
        <v>11.807767</v>
      </c>
      <c r="EL31" s="861">
        <v>14.270768</v>
      </c>
      <c r="EM31" s="861">
        <v>-11.188259</v>
      </c>
      <c r="EN31" s="861">
        <v>-16.245294000000001</v>
      </c>
      <c r="EO31" s="861">
        <v>100.90017</v>
      </c>
      <c r="EP31" s="861">
        <v>96.495258000000007</v>
      </c>
      <c r="EQ31" s="861">
        <v>-5.9389010000000004</v>
      </c>
      <c r="ER31" s="861">
        <v>137.04348300000001</v>
      </c>
      <c r="ES31" s="861">
        <v>234.72129799999999</v>
      </c>
      <c r="ET31" s="861">
        <v>227.202011</v>
      </c>
      <c r="EU31" s="861"/>
      <c r="EV31" s="861"/>
      <c r="EW31" s="861"/>
      <c r="EX31" s="861"/>
      <c r="EY31" s="861"/>
      <c r="EZ31" s="861"/>
      <c r="FA31" s="861"/>
      <c r="FB31" s="861"/>
      <c r="FC31" s="861"/>
      <c r="FD31" s="861"/>
    </row>
    <row r="32" spans="1:160" x14ac:dyDescent="0.25">
      <c r="A32" s="837">
        <v>46141</v>
      </c>
      <c r="B32" s="836">
        <v>0.39229166666666665</v>
      </c>
      <c r="C32" s="861">
        <v>360</v>
      </c>
      <c r="D32" s="861">
        <v>0</v>
      </c>
      <c r="E32" s="861">
        <v>0</v>
      </c>
      <c r="F32" s="861">
        <v>78.393798000000004</v>
      </c>
      <c r="G32" s="861">
        <v>72.968143999999995</v>
      </c>
      <c r="H32" s="861">
        <v>66.368114000000006</v>
      </c>
      <c r="I32" s="861">
        <v>74.424706</v>
      </c>
      <c r="J32" s="861">
        <v>74.893338</v>
      </c>
      <c r="K32" s="861">
        <v>72.050957999999994</v>
      </c>
      <c r="L32" s="861">
        <v>74.547747000000001</v>
      </c>
      <c r="M32" s="861">
        <v>74.911551000000003</v>
      </c>
      <c r="N32" s="861">
        <v>-0.44339099999999998</v>
      </c>
      <c r="O32" s="861">
        <v>-1.724431</v>
      </c>
      <c r="P32" s="861">
        <v>-2.6873420000000001</v>
      </c>
      <c r="Q32" s="861">
        <v>4.5648000000000001E-2</v>
      </c>
      <c r="R32" s="861">
        <v>-0.89057500000000001</v>
      </c>
      <c r="S32" s="861">
        <v>-2.059396</v>
      </c>
      <c r="T32" s="861">
        <v>85.881698</v>
      </c>
      <c r="U32" s="861">
        <v>76.676400999999998</v>
      </c>
      <c r="V32" s="861">
        <v>99.405742000000004</v>
      </c>
      <c r="W32" s="861">
        <v>98.499216000000004</v>
      </c>
      <c r="X32" s="861">
        <v>2.6815289999999998</v>
      </c>
      <c r="Y32" s="861">
        <v>2.1098370000000002</v>
      </c>
      <c r="Z32" s="861">
        <v>-4.4141130000000004</v>
      </c>
      <c r="AA32" s="861">
        <v>-3.3826589999999999</v>
      </c>
      <c r="AB32" s="861">
        <v>-3.661108</v>
      </c>
      <c r="AC32" s="861">
        <v>-5.6930170000000002</v>
      </c>
      <c r="AD32" s="861">
        <v>-6.3104180000000003</v>
      </c>
      <c r="AE32" s="861">
        <v>114.18682699999999</v>
      </c>
      <c r="AF32" s="861">
        <v>105.21745</v>
      </c>
      <c r="AG32" s="861">
        <v>97.229046999999994</v>
      </c>
      <c r="AH32" s="861">
        <v>115.500725</v>
      </c>
      <c r="AI32" s="861">
        <v>95.486531999999997</v>
      </c>
      <c r="AJ32" s="861">
        <v>76.437398000000002</v>
      </c>
      <c r="AK32" s="861">
        <v>2.6170550000000001</v>
      </c>
      <c r="AL32" s="861">
        <v>-1.981562</v>
      </c>
      <c r="AM32" s="861">
        <v>0.30659500000000001</v>
      </c>
      <c r="AN32" s="861">
        <v>98.727399000000005</v>
      </c>
      <c r="AO32" s="861">
        <v>97.734424000000004</v>
      </c>
      <c r="AP32" s="861">
        <v>94.728675999999993</v>
      </c>
      <c r="AQ32" s="861">
        <v>93.953737000000004</v>
      </c>
      <c r="AR32" s="861">
        <v>76.650559999999999</v>
      </c>
      <c r="AS32" s="861">
        <v>67.381358000000006</v>
      </c>
      <c r="AT32" s="861">
        <v>80.338292999999993</v>
      </c>
      <c r="AU32" s="861">
        <v>79.587406000000001</v>
      </c>
      <c r="AV32" s="861">
        <v>77.308045000000007</v>
      </c>
      <c r="AW32" s="861">
        <v>76.814406000000005</v>
      </c>
      <c r="AX32" s="861">
        <v>94.692122999999995</v>
      </c>
      <c r="AY32" s="861">
        <v>92.462449000000007</v>
      </c>
      <c r="AZ32" s="861">
        <v>2.3998499999999998</v>
      </c>
      <c r="BA32" s="861">
        <v>3.7362660000000001</v>
      </c>
      <c r="BB32" s="861">
        <v>-7.6795770000000001</v>
      </c>
      <c r="BC32" s="861">
        <v>-6.730143</v>
      </c>
      <c r="BD32" s="861">
        <v>-6.5308109999999999</v>
      </c>
      <c r="BE32" s="861">
        <v>-2.6283629999999998</v>
      </c>
      <c r="BF32" s="861">
        <v>31.829663</v>
      </c>
      <c r="BG32" s="861">
        <v>140.504884</v>
      </c>
      <c r="BH32" s="861">
        <v>108.642877</v>
      </c>
      <c r="BI32" s="861">
        <v>57.986629000000001</v>
      </c>
      <c r="BJ32" s="861">
        <v>132.47066100000001</v>
      </c>
      <c r="BK32" s="861">
        <v>91.631908999999993</v>
      </c>
      <c r="BL32" s="861">
        <v>81.781598000000002</v>
      </c>
      <c r="BM32" s="861">
        <v>-12.289826</v>
      </c>
      <c r="BN32" s="861">
        <v>-7.0195319999999999</v>
      </c>
      <c r="BO32" s="861">
        <v>-2.2092209999999999</v>
      </c>
      <c r="BP32" s="861">
        <v>-6.1513090000000004</v>
      </c>
      <c r="BQ32" s="861">
        <v>92.517831999999999</v>
      </c>
      <c r="BR32" s="861">
        <v>92.267764999999997</v>
      </c>
      <c r="BS32" s="861">
        <v>90.446107999999995</v>
      </c>
      <c r="BT32" s="861">
        <v>63.021476999999997</v>
      </c>
      <c r="BU32" s="861">
        <v>67.724573000000007</v>
      </c>
      <c r="BV32" s="861">
        <v>65.894403999999994</v>
      </c>
      <c r="BW32" s="861">
        <v>69.555869000000001</v>
      </c>
      <c r="BX32" s="861">
        <v>-7.717403</v>
      </c>
      <c r="BY32" s="861">
        <v>-7.9746459999999999</v>
      </c>
      <c r="BZ32" s="861">
        <v>-4.8146300000000002</v>
      </c>
      <c r="CA32" s="861">
        <v>-6.5658880000000002</v>
      </c>
      <c r="CB32" s="861">
        <v>-5.6572630000000004</v>
      </c>
      <c r="CC32" s="861">
        <v>-1.8536410000000001</v>
      </c>
      <c r="CD32" s="861">
        <v>-5.8588100000000001</v>
      </c>
      <c r="CE32" s="861">
        <v>-0.69582999999999995</v>
      </c>
      <c r="CF32" s="861">
        <v>-8.3266779999999994</v>
      </c>
      <c r="CG32" s="861">
        <v>-1.0399080000000001</v>
      </c>
      <c r="CH32" s="861">
        <v>-8.6459569999999992</v>
      </c>
      <c r="CI32" s="861">
        <v>-4.1646650000000003</v>
      </c>
      <c r="CJ32" s="861">
        <v>-5.9645020000000004</v>
      </c>
      <c r="CK32" s="861">
        <v>-2.9313760000000002</v>
      </c>
      <c r="CL32" s="861">
        <v>-6.6906850000000002</v>
      </c>
      <c r="CM32" s="861">
        <v>-0.401729</v>
      </c>
      <c r="CN32" s="861">
        <v>-8.1324590000000008</v>
      </c>
      <c r="CO32" s="861">
        <v>-3.2278889999999998</v>
      </c>
      <c r="CP32" s="861">
        <v>-8.2382779999999993</v>
      </c>
      <c r="CQ32" s="861">
        <v>-5.6396329999999999</v>
      </c>
      <c r="CR32" s="861">
        <v>-6.0569240000000004</v>
      </c>
      <c r="CS32" s="861">
        <v>-3.7119759999999999</v>
      </c>
      <c r="CT32" s="861">
        <v>-6.2080919999999997</v>
      </c>
      <c r="CU32" s="861">
        <v>-4.4122219999999999</v>
      </c>
      <c r="CV32" s="861">
        <v>-8.9744399999999995</v>
      </c>
      <c r="CW32" s="861">
        <v>-4.3084899999999999</v>
      </c>
      <c r="CX32" s="861">
        <v>-8.569782</v>
      </c>
      <c r="CY32" s="861">
        <v>-4.8943880000000002</v>
      </c>
      <c r="CZ32" s="861">
        <v>-5.8448190000000002</v>
      </c>
      <c r="DA32" s="861">
        <v>-3.577067</v>
      </c>
      <c r="DB32" s="861">
        <v>-6.600816</v>
      </c>
      <c r="DC32" s="861">
        <v>-3.7155320000000001</v>
      </c>
      <c r="DD32" s="861">
        <v>-8.7294800000000006</v>
      </c>
      <c r="DE32" s="861">
        <v>-6.3560340000000002</v>
      </c>
      <c r="DF32" s="861">
        <v>-8.9162809999999997</v>
      </c>
      <c r="DG32" s="861">
        <v>-5.5678320000000001</v>
      </c>
      <c r="DH32" s="861">
        <v>-5.8172139999999999</v>
      </c>
      <c r="DI32" s="861">
        <v>-4.2567069999999996</v>
      </c>
      <c r="DJ32" s="861">
        <v>-6.2877130000000001</v>
      </c>
      <c r="DK32" s="861">
        <v>-5.1093159999999997</v>
      </c>
      <c r="DL32" s="861">
        <v>-9.0802709999999998</v>
      </c>
      <c r="DM32" s="861">
        <v>-7.5726279999999999</v>
      </c>
      <c r="DN32" s="861">
        <v>-9.0854330000000001</v>
      </c>
      <c r="DO32" s="861">
        <v>-6.7279350000000004</v>
      </c>
      <c r="DP32" s="861">
        <v>-6.1049389999999999</v>
      </c>
      <c r="DQ32" s="861">
        <v>-4.8904699999999997</v>
      </c>
      <c r="DR32" s="861">
        <v>-6.8529790000000004</v>
      </c>
      <c r="DS32" s="861">
        <v>-6.0036360000000002</v>
      </c>
      <c r="DT32" s="861">
        <v>-8.5270679999999999</v>
      </c>
      <c r="DU32" s="861">
        <v>-8.4690119999999993</v>
      </c>
      <c r="DV32" s="861">
        <v>-9.2996979999999994</v>
      </c>
      <c r="DW32" s="861">
        <v>-5.9259190000000004</v>
      </c>
      <c r="DX32" s="861">
        <v>15.99701</v>
      </c>
      <c r="DY32" s="861">
        <v>12.91508</v>
      </c>
      <c r="DZ32" s="861">
        <v>175.53985900000001</v>
      </c>
      <c r="EA32" s="861">
        <v>165.02446599999999</v>
      </c>
      <c r="EB32" s="861">
        <v>120.16</v>
      </c>
      <c r="EC32" s="861">
        <v>3.254</v>
      </c>
      <c r="ED32" s="861">
        <v>384.4</v>
      </c>
      <c r="EE32" s="861">
        <v>120.05</v>
      </c>
      <c r="EF32" s="861">
        <v>5.8390000000000004</v>
      </c>
      <c r="EG32" s="861">
        <v>694.4</v>
      </c>
      <c r="EH32" s="861">
        <v>119.9</v>
      </c>
      <c r="EI32" s="861">
        <v>5.5350000000000001</v>
      </c>
      <c r="EJ32" s="861">
        <v>656.1</v>
      </c>
      <c r="EK32" s="861">
        <v>11.828245000000001</v>
      </c>
      <c r="EL32" s="861">
        <v>14.396115999999999</v>
      </c>
      <c r="EM32" s="861">
        <v>-11.521649999999999</v>
      </c>
      <c r="EN32" s="861">
        <v>-16.605336999999999</v>
      </c>
      <c r="EO32" s="861">
        <v>100.550254</v>
      </c>
      <c r="EP32" s="861">
        <v>96.197098999999994</v>
      </c>
      <c r="EQ32" s="861">
        <v>-5.9150919999999996</v>
      </c>
      <c r="ER32" s="861">
        <v>143.453743</v>
      </c>
      <c r="ES32" s="861">
        <v>246.285077</v>
      </c>
      <c r="ET32" s="861">
        <v>238.15758400000001</v>
      </c>
      <c r="EU32" s="861"/>
      <c r="EV32" s="861"/>
      <c r="EW32" s="861"/>
      <c r="EX32" s="861"/>
      <c r="EY32" s="861"/>
      <c r="EZ32" s="861"/>
      <c r="FA32" s="861"/>
      <c r="FB32" s="861"/>
      <c r="FC32" s="861"/>
      <c r="FD32" s="861"/>
    </row>
    <row r="33" spans="1:160" x14ac:dyDescent="0.25">
      <c r="A33" s="837">
        <v>46141</v>
      </c>
      <c r="B33" s="836">
        <v>0.39298611111111109</v>
      </c>
      <c r="C33" s="861">
        <v>420</v>
      </c>
      <c r="D33" s="861">
        <v>0</v>
      </c>
      <c r="E33" s="861">
        <v>0</v>
      </c>
      <c r="F33" s="861">
        <v>78.450749000000002</v>
      </c>
      <c r="G33" s="861">
        <v>73.047050999999996</v>
      </c>
      <c r="H33" s="861">
        <v>66.378085999999996</v>
      </c>
      <c r="I33" s="861">
        <v>74.504397999999995</v>
      </c>
      <c r="J33" s="861">
        <v>74.869910000000004</v>
      </c>
      <c r="K33" s="861">
        <v>72.091454999999996</v>
      </c>
      <c r="L33" s="861">
        <v>74.556825000000003</v>
      </c>
      <c r="M33" s="861">
        <v>74.957800000000006</v>
      </c>
      <c r="N33" s="861">
        <v>-0.82106800000000002</v>
      </c>
      <c r="O33" s="861">
        <v>-2.1742439999999998</v>
      </c>
      <c r="P33" s="861">
        <v>-3.0900089999999998</v>
      </c>
      <c r="Q33" s="861">
        <v>-0.19558700000000001</v>
      </c>
      <c r="R33" s="861">
        <v>-1.3557459999999999</v>
      </c>
      <c r="S33" s="861">
        <v>-2.2086869999999998</v>
      </c>
      <c r="T33" s="861">
        <v>85.959956000000005</v>
      </c>
      <c r="U33" s="861">
        <v>76.680463000000003</v>
      </c>
      <c r="V33" s="861">
        <v>99.159012000000004</v>
      </c>
      <c r="W33" s="861">
        <v>98.295004000000006</v>
      </c>
      <c r="X33" s="861">
        <v>1.9736100000000001</v>
      </c>
      <c r="Y33" s="861">
        <v>1.866136</v>
      </c>
      <c r="Z33" s="861">
        <v>-4.7738430000000003</v>
      </c>
      <c r="AA33" s="861">
        <v>-3.7896779999999999</v>
      </c>
      <c r="AB33" s="861">
        <v>-4.0624000000000002</v>
      </c>
      <c r="AC33" s="861">
        <v>-6.0438150000000004</v>
      </c>
      <c r="AD33" s="861">
        <v>-6.6476420000000003</v>
      </c>
      <c r="AE33" s="861">
        <v>113.777192</v>
      </c>
      <c r="AF33" s="861">
        <v>105.013572</v>
      </c>
      <c r="AG33" s="861">
        <v>96.915020999999996</v>
      </c>
      <c r="AH33" s="861">
        <v>115.12721000000001</v>
      </c>
      <c r="AI33" s="861">
        <v>95.325406999999998</v>
      </c>
      <c r="AJ33" s="861">
        <v>76.129706999999996</v>
      </c>
      <c r="AK33" s="861">
        <v>2.3986450000000001</v>
      </c>
      <c r="AL33" s="861">
        <v>-2.4001100000000002</v>
      </c>
      <c r="AM33" s="861">
        <v>-0.260681</v>
      </c>
      <c r="AN33" s="861">
        <v>98.504658000000006</v>
      </c>
      <c r="AO33" s="861">
        <v>97.590103999999997</v>
      </c>
      <c r="AP33" s="861">
        <v>94.576845000000006</v>
      </c>
      <c r="AQ33" s="861">
        <v>93.781519000000003</v>
      </c>
      <c r="AR33" s="861">
        <v>76.667471000000006</v>
      </c>
      <c r="AS33" s="861">
        <v>67.276974999999993</v>
      </c>
      <c r="AT33" s="861">
        <v>80.482439999999997</v>
      </c>
      <c r="AU33" s="861">
        <v>79.640096999999997</v>
      </c>
      <c r="AV33" s="861">
        <v>77.776535999999993</v>
      </c>
      <c r="AW33" s="861">
        <v>76.678348999999997</v>
      </c>
      <c r="AX33" s="861">
        <v>94.666207</v>
      </c>
      <c r="AY33" s="861">
        <v>92.337522000000007</v>
      </c>
      <c r="AZ33" s="861">
        <v>2.0349569999999999</v>
      </c>
      <c r="BA33" s="861">
        <v>3.3454459999999999</v>
      </c>
      <c r="BB33" s="861">
        <v>-8.0212830000000004</v>
      </c>
      <c r="BC33" s="861">
        <v>-7.0713379999999999</v>
      </c>
      <c r="BD33" s="861">
        <v>-6.9059910000000002</v>
      </c>
      <c r="BE33" s="861">
        <v>-3.012486</v>
      </c>
      <c r="BF33" s="861">
        <v>31.818632000000001</v>
      </c>
      <c r="BG33" s="861">
        <v>140.76507000000001</v>
      </c>
      <c r="BH33" s="861">
        <v>108.921944</v>
      </c>
      <c r="BI33" s="861">
        <v>57.878672999999999</v>
      </c>
      <c r="BJ33" s="861">
        <v>133.322113</v>
      </c>
      <c r="BK33" s="861">
        <v>91.554748000000004</v>
      </c>
      <c r="BL33" s="861">
        <v>81.848140000000001</v>
      </c>
      <c r="BM33" s="861">
        <v>-12.582487</v>
      </c>
      <c r="BN33" s="861">
        <v>-7.3512139999999997</v>
      </c>
      <c r="BO33" s="861">
        <v>-2.6836180000000001</v>
      </c>
      <c r="BP33" s="861">
        <v>-6.5460140000000004</v>
      </c>
      <c r="BQ33" s="861">
        <v>92.521602000000001</v>
      </c>
      <c r="BR33" s="861">
        <v>92.456305</v>
      </c>
      <c r="BS33" s="861">
        <v>90.401876999999999</v>
      </c>
      <c r="BT33" s="861">
        <v>62.747826000000003</v>
      </c>
      <c r="BU33" s="861">
        <v>67.678415000000001</v>
      </c>
      <c r="BV33" s="861">
        <v>65.617106000000007</v>
      </c>
      <c r="BW33" s="861">
        <v>69.462193999999997</v>
      </c>
      <c r="BX33" s="861">
        <v>-8.0038900000000002</v>
      </c>
      <c r="BY33" s="861">
        <v>-8.2696719999999999</v>
      </c>
      <c r="BZ33" s="861">
        <v>-5.499638</v>
      </c>
      <c r="CA33" s="861">
        <v>-6.8473139999999999</v>
      </c>
      <c r="CB33" s="861">
        <v>-5.6007670000000003</v>
      </c>
      <c r="CC33" s="861">
        <v>-1.808883</v>
      </c>
      <c r="CD33" s="861">
        <v>-5.8319539999999996</v>
      </c>
      <c r="CE33" s="861">
        <v>-0.63773899999999994</v>
      </c>
      <c r="CF33" s="861">
        <v>-8.2916260000000008</v>
      </c>
      <c r="CG33" s="861">
        <v>-1.0038640000000001</v>
      </c>
      <c r="CH33" s="861">
        <v>-8.6079249999999998</v>
      </c>
      <c r="CI33" s="861">
        <v>-4.1273650000000002</v>
      </c>
      <c r="CJ33" s="861">
        <v>-5.9187029999999998</v>
      </c>
      <c r="CK33" s="861">
        <v>-2.9000010000000001</v>
      </c>
      <c r="CL33" s="861">
        <v>-6.6955410000000004</v>
      </c>
      <c r="CM33" s="861">
        <v>-0.37001499999999998</v>
      </c>
      <c r="CN33" s="861">
        <v>-8.1226850000000006</v>
      </c>
      <c r="CO33" s="861">
        <v>-3.2116889999999998</v>
      </c>
      <c r="CP33" s="861">
        <v>-8.2018660000000008</v>
      </c>
      <c r="CQ33" s="861">
        <v>-5.5949790000000004</v>
      </c>
      <c r="CR33" s="861">
        <v>-6.0448880000000003</v>
      </c>
      <c r="CS33" s="861">
        <v>-3.661416</v>
      </c>
      <c r="CT33" s="861">
        <v>-6.1507319999999996</v>
      </c>
      <c r="CU33" s="861">
        <v>-4.4020049999999999</v>
      </c>
      <c r="CV33" s="861">
        <v>-8.9285420000000002</v>
      </c>
      <c r="CW33" s="861">
        <v>-4.2838570000000002</v>
      </c>
      <c r="CX33" s="861">
        <v>-8.4661240000000006</v>
      </c>
      <c r="CY33" s="861">
        <v>-4.851375</v>
      </c>
      <c r="CZ33" s="861">
        <v>-5.7975469999999998</v>
      </c>
      <c r="DA33" s="861">
        <v>-3.5589710000000001</v>
      </c>
      <c r="DB33" s="861">
        <v>-6.5606949999999999</v>
      </c>
      <c r="DC33" s="861">
        <v>-3.6867429999999999</v>
      </c>
      <c r="DD33" s="861">
        <v>-8.6978989999999996</v>
      </c>
      <c r="DE33" s="861">
        <v>-6.3273700000000002</v>
      </c>
      <c r="DF33" s="861">
        <v>-8.8544970000000003</v>
      </c>
      <c r="DG33" s="861">
        <v>-5.5250130000000004</v>
      </c>
      <c r="DH33" s="861">
        <v>-5.7683169999999997</v>
      </c>
      <c r="DI33" s="861">
        <v>-4.224742</v>
      </c>
      <c r="DJ33" s="861">
        <v>-6.2495820000000002</v>
      </c>
      <c r="DK33" s="861">
        <v>-5.073118</v>
      </c>
      <c r="DL33" s="861">
        <v>-9.0288400000000006</v>
      </c>
      <c r="DM33" s="861">
        <v>-7.5138400000000001</v>
      </c>
      <c r="DN33" s="861">
        <v>-9.0236319999999992</v>
      </c>
      <c r="DO33" s="861">
        <v>-6.6738330000000001</v>
      </c>
      <c r="DP33" s="861">
        <v>-6.0658149999999997</v>
      </c>
      <c r="DQ33" s="861">
        <v>-4.8519569999999996</v>
      </c>
      <c r="DR33" s="861">
        <v>-6.7966030000000002</v>
      </c>
      <c r="DS33" s="861">
        <v>-5.9869729999999999</v>
      </c>
      <c r="DT33" s="861">
        <v>-8.4681920000000002</v>
      </c>
      <c r="DU33" s="861">
        <v>-8.4438469999999999</v>
      </c>
      <c r="DV33" s="861">
        <v>-9.2536050000000003</v>
      </c>
      <c r="DW33" s="861">
        <v>-5.877739</v>
      </c>
      <c r="DX33" s="861">
        <v>15.809303999999999</v>
      </c>
      <c r="DY33" s="861">
        <v>12.733255</v>
      </c>
      <c r="DZ33" s="861">
        <v>175.30452</v>
      </c>
      <c r="EA33" s="861">
        <v>164.71136100000001</v>
      </c>
      <c r="EB33" s="861">
        <v>120.13</v>
      </c>
      <c r="EC33" s="861">
        <v>3.254</v>
      </c>
      <c r="ED33" s="861">
        <v>384.8</v>
      </c>
      <c r="EE33" s="861">
        <v>120.1</v>
      </c>
      <c r="EF33" s="861">
        <v>5.8280000000000003</v>
      </c>
      <c r="EG33" s="861">
        <v>688.1</v>
      </c>
      <c r="EH33" s="861">
        <v>120.11</v>
      </c>
      <c r="EI33" s="861">
        <v>5.5339999999999998</v>
      </c>
      <c r="EJ33" s="861">
        <v>652.1</v>
      </c>
      <c r="EK33" s="861">
        <v>11.559059</v>
      </c>
      <c r="EL33" s="861">
        <v>14.235075</v>
      </c>
      <c r="EM33" s="861">
        <v>-11.819739999999999</v>
      </c>
      <c r="EN33" s="861">
        <v>-16.918693000000001</v>
      </c>
      <c r="EO33" s="861">
        <v>100.45478199999999</v>
      </c>
      <c r="EP33" s="861">
        <v>96.06465</v>
      </c>
      <c r="EQ33" s="861">
        <v>-5.8754980000000003</v>
      </c>
      <c r="ER33" s="861">
        <v>149.58488299999999</v>
      </c>
      <c r="ES33" s="861">
        <v>257.80232999999998</v>
      </c>
      <c r="ET33" s="861">
        <v>249.06466399999999</v>
      </c>
      <c r="EU33" s="861"/>
      <c r="EV33" s="861"/>
      <c r="EW33" s="861"/>
      <c r="EX33" s="861"/>
      <c r="EY33" s="861"/>
      <c r="EZ33" s="861"/>
      <c r="FA33" s="861"/>
      <c r="FB33" s="861"/>
      <c r="FC33" s="861"/>
      <c r="FD33" s="861"/>
    </row>
    <row r="34" spans="1:160" x14ac:dyDescent="0.25">
      <c r="A34" s="837">
        <v>46141</v>
      </c>
      <c r="B34" s="836">
        <v>0.39368055555555559</v>
      </c>
      <c r="C34" s="861">
        <v>480</v>
      </c>
      <c r="D34" s="861">
        <v>0</v>
      </c>
      <c r="E34" s="861">
        <v>0</v>
      </c>
      <c r="F34" s="861">
        <v>78.384404000000004</v>
      </c>
      <c r="G34" s="861">
        <v>73.119573000000003</v>
      </c>
      <c r="H34" s="861">
        <v>66.344928999999993</v>
      </c>
      <c r="I34" s="861">
        <v>74.554642000000001</v>
      </c>
      <c r="J34" s="861">
        <v>74.838598000000005</v>
      </c>
      <c r="K34" s="861">
        <v>72.073179999999994</v>
      </c>
      <c r="L34" s="861">
        <v>74.559911</v>
      </c>
      <c r="M34" s="861">
        <v>74.974401</v>
      </c>
      <c r="N34" s="861">
        <v>-1.1489389999999999</v>
      </c>
      <c r="O34" s="861">
        <v>-2.5700590000000001</v>
      </c>
      <c r="P34" s="861">
        <v>-3.513331</v>
      </c>
      <c r="Q34" s="861">
        <v>-0.52190099999999995</v>
      </c>
      <c r="R34" s="861">
        <v>-1.5645309999999999</v>
      </c>
      <c r="S34" s="861">
        <v>-2.5842589999999999</v>
      </c>
      <c r="T34" s="861">
        <v>85.801522000000006</v>
      </c>
      <c r="U34" s="861">
        <v>77.092721999999995</v>
      </c>
      <c r="V34" s="861">
        <v>99.046206999999995</v>
      </c>
      <c r="W34" s="861">
        <v>98.201419999999999</v>
      </c>
      <c r="X34" s="861">
        <v>1.2944789999999999</v>
      </c>
      <c r="Y34" s="861">
        <v>1.3486069999999999</v>
      </c>
      <c r="Z34" s="861">
        <v>-5.0773359999999998</v>
      </c>
      <c r="AA34" s="861">
        <v>-4.109909</v>
      </c>
      <c r="AB34" s="861">
        <v>-4.386482</v>
      </c>
      <c r="AC34" s="861">
        <v>-6.324109</v>
      </c>
      <c r="AD34" s="861">
        <v>-6.8442930000000004</v>
      </c>
      <c r="AE34" s="861">
        <v>113.443555</v>
      </c>
      <c r="AF34" s="861">
        <v>104.79510500000001</v>
      </c>
      <c r="AG34" s="861">
        <v>96.575492999999994</v>
      </c>
      <c r="AH34" s="861">
        <v>114.80625000000001</v>
      </c>
      <c r="AI34" s="861">
        <v>95.192946000000006</v>
      </c>
      <c r="AJ34" s="861">
        <v>75.805668999999995</v>
      </c>
      <c r="AK34" s="861">
        <v>1.9924949999999999</v>
      </c>
      <c r="AL34" s="861">
        <v>-2.5975410000000001</v>
      </c>
      <c r="AM34" s="861">
        <v>-0.42740800000000001</v>
      </c>
      <c r="AN34" s="861">
        <v>98.376508999999999</v>
      </c>
      <c r="AO34" s="861">
        <v>97.496660000000006</v>
      </c>
      <c r="AP34" s="861">
        <v>94.581785999999994</v>
      </c>
      <c r="AQ34" s="861">
        <v>93.751744000000002</v>
      </c>
      <c r="AR34" s="861">
        <v>76.574563999999995</v>
      </c>
      <c r="AS34" s="861">
        <v>67.241437000000005</v>
      </c>
      <c r="AT34" s="861">
        <v>80.688424999999995</v>
      </c>
      <c r="AU34" s="861">
        <v>79.725731999999994</v>
      </c>
      <c r="AV34" s="861">
        <v>77.905716999999996</v>
      </c>
      <c r="AW34" s="861">
        <v>76.741741000000005</v>
      </c>
      <c r="AX34" s="861">
        <v>94.682466000000005</v>
      </c>
      <c r="AY34" s="861">
        <v>92.343886999999995</v>
      </c>
      <c r="AZ34" s="861">
        <v>1.7457260000000001</v>
      </c>
      <c r="BA34" s="861">
        <v>2.7025779999999999</v>
      </c>
      <c r="BB34" s="861">
        <v>-8.3199079999999999</v>
      </c>
      <c r="BC34" s="861">
        <v>-7.4078429999999997</v>
      </c>
      <c r="BD34" s="861">
        <v>-7.264837</v>
      </c>
      <c r="BE34" s="861">
        <v>-3.5036100000000001</v>
      </c>
      <c r="BF34" s="861">
        <v>31.813008</v>
      </c>
      <c r="BG34" s="861">
        <v>140.69843299999999</v>
      </c>
      <c r="BH34" s="861">
        <v>109.09107</v>
      </c>
      <c r="BI34" s="861">
        <v>57.832194999999999</v>
      </c>
      <c r="BJ34" s="861">
        <v>133.95910900000001</v>
      </c>
      <c r="BK34" s="861">
        <v>91.542553999999996</v>
      </c>
      <c r="BL34" s="861">
        <v>81.666916999999998</v>
      </c>
      <c r="BM34" s="861">
        <v>-12.842385</v>
      </c>
      <c r="BN34" s="861">
        <v>-7.6821349999999997</v>
      </c>
      <c r="BO34" s="861">
        <v>-3.1017260000000002</v>
      </c>
      <c r="BP34" s="861">
        <v>-6.796665</v>
      </c>
      <c r="BQ34" s="861">
        <v>92.500533000000004</v>
      </c>
      <c r="BR34" s="861">
        <v>92.557212000000007</v>
      </c>
      <c r="BS34" s="861">
        <v>90.341200000000001</v>
      </c>
      <c r="BT34" s="861">
        <v>62.397069000000002</v>
      </c>
      <c r="BU34" s="861">
        <v>67.737515000000002</v>
      </c>
      <c r="BV34" s="861">
        <v>65.447827000000004</v>
      </c>
      <c r="BW34" s="861">
        <v>69.380435000000006</v>
      </c>
      <c r="BX34" s="861">
        <v>-8.1834579999999999</v>
      </c>
      <c r="BY34" s="861">
        <v>-8.5083070000000003</v>
      </c>
      <c r="BZ34" s="861">
        <v>-5.9660690000000001</v>
      </c>
      <c r="CA34" s="861">
        <v>-7.1815600000000002</v>
      </c>
      <c r="CB34" s="861">
        <v>-5.572139</v>
      </c>
      <c r="CC34" s="861">
        <v>-1.7570619999999999</v>
      </c>
      <c r="CD34" s="861">
        <v>-5.8129080000000002</v>
      </c>
      <c r="CE34" s="861">
        <v>-0.56381400000000004</v>
      </c>
      <c r="CF34" s="861">
        <v>-8.2372169999999993</v>
      </c>
      <c r="CG34" s="861">
        <v>-0.97737099999999999</v>
      </c>
      <c r="CH34" s="861">
        <v>-8.5496619999999997</v>
      </c>
      <c r="CI34" s="861">
        <v>-4.0750900000000003</v>
      </c>
      <c r="CJ34" s="861">
        <v>-5.8923920000000001</v>
      </c>
      <c r="CK34" s="861">
        <v>-2.8420589999999999</v>
      </c>
      <c r="CL34" s="861">
        <v>-6.6624629999999998</v>
      </c>
      <c r="CM34" s="861">
        <v>-0.36499799999999999</v>
      </c>
      <c r="CN34" s="861">
        <v>-8.0785850000000003</v>
      </c>
      <c r="CO34" s="861">
        <v>-3.1697829999999998</v>
      </c>
      <c r="CP34" s="861">
        <v>-8.1387090000000004</v>
      </c>
      <c r="CQ34" s="861">
        <v>-5.5213619999999999</v>
      </c>
      <c r="CR34" s="861">
        <v>-6.0197200000000004</v>
      </c>
      <c r="CS34" s="861">
        <v>-3.6126450000000001</v>
      </c>
      <c r="CT34" s="861">
        <v>-6.0963390000000004</v>
      </c>
      <c r="CU34" s="861">
        <v>-4.3538079999999999</v>
      </c>
      <c r="CV34" s="861">
        <v>-8.8940560000000009</v>
      </c>
      <c r="CW34" s="861">
        <v>-4.2407849999999998</v>
      </c>
      <c r="CX34" s="861">
        <v>-8.4395190000000007</v>
      </c>
      <c r="CY34" s="861">
        <v>-4.8011799999999996</v>
      </c>
      <c r="CZ34" s="861">
        <v>-5.789701</v>
      </c>
      <c r="DA34" s="861">
        <v>-3.5179550000000002</v>
      </c>
      <c r="DB34" s="861">
        <v>-6.5474920000000001</v>
      </c>
      <c r="DC34" s="861">
        <v>-3.6675589999999998</v>
      </c>
      <c r="DD34" s="861">
        <v>-8.6522100000000002</v>
      </c>
      <c r="DE34" s="861">
        <v>-6.2883839999999998</v>
      </c>
      <c r="DF34" s="861">
        <v>-8.7959300000000002</v>
      </c>
      <c r="DG34" s="861">
        <v>-5.4881859999999998</v>
      </c>
      <c r="DH34" s="861">
        <v>-5.7515219999999996</v>
      </c>
      <c r="DI34" s="861">
        <v>-4.1999079999999998</v>
      </c>
      <c r="DJ34" s="861">
        <v>-6.2232690000000002</v>
      </c>
      <c r="DK34" s="861">
        <v>-5.0356779999999999</v>
      </c>
      <c r="DL34" s="861">
        <v>-9.0125499999999992</v>
      </c>
      <c r="DM34" s="861">
        <v>-7.5003929999999999</v>
      </c>
      <c r="DN34" s="861">
        <v>-9.0006590000000006</v>
      </c>
      <c r="DO34" s="861">
        <v>-6.643942</v>
      </c>
      <c r="DP34" s="861">
        <v>-6.0364190000000004</v>
      </c>
      <c r="DQ34" s="861">
        <v>-4.8075479999999997</v>
      </c>
      <c r="DR34" s="861">
        <v>-6.820697</v>
      </c>
      <c r="DS34" s="861">
        <v>-5.9849209999999999</v>
      </c>
      <c r="DT34" s="861">
        <v>-8.4650239999999997</v>
      </c>
      <c r="DU34" s="861">
        <v>-8.4261669999999995</v>
      </c>
      <c r="DV34" s="861">
        <v>-9.2323810000000002</v>
      </c>
      <c r="DW34" s="861">
        <v>-5.860824</v>
      </c>
      <c r="DX34" s="861">
        <v>15.624612000000001</v>
      </c>
      <c r="DY34" s="861">
        <v>12.580106000000001</v>
      </c>
      <c r="DZ34" s="861">
        <v>175.01464799999999</v>
      </c>
      <c r="EA34" s="861">
        <v>164.644385</v>
      </c>
      <c r="EB34" s="861">
        <v>120.81</v>
      </c>
      <c r="EC34" s="861">
        <v>1.24</v>
      </c>
      <c r="ED34" s="861">
        <v>133.1</v>
      </c>
      <c r="EE34" s="861">
        <v>120.71</v>
      </c>
      <c r="EF34" s="861">
        <v>5.7949999999999999</v>
      </c>
      <c r="EG34" s="861">
        <v>687.5</v>
      </c>
      <c r="EH34" s="861">
        <v>120.78</v>
      </c>
      <c r="EI34" s="861">
        <v>5.4950000000000001</v>
      </c>
      <c r="EJ34" s="861">
        <v>650.4</v>
      </c>
      <c r="EK34" s="861">
        <v>11.687016</v>
      </c>
      <c r="EL34" s="861">
        <v>14.082151</v>
      </c>
      <c r="EM34" s="861">
        <v>-12.114424</v>
      </c>
      <c r="EN34" s="861">
        <v>-17.183876999999999</v>
      </c>
      <c r="EO34" s="861">
        <v>100.337067</v>
      </c>
      <c r="EP34" s="861">
        <v>96.036297000000005</v>
      </c>
      <c r="EQ34" s="861">
        <v>-5.8421459999999996</v>
      </c>
      <c r="ER34" s="861">
        <v>155.36991900000001</v>
      </c>
      <c r="ES34" s="861">
        <v>269.29100599999998</v>
      </c>
      <c r="ET34" s="861">
        <v>259.93777899999998</v>
      </c>
      <c r="EU34" s="861"/>
      <c r="EV34" s="861"/>
      <c r="EW34" s="861"/>
      <c r="EX34" s="861"/>
      <c r="EY34" s="861"/>
      <c r="EZ34" s="861"/>
      <c r="FA34" s="861"/>
      <c r="FB34" s="861"/>
      <c r="FC34" s="861"/>
      <c r="FD34" s="861"/>
    </row>
    <row r="35" spans="1:160" x14ac:dyDescent="0.25">
      <c r="A35" s="837">
        <v>46141</v>
      </c>
      <c r="B35" s="836">
        <v>0.39437499999999998</v>
      </c>
      <c r="C35" s="861">
        <v>540</v>
      </c>
      <c r="D35" s="861">
        <v>0</v>
      </c>
      <c r="E35" s="861">
        <v>0</v>
      </c>
      <c r="F35" s="861">
        <v>78.461074999999994</v>
      </c>
      <c r="G35" s="861">
        <v>73.166664999999995</v>
      </c>
      <c r="H35" s="861">
        <v>66.473473999999996</v>
      </c>
      <c r="I35" s="861">
        <v>74.615587000000005</v>
      </c>
      <c r="J35" s="861">
        <v>74.804042999999993</v>
      </c>
      <c r="K35" s="861">
        <v>72.111840000000001</v>
      </c>
      <c r="L35" s="861">
        <v>74.57253</v>
      </c>
      <c r="M35" s="861">
        <v>75.022496000000004</v>
      </c>
      <c r="N35" s="861">
        <v>-1.393818</v>
      </c>
      <c r="O35" s="861">
        <v>-2.8423929999999999</v>
      </c>
      <c r="P35" s="861">
        <v>-3.6777880000000001</v>
      </c>
      <c r="Q35" s="861">
        <v>-0.66939899999999997</v>
      </c>
      <c r="R35" s="861">
        <v>-1.9054720000000001</v>
      </c>
      <c r="S35" s="861">
        <v>-2.7248039999999998</v>
      </c>
      <c r="T35" s="861">
        <v>85.777928000000003</v>
      </c>
      <c r="U35" s="861">
        <v>76.560552999999999</v>
      </c>
      <c r="V35" s="861">
        <v>98.68826</v>
      </c>
      <c r="W35" s="861">
        <v>97.919658999999996</v>
      </c>
      <c r="X35" s="861">
        <v>0.75014800000000004</v>
      </c>
      <c r="Y35" s="861">
        <v>1.032716</v>
      </c>
      <c r="Z35" s="861">
        <v>-5.3237050000000004</v>
      </c>
      <c r="AA35" s="861">
        <v>-4.4242879999999998</v>
      </c>
      <c r="AB35" s="861">
        <v>-4.6710330000000004</v>
      </c>
      <c r="AC35" s="861">
        <v>-6.5899200000000002</v>
      </c>
      <c r="AD35" s="861">
        <v>-7.0709600000000004</v>
      </c>
      <c r="AE35" s="861">
        <v>113.07576400000001</v>
      </c>
      <c r="AF35" s="861">
        <v>104.59245799999999</v>
      </c>
      <c r="AG35" s="861">
        <v>96.142208999999994</v>
      </c>
      <c r="AH35" s="861">
        <v>114.40183</v>
      </c>
      <c r="AI35" s="861">
        <v>95.026894999999996</v>
      </c>
      <c r="AJ35" s="861">
        <v>75.667101000000002</v>
      </c>
      <c r="AK35" s="861">
        <v>1.9075800000000001</v>
      </c>
      <c r="AL35" s="861">
        <v>-2.9363049999999999</v>
      </c>
      <c r="AM35" s="861">
        <v>-0.77660200000000001</v>
      </c>
      <c r="AN35" s="861">
        <v>98.326308999999995</v>
      </c>
      <c r="AO35" s="861">
        <v>97.163252</v>
      </c>
      <c r="AP35" s="861">
        <v>94.304287000000002</v>
      </c>
      <c r="AQ35" s="861">
        <v>93.515331000000003</v>
      </c>
      <c r="AR35" s="861">
        <v>76.395833999999994</v>
      </c>
      <c r="AS35" s="861">
        <v>67.154953000000006</v>
      </c>
      <c r="AT35" s="861">
        <v>80.671114000000003</v>
      </c>
      <c r="AU35" s="861">
        <v>79.679834999999997</v>
      </c>
      <c r="AV35" s="861">
        <v>77.309731999999997</v>
      </c>
      <c r="AW35" s="861">
        <v>76.717673000000005</v>
      </c>
      <c r="AX35" s="861">
        <v>94.462312999999995</v>
      </c>
      <c r="AY35" s="861">
        <v>92.146338999999998</v>
      </c>
      <c r="AZ35" s="861">
        <v>1.268025</v>
      </c>
      <c r="BA35" s="861">
        <v>2.6094879999999998</v>
      </c>
      <c r="BB35" s="861">
        <v>-8.5405239999999996</v>
      </c>
      <c r="BC35" s="861">
        <v>-7.6660149999999998</v>
      </c>
      <c r="BD35" s="861">
        <v>-7.4953709999999996</v>
      </c>
      <c r="BE35" s="861">
        <v>-3.8884099999999999</v>
      </c>
      <c r="BF35" s="861">
        <v>31.661498999999999</v>
      </c>
      <c r="BG35" s="861">
        <v>140.75732400000001</v>
      </c>
      <c r="BH35" s="861">
        <v>109.328215</v>
      </c>
      <c r="BI35" s="861">
        <v>57.431880999999997</v>
      </c>
      <c r="BJ35" s="861">
        <v>133.96706699999999</v>
      </c>
      <c r="BK35" s="861">
        <v>91.295173000000005</v>
      </c>
      <c r="BL35" s="861">
        <v>81.457375999999996</v>
      </c>
      <c r="BM35" s="861">
        <v>-13.137978</v>
      </c>
      <c r="BN35" s="861">
        <v>-7.9690120000000002</v>
      </c>
      <c r="BO35" s="861">
        <v>-3.5115029999999998</v>
      </c>
      <c r="BP35" s="861">
        <v>-7.1672349999999998</v>
      </c>
      <c r="BQ35" s="861">
        <v>92.261497000000006</v>
      </c>
      <c r="BR35" s="861">
        <v>92.497801999999993</v>
      </c>
      <c r="BS35" s="861">
        <v>90.211087000000006</v>
      </c>
      <c r="BT35" s="861">
        <v>62.157127000000003</v>
      </c>
      <c r="BU35" s="861">
        <v>67.646129999999999</v>
      </c>
      <c r="BV35" s="861">
        <v>65.267319000000001</v>
      </c>
      <c r="BW35" s="861">
        <v>69.282424000000006</v>
      </c>
      <c r="BX35" s="861">
        <v>-8.4872340000000008</v>
      </c>
      <c r="BY35" s="861">
        <v>-8.6951420000000006</v>
      </c>
      <c r="BZ35" s="861">
        <v>-6.3058540000000001</v>
      </c>
      <c r="CA35" s="861">
        <v>-7.5589259999999996</v>
      </c>
      <c r="CB35" s="861">
        <v>-5.5066329999999999</v>
      </c>
      <c r="CC35" s="861">
        <v>-1.7121919999999999</v>
      </c>
      <c r="CD35" s="861">
        <v>-5.784071</v>
      </c>
      <c r="CE35" s="861">
        <v>-0.53474900000000003</v>
      </c>
      <c r="CF35" s="861">
        <v>-8.209918</v>
      </c>
      <c r="CG35" s="861">
        <v>-0.94020000000000004</v>
      </c>
      <c r="CH35" s="861">
        <v>-8.488531</v>
      </c>
      <c r="CI35" s="861">
        <v>-4.0083419999999998</v>
      </c>
      <c r="CJ35" s="861">
        <v>-5.8664849999999999</v>
      </c>
      <c r="CK35" s="861">
        <v>-2.8036110000000001</v>
      </c>
      <c r="CL35" s="861">
        <v>-6.6298529999999998</v>
      </c>
      <c r="CM35" s="861">
        <v>-0.34426299999999999</v>
      </c>
      <c r="CN35" s="861">
        <v>-8.0152680000000007</v>
      </c>
      <c r="CO35" s="861">
        <v>-3.1487349999999998</v>
      </c>
      <c r="CP35" s="861">
        <v>-8.0590820000000001</v>
      </c>
      <c r="CQ35" s="861">
        <v>-5.4439260000000003</v>
      </c>
      <c r="CR35" s="861">
        <v>-5.9697360000000002</v>
      </c>
      <c r="CS35" s="861">
        <v>-3.5661019999999999</v>
      </c>
      <c r="CT35" s="861">
        <v>-6.066662</v>
      </c>
      <c r="CU35" s="861">
        <v>-4.3209569999999999</v>
      </c>
      <c r="CV35" s="861">
        <v>-8.8708069999999992</v>
      </c>
      <c r="CW35" s="861">
        <v>-4.2032879999999997</v>
      </c>
      <c r="CX35" s="861">
        <v>-8.358352</v>
      </c>
      <c r="CY35" s="861">
        <v>-4.7386280000000003</v>
      </c>
      <c r="CZ35" s="861">
        <v>-5.782527</v>
      </c>
      <c r="DA35" s="861">
        <v>-3.4744730000000001</v>
      </c>
      <c r="DB35" s="861">
        <v>-6.529007</v>
      </c>
      <c r="DC35" s="861">
        <v>-3.6189559999999998</v>
      </c>
      <c r="DD35" s="861">
        <v>-8.641159</v>
      </c>
      <c r="DE35" s="861">
        <v>-6.2549789999999996</v>
      </c>
      <c r="DF35" s="861">
        <v>-8.7659310000000001</v>
      </c>
      <c r="DG35" s="861">
        <v>-5.4289880000000004</v>
      </c>
      <c r="DH35" s="861">
        <v>-5.7193350000000001</v>
      </c>
      <c r="DI35" s="861">
        <v>-4.1533420000000003</v>
      </c>
      <c r="DJ35" s="861">
        <v>-6.2176080000000002</v>
      </c>
      <c r="DK35" s="861">
        <v>-5.0290949999999999</v>
      </c>
      <c r="DL35" s="861">
        <v>-8.9970599999999994</v>
      </c>
      <c r="DM35" s="861">
        <v>-7.4611010000000002</v>
      </c>
      <c r="DN35" s="861">
        <v>-8.9631539999999994</v>
      </c>
      <c r="DO35" s="861">
        <v>-6.5981730000000001</v>
      </c>
      <c r="DP35" s="861">
        <v>-6.0028189999999997</v>
      </c>
      <c r="DQ35" s="861">
        <v>-4.8060879999999999</v>
      </c>
      <c r="DR35" s="861">
        <v>-6.8052239999999999</v>
      </c>
      <c r="DS35" s="861">
        <v>-5.9540800000000003</v>
      </c>
      <c r="DT35" s="861">
        <v>-8.4429940000000006</v>
      </c>
      <c r="DU35" s="861">
        <v>-8.4135010000000001</v>
      </c>
      <c r="DV35" s="861">
        <v>-9.2019040000000007</v>
      </c>
      <c r="DW35" s="861">
        <v>-5.8211839999999997</v>
      </c>
      <c r="DX35" s="861">
        <v>15.49314</v>
      </c>
      <c r="DY35" s="861">
        <v>12.445281</v>
      </c>
      <c r="DZ35" s="861">
        <v>174.19246799999999</v>
      </c>
      <c r="EA35" s="861">
        <v>164.205398</v>
      </c>
      <c r="EB35" s="861">
        <v>120.95</v>
      </c>
      <c r="EC35" s="861">
        <v>1.24</v>
      </c>
      <c r="ED35" s="861">
        <v>133.1</v>
      </c>
      <c r="EE35" s="861">
        <v>120.92</v>
      </c>
      <c r="EF35" s="861">
        <v>5.8029999999999999</v>
      </c>
      <c r="EG35" s="861">
        <v>689.6</v>
      </c>
      <c r="EH35" s="861">
        <v>120.8</v>
      </c>
      <c r="EI35" s="861">
        <v>5.4640000000000004</v>
      </c>
      <c r="EJ35" s="861">
        <v>649.6</v>
      </c>
      <c r="EK35" s="861">
        <v>11.548434</v>
      </c>
      <c r="EL35" s="861">
        <v>13.906783000000001</v>
      </c>
      <c r="EM35" s="861">
        <v>-12.325036000000001</v>
      </c>
      <c r="EN35" s="861">
        <v>-17.418285999999998</v>
      </c>
      <c r="EO35" s="861">
        <v>100.00246799999999</v>
      </c>
      <c r="EP35" s="861">
        <v>95.850262000000001</v>
      </c>
      <c r="EQ35" s="861">
        <v>-5.8056890000000001</v>
      </c>
      <c r="ER35" s="861">
        <v>157.58665400000001</v>
      </c>
      <c r="ES35" s="861">
        <v>280.75764199999998</v>
      </c>
      <c r="ET35" s="861">
        <v>270.786788</v>
      </c>
      <c r="EU35" s="861"/>
      <c r="EV35" s="861"/>
      <c r="EW35" s="861"/>
      <c r="EX35" s="861"/>
      <c r="EY35" s="861"/>
      <c r="EZ35" s="861"/>
      <c r="FA35" s="861"/>
      <c r="FB35" s="861"/>
      <c r="FC35" s="861"/>
      <c r="FD35" s="861"/>
    </row>
    <row r="36" spans="1:160" x14ac:dyDescent="0.25">
      <c r="A36" s="837">
        <v>46141</v>
      </c>
      <c r="B36" s="836">
        <v>0.39506944444444447</v>
      </c>
      <c r="C36" s="861">
        <v>600</v>
      </c>
      <c r="D36" s="861">
        <v>0</v>
      </c>
      <c r="E36" s="861">
        <v>0</v>
      </c>
      <c r="F36" s="861">
        <v>78.468530999999999</v>
      </c>
      <c r="G36" s="861">
        <v>73.247820000000004</v>
      </c>
      <c r="H36" s="861">
        <v>66.499809999999997</v>
      </c>
      <c r="I36" s="861">
        <v>74.677879000000004</v>
      </c>
      <c r="J36" s="861">
        <v>74.772951000000006</v>
      </c>
      <c r="K36" s="861">
        <v>72.113286000000002</v>
      </c>
      <c r="L36" s="861">
        <v>74.619472000000002</v>
      </c>
      <c r="M36" s="861">
        <v>75.031398999999993</v>
      </c>
      <c r="N36" s="861">
        <v>-1.617572</v>
      </c>
      <c r="O36" s="861">
        <v>-3.1181809999999999</v>
      </c>
      <c r="P36" s="861">
        <v>-4.0311079999999997</v>
      </c>
      <c r="Q36" s="861">
        <v>-0.82492799999999999</v>
      </c>
      <c r="R36" s="861">
        <v>-2.046929</v>
      </c>
      <c r="S36" s="861">
        <v>-3.099453</v>
      </c>
      <c r="T36" s="861">
        <v>85.559515000000005</v>
      </c>
      <c r="U36" s="861">
        <v>76.895039999999995</v>
      </c>
      <c r="V36" s="861">
        <v>98.721078000000006</v>
      </c>
      <c r="W36" s="861">
        <v>97.892027999999996</v>
      </c>
      <c r="X36" s="861">
        <v>0.381691</v>
      </c>
      <c r="Y36" s="861">
        <v>0.72484700000000002</v>
      </c>
      <c r="Z36" s="861">
        <v>-5.5558569999999996</v>
      </c>
      <c r="AA36" s="861">
        <v>-4.7100989999999996</v>
      </c>
      <c r="AB36" s="861">
        <v>-4.8900499999999996</v>
      </c>
      <c r="AC36" s="861">
        <v>-6.8413490000000001</v>
      </c>
      <c r="AD36" s="861">
        <v>-7.2498880000000003</v>
      </c>
      <c r="AE36" s="861">
        <v>112.872666</v>
      </c>
      <c r="AF36" s="861">
        <v>104.458519</v>
      </c>
      <c r="AG36" s="861">
        <v>95.910511</v>
      </c>
      <c r="AH36" s="861">
        <v>114.256112</v>
      </c>
      <c r="AI36" s="861">
        <v>94.953137999999996</v>
      </c>
      <c r="AJ36" s="861">
        <v>75.516118000000006</v>
      </c>
      <c r="AK36" s="861">
        <v>1.8648800000000001</v>
      </c>
      <c r="AL36" s="861">
        <v>-3.094328</v>
      </c>
      <c r="AM36" s="861">
        <v>-1.0724579999999999</v>
      </c>
      <c r="AN36" s="861">
        <v>98.155868999999996</v>
      </c>
      <c r="AO36" s="861">
        <v>97.180723999999998</v>
      </c>
      <c r="AP36" s="861">
        <v>94.231345000000005</v>
      </c>
      <c r="AQ36" s="861">
        <v>93.388980000000004</v>
      </c>
      <c r="AR36" s="861">
        <v>76.263122999999993</v>
      </c>
      <c r="AS36" s="861">
        <v>67.092844999999997</v>
      </c>
      <c r="AT36" s="861">
        <v>80.690449000000001</v>
      </c>
      <c r="AU36" s="861">
        <v>79.636177000000004</v>
      </c>
      <c r="AV36" s="861">
        <v>77.569222999999994</v>
      </c>
      <c r="AW36" s="861">
        <v>76.458089999999999</v>
      </c>
      <c r="AX36" s="861">
        <v>94.317459999999997</v>
      </c>
      <c r="AY36" s="861">
        <v>92.039623000000006</v>
      </c>
      <c r="AZ36" s="861">
        <v>1.2142310000000001</v>
      </c>
      <c r="BA36" s="861">
        <v>2.2197450000000001</v>
      </c>
      <c r="BB36" s="861">
        <v>-8.8420950000000005</v>
      </c>
      <c r="BC36" s="861">
        <v>-7.955476</v>
      </c>
      <c r="BD36" s="861">
        <v>-7.8198299999999996</v>
      </c>
      <c r="BE36" s="861">
        <v>-4.1686110000000003</v>
      </c>
      <c r="BF36" s="861">
        <v>31.657184999999998</v>
      </c>
      <c r="BG36" s="861">
        <v>140.80969400000001</v>
      </c>
      <c r="BH36" s="861">
        <v>109.390912</v>
      </c>
      <c r="BI36" s="861">
        <v>57.226688000000003</v>
      </c>
      <c r="BJ36" s="861">
        <v>134.79132100000001</v>
      </c>
      <c r="BK36" s="861">
        <v>91.109596999999994</v>
      </c>
      <c r="BL36" s="861">
        <v>81.059162000000001</v>
      </c>
      <c r="BM36" s="861">
        <v>-13.389244</v>
      </c>
      <c r="BN36" s="861">
        <v>-8.2136859999999992</v>
      </c>
      <c r="BO36" s="861">
        <v>-3.780964</v>
      </c>
      <c r="BP36" s="861">
        <v>-7.3774819999999997</v>
      </c>
      <c r="BQ36" s="861">
        <v>92.179540000000003</v>
      </c>
      <c r="BR36" s="861">
        <v>92.450512000000003</v>
      </c>
      <c r="BS36" s="861">
        <v>90.100583999999998</v>
      </c>
      <c r="BT36" s="861">
        <v>61.873479000000003</v>
      </c>
      <c r="BU36" s="861">
        <v>67.633993000000004</v>
      </c>
      <c r="BV36" s="861">
        <v>65.115835000000004</v>
      </c>
      <c r="BW36" s="861">
        <v>69.129110999999995</v>
      </c>
      <c r="BX36" s="861">
        <v>-8.7284839999999999</v>
      </c>
      <c r="BY36" s="861">
        <v>-8.9256960000000003</v>
      </c>
      <c r="BZ36" s="861">
        <v>-6.7046260000000002</v>
      </c>
      <c r="CA36" s="861">
        <v>-7.8195649999999999</v>
      </c>
      <c r="CB36" s="861">
        <v>-5.4863160000000004</v>
      </c>
      <c r="CC36" s="861">
        <v>-1.6798360000000001</v>
      </c>
      <c r="CD36" s="861">
        <v>-5.7566369999999996</v>
      </c>
      <c r="CE36" s="861">
        <v>-0.52742100000000003</v>
      </c>
      <c r="CF36" s="861">
        <v>-8.1531579999999995</v>
      </c>
      <c r="CG36" s="861">
        <v>-0.95949899999999999</v>
      </c>
      <c r="CH36" s="861">
        <v>-8.4203670000000006</v>
      </c>
      <c r="CI36" s="861">
        <v>-3.9801700000000002</v>
      </c>
      <c r="CJ36" s="861">
        <v>-5.8191139999999999</v>
      </c>
      <c r="CK36" s="861">
        <v>-2.774448</v>
      </c>
      <c r="CL36" s="861">
        <v>-6.6201210000000001</v>
      </c>
      <c r="CM36" s="861">
        <v>-0.33185300000000001</v>
      </c>
      <c r="CN36" s="861">
        <v>-8.0053070000000002</v>
      </c>
      <c r="CO36" s="861">
        <v>-3.1448860000000001</v>
      </c>
      <c r="CP36" s="861">
        <v>-8.0126329999999992</v>
      </c>
      <c r="CQ36" s="861">
        <v>-5.411645</v>
      </c>
      <c r="CR36" s="861">
        <v>-5.9490869999999996</v>
      </c>
      <c r="CS36" s="861">
        <v>-3.5580729999999998</v>
      </c>
      <c r="CT36" s="861">
        <v>-6.0346489999999999</v>
      </c>
      <c r="CU36" s="861">
        <v>-4.3229850000000001</v>
      </c>
      <c r="CV36" s="861">
        <v>-8.8105460000000004</v>
      </c>
      <c r="CW36" s="861">
        <v>-4.1876439999999997</v>
      </c>
      <c r="CX36" s="861">
        <v>-8.3049119999999998</v>
      </c>
      <c r="CY36" s="861">
        <v>-4.7003830000000004</v>
      </c>
      <c r="CZ36" s="861">
        <v>-5.7418889999999996</v>
      </c>
      <c r="DA36" s="861">
        <v>-3.4613839999999998</v>
      </c>
      <c r="DB36" s="861">
        <v>-6.5116550000000002</v>
      </c>
      <c r="DC36" s="861">
        <v>-3.6053989999999998</v>
      </c>
      <c r="DD36" s="861">
        <v>-8.6217310000000005</v>
      </c>
      <c r="DE36" s="861">
        <v>-6.2141630000000001</v>
      </c>
      <c r="DF36" s="861">
        <v>-8.7279640000000001</v>
      </c>
      <c r="DG36" s="861">
        <v>-5.4145159999999999</v>
      </c>
      <c r="DH36" s="861">
        <v>-5.6815499999999997</v>
      </c>
      <c r="DI36" s="861">
        <v>-4.1446209999999999</v>
      </c>
      <c r="DJ36" s="861">
        <v>-6.185066</v>
      </c>
      <c r="DK36" s="861">
        <v>-5.0059269999999998</v>
      </c>
      <c r="DL36" s="861">
        <v>-8.9645679999999999</v>
      </c>
      <c r="DM36" s="861">
        <v>-7.4389700000000003</v>
      </c>
      <c r="DN36" s="861">
        <v>-8.9453220000000009</v>
      </c>
      <c r="DO36" s="861">
        <v>-6.5724720000000003</v>
      </c>
      <c r="DP36" s="861">
        <v>-5.9790080000000003</v>
      </c>
      <c r="DQ36" s="861">
        <v>-4.7861859999999998</v>
      </c>
      <c r="DR36" s="861">
        <v>-6.7983339999999997</v>
      </c>
      <c r="DS36" s="861">
        <v>-5.9462659999999996</v>
      </c>
      <c r="DT36" s="861">
        <v>-8.4367459999999994</v>
      </c>
      <c r="DU36" s="861">
        <v>-8.4133390000000006</v>
      </c>
      <c r="DV36" s="861">
        <v>-9.1859719999999996</v>
      </c>
      <c r="DW36" s="861">
        <v>-5.8058019999999999</v>
      </c>
      <c r="DX36" s="861">
        <v>15.370855000000001</v>
      </c>
      <c r="DY36" s="861">
        <v>12.321828999999999</v>
      </c>
      <c r="DZ36" s="861">
        <v>174.14668399999999</v>
      </c>
      <c r="EA36" s="861">
        <v>163.898515</v>
      </c>
      <c r="EB36" s="861">
        <v>120.12</v>
      </c>
      <c r="EC36" s="861">
        <v>3.2549999999999999</v>
      </c>
      <c r="ED36" s="861">
        <v>385.5</v>
      </c>
      <c r="EE36" s="861">
        <v>120.03</v>
      </c>
      <c r="EF36" s="861">
        <v>5.79</v>
      </c>
      <c r="EG36" s="861">
        <v>682</v>
      </c>
      <c r="EH36" s="861">
        <v>120.28</v>
      </c>
      <c r="EI36" s="861">
        <v>5.4640000000000004</v>
      </c>
      <c r="EJ36" s="861">
        <v>647.20000000000005</v>
      </c>
      <c r="EK36" s="861">
        <v>11.449108000000001</v>
      </c>
      <c r="EL36" s="861">
        <v>13.852748999999999</v>
      </c>
      <c r="EM36" s="861">
        <v>-12.521566</v>
      </c>
      <c r="EN36" s="861">
        <v>-17.633713</v>
      </c>
      <c r="EO36" s="861">
        <v>99.983804000000006</v>
      </c>
      <c r="EP36" s="861">
        <v>95.720011999999997</v>
      </c>
      <c r="EQ36" s="861">
        <v>-5.782095</v>
      </c>
      <c r="ER36" s="861">
        <v>162.95695499999999</v>
      </c>
      <c r="ES36" s="861">
        <v>292.18176099999999</v>
      </c>
      <c r="ET36" s="861">
        <v>281.59694000000002</v>
      </c>
      <c r="EU36" s="861"/>
      <c r="EV36" s="861"/>
      <c r="EW36" s="861"/>
      <c r="EX36" s="861"/>
      <c r="EY36" s="861"/>
      <c r="EZ36" s="861"/>
      <c r="FA36" s="861"/>
      <c r="FB36" s="861"/>
      <c r="FC36" s="861"/>
      <c r="FD36" s="861"/>
    </row>
    <row r="37" spans="1:160" x14ac:dyDescent="0.25">
      <c r="A37" s="837">
        <v>46141</v>
      </c>
      <c r="B37" s="836">
        <v>0.39576388888888886</v>
      </c>
      <c r="C37" s="861">
        <v>660</v>
      </c>
      <c r="D37" s="861">
        <v>0</v>
      </c>
      <c r="E37" s="861">
        <v>0</v>
      </c>
      <c r="F37" s="861">
        <v>78.480547999999999</v>
      </c>
      <c r="G37" s="861">
        <v>73.305622</v>
      </c>
      <c r="H37" s="861">
        <v>66.491517000000002</v>
      </c>
      <c r="I37" s="861">
        <v>74.724000000000004</v>
      </c>
      <c r="J37" s="861">
        <v>74.731605000000002</v>
      </c>
      <c r="K37" s="861">
        <v>72.105294999999998</v>
      </c>
      <c r="L37" s="861">
        <v>74.613962999999998</v>
      </c>
      <c r="M37" s="861">
        <v>75.052925999999999</v>
      </c>
      <c r="N37" s="861">
        <v>-1.981131</v>
      </c>
      <c r="O37" s="861">
        <v>-3.470974</v>
      </c>
      <c r="P37" s="861">
        <v>-4.3034670000000004</v>
      </c>
      <c r="Q37" s="861">
        <v>-1.1435500000000001</v>
      </c>
      <c r="R37" s="861">
        <v>-2.2785169999999999</v>
      </c>
      <c r="S37" s="861">
        <v>-3.2524730000000002</v>
      </c>
      <c r="T37" s="861">
        <v>85.601742000000002</v>
      </c>
      <c r="U37" s="861">
        <v>76.585292999999993</v>
      </c>
      <c r="V37" s="861">
        <v>98.601172000000005</v>
      </c>
      <c r="W37" s="861">
        <v>97.759665999999996</v>
      </c>
      <c r="X37" s="861">
        <v>-3.388E-3</v>
      </c>
      <c r="Y37" s="861">
        <v>0.45546399999999998</v>
      </c>
      <c r="Z37" s="861">
        <v>-5.7891810000000001</v>
      </c>
      <c r="AA37" s="861">
        <v>-4.9482359999999996</v>
      </c>
      <c r="AB37" s="861">
        <v>-5.1395359999999997</v>
      </c>
      <c r="AC37" s="861">
        <v>-7.0514260000000002</v>
      </c>
      <c r="AD37" s="861">
        <v>-7.5305600000000004</v>
      </c>
      <c r="AE37" s="861">
        <v>112.46286000000001</v>
      </c>
      <c r="AF37" s="861">
        <v>104.29574</v>
      </c>
      <c r="AG37" s="861">
        <v>95.544466999999997</v>
      </c>
      <c r="AH37" s="861">
        <v>114.005287</v>
      </c>
      <c r="AI37" s="861">
        <v>94.779452000000006</v>
      </c>
      <c r="AJ37" s="861">
        <v>75.333428999999995</v>
      </c>
      <c r="AK37" s="861">
        <v>1.382001</v>
      </c>
      <c r="AL37" s="861">
        <v>-3.438898</v>
      </c>
      <c r="AM37" s="861">
        <v>-1.37937</v>
      </c>
      <c r="AN37" s="861">
        <v>97.975282000000007</v>
      </c>
      <c r="AO37" s="861">
        <v>97.057383000000002</v>
      </c>
      <c r="AP37" s="861">
        <v>94.020403999999999</v>
      </c>
      <c r="AQ37" s="861">
        <v>93.198931999999999</v>
      </c>
      <c r="AR37" s="861">
        <v>76.200323999999995</v>
      </c>
      <c r="AS37" s="861">
        <v>66.997808000000006</v>
      </c>
      <c r="AT37" s="861">
        <v>80.664007999999995</v>
      </c>
      <c r="AU37" s="861">
        <v>79.541218999999998</v>
      </c>
      <c r="AV37" s="861">
        <v>77.768390999999994</v>
      </c>
      <c r="AW37" s="861">
        <v>76.562518999999995</v>
      </c>
      <c r="AX37" s="861">
        <v>94.339628000000005</v>
      </c>
      <c r="AY37" s="861">
        <v>91.970315999999997</v>
      </c>
      <c r="AZ37" s="861">
        <v>0.93687100000000001</v>
      </c>
      <c r="BA37" s="861">
        <v>1.940966</v>
      </c>
      <c r="BB37" s="861">
        <v>-9.0416910000000001</v>
      </c>
      <c r="BC37" s="861">
        <v>-8.1262489999999996</v>
      </c>
      <c r="BD37" s="861">
        <v>-8.0593400000000006</v>
      </c>
      <c r="BE37" s="861">
        <v>-4.3678290000000004</v>
      </c>
      <c r="BF37" s="861">
        <v>31.867750000000001</v>
      </c>
      <c r="BG37" s="861">
        <v>141.10648800000001</v>
      </c>
      <c r="BH37" s="861">
        <v>109.487869</v>
      </c>
      <c r="BI37" s="861">
        <v>57.164431</v>
      </c>
      <c r="BJ37" s="861">
        <v>135.03281000000001</v>
      </c>
      <c r="BK37" s="861">
        <v>91.126598999999999</v>
      </c>
      <c r="BL37" s="861">
        <v>80.871243000000007</v>
      </c>
      <c r="BM37" s="861">
        <v>-13.526555999999999</v>
      </c>
      <c r="BN37" s="861">
        <v>-8.4406490000000005</v>
      </c>
      <c r="BO37" s="861">
        <v>-4.0491270000000004</v>
      </c>
      <c r="BP37" s="861">
        <v>-7.6088209999999998</v>
      </c>
      <c r="BQ37" s="861">
        <v>92.196562</v>
      </c>
      <c r="BR37" s="861">
        <v>92.459889000000004</v>
      </c>
      <c r="BS37" s="861">
        <v>90.051458999999994</v>
      </c>
      <c r="BT37" s="861">
        <v>61.810687000000001</v>
      </c>
      <c r="BU37" s="861">
        <v>67.580321999999995</v>
      </c>
      <c r="BV37" s="861">
        <v>64.977799000000005</v>
      </c>
      <c r="BW37" s="861">
        <v>68.992158000000003</v>
      </c>
      <c r="BX37" s="861">
        <v>-8.9990410000000001</v>
      </c>
      <c r="BY37" s="861">
        <v>-9.1096319999999995</v>
      </c>
      <c r="BZ37" s="861">
        <v>-7.079332</v>
      </c>
      <c r="CA37" s="861">
        <v>-7.9867160000000004</v>
      </c>
      <c r="CB37" s="861">
        <v>-5.4398809999999997</v>
      </c>
      <c r="CC37" s="861">
        <v>-1.6287339999999999</v>
      </c>
      <c r="CD37" s="861">
        <v>-5.738772</v>
      </c>
      <c r="CE37" s="861">
        <v>-0.44589299999999998</v>
      </c>
      <c r="CF37" s="861">
        <v>-8.1061650000000007</v>
      </c>
      <c r="CG37" s="861">
        <v>-0.905165</v>
      </c>
      <c r="CH37" s="861">
        <v>-8.3788669999999996</v>
      </c>
      <c r="CI37" s="861">
        <v>-3.9329149999999999</v>
      </c>
      <c r="CJ37" s="861">
        <v>-5.765663</v>
      </c>
      <c r="CK37" s="861">
        <v>-2.7487780000000002</v>
      </c>
      <c r="CL37" s="861">
        <v>-6.5569540000000002</v>
      </c>
      <c r="CM37" s="861">
        <v>-0.30535499999999999</v>
      </c>
      <c r="CN37" s="861">
        <v>-7.9569210000000004</v>
      </c>
      <c r="CO37" s="861">
        <v>-3.1210079999999998</v>
      </c>
      <c r="CP37" s="861">
        <v>-7.9460280000000001</v>
      </c>
      <c r="CQ37" s="861">
        <v>-5.3546290000000001</v>
      </c>
      <c r="CR37" s="861">
        <v>-5.9036799999999996</v>
      </c>
      <c r="CS37" s="861">
        <v>-3.4905369999999998</v>
      </c>
      <c r="CT37" s="861">
        <v>-5.9498309999999996</v>
      </c>
      <c r="CU37" s="861">
        <v>-4.2695540000000003</v>
      </c>
      <c r="CV37" s="861">
        <v>-8.7642330000000008</v>
      </c>
      <c r="CW37" s="861">
        <v>-4.1672409999999998</v>
      </c>
      <c r="CX37" s="861">
        <v>-8.2350589999999997</v>
      </c>
      <c r="CY37" s="861">
        <v>-4.6742039999999996</v>
      </c>
      <c r="CZ37" s="861">
        <v>-5.695157</v>
      </c>
      <c r="DA37" s="861">
        <v>-3.4308019999999999</v>
      </c>
      <c r="DB37" s="861">
        <v>-6.4412570000000002</v>
      </c>
      <c r="DC37" s="861">
        <v>-3.5887479999999998</v>
      </c>
      <c r="DD37" s="861">
        <v>-8.5663739999999997</v>
      </c>
      <c r="DE37" s="861">
        <v>-6.2233919999999996</v>
      </c>
      <c r="DF37" s="861">
        <v>-8.6335990000000002</v>
      </c>
      <c r="DG37" s="861">
        <v>-5.3951830000000003</v>
      </c>
      <c r="DH37" s="861">
        <v>-5.6291159999999998</v>
      </c>
      <c r="DI37" s="861">
        <v>-4.1364539999999996</v>
      </c>
      <c r="DJ37" s="861">
        <v>-6.1516840000000004</v>
      </c>
      <c r="DK37" s="861">
        <v>-5.002872</v>
      </c>
      <c r="DL37" s="861">
        <v>-8.9140359999999994</v>
      </c>
      <c r="DM37" s="861">
        <v>-7.4203419999999998</v>
      </c>
      <c r="DN37" s="861">
        <v>-8.8654469999999996</v>
      </c>
      <c r="DO37" s="861">
        <v>-6.5601060000000002</v>
      </c>
      <c r="DP37" s="861">
        <v>-5.9078970000000002</v>
      </c>
      <c r="DQ37" s="861">
        <v>-4.7603239999999998</v>
      </c>
      <c r="DR37" s="861">
        <v>-6.7485780000000002</v>
      </c>
      <c r="DS37" s="861">
        <v>-5.9376110000000004</v>
      </c>
      <c r="DT37" s="861">
        <v>-8.3914050000000007</v>
      </c>
      <c r="DU37" s="861">
        <v>-8.3843840000000007</v>
      </c>
      <c r="DV37" s="861">
        <v>-9.1463819999999991</v>
      </c>
      <c r="DW37" s="861">
        <v>-5.8116440000000003</v>
      </c>
      <c r="DX37" s="861">
        <v>15.277682</v>
      </c>
      <c r="DY37" s="861">
        <v>12.219568000000001</v>
      </c>
      <c r="DZ37" s="861">
        <v>173.832413</v>
      </c>
      <c r="EA37" s="861">
        <v>163.857979</v>
      </c>
      <c r="EB37" s="861">
        <v>120.75</v>
      </c>
      <c r="EC37" s="861">
        <v>1.24</v>
      </c>
      <c r="ED37" s="861">
        <v>132.80000000000001</v>
      </c>
      <c r="EE37" s="861">
        <v>120.56</v>
      </c>
      <c r="EF37" s="861">
        <v>5.7539999999999996</v>
      </c>
      <c r="EG37" s="861">
        <v>684</v>
      </c>
      <c r="EH37" s="861">
        <v>120.72</v>
      </c>
      <c r="EI37" s="861">
        <v>5.4649999999999999</v>
      </c>
      <c r="EJ37" s="861">
        <v>648.70000000000005</v>
      </c>
      <c r="EK37" s="861">
        <v>11.292351999999999</v>
      </c>
      <c r="EL37" s="861">
        <v>13.763610999999999</v>
      </c>
      <c r="EM37" s="861">
        <v>-12.671722000000001</v>
      </c>
      <c r="EN37" s="861">
        <v>-17.812738</v>
      </c>
      <c r="EO37" s="861">
        <v>99.855602000000005</v>
      </c>
      <c r="EP37" s="861">
        <v>95.702794999999995</v>
      </c>
      <c r="EQ37" s="861">
        <v>-5.7401850000000003</v>
      </c>
      <c r="ER37" s="861">
        <v>168.73956999999999</v>
      </c>
      <c r="ES37" s="861">
        <v>303.57521800000001</v>
      </c>
      <c r="ET37" s="861">
        <v>292.376824</v>
      </c>
      <c r="EU37" s="861"/>
      <c r="EV37" s="861"/>
      <c r="EW37" s="861"/>
      <c r="EX37" s="861"/>
      <c r="EY37" s="861"/>
      <c r="EZ37" s="861"/>
      <c r="FA37" s="861"/>
      <c r="FB37" s="861"/>
      <c r="FC37" s="861"/>
      <c r="FD37" s="861"/>
    </row>
    <row r="38" spans="1:160" x14ac:dyDescent="0.25">
      <c r="A38" s="837">
        <v>46141</v>
      </c>
      <c r="B38" s="836">
        <v>0.39645833333333336</v>
      </c>
      <c r="C38" s="861">
        <v>720</v>
      </c>
      <c r="D38" s="861">
        <v>0</v>
      </c>
      <c r="E38" s="861">
        <v>0</v>
      </c>
      <c r="F38" s="861">
        <v>78.408450000000002</v>
      </c>
      <c r="G38" s="861">
        <v>73.313081999999994</v>
      </c>
      <c r="H38" s="861">
        <v>66.485810999999998</v>
      </c>
      <c r="I38" s="861">
        <v>74.724579000000006</v>
      </c>
      <c r="J38" s="861">
        <v>74.654858000000004</v>
      </c>
      <c r="K38" s="861">
        <v>72.057557000000003</v>
      </c>
      <c r="L38" s="861">
        <v>74.616406999999995</v>
      </c>
      <c r="M38" s="861">
        <v>75.037205</v>
      </c>
      <c r="N38" s="861">
        <v>-2.2185549999999998</v>
      </c>
      <c r="O38" s="861">
        <v>-3.7433360000000002</v>
      </c>
      <c r="P38" s="861">
        <v>-4.5929349999999998</v>
      </c>
      <c r="Q38" s="861">
        <v>-1.3837520000000001</v>
      </c>
      <c r="R38" s="861">
        <v>-2.5432610000000002</v>
      </c>
      <c r="S38" s="861">
        <v>-3.4818479999999998</v>
      </c>
      <c r="T38" s="861">
        <v>85.546820999999994</v>
      </c>
      <c r="U38" s="861">
        <v>76.654169999999993</v>
      </c>
      <c r="V38" s="861">
        <v>98.546819999999997</v>
      </c>
      <c r="W38" s="861">
        <v>97.669871999999998</v>
      </c>
      <c r="X38" s="861">
        <v>-0.39910600000000002</v>
      </c>
      <c r="Y38" s="861">
        <v>0.22739899999999999</v>
      </c>
      <c r="Z38" s="861">
        <v>-5.9607070000000002</v>
      </c>
      <c r="AA38" s="861">
        <v>-5.1777540000000002</v>
      </c>
      <c r="AB38" s="861">
        <v>-5.3238200000000004</v>
      </c>
      <c r="AC38" s="861">
        <v>-7.2096289999999996</v>
      </c>
      <c r="AD38" s="861">
        <v>-7.625407</v>
      </c>
      <c r="AE38" s="861">
        <v>112.244682</v>
      </c>
      <c r="AF38" s="861">
        <v>104.077631</v>
      </c>
      <c r="AG38" s="861">
        <v>95.384446999999994</v>
      </c>
      <c r="AH38" s="861">
        <v>113.870694</v>
      </c>
      <c r="AI38" s="861">
        <v>94.614695999999995</v>
      </c>
      <c r="AJ38" s="861">
        <v>75.142554000000004</v>
      </c>
      <c r="AK38" s="861">
        <v>1.235365</v>
      </c>
      <c r="AL38" s="861">
        <v>-3.5708760000000002</v>
      </c>
      <c r="AM38" s="861">
        <v>-1.553998</v>
      </c>
      <c r="AN38" s="861">
        <v>97.841528999999994</v>
      </c>
      <c r="AO38" s="861">
        <v>96.934113999999994</v>
      </c>
      <c r="AP38" s="861">
        <v>94.128123000000002</v>
      </c>
      <c r="AQ38" s="861">
        <v>93.225689000000003</v>
      </c>
      <c r="AR38" s="861">
        <v>76.160853000000003</v>
      </c>
      <c r="AS38" s="861">
        <v>66.961316999999994</v>
      </c>
      <c r="AT38" s="861">
        <v>80.766889000000006</v>
      </c>
      <c r="AU38" s="861">
        <v>79.542141000000001</v>
      </c>
      <c r="AV38" s="861">
        <v>77.387771000000001</v>
      </c>
      <c r="AW38" s="861">
        <v>76.485352000000006</v>
      </c>
      <c r="AX38" s="861">
        <v>94.102896000000001</v>
      </c>
      <c r="AY38" s="861">
        <v>91.793018000000004</v>
      </c>
      <c r="AZ38" s="861">
        <v>0.77284399999999998</v>
      </c>
      <c r="BA38" s="861">
        <v>1.574416</v>
      </c>
      <c r="BB38" s="861">
        <v>-9.3050060000000006</v>
      </c>
      <c r="BC38" s="861">
        <v>-8.3447150000000008</v>
      </c>
      <c r="BD38" s="861">
        <v>-8.2740390000000001</v>
      </c>
      <c r="BE38" s="861">
        <v>-4.6214019999999998</v>
      </c>
      <c r="BF38" s="861">
        <v>31.694451999999998</v>
      </c>
      <c r="BG38" s="861">
        <v>141.00516200000001</v>
      </c>
      <c r="BH38" s="861">
        <v>109.51894799999999</v>
      </c>
      <c r="BI38" s="861">
        <v>57.185799000000003</v>
      </c>
      <c r="BJ38" s="861">
        <v>134.94396900000001</v>
      </c>
      <c r="BK38" s="861">
        <v>90.960414</v>
      </c>
      <c r="BL38" s="861">
        <v>80.599436999999995</v>
      </c>
      <c r="BM38" s="861">
        <v>-13.738865000000001</v>
      </c>
      <c r="BN38" s="861">
        <v>-8.6558480000000007</v>
      </c>
      <c r="BO38" s="861">
        <v>-4.2805229999999996</v>
      </c>
      <c r="BP38" s="861">
        <v>-7.8036279999999998</v>
      </c>
      <c r="BQ38" s="861">
        <v>91.921729999999997</v>
      </c>
      <c r="BR38" s="861">
        <v>92.362960999999999</v>
      </c>
      <c r="BS38" s="861">
        <v>89.977513000000002</v>
      </c>
      <c r="BT38" s="861">
        <v>61.578471</v>
      </c>
      <c r="BU38" s="861">
        <v>67.530557999999999</v>
      </c>
      <c r="BV38" s="861">
        <v>64.719249000000005</v>
      </c>
      <c r="BW38" s="861">
        <v>68.815689000000006</v>
      </c>
      <c r="BX38" s="861">
        <v>-9.0822380000000003</v>
      </c>
      <c r="BY38" s="861">
        <v>-9.3217499999999998</v>
      </c>
      <c r="BZ38" s="861">
        <v>-7.2826209999999998</v>
      </c>
      <c r="CA38" s="861">
        <v>-8.2516020000000001</v>
      </c>
      <c r="CB38" s="861">
        <v>-5.4054479999999998</v>
      </c>
      <c r="CC38" s="861">
        <v>-1.609502</v>
      </c>
      <c r="CD38" s="861">
        <v>-5.6984409999999999</v>
      </c>
      <c r="CE38" s="861">
        <v>-0.44010500000000002</v>
      </c>
      <c r="CF38" s="861">
        <v>-8.0620829999999994</v>
      </c>
      <c r="CG38" s="861">
        <v>-0.89951300000000001</v>
      </c>
      <c r="CH38" s="861">
        <v>-8.3522320000000008</v>
      </c>
      <c r="CI38" s="861">
        <v>-3.9078590000000002</v>
      </c>
      <c r="CJ38" s="861">
        <v>-5.7223550000000003</v>
      </c>
      <c r="CK38" s="861">
        <v>-2.7169859999999999</v>
      </c>
      <c r="CL38" s="861">
        <v>-6.5338409999999998</v>
      </c>
      <c r="CM38" s="861">
        <v>-0.29078500000000002</v>
      </c>
      <c r="CN38" s="861">
        <v>-7.9367049999999999</v>
      </c>
      <c r="CO38" s="861">
        <v>-3.116266</v>
      </c>
      <c r="CP38" s="861">
        <v>-7.9112080000000002</v>
      </c>
      <c r="CQ38" s="861">
        <v>-5.3334599999999996</v>
      </c>
      <c r="CR38" s="861">
        <v>-5.8610449999999998</v>
      </c>
      <c r="CS38" s="861">
        <v>-3.455495</v>
      </c>
      <c r="CT38" s="861">
        <v>-5.8839519999999998</v>
      </c>
      <c r="CU38" s="861">
        <v>-4.2447739999999996</v>
      </c>
      <c r="CV38" s="861">
        <v>-8.7200729999999993</v>
      </c>
      <c r="CW38" s="861">
        <v>-4.1610649999999998</v>
      </c>
      <c r="CX38" s="861">
        <v>-8.1694130000000005</v>
      </c>
      <c r="CY38" s="861">
        <v>-4.6214880000000003</v>
      </c>
      <c r="CZ38" s="861">
        <v>-5.6474840000000004</v>
      </c>
      <c r="DA38" s="861">
        <v>-3.3875929999999999</v>
      </c>
      <c r="DB38" s="861">
        <v>-6.4300439999999996</v>
      </c>
      <c r="DC38" s="861">
        <v>-3.567828</v>
      </c>
      <c r="DD38" s="861">
        <v>-8.5412839999999992</v>
      </c>
      <c r="DE38" s="861">
        <v>-6.1871989999999997</v>
      </c>
      <c r="DF38" s="861">
        <v>-8.5932259999999996</v>
      </c>
      <c r="DG38" s="861">
        <v>-5.3438340000000002</v>
      </c>
      <c r="DH38" s="861">
        <v>-5.5847389999999999</v>
      </c>
      <c r="DI38" s="861">
        <v>-4.0963320000000003</v>
      </c>
      <c r="DJ38" s="861">
        <v>-6.1011730000000002</v>
      </c>
      <c r="DK38" s="861">
        <v>-4.9654879999999997</v>
      </c>
      <c r="DL38" s="861">
        <v>-8.8729630000000004</v>
      </c>
      <c r="DM38" s="861">
        <v>-7.4041360000000003</v>
      </c>
      <c r="DN38" s="861">
        <v>-8.81569</v>
      </c>
      <c r="DO38" s="861">
        <v>-6.5193969999999997</v>
      </c>
      <c r="DP38" s="861">
        <v>-5.8723599999999996</v>
      </c>
      <c r="DQ38" s="861">
        <v>-4.7075959999999997</v>
      </c>
      <c r="DR38" s="861">
        <v>-6.7204300000000003</v>
      </c>
      <c r="DS38" s="861">
        <v>-5.9160259999999996</v>
      </c>
      <c r="DT38" s="861">
        <v>-8.3573869999999992</v>
      </c>
      <c r="DU38" s="861">
        <v>-8.3634719999999998</v>
      </c>
      <c r="DV38" s="861">
        <v>-9.1164660000000008</v>
      </c>
      <c r="DW38" s="861">
        <v>-5.7856139999999998</v>
      </c>
      <c r="DX38" s="861">
        <v>15.208228</v>
      </c>
      <c r="DY38" s="861">
        <v>12.123333000000001</v>
      </c>
      <c r="DZ38" s="861">
        <v>173.546234</v>
      </c>
      <c r="EA38" s="861">
        <v>163.38584399999999</v>
      </c>
      <c r="EB38" s="861">
        <v>120.77</v>
      </c>
      <c r="EC38" s="861">
        <v>1.24</v>
      </c>
      <c r="ED38" s="861">
        <v>132.80000000000001</v>
      </c>
      <c r="EE38" s="861">
        <v>120.67</v>
      </c>
      <c r="EF38" s="861">
        <v>5.7210000000000001</v>
      </c>
      <c r="EG38" s="861">
        <v>683.4</v>
      </c>
      <c r="EH38" s="861">
        <v>120.62</v>
      </c>
      <c r="EI38" s="861">
        <v>5.4189999999999996</v>
      </c>
      <c r="EJ38" s="861">
        <v>643.1</v>
      </c>
      <c r="EK38" s="861">
        <v>11.229889</v>
      </c>
      <c r="EL38" s="861">
        <v>13.701172</v>
      </c>
      <c r="EM38" s="861">
        <v>-12.783887</v>
      </c>
      <c r="EN38" s="861">
        <v>-17.981694999999998</v>
      </c>
      <c r="EO38" s="861">
        <v>99.738724000000005</v>
      </c>
      <c r="EP38" s="861">
        <v>95.502053000000004</v>
      </c>
      <c r="EQ38" s="861">
        <v>-5.7073299999999998</v>
      </c>
      <c r="ER38" s="861">
        <v>170.952573</v>
      </c>
      <c r="ES38" s="861">
        <v>314.96345200000002</v>
      </c>
      <c r="ET38" s="861">
        <v>303.13123100000001</v>
      </c>
      <c r="EU38" s="861"/>
      <c r="EV38" s="861"/>
      <c r="EW38" s="861"/>
      <c r="EX38" s="861"/>
      <c r="EY38" s="861"/>
      <c r="EZ38" s="861"/>
      <c r="FA38" s="861"/>
      <c r="FB38" s="861"/>
      <c r="FC38" s="861"/>
      <c r="FD38" s="861"/>
    </row>
    <row r="39" spans="1:160" x14ac:dyDescent="0.25">
      <c r="A39" s="837">
        <v>46141</v>
      </c>
      <c r="B39" s="836">
        <v>0.39715277777777774</v>
      </c>
      <c r="C39" s="861">
        <v>780</v>
      </c>
      <c r="D39" s="861">
        <v>0</v>
      </c>
      <c r="E39" s="861">
        <v>0</v>
      </c>
      <c r="F39" s="861">
        <v>78.268082000000007</v>
      </c>
      <c r="G39" s="861">
        <v>73.364457999999999</v>
      </c>
      <c r="H39" s="861">
        <v>66.457815999999994</v>
      </c>
      <c r="I39" s="861">
        <v>74.764977999999999</v>
      </c>
      <c r="J39" s="861">
        <v>74.579471999999996</v>
      </c>
      <c r="K39" s="861">
        <v>72.084096000000002</v>
      </c>
      <c r="L39" s="861">
        <v>74.621251999999998</v>
      </c>
      <c r="M39" s="861">
        <v>75.046272000000002</v>
      </c>
      <c r="N39" s="861">
        <v>-2.4775860000000001</v>
      </c>
      <c r="O39" s="861">
        <v>-3.9848509999999999</v>
      </c>
      <c r="P39" s="861">
        <v>-4.8338400000000004</v>
      </c>
      <c r="Q39" s="861">
        <v>-1.4974270000000001</v>
      </c>
      <c r="R39" s="861">
        <v>-2.5935839999999999</v>
      </c>
      <c r="S39" s="861">
        <v>-3.7287859999999999</v>
      </c>
      <c r="T39" s="861">
        <v>85.510322000000002</v>
      </c>
      <c r="U39" s="861">
        <v>76.443996999999996</v>
      </c>
      <c r="V39" s="861">
        <v>98.272309000000007</v>
      </c>
      <c r="W39" s="861">
        <v>97.463420999999997</v>
      </c>
      <c r="X39" s="861">
        <v>-0.71984999999999999</v>
      </c>
      <c r="Y39" s="861">
        <v>6.6885E-2</v>
      </c>
      <c r="Z39" s="861">
        <v>-6.1722169999999998</v>
      </c>
      <c r="AA39" s="861">
        <v>-5.3782880000000004</v>
      </c>
      <c r="AB39" s="861">
        <v>-5.5439660000000002</v>
      </c>
      <c r="AC39" s="861">
        <v>-7.4042539999999999</v>
      </c>
      <c r="AD39" s="861">
        <v>-7.8271050000000004</v>
      </c>
      <c r="AE39" s="861">
        <v>112.06191200000001</v>
      </c>
      <c r="AF39" s="861">
        <v>103.86091999999999</v>
      </c>
      <c r="AG39" s="861">
        <v>95.193262000000004</v>
      </c>
      <c r="AH39" s="861">
        <v>113.622944</v>
      </c>
      <c r="AI39" s="861">
        <v>94.426845</v>
      </c>
      <c r="AJ39" s="861">
        <v>74.941564</v>
      </c>
      <c r="AK39" s="861">
        <v>0.91577299999999995</v>
      </c>
      <c r="AL39" s="861">
        <v>-3.6479080000000002</v>
      </c>
      <c r="AM39" s="861">
        <v>-1.706294</v>
      </c>
      <c r="AN39" s="861">
        <v>97.721872000000005</v>
      </c>
      <c r="AO39" s="861">
        <v>96.718613000000005</v>
      </c>
      <c r="AP39" s="861">
        <v>93.964834999999994</v>
      </c>
      <c r="AQ39" s="861">
        <v>93.067198000000005</v>
      </c>
      <c r="AR39" s="861">
        <v>76.106070000000003</v>
      </c>
      <c r="AS39" s="861">
        <v>66.864993999999996</v>
      </c>
      <c r="AT39" s="861">
        <v>80.729637999999994</v>
      </c>
      <c r="AU39" s="861">
        <v>79.474162000000007</v>
      </c>
      <c r="AV39" s="861">
        <v>77.116130999999996</v>
      </c>
      <c r="AW39" s="861">
        <v>76.240567999999996</v>
      </c>
      <c r="AX39" s="861">
        <v>93.936184999999995</v>
      </c>
      <c r="AY39" s="861">
        <v>91.654872999999995</v>
      </c>
      <c r="AZ39" s="861">
        <v>0.4672</v>
      </c>
      <c r="BA39" s="861">
        <v>1.3171010000000001</v>
      </c>
      <c r="BB39" s="861">
        <v>-9.4741599999999995</v>
      </c>
      <c r="BC39" s="861">
        <v>-8.5407700000000002</v>
      </c>
      <c r="BD39" s="861">
        <v>-8.4976939999999992</v>
      </c>
      <c r="BE39" s="861">
        <v>-4.8529249999999999</v>
      </c>
      <c r="BF39" s="861">
        <v>31.761528999999999</v>
      </c>
      <c r="BG39" s="861">
        <v>140.895804</v>
      </c>
      <c r="BH39" s="861">
        <v>109.553814</v>
      </c>
      <c r="BI39" s="861">
        <v>57.391950000000001</v>
      </c>
      <c r="BJ39" s="861">
        <v>134.49956599999999</v>
      </c>
      <c r="BK39" s="861">
        <v>90.742188999999996</v>
      </c>
      <c r="BL39" s="861">
        <v>80.582988999999998</v>
      </c>
      <c r="BM39" s="861">
        <v>-13.961821</v>
      </c>
      <c r="BN39" s="861">
        <v>-8.8622619999999994</v>
      </c>
      <c r="BO39" s="861">
        <v>-4.4655180000000003</v>
      </c>
      <c r="BP39" s="861">
        <v>-8.0116370000000003</v>
      </c>
      <c r="BQ39" s="861">
        <v>91.815397000000004</v>
      </c>
      <c r="BR39" s="861">
        <v>92.317419000000001</v>
      </c>
      <c r="BS39" s="861">
        <v>89.880780999999999</v>
      </c>
      <c r="BT39" s="861">
        <v>61.397334000000001</v>
      </c>
      <c r="BU39" s="861">
        <v>67.455001999999993</v>
      </c>
      <c r="BV39" s="861">
        <v>64.707579999999993</v>
      </c>
      <c r="BW39" s="861">
        <v>68.697267999999994</v>
      </c>
      <c r="BX39" s="861">
        <v>-9.2116369999999996</v>
      </c>
      <c r="BY39" s="861">
        <v>-9.4408829999999995</v>
      </c>
      <c r="BZ39" s="861">
        <v>-7.3933710000000001</v>
      </c>
      <c r="CA39" s="861">
        <v>-8.5825630000000004</v>
      </c>
      <c r="CB39" s="861">
        <v>-5.319248</v>
      </c>
      <c r="CC39" s="861">
        <v>-1.5725180000000001</v>
      </c>
      <c r="CD39" s="861">
        <v>-5.633254</v>
      </c>
      <c r="CE39" s="861">
        <v>-0.36712800000000001</v>
      </c>
      <c r="CF39" s="861">
        <v>-8.0051989999999993</v>
      </c>
      <c r="CG39" s="861">
        <v>-0.87240799999999996</v>
      </c>
      <c r="CH39" s="861">
        <v>-8.2773330000000005</v>
      </c>
      <c r="CI39" s="861">
        <v>-3.8613680000000001</v>
      </c>
      <c r="CJ39" s="861">
        <v>-5.656155</v>
      </c>
      <c r="CK39" s="861">
        <v>-2.6632359999999999</v>
      </c>
      <c r="CL39" s="861">
        <v>-6.4695020000000003</v>
      </c>
      <c r="CM39" s="861">
        <v>-0.24971599999999999</v>
      </c>
      <c r="CN39" s="861">
        <v>-7.8971390000000001</v>
      </c>
      <c r="CO39" s="861">
        <v>-3.092781</v>
      </c>
      <c r="CP39" s="861">
        <v>-7.8429589999999996</v>
      </c>
      <c r="CQ39" s="861">
        <v>-5.3032199999999996</v>
      </c>
      <c r="CR39" s="861">
        <v>-5.7850900000000003</v>
      </c>
      <c r="CS39" s="861">
        <v>-3.3909720000000001</v>
      </c>
      <c r="CT39" s="861">
        <v>-5.8263860000000003</v>
      </c>
      <c r="CU39" s="861">
        <v>-4.1859599999999997</v>
      </c>
      <c r="CV39" s="861">
        <v>-8.678642</v>
      </c>
      <c r="CW39" s="861">
        <v>-4.1217879999999996</v>
      </c>
      <c r="CX39" s="861">
        <v>-8.1288339999999994</v>
      </c>
      <c r="CY39" s="861">
        <v>-4.5713629999999998</v>
      </c>
      <c r="CZ39" s="861">
        <v>-5.636895</v>
      </c>
      <c r="DA39" s="861">
        <v>-3.339855</v>
      </c>
      <c r="DB39" s="861">
        <v>-6.4142770000000002</v>
      </c>
      <c r="DC39" s="861">
        <v>-3.5172889999999999</v>
      </c>
      <c r="DD39" s="861">
        <v>-8.5345849999999999</v>
      </c>
      <c r="DE39" s="861">
        <v>-6.1366759999999996</v>
      </c>
      <c r="DF39" s="861">
        <v>-8.5444110000000002</v>
      </c>
      <c r="DG39" s="861">
        <v>-5.2943350000000002</v>
      </c>
      <c r="DH39" s="861">
        <v>-5.5771639999999998</v>
      </c>
      <c r="DI39" s="861">
        <v>-4.0377029999999996</v>
      </c>
      <c r="DJ39" s="861">
        <v>-6.0787399999999998</v>
      </c>
      <c r="DK39" s="861">
        <v>-4.9365769999999998</v>
      </c>
      <c r="DL39" s="861">
        <v>-8.8472159999999995</v>
      </c>
      <c r="DM39" s="861">
        <v>-7.3471359999999999</v>
      </c>
      <c r="DN39" s="861">
        <v>-8.7809100000000004</v>
      </c>
      <c r="DO39" s="861">
        <v>-6.4698070000000003</v>
      </c>
      <c r="DP39" s="861">
        <v>-5.8666470000000004</v>
      </c>
      <c r="DQ39" s="861">
        <v>-4.6377430000000004</v>
      </c>
      <c r="DR39" s="861">
        <v>-6.7231860000000001</v>
      </c>
      <c r="DS39" s="861">
        <v>-5.8721509999999997</v>
      </c>
      <c r="DT39" s="861">
        <v>-8.3461719999999993</v>
      </c>
      <c r="DU39" s="861">
        <v>-8.3255759999999999</v>
      </c>
      <c r="DV39" s="861">
        <v>-9.1022970000000001</v>
      </c>
      <c r="DW39" s="861">
        <v>-5.7547360000000003</v>
      </c>
      <c r="DX39" s="861">
        <v>15.079575999999999</v>
      </c>
      <c r="DY39" s="861">
        <v>12.01524</v>
      </c>
      <c r="DZ39" s="861">
        <v>173.129604</v>
      </c>
      <c r="EA39" s="861">
        <v>162.73863900000001</v>
      </c>
      <c r="EB39" s="861">
        <v>120.05</v>
      </c>
      <c r="EC39" s="861">
        <v>3.2509999999999999</v>
      </c>
      <c r="ED39" s="861">
        <v>385</v>
      </c>
      <c r="EE39" s="861">
        <v>120.17</v>
      </c>
      <c r="EF39" s="861">
        <v>5.7409999999999997</v>
      </c>
      <c r="EG39" s="861">
        <v>679.2</v>
      </c>
      <c r="EH39" s="861">
        <v>120.05</v>
      </c>
      <c r="EI39" s="861">
        <v>5.4379999999999997</v>
      </c>
      <c r="EJ39" s="861">
        <v>639.9</v>
      </c>
      <c r="EK39" s="861">
        <v>11.285890999999999</v>
      </c>
      <c r="EL39" s="861">
        <v>13.706512999999999</v>
      </c>
      <c r="EM39" s="861">
        <v>-12.992184999999999</v>
      </c>
      <c r="EN39" s="861">
        <v>-18.172031</v>
      </c>
      <c r="EO39" s="861">
        <v>99.568333999999993</v>
      </c>
      <c r="EP39" s="861">
        <v>95.226240000000004</v>
      </c>
      <c r="EQ39" s="861">
        <v>-5.6644639999999997</v>
      </c>
      <c r="ER39" s="861">
        <v>176.591555</v>
      </c>
      <c r="ES39" s="861">
        <v>326.31390900000002</v>
      </c>
      <c r="ET39" s="861">
        <v>313.85681499999998</v>
      </c>
      <c r="EU39" s="861"/>
      <c r="EV39" s="861"/>
      <c r="EW39" s="861"/>
      <c r="EX39" s="861"/>
      <c r="EY39" s="861"/>
      <c r="EZ39" s="861"/>
      <c r="FA39" s="861"/>
      <c r="FB39" s="861"/>
      <c r="FC39" s="861"/>
      <c r="FD39" s="861"/>
    </row>
    <row r="40" spans="1:160" x14ac:dyDescent="0.25">
      <c r="A40" s="837">
        <v>46141</v>
      </c>
      <c r="B40" s="836">
        <v>0.39784722222222224</v>
      </c>
      <c r="C40" s="861">
        <v>840</v>
      </c>
      <c r="D40" s="861">
        <v>0</v>
      </c>
      <c r="E40" s="861">
        <v>0</v>
      </c>
      <c r="F40" s="861">
        <v>78.199029999999993</v>
      </c>
      <c r="G40" s="861">
        <v>73.390232999999995</v>
      </c>
      <c r="H40" s="861">
        <v>66.418092000000001</v>
      </c>
      <c r="I40" s="861">
        <v>74.805250999999998</v>
      </c>
      <c r="J40" s="861">
        <v>74.498461000000006</v>
      </c>
      <c r="K40" s="861">
        <v>72.089315999999997</v>
      </c>
      <c r="L40" s="861">
        <v>74.635142999999999</v>
      </c>
      <c r="M40" s="861">
        <v>75.062690000000003</v>
      </c>
      <c r="N40" s="861">
        <v>-2.7018779999999998</v>
      </c>
      <c r="O40" s="861">
        <v>-4.2054850000000004</v>
      </c>
      <c r="P40" s="861">
        <v>-5.0594229999999998</v>
      </c>
      <c r="Q40" s="861">
        <v>-1.555855</v>
      </c>
      <c r="R40" s="861">
        <v>-2.7606799999999998</v>
      </c>
      <c r="S40" s="861">
        <v>-3.7781220000000002</v>
      </c>
      <c r="T40" s="861">
        <v>85.246559000000005</v>
      </c>
      <c r="U40" s="861">
        <v>76.128084999999999</v>
      </c>
      <c r="V40" s="861">
        <v>98.045058999999995</v>
      </c>
      <c r="W40" s="861">
        <v>97.218260000000001</v>
      </c>
      <c r="X40" s="861">
        <v>-0.95556300000000005</v>
      </c>
      <c r="Y40" s="861">
        <v>-0.144813</v>
      </c>
      <c r="Z40" s="861">
        <v>-6.350981</v>
      </c>
      <c r="AA40" s="861">
        <v>-5.6066979999999997</v>
      </c>
      <c r="AB40" s="861">
        <v>-5.7220209999999998</v>
      </c>
      <c r="AC40" s="861">
        <v>-7.6090119999999999</v>
      </c>
      <c r="AD40" s="861">
        <v>-8.0659580000000002</v>
      </c>
      <c r="AE40" s="861">
        <v>111.724237</v>
      </c>
      <c r="AF40" s="861">
        <v>103.636686</v>
      </c>
      <c r="AG40" s="861">
        <v>94.828540000000004</v>
      </c>
      <c r="AH40" s="861">
        <v>113.300544</v>
      </c>
      <c r="AI40" s="861">
        <v>94.241263000000004</v>
      </c>
      <c r="AJ40" s="861">
        <v>74.625416999999999</v>
      </c>
      <c r="AK40" s="861">
        <v>1.068354</v>
      </c>
      <c r="AL40" s="861">
        <v>-4.0538119999999997</v>
      </c>
      <c r="AM40" s="861">
        <v>-1.987222</v>
      </c>
      <c r="AN40" s="861">
        <v>97.473164999999995</v>
      </c>
      <c r="AO40" s="861">
        <v>96.492225000000005</v>
      </c>
      <c r="AP40" s="861">
        <v>93.595118999999997</v>
      </c>
      <c r="AQ40" s="861">
        <v>92.793113000000005</v>
      </c>
      <c r="AR40" s="861">
        <v>75.954584999999994</v>
      </c>
      <c r="AS40" s="861">
        <v>66.748956000000007</v>
      </c>
      <c r="AT40" s="861">
        <v>80.559081000000006</v>
      </c>
      <c r="AU40" s="861">
        <v>79.303355999999994</v>
      </c>
      <c r="AV40" s="861">
        <v>77.059477999999999</v>
      </c>
      <c r="AW40" s="861">
        <v>76.320014</v>
      </c>
      <c r="AX40" s="861">
        <v>93.680070999999998</v>
      </c>
      <c r="AY40" s="861">
        <v>91.345870000000005</v>
      </c>
      <c r="AZ40" s="861">
        <v>0.15065300000000001</v>
      </c>
      <c r="BA40" s="861">
        <v>0.95944499999999999</v>
      </c>
      <c r="BB40" s="861">
        <v>-9.6511750000000003</v>
      </c>
      <c r="BC40" s="861">
        <v>-8.7311069999999997</v>
      </c>
      <c r="BD40" s="861">
        <v>-8.7329810000000005</v>
      </c>
      <c r="BE40" s="861">
        <v>-5.0012740000000004</v>
      </c>
      <c r="BF40" s="861">
        <v>31.722487999999998</v>
      </c>
      <c r="BG40" s="861">
        <v>140.787533</v>
      </c>
      <c r="BH40" s="861">
        <v>109.564193</v>
      </c>
      <c r="BI40" s="861">
        <v>57.339993999999997</v>
      </c>
      <c r="BJ40" s="861">
        <v>134.54434900000001</v>
      </c>
      <c r="BK40" s="861">
        <v>90.528248000000005</v>
      </c>
      <c r="BL40" s="861">
        <v>80.069286000000005</v>
      </c>
      <c r="BM40" s="861">
        <v>-14.126061999999999</v>
      </c>
      <c r="BN40" s="861">
        <v>-9.0624249999999993</v>
      </c>
      <c r="BO40" s="861">
        <v>-4.7294609999999997</v>
      </c>
      <c r="BP40" s="861">
        <v>-8.2466310000000007</v>
      </c>
      <c r="BQ40" s="861">
        <v>91.618510999999998</v>
      </c>
      <c r="BR40" s="861">
        <v>92.122012999999995</v>
      </c>
      <c r="BS40" s="861">
        <v>89.702271999999994</v>
      </c>
      <c r="BT40" s="861">
        <v>61.378056000000001</v>
      </c>
      <c r="BU40" s="861">
        <v>67.39667</v>
      </c>
      <c r="BV40" s="861">
        <v>64.607575999999995</v>
      </c>
      <c r="BW40" s="861">
        <v>68.522402999999997</v>
      </c>
      <c r="BX40" s="861">
        <v>-9.5636589999999995</v>
      </c>
      <c r="BY40" s="861">
        <v>-9.6851369999999992</v>
      </c>
      <c r="BZ40" s="861">
        <v>-7.7067490000000003</v>
      </c>
      <c r="CA40" s="861">
        <v>-8.7564659999999996</v>
      </c>
      <c r="CB40" s="861">
        <v>-5.2923850000000003</v>
      </c>
      <c r="CC40" s="861">
        <v>-1.5514490000000001</v>
      </c>
      <c r="CD40" s="861">
        <v>-5.5938739999999996</v>
      </c>
      <c r="CE40" s="861">
        <v>-0.347022</v>
      </c>
      <c r="CF40" s="861">
        <v>-7.9370409999999998</v>
      </c>
      <c r="CG40" s="861">
        <v>-0.85543000000000002</v>
      </c>
      <c r="CH40" s="861">
        <v>-8.2274130000000003</v>
      </c>
      <c r="CI40" s="861">
        <v>-3.803426</v>
      </c>
      <c r="CJ40" s="861">
        <v>-5.6367349999999998</v>
      </c>
      <c r="CK40" s="861">
        <v>-2.6560489999999999</v>
      </c>
      <c r="CL40" s="861">
        <v>-6.4272710000000002</v>
      </c>
      <c r="CM40" s="861">
        <v>-0.232849</v>
      </c>
      <c r="CN40" s="861">
        <v>-7.8374110000000003</v>
      </c>
      <c r="CO40" s="861">
        <v>-3.068317</v>
      </c>
      <c r="CP40" s="861">
        <v>-7.7921490000000002</v>
      </c>
      <c r="CQ40" s="861">
        <v>-5.2349119999999996</v>
      </c>
      <c r="CR40" s="861">
        <v>-5.7773329999999996</v>
      </c>
      <c r="CS40" s="861">
        <v>-3.3707039999999999</v>
      </c>
      <c r="CT40" s="861">
        <v>-5.7538819999999999</v>
      </c>
      <c r="CU40" s="861">
        <v>-4.171767</v>
      </c>
      <c r="CV40" s="861">
        <v>-8.5730330000000006</v>
      </c>
      <c r="CW40" s="861">
        <v>-4.0987619999999998</v>
      </c>
      <c r="CX40" s="861">
        <v>-8.0480400000000003</v>
      </c>
      <c r="CY40" s="861">
        <v>-4.5519699999999998</v>
      </c>
      <c r="CZ40" s="861">
        <v>-5.5913700000000004</v>
      </c>
      <c r="DA40" s="861">
        <v>-3.3278639999999999</v>
      </c>
      <c r="DB40" s="861">
        <v>-6.3480990000000004</v>
      </c>
      <c r="DC40" s="861">
        <v>-3.484391</v>
      </c>
      <c r="DD40" s="861">
        <v>-8.4781980000000008</v>
      </c>
      <c r="DE40" s="861">
        <v>-6.1033559999999998</v>
      </c>
      <c r="DF40" s="861">
        <v>-8.4761970000000009</v>
      </c>
      <c r="DG40" s="861">
        <v>-5.2735159999999999</v>
      </c>
      <c r="DH40" s="861">
        <v>-5.5279090000000002</v>
      </c>
      <c r="DI40" s="861">
        <v>-4.0349310000000003</v>
      </c>
      <c r="DJ40" s="861">
        <v>-6.0316510000000001</v>
      </c>
      <c r="DK40" s="861">
        <v>-4.9272830000000001</v>
      </c>
      <c r="DL40" s="861">
        <v>-8.7843560000000007</v>
      </c>
      <c r="DM40" s="861">
        <v>-7.3255470000000003</v>
      </c>
      <c r="DN40" s="861">
        <v>-8.7248479999999997</v>
      </c>
      <c r="DO40" s="861">
        <v>-6.4270160000000001</v>
      </c>
      <c r="DP40" s="861">
        <v>-5.8299570000000003</v>
      </c>
      <c r="DQ40" s="861">
        <v>-4.6275219999999999</v>
      </c>
      <c r="DR40" s="861">
        <v>-6.6685800000000004</v>
      </c>
      <c r="DS40" s="861">
        <v>-5.8507210000000001</v>
      </c>
      <c r="DT40" s="861">
        <v>-8.3048909999999996</v>
      </c>
      <c r="DU40" s="861">
        <v>-8.3105069999999994</v>
      </c>
      <c r="DV40" s="861">
        <v>-9.0533289999999997</v>
      </c>
      <c r="DW40" s="861">
        <v>-5.7526409999999997</v>
      </c>
      <c r="DX40" s="861">
        <v>14.963171000000001</v>
      </c>
      <c r="DY40" s="861">
        <v>11.922165</v>
      </c>
      <c r="DZ40" s="861">
        <v>172.372457</v>
      </c>
      <c r="EA40" s="861">
        <v>162.42971399999999</v>
      </c>
      <c r="EB40" s="861">
        <v>120.26</v>
      </c>
      <c r="EC40" s="861">
        <v>3.2530000000000001</v>
      </c>
      <c r="ED40" s="861">
        <v>385.3</v>
      </c>
      <c r="EE40" s="861">
        <v>120.2</v>
      </c>
      <c r="EF40" s="861">
        <v>5.7359999999999998</v>
      </c>
      <c r="EG40" s="861">
        <v>677.2</v>
      </c>
      <c r="EH40" s="861">
        <v>120.18</v>
      </c>
      <c r="EI40" s="861">
        <v>5.43</v>
      </c>
      <c r="EJ40" s="861">
        <v>640</v>
      </c>
      <c r="EK40" s="861">
        <v>11.194031000000001</v>
      </c>
      <c r="EL40" s="861">
        <v>13.606939000000001</v>
      </c>
      <c r="EM40" s="861">
        <v>-13.181253</v>
      </c>
      <c r="EN40" s="861">
        <v>-18.336400000000001</v>
      </c>
      <c r="EO40" s="861">
        <v>99.257974000000004</v>
      </c>
      <c r="EP40" s="861">
        <v>95.094329000000002</v>
      </c>
      <c r="EQ40" s="861">
        <v>-5.6271649999999998</v>
      </c>
      <c r="ER40" s="861">
        <v>182.58631299999999</v>
      </c>
      <c r="ES40" s="861">
        <v>337.64263899999997</v>
      </c>
      <c r="ET40" s="861">
        <v>324.55920900000001</v>
      </c>
      <c r="EU40" s="861"/>
      <c r="EV40" s="861"/>
      <c r="EW40" s="861"/>
      <c r="EX40" s="861"/>
      <c r="EY40" s="861"/>
      <c r="EZ40" s="861"/>
      <c r="FA40" s="861"/>
      <c r="FB40" s="861"/>
      <c r="FC40" s="861"/>
      <c r="FD40" s="861"/>
    </row>
    <row r="41" spans="1:160" x14ac:dyDescent="0.25">
      <c r="A41" s="837">
        <v>46141</v>
      </c>
      <c r="B41" s="836">
        <v>0.39854166666666663</v>
      </c>
      <c r="C41" s="861">
        <v>900</v>
      </c>
      <c r="D41" s="861">
        <v>0</v>
      </c>
      <c r="E41" s="861">
        <v>0</v>
      </c>
      <c r="F41" s="861">
        <v>78.129116999999994</v>
      </c>
      <c r="G41" s="861">
        <v>73.404567999999998</v>
      </c>
      <c r="H41" s="861">
        <v>66.490149000000002</v>
      </c>
      <c r="I41" s="861">
        <v>74.857579000000001</v>
      </c>
      <c r="J41" s="861">
        <v>74.336087000000006</v>
      </c>
      <c r="K41" s="861">
        <v>72.072301999999993</v>
      </c>
      <c r="L41" s="861">
        <v>74.624677000000005</v>
      </c>
      <c r="M41" s="861">
        <v>75.058987999999999</v>
      </c>
      <c r="N41" s="861">
        <v>-2.8862169999999998</v>
      </c>
      <c r="O41" s="861">
        <v>-4.4265420000000004</v>
      </c>
      <c r="P41" s="861">
        <v>-5.3101229999999999</v>
      </c>
      <c r="Q41" s="861">
        <v>-1.827483</v>
      </c>
      <c r="R41" s="861">
        <v>-2.938126</v>
      </c>
      <c r="S41" s="861">
        <v>-4.000013</v>
      </c>
      <c r="T41" s="861">
        <v>85.111555999999993</v>
      </c>
      <c r="U41" s="861">
        <v>76.566094000000007</v>
      </c>
      <c r="V41" s="861">
        <v>98.027676999999997</v>
      </c>
      <c r="W41" s="861">
        <v>97.179038000000006</v>
      </c>
      <c r="X41" s="861">
        <v>-1.1051550000000001</v>
      </c>
      <c r="Y41" s="861">
        <v>-0.37563000000000002</v>
      </c>
      <c r="Z41" s="861">
        <v>-6.5032880000000004</v>
      </c>
      <c r="AA41" s="861">
        <v>-5.7779410000000002</v>
      </c>
      <c r="AB41" s="861">
        <v>-5.8863219999999998</v>
      </c>
      <c r="AC41" s="861">
        <v>-7.7719300000000002</v>
      </c>
      <c r="AD41" s="861">
        <v>-8.1190320000000007</v>
      </c>
      <c r="AE41" s="861">
        <v>111.640596</v>
      </c>
      <c r="AF41" s="861">
        <v>103.428411</v>
      </c>
      <c r="AG41" s="861">
        <v>94.700781000000006</v>
      </c>
      <c r="AH41" s="861">
        <v>113.215818</v>
      </c>
      <c r="AI41" s="861">
        <v>94.219999000000001</v>
      </c>
      <c r="AJ41" s="861">
        <v>74.603243000000006</v>
      </c>
      <c r="AK41" s="861">
        <v>1.0137039999999999</v>
      </c>
      <c r="AL41" s="861">
        <v>-4.1599979999999999</v>
      </c>
      <c r="AM41" s="861">
        <v>-2.2349220000000001</v>
      </c>
      <c r="AN41" s="861">
        <v>97.429381000000006</v>
      </c>
      <c r="AO41" s="861">
        <v>96.465329999999994</v>
      </c>
      <c r="AP41" s="861">
        <v>93.636763999999999</v>
      </c>
      <c r="AQ41" s="861">
        <v>92.736722999999998</v>
      </c>
      <c r="AR41" s="861">
        <v>75.660824000000005</v>
      </c>
      <c r="AS41" s="861">
        <v>66.650797999999995</v>
      </c>
      <c r="AT41" s="861">
        <v>80.586735000000004</v>
      </c>
      <c r="AU41" s="861">
        <v>79.260022000000006</v>
      </c>
      <c r="AV41" s="861">
        <v>76.806145000000001</v>
      </c>
      <c r="AW41" s="861">
        <v>75.845425000000006</v>
      </c>
      <c r="AX41" s="861">
        <v>93.377427999999995</v>
      </c>
      <c r="AY41" s="861">
        <v>91.162243000000004</v>
      </c>
      <c r="AZ41" s="861">
        <v>4.555E-2</v>
      </c>
      <c r="BA41" s="861">
        <v>0.71095200000000003</v>
      </c>
      <c r="BB41" s="861">
        <v>-9.8768750000000001</v>
      </c>
      <c r="BC41" s="861">
        <v>-8.9166559999999997</v>
      </c>
      <c r="BD41" s="861">
        <v>-8.8857350000000004</v>
      </c>
      <c r="BE41" s="861">
        <v>-5.2504220000000004</v>
      </c>
      <c r="BF41" s="861">
        <v>31.659685</v>
      </c>
      <c r="BG41" s="861">
        <v>140.757688</v>
      </c>
      <c r="BH41" s="861">
        <v>109.543678</v>
      </c>
      <c r="BI41" s="861">
        <v>57.290160999999998</v>
      </c>
      <c r="BJ41" s="861">
        <v>133.98756</v>
      </c>
      <c r="BK41" s="861">
        <v>90.188885999999997</v>
      </c>
      <c r="BL41" s="861">
        <v>80.069359000000006</v>
      </c>
      <c r="BM41" s="861">
        <v>-14.333387</v>
      </c>
      <c r="BN41" s="861">
        <v>-9.2467880000000005</v>
      </c>
      <c r="BO41" s="861">
        <v>-4.8604320000000003</v>
      </c>
      <c r="BP41" s="861">
        <v>-8.4410570000000007</v>
      </c>
      <c r="BQ41" s="861">
        <v>91.346496000000002</v>
      </c>
      <c r="BR41" s="861">
        <v>91.867429999999999</v>
      </c>
      <c r="BS41" s="861">
        <v>89.496414999999999</v>
      </c>
      <c r="BT41" s="861">
        <v>61.118008000000003</v>
      </c>
      <c r="BU41" s="861">
        <v>67.297647999999995</v>
      </c>
      <c r="BV41" s="861">
        <v>64.411134000000004</v>
      </c>
      <c r="BW41" s="861">
        <v>68.366467999999998</v>
      </c>
      <c r="BX41" s="861">
        <v>-9.5270799999999998</v>
      </c>
      <c r="BY41" s="861">
        <v>-9.7794270000000001</v>
      </c>
      <c r="BZ41" s="861">
        <v>-7.8552569999999999</v>
      </c>
      <c r="CA41" s="861">
        <v>-8.9487909999999999</v>
      </c>
      <c r="CB41" s="861">
        <v>-5.2502519999999997</v>
      </c>
      <c r="CC41" s="861">
        <v>-1.4914890000000001</v>
      </c>
      <c r="CD41" s="861">
        <v>-5.6099680000000003</v>
      </c>
      <c r="CE41" s="861">
        <v>-0.38286399999999998</v>
      </c>
      <c r="CF41" s="861">
        <v>-7.9127650000000003</v>
      </c>
      <c r="CG41" s="861">
        <v>-0.83604699999999998</v>
      </c>
      <c r="CH41" s="861">
        <v>-8.1846169999999994</v>
      </c>
      <c r="CI41" s="861">
        <v>-3.7971750000000002</v>
      </c>
      <c r="CJ41" s="861">
        <v>-5.6122889999999996</v>
      </c>
      <c r="CK41" s="861">
        <v>-2.6233569999999999</v>
      </c>
      <c r="CL41" s="861">
        <v>-6.4242520000000001</v>
      </c>
      <c r="CM41" s="861">
        <v>-0.25389400000000001</v>
      </c>
      <c r="CN41" s="861">
        <v>-7.81501</v>
      </c>
      <c r="CO41" s="861">
        <v>-3.087863</v>
      </c>
      <c r="CP41" s="861">
        <v>-7.7399199999999997</v>
      </c>
      <c r="CQ41" s="861">
        <v>-5.1852200000000002</v>
      </c>
      <c r="CR41" s="861">
        <v>-5.7327269999999997</v>
      </c>
      <c r="CS41" s="861">
        <v>-3.3466990000000001</v>
      </c>
      <c r="CT41" s="861">
        <v>-5.7643019999999998</v>
      </c>
      <c r="CU41" s="861">
        <v>-4.197044</v>
      </c>
      <c r="CV41" s="861">
        <v>-8.5713259999999991</v>
      </c>
      <c r="CW41" s="861">
        <v>-4.083583</v>
      </c>
      <c r="CX41" s="861">
        <v>-8.0019019999999994</v>
      </c>
      <c r="CY41" s="861">
        <v>-4.4846820000000003</v>
      </c>
      <c r="CZ41" s="861">
        <v>-5.5719729999999998</v>
      </c>
      <c r="DA41" s="861">
        <v>-3.2928389999999998</v>
      </c>
      <c r="DB41" s="861">
        <v>-6.3357720000000004</v>
      </c>
      <c r="DC41" s="861">
        <v>-3.4656150000000001</v>
      </c>
      <c r="DD41" s="861">
        <v>-8.4284870000000005</v>
      </c>
      <c r="DE41" s="861">
        <v>-6.0799500000000002</v>
      </c>
      <c r="DF41" s="861">
        <v>-8.4188430000000007</v>
      </c>
      <c r="DG41" s="861">
        <v>-5.2169150000000002</v>
      </c>
      <c r="DH41" s="861">
        <v>-5.4596359999999997</v>
      </c>
      <c r="DI41" s="861">
        <v>-3.9959030000000002</v>
      </c>
      <c r="DJ41" s="861">
        <v>-5.9990290000000002</v>
      </c>
      <c r="DK41" s="861">
        <v>-4.9119429999999999</v>
      </c>
      <c r="DL41" s="861">
        <v>-8.7335879999999992</v>
      </c>
      <c r="DM41" s="861">
        <v>-7.2795690000000004</v>
      </c>
      <c r="DN41" s="861">
        <v>-8.6740279999999998</v>
      </c>
      <c r="DO41" s="861">
        <v>-6.423978</v>
      </c>
      <c r="DP41" s="861">
        <v>-5.7458020000000003</v>
      </c>
      <c r="DQ41" s="861">
        <v>-4.6033480000000004</v>
      </c>
      <c r="DR41" s="861">
        <v>-6.6424609999999999</v>
      </c>
      <c r="DS41" s="861">
        <v>-5.8306969999999998</v>
      </c>
      <c r="DT41" s="861">
        <v>-8.2719459999999998</v>
      </c>
      <c r="DU41" s="861">
        <v>-8.3023679999999995</v>
      </c>
      <c r="DV41" s="861">
        <v>-8.9837290000000003</v>
      </c>
      <c r="DW41" s="861">
        <v>-5.7169639999999999</v>
      </c>
      <c r="DX41" s="861">
        <v>14.868539999999999</v>
      </c>
      <c r="DY41" s="861">
        <v>11.789526</v>
      </c>
      <c r="DZ41" s="861">
        <v>172.32122899999999</v>
      </c>
      <c r="EA41" s="861">
        <v>161.64330799999999</v>
      </c>
      <c r="EB41" s="861">
        <v>120.32</v>
      </c>
      <c r="EC41" s="861">
        <v>3.2549999999999999</v>
      </c>
      <c r="ED41" s="861">
        <v>385.1</v>
      </c>
      <c r="EE41" s="861">
        <v>120.19</v>
      </c>
      <c r="EF41" s="861">
        <v>5.7080000000000002</v>
      </c>
      <c r="EG41" s="861">
        <v>679.8</v>
      </c>
      <c r="EH41" s="861">
        <v>120.08</v>
      </c>
      <c r="EI41" s="861">
        <v>5.4420000000000002</v>
      </c>
      <c r="EJ41" s="861">
        <v>641.20000000000005</v>
      </c>
      <c r="EK41" s="861">
        <v>11.100453999999999</v>
      </c>
      <c r="EL41" s="861">
        <v>13.710977</v>
      </c>
      <c r="EM41" s="861">
        <v>-13.335376</v>
      </c>
      <c r="EN41" s="861">
        <v>-18.571408999999999</v>
      </c>
      <c r="EO41" s="861">
        <v>99.236941999999999</v>
      </c>
      <c r="EP41" s="861">
        <v>94.757769999999994</v>
      </c>
      <c r="EQ41" s="861">
        <v>-5.5994710000000003</v>
      </c>
      <c r="ER41" s="861">
        <v>189.00626399999999</v>
      </c>
      <c r="ES41" s="861">
        <v>348.96099299999997</v>
      </c>
      <c r="ET41" s="861">
        <v>335.23585200000002</v>
      </c>
      <c r="EU41" s="861"/>
      <c r="EV41" s="861"/>
      <c r="EW41" s="861"/>
      <c r="EX41" s="861"/>
      <c r="EY41" s="861"/>
      <c r="EZ41" s="861"/>
      <c r="FA41" s="861"/>
      <c r="FB41" s="861"/>
      <c r="FC41" s="861"/>
      <c r="FD41" s="861"/>
    </row>
    <row r="42" spans="1:160" x14ac:dyDescent="0.25">
      <c r="A42" s="837">
        <v>46141</v>
      </c>
      <c r="B42" s="836">
        <v>0.39923611111111112</v>
      </c>
      <c r="C42" s="861">
        <v>960</v>
      </c>
      <c r="D42" s="861">
        <v>0</v>
      </c>
      <c r="E42" s="861">
        <v>0</v>
      </c>
      <c r="F42" s="861">
        <v>78.036978000000005</v>
      </c>
      <c r="G42" s="861">
        <v>73.409681000000006</v>
      </c>
      <c r="H42" s="861">
        <v>66.487623999999997</v>
      </c>
      <c r="I42" s="861">
        <v>74.858001000000002</v>
      </c>
      <c r="J42" s="861">
        <v>74.202493000000004</v>
      </c>
      <c r="K42" s="861">
        <v>72.067639</v>
      </c>
      <c r="L42" s="861">
        <v>74.610466000000002</v>
      </c>
      <c r="M42" s="861">
        <v>75.056188000000006</v>
      </c>
      <c r="N42" s="861">
        <v>-3.0151910000000002</v>
      </c>
      <c r="O42" s="861">
        <v>-4.6665780000000003</v>
      </c>
      <c r="P42" s="861">
        <v>-5.4503029999999999</v>
      </c>
      <c r="Q42" s="861">
        <v>-1.9174199999999999</v>
      </c>
      <c r="R42" s="861">
        <v>-3.017077</v>
      </c>
      <c r="S42" s="861">
        <v>-4.2102269999999997</v>
      </c>
      <c r="T42" s="861">
        <v>84.944055000000006</v>
      </c>
      <c r="U42" s="861">
        <v>75.840924000000001</v>
      </c>
      <c r="V42" s="861">
        <v>97.534364999999994</v>
      </c>
      <c r="W42" s="861">
        <v>96.613153999999994</v>
      </c>
      <c r="X42" s="861">
        <v>-1.2740480000000001</v>
      </c>
      <c r="Y42" s="861">
        <v>-0.56986800000000004</v>
      </c>
      <c r="Z42" s="861">
        <v>-6.685848</v>
      </c>
      <c r="AA42" s="861">
        <v>-5.9570290000000004</v>
      </c>
      <c r="AB42" s="861">
        <v>-6.0664230000000003</v>
      </c>
      <c r="AC42" s="861">
        <v>-7.9287080000000003</v>
      </c>
      <c r="AD42" s="861">
        <v>-8.3518509999999999</v>
      </c>
      <c r="AE42" s="861">
        <v>111.41792599999999</v>
      </c>
      <c r="AF42" s="861">
        <v>103.169355</v>
      </c>
      <c r="AG42" s="861">
        <v>94.563074</v>
      </c>
      <c r="AH42" s="861">
        <v>113.025074</v>
      </c>
      <c r="AI42" s="861">
        <v>93.884255999999993</v>
      </c>
      <c r="AJ42" s="861">
        <v>74.162563000000006</v>
      </c>
      <c r="AK42" s="861">
        <v>0.80861099999999997</v>
      </c>
      <c r="AL42" s="861">
        <v>-4.3710800000000001</v>
      </c>
      <c r="AM42" s="861">
        <v>-2.3869379999999998</v>
      </c>
      <c r="AN42" s="861">
        <v>97.144131000000002</v>
      </c>
      <c r="AO42" s="861">
        <v>95.985428999999996</v>
      </c>
      <c r="AP42" s="861">
        <v>93.470457999999994</v>
      </c>
      <c r="AQ42" s="861">
        <v>92.566935000000001</v>
      </c>
      <c r="AR42" s="861">
        <v>75.534034000000005</v>
      </c>
      <c r="AS42" s="861">
        <v>66.595605000000006</v>
      </c>
      <c r="AT42" s="861">
        <v>80.536854000000005</v>
      </c>
      <c r="AU42" s="861">
        <v>79.128936999999993</v>
      </c>
      <c r="AV42" s="861">
        <v>76.879123000000007</v>
      </c>
      <c r="AW42" s="861">
        <v>75.992141000000004</v>
      </c>
      <c r="AX42" s="861">
        <v>93.297079999999994</v>
      </c>
      <c r="AY42" s="861">
        <v>91.020326999999995</v>
      </c>
      <c r="AZ42" s="861">
        <v>-0.15454100000000001</v>
      </c>
      <c r="BA42" s="861">
        <v>0.54892099999999999</v>
      </c>
      <c r="BB42" s="861">
        <v>-9.9941220000000008</v>
      </c>
      <c r="BC42" s="861">
        <v>-9.0477830000000008</v>
      </c>
      <c r="BD42" s="861">
        <v>-9.0463780000000007</v>
      </c>
      <c r="BE42" s="861">
        <v>-5.4452949999999998</v>
      </c>
      <c r="BF42" s="861">
        <v>31.691186999999999</v>
      </c>
      <c r="BG42" s="861">
        <v>140.715147</v>
      </c>
      <c r="BH42" s="861">
        <v>109.512393</v>
      </c>
      <c r="BI42" s="861">
        <v>57.253045</v>
      </c>
      <c r="BJ42" s="861">
        <v>134.284605</v>
      </c>
      <c r="BK42" s="861">
        <v>90.117482999999993</v>
      </c>
      <c r="BL42" s="861">
        <v>79.814424000000002</v>
      </c>
      <c r="BM42" s="861">
        <v>-14.466196999999999</v>
      </c>
      <c r="BN42" s="861">
        <v>-9.3942259999999997</v>
      </c>
      <c r="BO42" s="861">
        <v>-4.9821790000000004</v>
      </c>
      <c r="BP42" s="861">
        <v>-8.5920539999999992</v>
      </c>
      <c r="BQ42" s="861">
        <v>91.204521999999997</v>
      </c>
      <c r="BR42" s="861">
        <v>91.767702999999997</v>
      </c>
      <c r="BS42" s="861">
        <v>89.385616999999996</v>
      </c>
      <c r="BT42" s="861">
        <v>60.920133999999997</v>
      </c>
      <c r="BU42" s="861">
        <v>67.234289000000004</v>
      </c>
      <c r="BV42" s="861">
        <v>64.306062999999995</v>
      </c>
      <c r="BW42" s="861">
        <v>68.19717</v>
      </c>
      <c r="BX42" s="861">
        <v>-9.6984949999999994</v>
      </c>
      <c r="BY42" s="861">
        <v>-9.9907990000000009</v>
      </c>
      <c r="BZ42" s="861">
        <v>-8.0567430000000009</v>
      </c>
      <c r="CA42" s="861">
        <v>-9.0737660000000009</v>
      </c>
      <c r="CB42" s="861">
        <v>-5.1951559999999999</v>
      </c>
      <c r="CC42" s="861">
        <v>-1.4740869999999999</v>
      </c>
      <c r="CD42" s="861">
        <v>-5.5710150000000001</v>
      </c>
      <c r="CE42" s="861">
        <v>-0.337754</v>
      </c>
      <c r="CF42" s="861">
        <v>-7.8663220000000003</v>
      </c>
      <c r="CG42" s="861">
        <v>-0.83730000000000004</v>
      </c>
      <c r="CH42" s="861">
        <v>-8.1620220000000003</v>
      </c>
      <c r="CI42" s="861">
        <v>-3.7607940000000002</v>
      </c>
      <c r="CJ42" s="861">
        <v>-5.5809309999999996</v>
      </c>
      <c r="CK42" s="861">
        <v>-2.5794820000000001</v>
      </c>
      <c r="CL42" s="861">
        <v>-6.3703159999999999</v>
      </c>
      <c r="CM42" s="861">
        <v>-0.20324600000000001</v>
      </c>
      <c r="CN42" s="861">
        <v>-7.7905540000000002</v>
      </c>
      <c r="CO42" s="861">
        <v>-3.0445540000000002</v>
      </c>
      <c r="CP42" s="861">
        <v>-7.6875970000000002</v>
      </c>
      <c r="CQ42" s="861">
        <v>-5.115875</v>
      </c>
      <c r="CR42" s="861">
        <v>-5.6875609999999996</v>
      </c>
      <c r="CS42" s="861">
        <v>-3.298915</v>
      </c>
      <c r="CT42" s="861">
        <v>-5.715509</v>
      </c>
      <c r="CU42" s="861">
        <v>-4.1488350000000001</v>
      </c>
      <c r="CV42" s="861">
        <v>-8.5330860000000008</v>
      </c>
      <c r="CW42" s="861">
        <v>-4.0669979999999999</v>
      </c>
      <c r="CX42" s="861">
        <v>-7.9673540000000003</v>
      </c>
      <c r="CY42" s="861">
        <v>-4.4456720000000001</v>
      </c>
      <c r="CZ42" s="861">
        <v>-5.5277700000000003</v>
      </c>
      <c r="DA42" s="861">
        <v>-3.2556910000000001</v>
      </c>
      <c r="DB42" s="861">
        <v>-6.2942470000000004</v>
      </c>
      <c r="DC42" s="861">
        <v>-3.438212</v>
      </c>
      <c r="DD42" s="861">
        <v>-8.4023979999999998</v>
      </c>
      <c r="DE42" s="861">
        <v>-6.0530229999999996</v>
      </c>
      <c r="DF42" s="861">
        <v>-8.3908559999999994</v>
      </c>
      <c r="DG42" s="861">
        <v>-5.1974520000000002</v>
      </c>
      <c r="DH42" s="861">
        <v>-5.4615999999999998</v>
      </c>
      <c r="DI42" s="861">
        <v>-3.9432700000000001</v>
      </c>
      <c r="DJ42" s="861">
        <v>-5.9919330000000004</v>
      </c>
      <c r="DK42" s="861">
        <v>-4.864357</v>
      </c>
      <c r="DL42" s="861">
        <v>-8.7134389999999993</v>
      </c>
      <c r="DM42" s="861">
        <v>-7.2482509999999998</v>
      </c>
      <c r="DN42" s="861">
        <v>-8.6235510000000009</v>
      </c>
      <c r="DO42" s="861">
        <v>-6.3708790000000004</v>
      </c>
      <c r="DP42" s="861">
        <v>-5.7440369999999996</v>
      </c>
      <c r="DQ42" s="861">
        <v>-4.5334500000000002</v>
      </c>
      <c r="DR42" s="861">
        <v>-6.6325570000000003</v>
      </c>
      <c r="DS42" s="861">
        <v>-5.8119459999999998</v>
      </c>
      <c r="DT42" s="861">
        <v>-8.2358989999999999</v>
      </c>
      <c r="DU42" s="861">
        <v>-8.2438549999999999</v>
      </c>
      <c r="DV42" s="861">
        <v>-8.9771739999999998</v>
      </c>
      <c r="DW42" s="861">
        <v>-5.6656930000000001</v>
      </c>
      <c r="DX42" s="861">
        <v>14.77182</v>
      </c>
      <c r="DY42" s="861">
        <v>11.766147999999999</v>
      </c>
      <c r="DZ42" s="861">
        <v>170.73655600000001</v>
      </c>
      <c r="EA42" s="861">
        <v>161.533659</v>
      </c>
      <c r="EB42" s="861">
        <v>121</v>
      </c>
      <c r="EC42" s="861">
        <v>1.24</v>
      </c>
      <c r="ED42" s="861">
        <v>133</v>
      </c>
      <c r="EE42" s="861">
        <v>120.89</v>
      </c>
      <c r="EF42" s="861">
        <v>5.673</v>
      </c>
      <c r="EG42" s="861">
        <v>676.3</v>
      </c>
      <c r="EH42" s="861">
        <v>120.89</v>
      </c>
      <c r="EI42" s="861">
        <v>5.3890000000000002</v>
      </c>
      <c r="EJ42" s="861">
        <v>639.4</v>
      </c>
      <c r="EK42" s="861">
        <v>11.106356999999999</v>
      </c>
      <c r="EL42" s="861">
        <v>13.630744999999999</v>
      </c>
      <c r="EM42" s="861">
        <v>-13.493295</v>
      </c>
      <c r="EN42" s="861">
        <v>-18.612924</v>
      </c>
      <c r="EO42" s="861">
        <v>98.584249</v>
      </c>
      <c r="EP42" s="861">
        <v>94.710756000000003</v>
      </c>
      <c r="EQ42" s="861">
        <v>-5.5638019999999999</v>
      </c>
      <c r="ER42" s="861">
        <v>192.41316800000001</v>
      </c>
      <c r="ES42" s="861">
        <v>360.253739</v>
      </c>
      <c r="ET42" s="861">
        <v>345.904088</v>
      </c>
      <c r="EU42" s="861"/>
      <c r="EV42" s="861"/>
      <c r="EW42" s="861"/>
      <c r="EX42" s="861"/>
      <c r="EY42" s="861"/>
      <c r="EZ42" s="861"/>
      <c r="FA42" s="861"/>
      <c r="FB42" s="861"/>
      <c r="FC42" s="861"/>
      <c r="FD42" s="861"/>
    </row>
    <row r="43" spans="1:160" x14ac:dyDescent="0.25">
      <c r="A43" s="837">
        <v>46141</v>
      </c>
      <c r="B43" s="836">
        <v>0.39993055555555551</v>
      </c>
      <c r="C43" s="861">
        <v>1020</v>
      </c>
      <c r="D43" s="861">
        <v>0</v>
      </c>
      <c r="E43" s="861">
        <v>0</v>
      </c>
      <c r="F43" s="861">
        <v>77.989394000000004</v>
      </c>
      <c r="G43" s="861">
        <v>73.412622999999996</v>
      </c>
      <c r="H43" s="861">
        <v>66.400982999999997</v>
      </c>
      <c r="I43" s="861">
        <v>74.889339000000007</v>
      </c>
      <c r="J43" s="861">
        <v>74.036815000000004</v>
      </c>
      <c r="K43" s="861">
        <v>72.030413999999993</v>
      </c>
      <c r="L43" s="861">
        <v>74.625799000000001</v>
      </c>
      <c r="M43" s="861">
        <v>75.013223999999994</v>
      </c>
      <c r="N43" s="861">
        <v>-3.209041</v>
      </c>
      <c r="O43" s="861">
        <v>-4.8939810000000001</v>
      </c>
      <c r="P43" s="861">
        <v>-5.5745139999999997</v>
      </c>
      <c r="Q43" s="861">
        <v>-1.954785</v>
      </c>
      <c r="R43" s="861">
        <v>-3.3474940000000002</v>
      </c>
      <c r="S43" s="861">
        <v>-4.3565639999999997</v>
      </c>
      <c r="T43" s="861">
        <v>84.769801999999999</v>
      </c>
      <c r="U43" s="861">
        <v>76.028987999999998</v>
      </c>
      <c r="V43" s="861">
        <v>97.454699000000005</v>
      </c>
      <c r="W43" s="861">
        <v>96.589855999999997</v>
      </c>
      <c r="X43" s="861">
        <v>-1.5113700000000001</v>
      </c>
      <c r="Y43" s="861">
        <v>-0.71908000000000005</v>
      </c>
      <c r="Z43" s="861">
        <v>-6.8411590000000002</v>
      </c>
      <c r="AA43" s="861">
        <v>-6.1368840000000002</v>
      </c>
      <c r="AB43" s="861">
        <v>-6.2344860000000004</v>
      </c>
      <c r="AC43" s="861">
        <v>-8.1435870000000001</v>
      </c>
      <c r="AD43" s="861">
        <v>-8.5576179999999997</v>
      </c>
      <c r="AE43" s="861">
        <v>111.122615</v>
      </c>
      <c r="AF43" s="861">
        <v>102.978117</v>
      </c>
      <c r="AG43" s="861">
        <v>94.278272000000001</v>
      </c>
      <c r="AH43" s="861">
        <v>112.90933699999999</v>
      </c>
      <c r="AI43" s="861">
        <v>93.713527999999997</v>
      </c>
      <c r="AJ43" s="861">
        <v>74.080511000000001</v>
      </c>
      <c r="AK43" s="861">
        <v>0.75413300000000005</v>
      </c>
      <c r="AL43" s="861">
        <v>-4.7002579999999998</v>
      </c>
      <c r="AM43" s="861">
        <v>-2.6144270000000001</v>
      </c>
      <c r="AN43" s="861">
        <v>96.882011000000006</v>
      </c>
      <c r="AO43" s="861">
        <v>95.945734000000002</v>
      </c>
      <c r="AP43" s="861">
        <v>93.156451000000004</v>
      </c>
      <c r="AQ43" s="861">
        <v>92.283246000000005</v>
      </c>
      <c r="AR43" s="861">
        <v>75.527921000000006</v>
      </c>
      <c r="AS43" s="861">
        <v>66.523724999999999</v>
      </c>
      <c r="AT43" s="861">
        <v>80.355549999999994</v>
      </c>
      <c r="AU43" s="861">
        <v>78.935563000000002</v>
      </c>
      <c r="AV43" s="861">
        <v>76.775450000000006</v>
      </c>
      <c r="AW43" s="861">
        <v>75.798090000000002</v>
      </c>
      <c r="AX43" s="861">
        <v>93.288858000000005</v>
      </c>
      <c r="AY43" s="861">
        <v>90.930808999999996</v>
      </c>
      <c r="AZ43" s="861">
        <v>-0.26381900000000003</v>
      </c>
      <c r="BA43" s="861">
        <v>-0.52687499999999998</v>
      </c>
      <c r="BB43" s="861">
        <v>-10.129746000000001</v>
      </c>
      <c r="BC43" s="861">
        <v>-9.1813300000000009</v>
      </c>
      <c r="BD43" s="861">
        <v>-9.1700809999999997</v>
      </c>
      <c r="BE43" s="861">
        <v>-5.5011559999999999</v>
      </c>
      <c r="BF43" s="861">
        <v>31.702376999999998</v>
      </c>
      <c r="BG43" s="861">
        <v>140.780799</v>
      </c>
      <c r="BH43" s="861">
        <v>109.694958</v>
      </c>
      <c r="BI43" s="861">
        <v>57.187274000000002</v>
      </c>
      <c r="BJ43" s="861">
        <v>134.45698100000001</v>
      </c>
      <c r="BK43" s="861">
        <v>90.014497000000006</v>
      </c>
      <c r="BL43" s="861">
        <v>79.598877000000002</v>
      </c>
      <c r="BM43" s="861">
        <v>-14.574960000000001</v>
      </c>
      <c r="BN43" s="861">
        <v>-9.5304249999999993</v>
      </c>
      <c r="BO43" s="861">
        <v>-5.1835719999999998</v>
      </c>
      <c r="BP43" s="861">
        <v>-8.7163719999999998</v>
      </c>
      <c r="BQ43" s="861">
        <v>91.150851000000003</v>
      </c>
      <c r="BR43" s="861">
        <v>91.652832000000004</v>
      </c>
      <c r="BS43" s="861">
        <v>89.250489999999999</v>
      </c>
      <c r="BT43" s="861">
        <v>60.908427000000003</v>
      </c>
      <c r="BU43" s="861">
        <v>67.139951999999994</v>
      </c>
      <c r="BV43" s="861">
        <v>64.199843999999999</v>
      </c>
      <c r="BW43" s="861">
        <v>68.027135000000001</v>
      </c>
      <c r="BX43" s="861">
        <v>-10.072131000000001</v>
      </c>
      <c r="BY43" s="861">
        <v>-10.18244</v>
      </c>
      <c r="BZ43" s="861">
        <v>-8.2569160000000004</v>
      </c>
      <c r="CA43" s="861">
        <v>-9.1505179999999999</v>
      </c>
      <c r="CB43" s="861">
        <v>-5.179214</v>
      </c>
      <c r="CC43" s="861">
        <v>-1.4810840000000001</v>
      </c>
      <c r="CD43" s="861">
        <v>-5.5328520000000001</v>
      </c>
      <c r="CE43" s="861">
        <v>-0.329484</v>
      </c>
      <c r="CF43" s="861">
        <v>-7.8376020000000004</v>
      </c>
      <c r="CG43" s="861">
        <v>-0.81444399999999995</v>
      </c>
      <c r="CH43" s="861">
        <v>-8.130096</v>
      </c>
      <c r="CI43" s="861">
        <v>-3.7407050000000002</v>
      </c>
      <c r="CJ43" s="861">
        <v>-5.5547259999999996</v>
      </c>
      <c r="CK43" s="861">
        <v>-2.5860280000000002</v>
      </c>
      <c r="CL43" s="861">
        <v>-6.3512360000000001</v>
      </c>
      <c r="CM43" s="861">
        <v>-0.184811</v>
      </c>
      <c r="CN43" s="861">
        <v>-7.7623049999999996</v>
      </c>
      <c r="CO43" s="861">
        <v>-3.0522580000000001</v>
      </c>
      <c r="CP43" s="861">
        <v>-7.6732709999999997</v>
      </c>
      <c r="CQ43" s="861">
        <v>-5.1165099999999999</v>
      </c>
      <c r="CR43" s="861">
        <v>-5.6658220000000004</v>
      </c>
      <c r="CS43" s="861">
        <v>-3.2647189999999999</v>
      </c>
      <c r="CT43" s="861">
        <v>-5.6470950000000002</v>
      </c>
      <c r="CU43" s="861">
        <v>-4.115926</v>
      </c>
      <c r="CV43" s="861">
        <v>-8.4849680000000003</v>
      </c>
      <c r="CW43" s="861">
        <v>-4.0275840000000001</v>
      </c>
      <c r="CX43" s="861">
        <v>-7.9139369999999998</v>
      </c>
      <c r="CY43" s="861">
        <v>-4.4274389999999997</v>
      </c>
      <c r="CZ43" s="861">
        <v>-5.5146329999999999</v>
      </c>
      <c r="DA43" s="861">
        <v>-3.2331050000000001</v>
      </c>
      <c r="DB43" s="861">
        <v>-6.2631550000000002</v>
      </c>
      <c r="DC43" s="861">
        <v>-3.3766039999999999</v>
      </c>
      <c r="DD43" s="861">
        <v>-8.3763489999999994</v>
      </c>
      <c r="DE43" s="861">
        <v>-6.0242719999999998</v>
      </c>
      <c r="DF43" s="861">
        <v>-8.3685650000000003</v>
      </c>
      <c r="DG43" s="861">
        <v>-5.1682860000000002</v>
      </c>
      <c r="DH43" s="861">
        <v>-5.4212389999999999</v>
      </c>
      <c r="DI43" s="861">
        <v>-3.9378929999999999</v>
      </c>
      <c r="DJ43" s="861">
        <v>-5.9604229999999996</v>
      </c>
      <c r="DK43" s="861">
        <v>-4.8477980000000001</v>
      </c>
      <c r="DL43" s="861">
        <v>-8.6872439999999997</v>
      </c>
      <c r="DM43" s="861">
        <v>-7.2375369999999997</v>
      </c>
      <c r="DN43" s="861">
        <v>-8.5932910000000007</v>
      </c>
      <c r="DO43" s="861">
        <v>-6.3635910000000004</v>
      </c>
      <c r="DP43" s="861">
        <v>-5.7167110000000001</v>
      </c>
      <c r="DQ43" s="861">
        <v>-4.5103869999999997</v>
      </c>
      <c r="DR43" s="861">
        <v>-6.6014819999999999</v>
      </c>
      <c r="DS43" s="861">
        <v>-5.8037559999999999</v>
      </c>
      <c r="DT43" s="861">
        <v>-8.2027049999999999</v>
      </c>
      <c r="DU43" s="861">
        <v>-8.2382720000000003</v>
      </c>
      <c r="DV43" s="861">
        <v>-8.9505020000000002</v>
      </c>
      <c r="DW43" s="861">
        <v>-5.6750499999999997</v>
      </c>
      <c r="DX43" s="861">
        <v>14.685112</v>
      </c>
      <c r="DY43" s="861">
        <v>11.670593999999999</v>
      </c>
      <c r="DZ43" s="861">
        <v>170.96198000000001</v>
      </c>
      <c r="EA43" s="861">
        <v>161.30629099999999</v>
      </c>
      <c r="EB43" s="861">
        <v>120.29</v>
      </c>
      <c r="EC43" s="861">
        <v>3.2559999999999998</v>
      </c>
      <c r="ED43" s="861">
        <v>384.8</v>
      </c>
      <c r="EE43" s="861">
        <v>120.21</v>
      </c>
      <c r="EF43" s="861">
        <v>5.7069999999999999</v>
      </c>
      <c r="EG43" s="861">
        <v>674.1</v>
      </c>
      <c r="EH43" s="861">
        <v>120.12</v>
      </c>
      <c r="EI43" s="861">
        <v>5.4</v>
      </c>
      <c r="EJ43" s="861">
        <v>636</v>
      </c>
      <c r="EK43" s="861">
        <v>11.02078</v>
      </c>
      <c r="EL43" s="861">
        <v>13.599335999999999</v>
      </c>
      <c r="EM43" s="861">
        <v>-13.635206999999999</v>
      </c>
      <c r="EN43" s="861">
        <v>-18.782907999999999</v>
      </c>
      <c r="EO43" s="861">
        <v>98.677345000000003</v>
      </c>
      <c r="EP43" s="861">
        <v>94.613200000000006</v>
      </c>
      <c r="EQ43" s="861">
        <v>-5.5405620000000004</v>
      </c>
      <c r="ER43" s="861">
        <v>195.539266</v>
      </c>
      <c r="ES43" s="861">
        <v>371.51495399999999</v>
      </c>
      <c r="ET43" s="861">
        <v>356.55070699999999</v>
      </c>
      <c r="EU43" s="861"/>
      <c r="EV43" s="861"/>
      <c r="EW43" s="861"/>
      <c r="EX43" s="861"/>
      <c r="EY43" s="861"/>
      <c r="EZ43" s="861"/>
      <c r="FA43" s="861"/>
      <c r="FB43" s="861"/>
      <c r="FC43" s="861"/>
      <c r="FD43" s="861"/>
    </row>
    <row r="44" spans="1:160" x14ac:dyDescent="0.25">
      <c r="A44" s="837">
        <v>46141</v>
      </c>
      <c r="B44" s="836">
        <v>0.40062500000000001</v>
      </c>
      <c r="C44" s="861">
        <v>1080</v>
      </c>
      <c r="D44" s="861">
        <v>0</v>
      </c>
      <c r="E44" s="861">
        <v>0</v>
      </c>
      <c r="F44" s="861">
        <v>77.940208999999996</v>
      </c>
      <c r="G44" s="861">
        <v>73.409301999999997</v>
      </c>
      <c r="H44" s="861">
        <v>66.479134000000002</v>
      </c>
      <c r="I44" s="861">
        <v>74.892464000000004</v>
      </c>
      <c r="J44" s="861">
        <v>73.921952000000005</v>
      </c>
      <c r="K44" s="861">
        <v>72.040756000000002</v>
      </c>
      <c r="L44" s="861">
        <v>74.621572999999998</v>
      </c>
      <c r="M44" s="861">
        <v>75.044903000000005</v>
      </c>
      <c r="N44" s="861">
        <v>-3.3885839999999998</v>
      </c>
      <c r="O44" s="861">
        <v>-5.0232400000000004</v>
      </c>
      <c r="P44" s="861">
        <v>-5.7747679999999999</v>
      </c>
      <c r="Q44" s="861">
        <v>-2.3046959999999999</v>
      </c>
      <c r="R44" s="861">
        <v>-3.255938</v>
      </c>
      <c r="S44" s="861">
        <v>-4.5193199999999996</v>
      </c>
      <c r="T44" s="861">
        <v>84.610332</v>
      </c>
      <c r="U44" s="861">
        <v>75.652655999999993</v>
      </c>
      <c r="V44" s="861">
        <v>97.237900999999994</v>
      </c>
      <c r="W44" s="861">
        <v>96.361717999999996</v>
      </c>
      <c r="X44" s="861">
        <v>-1.722405</v>
      </c>
      <c r="Y44" s="861">
        <v>-0.92996400000000001</v>
      </c>
      <c r="Z44" s="861">
        <v>-6.9928720000000002</v>
      </c>
      <c r="AA44" s="861">
        <v>-6.2455069999999999</v>
      </c>
      <c r="AB44" s="861">
        <v>-6.3482409999999998</v>
      </c>
      <c r="AC44" s="861">
        <v>-8.2375600000000002</v>
      </c>
      <c r="AD44" s="861">
        <v>-8.6693519999999999</v>
      </c>
      <c r="AE44" s="861">
        <v>110.92369100000001</v>
      </c>
      <c r="AF44" s="861">
        <v>102.80480799999999</v>
      </c>
      <c r="AG44" s="861">
        <v>94.058632000000003</v>
      </c>
      <c r="AH44" s="861">
        <v>112.82947799999999</v>
      </c>
      <c r="AI44" s="861">
        <v>93.469043999999997</v>
      </c>
      <c r="AJ44" s="861">
        <v>73.805458999999999</v>
      </c>
      <c r="AK44" s="861">
        <v>0.81442400000000004</v>
      </c>
      <c r="AL44" s="861">
        <v>-4.7792060000000003</v>
      </c>
      <c r="AM44" s="861">
        <v>-2.7316280000000002</v>
      </c>
      <c r="AN44" s="861">
        <v>96.768889000000001</v>
      </c>
      <c r="AO44" s="861">
        <v>95.636915999999999</v>
      </c>
      <c r="AP44" s="861">
        <v>93.031597000000005</v>
      </c>
      <c r="AQ44" s="861">
        <v>92.091179999999994</v>
      </c>
      <c r="AR44" s="861">
        <v>75.372281999999998</v>
      </c>
      <c r="AS44" s="861">
        <v>66.399277999999995</v>
      </c>
      <c r="AT44" s="861">
        <v>80.291411999999994</v>
      </c>
      <c r="AU44" s="861">
        <v>78.747264000000001</v>
      </c>
      <c r="AV44" s="861">
        <v>76.183092000000002</v>
      </c>
      <c r="AW44" s="861">
        <v>75.660978</v>
      </c>
      <c r="AX44" s="861">
        <v>93.054381000000006</v>
      </c>
      <c r="AY44" s="861">
        <v>90.664175999999998</v>
      </c>
      <c r="AZ44" s="861">
        <v>-0.40402300000000002</v>
      </c>
      <c r="BA44" s="861">
        <v>-1.030767</v>
      </c>
      <c r="BB44" s="861">
        <v>-10.256867</v>
      </c>
      <c r="BC44" s="861">
        <v>-9.3298260000000006</v>
      </c>
      <c r="BD44" s="861">
        <v>-9.3256069999999998</v>
      </c>
      <c r="BE44" s="861">
        <v>-5.8087299999999997</v>
      </c>
      <c r="BF44" s="861">
        <v>31.624023000000001</v>
      </c>
      <c r="BG44" s="861">
        <v>140.84723199999999</v>
      </c>
      <c r="BH44" s="861">
        <v>109.741128</v>
      </c>
      <c r="BI44" s="861">
        <v>57.142274</v>
      </c>
      <c r="BJ44" s="861">
        <v>134.590723</v>
      </c>
      <c r="BK44" s="861">
        <v>89.770062999999993</v>
      </c>
      <c r="BL44" s="861">
        <v>79.263649000000001</v>
      </c>
      <c r="BM44" s="861">
        <v>-14.757806</v>
      </c>
      <c r="BN44" s="861">
        <v>-9.6389720000000008</v>
      </c>
      <c r="BO44" s="861">
        <v>-5.4241570000000001</v>
      </c>
      <c r="BP44" s="861">
        <v>-8.8594439999999999</v>
      </c>
      <c r="BQ44" s="861">
        <v>90.875756999999993</v>
      </c>
      <c r="BR44" s="861">
        <v>91.489303000000007</v>
      </c>
      <c r="BS44" s="861">
        <v>89.128067000000001</v>
      </c>
      <c r="BT44" s="861">
        <v>60.784439999999996</v>
      </c>
      <c r="BU44" s="861">
        <v>67.081041999999997</v>
      </c>
      <c r="BV44" s="861">
        <v>64.062849999999997</v>
      </c>
      <c r="BW44" s="861">
        <v>67.875855999999999</v>
      </c>
      <c r="BX44" s="861">
        <v>-10.204986</v>
      </c>
      <c r="BY44" s="861">
        <v>-10.279634</v>
      </c>
      <c r="BZ44" s="861">
        <v>-8.4423250000000003</v>
      </c>
      <c r="CA44" s="861">
        <v>-9.4168299999999991</v>
      </c>
      <c r="CB44" s="861">
        <v>-5.1354819999999997</v>
      </c>
      <c r="CC44" s="861">
        <v>-1.422857</v>
      </c>
      <c r="CD44" s="861">
        <v>-5.5078069999999997</v>
      </c>
      <c r="CE44" s="861">
        <v>-0.318971</v>
      </c>
      <c r="CF44" s="861">
        <v>-7.7751939999999999</v>
      </c>
      <c r="CG44" s="861">
        <v>-0.80036200000000002</v>
      </c>
      <c r="CH44" s="861">
        <v>-8.0810139999999997</v>
      </c>
      <c r="CI44" s="861">
        <v>-3.6873130000000001</v>
      </c>
      <c r="CJ44" s="861">
        <v>-5.4927950000000001</v>
      </c>
      <c r="CK44" s="861">
        <v>-2.535123</v>
      </c>
      <c r="CL44" s="861">
        <v>-6.3037640000000001</v>
      </c>
      <c r="CM44" s="861">
        <v>-0.18354400000000001</v>
      </c>
      <c r="CN44" s="861">
        <v>-7.7377820000000002</v>
      </c>
      <c r="CO44" s="861">
        <v>-3.0214159999999999</v>
      </c>
      <c r="CP44" s="861">
        <v>-7.6088959999999997</v>
      </c>
      <c r="CQ44" s="861">
        <v>-5.0705530000000003</v>
      </c>
      <c r="CR44" s="861">
        <v>-5.6394019999999996</v>
      </c>
      <c r="CS44" s="861">
        <v>-3.2082160000000002</v>
      </c>
      <c r="CT44" s="861">
        <v>-5.6116659999999996</v>
      </c>
      <c r="CU44" s="861">
        <v>-4.0647729999999997</v>
      </c>
      <c r="CV44" s="861">
        <v>-8.4306540000000005</v>
      </c>
      <c r="CW44" s="861">
        <v>-3.9982890000000002</v>
      </c>
      <c r="CX44" s="861">
        <v>-7.8545040000000004</v>
      </c>
      <c r="CY44" s="861">
        <v>-4.3943810000000001</v>
      </c>
      <c r="CZ44" s="861">
        <v>-5.500623</v>
      </c>
      <c r="DA44" s="861">
        <v>-3.2107890000000001</v>
      </c>
      <c r="DB44" s="861">
        <v>-6.2435330000000002</v>
      </c>
      <c r="DC44" s="861">
        <v>-3.3603209999999999</v>
      </c>
      <c r="DD44" s="861">
        <v>-8.3398129999999995</v>
      </c>
      <c r="DE44" s="861">
        <v>-6.0004629999999999</v>
      </c>
      <c r="DF44" s="861">
        <v>-8.3188949999999995</v>
      </c>
      <c r="DG44" s="861">
        <v>-5.1505349999999996</v>
      </c>
      <c r="DH44" s="861">
        <v>-5.3909010000000004</v>
      </c>
      <c r="DI44" s="861">
        <v>-3.933119</v>
      </c>
      <c r="DJ44" s="861">
        <v>-5.9225260000000004</v>
      </c>
      <c r="DK44" s="861">
        <v>-4.8257940000000001</v>
      </c>
      <c r="DL44" s="861">
        <v>-8.6520869999999999</v>
      </c>
      <c r="DM44" s="861">
        <v>-7.2164770000000003</v>
      </c>
      <c r="DN44" s="861">
        <v>-8.5318989999999992</v>
      </c>
      <c r="DO44" s="861">
        <v>-6.3453400000000002</v>
      </c>
      <c r="DP44" s="861">
        <v>-5.6770360000000002</v>
      </c>
      <c r="DQ44" s="861">
        <v>-4.4800190000000004</v>
      </c>
      <c r="DR44" s="861">
        <v>-6.5836180000000004</v>
      </c>
      <c r="DS44" s="861">
        <v>-5.7938390000000002</v>
      </c>
      <c r="DT44" s="861">
        <v>-8.1886329999999994</v>
      </c>
      <c r="DU44" s="861">
        <v>-8.2555549999999993</v>
      </c>
      <c r="DV44" s="861">
        <v>-8.9442179999999993</v>
      </c>
      <c r="DW44" s="861">
        <v>-5.6776549999999997</v>
      </c>
      <c r="DX44" s="861">
        <v>14.604868</v>
      </c>
      <c r="DY44" s="861">
        <v>11.57854</v>
      </c>
      <c r="DZ44" s="861">
        <v>170.24371500000001</v>
      </c>
      <c r="EA44" s="861">
        <v>160.84805700000001</v>
      </c>
      <c r="EB44" s="861">
        <v>120.07</v>
      </c>
      <c r="EC44" s="861">
        <v>3.2519999999999998</v>
      </c>
      <c r="ED44" s="861">
        <v>384.7</v>
      </c>
      <c r="EE44" s="861">
        <v>120.15</v>
      </c>
      <c r="EF44" s="861">
        <v>5.68</v>
      </c>
      <c r="EG44" s="861">
        <v>675</v>
      </c>
      <c r="EH44" s="861">
        <v>120.21</v>
      </c>
      <c r="EI44" s="861">
        <v>5.375</v>
      </c>
      <c r="EJ44" s="861">
        <v>636</v>
      </c>
      <c r="EK44" s="861">
        <v>11.035199</v>
      </c>
      <c r="EL44" s="861">
        <v>13.522959999999999</v>
      </c>
      <c r="EM44" s="861">
        <v>-13.766826999999999</v>
      </c>
      <c r="EN44" s="861">
        <v>-18.947116999999999</v>
      </c>
      <c r="EO44" s="861">
        <v>98.380426</v>
      </c>
      <c r="EP44" s="861">
        <v>94.416306000000006</v>
      </c>
      <c r="EQ44" s="861">
        <v>-5.5089259999999998</v>
      </c>
      <c r="ER44" s="861">
        <v>201.95545300000001</v>
      </c>
      <c r="ES44" s="861">
        <v>382.74889999999999</v>
      </c>
      <c r="ET44" s="861">
        <v>367.15853099999998</v>
      </c>
      <c r="EU44" s="861"/>
      <c r="EV44" s="861"/>
      <c r="EW44" s="861"/>
      <c r="EX44" s="861"/>
      <c r="EY44" s="861"/>
      <c r="EZ44" s="861"/>
      <c r="FA44" s="861"/>
      <c r="FB44" s="861"/>
      <c r="FC44" s="861"/>
      <c r="FD44" s="861"/>
    </row>
    <row r="45" spans="1:160" x14ac:dyDescent="0.25">
      <c r="A45" s="837">
        <v>46141</v>
      </c>
      <c r="B45" s="836">
        <v>0.4013194444444444</v>
      </c>
      <c r="C45" s="861">
        <v>1140</v>
      </c>
      <c r="D45" s="861">
        <v>0</v>
      </c>
      <c r="E45" s="861">
        <v>0</v>
      </c>
      <c r="F45" s="861">
        <v>77.772257999999994</v>
      </c>
      <c r="G45" s="861">
        <v>73.405518999999998</v>
      </c>
      <c r="H45" s="861">
        <v>66.443318000000005</v>
      </c>
      <c r="I45" s="861">
        <v>74.931051999999994</v>
      </c>
      <c r="J45" s="861">
        <v>73.862883999999994</v>
      </c>
      <c r="K45" s="861">
        <v>72.020131000000006</v>
      </c>
      <c r="L45" s="861">
        <v>74.603685999999996</v>
      </c>
      <c r="M45" s="861">
        <v>75.001682000000002</v>
      </c>
      <c r="N45" s="861">
        <v>-3.5871330000000001</v>
      </c>
      <c r="O45" s="861">
        <v>-5.1976089999999999</v>
      </c>
      <c r="P45" s="861">
        <v>-5.9941110000000002</v>
      </c>
      <c r="Q45" s="861">
        <v>-2.3697720000000002</v>
      </c>
      <c r="R45" s="861">
        <v>-3.519908</v>
      </c>
      <c r="S45" s="861">
        <v>-4.4603900000000003</v>
      </c>
      <c r="T45" s="861">
        <v>84.496450999999993</v>
      </c>
      <c r="U45" s="861">
        <v>75.585280999999995</v>
      </c>
      <c r="V45" s="861">
        <v>97.215496000000002</v>
      </c>
      <c r="W45" s="861">
        <v>96.343000000000004</v>
      </c>
      <c r="X45" s="861">
        <v>-1.82545</v>
      </c>
      <c r="Y45" s="861">
        <v>-1.0397890000000001</v>
      </c>
      <c r="Z45" s="861">
        <v>-7.0803820000000002</v>
      </c>
      <c r="AA45" s="861">
        <v>-6.3823759999999998</v>
      </c>
      <c r="AB45" s="861">
        <v>-6.4441940000000004</v>
      </c>
      <c r="AC45" s="861">
        <v>-8.2982250000000004</v>
      </c>
      <c r="AD45" s="861">
        <v>-8.7188649999999992</v>
      </c>
      <c r="AE45" s="861">
        <v>110.783081</v>
      </c>
      <c r="AF45" s="861">
        <v>102.62978099999999</v>
      </c>
      <c r="AG45" s="861">
        <v>93.890141</v>
      </c>
      <c r="AH45" s="861">
        <v>112.65447500000001</v>
      </c>
      <c r="AI45" s="861">
        <v>93.379964000000001</v>
      </c>
      <c r="AJ45" s="861">
        <v>73.742673999999994</v>
      </c>
      <c r="AK45" s="861">
        <v>0.68362299999999998</v>
      </c>
      <c r="AL45" s="861">
        <v>-4.824605</v>
      </c>
      <c r="AM45" s="861">
        <v>-2.8014760000000001</v>
      </c>
      <c r="AN45" s="861">
        <v>96.651257000000001</v>
      </c>
      <c r="AO45" s="861">
        <v>95.623856000000004</v>
      </c>
      <c r="AP45" s="861">
        <v>93.065658999999997</v>
      </c>
      <c r="AQ45" s="861">
        <v>92.063986</v>
      </c>
      <c r="AR45" s="861">
        <v>75.171214000000006</v>
      </c>
      <c r="AS45" s="861">
        <v>66.321116000000004</v>
      </c>
      <c r="AT45" s="861">
        <v>80.287176000000002</v>
      </c>
      <c r="AU45" s="861">
        <v>78.686663999999993</v>
      </c>
      <c r="AV45" s="861">
        <v>76.275426999999993</v>
      </c>
      <c r="AW45" s="861">
        <v>75.849801999999997</v>
      </c>
      <c r="AX45" s="861">
        <v>92.944507000000002</v>
      </c>
      <c r="AY45" s="861">
        <v>90.681771999999995</v>
      </c>
      <c r="AZ45" s="861">
        <v>-0.53832599999999997</v>
      </c>
      <c r="BA45" s="861">
        <v>-1.373521</v>
      </c>
      <c r="BB45" s="861">
        <v>-10.381807</v>
      </c>
      <c r="BC45" s="861">
        <v>-9.4226980000000005</v>
      </c>
      <c r="BD45" s="861">
        <v>-9.4695879999999999</v>
      </c>
      <c r="BE45" s="861">
        <v>-5.8164600000000002</v>
      </c>
      <c r="BF45" s="861">
        <v>31.576986000000002</v>
      </c>
      <c r="BG45" s="861">
        <v>140.72483500000001</v>
      </c>
      <c r="BH45" s="861">
        <v>109.630895</v>
      </c>
      <c r="BI45" s="861">
        <v>57.065694000000001</v>
      </c>
      <c r="BJ45" s="861">
        <v>133.68856600000001</v>
      </c>
      <c r="BK45" s="861">
        <v>89.702054000000004</v>
      </c>
      <c r="BL45" s="861">
        <v>79.134279000000006</v>
      </c>
      <c r="BM45" s="861">
        <v>-14.799785999999999</v>
      </c>
      <c r="BN45" s="861">
        <v>-9.7608979999999992</v>
      </c>
      <c r="BO45" s="861">
        <v>-5.5019390000000001</v>
      </c>
      <c r="BP45" s="861">
        <v>-8.8968869999999995</v>
      </c>
      <c r="BQ45" s="861">
        <v>90.782056999999995</v>
      </c>
      <c r="BR45" s="861">
        <v>91.413773000000006</v>
      </c>
      <c r="BS45" s="861">
        <v>88.986669000000006</v>
      </c>
      <c r="BT45" s="861">
        <v>60.593569000000002</v>
      </c>
      <c r="BU45" s="861">
        <v>66.998064999999997</v>
      </c>
      <c r="BV45" s="861">
        <v>63.907674</v>
      </c>
      <c r="BW45" s="861">
        <v>67.711584999999999</v>
      </c>
      <c r="BX45" s="861">
        <v>-10.085747</v>
      </c>
      <c r="BY45" s="861">
        <v>-10.339726000000001</v>
      </c>
      <c r="BZ45" s="861">
        <v>-8.5417400000000008</v>
      </c>
      <c r="CA45" s="861">
        <v>-9.5412520000000001</v>
      </c>
      <c r="CB45" s="861">
        <v>-5.0890700000000004</v>
      </c>
      <c r="CC45" s="861">
        <v>-1.4066879999999999</v>
      </c>
      <c r="CD45" s="861">
        <v>-5.4635769999999999</v>
      </c>
      <c r="CE45" s="861">
        <v>-0.31346099999999999</v>
      </c>
      <c r="CF45" s="861">
        <v>-7.7432020000000001</v>
      </c>
      <c r="CG45" s="861">
        <v>-0.78398199999999996</v>
      </c>
      <c r="CH45" s="861">
        <v>-8.0367259999999998</v>
      </c>
      <c r="CI45" s="861">
        <v>-3.6633079999999998</v>
      </c>
      <c r="CJ45" s="861">
        <v>-5.4295819999999999</v>
      </c>
      <c r="CK45" s="861">
        <v>-2.511504</v>
      </c>
      <c r="CL45" s="861">
        <v>-6.2739409999999998</v>
      </c>
      <c r="CM45" s="861">
        <v>-0.15446499999999999</v>
      </c>
      <c r="CN45" s="861">
        <v>-7.722626</v>
      </c>
      <c r="CO45" s="861">
        <v>-3.0356160000000001</v>
      </c>
      <c r="CP45" s="861">
        <v>-7.5734899999999996</v>
      </c>
      <c r="CQ45" s="861">
        <v>-5.0092119999999998</v>
      </c>
      <c r="CR45" s="861">
        <v>-5.5738110000000001</v>
      </c>
      <c r="CS45" s="861">
        <v>-3.1985899999999998</v>
      </c>
      <c r="CT45" s="861">
        <v>-5.5642310000000004</v>
      </c>
      <c r="CU45" s="861">
        <v>-4.0834739999999998</v>
      </c>
      <c r="CV45" s="861">
        <v>-8.3956479999999996</v>
      </c>
      <c r="CW45" s="861">
        <v>-3.9895580000000002</v>
      </c>
      <c r="CX45" s="861">
        <v>-7.8310630000000003</v>
      </c>
      <c r="CY45" s="861">
        <v>-4.3882779999999997</v>
      </c>
      <c r="CZ45" s="861">
        <v>-5.4362640000000004</v>
      </c>
      <c r="DA45" s="861">
        <v>-3.1872889999999998</v>
      </c>
      <c r="DB45" s="861">
        <v>-6.1951970000000003</v>
      </c>
      <c r="DC45" s="861">
        <v>-3.383724</v>
      </c>
      <c r="DD45" s="861">
        <v>-8.2967530000000007</v>
      </c>
      <c r="DE45" s="861">
        <v>-5.9822769999999998</v>
      </c>
      <c r="DF45" s="861">
        <v>-8.2629380000000001</v>
      </c>
      <c r="DG45" s="861">
        <v>-5.1241960000000004</v>
      </c>
      <c r="DH45" s="861">
        <v>-5.3598929999999996</v>
      </c>
      <c r="DI45" s="861">
        <v>-3.8910429999999998</v>
      </c>
      <c r="DJ45" s="861">
        <v>-5.8747239999999996</v>
      </c>
      <c r="DK45" s="861">
        <v>-4.832071</v>
      </c>
      <c r="DL45" s="861">
        <v>-8.6075520000000001</v>
      </c>
      <c r="DM45" s="861">
        <v>-7.1804519999999998</v>
      </c>
      <c r="DN45" s="861">
        <v>-8.4890319999999999</v>
      </c>
      <c r="DO45" s="861">
        <v>-6.3063529999999997</v>
      </c>
      <c r="DP45" s="861">
        <v>-5.6422850000000002</v>
      </c>
      <c r="DQ45" s="861">
        <v>-4.4830360000000002</v>
      </c>
      <c r="DR45" s="861">
        <v>-6.5376339999999997</v>
      </c>
      <c r="DS45" s="861">
        <v>-5.7926669999999998</v>
      </c>
      <c r="DT45" s="861">
        <v>-8.1572320000000005</v>
      </c>
      <c r="DU45" s="861">
        <v>-8.2068349999999999</v>
      </c>
      <c r="DV45" s="861">
        <v>-8.8881099999999993</v>
      </c>
      <c r="DW45" s="861">
        <v>-5.6586559999999997</v>
      </c>
      <c r="DX45" s="861">
        <v>14.587857</v>
      </c>
      <c r="DY45" s="861">
        <v>11.546899</v>
      </c>
      <c r="DZ45" s="861">
        <v>170.23078699999999</v>
      </c>
      <c r="EA45" s="861">
        <v>160.624189</v>
      </c>
      <c r="EB45" s="861">
        <v>120.53</v>
      </c>
      <c r="EC45" s="861">
        <v>1.238</v>
      </c>
      <c r="ED45" s="861">
        <v>132.6</v>
      </c>
      <c r="EE45" s="861">
        <v>120.53</v>
      </c>
      <c r="EF45" s="861">
        <v>5.665</v>
      </c>
      <c r="EG45" s="861">
        <v>672.5</v>
      </c>
      <c r="EH45" s="861">
        <v>120.49</v>
      </c>
      <c r="EI45" s="861">
        <v>5.38</v>
      </c>
      <c r="EJ45" s="861">
        <v>635.1</v>
      </c>
      <c r="EK45" s="861">
        <v>10.993289000000001</v>
      </c>
      <c r="EL45" s="861">
        <v>13.501723</v>
      </c>
      <c r="EM45" s="861">
        <v>-13.794765</v>
      </c>
      <c r="EN45" s="861">
        <v>-19.003661999999998</v>
      </c>
      <c r="EO45" s="861">
        <v>98.375073999999998</v>
      </c>
      <c r="EP45" s="861">
        <v>94.319976999999994</v>
      </c>
      <c r="EQ45" s="861">
        <v>-5.4794020000000003</v>
      </c>
      <c r="ER45" s="861">
        <v>205.353545</v>
      </c>
      <c r="ES45" s="861">
        <v>393.97649799999999</v>
      </c>
      <c r="ET45" s="861">
        <v>377.74781999999999</v>
      </c>
      <c r="EU45" s="861"/>
      <c r="EV45" s="861"/>
      <c r="EW45" s="861"/>
      <c r="EX45" s="861"/>
      <c r="EY45" s="861"/>
      <c r="EZ45" s="861"/>
      <c r="FA45" s="861"/>
      <c r="FB45" s="861"/>
      <c r="FC45" s="861"/>
      <c r="FD45" s="861"/>
    </row>
    <row r="46" spans="1:160" x14ac:dyDescent="0.25">
      <c r="A46" s="837">
        <v>46141</v>
      </c>
      <c r="B46" s="836">
        <v>0.40201388888888889</v>
      </c>
      <c r="C46" s="861">
        <v>1200</v>
      </c>
      <c r="D46" s="861">
        <v>0</v>
      </c>
      <c r="E46" s="861">
        <v>0</v>
      </c>
      <c r="F46" s="861">
        <v>77.592771999999997</v>
      </c>
      <c r="G46" s="861">
        <v>73.415143999999998</v>
      </c>
      <c r="H46" s="861">
        <v>66.305801000000002</v>
      </c>
      <c r="I46" s="861">
        <v>74.947744999999998</v>
      </c>
      <c r="J46" s="861">
        <v>73.712512000000004</v>
      </c>
      <c r="K46" s="861">
        <v>72.035185999999996</v>
      </c>
      <c r="L46" s="861">
        <v>74.604692</v>
      </c>
      <c r="M46" s="861">
        <v>75.038167999999999</v>
      </c>
      <c r="N46" s="861">
        <v>-3.698556</v>
      </c>
      <c r="O46" s="861">
        <v>-5.3647530000000003</v>
      </c>
      <c r="P46" s="861">
        <v>-6.1553990000000001</v>
      </c>
      <c r="Q46" s="861">
        <v>-2.6119859999999999</v>
      </c>
      <c r="R46" s="861">
        <v>-3.733279</v>
      </c>
      <c r="S46" s="861">
        <v>-4.6596469999999997</v>
      </c>
      <c r="T46" s="861">
        <v>84.320251999999996</v>
      </c>
      <c r="U46" s="861">
        <v>74.926644999999994</v>
      </c>
      <c r="V46" s="861">
        <v>96.985794999999996</v>
      </c>
      <c r="W46" s="861">
        <v>96.080504000000005</v>
      </c>
      <c r="X46" s="861">
        <v>-2.0158179999999999</v>
      </c>
      <c r="Y46" s="861">
        <v>-1.2065129999999999</v>
      </c>
      <c r="Z46" s="861">
        <v>-7.2253210000000001</v>
      </c>
      <c r="AA46" s="861">
        <v>-6.4762820000000003</v>
      </c>
      <c r="AB46" s="861">
        <v>-6.6125619999999996</v>
      </c>
      <c r="AC46" s="861">
        <v>-8.4291649999999994</v>
      </c>
      <c r="AD46" s="861">
        <v>-8.8804449999999999</v>
      </c>
      <c r="AE46" s="861">
        <v>110.530395</v>
      </c>
      <c r="AF46" s="861">
        <v>102.37398399999999</v>
      </c>
      <c r="AG46" s="861">
        <v>93.647938999999994</v>
      </c>
      <c r="AH46" s="861">
        <v>112.37376</v>
      </c>
      <c r="AI46" s="861">
        <v>93.210622999999998</v>
      </c>
      <c r="AJ46" s="861">
        <v>73.591444999999993</v>
      </c>
      <c r="AK46" s="861">
        <v>0.66264100000000004</v>
      </c>
      <c r="AL46" s="861">
        <v>-5.0491780000000004</v>
      </c>
      <c r="AM46" s="861">
        <v>-3.0466950000000002</v>
      </c>
      <c r="AN46" s="861">
        <v>96.441792000000007</v>
      </c>
      <c r="AO46" s="861">
        <v>95.406486000000001</v>
      </c>
      <c r="AP46" s="861">
        <v>92.729721999999995</v>
      </c>
      <c r="AQ46" s="861">
        <v>91.765781000000004</v>
      </c>
      <c r="AR46" s="861">
        <v>74.947783000000001</v>
      </c>
      <c r="AS46" s="861">
        <v>66.220825000000005</v>
      </c>
      <c r="AT46" s="861">
        <v>80.090243999999998</v>
      </c>
      <c r="AU46" s="861">
        <v>78.530169000000001</v>
      </c>
      <c r="AV46" s="861">
        <v>76.079678999999999</v>
      </c>
      <c r="AW46" s="861">
        <v>75.419000999999994</v>
      </c>
      <c r="AX46" s="861">
        <v>92.559797000000003</v>
      </c>
      <c r="AY46" s="861">
        <v>90.421385999999998</v>
      </c>
      <c r="AZ46" s="861">
        <v>-0.68012300000000003</v>
      </c>
      <c r="BA46" s="861">
        <v>-1.963022</v>
      </c>
      <c r="BB46" s="861">
        <v>-10.481863000000001</v>
      </c>
      <c r="BC46" s="861">
        <v>-9.5404230000000005</v>
      </c>
      <c r="BD46" s="861">
        <v>-9.5924800000000001</v>
      </c>
      <c r="BE46" s="861">
        <v>-6.0158680000000002</v>
      </c>
      <c r="BF46" s="861">
        <v>31.501405999999999</v>
      </c>
      <c r="BG46" s="861">
        <v>140.74304699999999</v>
      </c>
      <c r="BH46" s="861">
        <v>109.630241</v>
      </c>
      <c r="BI46" s="861">
        <v>56.969192999999997</v>
      </c>
      <c r="BJ46" s="861">
        <v>133.45508799999999</v>
      </c>
      <c r="BK46" s="861">
        <v>89.368566000000001</v>
      </c>
      <c r="BL46" s="861">
        <v>78.832860999999994</v>
      </c>
      <c r="BM46" s="861">
        <v>-14.917503</v>
      </c>
      <c r="BN46" s="861">
        <v>-9.8568700000000007</v>
      </c>
      <c r="BO46" s="861">
        <v>-5.7068050000000001</v>
      </c>
      <c r="BP46" s="861">
        <v>-9.0742630000000002</v>
      </c>
      <c r="BQ46" s="861">
        <v>90.501405000000005</v>
      </c>
      <c r="BR46" s="861">
        <v>91.262101000000001</v>
      </c>
      <c r="BS46" s="861">
        <v>88.826678999999999</v>
      </c>
      <c r="BT46" s="861">
        <v>60.585009999999997</v>
      </c>
      <c r="BU46" s="861">
        <v>66.877903000000003</v>
      </c>
      <c r="BV46" s="861">
        <v>63.807186000000002</v>
      </c>
      <c r="BW46" s="861">
        <v>67.539111000000005</v>
      </c>
      <c r="BX46" s="861">
        <v>-10.421464</v>
      </c>
      <c r="BY46" s="861">
        <v>-10.489093</v>
      </c>
      <c r="BZ46" s="861">
        <v>-8.7528640000000006</v>
      </c>
      <c r="CA46" s="861">
        <v>-9.780856</v>
      </c>
      <c r="CB46" s="861">
        <v>-5.0792089999999996</v>
      </c>
      <c r="CC46" s="861">
        <v>-1.3948780000000001</v>
      </c>
      <c r="CD46" s="861">
        <v>-5.4582160000000002</v>
      </c>
      <c r="CE46" s="861">
        <v>-0.32524700000000001</v>
      </c>
      <c r="CF46" s="861">
        <v>-7.7124370000000004</v>
      </c>
      <c r="CG46" s="861">
        <v>-0.77714000000000005</v>
      </c>
      <c r="CH46" s="861">
        <v>-8.0151230000000009</v>
      </c>
      <c r="CI46" s="861">
        <v>-3.6279140000000001</v>
      </c>
      <c r="CJ46" s="861">
        <v>-5.447673</v>
      </c>
      <c r="CK46" s="861">
        <v>-2.4959639999999998</v>
      </c>
      <c r="CL46" s="861">
        <v>-6.2550429999999997</v>
      </c>
      <c r="CM46" s="861">
        <v>-0.175953</v>
      </c>
      <c r="CN46" s="861">
        <v>-7.7016809999999998</v>
      </c>
      <c r="CO46" s="861">
        <v>-2.9920789999999999</v>
      </c>
      <c r="CP46" s="861">
        <v>-7.5620760000000002</v>
      </c>
      <c r="CQ46" s="861">
        <v>-4.9931869999999998</v>
      </c>
      <c r="CR46" s="861">
        <v>-5.5894640000000004</v>
      </c>
      <c r="CS46" s="861">
        <v>-3.1626449999999999</v>
      </c>
      <c r="CT46" s="861">
        <v>-5.547993</v>
      </c>
      <c r="CU46" s="861">
        <v>-4.0579739999999997</v>
      </c>
      <c r="CV46" s="861">
        <v>-8.356401</v>
      </c>
      <c r="CW46" s="861">
        <v>-3.9584839999999999</v>
      </c>
      <c r="CX46" s="861">
        <v>-7.7941190000000002</v>
      </c>
      <c r="CY46" s="861">
        <v>-4.3543229999999999</v>
      </c>
      <c r="CZ46" s="861">
        <v>-5.4022540000000001</v>
      </c>
      <c r="DA46" s="861">
        <v>-3.1678329999999999</v>
      </c>
      <c r="DB46" s="861">
        <v>-6.156523</v>
      </c>
      <c r="DC46" s="861">
        <v>-3.3285010000000002</v>
      </c>
      <c r="DD46" s="861">
        <v>-8.2630549999999996</v>
      </c>
      <c r="DE46" s="861">
        <v>-5.9570949999999998</v>
      </c>
      <c r="DF46" s="861">
        <v>-8.2303660000000001</v>
      </c>
      <c r="DG46" s="861">
        <v>-5.1183290000000001</v>
      </c>
      <c r="DH46" s="861">
        <v>-5.3419109999999996</v>
      </c>
      <c r="DI46" s="861">
        <v>-3.850171</v>
      </c>
      <c r="DJ46" s="861">
        <v>-5.8598350000000003</v>
      </c>
      <c r="DK46" s="861">
        <v>-4.7878800000000004</v>
      </c>
      <c r="DL46" s="861">
        <v>-8.5679689999999997</v>
      </c>
      <c r="DM46" s="861">
        <v>-7.1783349999999997</v>
      </c>
      <c r="DN46" s="861">
        <v>-8.4630030000000005</v>
      </c>
      <c r="DO46" s="861">
        <v>-6.2748140000000001</v>
      </c>
      <c r="DP46" s="861">
        <v>-5.6191680000000002</v>
      </c>
      <c r="DQ46" s="861">
        <v>-4.4542219999999997</v>
      </c>
      <c r="DR46" s="861">
        <v>-6.522729</v>
      </c>
      <c r="DS46" s="861">
        <v>-5.7852379999999997</v>
      </c>
      <c r="DT46" s="861">
        <v>-8.1218889999999995</v>
      </c>
      <c r="DU46" s="861">
        <v>-8.2005029999999994</v>
      </c>
      <c r="DV46" s="861">
        <v>-8.8726070000000004</v>
      </c>
      <c r="DW46" s="861">
        <v>-5.6520869999999999</v>
      </c>
      <c r="DX46" s="861">
        <v>14.469507999999999</v>
      </c>
      <c r="DY46" s="861">
        <v>11.485659</v>
      </c>
      <c r="DZ46" s="861">
        <v>169.61818700000001</v>
      </c>
      <c r="EA46" s="861">
        <v>159.79491400000001</v>
      </c>
      <c r="EB46" s="861">
        <v>120.15</v>
      </c>
      <c r="EC46" s="861">
        <v>3.2519999999999998</v>
      </c>
      <c r="ED46" s="861">
        <v>384.4</v>
      </c>
      <c r="EE46" s="861">
        <v>120.2</v>
      </c>
      <c r="EF46" s="861">
        <v>5.6609999999999996</v>
      </c>
      <c r="EG46" s="861">
        <v>671.2</v>
      </c>
      <c r="EH46" s="861">
        <v>120.04</v>
      </c>
      <c r="EI46" s="861">
        <v>5.3650000000000002</v>
      </c>
      <c r="EJ46" s="861">
        <v>631.70000000000005</v>
      </c>
      <c r="EK46" s="861">
        <v>10.942788</v>
      </c>
      <c r="EL46" s="861">
        <v>13.406447999999999</v>
      </c>
      <c r="EM46" s="861">
        <v>-13.989483</v>
      </c>
      <c r="EN46" s="861">
        <v>-19.113253</v>
      </c>
      <c r="EO46" s="861">
        <v>98.121154000000004</v>
      </c>
      <c r="EP46" s="861">
        <v>93.962359000000006</v>
      </c>
      <c r="EQ46" s="861">
        <v>-5.4585739999999996</v>
      </c>
      <c r="ER46" s="861">
        <v>208.55350300000001</v>
      </c>
      <c r="ES46" s="861">
        <v>405.181265</v>
      </c>
      <c r="ET46" s="861">
        <v>388.31485099999998</v>
      </c>
      <c r="EU46" s="861"/>
      <c r="EV46" s="861"/>
      <c r="EW46" s="861"/>
      <c r="EX46" s="861"/>
      <c r="EY46" s="861"/>
      <c r="EZ46" s="861"/>
      <c r="FA46" s="861"/>
      <c r="FB46" s="861"/>
      <c r="FC46" s="861"/>
      <c r="FD46" s="861"/>
    </row>
    <row r="47" spans="1:160" x14ac:dyDescent="0.25">
      <c r="A47" s="837">
        <v>46141</v>
      </c>
      <c r="B47" s="836">
        <v>0.40270833333333328</v>
      </c>
      <c r="C47" s="861">
        <v>1260</v>
      </c>
      <c r="D47" s="861">
        <v>0</v>
      </c>
      <c r="E47" s="861">
        <v>0</v>
      </c>
      <c r="F47" s="861">
        <v>77.415666999999999</v>
      </c>
      <c r="G47" s="861">
        <v>73.398422999999994</v>
      </c>
      <c r="H47" s="861">
        <v>66.309849999999997</v>
      </c>
      <c r="I47" s="861">
        <v>74.934199000000007</v>
      </c>
      <c r="J47" s="861">
        <v>73.586831000000004</v>
      </c>
      <c r="K47" s="861">
        <v>71.990224999999995</v>
      </c>
      <c r="L47" s="861">
        <v>74.605704000000003</v>
      </c>
      <c r="M47" s="861">
        <v>75.007923000000005</v>
      </c>
      <c r="N47" s="861">
        <v>-3.8982329999999998</v>
      </c>
      <c r="O47" s="861">
        <v>-5.5066980000000001</v>
      </c>
      <c r="P47" s="861">
        <v>-6.2639279999999999</v>
      </c>
      <c r="Q47" s="861">
        <v>-2.7125949999999999</v>
      </c>
      <c r="R47" s="861">
        <v>-3.8991359999999999</v>
      </c>
      <c r="S47" s="861">
        <v>-4.9025569999999998</v>
      </c>
      <c r="T47" s="861">
        <v>84.333573999999999</v>
      </c>
      <c r="U47" s="861">
        <v>75.613626999999994</v>
      </c>
      <c r="V47" s="861">
        <v>97.025891999999999</v>
      </c>
      <c r="W47" s="861">
        <v>96.107038000000003</v>
      </c>
      <c r="X47" s="861">
        <v>-2.136164</v>
      </c>
      <c r="Y47" s="861">
        <v>-1.301347</v>
      </c>
      <c r="Z47" s="861">
        <v>-7.2874030000000003</v>
      </c>
      <c r="AA47" s="861">
        <v>-6.6330499999999999</v>
      </c>
      <c r="AB47" s="861">
        <v>-6.6910449999999999</v>
      </c>
      <c r="AC47" s="861">
        <v>-8.5373699999999992</v>
      </c>
      <c r="AD47" s="861">
        <v>-8.9492329999999995</v>
      </c>
      <c r="AE47" s="861">
        <v>110.39536200000001</v>
      </c>
      <c r="AF47" s="861">
        <v>102.186547</v>
      </c>
      <c r="AG47" s="861">
        <v>93.587652000000006</v>
      </c>
      <c r="AH47" s="861">
        <v>112.25685900000001</v>
      </c>
      <c r="AI47" s="861">
        <v>93.059343999999996</v>
      </c>
      <c r="AJ47" s="861">
        <v>73.454890000000006</v>
      </c>
      <c r="AK47" s="861">
        <v>0.35945300000000002</v>
      </c>
      <c r="AL47" s="861">
        <v>-5.0913180000000002</v>
      </c>
      <c r="AM47" s="861">
        <v>-3.1667010000000002</v>
      </c>
      <c r="AN47" s="861">
        <v>96.318775000000002</v>
      </c>
      <c r="AO47" s="861">
        <v>95.424042999999998</v>
      </c>
      <c r="AP47" s="861">
        <v>92.776713999999998</v>
      </c>
      <c r="AQ47" s="861">
        <v>91.775540000000007</v>
      </c>
      <c r="AR47" s="861">
        <v>74.832284000000001</v>
      </c>
      <c r="AS47" s="861">
        <v>66.190351000000007</v>
      </c>
      <c r="AT47" s="861">
        <v>80.122107</v>
      </c>
      <c r="AU47" s="861">
        <v>78.493943000000002</v>
      </c>
      <c r="AV47" s="861">
        <v>76.226427999999999</v>
      </c>
      <c r="AW47" s="861">
        <v>75.335166000000001</v>
      </c>
      <c r="AX47" s="861">
        <v>92.615029000000007</v>
      </c>
      <c r="AY47" s="861">
        <v>90.234416999999993</v>
      </c>
      <c r="AZ47" s="861">
        <v>-0.71878299999999995</v>
      </c>
      <c r="BA47" s="861">
        <v>-2.2887029999999999</v>
      </c>
      <c r="BB47" s="861">
        <v>-10.615315000000001</v>
      </c>
      <c r="BC47" s="861">
        <v>-9.6352150000000005</v>
      </c>
      <c r="BD47" s="861">
        <v>-9.7379420000000003</v>
      </c>
      <c r="BE47" s="861">
        <v>-6.1593200000000001</v>
      </c>
      <c r="BF47" s="861">
        <v>31.469079000000001</v>
      </c>
      <c r="BG47" s="861">
        <v>140.59589199999999</v>
      </c>
      <c r="BH47" s="861">
        <v>109.604826</v>
      </c>
      <c r="BI47" s="861">
        <v>56.911538999999998</v>
      </c>
      <c r="BJ47" s="861">
        <v>133.79056299999999</v>
      </c>
      <c r="BK47" s="861">
        <v>89.406231000000005</v>
      </c>
      <c r="BL47" s="861">
        <v>78.821787999999998</v>
      </c>
      <c r="BM47" s="861">
        <v>-15.019829</v>
      </c>
      <c r="BN47" s="861">
        <v>-9.9736919999999998</v>
      </c>
      <c r="BO47" s="861">
        <v>-5.8545699999999998</v>
      </c>
      <c r="BP47" s="861">
        <v>-9.1750050000000005</v>
      </c>
      <c r="BQ47" s="861">
        <v>90.491465000000005</v>
      </c>
      <c r="BR47" s="861">
        <v>91.146585000000002</v>
      </c>
      <c r="BS47" s="861">
        <v>88.746593000000004</v>
      </c>
      <c r="BT47" s="861">
        <v>60.231439000000002</v>
      </c>
      <c r="BU47" s="861">
        <v>66.869591</v>
      </c>
      <c r="BV47" s="861">
        <v>63.655862999999997</v>
      </c>
      <c r="BW47" s="861">
        <v>67.400394000000006</v>
      </c>
      <c r="BX47" s="861">
        <v>-10.268788000000001</v>
      </c>
      <c r="BY47" s="861">
        <v>-10.544916000000001</v>
      </c>
      <c r="BZ47" s="861">
        <v>-8.8474500000000003</v>
      </c>
      <c r="CA47" s="861">
        <v>-9.954898</v>
      </c>
      <c r="CB47" s="861">
        <v>-5.0451810000000004</v>
      </c>
      <c r="CC47" s="861">
        <v>-1.358673</v>
      </c>
      <c r="CD47" s="861">
        <v>-5.4492710000000004</v>
      </c>
      <c r="CE47" s="861">
        <v>-0.29233599999999998</v>
      </c>
      <c r="CF47" s="861">
        <v>-7.6913609999999997</v>
      </c>
      <c r="CG47" s="861">
        <v>-0.76924300000000001</v>
      </c>
      <c r="CH47" s="861">
        <v>-8.0005869999999994</v>
      </c>
      <c r="CI47" s="861">
        <v>-3.5958220000000001</v>
      </c>
      <c r="CJ47" s="861">
        <v>-5.3987160000000003</v>
      </c>
      <c r="CK47" s="861">
        <v>-2.4383629999999998</v>
      </c>
      <c r="CL47" s="861">
        <v>-6.2344239999999997</v>
      </c>
      <c r="CM47" s="861">
        <v>-0.14674699999999999</v>
      </c>
      <c r="CN47" s="861">
        <v>-7.6960369999999996</v>
      </c>
      <c r="CO47" s="861">
        <v>-3.0008659999999998</v>
      </c>
      <c r="CP47" s="861">
        <v>-7.5179470000000004</v>
      </c>
      <c r="CQ47" s="861">
        <v>-4.9115250000000001</v>
      </c>
      <c r="CR47" s="861">
        <v>-5.5207730000000002</v>
      </c>
      <c r="CS47" s="861">
        <v>-3.1253199999999999</v>
      </c>
      <c r="CT47" s="861">
        <v>-5.5582060000000002</v>
      </c>
      <c r="CU47" s="861">
        <v>-4.0435220000000003</v>
      </c>
      <c r="CV47" s="861">
        <v>-8.3591700000000007</v>
      </c>
      <c r="CW47" s="861">
        <v>-3.9105650000000001</v>
      </c>
      <c r="CX47" s="861">
        <v>-7.7665519999999999</v>
      </c>
      <c r="CY47" s="861">
        <v>-4.2817879999999997</v>
      </c>
      <c r="CZ47" s="861">
        <v>-5.3999499999999996</v>
      </c>
      <c r="DA47" s="861">
        <v>-3.1202320000000001</v>
      </c>
      <c r="DB47" s="861">
        <v>-6.1586109999999996</v>
      </c>
      <c r="DC47" s="861">
        <v>-3.3092160000000002</v>
      </c>
      <c r="DD47" s="861">
        <v>-8.2315740000000002</v>
      </c>
      <c r="DE47" s="861">
        <v>-5.9094069999999999</v>
      </c>
      <c r="DF47" s="861">
        <v>-8.1973789999999997</v>
      </c>
      <c r="DG47" s="861">
        <v>-5.0533700000000001</v>
      </c>
      <c r="DH47" s="861">
        <v>-5.3221170000000004</v>
      </c>
      <c r="DI47" s="861">
        <v>-3.8177240000000001</v>
      </c>
      <c r="DJ47" s="861">
        <v>-5.8440700000000003</v>
      </c>
      <c r="DK47" s="861">
        <v>-4.7842440000000002</v>
      </c>
      <c r="DL47" s="861">
        <v>-8.5424170000000004</v>
      </c>
      <c r="DM47" s="861">
        <v>-7.120603</v>
      </c>
      <c r="DN47" s="861">
        <v>-8.4215769999999992</v>
      </c>
      <c r="DO47" s="861">
        <v>-6.2214</v>
      </c>
      <c r="DP47" s="861">
        <v>-5.5816549999999996</v>
      </c>
      <c r="DQ47" s="861">
        <v>-4.3896459999999999</v>
      </c>
      <c r="DR47" s="861">
        <v>-6.5069480000000004</v>
      </c>
      <c r="DS47" s="861">
        <v>-5.7382410000000004</v>
      </c>
      <c r="DT47" s="861">
        <v>-8.0874649999999999</v>
      </c>
      <c r="DU47" s="861">
        <v>-8.1712229999999995</v>
      </c>
      <c r="DV47" s="861">
        <v>-8.8368140000000004</v>
      </c>
      <c r="DW47" s="861">
        <v>-5.582452</v>
      </c>
      <c r="DX47" s="861">
        <v>14.435193999999999</v>
      </c>
      <c r="DY47" s="861">
        <v>11.414115000000001</v>
      </c>
      <c r="DZ47" s="861">
        <v>169.89211700000001</v>
      </c>
      <c r="EA47" s="861">
        <v>159.650465</v>
      </c>
      <c r="EB47" s="861">
        <v>120.11</v>
      </c>
      <c r="EC47" s="861">
        <v>3.2509999999999999</v>
      </c>
      <c r="ED47" s="861">
        <v>384.3</v>
      </c>
      <c r="EE47" s="861">
        <v>120.16</v>
      </c>
      <c r="EF47" s="861">
        <v>5.6529999999999996</v>
      </c>
      <c r="EG47" s="861">
        <v>674</v>
      </c>
      <c r="EH47" s="861">
        <v>120.17</v>
      </c>
      <c r="EI47" s="861">
        <v>5.3419999999999996</v>
      </c>
      <c r="EJ47" s="861">
        <v>631.4</v>
      </c>
      <c r="EK47" s="861">
        <v>10.879352000000001</v>
      </c>
      <c r="EL47" s="861">
        <v>13.386965</v>
      </c>
      <c r="EM47" s="861">
        <v>-14.046053000000001</v>
      </c>
      <c r="EN47" s="861">
        <v>-19.241534999999999</v>
      </c>
      <c r="EO47" s="861">
        <v>98.234773000000004</v>
      </c>
      <c r="EP47" s="861">
        <v>93.899939000000003</v>
      </c>
      <c r="EQ47" s="861">
        <v>-5.4262779999999999</v>
      </c>
      <c r="ER47" s="861">
        <v>214.95714599999999</v>
      </c>
      <c r="ES47" s="861">
        <v>416.36449499999998</v>
      </c>
      <c r="ET47" s="861">
        <v>398.85879799999998</v>
      </c>
      <c r="EU47" s="861"/>
      <c r="EV47" s="861"/>
      <c r="EW47" s="861"/>
      <c r="EX47" s="861"/>
      <c r="EY47" s="861"/>
      <c r="EZ47" s="861"/>
      <c r="FA47" s="861"/>
      <c r="FB47" s="861"/>
      <c r="FC47" s="861"/>
      <c r="FD47" s="861"/>
    </row>
    <row r="48" spans="1:160" x14ac:dyDescent="0.25">
      <c r="A48" s="837">
        <v>46141</v>
      </c>
      <c r="B48" s="836">
        <v>0.40340277777777778</v>
      </c>
      <c r="C48" s="861">
        <v>1320</v>
      </c>
      <c r="D48" s="861">
        <v>0</v>
      </c>
      <c r="E48" s="861">
        <v>0</v>
      </c>
      <c r="F48" s="861">
        <v>77.234663999999995</v>
      </c>
      <c r="G48" s="861">
        <v>73.362164000000007</v>
      </c>
      <c r="H48" s="861">
        <v>66.256214</v>
      </c>
      <c r="I48" s="861">
        <v>74.957684</v>
      </c>
      <c r="J48" s="861">
        <v>73.392432999999997</v>
      </c>
      <c r="K48" s="861">
        <v>71.950630000000004</v>
      </c>
      <c r="L48" s="861">
        <v>74.570840000000004</v>
      </c>
      <c r="M48" s="861">
        <v>74.954910999999996</v>
      </c>
      <c r="N48" s="861">
        <v>-4.0592670000000002</v>
      </c>
      <c r="O48" s="861">
        <v>-5.6294500000000003</v>
      </c>
      <c r="P48" s="861">
        <v>-6.4358250000000004</v>
      </c>
      <c r="Q48" s="861">
        <v>-2.693994</v>
      </c>
      <c r="R48" s="861">
        <v>-3.9934599999999998</v>
      </c>
      <c r="S48" s="861">
        <v>-4.9122909999999997</v>
      </c>
      <c r="T48" s="861">
        <v>83.964100000000002</v>
      </c>
      <c r="U48" s="861">
        <v>75.191395999999997</v>
      </c>
      <c r="V48" s="861">
        <v>96.578783999999999</v>
      </c>
      <c r="W48" s="861">
        <v>95.694112000000004</v>
      </c>
      <c r="X48" s="861">
        <v>-2.286556</v>
      </c>
      <c r="Y48" s="861">
        <v>-1.491608</v>
      </c>
      <c r="Z48" s="861">
        <v>-7.4556110000000002</v>
      </c>
      <c r="AA48" s="861">
        <v>-6.7735349999999999</v>
      </c>
      <c r="AB48" s="861">
        <v>-6.8596360000000001</v>
      </c>
      <c r="AC48" s="861">
        <v>-8.6952110000000005</v>
      </c>
      <c r="AD48" s="861">
        <v>-9.1317500000000003</v>
      </c>
      <c r="AE48" s="861">
        <v>110.10094599999999</v>
      </c>
      <c r="AF48" s="861">
        <v>101.921798</v>
      </c>
      <c r="AG48" s="861">
        <v>93.320740000000001</v>
      </c>
      <c r="AH48" s="861">
        <v>112.05231000000001</v>
      </c>
      <c r="AI48" s="861">
        <v>92.822230000000005</v>
      </c>
      <c r="AJ48" s="861">
        <v>73.137833000000001</v>
      </c>
      <c r="AK48" s="861">
        <v>0.49976999999999999</v>
      </c>
      <c r="AL48" s="861">
        <v>-5.3316229999999996</v>
      </c>
      <c r="AM48" s="861">
        <v>-3.3751660000000001</v>
      </c>
      <c r="AN48" s="861">
        <v>96.112707</v>
      </c>
      <c r="AO48" s="861">
        <v>95.004317</v>
      </c>
      <c r="AP48" s="861">
        <v>92.460463000000004</v>
      </c>
      <c r="AQ48" s="861">
        <v>91.482966000000005</v>
      </c>
      <c r="AR48" s="861">
        <v>74.632024999999999</v>
      </c>
      <c r="AS48" s="861">
        <v>66.018771999999998</v>
      </c>
      <c r="AT48" s="861">
        <v>79.901825000000002</v>
      </c>
      <c r="AU48" s="861">
        <v>78.267352000000002</v>
      </c>
      <c r="AV48" s="861">
        <v>75.697518000000002</v>
      </c>
      <c r="AW48" s="861">
        <v>74.865089999999995</v>
      </c>
      <c r="AX48" s="861">
        <v>92.278474000000003</v>
      </c>
      <c r="AY48" s="861">
        <v>89.891549999999995</v>
      </c>
      <c r="AZ48" s="861">
        <v>-1.1274949999999999</v>
      </c>
      <c r="BA48" s="861">
        <v>-2.2475969999999998</v>
      </c>
      <c r="BB48" s="861">
        <v>-10.725510999999999</v>
      </c>
      <c r="BC48" s="861">
        <v>-9.7691669999999995</v>
      </c>
      <c r="BD48" s="861">
        <v>-9.8475169999999999</v>
      </c>
      <c r="BE48" s="861">
        <v>-6.2176289999999996</v>
      </c>
      <c r="BF48" s="861">
        <v>31.648181000000001</v>
      </c>
      <c r="BG48" s="861">
        <v>140.50984399999999</v>
      </c>
      <c r="BH48" s="861">
        <v>109.56285800000001</v>
      </c>
      <c r="BI48" s="861">
        <v>56.796143000000001</v>
      </c>
      <c r="BJ48" s="861">
        <v>133.788892</v>
      </c>
      <c r="BK48" s="861">
        <v>88.995203000000004</v>
      </c>
      <c r="BL48" s="861">
        <v>78.498676000000003</v>
      </c>
      <c r="BM48" s="861">
        <v>-15.20918</v>
      </c>
      <c r="BN48" s="861">
        <v>-10.136478</v>
      </c>
      <c r="BO48" s="861">
        <v>-5.9556789999999999</v>
      </c>
      <c r="BP48" s="861">
        <v>-9.3441489999999998</v>
      </c>
      <c r="BQ48" s="861">
        <v>90.149592999999996</v>
      </c>
      <c r="BR48" s="861">
        <v>91.034614000000005</v>
      </c>
      <c r="BS48" s="861">
        <v>88.546165999999999</v>
      </c>
      <c r="BT48" s="861">
        <v>60.224103999999997</v>
      </c>
      <c r="BU48" s="861">
        <v>66.711205000000007</v>
      </c>
      <c r="BV48" s="861">
        <v>63.528554999999997</v>
      </c>
      <c r="BW48" s="861">
        <v>67.215252000000007</v>
      </c>
      <c r="BX48" s="861">
        <v>-10.554539</v>
      </c>
      <c r="BY48" s="861">
        <v>-10.727418</v>
      </c>
      <c r="BZ48" s="861">
        <v>-9.0246960000000005</v>
      </c>
      <c r="CA48" s="861">
        <v>-10.058763000000001</v>
      </c>
      <c r="CB48" s="861">
        <v>-5.0178539999999998</v>
      </c>
      <c r="CC48" s="861">
        <v>-1.3679619999999999</v>
      </c>
      <c r="CD48" s="861">
        <v>-5.430663</v>
      </c>
      <c r="CE48" s="861">
        <v>-0.30577100000000002</v>
      </c>
      <c r="CF48" s="861">
        <v>-7.6515919999999999</v>
      </c>
      <c r="CG48" s="861">
        <v>-0.751641</v>
      </c>
      <c r="CH48" s="861">
        <v>-7.9731329999999998</v>
      </c>
      <c r="CI48" s="861">
        <v>-3.5732020000000002</v>
      </c>
      <c r="CJ48" s="861">
        <v>-5.3881459999999999</v>
      </c>
      <c r="CK48" s="861">
        <v>-2.434682</v>
      </c>
      <c r="CL48" s="861">
        <v>-6.197133</v>
      </c>
      <c r="CM48" s="861">
        <v>-0.151398</v>
      </c>
      <c r="CN48" s="861">
        <v>-7.6614110000000002</v>
      </c>
      <c r="CO48" s="861">
        <v>-3.0031620000000001</v>
      </c>
      <c r="CP48" s="861">
        <v>-7.499123</v>
      </c>
      <c r="CQ48" s="861">
        <v>-4.9272280000000004</v>
      </c>
      <c r="CR48" s="861">
        <v>-5.4982790000000001</v>
      </c>
      <c r="CS48" s="861">
        <v>-3.1293730000000002</v>
      </c>
      <c r="CT48" s="861">
        <v>-5.520759</v>
      </c>
      <c r="CU48" s="861">
        <v>-4.003374</v>
      </c>
      <c r="CV48" s="861">
        <v>-8.3187490000000004</v>
      </c>
      <c r="CW48" s="861">
        <v>-3.9317820000000001</v>
      </c>
      <c r="CX48" s="861">
        <v>-7.7045979999999998</v>
      </c>
      <c r="CY48" s="861">
        <v>-4.2964460000000004</v>
      </c>
      <c r="CZ48" s="861">
        <v>-5.3354309999999998</v>
      </c>
      <c r="DA48" s="861">
        <v>-3.0924740000000002</v>
      </c>
      <c r="DB48" s="861">
        <v>-6.079879</v>
      </c>
      <c r="DC48" s="861">
        <v>-3.2716980000000002</v>
      </c>
      <c r="DD48" s="861">
        <v>-8.1824619999999992</v>
      </c>
      <c r="DE48" s="861">
        <v>-5.9117639999999998</v>
      </c>
      <c r="DF48" s="861">
        <v>-8.1574190000000009</v>
      </c>
      <c r="DG48" s="861">
        <v>-5.0415460000000003</v>
      </c>
      <c r="DH48" s="861">
        <v>-5.252059</v>
      </c>
      <c r="DI48" s="861">
        <v>-3.8105009999999999</v>
      </c>
      <c r="DJ48" s="861">
        <v>-5.7785469999999997</v>
      </c>
      <c r="DK48" s="861">
        <v>-4.7639769999999997</v>
      </c>
      <c r="DL48" s="861">
        <v>-8.4738410000000002</v>
      </c>
      <c r="DM48" s="861">
        <v>-7.11104</v>
      </c>
      <c r="DN48" s="861">
        <v>-8.3698999999999995</v>
      </c>
      <c r="DO48" s="861">
        <v>-6.2137529999999996</v>
      </c>
      <c r="DP48" s="861">
        <v>-5.557239</v>
      </c>
      <c r="DQ48" s="861">
        <v>-4.3949759999999998</v>
      </c>
      <c r="DR48" s="861">
        <v>-6.4478900000000001</v>
      </c>
      <c r="DS48" s="861">
        <v>-5.7412520000000002</v>
      </c>
      <c r="DT48" s="861">
        <v>-8.0530899999999992</v>
      </c>
      <c r="DU48" s="861">
        <v>-8.1401190000000003</v>
      </c>
      <c r="DV48" s="861">
        <v>-8.8085599999999999</v>
      </c>
      <c r="DW48" s="861">
        <v>-5.6065399999999999</v>
      </c>
      <c r="DX48" s="861">
        <v>14.321268</v>
      </c>
      <c r="DY48" s="861">
        <v>11.344613000000001</v>
      </c>
      <c r="DZ48" s="861">
        <v>168.66779199999999</v>
      </c>
      <c r="EA48" s="861">
        <v>158.929576</v>
      </c>
      <c r="EB48" s="861">
        <v>120.81</v>
      </c>
      <c r="EC48" s="861">
        <v>1.238</v>
      </c>
      <c r="ED48" s="861">
        <v>132.4</v>
      </c>
      <c r="EE48" s="861">
        <v>120.55</v>
      </c>
      <c r="EF48" s="861">
        <v>5.6319999999999997</v>
      </c>
      <c r="EG48" s="861">
        <v>669.5</v>
      </c>
      <c r="EH48" s="861">
        <v>120.56</v>
      </c>
      <c r="EI48" s="861">
        <v>5.3310000000000004</v>
      </c>
      <c r="EJ48" s="861">
        <v>633.5</v>
      </c>
      <c r="EK48" s="861">
        <v>10.859075000000001</v>
      </c>
      <c r="EL48" s="861">
        <v>13.410736999999999</v>
      </c>
      <c r="EM48" s="861">
        <v>-14.234241000000001</v>
      </c>
      <c r="EN48" s="861">
        <v>-19.366416000000001</v>
      </c>
      <c r="EO48" s="861">
        <v>97.725993000000003</v>
      </c>
      <c r="EP48" s="861">
        <v>93.587858999999995</v>
      </c>
      <c r="EQ48" s="861">
        <v>-5.4027799999999999</v>
      </c>
      <c r="ER48" s="861">
        <v>218.21406099999999</v>
      </c>
      <c r="ES48" s="861">
        <v>427.54448200000002</v>
      </c>
      <c r="ET48" s="861">
        <v>409.40780000000001</v>
      </c>
      <c r="EU48" s="861"/>
      <c r="EV48" s="861"/>
      <c r="EW48" s="861"/>
      <c r="EX48" s="861"/>
      <c r="EY48" s="861"/>
      <c r="EZ48" s="861"/>
      <c r="FA48" s="861"/>
      <c r="FB48" s="861"/>
      <c r="FC48" s="861"/>
      <c r="FD48" s="861"/>
    </row>
    <row r="49" spans="1:160" x14ac:dyDescent="0.25">
      <c r="A49" s="837">
        <v>46141</v>
      </c>
      <c r="B49" s="836">
        <v>0.40409722222222227</v>
      </c>
      <c r="C49" s="861">
        <v>1380</v>
      </c>
      <c r="D49" s="861">
        <v>0</v>
      </c>
      <c r="E49" s="861">
        <v>0</v>
      </c>
      <c r="F49" s="861">
        <v>77.250809000000004</v>
      </c>
      <c r="G49" s="861">
        <v>73.321670999999995</v>
      </c>
      <c r="H49" s="861">
        <v>66.259338999999997</v>
      </c>
      <c r="I49" s="861">
        <v>74.960453000000001</v>
      </c>
      <c r="J49" s="861">
        <v>73.191623000000007</v>
      </c>
      <c r="K49" s="861">
        <v>71.959344000000002</v>
      </c>
      <c r="L49" s="861">
        <v>74.560203000000001</v>
      </c>
      <c r="M49" s="861">
        <v>74.967934999999997</v>
      </c>
      <c r="N49" s="861">
        <v>-4.2265079999999999</v>
      </c>
      <c r="O49" s="861">
        <v>-5.7658670000000001</v>
      </c>
      <c r="P49" s="861">
        <v>-6.5840839999999998</v>
      </c>
      <c r="Q49" s="861">
        <v>-2.9018519999999999</v>
      </c>
      <c r="R49" s="861">
        <v>-4.118036</v>
      </c>
      <c r="S49" s="861">
        <v>-4.9504400000000004</v>
      </c>
      <c r="T49" s="861">
        <v>83.832403999999997</v>
      </c>
      <c r="U49" s="861">
        <v>74.866990999999999</v>
      </c>
      <c r="V49" s="861">
        <v>96.498575000000002</v>
      </c>
      <c r="W49" s="861">
        <v>95.657545999999996</v>
      </c>
      <c r="X49" s="861">
        <v>-2.463076</v>
      </c>
      <c r="Y49" s="861">
        <v>-1.567995</v>
      </c>
      <c r="Z49" s="861">
        <v>-7.6093840000000004</v>
      </c>
      <c r="AA49" s="861">
        <v>-6.8640970000000001</v>
      </c>
      <c r="AB49" s="861">
        <v>-6.9502499999999996</v>
      </c>
      <c r="AC49" s="861">
        <v>-8.7364379999999997</v>
      </c>
      <c r="AD49" s="861">
        <v>-9.2479449999999996</v>
      </c>
      <c r="AE49" s="861">
        <v>109.97515300000001</v>
      </c>
      <c r="AF49" s="861">
        <v>101.744883</v>
      </c>
      <c r="AG49" s="861">
        <v>93.162785</v>
      </c>
      <c r="AH49" s="861">
        <v>111.940359</v>
      </c>
      <c r="AI49" s="861">
        <v>92.693779000000006</v>
      </c>
      <c r="AJ49" s="861">
        <v>73.037751999999998</v>
      </c>
      <c r="AK49" s="861">
        <v>0.41370800000000002</v>
      </c>
      <c r="AL49" s="861">
        <v>-5.4452769999999999</v>
      </c>
      <c r="AM49" s="861">
        <v>-3.5604800000000001</v>
      </c>
      <c r="AN49" s="861">
        <v>95.854624000000001</v>
      </c>
      <c r="AO49" s="861">
        <v>94.924066999999994</v>
      </c>
      <c r="AP49" s="861">
        <v>92.454913000000005</v>
      </c>
      <c r="AQ49" s="861">
        <v>91.406953999999999</v>
      </c>
      <c r="AR49" s="861">
        <v>74.545044000000004</v>
      </c>
      <c r="AS49" s="861">
        <v>65.967617000000004</v>
      </c>
      <c r="AT49" s="861">
        <v>79.873334999999997</v>
      </c>
      <c r="AU49" s="861">
        <v>78.148330000000001</v>
      </c>
      <c r="AV49" s="861">
        <v>75.605996000000005</v>
      </c>
      <c r="AW49" s="861">
        <v>75.146071000000006</v>
      </c>
      <c r="AX49" s="861">
        <v>92.314578999999995</v>
      </c>
      <c r="AY49" s="861">
        <v>89.940207999999998</v>
      </c>
      <c r="AZ49" s="861">
        <v>-1.239851</v>
      </c>
      <c r="BA49" s="861">
        <v>-2.4510429999999999</v>
      </c>
      <c r="BB49" s="861">
        <v>-10.859823</v>
      </c>
      <c r="BC49" s="861">
        <v>-9.8854450000000007</v>
      </c>
      <c r="BD49" s="861">
        <v>-9.9647480000000002</v>
      </c>
      <c r="BE49" s="861">
        <v>-6.3705720000000001</v>
      </c>
      <c r="BF49" s="861">
        <v>31.625995</v>
      </c>
      <c r="BG49" s="861">
        <v>140.32836800000001</v>
      </c>
      <c r="BH49" s="861">
        <v>109.46346200000001</v>
      </c>
      <c r="BI49" s="861">
        <v>56.711213000000001</v>
      </c>
      <c r="BJ49" s="861">
        <v>133.25707600000001</v>
      </c>
      <c r="BK49" s="861">
        <v>88.975820999999996</v>
      </c>
      <c r="BL49" s="861">
        <v>78.196308999999999</v>
      </c>
      <c r="BM49" s="861">
        <v>-15.372752</v>
      </c>
      <c r="BN49" s="861">
        <v>-10.240887000000001</v>
      </c>
      <c r="BO49" s="861">
        <v>-6.0206929999999996</v>
      </c>
      <c r="BP49" s="861">
        <v>-9.4962569999999999</v>
      </c>
      <c r="BQ49" s="861">
        <v>90.033614999999998</v>
      </c>
      <c r="BR49" s="861">
        <v>90.959087999999994</v>
      </c>
      <c r="BS49" s="861">
        <v>88.419273000000004</v>
      </c>
      <c r="BT49" s="861">
        <v>60.120002999999997</v>
      </c>
      <c r="BU49" s="861">
        <v>66.666587000000007</v>
      </c>
      <c r="BV49" s="861">
        <v>63.433236000000001</v>
      </c>
      <c r="BW49" s="861">
        <v>67.035501999999994</v>
      </c>
      <c r="BX49" s="861">
        <v>-10.486329</v>
      </c>
      <c r="BY49" s="861">
        <v>-10.763491999999999</v>
      </c>
      <c r="BZ49" s="861">
        <v>-9.1206849999999999</v>
      </c>
      <c r="CA49" s="861">
        <v>-10.166643000000001</v>
      </c>
      <c r="CB49" s="861">
        <v>-4.961436</v>
      </c>
      <c r="CC49" s="861">
        <v>-1.357308</v>
      </c>
      <c r="CD49" s="861">
        <v>-5.4054979999999997</v>
      </c>
      <c r="CE49" s="861">
        <v>-0.31223699999999999</v>
      </c>
      <c r="CF49" s="861">
        <v>-7.6311609999999996</v>
      </c>
      <c r="CG49" s="861">
        <v>-0.77768499999999996</v>
      </c>
      <c r="CH49" s="861">
        <v>-7.9052259999999999</v>
      </c>
      <c r="CI49" s="861">
        <v>-3.5652270000000001</v>
      </c>
      <c r="CJ49" s="861">
        <v>-5.3279690000000004</v>
      </c>
      <c r="CK49" s="861">
        <v>-2.4207640000000001</v>
      </c>
      <c r="CL49" s="861">
        <v>-6.159808</v>
      </c>
      <c r="CM49" s="861">
        <v>-0.14446100000000001</v>
      </c>
      <c r="CN49" s="861">
        <v>-7.6147960000000001</v>
      </c>
      <c r="CO49" s="861">
        <v>-3.0107300000000001</v>
      </c>
      <c r="CP49" s="861">
        <v>-7.4550739999999998</v>
      </c>
      <c r="CQ49" s="861">
        <v>-4.9187399999999997</v>
      </c>
      <c r="CR49" s="861">
        <v>-5.447845</v>
      </c>
      <c r="CS49" s="861">
        <v>-3.0911949999999999</v>
      </c>
      <c r="CT49" s="861">
        <v>-5.4767710000000003</v>
      </c>
      <c r="CU49" s="861">
        <v>-4.0166719999999998</v>
      </c>
      <c r="CV49" s="861">
        <v>-8.260059</v>
      </c>
      <c r="CW49" s="861">
        <v>-3.9288099999999999</v>
      </c>
      <c r="CX49" s="861">
        <v>-7.7305070000000002</v>
      </c>
      <c r="CY49" s="861">
        <v>-4.2217560000000001</v>
      </c>
      <c r="CZ49" s="861">
        <v>-5.3440060000000003</v>
      </c>
      <c r="DA49" s="861">
        <v>-3.0388709999999999</v>
      </c>
      <c r="DB49" s="861">
        <v>-6.1277030000000003</v>
      </c>
      <c r="DC49" s="861">
        <v>-3.2264370000000002</v>
      </c>
      <c r="DD49" s="861">
        <v>-8.1672759999999993</v>
      </c>
      <c r="DE49" s="861">
        <v>-5.8616619999999999</v>
      </c>
      <c r="DF49" s="861">
        <v>-8.1360430000000008</v>
      </c>
      <c r="DG49" s="861">
        <v>-4.980696</v>
      </c>
      <c r="DH49" s="861">
        <v>-5.2452199999999998</v>
      </c>
      <c r="DI49" s="861">
        <v>-3.7589519999999998</v>
      </c>
      <c r="DJ49" s="861">
        <v>-5.8009620000000002</v>
      </c>
      <c r="DK49" s="861">
        <v>-4.7151439999999996</v>
      </c>
      <c r="DL49" s="861">
        <v>-8.5049250000000001</v>
      </c>
      <c r="DM49" s="861">
        <v>-7.0729170000000003</v>
      </c>
      <c r="DN49" s="861">
        <v>-8.3592829999999996</v>
      </c>
      <c r="DO49" s="861">
        <v>-6.1551239999999998</v>
      </c>
      <c r="DP49" s="861">
        <v>-5.5522609999999997</v>
      </c>
      <c r="DQ49" s="861">
        <v>-4.3387279999999997</v>
      </c>
      <c r="DR49" s="861">
        <v>-6.469862</v>
      </c>
      <c r="DS49" s="861">
        <v>-5.6718339999999996</v>
      </c>
      <c r="DT49" s="861">
        <v>-8.0518710000000002</v>
      </c>
      <c r="DU49" s="861">
        <v>-8.105677</v>
      </c>
      <c r="DV49" s="861">
        <v>-8.8175659999999993</v>
      </c>
      <c r="DW49" s="861">
        <v>-5.5432629999999996</v>
      </c>
      <c r="DX49" s="861">
        <v>14.264694</v>
      </c>
      <c r="DY49" s="861">
        <v>11.249059000000001</v>
      </c>
      <c r="DZ49" s="861">
        <v>168.49962300000001</v>
      </c>
      <c r="EA49" s="861">
        <v>159.07208199999999</v>
      </c>
      <c r="EB49" s="861">
        <v>120.09</v>
      </c>
      <c r="EC49" s="861">
        <v>3.2509999999999999</v>
      </c>
      <c r="ED49" s="861">
        <v>384</v>
      </c>
      <c r="EE49" s="861">
        <v>120</v>
      </c>
      <c r="EF49" s="861">
        <v>5.6349999999999998</v>
      </c>
      <c r="EG49" s="861">
        <v>670.5</v>
      </c>
      <c r="EH49" s="861">
        <v>119.99</v>
      </c>
      <c r="EI49" s="861">
        <v>5.327</v>
      </c>
      <c r="EJ49" s="861">
        <v>632.5</v>
      </c>
      <c r="EK49" s="861">
        <v>10.767424</v>
      </c>
      <c r="EL49" s="861">
        <v>13.517837</v>
      </c>
      <c r="EM49" s="861">
        <v>-14.327904</v>
      </c>
      <c r="EN49" s="861">
        <v>-19.538530000000002</v>
      </c>
      <c r="EO49" s="861">
        <v>97.655913999999996</v>
      </c>
      <c r="EP49" s="861">
        <v>93.649625999999998</v>
      </c>
      <c r="EQ49" s="861">
        <v>-5.3789170000000004</v>
      </c>
      <c r="ER49" s="861">
        <v>221.470957</v>
      </c>
      <c r="ES49" s="861">
        <v>438.69891200000001</v>
      </c>
      <c r="ET49" s="861">
        <v>419.94291600000003</v>
      </c>
      <c r="EU49" s="861"/>
      <c r="EV49" s="861"/>
      <c r="EW49" s="861"/>
      <c r="EX49" s="861"/>
      <c r="EY49" s="861"/>
      <c r="EZ49" s="861"/>
      <c r="FA49" s="861"/>
      <c r="FB49" s="861"/>
      <c r="FC49" s="861"/>
      <c r="FD49" s="861"/>
    </row>
    <row r="50" spans="1:160" x14ac:dyDescent="0.25">
      <c r="A50" s="837">
        <v>46141</v>
      </c>
      <c r="B50" s="836">
        <v>0.40479166666666666</v>
      </c>
      <c r="C50" s="861">
        <v>1440</v>
      </c>
      <c r="D50" s="861">
        <v>0</v>
      </c>
      <c r="E50" s="861">
        <v>0</v>
      </c>
      <c r="F50" s="861">
        <v>77.108919</v>
      </c>
      <c r="G50" s="861">
        <v>73.258702999999997</v>
      </c>
      <c r="H50" s="861">
        <v>66.254316000000003</v>
      </c>
      <c r="I50" s="861">
        <v>74.946123</v>
      </c>
      <c r="J50" s="861">
        <v>72.981672000000003</v>
      </c>
      <c r="K50" s="861">
        <v>71.911472000000003</v>
      </c>
      <c r="L50" s="861">
        <v>74.589316999999994</v>
      </c>
      <c r="M50" s="861">
        <v>74.893117000000004</v>
      </c>
      <c r="N50" s="861">
        <v>-4.2907159999999998</v>
      </c>
      <c r="O50" s="861">
        <v>-5.9668510000000001</v>
      </c>
      <c r="P50" s="861">
        <v>-6.6938139999999997</v>
      </c>
      <c r="Q50" s="861">
        <v>-2.9007529999999999</v>
      </c>
      <c r="R50" s="861">
        <v>-4.1420450000000004</v>
      </c>
      <c r="S50" s="861">
        <v>-5.1146440000000002</v>
      </c>
      <c r="T50" s="861">
        <v>83.863444000000001</v>
      </c>
      <c r="U50" s="861">
        <v>74.323204000000004</v>
      </c>
      <c r="V50" s="861">
        <v>96.285897000000006</v>
      </c>
      <c r="W50" s="861">
        <v>95.317587000000003</v>
      </c>
      <c r="X50" s="861">
        <v>-2.560041</v>
      </c>
      <c r="Y50" s="861">
        <v>-1.660461</v>
      </c>
      <c r="Z50" s="861">
        <v>-7.6957129999999996</v>
      </c>
      <c r="AA50" s="861">
        <v>-7.0465450000000001</v>
      </c>
      <c r="AB50" s="861">
        <v>-7.0683109999999996</v>
      </c>
      <c r="AC50" s="861">
        <v>-8.9297889999999995</v>
      </c>
      <c r="AD50" s="861">
        <v>-9.3925280000000004</v>
      </c>
      <c r="AE50" s="861">
        <v>109.83980099999999</v>
      </c>
      <c r="AF50" s="861">
        <v>101.618943</v>
      </c>
      <c r="AG50" s="861">
        <v>92.963634999999996</v>
      </c>
      <c r="AH50" s="861">
        <v>111.81726399999999</v>
      </c>
      <c r="AI50" s="861">
        <v>92.489778000000001</v>
      </c>
      <c r="AJ50" s="861">
        <v>72.882411000000005</v>
      </c>
      <c r="AK50" s="861">
        <v>0.26691599999999999</v>
      </c>
      <c r="AL50" s="861">
        <v>-5.5661940000000003</v>
      </c>
      <c r="AM50" s="861">
        <v>-3.7126399999999999</v>
      </c>
      <c r="AN50" s="861">
        <v>95.735242</v>
      </c>
      <c r="AO50" s="861">
        <v>94.625653</v>
      </c>
      <c r="AP50" s="861">
        <v>92.245931999999996</v>
      </c>
      <c r="AQ50" s="861">
        <v>91.205600000000004</v>
      </c>
      <c r="AR50" s="861">
        <v>74.411462</v>
      </c>
      <c r="AS50" s="861">
        <v>65.878360000000001</v>
      </c>
      <c r="AT50" s="861">
        <v>79.701179999999994</v>
      </c>
      <c r="AU50" s="861">
        <v>77.985930999999994</v>
      </c>
      <c r="AV50" s="861">
        <v>75.417359000000005</v>
      </c>
      <c r="AW50" s="861">
        <v>74.837519</v>
      </c>
      <c r="AX50" s="861">
        <v>92.066761999999997</v>
      </c>
      <c r="AY50" s="861">
        <v>89.730753000000007</v>
      </c>
      <c r="AZ50" s="861">
        <v>-1.2312879999999999</v>
      </c>
      <c r="BA50" s="861">
        <v>-2.367337</v>
      </c>
      <c r="BB50" s="861">
        <v>-10.972547</v>
      </c>
      <c r="BC50" s="861">
        <v>-9.9576379999999993</v>
      </c>
      <c r="BD50" s="861">
        <v>-10.053376</v>
      </c>
      <c r="BE50" s="861">
        <v>-6.4263190000000003</v>
      </c>
      <c r="BF50" s="861">
        <v>31.763003000000001</v>
      </c>
      <c r="BG50" s="861">
        <v>140.48105699999999</v>
      </c>
      <c r="BH50" s="861">
        <v>109.532302</v>
      </c>
      <c r="BI50" s="861">
        <v>56.630260999999997</v>
      </c>
      <c r="BJ50" s="861">
        <v>133.72744299999999</v>
      </c>
      <c r="BK50" s="861">
        <v>88.796817000000004</v>
      </c>
      <c r="BL50" s="861">
        <v>78.376127999999994</v>
      </c>
      <c r="BM50" s="861">
        <v>-15.438855</v>
      </c>
      <c r="BN50" s="861">
        <v>-10.370939</v>
      </c>
      <c r="BO50" s="861">
        <v>-5.9586610000000002</v>
      </c>
      <c r="BP50" s="861">
        <v>-9.6027059999999995</v>
      </c>
      <c r="BQ50" s="861">
        <v>89.944367999999997</v>
      </c>
      <c r="BR50" s="861">
        <v>90.748609000000002</v>
      </c>
      <c r="BS50" s="861">
        <v>88.252690000000001</v>
      </c>
      <c r="BT50" s="861">
        <v>60.066895000000002</v>
      </c>
      <c r="BU50" s="861">
        <v>66.565520000000006</v>
      </c>
      <c r="BV50" s="861">
        <v>63.300513000000002</v>
      </c>
      <c r="BW50" s="861">
        <v>66.866671999999994</v>
      </c>
      <c r="BX50" s="861">
        <v>-10.768941</v>
      </c>
      <c r="BY50" s="861">
        <v>-10.98512</v>
      </c>
      <c r="BZ50" s="861">
        <v>-9.1679750000000002</v>
      </c>
      <c r="CA50" s="861">
        <v>-10.19805</v>
      </c>
      <c r="CB50" s="861">
        <v>-4.9390419999999997</v>
      </c>
      <c r="CC50" s="861">
        <v>-1.34734</v>
      </c>
      <c r="CD50" s="861">
        <v>-5.3838189999999999</v>
      </c>
      <c r="CE50" s="861">
        <v>-0.362842</v>
      </c>
      <c r="CF50" s="861">
        <v>-7.5881730000000003</v>
      </c>
      <c r="CG50" s="861">
        <v>-0.75041899999999995</v>
      </c>
      <c r="CH50" s="861">
        <v>-7.9126649999999996</v>
      </c>
      <c r="CI50" s="861">
        <v>-3.5359129999999999</v>
      </c>
      <c r="CJ50" s="861">
        <v>-5.3339800000000004</v>
      </c>
      <c r="CK50" s="861">
        <v>-2.393621</v>
      </c>
      <c r="CL50" s="861">
        <v>-6.1576950000000004</v>
      </c>
      <c r="CM50" s="861">
        <v>-0.13081400000000001</v>
      </c>
      <c r="CN50" s="861">
        <v>-7.6297839999999999</v>
      </c>
      <c r="CO50" s="861">
        <v>-2.9889389999999998</v>
      </c>
      <c r="CP50" s="861">
        <v>-7.4268869999999998</v>
      </c>
      <c r="CQ50" s="861">
        <v>-4.8664560000000003</v>
      </c>
      <c r="CR50" s="861">
        <v>-5.4570230000000004</v>
      </c>
      <c r="CS50" s="861">
        <v>-3.0395249999999998</v>
      </c>
      <c r="CT50" s="861">
        <v>-5.4925009999999999</v>
      </c>
      <c r="CU50" s="861">
        <v>-3.9617019999999998</v>
      </c>
      <c r="CV50" s="861">
        <v>-8.2538610000000006</v>
      </c>
      <c r="CW50" s="861">
        <v>-3.8808189999999998</v>
      </c>
      <c r="CX50" s="861">
        <v>-7.6598899999999999</v>
      </c>
      <c r="CY50" s="861">
        <v>-4.1989590000000003</v>
      </c>
      <c r="CZ50" s="861">
        <v>-5.3155789999999996</v>
      </c>
      <c r="DA50" s="861">
        <v>-3.041779</v>
      </c>
      <c r="DB50" s="861">
        <v>-6.0648590000000002</v>
      </c>
      <c r="DC50" s="861">
        <v>-3.215881</v>
      </c>
      <c r="DD50" s="861">
        <v>-8.1421270000000003</v>
      </c>
      <c r="DE50" s="861">
        <v>-5.8184209999999998</v>
      </c>
      <c r="DF50" s="861">
        <v>-8.1126290000000001</v>
      </c>
      <c r="DG50" s="861">
        <v>-4.976953</v>
      </c>
      <c r="DH50" s="861">
        <v>-5.2191169999999998</v>
      </c>
      <c r="DI50" s="861">
        <v>-3.7315499999999999</v>
      </c>
      <c r="DJ50" s="861">
        <v>-5.7571560000000002</v>
      </c>
      <c r="DK50" s="861">
        <v>-4.6881659999999998</v>
      </c>
      <c r="DL50" s="861">
        <v>-8.4180810000000008</v>
      </c>
      <c r="DM50" s="861">
        <v>-7.0142939999999996</v>
      </c>
      <c r="DN50" s="861">
        <v>-8.3372650000000004</v>
      </c>
      <c r="DO50" s="861">
        <v>-6.1243189999999998</v>
      </c>
      <c r="DP50" s="861">
        <v>-5.5214850000000002</v>
      </c>
      <c r="DQ50" s="861">
        <v>-4.319674</v>
      </c>
      <c r="DR50" s="861">
        <v>-6.416677</v>
      </c>
      <c r="DS50" s="861">
        <v>-5.6657919999999997</v>
      </c>
      <c r="DT50" s="861">
        <v>-8.0099990000000005</v>
      </c>
      <c r="DU50" s="861">
        <v>-8.0684810000000002</v>
      </c>
      <c r="DV50" s="861">
        <v>-8.766966</v>
      </c>
      <c r="DW50" s="861">
        <v>-5.5357950000000002</v>
      </c>
      <c r="DX50" s="861">
        <v>14.194656999999999</v>
      </c>
      <c r="DY50" s="861">
        <v>11.258245000000001</v>
      </c>
      <c r="DZ50" s="861">
        <v>167.845516</v>
      </c>
      <c r="EA50" s="861">
        <v>158.43245899999999</v>
      </c>
      <c r="EB50" s="861">
        <v>119.86</v>
      </c>
      <c r="EC50" s="861">
        <v>3.2480000000000002</v>
      </c>
      <c r="ED50" s="861">
        <v>384.1</v>
      </c>
      <c r="EE50" s="861">
        <v>119.95</v>
      </c>
      <c r="EF50" s="861">
        <v>5.633</v>
      </c>
      <c r="EG50" s="861">
        <v>669.1</v>
      </c>
      <c r="EH50" s="861">
        <v>120.01</v>
      </c>
      <c r="EI50" s="861">
        <v>5.3289999999999997</v>
      </c>
      <c r="EJ50" s="861">
        <v>628</v>
      </c>
      <c r="EK50" s="861">
        <v>10.731412000000001</v>
      </c>
      <c r="EL50" s="861">
        <v>13.563302</v>
      </c>
      <c r="EM50" s="861">
        <v>-14.444051999999999</v>
      </c>
      <c r="EN50" s="861">
        <v>-19.521963</v>
      </c>
      <c r="EO50" s="861">
        <v>97.382889000000006</v>
      </c>
      <c r="EP50" s="861">
        <v>93.372097999999994</v>
      </c>
      <c r="EQ50" s="861">
        <v>-5.3536609999999998</v>
      </c>
      <c r="ER50" s="861">
        <v>227.86784499999999</v>
      </c>
      <c r="ES50" s="861">
        <v>449.82451700000001</v>
      </c>
      <c r="ET50" s="861">
        <v>430.44073500000002</v>
      </c>
      <c r="EU50" s="861"/>
      <c r="EV50" s="861"/>
      <c r="EW50" s="861"/>
      <c r="EX50" s="861"/>
      <c r="EY50" s="861"/>
      <c r="EZ50" s="861"/>
      <c r="FA50" s="861"/>
      <c r="FB50" s="861"/>
      <c r="FC50" s="861"/>
      <c r="FD50" s="861"/>
    </row>
    <row r="51" spans="1:160" x14ac:dyDescent="0.25">
      <c r="A51" s="837">
        <v>46141</v>
      </c>
      <c r="B51" s="836">
        <v>0.40548611111111116</v>
      </c>
      <c r="C51" s="861">
        <v>1500</v>
      </c>
      <c r="D51" s="861">
        <v>0</v>
      </c>
      <c r="E51" s="861">
        <v>0</v>
      </c>
      <c r="F51" s="861">
        <v>76.926119</v>
      </c>
      <c r="G51" s="861">
        <v>73.241015000000004</v>
      </c>
      <c r="H51" s="861">
        <v>66.094341999999997</v>
      </c>
      <c r="I51" s="861">
        <v>74.957140999999993</v>
      </c>
      <c r="J51" s="861">
        <v>72.740754999999993</v>
      </c>
      <c r="K51" s="861">
        <v>71.899213000000003</v>
      </c>
      <c r="L51" s="861">
        <v>74.543666999999999</v>
      </c>
      <c r="M51" s="861">
        <v>74.854664999999997</v>
      </c>
      <c r="N51" s="861">
        <v>-4.4182899999999998</v>
      </c>
      <c r="O51" s="861">
        <v>-6.0611790000000001</v>
      </c>
      <c r="P51" s="861">
        <v>-6.8153319999999997</v>
      </c>
      <c r="Q51" s="861">
        <v>-3.2408899999999998</v>
      </c>
      <c r="R51" s="861">
        <v>-4.3288599999999997</v>
      </c>
      <c r="S51" s="861">
        <v>-5.1219510000000001</v>
      </c>
      <c r="T51" s="861">
        <v>83.565432000000001</v>
      </c>
      <c r="U51" s="861">
        <v>74.249763999999999</v>
      </c>
      <c r="V51" s="861">
        <v>95.958877000000001</v>
      </c>
      <c r="W51" s="861">
        <v>95.125174999999999</v>
      </c>
      <c r="X51" s="861">
        <v>-2.7165020000000002</v>
      </c>
      <c r="Y51" s="861">
        <v>-1.778448</v>
      </c>
      <c r="Z51" s="861">
        <v>-7.8648629999999997</v>
      </c>
      <c r="AA51" s="861">
        <v>-7.1631919999999996</v>
      </c>
      <c r="AB51" s="861">
        <v>-7.2382410000000004</v>
      </c>
      <c r="AC51" s="861">
        <v>-9.0285200000000003</v>
      </c>
      <c r="AD51" s="861">
        <v>-9.6029090000000004</v>
      </c>
      <c r="AE51" s="861">
        <v>109.554895</v>
      </c>
      <c r="AF51" s="861">
        <v>101.422408</v>
      </c>
      <c r="AG51" s="861">
        <v>92.799520000000001</v>
      </c>
      <c r="AH51" s="861">
        <v>111.682169</v>
      </c>
      <c r="AI51" s="861">
        <v>92.241186999999996</v>
      </c>
      <c r="AJ51" s="861">
        <v>72.668347999999995</v>
      </c>
      <c r="AK51" s="861">
        <v>0.217751</v>
      </c>
      <c r="AL51" s="861">
        <v>-5.7968539999999997</v>
      </c>
      <c r="AM51" s="861">
        <v>-3.9221789999999999</v>
      </c>
      <c r="AN51" s="861">
        <v>95.463060999999996</v>
      </c>
      <c r="AO51" s="861">
        <v>94.462802999999994</v>
      </c>
      <c r="AP51" s="861">
        <v>91.920282999999998</v>
      </c>
      <c r="AQ51" s="861">
        <v>90.940939</v>
      </c>
      <c r="AR51" s="861">
        <v>74.292513</v>
      </c>
      <c r="AS51" s="861">
        <v>65.847024000000005</v>
      </c>
      <c r="AT51" s="861">
        <v>79.532454999999999</v>
      </c>
      <c r="AU51" s="861">
        <v>77.824866</v>
      </c>
      <c r="AV51" s="861">
        <v>75.612559000000005</v>
      </c>
      <c r="AW51" s="861">
        <v>74.600885000000005</v>
      </c>
      <c r="AX51" s="861">
        <v>91.819055000000006</v>
      </c>
      <c r="AY51" s="861">
        <v>89.437109000000007</v>
      </c>
      <c r="AZ51" s="861">
        <v>-1.278912</v>
      </c>
      <c r="BA51" s="861">
        <v>-2.6492840000000002</v>
      </c>
      <c r="BB51" s="861">
        <v>-11.042869</v>
      </c>
      <c r="BC51" s="861">
        <v>-10.093555</v>
      </c>
      <c r="BD51" s="861">
        <v>-10.176170000000001</v>
      </c>
      <c r="BE51" s="861">
        <v>-6.1398590000000004</v>
      </c>
      <c r="BF51" s="861">
        <v>31.941624999999998</v>
      </c>
      <c r="BG51" s="861">
        <v>140.17056500000001</v>
      </c>
      <c r="BH51" s="861">
        <v>109.41944100000001</v>
      </c>
      <c r="BI51" s="861">
        <v>56.518481999999999</v>
      </c>
      <c r="BJ51" s="861">
        <v>133.55107000000001</v>
      </c>
      <c r="BK51" s="861">
        <v>88.501761999999999</v>
      </c>
      <c r="BL51" s="861">
        <v>77.844714999999994</v>
      </c>
      <c r="BM51" s="861">
        <v>-15.533372999999999</v>
      </c>
      <c r="BN51" s="861">
        <v>-10.496247</v>
      </c>
      <c r="BO51" s="861">
        <v>-6.0140750000000001</v>
      </c>
      <c r="BP51" s="861">
        <v>-9.7086279999999991</v>
      </c>
      <c r="BQ51" s="861">
        <v>89.644649999999999</v>
      </c>
      <c r="BR51" s="861">
        <v>90.665383000000006</v>
      </c>
      <c r="BS51" s="861">
        <v>88.128457999999995</v>
      </c>
      <c r="BT51" s="861">
        <v>59.957827999999999</v>
      </c>
      <c r="BU51" s="861">
        <v>66.457310000000007</v>
      </c>
      <c r="BV51" s="861">
        <v>63.201304</v>
      </c>
      <c r="BW51" s="861">
        <v>66.702196000000001</v>
      </c>
      <c r="BX51" s="861">
        <v>-10.954402</v>
      </c>
      <c r="BY51" s="861">
        <v>-11.077557000000001</v>
      </c>
      <c r="BZ51" s="861">
        <v>-9.2433739999999993</v>
      </c>
      <c r="CA51" s="861">
        <v>-10.255261000000001</v>
      </c>
      <c r="CB51" s="861">
        <v>-4.9147689999999997</v>
      </c>
      <c r="CC51" s="861">
        <v>-1.333737</v>
      </c>
      <c r="CD51" s="861">
        <v>-5.357551</v>
      </c>
      <c r="CE51" s="861">
        <v>-0.348798</v>
      </c>
      <c r="CF51" s="861">
        <v>-7.5568030000000004</v>
      </c>
      <c r="CG51" s="861">
        <v>-0.74482199999999998</v>
      </c>
      <c r="CH51" s="861">
        <v>-7.87331</v>
      </c>
      <c r="CI51" s="861">
        <v>-3.4907879999999998</v>
      </c>
      <c r="CJ51" s="861">
        <v>-5.2817410000000002</v>
      </c>
      <c r="CK51" s="861">
        <v>-2.3762859999999999</v>
      </c>
      <c r="CL51" s="861">
        <v>-6.1164699999999996</v>
      </c>
      <c r="CM51" s="861">
        <v>-9.5979999999999996E-2</v>
      </c>
      <c r="CN51" s="861">
        <v>-7.5960739999999998</v>
      </c>
      <c r="CO51" s="861">
        <v>-2.9763600000000001</v>
      </c>
      <c r="CP51" s="861">
        <v>-7.4137250000000003</v>
      </c>
      <c r="CQ51" s="861">
        <v>-4.8347259999999999</v>
      </c>
      <c r="CR51" s="861">
        <v>-5.4243309999999996</v>
      </c>
      <c r="CS51" s="861">
        <v>-3.016705</v>
      </c>
      <c r="CT51" s="861">
        <v>-5.4355989999999998</v>
      </c>
      <c r="CU51" s="861">
        <v>-3.9495610000000001</v>
      </c>
      <c r="CV51" s="861">
        <v>-8.2060709999999997</v>
      </c>
      <c r="CW51" s="861">
        <v>-3.8793700000000002</v>
      </c>
      <c r="CX51" s="861">
        <v>-7.6827719999999999</v>
      </c>
      <c r="CY51" s="861">
        <v>-4.2026500000000002</v>
      </c>
      <c r="CZ51" s="861">
        <v>-5.2862</v>
      </c>
      <c r="DA51" s="861">
        <v>-3.0122070000000001</v>
      </c>
      <c r="DB51" s="861">
        <v>-6.068727</v>
      </c>
      <c r="DC51" s="861">
        <v>-3.1760860000000002</v>
      </c>
      <c r="DD51" s="861">
        <v>-8.1348780000000005</v>
      </c>
      <c r="DE51" s="861">
        <v>-5.8135300000000001</v>
      </c>
      <c r="DF51" s="861">
        <v>-8.1228470000000002</v>
      </c>
      <c r="DG51" s="861">
        <v>-4.9233339999999997</v>
      </c>
      <c r="DH51" s="861">
        <v>-5.2073970000000003</v>
      </c>
      <c r="DI51" s="861">
        <v>-3.7206489999999999</v>
      </c>
      <c r="DJ51" s="861">
        <v>-5.7434240000000001</v>
      </c>
      <c r="DK51" s="861">
        <v>-4.6716639999999998</v>
      </c>
      <c r="DL51" s="861">
        <v>-8.4262580000000007</v>
      </c>
      <c r="DM51" s="861">
        <v>-7.0224529999999996</v>
      </c>
      <c r="DN51" s="861">
        <v>-8.3039570000000005</v>
      </c>
      <c r="DO51" s="861">
        <v>-6.1317069999999996</v>
      </c>
      <c r="DP51" s="861">
        <v>-5.5064979999999997</v>
      </c>
      <c r="DQ51" s="861">
        <v>-4.2896929999999998</v>
      </c>
      <c r="DR51" s="861">
        <v>-6.4201969999999999</v>
      </c>
      <c r="DS51" s="861">
        <v>-5.6557899999999997</v>
      </c>
      <c r="DT51" s="861">
        <v>-8.0120889999999996</v>
      </c>
      <c r="DU51" s="861">
        <v>-8.0654240000000001</v>
      </c>
      <c r="DV51" s="861">
        <v>-8.7623110000000004</v>
      </c>
      <c r="DW51" s="861">
        <v>-5.5120570000000004</v>
      </c>
      <c r="DX51" s="861">
        <v>14.13259</v>
      </c>
      <c r="DY51" s="861">
        <v>11.170078</v>
      </c>
      <c r="DZ51" s="861">
        <v>167.22232</v>
      </c>
      <c r="EA51" s="861">
        <v>157.89772300000001</v>
      </c>
      <c r="EB51" s="861">
        <v>120.47</v>
      </c>
      <c r="EC51" s="861">
        <v>1.238</v>
      </c>
      <c r="ED51" s="861">
        <v>132.30000000000001</v>
      </c>
      <c r="EE51" s="861">
        <v>120.43</v>
      </c>
      <c r="EF51" s="861">
        <v>5.5990000000000002</v>
      </c>
      <c r="EG51" s="861">
        <v>664.4</v>
      </c>
      <c r="EH51" s="861">
        <v>120.58</v>
      </c>
      <c r="EI51" s="861">
        <v>5.2910000000000004</v>
      </c>
      <c r="EJ51" s="861">
        <v>626.6</v>
      </c>
      <c r="EK51" s="861">
        <v>10.624985000000001</v>
      </c>
      <c r="EL51" s="861">
        <v>13.667088</v>
      </c>
      <c r="EM51" s="861">
        <v>-14.547164</v>
      </c>
      <c r="EN51" s="861">
        <v>-19.681163000000002</v>
      </c>
      <c r="EO51" s="861">
        <v>97.122097999999994</v>
      </c>
      <c r="EP51" s="861">
        <v>93.139501999999993</v>
      </c>
      <c r="EQ51" s="861">
        <v>-5.3353830000000002</v>
      </c>
      <c r="ER51" s="861">
        <v>231.12029000000001</v>
      </c>
      <c r="ES51" s="861">
        <v>460.94231400000001</v>
      </c>
      <c r="ET51" s="861">
        <v>440.914131</v>
      </c>
      <c r="EU51" s="861"/>
      <c r="EV51" s="861"/>
      <c r="EW51" s="861"/>
      <c r="EX51" s="861"/>
      <c r="EY51" s="861"/>
      <c r="EZ51" s="861"/>
      <c r="FA51" s="861"/>
      <c r="FB51" s="861"/>
      <c r="FC51" s="861"/>
      <c r="FD51" s="861"/>
    </row>
    <row r="52" spans="1:160" x14ac:dyDescent="0.25">
      <c r="A52" s="837">
        <v>46141</v>
      </c>
      <c r="B52" s="836">
        <v>0.40618055555555554</v>
      </c>
      <c r="C52" s="861">
        <v>1560</v>
      </c>
      <c r="D52" s="861">
        <v>0</v>
      </c>
      <c r="E52" s="861">
        <v>0</v>
      </c>
      <c r="F52" s="861">
        <v>76.716858000000002</v>
      </c>
      <c r="G52" s="861">
        <v>73.192564000000004</v>
      </c>
      <c r="H52" s="861">
        <v>65.984002000000004</v>
      </c>
      <c r="I52" s="861">
        <v>74.927176000000003</v>
      </c>
      <c r="J52" s="861">
        <v>72.503150000000005</v>
      </c>
      <c r="K52" s="861">
        <v>71.875074999999995</v>
      </c>
      <c r="L52" s="861">
        <v>74.539210999999995</v>
      </c>
      <c r="M52" s="861">
        <v>74.847254000000007</v>
      </c>
      <c r="N52" s="861">
        <v>-4.5264470000000001</v>
      </c>
      <c r="O52" s="861">
        <v>-6.1663490000000003</v>
      </c>
      <c r="P52" s="861">
        <v>-6.911753</v>
      </c>
      <c r="Q52" s="861">
        <v>-3.2105250000000001</v>
      </c>
      <c r="R52" s="861">
        <v>-4.3505390000000004</v>
      </c>
      <c r="S52" s="861">
        <v>-5.4226919999999996</v>
      </c>
      <c r="T52" s="861">
        <v>83.496037000000001</v>
      </c>
      <c r="U52" s="861">
        <v>74.155933000000005</v>
      </c>
      <c r="V52" s="861">
        <v>95.878686999999999</v>
      </c>
      <c r="W52" s="861">
        <v>94.965658000000005</v>
      </c>
      <c r="X52" s="861">
        <v>-2.8039540000000001</v>
      </c>
      <c r="Y52" s="861">
        <v>-1.9612959999999999</v>
      </c>
      <c r="Z52" s="861">
        <v>-7.9348409999999996</v>
      </c>
      <c r="AA52" s="861">
        <v>-7.2686070000000003</v>
      </c>
      <c r="AB52" s="861">
        <v>-7.3036279999999998</v>
      </c>
      <c r="AC52" s="861">
        <v>-9.1433</v>
      </c>
      <c r="AD52" s="861">
        <v>-9.7188230000000004</v>
      </c>
      <c r="AE52" s="861">
        <v>109.40538100000001</v>
      </c>
      <c r="AF52" s="861">
        <v>101.28055500000001</v>
      </c>
      <c r="AG52" s="861">
        <v>92.617789999999999</v>
      </c>
      <c r="AH52" s="861">
        <v>111.49211099999999</v>
      </c>
      <c r="AI52" s="861">
        <v>92.021277999999995</v>
      </c>
      <c r="AJ52" s="861">
        <v>72.494657000000004</v>
      </c>
      <c r="AK52" s="861">
        <v>5.0516999999999999E-2</v>
      </c>
      <c r="AL52" s="861">
        <v>-5.997261</v>
      </c>
      <c r="AM52" s="861">
        <v>-4.0824759999999998</v>
      </c>
      <c r="AN52" s="861">
        <v>95.246526000000003</v>
      </c>
      <c r="AO52" s="861">
        <v>94.368176000000005</v>
      </c>
      <c r="AP52" s="861">
        <v>91.784368999999998</v>
      </c>
      <c r="AQ52" s="861">
        <v>90.731460999999996</v>
      </c>
      <c r="AR52" s="861">
        <v>74.122968</v>
      </c>
      <c r="AS52" s="861">
        <v>65.777416000000002</v>
      </c>
      <c r="AT52" s="861">
        <v>79.383347000000001</v>
      </c>
      <c r="AU52" s="861">
        <v>77.660724000000002</v>
      </c>
      <c r="AV52" s="861">
        <v>74.900668999999994</v>
      </c>
      <c r="AW52" s="861">
        <v>74.263227000000001</v>
      </c>
      <c r="AX52" s="861">
        <v>91.480186000000003</v>
      </c>
      <c r="AY52" s="861">
        <v>89.110614999999996</v>
      </c>
      <c r="AZ52" s="861">
        <v>-1.5235650000000001</v>
      </c>
      <c r="BA52" s="861">
        <v>-2.74457</v>
      </c>
      <c r="BB52" s="861">
        <v>-11.167377999999999</v>
      </c>
      <c r="BC52" s="861">
        <v>-10.144176</v>
      </c>
      <c r="BD52" s="861">
        <v>-10.31976</v>
      </c>
      <c r="BE52" s="861">
        <v>-6.581677</v>
      </c>
      <c r="BF52" s="861">
        <v>31.775535000000001</v>
      </c>
      <c r="BG52" s="861">
        <v>140.195784</v>
      </c>
      <c r="BH52" s="861">
        <v>109.385169</v>
      </c>
      <c r="BI52" s="861">
        <v>56.398698000000003</v>
      </c>
      <c r="BJ52" s="861">
        <v>133.308514</v>
      </c>
      <c r="BK52" s="861">
        <v>88.270625999999993</v>
      </c>
      <c r="BL52" s="861">
        <v>77.481840000000005</v>
      </c>
      <c r="BM52" s="861">
        <v>-15.630319999999999</v>
      </c>
      <c r="BN52" s="861">
        <v>-10.606643999999999</v>
      </c>
      <c r="BO52" s="861">
        <v>-6.097575</v>
      </c>
      <c r="BP52" s="861">
        <v>-9.8334320000000002</v>
      </c>
      <c r="BQ52" s="861">
        <v>89.397086000000002</v>
      </c>
      <c r="BR52" s="861">
        <v>90.487380999999999</v>
      </c>
      <c r="BS52" s="861">
        <v>87.930380999999997</v>
      </c>
      <c r="BT52" s="861">
        <v>59.889418999999997</v>
      </c>
      <c r="BU52" s="861">
        <v>66.379081999999997</v>
      </c>
      <c r="BV52" s="861">
        <v>63.087212999999998</v>
      </c>
      <c r="BW52" s="861">
        <v>66.546344000000005</v>
      </c>
      <c r="BX52" s="861">
        <v>-11.145742</v>
      </c>
      <c r="BY52" s="861">
        <v>-11.224263000000001</v>
      </c>
      <c r="BZ52" s="861">
        <v>-9.3909870000000009</v>
      </c>
      <c r="CA52" s="861">
        <v>-10.429878</v>
      </c>
      <c r="CB52" s="861">
        <v>-4.9109860000000003</v>
      </c>
      <c r="CC52" s="861">
        <v>-1.3438049999999999</v>
      </c>
      <c r="CD52" s="861">
        <v>-5.341126</v>
      </c>
      <c r="CE52" s="861">
        <v>-0.368558</v>
      </c>
      <c r="CF52" s="861">
        <v>-7.5373619999999999</v>
      </c>
      <c r="CG52" s="861">
        <v>-0.76675499999999996</v>
      </c>
      <c r="CH52" s="861">
        <v>-7.8723159999999996</v>
      </c>
      <c r="CI52" s="861">
        <v>-3.509312</v>
      </c>
      <c r="CJ52" s="861">
        <v>-5.2900669999999996</v>
      </c>
      <c r="CK52" s="861">
        <v>-2.3891520000000002</v>
      </c>
      <c r="CL52" s="861">
        <v>-6.0911629999999999</v>
      </c>
      <c r="CM52" s="861">
        <v>-0.10233100000000001</v>
      </c>
      <c r="CN52" s="861">
        <v>-7.594398</v>
      </c>
      <c r="CO52" s="861">
        <v>-2.9700549999999999</v>
      </c>
      <c r="CP52" s="861">
        <v>-7.4143879999999998</v>
      </c>
      <c r="CQ52" s="861">
        <v>-4.8391109999999999</v>
      </c>
      <c r="CR52" s="861">
        <v>-5.3909799999999999</v>
      </c>
      <c r="CS52" s="861">
        <v>-3.0020449999999999</v>
      </c>
      <c r="CT52" s="861">
        <v>-5.4143080000000001</v>
      </c>
      <c r="CU52" s="861">
        <v>-3.9301789999999999</v>
      </c>
      <c r="CV52" s="861">
        <v>-8.1762639999999998</v>
      </c>
      <c r="CW52" s="861">
        <v>-3.8539479999999999</v>
      </c>
      <c r="CX52" s="861">
        <v>-7.6422990000000004</v>
      </c>
      <c r="CY52" s="861">
        <v>-4.1814629999999999</v>
      </c>
      <c r="CZ52" s="861">
        <v>-5.2533320000000003</v>
      </c>
      <c r="DA52" s="861">
        <v>-3.0174560000000001</v>
      </c>
      <c r="DB52" s="861">
        <v>-6.0082409999999999</v>
      </c>
      <c r="DC52" s="861">
        <v>-3.1636929999999999</v>
      </c>
      <c r="DD52" s="861">
        <v>-8.0922640000000001</v>
      </c>
      <c r="DE52" s="861">
        <v>-5.8102309999999999</v>
      </c>
      <c r="DF52" s="861">
        <v>-8.0729249999999997</v>
      </c>
      <c r="DG52" s="861">
        <v>-4.9518769999999996</v>
      </c>
      <c r="DH52" s="861">
        <v>-5.167484</v>
      </c>
      <c r="DI52" s="861">
        <v>-3.686598</v>
      </c>
      <c r="DJ52" s="861">
        <v>-5.6910850000000002</v>
      </c>
      <c r="DK52" s="861">
        <v>-4.6585039999999998</v>
      </c>
      <c r="DL52" s="861">
        <v>-8.3792849999999994</v>
      </c>
      <c r="DM52" s="861">
        <v>-7.0185550000000001</v>
      </c>
      <c r="DN52" s="861">
        <v>-8.2488720000000004</v>
      </c>
      <c r="DO52" s="861">
        <v>-6.1029299999999997</v>
      </c>
      <c r="DP52" s="861">
        <v>-5.4656330000000004</v>
      </c>
      <c r="DQ52" s="861">
        <v>-4.2844480000000003</v>
      </c>
      <c r="DR52" s="861">
        <v>-6.3640699999999999</v>
      </c>
      <c r="DS52" s="861">
        <v>-5.6127799999999999</v>
      </c>
      <c r="DT52" s="861">
        <v>-7.9670170000000002</v>
      </c>
      <c r="DU52" s="861">
        <v>-8.0479520000000004</v>
      </c>
      <c r="DV52" s="861">
        <v>-8.7262830000000005</v>
      </c>
      <c r="DW52" s="861">
        <v>-5.5312000000000001</v>
      </c>
      <c r="DX52" s="861">
        <v>14.043987</v>
      </c>
      <c r="DY52" s="861">
        <v>11.100479</v>
      </c>
      <c r="DZ52" s="861">
        <v>167.05794299999999</v>
      </c>
      <c r="EA52" s="861">
        <v>157.231076</v>
      </c>
      <c r="EB52" s="861">
        <v>120.11</v>
      </c>
      <c r="EC52" s="861">
        <v>3.25</v>
      </c>
      <c r="ED52" s="861">
        <v>383.9</v>
      </c>
      <c r="EE52" s="861">
        <v>120.07</v>
      </c>
      <c r="EF52" s="861">
        <v>5.6050000000000004</v>
      </c>
      <c r="EG52" s="861">
        <v>667.5</v>
      </c>
      <c r="EH52" s="861">
        <v>119.99</v>
      </c>
      <c r="EI52" s="861">
        <v>5.3159999999999998</v>
      </c>
      <c r="EJ52" s="861">
        <v>626.6</v>
      </c>
      <c r="EK52" s="861">
        <v>10.612182000000001</v>
      </c>
      <c r="EL52" s="861">
        <v>13.709559</v>
      </c>
      <c r="EM52" s="861">
        <v>-14.694658</v>
      </c>
      <c r="EN52" s="861">
        <v>-19.807134000000001</v>
      </c>
      <c r="EO52" s="861">
        <v>97.053201999999999</v>
      </c>
      <c r="EP52" s="861">
        <v>92.848787999999999</v>
      </c>
      <c r="EQ52" s="861">
        <v>-5.3178140000000003</v>
      </c>
      <c r="ER52" s="861">
        <v>234.515006</v>
      </c>
      <c r="ES52" s="861">
        <v>472.04656699999998</v>
      </c>
      <c r="ET52" s="861">
        <v>451.37076400000001</v>
      </c>
      <c r="EU52" s="861"/>
      <c r="EV52" s="861"/>
      <c r="EW52" s="861"/>
      <c r="EX52" s="861"/>
      <c r="EY52" s="861"/>
      <c r="EZ52" s="861"/>
      <c r="FA52" s="861"/>
      <c r="FB52" s="861"/>
      <c r="FC52" s="861"/>
      <c r="FD52" s="861"/>
    </row>
    <row r="53" spans="1:160" x14ac:dyDescent="0.25">
      <c r="A53" s="837">
        <v>46141</v>
      </c>
      <c r="B53" s="836">
        <v>0.40687500000000004</v>
      </c>
      <c r="C53" s="861">
        <v>1620</v>
      </c>
      <c r="D53" s="861">
        <v>0</v>
      </c>
      <c r="E53" s="861">
        <v>0</v>
      </c>
      <c r="F53" s="861">
        <v>76.569507999999999</v>
      </c>
      <c r="G53" s="861">
        <v>73.132660999999999</v>
      </c>
      <c r="H53" s="861">
        <v>65.951764999999995</v>
      </c>
      <c r="I53" s="861">
        <v>74.925685000000001</v>
      </c>
      <c r="J53" s="861">
        <v>72.300822999999994</v>
      </c>
      <c r="K53" s="861">
        <v>71.851107999999996</v>
      </c>
      <c r="L53" s="861">
        <v>74.515024999999994</v>
      </c>
      <c r="M53" s="861">
        <v>74.802796999999998</v>
      </c>
      <c r="N53" s="861">
        <v>-4.6388569999999998</v>
      </c>
      <c r="O53" s="861">
        <v>-6.2841800000000001</v>
      </c>
      <c r="P53" s="861">
        <v>-7.1086689999999999</v>
      </c>
      <c r="Q53" s="861">
        <v>-3.3125960000000001</v>
      </c>
      <c r="R53" s="861">
        <v>-4.2797489999999998</v>
      </c>
      <c r="S53" s="861">
        <v>-5.5046119999999998</v>
      </c>
      <c r="T53" s="861">
        <v>83.429395999999997</v>
      </c>
      <c r="U53" s="861">
        <v>74.536670999999998</v>
      </c>
      <c r="V53" s="861">
        <v>95.965042999999994</v>
      </c>
      <c r="W53" s="861">
        <v>95.053342000000001</v>
      </c>
      <c r="X53" s="861">
        <v>-2.9067799999999999</v>
      </c>
      <c r="Y53" s="861">
        <v>-2.0682670000000001</v>
      </c>
      <c r="Z53" s="861">
        <v>-8.054513</v>
      </c>
      <c r="AA53" s="861">
        <v>-7.3825440000000002</v>
      </c>
      <c r="AB53" s="861">
        <v>-7.4243600000000001</v>
      </c>
      <c r="AC53" s="861">
        <v>-9.2329760000000007</v>
      </c>
      <c r="AD53" s="861">
        <v>-9.768364</v>
      </c>
      <c r="AE53" s="861">
        <v>109.470935</v>
      </c>
      <c r="AF53" s="861">
        <v>101.15938800000001</v>
      </c>
      <c r="AG53" s="861">
        <v>92.529790000000006</v>
      </c>
      <c r="AH53" s="861">
        <v>111.55036</v>
      </c>
      <c r="AI53" s="861">
        <v>92.002116999999998</v>
      </c>
      <c r="AJ53" s="861">
        <v>72.600452000000004</v>
      </c>
      <c r="AK53" s="861">
        <v>-0.159384</v>
      </c>
      <c r="AL53" s="861">
        <v>-6.0658719999999997</v>
      </c>
      <c r="AM53" s="861">
        <v>-4.1927339999999997</v>
      </c>
      <c r="AN53" s="861">
        <v>95.244004000000004</v>
      </c>
      <c r="AO53" s="861">
        <v>94.364123000000006</v>
      </c>
      <c r="AP53" s="861">
        <v>91.792319000000006</v>
      </c>
      <c r="AQ53" s="861">
        <v>90.620372000000003</v>
      </c>
      <c r="AR53" s="861">
        <v>73.946983000000003</v>
      </c>
      <c r="AS53" s="861">
        <v>65.659052000000003</v>
      </c>
      <c r="AT53" s="861">
        <v>79.299006000000006</v>
      </c>
      <c r="AU53" s="861">
        <v>77.523570000000007</v>
      </c>
      <c r="AV53" s="861">
        <v>74.898688000000007</v>
      </c>
      <c r="AW53" s="861">
        <v>74.436734999999999</v>
      </c>
      <c r="AX53" s="861">
        <v>91.551651000000007</v>
      </c>
      <c r="AY53" s="861">
        <v>89.232549000000006</v>
      </c>
      <c r="AZ53" s="861">
        <v>-1.5989059999999999</v>
      </c>
      <c r="BA53" s="861">
        <v>-2.7499859999999998</v>
      </c>
      <c r="BB53" s="861">
        <v>-11.230707000000001</v>
      </c>
      <c r="BC53" s="861">
        <v>-10.250125000000001</v>
      </c>
      <c r="BD53" s="861">
        <v>-10.359995</v>
      </c>
      <c r="BE53" s="861">
        <v>-6.4811160000000001</v>
      </c>
      <c r="BF53" s="861">
        <v>31.576598000000001</v>
      </c>
      <c r="BG53" s="861">
        <v>140.086682</v>
      </c>
      <c r="BH53" s="861">
        <v>109.40155</v>
      </c>
      <c r="BI53" s="861">
        <v>56.228661000000002</v>
      </c>
      <c r="BJ53" s="861">
        <v>133.084306</v>
      </c>
      <c r="BK53" s="861">
        <v>88.235988000000006</v>
      </c>
      <c r="BL53" s="861">
        <v>77.412227999999999</v>
      </c>
      <c r="BM53" s="861">
        <v>-15.708107</v>
      </c>
      <c r="BN53" s="861">
        <v>-10.641792000000001</v>
      </c>
      <c r="BO53" s="861">
        <v>-6.3218839999999998</v>
      </c>
      <c r="BP53" s="861">
        <v>-9.9140529999999991</v>
      </c>
      <c r="BQ53" s="861">
        <v>89.308256999999998</v>
      </c>
      <c r="BR53" s="861">
        <v>90.308734000000001</v>
      </c>
      <c r="BS53" s="861">
        <v>87.765360999999999</v>
      </c>
      <c r="BT53" s="861">
        <v>59.709401999999997</v>
      </c>
      <c r="BU53" s="861">
        <v>66.253684000000007</v>
      </c>
      <c r="BV53" s="861">
        <v>62.906474000000003</v>
      </c>
      <c r="BW53" s="861">
        <v>66.356109000000004</v>
      </c>
      <c r="BX53" s="861">
        <v>-11.105556</v>
      </c>
      <c r="BY53" s="861">
        <v>-11.247078999999999</v>
      </c>
      <c r="BZ53" s="861">
        <v>-9.5411809999999999</v>
      </c>
      <c r="CA53" s="861">
        <v>-10.562939</v>
      </c>
      <c r="CB53" s="861">
        <v>-4.855264</v>
      </c>
      <c r="CC53" s="861">
        <v>-1.373645</v>
      </c>
      <c r="CD53" s="861">
        <v>-5.3129169999999997</v>
      </c>
      <c r="CE53" s="861">
        <v>-0.42840400000000001</v>
      </c>
      <c r="CF53" s="861">
        <v>-7.4845620000000004</v>
      </c>
      <c r="CG53" s="861">
        <v>-0.76400199999999996</v>
      </c>
      <c r="CH53" s="861">
        <v>-7.8205439999999999</v>
      </c>
      <c r="CI53" s="861">
        <v>-3.4918019999999999</v>
      </c>
      <c r="CJ53" s="861">
        <v>-5.2501490000000004</v>
      </c>
      <c r="CK53" s="861">
        <v>-2.3694199999999999</v>
      </c>
      <c r="CL53" s="861">
        <v>-6.0694509999999999</v>
      </c>
      <c r="CM53" s="861">
        <v>-0.14089499999999999</v>
      </c>
      <c r="CN53" s="861">
        <v>-7.5743179999999999</v>
      </c>
      <c r="CO53" s="861">
        <v>-2.9798249999999999</v>
      </c>
      <c r="CP53" s="861">
        <v>-7.3702259999999997</v>
      </c>
      <c r="CQ53" s="861">
        <v>-4.7648710000000003</v>
      </c>
      <c r="CR53" s="861">
        <v>-5.3846949999999998</v>
      </c>
      <c r="CS53" s="861">
        <v>-3.0055320000000001</v>
      </c>
      <c r="CT53" s="861">
        <v>-5.4206339999999997</v>
      </c>
      <c r="CU53" s="861">
        <v>-3.934631</v>
      </c>
      <c r="CV53" s="861">
        <v>-8.1405019999999997</v>
      </c>
      <c r="CW53" s="861">
        <v>-3.8123860000000001</v>
      </c>
      <c r="CX53" s="861">
        <v>-7.6445590000000001</v>
      </c>
      <c r="CY53" s="861">
        <v>-4.1474390000000003</v>
      </c>
      <c r="CZ53" s="861">
        <v>-5.2732849999999996</v>
      </c>
      <c r="DA53" s="861">
        <v>-2.989506</v>
      </c>
      <c r="DB53" s="861">
        <v>-6.0272620000000003</v>
      </c>
      <c r="DC53" s="861">
        <v>-3.1649859999999999</v>
      </c>
      <c r="DD53" s="861">
        <v>-8.0896369999999997</v>
      </c>
      <c r="DE53" s="861">
        <v>-5.7563329999999997</v>
      </c>
      <c r="DF53" s="861">
        <v>-8.0503400000000003</v>
      </c>
      <c r="DG53" s="861">
        <v>-4.9186940000000003</v>
      </c>
      <c r="DH53" s="861">
        <v>-5.1748089999999998</v>
      </c>
      <c r="DI53" s="861">
        <v>-3.6648640000000001</v>
      </c>
      <c r="DJ53" s="861">
        <v>-5.7284829999999998</v>
      </c>
      <c r="DK53" s="861">
        <v>-4.6385990000000001</v>
      </c>
      <c r="DL53" s="861">
        <v>-8.3725780000000007</v>
      </c>
      <c r="DM53" s="861">
        <v>-6.9418009999999999</v>
      </c>
      <c r="DN53" s="861">
        <v>-8.2604450000000007</v>
      </c>
      <c r="DO53" s="861">
        <v>-6.0519639999999999</v>
      </c>
      <c r="DP53" s="861">
        <v>-5.4566530000000002</v>
      </c>
      <c r="DQ53" s="861">
        <v>-4.2543220000000002</v>
      </c>
      <c r="DR53" s="861">
        <v>-6.3436450000000004</v>
      </c>
      <c r="DS53" s="861">
        <v>-5.6100890000000003</v>
      </c>
      <c r="DT53" s="861">
        <v>-7.956105</v>
      </c>
      <c r="DU53" s="861">
        <v>-8.0356349999999992</v>
      </c>
      <c r="DV53" s="861">
        <v>-8.7178909999999998</v>
      </c>
      <c r="DW53" s="861">
        <v>-5.501881</v>
      </c>
      <c r="DX53" s="861">
        <v>14.062747999999999</v>
      </c>
      <c r="DY53" s="861">
        <v>11.050319999999999</v>
      </c>
      <c r="DZ53" s="861">
        <v>167.22436200000001</v>
      </c>
      <c r="EA53" s="861">
        <v>157.18383399999999</v>
      </c>
      <c r="EB53" s="861">
        <v>119.93</v>
      </c>
      <c r="EC53" s="861">
        <v>3.2469999999999999</v>
      </c>
      <c r="ED53" s="861">
        <v>384.4</v>
      </c>
      <c r="EE53" s="861">
        <v>120.22</v>
      </c>
      <c r="EF53" s="861">
        <v>5.6059999999999999</v>
      </c>
      <c r="EG53" s="861">
        <v>666.1</v>
      </c>
      <c r="EH53" s="861">
        <v>120.12</v>
      </c>
      <c r="EI53" s="861">
        <v>5.2939999999999996</v>
      </c>
      <c r="EJ53" s="861">
        <v>626.70000000000005</v>
      </c>
      <c r="EK53" s="861">
        <v>10.470663999999999</v>
      </c>
      <c r="EL53" s="861">
        <v>13.576198</v>
      </c>
      <c r="EM53" s="861">
        <v>-14.663398000000001</v>
      </c>
      <c r="EN53" s="861">
        <v>-19.898081999999999</v>
      </c>
      <c r="EO53" s="861">
        <v>97.122953999999993</v>
      </c>
      <c r="EP53" s="861">
        <v>92.828156000000007</v>
      </c>
      <c r="EQ53" s="861">
        <v>-5.3025099999999998</v>
      </c>
      <c r="ER53" s="861">
        <v>240.91888700000001</v>
      </c>
      <c r="ES53" s="861">
        <v>483.13203499999997</v>
      </c>
      <c r="ET53" s="861">
        <v>461.81016299999999</v>
      </c>
      <c r="EU53" s="861"/>
      <c r="EV53" s="861"/>
      <c r="EW53" s="861"/>
      <c r="EX53" s="861"/>
      <c r="EY53" s="861"/>
      <c r="EZ53" s="861"/>
      <c r="FA53" s="861"/>
      <c r="FB53" s="861"/>
      <c r="FC53" s="861"/>
      <c r="FD53" s="861"/>
    </row>
    <row r="54" spans="1:160" x14ac:dyDescent="0.25">
      <c r="A54" s="837">
        <v>46141</v>
      </c>
      <c r="B54" s="836">
        <v>0.40756944444444443</v>
      </c>
      <c r="C54" s="861">
        <v>1680</v>
      </c>
      <c r="D54" s="861">
        <v>0</v>
      </c>
      <c r="E54" s="861">
        <v>0</v>
      </c>
      <c r="F54" s="861">
        <v>76.310180000000003</v>
      </c>
      <c r="G54" s="861">
        <v>73.106001000000006</v>
      </c>
      <c r="H54" s="861">
        <v>65.788664999999995</v>
      </c>
      <c r="I54" s="861">
        <v>74.925901999999994</v>
      </c>
      <c r="J54" s="861">
        <v>72.140001999999996</v>
      </c>
      <c r="K54" s="861">
        <v>71.802993000000001</v>
      </c>
      <c r="L54" s="861">
        <v>74.505554000000004</v>
      </c>
      <c r="M54" s="861">
        <v>74.774737999999999</v>
      </c>
      <c r="N54" s="861">
        <v>-4.7595799999999997</v>
      </c>
      <c r="O54" s="861">
        <v>-6.3865480000000003</v>
      </c>
      <c r="P54" s="861">
        <v>-7.1214659999999999</v>
      </c>
      <c r="Q54" s="861">
        <v>-3.274715</v>
      </c>
      <c r="R54" s="861">
        <v>-4.5883880000000001</v>
      </c>
      <c r="S54" s="861">
        <v>-5.5961530000000002</v>
      </c>
      <c r="T54" s="861">
        <v>83.295835999999994</v>
      </c>
      <c r="U54" s="861">
        <v>74.129458</v>
      </c>
      <c r="V54" s="861">
        <v>95.701780999999997</v>
      </c>
      <c r="W54" s="861">
        <v>94.837699999999998</v>
      </c>
      <c r="X54" s="861">
        <v>-3.0183580000000001</v>
      </c>
      <c r="Y54" s="861">
        <v>-2.1593200000000001</v>
      </c>
      <c r="Z54" s="861">
        <v>-8.1361279999999994</v>
      </c>
      <c r="AA54" s="861">
        <v>-7.5014690000000002</v>
      </c>
      <c r="AB54" s="861">
        <v>-7.5184490000000004</v>
      </c>
      <c r="AC54" s="861">
        <v>-9.3278020000000001</v>
      </c>
      <c r="AD54" s="861">
        <v>-9.9065049999999992</v>
      </c>
      <c r="AE54" s="861">
        <v>109.299752</v>
      </c>
      <c r="AF54" s="861">
        <v>101.09321300000001</v>
      </c>
      <c r="AG54" s="861">
        <v>92.411635000000004</v>
      </c>
      <c r="AH54" s="861">
        <v>111.373739</v>
      </c>
      <c r="AI54" s="861">
        <v>91.835266000000004</v>
      </c>
      <c r="AJ54" s="861">
        <v>72.308623999999995</v>
      </c>
      <c r="AK54" s="861">
        <v>-0.26005200000000001</v>
      </c>
      <c r="AL54" s="861">
        <v>-6.1756469999999997</v>
      </c>
      <c r="AM54" s="861">
        <v>-4.3603310000000004</v>
      </c>
      <c r="AN54" s="861">
        <v>95.109736999999996</v>
      </c>
      <c r="AO54" s="861">
        <v>94.159713999999994</v>
      </c>
      <c r="AP54" s="861">
        <v>91.586482000000004</v>
      </c>
      <c r="AQ54" s="861">
        <v>90.494752000000005</v>
      </c>
      <c r="AR54" s="861">
        <v>73.779803999999999</v>
      </c>
      <c r="AS54" s="861">
        <v>65.639724000000001</v>
      </c>
      <c r="AT54" s="861">
        <v>79.133657999999997</v>
      </c>
      <c r="AU54" s="861">
        <v>77.349033000000006</v>
      </c>
      <c r="AV54" s="861">
        <v>74.458218000000002</v>
      </c>
      <c r="AW54" s="861">
        <v>74.217697999999999</v>
      </c>
      <c r="AX54" s="861">
        <v>91.178561000000002</v>
      </c>
      <c r="AY54" s="861">
        <v>88.899203999999997</v>
      </c>
      <c r="AZ54" s="861">
        <v>-1.7512259999999999</v>
      </c>
      <c r="BA54" s="861">
        <v>-2.9118599999999999</v>
      </c>
      <c r="BB54" s="861">
        <v>-11.344689000000001</v>
      </c>
      <c r="BC54" s="861">
        <v>-10.312747999999999</v>
      </c>
      <c r="BD54" s="861">
        <v>-10.493544999999999</v>
      </c>
      <c r="BE54" s="861">
        <v>-6.6585559999999999</v>
      </c>
      <c r="BF54" s="861">
        <v>31.489657999999999</v>
      </c>
      <c r="BG54" s="861">
        <v>139.99778000000001</v>
      </c>
      <c r="BH54" s="861">
        <v>109.355721</v>
      </c>
      <c r="BI54" s="861">
        <v>56.15746</v>
      </c>
      <c r="BJ54" s="861">
        <v>133.22347300000001</v>
      </c>
      <c r="BK54" s="861">
        <v>88.010701999999995</v>
      </c>
      <c r="BL54" s="861">
        <v>77.238028</v>
      </c>
      <c r="BM54" s="861">
        <v>-15.808759999999999</v>
      </c>
      <c r="BN54" s="861">
        <v>-10.742011</v>
      </c>
      <c r="BO54" s="861">
        <v>-6.3896899999999999</v>
      </c>
      <c r="BP54" s="861">
        <v>-9.9850589999999997</v>
      </c>
      <c r="BQ54" s="861">
        <v>89.086662000000004</v>
      </c>
      <c r="BR54" s="861">
        <v>90.187134999999998</v>
      </c>
      <c r="BS54" s="861">
        <v>87.680036999999999</v>
      </c>
      <c r="BT54" s="861">
        <v>59.642724000000001</v>
      </c>
      <c r="BU54" s="861">
        <v>66.181156000000001</v>
      </c>
      <c r="BV54" s="861">
        <v>62.717511999999999</v>
      </c>
      <c r="BW54" s="861">
        <v>66.236215999999999</v>
      </c>
      <c r="BX54" s="861">
        <v>-11.231738</v>
      </c>
      <c r="BY54" s="861">
        <v>-11.336606</v>
      </c>
      <c r="BZ54" s="861">
        <v>-9.6846379999999996</v>
      </c>
      <c r="CA54" s="861">
        <v>-10.636627000000001</v>
      </c>
      <c r="CB54" s="861">
        <v>-4.8528739999999999</v>
      </c>
      <c r="CC54" s="861">
        <v>-1.317545</v>
      </c>
      <c r="CD54" s="861">
        <v>-5.3142360000000002</v>
      </c>
      <c r="CE54" s="861">
        <v>-0.39180300000000001</v>
      </c>
      <c r="CF54" s="861">
        <v>-7.4831079999999996</v>
      </c>
      <c r="CG54" s="861">
        <v>-0.74174799999999996</v>
      </c>
      <c r="CH54" s="861">
        <v>-7.8405930000000001</v>
      </c>
      <c r="CI54" s="861">
        <v>-3.4425020000000002</v>
      </c>
      <c r="CJ54" s="861">
        <v>-5.235182</v>
      </c>
      <c r="CK54" s="861">
        <v>-2.2905129999999998</v>
      </c>
      <c r="CL54" s="861">
        <v>-6.0343920000000004</v>
      </c>
      <c r="CM54" s="861">
        <v>-8.3515000000000006E-2</v>
      </c>
      <c r="CN54" s="861">
        <v>-7.5686559999999998</v>
      </c>
      <c r="CO54" s="861">
        <v>-2.950996</v>
      </c>
      <c r="CP54" s="861">
        <v>-7.3647179999999999</v>
      </c>
      <c r="CQ54" s="861">
        <v>-4.7403029999999999</v>
      </c>
      <c r="CR54" s="861">
        <v>-5.3349450000000003</v>
      </c>
      <c r="CS54" s="861">
        <v>-2.9480759999999999</v>
      </c>
      <c r="CT54" s="861">
        <v>-5.4249980000000004</v>
      </c>
      <c r="CU54" s="861">
        <v>-3.888782</v>
      </c>
      <c r="CV54" s="861">
        <v>-8.1472250000000006</v>
      </c>
      <c r="CW54" s="861">
        <v>-3.7893180000000002</v>
      </c>
      <c r="CX54" s="861">
        <v>-7.6535869999999999</v>
      </c>
      <c r="CY54" s="861">
        <v>-4.1359570000000003</v>
      </c>
      <c r="CZ54" s="861">
        <v>-5.256659</v>
      </c>
      <c r="DA54" s="861">
        <v>-2.9546459999999999</v>
      </c>
      <c r="DB54" s="861">
        <v>-5.9889720000000004</v>
      </c>
      <c r="DC54" s="861">
        <v>-3.1259389999999998</v>
      </c>
      <c r="DD54" s="861">
        <v>-8.0752030000000001</v>
      </c>
      <c r="DE54" s="861">
        <v>-5.7386879999999998</v>
      </c>
      <c r="DF54" s="861">
        <v>-8.0491349999999997</v>
      </c>
      <c r="DG54" s="861">
        <v>-4.9170299999999996</v>
      </c>
      <c r="DH54" s="861">
        <v>-5.1372819999999999</v>
      </c>
      <c r="DI54" s="861">
        <v>-3.6393420000000001</v>
      </c>
      <c r="DJ54" s="861">
        <v>-5.6795720000000003</v>
      </c>
      <c r="DK54" s="861">
        <v>-4.6316519999999999</v>
      </c>
      <c r="DL54" s="861">
        <v>-8.3579869999999996</v>
      </c>
      <c r="DM54" s="861">
        <v>-6.945926</v>
      </c>
      <c r="DN54" s="861">
        <v>-8.2349040000000002</v>
      </c>
      <c r="DO54" s="861">
        <v>-6.0554269999999999</v>
      </c>
      <c r="DP54" s="861">
        <v>-5.475956</v>
      </c>
      <c r="DQ54" s="861">
        <v>-4.2394730000000003</v>
      </c>
      <c r="DR54" s="861">
        <v>-6.3506770000000001</v>
      </c>
      <c r="DS54" s="861">
        <v>-5.6208429999999998</v>
      </c>
      <c r="DT54" s="861">
        <v>-7.9471369999999997</v>
      </c>
      <c r="DU54" s="861">
        <v>-7.9967249999999996</v>
      </c>
      <c r="DV54" s="861">
        <v>-8.7011339999999997</v>
      </c>
      <c r="DW54" s="861">
        <v>-5.4856740000000004</v>
      </c>
      <c r="DX54" s="861">
        <v>13.94819</v>
      </c>
      <c r="DY54" s="861">
        <v>11.021984</v>
      </c>
      <c r="DZ54" s="861">
        <v>166.64568700000001</v>
      </c>
      <c r="EA54" s="861">
        <v>156.36496099999999</v>
      </c>
      <c r="EB54" s="861">
        <v>120.52</v>
      </c>
      <c r="EC54" s="861">
        <v>1.2370000000000001</v>
      </c>
      <c r="ED54" s="861">
        <v>132.5</v>
      </c>
      <c r="EE54" s="861">
        <v>120.54</v>
      </c>
      <c r="EF54" s="861">
        <v>5.58</v>
      </c>
      <c r="EG54" s="861">
        <v>666</v>
      </c>
      <c r="EH54" s="861">
        <v>120.58</v>
      </c>
      <c r="EI54" s="861">
        <v>5.2990000000000004</v>
      </c>
      <c r="EJ54" s="861">
        <v>627.4</v>
      </c>
      <c r="EK54" s="861">
        <v>10.494192</v>
      </c>
      <c r="EL54" s="861">
        <v>13.559831000000001</v>
      </c>
      <c r="EM54" s="861">
        <v>-14.854523</v>
      </c>
      <c r="EN54" s="861">
        <v>-19.949521000000001</v>
      </c>
      <c r="EO54" s="861">
        <v>96.880208999999994</v>
      </c>
      <c r="EP54" s="861">
        <v>92.469853000000001</v>
      </c>
      <c r="EQ54" s="861">
        <v>-5.2829490000000003</v>
      </c>
      <c r="ER54" s="861">
        <v>244.03142800000001</v>
      </c>
      <c r="ES54" s="861">
        <v>494.212019</v>
      </c>
      <c r="ET54" s="861">
        <v>472.25388700000002</v>
      </c>
      <c r="EU54" s="861"/>
      <c r="EV54" s="861"/>
      <c r="EW54" s="861"/>
      <c r="EX54" s="861"/>
      <c r="EY54" s="861"/>
      <c r="EZ54" s="861"/>
      <c r="FA54" s="861"/>
      <c r="FB54" s="861"/>
      <c r="FC54" s="861"/>
      <c r="FD54" s="861"/>
    </row>
    <row r="55" spans="1:160" x14ac:dyDescent="0.25">
      <c r="A55" s="837">
        <v>46141</v>
      </c>
      <c r="B55" s="836">
        <v>0.40826388888888893</v>
      </c>
      <c r="C55" s="861">
        <v>1740</v>
      </c>
      <c r="D55" s="861">
        <v>0</v>
      </c>
      <c r="E55" s="861">
        <v>0</v>
      </c>
      <c r="F55" s="861">
        <v>76.091245999999998</v>
      </c>
      <c r="G55" s="861">
        <v>73.026815999999997</v>
      </c>
      <c r="H55" s="861">
        <v>65.636612</v>
      </c>
      <c r="I55" s="861">
        <v>74.902424999999994</v>
      </c>
      <c r="J55" s="861">
        <v>71.967667000000006</v>
      </c>
      <c r="K55" s="861">
        <v>71.782820000000001</v>
      </c>
      <c r="L55" s="861">
        <v>74.509669000000002</v>
      </c>
      <c r="M55" s="861">
        <v>74.719697999999994</v>
      </c>
      <c r="N55" s="861">
        <v>-4.8666489999999998</v>
      </c>
      <c r="O55" s="861">
        <v>-6.4971579999999998</v>
      </c>
      <c r="P55" s="861">
        <v>-7.2962210000000001</v>
      </c>
      <c r="Q55" s="861">
        <v>-3.4738319999999998</v>
      </c>
      <c r="R55" s="861">
        <v>-4.7544000000000004</v>
      </c>
      <c r="S55" s="861">
        <v>-5.6650029999999996</v>
      </c>
      <c r="T55" s="861">
        <v>82.880500999999995</v>
      </c>
      <c r="U55" s="861">
        <v>73.495991000000004</v>
      </c>
      <c r="V55" s="861">
        <v>95.273966999999999</v>
      </c>
      <c r="W55" s="861">
        <v>94.374357000000003</v>
      </c>
      <c r="X55" s="861">
        <v>-3.1590289999999999</v>
      </c>
      <c r="Y55" s="861">
        <v>-2.2699919999999998</v>
      </c>
      <c r="Z55" s="861">
        <v>-8.2637520000000002</v>
      </c>
      <c r="AA55" s="861">
        <v>-7.6238229999999998</v>
      </c>
      <c r="AB55" s="861">
        <v>-7.6407439999999998</v>
      </c>
      <c r="AC55" s="861">
        <v>-9.4757669999999994</v>
      </c>
      <c r="AD55" s="861">
        <v>-10.098915</v>
      </c>
      <c r="AE55" s="861">
        <v>108.947076</v>
      </c>
      <c r="AF55" s="861">
        <v>100.945623</v>
      </c>
      <c r="AG55" s="861">
        <v>92.234849999999994</v>
      </c>
      <c r="AH55" s="861">
        <v>111.157225</v>
      </c>
      <c r="AI55" s="861">
        <v>91.521977000000007</v>
      </c>
      <c r="AJ55" s="861">
        <v>71.992399000000006</v>
      </c>
      <c r="AK55" s="861">
        <v>-0.47831400000000002</v>
      </c>
      <c r="AL55" s="861">
        <v>-6.3852580000000003</v>
      </c>
      <c r="AM55" s="861">
        <v>-4.6186730000000003</v>
      </c>
      <c r="AN55" s="861">
        <v>94.854528999999999</v>
      </c>
      <c r="AO55" s="861">
        <v>93.707924000000006</v>
      </c>
      <c r="AP55" s="861">
        <v>91.383330999999998</v>
      </c>
      <c r="AQ55" s="861">
        <v>90.274748000000002</v>
      </c>
      <c r="AR55" s="861">
        <v>73.671532999999997</v>
      </c>
      <c r="AS55" s="861">
        <v>65.562012999999993</v>
      </c>
      <c r="AT55" s="861">
        <v>78.977410000000006</v>
      </c>
      <c r="AU55" s="861">
        <v>77.155803000000006</v>
      </c>
      <c r="AV55" s="861">
        <v>74.58811</v>
      </c>
      <c r="AW55" s="861">
        <v>74.007661999999996</v>
      </c>
      <c r="AX55" s="861">
        <v>91.076685999999995</v>
      </c>
      <c r="AY55" s="861">
        <v>88.688143999999994</v>
      </c>
      <c r="AZ55" s="861">
        <v>-2.1109249999999999</v>
      </c>
      <c r="BA55" s="861">
        <v>-2.9945710000000001</v>
      </c>
      <c r="BB55" s="861">
        <v>-11.419783000000001</v>
      </c>
      <c r="BC55" s="861">
        <v>-10.417306</v>
      </c>
      <c r="BD55" s="861">
        <v>-10.583100999999999</v>
      </c>
      <c r="BE55" s="861">
        <v>-6.830247</v>
      </c>
      <c r="BF55" s="861">
        <v>31.519186000000001</v>
      </c>
      <c r="BG55" s="861">
        <v>139.87954400000001</v>
      </c>
      <c r="BH55" s="861">
        <v>109.30161200000001</v>
      </c>
      <c r="BI55" s="861">
        <v>56.064053999999999</v>
      </c>
      <c r="BJ55" s="861">
        <v>133.32791900000001</v>
      </c>
      <c r="BK55" s="861">
        <v>87.861243000000002</v>
      </c>
      <c r="BL55" s="861">
        <v>77.157899999999998</v>
      </c>
      <c r="BM55" s="861">
        <v>-15.897423</v>
      </c>
      <c r="BN55" s="861">
        <v>-10.858389000000001</v>
      </c>
      <c r="BO55" s="861">
        <v>-6.4264010000000003</v>
      </c>
      <c r="BP55" s="861">
        <v>-10.152932</v>
      </c>
      <c r="BQ55" s="861">
        <v>88.946745000000007</v>
      </c>
      <c r="BR55" s="861">
        <v>90.079532999999998</v>
      </c>
      <c r="BS55" s="861">
        <v>87.508848</v>
      </c>
      <c r="BT55" s="861">
        <v>59.633584999999997</v>
      </c>
      <c r="BU55" s="861">
        <v>66.020461999999995</v>
      </c>
      <c r="BV55" s="861">
        <v>62.658172</v>
      </c>
      <c r="BW55" s="861">
        <v>66.079801000000003</v>
      </c>
      <c r="BX55" s="861">
        <v>-11.468253000000001</v>
      </c>
      <c r="BY55" s="861">
        <v>-11.562810000000001</v>
      </c>
      <c r="BZ55" s="861">
        <v>-9.6485459999999996</v>
      </c>
      <c r="CA55" s="861">
        <v>-10.842917</v>
      </c>
      <c r="CB55" s="861">
        <v>-4.8645370000000003</v>
      </c>
      <c r="CC55" s="861">
        <v>-1.333437</v>
      </c>
      <c r="CD55" s="861">
        <v>-5.2966860000000002</v>
      </c>
      <c r="CE55" s="861">
        <v>-0.44096000000000002</v>
      </c>
      <c r="CF55" s="861">
        <v>-7.4716440000000004</v>
      </c>
      <c r="CG55" s="861">
        <v>-0.75861999999999996</v>
      </c>
      <c r="CH55" s="861">
        <v>-7.8148939999999998</v>
      </c>
      <c r="CI55" s="861">
        <v>-3.450888</v>
      </c>
      <c r="CJ55" s="861">
        <v>-5.2352069999999999</v>
      </c>
      <c r="CK55" s="861">
        <v>-2.325904</v>
      </c>
      <c r="CL55" s="861">
        <v>-6.0424730000000002</v>
      </c>
      <c r="CM55" s="861">
        <v>-9.6142000000000005E-2</v>
      </c>
      <c r="CN55" s="861">
        <v>-7.557658</v>
      </c>
      <c r="CO55" s="861">
        <v>-2.9725670000000002</v>
      </c>
      <c r="CP55" s="861">
        <v>-7.3765960000000002</v>
      </c>
      <c r="CQ55" s="861">
        <v>-4.7665600000000001</v>
      </c>
      <c r="CR55" s="861">
        <v>-5.3481829999999997</v>
      </c>
      <c r="CS55" s="861">
        <v>-2.96637</v>
      </c>
      <c r="CT55" s="861">
        <v>-5.3915790000000001</v>
      </c>
      <c r="CU55" s="861">
        <v>-3.8712469999999999</v>
      </c>
      <c r="CV55" s="861">
        <v>-8.1342510000000008</v>
      </c>
      <c r="CW55" s="861">
        <v>-3.7992050000000002</v>
      </c>
      <c r="CX55" s="861">
        <v>-7.6280070000000002</v>
      </c>
      <c r="CY55" s="861">
        <v>-4.1216780000000002</v>
      </c>
      <c r="CZ55" s="861">
        <v>-5.2232570000000003</v>
      </c>
      <c r="DA55" s="861">
        <v>-2.9590869999999998</v>
      </c>
      <c r="DB55" s="861">
        <v>-5.9813090000000004</v>
      </c>
      <c r="DC55" s="861">
        <v>-3.091847</v>
      </c>
      <c r="DD55" s="861">
        <v>-8.0376670000000008</v>
      </c>
      <c r="DE55" s="861">
        <v>-5.7525659999999998</v>
      </c>
      <c r="DF55" s="861">
        <v>-8.0281769999999995</v>
      </c>
      <c r="DG55" s="861">
        <v>-4.9092099999999999</v>
      </c>
      <c r="DH55" s="861">
        <v>-5.1317880000000002</v>
      </c>
      <c r="DI55" s="861">
        <v>-3.6244049999999999</v>
      </c>
      <c r="DJ55" s="861">
        <v>-5.682766</v>
      </c>
      <c r="DK55" s="861">
        <v>-4.5948209999999996</v>
      </c>
      <c r="DL55" s="861">
        <v>-8.3369610000000005</v>
      </c>
      <c r="DM55" s="861">
        <v>-6.946898</v>
      </c>
      <c r="DN55" s="861">
        <v>-8.2261070000000007</v>
      </c>
      <c r="DO55" s="861">
        <v>-6.0308029999999997</v>
      </c>
      <c r="DP55" s="861">
        <v>-5.457878</v>
      </c>
      <c r="DQ55" s="861">
        <v>-4.2128959999999998</v>
      </c>
      <c r="DR55" s="861">
        <v>-6.3198129999999999</v>
      </c>
      <c r="DS55" s="861">
        <v>-5.5900129999999999</v>
      </c>
      <c r="DT55" s="861">
        <v>-7.940626</v>
      </c>
      <c r="DU55" s="861">
        <v>-7.9888089999999998</v>
      </c>
      <c r="DV55" s="861">
        <v>-8.6913560000000007</v>
      </c>
      <c r="DW55" s="861">
        <v>-5.4866619999999999</v>
      </c>
      <c r="DX55" s="861">
        <v>13.845345</v>
      </c>
      <c r="DY55" s="861">
        <v>10.965605</v>
      </c>
      <c r="DZ55" s="861">
        <v>165.60615300000001</v>
      </c>
      <c r="EA55" s="861">
        <v>156.300512</v>
      </c>
      <c r="EB55" s="861">
        <v>120.21</v>
      </c>
      <c r="EC55" s="861">
        <v>3.254</v>
      </c>
      <c r="ED55" s="861">
        <v>385</v>
      </c>
      <c r="EE55" s="861">
        <v>120.11</v>
      </c>
      <c r="EF55" s="861">
        <v>5.5810000000000004</v>
      </c>
      <c r="EG55" s="861">
        <v>664.9</v>
      </c>
      <c r="EH55" s="861">
        <v>120.16</v>
      </c>
      <c r="EI55" s="861">
        <v>5.2770000000000001</v>
      </c>
      <c r="EJ55" s="861">
        <v>625.70000000000005</v>
      </c>
      <c r="EK55" s="861">
        <v>10.407935999999999</v>
      </c>
      <c r="EL55" s="861">
        <v>13.625598</v>
      </c>
      <c r="EM55" s="861">
        <v>-15.026609000000001</v>
      </c>
      <c r="EN55" s="861">
        <v>-20.051998999999999</v>
      </c>
      <c r="EO55" s="861">
        <v>96.442712999999998</v>
      </c>
      <c r="EP55" s="861">
        <v>92.441599999999994</v>
      </c>
      <c r="EQ55" s="861">
        <v>-5.2773130000000004</v>
      </c>
      <c r="ER55" s="861">
        <v>247.42898500000001</v>
      </c>
      <c r="ES55" s="861">
        <v>505.27716199999998</v>
      </c>
      <c r="ET55" s="861">
        <v>482.67504500000001</v>
      </c>
      <c r="EU55" s="861"/>
      <c r="EV55" s="861"/>
      <c r="EW55" s="861"/>
      <c r="EX55" s="861"/>
      <c r="EY55" s="861"/>
      <c r="EZ55" s="861"/>
      <c r="FA55" s="861"/>
      <c r="FB55" s="861"/>
      <c r="FC55" s="861"/>
      <c r="FD55" s="861"/>
    </row>
    <row r="56" spans="1:160" x14ac:dyDescent="0.25">
      <c r="A56" s="837">
        <v>46141</v>
      </c>
      <c r="B56" s="836">
        <v>0.40895833333333331</v>
      </c>
      <c r="C56" s="861">
        <v>1800</v>
      </c>
      <c r="D56" s="861">
        <v>0</v>
      </c>
      <c r="E56" s="861">
        <v>0</v>
      </c>
      <c r="F56" s="861">
        <v>75.937960000000004</v>
      </c>
      <c r="G56" s="861">
        <v>72.969521</v>
      </c>
      <c r="H56" s="861">
        <v>65.601877000000002</v>
      </c>
      <c r="I56" s="861">
        <v>74.889979999999994</v>
      </c>
      <c r="J56" s="861">
        <v>71.778385999999998</v>
      </c>
      <c r="K56" s="861">
        <v>71.762698</v>
      </c>
      <c r="L56" s="861">
        <v>74.463547000000005</v>
      </c>
      <c r="M56" s="861">
        <v>74.676968000000002</v>
      </c>
      <c r="N56" s="861">
        <v>-5.06046</v>
      </c>
      <c r="O56" s="861">
        <v>-6.615837</v>
      </c>
      <c r="P56" s="861">
        <v>-7.3944840000000003</v>
      </c>
      <c r="Q56" s="861">
        <v>-3.533388</v>
      </c>
      <c r="R56" s="861">
        <v>-4.6507079999999998</v>
      </c>
      <c r="S56" s="861">
        <v>-5.7839669999999996</v>
      </c>
      <c r="T56" s="861">
        <v>82.833412999999993</v>
      </c>
      <c r="U56" s="861">
        <v>73.835076999999998</v>
      </c>
      <c r="V56" s="861">
        <v>95.164090999999999</v>
      </c>
      <c r="W56" s="861">
        <v>94.242885999999999</v>
      </c>
      <c r="X56" s="861">
        <v>-3.2506219999999999</v>
      </c>
      <c r="Y56" s="861">
        <v>-2.3776630000000001</v>
      </c>
      <c r="Z56" s="861">
        <v>-8.3855439999999994</v>
      </c>
      <c r="AA56" s="861">
        <v>-7.7571830000000004</v>
      </c>
      <c r="AB56" s="861">
        <v>-7.7831330000000003</v>
      </c>
      <c r="AC56" s="861">
        <v>-9.6026220000000002</v>
      </c>
      <c r="AD56" s="861">
        <v>-10.207407999999999</v>
      </c>
      <c r="AE56" s="861">
        <v>108.98969700000001</v>
      </c>
      <c r="AF56" s="861">
        <v>100.805335</v>
      </c>
      <c r="AG56" s="861">
        <v>92.113054000000005</v>
      </c>
      <c r="AH56" s="861">
        <v>111.235642</v>
      </c>
      <c r="AI56" s="861">
        <v>91.358867000000004</v>
      </c>
      <c r="AJ56" s="861">
        <v>71.894656999999995</v>
      </c>
      <c r="AK56" s="861">
        <v>-0.24095900000000001</v>
      </c>
      <c r="AL56" s="861">
        <v>-6.4779210000000003</v>
      </c>
      <c r="AM56" s="861">
        <v>-4.8260480000000001</v>
      </c>
      <c r="AN56" s="861">
        <v>94.625967000000003</v>
      </c>
      <c r="AO56" s="861">
        <v>93.590405000000004</v>
      </c>
      <c r="AP56" s="861">
        <v>91.234408999999999</v>
      </c>
      <c r="AQ56" s="861">
        <v>90.098242999999997</v>
      </c>
      <c r="AR56" s="861">
        <v>73.608025999999995</v>
      </c>
      <c r="AS56" s="861">
        <v>65.509854000000004</v>
      </c>
      <c r="AT56" s="861">
        <v>78.850809999999996</v>
      </c>
      <c r="AU56" s="861">
        <v>77.025563000000005</v>
      </c>
      <c r="AV56" s="861">
        <v>74.022013999999999</v>
      </c>
      <c r="AW56" s="861">
        <v>73.728143000000003</v>
      </c>
      <c r="AX56" s="861">
        <v>90.867339000000001</v>
      </c>
      <c r="AY56" s="861">
        <v>88.550995</v>
      </c>
      <c r="AZ56" s="861">
        <v>-2.1416520000000001</v>
      </c>
      <c r="BA56" s="861">
        <v>-3.0374099999999999</v>
      </c>
      <c r="BB56" s="861">
        <v>-11.528015999999999</v>
      </c>
      <c r="BC56" s="861">
        <v>-10.518791999999999</v>
      </c>
      <c r="BD56" s="861">
        <v>-10.675687</v>
      </c>
      <c r="BE56" s="861">
        <v>-6.7125149999999998</v>
      </c>
      <c r="BF56" s="861">
        <v>31.582514</v>
      </c>
      <c r="BG56" s="861">
        <v>139.67157700000001</v>
      </c>
      <c r="BH56" s="861">
        <v>109.288089</v>
      </c>
      <c r="BI56" s="861">
        <v>55.923068000000001</v>
      </c>
      <c r="BJ56" s="861">
        <v>133.07890599999999</v>
      </c>
      <c r="BK56" s="861">
        <v>87.656924000000004</v>
      </c>
      <c r="BL56" s="861">
        <v>76.876855000000006</v>
      </c>
      <c r="BM56" s="861">
        <v>-16.013455</v>
      </c>
      <c r="BN56" s="861">
        <v>-10.98258</v>
      </c>
      <c r="BO56" s="861">
        <v>-6.5296570000000003</v>
      </c>
      <c r="BP56" s="861">
        <v>-10.224871</v>
      </c>
      <c r="BQ56" s="861">
        <v>88.727164999999999</v>
      </c>
      <c r="BR56" s="861">
        <v>89.888086000000001</v>
      </c>
      <c r="BS56" s="861">
        <v>87.351814000000005</v>
      </c>
      <c r="BT56" s="861">
        <v>59.536712999999999</v>
      </c>
      <c r="BU56" s="861">
        <v>65.965751999999995</v>
      </c>
      <c r="BV56" s="861">
        <v>62.557802000000002</v>
      </c>
      <c r="BW56" s="861">
        <v>65.934584999999998</v>
      </c>
      <c r="BX56" s="861">
        <v>-11.559616</v>
      </c>
      <c r="BY56" s="861">
        <v>-11.660303000000001</v>
      </c>
      <c r="BZ56" s="861">
        <v>-9.7829409999999992</v>
      </c>
      <c r="CA56" s="861">
        <v>-10.907534999999999</v>
      </c>
      <c r="CB56" s="861">
        <v>-4.8289249999999999</v>
      </c>
      <c r="CC56" s="861">
        <v>-1.3245800000000001</v>
      </c>
      <c r="CD56" s="861">
        <v>-5.3031470000000001</v>
      </c>
      <c r="CE56" s="861">
        <v>-0.47095300000000001</v>
      </c>
      <c r="CF56" s="861">
        <v>-7.4529940000000003</v>
      </c>
      <c r="CG56" s="861">
        <v>-0.73368800000000001</v>
      </c>
      <c r="CH56" s="861">
        <v>-7.7945500000000001</v>
      </c>
      <c r="CI56" s="861">
        <v>-3.4162819999999998</v>
      </c>
      <c r="CJ56" s="861">
        <v>-5.2307810000000003</v>
      </c>
      <c r="CK56" s="861">
        <v>-2.2943129999999998</v>
      </c>
      <c r="CL56" s="861">
        <v>-6.0144289999999998</v>
      </c>
      <c r="CM56" s="861">
        <v>-0.114104</v>
      </c>
      <c r="CN56" s="861">
        <v>-7.5511600000000003</v>
      </c>
      <c r="CO56" s="861">
        <v>-2.955905</v>
      </c>
      <c r="CP56" s="861">
        <v>-7.3383940000000001</v>
      </c>
      <c r="CQ56" s="861">
        <v>-4.7122250000000001</v>
      </c>
      <c r="CR56" s="861">
        <v>-5.3147609999999998</v>
      </c>
      <c r="CS56" s="861">
        <v>-2.9456039999999999</v>
      </c>
      <c r="CT56" s="861">
        <v>-5.4111289999999999</v>
      </c>
      <c r="CU56" s="861">
        <v>-3.8693689999999998</v>
      </c>
      <c r="CV56" s="861">
        <v>-8.1164509999999996</v>
      </c>
      <c r="CW56" s="861">
        <v>-3.7703720000000001</v>
      </c>
      <c r="CX56" s="861">
        <v>-7.601985</v>
      </c>
      <c r="CY56" s="861">
        <v>-4.1288119999999999</v>
      </c>
      <c r="CZ56" s="861">
        <v>-5.1991949999999996</v>
      </c>
      <c r="DA56" s="861">
        <v>-2.9317419999999998</v>
      </c>
      <c r="DB56" s="861">
        <v>-5.939845</v>
      </c>
      <c r="DC56" s="861">
        <v>-3.0761029999999998</v>
      </c>
      <c r="DD56" s="861">
        <v>-8.0125069999999994</v>
      </c>
      <c r="DE56" s="861">
        <v>-5.7163089999999999</v>
      </c>
      <c r="DF56" s="861">
        <v>-7.9993160000000003</v>
      </c>
      <c r="DG56" s="861">
        <v>-4.8879390000000003</v>
      </c>
      <c r="DH56" s="861">
        <v>-5.090484</v>
      </c>
      <c r="DI56" s="861">
        <v>-3.6256270000000002</v>
      </c>
      <c r="DJ56" s="861">
        <v>-5.6411100000000003</v>
      </c>
      <c r="DK56" s="861">
        <v>-4.5899960000000002</v>
      </c>
      <c r="DL56" s="861">
        <v>-8.2708879999999994</v>
      </c>
      <c r="DM56" s="861">
        <v>-6.8973139999999997</v>
      </c>
      <c r="DN56" s="861">
        <v>-8.1583970000000008</v>
      </c>
      <c r="DO56" s="861">
        <v>-6.0011000000000001</v>
      </c>
      <c r="DP56" s="861">
        <v>-5.391394</v>
      </c>
      <c r="DQ56" s="861">
        <v>-4.2048180000000004</v>
      </c>
      <c r="DR56" s="861">
        <v>-6.2711170000000003</v>
      </c>
      <c r="DS56" s="861">
        <v>-5.567005</v>
      </c>
      <c r="DT56" s="861">
        <v>-7.8731910000000003</v>
      </c>
      <c r="DU56" s="861">
        <v>-7.9686149999999998</v>
      </c>
      <c r="DV56" s="861">
        <v>-8.6360799999999998</v>
      </c>
      <c r="DW56" s="861">
        <v>-5.4507680000000001</v>
      </c>
      <c r="DX56" s="861">
        <v>13.786827000000001</v>
      </c>
      <c r="DY56" s="861">
        <v>10.896151</v>
      </c>
      <c r="DZ56" s="861">
        <v>165.513904</v>
      </c>
      <c r="EA56" s="861">
        <v>155.599358</v>
      </c>
      <c r="EB56" s="861">
        <v>120.25</v>
      </c>
      <c r="EC56" s="861">
        <v>3.254</v>
      </c>
      <c r="ED56" s="861">
        <v>384.9</v>
      </c>
      <c r="EE56" s="861">
        <v>120.11</v>
      </c>
      <c r="EF56" s="861">
        <v>5.5979999999999999</v>
      </c>
      <c r="EG56" s="861">
        <v>660.4</v>
      </c>
      <c r="EH56" s="861">
        <v>120.13</v>
      </c>
      <c r="EI56" s="861">
        <v>5.2629999999999999</v>
      </c>
      <c r="EJ56" s="861">
        <v>625.5</v>
      </c>
      <c r="EK56" s="861">
        <v>10.298690000000001</v>
      </c>
      <c r="EL56" s="861">
        <v>13.648826</v>
      </c>
      <c r="EM56" s="861">
        <v>-15.124738000000001</v>
      </c>
      <c r="EN56" s="861">
        <v>-20.178483</v>
      </c>
      <c r="EO56" s="861">
        <v>96.403800000000004</v>
      </c>
      <c r="EP56" s="861">
        <v>92.133719999999997</v>
      </c>
      <c r="EQ56" s="861">
        <v>-5.251995</v>
      </c>
      <c r="ER56" s="861">
        <v>253.845157</v>
      </c>
      <c r="ES56" s="861">
        <v>516.31215899999995</v>
      </c>
      <c r="ET56" s="861">
        <v>493.07764900000001</v>
      </c>
      <c r="EU56" s="861"/>
      <c r="EV56" s="861"/>
      <c r="EW56" s="861"/>
      <c r="EX56" s="861"/>
      <c r="EY56" s="861"/>
      <c r="EZ56" s="861"/>
      <c r="FA56" s="861"/>
      <c r="FB56" s="861"/>
      <c r="FC56" s="861"/>
      <c r="FD56" s="861"/>
    </row>
    <row r="57" spans="1:160" x14ac:dyDescent="0.25">
      <c r="A57" s="837">
        <v>46141</v>
      </c>
      <c r="B57" s="836">
        <v>0.40965277777777781</v>
      </c>
      <c r="C57" s="861">
        <v>1860</v>
      </c>
      <c r="D57" s="861">
        <v>0</v>
      </c>
      <c r="E57" s="861">
        <v>0</v>
      </c>
      <c r="F57" s="861">
        <v>75.676924999999997</v>
      </c>
      <c r="G57" s="861">
        <v>72.901534999999996</v>
      </c>
      <c r="H57" s="861">
        <v>65.409407999999999</v>
      </c>
      <c r="I57" s="861">
        <v>74.857113999999996</v>
      </c>
      <c r="J57" s="861">
        <v>71.572379999999995</v>
      </c>
      <c r="K57" s="861">
        <v>71.722502000000006</v>
      </c>
      <c r="L57" s="861">
        <v>74.455207000000001</v>
      </c>
      <c r="M57" s="861">
        <v>74.610314000000002</v>
      </c>
      <c r="N57" s="861">
        <v>-5.0771550000000003</v>
      </c>
      <c r="O57" s="861">
        <v>-6.7180059999999999</v>
      </c>
      <c r="P57" s="861">
        <v>-7.4392839999999998</v>
      </c>
      <c r="Q57" s="861">
        <v>-3.7348129999999999</v>
      </c>
      <c r="R57" s="861">
        <v>-4.7305289999999998</v>
      </c>
      <c r="S57" s="861">
        <v>-5.7338579999999997</v>
      </c>
      <c r="T57" s="861">
        <v>82.606441000000004</v>
      </c>
      <c r="U57" s="861">
        <v>73.345042000000007</v>
      </c>
      <c r="V57" s="861">
        <v>94.916499999999999</v>
      </c>
      <c r="W57" s="861">
        <v>93.990492000000003</v>
      </c>
      <c r="X57" s="861">
        <v>-3.3555060000000001</v>
      </c>
      <c r="Y57" s="861">
        <v>-2.4882770000000001</v>
      </c>
      <c r="Z57" s="861">
        <v>-8.5257640000000006</v>
      </c>
      <c r="AA57" s="861">
        <v>-7.8818279999999996</v>
      </c>
      <c r="AB57" s="861">
        <v>-7.882377</v>
      </c>
      <c r="AC57" s="861">
        <v>-9.712002</v>
      </c>
      <c r="AD57" s="861">
        <v>-10.380134999999999</v>
      </c>
      <c r="AE57" s="861">
        <v>108.81580099999999</v>
      </c>
      <c r="AF57" s="861">
        <v>100.65651099999999</v>
      </c>
      <c r="AG57" s="861">
        <v>92.04477</v>
      </c>
      <c r="AH57" s="861">
        <v>111.21595000000001</v>
      </c>
      <c r="AI57" s="861">
        <v>91.094977</v>
      </c>
      <c r="AJ57" s="861">
        <v>71.638307999999995</v>
      </c>
      <c r="AK57" s="861">
        <v>-0.60785599999999995</v>
      </c>
      <c r="AL57" s="861">
        <v>-6.7331450000000004</v>
      </c>
      <c r="AM57" s="861">
        <v>-5.0205409999999997</v>
      </c>
      <c r="AN57" s="861">
        <v>94.390658999999999</v>
      </c>
      <c r="AO57" s="861">
        <v>93.350769999999997</v>
      </c>
      <c r="AP57" s="861">
        <v>91.052182000000002</v>
      </c>
      <c r="AQ57" s="861">
        <v>89.882149999999996</v>
      </c>
      <c r="AR57" s="861">
        <v>73.520723000000004</v>
      </c>
      <c r="AS57" s="861">
        <v>65.487926000000002</v>
      </c>
      <c r="AT57" s="861">
        <v>78.684030000000007</v>
      </c>
      <c r="AU57" s="861">
        <v>76.855896999999999</v>
      </c>
      <c r="AV57" s="861">
        <v>74.265315999999999</v>
      </c>
      <c r="AW57" s="861">
        <v>73.494579000000002</v>
      </c>
      <c r="AX57" s="861">
        <v>90.628828999999996</v>
      </c>
      <c r="AY57" s="861">
        <v>88.307693</v>
      </c>
      <c r="AZ57" s="861">
        <v>-2.1655259999999998</v>
      </c>
      <c r="BA57" s="861">
        <v>-3.2252079999999999</v>
      </c>
      <c r="BB57" s="861">
        <v>-11.609681</v>
      </c>
      <c r="BC57" s="861">
        <v>-10.650591</v>
      </c>
      <c r="BD57" s="861">
        <v>-10.794362</v>
      </c>
      <c r="BE57" s="861">
        <v>-6.9296699999999998</v>
      </c>
      <c r="BF57" s="861">
        <v>31.780743999999999</v>
      </c>
      <c r="BG57" s="861">
        <v>139.68257399999999</v>
      </c>
      <c r="BH57" s="861">
        <v>109.16194299999999</v>
      </c>
      <c r="BI57" s="861">
        <v>55.810059000000003</v>
      </c>
      <c r="BJ57" s="861">
        <v>132.78538</v>
      </c>
      <c r="BK57" s="861">
        <v>87.419160000000005</v>
      </c>
      <c r="BL57" s="861">
        <v>77.024299999999997</v>
      </c>
      <c r="BM57" s="861">
        <v>-16.104493999999999</v>
      </c>
      <c r="BN57" s="861">
        <v>-11.060171</v>
      </c>
      <c r="BO57" s="861">
        <v>-6.623043</v>
      </c>
      <c r="BP57" s="861">
        <v>-10.30143</v>
      </c>
      <c r="BQ57" s="861">
        <v>88.533385999999993</v>
      </c>
      <c r="BR57" s="861">
        <v>89.767188000000004</v>
      </c>
      <c r="BS57" s="861">
        <v>87.178506999999996</v>
      </c>
      <c r="BT57" s="861">
        <v>59.396796000000002</v>
      </c>
      <c r="BU57" s="861">
        <v>65.823516999999995</v>
      </c>
      <c r="BV57" s="861">
        <v>62.390118000000001</v>
      </c>
      <c r="BW57" s="861">
        <v>65.760317000000001</v>
      </c>
      <c r="BX57" s="861">
        <v>-11.676924</v>
      </c>
      <c r="BY57" s="861">
        <v>-11.795514000000001</v>
      </c>
      <c r="BZ57" s="861">
        <v>-9.8821239999999992</v>
      </c>
      <c r="CA57" s="861">
        <v>-10.912421999999999</v>
      </c>
      <c r="CB57" s="861">
        <v>-4.8416779999999999</v>
      </c>
      <c r="CC57" s="861">
        <v>-1.3525450000000001</v>
      </c>
      <c r="CD57" s="861">
        <v>-5.3182419999999997</v>
      </c>
      <c r="CE57" s="861">
        <v>-0.50026899999999996</v>
      </c>
      <c r="CF57" s="861">
        <v>-7.4596479999999996</v>
      </c>
      <c r="CG57" s="861">
        <v>-0.76987799999999995</v>
      </c>
      <c r="CH57" s="861">
        <v>-7.8087660000000003</v>
      </c>
      <c r="CI57" s="861">
        <v>-3.4234339999999999</v>
      </c>
      <c r="CJ57" s="861">
        <v>-5.2104710000000001</v>
      </c>
      <c r="CK57" s="861">
        <v>-2.2787350000000002</v>
      </c>
      <c r="CL57" s="861">
        <v>-5.9889669999999997</v>
      </c>
      <c r="CM57" s="861">
        <v>-0.11613800000000001</v>
      </c>
      <c r="CN57" s="861">
        <v>-7.5554779999999999</v>
      </c>
      <c r="CO57" s="861">
        <v>-2.9722599999999999</v>
      </c>
      <c r="CP57" s="861">
        <v>-7.3457530000000002</v>
      </c>
      <c r="CQ57" s="861">
        <v>-4.7083830000000004</v>
      </c>
      <c r="CR57" s="861">
        <v>-5.2969400000000002</v>
      </c>
      <c r="CS57" s="861">
        <v>-2.9501270000000002</v>
      </c>
      <c r="CT57" s="861">
        <v>-5.4037449999999998</v>
      </c>
      <c r="CU57" s="861">
        <v>-3.8564250000000002</v>
      </c>
      <c r="CV57" s="861">
        <v>-8.1001449999999995</v>
      </c>
      <c r="CW57" s="861">
        <v>-3.776484</v>
      </c>
      <c r="CX57" s="861">
        <v>-7.6085180000000001</v>
      </c>
      <c r="CY57" s="861">
        <v>-4.0641689999999997</v>
      </c>
      <c r="CZ57" s="861">
        <v>-5.1717029999999999</v>
      </c>
      <c r="DA57" s="861">
        <v>-2.9107940000000001</v>
      </c>
      <c r="DB57" s="861">
        <v>-5.9211299999999998</v>
      </c>
      <c r="DC57" s="861">
        <v>-3.057007</v>
      </c>
      <c r="DD57" s="861">
        <v>-7.9977600000000004</v>
      </c>
      <c r="DE57" s="861">
        <v>-5.6908940000000001</v>
      </c>
      <c r="DF57" s="861">
        <v>-7.9978170000000004</v>
      </c>
      <c r="DG57" s="861">
        <v>-4.8450139999999999</v>
      </c>
      <c r="DH57" s="861">
        <v>-5.0708289999999998</v>
      </c>
      <c r="DI57" s="861">
        <v>-3.587269</v>
      </c>
      <c r="DJ57" s="861">
        <v>-5.6259350000000001</v>
      </c>
      <c r="DK57" s="861">
        <v>-4.5576290000000004</v>
      </c>
      <c r="DL57" s="861">
        <v>-8.2619179999999997</v>
      </c>
      <c r="DM57" s="861">
        <v>-6.885561</v>
      </c>
      <c r="DN57" s="861">
        <v>-8.1573650000000004</v>
      </c>
      <c r="DO57" s="861">
        <v>-5.9692930000000004</v>
      </c>
      <c r="DP57" s="861">
        <v>-5.4090030000000002</v>
      </c>
      <c r="DQ57" s="861">
        <v>-4.1924679999999999</v>
      </c>
      <c r="DR57" s="861">
        <v>-6.2843869999999997</v>
      </c>
      <c r="DS57" s="861">
        <v>-5.5457729999999996</v>
      </c>
      <c r="DT57" s="861">
        <v>-7.8735799999999996</v>
      </c>
      <c r="DU57" s="861">
        <v>-7.9474869999999997</v>
      </c>
      <c r="DV57" s="861">
        <v>-8.6105219999999996</v>
      </c>
      <c r="DW57" s="861">
        <v>-5.4421119999999998</v>
      </c>
      <c r="DX57" s="861">
        <v>13.679268</v>
      </c>
      <c r="DY57" s="861">
        <v>10.835105</v>
      </c>
      <c r="DZ57" s="861">
        <v>164.97829200000001</v>
      </c>
      <c r="EA57" s="861">
        <v>155.12634800000001</v>
      </c>
      <c r="EB57" s="861">
        <v>120.78</v>
      </c>
      <c r="EC57" s="861">
        <v>1.2370000000000001</v>
      </c>
      <c r="ED57" s="861">
        <v>132.30000000000001</v>
      </c>
      <c r="EE57" s="861">
        <v>120.6</v>
      </c>
      <c r="EF57" s="861">
        <v>5.57</v>
      </c>
      <c r="EG57" s="861">
        <v>662.5</v>
      </c>
      <c r="EH57" s="861">
        <v>120.78</v>
      </c>
      <c r="EI57" s="861">
        <v>5.24</v>
      </c>
      <c r="EJ57" s="861">
        <v>623.20000000000005</v>
      </c>
      <c r="EK57" s="861">
        <v>10.28497</v>
      </c>
      <c r="EL57" s="861">
        <v>13.666831999999999</v>
      </c>
      <c r="EM57" s="861">
        <v>-15.305510999999999</v>
      </c>
      <c r="EN57" s="861">
        <v>-20.289874999999999</v>
      </c>
      <c r="EO57" s="861">
        <v>96.177576999999999</v>
      </c>
      <c r="EP57" s="861">
        <v>91.925494999999998</v>
      </c>
      <c r="EQ57" s="861">
        <v>-5.2441760000000004</v>
      </c>
      <c r="ER57" s="861">
        <v>256.96433400000001</v>
      </c>
      <c r="ES57" s="861">
        <v>527.352304</v>
      </c>
      <c r="ET57" s="861">
        <v>503.46636699999999</v>
      </c>
      <c r="EU57" s="861"/>
      <c r="EV57" s="861"/>
      <c r="EW57" s="861"/>
      <c r="EX57" s="861"/>
      <c r="EY57" s="861"/>
      <c r="EZ57" s="861"/>
      <c r="FA57" s="861"/>
      <c r="FB57" s="861"/>
      <c r="FC57" s="861"/>
      <c r="FD57" s="861"/>
    </row>
    <row r="58" spans="1:160" x14ac:dyDescent="0.25">
      <c r="A58" s="837">
        <v>46141</v>
      </c>
      <c r="B58" s="836">
        <v>0.4103472222222222</v>
      </c>
      <c r="C58" s="861">
        <v>1920</v>
      </c>
      <c r="D58" s="861">
        <v>0</v>
      </c>
      <c r="E58" s="861">
        <v>0</v>
      </c>
      <c r="F58" s="861">
        <v>75.545806999999996</v>
      </c>
      <c r="G58" s="861">
        <v>72.828429999999997</v>
      </c>
      <c r="H58" s="861">
        <v>65.399737999999999</v>
      </c>
      <c r="I58" s="861">
        <v>74.857929999999996</v>
      </c>
      <c r="J58" s="861">
        <v>71.272875999999997</v>
      </c>
      <c r="K58" s="861">
        <v>71.695758999999995</v>
      </c>
      <c r="L58" s="861">
        <v>74.418293000000006</v>
      </c>
      <c r="M58" s="861">
        <v>74.542131999999995</v>
      </c>
      <c r="N58" s="861">
        <v>-5.2619170000000004</v>
      </c>
      <c r="O58" s="861">
        <v>-6.8191870000000003</v>
      </c>
      <c r="P58" s="861">
        <v>-7.6032260000000003</v>
      </c>
      <c r="Q58" s="861">
        <v>-3.7264879999999998</v>
      </c>
      <c r="R58" s="861">
        <v>-4.8683519999999998</v>
      </c>
      <c r="S58" s="861">
        <v>-6.020187</v>
      </c>
      <c r="T58" s="861">
        <v>82.367249999999999</v>
      </c>
      <c r="U58" s="861">
        <v>72.744597999999996</v>
      </c>
      <c r="V58" s="861">
        <v>94.671794000000006</v>
      </c>
      <c r="W58" s="861">
        <v>93.794303999999997</v>
      </c>
      <c r="X58" s="861">
        <v>-3.451511</v>
      </c>
      <c r="Y58" s="861">
        <v>-2.484143</v>
      </c>
      <c r="Z58" s="861">
        <v>-8.6512980000000006</v>
      </c>
      <c r="AA58" s="861">
        <v>-8.006767</v>
      </c>
      <c r="AB58" s="861">
        <v>-8.0363889999999998</v>
      </c>
      <c r="AC58" s="861">
        <v>-9.85426</v>
      </c>
      <c r="AD58" s="861">
        <v>-10.451053999999999</v>
      </c>
      <c r="AE58" s="861">
        <v>108.990146</v>
      </c>
      <c r="AF58" s="861">
        <v>100.477661</v>
      </c>
      <c r="AG58" s="861">
        <v>92.042693</v>
      </c>
      <c r="AH58" s="861">
        <v>111.11089</v>
      </c>
      <c r="AI58" s="861">
        <v>90.885926999999995</v>
      </c>
      <c r="AJ58" s="861">
        <v>71.301034999999999</v>
      </c>
      <c r="AK58" s="861">
        <v>-1.072406</v>
      </c>
      <c r="AL58" s="861">
        <v>-6.8317880000000004</v>
      </c>
      <c r="AM58" s="861">
        <v>-5.3238669999999999</v>
      </c>
      <c r="AN58" s="861">
        <v>94.203417999999999</v>
      </c>
      <c r="AO58" s="861">
        <v>93.122647000000001</v>
      </c>
      <c r="AP58" s="861">
        <v>91.089265999999995</v>
      </c>
      <c r="AQ58" s="861">
        <v>89.790158000000005</v>
      </c>
      <c r="AR58" s="861">
        <v>73.341900999999993</v>
      </c>
      <c r="AS58" s="861">
        <v>65.434284000000005</v>
      </c>
      <c r="AT58" s="861">
        <v>78.648432999999997</v>
      </c>
      <c r="AU58" s="861">
        <v>76.740136000000007</v>
      </c>
      <c r="AV58" s="861">
        <v>73.765613000000002</v>
      </c>
      <c r="AW58" s="861">
        <v>73.382642000000004</v>
      </c>
      <c r="AX58" s="861">
        <v>90.387152</v>
      </c>
      <c r="AY58" s="861">
        <v>88.054556000000005</v>
      </c>
      <c r="AZ58" s="861">
        <v>-2.4097629999999999</v>
      </c>
      <c r="BA58" s="861">
        <v>-3.3346879999999999</v>
      </c>
      <c r="BB58" s="861">
        <v>-11.723850000000001</v>
      </c>
      <c r="BC58" s="861">
        <v>-10.735455999999999</v>
      </c>
      <c r="BD58" s="861">
        <v>-10.863738</v>
      </c>
      <c r="BE58" s="861">
        <v>-7.0709720000000003</v>
      </c>
      <c r="BF58" s="861">
        <v>31.484252000000001</v>
      </c>
      <c r="BG58" s="861">
        <v>139.52268799999999</v>
      </c>
      <c r="BH58" s="861">
        <v>109.015765</v>
      </c>
      <c r="BI58" s="861">
        <v>55.727612999999998</v>
      </c>
      <c r="BJ58" s="861">
        <v>132.645512</v>
      </c>
      <c r="BK58" s="861">
        <v>87.156784999999999</v>
      </c>
      <c r="BL58" s="861">
        <v>76.673168000000004</v>
      </c>
      <c r="BM58" s="861">
        <v>-16.196940000000001</v>
      </c>
      <c r="BN58" s="861">
        <v>-11.157721</v>
      </c>
      <c r="BO58" s="861">
        <v>-6.7530640000000002</v>
      </c>
      <c r="BP58" s="861">
        <v>-10.418588</v>
      </c>
      <c r="BQ58" s="861">
        <v>88.206280000000007</v>
      </c>
      <c r="BR58" s="861">
        <v>89.601364000000004</v>
      </c>
      <c r="BS58" s="861">
        <v>86.993027999999995</v>
      </c>
      <c r="BT58" s="861">
        <v>59.119922000000003</v>
      </c>
      <c r="BU58" s="861">
        <v>65.775194999999997</v>
      </c>
      <c r="BV58" s="861">
        <v>62.27899</v>
      </c>
      <c r="BW58" s="861">
        <v>65.581723999999994</v>
      </c>
      <c r="BX58" s="861">
        <v>-11.580764</v>
      </c>
      <c r="BY58" s="861">
        <v>-11.897945</v>
      </c>
      <c r="BZ58" s="861">
        <v>-9.9252490000000009</v>
      </c>
      <c r="CA58" s="861">
        <v>-11.053857000000001</v>
      </c>
      <c r="CB58" s="861">
        <v>-4.8006710000000004</v>
      </c>
      <c r="CC58" s="861">
        <v>-1.3464739999999999</v>
      </c>
      <c r="CD58" s="861">
        <v>-5.2981569999999998</v>
      </c>
      <c r="CE58" s="861">
        <v>-0.53443399999999996</v>
      </c>
      <c r="CF58" s="861">
        <v>-7.454396</v>
      </c>
      <c r="CG58" s="861">
        <v>-0.78966000000000003</v>
      </c>
      <c r="CH58" s="861">
        <v>-7.7979649999999996</v>
      </c>
      <c r="CI58" s="861">
        <v>-3.4173520000000002</v>
      </c>
      <c r="CJ58" s="861">
        <v>-5.1736319999999996</v>
      </c>
      <c r="CK58" s="861">
        <v>-2.2499370000000001</v>
      </c>
      <c r="CL58" s="861">
        <v>-5.980054</v>
      </c>
      <c r="CM58" s="861">
        <v>-0.107306</v>
      </c>
      <c r="CN58" s="861">
        <v>-7.5506929999999999</v>
      </c>
      <c r="CO58" s="861">
        <v>-2.9605459999999999</v>
      </c>
      <c r="CP58" s="861">
        <v>-7.3149150000000001</v>
      </c>
      <c r="CQ58" s="861">
        <v>-4.6627799999999997</v>
      </c>
      <c r="CR58" s="861">
        <v>-5.266667</v>
      </c>
      <c r="CS58" s="861">
        <v>-2.9366729999999999</v>
      </c>
      <c r="CT58" s="861">
        <v>-5.4349090000000002</v>
      </c>
      <c r="CU58" s="861">
        <v>-3.8419629999999998</v>
      </c>
      <c r="CV58" s="861">
        <v>-8.1014949999999999</v>
      </c>
      <c r="CW58" s="861">
        <v>-3.7634180000000002</v>
      </c>
      <c r="CX58" s="861">
        <v>-7.5936810000000001</v>
      </c>
      <c r="CY58" s="861">
        <v>-4.0638269999999999</v>
      </c>
      <c r="CZ58" s="861">
        <v>-5.1657710000000003</v>
      </c>
      <c r="DA58" s="861">
        <v>-2.9136679999999999</v>
      </c>
      <c r="DB58" s="861">
        <v>-5.9216870000000004</v>
      </c>
      <c r="DC58" s="861">
        <v>-3.0826289999999998</v>
      </c>
      <c r="DD58" s="861">
        <v>-7.9760239999999998</v>
      </c>
      <c r="DE58" s="861">
        <v>-5.7177150000000001</v>
      </c>
      <c r="DF58" s="861">
        <v>-7.9690750000000001</v>
      </c>
      <c r="DG58" s="861">
        <v>-4.8815869999999997</v>
      </c>
      <c r="DH58" s="861">
        <v>-5.0533950000000001</v>
      </c>
      <c r="DI58" s="861">
        <v>-3.6020110000000001</v>
      </c>
      <c r="DJ58" s="861">
        <v>-5.6411899999999999</v>
      </c>
      <c r="DK58" s="861">
        <v>-4.5840269999999999</v>
      </c>
      <c r="DL58" s="861">
        <v>-8.2472840000000005</v>
      </c>
      <c r="DM58" s="861">
        <v>-6.9008469999999997</v>
      </c>
      <c r="DN58" s="861">
        <v>-8.1492050000000003</v>
      </c>
      <c r="DO58" s="861">
        <v>-5.9770159999999999</v>
      </c>
      <c r="DP58" s="861">
        <v>-5.422777</v>
      </c>
      <c r="DQ58" s="861">
        <v>-4.204898</v>
      </c>
      <c r="DR58" s="861">
        <v>-6.2772620000000003</v>
      </c>
      <c r="DS58" s="861">
        <v>-5.5913199999999996</v>
      </c>
      <c r="DT58" s="861">
        <v>-7.8519399999999999</v>
      </c>
      <c r="DU58" s="861">
        <v>-7.9763650000000004</v>
      </c>
      <c r="DV58" s="861">
        <v>-8.5930499999999999</v>
      </c>
      <c r="DW58" s="861">
        <v>-5.4331129999999996</v>
      </c>
      <c r="DX58" s="861">
        <v>13.571612</v>
      </c>
      <c r="DY58" s="861">
        <v>10.818239999999999</v>
      </c>
      <c r="DZ58" s="861">
        <v>164.18342899999999</v>
      </c>
      <c r="EA58" s="861">
        <v>154.750642</v>
      </c>
      <c r="EB58" s="861">
        <v>120.11</v>
      </c>
      <c r="EC58" s="861">
        <v>3.2519999999999998</v>
      </c>
      <c r="ED58" s="861">
        <v>384.9</v>
      </c>
      <c r="EE58" s="861">
        <v>120.18</v>
      </c>
      <c r="EF58" s="861">
        <v>5.55</v>
      </c>
      <c r="EG58" s="861">
        <v>661.4</v>
      </c>
      <c r="EH58" s="861">
        <v>120.32</v>
      </c>
      <c r="EI58" s="861">
        <v>5.26</v>
      </c>
      <c r="EJ58" s="861">
        <v>621.29999999999995</v>
      </c>
      <c r="EK58" s="861">
        <v>10.16311</v>
      </c>
      <c r="EL58" s="861">
        <v>13.567621000000001</v>
      </c>
      <c r="EM58" s="861">
        <v>-15.486977</v>
      </c>
      <c r="EN58" s="861">
        <v>-20.320685000000001</v>
      </c>
      <c r="EO58" s="861">
        <v>95.840942999999996</v>
      </c>
      <c r="EP58" s="861">
        <v>91.759800999999996</v>
      </c>
      <c r="EQ58" s="861">
        <v>-5.241155</v>
      </c>
      <c r="ER58" s="861">
        <v>260.643283</v>
      </c>
      <c r="ES58" s="861">
        <v>538.37431800000002</v>
      </c>
      <c r="ET58" s="861">
        <v>513.84862299999998</v>
      </c>
      <c r="EU58" s="861"/>
      <c r="EV58" s="861"/>
      <c r="EW58" s="861"/>
      <c r="EX58" s="861"/>
      <c r="EY58" s="861"/>
      <c r="EZ58" s="861"/>
      <c r="FA58" s="861"/>
      <c r="FB58" s="861"/>
      <c r="FC58" s="861"/>
      <c r="FD58" s="861"/>
    </row>
    <row r="59" spans="1:160" x14ac:dyDescent="0.25">
      <c r="A59" s="837">
        <v>46141</v>
      </c>
      <c r="B59" s="836">
        <v>0.41104166666666669</v>
      </c>
      <c r="C59" s="861">
        <v>1980</v>
      </c>
      <c r="D59" s="861">
        <v>0</v>
      </c>
      <c r="E59" s="861">
        <v>0</v>
      </c>
      <c r="F59" s="861">
        <v>75.357878999999997</v>
      </c>
      <c r="G59" s="861">
        <v>72.744517999999999</v>
      </c>
      <c r="H59" s="861">
        <v>65.204840000000004</v>
      </c>
      <c r="I59" s="861">
        <v>74.795807999999994</v>
      </c>
      <c r="J59" s="861">
        <v>71.036512999999999</v>
      </c>
      <c r="K59" s="861">
        <v>71.669875000000005</v>
      </c>
      <c r="L59" s="861">
        <v>74.401263999999998</v>
      </c>
      <c r="M59" s="861">
        <v>74.501437999999993</v>
      </c>
      <c r="N59" s="861">
        <v>-5.3938579999999998</v>
      </c>
      <c r="O59" s="861">
        <v>-7.0046970000000002</v>
      </c>
      <c r="P59" s="861">
        <v>-7.7024520000000001</v>
      </c>
      <c r="Q59" s="861">
        <v>-3.9113159999999998</v>
      </c>
      <c r="R59" s="861">
        <v>-5.061426</v>
      </c>
      <c r="S59" s="861">
        <v>-5.928166</v>
      </c>
      <c r="T59" s="861">
        <v>82.107635999999999</v>
      </c>
      <c r="U59" s="861">
        <v>72.604899000000003</v>
      </c>
      <c r="V59" s="861">
        <v>94.598201000000003</v>
      </c>
      <c r="W59" s="861">
        <v>93.654909000000004</v>
      </c>
      <c r="X59" s="861">
        <v>-3.6072389999999999</v>
      </c>
      <c r="Y59" s="861">
        <v>-2.7201119999999999</v>
      </c>
      <c r="Z59" s="861">
        <v>-8.7799429999999994</v>
      </c>
      <c r="AA59" s="861">
        <v>-8.1338779999999993</v>
      </c>
      <c r="AB59" s="861">
        <v>-8.1635749999999998</v>
      </c>
      <c r="AC59" s="861">
        <v>-10.014193000000001</v>
      </c>
      <c r="AD59" s="861">
        <v>-10.706215</v>
      </c>
      <c r="AE59" s="861">
        <v>108.840098</v>
      </c>
      <c r="AF59" s="861">
        <v>100.410706</v>
      </c>
      <c r="AG59" s="861">
        <v>91.979239000000007</v>
      </c>
      <c r="AH59" s="861">
        <v>111.11239500000001</v>
      </c>
      <c r="AI59" s="861">
        <v>90.780051999999998</v>
      </c>
      <c r="AJ59" s="861">
        <v>71.212665999999999</v>
      </c>
      <c r="AK59" s="861">
        <v>-1.423432</v>
      </c>
      <c r="AL59" s="861">
        <v>-7.1059659999999996</v>
      </c>
      <c r="AM59" s="861">
        <v>-5.5997269999999997</v>
      </c>
      <c r="AN59" s="861">
        <v>94.017476000000002</v>
      </c>
      <c r="AO59" s="861">
        <v>93.040304000000006</v>
      </c>
      <c r="AP59" s="861">
        <v>90.791916999999998</v>
      </c>
      <c r="AQ59" s="861">
        <v>89.491538000000006</v>
      </c>
      <c r="AR59" s="861">
        <v>73.183485000000005</v>
      </c>
      <c r="AS59" s="861">
        <v>65.423916000000006</v>
      </c>
      <c r="AT59" s="861">
        <v>78.38861</v>
      </c>
      <c r="AU59" s="861">
        <v>76.50461</v>
      </c>
      <c r="AV59" s="861">
        <v>73.780568000000002</v>
      </c>
      <c r="AW59" s="861">
        <v>73.309454000000002</v>
      </c>
      <c r="AX59" s="861">
        <v>90.268501000000001</v>
      </c>
      <c r="AY59" s="861">
        <v>87.984269999999995</v>
      </c>
      <c r="AZ59" s="861">
        <v>-2.3813499999999999</v>
      </c>
      <c r="BA59" s="861">
        <v>-3.4046940000000001</v>
      </c>
      <c r="BB59" s="861">
        <v>-11.816395</v>
      </c>
      <c r="BC59" s="861">
        <v>-10.825977</v>
      </c>
      <c r="BD59" s="861">
        <v>-10.966968</v>
      </c>
      <c r="BE59" s="861">
        <v>-7.0868209999999996</v>
      </c>
      <c r="BF59" s="861">
        <v>31.556014000000001</v>
      </c>
      <c r="BG59" s="861">
        <v>139.474334</v>
      </c>
      <c r="BH59" s="861">
        <v>109.004902</v>
      </c>
      <c r="BI59" s="861">
        <v>55.582487</v>
      </c>
      <c r="BJ59" s="861">
        <v>132.301062</v>
      </c>
      <c r="BK59" s="861">
        <v>87.003381000000005</v>
      </c>
      <c r="BL59" s="861">
        <v>76.295226999999997</v>
      </c>
      <c r="BM59" s="861">
        <v>-16.334536</v>
      </c>
      <c r="BN59" s="861">
        <v>-11.282368</v>
      </c>
      <c r="BO59" s="861">
        <v>-6.6970780000000003</v>
      </c>
      <c r="BP59" s="861">
        <v>-10.532755</v>
      </c>
      <c r="BQ59" s="861">
        <v>88.083521000000005</v>
      </c>
      <c r="BR59" s="861">
        <v>89.451055999999994</v>
      </c>
      <c r="BS59" s="861">
        <v>86.834771000000003</v>
      </c>
      <c r="BT59" s="861">
        <v>59.195300000000003</v>
      </c>
      <c r="BU59" s="861">
        <v>65.630622000000002</v>
      </c>
      <c r="BV59" s="861">
        <v>62.101643000000003</v>
      </c>
      <c r="BW59" s="861">
        <v>65.437117999999998</v>
      </c>
      <c r="BX59" s="861">
        <v>-11.983095</v>
      </c>
      <c r="BY59" s="861">
        <v>-12.078670000000001</v>
      </c>
      <c r="BZ59" s="861">
        <v>-9.9908990000000006</v>
      </c>
      <c r="CA59" s="861">
        <v>-11.127146</v>
      </c>
      <c r="CB59" s="861">
        <v>-4.828087</v>
      </c>
      <c r="CC59" s="861">
        <v>-1.339132</v>
      </c>
      <c r="CD59" s="861">
        <v>-5.2763289999999996</v>
      </c>
      <c r="CE59" s="861">
        <v>-0.53958600000000001</v>
      </c>
      <c r="CF59" s="861">
        <v>-7.413913</v>
      </c>
      <c r="CG59" s="861">
        <v>-0.74265700000000001</v>
      </c>
      <c r="CH59" s="861">
        <v>-7.7876279999999998</v>
      </c>
      <c r="CI59" s="861">
        <v>-3.3792179999999998</v>
      </c>
      <c r="CJ59" s="861">
        <v>-5.1866250000000003</v>
      </c>
      <c r="CK59" s="861">
        <v>-2.2309939999999999</v>
      </c>
      <c r="CL59" s="861">
        <v>-5.9549380000000003</v>
      </c>
      <c r="CM59" s="861">
        <v>-7.0865999999999998E-2</v>
      </c>
      <c r="CN59" s="861">
        <v>-7.5476020000000004</v>
      </c>
      <c r="CO59" s="861">
        <v>-2.9495879999999999</v>
      </c>
      <c r="CP59" s="861">
        <v>-7.3363750000000003</v>
      </c>
      <c r="CQ59" s="861">
        <v>-4.6362160000000001</v>
      </c>
      <c r="CR59" s="861">
        <v>-5.2889900000000001</v>
      </c>
      <c r="CS59" s="861">
        <v>-2.8814060000000001</v>
      </c>
      <c r="CT59" s="861">
        <v>-5.4149450000000003</v>
      </c>
      <c r="CU59" s="861">
        <v>-3.8034569999999999</v>
      </c>
      <c r="CV59" s="861">
        <v>-8.0613279999999996</v>
      </c>
      <c r="CW59" s="861">
        <v>-3.7221299999999999</v>
      </c>
      <c r="CX59" s="861">
        <v>-7.582668</v>
      </c>
      <c r="CY59" s="861">
        <v>-4.0468299999999999</v>
      </c>
      <c r="CZ59" s="861">
        <v>-5.1520060000000001</v>
      </c>
      <c r="DA59" s="861">
        <v>-2.8653430000000002</v>
      </c>
      <c r="DB59" s="861">
        <v>-5.9150989999999997</v>
      </c>
      <c r="DC59" s="861">
        <v>-2.9966919999999999</v>
      </c>
      <c r="DD59" s="861">
        <v>-7.9794099999999997</v>
      </c>
      <c r="DE59" s="861">
        <v>-5.638585</v>
      </c>
      <c r="DF59" s="861">
        <v>-7.9802140000000001</v>
      </c>
      <c r="DG59" s="861">
        <v>-4.8223779999999996</v>
      </c>
      <c r="DH59" s="861">
        <v>-5.0514450000000002</v>
      </c>
      <c r="DI59" s="861">
        <v>-3.5389650000000001</v>
      </c>
      <c r="DJ59" s="861">
        <v>-5.6133629999999997</v>
      </c>
      <c r="DK59" s="861">
        <v>-4.5180920000000002</v>
      </c>
      <c r="DL59" s="861">
        <v>-8.2319340000000008</v>
      </c>
      <c r="DM59" s="861">
        <v>-6.8360289999999999</v>
      </c>
      <c r="DN59" s="861">
        <v>-8.107939</v>
      </c>
      <c r="DO59" s="861">
        <v>-5.9293630000000004</v>
      </c>
      <c r="DP59" s="861">
        <v>-5.4198930000000001</v>
      </c>
      <c r="DQ59" s="861">
        <v>-4.1543479999999997</v>
      </c>
      <c r="DR59" s="861">
        <v>-6.2400770000000003</v>
      </c>
      <c r="DS59" s="861">
        <v>-5.5001170000000004</v>
      </c>
      <c r="DT59" s="861">
        <v>-7.8534379999999997</v>
      </c>
      <c r="DU59" s="861">
        <v>-7.9020820000000001</v>
      </c>
      <c r="DV59" s="861">
        <v>-8.5952590000000004</v>
      </c>
      <c r="DW59" s="861">
        <v>-5.4106170000000002</v>
      </c>
      <c r="DX59" s="861">
        <v>13.538708</v>
      </c>
      <c r="DY59" s="861">
        <v>10.759964999999999</v>
      </c>
      <c r="DZ59" s="861">
        <v>163.604949</v>
      </c>
      <c r="EA59" s="861">
        <v>154.462715</v>
      </c>
      <c r="EB59" s="861">
        <v>120.11</v>
      </c>
      <c r="EC59" s="861">
        <v>3.2530000000000001</v>
      </c>
      <c r="ED59" s="861">
        <v>385.2</v>
      </c>
      <c r="EE59" s="861">
        <v>120.17</v>
      </c>
      <c r="EF59" s="861">
        <v>5.57</v>
      </c>
      <c r="EG59" s="861">
        <v>660.2</v>
      </c>
      <c r="EH59" s="861">
        <v>120.27</v>
      </c>
      <c r="EI59" s="861">
        <v>5.2530000000000001</v>
      </c>
      <c r="EJ59" s="861">
        <v>623.4</v>
      </c>
      <c r="EK59" s="861">
        <v>9.9428199999999993</v>
      </c>
      <c r="EL59" s="861">
        <v>13.73019</v>
      </c>
      <c r="EM59" s="861">
        <v>-15.542547000000001</v>
      </c>
      <c r="EN59" s="861">
        <v>-20.427268000000002</v>
      </c>
      <c r="EO59" s="861">
        <v>95.595259999999996</v>
      </c>
      <c r="EP59" s="861">
        <v>91.632637000000003</v>
      </c>
      <c r="EQ59" s="861">
        <v>-5.2140459999999997</v>
      </c>
      <c r="ER59" s="861">
        <v>267.05559799999997</v>
      </c>
      <c r="ES59" s="861">
        <v>549.36132799999996</v>
      </c>
      <c r="ET59" s="861">
        <v>524.20473100000004</v>
      </c>
      <c r="EU59" s="861"/>
      <c r="EV59" s="861"/>
      <c r="EW59" s="861"/>
      <c r="EX59" s="861"/>
      <c r="EY59" s="861"/>
      <c r="EZ59" s="861"/>
      <c r="FA59" s="861"/>
      <c r="FB59" s="861"/>
      <c r="FC59" s="861"/>
      <c r="FD59" s="861"/>
    </row>
    <row r="60" spans="1:160" x14ac:dyDescent="0.25">
      <c r="A60" s="837">
        <v>46141</v>
      </c>
      <c r="B60" s="836">
        <v>0.41173611111111108</v>
      </c>
      <c r="C60" s="861">
        <v>2040</v>
      </c>
      <c r="D60" s="861">
        <v>0</v>
      </c>
      <c r="E60" s="861">
        <v>0</v>
      </c>
      <c r="F60" s="861">
        <v>75.112961999999996</v>
      </c>
      <c r="G60" s="861">
        <v>72.661088000000007</v>
      </c>
      <c r="H60" s="861">
        <v>65.092026000000004</v>
      </c>
      <c r="I60" s="861">
        <v>74.786604999999994</v>
      </c>
      <c r="J60" s="861">
        <v>70.841792999999996</v>
      </c>
      <c r="K60" s="861">
        <v>71.602538999999993</v>
      </c>
      <c r="L60" s="861">
        <v>74.392409000000001</v>
      </c>
      <c r="M60" s="861">
        <v>74.473986999999994</v>
      </c>
      <c r="N60" s="861">
        <v>-5.4359120000000001</v>
      </c>
      <c r="O60" s="861">
        <v>-7.036581</v>
      </c>
      <c r="P60" s="861">
        <v>-7.7091190000000003</v>
      </c>
      <c r="Q60" s="861">
        <v>-4.0438580000000002</v>
      </c>
      <c r="R60" s="861">
        <v>-5.152755</v>
      </c>
      <c r="S60" s="861">
        <v>-6.0839819999999998</v>
      </c>
      <c r="T60" s="861">
        <v>82.167963</v>
      </c>
      <c r="U60" s="861">
        <v>72.430364999999995</v>
      </c>
      <c r="V60" s="861">
        <v>94.357719000000003</v>
      </c>
      <c r="W60" s="861">
        <v>93.406312999999997</v>
      </c>
      <c r="X60" s="861">
        <v>-3.6993589999999998</v>
      </c>
      <c r="Y60" s="861">
        <v>-2.7883710000000002</v>
      </c>
      <c r="Z60" s="861">
        <v>-8.8511939999999996</v>
      </c>
      <c r="AA60" s="861">
        <v>-8.2345400000000009</v>
      </c>
      <c r="AB60" s="861">
        <v>-8.2248730000000005</v>
      </c>
      <c r="AC60" s="861">
        <v>-10.079893999999999</v>
      </c>
      <c r="AD60" s="861">
        <v>-10.738618000000001</v>
      </c>
      <c r="AE60" s="861">
        <v>108.711668</v>
      </c>
      <c r="AF60" s="861">
        <v>100.32333</v>
      </c>
      <c r="AG60" s="861">
        <v>91.939490000000006</v>
      </c>
      <c r="AH60" s="861">
        <v>111.12519399999999</v>
      </c>
      <c r="AI60" s="861">
        <v>90.555875999999998</v>
      </c>
      <c r="AJ60" s="861">
        <v>71.054207000000005</v>
      </c>
      <c r="AK60" s="861">
        <v>-1.635278</v>
      </c>
      <c r="AL60" s="861">
        <v>-7.1818590000000002</v>
      </c>
      <c r="AM60" s="861">
        <v>-5.8362730000000003</v>
      </c>
      <c r="AN60" s="861">
        <v>93.857356999999993</v>
      </c>
      <c r="AO60" s="861">
        <v>92.773279000000002</v>
      </c>
      <c r="AP60" s="861">
        <v>90.652811</v>
      </c>
      <c r="AQ60" s="861">
        <v>89.312342000000001</v>
      </c>
      <c r="AR60" s="861">
        <v>73.108095000000006</v>
      </c>
      <c r="AS60" s="861">
        <v>65.369619</v>
      </c>
      <c r="AT60" s="861">
        <v>78.251638</v>
      </c>
      <c r="AU60" s="861">
        <v>76.288892000000004</v>
      </c>
      <c r="AV60" s="861">
        <v>73.333952999999994</v>
      </c>
      <c r="AW60" s="861">
        <v>73.205921000000004</v>
      </c>
      <c r="AX60" s="861">
        <v>89.997629000000003</v>
      </c>
      <c r="AY60" s="861">
        <v>87.668986000000004</v>
      </c>
      <c r="AZ60" s="861">
        <v>-2.5887699999999998</v>
      </c>
      <c r="BA60" s="861">
        <v>-3.5868899999999999</v>
      </c>
      <c r="BB60" s="861">
        <v>-11.903722</v>
      </c>
      <c r="BC60" s="861">
        <v>-10.892488</v>
      </c>
      <c r="BD60" s="861">
        <v>-11.086614000000001</v>
      </c>
      <c r="BE60" s="861">
        <v>-7.1627869999999998</v>
      </c>
      <c r="BF60" s="861">
        <v>31.363273</v>
      </c>
      <c r="BG60" s="861">
        <v>139.21247700000001</v>
      </c>
      <c r="BH60" s="861">
        <v>108.94101499999999</v>
      </c>
      <c r="BI60" s="861">
        <v>55.432803999999997</v>
      </c>
      <c r="BJ60" s="861">
        <v>132.436745</v>
      </c>
      <c r="BK60" s="861">
        <v>86.783991999999998</v>
      </c>
      <c r="BL60" s="861">
        <v>76.166321999999994</v>
      </c>
      <c r="BM60" s="861">
        <v>-16.387919</v>
      </c>
      <c r="BN60" s="861">
        <v>-11.333439</v>
      </c>
      <c r="BO60" s="861">
        <v>-6.8958079999999997</v>
      </c>
      <c r="BP60" s="861">
        <v>-10.564977000000001</v>
      </c>
      <c r="BQ60" s="861">
        <v>87.871482999999998</v>
      </c>
      <c r="BR60" s="861">
        <v>89.307197000000002</v>
      </c>
      <c r="BS60" s="861">
        <v>86.680477999999994</v>
      </c>
      <c r="BT60" s="861">
        <v>59.005764999999997</v>
      </c>
      <c r="BU60" s="861">
        <v>65.482786000000004</v>
      </c>
      <c r="BV60" s="861">
        <v>61.936450000000001</v>
      </c>
      <c r="BW60" s="861">
        <v>65.258482000000001</v>
      </c>
      <c r="BX60" s="861">
        <v>-11.979582000000001</v>
      </c>
      <c r="BY60" s="861">
        <v>-12.127893</v>
      </c>
      <c r="BZ60" s="861">
        <v>-10.182591</v>
      </c>
      <c r="CA60" s="861">
        <v>-11.230306000000001</v>
      </c>
      <c r="CB60" s="861">
        <v>-4.8091900000000001</v>
      </c>
      <c r="CC60" s="861">
        <v>-1.362825</v>
      </c>
      <c r="CD60" s="861">
        <v>-5.294111</v>
      </c>
      <c r="CE60" s="861">
        <v>-0.590534</v>
      </c>
      <c r="CF60" s="861">
        <v>-7.4250299999999996</v>
      </c>
      <c r="CG60" s="861">
        <v>-0.78372699999999995</v>
      </c>
      <c r="CH60" s="861">
        <v>-7.7845440000000004</v>
      </c>
      <c r="CI60" s="861">
        <v>-3.3886949999999998</v>
      </c>
      <c r="CJ60" s="861">
        <v>-5.160266</v>
      </c>
      <c r="CK60" s="861">
        <v>-2.2486920000000001</v>
      </c>
      <c r="CL60" s="861">
        <v>-5.9536199999999999</v>
      </c>
      <c r="CM60" s="861">
        <v>-0.132406</v>
      </c>
      <c r="CN60" s="861">
        <v>-7.5526439999999999</v>
      </c>
      <c r="CO60" s="861">
        <v>-2.9750160000000001</v>
      </c>
      <c r="CP60" s="861">
        <v>-7.3388239999999998</v>
      </c>
      <c r="CQ60" s="861">
        <v>-4.6633199999999997</v>
      </c>
      <c r="CR60" s="861">
        <v>-5.256494</v>
      </c>
      <c r="CS60" s="861">
        <v>-2.9033310000000001</v>
      </c>
      <c r="CT60" s="861">
        <v>-5.4107890000000003</v>
      </c>
      <c r="CU60" s="861">
        <v>-3.8118599999999998</v>
      </c>
      <c r="CV60" s="861">
        <v>-8.0627689999999994</v>
      </c>
      <c r="CW60" s="861">
        <v>-3.744008</v>
      </c>
      <c r="CX60" s="861">
        <v>-7.612609</v>
      </c>
      <c r="CY60" s="861">
        <v>-4.0310420000000002</v>
      </c>
      <c r="CZ60" s="861">
        <v>-5.1380540000000003</v>
      </c>
      <c r="DA60" s="861">
        <v>-2.8464200000000002</v>
      </c>
      <c r="DB60" s="861">
        <v>-5.8928219999999998</v>
      </c>
      <c r="DC60" s="861">
        <v>-3.0032939999999999</v>
      </c>
      <c r="DD60" s="861">
        <v>-7.9629320000000003</v>
      </c>
      <c r="DE60" s="861">
        <v>-5.595135</v>
      </c>
      <c r="DF60" s="861">
        <v>-7.9730780000000001</v>
      </c>
      <c r="DG60" s="861">
        <v>-4.7971240000000002</v>
      </c>
      <c r="DH60" s="861">
        <v>-5.0639000000000003</v>
      </c>
      <c r="DI60" s="861">
        <v>-3.530173</v>
      </c>
      <c r="DJ60" s="861">
        <v>-5.6036109999999999</v>
      </c>
      <c r="DK60" s="861">
        <v>-4.5195230000000004</v>
      </c>
      <c r="DL60" s="861">
        <v>-8.2067630000000005</v>
      </c>
      <c r="DM60" s="861">
        <v>-6.8053100000000004</v>
      </c>
      <c r="DN60" s="861">
        <v>-8.1087570000000007</v>
      </c>
      <c r="DO60" s="861">
        <v>-5.9012669999999998</v>
      </c>
      <c r="DP60" s="861">
        <v>-5.4169790000000004</v>
      </c>
      <c r="DQ60" s="861">
        <v>-4.130668</v>
      </c>
      <c r="DR60" s="861">
        <v>-6.2284490000000003</v>
      </c>
      <c r="DS60" s="861">
        <v>-5.4978220000000002</v>
      </c>
      <c r="DT60" s="861">
        <v>-7.8095739999999996</v>
      </c>
      <c r="DU60" s="861">
        <v>-7.8895530000000003</v>
      </c>
      <c r="DV60" s="861">
        <v>-8.5867959999999997</v>
      </c>
      <c r="DW60" s="861">
        <v>-5.3886849999999997</v>
      </c>
      <c r="DX60" s="861">
        <v>13.492972</v>
      </c>
      <c r="DY60" s="861">
        <v>10.711264</v>
      </c>
      <c r="DZ60" s="861">
        <v>163.25072599999999</v>
      </c>
      <c r="EA60" s="861">
        <v>153.770892</v>
      </c>
      <c r="EB60" s="861">
        <v>120.6</v>
      </c>
      <c r="EC60" s="861">
        <v>1.2390000000000001</v>
      </c>
      <c r="ED60" s="861">
        <v>132.4</v>
      </c>
      <c r="EE60" s="861">
        <v>120.75</v>
      </c>
      <c r="EF60" s="861">
        <v>5.5339999999999998</v>
      </c>
      <c r="EG60" s="861">
        <v>661.7</v>
      </c>
      <c r="EH60" s="861">
        <v>120.88</v>
      </c>
      <c r="EI60" s="861">
        <v>5.2229999999999999</v>
      </c>
      <c r="EJ60" s="861">
        <v>619.70000000000005</v>
      </c>
      <c r="EK60" s="861">
        <v>9.7835979999999996</v>
      </c>
      <c r="EL60" s="861">
        <v>13.620677000000001</v>
      </c>
      <c r="EM60" s="861">
        <v>-15.619871</v>
      </c>
      <c r="EN60" s="861">
        <v>-20.516484999999999</v>
      </c>
      <c r="EO60" s="861">
        <v>95.444531999999995</v>
      </c>
      <c r="EP60" s="861">
        <v>91.326441000000003</v>
      </c>
      <c r="EQ60" s="861">
        <v>-5.2123549999999996</v>
      </c>
      <c r="ER60" s="861">
        <v>269.89409599999999</v>
      </c>
      <c r="ES60" s="861">
        <v>560.34215900000004</v>
      </c>
      <c r="ET60" s="861">
        <v>534.56041400000004</v>
      </c>
      <c r="EU60" s="861"/>
      <c r="EV60" s="861"/>
      <c r="EW60" s="861"/>
      <c r="EX60" s="861"/>
      <c r="EY60" s="861"/>
      <c r="EZ60" s="861"/>
      <c r="FA60" s="861"/>
      <c r="FB60" s="861"/>
      <c r="FC60" s="861"/>
      <c r="FD60" s="861"/>
    </row>
    <row r="61" spans="1:160" x14ac:dyDescent="0.25">
      <c r="A61" s="837">
        <v>46141</v>
      </c>
      <c r="B61" s="836">
        <v>0.41243055555555558</v>
      </c>
      <c r="C61" s="861">
        <v>2100</v>
      </c>
      <c r="D61" s="861">
        <v>0</v>
      </c>
      <c r="E61" s="861">
        <v>0</v>
      </c>
      <c r="F61" s="861">
        <v>74.970955000000004</v>
      </c>
      <c r="G61" s="861">
        <v>72.576284000000001</v>
      </c>
      <c r="H61" s="861">
        <v>65.003465000000006</v>
      </c>
      <c r="I61" s="861">
        <v>74.737106999999995</v>
      </c>
      <c r="J61" s="861">
        <v>70.587429</v>
      </c>
      <c r="K61" s="861">
        <v>71.568546999999995</v>
      </c>
      <c r="L61" s="861">
        <v>74.356994999999998</v>
      </c>
      <c r="M61" s="861">
        <v>74.446607999999998</v>
      </c>
      <c r="N61" s="861">
        <v>-5.5818659999999998</v>
      </c>
      <c r="O61" s="861">
        <v>-7.193181</v>
      </c>
      <c r="P61" s="861">
        <v>-7.8640140000000001</v>
      </c>
      <c r="Q61" s="861">
        <v>-4.017048</v>
      </c>
      <c r="R61" s="861">
        <v>-5.1584989999999999</v>
      </c>
      <c r="S61" s="861">
        <v>-6.1536379999999999</v>
      </c>
      <c r="T61" s="861">
        <v>81.822102999999998</v>
      </c>
      <c r="U61" s="861">
        <v>72.271680000000003</v>
      </c>
      <c r="V61" s="861">
        <v>94.150660000000002</v>
      </c>
      <c r="W61" s="861">
        <v>93.175866999999997</v>
      </c>
      <c r="X61" s="861">
        <v>-3.7584740000000001</v>
      </c>
      <c r="Y61" s="861">
        <v>-2.8780890000000001</v>
      </c>
      <c r="Z61" s="861">
        <v>-8.9783150000000003</v>
      </c>
      <c r="AA61" s="861">
        <v>-8.3596649999999997</v>
      </c>
      <c r="AB61" s="861">
        <v>-8.3383730000000007</v>
      </c>
      <c r="AC61" s="861">
        <v>-10.192318</v>
      </c>
      <c r="AD61" s="861">
        <v>-10.88245</v>
      </c>
      <c r="AE61" s="861">
        <v>108.533975</v>
      </c>
      <c r="AF61" s="861">
        <v>100.210452</v>
      </c>
      <c r="AG61" s="861">
        <v>91.928269999999998</v>
      </c>
      <c r="AH61" s="861">
        <v>110.970443</v>
      </c>
      <c r="AI61" s="861">
        <v>90.348556000000002</v>
      </c>
      <c r="AJ61" s="861">
        <v>70.882034000000004</v>
      </c>
      <c r="AK61" s="861">
        <v>-1.87279</v>
      </c>
      <c r="AL61" s="861">
        <v>-7.3019049999999996</v>
      </c>
      <c r="AM61" s="861">
        <v>-5.9173629999999999</v>
      </c>
      <c r="AN61" s="861">
        <v>93.581675000000004</v>
      </c>
      <c r="AO61" s="861">
        <v>92.612677000000005</v>
      </c>
      <c r="AP61" s="861">
        <v>90.558616000000001</v>
      </c>
      <c r="AQ61" s="861">
        <v>89.162323000000001</v>
      </c>
      <c r="AR61" s="861">
        <v>73.034676000000005</v>
      </c>
      <c r="AS61" s="861">
        <v>65.354912999999996</v>
      </c>
      <c r="AT61" s="861">
        <v>78.135985000000005</v>
      </c>
      <c r="AU61" s="861">
        <v>76.164113999999998</v>
      </c>
      <c r="AV61" s="861">
        <v>73.298473999999999</v>
      </c>
      <c r="AW61" s="861">
        <v>73.028676000000004</v>
      </c>
      <c r="AX61" s="861">
        <v>89.905180999999999</v>
      </c>
      <c r="AY61" s="861">
        <v>87.709074999999999</v>
      </c>
      <c r="AZ61" s="861">
        <v>-2.6405449999999999</v>
      </c>
      <c r="BA61" s="861">
        <v>-3.6884640000000002</v>
      </c>
      <c r="BB61" s="861">
        <v>-11.974251000000001</v>
      </c>
      <c r="BC61" s="861">
        <v>-10.992046999999999</v>
      </c>
      <c r="BD61" s="861">
        <v>-11.124142000000001</v>
      </c>
      <c r="BE61" s="861">
        <v>-7.1532960000000001</v>
      </c>
      <c r="BF61" s="861">
        <v>31.158449000000001</v>
      </c>
      <c r="BG61" s="861">
        <v>139.17325299999999</v>
      </c>
      <c r="BH61" s="861">
        <v>108.84160199999999</v>
      </c>
      <c r="BI61" s="861">
        <v>55.304113000000001</v>
      </c>
      <c r="BJ61" s="861">
        <v>132.10637299999999</v>
      </c>
      <c r="BK61" s="861">
        <v>86.695408999999998</v>
      </c>
      <c r="BL61" s="861">
        <v>76.034030999999999</v>
      </c>
      <c r="BM61" s="861">
        <v>-16.498667999999999</v>
      </c>
      <c r="BN61" s="861">
        <v>-11.434466</v>
      </c>
      <c r="BO61" s="861">
        <v>-6.9788490000000003</v>
      </c>
      <c r="BP61" s="861">
        <v>-10.754208999999999</v>
      </c>
      <c r="BQ61" s="861">
        <v>87.763362999999998</v>
      </c>
      <c r="BR61" s="861">
        <v>89.183349000000007</v>
      </c>
      <c r="BS61" s="861">
        <v>86.549171999999999</v>
      </c>
      <c r="BT61" s="861">
        <v>58.784844</v>
      </c>
      <c r="BU61" s="861">
        <v>65.321842000000004</v>
      </c>
      <c r="BV61" s="861">
        <v>61.748216999999997</v>
      </c>
      <c r="BW61" s="861">
        <v>65.090656999999993</v>
      </c>
      <c r="BX61" s="861">
        <v>-12.112211</v>
      </c>
      <c r="BY61" s="861">
        <v>-12.263379</v>
      </c>
      <c r="BZ61" s="861">
        <v>-10.223273000000001</v>
      </c>
      <c r="CA61" s="861">
        <v>-11.286103000000001</v>
      </c>
      <c r="CB61" s="861">
        <v>-4.7946010000000001</v>
      </c>
      <c r="CC61" s="861">
        <v>-1.3553679999999999</v>
      </c>
      <c r="CD61" s="861">
        <v>-5.2670450000000004</v>
      </c>
      <c r="CE61" s="861">
        <v>-0.61407100000000003</v>
      </c>
      <c r="CF61" s="861">
        <v>-7.4264570000000001</v>
      </c>
      <c r="CG61" s="861">
        <v>-0.78606399999999998</v>
      </c>
      <c r="CH61" s="861">
        <v>-7.7773690000000002</v>
      </c>
      <c r="CI61" s="861">
        <v>-3.3759960000000002</v>
      </c>
      <c r="CJ61" s="861">
        <v>-5.1670930000000004</v>
      </c>
      <c r="CK61" s="861">
        <v>-2.2338070000000001</v>
      </c>
      <c r="CL61" s="861">
        <v>-5.9265249999999998</v>
      </c>
      <c r="CM61" s="861">
        <v>-7.5519000000000003E-2</v>
      </c>
      <c r="CN61" s="861">
        <v>-7.5475260000000004</v>
      </c>
      <c r="CO61" s="861">
        <v>-2.970399</v>
      </c>
      <c r="CP61" s="861">
        <v>-7.3147989999999998</v>
      </c>
      <c r="CQ61" s="861">
        <v>-4.6501000000000001</v>
      </c>
      <c r="CR61" s="861">
        <v>-5.2278900000000004</v>
      </c>
      <c r="CS61" s="861">
        <v>-2.8739029999999999</v>
      </c>
      <c r="CT61" s="861">
        <v>-5.397977</v>
      </c>
      <c r="CU61" s="861">
        <v>-3.784208</v>
      </c>
      <c r="CV61" s="861">
        <v>-8.0849949999999993</v>
      </c>
      <c r="CW61" s="861">
        <v>-3.7251880000000002</v>
      </c>
      <c r="CX61" s="861">
        <v>-7.6102259999999999</v>
      </c>
      <c r="CY61" s="861">
        <v>-4.0240229999999997</v>
      </c>
      <c r="CZ61" s="861">
        <v>-5.142665</v>
      </c>
      <c r="DA61" s="861">
        <v>-2.8414320000000002</v>
      </c>
      <c r="DB61" s="861">
        <v>-5.87662</v>
      </c>
      <c r="DC61" s="861">
        <v>-2.9885570000000001</v>
      </c>
      <c r="DD61" s="861">
        <v>-7.952693</v>
      </c>
      <c r="DE61" s="861">
        <v>-5.6273460000000002</v>
      </c>
      <c r="DF61" s="861">
        <v>-7.9478010000000001</v>
      </c>
      <c r="DG61" s="861">
        <v>-4.8180540000000001</v>
      </c>
      <c r="DH61" s="861">
        <v>-5.03315</v>
      </c>
      <c r="DI61" s="861">
        <v>-3.5113819999999998</v>
      </c>
      <c r="DJ61" s="861">
        <v>-5.5861559999999999</v>
      </c>
      <c r="DK61" s="861">
        <v>-4.5295490000000003</v>
      </c>
      <c r="DL61" s="861">
        <v>-8.2052969999999998</v>
      </c>
      <c r="DM61" s="861">
        <v>-6.8290620000000004</v>
      </c>
      <c r="DN61" s="861">
        <v>-8.103593</v>
      </c>
      <c r="DO61" s="861">
        <v>-5.921767</v>
      </c>
      <c r="DP61" s="861">
        <v>-5.3862120000000004</v>
      </c>
      <c r="DQ61" s="861">
        <v>-4.1560329999999999</v>
      </c>
      <c r="DR61" s="861">
        <v>-6.2128430000000003</v>
      </c>
      <c r="DS61" s="861">
        <v>-5.5241740000000004</v>
      </c>
      <c r="DT61" s="861">
        <v>-7.8492660000000001</v>
      </c>
      <c r="DU61" s="861">
        <v>-7.9002489999999996</v>
      </c>
      <c r="DV61" s="861">
        <v>-8.5698329999999991</v>
      </c>
      <c r="DW61" s="861">
        <v>-5.4109439999999998</v>
      </c>
      <c r="DX61" s="861">
        <v>13.421087999999999</v>
      </c>
      <c r="DY61" s="861">
        <v>10.614447</v>
      </c>
      <c r="DZ61" s="861">
        <v>162.82787500000001</v>
      </c>
      <c r="EA61" s="861">
        <v>153.47256300000001</v>
      </c>
      <c r="EB61" s="861">
        <v>120.17</v>
      </c>
      <c r="EC61" s="861">
        <v>3.254</v>
      </c>
      <c r="ED61" s="861">
        <v>384.7</v>
      </c>
      <c r="EE61" s="861">
        <v>120.16</v>
      </c>
      <c r="EF61" s="861">
        <v>5.5570000000000004</v>
      </c>
      <c r="EG61" s="861">
        <v>654.9</v>
      </c>
      <c r="EH61" s="861">
        <v>120.07</v>
      </c>
      <c r="EI61" s="861">
        <v>5.2439999999999998</v>
      </c>
      <c r="EJ61" s="861">
        <v>620</v>
      </c>
      <c r="EK61" s="861">
        <v>9.8242360000000009</v>
      </c>
      <c r="EL61" s="861">
        <v>13.715394</v>
      </c>
      <c r="EM61" s="861">
        <v>-15.741599000000001</v>
      </c>
      <c r="EN61" s="861">
        <v>-20.694243</v>
      </c>
      <c r="EO61" s="861">
        <v>95.264313000000001</v>
      </c>
      <c r="EP61" s="861">
        <v>91.194118000000003</v>
      </c>
      <c r="EQ61" s="861">
        <v>-5.2069960000000002</v>
      </c>
      <c r="ER61" s="861">
        <v>273.57358799999997</v>
      </c>
      <c r="ES61" s="861">
        <v>571.315021</v>
      </c>
      <c r="ET61" s="861">
        <v>544.89993200000004</v>
      </c>
      <c r="EU61" s="861"/>
      <c r="EV61" s="861"/>
      <c r="EW61" s="861"/>
      <c r="EX61" s="861"/>
      <c r="EY61" s="861"/>
      <c r="EZ61" s="861"/>
      <c r="FA61" s="861"/>
      <c r="FB61" s="861"/>
      <c r="FC61" s="861"/>
      <c r="FD61" s="861"/>
    </row>
    <row r="62" spans="1:160" x14ac:dyDescent="0.25">
      <c r="A62" s="837">
        <v>46141</v>
      </c>
      <c r="B62" s="836">
        <v>0.41312499999999996</v>
      </c>
      <c r="C62" s="861">
        <v>2160</v>
      </c>
      <c r="D62" s="861">
        <v>0</v>
      </c>
      <c r="E62" s="861">
        <v>0</v>
      </c>
      <c r="F62" s="861">
        <v>74.745401000000001</v>
      </c>
      <c r="G62" s="861">
        <v>72.514058000000006</v>
      </c>
      <c r="H62" s="861">
        <v>64.857743999999997</v>
      </c>
      <c r="I62" s="861">
        <v>74.723474999999993</v>
      </c>
      <c r="J62" s="861">
        <v>70.304484000000002</v>
      </c>
      <c r="K62" s="861">
        <v>71.566738999999998</v>
      </c>
      <c r="L62" s="861">
        <v>74.342938000000004</v>
      </c>
      <c r="M62" s="861">
        <v>74.391549999999995</v>
      </c>
      <c r="N62" s="861">
        <v>-5.6379159999999997</v>
      </c>
      <c r="O62" s="861">
        <v>-7.2437649999999998</v>
      </c>
      <c r="P62" s="861">
        <v>-7.9745280000000003</v>
      </c>
      <c r="Q62" s="861">
        <v>-4.1492940000000003</v>
      </c>
      <c r="R62" s="861">
        <v>-5.2229729999999996</v>
      </c>
      <c r="S62" s="861">
        <v>-6.1557019999999998</v>
      </c>
      <c r="T62" s="861">
        <v>81.983633999999995</v>
      </c>
      <c r="U62" s="861">
        <v>72.120597000000004</v>
      </c>
      <c r="V62" s="861">
        <v>94.142702999999997</v>
      </c>
      <c r="W62" s="861">
        <v>93.181550999999999</v>
      </c>
      <c r="X62" s="861">
        <v>-3.8719969999999999</v>
      </c>
      <c r="Y62" s="861">
        <v>-2.941405</v>
      </c>
      <c r="Z62" s="861">
        <v>-9.0909750000000003</v>
      </c>
      <c r="AA62" s="861">
        <v>-8.4300809999999995</v>
      </c>
      <c r="AB62" s="861">
        <v>-8.4373780000000007</v>
      </c>
      <c r="AC62" s="861">
        <v>-10.24701</v>
      </c>
      <c r="AD62" s="861">
        <v>-11.008305</v>
      </c>
      <c r="AE62" s="861">
        <v>108.52715499999999</v>
      </c>
      <c r="AF62" s="861">
        <v>100.13790899999999</v>
      </c>
      <c r="AG62" s="861">
        <v>91.891497999999999</v>
      </c>
      <c r="AH62" s="861">
        <v>110.867842</v>
      </c>
      <c r="AI62" s="861">
        <v>90.299582999999998</v>
      </c>
      <c r="AJ62" s="861">
        <v>70.733879000000002</v>
      </c>
      <c r="AK62" s="861">
        <v>-1.755576</v>
      </c>
      <c r="AL62" s="861">
        <v>-7.3732129999999998</v>
      </c>
      <c r="AM62" s="861">
        <v>-5.9432809999999998</v>
      </c>
      <c r="AN62" s="861">
        <v>93.458220999999995</v>
      </c>
      <c r="AO62" s="861">
        <v>92.601693999999995</v>
      </c>
      <c r="AP62" s="861">
        <v>90.496161999999998</v>
      </c>
      <c r="AQ62" s="861">
        <v>89.032447000000005</v>
      </c>
      <c r="AR62" s="861">
        <v>72.882321000000005</v>
      </c>
      <c r="AS62" s="861">
        <v>65.287908000000002</v>
      </c>
      <c r="AT62" s="861">
        <v>78.036377999999999</v>
      </c>
      <c r="AU62" s="861">
        <v>76.069339999999997</v>
      </c>
      <c r="AV62" s="861">
        <v>73.281687000000005</v>
      </c>
      <c r="AW62" s="861">
        <v>72.813456000000002</v>
      </c>
      <c r="AX62" s="861">
        <v>89.637658000000002</v>
      </c>
      <c r="AY62" s="861">
        <v>87.370929000000004</v>
      </c>
      <c r="AZ62" s="861">
        <v>-2.688415</v>
      </c>
      <c r="BA62" s="861">
        <v>-3.8237839999999998</v>
      </c>
      <c r="BB62" s="861">
        <v>-12.044241</v>
      </c>
      <c r="BC62" s="861">
        <v>-11.066159000000001</v>
      </c>
      <c r="BD62" s="861">
        <v>-11.224601</v>
      </c>
      <c r="BE62" s="861">
        <v>-7.3132250000000001</v>
      </c>
      <c r="BF62" s="861">
        <v>31.080794999999998</v>
      </c>
      <c r="BG62" s="861">
        <v>139.06060400000001</v>
      </c>
      <c r="BH62" s="861">
        <v>108.701702</v>
      </c>
      <c r="BI62" s="861">
        <v>55.150931</v>
      </c>
      <c r="BJ62" s="861">
        <v>132.20577</v>
      </c>
      <c r="BK62" s="861">
        <v>86.444421000000006</v>
      </c>
      <c r="BL62" s="861">
        <v>75.912841</v>
      </c>
      <c r="BM62" s="861">
        <v>-16.574172999999998</v>
      </c>
      <c r="BN62" s="861">
        <v>-11.534769000000001</v>
      </c>
      <c r="BO62" s="861">
        <v>-7.0060450000000003</v>
      </c>
      <c r="BP62" s="861">
        <v>-10.81775</v>
      </c>
      <c r="BQ62" s="861">
        <v>87.515600000000006</v>
      </c>
      <c r="BR62" s="861">
        <v>89.046149999999997</v>
      </c>
      <c r="BS62" s="861">
        <v>86.370289999999997</v>
      </c>
      <c r="BT62" s="861">
        <v>58.550474000000001</v>
      </c>
      <c r="BU62" s="861">
        <v>65.161147</v>
      </c>
      <c r="BV62" s="861">
        <v>61.528891000000002</v>
      </c>
      <c r="BW62" s="861">
        <v>64.848693999999995</v>
      </c>
      <c r="BX62" s="861">
        <v>-12.16483</v>
      </c>
      <c r="BY62" s="861">
        <v>-12.373478</v>
      </c>
      <c r="BZ62" s="861">
        <v>-10.234169</v>
      </c>
      <c r="CA62" s="861">
        <v>-11.474333</v>
      </c>
      <c r="CB62" s="861">
        <v>-4.811922</v>
      </c>
      <c r="CC62" s="861">
        <v>-1.4132929999999999</v>
      </c>
      <c r="CD62" s="861">
        <v>-5.2838620000000001</v>
      </c>
      <c r="CE62" s="861">
        <v>-0.66915500000000006</v>
      </c>
      <c r="CF62" s="861">
        <v>-7.3947430000000001</v>
      </c>
      <c r="CG62" s="861">
        <v>-0.79353399999999996</v>
      </c>
      <c r="CH62" s="861">
        <v>-7.7868199999999996</v>
      </c>
      <c r="CI62" s="861">
        <v>-3.3900269999999999</v>
      </c>
      <c r="CJ62" s="861">
        <v>-5.1499579999999998</v>
      </c>
      <c r="CK62" s="861">
        <v>-2.2403460000000002</v>
      </c>
      <c r="CL62" s="861">
        <v>-5.9111849999999997</v>
      </c>
      <c r="CM62" s="861">
        <v>-0.13286700000000001</v>
      </c>
      <c r="CN62" s="861">
        <v>-7.5723729999999998</v>
      </c>
      <c r="CO62" s="861">
        <v>-3.00528</v>
      </c>
      <c r="CP62" s="861">
        <v>-7.3424420000000001</v>
      </c>
      <c r="CQ62" s="861">
        <v>-4.6631999999999998</v>
      </c>
      <c r="CR62" s="861">
        <v>-5.2298229999999997</v>
      </c>
      <c r="CS62" s="861">
        <v>-2.911565</v>
      </c>
      <c r="CT62" s="861">
        <v>-5.3901969999999997</v>
      </c>
      <c r="CU62" s="861">
        <v>-3.8024740000000001</v>
      </c>
      <c r="CV62" s="861">
        <v>-8.0603390000000008</v>
      </c>
      <c r="CW62" s="861">
        <v>-3.742988</v>
      </c>
      <c r="CX62" s="861">
        <v>-7.6175490000000003</v>
      </c>
      <c r="CY62" s="861">
        <v>-4.0438580000000002</v>
      </c>
      <c r="CZ62" s="861">
        <v>-5.1280710000000003</v>
      </c>
      <c r="DA62" s="861">
        <v>-2.8356219999999999</v>
      </c>
      <c r="DB62" s="861">
        <v>-5.8619219999999999</v>
      </c>
      <c r="DC62" s="861">
        <v>-2.9846020000000002</v>
      </c>
      <c r="DD62" s="861">
        <v>-7.9675099999999999</v>
      </c>
      <c r="DE62" s="861">
        <v>-5.6150770000000003</v>
      </c>
      <c r="DF62" s="861">
        <v>-7.966323</v>
      </c>
      <c r="DG62" s="861">
        <v>-4.816935</v>
      </c>
      <c r="DH62" s="861">
        <v>-5.0422739999999999</v>
      </c>
      <c r="DI62" s="861">
        <v>-3.5062329999999999</v>
      </c>
      <c r="DJ62" s="861">
        <v>-5.6070900000000004</v>
      </c>
      <c r="DK62" s="861">
        <v>-4.5090380000000003</v>
      </c>
      <c r="DL62" s="861">
        <v>-8.1956959999999999</v>
      </c>
      <c r="DM62" s="861">
        <v>-6.811077</v>
      </c>
      <c r="DN62" s="861">
        <v>-8.0917060000000003</v>
      </c>
      <c r="DO62" s="861">
        <v>-5.8894039999999999</v>
      </c>
      <c r="DP62" s="861">
        <v>-5.3967390000000002</v>
      </c>
      <c r="DQ62" s="861">
        <v>-4.149019</v>
      </c>
      <c r="DR62" s="861">
        <v>-6.2170030000000001</v>
      </c>
      <c r="DS62" s="861">
        <v>-5.4887189999999997</v>
      </c>
      <c r="DT62" s="861">
        <v>-7.8148819999999999</v>
      </c>
      <c r="DU62" s="861">
        <v>-7.8892490000000004</v>
      </c>
      <c r="DV62" s="861">
        <v>-8.58005</v>
      </c>
      <c r="DW62" s="861">
        <v>-5.3982789999999996</v>
      </c>
      <c r="DX62" s="861">
        <v>13.345606999999999</v>
      </c>
      <c r="DY62" s="861">
        <v>10.618285999999999</v>
      </c>
      <c r="DZ62" s="861">
        <v>162.91672199999999</v>
      </c>
      <c r="EA62" s="861">
        <v>152.95561599999999</v>
      </c>
      <c r="EB62" s="861">
        <v>120.2</v>
      </c>
      <c r="EC62" s="861">
        <v>3.2519999999999998</v>
      </c>
      <c r="ED62" s="861">
        <v>384.2</v>
      </c>
      <c r="EE62" s="861">
        <v>120.17</v>
      </c>
      <c r="EF62" s="861">
        <v>5.53</v>
      </c>
      <c r="EG62" s="861">
        <v>658.6</v>
      </c>
      <c r="EH62" s="861">
        <v>120.06</v>
      </c>
      <c r="EI62" s="861">
        <v>5.226</v>
      </c>
      <c r="EJ62" s="861">
        <v>618.20000000000005</v>
      </c>
      <c r="EK62" s="861">
        <v>9.9263949999999994</v>
      </c>
      <c r="EL62" s="861">
        <v>13.681139999999999</v>
      </c>
      <c r="EM62" s="861">
        <v>-15.869676</v>
      </c>
      <c r="EN62" s="861">
        <v>-20.687184999999999</v>
      </c>
      <c r="EO62" s="861">
        <v>95.302205000000001</v>
      </c>
      <c r="EP62" s="861">
        <v>90.964420000000004</v>
      </c>
      <c r="EQ62" s="861">
        <v>-5.2108819999999998</v>
      </c>
      <c r="ER62" s="861">
        <v>279.98517099999998</v>
      </c>
      <c r="ES62" s="861">
        <v>582.26416900000004</v>
      </c>
      <c r="ET62" s="861">
        <v>555.20779600000003</v>
      </c>
      <c r="EU62" s="861"/>
      <c r="EV62" s="861"/>
      <c r="EW62" s="861"/>
      <c r="EX62" s="861"/>
      <c r="EY62" s="861"/>
      <c r="EZ62" s="861"/>
      <c r="FA62" s="861"/>
      <c r="FB62" s="861"/>
      <c r="FC62" s="861"/>
      <c r="FD62" s="861"/>
    </row>
    <row r="63" spans="1:160" x14ac:dyDescent="0.25">
      <c r="A63" s="837">
        <v>46141</v>
      </c>
      <c r="B63" s="836">
        <v>0.41381944444444446</v>
      </c>
      <c r="C63" s="861">
        <v>2220</v>
      </c>
      <c r="D63" s="861">
        <v>0</v>
      </c>
      <c r="E63" s="861">
        <v>0</v>
      </c>
      <c r="F63" s="861">
        <v>74.485157999999998</v>
      </c>
      <c r="G63" s="861">
        <v>72.402285000000006</v>
      </c>
      <c r="H63" s="861">
        <v>64.753073999999998</v>
      </c>
      <c r="I63" s="861">
        <v>74.657403000000002</v>
      </c>
      <c r="J63" s="861">
        <v>70.066862</v>
      </c>
      <c r="K63" s="861">
        <v>71.505087000000003</v>
      </c>
      <c r="L63" s="861">
        <v>74.322849000000005</v>
      </c>
      <c r="M63" s="861">
        <v>74.338491000000005</v>
      </c>
      <c r="N63" s="861">
        <v>-5.79209</v>
      </c>
      <c r="O63" s="861">
        <v>-7.3501899999999996</v>
      </c>
      <c r="P63" s="861">
        <v>-7.9996679999999998</v>
      </c>
      <c r="Q63" s="861">
        <v>-4.3880619999999997</v>
      </c>
      <c r="R63" s="861">
        <v>-5.2827700000000002</v>
      </c>
      <c r="S63" s="861">
        <v>-6.3956869999999997</v>
      </c>
      <c r="T63" s="861">
        <v>81.635440000000003</v>
      </c>
      <c r="U63" s="861">
        <v>72.100297999999995</v>
      </c>
      <c r="V63" s="861">
        <v>93.719618999999994</v>
      </c>
      <c r="W63" s="861">
        <v>92.855248000000003</v>
      </c>
      <c r="X63" s="861">
        <v>-3.9815800000000001</v>
      </c>
      <c r="Y63" s="861">
        <v>-3.1407229999999999</v>
      </c>
      <c r="Z63" s="861">
        <v>-9.151605</v>
      </c>
      <c r="AA63" s="861">
        <v>-8.5163989999999998</v>
      </c>
      <c r="AB63" s="861">
        <v>-8.5379869999999993</v>
      </c>
      <c r="AC63" s="861">
        <v>-10.365750999999999</v>
      </c>
      <c r="AD63" s="861">
        <v>-11.07883</v>
      </c>
      <c r="AE63" s="861">
        <v>108.31529</v>
      </c>
      <c r="AF63" s="861">
        <v>99.987271000000007</v>
      </c>
      <c r="AG63" s="861">
        <v>91.656171000000001</v>
      </c>
      <c r="AH63" s="861">
        <v>110.737129</v>
      </c>
      <c r="AI63" s="861">
        <v>89.999373000000006</v>
      </c>
      <c r="AJ63" s="861">
        <v>70.514664999999994</v>
      </c>
      <c r="AK63" s="861">
        <v>-1.8201149999999999</v>
      </c>
      <c r="AL63" s="861">
        <v>-7.5466030000000002</v>
      </c>
      <c r="AM63" s="861">
        <v>-6.1335410000000001</v>
      </c>
      <c r="AN63" s="861">
        <v>93.350729000000001</v>
      </c>
      <c r="AO63" s="861">
        <v>92.210716000000005</v>
      </c>
      <c r="AP63" s="861">
        <v>90.251998999999998</v>
      </c>
      <c r="AQ63" s="861">
        <v>88.859789000000006</v>
      </c>
      <c r="AR63" s="861">
        <v>72.611680000000007</v>
      </c>
      <c r="AS63" s="861">
        <v>65.176368999999994</v>
      </c>
      <c r="AT63" s="861">
        <v>77.804980999999998</v>
      </c>
      <c r="AU63" s="861">
        <v>75.888469000000001</v>
      </c>
      <c r="AV63" s="861">
        <v>72.745806999999999</v>
      </c>
      <c r="AW63" s="861">
        <v>72.819377000000003</v>
      </c>
      <c r="AX63" s="861">
        <v>89.388022000000007</v>
      </c>
      <c r="AY63" s="861">
        <v>87.196026000000003</v>
      </c>
      <c r="AZ63" s="861">
        <v>-2.7673549999999998</v>
      </c>
      <c r="BA63" s="861">
        <v>-3.802003</v>
      </c>
      <c r="BB63" s="861">
        <v>-12.163694</v>
      </c>
      <c r="BC63" s="861">
        <v>-11.115373999999999</v>
      </c>
      <c r="BD63" s="861">
        <v>-11.302044</v>
      </c>
      <c r="BE63" s="861">
        <v>-7.2450080000000003</v>
      </c>
      <c r="BF63" s="861">
        <v>31.042465</v>
      </c>
      <c r="BG63" s="861">
        <v>138.92482100000001</v>
      </c>
      <c r="BH63" s="861">
        <v>108.667906</v>
      </c>
      <c r="BI63" s="861">
        <v>55.022832000000001</v>
      </c>
      <c r="BJ63" s="861">
        <v>131.69831400000001</v>
      </c>
      <c r="BK63" s="861">
        <v>86.192216000000002</v>
      </c>
      <c r="BL63" s="861">
        <v>75.521189000000007</v>
      </c>
      <c r="BM63" s="861">
        <v>-16.688459000000002</v>
      </c>
      <c r="BN63" s="861">
        <v>-11.638845</v>
      </c>
      <c r="BO63" s="861">
        <v>-7.0692050000000002</v>
      </c>
      <c r="BP63" s="861">
        <v>-10.920768000000001</v>
      </c>
      <c r="BQ63" s="861">
        <v>87.261110000000002</v>
      </c>
      <c r="BR63" s="861">
        <v>88.730146000000005</v>
      </c>
      <c r="BS63" s="861">
        <v>86.136295000000004</v>
      </c>
      <c r="BT63" s="861">
        <v>58.387951999999999</v>
      </c>
      <c r="BU63" s="861">
        <v>65.072778</v>
      </c>
      <c r="BV63" s="861">
        <v>61.383043999999998</v>
      </c>
      <c r="BW63" s="861">
        <v>64.684184000000002</v>
      </c>
      <c r="BX63" s="861">
        <v>-12.273462</v>
      </c>
      <c r="BY63" s="861">
        <v>-12.414305000000001</v>
      </c>
      <c r="BZ63" s="861">
        <v>-10.310551</v>
      </c>
      <c r="CA63" s="861">
        <v>-11.521226</v>
      </c>
      <c r="CB63" s="861">
        <v>-4.8490149999999996</v>
      </c>
      <c r="CC63" s="861">
        <v>-1.393607</v>
      </c>
      <c r="CD63" s="861">
        <v>-5.3106410000000004</v>
      </c>
      <c r="CE63" s="861">
        <v>-0.71239300000000005</v>
      </c>
      <c r="CF63" s="861">
        <v>-7.4176549999999999</v>
      </c>
      <c r="CG63" s="861">
        <v>-0.79816900000000002</v>
      </c>
      <c r="CH63" s="861">
        <v>-7.7862049999999998</v>
      </c>
      <c r="CI63" s="861">
        <v>-3.3857010000000001</v>
      </c>
      <c r="CJ63" s="861">
        <v>-5.2029069999999997</v>
      </c>
      <c r="CK63" s="861">
        <v>-2.227589</v>
      </c>
      <c r="CL63" s="861">
        <v>-5.9543109999999997</v>
      </c>
      <c r="CM63" s="861">
        <v>-0.13494</v>
      </c>
      <c r="CN63" s="861">
        <v>-7.5630319999999998</v>
      </c>
      <c r="CO63" s="861">
        <v>-2.9853299999999998</v>
      </c>
      <c r="CP63" s="861">
        <v>-7.3449859999999996</v>
      </c>
      <c r="CQ63" s="861">
        <v>-4.6094239999999997</v>
      </c>
      <c r="CR63" s="861">
        <v>-5.2486610000000002</v>
      </c>
      <c r="CS63" s="861">
        <v>-2.9094500000000001</v>
      </c>
      <c r="CT63" s="861">
        <v>-5.4676980000000004</v>
      </c>
      <c r="CU63" s="861">
        <v>-3.7784610000000001</v>
      </c>
      <c r="CV63" s="861">
        <v>-8.0698509999999999</v>
      </c>
      <c r="CW63" s="861">
        <v>-3.684126</v>
      </c>
      <c r="CX63" s="861">
        <v>-7.6018129999999999</v>
      </c>
      <c r="CY63" s="861">
        <v>-3.9979909999999999</v>
      </c>
      <c r="CZ63" s="861">
        <v>-5.1263680000000003</v>
      </c>
      <c r="DA63" s="861">
        <v>-2.8280150000000002</v>
      </c>
      <c r="DB63" s="861">
        <v>-5.852881</v>
      </c>
      <c r="DC63" s="861">
        <v>-2.9556429999999998</v>
      </c>
      <c r="DD63" s="861">
        <v>-7.9130479999999999</v>
      </c>
      <c r="DE63" s="861">
        <v>-5.5999629999999998</v>
      </c>
      <c r="DF63" s="861">
        <v>-7.9432559999999999</v>
      </c>
      <c r="DG63" s="861">
        <v>-4.7902579999999997</v>
      </c>
      <c r="DH63" s="861">
        <v>-5.0086029999999999</v>
      </c>
      <c r="DI63" s="861">
        <v>-3.5095000000000001</v>
      </c>
      <c r="DJ63" s="861">
        <v>-5.5567719999999996</v>
      </c>
      <c r="DK63" s="861">
        <v>-4.4774159999999998</v>
      </c>
      <c r="DL63" s="861">
        <v>-8.154992</v>
      </c>
      <c r="DM63" s="861">
        <v>-6.7746639999999996</v>
      </c>
      <c r="DN63" s="861">
        <v>-8.0536630000000002</v>
      </c>
      <c r="DO63" s="861">
        <v>-5.8692099999999998</v>
      </c>
      <c r="DP63" s="861">
        <v>-5.3872770000000001</v>
      </c>
      <c r="DQ63" s="861">
        <v>-4.1225300000000002</v>
      </c>
      <c r="DR63" s="861">
        <v>-6.1773660000000001</v>
      </c>
      <c r="DS63" s="861">
        <v>-5.4910639999999997</v>
      </c>
      <c r="DT63" s="861">
        <v>-7.7751380000000001</v>
      </c>
      <c r="DU63" s="861">
        <v>-7.8682090000000002</v>
      </c>
      <c r="DV63" s="861">
        <v>-8.5358699999999992</v>
      </c>
      <c r="DW63" s="861">
        <v>-5.3780799999999997</v>
      </c>
      <c r="DX63" s="861">
        <v>13.338803</v>
      </c>
      <c r="DY63" s="861">
        <v>10.550922</v>
      </c>
      <c r="DZ63" s="861">
        <v>162.04953699999999</v>
      </c>
      <c r="EA63" s="861">
        <v>152.56902400000001</v>
      </c>
      <c r="EB63" s="861">
        <v>120.13</v>
      </c>
      <c r="EC63" s="861">
        <v>3.2509999999999999</v>
      </c>
      <c r="ED63" s="861">
        <v>384.8</v>
      </c>
      <c r="EE63" s="861">
        <v>120.24</v>
      </c>
      <c r="EF63" s="861">
        <v>5.5110000000000001</v>
      </c>
      <c r="EG63" s="861">
        <v>653.9</v>
      </c>
      <c r="EH63" s="861">
        <v>120.17</v>
      </c>
      <c r="EI63" s="861">
        <v>5.2149999999999999</v>
      </c>
      <c r="EJ63" s="861">
        <v>619.5</v>
      </c>
      <c r="EK63" s="861">
        <v>9.7476939999999992</v>
      </c>
      <c r="EL63" s="861">
        <v>13.741958</v>
      </c>
      <c r="EM63" s="861">
        <v>-15.881235</v>
      </c>
      <c r="EN63" s="861">
        <v>-20.811163000000001</v>
      </c>
      <c r="EO63" s="861">
        <v>94.931760999999995</v>
      </c>
      <c r="EP63" s="861">
        <v>90.792304000000001</v>
      </c>
      <c r="EQ63" s="861">
        <v>-5.1996609999999999</v>
      </c>
      <c r="ER63" s="861">
        <v>285.83804900000001</v>
      </c>
      <c r="ES63" s="861">
        <v>593.20498299999997</v>
      </c>
      <c r="ET63" s="861">
        <v>565.501575</v>
      </c>
      <c r="EU63" s="861"/>
      <c r="EV63" s="861"/>
      <c r="EW63" s="861"/>
      <c r="EX63" s="861"/>
      <c r="EY63" s="861"/>
      <c r="EZ63" s="861"/>
      <c r="FA63" s="861"/>
      <c r="FB63" s="861"/>
      <c r="FC63" s="861"/>
      <c r="FD63" s="861"/>
    </row>
    <row r="64" spans="1:160" x14ac:dyDescent="0.25">
      <c r="A64" s="837">
        <v>46141</v>
      </c>
      <c r="B64" s="836">
        <v>0.4145138888888889</v>
      </c>
      <c r="C64" s="861">
        <v>2280</v>
      </c>
      <c r="D64" s="861">
        <v>0</v>
      </c>
      <c r="E64" s="861">
        <v>0</v>
      </c>
      <c r="F64" s="861">
        <v>74.363465000000005</v>
      </c>
      <c r="G64" s="861">
        <v>72.327752000000004</v>
      </c>
      <c r="H64" s="861">
        <v>64.712496999999999</v>
      </c>
      <c r="I64" s="861">
        <v>74.617098999999996</v>
      </c>
      <c r="J64" s="861">
        <v>69.779869000000005</v>
      </c>
      <c r="K64" s="861">
        <v>71.471844000000004</v>
      </c>
      <c r="L64" s="861">
        <v>74.290654000000004</v>
      </c>
      <c r="M64" s="861">
        <v>74.316865000000007</v>
      </c>
      <c r="N64" s="861">
        <v>-5.8244980000000002</v>
      </c>
      <c r="O64" s="861">
        <v>-7.3952970000000002</v>
      </c>
      <c r="P64" s="861">
        <v>-8.1309129999999996</v>
      </c>
      <c r="Q64" s="861">
        <v>-4.2983859999999998</v>
      </c>
      <c r="R64" s="861">
        <v>-5.3359759999999996</v>
      </c>
      <c r="S64" s="861">
        <v>-6.5217929999999997</v>
      </c>
      <c r="T64" s="861">
        <v>81.536529000000002</v>
      </c>
      <c r="U64" s="861">
        <v>72.072336000000007</v>
      </c>
      <c r="V64" s="861">
        <v>93.784717999999998</v>
      </c>
      <c r="W64" s="861">
        <v>92.818208999999996</v>
      </c>
      <c r="X64" s="861">
        <v>-4.033423</v>
      </c>
      <c r="Y64" s="861">
        <v>-3.108787</v>
      </c>
      <c r="Z64" s="861">
        <v>-9.2285719999999998</v>
      </c>
      <c r="AA64" s="861">
        <v>-8.5960979999999996</v>
      </c>
      <c r="AB64" s="861">
        <v>-8.6213219999999993</v>
      </c>
      <c r="AC64" s="861">
        <v>-10.364796999999999</v>
      </c>
      <c r="AD64" s="861">
        <v>-11.095656999999999</v>
      </c>
      <c r="AE64" s="861">
        <v>108.240542</v>
      </c>
      <c r="AF64" s="861">
        <v>99.914700999999994</v>
      </c>
      <c r="AG64" s="861">
        <v>91.499206000000001</v>
      </c>
      <c r="AH64" s="861">
        <v>110.626124</v>
      </c>
      <c r="AI64" s="861">
        <v>89.939730999999995</v>
      </c>
      <c r="AJ64" s="861">
        <v>70.507586000000003</v>
      </c>
      <c r="AK64" s="861">
        <v>-2.3803700000000001</v>
      </c>
      <c r="AL64" s="861">
        <v>-7.5746019999999996</v>
      </c>
      <c r="AM64" s="861">
        <v>-6.2617779999999996</v>
      </c>
      <c r="AN64" s="861">
        <v>93.203125999999997</v>
      </c>
      <c r="AO64" s="861">
        <v>92.211350999999993</v>
      </c>
      <c r="AP64" s="861">
        <v>90.263840999999999</v>
      </c>
      <c r="AQ64" s="861">
        <v>88.759828999999996</v>
      </c>
      <c r="AR64" s="861">
        <v>72.464129999999997</v>
      </c>
      <c r="AS64" s="861">
        <v>65.196752000000004</v>
      </c>
      <c r="AT64" s="861">
        <v>77.722802999999999</v>
      </c>
      <c r="AU64" s="861">
        <v>75.735206000000005</v>
      </c>
      <c r="AV64" s="861">
        <v>72.642807000000005</v>
      </c>
      <c r="AW64" s="861">
        <v>72.628772999999995</v>
      </c>
      <c r="AX64" s="861">
        <v>89.159914000000001</v>
      </c>
      <c r="AY64" s="861">
        <v>86.894857999999999</v>
      </c>
      <c r="AZ64" s="861">
        <v>-2.8684120000000002</v>
      </c>
      <c r="BA64" s="861">
        <v>-3.795391</v>
      </c>
      <c r="BB64" s="861">
        <v>-12.261265</v>
      </c>
      <c r="BC64" s="861">
        <v>-11.212313999999999</v>
      </c>
      <c r="BD64" s="861">
        <v>-11.371733000000001</v>
      </c>
      <c r="BE64" s="861">
        <v>-7.1992320000000003</v>
      </c>
      <c r="BF64" s="861">
        <v>30.812501999999999</v>
      </c>
      <c r="BG64" s="861">
        <v>138.680361</v>
      </c>
      <c r="BH64" s="861">
        <v>108.49887099999999</v>
      </c>
      <c r="BI64" s="861">
        <v>54.821747000000002</v>
      </c>
      <c r="BJ64" s="861">
        <v>131.40508700000001</v>
      </c>
      <c r="BK64" s="861">
        <v>86.022790000000001</v>
      </c>
      <c r="BL64" s="861">
        <v>75.042210999999995</v>
      </c>
      <c r="BM64" s="861">
        <v>-16.762601</v>
      </c>
      <c r="BN64" s="861">
        <v>-11.728472</v>
      </c>
      <c r="BO64" s="861">
        <v>-7.2095840000000004</v>
      </c>
      <c r="BP64" s="861">
        <v>-11.017345000000001</v>
      </c>
      <c r="BQ64" s="861">
        <v>86.957699000000005</v>
      </c>
      <c r="BR64" s="861">
        <v>88.615746000000001</v>
      </c>
      <c r="BS64" s="861">
        <v>85.977346999999995</v>
      </c>
      <c r="BT64" s="861">
        <v>58.324114999999999</v>
      </c>
      <c r="BU64" s="861">
        <v>64.970993000000007</v>
      </c>
      <c r="BV64" s="861">
        <v>61.284241999999999</v>
      </c>
      <c r="BW64" s="861">
        <v>64.522051000000005</v>
      </c>
      <c r="BX64" s="861">
        <v>-12.248476999999999</v>
      </c>
      <c r="BY64" s="861">
        <v>-12.511806</v>
      </c>
      <c r="BZ64" s="861">
        <v>-10.421087</v>
      </c>
      <c r="CA64" s="861">
        <v>-11.61927</v>
      </c>
      <c r="CB64" s="861">
        <v>-4.7709970000000004</v>
      </c>
      <c r="CC64" s="861">
        <v>-1.4278249999999999</v>
      </c>
      <c r="CD64" s="861">
        <v>-5.2928920000000002</v>
      </c>
      <c r="CE64" s="861">
        <v>-0.76507800000000004</v>
      </c>
      <c r="CF64" s="861">
        <v>-7.3850920000000002</v>
      </c>
      <c r="CG64" s="861">
        <v>-0.82422700000000004</v>
      </c>
      <c r="CH64" s="861">
        <v>-7.7761019999999998</v>
      </c>
      <c r="CI64" s="861">
        <v>-3.4012120000000001</v>
      </c>
      <c r="CJ64" s="861">
        <v>-5.1336950000000003</v>
      </c>
      <c r="CK64" s="861">
        <v>-2.2034340000000001</v>
      </c>
      <c r="CL64" s="861">
        <v>-5.8866509999999996</v>
      </c>
      <c r="CM64" s="861">
        <v>-0.12518799999999999</v>
      </c>
      <c r="CN64" s="861">
        <v>-7.5412140000000001</v>
      </c>
      <c r="CO64" s="861">
        <v>-3.0049779999999999</v>
      </c>
      <c r="CP64" s="861">
        <v>-7.3184440000000004</v>
      </c>
      <c r="CQ64" s="861">
        <v>-4.6146390000000004</v>
      </c>
      <c r="CR64" s="861">
        <v>-5.2026440000000003</v>
      </c>
      <c r="CS64" s="861">
        <v>-2.8942299999999999</v>
      </c>
      <c r="CT64" s="861">
        <v>-5.4515710000000004</v>
      </c>
      <c r="CU64" s="861">
        <v>-3.7893309999999998</v>
      </c>
      <c r="CV64" s="861">
        <v>-8.0527219999999993</v>
      </c>
      <c r="CW64" s="861">
        <v>-3.7033589999999998</v>
      </c>
      <c r="CX64" s="861">
        <v>-7.6353859999999996</v>
      </c>
      <c r="CY64" s="861">
        <v>-3.993252</v>
      </c>
      <c r="CZ64" s="861">
        <v>-5.1076499999999996</v>
      </c>
      <c r="DA64" s="861">
        <v>-2.8018429999999999</v>
      </c>
      <c r="DB64" s="861">
        <v>-5.8573570000000004</v>
      </c>
      <c r="DC64" s="861">
        <v>-2.9582419999999998</v>
      </c>
      <c r="DD64" s="861">
        <v>-7.934348</v>
      </c>
      <c r="DE64" s="861">
        <v>-5.5927569999999998</v>
      </c>
      <c r="DF64" s="861">
        <v>-7.9561450000000002</v>
      </c>
      <c r="DG64" s="861">
        <v>-4.7933079999999997</v>
      </c>
      <c r="DH64" s="861">
        <v>-5.0200360000000002</v>
      </c>
      <c r="DI64" s="861">
        <v>-3.483714</v>
      </c>
      <c r="DJ64" s="861">
        <v>-5.5798370000000004</v>
      </c>
      <c r="DK64" s="861">
        <v>-4.4799709999999999</v>
      </c>
      <c r="DL64" s="861">
        <v>-8.1529930000000004</v>
      </c>
      <c r="DM64" s="861">
        <v>-6.7572609999999997</v>
      </c>
      <c r="DN64" s="861">
        <v>-8.0632789999999996</v>
      </c>
      <c r="DO64" s="861">
        <v>-5.8596769999999996</v>
      </c>
      <c r="DP64" s="861">
        <v>-5.3786820000000004</v>
      </c>
      <c r="DQ64" s="861">
        <v>-4.1264779999999996</v>
      </c>
      <c r="DR64" s="861">
        <v>-6.1817929999999999</v>
      </c>
      <c r="DS64" s="861">
        <v>-5.4866339999999996</v>
      </c>
      <c r="DT64" s="861">
        <v>-7.7937180000000001</v>
      </c>
      <c r="DU64" s="861">
        <v>-7.8531149999999998</v>
      </c>
      <c r="DV64" s="861">
        <v>-8.5478869999999993</v>
      </c>
      <c r="DW64" s="861">
        <v>-5.3811859999999996</v>
      </c>
      <c r="DX64" s="861">
        <v>13.307696999999999</v>
      </c>
      <c r="DY64" s="861">
        <v>10.473011</v>
      </c>
      <c r="DZ64" s="861">
        <v>162.01123699999999</v>
      </c>
      <c r="EA64" s="861">
        <v>151.98267000000001</v>
      </c>
      <c r="EB64" s="861">
        <v>120.73</v>
      </c>
      <c r="EC64" s="861">
        <v>1.238</v>
      </c>
      <c r="ED64" s="861">
        <v>132.69999999999999</v>
      </c>
      <c r="EE64" s="861">
        <v>120.77</v>
      </c>
      <c r="EF64" s="861">
        <v>5.5090000000000003</v>
      </c>
      <c r="EG64" s="861">
        <v>654.4</v>
      </c>
      <c r="EH64" s="861">
        <v>120.66</v>
      </c>
      <c r="EI64" s="861">
        <v>5.2069999999999999</v>
      </c>
      <c r="EJ64" s="861">
        <v>617.29999999999995</v>
      </c>
      <c r="EK64" s="861">
        <v>9.6723250000000007</v>
      </c>
      <c r="EL64" s="861">
        <v>13.745288</v>
      </c>
      <c r="EM64" s="861">
        <v>-15.934103</v>
      </c>
      <c r="EN64" s="861">
        <v>-20.954872000000002</v>
      </c>
      <c r="EO64" s="861">
        <v>94.915368999999998</v>
      </c>
      <c r="EP64" s="861">
        <v>90.530692999999999</v>
      </c>
      <c r="EQ64" s="861">
        <v>-5.1946269999999997</v>
      </c>
      <c r="ER64" s="861">
        <v>291.341724</v>
      </c>
      <c r="ES64" s="861">
        <v>604.13552300000003</v>
      </c>
      <c r="ET64" s="861">
        <v>575.78716399999996</v>
      </c>
      <c r="EU64" s="861"/>
      <c r="EV64" s="861"/>
      <c r="EW64" s="861"/>
      <c r="EX64" s="861"/>
      <c r="EY64" s="861"/>
      <c r="EZ64" s="861"/>
      <c r="FA64" s="861"/>
      <c r="FB64" s="861"/>
      <c r="FC64" s="861"/>
      <c r="FD64" s="861"/>
    </row>
    <row r="65" spans="1:160" x14ac:dyDescent="0.25">
      <c r="A65" s="837">
        <v>46141</v>
      </c>
      <c r="B65" s="836">
        <v>0.41520833333333335</v>
      </c>
      <c r="C65" s="861">
        <v>2340</v>
      </c>
      <c r="D65" s="861">
        <v>0</v>
      </c>
      <c r="E65" s="861">
        <v>0</v>
      </c>
      <c r="F65" s="861">
        <v>74.070068000000006</v>
      </c>
      <c r="G65" s="861">
        <v>72.196828999999994</v>
      </c>
      <c r="H65" s="861">
        <v>64.466194000000002</v>
      </c>
      <c r="I65" s="861">
        <v>74.554860000000005</v>
      </c>
      <c r="J65" s="861">
        <v>69.599103999999997</v>
      </c>
      <c r="K65" s="861">
        <v>71.391557000000006</v>
      </c>
      <c r="L65" s="861">
        <v>74.289931999999993</v>
      </c>
      <c r="M65" s="861">
        <v>74.252728000000005</v>
      </c>
      <c r="N65" s="861">
        <v>-5.956321</v>
      </c>
      <c r="O65" s="861">
        <v>-7.5269769999999996</v>
      </c>
      <c r="P65" s="861">
        <v>-8.2758509999999994</v>
      </c>
      <c r="Q65" s="861">
        <v>-4.2700149999999999</v>
      </c>
      <c r="R65" s="861">
        <v>-5.4622400000000004</v>
      </c>
      <c r="S65" s="861">
        <v>-6.4433860000000003</v>
      </c>
      <c r="T65" s="861">
        <v>81.440259999999995</v>
      </c>
      <c r="U65" s="861">
        <v>71.647672999999998</v>
      </c>
      <c r="V65" s="861">
        <v>93.431359</v>
      </c>
      <c r="W65" s="861">
        <v>92.497579000000002</v>
      </c>
      <c r="X65" s="861">
        <v>-4.1155869999999997</v>
      </c>
      <c r="Y65" s="861">
        <v>-3.34328</v>
      </c>
      <c r="Z65" s="861">
        <v>-9.2918540000000007</v>
      </c>
      <c r="AA65" s="861">
        <v>-8.7361249999999995</v>
      </c>
      <c r="AB65" s="861">
        <v>-8.6871860000000005</v>
      </c>
      <c r="AC65" s="861">
        <v>-10.488609</v>
      </c>
      <c r="AD65" s="861">
        <v>-11.300115</v>
      </c>
      <c r="AE65" s="861">
        <v>107.975802</v>
      </c>
      <c r="AF65" s="861">
        <v>99.840055000000007</v>
      </c>
      <c r="AG65" s="861">
        <v>91.249758999999997</v>
      </c>
      <c r="AH65" s="861">
        <v>110.48757999999999</v>
      </c>
      <c r="AI65" s="861">
        <v>89.714888999999999</v>
      </c>
      <c r="AJ65" s="861">
        <v>70.275903999999997</v>
      </c>
      <c r="AK65" s="861">
        <v>-2.6371039999999999</v>
      </c>
      <c r="AL65" s="861">
        <v>-7.6646710000000002</v>
      </c>
      <c r="AM65" s="861">
        <v>-6.428191</v>
      </c>
      <c r="AN65" s="861">
        <v>92.988996</v>
      </c>
      <c r="AO65" s="861">
        <v>91.946138000000005</v>
      </c>
      <c r="AP65" s="861">
        <v>89.903797999999995</v>
      </c>
      <c r="AQ65" s="861">
        <v>88.497726999999998</v>
      </c>
      <c r="AR65" s="861">
        <v>72.322905000000006</v>
      </c>
      <c r="AS65" s="861">
        <v>65.217557999999997</v>
      </c>
      <c r="AT65" s="861">
        <v>77.463997000000006</v>
      </c>
      <c r="AU65" s="861">
        <v>75.596951000000004</v>
      </c>
      <c r="AV65" s="861">
        <v>72.532854999999998</v>
      </c>
      <c r="AW65" s="861">
        <v>72.597751000000002</v>
      </c>
      <c r="AX65" s="861">
        <v>89.005644000000004</v>
      </c>
      <c r="AY65" s="861">
        <v>86.893927000000005</v>
      </c>
      <c r="AZ65" s="861">
        <v>-3.2697099999999999</v>
      </c>
      <c r="BA65" s="861">
        <v>-3.8941309999999998</v>
      </c>
      <c r="BB65" s="861">
        <v>-12.304392</v>
      </c>
      <c r="BC65" s="861">
        <v>-11.288285999999999</v>
      </c>
      <c r="BD65" s="861">
        <v>-11.485825999999999</v>
      </c>
      <c r="BE65" s="861">
        <v>-7.4488950000000003</v>
      </c>
      <c r="BF65" s="861">
        <v>30.963470999999998</v>
      </c>
      <c r="BG65" s="861">
        <v>138.65822199999999</v>
      </c>
      <c r="BH65" s="861">
        <v>108.497066</v>
      </c>
      <c r="BI65" s="861">
        <v>54.702553000000002</v>
      </c>
      <c r="BJ65" s="861">
        <v>131.40683000000001</v>
      </c>
      <c r="BK65" s="861">
        <v>85.819840999999997</v>
      </c>
      <c r="BL65" s="861">
        <v>75.384861000000001</v>
      </c>
      <c r="BM65" s="861">
        <v>-16.848277</v>
      </c>
      <c r="BN65" s="861">
        <v>-11.773192</v>
      </c>
      <c r="BO65" s="861">
        <v>-7.280621</v>
      </c>
      <c r="BP65" s="861">
        <v>-11.101502999999999</v>
      </c>
      <c r="BQ65" s="861">
        <v>86.862702999999996</v>
      </c>
      <c r="BR65" s="861">
        <v>88.439695999999998</v>
      </c>
      <c r="BS65" s="861">
        <v>85.815363000000005</v>
      </c>
      <c r="BT65" s="861">
        <v>58.339466000000002</v>
      </c>
      <c r="BU65" s="861">
        <v>64.787272999999999</v>
      </c>
      <c r="BV65" s="861">
        <v>61.053328</v>
      </c>
      <c r="BW65" s="861">
        <v>64.346788000000004</v>
      </c>
      <c r="BX65" s="861">
        <v>-12.458586</v>
      </c>
      <c r="BY65" s="861">
        <v>-12.587688999999999</v>
      </c>
      <c r="BZ65" s="861">
        <v>-10.484906000000001</v>
      </c>
      <c r="CA65" s="861">
        <v>-11.680858000000001</v>
      </c>
      <c r="CB65" s="861">
        <v>-4.8361140000000002</v>
      </c>
      <c r="CC65" s="861">
        <v>-1.452674</v>
      </c>
      <c r="CD65" s="861">
        <v>-5.2904049999999998</v>
      </c>
      <c r="CE65" s="861">
        <v>-0.79591500000000004</v>
      </c>
      <c r="CF65" s="861">
        <v>-7.3766540000000003</v>
      </c>
      <c r="CG65" s="861">
        <v>-0.84131900000000004</v>
      </c>
      <c r="CH65" s="861">
        <v>-7.7858720000000003</v>
      </c>
      <c r="CI65" s="861">
        <v>-3.3941940000000002</v>
      </c>
      <c r="CJ65" s="861">
        <v>-5.1587940000000003</v>
      </c>
      <c r="CK65" s="861">
        <v>-2.2185769999999998</v>
      </c>
      <c r="CL65" s="861">
        <v>-5.9023469999999998</v>
      </c>
      <c r="CM65" s="861">
        <v>-0.14166899999999999</v>
      </c>
      <c r="CN65" s="861">
        <v>-7.5734459999999997</v>
      </c>
      <c r="CO65" s="861">
        <v>-2.9993829999999999</v>
      </c>
      <c r="CP65" s="861">
        <v>-7.3532970000000004</v>
      </c>
      <c r="CQ65" s="861">
        <v>-4.6279370000000002</v>
      </c>
      <c r="CR65" s="861">
        <v>-5.2108309999999998</v>
      </c>
      <c r="CS65" s="861">
        <v>-2.8810389999999999</v>
      </c>
      <c r="CT65" s="861">
        <v>-5.4547720000000002</v>
      </c>
      <c r="CU65" s="861">
        <v>-3.766499</v>
      </c>
      <c r="CV65" s="861">
        <v>-8.0489189999999997</v>
      </c>
      <c r="CW65" s="861">
        <v>-3.6828530000000002</v>
      </c>
      <c r="CX65" s="861">
        <v>-7.653867</v>
      </c>
      <c r="CY65" s="861">
        <v>-3.967463</v>
      </c>
      <c r="CZ65" s="861">
        <v>-5.1153459999999997</v>
      </c>
      <c r="DA65" s="861">
        <v>-2.772634</v>
      </c>
      <c r="DB65" s="861">
        <v>-5.8480569999999998</v>
      </c>
      <c r="DC65" s="861">
        <v>-2.9146380000000001</v>
      </c>
      <c r="DD65" s="861">
        <v>-7.9264260000000002</v>
      </c>
      <c r="DE65" s="861">
        <v>-5.5322009999999997</v>
      </c>
      <c r="DF65" s="861">
        <v>-7.9822939999999996</v>
      </c>
      <c r="DG65" s="861">
        <v>-4.7522989999999998</v>
      </c>
      <c r="DH65" s="861">
        <v>-5.0195220000000003</v>
      </c>
      <c r="DI65" s="861">
        <v>-3.4258820000000001</v>
      </c>
      <c r="DJ65" s="861">
        <v>-5.5996439999999996</v>
      </c>
      <c r="DK65" s="861">
        <v>-4.4197230000000003</v>
      </c>
      <c r="DL65" s="861">
        <v>-8.1625440000000005</v>
      </c>
      <c r="DM65" s="861">
        <v>-6.7210340000000004</v>
      </c>
      <c r="DN65" s="861">
        <v>-8.0866249999999997</v>
      </c>
      <c r="DO65" s="861">
        <v>-5.8405120000000004</v>
      </c>
      <c r="DP65" s="861">
        <v>-5.403327</v>
      </c>
      <c r="DQ65" s="861">
        <v>-4.0983460000000003</v>
      </c>
      <c r="DR65" s="861">
        <v>-6.1885570000000003</v>
      </c>
      <c r="DS65" s="861">
        <v>-5.4384050000000004</v>
      </c>
      <c r="DT65" s="861">
        <v>-7.8060689999999999</v>
      </c>
      <c r="DU65" s="861">
        <v>-7.7981189999999998</v>
      </c>
      <c r="DV65" s="861">
        <v>-8.5397929999999995</v>
      </c>
      <c r="DW65" s="861">
        <v>-5.3302699999999996</v>
      </c>
      <c r="DX65" s="861">
        <v>13.201352999999999</v>
      </c>
      <c r="DY65" s="861">
        <v>10.432670999999999</v>
      </c>
      <c r="DZ65" s="861">
        <v>161.20752899999999</v>
      </c>
      <c r="EA65" s="861">
        <v>151.592578</v>
      </c>
      <c r="EB65" s="861">
        <v>120.71</v>
      </c>
      <c r="EC65" s="861">
        <v>1.238</v>
      </c>
      <c r="ED65" s="861">
        <v>132.4</v>
      </c>
      <c r="EE65" s="861">
        <v>120.56</v>
      </c>
      <c r="EF65" s="861">
        <v>5.5129999999999999</v>
      </c>
      <c r="EG65" s="861">
        <v>654.6</v>
      </c>
      <c r="EH65" s="861">
        <v>120.75</v>
      </c>
      <c r="EI65" s="861">
        <v>5.1840000000000002</v>
      </c>
      <c r="EJ65" s="861">
        <v>620.29999999999995</v>
      </c>
      <c r="EK65" s="861">
        <v>9.6870010000000004</v>
      </c>
      <c r="EL65" s="861">
        <v>13.748794999999999</v>
      </c>
      <c r="EM65" s="861">
        <v>-16.115192</v>
      </c>
      <c r="EN65" s="861">
        <v>-21.029416000000001</v>
      </c>
      <c r="EO65" s="861">
        <v>94.570796000000001</v>
      </c>
      <c r="EP65" s="861">
        <v>90.356273999999999</v>
      </c>
      <c r="EQ65" s="861">
        <v>-5.1903560000000004</v>
      </c>
      <c r="ER65" s="861">
        <v>293.549824</v>
      </c>
      <c r="ES65" s="861">
        <v>615.05788600000005</v>
      </c>
      <c r="ET65" s="861">
        <v>586.055206</v>
      </c>
      <c r="EU65" s="861"/>
      <c r="EV65" s="861"/>
      <c r="EW65" s="861"/>
      <c r="EX65" s="861"/>
      <c r="EY65" s="861"/>
      <c r="EZ65" s="861"/>
      <c r="FA65" s="861"/>
      <c r="FB65" s="861"/>
      <c r="FC65" s="861"/>
      <c r="FD65" s="861"/>
    </row>
    <row r="66" spans="1:160" x14ac:dyDescent="0.25">
      <c r="A66" s="837">
        <v>46141</v>
      </c>
      <c r="B66" s="836">
        <v>0.41590277777777779</v>
      </c>
      <c r="C66" s="861">
        <v>2400</v>
      </c>
      <c r="D66" s="861">
        <v>0</v>
      </c>
      <c r="E66" s="861">
        <v>0</v>
      </c>
      <c r="F66" s="861">
        <v>73.840092999999996</v>
      </c>
      <c r="G66" s="861">
        <v>72.150728000000001</v>
      </c>
      <c r="H66" s="861">
        <v>64.320428000000007</v>
      </c>
      <c r="I66" s="861">
        <v>74.536978000000005</v>
      </c>
      <c r="J66" s="861">
        <v>69.385542999999998</v>
      </c>
      <c r="K66" s="861">
        <v>71.394394000000005</v>
      </c>
      <c r="L66" s="861">
        <v>74.257921999999994</v>
      </c>
      <c r="M66" s="861">
        <v>74.224521999999993</v>
      </c>
      <c r="N66" s="861">
        <v>-6.0826349999999998</v>
      </c>
      <c r="O66" s="861">
        <v>-7.5797319999999999</v>
      </c>
      <c r="P66" s="861">
        <v>-8.3403700000000001</v>
      </c>
      <c r="Q66" s="861">
        <v>-4.4674060000000004</v>
      </c>
      <c r="R66" s="861">
        <v>-5.4596039999999997</v>
      </c>
      <c r="S66" s="861">
        <v>-6.5406230000000001</v>
      </c>
      <c r="T66" s="861">
        <v>81.187710999999993</v>
      </c>
      <c r="U66" s="861">
        <v>71.865487000000002</v>
      </c>
      <c r="V66" s="861">
        <v>93.489311999999998</v>
      </c>
      <c r="W66" s="861">
        <v>92.558904999999996</v>
      </c>
      <c r="X66" s="861">
        <v>-4.223865</v>
      </c>
      <c r="Y66" s="861">
        <v>-3.4001009999999998</v>
      </c>
      <c r="Z66" s="861">
        <v>-9.4251620000000003</v>
      </c>
      <c r="AA66" s="861">
        <v>-8.7615780000000001</v>
      </c>
      <c r="AB66" s="861">
        <v>-8.7847530000000003</v>
      </c>
      <c r="AC66" s="861">
        <v>-10.555921</v>
      </c>
      <c r="AD66" s="861">
        <v>-11.40977</v>
      </c>
      <c r="AE66" s="861">
        <v>107.92773099999999</v>
      </c>
      <c r="AF66" s="861">
        <v>99.791137000000006</v>
      </c>
      <c r="AG66" s="861">
        <v>91.150615000000002</v>
      </c>
      <c r="AH66" s="861">
        <v>110.527734</v>
      </c>
      <c r="AI66" s="861">
        <v>89.780072000000004</v>
      </c>
      <c r="AJ66" s="861">
        <v>70.311572999999996</v>
      </c>
      <c r="AK66" s="861">
        <v>-2.7865139999999999</v>
      </c>
      <c r="AL66" s="861">
        <v>-7.8511139999999999</v>
      </c>
      <c r="AM66" s="861">
        <v>-6.6553519999999997</v>
      </c>
      <c r="AN66" s="861">
        <v>92.854660999999993</v>
      </c>
      <c r="AO66" s="861">
        <v>91.978711000000004</v>
      </c>
      <c r="AP66" s="861">
        <v>89.866283999999993</v>
      </c>
      <c r="AQ66" s="861">
        <v>88.317085000000006</v>
      </c>
      <c r="AR66" s="861">
        <v>72.392469000000006</v>
      </c>
      <c r="AS66" s="861">
        <v>65.231307000000001</v>
      </c>
      <c r="AT66" s="861">
        <v>77.316507000000001</v>
      </c>
      <c r="AU66" s="861">
        <v>75.523859999999999</v>
      </c>
      <c r="AV66" s="861">
        <v>72.226027999999999</v>
      </c>
      <c r="AW66" s="861">
        <v>72.430454999999995</v>
      </c>
      <c r="AX66" s="861">
        <v>88.907597999999993</v>
      </c>
      <c r="AY66" s="861">
        <v>86.656469999999999</v>
      </c>
      <c r="AZ66" s="861">
        <v>-3.3029329999999999</v>
      </c>
      <c r="BA66" s="861">
        <v>-3.9524889999999999</v>
      </c>
      <c r="BB66" s="861">
        <v>-12.360514999999999</v>
      </c>
      <c r="BC66" s="861">
        <v>-11.369716</v>
      </c>
      <c r="BD66" s="861">
        <v>-11.505183000000001</v>
      </c>
      <c r="BE66" s="861">
        <v>-7.5012030000000003</v>
      </c>
      <c r="BF66" s="861">
        <v>30.963069000000001</v>
      </c>
      <c r="BG66" s="861">
        <v>138.44997499999999</v>
      </c>
      <c r="BH66" s="861">
        <v>108.265057</v>
      </c>
      <c r="BI66" s="861">
        <v>54.539149000000002</v>
      </c>
      <c r="BJ66" s="861">
        <v>131.05206999999999</v>
      </c>
      <c r="BK66" s="861">
        <v>85.710903000000002</v>
      </c>
      <c r="BL66" s="861">
        <v>74.978532999999999</v>
      </c>
      <c r="BM66" s="861">
        <v>-16.920936999999999</v>
      </c>
      <c r="BN66" s="861">
        <v>-11.862703</v>
      </c>
      <c r="BO66" s="861">
        <v>-7.3909989999999999</v>
      </c>
      <c r="BP66" s="861">
        <v>-11.220072</v>
      </c>
      <c r="BQ66" s="861">
        <v>86.765964999999994</v>
      </c>
      <c r="BR66" s="861">
        <v>88.333869000000007</v>
      </c>
      <c r="BS66" s="861">
        <v>85.620352999999994</v>
      </c>
      <c r="BT66" s="861">
        <v>58.286270000000002</v>
      </c>
      <c r="BU66" s="861">
        <v>64.604876000000004</v>
      </c>
      <c r="BV66" s="861">
        <v>60.871402000000003</v>
      </c>
      <c r="BW66" s="861">
        <v>64.171995999999993</v>
      </c>
      <c r="BX66" s="861">
        <v>-12.610224000000001</v>
      </c>
      <c r="BY66" s="861">
        <v>-12.756326</v>
      </c>
      <c r="BZ66" s="861">
        <v>-10.587167000000001</v>
      </c>
      <c r="CA66" s="861">
        <v>-11.792254</v>
      </c>
      <c r="CB66" s="861">
        <v>-4.819223</v>
      </c>
      <c r="CC66" s="861">
        <v>-1.4769209999999999</v>
      </c>
      <c r="CD66" s="861">
        <v>-5.2724060000000001</v>
      </c>
      <c r="CE66" s="861">
        <v>-0.83540400000000004</v>
      </c>
      <c r="CF66" s="861">
        <v>-7.3727119999999999</v>
      </c>
      <c r="CG66" s="861">
        <v>-0.86980199999999996</v>
      </c>
      <c r="CH66" s="861">
        <v>-7.7880760000000002</v>
      </c>
      <c r="CI66" s="861">
        <v>-3.4024220000000001</v>
      </c>
      <c r="CJ66" s="861">
        <v>-5.1498109999999997</v>
      </c>
      <c r="CK66" s="861">
        <v>-2.2400699999999998</v>
      </c>
      <c r="CL66" s="861">
        <v>-5.8731390000000001</v>
      </c>
      <c r="CM66" s="861">
        <v>-0.13305500000000001</v>
      </c>
      <c r="CN66" s="861">
        <v>-7.5765159999999998</v>
      </c>
      <c r="CO66" s="861">
        <v>-3.0391020000000002</v>
      </c>
      <c r="CP66" s="861">
        <v>-7.3530420000000003</v>
      </c>
      <c r="CQ66" s="861">
        <v>-4.6462979999999998</v>
      </c>
      <c r="CR66" s="861">
        <v>-5.2357290000000001</v>
      </c>
      <c r="CS66" s="861">
        <v>-2.8835700000000002</v>
      </c>
      <c r="CT66" s="861">
        <v>-5.4446430000000001</v>
      </c>
      <c r="CU66" s="861">
        <v>-3.7531439999999998</v>
      </c>
      <c r="CV66" s="861">
        <v>-8.0350059999999992</v>
      </c>
      <c r="CW66" s="861">
        <v>-3.6713580000000001</v>
      </c>
      <c r="CX66" s="861">
        <v>-7.6083059999999998</v>
      </c>
      <c r="CY66" s="861">
        <v>-3.9849220000000001</v>
      </c>
      <c r="CZ66" s="861">
        <v>-5.0937159999999997</v>
      </c>
      <c r="DA66" s="861">
        <v>-2.7705340000000001</v>
      </c>
      <c r="DB66" s="861">
        <v>-5.8235669999999997</v>
      </c>
      <c r="DC66" s="861">
        <v>-2.895829</v>
      </c>
      <c r="DD66" s="861">
        <v>-7.9083550000000002</v>
      </c>
      <c r="DE66" s="861">
        <v>-5.5514789999999996</v>
      </c>
      <c r="DF66" s="861">
        <v>-7.9583630000000003</v>
      </c>
      <c r="DG66" s="861">
        <v>-4.7540889999999996</v>
      </c>
      <c r="DH66" s="861">
        <v>-5.0022209999999996</v>
      </c>
      <c r="DI66" s="861">
        <v>-3.4297399999999998</v>
      </c>
      <c r="DJ66" s="861">
        <v>-5.5732210000000002</v>
      </c>
      <c r="DK66" s="861">
        <v>-4.4296350000000002</v>
      </c>
      <c r="DL66" s="861">
        <v>-8.1235020000000002</v>
      </c>
      <c r="DM66" s="861">
        <v>-6.7170959999999997</v>
      </c>
      <c r="DN66" s="861">
        <v>-8.0673689999999993</v>
      </c>
      <c r="DO66" s="861">
        <v>-5.816662</v>
      </c>
      <c r="DP66" s="861">
        <v>-5.3729709999999997</v>
      </c>
      <c r="DQ66" s="861">
        <v>-4.1129020000000001</v>
      </c>
      <c r="DR66" s="861">
        <v>-6.1387859999999996</v>
      </c>
      <c r="DS66" s="861">
        <v>-5.4380819999999996</v>
      </c>
      <c r="DT66" s="861">
        <v>-7.7880929999999999</v>
      </c>
      <c r="DU66" s="861">
        <v>-7.8002529999999997</v>
      </c>
      <c r="DV66" s="861">
        <v>-8.5249020000000009</v>
      </c>
      <c r="DW66" s="861">
        <v>-5.311261</v>
      </c>
      <c r="DX66" s="861">
        <v>13.169275000000001</v>
      </c>
      <c r="DY66" s="861">
        <v>10.397724999999999</v>
      </c>
      <c r="DZ66" s="861">
        <v>161.46658600000001</v>
      </c>
      <c r="EA66" s="861">
        <v>151.24321599999999</v>
      </c>
      <c r="EB66" s="861">
        <v>120.12</v>
      </c>
      <c r="EC66" s="861">
        <v>3.25</v>
      </c>
      <c r="ED66" s="861">
        <v>384.8</v>
      </c>
      <c r="EE66" s="861">
        <v>120.13</v>
      </c>
      <c r="EF66" s="861">
        <v>5.5069999999999997</v>
      </c>
      <c r="EG66" s="861">
        <v>654.29999999999995</v>
      </c>
      <c r="EH66" s="861">
        <v>120.23</v>
      </c>
      <c r="EI66" s="861">
        <v>5.1929999999999996</v>
      </c>
      <c r="EJ66" s="861">
        <v>613.6</v>
      </c>
      <c r="EK66" s="861">
        <v>9.5145689999999998</v>
      </c>
      <c r="EL66" s="861">
        <v>13.703068999999999</v>
      </c>
      <c r="EM66" s="861">
        <v>-16.169920999999999</v>
      </c>
      <c r="EN66" s="861">
        <v>-21.094068</v>
      </c>
      <c r="EO66" s="861">
        <v>94.681987000000007</v>
      </c>
      <c r="EP66" s="861">
        <v>90.199811999999994</v>
      </c>
      <c r="EQ66" s="861">
        <v>-5.184736</v>
      </c>
      <c r="ER66" s="861">
        <v>298.76893000000001</v>
      </c>
      <c r="ES66" s="861">
        <v>625.95318999999995</v>
      </c>
      <c r="ET66" s="861">
        <v>596.30053299999997</v>
      </c>
      <c r="EU66" s="861"/>
      <c r="EV66" s="861"/>
      <c r="EW66" s="861"/>
      <c r="EX66" s="861"/>
      <c r="EY66" s="861"/>
      <c r="EZ66" s="861"/>
      <c r="FA66" s="861"/>
      <c r="FB66" s="861"/>
      <c r="FC66" s="861"/>
      <c r="FD66" s="861"/>
    </row>
    <row r="67" spans="1:160" x14ac:dyDescent="0.25">
      <c r="A67" s="837">
        <v>46141</v>
      </c>
      <c r="B67" s="836">
        <v>0.41659722222222223</v>
      </c>
      <c r="C67" s="861">
        <v>2460</v>
      </c>
      <c r="D67" s="861">
        <v>0</v>
      </c>
      <c r="E67" s="861">
        <v>0</v>
      </c>
      <c r="F67" s="861">
        <v>73.782546999999994</v>
      </c>
      <c r="G67" s="861">
        <v>72.052377000000007</v>
      </c>
      <c r="H67" s="861">
        <v>64.354203999999996</v>
      </c>
      <c r="I67" s="861">
        <v>74.467836000000005</v>
      </c>
      <c r="J67" s="861">
        <v>69.286636999999999</v>
      </c>
      <c r="K67" s="861">
        <v>71.355115999999995</v>
      </c>
      <c r="L67" s="861">
        <v>74.258359999999996</v>
      </c>
      <c r="M67" s="861">
        <v>74.162807999999998</v>
      </c>
      <c r="N67" s="861">
        <v>-6.1359709999999996</v>
      </c>
      <c r="O67" s="861">
        <v>-7.6846259999999997</v>
      </c>
      <c r="P67" s="861">
        <v>-8.4187060000000002</v>
      </c>
      <c r="Q67" s="861">
        <v>-4.6532330000000002</v>
      </c>
      <c r="R67" s="861">
        <v>-5.497052</v>
      </c>
      <c r="S67" s="861">
        <v>-6.5552619999999999</v>
      </c>
      <c r="T67" s="861">
        <v>81.195627000000002</v>
      </c>
      <c r="U67" s="861">
        <v>71.502020000000002</v>
      </c>
      <c r="V67" s="861">
        <v>93.333273000000005</v>
      </c>
      <c r="W67" s="861">
        <v>92.378275000000002</v>
      </c>
      <c r="X67" s="861">
        <v>-4.3096040000000002</v>
      </c>
      <c r="Y67" s="861">
        <v>-3.390981</v>
      </c>
      <c r="Z67" s="861">
        <v>-9.5083289999999998</v>
      </c>
      <c r="AA67" s="861">
        <v>-8.8868200000000002</v>
      </c>
      <c r="AB67" s="861">
        <v>-8.8784980000000004</v>
      </c>
      <c r="AC67" s="861">
        <v>-10.617044</v>
      </c>
      <c r="AD67" s="861">
        <v>-11.443360999999999</v>
      </c>
      <c r="AE67" s="861">
        <v>107.919425</v>
      </c>
      <c r="AF67" s="861">
        <v>99.634533000000005</v>
      </c>
      <c r="AG67" s="861">
        <v>91.119763000000006</v>
      </c>
      <c r="AH67" s="861">
        <v>110.56176499999999</v>
      </c>
      <c r="AI67" s="861">
        <v>89.633020999999999</v>
      </c>
      <c r="AJ67" s="861">
        <v>70.150955999999994</v>
      </c>
      <c r="AK67" s="861">
        <v>-2.858959</v>
      </c>
      <c r="AL67" s="861">
        <v>-7.9264349999999997</v>
      </c>
      <c r="AM67" s="861">
        <v>-6.8103759999999998</v>
      </c>
      <c r="AN67" s="861">
        <v>92.778923000000006</v>
      </c>
      <c r="AO67" s="861">
        <v>91.812479999999994</v>
      </c>
      <c r="AP67" s="861">
        <v>89.815089</v>
      </c>
      <c r="AQ67" s="861">
        <v>88.290339000000003</v>
      </c>
      <c r="AR67" s="861">
        <v>72.341100999999995</v>
      </c>
      <c r="AS67" s="861">
        <v>65.182491999999996</v>
      </c>
      <c r="AT67" s="861">
        <v>77.225685999999996</v>
      </c>
      <c r="AU67" s="861">
        <v>75.432849000000004</v>
      </c>
      <c r="AV67" s="861">
        <v>72.243156999999997</v>
      </c>
      <c r="AW67" s="861">
        <v>72.161242000000001</v>
      </c>
      <c r="AX67" s="861">
        <v>88.762395999999995</v>
      </c>
      <c r="AY67" s="861">
        <v>86.635086999999999</v>
      </c>
      <c r="AZ67" s="861">
        <v>-3.3503400000000001</v>
      </c>
      <c r="BA67" s="861">
        <v>-4.0264439999999997</v>
      </c>
      <c r="BB67" s="861">
        <v>-12.444172</v>
      </c>
      <c r="BC67" s="861">
        <v>-11.440071</v>
      </c>
      <c r="BD67" s="861">
        <v>-11.629659999999999</v>
      </c>
      <c r="BE67" s="861">
        <v>-7.6205619999999996</v>
      </c>
      <c r="BF67" s="861">
        <v>30.906780000000001</v>
      </c>
      <c r="BG67" s="861">
        <v>138.54238599999999</v>
      </c>
      <c r="BH67" s="861">
        <v>108.35083400000001</v>
      </c>
      <c r="BI67" s="861">
        <v>54.440416999999997</v>
      </c>
      <c r="BJ67" s="861">
        <v>130.554395</v>
      </c>
      <c r="BK67" s="861">
        <v>85.71808</v>
      </c>
      <c r="BL67" s="861">
        <v>75.058030000000002</v>
      </c>
      <c r="BM67" s="861">
        <v>-17.034248999999999</v>
      </c>
      <c r="BN67" s="861">
        <v>-11.952019</v>
      </c>
      <c r="BO67" s="861">
        <v>-7.4446300000000001</v>
      </c>
      <c r="BP67" s="861">
        <v>-11.288135</v>
      </c>
      <c r="BQ67" s="861">
        <v>86.672732999999994</v>
      </c>
      <c r="BR67" s="861">
        <v>88.140293</v>
      </c>
      <c r="BS67" s="861">
        <v>85.489185000000006</v>
      </c>
      <c r="BT67" s="861">
        <v>57.875799000000001</v>
      </c>
      <c r="BU67" s="861">
        <v>64.478907000000007</v>
      </c>
      <c r="BV67" s="861">
        <v>60.745297000000001</v>
      </c>
      <c r="BW67" s="861">
        <v>64.017718000000002</v>
      </c>
      <c r="BX67" s="861">
        <v>-12.563444</v>
      </c>
      <c r="BY67" s="861">
        <v>-12.755727</v>
      </c>
      <c r="BZ67" s="861">
        <v>-10.639483999999999</v>
      </c>
      <c r="CA67" s="861">
        <v>-11.879030999999999</v>
      </c>
      <c r="CB67" s="861">
        <v>-4.8617569999999999</v>
      </c>
      <c r="CC67" s="861">
        <v>-1.510813</v>
      </c>
      <c r="CD67" s="861">
        <v>-5.3162820000000002</v>
      </c>
      <c r="CE67" s="861">
        <v>-0.88360499999999997</v>
      </c>
      <c r="CF67" s="861">
        <v>-7.4238210000000002</v>
      </c>
      <c r="CG67" s="861">
        <v>-0.89171</v>
      </c>
      <c r="CH67" s="861">
        <v>-7.7957320000000001</v>
      </c>
      <c r="CI67" s="861">
        <v>-3.4030580000000001</v>
      </c>
      <c r="CJ67" s="861">
        <v>-5.1648880000000004</v>
      </c>
      <c r="CK67" s="861">
        <v>-2.2123390000000001</v>
      </c>
      <c r="CL67" s="861">
        <v>-5.9012029999999998</v>
      </c>
      <c r="CM67" s="861">
        <v>-0.16918800000000001</v>
      </c>
      <c r="CN67" s="861">
        <v>-7.6089390000000003</v>
      </c>
      <c r="CO67" s="861">
        <v>-3.0290530000000002</v>
      </c>
      <c r="CP67" s="861">
        <v>-7.3622509999999997</v>
      </c>
      <c r="CQ67" s="861">
        <v>-4.6280109999999999</v>
      </c>
      <c r="CR67" s="861">
        <v>-5.2160279999999997</v>
      </c>
      <c r="CS67" s="861">
        <v>-2.9071030000000002</v>
      </c>
      <c r="CT67" s="861">
        <v>-5.5324980000000004</v>
      </c>
      <c r="CU67" s="861">
        <v>-3.7608290000000002</v>
      </c>
      <c r="CV67" s="861">
        <v>-8.0642639999999997</v>
      </c>
      <c r="CW67" s="861">
        <v>-3.6888000000000001</v>
      </c>
      <c r="CX67" s="861">
        <v>-7.6600060000000001</v>
      </c>
      <c r="CY67" s="861">
        <v>-3.9916969999999998</v>
      </c>
      <c r="CZ67" s="861">
        <v>-5.12798</v>
      </c>
      <c r="DA67" s="861">
        <v>-2.8048950000000001</v>
      </c>
      <c r="DB67" s="861">
        <v>-5.8497000000000003</v>
      </c>
      <c r="DC67" s="861">
        <v>-2.926485</v>
      </c>
      <c r="DD67" s="861">
        <v>-7.9365899999999998</v>
      </c>
      <c r="DE67" s="861">
        <v>-5.5577059999999996</v>
      </c>
      <c r="DF67" s="861">
        <v>-7.9855939999999999</v>
      </c>
      <c r="DG67" s="861">
        <v>-4.7732700000000001</v>
      </c>
      <c r="DH67" s="861">
        <v>-5.0316539999999996</v>
      </c>
      <c r="DI67" s="861">
        <v>-3.4331559999999999</v>
      </c>
      <c r="DJ67" s="861">
        <v>-5.5757159999999999</v>
      </c>
      <c r="DK67" s="861">
        <v>-4.4153770000000003</v>
      </c>
      <c r="DL67" s="861">
        <v>-8.1416620000000002</v>
      </c>
      <c r="DM67" s="861">
        <v>-6.7137390000000003</v>
      </c>
      <c r="DN67" s="861">
        <v>-8.0782279999999993</v>
      </c>
      <c r="DO67" s="861">
        <v>-5.8330770000000003</v>
      </c>
      <c r="DP67" s="861">
        <v>-5.4238530000000003</v>
      </c>
      <c r="DQ67" s="861">
        <v>-4.1246910000000003</v>
      </c>
      <c r="DR67" s="861">
        <v>-6.1641399999999997</v>
      </c>
      <c r="DS67" s="861">
        <v>-5.4466340000000004</v>
      </c>
      <c r="DT67" s="861">
        <v>-7.7880039999999999</v>
      </c>
      <c r="DU67" s="861">
        <v>-7.8319669999999997</v>
      </c>
      <c r="DV67" s="861">
        <v>-8.5298770000000008</v>
      </c>
      <c r="DW67" s="861">
        <v>-5.3427660000000001</v>
      </c>
      <c r="DX67" s="861">
        <v>13.11863</v>
      </c>
      <c r="DY67" s="861">
        <v>10.336339000000001</v>
      </c>
      <c r="DZ67" s="861">
        <v>160.836489</v>
      </c>
      <c r="EA67" s="861">
        <v>150.80422899999999</v>
      </c>
      <c r="EB67" s="861">
        <v>120.73</v>
      </c>
      <c r="EC67" s="861">
        <v>1.238</v>
      </c>
      <c r="ED67" s="861">
        <v>132.30000000000001</v>
      </c>
      <c r="EE67" s="861">
        <v>120.73</v>
      </c>
      <c r="EF67" s="861">
        <v>5.4850000000000003</v>
      </c>
      <c r="EG67" s="861">
        <v>653.20000000000005</v>
      </c>
      <c r="EH67" s="861">
        <v>120.73</v>
      </c>
      <c r="EI67" s="861">
        <v>5.1849999999999996</v>
      </c>
      <c r="EJ67" s="861">
        <v>613.79999999999995</v>
      </c>
      <c r="EK67" s="861">
        <v>9.4460499999999996</v>
      </c>
      <c r="EL67" s="861">
        <v>13.763173999999999</v>
      </c>
      <c r="EM67" s="861">
        <v>-16.256426000000001</v>
      </c>
      <c r="EN67" s="861">
        <v>-21.207803999999999</v>
      </c>
      <c r="EO67" s="861">
        <v>94.411330000000007</v>
      </c>
      <c r="EP67" s="861">
        <v>90.002868000000007</v>
      </c>
      <c r="EQ67" s="861">
        <v>-5.2045969999999997</v>
      </c>
      <c r="ER67" s="861">
        <v>304.68634500000002</v>
      </c>
      <c r="ES67" s="861">
        <v>636.845415</v>
      </c>
      <c r="ET67" s="861">
        <v>606.526749</v>
      </c>
      <c r="EU67" s="861"/>
      <c r="EV67" s="861"/>
      <c r="EW67" s="861"/>
      <c r="EX67" s="861"/>
      <c r="EY67" s="861"/>
      <c r="EZ67" s="861"/>
      <c r="FA67" s="861"/>
      <c r="FB67" s="861"/>
      <c r="FC67" s="861"/>
      <c r="FD67" s="861"/>
    </row>
    <row r="68" spans="1:160" x14ac:dyDescent="0.25">
      <c r="A68" s="837">
        <v>46141</v>
      </c>
      <c r="B68" s="836">
        <v>0.41729166666666667</v>
      </c>
      <c r="C68" s="861">
        <v>2520</v>
      </c>
      <c r="D68" s="861">
        <v>0</v>
      </c>
      <c r="E68" s="861">
        <v>0</v>
      </c>
      <c r="F68" s="861">
        <v>73.506366999999997</v>
      </c>
      <c r="G68" s="861">
        <v>71.939284000000001</v>
      </c>
      <c r="H68" s="861">
        <v>64.218253000000004</v>
      </c>
      <c r="I68" s="861">
        <v>74.381945999999999</v>
      </c>
      <c r="J68" s="861">
        <v>69.133443999999997</v>
      </c>
      <c r="K68" s="861">
        <v>71.277820000000006</v>
      </c>
      <c r="L68" s="861">
        <v>74.240521000000001</v>
      </c>
      <c r="M68" s="861">
        <v>74.122557</v>
      </c>
      <c r="N68" s="861">
        <v>-6.2194830000000003</v>
      </c>
      <c r="O68" s="861">
        <v>-7.765536</v>
      </c>
      <c r="P68" s="861">
        <v>-8.4997089999999993</v>
      </c>
      <c r="Q68" s="861">
        <v>-4.7361060000000004</v>
      </c>
      <c r="R68" s="861">
        <v>-5.5884229999999997</v>
      </c>
      <c r="S68" s="861">
        <v>-6.6715280000000003</v>
      </c>
      <c r="T68" s="861">
        <v>80.878651000000005</v>
      </c>
      <c r="U68" s="861">
        <v>72.066912000000002</v>
      </c>
      <c r="V68" s="861">
        <v>93.188095000000004</v>
      </c>
      <c r="W68" s="861">
        <v>92.257368</v>
      </c>
      <c r="X68" s="861">
        <v>-4.3640369999999997</v>
      </c>
      <c r="Y68" s="861">
        <v>-3.5154990000000002</v>
      </c>
      <c r="Z68" s="861">
        <v>-9.5468139999999995</v>
      </c>
      <c r="AA68" s="861">
        <v>-8.9917990000000003</v>
      </c>
      <c r="AB68" s="861">
        <v>-8.9477049999999991</v>
      </c>
      <c r="AC68" s="861">
        <v>-10.700067000000001</v>
      </c>
      <c r="AD68" s="861">
        <v>-11.543858</v>
      </c>
      <c r="AE68" s="861">
        <v>107.88580399999999</v>
      </c>
      <c r="AF68" s="861">
        <v>99.548858999999993</v>
      </c>
      <c r="AG68" s="861">
        <v>91.105402999999995</v>
      </c>
      <c r="AH68" s="861">
        <v>110.524928</v>
      </c>
      <c r="AI68" s="861">
        <v>89.473613</v>
      </c>
      <c r="AJ68" s="861">
        <v>70.050351000000006</v>
      </c>
      <c r="AK68" s="861">
        <v>-3.1471230000000001</v>
      </c>
      <c r="AL68" s="861">
        <v>-8.0208729999999999</v>
      </c>
      <c r="AM68" s="861">
        <v>-6.8999779999999999</v>
      </c>
      <c r="AN68" s="861">
        <v>92.661859000000007</v>
      </c>
      <c r="AO68" s="861">
        <v>91.672540999999995</v>
      </c>
      <c r="AP68" s="861">
        <v>89.718849000000006</v>
      </c>
      <c r="AQ68" s="861">
        <v>88.144844000000006</v>
      </c>
      <c r="AR68" s="861">
        <v>72.345380000000006</v>
      </c>
      <c r="AS68" s="861">
        <v>65.200909999999993</v>
      </c>
      <c r="AT68" s="861">
        <v>77.098805999999996</v>
      </c>
      <c r="AU68" s="861">
        <v>75.346659000000002</v>
      </c>
      <c r="AV68" s="861">
        <v>72.090101000000004</v>
      </c>
      <c r="AW68" s="861">
        <v>72.408382000000003</v>
      </c>
      <c r="AX68" s="861">
        <v>88.631524999999996</v>
      </c>
      <c r="AY68" s="861">
        <v>86.473887000000005</v>
      </c>
      <c r="AZ68" s="861">
        <v>-3.5887519999999999</v>
      </c>
      <c r="BA68" s="861">
        <v>-4.2037170000000001</v>
      </c>
      <c r="BB68" s="861">
        <v>-12.505015</v>
      </c>
      <c r="BC68" s="861">
        <v>-11.522456999999999</v>
      </c>
      <c r="BD68" s="861">
        <v>-11.671132</v>
      </c>
      <c r="BE68" s="861">
        <v>-7.7102370000000002</v>
      </c>
      <c r="BF68" s="861">
        <v>30.946092</v>
      </c>
      <c r="BG68" s="861">
        <v>138.573182</v>
      </c>
      <c r="BH68" s="861">
        <v>108.18439499999999</v>
      </c>
      <c r="BI68" s="861">
        <v>54.292676999999998</v>
      </c>
      <c r="BJ68" s="861">
        <v>131.00352799999999</v>
      </c>
      <c r="BK68" s="861">
        <v>85.449578000000002</v>
      </c>
      <c r="BL68" s="861">
        <v>74.828427000000005</v>
      </c>
      <c r="BM68" s="861">
        <v>-17.176881999999999</v>
      </c>
      <c r="BN68" s="861">
        <v>-12.068879000000001</v>
      </c>
      <c r="BO68" s="861">
        <v>-7.4685699999999997</v>
      </c>
      <c r="BP68" s="861">
        <v>-11.323506999999999</v>
      </c>
      <c r="BQ68" s="861">
        <v>86.513026999999994</v>
      </c>
      <c r="BR68" s="861">
        <v>88.046582000000001</v>
      </c>
      <c r="BS68" s="861">
        <v>85.359296000000001</v>
      </c>
      <c r="BT68" s="861">
        <v>57.708835000000001</v>
      </c>
      <c r="BU68" s="861">
        <v>64.307339999999996</v>
      </c>
      <c r="BV68" s="861">
        <v>60.589719000000002</v>
      </c>
      <c r="BW68" s="861">
        <v>63.811813999999998</v>
      </c>
      <c r="BX68" s="861">
        <v>-12.625330999999999</v>
      </c>
      <c r="BY68" s="861">
        <v>-12.852988</v>
      </c>
      <c r="BZ68" s="861">
        <v>-10.734984000000001</v>
      </c>
      <c r="CA68" s="861">
        <v>-11.849035000000001</v>
      </c>
      <c r="CB68" s="861">
        <v>-4.8325560000000003</v>
      </c>
      <c r="CC68" s="861">
        <v>-1.5033510000000001</v>
      </c>
      <c r="CD68" s="861">
        <v>-5.3288070000000003</v>
      </c>
      <c r="CE68" s="861">
        <v>-0.93722300000000003</v>
      </c>
      <c r="CF68" s="861">
        <v>-7.4314150000000003</v>
      </c>
      <c r="CG68" s="861">
        <v>-0.91403199999999996</v>
      </c>
      <c r="CH68" s="861">
        <v>-7.8253240000000002</v>
      </c>
      <c r="CI68" s="861">
        <v>-3.3920370000000002</v>
      </c>
      <c r="CJ68" s="861">
        <v>-5.1747949999999996</v>
      </c>
      <c r="CK68" s="861">
        <v>-2.2424219999999999</v>
      </c>
      <c r="CL68" s="861">
        <v>-5.8927569999999996</v>
      </c>
      <c r="CM68" s="861">
        <v>-0.183</v>
      </c>
      <c r="CN68" s="861">
        <v>-7.6039120000000002</v>
      </c>
      <c r="CO68" s="861">
        <v>-3.0514489999999999</v>
      </c>
      <c r="CP68" s="861">
        <v>-7.3483599999999996</v>
      </c>
      <c r="CQ68" s="861">
        <v>-4.6188339999999997</v>
      </c>
      <c r="CR68" s="861">
        <v>-5.2282690000000001</v>
      </c>
      <c r="CS68" s="861">
        <v>-2.9137300000000002</v>
      </c>
      <c r="CT68" s="861">
        <v>-5.552772</v>
      </c>
      <c r="CU68" s="861">
        <v>-3.7619919999999998</v>
      </c>
      <c r="CV68" s="861">
        <v>-8.0677749999999993</v>
      </c>
      <c r="CW68" s="861">
        <v>-3.6802049999999999</v>
      </c>
      <c r="CX68" s="861">
        <v>-7.6850569999999996</v>
      </c>
      <c r="CY68" s="861">
        <v>-3.947336</v>
      </c>
      <c r="CZ68" s="861">
        <v>-5.1217280000000001</v>
      </c>
      <c r="DA68" s="861">
        <v>-2.7689629999999998</v>
      </c>
      <c r="DB68" s="861">
        <v>-5.8285159999999996</v>
      </c>
      <c r="DC68" s="861">
        <v>-2.8984350000000001</v>
      </c>
      <c r="DD68" s="861">
        <v>-7.9316750000000003</v>
      </c>
      <c r="DE68" s="861">
        <v>-5.5281099999999999</v>
      </c>
      <c r="DF68" s="861">
        <v>-7.9827199999999996</v>
      </c>
      <c r="DG68" s="861">
        <v>-4.7513269999999999</v>
      </c>
      <c r="DH68" s="861">
        <v>-5.011565</v>
      </c>
      <c r="DI68" s="861">
        <v>-3.4415520000000002</v>
      </c>
      <c r="DJ68" s="861">
        <v>-5.6074440000000001</v>
      </c>
      <c r="DK68" s="861">
        <v>-4.4247170000000002</v>
      </c>
      <c r="DL68" s="861">
        <v>-8.1412449999999996</v>
      </c>
      <c r="DM68" s="861">
        <v>-6.6979160000000002</v>
      </c>
      <c r="DN68" s="861">
        <v>-8.0716110000000008</v>
      </c>
      <c r="DO68" s="861">
        <v>-5.801774</v>
      </c>
      <c r="DP68" s="861">
        <v>-5.4014230000000003</v>
      </c>
      <c r="DQ68" s="861">
        <v>-4.1038030000000001</v>
      </c>
      <c r="DR68" s="861">
        <v>-6.1595110000000002</v>
      </c>
      <c r="DS68" s="861">
        <v>-5.4187130000000003</v>
      </c>
      <c r="DT68" s="861">
        <v>-7.7917969999999999</v>
      </c>
      <c r="DU68" s="861">
        <v>-7.7922650000000004</v>
      </c>
      <c r="DV68" s="861">
        <v>-8.5322359999999993</v>
      </c>
      <c r="DW68" s="861">
        <v>-5.3139000000000003</v>
      </c>
      <c r="DX68" s="861">
        <v>13.031387</v>
      </c>
      <c r="DY68" s="861">
        <v>10.287540999999999</v>
      </c>
      <c r="DZ68" s="861">
        <v>160.67775</v>
      </c>
      <c r="EA68" s="861">
        <v>150.54974100000001</v>
      </c>
      <c r="EB68" s="861">
        <v>120.51</v>
      </c>
      <c r="EC68" s="861">
        <v>1.238</v>
      </c>
      <c r="ED68" s="861">
        <v>132.19999999999999</v>
      </c>
      <c r="EE68" s="861">
        <v>120.58</v>
      </c>
      <c r="EF68" s="861">
        <v>5.4960000000000004</v>
      </c>
      <c r="EG68" s="861">
        <v>650.9</v>
      </c>
      <c r="EH68" s="861">
        <v>120.64</v>
      </c>
      <c r="EI68" s="861">
        <v>5.1669999999999998</v>
      </c>
      <c r="EJ68" s="861">
        <v>614</v>
      </c>
      <c r="EK68" s="861">
        <v>9.5057510000000001</v>
      </c>
      <c r="EL68" s="861">
        <v>13.829801</v>
      </c>
      <c r="EM68" s="861">
        <v>-16.405729000000001</v>
      </c>
      <c r="EN68" s="861">
        <v>-21.298370999999999</v>
      </c>
      <c r="EO68" s="861">
        <v>94.343031999999994</v>
      </c>
      <c r="EP68" s="861">
        <v>89.888520999999997</v>
      </c>
      <c r="EQ68" s="861">
        <v>-5.2008409999999996</v>
      </c>
      <c r="ER68" s="861">
        <v>306.89100400000001</v>
      </c>
      <c r="ES68" s="861">
        <v>647.73360400000001</v>
      </c>
      <c r="ET68" s="861">
        <v>616.74815999999998</v>
      </c>
      <c r="EU68" s="861"/>
      <c r="EV68" s="861"/>
      <c r="EW68" s="861"/>
      <c r="EX68" s="861"/>
      <c r="EY68" s="861"/>
      <c r="EZ68" s="861"/>
      <c r="FA68" s="861"/>
      <c r="FB68" s="861"/>
      <c r="FC68" s="861"/>
      <c r="FD68" s="861"/>
    </row>
    <row r="69" spans="1:160" x14ac:dyDescent="0.25">
      <c r="A69" s="837">
        <v>46141</v>
      </c>
      <c r="B69" s="836">
        <v>0.41798611111111111</v>
      </c>
      <c r="C69" s="861">
        <v>2580</v>
      </c>
      <c r="D69" s="861">
        <v>0</v>
      </c>
      <c r="E69" s="861">
        <v>0</v>
      </c>
      <c r="F69" s="861">
        <v>73.404518999999993</v>
      </c>
      <c r="G69" s="861">
        <v>71.823680999999993</v>
      </c>
      <c r="H69" s="861">
        <v>64.098161000000005</v>
      </c>
      <c r="I69" s="861">
        <v>74.323064000000002</v>
      </c>
      <c r="J69" s="861">
        <v>69.042293000000001</v>
      </c>
      <c r="K69" s="861">
        <v>71.262846999999994</v>
      </c>
      <c r="L69" s="861">
        <v>74.196016999999998</v>
      </c>
      <c r="M69" s="861">
        <v>74.060287000000002</v>
      </c>
      <c r="N69" s="861">
        <v>-6.2988179999999998</v>
      </c>
      <c r="O69" s="861">
        <v>-7.8834169999999997</v>
      </c>
      <c r="P69" s="861">
        <v>-8.6107019999999999</v>
      </c>
      <c r="Q69" s="861">
        <v>-4.8897839999999997</v>
      </c>
      <c r="R69" s="861">
        <v>-5.6677229999999996</v>
      </c>
      <c r="S69" s="861">
        <v>-6.8835790000000001</v>
      </c>
      <c r="T69" s="861">
        <v>80.946721999999994</v>
      </c>
      <c r="U69" s="861">
        <v>71.158199999999994</v>
      </c>
      <c r="V69" s="861">
        <v>93.164912999999999</v>
      </c>
      <c r="W69" s="861">
        <v>92.222567999999995</v>
      </c>
      <c r="X69" s="861">
        <v>-4.4817559999999999</v>
      </c>
      <c r="Y69" s="861">
        <v>-3.643329</v>
      </c>
      <c r="Z69" s="861">
        <v>-9.6622570000000003</v>
      </c>
      <c r="AA69" s="861">
        <v>-9.0729310000000005</v>
      </c>
      <c r="AB69" s="861">
        <v>-9.0380109999999991</v>
      </c>
      <c r="AC69" s="861">
        <v>-10.792502000000001</v>
      </c>
      <c r="AD69" s="861">
        <v>-11.652006999999999</v>
      </c>
      <c r="AE69" s="861">
        <v>107.67589099999999</v>
      </c>
      <c r="AF69" s="861">
        <v>99.456920999999994</v>
      </c>
      <c r="AG69" s="861">
        <v>90.972362000000004</v>
      </c>
      <c r="AH69" s="861">
        <v>110.37045999999999</v>
      </c>
      <c r="AI69" s="861">
        <v>89.465005000000005</v>
      </c>
      <c r="AJ69" s="861">
        <v>69.963363999999999</v>
      </c>
      <c r="AK69" s="861">
        <v>-3.227786</v>
      </c>
      <c r="AL69" s="861">
        <v>-8.1925299999999996</v>
      </c>
      <c r="AM69" s="861">
        <v>-7.0764709999999997</v>
      </c>
      <c r="AN69" s="861">
        <v>92.467375000000004</v>
      </c>
      <c r="AO69" s="861">
        <v>91.659841</v>
      </c>
      <c r="AP69" s="861">
        <v>89.574471000000003</v>
      </c>
      <c r="AQ69" s="861">
        <v>87.997709</v>
      </c>
      <c r="AR69" s="861">
        <v>72.414151000000004</v>
      </c>
      <c r="AS69" s="861">
        <v>65.149760000000001</v>
      </c>
      <c r="AT69" s="861">
        <v>76.940742999999998</v>
      </c>
      <c r="AU69" s="861">
        <v>75.235146999999998</v>
      </c>
      <c r="AV69" s="861">
        <v>71.980703000000005</v>
      </c>
      <c r="AW69" s="861">
        <v>72.224332000000004</v>
      </c>
      <c r="AX69" s="861">
        <v>88.560280000000006</v>
      </c>
      <c r="AY69" s="861">
        <v>86.297831000000002</v>
      </c>
      <c r="AZ69" s="861">
        <v>-3.4235370000000001</v>
      </c>
      <c r="BA69" s="861">
        <v>-4.1569120000000002</v>
      </c>
      <c r="BB69" s="861">
        <v>-12.622387</v>
      </c>
      <c r="BC69" s="861">
        <v>-11.60577</v>
      </c>
      <c r="BD69" s="861">
        <v>-11.769524000000001</v>
      </c>
      <c r="BE69" s="861">
        <v>-7.8390060000000004</v>
      </c>
      <c r="BF69" s="861">
        <v>30.952621000000001</v>
      </c>
      <c r="BG69" s="861">
        <v>138.381674</v>
      </c>
      <c r="BH69" s="861">
        <v>108.121613</v>
      </c>
      <c r="BI69" s="861">
        <v>54.148327999999999</v>
      </c>
      <c r="BJ69" s="861">
        <v>130.909674</v>
      </c>
      <c r="BK69" s="861">
        <v>85.405975999999995</v>
      </c>
      <c r="BL69" s="861">
        <v>74.645688000000007</v>
      </c>
      <c r="BM69" s="861">
        <v>-17.129646999999999</v>
      </c>
      <c r="BN69" s="861">
        <v>-12.066528</v>
      </c>
      <c r="BO69" s="861">
        <v>-7.5270049999999999</v>
      </c>
      <c r="BP69" s="861">
        <v>-11.415222999999999</v>
      </c>
      <c r="BQ69" s="861">
        <v>86.385478000000006</v>
      </c>
      <c r="BR69" s="861">
        <v>88.043206999999995</v>
      </c>
      <c r="BS69" s="861">
        <v>85.286210999999994</v>
      </c>
      <c r="BT69" s="861">
        <v>57.716116999999997</v>
      </c>
      <c r="BU69" s="861">
        <v>64.178871000000001</v>
      </c>
      <c r="BV69" s="861">
        <v>60.436177999999998</v>
      </c>
      <c r="BW69" s="861">
        <v>63.681984</v>
      </c>
      <c r="BX69" s="861">
        <v>-12.777077</v>
      </c>
      <c r="BY69" s="861">
        <v>-12.922746</v>
      </c>
      <c r="BZ69" s="861">
        <v>-10.735669</v>
      </c>
      <c r="CA69" s="861">
        <v>-11.899616</v>
      </c>
      <c r="CB69" s="861">
        <v>-4.8560460000000001</v>
      </c>
      <c r="CC69" s="861">
        <v>-1.4891890000000001</v>
      </c>
      <c r="CD69" s="861">
        <v>-5.3187540000000002</v>
      </c>
      <c r="CE69" s="861">
        <v>-0.90317899999999995</v>
      </c>
      <c r="CF69" s="861">
        <v>-7.3963999999999999</v>
      </c>
      <c r="CG69" s="861">
        <v>-0.86040300000000003</v>
      </c>
      <c r="CH69" s="861">
        <v>-7.8049600000000003</v>
      </c>
      <c r="CI69" s="861">
        <v>-3.3741370000000002</v>
      </c>
      <c r="CJ69" s="861">
        <v>-5.1396129999999998</v>
      </c>
      <c r="CK69" s="861">
        <v>-2.1893009999999999</v>
      </c>
      <c r="CL69" s="861">
        <v>-5.874301</v>
      </c>
      <c r="CM69" s="861">
        <v>-0.130048</v>
      </c>
      <c r="CN69" s="861">
        <v>-7.6245240000000001</v>
      </c>
      <c r="CO69" s="861">
        <v>-3.029207</v>
      </c>
      <c r="CP69" s="861">
        <v>-7.3972350000000002</v>
      </c>
      <c r="CQ69" s="861">
        <v>-4.5995569999999999</v>
      </c>
      <c r="CR69" s="861">
        <v>-5.2234129999999999</v>
      </c>
      <c r="CS69" s="861">
        <v>-2.86341</v>
      </c>
      <c r="CT69" s="861">
        <v>-5.5418669999999999</v>
      </c>
      <c r="CU69" s="861">
        <v>-3.7204470000000001</v>
      </c>
      <c r="CV69" s="861">
        <v>-8.0671199999999992</v>
      </c>
      <c r="CW69" s="861">
        <v>-3.6428470000000002</v>
      </c>
      <c r="CX69" s="861">
        <v>-7.695309</v>
      </c>
      <c r="CY69" s="861">
        <v>-3.9626410000000001</v>
      </c>
      <c r="CZ69" s="861">
        <v>-5.0956130000000002</v>
      </c>
      <c r="DA69" s="861">
        <v>-2.7572169999999998</v>
      </c>
      <c r="DB69" s="861">
        <v>-5.8353630000000001</v>
      </c>
      <c r="DC69" s="861">
        <v>-2.877405</v>
      </c>
      <c r="DD69" s="861">
        <v>-7.9272749999999998</v>
      </c>
      <c r="DE69" s="861">
        <v>-5.5484249999999999</v>
      </c>
      <c r="DF69" s="861">
        <v>-7.9772119999999997</v>
      </c>
      <c r="DG69" s="861">
        <v>-4.7472430000000001</v>
      </c>
      <c r="DH69" s="861">
        <v>-5.015396</v>
      </c>
      <c r="DI69" s="861">
        <v>-3.3964509999999999</v>
      </c>
      <c r="DJ69" s="861">
        <v>-5.6004060000000004</v>
      </c>
      <c r="DK69" s="861">
        <v>-4.4055970000000002</v>
      </c>
      <c r="DL69" s="861">
        <v>-8.1357590000000002</v>
      </c>
      <c r="DM69" s="861">
        <v>-6.6933759999999998</v>
      </c>
      <c r="DN69" s="861">
        <v>-8.059552</v>
      </c>
      <c r="DO69" s="861">
        <v>-5.7739070000000003</v>
      </c>
      <c r="DP69" s="861">
        <v>-5.411778</v>
      </c>
      <c r="DQ69" s="861">
        <v>-4.1056160000000004</v>
      </c>
      <c r="DR69" s="861">
        <v>-6.1557329999999997</v>
      </c>
      <c r="DS69" s="861">
        <v>-5.4098129999999998</v>
      </c>
      <c r="DT69" s="861">
        <v>-7.7895880000000002</v>
      </c>
      <c r="DU69" s="861">
        <v>-7.7825730000000002</v>
      </c>
      <c r="DV69" s="861">
        <v>-8.5193429999999992</v>
      </c>
      <c r="DW69" s="861">
        <v>-5.297345</v>
      </c>
      <c r="DX69" s="861">
        <v>13.014716</v>
      </c>
      <c r="DY69" s="861">
        <v>10.328417</v>
      </c>
      <c r="DZ69" s="861">
        <v>160.2653</v>
      </c>
      <c r="EA69" s="861">
        <v>150.546144</v>
      </c>
      <c r="EB69" s="861">
        <v>120.08</v>
      </c>
      <c r="EC69" s="861">
        <v>3.2490000000000001</v>
      </c>
      <c r="ED69" s="861">
        <v>384</v>
      </c>
      <c r="EE69" s="861">
        <v>120.09</v>
      </c>
      <c r="EF69" s="861">
        <v>5.468</v>
      </c>
      <c r="EG69" s="861">
        <v>652.9</v>
      </c>
      <c r="EH69" s="861">
        <v>119.94</v>
      </c>
      <c r="EI69" s="861">
        <v>5.1890000000000001</v>
      </c>
      <c r="EJ69" s="861">
        <v>612.29999999999995</v>
      </c>
      <c r="EK69" s="861">
        <v>9.3578299999999999</v>
      </c>
      <c r="EL69" s="861">
        <v>13.695493000000001</v>
      </c>
      <c r="EM69" s="861">
        <v>-16.434301000000001</v>
      </c>
      <c r="EN69" s="861">
        <v>-21.222498000000002</v>
      </c>
      <c r="EO69" s="861">
        <v>94.165362000000002</v>
      </c>
      <c r="EP69" s="861">
        <v>89.886904000000001</v>
      </c>
      <c r="EQ69" s="861">
        <v>-5.1879559999999998</v>
      </c>
      <c r="ER69" s="861">
        <v>312.24502999999999</v>
      </c>
      <c r="ES69" s="861">
        <v>658.59069799999997</v>
      </c>
      <c r="ET69" s="861">
        <v>626.95679199999995</v>
      </c>
      <c r="EU69" s="861"/>
      <c r="EV69" s="861"/>
      <c r="EW69" s="861"/>
      <c r="EX69" s="861"/>
      <c r="EY69" s="861"/>
      <c r="EZ69" s="861"/>
      <c r="FA69" s="861"/>
      <c r="FB69" s="861"/>
      <c r="FC69" s="861"/>
      <c r="FD69" s="861"/>
    </row>
    <row r="70" spans="1:160" x14ac:dyDescent="0.25">
      <c r="A70" s="837">
        <v>46141</v>
      </c>
      <c r="B70" s="836">
        <v>0.41868055555555556</v>
      </c>
      <c r="C70" s="861">
        <v>2640</v>
      </c>
      <c r="D70" s="861">
        <v>0</v>
      </c>
      <c r="E70" s="861">
        <v>0</v>
      </c>
      <c r="F70" s="861">
        <v>73.275358999999995</v>
      </c>
      <c r="G70" s="861">
        <v>71.755341000000001</v>
      </c>
      <c r="H70" s="861">
        <v>64.036036999999993</v>
      </c>
      <c r="I70" s="861">
        <v>74.280844000000002</v>
      </c>
      <c r="J70" s="861">
        <v>68.875581999999994</v>
      </c>
      <c r="K70" s="861">
        <v>71.239566999999994</v>
      </c>
      <c r="L70" s="861">
        <v>74.188968000000003</v>
      </c>
      <c r="M70" s="861">
        <v>74.027017999999998</v>
      </c>
      <c r="N70" s="861">
        <v>-6.4550780000000003</v>
      </c>
      <c r="O70" s="861">
        <v>-7.961004</v>
      </c>
      <c r="P70" s="861">
        <v>-8.5825440000000004</v>
      </c>
      <c r="Q70" s="861">
        <v>-4.8241810000000003</v>
      </c>
      <c r="R70" s="861">
        <v>-5.919511</v>
      </c>
      <c r="S70" s="861">
        <v>-6.837383</v>
      </c>
      <c r="T70" s="861">
        <v>80.993172999999999</v>
      </c>
      <c r="U70" s="861">
        <v>71.076190999999994</v>
      </c>
      <c r="V70" s="861">
        <v>92.994121000000007</v>
      </c>
      <c r="W70" s="861">
        <v>92.019289000000001</v>
      </c>
      <c r="X70" s="861">
        <v>-4.5189149999999998</v>
      </c>
      <c r="Y70" s="861">
        <v>-3.6563750000000002</v>
      </c>
      <c r="Z70" s="861">
        <v>-9.7209269999999997</v>
      </c>
      <c r="AA70" s="861">
        <v>-9.1254539999999995</v>
      </c>
      <c r="AB70" s="861">
        <v>-9.0821830000000006</v>
      </c>
      <c r="AC70" s="861">
        <v>-10.859823</v>
      </c>
      <c r="AD70" s="861">
        <v>-11.73297</v>
      </c>
      <c r="AE70" s="861">
        <v>107.522023</v>
      </c>
      <c r="AF70" s="861">
        <v>99.414184000000006</v>
      </c>
      <c r="AG70" s="861">
        <v>90.784890000000004</v>
      </c>
      <c r="AH70" s="861">
        <v>110.230146</v>
      </c>
      <c r="AI70" s="861">
        <v>89.175528999999997</v>
      </c>
      <c r="AJ70" s="861">
        <v>69.848297000000002</v>
      </c>
      <c r="AK70" s="861">
        <v>-3.3530679999999999</v>
      </c>
      <c r="AL70" s="861">
        <v>-8.2557950000000009</v>
      </c>
      <c r="AM70" s="861">
        <v>-7.1606490000000003</v>
      </c>
      <c r="AN70" s="861">
        <v>92.385745</v>
      </c>
      <c r="AO70" s="861">
        <v>91.427446000000003</v>
      </c>
      <c r="AP70" s="861">
        <v>89.408821000000003</v>
      </c>
      <c r="AQ70" s="861">
        <v>87.859641999999994</v>
      </c>
      <c r="AR70" s="861">
        <v>72.251374999999996</v>
      </c>
      <c r="AS70" s="861">
        <v>65.157814999999999</v>
      </c>
      <c r="AT70" s="861">
        <v>76.762748000000002</v>
      </c>
      <c r="AU70" s="861">
        <v>75.137043000000006</v>
      </c>
      <c r="AV70" s="861">
        <v>71.694813999999994</v>
      </c>
      <c r="AW70" s="861">
        <v>71.639688000000007</v>
      </c>
      <c r="AX70" s="861">
        <v>88.355633999999995</v>
      </c>
      <c r="AY70" s="861">
        <v>86.122675999999998</v>
      </c>
      <c r="AZ70" s="861">
        <v>-3.6370529999999999</v>
      </c>
      <c r="BA70" s="861">
        <v>-4.3009009999999996</v>
      </c>
      <c r="BB70" s="861">
        <v>-12.651747</v>
      </c>
      <c r="BC70" s="861">
        <v>-11.639317999999999</v>
      </c>
      <c r="BD70" s="861">
        <v>-11.851559</v>
      </c>
      <c r="BE70" s="861">
        <v>-7.8306360000000002</v>
      </c>
      <c r="BF70" s="861">
        <v>30.819327000000001</v>
      </c>
      <c r="BG70" s="861">
        <v>138.228431</v>
      </c>
      <c r="BH70" s="861">
        <v>108.00217600000001</v>
      </c>
      <c r="BI70" s="861">
        <v>54.055818000000002</v>
      </c>
      <c r="BJ70" s="861">
        <v>130.75820899999999</v>
      </c>
      <c r="BK70" s="861">
        <v>85.154463000000007</v>
      </c>
      <c r="BL70" s="861">
        <v>74.759945999999999</v>
      </c>
      <c r="BM70" s="861">
        <v>-17.207775000000002</v>
      </c>
      <c r="BN70" s="861">
        <v>-12.174034000000001</v>
      </c>
      <c r="BO70" s="861">
        <v>-7.6650710000000002</v>
      </c>
      <c r="BP70" s="861">
        <v>-11.472284</v>
      </c>
      <c r="BQ70" s="861">
        <v>86.212755000000001</v>
      </c>
      <c r="BR70" s="861">
        <v>87.887871000000004</v>
      </c>
      <c r="BS70" s="861">
        <v>85.074025000000006</v>
      </c>
      <c r="BT70" s="861">
        <v>57.447735000000002</v>
      </c>
      <c r="BU70" s="861">
        <v>63.992597000000004</v>
      </c>
      <c r="BV70" s="861">
        <v>60.320850999999998</v>
      </c>
      <c r="BW70" s="861">
        <v>63.494743</v>
      </c>
      <c r="BX70" s="861">
        <v>-12.848654</v>
      </c>
      <c r="BY70" s="861">
        <v>-12.98821</v>
      </c>
      <c r="BZ70" s="861">
        <v>-10.829074</v>
      </c>
      <c r="CA70" s="861">
        <v>-12.172586000000001</v>
      </c>
      <c r="CB70" s="861">
        <v>-4.8731689999999999</v>
      </c>
      <c r="CC70" s="861">
        <v>-1.548692</v>
      </c>
      <c r="CD70" s="861">
        <v>-5.3380789999999996</v>
      </c>
      <c r="CE70" s="861">
        <v>-0.99825799999999998</v>
      </c>
      <c r="CF70" s="861">
        <v>-7.4276929999999997</v>
      </c>
      <c r="CG70" s="861">
        <v>-0.905721</v>
      </c>
      <c r="CH70" s="861">
        <v>-7.8296460000000003</v>
      </c>
      <c r="CI70" s="861">
        <v>-3.4130500000000001</v>
      </c>
      <c r="CJ70" s="861">
        <v>-5.160469</v>
      </c>
      <c r="CK70" s="861">
        <v>-2.2191960000000002</v>
      </c>
      <c r="CL70" s="861">
        <v>-5.8582080000000003</v>
      </c>
      <c r="CM70" s="861">
        <v>-0.18434200000000001</v>
      </c>
      <c r="CN70" s="861">
        <v>-7.6020589999999997</v>
      </c>
      <c r="CO70" s="861">
        <v>-3.0523950000000002</v>
      </c>
      <c r="CP70" s="861">
        <v>-7.3627409999999998</v>
      </c>
      <c r="CQ70" s="861">
        <v>-4.6056970000000002</v>
      </c>
      <c r="CR70" s="861">
        <v>-5.2020780000000002</v>
      </c>
      <c r="CS70" s="861">
        <v>-2.8871690000000001</v>
      </c>
      <c r="CT70" s="861">
        <v>-5.5801020000000001</v>
      </c>
      <c r="CU70" s="861">
        <v>-3.7121019999999998</v>
      </c>
      <c r="CV70" s="861">
        <v>-8.0910019999999996</v>
      </c>
      <c r="CW70" s="861">
        <v>-3.6679580000000001</v>
      </c>
      <c r="CX70" s="861">
        <v>-7.7024309999999998</v>
      </c>
      <c r="CY70" s="861">
        <v>-3.9460139999999999</v>
      </c>
      <c r="CZ70" s="861">
        <v>-5.0952549999999999</v>
      </c>
      <c r="DA70" s="861">
        <v>-2.747242</v>
      </c>
      <c r="DB70" s="861">
        <v>-5.8561120000000004</v>
      </c>
      <c r="DC70" s="861">
        <v>-2.85629</v>
      </c>
      <c r="DD70" s="861">
        <v>-7.9214039999999999</v>
      </c>
      <c r="DE70" s="861">
        <v>-5.5066940000000004</v>
      </c>
      <c r="DF70" s="861">
        <v>-7.9993189999999998</v>
      </c>
      <c r="DG70" s="861">
        <v>-4.7482930000000003</v>
      </c>
      <c r="DH70" s="861">
        <v>-5.0224989999999998</v>
      </c>
      <c r="DI70" s="861">
        <v>-3.3943439999999998</v>
      </c>
      <c r="DJ70" s="861">
        <v>-5.5996899999999998</v>
      </c>
      <c r="DK70" s="861">
        <v>-4.3904620000000003</v>
      </c>
      <c r="DL70" s="861">
        <v>-8.1282789999999991</v>
      </c>
      <c r="DM70" s="861">
        <v>-6.6873139999999998</v>
      </c>
      <c r="DN70" s="861">
        <v>-8.0606069999999992</v>
      </c>
      <c r="DO70" s="861">
        <v>-5.7875459999999999</v>
      </c>
      <c r="DP70" s="861">
        <v>-5.4328640000000004</v>
      </c>
      <c r="DQ70" s="861">
        <v>-4.1002520000000002</v>
      </c>
      <c r="DR70" s="861">
        <v>-6.1363580000000004</v>
      </c>
      <c r="DS70" s="861">
        <v>-5.3955859999999998</v>
      </c>
      <c r="DT70" s="861">
        <v>-7.7849180000000002</v>
      </c>
      <c r="DU70" s="861">
        <v>-7.7629380000000001</v>
      </c>
      <c r="DV70" s="861">
        <v>-8.5081810000000004</v>
      </c>
      <c r="DW70" s="861">
        <v>-5.289034</v>
      </c>
      <c r="DX70" s="861">
        <v>12.970876000000001</v>
      </c>
      <c r="DY70" s="861">
        <v>10.243701</v>
      </c>
      <c r="DZ70" s="861">
        <v>160.08779899999999</v>
      </c>
      <c r="EA70" s="861">
        <v>149.999257</v>
      </c>
      <c r="EB70" s="861">
        <v>120.69</v>
      </c>
      <c r="EC70" s="861">
        <v>1.238</v>
      </c>
      <c r="ED70" s="861">
        <v>132.19999999999999</v>
      </c>
      <c r="EE70" s="861">
        <v>120.61</v>
      </c>
      <c r="EF70" s="861">
        <v>5.476</v>
      </c>
      <c r="EG70" s="861">
        <v>653.70000000000005</v>
      </c>
      <c r="EH70" s="861">
        <v>120.55</v>
      </c>
      <c r="EI70" s="861">
        <v>5.1689999999999996</v>
      </c>
      <c r="EJ70" s="861">
        <v>612</v>
      </c>
      <c r="EK70" s="861">
        <v>9.3488489999999995</v>
      </c>
      <c r="EL70" s="861">
        <v>13.714783000000001</v>
      </c>
      <c r="EM70" s="861">
        <v>-16.509498000000001</v>
      </c>
      <c r="EN70" s="861">
        <v>-21.379854000000002</v>
      </c>
      <c r="EO70" s="861">
        <v>94.088804999999994</v>
      </c>
      <c r="EP70" s="861">
        <v>89.640733999999995</v>
      </c>
      <c r="EQ70" s="861">
        <v>-5.195411</v>
      </c>
      <c r="ER70" s="861">
        <v>318.15973200000002</v>
      </c>
      <c r="ES70" s="861">
        <v>669.44720099999995</v>
      </c>
      <c r="ET70" s="861">
        <v>637.15462000000002</v>
      </c>
      <c r="EU70" s="861"/>
      <c r="EV70" s="861"/>
      <c r="EW70" s="861"/>
      <c r="EX70" s="861"/>
      <c r="EY70" s="861"/>
      <c r="EZ70" s="861"/>
      <c r="FA70" s="861"/>
      <c r="FB70" s="861"/>
      <c r="FC70" s="861"/>
      <c r="FD70" s="861"/>
    </row>
    <row r="71" spans="1:160" x14ac:dyDescent="0.25">
      <c r="A71" s="837">
        <v>46141</v>
      </c>
      <c r="B71" s="836">
        <v>0.419375</v>
      </c>
      <c r="C71" s="861">
        <v>2700</v>
      </c>
      <c r="D71" s="861">
        <v>0</v>
      </c>
      <c r="E71" s="861">
        <v>0</v>
      </c>
      <c r="F71" s="861">
        <v>73.092179000000002</v>
      </c>
      <c r="G71" s="861">
        <v>71.660466999999997</v>
      </c>
      <c r="H71" s="861">
        <v>63.870953</v>
      </c>
      <c r="I71" s="861">
        <v>74.234538000000001</v>
      </c>
      <c r="J71" s="861">
        <v>68.710684000000001</v>
      </c>
      <c r="K71" s="861">
        <v>71.216431</v>
      </c>
      <c r="L71" s="861">
        <v>74.142002000000005</v>
      </c>
      <c r="M71" s="861">
        <v>74.013452000000001</v>
      </c>
      <c r="N71" s="861">
        <v>-6.5409980000000001</v>
      </c>
      <c r="O71" s="861">
        <v>-8.0270100000000006</v>
      </c>
      <c r="P71" s="861">
        <v>-8.7305729999999997</v>
      </c>
      <c r="Q71" s="861">
        <v>-4.897043</v>
      </c>
      <c r="R71" s="861">
        <v>-5.8959710000000003</v>
      </c>
      <c r="S71" s="861">
        <v>-6.8324870000000004</v>
      </c>
      <c r="T71" s="861">
        <v>80.576082</v>
      </c>
      <c r="U71" s="861">
        <v>71.454583999999997</v>
      </c>
      <c r="V71" s="861">
        <v>92.800031000000004</v>
      </c>
      <c r="W71" s="861">
        <v>91.852323999999996</v>
      </c>
      <c r="X71" s="861">
        <v>-4.6399419999999996</v>
      </c>
      <c r="Y71" s="861">
        <v>-3.7769699999999999</v>
      </c>
      <c r="Z71" s="861">
        <v>-9.8572220000000002</v>
      </c>
      <c r="AA71" s="861">
        <v>-9.2264649999999993</v>
      </c>
      <c r="AB71" s="861">
        <v>-9.1998750000000005</v>
      </c>
      <c r="AC71" s="861">
        <v>-10.967036</v>
      </c>
      <c r="AD71" s="861">
        <v>-11.881924</v>
      </c>
      <c r="AE71" s="861">
        <v>107.477456</v>
      </c>
      <c r="AF71" s="861">
        <v>99.370856000000003</v>
      </c>
      <c r="AG71" s="861">
        <v>90.673524999999998</v>
      </c>
      <c r="AH71" s="861">
        <v>110.19362</v>
      </c>
      <c r="AI71" s="861">
        <v>89.040057000000004</v>
      </c>
      <c r="AJ71" s="861">
        <v>69.606448</v>
      </c>
      <c r="AK71" s="861">
        <v>-3.5449099999999998</v>
      </c>
      <c r="AL71" s="861">
        <v>-8.372973</v>
      </c>
      <c r="AM71" s="861">
        <v>-7.2500549999999997</v>
      </c>
      <c r="AN71" s="861">
        <v>92.181889999999996</v>
      </c>
      <c r="AO71" s="861">
        <v>91.304902999999996</v>
      </c>
      <c r="AP71" s="861">
        <v>89.279763000000003</v>
      </c>
      <c r="AQ71" s="861">
        <v>87.736181000000002</v>
      </c>
      <c r="AR71" s="861">
        <v>72.259063999999995</v>
      </c>
      <c r="AS71" s="861">
        <v>65.110866999999999</v>
      </c>
      <c r="AT71" s="861">
        <v>76.616493000000006</v>
      </c>
      <c r="AU71" s="861">
        <v>74.973190000000002</v>
      </c>
      <c r="AV71" s="861">
        <v>71.713076999999998</v>
      </c>
      <c r="AW71" s="861">
        <v>71.554835999999995</v>
      </c>
      <c r="AX71" s="861">
        <v>88.269920999999997</v>
      </c>
      <c r="AY71" s="861">
        <v>86.060929000000002</v>
      </c>
      <c r="AZ71" s="861">
        <v>-3.6735519999999999</v>
      </c>
      <c r="BA71" s="861">
        <v>-4.3797670000000002</v>
      </c>
      <c r="BB71" s="861">
        <v>-12.739850000000001</v>
      </c>
      <c r="BC71" s="861">
        <v>-11.701869</v>
      </c>
      <c r="BD71" s="861">
        <v>-11.912247000000001</v>
      </c>
      <c r="BE71" s="861">
        <v>-7.9218799999999998</v>
      </c>
      <c r="BF71" s="861">
        <v>30.745312999999999</v>
      </c>
      <c r="BG71" s="861">
        <v>138.061386</v>
      </c>
      <c r="BH71" s="861">
        <v>107.931978</v>
      </c>
      <c r="BI71" s="861">
        <v>53.910474999999998</v>
      </c>
      <c r="BJ71" s="861">
        <v>130.47472099999999</v>
      </c>
      <c r="BK71" s="861">
        <v>85.104764000000003</v>
      </c>
      <c r="BL71" s="861">
        <v>74.396055000000004</v>
      </c>
      <c r="BM71" s="861">
        <v>-17.31034</v>
      </c>
      <c r="BN71" s="861">
        <v>-12.287219</v>
      </c>
      <c r="BO71" s="861">
        <v>-7.7227399999999999</v>
      </c>
      <c r="BP71" s="861">
        <v>-11.60087</v>
      </c>
      <c r="BQ71" s="861">
        <v>86.095868999999993</v>
      </c>
      <c r="BR71" s="861">
        <v>87.793277000000003</v>
      </c>
      <c r="BS71" s="861">
        <v>84.968684999999994</v>
      </c>
      <c r="BT71" s="861">
        <v>57.218964999999997</v>
      </c>
      <c r="BU71" s="861">
        <v>63.898842999999999</v>
      </c>
      <c r="BV71" s="861">
        <v>60.227972999999999</v>
      </c>
      <c r="BW71" s="861">
        <v>63.360675999999998</v>
      </c>
      <c r="BX71" s="861">
        <v>-12.939304999999999</v>
      </c>
      <c r="BY71" s="861">
        <v>-13.101046999999999</v>
      </c>
      <c r="BZ71" s="861">
        <v>-10.912837</v>
      </c>
      <c r="CA71" s="861">
        <v>-12.111953</v>
      </c>
      <c r="CB71" s="861">
        <v>-4.8919009999999998</v>
      </c>
      <c r="CC71" s="861">
        <v>-1.592098</v>
      </c>
      <c r="CD71" s="861">
        <v>-5.3645050000000003</v>
      </c>
      <c r="CE71" s="861">
        <v>-1.0249680000000001</v>
      </c>
      <c r="CF71" s="861">
        <v>-7.4332269999999996</v>
      </c>
      <c r="CG71" s="861">
        <v>-0.91952800000000001</v>
      </c>
      <c r="CH71" s="861">
        <v>-7.8573519999999997</v>
      </c>
      <c r="CI71" s="861">
        <v>-3.404801</v>
      </c>
      <c r="CJ71" s="861">
        <v>-5.1922509999999997</v>
      </c>
      <c r="CK71" s="861">
        <v>-2.198204</v>
      </c>
      <c r="CL71" s="861">
        <v>-5.8883850000000004</v>
      </c>
      <c r="CM71" s="861">
        <v>-0.16572600000000001</v>
      </c>
      <c r="CN71" s="861">
        <v>-7.6594939999999996</v>
      </c>
      <c r="CO71" s="861">
        <v>-3.043037</v>
      </c>
      <c r="CP71" s="861">
        <v>-7.4208280000000002</v>
      </c>
      <c r="CQ71" s="861">
        <v>-4.5979179999999999</v>
      </c>
      <c r="CR71" s="861">
        <v>-5.2329509999999999</v>
      </c>
      <c r="CS71" s="861">
        <v>-2.878946</v>
      </c>
      <c r="CT71" s="861">
        <v>-5.6084569999999996</v>
      </c>
      <c r="CU71" s="861">
        <v>-3.7059869999999999</v>
      </c>
      <c r="CV71" s="861">
        <v>-8.1204049999999999</v>
      </c>
      <c r="CW71" s="861">
        <v>-3.6362869999999998</v>
      </c>
      <c r="CX71" s="861">
        <v>-7.7620610000000001</v>
      </c>
      <c r="CY71" s="861">
        <v>-3.9699620000000002</v>
      </c>
      <c r="CZ71" s="861">
        <v>-5.1448609999999997</v>
      </c>
      <c r="DA71" s="861">
        <v>-2.759274</v>
      </c>
      <c r="DB71" s="861">
        <v>-5.8775279999999999</v>
      </c>
      <c r="DC71" s="861">
        <v>-2.8660040000000002</v>
      </c>
      <c r="DD71" s="861">
        <v>-7.9439500000000001</v>
      </c>
      <c r="DE71" s="861">
        <v>-5.5324169999999997</v>
      </c>
      <c r="DF71" s="861">
        <v>-8.0536259999999995</v>
      </c>
      <c r="DG71" s="861">
        <v>-4.7618280000000004</v>
      </c>
      <c r="DH71" s="861">
        <v>-5.0481470000000002</v>
      </c>
      <c r="DI71" s="861">
        <v>-3.415397</v>
      </c>
      <c r="DJ71" s="861">
        <v>-5.6222139999999996</v>
      </c>
      <c r="DK71" s="861">
        <v>-4.3915439999999997</v>
      </c>
      <c r="DL71" s="861">
        <v>-8.138306</v>
      </c>
      <c r="DM71" s="861">
        <v>-6.6935830000000003</v>
      </c>
      <c r="DN71" s="861">
        <v>-8.1022859999999994</v>
      </c>
      <c r="DO71" s="861">
        <v>-5.7922450000000003</v>
      </c>
      <c r="DP71" s="861">
        <v>-5.4645859999999997</v>
      </c>
      <c r="DQ71" s="861">
        <v>-4.1138880000000002</v>
      </c>
      <c r="DR71" s="861">
        <v>-6.1691630000000002</v>
      </c>
      <c r="DS71" s="861">
        <v>-5.410647</v>
      </c>
      <c r="DT71" s="861">
        <v>-7.8215969999999997</v>
      </c>
      <c r="DU71" s="861">
        <v>-7.7734259999999997</v>
      </c>
      <c r="DV71" s="861">
        <v>-8.5322910000000007</v>
      </c>
      <c r="DW71" s="861">
        <v>-5.2953210000000004</v>
      </c>
      <c r="DX71" s="861">
        <v>12.940499000000001</v>
      </c>
      <c r="DY71" s="861">
        <v>10.209096000000001</v>
      </c>
      <c r="DZ71" s="861">
        <v>159.89280199999999</v>
      </c>
      <c r="EA71" s="861">
        <v>149.84032400000001</v>
      </c>
      <c r="EB71" s="861">
        <v>120.58</v>
      </c>
      <c r="EC71" s="861">
        <v>1.2370000000000001</v>
      </c>
      <c r="ED71" s="861">
        <v>132.4</v>
      </c>
      <c r="EE71" s="861">
        <v>120.56</v>
      </c>
      <c r="EF71" s="861">
        <v>5.4580000000000002</v>
      </c>
      <c r="EG71" s="861">
        <v>652.5</v>
      </c>
      <c r="EH71" s="861">
        <v>120.73</v>
      </c>
      <c r="EI71" s="861">
        <v>5.173</v>
      </c>
      <c r="EJ71" s="861">
        <v>611.4</v>
      </c>
      <c r="EK71" s="861">
        <v>9.3116020000000006</v>
      </c>
      <c r="EL71" s="861">
        <v>13.721511</v>
      </c>
      <c r="EM71" s="861">
        <v>-16.561657</v>
      </c>
      <c r="EN71" s="861">
        <v>-21.444251000000001</v>
      </c>
      <c r="EO71" s="861">
        <v>94.004637000000002</v>
      </c>
      <c r="EP71" s="861">
        <v>89.569080999999997</v>
      </c>
      <c r="EQ71" s="861">
        <v>-5.2144459999999997</v>
      </c>
      <c r="ER71" s="861">
        <v>320.36539699999997</v>
      </c>
      <c r="ES71" s="861">
        <v>680.30430899999999</v>
      </c>
      <c r="ET71" s="861">
        <v>647.36841300000003</v>
      </c>
      <c r="EU71" s="861"/>
      <c r="EV71" s="861"/>
      <c r="EW71" s="861"/>
      <c r="EX71" s="861"/>
      <c r="EY71" s="861"/>
      <c r="EZ71" s="861"/>
      <c r="FA71" s="861"/>
      <c r="FB71" s="861"/>
      <c r="FC71" s="861"/>
      <c r="FD71" s="861"/>
    </row>
    <row r="72" spans="1:160" x14ac:dyDescent="0.25">
      <c r="A72" s="837">
        <v>46141</v>
      </c>
      <c r="B72" s="836">
        <v>0.42006944444444444</v>
      </c>
      <c r="C72" s="861">
        <v>2760</v>
      </c>
      <c r="D72" s="861">
        <v>0</v>
      </c>
      <c r="E72" s="861">
        <v>0</v>
      </c>
      <c r="F72" s="861">
        <v>72.990765999999994</v>
      </c>
      <c r="G72" s="861">
        <v>71.570333000000005</v>
      </c>
      <c r="H72" s="861">
        <v>63.921655999999999</v>
      </c>
      <c r="I72" s="861">
        <v>74.180932999999996</v>
      </c>
      <c r="J72" s="861">
        <v>68.529897000000005</v>
      </c>
      <c r="K72" s="861">
        <v>71.182153999999997</v>
      </c>
      <c r="L72" s="861">
        <v>74.077898000000005</v>
      </c>
      <c r="M72" s="861">
        <v>73.983171999999996</v>
      </c>
      <c r="N72" s="861">
        <v>-6.5512119999999996</v>
      </c>
      <c r="O72" s="861">
        <v>-8.1022829999999999</v>
      </c>
      <c r="P72" s="861">
        <v>-8.8134239999999995</v>
      </c>
      <c r="Q72" s="861">
        <v>-5.0561480000000003</v>
      </c>
      <c r="R72" s="861">
        <v>-6.0459959999999997</v>
      </c>
      <c r="S72" s="861">
        <v>-6.9570439999999998</v>
      </c>
      <c r="T72" s="861">
        <v>80.765506000000002</v>
      </c>
      <c r="U72" s="861">
        <v>71.193434999999994</v>
      </c>
      <c r="V72" s="861">
        <v>92.814976000000001</v>
      </c>
      <c r="W72" s="861">
        <v>91.896696000000006</v>
      </c>
      <c r="X72" s="861">
        <v>-4.6724639999999997</v>
      </c>
      <c r="Y72" s="861">
        <v>-3.8419029999999998</v>
      </c>
      <c r="Z72" s="861">
        <v>-9.8918079999999993</v>
      </c>
      <c r="AA72" s="861">
        <v>-9.2872669999999999</v>
      </c>
      <c r="AB72" s="861">
        <v>-9.2652990000000006</v>
      </c>
      <c r="AC72" s="861">
        <v>-10.982347000000001</v>
      </c>
      <c r="AD72" s="861">
        <v>-11.865817</v>
      </c>
      <c r="AE72" s="861">
        <v>107.55366100000001</v>
      </c>
      <c r="AF72" s="861">
        <v>99.356979999999993</v>
      </c>
      <c r="AG72" s="861">
        <v>90.637941999999995</v>
      </c>
      <c r="AH72" s="861">
        <v>110.18467800000001</v>
      </c>
      <c r="AI72" s="861">
        <v>89.052094999999994</v>
      </c>
      <c r="AJ72" s="861">
        <v>69.588579999999993</v>
      </c>
      <c r="AK72" s="861">
        <v>-3.510548</v>
      </c>
      <c r="AL72" s="861">
        <v>-8.3486060000000002</v>
      </c>
      <c r="AM72" s="861">
        <v>-7.3215260000000004</v>
      </c>
      <c r="AN72" s="861">
        <v>92.165762999999998</v>
      </c>
      <c r="AO72" s="861">
        <v>91.298158000000001</v>
      </c>
      <c r="AP72" s="861">
        <v>89.410512999999995</v>
      </c>
      <c r="AQ72" s="861">
        <v>87.740645999999998</v>
      </c>
      <c r="AR72" s="861">
        <v>72.206477000000007</v>
      </c>
      <c r="AS72" s="861">
        <v>65.163393999999997</v>
      </c>
      <c r="AT72" s="861">
        <v>76.582817000000006</v>
      </c>
      <c r="AU72" s="861">
        <v>74.952122000000003</v>
      </c>
      <c r="AV72" s="861">
        <v>71.452729000000005</v>
      </c>
      <c r="AW72" s="861">
        <v>72.125626999999994</v>
      </c>
      <c r="AX72" s="861">
        <v>88.219707</v>
      </c>
      <c r="AY72" s="861">
        <v>86.093571999999995</v>
      </c>
      <c r="AZ72" s="861">
        <v>-3.7628300000000001</v>
      </c>
      <c r="BA72" s="861">
        <v>-4.3667990000000003</v>
      </c>
      <c r="BB72" s="861">
        <v>-12.870837</v>
      </c>
      <c r="BC72" s="861">
        <v>-11.816639</v>
      </c>
      <c r="BD72" s="861">
        <v>-11.984684</v>
      </c>
      <c r="BE72" s="861">
        <v>-7.9432660000000004</v>
      </c>
      <c r="BF72" s="861">
        <v>30.860419</v>
      </c>
      <c r="BG72" s="861">
        <v>137.940551</v>
      </c>
      <c r="BH72" s="861">
        <v>107.793589</v>
      </c>
      <c r="BI72" s="861">
        <v>53.844141999999998</v>
      </c>
      <c r="BJ72" s="861">
        <v>130.617175</v>
      </c>
      <c r="BK72" s="861">
        <v>84.989446999999998</v>
      </c>
      <c r="BL72" s="861">
        <v>74.347352999999998</v>
      </c>
      <c r="BM72" s="861">
        <v>-17.341775999999999</v>
      </c>
      <c r="BN72" s="861">
        <v>-12.319016</v>
      </c>
      <c r="BO72" s="861">
        <v>-7.7482290000000003</v>
      </c>
      <c r="BP72" s="861">
        <v>-11.612869999999999</v>
      </c>
      <c r="BQ72" s="861">
        <v>85.990154000000004</v>
      </c>
      <c r="BR72" s="861">
        <v>87.656138999999996</v>
      </c>
      <c r="BS72" s="861">
        <v>84.811473000000007</v>
      </c>
      <c r="BT72" s="861">
        <v>56.892943000000002</v>
      </c>
      <c r="BU72" s="861">
        <v>63.833689999999997</v>
      </c>
      <c r="BV72" s="861">
        <v>60.113951</v>
      </c>
      <c r="BW72" s="861">
        <v>63.217526999999997</v>
      </c>
      <c r="BX72" s="861">
        <v>-12.804988</v>
      </c>
      <c r="BY72" s="861">
        <v>-13.134103</v>
      </c>
      <c r="BZ72" s="861">
        <v>-10.998574</v>
      </c>
      <c r="CA72" s="861">
        <v>-12.133336999999999</v>
      </c>
      <c r="CB72" s="861">
        <v>-4.8990770000000001</v>
      </c>
      <c r="CC72" s="861">
        <v>-1.6031340000000001</v>
      </c>
      <c r="CD72" s="861">
        <v>-5.3816620000000004</v>
      </c>
      <c r="CE72" s="861">
        <v>-1.089677</v>
      </c>
      <c r="CF72" s="861">
        <v>-7.4415459999999998</v>
      </c>
      <c r="CG72" s="861">
        <v>-0.96107699999999996</v>
      </c>
      <c r="CH72" s="861">
        <v>-7.858949</v>
      </c>
      <c r="CI72" s="861">
        <v>-3.4114960000000001</v>
      </c>
      <c r="CJ72" s="861">
        <v>-5.1728820000000004</v>
      </c>
      <c r="CK72" s="861">
        <v>-2.208323</v>
      </c>
      <c r="CL72" s="861">
        <v>-5.8845739999999997</v>
      </c>
      <c r="CM72" s="861">
        <v>-0.212787</v>
      </c>
      <c r="CN72" s="861">
        <v>-7.667815</v>
      </c>
      <c r="CO72" s="861">
        <v>-3.1060780000000001</v>
      </c>
      <c r="CP72" s="861">
        <v>-7.4072259999999996</v>
      </c>
      <c r="CQ72" s="861">
        <v>-4.5843759999999998</v>
      </c>
      <c r="CR72" s="861">
        <v>-5.2110120000000002</v>
      </c>
      <c r="CS72" s="861">
        <v>-2.9308800000000002</v>
      </c>
      <c r="CT72" s="861">
        <v>-5.6495009999999999</v>
      </c>
      <c r="CU72" s="861">
        <v>-3.7301790000000001</v>
      </c>
      <c r="CV72" s="861">
        <v>-8.1190300000000004</v>
      </c>
      <c r="CW72" s="861">
        <v>-3.6493259999999998</v>
      </c>
      <c r="CX72" s="861">
        <v>-7.7408510000000001</v>
      </c>
      <c r="CY72" s="861">
        <v>-3.9474830000000001</v>
      </c>
      <c r="CZ72" s="861">
        <v>-5.1274639999999998</v>
      </c>
      <c r="DA72" s="861">
        <v>-2.752075</v>
      </c>
      <c r="DB72" s="861">
        <v>-5.8688950000000002</v>
      </c>
      <c r="DC72" s="861">
        <v>-2.8476659999999998</v>
      </c>
      <c r="DD72" s="861">
        <v>-7.9309079999999996</v>
      </c>
      <c r="DE72" s="861">
        <v>-5.4840090000000004</v>
      </c>
      <c r="DF72" s="861">
        <v>-8.0237719999999992</v>
      </c>
      <c r="DG72" s="861">
        <v>-4.7265420000000002</v>
      </c>
      <c r="DH72" s="861">
        <v>-5.035196</v>
      </c>
      <c r="DI72" s="861">
        <v>-3.3829030000000002</v>
      </c>
      <c r="DJ72" s="861">
        <v>-5.6236309999999996</v>
      </c>
      <c r="DK72" s="861">
        <v>-4.3780729999999997</v>
      </c>
      <c r="DL72" s="861">
        <v>-8.1204280000000004</v>
      </c>
      <c r="DM72" s="861">
        <v>-6.6542709999999996</v>
      </c>
      <c r="DN72" s="861">
        <v>-8.0705580000000001</v>
      </c>
      <c r="DO72" s="861">
        <v>-5.7620300000000002</v>
      </c>
      <c r="DP72" s="861">
        <v>-5.4637419999999999</v>
      </c>
      <c r="DQ72" s="861">
        <v>-4.1120469999999996</v>
      </c>
      <c r="DR72" s="861">
        <v>-6.148657</v>
      </c>
      <c r="DS72" s="861">
        <v>-5.383178</v>
      </c>
      <c r="DT72" s="861">
        <v>-7.7943749999999996</v>
      </c>
      <c r="DU72" s="861">
        <v>-7.7303059999999997</v>
      </c>
      <c r="DV72" s="861">
        <v>-8.4986660000000001</v>
      </c>
      <c r="DW72" s="861">
        <v>-5.2651269999999997</v>
      </c>
      <c r="DX72" s="861">
        <v>12.867350999999999</v>
      </c>
      <c r="DY72" s="861">
        <v>10.227225000000001</v>
      </c>
      <c r="DZ72" s="861">
        <v>159.746408</v>
      </c>
      <c r="EA72" s="861">
        <v>149.81553600000001</v>
      </c>
      <c r="EB72" s="861">
        <v>120.09</v>
      </c>
      <c r="EC72" s="861">
        <v>3.2509999999999999</v>
      </c>
      <c r="ED72" s="861">
        <v>384.9</v>
      </c>
      <c r="EE72" s="861">
        <v>120.03</v>
      </c>
      <c r="EF72" s="861">
        <v>5.4960000000000004</v>
      </c>
      <c r="EG72" s="861">
        <v>648.4</v>
      </c>
      <c r="EH72" s="861">
        <v>120.05</v>
      </c>
      <c r="EI72" s="861">
        <v>5.1920000000000002</v>
      </c>
      <c r="EJ72" s="861">
        <v>610.20000000000005</v>
      </c>
      <c r="EK72" s="861">
        <v>9.3659119999999998</v>
      </c>
      <c r="EL72" s="861">
        <v>13.662277</v>
      </c>
      <c r="EM72" s="861">
        <v>-16.687438</v>
      </c>
      <c r="EN72" s="861">
        <v>-21.410506000000002</v>
      </c>
      <c r="EO72" s="861">
        <v>93.941402999999994</v>
      </c>
      <c r="EP72" s="861">
        <v>89.557901000000001</v>
      </c>
      <c r="EQ72" s="861">
        <v>-5.2094469999999999</v>
      </c>
      <c r="ER72" s="861">
        <v>325.722464</v>
      </c>
      <c r="ES72" s="861">
        <v>691.13852399999996</v>
      </c>
      <c r="ET72" s="861">
        <v>657.55701099999999</v>
      </c>
      <c r="EU72" s="861"/>
      <c r="EV72" s="861"/>
      <c r="EW72" s="861"/>
      <c r="EX72" s="861"/>
      <c r="EY72" s="861"/>
      <c r="EZ72" s="861"/>
      <c r="FA72" s="861"/>
      <c r="FB72" s="861"/>
      <c r="FC72" s="861"/>
      <c r="FD72" s="861"/>
    </row>
    <row r="73" spans="1:160" x14ac:dyDescent="0.25">
      <c r="A73" s="837">
        <v>46141</v>
      </c>
      <c r="B73" s="836">
        <v>0.42076388888888888</v>
      </c>
      <c r="C73" s="861">
        <v>2820</v>
      </c>
      <c r="D73" s="861">
        <v>0</v>
      </c>
      <c r="E73" s="861">
        <v>0</v>
      </c>
      <c r="F73" s="861">
        <v>72.849840999999998</v>
      </c>
      <c r="G73" s="861">
        <v>71.482192999999995</v>
      </c>
      <c r="H73" s="861">
        <v>63.786909999999999</v>
      </c>
      <c r="I73" s="861">
        <v>74.118324999999999</v>
      </c>
      <c r="J73" s="861">
        <v>68.432815000000005</v>
      </c>
      <c r="K73" s="861">
        <v>71.143934999999999</v>
      </c>
      <c r="L73" s="861">
        <v>74.095727999999994</v>
      </c>
      <c r="M73" s="861">
        <v>73.936297999999994</v>
      </c>
      <c r="N73" s="861">
        <v>-6.6781069999999998</v>
      </c>
      <c r="O73" s="861">
        <v>-8.2032819999999997</v>
      </c>
      <c r="P73" s="861">
        <v>-8.8812730000000002</v>
      </c>
      <c r="Q73" s="861">
        <v>-5.0793739999999996</v>
      </c>
      <c r="R73" s="861">
        <v>-5.9484700000000004</v>
      </c>
      <c r="S73" s="861">
        <v>-6.98034</v>
      </c>
      <c r="T73" s="861">
        <v>80.574510000000004</v>
      </c>
      <c r="U73" s="861">
        <v>70.976941999999994</v>
      </c>
      <c r="V73" s="861">
        <v>92.652820000000006</v>
      </c>
      <c r="W73" s="861">
        <v>91.734785000000002</v>
      </c>
      <c r="X73" s="861">
        <v>-4.7664039999999996</v>
      </c>
      <c r="Y73" s="861">
        <v>-3.9101729999999999</v>
      </c>
      <c r="Z73" s="861">
        <v>-9.9696449999999999</v>
      </c>
      <c r="AA73" s="861">
        <v>-9.384722</v>
      </c>
      <c r="AB73" s="861">
        <v>-9.3310080000000006</v>
      </c>
      <c r="AC73" s="861">
        <v>-11.067508</v>
      </c>
      <c r="AD73" s="861">
        <v>-11.975991</v>
      </c>
      <c r="AE73" s="861">
        <v>107.34970199999999</v>
      </c>
      <c r="AF73" s="861">
        <v>99.172514000000007</v>
      </c>
      <c r="AG73" s="861">
        <v>90.502679000000001</v>
      </c>
      <c r="AH73" s="861">
        <v>110.052117</v>
      </c>
      <c r="AI73" s="861">
        <v>88.887673000000007</v>
      </c>
      <c r="AJ73" s="861">
        <v>69.459078000000005</v>
      </c>
      <c r="AK73" s="861">
        <v>-3.744542</v>
      </c>
      <c r="AL73" s="861">
        <v>-8.4798740000000006</v>
      </c>
      <c r="AM73" s="861">
        <v>-7.4292119999999997</v>
      </c>
      <c r="AN73" s="861">
        <v>92.049638000000002</v>
      </c>
      <c r="AO73" s="861">
        <v>91.112970000000004</v>
      </c>
      <c r="AP73" s="861">
        <v>89.172156000000001</v>
      </c>
      <c r="AQ73" s="861">
        <v>87.533889000000002</v>
      </c>
      <c r="AR73" s="861">
        <v>72.157893999999999</v>
      </c>
      <c r="AS73" s="861">
        <v>65.135344000000003</v>
      </c>
      <c r="AT73" s="861">
        <v>76.358967000000007</v>
      </c>
      <c r="AU73" s="861">
        <v>74.775587999999999</v>
      </c>
      <c r="AV73" s="861">
        <v>71.582999000000001</v>
      </c>
      <c r="AW73" s="861">
        <v>71.967292</v>
      </c>
      <c r="AX73" s="861">
        <v>88.090102999999999</v>
      </c>
      <c r="AY73" s="861">
        <v>86.011611000000002</v>
      </c>
      <c r="AZ73" s="861">
        <v>-3.6890420000000002</v>
      </c>
      <c r="BA73" s="861">
        <v>-4.5171650000000003</v>
      </c>
      <c r="BB73" s="861">
        <v>-12.915088000000001</v>
      </c>
      <c r="BC73" s="861">
        <v>-11.900824999999999</v>
      </c>
      <c r="BD73" s="861">
        <v>-12.051000999999999</v>
      </c>
      <c r="BE73" s="861">
        <v>-7.8850509999999998</v>
      </c>
      <c r="BF73" s="861">
        <v>30.855719000000001</v>
      </c>
      <c r="BG73" s="861">
        <v>138.07900900000001</v>
      </c>
      <c r="BH73" s="861">
        <v>107.807337</v>
      </c>
      <c r="BI73" s="861">
        <v>53.737470000000002</v>
      </c>
      <c r="BJ73" s="861">
        <v>130.540447</v>
      </c>
      <c r="BK73" s="861">
        <v>84.858647000000005</v>
      </c>
      <c r="BL73" s="861">
        <v>74.259737000000001</v>
      </c>
      <c r="BM73" s="861">
        <v>-17.449207999999999</v>
      </c>
      <c r="BN73" s="861">
        <v>-12.418231</v>
      </c>
      <c r="BO73" s="861">
        <v>-7.7934130000000001</v>
      </c>
      <c r="BP73" s="861">
        <v>-11.742563000000001</v>
      </c>
      <c r="BQ73" s="861">
        <v>85.943602999999996</v>
      </c>
      <c r="BR73" s="861">
        <v>87.492545000000007</v>
      </c>
      <c r="BS73" s="861">
        <v>84.713335000000001</v>
      </c>
      <c r="BT73" s="861">
        <v>56.912801999999999</v>
      </c>
      <c r="BU73" s="861">
        <v>63.686895999999997</v>
      </c>
      <c r="BV73" s="861">
        <v>60.019390000000001</v>
      </c>
      <c r="BW73" s="861">
        <v>63.110466000000002</v>
      </c>
      <c r="BX73" s="861">
        <v>-13.08085</v>
      </c>
      <c r="BY73" s="861">
        <v>-13.222816</v>
      </c>
      <c r="BZ73" s="861">
        <v>-11.035520999999999</v>
      </c>
      <c r="CA73" s="861">
        <v>-12.197194</v>
      </c>
      <c r="CB73" s="861">
        <v>-4.9370690000000002</v>
      </c>
      <c r="CC73" s="861">
        <v>-1.63262</v>
      </c>
      <c r="CD73" s="861">
        <v>-5.4075949999999997</v>
      </c>
      <c r="CE73" s="861">
        <v>-1.120066</v>
      </c>
      <c r="CF73" s="861">
        <v>-7.4612470000000002</v>
      </c>
      <c r="CG73" s="861">
        <v>-0.96021999999999996</v>
      </c>
      <c r="CH73" s="861">
        <v>-7.8877629999999996</v>
      </c>
      <c r="CI73" s="861">
        <v>-3.428032</v>
      </c>
      <c r="CJ73" s="861">
        <v>-5.2211379999999998</v>
      </c>
      <c r="CK73" s="861">
        <v>-2.2155830000000001</v>
      </c>
      <c r="CL73" s="861">
        <v>-5.8937400000000002</v>
      </c>
      <c r="CM73" s="861">
        <v>-0.206621</v>
      </c>
      <c r="CN73" s="861">
        <v>-7.6669499999999999</v>
      </c>
      <c r="CO73" s="861">
        <v>-3.090827</v>
      </c>
      <c r="CP73" s="861">
        <v>-7.4502129999999998</v>
      </c>
      <c r="CQ73" s="861">
        <v>-4.613213</v>
      </c>
      <c r="CR73" s="861">
        <v>-5.2375480000000003</v>
      </c>
      <c r="CS73" s="861">
        <v>-2.9062670000000002</v>
      </c>
      <c r="CT73" s="861">
        <v>-5.6634469999999997</v>
      </c>
      <c r="CU73" s="861">
        <v>-3.6873900000000002</v>
      </c>
      <c r="CV73" s="861">
        <v>-8.122268</v>
      </c>
      <c r="CW73" s="861">
        <v>-3.6455709999999999</v>
      </c>
      <c r="CX73" s="861">
        <v>-7.7581160000000002</v>
      </c>
      <c r="CY73" s="861">
        <v>-3.9632520000000002</v>
      </c>
      <c r="CZ73" s="861">
        <v>-5.1120580000000002</v>
      </c>
      <c r="DA73" s="861">
        <v>-2.7572130000000001</v>
      </c>
      <c r="DB73" s="861">
        <v>-5.861002</v>
      </c>
      <c r="DC73" s="861">
        <v>-2.8333140000000001</v>
      </c>
      <c r="DD73" s="861">
        <v>-7.9488599999999998</v>
      </c>
      <c r="DE73" s="861">
        <v>-5.4949019999999997</v>
      </c>
      <c r="DF73" s="861">
        <v>-8.0595879999999998</v>
      </c>
      <c r="DG73" s="861">
        <v>-4.749606</v>
      </c>
      <c r="DH73" s="861">
        <v>-5.047561</v>
      </c>
      <c r="DI73" s="861">
        <v>-3.3674439999999999</v>
      </c>
      <c r="DJ73" s="861">
        <v>-5.634684</v>
      </c>
      <c r="DK73" s="861">
        <v>-4.3653810000000002</v>
      </c>
      <c r="DL73" s="861">
        <v>-8.1295909999999996</v>
      </c>
      <c r="DM73" s="861">
        <v>-6.6531419999999999</v>
      </c>
      <c r="DN73" s="861">
        <v>-8.0918720000000004</v>
      </c>
      <c r="DO73" s="861">
        <v>-5.7608899999999998</v>
      </c>
      <c r="DP73" s="861">
        <v>-5.4700569999999997</v>
      </c>
      <c r="DQ73" s="861">
        <v>-4.1012199999999996</v>
      </c>
      <c r="DR73" s="861">
        <v>-6.1499230000000003</v>
      </c>
      <c r="DS73" s="861">
        <v>-5.3606809999999996</v>
      </c>
      <c r="DT73" s="861">
        <v>-7.8068070000000001</v>
      </c>
      <c r="DU73" s="861">
        <v>-7.7305789999999996</v>
      </c>
      <c r="DV73" s="861">
        <v>-8.5179030000000004</v>
      </c>
      <c r="DW73" s="861">
        <v>-5.2824030000000004</v>
      </c>
      <c r="DX73" s="861">
        <v>12.868372000000001</v>
      </c>
      <c r="DY73" s="861">
        <v>10.124332000000001</v>
      </c>
      <c r="DZ73" s="861">
        <v>159.276995</v>
      </c>
      <c r="EA73" s="861">
        <v>149.50894500000001</v>
      </c>
      <c r="EB73" s="861">
        <v>120.8</v>
      </c>
      <c r="EC73" s="861">
        <v>1.238</v>
      </c>
      <c r="ED73" s="861">
        <v>132.5</v>
      </c>
      <c r="EE73" s="861">
        <v>120.74</v>
      </c>
      <c r="EF73" s="861">
        <v>5.4660000000000002</v>
      </c>
      <c r="EG73" s="861">
        <v>649.70000000000005</v>
      </c>
      <c r="EH73" s="861">
        <v>120.81</v>
      </c>
      <c r="EI73" s="861">
        <v>5.141</v>
      </c>
      <c r="EJ73" s="861">
        <v>610.9</v>
      </c>
      <c r="EK73" s="861">
        <v>9.2564689999999992</v>
      </c>
      <c r="EL73" s="861">
        <v>13.808869</v>
      </c>
      <c r="EM73" s="861">
        <v>-16.685680999999999</v>
      </c>
      <c r="EN73" s="861">
        <v>-21.602281999999999</v>
      </c>
      <c r="EO73" s="861">
        <v>93.738377999999997</v>
      </c>
      <c r="EP73" s="861">
        <v>89.419520000000006</v>
      </c>
      <c r="EQ73" s="861">
        <v>-5.2179880000000001</v>
      </c>
      <c r="ER73" s="861">
        <v>331.50338900000003</v>
      </c>
      <c r="ES73" s="861">
        <v>701.95966999999996</v>
      </c>
      <c r="ET73" s="861">
        <v>667.717174</v>
      </c>
      <c r="EU73" s="861"/>
      <c r="EV73" s="861"/>
      <c r="EW73" s="861"/>
      <c r="EX73" s="861"/>
      <c r="EY73" s="861"/>
      <c r="EZ73" s="861"/>
      <c r="FA73" s="861"/>
      <c r="FB73" s="861"/>
      <c r="FC73" s="861"/>
      <c r="FD73" s="861"/>
    </row>
    <row r="74" spans="1:160" x14ac:dyDescent="0.25">
      <c r="A74" s="837">
        <v>46141</v>
      </c>
      <c r="B74" s="836">
        <v>0.42145833333333332</v>
      </c>
      <c r="C74" s="861">
        <v>2880</v>
      </c>
      <c r="D74" s="861">
        <v>0</v>
      </c>
      <c r="E74" s="861">
        <v>0</v>
      </c>
      <c r="F74" s="861">
        <v>72.891999999999996</v>
      </c>
      <c r="G74" s="861">
        <v>71.386565000000004</v>
      </c>
      <c r="H74" s="861">
        <v>63.834662000000002</v>
      </c>
      <c r="I74" s="861">
        <v>74.060867999999999</v>
      </c>
      <c r="J74" s="861">
        <v>68.320476999999997</v>
      </c>
      <c r="K74" s="861">
        <v>71.127013000000005</v>
      </c>
      <c r="L74" s="861">
        <v>74.096005000000005</v>
      </c>
      <c r="M74" s="861">
        <v>73.913736999999998</v>
      </c>
      <c r="N74" s="861">
        <v>-6.6645580000000004</v>
      </c>
      <c r="O74" s="861">
        <v>-8.2341580000000008</v>
      </c>
      <c r="P74" s="861">
        <v>-8.9557540000000007</v>
      </c>
      <c r="Q74" s="861">
        <v>-5.167808</v>
      </c>
      <c r="R74" s="861">
        <v>-6.2063449999999998</v>
      </c>
      <c r="S74" s="861">
        <v>-7.1386459999999996</v>
      </c>
      <c r="T74" s="861">
        <v>80.341085000000007</v>
      </c>
      <c r="U74" s="861">
        <v>71.935501000000002</v>
      </c>
      <c r="V74" s="861">
        <v>92.592402000000007</v>
      </c>
      <c r="W74" s="861">
        <v>91.721536</v>
      </c>
      <c r="X74" s="861">
        <v>-4.8273710000000003</v>
      </c>
      <c r="Y74" s="861">
        <v>-3.9561410000000001</v>
      </c>
      <c r="Z74" s="861">
        <v>-10.039989</v>
      </c>
      <c r="AA74" s="861">
        <v>-9.4273360000000004</v>
      </c>
      <c r="AB74" s="861">
        <v>-9.4060919999999992</v>
      </c>
      <c r="AC74" s="861">
        <v>-11.114119000000001</v>
      </c>
      <c r="AD74" s="861">
        <v>-12.068198000000001</v>
      </c>
      <c r="AE74" s="861">
        <v>107.362791</v>
      </c>
      <c r="AF74" s="861">
        <v>99.111771000000005</v>
      </c>
      <c r="AG74" s="861">
        <v>90.471625000000003</v>
      </c>
      <c r="AH74" s="861">
        <v>110.080034</v>
      </c>
      <c r="AI74" s="861">
        <v>88.822737000000004</v>
      </c>
      <c r="AJ74" s="861">
        <v>69.485343999999998</v>
      </c>
      <c r="AK74" s="861">
        <v>-3.7702049999999998</v>
      </c>
      <c r="AL74" s="861">
        <v>-8.5545460000000002</v>
      </c>
      <c r="AM74" s="861">
        <v>-7.5729480000000002</v>
      </c>
      <c r="AN74" s="861">
        <v>92.082155</v>
      </c>
      <c r="AO74" s="861">
        <v>91.112351000000004</v>
      </c>
      <c r="AP74" s="861">
        <v>89.127904999999998</v>
      </c>
      <c r="AQ74" s="861">
        <v>87.493301000000002</v>
      </c>
      <c r="AR74" s="861">
        <v>72.083422999999996</v>
      </c>
      <c r="AS74" s="861">
        <v>65.135041999999999</v>
      </c>
      <c r="AT74" s="861">
        <v>76.250349</v>
      </c>
      <c r="AU74" s="861">
        <v>74.706912000000003</v>
      </c>
      <c r="AV74" s="861">
        <v>71.499217999999999</v>
      </c>
      <c r="AW74" s="861">
        <v>71.343529000000004</v>
      </c>
      <c r="AX74" s="861">
        <v>87.830916999999999</v>
      </c>
      <c r="AY74" s="861">
        <v>85.617889000000005</v>
      </c>
      <c r="AZ74" s="861">
        <v>-3.9456959999999999</v>
      </c>
      <c r="BA74" s="861">
        <v>-4.5838049999999999</v>
      </c>
      <c r="BB74" s="861">
        <v>-12.961074999999999</v>
      </c>
      <c r="BC74" s="861">
        <v>-11.906726000000001</v>
      </c>
      <c r="BD74" s="861">
        <v>-12.073383</v>
      </c>
      <c r="BE74" s="861">
        <v>-8.0945850000000004</v>
      </c>
      <c r="BF74" s="861">
        <v>30.863786999999999</v>
      </c>
      <c r="BG74" s="861">
        <v>137.89191500000001</v>
      </c>
      <c r="BH74" s="861">
        <v>107.659938</v>
      </c>
      <c r="BI74" s="861">
        <v>53.635115999999996</v>
      </c>
      <c r="BJ74" s="861">
        <v>130.585309</v>
      </c>
      <c r="BK74" s="861">
        <v>84.645650000000003</v>
      </c>
      <c r="BL74" s="861">
        <v>74.055933999999993</v>
      </c>
      <c r="BM74" s="861">
        <v>-17.626362</v>
      </c>
      <c r="BN74" s="861">
        <v>-12.491363</v>
      </c>
      <c r="BO74" s="861">
        <v>-7.8309350000000002</v>
      </c>
      <c r="BP74" s="861">
        <v>-11.798673000000001</v>
      </c>
      <c r="BQ74" s="861">
        <v>85.689063000000004</v>
      </c>
      <c r="BR74" s="861">
        <v>87.377199000000005</v>
      </c>
      <c r="BS74" s="861">
        <v>84.535379000000006</v>
      </c>
      <c r="BT74" s="861">
        <v>56.779404999999997</v>
      </c>
      <c r="BU74" s="861">
        <v>63.574567000000002</v>
      </c>
      <c r="BV74" s="861">
        <v>60.037722000000002</v>
      </c>
      <c r="BW74" s="861">
        <v>62.971066999999998</v>
      </c>
      <c r="BX74" s="861">
        <v>-13.092616</v>
      </c>
      <c r="BY74" s="861">
        <v>-13.298268999999999</v>
      </c>
      <c r="BZ74" s="861">
        <v>-11.011123</v>
      </c>
      <c r="CA74" s="861">
        <v>-12.395063</v>
      </c>
      <c r="CB74" s="861">
        <v>-4.9245429999999999</v>
      </c>
      <c r="CC74" s="861">
        <v>-1.6780090000000001</v>
      </c>
      <c r="CD74" s="861">
        <v>-5.3996680000000001</v>
      </c>
      <c r="CE74" s="861">
        <v>-1.189025</v>
      </c>
      <c r="CF74" s="861">
        <v>-7.4650460000000001</v>
      </c>
      <c r="CG74" s="861">
        <v>-0.99683500000000003</v>
      </c>
      <c r="CH74" s="861">
        <v>-7.8952910000000003</v>
      </c>
      <c r="CI74" s="861">
        <v>-3.4591980000000002</v>
      </c>
      <c r="CJ74" s="861">
        <v>-5.2328270000000003</v>
      </c>
      <c r="CK74" s="861">
        <v>-2.2350490000000001</v>
      </c>
      <c r="CL74" s="861">
        <v>-5.8727520000000002</v>
      </c>
      <c r="CM74" s="861">
        <v>-0.25098599999999999</v>
      </c>
      <c r="CN74" s="861">
        <v>-7.6824399999999997</v>
      </c>
      <c r="CO74" s="861">
        <v>-3.1168840000000002</v>
      </c>
      <c r="CP74" s="861">
        <v>-7.4460870000000003</v>
      </c>
      <c r="CQ74" s="861">
        <v>-4.6226010000000004</v>
      </c>
      <c r="CR74" s="861">
        <v>-5.2292439999999996</v>
      </c>
      <c r="CS74" s="861">
        <v>-2.9457979999999999</v>
      </c>
      <c r="CT74" s="861">
        <v>-5.6821200000000003</v>
      </c>
      <c r="CU74" s="861">
        <v>-3.7334230000000002</v>
      </c>
      <c r="CV74" s="861">
        <v>-8.1218280000000007</v>
      </c>
      <c r="CW74" s="861">
        <v>-3.6223670000000001</v>
      </c>
      <c r="CX74" s="861">
        <v>-7.7982610000000001</v>
      </c>
      <c r="CY74" s="861">
        <v>-3.9473720000000001</v>
      </c>
      <c r="CZ74" s="861">
        <v>-5.1534329999999997</v>
      </c>
      <c r="DA74" s="861">
        <v>-2.7342219999999999</v>
      </c>
      <c r="DB74" s="861">
        <v>-5.8877899999999999</v>
      </c>
      <c r="DC74" s="861">
        <v>-2.8149609999999998</v>
      </c>
      <c r="DD74" s="861">
        <v>-7.9776730000000002</v>
      </c>
      <c r="DE74" s="861">
        <v>-5.4728110000000001</v>
      </c>
      <c r="DF74" s="861">
        <v>-8.0708959999999994</v>
      </c>
      <c r="DG74" s="861">
        <v>-4.7212930000000002</v>
      </c>
      <c r="DH74" s="861">
        <v>-5.0592810000000004</v>
      </c>
      <c r="DI74" s="861">
        <v>-3.3745210000000001</v>
      </c>
      <c r="DJ74" s="861">
        <v>-5.6497099999999998</v>
      </c>
      <c r="DK74" s="861">
        <v>-4.343629</v>
      </c>
      <c r="DL74" s="861">
        <v>-8.1304359999999996</v>
      </c>
      <c r="DM74" s="861">
        <v>-6.6166400000000003</v>
      </c>
      <c r="DN74" s="861">
        <v>-8.116282</v>
      </c>
      <c r="DO74" s="861">
        <v>-5.7679609999999997</v>
      </c>
      <c r="DP74" s="861">
        <v>-5.518599</v>
      </c>
      <c r="DQ74" s="861">
        <v>-4.1031909999999998</v>
      </c>
      <c r="DR74" s="861">
        <v>-6.1714919999999998</v>
      </c>
      <c r="DS74" s="861">
        <v>-5.3500769999999997</v>
      </c>
      <c r="DT74" s="861">
        <v>-7.8193440000000001</v>
      </c>
      <c r="DU74" s="861">
        <v>-7.7028990000000004</v>
      </c>
      <c r="DV74" s="861">
        <v>-8.5192750000000004</v>
      </c>
      <c r="DW74" s="861">
        <v>-5.2423099999999998</v>
      </c>
      <c r="DX74" s="861">
        <v>12.815977999999999</v>
      </c>
      <c r="DY74" s="861">
        <v>10.04992</v>
      </c>
      <c r="DZ74" s="861">
        <v>159.364676</v>
      </c>
      <c r="EA74" s="861">
        <v>148.82460699999999</v>
      </c>
      <c r="EB74" s="861">
        <v>120.79</v>
      </c>
      <c r="EC74" s="861">
        <v>1.238</v>
      </c>
      <c r="ED74" s="861">
        <v>132.6</v>
      </c>
      <c r="EE74" s="861">
        <v>120.91</v>
      </c>
      <c r="EF74" s="861">
        <v>5.45</v>
      </c>
      <c r="EG74" s="861">
        <v>649.70000000000005</v>
      </c>
      <c r="EH74" s="861">
        <v>120.86</v>
      </c>
      <c r="EI74" s="861">
        <v>5.14</v>
      </c>
      <c r="EJ74" s="861">
        <v>609</v>
      </c>
      <c r="EK74" s="861">
        <v>9.2029820000000004</v>
      </c>
      <c r="EL74" s="861">
        <v>13.910425</v>
      </c>
      <c r="EM74" s="861">
        <v>-16.775929999999999</v>
      </c>
      <c r="EN74" s="861">
        <v>-21.74136</v>
      </c>
      <c r="EO74" s="861">
        <v>93.776331999999996</v>
      </c>
      <c r="EP74" s="861">
        <v>89.109956999999994</v>
      </c>
      <c r="EQ74" s="861">
        <v>-5.2263830000000002</v>
      </c>
      <c r="ER74" s="861">
        <v>333.71268900000001</v>
      </c>
      <c r="ES74" s="861">
        <v>712.80015000000003</v>
      </c>
      <c r="ET74" s="861">
        <v>677.90092200000004</v>
      </c>
      <c r="EU74" s="861"/>
      <c r="EV74" s="861"/>
      <c r="EW74" s="861"/>
      <c r="EX74" s="861"/>
      <c r="EY74" s="861"/>
      <c r="EZ74" s="861"/>
      <c r="FA74" s="861"/>
      <c r="FB74" s="861"/>
      <c r="FC74" s="861"/>
      <c r="FD74" s="861"/>
    </row>
    <row r="75" spans="1:160" x14ac:dyDescent="0.25">
      <c r="A75" s="837">
        <v>46141</v>
      </c>
      <c r="B75" s="836">
        <v>0.42215277777777777</v>
      </c>
      <c r="C75" s="861">
        <v>2940</v>
      </c>
      <c r="D75" s="861">
        <v>0</v>
      </c>
      <c r="E75" s="861">
        <v>0</v>
      </c>
      <c r="F75" s="861">
        <v>72.762907999999996</v>
      </c>
      <c r="G75" s="861">
        <v>71.289912000000001</v>
      </c>
      <c r="H75" s="861">
        <v>63.710166999999998</v>
      </c>
      <c r="I75" s="861">
        <v>73.998424</v>
      </c>
      <c r="J75" s="861">
        <v>68.146045999999998</v>
      </c>
      <c r="K75" s="861">
        <v>71.064352999999997</v>
      </c>
      <c r="L75" s="861">
        <v>74.047729000000004</v>
      </c>
      <c r="M75" s="861">
        <v>73.861643999999998</v>
      </c>
      <c r="N75" s="861">
        <v>-6.8604659999999997</v>
      </c>
      <c r="O75" s="861">
        <v>-8.2845069999999996</v>
      </c>
      <c r="P75" s="861">
        <v>-9.0370860000000004</v>
      </c>
      <c r="Q75" s="861">
        <v>-5.2660809999999998</v>
      </c>
      <c r="R75" s="861">
        <v>-6.2049380000000003</v>
      </c>
      <c r="S75" s="861">
        <v>-7.1409739999999999</v>
      </c>
      <c r="T75" s="861">
        <v>80.219014000000001</v>
      </c>
      <c r="U75" s="861">
        <v>71.045299</v>
      </c>
      <c r="V75" s="861">
        <v>92.543321000000006</v>
      </c>
      <c r="W75" s="861">
        <v>91.604453000000007</v>
      </c>
      <c r="X75" s="861">
        <v>-4.912833</v>
      </c>
      <c r="Y75" s="861">
        <v>-4.1072329999999999</v>
      </c>
      <c r="Z75" s="861">
        <v>-10.082222</v>
      </c>
      <c r="AA75" s="861">
        <v>-9.4850030000000007</v>
      </c>
      <c r="AB75" s="861">
        <v>-9.4570969999999992</v>
      </c>
      <c r="AC75" s="861">
        <v>-11.163852</v>
      </c>
      <c r="AD75" s="861">
        <v>-12.009489</v>
      </c>
      <c r="AE75" s="861">
        <v>107.112264</v>
      </c>
      <c r="AF75" s="861">
        <v>99.090692000000004</v>
      </c>
      <c r="AG75" s="861">
        <v>90.358221999999998</v>
      </c>
      <c r="AH75" s="861">
        <v>110.075836</v>
      </c>
      <c r="AI75" s="861">
        <v>88.779362000000006</v>
      </c>
      <c r="AJ75" s="861">
        <v>69.414193999999995</v>
      </c>
      <c r="AK75" s="861">
        <v>-4.0762320000000001</v>
      </c>
      <c r="AL75" s="861">
        <v>-8.5395649999999996</v>
      </c>
      <c r="AM75" s="861">
        <v>-7.6028719999999996</v>
      </c>
      <c r="AN75" s="861">
        <v>91.917722999999995</v>
      </c>
      <c r="AO75" s="861">
        <v>91.032858000000004</v>
      </c>
      <c r="AP75" s="861">
        <v>89.002100999999996</v>
      </c>
      <c r="AQ75" s="861">
        <v>87.358934000000005</v>
      </c>
      <c r="AR75" s="861">
        <v>72.120925999999997</v>
      </c>
      <c r="AS75" s="861">
        <v>65.120289999999997</v>
      </c>
      <c r="AT75" s="861">
        <v>76.140654999999995</v>
      </c>
      <c r="AU75" s="861">
        <v>74.627869000000004</v>
      </c>
      <c r="AV75" s="861">
        <v>71.537791999999996</v>
      </c>
      <c r="AW75" s="861">
        <v>71.559698999999995</v>
      </c>
      <c r="AX75" s="861">
        <v>87.747527000000005</v>
      </c>
      <c r="AY75" s="861">
        <v>85.560991000000001</v>
      </c>
      <c r="AZ75" s="861">
        <v>-4.0766900000000001</v>
      </c>
      <c r="BA75" s="861">
        <v>-4.6465160000000001</v>
      </c>
      <c r="BB75" s="861">
        <v>-13.038432</v>
      </c>
      <c r="BC75" s="861">
        <v>-12.001844999999999</v>
      </c>
      <c r="BD75" s="861">
        <v>-12.152044</v>
      </c>
      <c r="BE75" s="861">
        <v>-8.0086720000000007</v>
      </c>
      <c r="BF75" s="861">
        <v>30.848915000000002</v>
      </c>
      <c r="BG75" s="861">
        <v>137.98238599999999</v>
      </c>
      <c r="BH75" s="861">
        <v>107.657186</v>
      </c>
      <c r="BI75" s="861">
        <v>53.493074</v>
      </c>
      <c r="BJ75" s="861">
        <v>130.48310000000001</v>
      </c>
      <c r="BK75" s="861">
        <v>84.510131999999999</v>
      </c>
      <c r="BL75" s="861">
        <v>73.902662000000007</v>
      </c>
      <c r="BM75" s="861">
        <v>-17.645088000000001</v>
      </c>
      <c r="BN75" s="861">
        <v>-12.554276</v>
      </c>
      <c r="BO75" s="861">
        <v>-7.9022750000000004</v>
      </c>
      <c r="BP75" s="861">
        <v>-11.910942</v>
      </c>
      <c r="BQ75" s="861">
        <v>85.579952000000006</v>
      </c>
      <c r="BR75" s="861">
        <v>87.293362999999999</v>
      </c>
      <c r="BS75" s="861">
        <v>84.433721000000006</v>
      </c>
      <c r="BT75" s="861">
        <v>56.734794999999998</v>
      </c>
      <c r="BU75" s="861">
        <v>63.479863000000002</v>
      </c>
      <c r="BV75" s="861">
        <v>59.906920999999997</v>
      </c>
      <c r="BW75" s="861">
        <v>62.850582000000003</v>
      </c>
      <c r="BX75" s="861">
        <v>-13.255772</v>
      </c>
      <c r="BY75" s="861">
        <v>-13.374186</v>
      </c>
      <c r="BZ75" s="861">
        <v>-11.160572</v>
      </c>
      <c r="CA75" s="861">
        <v>-12.274431999999999</v>
      </c>
      <c r="CB75" s="861">
        <v>-4.9440520000000001</v>
      </c>
      <c r="CC75" s="861">
        <v>-1.690121</v>
      </c>
      <c r="CD75" s="861">
        <v>-5.3927480000000001</v>
      </c>
      <c r="CE75" s="861">
        <v>-1.2108490000000001</v>
      </c>
      <c r="CF75" s="861">
        <v>-7.4647500000000004</v>
      </c>
      <c r="CG75" s="861">
        <v>-1.0201420000000001</v>
      </c>
      <c r="CH75" s="861">
        <v>-7.8886979999999998</v>
      </c>
      <c r="CI75" s="861">
        <v>-3.4401090000000001</v>
      </c>
      <c r="CJ75" s="861">
        <v>-5.2453589999999997</v>
      </c>
      <c r="CK75" s="861">
        <v>-2.245781</v>
      </c>
      <c r="CL75" s="861">
        <v>-5.8770170000000004</v>
      </c>
      <c r="CM75" s="861">
        <v>-0.229793</v>
      </c>
      <c r="CN75" s="861">
        <v>-7.6868189999999998</v>
      </c>
      <c r="CO75" s="861">
        <v>-3.1263399999999999</v>
      </c>
      <c r="CP75" s="861">
        <v>-7.4771939999999999</v>
      </c>
      <c r="CQ75" s="861">
        <v>-4.64147</v>
      </c>
      <c r="CR75" s="861">
        <v>-5.2388159999999999</v>
      </c>
      <c r="CS75" s="861">
        <v>-2.9423400000000002</v>
      </c>
      <c r="CT75" s="861">
        <v>-5.6765730000000003</v>
      </c>
      <c r="CU75" s="861">
        <v>-3.687001</v>
      </c>
      <c r="CV75" s="861">
        <v>-8.1345089999999995</v>
      </c>
      <c r="CW75" s="861">
        <v>-3.6033650000000002</v>
      </c>
      <c r="CX75" s="861">
        <v>-7.8073730000000001</v>
      </c>
      <c r="CY75" s="861">
        <v>-3.9652609999999999</v>
      </c>
      <c r="CZ75" s="861">
        <v>-5.1401519999999996</v>
      </c>
      <c r="DA75" s="861">
        <v>-2.7505850000000001</v>
      </c>
      <c r="DB75" s="861">
        <v>-5.8697290000000004</v>
      </c>
      <c r="DC75" s="861">
        <v>-2.8081230000000001</v>
      </c>
      <c r="DD75" s="861">
        <v>-7.963031</v>
      </c>
      <c r="DE75" s="861">
        <v>-5.4936400000000001</v>
      </c>
      <c r="DF75" s="861">
        <v>-8.085979</v>
      </c>
      <c r="DG75" s="861">
        <v>-4.7665509999999998</v>
      </c>
      <c r="DH75" s="861">
        <v>-5.0696370000000002</v>
      </c>
      <c r="DI75" s="861">
        <v>-3.3772579999999999</v>
      </c>
      <c r="DJ75" s="861">
        <v>-5.6491939999999996</v>
      </c>
      <c r="DK75" s="861">
        <v>-4.3789309999999997</v>
      </c>
      <c r="DL75" s="861">
        <v>-8.1313469999999999</v>
      </c>
      <c r="DM75" s="861">
        <v>-6.6488250000000004</v>
      </c>
      <c r="DN75" s="861">
        <v>-8.1084379999999996</v>
      </c>
      <c r="DO75" s="861">
        <v>-5.780659</v>
      </c>
      <c r="DP75" s="861">
        <v>-5.5205729999999997</v>
      </c>
      <c r="DQ75" s="861">
        <v>-4.1231350000000004</v>
      </c>
      <c r="DR75" s="861">
        <v>-6.1453199999999999</v>
      </c>
      <c r="DS75" s="861">
        <v>-5.3896280000000001</v>
      </c>
      <c r="DT75" s="861">
        <v>-7.8211899999999996</v>
      </c>
      <c r="DU75" s="861">
        <v>-7.7276579999999999</v>
      </c>
      <c r="DV75" s="861">
        <v>-8.5189920000000008</v>
      </c>
      <c r="DW75" s="861">
        <v>-5.2778970000000003</v>
      </c>
      <c r="DX75" s="861">
        <v>12.842126</v>
      </c>
      <c r="DY75" s="861">
        <v>10.031257</v>
      </c>
      <c r="DZ75" s="861">
        <v>158.93968599999999</v>
      </c>
      <c r="EA75" s="861">
        <v>148.70261199999999</v>
      </c>
      <c r="EB75" s="861">
        <v>120.22</v>
      </c>
      <c r="EC75" s="861">
        <v>3.25</v>
      </c>
      <c r="ED75" s="861">
        <v>384.7</v>
      </c>
      <c r="EE75" s="861">
        <v>120.03</v>
      </c>
      <c r="EF75" s="861">
        <v>5.4720000000000004</v>
      </c>
      <c r="EG75" s="861">
        <v>647.5</v>
      </c>
      <c r="EH75" s="861">
        <v>120.24</v>
      </c>
      <c r="EI75" s="861">
        <v>5.125</v>
      </c>
      <c r="EJ75" s="861">
        <v>610.9</v>
      </c>
      <c r="EK75" s="861">
        <v>9.1280009999999994</v>
      </c>
      <c r="EL75" s="861">
        <v>13.874017</v>
      </c>
      <c r="EM75" s="861">
        <v>-16.730872999999999</v>
      </c>
      <c r="EN75" s="861">
        <v>-21.776292000000002</v>
      </c>
      <c r="EO75" s="861">
        <v>93.592241999999999</v>
      </c>
      <c r="EP75" s="861">
        <v>89.054671999999997</v>
      </c>
      <c r="EQ75" s="861">
        <v>-5.2329780000000001</v>
      </c>
      <c r="ER75" s="861">
        <v>339.21785299999999</v>
      </c>
      <c r="ES75" s="861">
        <v>723.60834699999998</v>
      </c>
      <c r="ET75" s="861">
        <v>688.06061</v>
      </c>
      <c r="EU75" s="861"/>
      <c r="EV75" s="861"/>
      <c r="EW75" s="861"/>
      <c r="EX75" s="861"/>
      <c r="EY75" s="861"/>
      <c r="EZ75" s="861"/>
      <c r="FA75" s="861"/>
      <c r="FB75" s="861"/>
      <c r="FC75" s="861"/>
      <c r="FD75" s="861"/>
    </row>
    <row r="76" spans="1:160" x14ac:dyDescent="0.25">
      <c r="A76" s="837">
        <v>46141</v>
      </c>
      <c r="B76" s="836">
        <v>0.42284722222222221</v>
      </c>
      <c r="C76" s="861">
        <v>3000</v>
      </c>
      <c r="D76" s="861">
        <v>0</v>
      </c>
      <c r="E76" s="861">
        <v>0</v>
      </c>
      <c r="F76" s="861">
        <v>72.659102000000004</v>
      </c>
      <c r="G76" s="861">
        <v>71.171498999999997</v>
      </c>
      <c r="H76" s="861">
        <v>63.629643999999999</v>
      </c>
      <c r="I76" s="861">
        <v>73.931285000000003</v>
      </c>
      <c r="J76" s="861">
        <v>68.020520000000005</v>
      </c>
      <c r="K76" s="861">
        <v>71.019897999999998</v>
      </c>
      <c r="L76" s="861">
        <v>74.024894000000003</v>
      </c>
      <c r="M76" s="861">
        <v>73.837110999999993</v>
      </c>
      <c r="N76" s="861">
        <v>-6.9103969999999997</v>
      </c>
      <c r="O76" s="861">
        <v>-8.4000830000000004</v>
      </c>
      <c r="P76" s="861">
        <v>-9.0646950000000004</v>
      </c>
      <c r="Q76" s="861">
        <v>-5.2738300000000002</v>
      </c>
      <c r="R76" s="861">
        <v>-6.3829979999999997</v>
      </c>
      <c r="S76" s="861">
        <v>-7.2305109999999999</v>
      </c>
      <c r="T76" s="861">
        <v>80.243326999999994</v>
      </c>
      <c r="U76" s="861">
        <v>70.674700999999999</v>
      </c>
      <c r="V76" s="861">
        <v>92.386464000000004</v>
      </c>
      <c r="W76" s="861">
        <v>91.459446999999997</v>
      </c>
      <c r="X76" s="861">
        <v>-4.9863580000000001</v>
      </c>
      <c r="Y76" s="861">
        <v>-4.1219429999999999</v>
      </c>
      <c r="Z76" s="861">
        <v>-10.129458</v>
      </c>
      <c r="AA76" s="861">
        <v>-9.5303190000000004</v>
      </c>
      <c r="AB76" s="861">
        <v>-9.5012170000000005</v>
      </c>
      <c r="AC76" s="861">
        <v>-11.204799</v>
      </c>
      <c r="AD76" s="861">
        <v>-12.103545</v>
      </c>
      <c r="AE76" s="861">
        <v>106.999146</v>
      </c>
      <c r="AF76" s="861">
        <v>98.981077999999997</v>
      </c>
      <c r="AG76" s="861">
        <v>90.308522999999994</v>
      </c>
      <c r="AH76" s="861">
        <v>109.84953299999999</v>
      </c>
      <c r="AI76" s="861">
        <v>88.713063000000005</v>
      </c>
      <c r="AJ76" s="861">
        <v>69.323418000000004</v>
      </c>
      <c r="AK76" s="861">
        <v>-4.0457700000000001</v>
      </c>
      <c r="AL76" s="861">
        <v>-8.6617420000000003</v>
      </c>
      <c r="AM76" s="861">
        <v>-7.688396</v>
      </c>
      <c r="AN76" s="861">
        <v>91.783126999999993</v>
      </c>
      <c r="AO76" s="861">
        <v>90.923843000000005</v>
      </c>
      <c r="AP76" s="861">
        <v>88.876621999999998</v>
      </c>
      <c r="AQ76" s="861">
        <v>87.278193000000002</v>
      </c>
      <c r="AR76" s="861">
        <v>72.065822999999995</v>
      </c>
      <c r="AS76" s="861">
        <v>65.115159000000006</v>
      </c>
      <c r="AT76" s="861">
        <v>75.996705000000006</v>
      </c>
      <c r="AU76" s="861">
        <v>74.581290999999993</v>
      </c>
      <c r="AV76" s="861">
        <v>71.557632999999996</v>
      </c>
      <c r="AW76" s="861">
        <v>71.558250999999998</v>
      </c>
      <c r="AX76" s="861">
        <v>87.664942999999994</v>
      </c>
      <c r="AY76" s="861">
        <v>85.514501999999993</v>
      </c>
      <c r="AZ76" s="861">
        <v>-4.2189120000000004</v>
      </c>
      <c r="BA76" s="861">
        <v>-4.7088089999999996</v>
      </c>
      <c r="BB76" s="861">
        <v>-13.097954</v>
      </c>
      <c r="BC76" s="861">
        <v>-12.062682000000001</v>
      </c>
      <c r="BD76" s="861">
        <v>-12.267528</v>
      </c>
      <c r="BE76" s="861">
        <v>-8.2872880000000002</v>
      </c>
      <c r="BF76" s="861">
        <v>30.862991000000001</v>
      </c>
      <c r="BG76" s="861">
        <v>138.02043699999999</v>
      </c>
      <c r="BH76" s="861">
        <v>107.507469</v>
      </c>
      <c r="BI76" s="861">
        <v>53.429426999999997</v>
      </c>
      <c r="BJ76" s="861">
        <v>129.58431300000001</v>
      </c>
      <c r="BK76" s="861">
        <v>84.489878000000004</v>
      </c>
      <c r="BL76" s="861">
        <v>74.011148000000006</v>
      </c>
      <c r="BM76" s="861">
        <v>-17.708497999999999</v>
      </c>
      <c r="BN76" s="861">
        <v>-12.661569</v>
      </c>
      <c r="BO76" s="861">
        <v>-8.0644570000000009</v>
      </c>
      <c r="BP76" s="861">
        <v>-12.025658</v>
      </c>
      <c r="BQ76" s="861">
        <v>85.545454000000007</v>
      </c>
      <c r="BR76" s="861">
        <v>87.207226000000006</v>
      </c>
      <c r="BS76" s="861">
        <v>84.328496999999999</v>
      </c>
      <c r="BT76" s="861">
        <v>56.490913999999997</v>
      </c>
      <c r="BU76" s="861">
        <v>63.400081999999998</v>
      </c>
      <c r="BV76" s="861">
        <v>59.829807000000002</v>
      </c>
      <c r="BW76" s="861">
        <v>62.742024999999998</v>
      </c>
      <c r="BX76" s="861">
        <v>-13.225958</v>
      </c>
      <c r="BY76" s="861">
        <v>-13.381167</v>
      </c>
      <c r="BZ76" s="861">
        <v>-11.210271000000001</v>
      </c>
      <c r="CA76" s="861">
        <v>-12.453765000000001</v>
      </c>
      <c r="CB76" s="861">
        <v>-4.9271520000000004</v>
      </c>
      <c r="CC76" s="861">
        <v>-1.7012100000000001</v>
      </c>
      <c r="CD76" s="861">
        <v>-5.3917869999999999</v>
      </c>
      <c r="CE76" s="861">
        <v>-1.2547969999999999</v>
      </c>
      <c r="CF76" s="861">
        <v>-7.4647509999999997</v>
      </c>
      <c r="CG76" s="861">
        <v>-1.029398</v>
      </c>
      <c r="CH76" s="861">
        <v>-7.8988480000000001</v>
      </c>
      <c r="CI76" s="861">
        <v>-3.4599440000000001</v>
      </c>
      <c r="CJ76" s="861">
        <v>-5.2051610000000004</v>
      </c>
      <c r="CK76" s="861">
        <v>-2.2415799999999999</v>
      </c>
      <c r="CL76" s="861">
        <v>-5.8494789999999997</v>
      </c>
      <c r="CM76" s="861">
        <v>-0.25241200000000003</v>
      </c>
      <c r="CN76" s="861">
        <v>-7.6816760000000004</v>
      </c>
      <c r="CO76" s="861">
        <v>-3.1244830000000001</v>
      </c>
      <c r="CP76" s="861">
        <v>-7.4650049999999997</v>
      </c>
      <c r="CQ76" s="861">
        <v>-4.613048</v>
      </c>
      <c r="CR76" s="861">
        <v>-5.2154910000000001</v>
      </c>
      <c r="CS76" s="861">
        <v>-2.9455529999999999</v>
      </c>
      <c r="CT76" s="861">
        <v>-5.6861459999999999</v>
      </c>
      <c r="CU76" s="861">
        <v>-3.702585</v>
      </c>
      <c r="CV76" s="861">
        <v>-8.1085569999999993</v>
      </c>
      <c r="CW76" s="861">
        <v>-3.6379959999999998</v>
      </c>
      <c r="CX76" s="861">
        <v>-7.8612039999999999</v>
      </c>
      <c r="CY76" s="861">
        <v>-3.9601929999999999</v>
      </c>
      <c r="CZ76" s="861">
        <v>-5.1634840000000004</v>
      </c>
      <c r="DA76" s="861">
        <v>-2.739023</v>
      </c>
      <c r="DB76" s="861">
        <v>-5.898676</v>
      </c>
      <c r="DC76" s="861">
        <v>-2.8086259999999998</v>
      </c>
      <c r="DD76" s="861">
        <v>-7.9701709999999997</v>
      </c>
      <c r="DE76" s="861">
        <v>-5.475123</v>
      </c>
      <c r="DF76" s="861">
        <v>-8.1124290000000006</v>
      </c>
      <c r="DG76" s="861">
        <v>-4.745387</v>
      </c>
      <c r="DH76" s="861">
        <v>-5.0885109999999996</v>
      </c>
      <c r="DI76" s="861">
        <v>-3.3752659999999999</v>
      </c>
      <c r="DJ76" s="861">
        <v>-5.670966</v>
      </c>
      <c r="DK76" s="861">
        <v>-4.3290249999999997</v>
      </c>
      <c r="DL76" s="861">
        <v>-8.1500160000000008</v>
      </c>
      <c r="DM76" s="861">
        <v>-6.619834</v>
      </c>
      <c r="DN76" s="861">
        <v>-8.1227239999999998</v>
      </c>
      <c r="DO76" s="861">
        <v>-5.7487389999999996</v>
      </c>
      <c r="DP76" s="861">
        <v>-5.5292089999999998</v>
      </c>
      <c r="DQ76" s="861">
        <v>-4.1295099999999998</v>
      </c>
      <c r="DR76" s="861">
        <v>-6.1792369999999996</v>
      </c>
      <c r="DS76" s="861">
        <v>-5.3396429999999997</v>
      </c>
      <c r="DT76" s="861">
        <v>-7.8384460000000002</v>
      </c>
      <c r="DU76" s="861">
        <v>-7.7070340000000002</v>
      </c>
      <c r="DV76" s="861">
        <v>-8.5137009999999993</v>
      </c>
      <c r="DW76" s="861">
        <v>-5.2353670000000001</v>
      </c>
      <c r="DX76" s="861">
        <v>12.784288999999999</v>
      </c>
      <c r="DY76" s="861">
        <v>9.9611710000000002</v>
      </c>
      <c r="DZ76" s="861">
        <v>158.52101500000001</v>
      </c>
      <c r="EA76" s="861">
        <v>148.577215</v>
      </c>
      <c r="EB76" s="861">
        <v>120.87</v>
      </c>
      <c r="EC76" s="861">
        <v>1.238</v>
      </c>
      <c r="ED76" s="861">
        <v>132.4</v>
      </c>
      <c r="EE76" s="861">
        <v>120.64</v>
      </c>
      <c r="EF76" s="861">
        <v>5.452</v>
      </c>
      <c r="EG76" s="861">
        <v>649</v>
      </c>
      <c r="EH76" s="861">
        <v>120.73</v>
      </c>
      <c r="EI76" s="861">
        <v>5.14</v>
      </c>
      <c r="EJ76" s="861">
        <v>607.70000000000005</v>
      </c>
      <c r="EK76" s="861">
        <v>9.1421840000000003</v>
      </c>
      <c r="EL76" s="861">
        <v>13.843201000000001</v>
      </c>
      <c r="EM76" s="861">
        <v>-16.830580000000001</v>
      </c>
      <c r="EN76" s="861">
        <v>-21.907658000000001</v>
      </c>
      <c r="EO76" s="861">
        <v>93.410567</v>
      </c>
      <c r="EP76" s="861">
        <v>88.997815000000003</v>
      </c>
      <c r="EQ76" s="861">
        <v>-5.2326790000000001</v>
      </c>
      <c r="ER76" s="861">
        <v>345.00430299999999</v>
      </c>
      <c r="ES76" s="861">
        <v>734.41366400000004</v>
      </c>
      <c r="ET76" s="861">
        <v>698.19470000000001</v>
      </c>
      <c r="EU76" s="861"/>
      <c r="EV76" s="861"/>
      <c r="EW76" s="861"/>
      <c r="EX76" s="861"/>
      <c r="EY76" s="861"/>
      <c r="EZ76" s="861"/>
      <c r="FA76" s="861"/>
      <c r="FB76" s="861"/>
      <c r="FC76" s="861"/>
      <c r="FD76" s="861"/>
    </row>
    <row r="77" spans="1:160" x14ac:dyDescent="0.25">
      <c r="A77" s="837">
        <v>46141</v>
      </c>
      <c r="B77" s="836">
        <v>0.42354166666666665</v>
      </c>
      <c r="C77" s="861">
        <v>3060</v>
      </c>
      <c r="D77" s="861">
        <v>0</v>
      </c>
      <c r="E77" s="861">
        <v>0</v>
      </c>
      <c r="F77" s="861">
        <v>72.575772999999998</v>
      </c>
      <c r="G77" s="861">
        <v>71.135549999999995</v>
      </c>
      <c r="H77" s="861">
        <v>63.628050000000002</v>
      </c>
      <c r="I77" s="861">
        <v>73.869665999999995</v>
      </c>
      <c r="J77" s="861">
        <v>68.004895000000005</v>
      </c>
      <c r="K77" s="861">
        <v>71.031913000000003</v>
      </c>
      <c r="L77" s="861">
        <v>74.014214999999993</v>
      </c>
      <c r="M77" s="861">
        <v>73.840389000000002</v>
      </c>
      <c r="N77" s="861">
        <v>-6.9237719999999996</v>
      </c>
      <c r="O77" s="861">
        <v>-8.4649859999999997</v>
      </c>
      <c r="P77" s="861">
        <v>-9.0888939999999998</v>
      </c>
      <c r="Q77" s="861">
        <v>-5.4507620000000001</v>
      </c>
      <c r="R77" s="861">
        <v>-6.4220899999999999</v>
      </c>
      <c r="S77" s="861">
        <v>-7.4019110000000001</v>
      </c>
      <c r="T77" s="861">
        <v>80.368611999999999</v>
      </c>
      <c r="U77" s="861">
        <v>71.004710000000003</v>
      </c>
      <c r="V77" s="861">
        <v>92.293873000000005</v>
      </c>
      <c r="W77" s="861">
        <v>91.346034000000003</v>
      </c>
      <c r="X77" s="861">
        <v>-5.0257680000000002</v>
      </c>
      <c r="Y77" s="861">
        <v>-4.1604320000000001</v>
      </c>
      <c r="Z77" s="861">
        <v>-10.195069999999999</v>
      </c>
      <c r="AA77" s="861">
        <v>-9.6024340000000006</v>
      </c>
      <c r="AB77" s="861">
        <v>-9.5722889999999996</v>
      </c>
      <c r="AC77" s="861">
        <v>-11.244557</v>
      </c>
      <c r="AD77" s="861">
        <v>-12.096429000000001</v>
      </c>
      <c r="AE77" s="861">
        <v>107.079419</v>
      </c>
      <c r="AF77" s="861">
        <v>99.002903000000003</v>
      </c>
      <c r="AG77" s="861">
        <v>90.316039000000004</v>
      </c>
      <c r="AH77" s="861">
        <v>109.87775000000001</v>
      </c>
      <c r="AI77" s="861">
        <v>88.523258999999996</v>
      </c>
      <c r="AJ77" s="861">
        <v>69.183716000000004</v>
      </c>
      <c r="AK77" s="861">
        <v>-4.1608499999999999</v>
      </c>
      <c r="AL77" s="861">
        <v>-8.6469830000000005</v>
      </c>
      <c r="AM77" s="861">
        <v>-7.7377219999999998</v>
      </c>
      <c r="AN77" s="861">
        <v>91.719954000000001</v>
      </c>
      <c r="AO77" s="861">
        <v>90.782754999999995</v>
      </c>
      <c r="AP77" s="861">
        <v>88.932236000000003</v>
      </c>
      <c r="AQ77" s="861">
        <v>87.231470000000002</v>
      </c>
      <c r="AR77" s="861">
        <v>71.859723000000002</v>
      </c>
      <c r="AS77" s="861">
        <v>65.072343000000004</v>
      </c>
      <c r="AT77" s="861">
        <v>75.992779999999996</v>
      </c>
      <c r="AU77" s="861">
        <v>74.516079000000005</v>
      </c>
      <c r="AV77" s="861">
        <v>71.226203999999996</v>
      </c>
      <c r="AW77" s="861">
        <v>71.644300999999999</v>
      </c>
      <c r="AX77" s="861">
        <v>87.676141000000001</v>
      </c>
      <c r="AY77" s="861">
        <v>85.457293000000007</v>
      </c>
      <c r="AZ77" s="861">
        <v>-4.2019089999999997</v>
      </c>
      <c r="BA77" s="861">
        <v>-4.6997049999999998</v>
      </c>
      <c r="BB77" s="861">
        <v>-13.133468000000001</v>
      </c>
      <c r="BC77" s="861">
        <v>-12.103788</v>
      </c>
      <c r="BD77" s="861">
        <v>-12.313357999999999</v>
      </c>
      <c r="BE77" s="861">
        <v>-8.1066970000000005</v>
      </c>
      <c r="BF77" s="861">
        <v>30.511302000000001</v>
      </c>
      <c r="BG77" s="861">
        <v>137.69612000000001</v>
      </c>
      <c r="BH77" s="861">
        <v>107.46292200000001</v>
      </c>
      <c r="BI77" s="861">
        <v>53.292692000000002</v>
      </c>
      <c r="BJ77" s="861">
        <v>129.470606</v>
      </c>
      <c r="BK77" s="861">
        <v>84.531201999999993</v>
      </c>
      <c r="BL77" s="861">
        <v>73.871971000000002</v>
      </c>
      <c r="BM77" s="861">
        <v>-17.714711000000001</v>
      </c>
      <c r="BN77" s="861">
        <v>-12.666808</v>
      </c>
      <c r="BO77" s="861">
        <v>-8.1487339999999993</v>
      </c>
      <c r="BP77" s="861">
        <v>-12.019121999999999</v>
      </c>
      <c r="BQ77" s="861">
        <v>85.495333000000002</v>
      </c>
      <c r="BR77" s="861">
        <v>87.079424000000003</v>
      </c>
      <c r="BS77" s="861">
        <v>84.202777999999995</v>
      </c>
      <c r="BT77" s="861">
        <v>56.284103000000002</v>
      </c>
      <c r="BU77" s="861">
        <v>63.320469000000003</v>
      </c>
      <c r="BV77" s="861">
        <v>59.772649000000001</v>
      </c>
      <c r="BW77" s="861">
        <v>62.618200000000002</v>
      </c>
      <c r="BX77" s="861">
        <v>-13.189591999999999</v>
      </c>
      <c r="BY77" s="861">
        <v>-13.474548</v>
      </c>
      <c r="BZ77" s="861">
        <v>-11.245839999999999</v>
      </c>
      <c r="CA77" s="861">
        <v>-12.553013</v>
      </c>
      <c r="CB77" s="861">
        <v>-4.9605090000000001</v>
      </c>
      <c r="CC77" s="861">
        <v>-1.765334</v>
      </c>
      <c r="CD77" s="861">
        <v>-5.453951</v>
      </c>
      <c r="CE77" s="861">
        <v>-1.34897</v>
      </c>
      <c r="CF77" s="861">
        <v>-7.4810800000000004</v>
      </c>
      <c r="CG77" s="861">
        <v>-1.07148</v>
      </c>
      <c r="CH77" s="861">
        <v>-7.933764</v>
      </c>
      <c r="CI77" s="861">
        <v>-3.4987979999999999</v>
      </c>
      <c r="CJ77" s="861">
        <v>-5.2450539999999997</v>
      </c>
      <c r="CK77" s="861">
        <v>-2.2663449999999998</v>
      </c>
      <c r="CL77" s="861">
        <v>-5.9018949999999997</v>
      </c>
      <c r="CM77" s="861">
        <v>-0.309921</v>
      </c>
      <c r="CN77" s="861">
        <v>-7.7298090000000004</v>
      </c>
      <c r="CO77" s="861">
        <v>-3.1862029999999999</v>
      </c>
      <c r="CP77" s="861">
        <v>-7.5116870000000002</v>
      </c>
      <c r="CQ77" s="861">
        <v>-4.6534719999999998</v>
      </c>
      <c r="CR77" s="861">
        <v>-5.2447730000000004</v>
      </c>
      <c r="CS77" s="861">
        <v>-2.9747319999999999</v>
      </c>
      <c r="CT77" s="861">
        <v>-5.7568409999999997</v>
      </c>
      <c r="CU77" s="861">
        <v>-3.734953</v>
      </c>
      <c r="CV77" s="861">
        <v>-8.1650150000000004</v>
      </c>
      <c r="CW77" s="861">
        <v>-3.6568870000000002</v>
      </c>
      <c r="CX77" s="861">
        <v>-7.8903549999999996</v>
      </c>
      <c r="CY77" s="861">
        <v>-3.967317</v>
      </c>
      <c r="CZ77" s="861">
        <v>-5.1766759999999996</v>
      </c>
      <c r="DA77" s="861">
        <v>-2.7583289999999998</v>
      </c>
      <c r="DB77" s="861">
        <v>-5.9134140000000004</v>
      </c>
      <c r="DC77" s="861">
        <v>-2.8307169999999999</v>
      </c>
      <c r="DD77" s="861">
        <v>-7.9923500000000001</v>
      </c>
      <c r="DE77" s="861">
        <v>-5.4813720000000004</v>
      </c>
      <c r="DF77" s="861">
        <v>-8.1382429999999992</v>
      </c>
      <c r="DG77" s="861">
        <v>-4.7622210000000003</v>
      </c>
      <c r="DH77" s="861">
        <v>-5.1128049999999998</v>
      </c>
      <c r="DI77" s="861">
        <v>-3.3897210000000002</v>
      </c>
      <c r="DJ77" s="861">
        <v>-5.6957279999999999</v>
      </c>
      <c r="DK77" s="861">
        <v>-4.3453619999999997</v>
      </c>
      <c r="DL77" s="861">
        <v>-8.1848220000000005</v>
      </c>
      <c r="DM77" s="861">
        <v>-6.6349499999999999</v>
      </c>
      <c r="DN77" s="861">
        <v>-8.1826980000000002</v>
      </c>
      <c r="DO77" s="861">
        <v>-5.7422899999999997</v>
      </c>
      <c r="DP77" s="861">
        <v>-5.5712289999999998</v>
      </c>
      <c r="DQ77" s="861">
        <v>-4.1444470000000004</v>
      </c>
      <c r="DR77" s="861">
        <v>-6.1839599999999999</v>
      </c>
      <c r="DS77" s="861">
        <v>-5.3839589999999999</v>
      </c>
      <c r="DT77" s="861">
        <v>-7.8404949999999998</v>
      </c>
      <c r="DU77" s="861">
        <v>-7.7123559999999998</v>
      </c>
      <c r="DV77" s="861">
        <v>-8.5530080000000002</v>
      </c>
      <c r="DW77" s="861">
        <v>-5.2507159999999997</v>
      </c>
      <c r="DX77" s="861">
        <v>12.718674</v>
      </c>
      <c r="DY77" s="861">
        <v>9.9943670000000004</v>
      </c>
      <c r="DZ77" s="861">
        <v>158.62152699999999</v>
      </c>
      <c r="EA77" s="861">
        <v>148.494201</v>
      </c>
      <c r="EB77" s="861">
        <v>120.84</v>
      </c>
      <c r="EC77" s="861">
        <v>1.238</v>
      </c>
      <c r="ED77" s="861">
        <v>132.5</v>
      </c>
      <c r="EE77" s="861">
        <v>120.75</v>
      </c>
      <c r="EF77" s="861">
        <v>5.45</v>
      </c>
      <c r="EG77" s="861">
        <v>647</v>
      </c>
      <c r="EH77" s="861">
        <v>120.78</v>
      </c>
      <c r="EI77" s="861">
        <v>5.1180000000000003</v>
      </c>
      <c r="EJ77" s="861">
        <v>609.79999999999995</v>
      </c>
      <c r="EK77" s="861">
        <v>9.2061689999999992</v>
      </c>
      <c r="EL77" s="861">
        <v>13.696667</v>
      </c>
      <c r="EM77" s="861">
        <v>-16.943891000000001</v>
      </c>
      <c r="EN77" s="861">
        <v>-21.845400999999999</v>
      </c>
      <c r="EO77" s="861">
        <v>93.454211999999998</v>
      </c>
      <c r="EP77" s="861">
        <v>88.960156999999995</v>
      </c>
      <c r="EQ77" s="861">
        <v>-5.2643959999999996</v>
      </c>
      <c r="ER77" s="861">
        <v>347.21247399999999</v>
      </c>
      <c r="ES77" s="861">
        <v>745.22272099999998</v>
      </c>
      <c r="ET77" s="861">
        <v>708.34575199999995</v>
      </c>
      <c r="EU77" s="861"/>
      <c r="EV77" s="861"/>
      <c r="EW77" s="861"/>
      <c r="EX77" s="861"/>
      <c r="EY77" s="861"/>
      <c r="EZ77" s="861"/>
      <c r="FA77" s="861"/>
      <c r="FB77" s="861"/>
      <c r="FC77" s="861"/>
      <c r="FD77" s="861"/>
    </row>
    <row r="78" spans="1:160" x14ac:dyDescent="0.25">
      <c r="A78" s="837">
        <v>46141</v>
      </c>
      <c r="B78" s="836">
        <v>0.42423611111111109</v>
      </c>
      <c r="C78" s="861">
        <v>3120</v>
      </c>
      <c r="D78" s="861">
        <v>0</v>
      </c>
      <c r="E78" s="861">
        <v>0</v>
      </c>
      <c r="F78" s="861">
        <v>72.526161999999999</v>
      </c>
      <c r="G78" s="861">
        <v>71.017105999999998</v>
      </c>
      <c r="H78" s="861">
        <v>63.585186999999998</v>
      </c>
      <c r="I78" s="861">
        <v>73.819046999999998</v>
      </c>
      <c r="J78" s="861">
        <v>67.967128000000002</v>
      </c>
      <c r="K78" s="861">
        <v>70.999797999999998</v>
      </c>
      <c r="L78" s="861">
        <v>74.000118000000001</v>
      </c>
      <c r="M78" s="861">
        <v>73.815714</v>
      </c>
      <c r="N78" s="861">
        <v>-7.0138870000000004</v>
      </c>
      <c r="O78" s="861">
        <v>-8.4939839999999993</v>
      </c>
      <c r="P78" s="861">
        <v>-9.1615059999999993</v>
      </c>
      <c r="Q78" s="861">
        <v>-5.3318479999999999</v>
      </c>
      <c r="R78" s="861">
        <v>-6.2722020000000001</v>
      </c>
      <c r="S78" s="861">
        <v>-7.384512</v>
      </c>
      <c r="T78" s="861">
        <v>79.910323000000005</v>
      </c>
      <c r="U78" s="861">
        <v>71.065185999999997</v>
      </c>
      <c r="V78" s="861">
        <v>92.273196999999996</v>
      </c>
      <c r="W78" s="861">
        <v>91.324506999999997</v>
      </c>
      <c r="X78" s="861">
        <v>-5.0746339999999996</v>
      </c>
      <c r="Y78" s="861">
        <v>-4.2254319999999996</v>
      </c>
      <c r="Z78" s="861">
        <v>-10.212332999999999</v>
      </c>
      <c r="AA78" s="861">
        <v>-9.6403189999999999</v>
      </c>
      <c r="AB78" s="861">
        <v>-9.5950340000000001</v>
      </c>
      <c r="AC78" s="861">
        <v>-11.297928000000001</v>
      </c>
      <c r="AD78" s="861">
        <v>-12.09662</v>
      </c>
      <c r="AE78" s="861">
        <v>106.832031</v>
      </c>
      <c r="AF78" s="861">
        <v>98.959177999999994</v>
      </c>
      <c r="AG78" s="861">
        <v>90.361102000000002</v>
      </c>
      <c r="AH78" s="861">
        <v>109.671549</v>
      </c>
      <c r="AI78" s="861">
        <v>88.582363999999998</v>
      </c>
      <c r="AJ78" s="861">
        <v>69.207168999999993</v>
      </c>
      <c r="AK78" s="861">
        <v>-4.1324180000000004</v>
      </c>
      <c r="AL78" s="861">
        <v>-8.6498670000000004</v>
      </c>
      <c r="AM78" s="861">
        <v>-7.7579039999999999</v>
      </c>
      <c r="AN78" s="861">
        <v>91.690886000000006</v>
      </c>
      <c r="AO78" s="861">
        <v>90.778062000000006</v>
      </c>
      <c r="AP78" s="861">
        <v>88.887214999999998</v>
      </c>
      <c r="AQ78" s="861">
        <v>87.149710999999996</v>
      </c>
      <c r="AR78" s="861">
        <v>71.889221000000006</v>
      </c>
      <c r="AS78" s="861">
        <v>65.056775999999999</v>
      </c>
      <c r="AT78" s="861">
        <v>75.884495999999999</v>
      </c>
      <c r="AU78" s="861">
        <v>74.422822999999994</v>
      </c>
      <c r="AV78" s="861">
        <v>71.358725000000007</v>
      </c>
      <c r="AW78" s="861">
        <v>71.372941999999995</v>
      </c>
      <c r="AX78" s="861">
        <v>87.539281000000003</v>
      </c>
      <c r="AY78" s="861">
        <v>85.439441000000002</v>
      </c>
      <c r="AZ78" s="861">
        <v>-4.4096840000000004</v>
      </c>
      <c r="BA78" s="861">
        <v>-4.7903310000000001</v>
      </c>
      <c r="BB78" s="861">
        <v>-13.189424000000001</v>
      </c>
      <c r="BC78" s="861">
        <v>-12.155885</v>
      </c>
      <c r="BD78" s="861">
        <v>-12.340978</v>
      </c>
      <c r="BE78" s="861">
        <v>-8.2277930000000001</v>
      </c>
      <c r="BF78" s="861">
        <v>30.344692999999999</v>
      </c>
      <c r="BG78" s="861">
        <v>137.77186800000001</v>
      </c>
      <c r="BH78" s="861">
        <v>107.390581</v>
      </c>
      <c r="BI78" s="861">
        <v>53.171858999999998</v>
      </c>
      <c r="BJ78" s="861">
        <v>129.61662200000001</v>
      </c>
      <c r="BK78" s="861">
        <v>84.379287000000005</v>
      </c>
      <c r="BL78" s="861">
        <v>73.656390000000002</v>
      </c>
      <c r="BM78" s="861">
        <v>-17.809080000000002</v>
      </c>
      <c r="BN78" s="861">
        <v>-12.723753</v>
      </c>
      <c r="BO78" s="861">
        <v>-8.223058</v>
      </c>
      <c r="BP78" s="861">
        <v>-12.105202</v>
      </c>
      <c r="BQ78" s="861">
        <v>85.409442999999996</v>
      </c>
      <c r="BR78" s="861">
        <v>87.004904999999994</v>
      </c>
      <c r="BS78" s="861">
        <v>84.102935000000002</v>
      </c>
      <c r="BT78" s="861">
        <v>56.180041000000003</v>
      </c>
      <c r="BU78" s="861">
        <v>63.257615999999999</v>
      </c>
      <c r="BV78" s="861">
        <v>59.666511</v>
      </c>
      <c r="BW78" s="861">
        <v>62.545862999999997</v>
      </c>
      <c r="BX78" s="861">
        <v>-13.148707999999999</v>
      </c>
      <c r="BY78" s="861">
        <v>-13.458655</v>
      </c>
      <c r="BZ78" s="861">
        <v>-11.412243999999999</v>
      </c>
      <c r="CA78" s="861">
        <v>-12.556232</v>
      </c>
      <c r="CB78" s="861">
        <v>-4.9599650000000004</v>
      </c>
      <c r="CC78" s="861">
        <v>-1.761611</v>
      </c>
      <c r="CD78" s="861">
        <v>-5.4749030000000003</v>
      </c>
      <c r="CE78" s="861">
        <v>-1.3795120000000001</v>
      </c>
      <c r="CF78" s="861">
        <v>-7.5075609999999999</v>
      </c>
      <c r="CG78" s="861">
        <v>-1.1004750000000001</v>
      </c>
      <c r="CH78" s="861">
        <v>-7.9421049999999997</v>
      </c>
      <c r="CI78" s="861">
        <v>-3.476423</v>
      </c>
      <c r="CJ78" s="861">
        <v>-5.2482360000000003</v>
      </c>
      <c r="CK78" s="861">
        <v>-2.250102</v>
      </c>
      <c r="CL78" s="861">
        <v>-5.9037439999999997</v>
      </c>
      <c r="CM78" s="861">
        <v>-0.31637700000000002</v>
      </c>
      <c r="CN78" s="861">
        <v>-7.7296449999999997</v>
      </c>
      <c r="CO78" s="861">
        <v>-3.1753610000000001</v>
      </c>
      <c r="CP78" s="861">
        <v>-7.5060549999999999</v>
      </c>
      <c r="CQ78" s="861">
        <v>-4.6204090000000004</v>
      </c>
      <c r="CR78" s="861">
        <v>-5.2601230000000001</v>
      </c>
      <c r="CS78" s="861">
        <v>-2.9658910000000001</v>
      </c>
      <c r="CT78" s="861">
        <v>-5.7755349999999996</v>
      </c>
      <c r="CU78" s="861">
        <v>-3.7071179999999999</v>
      </c>
      <c r="CV78" s="861">
        <v>-8.1627220000000005</v>
      </c>
      <c r="CW78" s="861">
        <v>-3.6267320000000001</v>
      </c>
      <c r="CX78" s="861">
        <v>-7.9147559999999997</v>
      </c>
      <c r="CY78" s="861">
        <v>-3.9539119999999999</v>
      </c>
      <c r="CZ78" s="861">
        <v>-5.2070280000000002</v>
      </c>
      <c r="DA78" s="861">
        <v>-2.7509649999999999</v>
      </c>
      <c r="DB78" s="861">
        <v>-5.907413</v>
      </c>
      <c r="DC78" s="861">
        <v>-2.7987579999999999</v>
      </c>
      <c r="DD78" s="861">
        <v>-8.0040770000000006</v>
      </c>
      <c r="DE78" s="861">
        <v>-5.4390010000000002</v>
      </c>
      <c r="DF78" s="861">
        <v>-8.1462540000000008</v>
      </c>
      <c r="DG78" s="861">
        <v>-4.7478480000000003</v>
      </c>
      <c r="DH78" s="861">
        <v>-5.1105330000000002</v>
      </c>
      <c r="DI78" s="861">
        <v>-3.3737219999999999</v>
      </c>
      <c r="DJ78" s="861">
        <v>-5.7141659999999996</v>
      </c>
      <c r="DK78" s="861">
        <v>-4.3330599999999997</v>
      </c>
      <c r="DL78" s="861">
        <v>-8.1706599999999998</v>
      </c>
      <c r="DM78" s="861">
        <v>-6.576943</v>
      </c>
      <c r="DN78" s="861">
        <v>-8.1584210000000006</v>
      </c>
      <c r="DO78" s="861">
        <v>-5.7362869999999999</v>
      </c>
      <c r="DP78" s="861">
        <v>-5.5750140000000004</v>
      </c>
      <c r="DQ78" s="861">
        <v>-4.1335439999999997</v>
      </c>
      <c r="DR78" s="861">
        <v>-6.209409</v>
      </c>
      <c r="DS78" s="861">
        <v>-5.3362299999999996</v>
      </c>
      <c r="DT78" s="861">
        <v>-7.8450490000000004</v>
      </c>
      <c r="DU78" s="861">
        <v>-7.6893200000000004</v>
      </c>
      <c r="DV78" s="861">
        <v>-8.5430890000000002</v>
      </c>
      <c r="DW78" s="861">
        <v>-5.2301339999999996</v>
      </c>
      <c r="DX78" s="861">
        <v>12.723535</v>
      </c>
      <c r="DY78" s="861">
        <v>9.9480959999999996</v>
      </c>
      <c r="DZ78" s="861">
        <v>158.71960899999999</v>
      </c>
      <c r="EA78" s="861">
        <v>148.31465900000001</v>
      </c>
      <c r="EB78" s="861">
        <v>120.28</v>
      </c>
      <c r="EC78" s="861">
        <v>3.2570000000000001</v>
      </c>
      <c r="ED78" s="861">
        <v>385.7</v>
      </c>
      <c r="EE78" s="861">
        <v>120.31</v>
      </c>
      <c r="EF78" s="861">
        <v>5.4539999999999997</v>
      </c>
      <c r="EG78" s="861">
        <v>645.5</v>
      </c>
      <c r="EH78" s="861">
        <v>120.28</v>
      </c>
      <c r="EI78" s="861">
        <v>5.149</v>
      </c>
      <c r="EJ78" s="861">
        <v>608</v>
      </c>
      <c r="EK78" s="861">
        <v>9.1775850000000005</v>
      </c>
      <c r="EL78" s="861">
        <v>13.709139</v>
      </c>
      <c r="EM78" s="861">
        <v>-16.935489</v>
      </c>
      <c r="EN78" s="861">
        <v>-21.932196999999999</v>
      </c>
      <c r="EO78" s="861">
        <v>93.496782999999994</v>
      </c>
      <c r="EP78" s="861">
        <v>88.878662000000006</v>
      </c>
      <c r="EQ78" s="861">
        <v>-5.2595039999999997</v>
      </c>
      <c r="ER78" s="861">
        <v>352.84872999999999</v>
      </c>
      <c r="ES78" s="861">
        <v>756.00020400000005</v>
      </c>
      <c r="ET78" s="861">
        <v>718.49016500000005</v>
      </c>
      <c r="EU78" s="861"/>
      <c r="EV78" s="861"/>
      <c r="EW78" s="861"/>
      <c r="EX78" s="861"/>
      <c r="EY78" s="861"/>
      <c r="EZ78" s="861"/>
      <c r="FA78" s="861"/>
      <c r="FB78" s="861"/>
      <c r="FC78" s="861"/>
      <c r="FD78" s="861"/>
    </row>
    <row r="79" spans="1:160" x14ac:dyDescent="0.25">
      <c r="A79" s="837">
        <v>46141</v>
      </c>
      <c r="B79" s="836">
        <v>0.42493055555555559</v>
      </c>
      <c r="C79" s="861">
        <v>3180</v>
      </c>
      <c r="D79" s="861">
        <v>0</v>
      </c>
      <c r="E79" s="861">
        <v>0</v>
      </c>
      <c r="F79" s="861">
        <v>72.358298000000005</v>
      </c>
      <c r="G79" s="861">
        <v>70.977973000000006</v>
      </c>
      <c r="H79" s="861">
        <v>63.383839000000002</v>
      </c>
      <c r="I79" s="861">
        <v>73.74194</v>
      </c>
      <c r="J79" s="861">
        <v>67.966155000000001</v>
      </c>
      <c r="K79" s="861">
        <v>70.944929000000002</v>
      </c>
      <c r="L79" s="861">
        <v>73.956826000000007</v>
      </c>
      <c r="M79" s="861">
        <v>73.774951000000001</v>
      </c>
      <c r="N79" s="861">
        <v>-7.1052799999999996</v>
      </c>
      <c r="O79" s="861">
        <v>-8.5879309999999993</v>
      </c>
      <c r="P79" s="861">
        <v>-9.2668020000000002</v>
      </c>
      <c r="Q79" s="861">
        <v>-5.4629349999999999</v>
      </c>
      <c r="R79" s="861">
        <v>-6.4916850000000004</v>
      </c>
      <c r="S79" s="861">
        <v>-7.5697840000000003</v>
      </c>
      <c r="T79" s="861">
        <v>80.286015000000006</v>
      </c>
      <c r="U79" s="861">
        <v>71.290380999999996</v>
      </c>
      <c r="V79" s="861">
        <v>92.218272999999996</v>
      </c>
      <c r="W79" s="861">
        <v>91.310561000000007</v>
      </c>
      <c r="X79" s="861">
        <v>-5.1513109999999998</v>
      </c>
      <c r="Y79" s="861">
        <v>-4.3404769999999999</v>
      </c>
      <c r="Z79" s="861">
        <v>-10.309684000000001</v>
      </c>
      <c r="AA79" s="861">
        <v>-9.7244469999999996</v>
      </c>
      <c r="AB79" s="861">
        <v>-9.6861519999999999</v>
      </c>
      <c r="AC79" s="861">
        <v>-11.377064000000001</v>
      </c>
      <c r="AD79" s="861">
        <v>-12.261487000000001</v>
      </c>
      <c r="AE79" s="861">
        <v>106.689412</v>
      </c>
      <c r="AF79" s="861">
        <v>98.842427000000001</v>
      </c>
      <c r="AG79" s="861">
        <v>90.268938000000006</v>
      </c>
      <c r="AH79" s="861">
        <v>109.539934</v>
      </c>
      <c r="AI79" s="861">
        <v>88.467140000000001</v>
      </c>
      <c r="AJ79" s="861">
        <v>69.056133000000003</v>
      </c>
      <c r="AK79" s="861">
        <v>-4.2333749999999997</v>
      </c>
      <c r="AL79" s="861">
        <v>-8.763954</v>
      </c>
      <c r="AM79" s="861">
        <v>-7.8138350000000001</v>
      </c>
      <c r="AN79" s="861">
        <v>91.480136000000002</v>
      </c>
      <c r="AO79" s="861">
        <v>90.729414000000006</v>
      </c>
      <c r="AP79" s="861">
        <v>88.699198999999993</v>
      </c>
      <c r="AQ79" s="861">
        <v>86.989230000000006</v>
      </c>
      <c r="AR79" s="861">
        <v>71.853611999999998</v>
      </c>
      <c r="AS79" s="861">
        <v>65.055070000000001</v>
      </c>
      <c r="AT79" s="861">
        <v>75.718519999999998</v>
      </c>
      <c r="AU79" s="861">
        <v>74.313211999999993</v>
      </c>
      <c r="AV79" s="861">
        <v>71.071352000000005</v>
      </c>
      <c r="AW79" s="861">
        <v>71.554220000000001</v>
      </c>
      <c r="AX79" s="861">
        <v>87.531943999999996</v>
      </c>
      <c r="AY79" s="861">
        <v>85.418313999999995</v>
      </c>
      <c r="AZ79" s="861">
        <v>-4.459778</v>
      </c>
      <c r="BA79" s="861">
        <v>-4.9116809999999997</v>
      </c>
      <c r="BB79" s="861">
        <v>-13.273529999999999</v>
      </c>
      <c r="BC79" s="861">
        <v>-12.240796</v>
      </c>
      <c r="BD79" s="861">
        <v>-12.442402</v>
      </c>
      <c r="BE79" s="861">
        <v>-8.3694349999999993</v>
      </c>
      <c r="BF79" s="861">
        <v>30.341294000000001</v>
      </c>
      <c r="BG79" s="861">
        <v>137.559203</v>
      </c>
      <c r="BH79" s="861">
        <v>107.411474</v>
      </c>
      <c r="BI79" s="861">
        <v>53.083111000000002</v>
      </c>
      <c r="BJ79" s="861">
        <v>129.82109500000001</v>
      </c>
      <c r="BK79" s="861">
        <v>84.258754999999994</v>
      </c>
      <c r="BL79" s="861">
        <v>73.766186000000005</v>
      </c>
      <c r="BM79" s="861">
        <v>-17.784116999999998</v>
      </c>
      <c r="BN79" s="861">
        <v>-12.777407</v>
      </c>
      <c r="BO79" s="861">
        <v>-8.3109669999999998</v>
      </c>
      <c r="BP79" s="861">
        <v>-12.112185</v>
      </c>
      <c r="BQ79" s="861">
        <v>85.300586999999993</v>
      </c>
      <c r="BR79" s="861">
        <v>87.048732000000001</v>
      </c>
      <c r="BS79" s="861">
        <v>84.073351000000002</v>
      </c>
      <c r="BT79" s="861">
        <v>56.208646000000002</v>
      </c>
      <c r="BU79" s="861">
        <v>63.115375999999998</v>
      </c>
      <c r="BV79" s="861">
        <v>59.621316999999998</v>
      </c>
      <c r="BW79" s="861">
        <v>62.482818999999999</v>
      </c>
      <c r="BX79" s="861">
        <v>-13.396433999999999</v>
      </c>
      <c r="BY79" s="861">
        <v>-13.563955999999999</v>
      </c>
      <c r="BZ79" s="861">
        <v>-11.455825000000001</v>
      </c>
      <c r="CA79" s="861">
        <v>-12.648903000000001</v>
      </c>
      <c r="CB79" s="861">
        <v>-5.0152130000000001</v>
      </c>
      <c r="CC79" s="861">
        <v>-1.790508</v>
      </c>
      <c r="CD79" s="861">
        <v>-5.472747</v>
      </c>
      <c r="CE79" s="861">
        <v>-1.408855</v>
      </c>
      <c r="CF79" s="861">
        <v>-7.4876649999999998</v>
      </c>
      <c r="CG79" s="861">
        <v>-1.0779989999999999</v>
      </c>
      <c r="CH79" s="861">
        <v>-7.9555100000000003</v>
      </c>
      <c r="CI79" s="861">
        <v>-3.501811</v>
      </c>
      <c r="CJ79" s="861">
        <v>-5.2671739999999998</v>
      </c>
      <c r="CK79" s="861">
        <v>-2.25352</v>
      </c>
      <c r="CL79" s="861">
        <v>-5.8992550000000001</v>
      </c>
      <c r="CM79" s="861">
        <v>-0.30776599999999998</v>
      </c>
      <c r="CN79" s="861">
        <v>-7.7293820000000002</v>
      </c>
      <c r="CO79" s="861">
        <v>-3.18485</v>
      </c>
      <c r="CP79" s="861">
        <v>-7.5612750000000002</v>
      </c>
      <c r="CQ79" s="861">
        <v>-4.6535060000000001</v>
      </c>
      <c r="CR79" s="861">
        <v>-5.2643719999999998</v>
      </c>
      <c r="CS79" s="861">
        <v>-2.9687329999999998</v>
      </c>
      <c r="CT79" s="861">
        <v>-5.7827380000000002</v>
      </c>
      <c r="CU79" s="861">
        <v>-3.6952449999999999</v>
      </c>
      <c r="CV79" s="861">
        <v>-8.17042</v>
      </c>
      <c r="CW79" s="861">
        <v>-3.6162550000000002</v>
      </c>
      <c r="CX79" s="861">
        <v>-7.9288930000000004</v>
      </c>
      <c r="CY79" s="861">
        <v>-3.9814440000000002</v>
      </c>
      <c r="CZ79" s="861">
        <v>-5.1931589999999996</v>
      </c>
      <c r="DA79" s="861">
        <v>-2.75095</v>
      </c>
      <c r="DB79" s="861">
        <v>-5.9190550000000002</v>
      </c>
      <c r="DC79" s="861">
        <v>-2.8047759999999999</v>
      </c>
      <c r="DD79" s="861">
        <v>-8.0024809999999995</v>
      </c>
      <c r="DE79" s="861">
        <v>-5.4653689999999999</v>
      </c>
      <c r="DF79" s="861">
        <v>-8.1815449999999998</v>
      </c>
      <c r="DG79" s="861">
        <v>-4.7620060000000004</v>
      </c>
      <c r="DH79" s="861">
        <v>-5.130287</v>
      </c>
      <c r="DI79" s="861">
        <v>-3.3814129999999998</v>
      </c>
      <c r="DJ79" s="861">
        <v>-5.7293440000000002</v>
      </c>
      <c r="DK79" s="861">
        <v>-4.3379719999999997</v>
      </c>
      <c r="DL79" s="861">
        <v>-8.1796629999999997</v>
      </c>
      <c r="DM79" s="861">
        <v>-6.6073959999999996</v>
      </c>
      <c r="DN79" s="861">
        <v>-8.1810770000000002</v>
      </c>
      <c r="DO79" s="861">
        <v>-5.7341499999999996</v>
      </c>
      <c r="DP79" s="861">
        <v>-5.59152</v>
      </c>
      <c r="DQ79" s="861">
        <v>-4.121715</v>
      </c>
      <c r="DR79" s="861">
        <v>-6.1989400000000003</v>
      </c>
      <c r="DS79" s="861">
        <v>-5.3355600000000001</v>
      </c>
      <c r="DT79" s="861">
        <v>-7.8648049999999996</v>
      </c>
      <c r="DU79" s="861">
        <v>-7.6740009999999996</v>
      </c>
      <c r="DV79" s="861">
        <v>-8.5558829999999997</v>
      </c>
      <c r="DW79" s="861">
        <v>-5.2531100000000004</v>
      </c>
      <c r="DX79" s="861">
        <v>12.672501</v>
      </c>
      <c r="DY79" s="861">
        <v>9.9443049999999999</v>
      </c>
      <c r="DZ79" s="861">
        <v>158.71630400000001</v>
      </c>
      <c r="EA79" s="861">
        <v>148.25925100000001</v>
      </c>
      <c r="EB79" s="861">
        <v>120.93</v>
      </c>
      <c r="EC79" s="861">
        <v>1.238</v>
      </c>
      <c r="ED79" s="861">
        <v>132.6</v>
      </c>
      <c r="EE79" s="861">
        <v>120.87</v>
      </c>
      <c r="EF79" s="861">
        <v>5.4279999999999999</v>
      </c>
      <c r="EG79" s="861">
        <v>650</v>
      </c>
      <c r="EH79" s="861">
        <v>120.9</v>
      </c>
      <c r="EI79" s="861">
        <v>5.1289999999999996</v>
      </c>
      <c r="EJ79" s="861">
        <v>610</v>
      </c>
      <c r="EK79" s="861">
        <v>9.2099189999999993</v>
      </c>
      <c r="EL79" s="861">
        <v>13.628347</v>
      </c>
      <c r="EM79" s="861">
        <v>-17.023754</v>
      </c>
      <c r="EN79" s="861">
        <v>-21.939314</v>
      </c>
      <c r="EO79" s="861">
        <v>93.495349000000004</v>
      </c>
      <c r="EP79" s="861">
        <v>88.853498999999999</v>
      </c>
      <c r="EQ79" s="861">
        <v>-5.2694020000000004</v>
      </c>
      <c r="ER79" s="861">
        <v>358.50102299999998</v>
      </c>
      <c r="ES79" s="861">
        <v>766.78541399999995</v>
      </c>
      <c r="ET79" s="861">
        <v>728.63153299999999</v>
      </c>
      <c r="EU79" s="861"/>
      <c r="EV79" s="861"/>
      <c r="EW79" s="861"/>
      <c r="EX79" s="861"/>
      <c r="EY79" s="861"/>
      <c r="EZ79" s="861"/>
      <c r="FA79" s="861"/>
      <c r="FB79" s="861"/>
      <c r="FC79" s="861"/>
      <c r="FD79" s="861"/>
    </row>
    <row r="80" spans="1:160" x14ac:dyDescent="0.25">
      <c r="A80" s="837">
        <v>46141</v>
      </c>
      <c r="B80" s="836">
        <v>0.42562499999999998</v>
      </c>
      <c r="C80" s="861">
        <v>3240</v>
      </c>
      <c r="D80" s="861">
        <v>0</v>
      </c>
      <c r="E80" s="861">
        <v>0</v>
      </c>
      <c r="F80" s="861">
        <v>72.370904999999993</v>
      </c>
      <c r="G80" s="861">
        <v>70.884917000000002</v>
      </c>
      <c r="H80" s="861">
        <v>63.467239999999997</v>
      </c>
      <c r="I80" s="861">
        <v>73.673963999999998</v>
      </c>
      <c r="J80" s="861">
        <v>67.981622999999999</v>
      </c>
      <c r="K80" s="861">
        <v>70.917900000000003</v>
      </c>
      <c r="L80" s="861">
        <v>73.973011</v>
      </c>
      <c r="M80" s="861">
        <v>73.730647000000005</v>
      </c>
      <c r="N80" s="861">
        <v>-7.1757799999999996</v>
      </c>
      <c r="O80" s="861">
        <v>-8.673114</v>
      </c>
      <c r="P80" s="861">
        <v>-9.3605149999999995</v>
      </c>
      <c r="Q80" s="861">
        <v>-5.4954679999999998</v>
      </c>
      <c r="R80" s="861">
        <v>-6.3697980000000003</v>
      </c>
      <c r="S80" s="861">
        <v>-7.3009360000000001</v>
      </c>
      <c r="T80" s="861">
        <v>80.009358000000006</v>
      </c>
      <c r="U80" s="861">
        <v>71.135552000000004</v>
      </c>
      <c r="V80" s="861">
        <v>92.148747</v>
      </c>
      <c r="W80" s="861">
        <v>91.213601999999995</v>
      </c>
      <c r="X80" s="861">
        <v>-5.189457</v>
      </c>
      <c r="Y80" s="861">
        <v>-4.4604109999999997</v>
      </c>
      <c r="Z80" s="861">
        <v>-10.339648</v>
      </c>
      <c r="AA80" s="861">
        <v>-9.7872229999999991</v>
      </c>
      <c r="AB80" s="861">
        <v>-9.7109719999999999</v>
      </c>
      <c r="AC80" s="861">
        <v>-11.402889999999999</v>
      </c>
      <c r="AD80" s="861">
        <v>-12.26041</v>
      </c>
      <c r="AE80" s="861">
        <v>106.567706</v>
      </c>
      <c r="AF80" s="861">
        <v>98.808843999999993</v>
      </c>
      <c r="AG80" s="861">
        <v>90.096817000000001</v>
      </c>
      <c r="AH80" s="861">
        <v>109.536912</v>
      </c>
      <c r="AI80" s="861">
        <v>88.327218000000002</v>
      </c>
      <c r="AJ80" s="861">
        <v>69.095928999999998</v>
      </c>
      <c r="AK80" s="861">
        <v>-4.1759139999999997</v>
      </c>
      <c r="AL80" s="861">
        <v>-8.8461549999999995</v>
      </c>
      <c r="AM80" s="861">
        <v>-7.8004990000000003</v>
      </c>
      <c r="AN80" s="861">
        <v>91.529250000000005</v>
      </c>
      <c r="AO80" s="861">
        <v>90.666871999999998</v>
      </c>
      <c r="AP80" s="861">
        <v>88.593686000000005</v>
      </c>
      <c r="AQ80" s="861">
        <v>86.933918000000006</v>
      </c>
      <c r="AR80" s="861">
        <v>71.810291000000007</v>
      </c>
      <c r="AS80" s="861">
        <v>65.118675999999994</v>
      </c>
      <c r="AT80" s="861">
        <v>75.614202000000006</v>
      </c>
      <c r="AU80" s="861">
        <v>74.220983000000004</v>
      </c>
      <c r="AV80" s="861">
        <v>71.080197999999996</v>
      </c>
      <c r="AW80" s="861">
        <v>71.317922999999993</v>
      </c>
      <c r="AX80" s="861">
        <v>87.349973000000006</v>
      </c>
      <c r="AY80" s="861">
        <v>85.060991000000001</v>
      </c>
      <c r="AZ80" s="861">
        <v>-4.4559810000000004</v>
      </c>
      <c r="BA80" s="861">
        <v>-4.9237109999999999</v>
      </c>
      <c r="BB80" s="861">
        <v>-13.289171</v>
      </c>
      <c r="BC80" s="861">
        <v>-12.229094999999999</v>
      </c>
      <c r="BD80" s="861">
        <v>-12.462263</v>
      </c>
      <c r="BE80" s="861">
        <v>-8.4523259999999993</v>
      </c>
      <c r="BF80" s="861">
        <v>30.323433999999999</v>
      </c>
      <c r="BG80" s="861">
        <v>137.70657399999999</v>
      </c>
      <c r="BH80" s="861">
        <v>107.340298</v>
      </c>
      <c r="BI80" s="861">
        <v>53.016401000000002</v>
      </c>
      <c r="BJ80" s="861">
        <v>129.404864</v>
      </c>
      <c r="BK80" s="861">
        <v>84.038383999999994</v>
      </c>
      <c r="BL80" s="861">
        <v>73.683567999999994</v>
      </c>
      <c r="BM80" s="861">
        <v>-17.866458999999999</v>
      </c>
      <c r="BN80" s="861">
        <v>-12.80561</v>
      </c>
      <c r="BO80" s="861">
        <v>-8.4077830000000002</v>
      </c>
      <c r="BP80" s="861">
        <v>-12.105983999999999</v>
      </c>
      <c r="BQ80" s="861">
        <v>85.208414000000005</v>
      </c>
      <c r="BR80" s="861">
        <v>86.918115</v>
      </c>
      <c r="BS80" s="861">
        <v>83.985341000000005</v>
      </c>
      <c r="BT80" s="861">
        <v>56.119411999999997</v>
      </c>
      <c r="BU80" s="861">
        <v>63.018312999999999</v>
      </c>
      <c r="BV80" s="861">
        <v>59.551811000000001</v>
      </c>
      <c r="BW80" s="861">
        <v>62.364243000000002</v>
      </c>
      <c r="BX80" s="861">
        <v>-13.449680000000001</v>
      </c>
      <c r="BY80" s="861">
        <v>-13.62288</v>
      </c>
      <c r="BZ80" s="861">
        <v>-11.518395999999999</v>
      </c>
      <c r="CA80" s="861">
        <v>-12.755426</v>
      </c>
      <c r="CB80" s="861">
        <v>-5.0203410000000002</v>
      </c>
      <c r="CC80" s="861">
        <v>-1.8831910000000001</v>
      </c>
      <c r="CD80" s="861">
        <v>-5.5123699999999998</v>
      </c>
      <c r="CE80" s="861">
        <v>-1.497315</v>
      </c>
      <c r="CF80" s="861">
        <v>-7.542554</v>
      </c>
      <c r="CG80" s="861">
        <v>-1.163816</v>
      </c>
      <c r="CH80" s="861">
        <v>-7.9906009999999998</v>
      </c>
      <c r="CI80" s="861">
        <v>-3.5394459999999999</v>
      </c>
      <c r="CJ80" s="861">
        <v>-5.2909369999999996</v>
      </c>
      <c r="CK80" s="861">
        <v>-2.3114919999999999</v>
      </c>
      <c r="CL80" s="861">
        <v>-5.9174550000000004</v>
      </c>
      <c r="CM80" s="861">
        <v>-0.35678100000000001</v>
      </c>
      <c r="CN80" s="861">
        <v>-7.773536</v>
      </c>
      <c r="CO80" s="861">
        <v>-3.2203330000000001</v>
      </c>
      <c r="CP80" s="861">
        <v>-7.5825589999999998</v>
      </c>
      <c r="CQ80" s="861">
        <v>-4.6812079999999998</v>
      </c>
      <c r="CR80" s="861">
        <v>-5.2981559999999996</v>
      </c>
      <c r="CS80" s="861">
        <v>-3.001004</v>
      </c>
      <c r="CT80" s="861">
        <v>-5.8284659999999997</v>
      </c>
      <c r="CU80" s="861">
        <v>-3.7031839999999998</v>
      </c>
      <c r="CV80" s="861">
        <v>-8.2064920000000008</v>
      </c>
      <c r="CW80" s="861">
        <v>-3.657181</v>
      </c>
      <c r="CX80" s="861">
        <v>-7.9591960000000004</v>
      </c>
      <c r="CY80" s="861">
        <v>-3.9887790000000001</v>
      </c>
      <c r="CZ80" s="861">
        <v>-5.2158790000000002</v>
      </c>
      <c r="DA80" s="861">
        <v>-2.765447</v>
      </c>
      <c r="DB80" s="861">
        <v>-5.956474</v>
      </c>
      <c r="DC80" s="861">
        <v>-2.7909679999999999</v>
      </c>
      <c r="DD80" s="861">
        <v>-8.0443409999999993</v>
      </c>
      <c r="DE80" s="861">
        <v>-5.4404279999999998</v>
      </c>
      <c r="DF80" s="861">
        <v>-8.1864299999999997</v>
      </c>
      <c r="DG80" s="861">
        <v>-4.7882759999999998</v>
      </c>
      <c r="DH80" s="861">
        <v>-5.1374779999999998</v>
      </c>
      <c r="DI80" s="861">
        <v>-3.3674140000000001</v>
      </c>
      <c r="DJ80" s="861">
        <v>-5.7451280000000002</v>
      </c>
      <c r="DK80" s="861">
        <v>-4.3216270000000003</v>
      </c>
      <c r="DL80" s="861">
        <v>-8.1935380000000002</v>
      </c>
      <c r="DM80" s="861">
        <v>-6.6011649999999999</v>
      </c>
      <c r="DN80" s="861">
        <v>-8.1812830000000005</v>
      </c>
      <c r="DO80" s="861">
        <v>-5.7516030000000002</v>
      </c>
      <c r="DP80" s="861">
        <v>-5.6085029999999998</v>
      </c>
      <c r="DQ80" s="861">
        <v>-4.1342049999999997</v>
      </c>
      <c r="DR80" s="861">
        <v>-6.211004</v>
      </c>
      <c r="DS80" s="861">
        <v>-5.3485389999999997</v>
      </c>
      <c r="DT80" s="861">
        <v>-7.9015930000000001</v>
      </c>
      <c r="DU80" s="861">
        <v>-7.6743050000000004</v>
      </c>
      <c r="DV80" s="861">
        <v>-8.5767810000000004</v>
      </c>
      <c r="DW80" s="861">
        <v>-5.2166050000000004</v>
      </c>
      <c r="DX80" s="861">
        <v>12.643971000000001</v>
      </c>
      <c r="DY80" s="861">
        <v>9.9205380000000005</v>
      </c>
      <c r="DZ80" s="861">
        <v>158.44616500000001</v>
      </c>
      <c r="EA80" s="861">
        <v>147.71392</v>
      </c>
      <c r="EB80" s="861">
        <v>120.91</v>
      </c>
      <c r="EC80" s="861">
        <v>1.2390000000000001</v>
      </c>
      <c r="ED80" s="861">
        <v>132.6</v>
      </c>
      <c r="EE80" s="861">
        <v>120.83</v>
      </c>
      <c r="EF80" s="861">
        <v>5.4450000000000003</v>
      </c>
      <c r="EG80" s="861">
        <v>645.29999999999995</v>
      </c>
      <c r="EH80" s="861">
        <v>120.9</v>
      </c>
      <c r="EI80" s="861">
        <v>5.0979999999999999</v>
      </c>
      <c r="EJ80" s="861">
        <v>609.4</v>
      </c>
      <c r="EK80" s="861">
        <v>9.272653</v>
      </c>
      <c r="EL80" s="861">
        <v>13.576167999999999</v>
      </c>
      <c r="EM80" s="861">
        <v>-17.073152</v>
      </c>
      <c r="EN80" s="861">
        <v>-21.983951000000001</v>
      </c>
      <c r="EO80" s="861">
        <v>93.378052999999994</v>
      </c>
      <c r="EP80" s="861">
        <v>88.605504999999994</v>
      </c>
      <c r="EQ80" s="861">
        <v>-5.2934460000000003</v>
      </c>
      <c r="ER80" s="861">
        <v>360.709881</v>
      </c>
      <c r="ES80" s="861">
        <v>777.57913199999996</v>
      </c>
      <c r="ET80" s="861">
        <v>738.76374799999996</v>
      </c>
      <c r="EU80" s="861"/>
      <c r="EV80" s="861"/>
      <c r="EW80" s="861"/>
      <c r="EX80" s="861"/>
      <c r="EY80" s="861"/>
      <c r="EZ80" s="861"/>
      <c r="FA80" s="861"/>
      <c r="FB80" s="861"/>
      <c r="FC80" s="861"/>
      <c r="FD80" s="861"/>
    </row>
    <row r="81" spans="1:160" x14ac:dyDescent="0.25">
      <c r="A81" s="837">
        <v>46141</v>
      </c>
      <c r="B81" s="836">
        <v>0.42631944444444447</v>
      </c>
      <c r="C81" s="861">
        <v>3300</v>
      </c>
      <c r="D81" s="861">
        <v>0</v>
      </c>
      <c r="E81" s="861">
        <v>0</v>
      </c>
      <c r="F81" s="861">
        <v>72.208804999999998</v>
      </c>
      <c r="G81" s="861">
        <v>70.834179000000006</v>
      </c>
      <c r="H81" s="861">
        <v>63.305129000000001</v>
      </c>
      <c r="I81" s="861">
        <v>73.639298999999994</v>
      </c>
      <c r="J81" s="861">
        <v>68.001669000000007</v>
      </c>
      <c r="K81" s="861">
        <v>70.939149</v>
      </c>
      <c r="L81" s="861">
        <v>73.902314000000004</v>
      </c>
      <c r="M81" s="861">
        <v>73.745385999999996</v>
      </c>
      <c r="N81" s="861">
        <v>-7.2597129999999996</v>
      </c>
      <c r="O81" s="861">
        <v>-8.7108760000000007</v>
      </c>
      <c r="P81" s="861">
        <v>-9.4273889999999998</v>
      </c>
      <c r="Q81" s="861">
        <v>-5.5312159999999997</v>
      </c>
      <c r="R81" s="861">
        <v>-6.559609</v>
      </c>
      <c r="S81" s="861">
        <v>-7.5288909999999998</v>
      </c>
      <c r="T81" s="861">
        <v>80.050004999999999</v>
      </c>
      <c r="U81" s="861">
        <v>70.925820000000002</v>
      </c>
      <c r="V81" s="861">
        <v>92.095062999999996</v>
      </c>
      <c r="W81" s="861">
        <v>91.191783000000001</v>
      </c>
      <c r="X81" s="861">
        <v>-5.2968859999999998</v>
      </c>
      <c r="Y81" s="861">
        <v>-4.4458549999999999</v>
      </c>
      <c r="Z81" s="861">
        <v>-10.396801</v>
      </c>
      <c r="AA81" s="861">
        <v>-9.8044460000000004</v>
      </c>
      <c r="AB81" s="861">
        <v>-9.771115</v>
      </c>
      <c r="AC81" s="861">
        <v>-11.402046</v>
      </c>
      <c r="AD81" s="861">
        <v>-12.316193</v>
      </c>
      <c r="AE81" s="861">
        <v>106.55612000000001</v>
      </c>
      <c r="AF81" s="861">
        <v>98.757288000000003</v>
      </c>
      <c r="AG81" s="861">
        <v>90.010710000000003</v>
      </c>
      <c r="AH81" s="861">
        <v>109.540676</v>
      </c>
      <c r="AI81" s="861">
        <v>88.381812999999994</v>
      </c>
      <c r="AJ81" s="861">
        <v>69.079029000000006</v>
      </c>
      <c r="AK81" s="861">
        <v>-4.0623319999999996</v>
      </c>
      <c r="AL81" s="861">
        <v>-8.9192830000000001</v>
      </c>
      <c r="AM81" s="861">
        <v>-7.8837960000000002</v>
      </c>
      <c r="AN81" s="861">
        <v>91.490669999999994</v>
      </c>
      <c r="AO81" s="861">
        <v>90.561145999999994</v>
      </c>
      <c r="AP81" s="861">
        <v>88.563805000000002</v>
      </c>
      <c r="AQ81" s="861">
        <v>86.870234999999994</v>
      </c>
      <c r="AR81" s="861">
        <v>71.745356000000001</v>
      </c>
      <c r="AS81" s="861">
        <v>65.063907999999998</v>
      </c>
      <c r="AT81" s="861">
        <v>75.551993999999993</v>
      </c>
      <c r="AU81" s="861">
        <v>74.184888000000001</v>
      </c>
      <c r="AV81" s="861">
        <v>70.992193</v>
      </c>
      <c r="AW81" s="861">
        <v>71.370735999999994</v>
      </c>
      <c r="AX81" s="861">
        <v>87.377658999999994</v>
      </c>
      <c r="AY81" s="861">
        <v>85.225671000000006</v>
      </c>
      <c r="AZ81" s="861">
        <v>-4.717257</v>
      </c>
      <c r="BA81" s="861">
        <v>-4.9732909999999997</v>
      </c>
      <c r="BB81" s="861">
        <v>-13.321427</v>
      </c>
      <c r="BC81" s="861">
        <v>-12.290497999999999</v>
      </c>
      <c r="BD81" s="861">
        <v>-12.510025000000001</v>
      </c>
      <c r="BE81" s="861">
        <v>-8.360811</v>
      </c>
      <c r="BF81" s="861">
        <v>30.435091</v>
      </c>
      <c r="BG81" s="861">
        <v>137.627555</v>
      </c>
      <c r="BH81" s="861">
        <v>107.37226099999999</v>
      </c>
      <c r="BI81" s="861">
        <v>52.896490999999997</v>
      </c>
      <c r="BJ81" s="861">
        <v>129.39851899999999</v>
      </c>
      <c r="BK81" s="861">
        <v>84.244021000000004</v>
      </c>
      <c r="BL81" s="861">
        <v>73.666239000000004</v>
      </c>
      <c r="BM81" s="861">
        <v>-17.951979000000001</v>
      </c>
      <c r="BN81" s="861">
        <v>-12.87581</v>
      </c>
      <c r="BO81" s="861">
        <v>-8.4025929999999995</v>
      </c>
      <c r="BP81" s="861">
        <v>-12.15727</v>
      </c>
      <c r="BQ81" s="861">
        <v>85.230571999999995</v>
      </c>
      <c r="BR81" s="861">
        <v>86.899624000000003</v>
      </c>
      <c r="BS81" s="861">
        <v>83.932091</v>
      </c>
      <c r="BT81" s="861">
        <v>56.202190000000002</v>
      </c>
      <c r="BU81" s="861">
        <v>62.947322999999997</v>
      </c>
      <c r="BV81" s="861">
        <v>59.459442000000003</v>
      </c>
      <c r="BW81" s="861">
        <v>62.335220999999997</v>
      </c>
      <c r="BX81" s="861">
        <v>-13.525687</v>
      </c>
      <c r="BY81" s="861">
        <v>-13.689939000000001</v>
      </c>
      <c r="BZ81" s="861">
        <v>-11.582374</v>
      </c>
      <c r="CA81" s="861">
        <v>-12.788418</v>
      </c>
      <c r="CB81" s="861">
        <v>-5.0561930000000004</v>
      </c>
      <c r="CC81" s="861">
        <v>-1.8999490000000001</v>
      </c>
      <c r="CD81" s="861">
        <v>-5.533417</v>
      </c>
      <c r="CE81" s="861">
        <v>-1.528419</v>
      </c>
      <c r="CF81" s="861">
        <v>-7.5621770000000001</v>
      </c>
      <c r="CG81" s="861">
        <v>-1.1684319999999999</v>
      </c>
      <c r="CH81" s="861">
        <v>-7.9952759999999996</v>
      </c>
      <c r="CI81" s="861">
        <v>-3.5403720000000001</v>
      </c>
      <c r="CJ81" s="861">
        <v>-5.3286680000000004</v>
      </c>
      <c r="CK81" s="861">
        <v>-2.3050769999999998</v>
      </c>
      <c r="CL81" s="861">
        <v>-5.9021439999999998</v>
      </c>
      <c r="CM81" s="861">
        <v>-0.35130899999999998</v>
      </c>
      <c r="CN81" s="861">
        <v>-7.7669759999999997</v>
      </c>
      <c r="CO81" s="861">
        <v>-3.2179989999999998</v>
      </c>
      <c r="CP81" s="861">
        <v>-7.6075010000000001</v>
      </c>
      <c r="CQ81" s="861">
        <v>-4.6818369999999998</v>
      </c>
      <c r="CR81" s="861">
        <v>-5.3132270000000004</v>
      </c>
      <c r="CS81" s="861">
        <v>-3.0109140000000001</v>
      </c>
      <c r="CT81" s="861">
        <v>-5.8615640000000004</v>
      </c>
      <c r="CU81" s="861">
        <v>-3.6952790000000002</v>
      </c>
      <c r="CV81" s="861">
        <v>-8.2125710000000005</v>
      </c>
      <c r="CW81" s="861">
        <v>-3.6288330000000002</v>
      </c>
      <c r="CX81" s="861">
        <v>-8.0235120000000002</v>
      </c>
      <c r="CY81" s="861">
        <v>-3.9671530000000002</v>
      </c>
      <c r="CZ81" s="861">
        <v>-5.2468459999999997</v>
      </c>
      <c r="DA81" s="861">
        <v>-2.736113</v>
      </c>
      <c r="DB81" s="861">
        <v>-5.9722270000000002</v>
      </c>
      <c r="DC81" s="861">
        <v>-2.7593130000000001</v>
      </c>
      <c r="DD81" s="861">
        <v>-8.0758080000000003</v>
      </c>
      <c r="DE81" s="861">
        <v>-5.4307619999999996</v>
      </c>
      <c r="DF81" s="861">
        <v>-8.2392780000000005</v>
      </c>
      <c r="DG81" s="861">
        <v>-4.7938270000000003</v>
      </c>
      <c r="DH81" s="861">
        <v>-5.1765650000000001</v>
      </c>
      <c r="DI81" s="861">
        <v>-3.3413300000000001</v>
      </c>
      <c r="DJ81" s="861">
        <v>-5.7711579999999998</v>
      </c>
      <c r="DK81" s="861">
        <v>-4.3178299999999998</v>
      </c>
      <c r="DL81" s="861">
        <v>-8.2156909999999996</v>
      </c>
      <c r="DM81" s="861">
        <v>-6.573315</v>
      </c>
      <c r="DN81" s="861">
        <v>-8.226642</v>
      </c>
      <c r="DO81" s="861">
        <v>-5.7469070000000002</v>
      </c>
      <c r="DP81" s="861">
        <v>-5.6732550000000002</v>
      </c>
      <c r="DQ81" s="861">
        <v>-4.1597039999999996</v>
      </c>
      <c r="DR81" s="861">
        <v>-6.2319209999999998</v>
      </c>
      <c r="DS81" s="861">
        <v>-5.3028079999999997</v>
      </c>
      <c r="DT81" s="861">
        <v>-7.9157830000000002</v>
      </c>
      <c r="DU81" s="861">
        <v>-7.6683839999999996</v>
      </c>
      <c r="DV81" s="861">
        <v>-8.5948329999999995</v>
      </c>
      <c r="DW81" s="861">
        <v>-5.2257119999999997</v>
      </c>
      <c r="DX81" s="861">
        <v>12.621128000000001</v>
      </c>
      <c r="DY81" s="861">
        <v>9.8723240000000008</v>
      </c>
      <c r="DZ81" s="861">
        <v>158.14521199999999</v>
      </c>
      <c r="EA81" s="861">
        <v>147.81929199999999</v>
      </c>
      <c r="EB81" s="861">
        <v>120.12</v>
      </c>
      <c r="EC81" s="861">
        <v>3.2549999999999999</v>
      </c>
      <c r="ED81" s="861">
        <v>385.7</v>
      </c>
      <c r="EE81" s="861">
        <v>120.36</v>
      </c>
      <c r="EF81" s="861">
        <v>5.46</v>
      </c>
      <c r="EG81" s="861">
        <v>647.20000000000005</v>
      </c>
      <c r="EH81" s="861">
        <v>120.38</v>
      </c>
      <c r="EI81" s="861">
        <v>5.1360000000000001</v>
      </c>
      <c r="EJ81" s="861">
        <v>606</v>
      </c>
      <c r="EK81" s="861">
        <v>9.2289370000000002</v>
      </c>
      <c r="EL81" s="861">
        <v>13.672013</v>
      </c>
      <c r="EM81" s="861">
        <v>-17.112732999999999</v>
      </c>
      <c r="EN81" s="861">
        <v>-22.074605999999999</v>
      </c>
      <c r="EO81" s="861">
        <v>93.247219000000001</v>
      </c>
      <c r="EP81" s="861">
        <v>88.653471999999994</v>
      </c>
      <c r="EQ81" s="861">
        <v>-5.3032250000000003</v>
      </c>
      <c r="ER81" s="861">
        <v>366.50678499999998</v>
      </c>
      <c r="ES81" s="861">
        <v>788.35256800000002</v>
      </c>
      <c r="ET81" s="861">
        <v>748.88940100000002</v>
      </c>
      <c r="EU81" s="861"/>
      <c r="EV81" s="861"/>
      <c r="EW81" s="861"/>
      <c r="EX81" s="861"/>
      <c r="EY81" s="861"/>
      <c r="EZ81" s="861"/>
      <c r="FA81" s="861"/>
      <c r="FB81" s="861"/>
      <c r="FC81" s="861"/>
      <c r="FD81" s="861"/>
    </row>
    <row r="82" spans="1:160" x14ac:dyDescent="0.25">
      <c r="A82" s="837">
        <v>46141</v>
      </c>
      <c r="B82" s="836">
        <v>0.42701388888888886</v>
      </c>
      <c r="C82" s="861">
        <v>3360</v>
      </c>
      <c r="D82" s="861">
        <v>0</v>
      </c>
      <c r="E82" s="861">
        <v>0</v>
      </c>
      <c r="F82" s="861">
        <v>72.305232000000004</v>
      </c>
      <c r="G82" s="861">
        <v>70.758425000000003</v>
      </c>
      <c r="H82" s="861">
        <v>63.364466</v>
      </c>
      <c r="I82" s="861">
        <v>73.565286</v>
      </c>
      <c r="J82" s="861">
        <v>67.998289999999997</v>
      </c>
      <c r="K82" s="861">
        <v>70.889517999999995</v>
      </c>
      <c r="L82" s="861">
        <v>73.922008000000005</v>
      </c>
      <c r="M82" s="861">
        <v>73.706704999999999</v>
      </c>
      <c r="N82" s="861">
        <v>-7.265136</v>
      </c>
      <c r="O82" s="861">
        <v>-8.8024950000000004</v>
      </c>
      <c r="P82" s="861">
        <v>-9.5219240000000003</v>
      </c>
      <c r="Q82" s="861">
        <v>-5.6525489999999996</v>
      </c>
      <c r="R82" s="861">
        <v>-6.5751710000000001</v>
      </c>
      <c r="S82" s="861">
        <v>-7.6267589999999998</v>
      </c>
      <c r="T82" s="861">
        <v>79.802774999999997</v>
      </c>
      <c r="U82" s="861">
        <v>70.303082000000003</v>
      </c>
      <c r="V82" s="861">
        <v>91.949025000000006</v>
      </c>
      <c r="W82" s="861">
        <v>90.993348999999995</v>
      </c>
      <c r="X82" s="861">
        <v>-5.3614579999999998</v>
      </c>
      <c r="Y82" s="861">
        <v>-4.4432210000000003</v>
      </c>
      <c r="Z82" s="861">
        <v>-10.481493</v>
      </c>
      <c r="AA82" s="861">
        <v>-9.8548069999999992</v>
      </c>
      <c r="AB82" s="861">
        <v>-9.8394589999999997</v>
      </c>
      <c r="AC82" s="861">
        <v>-11.463982</v>
      </c>
      <c r="AD82" s="861">
        <v>-12.433074</v>
      </c>
      <c r="AE82" s="861">
        <v>106.380436</v>
      </c>
      <c r="AF82" s="861">
        <v>98.719835000000003</v>
      </c>
      <c r="AG82" s="861">
        <v>89.998621999999997</v>
      </c>
      <c r="AH82" s="861">
        <v>109.380909</v>
      </c>
      <c r="AI82" s="861">
        <v>88.291410999999997</v>
      </c>
      <c r="AJ82" s="861">
        <v>68.892122000000001</v>
      </c>
      <c r="AK82" s="861">
        <v>-4.2787350000000002</v>
      </c>
      <c r="AL82" s="861">
        <v>-8.9105419999999995</v>
      </c>
      <c r="AM82" s="861">
        <v>-8.0079200000000004</v>
      </c>
      <c r="AN82" s="861">
        <v>91.333033999999998</v>
      </c>
      <c r="AO82" s="861">
        <v>90.438507000000001</v>
      </c>
      <c r="AP82" s="861">
        <v>88.566468999999998</v>
      </c>
      <c r="AQ82" s="861">
        <v>86.836241000000001</v>
      </c>
      <c r="AR82" s="861">
        <v>71.795370000000005</v>
      </c>
      <c r="AS82" s="861">
        <v>64.913856999999993</v>
      </c>
      <c r="AT82" s="861">
        <v>75.538737999999995</v>
      </c>
      <c r="AU82" s="861">
        <v>74.161885999999996</v>
      </c>
      <c r="AV82" s="861">
        <v>71.183406000000005</v>
      </c>
      <c r="AW82" s="861">
        <v>71.274548999999993</v>
      </c>
      <c r="AX82" s="861">
        <v>87.300738999999993</v>
      </c>
      <c r="AY82" s="861">
        <v>85.194478000000004</v>
      </c>
      <c r="AZ82" s="861">
        <v>-4.6391809999999998</v>
      </c>
      <c r="BA82" s="861">
        <v>-5.0604760000000004</v>
      </c>
      <c r="BB82" s="861">
        <v>-13.367851999999999</v>
      </c>
      <c r="BC82" s="861">
        <v>-12.381126999999999</v>
      </c>
      <c r="BD82" s="861">
        <v>-12.548851000000001</v>
      </c>
      <c r="BE82" s="861">
        <v>-8.4486919999999994</v>
      </c>
      <c r="BF82" s="861">
        <v>30.498505000000002</v>
      </c>
      <c r="BG82" s="861">
        <v>137.706875</v>
      </c>
      <c r="BH82" s="861">
        <v>107.272012</v>
      </c>
      <c r="BI82" s="861">
        <v>52.765394000000001</v>
      </c>
      <c r="BJ82" s="861">
        <v>129.59589700000001</v>
      </c>
      <c r="BK82" s="861">
        <v>84.143962999999999</v>
      </c>
      <c r="BL82" s="861">
        <v>73.679173000000006</v>
      </c>
      <c r="BM82" s="861">
        <v>-18.054369000000001</v>
      </c>
      <c r="BN82" s="861">
        <v>-12.918768</v>
      </c>
      <c r="BO82" s="861">
        <v>-8.4564839999999997</v>
      </c>
      <c r="BP82" s="861">
        <v>-12.280715000000001</v>
      </c>
      <c r="BQ82" s="861">
        <v>85.133262999999999</v>
      </c>
      <c r="BR82" s="861">
        <v>86.892655000000005</v>
      </c>
      <c r="BS82" s="861">
        <v>83.887056999999999</v>
      </c>
      <c r="BT82" s="861">
        <v>56.142691999999997</v>
      </c>
      <c r="BU82" s="861">
        <v>62.916162999999997</v>
      </c>
      <c r="BV82" s="861">
        <v>59.368336999999997</v>
      </c>
      <c r="BW82" s="861">
        <v>62.233280999999998</v>
      </c>
      <c r="BX82" s="861">
        <v>-13.511535</v>
      </c>
      <c r="BY82" s="861">
        <v>-13.699386000000001</v>
      </c>
      <c r="BZ82" s="861">
        <v>-11.563321</v>
      </c>
      <c r="CA82" s="861">
        <v>-12.807510000000001</v>
      </c>
      <c r="CB82" s="861">
        <v>-5.1029960000000001</v>
      </c>
      <c r="CC82" s="861">
        <v>-1.9214279999999999</v>
      </c>
      <c r="CD82" s="861">
        <v>-5.5540859999999999</v>
      </c>
      <c r="CE82" s="861">
        <v>-1.5758220000000001</v>
      </c>
      <c r="CF82" s="861">
        <v>-7.602646</v>
      </c>
      <c r="CG82" s="861">
        <v>-1.2191460000000001</v>
      </c>
      <c r="CH82" s="861">
        <v>-8.0610099999999996</v>
      </c>
      <c r="CI82" s="861">
        <v>-3.5805600000000002</v>
      </c>
      <c r="CJ82" s="861">
        <v>-5.3466050000000003</v>
      </c>
      <c r="CK82" s="861">
        <v>-2.3131219999999999</v>
      </c>
      <c r="CL82" s="861">
        <v>-5.9237570000000002</v>
      </c>
      <c r="CM82" s="861">
        <v>-0.37181199999999998</v>
      </c>
      <c r="CN82" s="861">
        <v>-7.8345849999999997</v>
      </c>
      <c r="CO82" s="861">
        <v>-3.2735180000000001</v>
      </c>
      <c r="CP82" s="861">
        <v>-7.6541420000000002</v>
      </c>
      <c r="CQ82" s="861">
        <v>-4.7059230000000003</v>
      </c>
      <c r="CR82" s="861">
        <v>-5.3261560000000001</v>
      </c>
      <c r="CS82" s="861">
        <v>-3.0391159999999999</v>
      </c>
      <c r="CT82" s="861">
        <v>-5.9247139999999998</v>
      </c>
      <c r="CU82" s="861">
        <v>-3.7108140000000001</v>
      </c>
      <c r="CV82" s="861">
        <v>-8.2548929999999991</v>
      </c>
      <c r="CW82" s="861">
        <v>-3.6601650000000001</v>
      </c>
      <c r="CX82" s="861">
        <v>-8.0414379999999994</v>
      </c>
      <c r="CY82" s="861">
        <v>-3.9668350000000001</v>
      </c>
      <c r="CZ82" s="861">
        <v>-5.2316209999999996</v>
      </c>
      <c r="DA82" s="861">
        <v>-2.7413780000000001</v>
      </c>
      <c r="DB82" s="861">
        <v>-5.974253</v>
      </c>
      <c r="DC82" s="861">
        <v>-2.781282</v>
      </c>
      <c r="DD82" s="861">
        <v>-8.0456380000000003</v>
      </c>
      <c r="DE82" s="861">
        <v>-5.4319350000000002</v>
      </c>
      <c r="DF82" s="861">
        <v>-8.2305469999999996</v>
      </c>
      <c r="DG82" s="861">
        <v>-4.7753690000000004</v>
      </c>
      <c r="DH82" s="861">
        <v>-5.1688080000000003</v>
      </c>
      <c r="DI82" s="861">
        <v>-3.3473280000000001</v>
      </c>
      <c r="DJ82" s="861">
        <v>-5.7841709999999997</v>
      </c>
      <c r="DK82" s="861">
        <v>-4.3233709999999999</v>
      </c>
      <c r="DL82" s="861">
        <v>-8.2206419999999998</v>
      </c>
      <c r="DM82" s="861">
        <v>-6.579186</v>
      </c>
      <c r="DN82" s="861">
        <v>-8.2352270000000001</v>
      </c>
      <c r="DO82" s="861">
        <v>-5.734947</v>
      </c>
      <c r="DP82" s="861">
        <v>-5.6757470000000003</v>
      </c>
      <c r="DQ82" s="861">
        <v>-4.1480389999999998</v>
      </c>
      <c r="DR82" s="861">
        <v>-6.229082</v>
      </c>
      <c r="DS82" s="861">
        <v>-5.3358439999999998</v>
      </c>
      <c r="DT82" s="861">
        <v>-7.9230700000000001</v>
      </c>
      <c r="DU82" s="861">
        <v>-7.6719280000000003</v>
      </c>
      <c r="DV82" s="861">
        <v>-8.5776310000000002</v>
      </c>
      <c r="DW82" s="861">
        <v>-5.2179169999999999</v>
      </c>
      <c r="DX82" s="861">
        <v>12.560276</v>
      </c>
      <c r="DY82" s="861">
        <v>9.874511</v>
      </c>
      <c r="DZ82" s="861">
        <v>157.308356</v>
      </c>
      <c r="EA82" s="861">
        <v>147.62769700000001</v>
      </c>
      <c r="EB82" s="861">
        <v>120.58</v>
      </c>
      <c r="EC82" s="861">
        <v>1.238</v>
      </c>
      <c r="ED82" s="861">
        <v>132.5</v>
      </c>
      <c r="EE82" s="861">
        <v>120.95</v>
      </c>
      <c r="EF82" s="861">
        <v>5.42</v>
      </c>
      <c r="EG82" s="861">
        <v>646.1</v>
      </c>
      <c r="EH82" s="861">
        <v>120.83</v>
      </c>
      <c r="EI82" s="861">
        <v>5.0869999999999997</v>
      </c>
      <c r="EJ82" s="861">
        <v>607.5</v>
      </c>
      <c r="EK82" s="861">
        <v>9.2103769999999994</v>
      </c>
      <c r="EL82" s="861">
        <v>13.614007000000001</v>
      </c>
      <c r="EM82" s="861">
        <v>-17.218297</v>
      </c>
      <c r="EN82" s="861">
        <v>-22.070491000000001</v>
      </c>
      <c r="EO82" s="861">
        <v>92.882531</v>
      </c>
      <c r="EP82" s="861">
        <v>88.566238999999996</v>
      </c>
      <c r="EQ82" s="861">
        <v>-5.3197970000000003</v>
      </c>
      <c r="ER82" s="861">
        <v>372.15601700000002</v>
      </c>
      <c r="ES82" s="861">
        <v>799.121127</v>
      </c>
      <c r="ET82" s="861">
        <v>758.98497899999995</v>
      </c>
      <c r="EU82" s="861"/>
      <c r="EV82" s="861"/>
      <c r="EW82" s="861"/>
      <c r="EX82" s="861"/>
      <c r="EY82" s="861"/>
      <c r="EZ82" s="861"/>
      <c r="FA82" s="861"/>
      <c r="FB82" s="861"/>
      <c r="FC82" s="861"/>
      <c r="FD82" s="861"/>
    </row>
    <row r="83" spans="1:160" x14ac:dyDescent="0.25">
      <c r="A83" s="837">
        <v>46141</v>
      </c>
      <c r="B83" s="836">
        <v>0.42770833333333336</v>
      </c>
      <c r="C83" s="861">
        <v>3420</v>
      </c>
      <c r="D83" s="861">
        <v>0</v>
      </c>
      <c r="E83" s="861">
        <v>0</v>
      </c>
      <c r="F83" s="861">
        <v>72.210279999999997</v>
      </c>
      <c r="G83" s="861">
        <v>70.721886999999995</v>
      </c>
      <c r="H83" s="861">
        <v>63.255222000000003</v>
      </c>
      <c r="I83" s="861">
        <v>73.540280999999993</v>
      </c>
      <c r="J83" s="861">
        <v>67.979084</v>
      </c>
      <c r="K83" s="861">
        <v>70.892024000000006</v>
      </c>
      <c r="L83" s="861">
        <v>73.921724999999995</v>
      </c>
      <c r="M83" s="861">
        <v>73.708115000000006</v>
      </c>
      <c r="N83" s="861">
        <v>-7.3163980000000004</v>
      </c>
      <c r="O83" s="861">
        <v>-8.8243690000000008</v>
      </c>
      <c r="P83" s="861">
        <v>-9.6099510000000006</v>
      </c>
      <c r="Q83" s="861">
        <v>-5.5777429999999999</v>
      </c>
      <c r="R83" s="861">
        <v>-6.6062120000000002</v>
      </c>
      <c r="S83" s="861">
        <v>-7.7733530000000002</v>
      </c>
      <c r="T83" s="861">
        <v>80.182511000000005</v>
      </c>
      <c r="U83" s="861">
        <v>71.015615999999994</v>
      </c>
      <c r="V83" s="861">
        <v>92.105705</v>
      </c>
      <c r="W83" s="861">
        <v>91.194974000000002</v>
      </c>
      <c r="X83" s="861">
        <v>-5.3026179999999998</v>
      </c>
      <c r="Y83" s="861">
        <v>-4.4615970000000003</v>
      </c>
      <c r="Z83" s="861">
        <v>-10.475152</v>
      </c>
      <c r="AA83" s="861">
        <v>-9.863486</v>
      </c>
      <c r="AB83" s="861">
        <v>-9.8581090000000007</v>
      </c>
      <c r="AC83" s="861">
        <v>-11.414944</v>
      </c>
      <c r="AD83" s="861">
        <v>-12.391791</v>
      </c>
      <c r="AE83" s="861">
        <v>106.370097</v>
      </c>
      <c r="AF83" s="861">
        <v>98.720505000000003</v>
      </c>
      <c r="AG83" s="861">
        <v>90.023375999999999</v>
      </c>
      <c r="AH83" s="861">
        <v>109.344297</v>
      </c>
      <c r="AI83" s="861">
        <v>88.172805999999994</v>
      </c>
      <c r="AJ83" s="861">
        <v>69.088605000000001</v>
      </c>
      <c r="AK83" s="861">
        <v>-4.2843770000000001</v>
      </c>
      <c r="AL83" s="861">
        <v>-8.9621720000000007</v>
      </c>
      <c r="AM83" s="861">
        <v>-8.0159660000000006</v>
      </c>
      <c r="AN83" s="861">
        <v>91.308910999999995</v>
      </c>
      <c r="AO83" s="861">
        <v>90.556216000000006</v>
      </c>
      <c r="AP83" s="861">
        <v>88.495658000000006</v>
      </c>
      <c r="AQ83" s="861">
        <v>86.786956000000004</v>
      </c>
      <c r="AR83" s="861">
        <v>71.656771000000006</v>
      </c>
      <c r="AS83" s="861">
        <v>64.678770999999998</v>
      </c>
      <c r="AT83" s="861">
        <v>75.420829999999995</v>
      </c>
      <c r="AU83" s="861">
        <v>74.081000000000003</v>
      </c>
      <c r="AV83" s="861">
        <v>71.166732999999994</v>
      </c>
      <c r="AW83" s="861">
        <v>71.436319999999995</v>
      </c>
      <c r="AX83" s="861">
        <v>87.416634000000002</v>
      </c>
      <c r="AY83" s="861">
        <v>85.182929999999999</v>
      </c>
      <c r="AZ83" s="861">
        <v>-4.6043279999999998</v>
      </c>
      <c r="BA83" s="861">
        <v>-5.1364330000000002</v>
      </c>
      <c r="BB83" s="861">
        <v>-13.483594</v>
      </c>
      <c r="BC83" s="861">
        <v>-12.433555999999999</v>
      </c>
      <c r="BD83" s="861">
        <v>-12.651719</v>
      </c>
      <c r="BE83" s="861">
        <v>-8.4799009999999999</v>
      </c>
      <c r="BF83" s="861">
        <v>30.555261000000002</v>
      </c>
      <c r="BG83" s="861">
        <v>137.708978</v>
      </c>
      <c r="BH83" s="861">
        <v>107.256091</v>
      </c>
      <c r="BI83" s="861">
        <v>52.656461</v>
      </c>
      <c r="BJ83" s="861">
        <v>129.639612</v>
      </c>
      <c r="BK83" s="861">
        <v>84.237988999999999</v>
      </c>
      <c r="BL83" s="861">
        <v>73.475230999999994</v>
      </c>
      <c r="BM83" s="861">
        <v>-18.031082000000001</v>
      </c>
      <c r="BN83" s="861">
        <v>-12.952363</v>
      </c>
      <c r="BO83" s="861">
        <v>-8.4701799999999992</v>
      </c>
      <c r="BP83" s="861">
        <v>-12.335943</v>
      </c>
      <c r="BQ83" s="861">
        <v>85.166970000000006</v>
      </c>
      <c r="BR83" s="861">
        <v>86.879698000000005</v>
      </c>
      <c r="BS83" s="861">
        <v>83.833083000000002</v>
      </c>
      <c r="BT83" s="861">
        <v>56.074387000000002</v>
      </c>
      <c r="BU83" s="861">
        <v>62.901533999999998</v>
      </c>
      <c r="BV83" s="861">
        <v>59.302433999999998</v>
      </c>
      <c r="BW83" s="861">
        <v>62.195481000000001</v>
      </c>
      <c r="BX83" s="861">
        <v>-13.527525000000001</v>
      </c>
      <c r="BY83" s="861">
        <v>-13.716324</v>
      </c>
      <c r="BZ83" s="861">
        <v>-11.608109000000001</v>
      </c>
      <c r="CA83" s="861">
        <v>-12.896229999999999</v>
      </c>
      <c r="CB83" s="861">
        <v>-5.1105390000000002</v>
      </c>
      <c r="CC83" s="861">
        <v>-1.9855050000000001</v>
      </c>
      <c r="CD83" s="861">
        <v>-5.5942910000000001</v>
      </c>
      <c r="CE83" s="861">
        <v>-1.6102209999999999</v>
      </c>
      <c r="CF83" s="861">
        <v>-7.6096979999999999</v>
      </c>
      <c r="CG83" s="861">
        <v>-1.226129</v>
      </c>
      <c r="CH83" s="861">
        <v>-8.0625049999999998</v>
      </c>
      <c r="CI83" s="861">
        <v>-3.594589</v>
      </c>
      <c r="CJ83" s="861">
        <v>-5.3657979999999998</v>
      </c>
      <c r="CK83" s="861">
        <v>-2.337358</v>
      </c>
      <c r="CL83" s="861">
        <v>-5.9518610000000001</v>
      </c>
      <c r="CM83" s="861">
        <v>-0.39551399999999998</v>
      </c>
      <c r="CN83" s="861">
        <v>-7.8505269999999996</v>
      </c>
      <c r="CO83" s="861">
        <v>-3.2819159999999998</v>
      </c>
      <c r="CP83" s="861">
        <v>-7.6630140000000004</v>
      </c>
      <c r="CQ83" s="861">
        <v>-4.733371</v>
      </c>
      <c r="CR83" s="861">
        <v>-5.353631</v>
      </c>
      <c r="CS83" s="861">
        <v>-3.0442100000000001</v>
      </c>
      <c r="CT83" s="861">
        <v>-5.9214599999999997</v>
      </c>
      <c r="CU83" s="861">
        <v>-3.7419600000000002</v>
      </c>
      <c r="CV83" s="861">
        <v>-8.2811129999999995</v>
      </c>
      <c r="CW83" s="861">
        <v>-3.649953</v>
      </c>
      <c r="CX83" s="861">
        <v>-8.0737930000000002</v>
      </c>
      <c r="CY83" s="861">
        <v>-3.9724849999999998</v>
      </c>
      <c r="CZ83" s="861">
        <v>-5.261971</v>
      </c>
      <c r="DA83" s="861">
        <v>-2.7523209999999998</v>
      </c>
      <c r="DB83" s="861">
        <v>-5.9903820000000003</v>
      </c>
      <c r="DC83" s="861">
        <v>-2.7796979999999998</v>
      </c>
      <c r="DD83" s="861">
        <v>-8.0823640000000001</v>
      </c>
      <c r="DE83" s="861">
        <v>-5.4191190000000002</v>
      </c>
      <c r="DF83" s="861">
        <v>-8.2651029999999999</v>
      </c>
      <c r="DG83" s="861">
        <v>-4.7971700000000004</v>
      </c>
      <c r="DH83" s="861">
        <v>-5.2013350000000003</v>
      </c>
      <c r="DI83" s="861">
        <v>-3.3641329999999998</v>
      </c>
      <c r="DJ83" s="861">
        <v>-5.7987099999999998</v>
      </c>
      <c r="DK83" s="861">
        <v>-4.3127589999999998</v>
      </c>
      <c r="DL83" s="861">
        <v>-8.2241169999999997</v>
      </c>
      <c r="DM83" s="861">
        <v>-6.5803190000000003</v>
      </c>
      <c r="DN83" s="861">
        <v>-8.2636990000000008</v>
      </c>
      <c r="DO83" s="861">
        <v>-5.7334719999999999</v>
      </c>
      <c r="DP83" s="861">
        <v>-5.6929169999999996</v>
      </c>
      <c r="DQ83" s="861">
        <v>-4.1713760000000004</v>
      </c>
      <c r="DR83" s="861">
        <v>-6.2338339999999999</v>
      </c>
      <c r="DS83" s="861">
        <v>-5.3047170000000001</v>
      </c>
      <c r="DT83" s="861">
        <v>-7.934965</v>
      </c>
      <c r="DU83" s="861">
        <v>-7.6697899999999999</v>
      </c>
      <c r="DV83" s="861">
        <v>-8.5865860000000005</v>
      </c>
      <c r="DW83" s="861">
        <v>-5.2053989999999999</v>
      </c>
      <c r="DX83" s="861">
        <v>12.625501999999999</v>
      </c>
      <c r="DY83" s="861">
        <v>9.8370379999999997</v>
      </c>
      <c r="DZ83" s="861">
        <v>158.21607599999999</v>
      </c>
      <c r="EA83" s="861">
        <v>147.883546</v>
      </c>
      <c r="EB83" s="861">
        <v>120.81</v>
      </c>
      <c r="EC83" s="861">
        <v>1.2370000000000001</v>
      </c>
      <c r="ED83" s="861">
        <v>132.30000000000001</v>
      </c>
      <c r="EE83" s="861">
        <v>120.69</v>
      </c>
      <c r="EF83" s="861">
        <v>5.4370000000000003</v>
      </c>
      <c r="EG83" s="861">
        <v>648.4</v>
      </c>
      <c r="EH83" s="861">
        <v>120.57</v>
      </c>
      <c r="EI83" s="861">
        <v>5.101</v>
      </c>
      <c r="EJ83" s="861">
        <v>608.4</v>
      </c>
      <c r="EK83" s="861">
        <v>9.0891859999999998</v>
      </c>
      <c r="EL83" s="861">
        <v>13.670859999999999</v>
      </c>
      <c r="EM83" s="861">
        <v>-17.105152</v>
      </c>
      <c r="EN83" s="861">
        <v>-22.14104</v>
      </c>
      <c r="EO83" s="861">
        <v>93.278041000000002</v>
      </c>
      <c r="EP83" s="861">
        <v>88.682709000000003</v>
      </c>
      <c r="EQ83" s="861">
        <v>-5.3341190000000003</v>
      </c>
      <c r="ER83" s="861">
        <v>374.36378999999999</v>
      </c>
      <c r="ES83" s="861">
        <v>809.88513799999998</v>
      </c>
      <c r="ET83" s="861">
        <v>769.09228499999995</v>
      </c>
      <c r="EU83" s="861"/>
      <c r="EV83" s="861"/>
      <c r="EW83" s="861"/>
      <c r="EX83" s="861"/>
      <c r="EY83" s="861"/>
      <c r="EZ83" s="861"/>
      <c r="FA83" s="861"/>
      <c r="FB83" s="861"/>
      <c r="FC83" s="861"/>
      <c r="FD83" s="861"/>
    </row>
    <row r="84" spans="1:160" x14ac:dyDescent="0.25">
      <c r="A84" s="837">
        <v>46141</v>
      </c>
      <c r="B84" s="836">
        <v>0.42840277777777774</v>
      </c>
      <c r="C84" s="861">
        <v>3480</v>
      </c>
      <c r="D84" s="861">
        <v>0</v>
      </c>
      <c r="E84" s="861">
        <v>0</v>
      </c>
      <c r="F84" s="861">
        <v>72.205864000000005</v>
      </c>
      <c r="G84" s="861">
        <v>70.643590000000003</v>
      </c>
      <c r="H84" s="861">
        <v>63.285881000000003</v>
      </c>
      <c r="I84" s="861">
        <v>73.463076999999998</v>
      </c>
      <c r="J84" s="861">
        <v>68.001037999999994</v>
      </c>
      <c r="K84" s="861">
        <v>70.845564999999993</v>
      </c>
      <c r="L84" s="861">
        <v>73.923670999999999</v>
      </c>
      <c r="M84" s="861">
        <v>73.670716999999996</v>
      </c>
      <c r="N84" s="861">
        <v>-7.420299</v>
      </c>
      <c r="O84" s="861">
        <v>-8.8573070000000005</v>
      </c>
      <c r="P84" s="861">
        <v>-9.5416249999999998</v>
      </c>
      <c r="Q84" s="861">
        <v>-5.6736389999999997</v>
      </c>
      <c r="R84" s="861">
        <v>-6.7228050000000001</v>
      </c>
      <c r="S84" s="861">
        <v>-7.8822089999999996</v>
      </c>
      <c r="T84" s="861">
        <v>79.966019000000003</v>
      </c>
      <c r="U84" s="861">
        <v>71.045503999999994</v>
      </c>
      <c r="V84" s="861">
        <v>92.033513999999997</v>
      </c>
      <c r="W84" s="861">
        <v>91.060516000000007</v>
      </c>
      <c r="X84" s="861">
        <v>-5.4374079999999996</v>
      </c>
      <c r="Y84" s="861">
        <v>-4.6973979999999997</v>
      </c>
      <c r="Z84" s="861">
        <v>-10.526228</v>
      </c>
      <c r="AA84" s="861">
        <v>-9.9454840000000004</v>
      </c>
      <c r="AB84" s="861">
        <v>-9.8991989999999994</v>
      </c>
      <c r="AC84" s="861">
        <v>-11.498942</v>
      </c>
      <c r="AD84" s="861">
        <v>-12.467255</v>
      </c>
      <c r="AE84" s="861">
        <v>106.22533</v>
      </c>
      <c r="AF84" s="861">
        <v>98.698233000000002</v>
      </c>
      <c r="AG84" s="861">
        <v>89.903738000000004</v>
      </c>
      <c r="AH84" s="861">
        <v>109.21968699999999</v>
      </c>
      <c r="AI84" s="861">
        <v>88.065164999999993</v>
      </c>
      <c r="AJ84" s="861">
        <v>68.998109999999997</v>
      </c>
      <c r="AK84" s="861">
        <v>-4.219144</v>
      </c>
      <c r="AL84" s="861">
        <v>-9.0639950000000002</v>
      </c>
      <c r="AM84" s="861">
        <v>-8.0259339999999995</v>
      </c>
      <c r="AN84" s="861">
        <v>91.275209000000004</v>
      </c>
      <c r="AO84" s="861">
        <v>90.472836999999998</v>
      </c>
      <c r="AP84" s="861">
        <v>88.401685000000001</v>
      </c>
      <c r="AQ84" s="861">
        <v>86.731550999999996</v>
      </c>
      <c r="AR84" s="861">
        <v>71.483329999999995</v>
      </c>
      <c r="AS84" s="861">
        <v>64.656129000000007</v>
      </c>
      <c r="AT84" s="861">
        <v>75.319342000000006</v>
      </c>
      <c r="AU84" s="861">
        <v>73.981043</v>
      </c>
      <c r="AV84" s="861">
        <v>71.452091999999993</v>
      </c>
      <c r="AW84" s="861">
        <v>71.146523999999999</v>
      </c>
      <c r="AX84" s="861">
        <v>87.324582000000007</v>
      </c>
      <c r="AY84" s="861">
        <v>85.207526999999999</v>
      </c>
      <c r="AZ84" s="861">
        <v>-4.805059</v>
      </c>
      <c r="BA84" s="861">
        <v>-5.20364</v>
      </c>
      <c r="BB84" s="861">
        <v>-13.493206000000001</v>
      </c>
      <c r="BC84" s="861">
        <v>-12.45069</v>
      </c>
      <c r="BD84" s="861">
        <v>-12.665088000000001</v>
      </c>
      <c r="BE84" s="861">
        <v>-8.5113059999999994</v>
      </c>
      <c r="BF84" s="861">
        <v>30.504415999999999</v>
      </c>
      <c r="BG84" s="861">
        <v>137.61396999999999</v>
      </c>
      <c r="BH84" s="861">
        <v>107.278364</v>
      </c>
      <c r="BI84" s="861">
        <v>52.598193999999999</v>
      </c>
      <c r="BJ84" s="861">
        <v>129.70345499999999</v>
      </c>
      <c r="BK84" s="861">
        <v>84.188530999999998</v>
      </c>
      <c r="BL84" s="861">
        <v>73.535593000000006</v>
      </c>
      <c r="BM84" s="861">
        <v>-18.039328999999999</v>
      </c>
      <c r="BN84" s="861">
        <v>-12.997439999999999</v>
      </c>
      <c r="BO84" s="861">
        <v>-8.5336669999999994</v>
      </c>
      <c r="BP84" s="861">
        <v>-12.322566</v>
      </c>
      <c r="BQ84" s="861">
        <v>85.145013000000006</v>
      </c>
      <c r="BR84" s="861">
        <v>86.826466999999994</v>
      </c>
      <c r="BS84" s="861">
        <v>83.828164000000001</v>
      </c>
      <c r="BT84" s="861">
        <v>56.257657000000002</v>
      </c>
      <c r="BU84" s="861">
        <v>62.837021999999997</v>
      </c>
      <c r="BV84" s="861">
        <v>59.353841000000003</v>
      </c>
      <c r="BW84" s="861">
        <v>62.178091999999999</v>
      </c>
      <c r="BX84" s="861">
        <v>-13.697305999999999</v>
      </c>
      <c r="BY84" s="861">
        <v>-13.788418999999999</v>
      </c>
      <c r="BZ84" s="861">
        <v>-11.769883999999999</v>
      </c>
      <c r="CA84" s="861">
        <v>-12.916878000000001</v>
      </c>
      <c r="CB84" s="861">
        <v>-5.1616730000000004</v>
      </c>
      <c r="CC84" s="861">
        <v>-1.9917899999999999</v>
      </c>
      <c r="CD84" s="861">
        <v>-5.6010770000000001</v>
      </c>
      <c r="CE84" s="861">
        <v>-1.657727</v>
      </c>
      <c r="CF84" s="861">
        <v>-7.6589850000000004</v>
      </c>
      <c r="CG84" s="861">
        <v>-1.2559469999999999</v>
      </c>
      <c r="CH84" s="861">
        <v>-8.1077940000000002</v>
      </c>
      <c r="CI84" s="861">
        <v>-3.6121490000000001</v>
      </c>
      <c r="CJ84" s="861">
        <v>-5.3941229999999996</v>
      </c>
      <c r="CK84" s="861">
        <v>-2.3427190000000002</v>
      </c>
      <c r="CL84" s="861">
        <v>-5.9595830000000003</v>
      </c>
      <c r="CM84" s="861">
        <v>-0.40085900000000002</v>
      </c>
      <c r="CN84" s="861">
        <v>-7.8843959999999997</v>
      </c>
      <c r="CO84" s="861">
        <v>-3.2969689999999998</v>
      </c>
      <c r="CP84" s="861">
        <v>-7.7294900000000002</v>
      </c>
      <c r="CQ84" s="861">
        <v>-4.7343789999999997</v>
      </c>
      <c r="CR84" s="861">
        <v>-5.3765359999999998</v>
      </c>
      <c r="CS84" s="861">
        <v>-3.0684260000000001</v>
      </c>
      <c r="CT84" s="861">
        <v>-5.9740250000000001</v>
      </c>
      <c r="CU84" s="861">
        <v>-3.7130190000000001</v>
      </c>
      <c r="CV84" s="861">
        <v>-8.3020449999999997</v>
      </c>
      <c r="CW84" s="861">
        <v>-3.653076</v>
      </c>
      <c r="CX84" s="861">
        <v>-8.0935849999999991</v>
      </c>
      <c r="CY84" s="861">
        <v>-4.0121409999999997</v>
      </c>
      <c r="CZ84" s="861">
        <v>-5.2956500000000002</v>
      </c>
      <c r="DA84" s="861">
        <v>-2.7533439999999998</v>
      </c>
      <c r="DB84" s="861">
        <v>-5.9988710000000003</v>
      </c>
      <c r="DC84" s="861">
        <v>-2.7658719999999999</v>
      </c>
      <c r="DD84" s="861">
        <v>-8.1034989999999993</v>
      </c>
      <c r="DE84" s="861">
        <v>-5.4369040000000002</v>
      </c>
      <c r="DF84" s="861">
        <v>-8.2966470000000001</v>
      </c>
      <c r="DG84" s="861">
        <v>-4.7759429999999998</v>
      </c>
      <c r="DH84" s="861">
        <v>-5.2173569999999998</v>
      </c>
      <c r="DI84" s="861">
        <v>-3.3633160000000002</v>
      </c>
      <c r="DJ84" s="861">
        <v>-5.8202680000000004</v>
      </c>
      <c r="DK84" s="861">
        <v>-4.309615</v>
      </c>
      <c r="DL84" s="861">
        <v>-8.2168939999999999</v>
      </c>
      <c r="DM84" s="861">
        <v>-6.5833830000000004</v>
      </c>
      <c r="DN84" s="861">
        <v>-8.2858820000000009</v>
      </c>
      <c r="DO84" s="861">
        <v>-5.7378530000000003</v>
      </c>
      <c r="DP84" s="861">
        <v>-5.7238680000000004</v>
      </c>
      <c r="DQ84" s="861">
        <v>-4.153816</v>
      </c>
      <c r="DR84" s="861">
        <v>-6.2278799999999999</v>
      </c>
      <c r="DS84" s="861">
        <v>-5.3085560000000003</v>
      </c>
      <c r="DT84" s="861">
        <v>-7.9338249999999997</v>
      </c>
      <c r="DU84" s="861">
        <v>-7.668183</v>
      </c>
      <c r="DV84" s="861">
        <v>-8.6304040000000004</v>
      </c>
      <c r="DW84" s="861">
        <v>-5.2154470000000002</v>
      </c>
      <c r="DX84" s="861">
        <v>12.606984000000001</v>
      </c>
      <c r="DY84" s="861">
        <v>9.7921770000000006</v>
      </c>
      <c r="DZ84" s="861">
        <v>157.94788199999999</v>
      </c>
      <c r="EA84" s="861">
        <v>147.65569300000001</v>
      </c>
      <c r="EB84" s="861">
        <v>120.24</v>
      </c>
      <c r="EC84" s="861">
        <v>3.2519999999999998</v>
      </c>
      <c r="ED84" s="861">
        <v>385.4</v>
      </c>
      <c r="EE84" s="861">
        <v>120.21</v>
      </c>
      <c r="EF84" s="861">
        <v>5.4610000000000003</v>
      </c>
      <c r="EG84" s="861">
        <v>643.4</v>
      </c>
      <c r="EH84" s="861">
        <v>120.17</v>
      </c>
      <c r="EI84" s="861">
        <v>5.1269999999999998</v>
      </c>
      <c r="EJ84" s="861">
        <v>607.20000000000005</v>
      </c>
      <c r="EK84" s="861">
        <v>9.1113189999999999</v>
      </c>
      <c r="EL84" s="861">
        <v>13.691941999999999</v>
      </c>
      <c r="EM84" s="861">
        <v>-17.137253000000001</v>
      </c>
      <c r="EN84" s="861">
        <v>-22.225608999999999</v>
      </c>
      <c r="EO84" s="861">
        <v>93.161343000000002</v>
      </c>
      <c r="EP84" s="861">
        <v>88.578990000000005</v>
      </c>
      <c r="EQ84" s="861">
        <v>-5.3501209999999997</v>
      </c>
      <c r="ER84" s="861">
        <v>380.288543</v>
      </c>
      <c r="ES84" s="861">
        <v>820.63862600000004</v>
      </c>
      <c r="ET84" s="861">
        <v>779.20012099999997</v>
      </c>
      <c r="EU84" s="861"/>
      <c r="EV84" s="861"/>
      <c r="EW84" s="861"/>
      <c r="EX84" s="861"/>
      <c r="EY84" s="861"/>
      <c r="EZ84" s="861"/>
      <c r="FA84" s="861"/>
      <c r="FB84" s="861"/>
      <c r="FC84" s="861"/>
      <c r="FD84" s="861"/>
    </row>
    <row r="85" spans="1:160" x14ac:dyDescent="0.25">
      <c r="A85" s="837">
        <v>46141</v>
      </c>
      <c r="B85" s="836">
        <v>0.42909722222222224</v>
      </c>
      <c r="C85" s="861">
        <v>3540</v>
      </c>
      <c r="D85" s="861">
        <v>0</v>
      </c>
      <c r="E85" s="861">
        <v>0</v>
      </c>
      <c r="F85" s="861">
        <v>72.258065000000002</v>
      </c>
      <c r="G85" s="861">
        <v>70.567239999999998</v>
      </c>
      <c r="H85" s="861">
        <v>63.286386</v>
      </c>
      <c r="I85" s="861">
        <v>73.398290000000003</v>
      </c>
      <c r="J85" s="861">
        <v>67.995035000000001</v>
      </c>
      <c r="K85" s="861">
        <v>70.839581999999993</v>
      </c>
      <c r="L85" s="861">
        <v>73.888817000000003</v>
      </c>
      <c r="M85" s="861">
        <v>73.643890999999996</v>
      </c>
      <c r="N85" s="861">
        <v>-7.4260789999999997</v>
      </c>
      <c r="O85" s="861">
        <v>-8.936185</v>
      </c>
      <c r="P85" s="861">
        <v>-9.6379429999999999</v>
      </c>
      <c r="Q85" s="861">
        <v>-5.8510439999999999</v>
      </c>
      <c r="R85" s="861">
        <v>-6.8001009999999997</v>
      </c>
      <c r="S85" s="861">
        <v>-7.735144</v>
      </c>
      <c r="T85" s="861">
        <v>79.945882999999995</v>
      </c>
      <c r="U85" s="861">
        <v>70.638028000000006</v>
      </c>
      <c r="V85" s="861">
        <v>91.955909000000005</v>
      </c>
      <c r="W85" s="861">
        <v>90.985727999999995</v>
      </c>
      <c r="X85" s="861">
        <v>-5.4757879999999997</v>
      </c>
      <c r="Y85" s="861">
        <v>-4.7260429999999998</v>
      </c>
      <c r="Z85" s="861">
        <v>-10.565939999999999</v>
      </c>
      <c r="AA85" s="861">
        <v>-9.9954839999999994</v>
      </c>
      <c r="AB85" s="861">
        <v>-9.9437519999999999</v>
      </c>
      <c r="AC85" s="861">
        <v>-11.53467</v>
      </c>
      <c r="AD85" s="861">
        <v>-12.510752999999999</v>
      </c>
      <c r="AE85" s="861">
        <v>106.11717400000001</v>
      </c>
      <c r="AF85" s="861">
        <v>98.558741999999995</v>
      </c>
      <c r="AG85" s="861">
        <v>89.912323000000001</v>
      </c>
      <c r="AH85" s="861">
        <v>109.06903699999999</v>
      </c>
      <c r="AI85" s="861">
        <v>87.981211000000002</v>
      </c>
      <c r="AJ85" s="861">
        <v>68.925455999999997</v>
      </c>
      <c r="AK85" s="861">
        <v>-4.4558020000000003</v>
      </c>
      <c r="AL85" s="861">
        <v>-9.0054700000000008</v>
      </c>
      <c r="AM85" s="861">
        <v>-8.1368709999999993</v>
      </c>
      <c r="AN85" s="861">
        <v>91.198890000000006</v>
      </c>
      <c r="AO85" s="861">
        <v>90.398652999999996</v>
      </c>
      <c r="AP85" s="861">
        <v>88.371827999999994</v>
      </c>
      <c r="AQ85" s="861">
        <v>86.677884000000006</v>
      </c>
      <c r="AR85" s="861">
        <v>71.289373999999995</v>
      </c>
      <c r="AS85" s="861">
        <v>64.448188999999999</v>
      </c>
      <c r="AT85" s="861">
        <v>75.260980000000004</v>
      </c>
      <c r="AU85" s="861">
        <v>73.928087000000005</v>
      </c>
      <c r="AV85" s="861">
        <v>71.411278999999993</v>
      </c>
      <c r="AW85" s="861">
        <v>71.284682000000004</v>
      </c>
      <c r="AX85" s="861">
        <v>87.334002999999996</v>
      </c>
      <c r="AY85" s="861">
        <v>85.053747000000001</v>
      </c>
      <c r="AZ85" s="861">
        <v>-4.788837</v>
      </c>
      <c r="BA85" s="861">
        <v>-5.2717169999999998</v>
      </c>
      <c r="BB85" s="861">
        <v>-13.554658</v>
      </c>
      <c r="BC85" s="861">
        <v>-12.490838999999999</v>
      </c>
      <c r="BD85" s="861">
        <v>-12.748141</v>
      </c>
      <c r="BE85" s="861">
        <v>-8.5035229999999995</v>
      </c>
      <c r="BF85" s="861">
        <v>30.477058</v>
      </c>
      <c r="BG85" s="861">
        <v>137.75845200000001</v>
      </c>
      <c r="BH85" s="861">
        <v>107.264459</v>
      </c>
      <c r="BI85" s="861">
        <v>52.556908999999997</v>
      </c>
      <c r="BJ85" s="861">
        <v>129.91554300000001</v>
      </c>
      <c r="BK85" s="861">
        <v>84.156666999999999</v>
      </c>
      <c r="BL85" s="861">
        <v>73.600226000000006</v>
      </c>
      <c r="BM85" s="861">
        <v>-18.068915000000001</v>
      </c>
      <c r="BN85" s="861">
        <v>-13.012993</v>
      </c>
      <c r="BO85" s="861">
        <v>-8.6310570000000002</v>
      </c>
      <c r="BP85" s="861">
        <v>-12.370606</v>
      </c>
      <c r="BQ85" s="861">
        <v>85.126233999999997</v>
      </c>
      <c r="BR85" s="861">
        <v>86.860889</v>
      </c>
      <c r="BS85" s="861">
        <v>83.811700999999999</v>
      </c>
      <c r="BT85" s="861">
        <v>56.182761999999997</v>
      </c>
      <c r="BU85" s="861">
        <v>62.811342000000003</v>
      </c>
      <c r="BV85" s="861">
        <v>59.338813000000002</v>
      </c>
      <c r="BW85" s="861">
        <v>62.130947999999997</v>
      </c>
      <c r="BX85" s="861">
        <v>-13.625958000000001</v>
      </c>
      <c r="BY85" s="861">
        <v>-13.765686000000001</v>
      </c>
      <c r="BZ85" s="861">
        <v>-11.737356999999999</v>
      </c>
      <c r="CA85" s="861">
        <v>-13.109211999999999</v>
      </c>
      <c r="CB85" s="861">
        <v>-5.1774529999999999</v>
      </c>
      <c r="CC85" s="861">
        <v>-2.0063209999999998</v>
      </c>
      <c r="CD85" s="861">
        <v>-5.6315369999999998</v>
      </c>
      <c r="CE85" s="861">
        <v>-1.7213540000000001</v>
      </c>
      <c r="CF85" s="861">
        <v>-7.6546000000000003</v>
      </c>
      <c r="CG85" s="861">
        <v>-1.283085</v>
      </c>
      <c r="CH85" s="861">
        <v>-8.1124179999999999</v>
      </c>
      <c r="CI85" s="861">
        <v>-3.6330019999999998</v>
      </c>
      <c r="CJ85" s="861">
        <v>-5.3833510000000002</v>
      </c>
      <c r="CK85" s="861">
        <v>-2.3465929999999999</v>
      </c>
      <c r="CL85" s="861">
        <v>-5.9774690000000001</v>
      </c>
      <c r="CM85" s="861">
        <v>-0.43338500000000002</v>
      </c>
      <c r="CN85" s="861">
        <v>-7.8856219999999997</v>
      </c>
      <c r="CO85" s="861">
        <v>-3.2837900000000002</v>
      </c>
      <c r="CP85" s="861">
        <v>-7.7373089999999998</v>
      </c>
      <c r="CQ85" s="861">
        <v>-4.7212160000000001</v>
      </c>
      <c r="CR85" s="861">
        <v>-5.3689520000000002</v>
      </c>
      <c r="CS85" s="861">
        <v>-3.0557620000000001</v>
      </c>
      <c r="CT85" s="861">
        <v>-5.9967449999999998</v>
      </c>
      <c r="CU85" s="861">
        <v>-3.68919</v>
      </c>
      <c r="CV85" s="861">
        <v>-8.312678</v>
      </c>
      <c r="CW85" s="861">
        <v>-3.6385420000000002</v>
      </c>
      <c r="CX85" s="861">
        <v>-8.1393489999999993</v>
      </c>
      <c r="CY85" s="861">
        <v>-4.0371560000000004</v>
      </c>
      <c r="CZ85" s="861">
        <v>-5.3025469999999997</v>
      </c>
      <c r="DA85" s="861">
        <v>-2.8043019999999999</v>
      </c>
      <c r="DB85" s="861">
        <v>-6.0346979999999997</v>
      </c>
      <c r="DC85" s="861">
        <v>-2.8191519999999999</v>
      </c>
      <c r="DD85" s="861">
        <v>-8.1419130000000006</v>
      </c>
      <c r="DE85" s="861">
        <v>-5.446269</v>
      </c>
      <c r="DF85" s="861">
        <v>-8.3235980000000005</v>
      </c>
      <c r="DG85" s="861">
        <v>-4.8111249999999997</v>
      </c>
      <c r="DH85" s="861">
        <v>-5.2660710000000002</v>
      </c>
      <c r="DI85" s="861">
        <v>-3.4032170000000002</v>
      </c>
      <c r="DJ85" s="861">
        <v>-5.8719789999999996</v>
      </c>
      <c r="DK85" s="861">
        <v>-4.3328290000000003</v>
      </c>
      <c r="DL85" s="861">
        <v>-8.2636420000000008</v>
      </c>
      <c r="DM85" s="861">
        <v>-6.6080719999999999</v>
      </c>
      <c r="DN85" s="861">
        <v>-8.3320240000000005</v>
      </c>
      <c r="DO85" s="861">
        <v>-5.7618989999999997</v>
      </c>
      <c r="DP85" s="861">
        <v>-5.7665610000000003</v>
      </c>
      <c r="DQ85" s="861">
        <v>-4.2086480000000002</v>
      </c>
      <c r="DR85" s="861">
        <v>-6.274959</v>
      </c>
      <c r="DS85" s="861">
        <v>-5.3443849999999999</v>
      </c>
      <c r="DT85" s="861">
        <v>-7.9660510000000002</v>
      </c>
      <c r="DU85" s="861">
        <v>-7.6746780000000001</v>
      </c>
      <c r="DV85" s="861">
        <v>-8.6492830000000005</v>
      </c>
      <c r="DW85" s="861">
        <v>-5.2318959999999999</v>
      </c>
      <c r="DX85" s="861">
        <v>12.532329000000001</v>
      </c>
      <c r="DY85" s="861">
        <v>9.7955799999999993</v>
      </c>
      <c r="DZ85" s="861">
        <v>157.54155600000001</v>
      </c>
      <c r="EA85" s="861">
        <v>147.757857</v>
      </c>
      <c r="EB85" s="861">
        <v>120.82</v>
      </c>
      <c r="EC85" s="861">
        <v>1.2370000000000001</v>
      </c>
      <c r="ED85" s="861">
        <v>132.5</v>
      </c>
      <c r="EE85" s="861">
        <v>120.84</v>
      </c>
      <c r="EF85" s="861">
        <v>5.4329999999999998</v>
      </c>
      <c r="EG85" s="861">
        <v>643.4</v>
      </c>
      <c r="EH85" s="861">
        <v>120.75</v>
      </c>
      <c r="EI85" s="861">
        <v>5.1040000000000001</v>
      </c>
      <c r="EJ85" s="861">
        <v>608.5</v>
      </c>
      <c r="EK85" s="861">
        <v>9.1299689999999991</v>
      </c>
      <c r="EL85" s="861">
        <v>13.588132</v>
      </c>
      <c r="EM85" s="861">
        <v>-17.266839999999998</v>
      </c>
      <c r="EN85" s="861">
        <v>-22.219189</v>
      </c>
      <c r="EO85" s="861">
        <v>92.984285999999997</v>
      </c>
      <c r="EP85" s="861">
        <v>88.625508999999994</v>
      </c>
      <c r="EQ85" s="861">
        <v>-5.3722219999999998</v>
      </c>
      <c r="ER85" s="861">
        <v>385.79440099999999</v>
      </c>
      <c r="ES85" s="861">
        <v>831.37868800000001</v>
      </c>
      <c r="ET85" s="861">
        <v>789.291788</v>
      </c>
      <c r="EU85" s="861"/>
      <c r="EV85" s="861"/>
      <c r="EW85" s="861"/>
      <c r="EX85" s="861"/>
      <c r="EY85" s="861"/>
      <c r="EZ85" s="861"/>
      <c r="FA85" s="861"/>
      <c r="FB85" s="861"/>
      <c r="FC85" s="861"/>
      <c r="FD85" s="861"/>
    </row>
    <row r="86" spans="1:160" x14ac:dyDescent="0.25">
      <c r="A86" s="837">
        <v>46141</v>
      </c>
      <c r="B86" s="836">
        <v>0.42979166666666663</v>
      </c>
      <c r="C86" s="861">
        <v>3600</v>
      </c>
      <c r="D86" s="861">
        <v>0</v>
      </c>
      <c r="E86" s="861">
        <v>0</v>
      </c>
      <c r="F86" s="861">
        <v>72.272935000000004</v>
      </c>
      <c r="G86" s="861">
        <v>70.537128999999993</v>
      </c>
      <c r="H86" s="861">
        <v>63.265864999999998</v>
      </c>
      <c r="I86" s="861">
        <v>73.377151999999995</v>
      </c>
      <c r="J86" s="861">
        <v>68.021889000000002</v>
      </c>
      <c r="K86" s="861">
        <v>70.826020999999997</v>
      </c>
      <c r="L86" s="861">
        <v>73.863282999999996</v>
      </c>
      <c r="M86" s="861">
        <v>73.686464000000001</v>
      </c>
      <c r="N86" s="861">
        <v>-7.4744320000000002</v>
      </c>
      <c r="O86" s="861">
        <v>-8.9780929999999994</v>
      </c>
      <c r="P86" s="861">
        <v>-9.6874020000000005</v>
      </c>
      <c r="Q86" s="861">
        <v>-5.7568219999999997</v>
      </c>
      <c r="R86" s="861">
        <v>-6.8033229999999998</v>
      </c>
      <c r="S86" s="861">
        <v>-7.8099220000000003</v>
      </c>
      <c r="T86" s="861">
        <v>79.948646999999994</v>
      </c>
      <c r="U86" s="861">
        <v>70.642095999999995</v>
      </c>
      <c r="V86" s="861">
        <v>91.843883000000005</v>
      </c>
      <c r="W86" s="861">
        <v>90.910901999999993</v>
      </c>
      <c r="X86" s="861">
        <v>-5.5491580000000003</v>
      </c>
      <c r="Y86" s="861">
        <v>-4.7069140000000003</v>
      </c>
      <c r="Z86" s="861">
        <v>-10.626021</v>
      </c>
      <c r="AA86" s="861">
        <v>-10.02782</v>
      </c>
      <c r="AB86" s="861">
        <v>-9.9969789999999996</v>
      </c>
      <c r="AC86" s="861">
        <v>-11.607791000000001</v>
      </c>
      <c r="AD86" s="861">
        <v>-12.604922999999999</v>
      </c>
      <c r="AE86" s="861">
        <v>106.134764</v>
      </c>
      <c r="AF86" s="861">
        <v>98.509467999999998</v>
      </c>
      <c r="AG86" s="861">
        <v>89.880002000000005</v>
      </c>
      <c r="AH86" s="861">
        <v>109.15198100000001</v>
      </c>
      <c r="AI86" s="861">
        <v>88.059903000000006</v>
      </c>
      <c r="AJ86" s="861">
        <v>68.848504000000005</v>
      </c>
      <c r="AK86" s="861">
        <v>-4.5250630000000003</v>
      </c>
      <c r="AL86" s="861">
        <v>-9.1061759999999996</v>
      </c>
      <c r="AM86" s="861">
        <v>-8.2510119999999993</v>
      </c>
      <c r="AN86" s="861">
        <v>91.185663000000005</v>
      </c>
      <c r="AO86" s="861">
        <v>90.288259999999994</v>
      </c>
      <c r="AP86" s="861">
        <v>88.293622999999997</v>
      </c>
      <c r="AQ86" s="861">
        <v>86.634116000000006</v>
      </c>
      <c r="AR86" s="861">
        <v>71.305987000000002</v>
      </c>
      <c r="AS86" s="861">
        <v>64.432858999999993</v>
      </c>
      <c r="AT86" s="861">
        <v>75.209096000000002</v>
      </c>
      <c r="AU86" s="861">
        <v>73.851167000000004</v>
      </c>
      <c r="AV86" s="861">
        <v>71.090586999999999</v>
      </c>
      <c r="AW86" s="861">
        <v>71.327089999999998</v>
      </c>
      <c r="AX86" s="861">
        <v>87.266110999999995</v>
      </c>
      <c r="AY86" s="861">
        <v>85.297092000000006</v>
      </c>
      <c r="AZ86" s="861">
        <v>-4.8158960000000004</v>
      </c>
      <c r="BA86" s="861">
        <v>-5.1525369999999997</v>
      </c>
      <c r="BB86" s="861">
        <v>-13.617838000000001</v>
      </c>
      <c r="BC86" s="861">
        <v>-12.518102000000001</v>
      </c>
      <c r="BD86" s="861">
        <v>-12.7905</v>
      </c>
      <c r="BE86" s="861">
        <v>-8.5704969999999996</v>
      </c>
      <c r="BF86" s="861">
        <v>30.259958999999998</v>
      </c>
      <c r="BG86" s="861">
        <v>137.54443800000001</v>
      </c>
      <c r="BH86" s="861">
        <v>107.31814799999999</v>
      </c>
      <c r="BI86" s="861">
        <v>52.532553999999998</v>
      </c>
      <c r="BJ86" s="861">
        <v>129.67372700000001</v>
      </c>
      <c r="BK86" s="861">
        <v>84.212432000000007</v>
      </c>
      <c r="BL86" s="861">
        <v>73.352439000000004</v>
      </c>
      <c r="BM86" s="861">
        <v>-18.093425</v>
      </c>
      <c r="BN86" s="861">
        <v>-13.089739</v>
      </c>
      <c r="BO86" s="861">
        <v>-8.6801100000000009</v>
      </c>
      <c r="BP86" s="861">
        <v>-12.471301</v>
      </c>
      <c r="BQ86" s="861">
        <v>85.106719999999996</v>
      </c>
      <c r="BR86" s="861">
        <v>86.784492</v>
      </c>
      <c r="BS86" s="861">
        <v>83.741305999999994</v>
      </c>
      <c r="BT86" s="861">
        <v>56.145884000000002</v>
      </c>
      <c r="BU86" s="861">
        <v>62.774175</v>
      </c>
      <c r="BV86" s="861">
        <v>59.232627999999998</v>
      </c>
      <c r="BW86" s="861">
        <v>62.118198</v>
      </c>
      <c r="BX86" s="861">
        <v>-13.707775</v>
      </c>
      <c r="BY86" s="861">
        <v>-13.834773</v>
      </c>
      <c r="BZ86" s="861">
        <v>-11.888045</v>
      </c>
      <c r="CA86" s="861">
        <v>-13.105047000000001</v>
      </c>
      <c r="CB86" s="861">
        <v>-5.1989580000000002</v>
      </c>
      <c r="CC86" s="861">
        <v>-2.0689449999999998</v>
      </c>
      <c r="CD86" s="861">
        <v>-5.6544299999999996</v>
      </c>
      <c r="CE86" s="861">
        <v>-1.7830239999999999</v>
      </c>
      <c r="CF86" s="861">
        <v>-7.702191</v>
      </c>
      <c r="CG86" s="861">
        <v>-1.310297</v>
      </c>
      <c r="CH86" s="861">
        <v>-8.1602259999999998</v>
      </c>
      <c r="CI86" s="861">
        <v>-3.6716470000000001</v>
      </c>
      <c r="CJ86" s="861">
        <v>-5.4426040000000002</v>
      </c>
      <c r="CK86" s="861">
        <v>-2.373542</v>
      </c>
      <c r="CL86" s="861">
        <v>-5.9943119999999999</v>
      </c>
      <c r="CM86" s="861">
        <v>-0.458868</v>
      </c>
      <c r="CN86" s="861">
        <v>-7.9351019999999997</v>
      </c>
      <c r="CO86" s="861">
        <v>-3.316195</v>
      </c>
      <c r="CP86" s="861">
        <v>-7.7710480000000004</v>
      </c>
      <c r="CQ86" s="861">
        <v>-4.7482790000000001</v>
      </c>
      <c r="CR86" s="861">
        <v>-5.4090879999999997</v>
      </c>
      <c r="CS86" s="861">
        <v>-3.0850759999999999</v>
      </c>
      <c r="CT86" s="861">
        <v>-6.0439210000000001</v>
      </c>
      <c r="CU86" s="861">
        <v>-3.7208610000000002</v>
      </c>
      <c r="CV86" s="861">
        <v>-8.3370909999999991</v>
      </c>
      <c r="CW86" s="861">
        <v>-3.6595230000000001</v>
      </c>
      <c r="CX86" s="861">
        <v>-8.1641860000000008</v>
      </c>
      <c r="CY86" s="861">
        <v>-4.012086</v>
      </c>
      <c r="CZ86" s="861">
        <v>-5.3473059999999997</v>
      </c>
      <c r="DA86" s="861">
        <v>-2.7693029999999998</v>
      </c>
      <c r="DB86" s="861">
        <v>-6.0442939999999998</v>
      </c>
      <c r="DC86" s="861">
        <v>-2.753063</v>
      </c>
      <c r="DD86" s="861">
        <v>-8.1466790000000007</v>
      </c>
      <c r="DE86" s="861">
        <v>-5.4179320000000004</v>
      </c>
      <c r="DF86" s="861">
        <v>-8.3804580000000009</v>
      </c>
      <c r="DG86" s="861">
        <v>-4.8043620000000002</v>
      </c>
      <c r="DH86" s="861">
        <v>-5.2933089999999998</v>
      </c>
      <c r="DI86" s="861">
        <v>-3.3557090000000001</v>
      </c>
      <c r="DJ86" s="861">
        <v>-5.8718440000000003</v>
      </c>
      <c r="DK86" s="861">
        <v>-4.297345</v>
      </c>
      <c r="DL86" s="861">
        <v>-8.2798909999999992</v>
      </c>
      <c r="DM86" s="861">
        <v>-6.5733980000000001</v>
      </c>
      <c r="DN86" s="861">
        <v>-8.3495629999999998</v>
      </c>
      <c r="DO86" s="861">
        <v>-5.7472009999999996</v>
      </c>
      <c r="DP86" s="861">
        <v>-5.8008129999999998</v>
      </c>
      <c r="DQ86" s="861">
        <v>-4.1824719999999997</v>
      </c>
      <c r="DR86" s="861">
        <v>-6.2897540000000003</v>
      </c>
      <c r="DS86" s="861">
        <v>-5.3055839999999996</v>
      </c>
      <c r="DT86" s="861">
        <v>-7.9967949999999997</v>
      </c>
      <c r="DU86" s="861">
        <v>-7.6296590000000002</v>
      </c>
      <c r="DV86" s="861">
        <v>-8.6647149999999993</v>
      </c>
      <c r="DW86" s="861">
        <v>-5.1992690000000001</v>
      </c>
      <c r="DX86" s="861">
        <v>12.50934</v>
      </c>
      <c r="DY86" s="861">
        <v>9.7723469999999999</v>
      </c>
      <c r="DZ86" s="861">
        <v>157.404202</v>
      </c>
      <c r="EA86" s="861">
        <v>147.68038300000001</v>
      </c>
      <c r="EB86" s="861">
        <v>120.74</v>
      </c>
      <c r="EC86" s="861">
        <v>1.238</v>
      </c>
      <c r="ED86" s="861">
        <v>132.30000000000001</v>
      </c>
      <c r="EE86" s="861">
        <v>120.58</v>
      </c>
      <c r="EF86" s="861">
        <v>5.43</v>
      </c>
      <c r="EG86" s="861">
        <v>645</v>
      </c>
      <c r="EH86" s="861">
        <v>120.72</v>
      </c>
      <c r="EI86" s="861">
        <v>5.093</v>
      </c>
      <c r="EJ86" s="861">
        <v>606</v>
      </c>
      <c r="EK86" s="861">
        <v>9.0557879999999997</v>
      </c>
      <c r="EL86" s="861">
        <v>13.582919</v>
      </c>
      <c r="EM86" s="861">
        <v>-17.306799999999999</v>
      </c>
      <c r="EN86" s="861">
        <v>-22.263029</v>
      </c>
      <c r="EO86" s="861">
        <v>92.924364999999995</v>
      </c>
      <c r="EP86" s="861">
        <v>88.590233999999995</v>
      </c>
      <c r="EQ86" s="861">
        <v>-5.3858800000000002</v>
      </c>
      <c r="ER86" s="861">
        <v>388.00123100000002</v>
      </c>
      <c r="ES86" s="861">
        <v>842.13684699999999</v>
      </c>
      <c r="ET86" s="861">
        <v>799.39232400000003</v>
      </c>
      <c r="EU86" s="861"/>
      <c r="EV86" s="861"/>
      <c r="EW86" s="861"/>
      <c r="EX86" s="861"/>
      <c r="EY86" s="861"/>
      <c r="EZ86" s="861"/>
      <c r="FA86" s="861"/>
      <c r="FB86" s="861"/>
      <c r="FC86" s="861"/>
      <c r="FD86" s="861"/>
    </row>
    <row r="87" spans="1:160" x14ac:dyDescent="0.25">
      <c r="A87" s="837">
        <v>46141</v>
      </c>
      <c r="B87" s="836">
        <v>0.43048611111111112</v>
      </c>
      <c r="C87" s="861">
        <v>3660</v>
      </c>
      <c r="D87" s="861">
        <v>0</v>
      </c>
      <c r="E87" s="861">
        <v>0</v>
      </c>
      <c r="F87" s="861">
        <v>72.327819000000005</v>
      </c>
      <c r="G87" s="861">
        <v>70.460914000000002</v>
      </c>
      <c r="H87" s="861">
        <v>63.283222000000002</v>
      </c>
      <c r="I87" s="861">
        <v>73.312513999999993</v>
      </c>
      <c r="J87" s="861">
        <v>68.039894000000004</v>
      </c>
      <c r="K87" s="861">
        <v>70.815950000000001</v>
      </c>
      <c r="L87" s="861">
        <v>73.851900999999998</v>
      </c>
      <c r="M87" s="861">
        <v>73.669579999999996</v>
      </c>
      <c r="N87" s="861">
        <v>-7.5303699999999996</v>
      </c>
      <c r="O87" s="861">
        <v>-8.9980829999999994</v>
      </c>
      <c r="P87" s="861">
        <v>-9.6769250000000007</v>
      </c>
      <c r="Q87" s="861">
        <v>-5.8906499999999999</v>
      </c>
      <c r="R87" s="861">
        <v>-6.9317669999999998</v>
      </c>
      <c r="S87" s="861">
        <v>-7.7608379999999997</v>
      </c>
      <c r="T87" s="861">
        <v>79.969105999999996</v>
      </c>
      <c r="U87" s="861">
        <v>70.581259000000003</v>
      </c>
      <c r="V87" s="861">
        <v>91.875506000000001</v>
      </c>
      <c r="W87" s="861">
        <v>90.916432999999998</v>
      </c>
      <c r="X87" s="861">
        <v>-5.5867509999999996</v>
      </c>
      <c r="Y87" s="861">
        <v>-4.7572010000000002</v>
      </c>
      <c r="Z87" s="861">
        <v>-10.686175</v>
      </c>
      <c r="AA87" s="861">
        <v>-10.083223</v>
      </c>
      <c r="AB87" s="861">
        <v>-10.053898999999999</v>
      </c>
      <c r="AC87" s="861">
        <v>-11.655915999999999</v>
      </c>
      <c r="AD87" s="861">
        <v>-12.520655</v>
      </c>
      <c r="AE87" s="861">
        <v>106.091892</v>
      </c>
      <c r="AF87" s="861">
        <v>98.502410999999995</v>
      </c>
      <c r="AG87" s="861">
        <v>89.787341999999995</v>
      </c>
      <c r="AH87" s="861">
        <v>109.129609</v>
      </c>
      <c r="AI87" s="861">
        <v>88.048229000000006</v>
      </c>
      <c r="AJ87" s="861">
        <v>68.853583999999998</v>
      </c>
      <c r="AK87" s="861">
        <v>-4.6902879999999998</v>
      </c>
      <c r="AL87" s="861">
        <v>-9.1835529999999999</v>
      </c>
      <c r="AM87" s="861">
        <v>-8.339518</v>
      </c>
      <c r="AN87" s="861">
        <v>91.198474000000004</v>
      </c>
      <c r="AO87" s="861">
        <v>90.360471000000004</v>
      </c>
      <c r="AP87" s="861">
        <v>88.300282999999993</v>
      </c>
      <c r="AQ87" s="861">
        <v>86.590363999999994</v>
      </c>
      <c r="AR87" s="861">
        <v>71.260131999999999</v>
      </c>
      <c r="AS87" s="861">
        <v>64.369517999999999</v>
      </c>
      <c r="AT87" s="861">
        <v>75.128210999999993</v>
      </c>
      <c r="AU87" s="861">
        <v>73.835718</v>
      </c>
      <c r="AV87" s="861">
        <v>71.266876999999994</v>
      </c>
      <c r="AW87" s="861">
        <v>71.447425999999993</v>
      </c>
      <c r="AX87" s="861">
        <v>87.381735000000006</v>
      </c>
      <c r="AY87" s="861">
        <v>85.278175000000005</v>
      </c>
      <c r="AZ87" s="861">
        <v>-4.9107979999999998</v>
      </c>
      <c r="BA87" s="861">
        <v>-5.22187</v>
      </c>
      <c r="BB87" s="861">
        <v>-13.676143</v>
      </c>
      <c r="BC87" s="861">
        <v>-12.578191</v>
      </c>
      <c r="BD87" s="861">
        <v>-12.854858</v>
      </c>
      <c r="BE87" s="861">
        <v>-8.6849120000000006</v>
      </c>
      <c r="BF87" s="861">
        <v>30.393097000000001</v>
      </c>
      <c r="BG87" s="861">
        <v>137.49188699999999</v>
      </c>
      <c r="BH87" s="861">
        <v>107.30069899999999</v>
      </c>
      <c r="BI87" s="861">
        <v>52.471432</v>
      </c>
      <c r="BJ87" s="861">
        <v>129.639352</v>
      </c>
      <c r="BK87" s="861">
        <v>84.141180000000006</v>
      </c>
      <c r="BL87" s="861">
        <v>73.698355000000006</v>
      </c>
      <c r="BM87" s="861">
        <v>-18.174951</v>
      </c>
      <c r="BN87" s="861">
        <v>-13.163527</v>
      </c>
      <c r="BO87" s="861">
        <v>-8.6868789999999994</v>
      </c>
      <c r="BP87" s="861">
        <v>-12.501198</v>
      </c>
      <c r="BQ87" s="861">
        <v>85.145770999999996</v>
      </c>
      <c r="BR87" s="861">
        <v>86.731386000000001</v>
      </c>
      <c r="BS87" s="861">
        <v>83.731499999999997</v>
      </c>
      <c r="BT87" s="861">
        <v>56.229494000000003</v>
      </c>
      <c r="BU87" s="861">
        <v>62.735702000000003</v>
      </c>
      <c r="BV87" s="861">
        <v>59.261135000000003</v>
      </c>
      <c r="BW87" s="861">
        <v>62.110577999999997</v>
      </c>
      <c r="BX87" s="861">
        <v>-13.77135</v>
      </c>
      <c r="BY87" s="861">
        <v>-13.958805</v>
      </c>
      <c r="BZ87" s="861">
        <v>-11.823271</v>
      </c>
      <c r="CA87" s="861">
        <v>-13.193426000000001</v>
      </c>
      <c r="CB87" s="861">
        <v>-5.2173020000000001</v>
      </c>
      <c r="CC87" s="861">
        <v>-2.0995650000000001</v>
      </c>
      <c r="CD87" s="861">
        <v>-5.66378</v>
      </c>
      <c r="CE87" s="861">
        <v>-1.813167</v>
      </c>
      <c r="CF87" s="861">
        <v>-7.6853829999999999</v>
      </c>
      <c r="CG87" s="861">
        <v>-1.320972</v>
      </c>
      <c r="CH87" s="861">
        <v>-8.1557259999999996</v>
      </c>
      <c r="CI87" s="861">
        <v>-3.652774</v>
      </c>
      <c r="CJ87" s="861">
        <v>-5.4297360000000001</v>
      </c>
      <c r="CK87" s="861">
        <v>-2.3870179999999999</v>
      </c>
      <c r="CL87" s="861">
        <v>-5.9766180000000002</v>
      </c>
      <c r="CM87" s="861">
        <v>-0.453347</v>
      </c>
      <c r="CN87" s="861">
        <v>-7.9192239999999998</v>
      </c>
      <c r="CO87" s="861">
        <v>-3.341764</v>
      </c>
      <c r="CP87" s="861">
        <v>-7.7842000000000002</v>
      </c>
      <c r="CQ87" s="861">
        <v>-4.766489</v>
      </c>
      <c r="CR87" s="861">
        <v>-5.411009</v>
      </c>
      <c r="CS87" s="861">
        <v>-3.0981320000000001</v>
      </c>
      <c r="CT87" s="861">
        <v>-6.0439920000000003</v>
      </c>
      <c r="CU87" s="861">
        <v>-3.7172139999999998</v>
      </c>
      <c r="CV87" s="861">
        <v>-8.3390339999999998</v>
      </c>
      <c r="CW87" s="861">
        <v>-3.6670280000000002</v>
      </c>
      <c r="CX87" s="861">
        <v>-8.1957360000000001</v>
      </c>
      <c r="CY87" s="861">
        <v>-4.0290189999999999</v>
      </c>
      <c r="CZ87" s="861">
        <v>-5.3712629999999999</v>
      </c>
      <c r="DA87" s="861">
        <v>-2.7905039999999999</v>
      </c>
      <c r="DB87" s="861">
        <v>-6.0567419999999998</v>
      </c>
      <c r="DC87" s="861">
        <v>-2.7673030000000001</v>
      </c>
      <c r="DD87" s="861">
        <v>-8.1546900000000004</v>
      </c>
      <c r="DE87" s="861">
        <v>-5.4254429999999996</v>
      </c>
      <c r="DF87" s="861">
        <v>-8.3931059999999995</v>
      </c>
      <c r="DG87" s="861">
        <v>-4.8206629999999997</v>
      </c>
      <c r="DH87" s="861">
        <v>-5.300306</v>
      </c>
      <c r="DI87" s="861">
        <v>-3.3739129999999999</v>
      </c>
      <c r="DJ87" s="861">
        <v>-5.895715</v>
      </c>
      <c r="DK87" s="861">
        <v>-4.3044130000000003</v>
      </c>
      <c r="DL87" s="861">
        <v>-8.2892250000000001</v>
      </c>
      <c r="DM87" s="861">
        <v>-6.5780380000000003</v>
      </c>
      <c r="DN87" s="861">
        <v>-8.3565939999999994</v>
      </c>
      <c r="DO87" s="861">
        <v>-5.7472099999999999</v>
      </c>
      <c r="DP87" s="861">
        <v>-5.806883</v>
      </c>
      <c r="DQ87" s="861">
        <v>-4.1960480000000002</v>
      </c>
      <c r="DR87" s="861">
        <v>-6.2767819999999999</v>
      </c>
      <c r="DS87" s="861">
        <v>-5.3219799999999999</v>
      </c>
      <c r="DT87" s="861">
        <v>-8.0117379999999994</v>
      </c>
      <c r="DU87" s="861">
        <v>-7.6212160000000004</v>
      </c>
      <c r="DV87" s="861">
        <v>-8.6463459999999994</v>
      </c>
      <c r="DW87" s="861">
        <v>-5.1865880000000004</v>
      </c>
      <c r="DX87" s="861">
        <v>12.503508</v>
      </c>
      <c r="DY87" s="861">
        <v>9.7193210000000008</v>
      </c>
      <c r="DZ87" s="861">
        <v>157.346655</v>
      </c>
      <c r="EA87" s="861">
        <v>147.94877199999999</v>
      </c>
      <c r="EB87" s="861">
        <v>120.18</v>
      </c>
      <c r="EC87" s="861">
        <v>3.2530000000000001</v>
      </c>
      <c r="ED87" s="861">
        <v>385.2</v>
      </c>
      <c r="EE87" s="861">
        <v>120.12</v>
      </c>
      <c r="EF87" s="861">
        <v>5.4390000000000001</v>
      </c>
      <c r="EG87" s="861">
        <v>645.4</v>
      </c>
      <c r="EH87" s="861">
        <v>120.21</v>
      </c>
      <c r="EI87" s="861">
        <v>5.1269999999999998</v>
      </c>
      <c r="EJ87" s="861">
        <v>606.1</v>
      </c>
      <c r="EK87" s="861">
        <v>8.9774229999999999</v>
      </c>
      <c r="EL87" s="861">
        <v>13.676329000000001</v>
      </c>
      <c r="EM87" s="861">
        <v>-17.316941</v>
      </c>
      <c r="EN87" s="861">
        <v>-22.363208</v>
      </c>
      <c r="EO87" s="861">
        <v>92.899249999999995</v>
      </c>
      <c r="EP87" s="861">
        <v>88.712380999999993</v>
      </c>
      <c r="EQ87" s="861">
        <v>-5.3929359999999997</v>
      </c>
      <c r="ER87" s="861">
        <v>393.92278800000003</v>
      </c>
      <c r="ES87" s="861">
        <v>852.87765899999999</v>
      </c>
      <c r="ET87" s="861">
        <v>809.46851600000002</v>
      </c>
      <c r="EU87" s="861"/>
      <c r="EV87" s="861"/>
      <c r="EW87" s="861"/>
      <c r="EX87" s="861"/>
      <c r="EY87" s="861"/>
      <c r="EZ87" s="861"/>
      <c r="FA87" s="861"/>
      <c r="FB87" s="861"/>
      <c r="FC87" s="861"/>
      <c r="FD87" s="861"/>
    </row>
    <row r="88" spans="1:160" x14ac:dyDescent="0.25">
      <c r="A88" s="837">
        <v>46141</v>
      </c>
      <c r="B88" s="836">
        <v>0.43118055555555551</v>
      </c>
      <c r="C88" s="861">
        <v>3720</v>
      </c>
      <c r="D88" s="861">
        <v>0</v>
      </c>
      <c r="E88" s="861">
        <v>0</v>
      </c>
      <c r="F88" s="861">
        <v>72.416284000000005</v>
      </c>
      <c r="G88" s="861">
        <v>70.417930999999996</v>
      </c>
      <c r="H88" s="861">
        <v>63.304974000000001</v>
      </c>
      <c r="I88" s="861">
        <v>73.240835000000004</v>
      </c>
      <c r="J88" s="861">
        <v>68.084462000000002</v>
      </c>
      <c r="K88" s="861">
        <v>70.791605000000004</v>
      </c>
      <c r="L88" s="861">
        <v>73.863708000000003</v>
      </c>
      <c r="M88" s="861">
        <v>73.622159999999994</v>
      </c>
      <c r="N88" s="861">
        <v>-7.5617720000000004</v>
      </c>
      <c r="O88" s="861">
        <v>-9.0787619999999993</v>
      </c>
      <c r="P88" s="861">
        <v>-9.7698870000000007</v>
      </c>
      <c r="Q88" s="861">
        <v>-6.0283810000000004</v>
      </c>
      <c r="R88" s="861">
        <v>-6.7586830000000004</v>
      </c>
      <c r="S88" s="861">
        <v>-7.8956999999999997</v>
      </c>
      <c r="T88" s="861">
        <v>79.876752999999994</v>
      </c>
      <c r="U88" s="861">
        <v>70.973973000000001</v>
      </c>
      <c r="V88" s="861">
        <v>91.926383999999999</v>
      </c>
      <c r="W88" s="861">
        <v>90.939169000000007</v>
      </c>
      <c r="X88" s="861">
        <v>-5.6408959999999997</v>
      </c>
      <c r="Y88" s="861">
        <v>-4.804843</v>
      </c>
      <c r="Z88" s="861">
        <v>-10.724396</v>
      </c>
      <c r="AA88" s="861">
        <v>-10.135959</v>
      </c>
      <c r="AB88" s="861">
        <v>-10.079666</v>
      </c>
      <c r="AC88" s="861">
        <v>-11.684101</v>
      </c>
      <c r="AD88" s="861">
        <v>-12.611262999999999</v>
      </c>
      <c r="AE88" s="861">
        <v>106.08932900000001</v>
      </c>
      <c r="AF88" s="861">
        <v>98.494891999999993</v>
      </c>
      <c r="AG88" s="861">
        <v>89.905969999999996</v>
      </c>
      <c r="AH88" s="861">
        <v>109.172633</v>
      </c>
      <c r="AI88" s="861">
        <v>87.950405000000003</v>
      </c>
      <c r="AJ88" s="861">
        <v>68.835667000000001</v>
      </c>
      <c r="AK88" s="861">
        <v>-4.692666</v>
      </c>
      <c r="AL88" s="861">
        <v>-9.2507389999999994</v>
      </c>
      <c r="AM88" s="861">
        <v>-8.4656020000000005</v>
      </c>
      <c r="AN88" s="861">
        <v>91.139877999999996</v>
      </c>
      <c r="AO88" s="861">
        <v>90.344662999999997</v>
      </c>
      <c r="AP88" s="861">
        <v>88.411707000000007</v>
      </c>
      <c r="AQ88" s="861">
        <v>86.624080000000006</v>
      </c>
      <c r="AR88" s="861">
        <v>71.216772000000006</v>
      </c>
      <c r="AS88" s="861">
        <v>64.247086999999993</v>
      </c>
      <c r="AT88" s="861">
        <v>75.196415999999999</v>
      </c>
      <c r="AU88" s="861">
        <v>73.750483000000003</v>
      </c>
      <c r="AV88" s="861">
        <v>71.292545000000004</v>
      </c>
      <c r="AW88" s="861">
        <v>71.217060000000004</v>
      </c>
      <c r="AX88" s="861">
        <v>87.373816000000005</v>
      </c>
      <c r="AY88" s="861">
        <v>85.137079999999997</v>
      </c>
      <c r="AZ88" s="861">
        <v>-5.0002360000000001</v>
      </c>
      <c r="BA88" s="861">
        <v>-5.235887</v>
      </c>
      <c r="BB88" s="861">
        <v>-13.68346</v>
      </c>
      <c r="BC88" s="861">
        <v>-12.640631000000001</v>
      </c>
      <c r="BD88" s="861">
        <v>-12.894223</v>
      </c>
      <c r="BE88" s="861">
        <v>-8.6048410000000004</v>
      </c>
      <c r="BF88" s="861">
        <v>30.177336</v>
      </c>
      <c r="BG88" s="861">
        <v>137.74490299999999</v>
      </c>
      <c r="BH88" s="861">
        <v>107.21312399999999</v>
      </c>
      <c r="BI88" s="861">
        <v>52.362898000000001</v>
      </c>
      <c r="BJ88" s="861">
        <v>129.313592</v>
      </c>
      <c r="BK88" s="861">
        <v>84.155998999999994</v>
      </c>
      <c r="BL88" s="861">
        <v>73.503077000000005</v>
      </c>
      <c r="BM88" s="861">
        <v>-18.179487000000002</v>
      </c>
      <c r="BN88" s="861">
        <v>-13.132854999999999</v>
      </c>
      <c r="BO88" s="861">
        <v>-8.8568920000000002</v>
      </c>
      <c r="BP88" s="861">
        <v>-12.520972</v>
      </c>
      <c r="BQ88" s="861">
        <v>85.141193000000001</v>
      </c>
      <c r="BR88" s="861">
        <v>86.688974000000002</v>
      </c>
      <c r="BS88" s="861">
        <v>83.753332999999998</v>
      </c>
      <c r="BT88" s="861">
        <v>56.029561999999999</v>
      </c>
      <c r="BU88" s="861">
        <v>62.771594999999998</v>
      </c>
      <c r="BV88" s="861">
        <v>59.208517000000001</v>
      </c>
      <c r="BW88" s="861">
        <v>62.081732000000002</v>
      </c>
      <c r="BX88" s="861">
        <v>-13.70279</v>
      </c>
      <c r="BY88" s="861">
        <v>-13.952559000000001</v>
      </c>
      <c r="BZ88" s="861">
        <v>-11.906355</v>
      </c>
      <c r="CA88" s="861">
        <v>-13.240367000000001</v>
      </c>
      <c r="CB88" s="861">
        <v>-5.2562040000000003</v>
      </c>
      <c r="CC88" s="861">
        <v>-2.134522</v>
      </c>
      <c r="CD88" s="861">
        <v>-5.7273670000000001</v>
      </c>
      <c r="CE88" s="861">
        <v>-1.850425</v>
      </c>
      <c r="CF88" s="861">
        <v>-7.7308519999999996</v>
      </c>
      <c r="CG88" s="861">
        <v>-1.354878</v>
      </c>
      <c r="CH88" s="861">
        <v>-8.2069749999999999</v>
      </c>
      <c r="CI88" s="861">
        <v>-3.7041279999999999</v>
      </c>
      <c r="CJ88" s="861">
        <v>-5.4802999999999997</v>
      </c>
      <c r="CK88" s="861">
        <v>-2.3811810000000002</v>
      </c>
      <c r="CL88" s="861">
        <v>-5.9889349999999997</v>
      </c>
      <c r="CM88" s="861">
        <v>-0.48821500000000001</v>
      </c>
      <c r="CN88" s="861">
        <v>-7.9745330000000001</v>
      </c>
      <c r="CO88" s="861">
        <v>-3.3780999999999999</v>
      </c>
      <c r="CP88" s="861">
        <v>-7.8003109999999998</v>
      </c>
      <c r="CQ88" s="861">
        <v>-4.7676299999999996</v>
      </c>
      <c r="CR88" s="861">
        <v>-5.4396409999999999</v>
      </c>
      <c r="CS88" s="861">
        <v>-3.1294469999999999</v>
      </c>
      <c r="CT88" s="861">
        <v>-6.1080189999999996</v>
      </c>
      <c r="CU88" s="861">
        <v>-3.7122299999999999</v>
      </c>
      <c r="CV88" s="861">
        <v>-8.3789499999999997</v>
      </c>
      <c r="CW88" s="861">
        <v>-3.6420650000000001</v>
      </c>
      <c r="CX88" s="861">
        <v>-8.2455800000000004</v>
      </c>
      <c r="CY88" s="861">
        <v>-4.0111230000000004</v>
      </c>
      <c r="CZ88" s="861">
        <v>-5.3854759999999997</v>
      </c>
      <c r="DA88" s="861">
        <v>-2.7828140000000001</v>
      </c>
      <c r="DB88" s="861">
        <v>-6.0933219999999997</v>
      </c>
      <c r="DC88" s="861">
        <v>-2.7461570000000002</v>
      </c>
      <c r="DD88" s="861">
        <v>-8.2094740000000002</v>
      </c>
      <c r="DE88" s="861">
        <v>-5.4105650000000001</v>
      </c>
      <c r="DF88" s="861">
        <v>-8.4057320000000004</v>
      </c>
      <c r="DG88" s="861">
        <v>-4.8122720000000001</v>
      </c>
      <c r="DH88" s="861">
        <v>-5.3245180000000003</v>
      </c>
      <c r="DI88" s="861">
        <v>-3.3642310000000002</v>
      </c>
      <c r="DJ88" s="861">
        <v>-5.9228319999999997</v>
      </c>
      <c r="DK88" s="861">
        <v>-4.28681</v>
      </c>
      <c r="DL88" s="861">
        <v>-8.3221589999999992</v>
      </c>
      <c r="DM88" s="861">
        <v>-6.5492689999999998</v>
      </c>
      <c r="DN88" s="861">
        <v>-8.3757730000000006</v>
      </c>
      <c r="DO88" s="861">
        <v>-5.7322800000000003</v>
      </c>
      <c r="DP88" s="861">
        <v>-5.8311140000000004</v>
      </c>
      <c r="DQ88" s="861">
        <v>-4.1905400000000004</v>
      </c>
      <c r="DR88" s="861">
        <v>-6.322578</v>
      </c>
      <c r="DS88" s="861">
        <v>-5.2978269999999998</v>
      </c>
      <c r="DT88" s="861">
        <v>-8.0390440000000005</v>
      </c>
      <c r="DU88" s="861">
        <v>-7.6148410000000002</v>
      </c>
      <c r="DV88" s="861">
        <v>-8.6739789999999992</v>
      </c>
      <c r="DW88" s="861">
        <v>-5.1623710000000003</v>
      </c>
      <c r="DX88" s="861">
        <v>12.432207</v>
      </c>
      <c r="DY88" s="861">
        <v>9.7141690000000001</v>
      </c>
      <c r="DZ88" s="861">
        <v>157.704767</v>
      </c>
      <c r="EA88" s="861">
        <v>147.856425</v>
      </c>
      <c r="EB88" s="861">
        <v>120.45</v>
      </c>
      <c r="EC88" s="861">
        <v>1.2370000000000001</v>
      </c>
      <c r="ED88" s="861">
        <v>132</v>
      </c>
      <c r="EE88" s="861">
        <v>120.54</v>
      </c>
      <c r="EF88" s="861">
        <v>5.4340000000000002</v>
      </c>
      <c r="EG88" s="861">
        <v>643.70000000000005</v>
      </c>
      <c r="EH88" s="861">
        <v>120.6</v>
      </c>
      <c r="EI88" s="861">
        <v>5.1050000000000004</v>
      </c>
      <c r="EJ88" s="861">
        <v>606.20000000000005</v>
      </c>
      <c r="EK88" s="861">
        <v>8.9754629999999995</v>
      </c>
      <c r="EL88" s="861">
        <v>13.516057999999999</v>
      </c>
      <c r="EM88" s="861">
        <v>-17.441064999999998</v>
      </c>
      <c r="EN88" s="861">
        <v>-22.372949999999999</v>
      </c>
      <c r="EO88" s="861">
        <v>93.055441999999999</v>
      </c>
      <c r="EP88" s="861">
        <v>88.670368999999994</v>
      </c>
      <c r="EQ88" s="861">
        <v>-5.4114079999999998</v>
      </c>
      <c r="ER88" s="861">
        <v>399.42330099999998</v>
      </c>
      <c r="ES88" s="861">
        <v>863.61294399999997</v>
      </c>
      <c r="ET88" s="861">
        <v>819.55104100000005</v>
      </c>
      <c r="EU88" s="861"/>
      <c r="EV88" s="861"/>
      <c r="EW88" s="861"/>
      <c r="EX88" s="861"/>
      <c r="EY88" s="861"/>
      <c r="EZ88" s="861"/>
      <c r="FA88" s="861"/>
      <c r="FB88" s="861"/>
      <c r="FC88" s="861"/>
      <c r="FD88" s="861"/>
    </row>
    <row r="89" spans="1:160" x14ac:dyDescent="0.25">
      <c r="A89" s="837">
        <v>46141</v>
      </c>
      <c r="B89" s="836">
        <v>0.43187500000000001</v>
      </c>
      <c r="C89" s="861">
        <v>3780</v>
      </c>
      <c r="D89" s="861">
        <v>0</v>
      </c>
      <c r="E89" s="861">
        <v>0</v>
      </c>
      <c r="F89" s="861">
        <v>72.436710000000005</v>
      </c>
      <c r="G89" s="861">
        <v>70.407402000000005</v>
      </c>
      <c r="H89" s="861">
        <v>63.267372000000002</v>
      </c>
      <c r="I89" s="861">
        <v>73.229344999999995</v>
      </c>
      <c r="J89" s="861">
        <v>68.182344000000001</v>
      </c>
      <c r="K89" s="861">
        <v>70.812768000000005</v>
      </c>
      <c r="L89" s="861">
        <v>73.869141999999997</v>
      </c>
      <c r="M89" s="861">
        <v>73.636480000000006</v>
      </c>
      <c r="N89" s="861">
        <v>-7.6438959999999998</v>
      </c>
      <c r="O89" s="861">
        <v>-9.1353050000000007</v>
      </c>
      <c r="P89" s="861">
        <v>-9.8616810000000008</v>
      </c>
      <c r="Q89" s="861">
        <v>-6.0072140000000003</v>
      </c>
      <c r="R89" s="861">
        <v>-6.9149380000000003</v>
      </c>
      <c r="S89" s="861">
        <v>-8.0311810000000001</v>
      </c>
      <c r="T89" s="861">
        <v>80.255737999999994</v>
      </c>
      <c r="U89" s="861">
        <v>70.702111000000002</v>
      </c>
      <c r="V89" s="861">
        <v>91.942267999999999</v>
      </c>
      <c r="W89" s="861">
        <v>91.006489000000002</v>
      </c>
      <c r="X89" s="861">
        <v>-5.6412000000000004</v>
      </c>
      <c r="Y89" s="861">
        <v>-4.8689030000000004</v>
      </c>
      <c r="Z89" s="861">
        <v>-10.727503</v>
      </c>
      <c r="AA89" s="861">
        <v>-10.153146</v>
      </c>
      <c r="AB89" s="861">
        <v>-10.12682</v>
      </c>
      <c r="AC89" s="861">
        <v>-11.705493000000001</v>
      </c>
      <c r="AD89" s="861">
        <v>-12.644437</v>
      </c>
      <c r="AE89" s="861">
        <v>106.07163799999999</v>
      </c>
      <c r="AF89" s="861">
        <v>98.433878000000007</v>
      </c>
      <c r="AG89" s="861">
        <v>89.818616000000006</v>
      </c>
      <c r="AH89" s="861">
        <v>109.13207</v>
      </c>
      <c r="AI89" s="861">
        <v>88.074878999999996</v>
      </c>
      <c r="AJ89" s="861">
        <v>68.976986999999994</v>
      </c>
      <c r="AK89" s="861">
        <v>-4.8047610000000001</v>
      </c>
      <c r="AL89" s="861">
        <v>-9.2390760000000007</v>
      </c>
      <c r="AM89" s="861">
        <v>-8.4492709999999995</v>
      </c>
      <c r="AN89" s="861">
        <v>91.202430000000007</v>
      </c>
      <c r="AO89" s="861">
        <v>90.433599000000001</v>
      </c>
      <c r="AP89" s="861">
        <v>88.325754000000003</v>
      </c>
      <c r="AQ89" s="861">
        <v>86.560040000000001</v>
      </c>
      <c r="AR89" s="861">
        <v>71.205196000000001</v>
      </c>
      <c r="AS89" s="861">
        <v>64.222150999999997</v>
      </c>
      <c r="AT89" s="861">
        <v>75.072528000000005</v>
      </c>
      <c r="AU89" s="861">
        <v>73.723686999999998</v>
      </c>
      <c r="AV89" s="861">
        <v>71.577872999999997</v>
      </c>
      <c r="AW89" s="861">
        <v>71.364734999999996</v>
      </c>
      <c r="AX89" s="861">
        <v>87.355529000000004</v>
      </c>
      <c r="AY89" s="861">
        <v>85.203486999999996</v>
      </c>
      <c r="AZ89" s="861">
        <v>-5.2202929999999999</v>
      </c>
      <c r="BA89" s="861">
        <v>-5.4471720000000001</v>
      </c>
      <c r="BB89" s="861">
        <v>-13.740741</v>
      </c>
      <c r="BC89" s="861">
        <v>-12.683206999999999</v>
      </c>
      <c r="BD89" s="861">
        <v>-12.946718000000001</v>
      </c>
      <c r="BE89" s="861">
        <v>-8.7865179999999992</v>
      </c>
      <c r="BF89" s="861">
        <v>30.311551999999999</v>
      </c>
      <c r="BG89" s="861">
        <v>137.642473</v>
      </c>
      <c r="BH89" s="861">
        <v>107.250778</v>
      </c>
      <c r="BI89" s="861">
        <v>52.396523000000002</v>
      </c>
      <c r="BJ89" s="861">
        <v>129.65638999999999</v>
      </c>
      <c r="BK89" s="861">
        <v>84.212588999999994</v>
      </c>
      <c r="BL89" s="861">
        <v>73.567991000000006</v>
      </c>
      <c r="BM89" s="861">
        <v>-18.224933</v>
      </c>
      <c r="BN89" s="861">
        <v>-13.169917999999999</v>
      </c>
      <c r="BO89" s="861">
        <v>-8.8515420000000002</v>
      </c>
      <c r="BP89" s="861">
        <v>-12.554228999999999</v>
      </c>
      <c r="BQ89" s="861">
        <v>85.212331000000006</v>
      </c>
      <c r="BR89" s="861">
        <v>86.701929000000007</v>
      </c>
      <c r="BS89" s="861">
        <v>83.727446999999998</v>
      </c>
      <c r="BT89" s="861">
        <v>56.089657000000003</v>
      </c>
      <c r="BU89" s="861">
        <v>62.676183999999999</v>
      </c>
      <c r="BV89" s="861">
        <v>59.174250999999998</v>
      </c>
      <c r="BW89" s="861">
        <v>62.008547999999998</v>
      </c>
      <c r="BX89" s="861">
        <v>-13.773975</v>
      </c>
      <c r="BY89" s="861">
        <v>-13.952931</v>
      </c>
      <c r="BZ89" s="861">
        <v>-12.053789</v>
      </c>
      <c r="CA89" s="861">
        <v>-13.281961000000001</v>
      </c>
      <c r="CB89" s="861">
        <v>-5.2879610000000001</v>
      </c>
      <c r="CC89" s="861">
        <v>-2.1880760000000001</v>
      </c>
      <c r="CD89" s="861">
        <v>-5.7299420000000003</v>
      </c>
      <c r="CE89" s="861">
        <v>-1.939174</v>
      </c>
      <c r="CF89" s="861">
        <v>-7.7478559999999996</v>
      </c>
      <c r="CG89" s="861">
        <v>-1.402274</v>
      </c>
      <c r="CH89" s="861">
        <v>-8.2126719999999995</v>
      </c>
      <c r="CI89" s="861">
        <v>-3.7362730000000002</v>
      </c>
      <c r="CJ89" s="861">
        <v>-5.492496</v>
      </c>
      <c r="CK89" s="861">
        <v>-2.3995090000000001</v>
      </c>
      <c r="CL89" s="861">
        <v>-6.0339510000000001</v>
      </c>
      <c r="CM89" s="861">
        <v>-0.52359900000000004</v>
      </c>
      <c r="CN89" s="861">
        <v>-7.983123</v>
      </c>
      <c r="CO89" s="861">
        <v>-3.4121739999999998</v>
      </c>
      <c r="CP89" s="861">
        <v>-7.8464109999999998</v>
      </c>
      <c r="CQ89" s="861">
        <v>-4.8200279999999998</v>
      </c>
      <c r="CR89" s="861">
        <v>-5.4538840000000004</v>
      </c>
      <c r="CS89" s="861">
        <v>-3.16221</v>
      </c>
      <c r="CT89" s="861">
        <v>-6.1556430000000004</v>
      </c>
      <c r="CU89" s="861">
        <v>-3.747128</v>
      </c>
      <c r="CV89" s="861">
        <v>-8.4122330000000005</v>
      </c>
      <c r="CW89" s="861">
        <v>-3.6704539999999999</v>
      </c>
      <c r="CX89" s="861">
        <v>-8.2822519999999997</v>
      </c>
      <c r="CY89" s="861">
        <v>-4.0587099999999996</v>
      </c>
      <c r="CZ89" s="861">
        <v>-5.403346</v>
      </c>
      <c r="DA89" s="861">
        <v>-2.813965</v>
      </c>
      <c r="DB89" s="861">
        <v>-6.1097080000000004</v>
      </c>
      <c r="DC89" s="861">
        <v>-2.7838029999999998</v>
      </c>
      <c r="DD89" s="861">
        <v>-8.2146500000000007</v>
      </c>
      <c r="DE89" s="861">
        <v>-5.4161849999999996</v>
      </c>
      <c r="DF89" s="861">
        <v>-8.4581379999999999</v>
      </c>
      <c r="DG89" s="861">
        <v>-4.86252</v>
      </c>
      <c r="DH89" s="861">
        <v>-5.3645569999999996</v>
      </c>
      <c r="DI89" s="861">
        <v>-3.3941219999999999</v>
      </c>
      <c r="DJ89" s="861">
        <v>-5.9486460000000001</v>
      </c>
      <c r="DK89" s="861">
        <v>-4.300465</v>
      </c>
      <c r="DL89" s="861">
        <v>-8.3482369999999992</v>
      </c>
      <c r="DM89" s="861">
        <v>-6.5547360000000001</v>
      </c>
      <c r="DN89" s="861">
        <v>-8.4169409999999996</v>
      </c>
      <c r="DO89" s="861">
        <v>-5.7578930000000001</v>
      </c>
      <c r="DP89" s="861">
        <v>-5.875381</v>
      </c>
      <c r="DQ89" s="861">
        <v>-4.2260499999999999</v>
      </c>
      <c r="DR89" s="861">
        <v>-6.3474750000000002</v>
      </c>
      <c r="DS89" s="861">
        <v>-5.2965960000000001</v>
      </c>
      <c r="DT89" s="861">
        <v>-8.0637059999999998</v>
      </c>
      <c r="DU89" s="861">
        <v>-7.6464999999999996</v>
      </c>
      <c r="DV89" s="861">
        <v>-8.7143180000000005</v>
      </c>
      <c r="DW89" s="861">
        <v>-5.2038859999999998</v>
      </c>
      <c r="DX89" s="861">
        <v>12.457578</v>
      </c>
      <c r="DY89" s="861">
        <v>9.6883119999999998</v>
      </c>
      <c r="DZ89" s="861">
        <v>157.71127899999999</v>
      </c>
      <c r="EA89" s="861">
        <v>147.934774</v>
      </c>
      <c r="EB89" s="861">
        <v>120.62</v>
      </c>
      <c r="EC89" s="861">
        <v>1.2370000000000001</v>
      </c>
      <c r="ED89" s="861">
        <v>132.19999999999999</v>
      </c>
      <c r="EE89" s="861">
        <v>120.61</v>
      </c>
      <c r="EF89" s="861">
        <v>5.4169999999999998</v>
      </c>
      <c r="EG89" s="861">
        <v>645.5</v>
      </c>
      <c r="EH89" s="861">
        <v>120.61</v>
      </c>
      <c r="EI89" s="861">
        <v>5.0919999999999996</v>
      </c>
      <c r="EJ89" s="861">
        <v>605.9</v>
      </c>
      <c r="EK89" s="861">
        <v>8.9475979999999993</v>
      </c>
      <c r="EL89" s="861">
        <v>13.570328</v>
      </c>
      <c r="EM89" s="861">
        <v>-17.396868999999999</v>
      </c>
      <c r="EN89" s="861">
        <v>-22.421869999999998</v>
      </c>
      <c r="EO89" s="861">
        <v>93.058279999999996</v>
      </c>
      <c r="EP89" s="861">
        <v>88.706013999999996</v>
      </c>
      <c r="EQ89" s="861">
        <v>-5.4420799999999998</v>
      </c>
      <c r="ER89" s="861">
        <v>401.62838199999999</v>
      </c>
      <c r="ES89" s="861">
        <v>874.35808199999997</v>
      </c>
      <c r="ET89" s="861">
        <v>829.639455</v>
      </c>
      <c r="EU89" s="861"/>
      <c r="EV89" s="861"/>
      <c r="EW89" s="861"/>
      <c r="EX89" s="861"/>
      <c r="EY89" s="861"/>
      <c r="EZ89" s="861"/>
      <c r="FA89" s="861"/>
      <c r="FB89" s="861"/>
      <c r="FC89" s="861"/>
      <c r="FD89" s="861"/>
    </row>
    <row r="90" spans="1:160" x14ac:dyDescent="0.25">
      <c r="A90" s="837">
        <v>46141</v>
      </c>
      <c r="B90" s="836">
        <v>0.4325694444444444</v>
      </c>
      <c r="C90" s="861">
        <v>3840</v>
      </c>
      <c r="D90" s="861">
        <v>0</v>
      </c>
      <c r="E90" s="861">
        <v>0</v>
      </c>
      <c r="F90" s="861">
        <v>72.459851999999998</v>
      </c>
      <c r="G90" s="861">
        <v>70.346508</v>
      </c>
      <c r="H90" s="861">
        <v>63.312182999999997</v>
      </c>
      <c r="I90" s="861">
        <v>73.153451000000004</v>
      </c>
      <c r="J90" s="861">
        <v>68.210749000000007</v>
      </c>
      <c r="K90" s="861">
        <v>70.779533999999998</v>
      </c>
      <c r="L90" s="861">
        <v>73.846508999999998</v>
      </c>
      <c r="M90" s="861">
        <v>73.649803000000006</v>
      </c>
      <c r="N90" s="861">
        <v>-7.6729719999999997</v>
      </c>
      <c r="O90" s="861">
        <v>-9.1817910000000005</v>
      </c>
      <c r="P90" s="861">
        <v>-9.8950809999999993</v>
      </c>
      <c r="Q90" s="861">
        <v>-6.0426019999999996</v>
      </c>
      <c r="R90" s="861">
        <v>-6.9125459999999999</v>
      </c>
      <c r="S90" s="861">
        <v>-8.0329949999999997</v>
      </c>
      <c r="T90" s="861">
        <v>80.216335999999998</v>
      </c>
      <c r="U90" s="861">
        <v>71.083755999999994</v>
      </c>
      <c r="V90" s="861">
        <v>92.003906999999998</v>
      </c>
      <c r="W90" s="861">
        <v>91.076899999999995</v>
      </c>
      <c r="X90" s="861">
        <v>-5.715865</v>
      </c>
      <c r="Y90" s="861">
        <v>-4.9228509999999996</v>
      </c>
      <c r="Z90" s="861">
        <v>-10.765504</v>
      </c>
      <c r="AA90" s="861">
        <v>-10.215524</v>
      </c>
      <c r="AB90" s="861">
        <v>-10.150691</v>
      </c>
      <c r="AC90" s="861">
        <v>-11.730364</v>
      </c>
      <c r="AD90" s="861">
        <v>-12.620448</v>
      </c>
      <c r="AE90" s="861">
        <v>106.14701700000001</v>
      </c>
      <c r="AF90" s="861">
        <v>98.464264999999997</v>
      </c>
      <c r="AG90" s="861">
        <v>89.843903999999995</v>
      </c>
      <c r="AH90" s="861">
        <v>109.09072399999999</v>
      </c>
      <c r="AI90" s="861">
        <v>88.097862000000006</v>
      </c>
      <c r="AJ90" s="861">
        <v>68.984747999999996</v>
      </c>
      <c r="AK90" s="861">
        <v>-4.7874249999999998</v>
      </c>
      <c r="AL90" s="861">
        <v>-9.1978170000000006</v>
      </c>
      <c r="AM90" s="861">
        <v>-8.5054420000000004</v>
      </c>
      <c r="AN90" s="861">
        <v>91.296125000000004</v>
      </c>
      <c r="AO90" s="861">
        <v>90.426282999999998</v>
      </c>
      <c r="AP90" s="861">
        <v>88.550060000000002</v>
      </c>
      <c r="AQ90" s="861">
        <v>86.669794999999993</v>
      </c>
      <c r="AR90" s="861">
        <v>71.183870999999996</v>
      </c>
      <c r="AS90" s="861">
        <v>63.861727999999999</v>
      </c>
      <c r="AT90" s="861">
        <v>75.174960999999996</v>
      </c>
      <c r="AU90" s="861">
        <v>73.800058000000007</v>
      </c>
      <c r="AV90" s="861">
        <v>71.358384000000001</v>
      </c>
      <c r="AW90" s="861">
        <v>71.579802999999998</v>
      </c>
      <c r="AX90" s="861">
        <v>87.485033000000001</v>
      </c>
      <c r="AY90" s="861">
        <v>85.160092000000006</v>
      </c>
      <c r="AZ90" s="861">
        <v>-5.1553800000000001</v>
      </c>
      <c r="BA90" s="861">
        <v>-5.4255680000000002</v>
      </c>
      <c r="BB90" s="861">
        <v>-13.736238999999999</v>
      </c>
      <c r="BC90" s="861">
        <v>-12.682482</v>
      </c>
      <c r="BD90" s="861">
        <v>-12.940806</v>
      </c>
      <c r="BE90" s="861">
        <v>-8.766826</v>
      </c>
      <c r="BF90" s="861">
        <v>30.084665000000001</v>
      </c>
      <c r="BG90" s="861">
        <v>137.69017500000001</v>
      </c>
      <c r="BH90" s="861">
        <v>107.295306</v>
      </c>
      <c r="BI90" s="861">
        <v>52.359793000000003</v>
      </c>
      <c r="BJ90" s="861">
        <v>129.78243800000001</v>
      </c>
      <c r="BK90" s="861">
        <v>84.198042000000001</v>
      </c>
      <c r="BL90" s="861">
        <v>73.626881999999995</v>
      </c>
      <c r="BM90" s="861">
        <v>-18.197267</v>
      </c>
      <c r="BN90" s="861">
        <v>-13.172636000000001</v>
      </c>
      <c r="BO90" s="861">
        <v>-9.0247829999999993</v>
      </c>
      <c r="BP90" s="861">
        <v>-12.504172000000001</v>
      </c>
      <c r="BQ90" s="861">
        <v>85.219108000000006</v>
      </c>
      <c r="BR90" s="861">
        <v>86.689246999999995</v>
      </c>
      <c r="BS90" s="861">
        <v>83.746916999999996</v>
      </c>
      <c r="BT90" s="861">
        <v>55.965896000000001</v>
      </c>
      <c r="BU90" s="861">
        <v>62.707203</v>
      </c>
      <c r="BV90" s="861">
        <v>59.176130999999998</v>
      </c>
      <c r="BW90" s="861">
        <v>62.031441000000001</v>
      </c>
      <c r="BX90" s="861">
        <v>-13.640812</v>
      </c>
      <c r="BY90" s="861">
        <v>-13.953362</v>
      </c>
      <c r="BZ90" s="861">
        <v>-12.091621999999999</v>
      </c>
      <c r="CA90" s="861">
        <v>-13.305714</v>
      </c>
      <c r="CB90" s="861">
        <v>-5.3300510000000001</v>
      </c>
      <c r="CC90" s="861">
        <v>-2.1989399999999999</v>
      </c>
      <c r="CD90" s="861">
        <v>-5.7954100000000004</v>
      </c>
      <c r="CE90" s="861">
        <v>-1.9857180000000001</v>
      </c>
      <c r="CF90" s="861">
        <v>-7.8196349999999999</v>
      </c>
      <c r="CG90" s="861">
        <v>-1.4214819999999999</v>
      </c>
      <c r="CH90" s="861">
        <v>-8.2732089999999996</v>
      </c>
      <c r="CI90" s="861">
        <v>-3.7494480000000001</v>
      </c>
      <c r="CJ90" s="861">
        <v>-5.5369299999999999</v>
      </c>
      <c r="CK90" s="861">
        <v>-2.408058</v>
      </c>
      <c r="CL90" s="861">
        <v>-6.0644689999999999</v>
      </c>
      <c r="CM90" s="861">
        <v>-0.56356799999999996</v>
      </c>
      <c r="CN90" s="861">
        <v>-8.0212430000000001</v>
      </c>
      <c r="CO90" s="861">
        <v>-3.4063599999999998</v>
      </c>
      <c r="CP90" s="861">
        <v>-7.8925789999999996</v>
      </c>
      <c r="CQ90" s="861">
        <v>-4.8035990000000002</v>
      </c>
      <c r="CR90" s="861">
        <v>-5.5087330000000003</v>
      </c>
      <c r="CS90" s="861">
        <v>-3.165788</v>
      </c>
      <c r="CT90" s="861">
        <v>-6.2274849999999997</v>
      </c>
      <c r="CU90" s="861">
        <v>-3.7680419999999999</v>
      </c>
      <c r="CV90" s="861">
        <v>-8.4810529999999993</v>
      </c>
      <c r="CW90" s="861">
        <v>-3.6648800000000001</v>
      </c>
      <c r="CX90" s="861">
        <v>-8.3041309999999999</v>
      </c>
      <c r="CY90" s="861">
        <v>-4.0344160000000002</v>
      </c>
      <c r="CZ90" s="861">
        <v>-5.4181379999999999</v>
      </c>
      <c r="DA90" s="861">
        <v>-2.805453</v>
      </c>
      <c r="DB90" s="861">
        <v>-6.1310039999999999</v>
      </c>
      <c r="DC90" s="861">
        <v>-2.7762190000000002</v>
      </c>
      <c r="DD90" s="861">
        <v>-8.2205890000000004</v>
      </c>
      <c r="DE90" s="861">
        <v>-5.416506</v>
      </c>
      <c r="DF90" s="861">
        <v>-8.4723659999999992</v>
      </c>
      <c r="DG90" s="861">
        <v>-4.8533920000000004</v>
      </c>
      <c r="DH90" s="861">
        <v>-5.3526259999999999</v>
      </c>
      <c r="DI90" s="861">
        <v>-3.3956919999999999</v>
      </c>
      <c r="DJ90" s="861">
        <v>-5.953487</v>
      </c>
      <c r="DK90" s="861">
        <v>-4.2922700000000003</v>
      </c>
      <c r="DL90" s="861">
        <v>-8.3426189999999991</v>
      </c>
      <c r="DM90" s="861">
        <v>-6.5584689999999997</v>
      </c>
      <c r="DN90" s="861">
        <v>-8.4147829999999999</v>
      </c>
      <c r="DO90" s="861">
        <v>-5.7655339999999997</v>
      </c>
      <c r="DP90" s="861">
        <v>-5.8914169999999997</v>
      </c>
      <c r="DQ90" s="861">
        <v>-4.2452949999999996</v>
      </c>
      <c r="DR90" s="861">
        <v>-6.3434530000000002</v>
      </c>
      <c r="DS90" s="861">
        <v>-5.3182029999999996</v>
      </c>
      <c r="DT90" s="861">
        <v>-8.0548160000000006</v>
      </c>
      <c r="DU90" s="861">
        <v>-7.621251</v>
      </c>
      <c r="DV90" s="861">
        <v>-8.6889330000000005</v>
      </c>
      <c r="DW90" s="861">
        <v>-5.1837650000000002</v>
      </c>
      <c r="DX90" s="861">
        <v>12.389533</v>
      </c>
      <c r="DY90" s="861">
        <v>9.7050800000000006</v>
      </c>
      <c r="DZ90" s="861">
        <v>157.90287499999999</v>
      </c>
      <c r="EA90" s="861">
        <v>148.04014599999999</v>
      </c>
      <c r="EB90" s="861">
        <v>119.99</v>
      </c>
      <c r="EC90" s="861">
        <v>3.2490000000000001</v>
      </c>
      <c r="ED90" s="861">
        <v>384.3</v>
      </c>
      <c r="EE90" s="861">
        <v>120.02</v>
      </c>
      <c r="EF90" s="861">
        <v>5.45</v>
      </c>
      <c r="EG90" s="861">
        <v>643.20000000000005</v>
      </c>
      <c r="EH90" s="861">
        <v>120.08</v>
      </c>
      <c r="EI90" s="861">
        <v>5.1130000000000004</v>
      </c>
      <c r="EJ90" s="861">
        <v>603.29999999999995</v>
      </c>
      <c r="EK90" s="861">
        <v>9.0100320000000007</v>
      </c>
      <c r="EL90" s="861">
        <v>13.365358000000001</v>
      </c>
      <c r="EM90" s="861">
        <v>-17.515474000000001</v>
      </c>
      <c r="EN90" s="861">
        <v>-22.390141</v>
      </c>
      <c r="EO90" s="861">
        <v>93.141745999999998</v>
      </c>
      <c r="EP90" s="861">
        <v>88.753932000000006</v>
      </c>
      <c r="EQ90" s="861">
        <v>-5.4571149999999999</v>
      </c>
      <c r="ER90" s="861">
        <v>407.67891800000001</v>
      </c>
      <c r="ES90" s="861">
        <v>885.08801400000004</v>
      </c>
      <c r="ET90" s="861">
        <v>839.71920799999998</v>
      </c>
      <c r="EU90" s="861"/>
      <c r="EV90" s="861"/>
      <c r="EW90" s="861"/>
      <c r="EX90" s="861"/>
      <c r="EY90" s="861"/>
      <c r="EZ90" s="861"/>
      <c r="FA90" s="861"/>
      <c r="FB90" s="861"/>
      <c r="FC90" s="861"/>
      <c r="FD90" s="861"/>
    </row>
    <row r="91" spans="1:160" x14ac:dyDescent="0.25">
      <c r="A91" s="837">
        <v>46141</v>
      </c>
      <c r="B91" s="836">
        <v>0.43326388888888889</v>
      </c>
      <c r="C91" s="861">
        <v>3900</v>
      </c>
      <c r="D91" s="861">
        <v>0</v>
      </c>
      <c r="E91" s="861">
        <v>0</v>
      </c>
      <c r="F91" s="861">
        <v>72.490673999999999</v>
      </c>
      <c r="G91" s="861">
        <v>70.303928999999997</v>
      </c>
      <c r="H91" s="861">
        <v>63.218274000000001</v>
      </c>
      <c r="I91" s="861">
        <v>73.134918999999996</v>
      </c>
      <c r="J91" s="861">
        <v>68.293019999999999</v>
      </c>
      <c r="K91" s="861">
        <v>70.801703000000003</v>
      </c>
      <c r="L91" s="861">
        <v>73.844797999999997</v>
      </c>
      <c r="M91" s="861">
        <v>73.634129999999999</v>
      </c>
      <c r="N91" s="861">
        <v>-7.6581520000000003</v>
      </c>
      <c r="O91" s="861">
        <v>-9.2283369999999998</v>
      </c>
      <c r="P91" s="861">
        <v>-9.9139949999999999</v>
      </c>
      <c r="Q91" s="861">
        <v>-6.0782040000000004</v>
      </c>
      <c r="R91" s="861">
        <v>-6.9318489999999997</v>
      </c>
      <c r="S91" s="861">
        <v>-8.1402979999999996</v>
      </c>
      <c r="T91" s="861">
        <v>80.153564000000003</v>
      </c>
      <c r="U91" s="861">
        <v>71.260053999999997</v>
      </c>
      <c r="V91" s="861">
        <v>92.013306</v>
      </c>
      <c r="W91" s="861">
        <v>91.048164</v>
      </c>
      <c r="X91" s="861">
        <v>-5.7360530000000001</v>
      </c>
      <c r="Y91" s="861">
        <v>-4.9714270000000003</v>
      </c>
      <c r="Z91" s="861">
        <v>-10.80936</v>
      </c>
      <c r="AA91" s="861">
        <v>-10.231173</v>
      </c>
      <c r="AB91" s="861">
        <v>-10.175808999999999</v>
      </c>
      <c r="AC91" s="861">
        <v>-11.75131</v>
      </c>
      <c r="AD91" s="861">
        <v>-12.7233</v>
      </c>
      <c r="AE91" s="861">
        <v>106.00300900000001</v>
      </c>
      <c r="AF91" s="861">
        <v>98.389745000000005</v>
      </c>
      <c r="AG91" s="861">
        <v>89.697227999999996</v>
      </c>
      <c r="AH91" s="861">
        <v>109.056893</v>
      </c>
      <c r="AI91" s="861">
        <v>88.100667000000001</v>
      </c>
      <c r="AJ91" s="861">
        <v>68.945925000000003</v>
      </c>
      <c r="AK91" s="861">
        <v>-4.8466639999999996</v>
      </c>
      <c r="AL91" s="861">
        <v>-9.2874529999999993</v>
      </c>
      <c r="AM91" s="861">
        <v>-8.51023</v>
      </c>
      <c r="AN91" s="861">
        <v>91.188250999999994</v>
      </c>
      <c r="AO91" s="861">
        <v>90.458038000000002</v>
      </c>
      <c r="AP91" s="861">
        <v>88.344429000000005</v>
      </c>
      <c r="AQ91" s="861">
        <v>86.575835999999995</v>
      </c>
      <c r="AR91" s="861">
        <v>71.130685</v>
      </c>
      <c r="AS91" s="861">
        <v>63.784106999999999</v>
      </c>
      <c r="AT91" s="861">
        <v>75.014166000000003</v>
      </c>
      <c r="AU91" s="861">
        <v>73.731228999999999</v>
      </c>
      <c r="AV91" s="861">
        <v>71.901757000000003</v>
      </c>
      <c r="AW91" s="861">
        <v>71.468546000000003</v>
      </c>
      <c r="AX91" s="861">
        <v>87.507384000000002</v>
      </c>
      <c r="AY91" s="861">
        <v>85.384513999999996</v>
      </c>
      <c r="AZ91" s="861">
        <v>-5.2662870000000002</v>
      </c>
      <c r="BA91" s="861">
        <v>-5.4591659999999997</v>
      </c>
      <c r="BB91" s="861">
        <v>-13.802197</v>
      </c>
      <c r="BC91" s="861">
        <v>-12.734662</v>
      </c>
      <c r="BD91" s="861">
        <v>-13.037804</v>
      </c>
      <c r="BE91" s="861">
        <v>-8.7430850000000007</v>
      </c>
      <c r="BF91" s="861">
        <v>30.176805999999999</v>
      </c>
      <c r="BG91" s="861">
        <v>137.80905799999999</v>
      </c>
      <c r="BH91" s="861">
        <v>107.40803099999999</v>
      </c>
      <c r="BI91" s="861">
        <v>52.361482000000002</v>
      </c>
      <c r="BJ91" s="861">
        <v>129.35323700000001</v>
      </c>
      <c r="BK91" s="861">
        <v>84.310918999999998</v>
      </c>
      <c r="BL91" s="861">
        <v>73.705623000000003</v>
      </c>
      <c r="BM91" s="861">
        <v>-18.284219</v>
      </c>
      <c r="BN91" s="861">
        <v>-13.233798</v>
      </c>
      <c r="BO91" s="861">
        <v>-8.9824560000000009</v>
      </c>
      <c r="BP91" s="861">
        <v>-12.569981</v>
      </c>
      <c r="BQ91" s="861">
        <v>85.376178999999993</v>
      </c>
      <c r="BR91" s="861">
        <v>86.791568999999996</v>
      </c>
      <c r="BS91" s="861">
        <v>83.846660999999997</v>
      </c>
      <c r="BT91" s="861">
        <v>56.127732000000002</v>
      </c>
      <c r="BU91" s="861">
        <v>62.621367999999997</v>
      </c>
      <c r="BV91" s="861">
        <v>59.129964999999999</v>
      </c>
      <c r="BW91" s="861">
        <v>61.973851000000003</v>
      </c>
      <c r="BX91" s="861">
        <v>-13.880644</v>
      </c>
      <c r="BY91" s="861">
        <v>-14.01051</v>
      </c>
      <c r="BZ91" s="861">
        <v>-12.135786</v>
      </c>
      <c r="CA91" s="861">
        <v>-13.397145</v>
      </c>
      <c r="CB91" s="861">
        <v>-5.3630319999999996</v>
      </c>
      <c r="CC91" s="861">
        <v>-2.2684359999999999</v>
      </c>
      <c r="CD91" s="861">
        <v>-5.8018890000000001</v>
      </c>
      <c r="CE91" s="861">
        <v>-2.0097700000000001</v>
      </c>
      <c r="CF91" s="861">
        <v>-7.8259280000000002</v>
      </c>
      <c r="CG91" s="861">
        <v>-1.4666090000000001</v>
      </c>
      <c r="CH91" s="861">
        <v>-8.3180440000000004</v>
      </c>
      <c r="CI91" s="861">
        <v>-3.7637580000000002</v>
      </c>
      <c r="CJ91" s="861">
        <v>-5.5708539999999998</v>
      </c>
      <c r="CK91" s="861">
        <v>-2.440474</v>
      </c>
      <c r="CL91" s="861">
        <v>-6.0816780000000001</v>
      </c>
      <c r="CM91" s="861">
        <v>-0.53438799999999997</v>
      </c>
      <c r="CN91" s="861">
        <v>-8.0696449999999995</v>
      </c>
      <c r="CO91" s="861">
        <v>-3.4246859999999999</v>
      </c>
      <c r="CP91" s="861">
        <v>-7.9340409999999997</v>
      </c>
      <c r="CQ91" s="861">
        <v>-4.850447</v>
      </c>
      <c r="CR91" s="861">
        <v>-5.5332629999999998</v>
      </c>
      <c r="CS91" s="861">
        <v>-3.1800139999999999</v>
      </c>
      <c r="CT91" s="861">
        <v>-6.2508600000000003</v>
      </c>
      <c r="CU91" s="861">
        <v>-3.7388129999999999</v>
      </c>
      <c r="CV91" s="861">
        <v>-8.4703330000000001</v>
      </c>
      <c r="CW91" s="861">
        <v>-3.679332</v>
      </c>
      <c r="CX91" s="861">
        <v>-8.349831</v>
      </c>
      <c r="CY91" s="861">
        <v>-4.0956200000000003</v>
      </c>
      <c r="CZ91" s="861">
        <v>-5.4482540000000004</v>
      </c>
      <c r="DA91" s="861">
        <v>-2.8277760000000001</v>
      </c>
      <c r="DB91" s="861">
        <v>-6.1310529999999996</v>
      </c>
      <c r="DC91" s="861">
        <v>-2.7846199999999999</v>
      </c>
      <c r="DD91" s="861">
        <v>-8.2391970000000008</v>
      </c>
      <c r="DE91" s="861">
        <v>-5.438294</v>
      </c>
      <c r="DF91" s="861">
        <v>-8.4928100000000004</v>
      </c>
      <c r="DG91" s="861">
        <v>-4.8956</v>
      </c>
      <c r="DH91" s="861">
        <v>-5.3841520000000003</v>
      </c>
      <c r="DI91" s="861">
        <v>-3.4093580000000001</v>
      </c>
      <c r="DJ91" s="861">
        <v>-6.0119769999999999</v>
      </c>
      <c r="DK91" s="861">
        <v>-4.3133970000000001</v>
      </c>
      <c r="DL91" s="861">
        <v>-8.3612979999999997</v>
      </c>
      <c r="DM91" s="861">
        <v>-6.5710280000000001</v>
      </c>
      <c r="DN91" s="861">
        <v>-8.4712730000000001</v>
      </c>
      <c r="DO91" s="861">
        <v>-5.7928839999999999</v>
      </c>
      <c r="DP91" s="861">
        <v>-5.939756</v>
      </c>
      <c r="DQ91" s="861">
        <v>-4.2561879999999999</v>
      </c>
      <c r="DR91" s="861">
        <v>-6.3805129999999997</v>
      </c>
      <c r="DS91" s="861">
        <v>-5.3328410000000002</v>
      </c>
      <c r="DT91" s="861">
        <v>-8.0791009999999996</v>
      </c>
      <c r="DU91" s="861">
        <v>-7.6375710000000003</v>
      </c>
      <c r="DV91" s="861">
        <v>-8.7100729999999995</v>
      </c>
      <c r="DW91" s="861">
        <v>-5.2117750000000003</v>
      </c>
      <c r="DX91" s="861">
        <v>12.439303000000001</v>
      </c>
      <c r="DY91" s="861">
        <v>9.6599769999999996</v>
      </c>
      <c r="DZ91" s="861">
        <v>158.03634</v>
      </c>
      <c r="EA91" s="861">
        <v>148.31757500000001</v>
      </c>
      <c r="EB91" s="861">
        <v>120.68</v>
      </c>
      <c r="EC91" s="861">
        <v>1.2370000000000001</v>
      </c>
      <c r="ED91" s="861">
        <v>132.19999999999999</v>
      </c>
      <c r="EE91" s="861">
        <v>120.69</v>
      </c>
      <c r="EF91" s="861">
        <v>5.4139999999999997</v>
      </c>
      <c r="EG91" s="861">
        <v>646.5</v>
      </c>
      <c r="EH91" s="861">
        <v>120.57</v>
      </c>
      <c r="EI91" s="861">
        <v>5.0940000000000003</v>
      </c>
      <c r="EJ91" s="861">
        <v>606.79999999999995</v>
      </c>
      <c r="EK91" s="861">
        <v>8.9184699999999992</v>
      </c>
      <c r="EL91" s="861">
        <v>13.493067999999999</v>
      </c>
      <c r="EM91" s="861">
        <v>-17.428699999999999</v>
      </c>
      <c r="EN91" s="861">
        <v>-22.475524</v>
      </c>
      <c r="EO91" s="861">
        <v>93.199848000000003</v>
      </c>
      <c r="EP91" s="861">
        <v>88.879986000000002</v>
      </c>
      <c r="EQ91" s="861">
        <v>-5.4821359999999997</v>
      </c>
      <c r="ER91" s="861">
        <v>413.03195599999998</v>
      </c>
      <c r="ES91" s="861">
        <v>895.81404299999997</v>
      </c>
      <c r="ET91" s="861">
        <v>849.794983</v>
      </c>
      <c r="EU91" s="861"/>
      <c r="EV91" s="861"/>
      <c r="EW91" s="861"/>
      <c r="EX91" s="861"/>
      <c r="EY91" s="861"/>
      <c r="EZ91" s="861"/>
      <c r="FA91" s="861"/>
      <c r="FB91" s="861"/>
      <c r="FC91" s="861"/>
      <c r="FD91" s="861"/>
    </row>
    <row r="92" spans="1:160" x14ac:dyDescent="0.25">
      <c r="A92" s="837">
        <v>46141</v>
      </c>
      <c r="B92" s="836">
        <v>0.43395833333333328</v>
      </c>
      <c r="C92" s="861">
        <v>3960</v>
      </c>
      <c r="D92" s="861">
        <v>0</v>
      </c>
      <c r="E92" s="861">
        <v>0</v>
      </c>
      <c r="F92" s="861">
        <v>72.495656999999994</v>
      </c>
      <c r="G92" s="861">
        <v>70.261352000000002</v>
      </c>
      <c r="H92" s="861">
        <v>63.240445999999999</v>
      </c>
      <c r="I92" s="861">
        <v>73.070430999999999</v>
      </c>
      <c r="J92" s="861">
        <v>68.430389000000005</v>
      </c>
      <c r="K92" s="861">
        <v>70.773970000000006</v>
      </c>
      <c r="L92" s="861">
        <v>73.833782999999997</v>
      </c>
      <c r="M92" s="861">
        <v>73.623110999999994</v>
      </c>
      <c r="N92" s="861">
        <v>-7.7484780000000004</v>
      </c>
      <c r="O92" s="861">
        <v>-9.3081040000000002</v>
      </c>
      <c r="P92" s="861">
        <v>-9.9450430000000001</v>
      </c>
      <c r="Q92" s="861">
        <v>-6.2056459999999998</v>
      </c>
      <c r="R92" s="861">
        <v>-7.1683139999999996</v>
      </c>
      <c r="S92" s="861">
        <v>-8.1235499999999998</v>
      </c>
      <c r="T92" s="861">
        <v>80.163499000000002</v>
      </c>
      <c r="U92" s="861">
        <v>71.124133</v>
      </c>
      <c r="V92" s="861">
        <v>91.925014000000004</v>
      </c>
      <c r="W92" s="861">
        <v>91.018655999999993</v>
      </c>
      <c r="X92" s="861">
        <v>-5.8027949999999997</v>
      </c>
      <c r="Y92" s="861">
        <v>-5.0260030000000002</v>
      </c>
      <c r="Z92" s="861">
        <v>-10.86303</v>
      </c>
      <c r="AA92" s="861">
        <v>-10.283854</v>
      </c>
      <c r="AB92" s="861">
        <v>-10.209299</v>
      </c>
      <c r="AC92" s="861">
        <v>-11.781117999999999</v>
      </c>
      <c r="AD92" s="861">
        <v>-12.740774999999999</v>
      </c>
      <c r="AE92" s="861">
        <v>105.980553</v>
      </c>
      <c r="AF92" s="861">
        <v>98.438232999999997</v>
      </c>
      <c r="AG92" s="861">
        <v>89.690136999999993</v>
      </c>
      <c r="AH92" s="861">
        <v>109.190417</v>
      </c>
      <c r="AI92" s="861">
        <v>88.050584999999998</v>
      </c>
      <c r="AJ92" s="861">
        <v>68.928747000000001</v>
      </c>
      <c r="AK92" s="861">
        <v>-4.9292410000000002</v>
      </c>
      <c r="AL92" s="861">
        <v>-9.3551490000000008</v>
      </c>
      <c r="AM92" s="861">
        <v>-8.5661360000000002</v>
      </c>
      <c r="AN92" s="861">
        <v>91.182280000000006</v>
      </c>
      <c r="AO92" s="861">
        <v>90.420246000000006</v>
      </c>
      <c r="AP92" s="861">
        <v>88.410105999999999</v>
      </c>
      <c r="AQ92" s="861">
        <v>86.612891000000005</v>
      </c>
      <c r="AR92" s="861">
        <v>71.051361</v>
      </c>
      <c r="AS92" s="861">
        <v>63.651428000000003</v>
      </c>
      <c r="AT92" s="861">
        <v>75.040951000000007</v>
      </c>
      <c r="AU92" s="861">
        <v>73.726326999999998</v>
      </c>
      <c r="AV92" s="861">
        <v>71.730215999999999</v>
      </c>
      <c r="AW92" s="861">
        <v>71.490992000000006</v>
      </c>
      <c r="AX92" s="861">
        <v>87.483203000000003</v>
      </c>
      <c r="AY92" s="861">
        <v>85.282228000000003</v>
      </c>
      <c r="AZ92" s="861">
        <v>-5.4173590000000003</v>
      </c>
      <c r="BA92" s="861">
        <v>-5.40571</v>
      </c>
      <c r="BB92" s="861">
        <v>-13.844968</v>
      </c>
      <c r="BC92" s="861">
        <v>-12.746251000000001</v>
      </c>
      <c r="BD92" s="861">
        <v>-13.05883</v>
      </c>
      <c r="BE92" s="861">
        <v>-8.8794350000000009</v>
      </c>
      <c r="BF92" s="861">
        <v>30.184794</v>
      </c>
      <c r="BG92" s="861">
        <v>137.71721099999999</v>
      </c>
      <c r="BH92" s="861">
        <v>107.37291</v>
      </c>
      <c r="BI92" s="861">
        <v>52.37612</v>
      </c>
      <c r="BJ92" s="861">
        <v>129.402466</v>
      </c>
      <c r="BK92" s="861">
        <v>84.297897000000006</v>
      </c>
      <c r="BL92" s="861">
        <v>73.558744000000004</v>
      </c>
      <c r="BM92" s="861">
        <v>-18.284772</v>
      </c>
      <c r="BN92" s="861">
        <v>-13.253064</v>
      </c>
      <c r="BO92" s="861">
        <v>-9.1403029999999994</v>
      </c>
      <c r="BP92" s="861">
        <v>-12.606191000000001</v>
      </c>
      <c r="BQ92" s="861">
        <v>85.334928000000005</v>
      </c>
      <c r="BR92" s="861">
        <v>86.859594000000001</v>
      </c>
      <c r="BS92" s="861">
        <v>83.848445999999996</v>
      </c>
      <c r="BT92" s="861">
        <v>56.056562999999997</v>
      </c>
      <c r="BU92" s="861">
        <v>62.650742999999999</v>
      </c>
      <c r="BV92" s="861">
        <v>59.159463000000002</v>
      </c>
      <c r="BW92" s="861">
        <v>62.003247999999999</v>
      </c>
      <c r="BX92" s="861">
        <v>-13.841400999999999</v>
      </c>
      <c r="BY92" s="861">
        <v>-14.062884</v>
      </c>
      <c r="BZ92" s="861">
        <v>-12.274156</v>
      </c>
      <c r="CA92" s="861">
        <v>-13.394227000000001</v>
      </c>
      <c r="CB92" s="861">
        <v>-5.4100029999999997</v>
      </c>
      <c r="CC92" s="861">
        <v>-2.286127</v>
      </c>
      <c r="CD92" s="861">
        <v>-5.8359959999999997</v>
      </c>
      <c r="CE92" s="861">
        <v>-2.07334</v>
      </c>
      <c r="CF92" s="861">
        <v>-7.8622059999999996</v>
      </c>
      <c r="CG92" s="861">
        <v>-1.4747429999999999</v>
      </c>
      <c r="CH92" s="861">
        <v>-8.3446379999999998</v>
      </c>
      <c r="CI92" s="861">
        <v>-3.778079</v>
      </c>
      <c r="CJ92" s="861">
        <v>-5.5973329999999999</v>
      </c>
      <c r="CK92" s="861">
        <v>-2.4512130000000001</v>
      </c>
      <c r="CL92" s="861">
        <v>-6.0938780000000001</v>
      </c>
      <c r="CM92" s="861">
        <v>-0.57977800000000002</v>
      </c>
      <c r="CN92" s="861">
        <v>-8.0554059999999996</v>
      </c>
      <c r="CO92" s="861">
        <v>-3.4579279999999999</v>
      </c>
      <c r="CP92" s="861">
        <v>-7.971616</v>
      </c>
      <c r="CQ92" s="861">
        <v>-4.8748050000000003</v>
      </c>
      <c r="CR92" s="861">
        <v>-5.5459969999999998</v>
      </c>
      <c r="CS92" s="861">
        <v>-3.2029160000000001</v>
      </c>
      <c r="CT92" s="861">
        <v>-6.2829649999999999</v>
      </c>
      <c r="CU92" s="861">
        <v>-3.7638210000000001</v>
      </c>
      <c r="CV92" s="861">
        <v>-8.5161289999999994</v>
      </c>
      <c r="CW92" s="861">
        <v>-3.6843569999999999</v>
      </c>
      <c r="CX92" s="861">
        <v>-8.3595620000000004</v>
      </c>
      <c r="CY92" s="861">
        <v>-4.0606489999999997</v>
      </c>
      <c r="CZ92" s="861">
        <v>-5.4537469999999999</v>
      </c>
      <c r="DA92" s="861">
        <v>-2.8061769999999999</v>
      </c>
      <c r="DB92" s="861">
        <v>-6.1690500000000004</v>
      </c>
      <c r="DC92" s="861">
        <v>-2.7662710000000001</v>
      </c>
      <c r="DD92" s="861">
        <v>-8.2665349999999993</v>
      </c>
      <c r="DE92" s="861">
        <v>-5.4026100000000001</v>
      </c>
      <c r="DF92" s="861">
        <v>-8.5311450000000004</v>
      </c>
      <c r="DG92" s="861">
        <v>-4.8829739999999999</v>
      </c>
      <c r="DH92" s="861">
        <v>-5.4185730000000003</v>
      </c>
      <c r="DI92" s="861">
        <v>-3.3999169999999999</v>
      </c>
      <c r="DJ92" s="861">
        <v>-5.9964339999999998</v>
      </c>
      <c r="DK92" s="861">
        <v>-4.2913839999999999</v>
      </c>
      <c r="DL92" s="861">
        <v>-8.3707150000000006</v>
      </c>
      <c r="DM92" s="861">
        <v>-6.5533450000000002</v>
      </c>
      <c r="DN92" s="861">
        <v>-8.4852609999999995</v>
      </c>
      <c r="DO92" s="861">
        <v>-5.7755780000000003</v>
      </c>
      <c r="DP92" s="861">
        <v>-5.9490259999999999</v>
      </c>
      <c r="DQ92" s="861">
        <v>-4.241619</v>
      </c>
      <c r="DR92" s="861">
        <v>-6.3826939999999999</v>
      </c>
      <c r="DS92" s="861">
        <v>-5.2991469999999996</v>
      </c>
      <c r="DT92" s="861">
        <v>-8.1170550000000006</v>
      </c>
      <c r="DU92" s="861">
        <v>-7.62547</v>
      </c>
      <c r="DV92" s="861">
        <v>-8.7510220000000007</v>
      </c>
      <c r="DW92" s="861">
        <v>-5.1719189999999999</v>
      </c>
      <c r="DX92" s="861">
        <v>12.359448</v>
      </c>
      <c r="DY92" s="861">
        <v>9.6809250000000002</v>
      </c>
      <c r="DZ92" s="861">
        <v>157.64070699999999</v>
      </c>
      <c r="EA92" s="861">
        <v>147.99348699999999</v>
      </c>
      <c r="EB92" s="861">
        <v>120.77</v>
      </c>
      <c r="EC92" s="861">
        <v>1.238</v>
      </c>
      <c r="ED92" s="861">
        <v>132.30000000000001</v>
      </c>
      <c r="EE92" s="861">
        <v>120.67</v>
      </c>
      <c r="EF92" s="861">
        <v>5.4109999999999996</v>
      </c>
      <c r="EG92" s="861">
        <v>646</v>
      </c>
      <c r="EH92" s="861">
        <v>120.69</v>
      </c>
      <c r="EI92" s="861">
        <v>5.1059999999999999</v>
      </c>
      <c r="EJ92" s="861">
        <v>603</v>
      </c>
      <c r="EK92" s="861">
        <v>9.0018499999999992</v>
      </c>
      <c r="EL92" s="861">
        <v>13.29555</v>
      </c>
      <c r="EM92" s="861">
        <v>-17.567986000000001</v>
      </c>
      <c r="EN92" s="861">
        <v>-22.435853000000002</v>
      </c>
      <c r="EO92" s="861">
        <v>93.027519999999996</v>
      </c>
      <c r="EP92" s="861">
        <v>88.732716999999994</v>
      </c>
      <c r="EQ92" s="861">
        <v>-5.4931489999999998</v>
      </c>
      <c r="ER92" s="861">
        <v>415.23660599999999</v>
      </c>
      <c r="ES92" s="861">
        <v>906.54674299999999</v>
      </c>
      <c r="ET92" s="861">
        <v>859.88094599999999</v>
      </c>
      <c r="EU92" s="861"/>
      <c r="EV92" s="861"/>
      <c r="EW92" s="861"/>
      <c r="EX92" s="861"/>
      <c r="EY92" s="861"/>
      <c r="EZ92" s="861"/>
      <c r="FA92" s="861"/>
      <c r="FB92" s="861"/>
      <c r="FC92" s="861"/>
      <c r="FD92" s="861"/>
    </row>
    <row r="93" spans="1:160" x14ac:dyDescent="0.25">
      <c r="A93" s="837">
        <v>46141</v>
      </c>
      <c r="B93" s="836">
        <v>0.43465277777777778</v>
      </c>
      <c r="C93" s="861">
        <v>4020</v>
      </c>
      <c r="D93" s="861">
        <v>0</v>
      </c>
      <c r="E93" s="861">
        <v>0</v>
      </c>
      <c r="F93" s="861">
        <v>72.631629000000004</v>
      </c>
      <c r="G93" s="861">
        <v>70.270688000000007</v>
      </c>
      <c r="H93" s="861">
        <v>63.344515999999999</v>
      </c>
      <c r="I93" s="861">
        <v>73.056865000000002</v>
      </c>
      <c r="J93" s="861">
        <v>68.543597000000005</v>
      </c>
      <c r="K93" s="861">
        <v>70.796449999999993</v>
      </c>
      <c r="L93" s="861">
        <v>73.802187000000004</v>
      </c>
      <c r="M93" s="861">
        <v>73.667663000000005</v>
      </c>
      <c r="N93" s="861">
        <v>-7.7257290000000003</v>
      </c>
      <c r="O93" s="861">
        <v>-9.329834</v>
      </c>
      <c r="P93" s="861">
        <v>-9.993544</v>
      </c>
      <c r="Q93" s="861">
        <v>-6.0597269999999996</v>
      </c>
      <c r="R93" s="861">
        <v>-7.145035</v>
      </c>
      <c r="S93" s="861">
        <v>-8.1531120000000001</v>
      </c>
      <c r="T93" s="861">
        <v>80.096699000000001</v>
      </c>
      <c r="U93" s="861">
        <v>70.891101000000006</v>
      </c>
      <c r="V93" s="861">
        <v>92.006878</v>
      </c>
      <c r="W93" s="861">
        <v>91.093557000000004</v>
      </c>
      <c r="X93" s="861">
        <v>-5.8593739999999999</v>
      </c>
      <c r="Y93" s="861">
        <v>-5.0451759999999997</v>
      </c>
      <c r="Z93" s="861">
        <v>-10.858883000000001</v>
      </c>
      <c r="AA93" s="861">
        <v>-10.279711000000001</v>
      </c>
      <c r="AB93" s="861">
        <v>-10.248779000000001</v>
      </c>
      <c r="AC93" s="861">
        <v>-11.797635</v>
      </c>
      <c r="AD93" s="861">
        <v>-12.709021999999999</v>
      </c>
      <c r="AE93" s="861">
        <v>105.978257</v>
      </c>
      <c r="AF93" s="861">
        <v>98.338464000000002</v>
      </c>
      <c r="AG93" s="861">
        <v>89.751333000000002</v>
      </c>
      <c r="AH93" s="861">
        <v>109.277958</v>
      </c>
      <c r="AI93" s="861">
        <v>88.108614000000003</v>
      </c>
      <c r="AJ93" s="861">
        <v>68.968090000000004</v>
      </c>
      <c r="AK93" s="861">
        <v>-4.8978250000000001</v>
      </c>
      <c r="AL93" s="861">
        <v>-9.4055890000000009</v>
      </c>
      <c r="AM93" s="861">
        <v>-8.6432070000000003</v>
      </c>
      <c r="AN93" s="861">
        <v>91.298108999999997</v>
      </c>
      <c r="AO93" s="861">
        <v>90.489853999999994</v>
      </c>
      <c r="AP93" s="861">
        <v>88.381313000000006</v>
      </c>
      <c r="AQ93" s="861">
        <v>86.599457999999998</v>
      </c>
      <c r="AR93" s="861">
        <v>70.963066999999995</v>
      </c>
      <c r="AS93" s="861">
        <v>63.531095999999998</v>
      </c>
      <c r="AT93" s="861">
        <v>74.975725999999995</v>
      </c>
      <c r="AU93" s="861">
        <v>73.713883999999993</v>
      </c>
      <c r="AV93" s="861">
        <v>71.619783999999996</v>
      </c>
      <c r="AW93" s="861">
        <v>71.519130000000004</v>
      </c>
      <c r="AX93" s="861">
        <v>87.553285000000002</v>
      </c>
      <c r="AY93" s="861">
        <v>85.435952</v>
      </c>
      <c r="AZ93" s="861">
        <v>-5.4229039999999999</v>
      </c>
      <c r="BA93" s="861">
        <v>-5.5384669999999998</v>
      </c>
      <c r="BB93" s="861">
        <v>-13.88341</v>
      </c>
      <c r="BC93" s="861">
        <v>-12.802068</v>
      </c>
      <c r="BD93" s="861">
        <v>-13.126465</v>
      </c>
      <c r="BE93" s="861">
        <v>-8.9940619999999996</v>
      </c>
      <c r="BF93" s="861">
        <v>30.069037000000002</v>
      </c>
      <c r="BG93" s="861">
        <v>137.83083300000001</v>
      </c>
      <c r="BH93" s="861">
        <v>107.36887900000001</v>
      </c>
      <c r="BI93" s="861">
        <v>52.393956000000003</v>
      </c>
      <c r="BJ93" s="861">
        <v>129.43308500000001</v>
      </c>
      <c r="BK93" s="861">
        <v>84.379385999999997</v>
      </c>
      <c r="BL93" s="861">
        <v>73.767326999999995</v>
      </c>
      <c r="BM93" s="861">
        <v>-18.353235000000002</v>
      </c>
      <c r="BN93" s="861">
        <v>-13.308821999999999</v>
      </c>
      <c r="BO93" s="861">
        <v>-9.1830459999999992</v>
      </c>
      <c r="BP93" s="861">
        <v>-12.644455000000001</v>
      </c>
      <c r="BQ93" s="861">
        <v>85.368234000000001</v>
      </c>
      <c r="BR93" s="861">
        <v>86.851551999999998</v>
      </c>
      <c r="BS93" s="861">
        <v>83.829924000000005</v>
      </c>
      <c r="BT93" s="861">
        <v>56.204183</v>
      </c>
      <c r="BU93" s="861">
        <v>62.674743999999997</v>
      </c>
      <c r="BV93" s="861">
        <v>59.197338999999999</v>
      </c>
      <c r="BW93" s="861">
        <v>62.049143999999998</v>
      </c>
      <c r="BX93" s="861">
        <v>-13.973977</v>
      </c>
      <c r="BY93" s="861">
        <v>-14.069853</v>
      </c>
      <c r="BZ93" s="861">
        <v>-12.339143999999999</v>
      </c>
      <c r="CA93" s="861">
        <v>-13.606572999999999</v>
      </c>
      <c r="CB93" s="861">
        <v>-5.4356169999999997</v>
      </c>
      <c r="CC93" s="861">
        <v>-2.3414259999999998</v>
      </c>
      <c r="CD93" s="861">
        <v>-5.878546</v>
      </c>
      <c r="CE93" s="861">
        <v>-2.1615340000000001</v>
      </c>
      <c r="CF93" s="861">
        <v>-7.8770259999999999</v>
      </c>
      <c r="CG93" s="861">
        <v>-1.5130349999999999</v>
      </c>
      <c r="CH93" s="861">
        <v>-8.3469660000000001</v>
      </c>
      <c r="CI93" s="861">
        <v>-3.8296549999999998</v>
      </c>
      <c r="CJ93" s="861">
        <v>-5.6388020000000001</v>
      </c>
      <c r="CK93" s="861">
        <v>-2.5028160000000002</v>
      </c>
      <c r="CL93" s="861">
        <v>-6.1140559999999997</v>
      </c>
      <c r="CM93" s="861">
        <v>-0.61550700000000003</v>
      </c>
      <c r="CN93" s="861">
        <v>-8.1085980000000006</v>
      </c>
      <c r="CO93" s="861">
        <v>-3.5009830000000002</v>
      </c>
      <c r="CP93" s="861">
        <v>-8.0082730000000009</v>
      </c>
      <c r="CQ93" s="861">
        <v>-4.8796270000000002</v>
      </c>
      <c r="CR93" s="861">
        <v>-5.578786</v>
      </c>
      <c r="CS93" s="861">
        <v>-3.2383709999999999</v>
      </c>
      <c r="CT93" s="861">
        <v>-6.3306180000000003</v>
      </c>
      <c r="CU93" s="861">
        <v>-3.7847949999999999</v>
      </c>
      <c r="CV93" s="861">
        <v>-8.5101030000000009</v>
      </c>
      <c r="CW93" s="861">
        <v>-3.670013</v>
      </c>
      <c r="CX93" s="861">
        <v>-8.4287589999999994</v>
      </c>
      <c r="CY93" s="861">
        <v>-4.088463</v>
      </c>
      <c r="CZ93" s="861">
        <v>-5.5021250000000004</v>
      </c>
      <c r="DA93" s="861">
        <v>-2.8357899999999998</v>
      </c>
      <c r="DB93" s="861">
        <v>-6.175961</v>
      </c>
      <c r="DC93" s="861">
        <v>-2.773609</v>
      </c>
      <c r="DD93" s="861">
        <v>-8.3078079999999996</v>
      </c>
      <c r="DE93" s="861">
        <v>-5.4245939999999999</v>
      </c>
      <c r="DF93" s="861">
        <v>-8.5722489999999993</v>
      </c>
      <c r="DG93" s="861">
        <v>-4.8856659999999996</v>
      </c>
      <c r="DH93" s="861">
        <v>-5.4459629999999999</v>
      </c>
      <c r="DI93" s="861">
        <v>-3.406968</v>
      </c>
      <c r="DJ93" s="861">
        <v>-6.0454879999999998</v>
      </c>
      <c r="DK93" s="861">
        <v>-4.3040260000000004</v>
      </c>
      <c r="DL93" s="861">
        <v>-8.4245789999999996</v>
      </c>
      <c r="DM93" s="861">
        <v>-6.5599109999999996</v>
      </c>
      <c r="DN93" s="861">
        <v>-8.5361949999999993</v>
      </c>
      <c r="DO93" s="861">
        <v>-5.7987869999999999</v>
      </c>
      <c r="DP93" s="861">
        <v>-6.0128139999999997</v>
      </c>
      <c r="DQ93" s="861">
        <v>-4.307747</v>
      </c>
      <c r="DR93" s="861">
        <v>-6.4159110000000004</v>
      </c>
      <c r="DS93" s="861">
        <v>-5.3248540000000002</v>
      </c>
      <c r="DT93" s="861">
        <v>-8.1372070000000001</v>
      </c>
      <c r="DU93" s="861">
        <v>-7.6152139999999999</v>
      </c>
      <c r="DV93" s="861">
        <v>-8.7584300000000006</v>
      </c>
      <c r="DW93" s="861">
        <v>-5.1797519999999997</v>
      </c>
      <c r="DX93" s="861">
        <v>12.383944</v>
      </c>
      <c r="DY93" s="861">
        <v>9.6433060000000008</v>
      </c>
      <c r="DZ93" s="861">
        <v>157.93553600000001</v>
      </c>
      <c r="EA93" s="861">
        <v>148.244281</v>
      </c>
      <c r="EB93" s="861">
        <v>120.3</v>
      </c>
      <c r="EC93" s="861">
        <v>3.254</v>
      </c>
      <c r="ED93" s="861">
        <v>384.8</v>
      </c>
      <c r="EE93" s="861">
        <v>120.13</v>
      </c>
      <c r="EF93" s="861">
        <v>5.423</v>
      </c>
      <c r="EG93" s="861">
        <v>645.4</v>
      </c>
      <c r="EH93" s="861">
        <v>120.04</v>
      </c>
      <c r="EI93" s="861">
        <v>5.0990000000000002</v>
      </c>
      <c r="EJ93" s="861">
        <v>605.4</v>
      </c>
      <c r="EK93" s="861">
        <v>8.8820189999999997</v>
      </c>
      <c r="EL93" s="861">
        <v>13.324068</v>
      </c>
      <c r="EM93" s="861">
        <v>-17.525226</v>
      </c>
      <c r="EN93" s="861">
        <v>-22.507114000000001</v>
      </c>
      <c r="EO93" s="861">
        <v>93.155967000000004</v>
      </c>
      <c r="EP93" s="861">
        <v>88.846699000000001</v>
      </c>
      <c r="EQ93" s="861">
        <v>-5.523625</v>
      </c>
      <c r="ER93" s="861">
        <v>421.29672799999997</v>
      </c>
      <c r="ES93" s="861">
        <v>917.26469499999996</v>
      </c>
      <c r="ET93" s="861">
        <v>869.95441900000003</v>
      </c>
      <c r="EU93" s="861"/>
      <c r="EV93" s="861"/>
      <c r="EW93" s="861"/>
      <c r="EX93" s="861"/>
      <c r="EY93" s="861"/>
      <c r="EZ93" s="861"/>
      <c r="FA93" s="861"/>
      <c r="FB93" s="861"/>
      <c r="FC93" s="861"/>
      <c r="FD93" s="861"/>
    </row>
    <row r="94" spans="1:160" x14ac:dyDescent="0.25">
      <c r="A94" s="837">
        <v>46141</v>
      </c>
      <c r="B94" s="836">
        <v>0.43534722222222227</v>
      </c>
      <c r="C94" s="861">
        <v>4080</v>
      </c>
      <c r="D94" s="861">
        <v>0</v>
      </c>
      <c r="E94" s="861">
        <v>0</v>
      </c>
      <c r="F94" s="861">
        <v>72.657413000000005</v>
      </c>
      <c r="G94" s="861">
        <v>70.281678999999997</v>
      </c>
      <c r="H94" s="861">
        <v>63.273792</v>
      </c>
      <c r="I94" s="861">
        <v>73.070777000000007</v>
      </c>
      <c r="J94" s="861">
        <v>68.627808999999999</v>
      </c>
      <c r="K94" s="861">
        <v>70.801485</v>
      </c>
      <c r="L94" s="861">
        <v>73.802876999999995</v>
      </c>
      <c r="M94" s="861">
        <v>73.742810000000006</v>
      </c>
      <c r="N94" s="861">
        <v>-7.8728990000000003</v>
      </c>
      <c r="O94" s="861">
        <v>-9.3081209999999999</v>
      </c>
      <c r="P94" s="861">
        <v>-10.029533000000001</v>
      </c>
      <c r="Q94" s="861">
        <v>-6.0521219999999998</v>
      </c>
      <c r="R94" s="861">
        <v>-7.1640480000000002</v>
      </c>
      <c r="S94" s="861">
        <v>-8.05471</v>
      </c>
      <c r="T94" s="861">
        <v>80.432327999999998</v>
      </c>
      <c r="U94" s="861">
        <v>71.339405999999997</v>
      </c>
      <c r="V94" s="861">
        <v>92.083214999999996</v>
      </c>
      <c r="W94" s="861">
        <v>91.196090999999996</v>
      </c>
      <c r="X94" s="861">
        <v>-5.8909330000000004</v>
      </c>
      <c r="Y94" s="861">
        <v>-5.0757690000000002</v>
      </c>
      <c r="Z94" s="861">
        <v>-10.919365000000001</v>
      </c>
      <c r="AA94" s="861">
        <v>-10.316661</v>
      </c>
      <c r="AB94" s="861">
        <v>-10.267336</v>
      </c>
      <c r="AC94" s="861">
        <v>-11.783763</v>
      </c>
      <c r="AD94" s="861">
        <v>-12.818474999999999</v>
      </c>
      <c r="AE94" s="861">
        <v>106.10945100000001</v>
      </c>
      <c r="AF94" s="861">
        <v>98.397181000000003</v>
      </c>
      <c r="AG94" s="861">
        <v>89.756645000000006</v>
      </c>
      <c r="AH94" s="861">
        <v>109.209946</v>
      </c>
      <c r="AI94" s="861">
        <v>88.194140000000004</v>
      </c>
      <c r="AJ94" s="861">
        <v>69.038957999999994</v>
      </c>
      <c r="AK94" s="861">
        <v>-5.1746160000000003</v>
      </c>
      <c r="AL94" s="861">
        <v>-9.3851200000000006</v>
      </c>
      <c r="AM94" s="861">
        <v>-8.6775540000000007</v>
      </c>
      <c r="AN94" s="861">
        <v>91.301698000000002</v>
      </c>
      <c r="AO94" s="861">
        <v>90.618557999999993</v>
      </c>
      <c r="AP94" s="861">
        <v>88.363941999999994</v>
      </c>
      <c r="AQ94" s="861">
        <v>86.652063999999996</v>
      </c>
      <c r="AR94" s="861">
        <v>70.938271</v>
      </c>
      <c r="AS94" s="861">
        <v>63.431142000000001</v>
      </c>
      <c r="AT94" s="861">
        <v>74.992159999999998</v>
      </c>
      <c r="AU94" s="861">
        <v>73.718496999999999</v>
      </c>
      <c r="AV94" s="861">
        <v>71.932663000000005</v>
      </c>
      <c r="AW94" s="861">
        <v>71.671456000000006</v>
      </c>
      <c r="AX94" s="861">
        <v>87.597067999999993</v>
      </c>
      <c r="AY94" s="861">
        <v>85.494028999999998</v>
      </c>
      <c r="AZ94" s="861">
        <v>-5.3994030000000004</v>
      </c>
      <c r="BA94" s="861">
        <v>-5.5396599999999996</v>
      </c>
      <c r="BB94" s="861">
        <v>-13.877789</v>
      </c>
      <c r="BC94" s="861">
        <v>-12.844538999999999</v>
      </c>
      <c r="BD94" s="861">
        <v>-13.117077</v>
      </c>
      <c r="BE94" s="861">
        <v>-8.9241679999999999</v>
      </c>
      <c r="BF94" s="861">
        <v>30.247879999999999</v>
      </c>
      <c r="BG94" s="861">
        <v>137.96289300000001</v>
      </c>
      <c r="BH94" s="861">
        <v>107.45983699999999</v>
      </c>
      <c r="BI94" s="861">
        <v>52.403260000000003</v>
      </c>
      <c r="BJ94" s="861">
        <v>129.76740100000001</v>
      </c>
      <c r="BK94" s="861">
        <v>84.434190999999998</v>
      </c>
      <c r="BL94" s="861">
        <v>73.853269999999995</v>
      </c>
      <c r="BM94" s="861">
        <v>-18.363613000000001</v>
      </c>
      <c r="BN94" s="861">
        <v>-13.314924</v>
      </c>
      <c r="BO94" s="861">
        <v>-9.1670789999999993</v>
      </c>
      <c r="BP94" s="861">
        <v>-12.637354999999999</v>
      </c>
      <c r="BQ94" s="861">
        <v>85.447552000000002</v>
      </c>
      <c r="BR94" s="861">
        <v>86.889375999999999</v>
      </c>
      <c r="BS94" s="861">
        <v>83.872060000000005</v>
      </c>
      <c r="BT94" s="861">
        <v>56.326332999999998</v>
      </c>
      <c r="BU94" s="861">
        <v>62.714857000000002</v>
      </c>
      <c r="BV94" s="861">
        <v>59.196300000000001</v>
      </c>
      <c r="BW94" s="861">
        <v>62.089716000000003</v>
      </c>
      <c r="BX94" s="861">
        <v>-13.9773</v>
      </c>
      <c r="BY94" s="861">
        <v>-14.092542999999999</v>
      </c>
      <c r="BZ94" s="861">
        <v>-12.281833000000001</v>
      </c>
      <c r="CA94" s="861">
        <v>-13.594927</v>
      </c>
      <c r="CB94" s="861">
        <v>-5.4651240000000003</v>
      </c>
      <c r="CC94" s="861">
        <v>-2.38001</v>
      </c>
      <c r="CD94" s="861">
        <v>-5.9112819999999999</v>
      </c>
      <c r="CE94" s="861">
        <v>-2.1982529999999998</v>
      </c>
      <c r="CF94" s="861">
        <v>-7.9190849999999999</v>
      </c>
      <c r="CG94" s="861">
        <v>-1.5593090000000001</v>
      </c>
      <c r="CH94" s="861">
        <v>-8.3901830000000004</v>
      </c>
      <c r="CI94" s="861">
        <v>-3.8586230000000001</v>
      </c>
      <c r="CJ94" s="861">
        <v>-5.6510720000000001</v>
      </c>
      <c r="CK94" s="861">
        <v>-2.507085</v>
      </c>
      <c r="CL94" s="861">
        <v>-6.1295450000000002</v>
      </c>
      <c r="CM94" s="861">
        <v>-0.62392700000000001</v>
      </c>
      <c r="CN94" s="861">
        <v>-8.1436519999999994</v>
      </c>
      <c r="CO94" s="861">
        <v>-3.5213839999999998</v>
      </c>
      <c r="CP94" s="861">
        <v>-8.0442769999999992</v>
      </c>
      <c r="CQ94" s="861">
        <v>-4.9215070000000001</v>
      </c>
      <c r="CR94" s="861">
        <v>-5.5918150000000004</v>
      </c>
      <c r="CS94" s="861">
        <v>-3.2778230000000002</v>
      </c>
      <c r="CT94" s="861">
        <v>-6.3752789999999999</v>
      </c>
      <c r="CU94" s="861">
        <v>-3.8009279999999999</v>
      </c>
      <c r="CV94" s="861">
        <v>-8.5553860000000004</v>
      </c>
      <c r="CW94" s="861">
        <v>-3.7000839999999999</v>
      </c>
      <c r="CX94" s="861">
        <v>-8.4444379999999999</v>
      </c>
      <c r="CY94" s="861">
        <v>-4.1026410000000002</v>
      </c>
      <c r="CZ94" s="861">
        <v>-5.5219259999999997</v>
      </c>
      <c r="DA94" s="861">
        <v>-2.857313</v>
      </c>
      <c r="DB94" s="861">
        <v>-6.2139239999999996</v>
      </c>
      <c r="DC94" s="861">
        <v>-2.7853850000000002</v>
      </c>
      <c r="DD94" s="861">
        <v>-8.3136080000000003</v>
      </c>
      <c r="DE94" s="861">
        <v>-5.4406179999999997</v>
      </c>
      <c r="DF94" s="861">
        <v>-8.6010109999999997</v>
      </c>
      <c r="DG94" s="861">
        <v>-4.902158</v>
      </c>
      <c r="DH94" s="861">
        <v>-5.4722540000000004</v>
      </c>
      <c r="DI94" s="861">
        <v>-3.4277700000000002</v>
      </c>
      <c r="DJ94" s="861">
        <v>-6.088298</v>
      </c>
      <c r="DK94" s="861">
        <v>-4.2871829999999997</v>
      </c>
      <c r="DL94" s="861">
        <v>-8.435708</v>
      </c>
      <c r="DM94" s="861">
        <v>-6.5775420000000002</v>
      </c>
      <c r="DN94" s="861">
        <v>-8.5499709999999993</v>
      </c>
      <c r="DO94" s="861">
        <v>-5.7966540000000002</v>
      </c>
      <c r="DP94" s="861">
        <v>-6.0316669999999997</v>
      </c>
      <c r="DQ94" s="861">
        <v>-4.2816010000000002</v>
      </c>
      <c r="DR94" s="861">
        <v>-6.4153440000000002</v>
      </c>
      <c r="DS94" s="861">
        <v>-5.327083</v>
      </c>
      <c r="DT94" s="861">
        <v>-8.1441199999999991</v>
      </c>
      <c r="DU94" s="861">
        <v>-7.6459669999999997</v>
      </c>
      <c r="DV94" s="861">
        <v>-8.7792899999999996</v>
      </c>
      <c r="DW94" s="861">
        <v>-5.1893159999999998</v>
      </c>
      <c r="DX94" s="861">
        <v>12.331598</v>
      </c>
      <c r="DY94" s="861">
        <v>9.6564289999999993</v>
      </c>
      <c r="DZ94" s="861">
        <v>158.194885</v>
      </c>
      <c r="EA94" s="861">
        <v>148.476314</v>
      </c>
      <c r="EB94" s="861">
        <v>120.74</v>
      </c>
      <c r="EC94" s="861">
        <v>1.2370000000000001</v>
      </c>
      <c r="ED94" s="861">
        <v>132.30000000000001</v>
      </c>
      <c r="EE94" s="861">
        <v>120.71</v>
      </c>
      <c r="EF94" s="861">
        <v>5.407</v>
      </c>
      <c r="EG94" s="861">
        <v>645.4</v>
      </c>
      <c r="EH94" s="861">
        <v>120.74</v>
      </c>
      <c r="EI94" s="861">
        <v>5.09</v>
      </c>
      <c r="EJ94" s="861">
        <v>603.4</v>
      </c>
      <c r="EK94" s="861">
        <v>8.9390839999999994</v>
      </c>
      <c r="EL94" s="861">
        <v>13.315166</v>
      </c>
      <c r="EM94" s="861">
        <v>-17.616637999999998</v>
      </c>
      <c r="EN94" s="861">
        <v>-22.482244999999999</v>
      </c>
      <c r="EO94" s="861">
        <v>93.268825000000007</v>
      </c>
      <c r="EP94" s="861">
        <v>88.952039999999997</v>
      </c>
      <c r="EQ94" s="861">
        <v>-5.5449669999999998</v>
      </c>
      <c r="ER94" s="861">
        <v>426.577022</v>
      </c>
      <c r="ES94" s="861">
        <v>927.98566700000003</v>
      </c>
      <c r="ET94" s="861">
        <v>880.02302699999996</v>
      </c>
      <c r="EU94" s="861"/>
      <c r="EV94" s="861"/>
      <c r="EW94" s="861"/>
      <c r="EX94" s="861"/>
      <c r="EY94" s="861"/>
      <c r="EZ94" s="861"/>
      <c r="FA94" s="861"/>
      <c r="FB94" s="861"/>
      <c r="FC94" s="861"/>
      <c r="FD94" s="861"/>
    </row>
    <row r="95" spans="1:160" x14ac:dyDescent="0.25">
      <c r="A95" s="837">
        <v>46141</v>
      </c>
      <c r="B95" s="836">
        <v>0.43604166666666666</v>
      </c>
      <c r="C95" s="861">
        <v>4140</v>
      </c>
      <c r="D95" s="861">
        <v>0</v>
      </c>
      <c r="E95" s="861">
        <v>0</v>
      </c>
      <c r="F95" s="861">
        <v>72.766002999999998</v>
      </c>
      <c r="G95" s="861">
        <v>70.257630000000006</v>
      </c>
      <c r="H95" s="861">
        <v>63.408866000000003</v>
      </c>
      <c r="I95" s="861">
        <v>73.002866999999995</v>
      </c>
      <c r="J95" s="861">
        <v>68.762116000000006</v>
      </c>
      <c r="K95" s="861">
        <v>70.790702999999993</v>
      </c>
      <c r="L95" s="861">
        <v>73.821596</v>
      </c>
      <c r="M95" s="861">
        <v>73.683267999999998</v>
      </c>
      <c r="N95" s="861">
        <v>-7.7725099999999996</v>
      </c>
      <c r="O95" s="861">
        <v>-9.3907989999999995</v>
      </c>
      <c r="P95" s="861">
        <v>-10.102448000000001</v>
      </c>
      <c r="Q95" s="861">
        <v>-6.2289919999999999</v>
      </c>
      <c r="R95" s="861">
        <v>-7.1935650000000004</v>
      </c>
      <c r="S95" s="861">
        <v>-8.2386890000000008</v>
      </c>
      <c r="T95" s="861">
        <v>80.270187000000007</v>
      </c>
      <c r="U95" s="861">
        <v>71.343536999999998</v>
      </c>
      <c r="V95" s="861">
        <v>92.048280000000005</v>
      </c>
      <c r="W95" s="861">
        <v>91.103907000000007</v>
      </c>
      <c r="X95" s="861">
        <v>-5.8971590000000003</v>
      </c>
      <c r="Y95" s="861">
        <v>-5.1322000000000001</v>
      </c>
      <c r="Z95" s="861">
        <v>-10.933076</v>
      </c>
      <c r="AA95" s="861">
        <v>-10.343037000000001</v>
      </c>
      <c r="AB95" s="861">
        <v>-10.304081</v>
      </c>
      <c r="AC95" s="861">
        <v>-11.817302</v>
      </c>
      <c r="AD95" s="861">
        <v>-12.762848</v>
      </c>
      <c r="AE95" s="861">
        <v>106.127393</v>
      </c>
      <c r="AF95" s="861">
        <v>98.474896999999999</v>
      </c>
      <c r="AG95" s="861">
        <v>89.749589999999998</v>
      </c>
      <c r="AH95" s="861">
        <v>109.34374099999999</v>
      </c>
      <c r="AI95" s="861">
        <v>88.192620000000005</v>
      </c>
      <c r="AJ95" s="861">
        <v>69.076111999999995</v>
      </c>
      <c r="AK95" s="861">
        <v>-4.9453440000000004</v>
      </c>
      <c r="AL95" s="861">
        <v>-9.4360440000000008</v>
      </c>
      <c r="AM95" s="861">
        <v>-8.7157750000000007</v>
      </c>
      <c r="AN95" s="861">
        <v>91.407139000000001</v>
      </c>
      <c r="AO95" s="861">
        <v>90.502131000000006</v>
      </c>
      <c r="AP95" s="861">
        <v>88.574512999999996</v>
      </c>
      <c r="AQ95" s="861">
        <v>86.739303000000007</v>
      </c>
      <c r="AR95" s="861">
        <v>70.967640000000003</v>
      </c>
      <c r="AS95" s="861">
        <v>62.983170000000001</v>
      </c>
      <c r="AT95" s="861">
        <v>75.121363000000002</v>
      </c>
      <c r="AU95" s="861">
        <v>73.693916000000002</v>
      </c>
      <c r="AV95" s="861">
        <v>72.007650999999996</v>
      </c>
      <c r="AW95" s="861">
        <v>71.347781999999995</v>
      </c>
      <c r="AX95" s="861">
        <v>87.621990999999994</v>
      </c>
      <c r="AY95" s="861">
        <v>85.366280000000003</v>
      </c>
      <c r="AZ95" s="861">
        <v>-5.4713390000000004</v>
      </c>
      <c r="BA95" s="861">
        <v>-5.5300539999999998</v>
      </c>
      <c r="BB95" s="861">
        <v>-13.932142000000001</v>
      </c>
      <c r="BC95" s="861">
        <v>-12.884188999999999</v>
      </c>
      <c r="BD95" s="861">
        <v>-13.181742</v>
      </c>
      <c r="BE95" s="861">
        <v>-8.9832619999999999</v>
      </c>
      <c r="BF95" s="861">
        <v>30.250052</v>
      </c>
      <c r="BG95" s="861">
        <v>137.95811599999999</v>
      </c>
      <c r="BH95" s="861">
        <v>107.48369599999999</v>
      </c>
      <c r="BI95" s="861">
        <v>52.402658000000002</v>
      </c>
      <c r="BJ95" s="861">
        <v>129.566371</v>
      </c>
      <c r="BK95" s="861">
        <v>84.421301999999997</v>
      </c>
      <c r="BL95" s="861">
        <v>73.643090000000001</v>
      </c>
      <c r="BM95" s="861">
        <v>-18.420135999999999</v>
      </c>
      <c r="BN95" s="861">
        <v>-13.340527</v>
      </c>
      <c r="BO95" s="861">
        <v>-9.2539180000000005</v>
      </c>
      <c r="BP95" s="861">
        <v>-12.669528</v>
      </c>
      <c r="BQ95" s="861">
        <v>85.412802999999997</v>
      </c>
      <c r="BR95" s="861">
        <v>86.913712000000004</v>
      </c>
      <c r="BS95" s="861">
        <v>83.885193999999998</v>
      </c>
      <c r="BT95" s="861">
        <v>56.226301999999997</v>
      </c>
      <c r="BU95" s="861">
        <v>62.800688000000001</v>
      </c>
      <c r="BV95" s="861">
        <v>59.250647000000001</v>
      </c>
      <c r="BW95" s="861">
        <v>62.146447000000002</v>
      </c>
      <c r="BX95" s="861">
        <v>-13.801769</v>
      </c>
      <c r="BY95" s="861">
        <v>-14.062913</v>
      </c>
      <c r="BZ95" s="861">
        <v>-12.399533999999999</v>
      </c>
      <c r="CA95" s="861">
        <v>-13.580235999999999</v>
      </c>
      <c r="CB95" s="861">
        <v>-5.5116639999999997</v>
      </c>
      <c r="CC95" s="861">
        <v>-2.4092090000000002</v>
      </c>
      <c r="CD95" s="861">
        <v>-5.9504349999999997</v>
      </c>
      <c r="CE95" s="861">
        <v>-2.2571159999999999</v>
      </c>
      <c r="CF95" s="861">
        <v>-7.9435609999999999</v>
      </c>
      <c r="CG95" s="861">
        <v>-1.577985</v>
      </c>
      <c r="CH95" s="861">
        <v>-8.4322560000000006</v>
      </c>
      <c r="CI95" s="861">
        <v>-3.8883130000000001</v>
      </c>
      <c r="CJ95" s="861">
        <v>-5.6663949999999996</v>
      </c>
      <c r="CK95" s="861">
        <v>-2.4964</v>
      </c>
      <c r="CL95" s="861">
        <v>-6.1682439999999996</v>
      </c>
      <c r="CM95" s="861">
        <v>-0.662296</v>
      </c>
      <c r="CN95" s="861">
        <v>-8.1709449999999997</v>
      </c>
      <c r="CO95" s="861">
        <v>-3.5271089999999998</v>
      </c>
      <c r="CP95" s="861">
        <v>-8.062481</v>
      </c>
      <c r="CQ95" s="861">
        <v>-4.9079629999999996</v>
      </c>
      <c r="CR95" s="861">
        <v>-5.6099490000000003</v>
      </c>
      <c r="CS95" s="861">
        <v>-3.2494529999999999</v>
      </c>
      <c r="CT95" s="861">
        <v>-6.4274760000000004</v>
      </c>
      <c r="CU95" s="861">
        <v>-3.7799469999999999</v>
      </c>
      <c r="CV95" s="861">
        <v>-8.5834119999999992</v>
      </c>
      <c r="CW95" s="861">
        <v>-3.6860759999999999</v>
      </c>
      <c r="CX95" s="861">
        <v>-8.5287170000000003</v>
      </c>
      <c r="CY95" s="861">
        <v>-4.1110160000000002</v>
      </c>
      <c r="CZ95" s="861">
        <v>-5.5727289999999998</v>
      </c>
      <c r="DA95" s="861">
        <v>-2.885332</v>
      </c>
      <c r="DB95" s="861">
        <v>-6.2658839999999998</v>
      </c>
      <c r="DC95" s="861">
        <v>-2.801336</v>
      </c>
      <c r="DD95" s="861">
        <v>-8.3709290000000003</v>
      </c>
      <c r="DE95" s="861">
        <v>-5.4347750000000001</v>
      </c>
      <c r="DF95" s="861">
        <v>-8.6399270000000001</v>
      </c>
      <c r="DG95" s="861">
        <v>-4.9296749999999996</v>
      </c>
      <c r="DH95" s="861">
        <v>-5.5170380000000003</v>
      </c>
      <c r="DI95" s="861">
        <v>-3.4383330000000001</v>
      </c>
      <c r="DJ95" s="861">
        <v>-6.1236259999999998</v>
      </c>
      <c r="DK95" s="861">
        <v>-4.3191550000000003</v>
      </c>
      <c r="DL95" s="861">
        <v>-8.4731170000000002</v>
      </c>
      <c r="DM95" s="861">
        <v>-6.5508920000000002</v>
      </c>
      <c r="DN95" s="861">
        <v>-8.6099569999999996</v>
      </c>
      <c r="DO95" s="861">
        <v>-5.8316689999999998</v>
      </c>
      <c r="DP95" s="861">
        <v>-6.0862850000000002</v>
      </c>
      <c r="DQ95" s="861">
        <v>-4.332179</v>
      </c>
      <c r="DR95" s="861">
        <v>-6.4702909999999996</v>
      </c>
      <c r="DS95" s="861">
        <v>-5.334416</v>
      </c>
      <c r="DT95" s="861">
        <v>-8.2063140000000008</v>
      </c>
      <c r="DU95" s="861">
        <v>-7.6440530000000004</v>
      </c>
      <c r="DV95" s="861">
        <v>-8.8170350000000006</v>
      </c>
      <c r="DW95" s="861">
        <v>-5.190518</v>
      </c>
      <c r="DX95" s="861">
        <v>12.388560999999999</v>
      </c>
      <c r="DY95" s="861">
        <v>9.6291139999999995</v>
      </c>
      <c r="DZ95" s="861">
        <v>157.68201999999999</v>
      </c>
      <c r="EA95" s="861">
        <v>148.401465</v>
      </c>
      <c r="EB95" s="861">
        <v>120.46</v>
      </c>
      <c r="EC95" s="861">
        <v>1.238</v>
      </c>
      <c r="ED95" s="861">
        <v>132.19999999999999</v>
      </c>
      <c r="EE95" s="861">
        <v>120.59</v>
      </c>
      <c r="EF95" s="861">
        <v>5.4160000000000004</v>
      </c>
      <c r="EG95" s="861">
        <v>642.4</v>
      </c>
      <c r="EH95" s="861">
        <v>120.69</v>
      </c>
      <c r="EI95" s="861">
        <v>5.1029999999999998</v>
      </c>
      <c r="EJ95" s="861">
        <v>604</v>
      </c>
      <c r="EK95" s="861">
        <v>8.8013949999999994</v>
      </c>
      <c r="EL95" s="861">
        <v>13.280101999999999</v>
      </c>
      <c r="EM95" s="861">
        <v>-17.51717</v>
      </c>
      <c r="EN95" s="861">
        <v>-22.534020000000002</v>
      </c>
      <c r="EO95" s="861">
        <v>93.045528000000004</v>
      </c>
      <c r="EP95" s="861">
        <v>88.918071999999995</v>
      </c>
      <c r="EQ95" s="861">
        <v>-5.5719560000000001</v>
      </c>
      <c r="ER95" s="861">
        <v>428.78005100000001</v>
      </c>
      <c r="ES95" s="861">
        <v>938.71484599999997</v>
      </c>
      <c r="ET95" s="861">
        <v>890.07661199999995</v>
      </c>
      <c r="EU95" s="861"/>
      <c r="EV95" s="861"/>
      <c r="EW95" s="861"/>
      <c r="EX95" s="861"/>
      <c r="EY95" s="861"/>
      <c r="EZ95" s="861"/>
      <c r="FA95" s="861"/>
      <c r="FB95" s="861"/>
      <c r="FC95" s="861"/>
      <c r="FD95" s="861"/>
    </row>
    <row r="96" spans="1:160" x14ac:dyDescent="0.25">
      <c r="A96" s="837">
        <v>46141</v>
      </c>
      <c r="B96" s="836">
        <v>0.43673611111111116</v>
      </c>
      <c r="C96" s="861">
        <v>4200</v>
      </c>
      <c r="D96" s="861">
        <v>0</v>
      </c>
      <c r="E96" s="861">
        <v>0</v>
      </c>
      <c r="F96" s="861">
        <v>72.853307000000001</v>
      </c>
      <c r="G96" s="861">
        <v>70.234333000000007</v>
      </c>
      <c r="H96" s="861">
        <v>63.377240999999998</v>
      </c>
      <c r="I96" s="861">
        <v>72.976951</v>
      </c>
      <c r="J96" s="861">
        <v>68.873080999999999</v>
      </c>
      <c r="K96" s="861">
        <v>70.773208999999994</v>
      </c>
      <c r="L96" s="861">
        <v>73.795236000000003</v>
      </c>
      <c r="M96" s="861">
        <v>73.672556999999998</v>
      </c>
      <c r="N96" s="861">
        <v>-7.8727309999999999</v>
      </c>
      <c r="O96" s="861">
        <v>-9.4528250000000007</v>
      </c>
      <c r="P96" s="861">
        <v>-10.156094</v>
      </c>
      <c r="Q96" s="861">
        <v>-6.3324730000000002</v>
      </c>
      <c r="R96" s="861">
        <v>-7.2953330000000003</v>
      </c>
      <c r="S96" s="861">
        <v>-8.2657380000000007</v>
      </c>
      <c r="T96" s="861">
        <v>80.426039000000003</v>
      </c>
      <c r="U96" s="861">
        <v>71.041977000000003</v>
      </c>
      <c r="V96" s="861">
        <v>92.063899000000006</v>
      </c>
      <c r="W96" s="861">
        <v>91.187533999999999</v>
      </c>
      <c r="X96" s="861">
        <v>-5.9639749999999996</v>
      </c>
      <c r="Y96" s="861">
        <v>-5.1772809999999998</v>
      </c>
      <c r="Z96" s="861">
        <v>-10.961650000000001</v>
      </c>
      <c r="AA96" s="861">
        <v>-10.393654</v>
      </c>
      <c r="AB96" s="861">
        <v>-10.340574</v>
      </c>
      <c r="AC96" s="861">
        <v>-11.854823</v>
      </c>
      <c r="AD96" s="861">
        <v>-12.797770999999999</v>
      </c>
      <c r="AE96" s="861">
        <v>105.989557</v>
      </c>
      <c r="AF96" s="861">
        <v>98.399615999999995</v>
      </c>
      <c r="AG96" s="861">
        <v>89.589669000000001</v>
      </c>
      <c r="AH96" s="861">
        <v>109.122642</v>
      </c>
      <c r="AI96" s="861">
        <v>88.157167000000001</v>
      </c>
      <c r="AJ96" s="861">
        <v>69.058152000000007</v>
      </c>
      <c r="AK96" s="861">
        <v>-5.0106339999999996</v>
      </c>
      <c r="AL96" s="861">
        <v>-9.5445679999999999</v>
      </c>
      <c r="AM96" s="861">
        <v>-8.6991160000000001</v>
      </c>
      <c r="AN96" s="861">
        <v>91.387895</v>
      </c>
      <c r="AO96" s="861">
        <v>90.551843000000005</v>
      </c>
      <c r="AP96" s="861">
        <v>88.388971999999995</v>
      </c>
      <c r="AQ96" s="861">
        <v>86.67756</v>
      </c>
      <c r="AR96" s="861">
        <v>70.882272</v>
      </c>
      <c r="AS96" s="861">
        <v>62.916697999999997</v>
      </c>
      <c r="AT96" s="861">
        <v>74.999392</v>
      </c>
      <c r="AU96" s="861">
        <v>73.687241999999998</v>
      </c>
      <c r="AV96" s="861">
        <v>71.889894999999996</v>
      </c>
      <c r="AW96" s="861">
        <v>71.677398999999994</v>
      </c>
      <c r="AX96" s="861">
        <v>87.689897000000002</v>
      </c>
      <c r="AY96" s="861">
        <v>85.430189999999996</v>
      </c>
      <c r="AZ96" s="861">
        <v>-5.5716479999999997</v>
      </c>
      <c r="BA96" s="861">
        <v>-5.6056699999999999</v>
      </c>
      <c r="BB96" s="861">
        <v>-13.975955000000001</v>
      </c>
      <c r="BC96" s="861">
        <v>-12.900112</v>
      </c>
      <c r="BD96" s="861">
        <v>-13.207107000000001</v>
      </c>
      <c r="BE96" s="861">
        <v>-8.8356189999999994</v>
      </c>
      <c r="BF96" s="861">
        <v>30.342835000000001</v>
      </c>
      <c r="BG96" s="861">
        <v>138.068085</v>
      </c>
      <c r="BH96" s="861">
        <v>107.543834</v>
      </c>
      <c r="BI96" s="861">
        <v>52.393434999999997</v>
      </c>
      <c r="BJ96" s="861">
        <v>129.62775999999999</v>
      </c>
      <c r="BK96" s="861">
        <v>84.451993000000002</v>
      </c>
      <c r="BL96" s="861">
        <v>73.903859999999995</v>
      </c>
      <c r="BM96" s="861">
        <v>-18.404222000000001</v>
      </c>
      <c r="BN96" s="861">
        <v>-13.393482000000001</v>
      </c>
      <c r="BO96" s="861">
        <v>-9.2699680000000004</v>
      </c>
      <c r="BP96" s="861">
        <v>-12.692263000000001</v>
      </c>
      <c r="BQ96" s="861">
        <v>85.510350000000003</v>
      </c>
      <c r="BR96" s="861">
        <v>86.929938000000007</v>
      </c>
      <c r="BS96" s="861">
        <v>83.922379000000006</v>
      </c>
      <c r="BT96" s="861">
        <v>56.493194000000003</v>
      </c>
      <c r="BU96" s="861">
        <v>62.790779999999998</v>
      </c>
      <c r="BV96" s="861">
        <v>59.243279000000001</v>
      </c>
      <c r="BW96" s="861">
        <v>62.194003000000002</v>
      </c>
      <c r="BX96" s="861">
        <v>-14.037113</v>
      </c>
      <c r="BY96" s="861">
        <v>-14.145752999999999</v>
      </c>
      <c r="BZ96" s="861">
        <v>-12.407411</v>
      </c>
      <c r="CA96" s="861">
        <v>-13.663648999999999</v>
      </c>
      <c r="CB96" s="861">
        <v>-5.5422909999999996</v>
      </c>
      <c r="CC96" s="861">
        <v>-2.4671310000000002</v>
      </c>
      <c r="CD96" s="861">
        <v>-5.9741679999999997</v>
      </c>
      <c r="CE96" s="861">
        <v>-2.2853490000000001</v>
      </c>
      <c r="CF96" s="861">
        <v>-7.9482559999999998</v>
      </c>
      <c r="CG96" s="861">
        <v>-1.614592</v>
      </c>
      <c r="CH96" s="861">
        <v>-8.4522560000000002</v>
      </c>
      <c r="CI96" s="861">
        <v>-3.8909720000000001</v>
      </c>
      <c r="CJ96" s="861">
        <v>-5.736186</v>
      </c>
      <c r="CK96" s="861">
        <v>-2.5427339999999998</v>
      </c>
      <c r="CL96" s="861">
        <v>-6.18079</v>
      </c>
      <c r="CM96" s="861">
        <v>-0.67149700000000001</v>
      </c>
      <c r="CN96" s="861">
        <v>-8.2013800000000003</v>
      </c>
      <c r="CO96" s="861">
        <v>-3.5550000000000002</v>
      </c>
      <c r="CP96" s="861">
        <v>-8.1278729999999992</v>
      </c>
      <c r="CQ96" s="861">
        <v>-4.9446300000000001</v>
      </c>
      <c r="CR96" s="861">
        <v>-5.6662340000000002</v>
      </c>
      <c r="CS96" s="861">
        <v>-3.2720950000000002</v>
      </c>
      <c r="CT96" s="861">
        <v>-6.4213449999999996</v>
      </c>
      <c r="CU96" s="861">
        <v>-3.7915019999999999</v>
      </c>
      <c r="CV96" s="861">
        <v>-8.6109760000000009</v>
      </c>
      <c r="CW96" s="861">
        <v>-3.6971639999999999</v>
      </c>
      <c r="CX96" s="861">
        <v>-8.5558230000000002</v>
      </c>
      <c r="CY96" s="861">
        <v>-4.1165450000000003</v>
      </c>
      <c r="CZ96" s="861">
        <v>-5.5922520000000002</v>
      </c>
      <c r="DA96" s="861">
        <v>-2.8927960000000001</v>
      </c>
      <c r="DB96" s="861">
        <v>-6.2901829999999999</v>
      </c>
      <c r="DC96" s="861">
        <v>-2.7874530000000002</v>
      </c>
      <c r="DD96" s="861">
        <v>-8.3919709999999998</v>
      </c>
      <c r="DE96" s="861">
        <v>-5.4338199999999999</v>
      </c>
      <c r="DF96" s="861">
        <v>-8.7041439999999994</v>
      </c>
      <c r="DG96" s="861">
        <v>-4.9287999999999998</v>
      </c>
      <c r="DH96" s="861">
        <v>-5.5590359999999999</v>
      </c>
      <c r="DI96" s="861">
        <v>-3.4236140000000002</v>
      </c>
      <c r="DJ96" s="861">
        <v>-6.1564230000000002</v>
      </c>
      <c r="DK96" s="861">
        <v>-4.3109279999999996</v>
      </c>
      <c r="DL96" s="861">
        <v>-8.4969180000000009</v>
      </c>
      <c r="DM96" s="861">
        <v>-6.5484819999999999</v>
      </c>
      <c r="DN96" s="861">
        <v>-8.6437299999999997</v>
      </c>
      <c r="DO96" s="861">
        <v>-5.8363880000000004</v>
      </c>
      <c r="DP96" s="861">
        <v>-6.1306520000000004</v>
      </c>
      <c r="DQ96" s="861">
        <v>-4.3202299999999996</v>
      </c>
      <c r="DR96" s="861">
        <v>-6.4681030000000002</v>
      </c>
      <c r="DS96" s="861">
        <v>-5.315461</v>
      </c>
      <c r="DT96" s="861">
        <v>-8.2333809999999996</v>
      </c>
      <c r="DU96" s="861">
        <v>-7.6369629999999997</v>
      </c>
      <c r="DV96" s="861">
        <v>-8.8548729999999995</v>
      </c>
      <c r="DW96" s="861">
        <v>-5.1885490000000001</v>
      </c>
      <c r="DX96" s="861">
        <v>12.404648999999999</v>
      </c>
      <c r="DY96" s="861">
        <v>9.6255659999999992</v>
      </c>
      <c r="DZ96" s="861">
        <v>157.943118</v>
      </c>
      <c r="EA96" s="861">
        <v>148.56195399999999</v>
      </c>
      <c r="EB96" s="861">
        <v>120.01</v>
      </c>
      <c r="EC96" s="861">
        <v>3.25</v>
      </c>
      <c r="ED96" s="861">
        <v>383.8</v>
      </c>
      <c r="EE96" s="861">
        <v>119.76</v>
      </c>
      <c r="EF96" s="861">
        <v>5.452</v>
      </c>
      <c r="EG96" s="861">
        <v>641.20000000000005</v>
      </c>
      <c r="EH96" s="861">
        <v>120.09</v>
      </c>
      <c r="EI96" s="861">
        <v>5.1180000000000003</v>
      </c>
      <c r="EJ96" s="861">
        <v>603.29999999999995</v>
      </c>
      <c r="EK96" s="861">
        <v>8.7899899999999995</v>
      </c>
      <c r="EL96" s="861">
        <v>13.27078</v>
      </c>
      <c r="EM96" s="861">
        <v>-17.489106</v>
      </c>
      <c r="EN96" s="861">
        <v>-22.540748000000001</v>
      </c>
      <c r="EO96" s="861">
        <v>93.159268999999995</v>
      </c>
      <c r="EP96" s="861">
        <v>88.990893</v>
      </c>
      <c r="EQ96" s="861">
        <v>-5.5919150000000002</v>
      </c>
      <c r="ER96" s="861">
        <v>434.96907599999997</v>
      </c>
      <c r="ES96" s="861">
        <v>949.43440799999996</v>
      </c>
      <c r="ET96" s="861">
        <v>900.12738899999999</v>
      </c>
      <c r="EU96" s="861"/>
      <c r="EV96" s="861"/>
      <c r="EW96" s="861"/>
      <c r="EX96" s="861"/>
      <c r="EY96" s="861"/>
      <c r="EZ96" s="861"/>
      <c r="FA96" s="861"/>
      <c r="FB96" s="861"/>
      <c r="FC96" s="861"/>
      <c r="FD96" s="861"/>
    </row>
    <row r="97" spans="1:160" x14ac:dyDescent="0.25">
      <c r="A97" s="837">
        <v>46141</v>
      </c>
      <c r="B97" s="836">
        <v>0.43743055555555554</v>
      </c>
      <c r="C97" s="861">
        <v>4260</v>
      </c>
      <c r="D97" s="861">
        <v>0</v>
      </c>
      <c r="E97" s="861">
        <v>0</v>
      </c>
      <c r="F97" s="861">
        <v>72.911812999999995</v>
      </c>
      <c r="G97" s="861">
        <v>70.255216000000004</v>
      </c>
      <c r="H97" s="861">
        <v>63.377738999999998</v>
      </c>
      <c r="I97" s="861">
        <v>72.953074999999998</v>
      </c>
      <c r="J97" s="861">
        <v>68.972469000000004</v>
      </c>
      <c r="K97" s="861">
        <v>70.798513999999997</v>
      </c>
      <c r="L97" s="861">
        <v>73.797200000000004</v>
      </c>
      <c r="M97" s="861">
        <v>73.691444000000004</v>
      </c>
      <c r="N97" s="861">
        <v>-7.9264849999999996</v>
      </c>
      <c r="O97" s="861">
        <v>-9.454663</v>
      </c>
      <c r="P97" s="861">
        <v>-10.188917</v>
      </c>
      <c r="Q97" s="861">
        <v>-6.2930539999999997</v>
      </c>
      <c r="R97" s="861">
        <v>-7.2385650000000004</v>
      </c>
      <c r="S97" s="861">
        <v>-8.2402379999999997</v>
      </c>
      <c r="T97" s="861">
        <v>80.496951999999993</v>
      </c>
      <c r="U97" s="861">
        <v>71.391148000000001</v>
      </c>
      <c r="V97" s="861">
        <v>92.059376999999998</v>
      </c>
      <c r="W97" s="861">
        <v>91.160619999999994</v>
      </c>
      <c r="X97" s="861">
        <v>-6.0292269999999997</v>
      </c>
      <c r="Y97" s="861">
        <v>-5.2557729999999996</v>
      </c>
      <c r="Z97" s="861">
        <v>-10.996204000000001</v>
      </c>
      <c r="AA97" s="861">
        <v>-10.402348999999999</v>
      </c>
      <c r="AB97" s="861">
        <v>-10.371117</v>
      </c>
      <c r="AC97" s="861">
        <v>-11.900973</v>
      </c>
      <c r="AD97" s="861">
        <v>-12.904488000000001</v>
      </c>
      <c r="AE97" s="861">
        <v>105.928245</v>
      </c>
      <c r="AF97" s="861">
        <v>98.332436000000001</v>
      </c>
      <c r="AG97" s="861">
        <v>89.672160000000005</v>
      </c>
      <c r="AH97" s="861">
        <v>109.125055</v>
      </c>
      <c r="AI97" s="861">
        <v>88.183349000000007</v>
      </c>
      <c r="AJ97" s="861">
        <v>69.117676000000003</v>
      </c>
      <c r="AK97" s="861">
        <v>-5.0148529999999996</v>
      </c>
      <c r="AL97" s="861">
        <v>-9.5898070000000004</v>
      </c>
      <c r="AM97" s="861">
        <v>-8.8033129999999993</v>
      </c>
      <c r="AN97" s="861">
        <v>91.396406999999996</v>
      </c>
      <c r="AO97" s="861">
        <v>90.541929999999994</v>
      </c>
      <c r="AP97" s="861">
        <v>88.416047000000006</v>
      </c>
      <c r="AQ97" s="861">
        <v>86.678853000000004</v>
      </c>
      <c r="AR97" s="861">
        <v>70.850948000000002</v>
      </c>
      <c r="AS97" s="861">
        <v>62.854222</v>
      </c>
      <c r="AT97" s="861">
        <v>75.029933999999997</v>
      </c>
      <c r="AU97" s="861">
        <v>73.609103000000005</v>
      </c>
      <c r="AV97" s="861">
        <v>72.007875999999996</v>
      </c>
      <c r="AW97" s="861">
        <v>71.620397999999994</v>
      </c>
      <c r="AX97" s="861">
        <v>87.74633</v>
      </c>
      <c r="AY97" s="861">
        <v>85.531417000000005</v>
      </c>
      <c r="AZ97" s="861">
        <v>-5.715827</v>
      </c>
      <c r="BA97" s="861">
        <v>-5.7009100000000004</v>
      </c>
      <c r="BB97" s="861">
        <v>-13.999896</v>
      </c>
      <c r="BC97" s="861">
        <v>-12.955602000000001</v>
      </c>
      <c r="BD97" s="861">
        <v>-13.22583</v>
      </c>
      <c r="BE97" s="861">
        <v>-8.6316039999999994</v>
      </c>
      <c r="BF97" s="861">
        <v>30.225414000000001</v>
      </c>
      <c r="BG97" s="861">
        <v>138.07934599999999</v>
      </c>
      <c r="BH97" s="861">
        <v>107.61126299999999</v>
      </c>
      <c r="BI97" s="861">
        <v>52.392423999999998</v>
      </c>
      <c r="BJ97" s="861">
        <v>129.97038699999999</v>
      </c>
      <c r="BK97" s="861">
        <v>84.575760000000002</v>
      </c>
      <c r="BL97" s="861">
        <v>73.563011000000003</v>
      </c>
      <c r="BM97" s="861">
        <v>-18.426445999999999</v>
      </c>
      <c r="BN97" s="861">
        <v>-13.374328999999999</v>
      </c>
      <c r="BO97" s="861">
        <v>-9.4379980000000003</v>
      </c>
      <c r="BP97" s="861">
        <v>-12.695754000000001</v>
      </c>
      <c r="BQ97" s="861">
        <v>85.572768999999994</v>
      </c>
      <c r="BR97" s="861">
        <v>87.008870999999999</v>
      </c>
      <c r="BS97" s="861">
        <v>83.966054999999997</v>
      </c>
      <c r="BT97" s="861">
        <v>56.516289</v>
      </c>
      <c r="BU97" s="861">
        <v>62.842598000000002</v>
      </c>
      <c r="BV97" s="861">
        <v>59.282406999999999</v>
      </c>
      <c r="BW97" s="861">
        <v>62.246285999999998</v>
      </c>
      <c r="BX97" s="861">
        <v>-14.070838999999999</v>
      </c>
      <c r="BY97" s="861">
        <v>-14.169091999999999</v>
      </c>
      <c r="BZ97" s="861">
        <v>-12.534784999999999</v>
      </c>
      <c r="CA97" s="861">
        <v>-13.768613999999999</v>
      </c>
      <c r="CB97" s="861">
        <v>-5.5927870000000004</v>
      </c>
      <c r="CC97" s="861">
        <v>-2.4813689999999999</v>
      </c>
      <c r="CD97" s="861">
        <v>-6.0038729999999996</v>
      </c>
      <c r="CE97" s="861">
        <v>-2.3491979999999999</v>
      </c>
      <c r="CF97" s="861">
        <v>-8.0013240000000003</v>
      </c>
      <c r="CG97" s="861">
        <v>-1.6347130000000001</v>
      </c>
      <c r="CH97" s="861">
        <v>-8.5109429999999993</v>
      </c>
      <c r="CI97" s="861">
        <v>-3.930647</v>
      </c>
      <c r="CJ97" s="861">
        <v>-5.7587270000000004</v>
      </c>
      <c r="CK97" s="861">
        <v>-2.5694979999999998</v>
      </c>
      <c r="CL97" s="861">
        <v>-6.1927779999999997</v>
      </c>
      <c r="CM97" s="861">
        <v>-0.69725899999999996</v>
      </c>
      <c r="CN97" s="861">
        <v>-8.2418329999999997</v>
      </c>
      <c r="CO97" s="861">
        <v>-3.587262</v>
      </c>
      <c r="CP97" s="861">
        <v>-8.1490430000000007</v>
      </c>
      <c r="CQ97" s="861">
        <v>-4.9787319999999999</v>
      </c>
      <c r="CR97" s="861">
        <v>-5.6994420000000003</v>
      </c>
      <c r="CS97" s="861">
        <v>-3.3321149999999999</v>
      </c>
      <c r="CT97" s="861">
        <v>-6.4985670000000004</v>
      </c>
      <c r="CU97" s="861">
        <v>-3.8186740000000001</v>
      </c>
      <c r="CV97" s="861">
        <v>-8.6664530000000006</v>
      </c>
      <c r="CW97" s="861">
        <v>-3.6992389999999999</v>
      </c>
      <c r="CX97" s="861">
        <v>-8.5645229999999994</v>
      </c>
      <c r="CY97" s="861">
        <v>-4.1279750000000002</v>
      </c>
      <c r="CZ97" s="861">
        <v>-5.5808710000000001</v>
      </c>
      <c r="DA97" s="861">
        <v>-2.9005209999999999</v>
      </c>
      <c r="DB97" s="861">
        <v>-6.2965499999999999</v>
      </c>
      <c r="DC97" s="861">
        <v>-2.8035299999999999</v>
      </c>
      <c r="DD97" s="861">
        <v>-8.4030400000000007</v>
      </c>
      <c r="DE97" s="861">
        <v>-5.4415769999999997</v>
      </c>
      <c r="DF97" s="861">
        <v>-8.7010330000000007</v>
      </c>
      <c r="DG97" s="861">
        <v>-4.9620230000000003</v>
      </c>
      <c r="DH97" s="861">
        <v>-5.5559399999999997</v>
      </c>
      <c r="DI97" s="861">
        <v>-3.4582380000000001</v>
      </c>
      <c r="DJ97" s="861">
        <v>-6.1384840000000001</v>
      </c>
      <c r="DK97" s="861">
        <v>-4.3204820000000002</v>
      </c>
      <c r="DL97" s="861">
        <v>-8.4824900000000003</v>
      </c>
      <c r="DM97" s="861">
        <v>-6.5733059999999996</v>
      </c>
      <c r="DN97" s="861">
        <v>-8.6504539999999999</v>
      </c>
      <c r="DO97" s="861">
        <v>-5.8388859999999996</v>
      </c>
      <c r="DP97" s="861">
        <v>-6.1182249999999998</v>
      </c>
      <c r="DQ97" s="861">
        <v>-4.3711840000000004</v>
      </c>
      <c r="DR97" s="861">
        <v>-6.4748900000000003</v>
      </c>
      <c r="DS97" s="861">
        <v>-5.3259619999999996</v>
      </c>
      <c r="DT97" s="861">
        <v>-8.2301900000000003</v>
      </c>
      <c r="DU97" s="861">
        <v>-7.6454649999999997</v>
      </c>
      <c r="DV97" s="861">
        <v>-8.8351539999999993</v>
      </c>
      <c r="DW97" s="861">
        <v>-5.1857110000000004</v>
      </c>
      <c r="DX97" s="861">
        <v>12.309920999999999</v>
      </c>
      <c r="DY97" s="861">
        <v>9.594265</v>
      </c>
      <c r="DZ97" s="861">
        <v>158.189052</v>
      </c>
      <c r="EA97" s="861">
        <v>148.760256</v>
      </c>
      <c r="EB97" s="861">
        <v>120.72</v>
      </c>
      <c r="EC97" s="861">
        <v>1.2370000000000001</v>
      </c>
      <c r="ED97" s="861">
        <v>132.19999999999999</v>
      </c>
      <c r="EE97" s="861">
        <v>120.52</v>
      </c>
      <c r="EF97" s="861">
        <v>5.4219999999999997</v>
      </c>
      <c r="EG97" s="861">
        <v>643.29999999999995</v>
      </c>
      <c r="EH97" s="861">
        <v>120.54</v>
      </c>
      <c r="EI97" s="861">
        <v>5.1029999999999998</v>
      </c>
      <c r="EJ97" s="861">
        <v>603</v>
      </c>
      <c r="EK97" s="861">
        <v>8.8512199999999996</v>
      </c>
      <c r="EL97" s="861">
        <v>13.162141999999999</v>
      </c>
      <c r="EM97" s="861">
        <v>-17.654533000000001</v>
      </c>
      <c r="EN97" s="861">
        <v>-22.60014</v>
      </c>
      <c r="EO97" s="861">
        <v>93.266288000000003</v>
      </c>
      <c r="EP97" s="861">
        <v>89.080798999999999</v>
      </c>
      <c r="EQ97" s="861">
        <v>-5.6121080000000001</v>
      </c>
      <c r="ER97" s="861">
        <v>440.17825699999997</v>
      </c>
      <c r="ES97" s="861">
        <v>960.14743799999997</v>
      </c>
      <c r="ET97" s="861">
        <v>910.18304799999999</v>
      </c>
      <c r="EU97" s="861"/>
      <c r="EV97" s="861"/>
      <c r="EW97" s="861"/>
      <c r="EX97" s="861"/>
      <c r="EY97" s="861"/>
      <c r="EZ97" s="861"/>
      <c r="FA97" s="861"/>
      <c r="FB97" s="861"/>
      <c r="FC97" s="861"/>
      <c r="FD97" s="861"/>
    </row>
    <row r="98" spans="1:160" x14ac:dyDescent="0.25">
      <c r="A98" s="837">
        <v>46141</v>
      </c>
      <c r="B98" s="836">
        <v>0.43812500000000004</v>
      </c>
      <c r="C98" s="861">
        <v>4320</v>
      </c>
      <c r="D98" s="861">
        <v>0</v>
      </c>
      <c r="E98" s="861">
        <v>0</v>
      </c>
      <c r="F98" s="861">
        <v>73.113337999999999</v>
      </c>
      <c r="G98" s="861">
        <v>70.230993999999995</v>
      </c>
      <c r="H98" s="861">
        <v>63.548161</v>
      </c>
      <c r="I98" s="861">
        <v>72.916675999999995</v>
      </c>
      <c r="J98" s="861">
        <v>69.104781000000003</v>
      </c>
      <c r="K98" s="861">
        <v>70.781126</v>
      </c>
      <c r="L98" s="861">
        <v>73.781041999999999</v>
      </c>
      <c r="M98" s="861">
        <v>73.676552000000001</v>
      </c>
      <c r="N98" s="861">
        <v>-8.0058150000000001</v>
      </c>
      <c r="O98" s="861">
        <v>-9.4980759999999993</v>
      </c>
      <c r="P98" s="861">
        <v>-10.240360000000001</v>
      </c>
      <c r="Q98" s="861">
        <v>-6.3806950000000002</v>
      </c>
      <c r="R98" s="861">
        <v>-7.2492320000000001</v>
      </c>
      <c r="S98" s="861">
        <v>-8.3281480000000006</v>
      </c>
      <c r="T98" s="861">
        <v>80.517630999999994</v>
      </c>
      <c r="U98" s="861">
        <v>71.616907999999995</v>
      </c>
      <c r="V98" s="861">
        <v>91.984585999999993</v>
      </c>
      <c r="W98" s="861">
        <v>91.075388000000004</v>
      </c>
      <c r="X98" s="861">
        <v>-6.0658760000000003</v>
      </c>
      <c r="Y98" s="861">
        <v>-5.2170319999999997</v>
      </c>
      <c r="Z98" s="861">
        <v>-11.054881999999999</v>
      </c>
      <c r="AA98" s="861">
        <v>-10.467077</v>
      </c>
      <c r="AB98" s="861">
        <v>-10.435326</v>
      </c>
      <c r="AC98" s="861">
        <v>-11.946507</v>
      </c>
      <c r="AD98" s="861">
        <v>-12.885052</v>
      </c>
      <c r="AE98" s="861">
        <v>106.12770399999999</v>
      </c>
      <c r="AF98" s="861">
        <v>98.342809000000003</v>
      </c>
      <c r="AG98" s="861">
        <v>89.642352000000002</v>
      </c>
      <c r="AH98" s="861">
        <v>109.28565</v>
      </c>
      <c r="AI98" s="861">
        <v>88.161420000000007</v>
      </c>
      <c r="AJ98" s="861">
        <v>69.045058999999995</v>
      </c>
      <c r="AK98" s="861">
        <v>-5.0584930000000004</v>
      </c>
      <c r="AL98" s="861">
        <v>-9.6146949999999993</v>
      </c>
      <c r="AM98" s="861">
        <v>-8.8328550000000003</v>
      </c>
      <c r="AN98" s="861">
        <v>91.364464999999996</v>
      </c>
      <c r="AO98" s="861">
        <v>90.496324000000001</v>
      </c>
      <c r="AP98" s="861">
        <v>88.493843999999996</v>
      </c>
      <c r="AQ98" s="861">
        <v>86.758471999999998</v>
      </c>
      <c r="AR98" s="861">
        <v>70.775502000000003</v>
      </c>
      <c r="AS98" s="861">
        <v>62.798625999999999</v>
      </c>
      <c r="AT98" s="861">
        <v>75.093012999999999</v>
      </c>
      <c r="AU98" s="861">
        <v>73.581323999999995</v>
      </c>
      <c r="AV98" s="861">
        <v>72.153829000000002</v>
      </c>
      <c r="AW98" s="861">
        <v>71.687577000000005</v>
      </c>
      <c r="AX98" s="861">
        <v>87.781463000000002</v>
      </c>
      <c r="AY98" s="861">
        <v>85.581243000000001</v>
      </c>
      <c r="AZ98" s="861">
        <v>-5.6737109999999999</v>
      </c>
      <c r="BA98" s="861">
        <v>-5.6904919999999999</v>
      </c>
      <c r="BB98" s="861">
        <v>-14.075303</v>
      </c>
      <c r="BC98" s="861">
        <v>-12.984673000000001</v>
      </c>
      <c r="BD98" s="861">
        <v>-13.296898000000001</v>
      </c>
      <c r="BE98" s="861">
        <v>-9.0272400000000008</v>
      </c>
      <c r="BF98" s="861">
        <v>30.263489</v>
      </c>
      <c r="BG98" s="861">
        <v>138.084237</v>
      </c>
      <c r="BH98" s="861">
        <v>107.50558100000001</v>
      </c>
      <c r="BI98" s="861">
        <v>52.399954000000001</v>
      </c>
      <c r="BJ98" s="861">
        <v>129.97546700000001</v>
      </c>
      <c r="BK98" s="861">
        <v>84.552695999999997</v>
      </c>
      <c r="BL98" s="861">
        <v>73.796448999999996</v>
      </c>
      <c r="BM98" s="861">
        <v>-18.467451000000001</v>
      </c>
      <c r="BN98" s="861">
        <v>-13.421075999999999</v>
      </c>
      <c r="BO98" s="861">
        <v>-9.2936320000000006</v>
      </c>
      <c r="BP98" s="861">
        <v>-12.751405999999999</v>
      </c>
      <c r="BQ98" s="861">
        <v>85.573571999999999</v>
      </c>
      <c r="BR98" s="861">
        <v>87.036700999999994</v>
      </c>
      <c r="BS98" s="861">
        <v>83.989384999999999</v>
      </c>
      <c r="BT98" s="861">
        <v>56.560684000000002</v>
      </c>
      <c r="BU98" s="861">
        <v>62.942534000000002</v>
      </c>
      <c r="BV98" s="861">
        <v>59.302726999999997</v>
      </c>
      <c r="BW98" s="861">
        <v>62.297409999999999</v>
      </c>
      <c r="BX98" s="861">
        <v>-13.977672</v>
      </c>
      <c r="BY98" s="861">
        <v>-14.191644</v>
      </c>
      <c r="BZ98" s="861">
        <v>-12.491711</v>
      </c>
      <c r="CA98" s="861">
        <v>-13.67353</v>
      </c>
      <c r="CB98" s="861">
        <v>-5.6270810000000004</v>
      </c>
      <c r="CC98" s="861">
        <v>-2.5410780000000002</v>
      </c>
      <c r="CD98" s="861">
        <v>-6.0564489999999997</v>
      </c>
      <c r="CE98" s="861">
        <v>-2.4144600000000001</v>
      </c>
      <c r="CF98" s="861">
        <v>-8.0444259999999996</v>
      </c>
      <c r="CG98" s="861">
        <v>-1.6824840000000001</v>
      </c>
      <c r="CH98" s="861">
        <v>-8.5477360000000004</v>
      </c>
      <c r="CI98" s="861">
        <v>-3.9374250000000002</v>
      </c>
      <c r="CJ98" s="861">
        <v>-5.8084150000000001</v>
      </c>
      <c r="CK98" s="861">
        <v>-2.5837530000000002</v>
      </c>
      <c r="CL98" s="861">
        <v>-6.255166</v>
      </c>
      <c r="CM98" s="861">
        <v>-0.75495199999999996</v>
      </c>
      <c r="CN98" s="861">
        <v>-8.2840150000000001</v>
      </c>
      <c r="CO98" s="861">
        <v>-3.5905740000000002</v>
      </c>
      <c r="CP98" s="861">
        <v>-8.1897099999999998</v>
      </c>
      <c r="CQ98" s="861">
        <v>-4.9949839999999996</v>
      </c>
      <c r="CR98" s="861">
        <v>-5.7464789999999999</v>
      </c>
      <c r="CS98" s="861">
        <v>-3.3283550000000002</v>
      </c>
      <c r="CT98" s="861">
        <v>-6.5650890000000004</v>
      </c>
      <c r="CU98" s="861">
        <v>-3.826352</v>
      </c>
      <c r="CV98" s="861">
        <v>-8.6985430000000008</v>
      </c>
      <c r="CW98" s="861">
        <v>-3.7282920000000002</v>
      </c>
      <c r="CX98" s="861">
        <v>-8.6094840000000001</v>
      </c>
      <c r="CY98" s="861">
        <v>-4.1349580000000001</v>
      </c>
      <c r="CZ98" s="861">
        <v>-5.6503249999999996</v>
      </c>
      <c r="DA98" s="861">
        <v>-2.9013640000000001</v>
      </c>
      <c r="DB98" s="861">
        <v>-6.3356579999999996</v>
      </c>
      <c r="DC98" s="861">
        <v>-2.8029809999999999</v>
      </c>
      <c r="DD98" s="861">
        <v>-8.4176950000000001</v>
      </c>
      <c r="DE98" s="861">
        <v>-5.4179560000000002</v>
      </c>
      <c r="DF98" s="861">
        <v>-8.7510639999999995</v>
      </c>
      <c r="DG98" s="861">
        <v>-4.9791670000000003</v>
      </c>
      <c r="DH98" s="861">
        <v>-5.5880140000000003</v>
      </c>
      <c r="DI98" s="861">
        <v>-3.454205</v>
      </c>
      <c r="DJ98" s="861">
        <v>-6.1941430000000004</v>
      </c>
      <c r="DK98" s="861">
        <v>-4.3257469999999998</v>
      </c>
      <c r="DL98" s="861">
        <v>-8.5011620000000008</v>
      </c>
      <c r="DM98" s="861">
        <v>-6.5741849999999999</v>
      </c>
      <c r="DN98" s="861">
        <v>-8.6756589999999996</v>
      </c>
      <c r="DO98" s="861">
        <v>-5.8336740000000002</v>
      </c>
      <c r="DP98" s="861">
        <v>-6.1582569999999999</v>
      </c>
      <c r="DQ98" s="861">
        <v>-4.3597029999999997</v>
      </c>
      <c r="DR98" s="861">
        <v>-6.5282450000000001</v>
      </c>
      <c r="DS98" s="861">
        <v>-5.3317009999999998</v>
      </c>
      <c r="DT98" s="861">
        <v>-8.2820850000000004</v>
      </c>
      <c r="DU98" s="861">
        <v>-7.6126810000000003</v>
      </c>
      <c r="DV98" s="861">
        <v>-8.8684700000000003</v>
      </c>
      <c r="DW98" s="861">
        <v>-5.1717940000000002</v>
      </c>
      <c r="DX98" s="861">
        <v>12.320274</v>
      </c>
      <c r="DY98" s="861">
        <v>9.6127339999999997</v>
      </c>
      <c r="DZ98" s="861">
        <v>158.294814</v>
      </c>
      <c r="EA98" s="861">
        <v>148.94631100000001</v>
      </c>
      <c r="EB98" s="861">
        <v>120.64</v>
      </c>
      <c r="EC98" s="861">
        <v>1.2370000000000001</v>
      </c>
      <c r="ED98" s="861">
        <v>132.19999999999999</v>
      </c>
      <c r="EE98" s="861">
        <v>120.71</v>
      </c>
      <c r="EF98" s="861">
        <v>5.4</v>
      </c>
      <c r="EG98" s="861">
        <v>642.9</v>
      </c>
      <c r="EH98" s="861">
        <v>120.47</v>
      </c>
      <c r="EI98" s="861">
        <v>5.1159999999999997</v>
      </c>
      <c r="EJ98" s="861">
        <v>604.29999999999995</v>
      </c>
      <c r="EK98" s="861">
        <v>8.8035759999999996</v>
      </c>
      <c r="EL98" s="861">
        <v>13.271457</v>
      </c>
      <c r="EM98" s="861">
        <v>-17.636431000000002</v>
      </c>
      <c r="EN98" s="861">
        <v>-22.565089</v>
      </c>
      <c r="EO98" s="861">
        <v>93.312276999999995</v>
      </c>
      <c r="EP98" s="861">
        <v>89.165080000000003</v>
      </c>
      <c r="EQ98" s="861">
        <v>-5.6388790000000002</v>
      </c>
      <c r="ER98" s="861">
        <v>442.381305</v>
      </c>
      <c r="ES98" s="861">
        <v>970.86079900000004</v>
      </c>
      <c r="ET98" s="861">
        <v>920.25062200000002</v>
      </c>
      <c r="EU98" s="861"/>
      <c r="EV98" s="861"/>
      <c r="EW98" s="861"/>
      <c r="EX98" s="861"/>
      <c r="EY98" s="861"/>
      <c r="EZ98" s="861"/>
      <c r="FA98" s="861"/>
      <c r="FB98" s="861"/>
      <c r="FC98" s="861"/>
      <c r="FD98" s="861"/>
    </row>
    <row r="99" spans="1:160" x14ac:dyDescent="0.25">
      <c r="A99" s="837">
        <v>46141</v>
      </c>
      <c r="B99" s="836">
        <v>0.43881944444444443</v>
      </c>
      <c r="C99" s="861">
        <v>4380</v>
      </c>
      <c r="D99" s="861">
        <v>0</v>
      </c>
      <c r="E99" s="861">
        <v>0</v>
      </c>
      <c r="F99" s="861">
        <v>73.242358999999993</v>
      </c>
      <c r="G99" s="861">
        <v>70.239825999999994</v>
      </c>
      <c r="H99" s="861">
        <v>63.556635999999997</v>
      </c>
      <c r="I99" s="861">
        <v>72.905614</v>
      </c>
      <c r="J99" s="861">
        <v>69.269746999999995</v>
      </c>
      <c r="K99" s="861">
        <v>70.786591000000001</v>
      </c>
      <c r="L99" s="861">
        <v>73.802302999999995</v>
      </c>
      <c r="M99" s="861">
        <v>73.704161999999997</v>
      </c>
      <c r="N99" s="861">
        <v>-7.9908380000000001</v>
      </c>
      <c r="O99" s="861">
        <v>-9.5519979999999993</v>
      </c>
      <c r="P99" s="861">
        <v>-10.326275000000001</v>
      </c>
      <c r="Q99" s="861">
        <v>-6.3624049999999999</v>
      </c>
      <c r="R99" s="861">
        <v>-7.3374620000000004</v>
      </c>
      <c r="S99" s="861">
        <v>-8.3612900000000003</v>
      </c>
      <c r="T99" s="861">
        <v>80.617904999999993</v>
      </c>
      <c r="U99" s="861">
        <v>72.165052000000003</v>
      </c>
      <c r="V99" s="861">
        <v>92.263295999999997</v>
      </c>
      <c r="W99" s="861">
        <v>91.377596999999994</v>
      </c>
      <c r="X99" s="861">
        <v>-6.0294910000000002</v>
      </c>
      <c r="Y99" s="861">
        <v>-5.2882100000000003</v>
      </c>
      <c r="Z99" s="861">
        <v>-11.091457</v>
      </c>
      <c r="AA99" s="861">
        <v>-10.502679000000001</v>
      </c>
      <c r="AB99" s="861">
        <v>-10.456956999999999</v>
      </c>
      <c r="AC99" s="861">
        <v>-11.936648999999999</v>
      </c>
      <c r="AD99" s="861">
        <v>-12.94374</v>
      </c>
      <c r="AE99" s="861">
        <v>106.078588</v>
      </c>
      <c r="AF99" s="861">
        <v>98.405525999999995</v>
      </c>
      <c r="AG99" s="861">
        <v>89.725623999999996</v>
      </c>
      <c r="AH99" s="861">
        <v>109.174791</v>
      </c>
      <c r="AI99" s="861">
        <v>88.186432999999994</v>
      </c>
      <c r="AJ99" s="861">
        <v>69.150602000000006</v>
      </c>
      <c r="AK99" s="861">
        <v>-5.1376020000000002</v>
      </c>
      <c r="AL99" s="861">
        <v>-9.5656610000000004</v>
      </c>
      <c r="AM99" s="861">
        <v>-8.8663260000000008</v>
      </c>
      <c r="AN99" s="861">
        <v>91.406554999999997</v>
      </c>
      <c r="AO99" s="861">
        <v>90.706930999999997</v>
      </c>
      <c r="AP99" s="861">
        <v>88.618039999999993</v>
      </c>
      <c r="AQ99" s="861">
        <v>86.825421000000006</v>
      </c>
      <c r="AR99" s="861">
        <v>70.741767999999993</v>
      </c>
      <c r="AS99" s="861">
        <v>62.672420000000002</v>
      </c>
      <c r="AT99" s="861">
        <v>75.162482999999995</v>
      </c>
      <c r="AU99" s="861">
        <v>73.562490999999994</v>
      </c>
      <c r="AV99" s="861">
        <v>72.333715999999995</v>
      </c>
      <c r="AW99" s="861">
        <v>71.745223999999993</v>
      </c>
      <c r="AX99" s="861">
        <v>87.813069999999996</v>
      </c>
      <c r="AY99" s="861">
        <v>85.646306999999993</v>
      </c>
      <c r="AZ99" s="861">
        <v>-5.6014889999999999</v>
      </c>
      <c r="BA99" s="861">
        <v>-5.696574</v>
      </c>
      <c r="BB99" s="861">
        <v>-14.080268</v>
      </c>
      <c r="BC99" s="861">
        <v>-12.947665000000001</v>
      </c>
      <c r="BD99" s="861">
        <v>-13.297140000000001</v>
      </c>
      <c r="BE99" s="861">
        <v>-9.0178930000000008</v>
      </c>
      <c r="BF99" s="861">
        <v>30.432853000000001</v>
      </c>
      <c r="BG99" s="861">
        <v>138.20868899999999</v>
      </c>
      <c r="BH99" s="861">
        <v>107.494164</v>
      </c>
      <c r="BI99" s="861">
        <v>52.376930999999999</v>
      </c>
      <c r="BJ99" s="861">
        <v>129.751024</v>
      </c>
      <c r="BK99" s="861">
        <v>84.717315999999997</v>
      </c>
      <c r="BL99" s="861">
        <v>73.664089000000004</v>
      </c>
      <c r="BM99" s="861">
        <v>-18.514485000000001</v>
      </c>
      <c r="BN99" s="861">
        <v>-13.441485999999999</v>
      </c>
      <c r="BO99" s="861">
        <v>-9.4339329999999997</v>
      </c>
      <c r="BP99" s="861">
        <v>-12.813276</v>
      </c>
      <c r="BQ99" s="861">
        <v>85.661081999999993</v>
      </c>
      <c r="BR99" s="861">
        <v>87.236932999999993</v>
      </c>
      <c r="BS99" s="861">
        <v>84.121781999999996</v>
      </c>
      <c r="BT99" s="861">
        <v>56.696153000000002</v>
      </c>
      <c r="BU99" s="861">
        <v>63.028171999999998</v>
      </c>
      <c r="BV99" s="861">
        <v>59.311709</v>
      </c>
      <c r="BW99" s="861">
        <v>62.312792000000002</v>
      </c>
      <c r="BX99" s="861">
        <v>-13.9757</v>
      </c>
      <c r="BY99" s="861">
        <v>-14.223214</v>
      </c>
      <c r="BZ99" s="861">
        <v>-12.617544000000001</v>
      </c>
      <c r="CA99" s="861">
        <v>-13.704235000000001</v>
      </c>
      <c r="CB99" s="861">
        <v>-5.632231</v>
      </c>
      <c r="CC99" s="861">
        <v>-2.5700509999999999</v>
      </c>
      <c r="CD99" s="861">
        <v>-6.0436050000000003</v>
      </c>
      <c r="CE99" s="861">
        <v>-2.4295140000000002</v>
      </c>
      <c r="CF99" s="861">
        <v>-8.0650689999999994</v>
      </c>
      <c r="CG99" s="861">
        <v>-1.7196009999999999</v>
      </c>
      <c r="CH99" s="861">
        <v>-8.56602</v>
      </c>
      <c r="CI99" s="861">
        <v>-3.9718469999999999</v>
      </c>
      <c r="CJ99" s="861">
        <v>-5.7678770000000004</v>
      </c>
      <c r="CK99" s="861">
        <v>-2.5988120000000001</v>
      </c>
      <c r="CL99" s="861">
        <v>-6.2124610000000002</v>
      </c>
      <c r="CM99" s="861">
        <v>-0.74267700000000003</v>
      </c>
      <c r="CN99" s="861">
        <v>-8.3093470000000007</v>
      </c>
      <c r="CO99" s="861">
        <v>-3.6505679999999998</v>
      </c>
      <c r="CP99" s="861">
        <v>-8.2247439999999994</v>
      </c>
      <c r="CQ99" s="861">
        <v>-5.0344990000000003</v>
      </c>
      <c r="CR99" s="861">
        <v>-5.7193769999999997</v>
      </c>
      <c r="CS99" s="861">
        <v>-3.3477969999999999</v>
      </c>
      <c r="CT99" s="861">
        <v>-6.5493259999999998</v>
      </c>
      <c r="CU99" s="861">
        <v>-3.8311069999999998</v>
      </c>
      <c r="CV99" s="861">
        <v>-8.7300310000000003</v>
      </c>
      <c r="CW99" s="861">
        <v>-3.7395520000000002</v>
      </c>
      <c r="CX99" s="861">
        <v>-8.6501990000000006</v>
      </c>
      <c r="CY99" s="861">
        <v>-4.1688770000000002</v>
      </c>
      <c r="CZ99" s="861">
        <v>-5.6586879999999997</v>
      </c>
      <c r="DA99" s="861">
        <v>-2.8819599999999999</v>
      </c>
      <c r="DB99" s="861">
        <v>-6.3581440000000002</v>
      </c>
      <c r="DC99" s="861">
        <v>-2.820703</v>
      </c>
      <c r="DD99" s="861">
        <v>-8.4568279999999998</v>
      </c>
      <c r="DE99" s="861">
        <v>-5.4624959999999998</v>
      </c>
      <c r="DF99" s="861">
        <v>-8.7662390000000006</v>
      </c>
      <c r="DG99" s="861">
        <v>-4.9649190000000001</v>
      </c>
      <c r="DH99" s="861">
        <v>-5.6045119999999997</v>
      </c>
      <c r="DI99" s="861">
        <v>-3.4762559999999998</v>
      </c>
      <c r="DJ99" s="861">
        <v>-6.2288839999999999</v>
      </c>
      <c r="DK99" s="861">
        <v>-4.3310820000000003</v>
      </c>
      <c r="DL99" s="861">
        <v>-8.5243439999999993</v>
      </c>
      <c r="DM99" s="861">
        <v>-6.6056990000000004</v>
      </c>
      <c r="DN99" s="861">
        <v>-8.7175279999999997</v>
      </c>
      <c r="DO99" s="861">
        <v>-5.8711589999999996</v>
      </c>
      <c r="DP99" s="861">
        <v>-6.1924960000000002</v>
      </c>
      <c r="DQ99" s="861">
        <v>-4.3743420000000004</v>
      </c>
      <c r="DR99" s="861">
        <v>-6.5550699999999997</v>
      </c>
      <c r="DS99" s="861">
        <v>-5.3356469999999998</v>
      </c>
      <c r="DT99" s="861">
        <v>-8.2991740000000007</v>
      </c>
      <c r="DU99" s="861">
        <v>-7.6479869999999996</v>
      </c>
      <c r="DV99" s="861">
        <v>-8.915063</v>
      </c>
      <c r="DW99" s="861">
        <v>-5.1980880000000003</v>
      </c>
      <c r="DX99" s="861">
        <v>12.286493999999999</v>
      </c>
      <c r="DY99" s="861">
        <v>9.5333649999999999</v>
      </c>
      <c r="DZ99" s="861">
        <v>158.445582</v>
      </c>
      <c r="EA99" s="861">
        <v>148.89343</v>
      </c>
      <c r="EB99" s="861">
        <v>120.03</v>
      </c>
      <c r="EC99" s="861">
        <v>3.2509999999999999</v>
      </c>
      <c r="ED99" s="861">
        <v>384.2</v>
      </c>
      <c r="EE99" s="861">
        <v>120.03</v>
      </c>
      <c r="EF99" s="861">
        <v>5.4210000000000003</v>
      </c>
      <c r="EG99" s="861">
        <v>643.29999999999995</v>
      </c>
      <c r="EH99" s="861">
        <v>120.05</v>
      </c>
      <c r="EI99" s="861">
        <v>5.1029999999999998</v>
      </c>
      <c r="EJ99" s="861">
        <v>603.20000000000005</v>
      </c>
      <c r="EK99" s="861">
        <v>8.8291880000000003</v>
      </c>
      <c r="EL99" s="861">
        <v>13.281931999999999</v>
      </c>
      <c r="EM99" s="861">
        <v>-17.695513999999999</v>
      </c>
      <c r="EN99" s="861">
        <v>-22.715865000000001</v>
      </c>
      <c r="EO99" s="861">
        <v>93.377799999999993</v>
      </c>
      <c r="EP99" s="861">
        <v>89.141131999999999</v>
      </c>
      <c r="EQ99" s="861">
        <v>-5.6567189999999998</v>
      </c>
      <c r="ER99" s="861">
        <v>448.57557100000002</v>
      </c>
      <c r="ES99" s="861">
        <v>981.568219</v>
      </c>
      <c r="ET99" s="861">
        <v>930.30581400000005</v>
      </c>
      <c r="EU99" s="861"/>
      <c r="EV99" s="861"/>
      <c r="EW99" s="861"/>
      <c r="EX99" s="861"/>
      <c r="EY99" s="861"/>
      <c r="EZ99" s="861"/>
      <c r="FA99" s="861"/>
      <c r="FB99" s="861"/>
      <c r="FC99" s="861"/>
      <c r="FD99" s="861"/>
    </row>
    <row r="100" spans="1:160" x14ac:dyDescent="0.25">
      <c r="A100" s="837">
        <v>46141</v>
      </c>
      <c r="B100" s="836">
        <v>0.43951388888888893</v>
      </c>
      <c r="C100" s="861">
        <v>4440</v>
      </c>
      <c r="D100" s="861">
        <v>0</v>
      </c>
      <c r="E100" s="861">
        <v>0</v>
      </c>
      <c r="F100" s="861">
        <v>73.385841999999997</v>
      </c>
      <c r="G100" s="861">
        <v>70.250874999999994</v>
      </c>
      <c r="H100" s="861">
        <v>63.622577</v>
      </c>
      <c r="I100" s="861">
        <v>72.888176000000001</v>
      </c>
      <c r="J100" s="861">
        <v>69.441462000000001</v>
      </c>
      <c r="K100" s="861">
        <v>70.813682999999997</v>
      </c>
      <c r="L100" s="861">
        <v>73.809932000000003</v>
      </c>
      <c r="M100" s="861">
        <v>73.704177000000001</v>
      </c>
      <c r="N100" s="861">
        <v>-8.0657940000000004</v>
      </c>
      <c r="O100" s="861">
        <v>-9.5966529999999999</v>
      </c>
      <c r="P100" s="861">
        <v>-10.258763999999999</v>
      </c>
      <c r="Q100" s="861">
        <v>-6.4551619999999996</v>
      </c>
      <c r="R100" s="861">
        <v>-7.3326799999999999</v>
      </c>
      <c r="S100" s="861">
        <v>-8.4435710000000004</v>
      </c>
      <c r="T100" s="861">
        <v>80.714951999999997</v>
      </c>
      <c r="U100" s="861">
        <v>71.804424999999995</v>
      </c>
      <c r="V100" s="861">
        <v>92.405631</v>
      </c>
      <c r="W100" s="861">
        <v>91.439262999999997</v>
      </c>
      <c r="X100" s="861">
        <v>-6.1322029999999996</v>
      </c>
      <c r="Y100" s="861">
        <v>-5.3318919999999999</v>
      </c>
      <c r="Z100" s="861">
        <v>-11.071133</v>
      </c>
      <c r="AA100" s="861">
        <v>-10.493176999999999</v>
      </c>
      <c r="AB100" s="861">
        <v>-10.449313999999999</v>
      </c>
      <c r="AC100" s="861">
        <v>-11.94923</v>
      </c>
      <c r="AD100" s="861">
        <v>-12.925319999999999</v>
      </c>
      <c r="AE100" s="861">
        <v>106.027247</v>
      </c>
      <c r="AF100" s="861">
        <v>98.294115000000005</v>
      </c>
      <c r="AG100" s="861">
        <v>89.731050999999994</v>
      </c>
      <c r="AH100" s="861">
        <v>109.240088</v>
      </c>
      <c r="AI100" s="861">
        <v>88.307777000000002</v>
      </c>
      <c r="AJ100" s="861">
        <v>69.324423999999993</v>
      </c>
      <c r="AK100" s="861">
        <v>-5.2420640000000001</v>
      </c>
      <c r="AL100" s="861">
        <v>-9.6934559999999994</v>
      </c>
      <c r="AM100" s="861">
        <v>-8.872166</v>
      </c>
      <c r="AN100" s="861">
        <v>91.541878999999994</v>
      </c>
      <c r="AO100" s="861">
        <v>90.757552000000004</v>
      </c>
      <c r="AP100" s="861">
        <v>88.562341000000004</v>
      </c>
      <c r="AQ100" s="861">
        <v>86.79419</v>
      </c>
      <c r="AR100" s="861">
        <v>70.628422999999998</v>
      </c>
      <c r="AS100" s="861">
        <v>62.643284000000001</v>
      </c>
      <c r="AT100" s="861">
        <v>75.034406000000004</v>
      </c>
      <c r="AU100" s="861">
        <v>73.548846999999995</v>
      </c>
      <c r="AV100" s="861">
        <v>72.560277999999997</v>
      </c>
      <c r="AW100" s="861">
        <v>72.010382000000007</v>
      </c>
      <c r="AX100" s="861">
        <v>88.027135000000001</v>
      </c>
      <c r="AY100" s="861">
        <v>85.845472999999998</v>
      </c>
      <c r="AZ100" s="861">
        <v>-5.7209159999999999</v>
      </c>
      <c r="BA100" s="861">
        <v>-5.7064659999999998</v>
      </c>
      <c r="BB100" s="861">
        <v>-14.113448</v>
      </c>
      <c r="BC100" s="861">
        <v>-13.035485</v>
      </c>
      <c r="BD100" s="861">
        <v>-13.343961</v>
      </c>
      <c r="BE100" s="861">
        <v>-9.0861049999999999</v>
      </c>
      <c r="BF100" s="861">
        <v>30.404520000000002</v>
      </c>
      <c r="BG100" s="861">
        <v>138.31992700000001</v>
      </c>
      <c r="BH100" s="861">
        <v>107.699609</v>
      </c>
      <c r="BI100" s="861">
        <v>52.333869</v>
      </c>
      <c r="BJ100" s="861">
        <v>129.23778999999999</v>
      </c>
      <c r="BK100" s="861">
        <v>84.695927999999995</v>
      </c>
      <c r="BL100" s="861">
        <v>74.064127999999997</v>
      </c>
      <c r="BM100" s="861">
        <v>-18.502216000000001</v>
      </c>
      <c r="BN100" s="861">
        <v>-13.433642000000001</v>
      </c>
      <c r="BO100" s="861">
        <v>-9.4458310000000001</v>
      </c>
      <c r="BP100" s="861">
        <v>-12.778570999999999</v>
      </c>
      <c r="BQ100" s="861">
        <v>85.753955000000005</v>
      </c>
      <c r="BR100" s="861">
        <v>87.143621999999993</v>
      </c>
      <c r="BS100" s="861">
        <v>84.083307000000005</v>
      </c>
      <c r="BT100" s="861">
        <v>56.786355</v>
      </c>
      <c r="BU100" s="861">
        <v>63.007562</v>
      </c>
      <c r="BV100" s="861">
        <v>59.344371000000002</v>
      </c>
      <c r="BW100" s="861">
        <v>62.405794</v>
      </c>
      <c r="BX100" s="861">
        <v>-14.156839</v>
      </c>
      <c r="BY100" s="861">
        <v>-14.279674</v>
      </c>
      <c r="BZ100" s="861">
        <v>-12.627084</v>
      </c>
      <c r="CA100" s="861">
        <v>-13.786966</v>
      </c>
      <c r="CB100" s="861">
        <v>-5.6938709999999997</v>
      </c>
      <c r="CC100" s="861">
        <v>-2.631996</v>
      </c>
      <c r="CD100" s="861">
        <v>-6.1049540000000002</v>
      </c>
      <c r="CE100" s="861">
        <v>-2.4696470000000001</v>
      </c>
      <c r="CF100" s="861">
        <v>-8.0712790000000005</v>
      </c>
      <c r="CG100" s="861">
        <v>-1.7679069999999999</v>
      </c>
      <c r="CH100" s="861">
        <v>-8.5937599999999996</v>
      </c>
      <c r="CI100" s="861">
        <v>-4.0235640000000004</v>
      </c>
      <c r="CJ100" s="861">
        <v>-5.8360570000000003</v>
      </c>
      <c r="CK100" s="861">
        <v>-2.63246</v>
      </c>
      <c r="CL100" s="861">
        <v>-6.2817569999999998</v>
      </c>
      <c r="CM100" s="861">
        <v>-0.76929000000000003</v>
      </c>
      <c r="CN100" s="861">
        <v>-8.3085380000000004</v>
      </c>
      <c r="CO100" s="861">
        <v>-3.6595230000000001</v>
      </c>
      <c r="CP100" s="861">
        <v>-8.2599199999999993</v>
      </c>
      <c r="CQ100" s="861">
        <v>-5.0606520000000002</v>
      </c>
      <c r="CR100" s="861">
        <v>-5.7879810000000003</v>
      </c>
      <c r="CS100" s="861">
        <v>-3.3836339999999998</v>
      </c>
      <c r="CT100" s="861">
        <v>-6.606287</v>
      </c>
      <c r="CU100" s="861">
        <v>-3.8353039999999998</v>
      </c>
      <c r="CV100" s="861">
        <v>-8.7361330000000006</v>
      </c>
      <c r="CW100" s="861">
        <v>-3.722372</v>
      </c>
      <c r="CX100" s="861">
        <v>-8.7148489999999992</v>
      </c>
      <c r="CY100" s="861">
        <v>-4.1865690000000004</v>
      </c>
      <c r="CZ100" s="861">
        <v>-5.6838790000000001</v>
      </c>
      <c r="DA100" s="861">
        <v>-2.9178730000000002</v>
      </c>
      <c r="DB100" s="861">
        <v>-6.3765210000000003</v>
      </c>
      <c r="DC100" s="861">
        <v>-2.7679800000000001</v>
      </c>
      <c r="DD100" s="861">
        <v>-8.4996939999999999</v>
      </c>
      <c r="DE100" s="861">
        <v>-5.4427209999999997</v>
      </c>
      <c r="DF100" s="861">
        <v>-8.8049859999999995</v>
      </c>
      <c r="DG100" s="861">
        <v>-5.0020389999999999</v>
      </c>
      <c r="DH100" s="861">
        <v>-5.6565839999999996</v>
      </c>
      <c r="DI100" s="861">
        <v>-3.4691689999999999</v>
      </c>
      <c r="DJ100" s="861">
        <v>-6.2446279999999996</v>
      </c>
      <c r="DK100" s="861">
        <v>-4.3258470000000004</v>
      </c>
      <c r="DL100" s="861">
        <v>-8.5674270000000003</v>
      </c>
      <c r="DM100" s="861">
        <v>-6.5898339999999997</v>
      </c>
      <c r="DN100" s="861">
        <v>-8.7768809999999995</v>
      </c>
      <c r="DO100" s="861">
        <v>-5.8724280000000002</v>
      </c>
      <c r="DP100" s="861">
        <v>-6.2390179999999997</v>
      </c>
      <c r="DQ100" s="861">
        <v>-4.399343</v>
      </c>
      <c r="DR100" s="861">
        <v>-6.5502830000000003</v>
      </c>
      <c r="DS100" s="861">
        <v>-5.3448450000000003</v>
      </c>
      <c r="DT100" s="861">
        <v>-8.3548799999999996</v>
      </c>
      <c r="DU100" s="861">
        <v>-7.6414470000000003</v>
      </c>
      <c r="DV100" s="861">
        <v>-8.9301449999999996</v>
      </c>
      <c r="DW100" s="861">
        <v>-5.1865329999999998</v>
      </c>
      <c r="DX100" s="861">
        <v>12.314684</v>
      </c>
      <c r="DY100" s="861">
        <v>9.5912520000000008</v>
      </c>
      <c r="DZ100" s="861">
        <v>159.02172899999999</v>
      </c>
      <c r="EA100" s="861">
        <v>149.245903</v>
      </c>
      <c r="EB100" s="861">
        <v>120.06</v>
      </c>
      <c r="EC100" s="861">
        <v>3.2519999999999998</v>
      </c>
      <c r="ED100" s="861">
        <v>384</v>
      </c>
      <c r="EE100" s="861">
        <v>120</v>
      </c>
      <c r="EF100" s="861">
        <v>5.4269999999999996</v>
      </c>
      <c r="EG100" s="861">
        <v>640.29999999999995</v>
      </c>
      <c r="EH100" s="861">
        <v>119.86</v>
      </c>
      <c r="EI100" s="861">
        <v>5.12</v>
      </c>
      <c r="EJ100" s="861">
        <v>603.6</v>
      </c>
      <c r="EK100" s="861">
        <v>8.7740379999999991</v>
      </c>
      <c r="EL100" s="861">
        <v>13.160029</v>
      </c>
      <c r="EM100" s="861">
        <v>-17.646204000000001</v>
      </c>
      <c r="EN100" s="861">
        <v>-22.60586</v>
      </c>
      <c r="EO100" s="861">
        <v>93.627806000000007</v>
      </c>
      <c r="EP100" s="861">
        <v>89.300644000000005</v>
      </c>
      <c r="EQ100" s="861">
        <v>-5.6829850000000004</v>
      </c>
      <c r="ER100" s="861">
        <v>454.55264499999998</v>
      </c>
      <c r="ES100" s="861">
        <v>992.26709800000003</v>
      </c>
      <c r="ET100" s="861">
        <v>940.35282700000005</v>
      </c>
      <c r="EU100" s="861"/>
      <c r="EV100" s="861"/>
      <c r="EW100" s="861"/>
      <c r="EX100" s="861"/>
      <c r="EY100" s="861"/>
      <c r="EZ100" s="861"/>
      <c r="FA100" s="861"/>
      <c r="FB100" s="861"/>
      <c r="FC100" s="861"/>
      <c r="FD100" s="861"/>
    </row>
    <row r="101" spans="1:160" x14ac:dyDescent="0.25">
      <c r="A101" s="837">
        <v>46141</v>
      </c>
      <c r="B101" s="836">
        <v>0.44020833333333331</v>
      </c>
      <c r="C101" s="861">
        <v>4500</v>
      </c>
      <c r="D101" s="861">
        <v>0</v>
      </c>
      <c r="E101" s="861">
        <v>0</v>
      </c>
      <c r="F101" s="861">
        <v>73.552184999999994</v>
      </c>
      <c r="G101" s="861">
        <v>70.304860000000005</v>
      </c>
      <c r="H101" s="861">
        <v>63.652158</v>
      </c>
      <c r="I101" s="861">
        <v>72.902405999999999</v>
      </c>
      <c r="J101" s="861">
        <v>69.586693999999994</v>
      </c>
      <c r="K101" s="861">
        <v>70.811818000000002</v>
      </c>
      <c r="L101" s="861">
        <v>73.821501999999995</v>
      </c>
      <c r="M101" s="861">
        <v>73.764397000000002</v>
      </c>
      <c r="N101" s="861">
        <v>-8.0428650000000008</v>
      </c>
      <c r="O101" s="861">
        <v>-9.6201000000000008</v>
      </c>
      <c r="P101" s="861">
        <v>-10.372859</v>
      </c>
      <c r="Q101" s="861">
        <v>-6.2886620000000004</v>
      </c>
      <c r="R101" s="861">
        <v>-7.4299799999999996</v>
      </c>
      <c r="S101" s="861">
        <v>-8.5134179999999997</v>
      </c>
      <c r="T101" s="861">
        <v>80.761842999999999</v>
      </c>
      <c r="U101" s="861">
        <v>72.106577000000001</v>
      </c>
      <c r="V101" s="861">
        <v>92.566247000000004</v>
      </c>
      <c r="W101" s="861">
        <v>91.665109000000001</v>
      </c>
      <c r="X101" s="861">
        <v>-6.059437</v>
      </c>
      <c r="Y101" s="861">
        <v>-5.3804319999999999</v>
      </c>
      <c r="Z101" s="861">
        <v>-11.057119</v>
      </c>
      <c r="AA101" s="861">
        <v>-10.481992999999999</v>
      </c>
      <c r="AB101" s="861">
        <v>-10.427355</v>
      </c>
      <c r="AC101" s="861">
        <v>-11.883443</v>
      </c>
      <c r="AD101" s="861">
        <v>-12.887262</v>
      </c>
      <c r="AE101" s="861">
        <v>106.02142600000001</v>
      </c>
      <c r="AF101" s="861">
        <v>98.233958000000001</v>
      </c>
      <c r="AG101" s="861">
        <v>89.912383000000005</v>
      </c>
      <c r="AH101" s="861">
        <v>109.253034</v>
      </c>
      <c r="AI101" s="861">
        <v>88.450373999999996</v>
      </c>
      <c r="AJ101" s="861">
        <v>69.326919000000004</v>
      </c>
      <c r="AK101" s="861">
        <v>-5.1997390000000001</v>
      </c>
      <c r="AL101" s="861">
        <v>-9.5572879999999998</v>
      </c>
      <c r="AM101" s="861">
        <v>-8.8457819999999998</v>
      </c>
      <c r="AN101" s="861">
        <v>91.655548999999993</v>
      </c>
      <c r="AO101" s="861">
        <v>90.984672000000003</v>
      </c>
      <c r="AP101" s="861">
        <v>88.732663000000002</v>
      </c>
      <c r="AQ101" s="861">
        <v>86.956109999999995</v>
      </c>
      <c r="AR101" s="861">
        <v>70.541251000000003</v>
      </c>
      <c r="AS101" s="861">
        <v>62.594718</v>
      </c>
      <c r="AT101" s="861">
        <v>75.156999999999996</v>
      </c>
      <c r="AU101" s="861">
        <v>73.639078999999995</v>
      </c>
      <c r="AV101" s="861">
        <v>72.374824000000004</v>
      </c>
      <c r="AW101" s="861">
        <v>71.921970999999999</v>
      </c>
      <c r="AX101" s="861">
        <v>88.111774999999994</v>
      </c>
      <c r="AY101" s="861">
        <v>85.932411000000002</v>
      </c>
      <c r="AZ101" s="861">
        <v>-5.8804509999999999</v>
      </c>
      <c r="BA101" s="861">
        <v>-5.7485099999999996</v>
      </c>
      <c r="BB101" s="861">
        <v>-14.100097999999999</v>
      </c>
      <c r="BC101" s="861">
        <v>-13.012727</v>
      </c>
      <c r="BD101" s="861">
        <v>-13.38111</v>
      </c>
      <c r="BE101" s="861">
        <v>-9.0760579999999997</v>
      </c>
      <c r="BF101" s="861">
        <v>30.391344</v>
      </c>
      <c r="BG101" s="861">
        <v>138.40831399999999</v>
      </c>
      <c r="BH101" s="861">
        <v>107.734527</v>
      </c>
      <c r="BI101" s="861">
        <v>52.118482999999998</v>
      </c>
      <c r="BJ101" s="861">
        <v>129.909955</v>
      </c>
      <c r="BK101" s="861">
        <v>84.901475000000005</v>
      </c>
      <c r="BL101" s="861">
        <v>74.096770000000006</v>
      </c>
      <c r="BM101" s="861">
        <v>-18.500221</v>
      </c>
      <c r="BN101" s="861">
        <v>-13.444184999999999</v>
      </c>
      <c r="BO101" s="861">
        <v>-9.5693230000000007</v>
      </c>
      <c r="BP101" s="861">
        <v>-12.822571999999999</v>
      </c>
      <c r="BQ101" s="861">
        <v>85.828896</v>
      </c>
      <c r="BR101" s="861">
        <v>87.300878999999995</v>
      </c>
      <c r="BS101" s="861">
        <v>84.225657999999996</v>
      </c>
      <c r="BT101" s="861">
        <v>56.645448999999999</v>
      </c>
      <c r="BU101" s="861">
        <v>63.059612999999999</v>
      </c>
      <c r="BV101" s="861">
        <v>59.351036999999998</v>
      </c>
      <c r="BW101" s="861">
        <v>62.496040000000001</v>
      </c>
      <c r="BX101" s="861">
        <v>-14.028302999999999</v>
      </c>
      <c r="BY101" s="861">
        <v>-14.214418</v>
      </c>
      <c r="BZ101" s="861">
        <v>-12.639901</v>
      </c>
      <c r="CA101" s="861">
        <v>-13.901795</v>
      </c>
      <c r="CB101" s="861">
        <v>-5.7233299999999998</v>
      </c>
      <c r="CC101" s="861">
        <v>-2.661365</v>
      </c>
      <c r="CD101" s="861">
        <v>-6.1167569999999998</v>
      </c>
      <c r="CE101" s="861">
        <v>-2.5291570000000001</v>
      </c>
      <c r="CF101" s="861">
        <v>-8.1233470000000008</v>
      </c>
      <c r="CG101" s="861">
        <v>-1.7786930000000001</v>
      </c>
      <c r="CH101" s="861">
        <v>-8.6285059999999998</v>
      </c>
      <c r="CI101" s="861">
        <v>-4.0408580000000001</v>
      </c>
      <c r="CJ101" s="861">
        <v>-5.8548</v>
      </c>
      <c r="CK101" s="861">
        <v>-2.6701800000000002</v>
      </c>
      <c r="CL101" s="861">
        <v>-6.2567060000000003</v>
      </c>
      <c r="CM101" s="861">
        <v>-0.77637</v>
      </c>
      <c r="CN101" s="861">
        <v>-8.3465830000000008</v>
      </c>
      <c r="CO101" s="861">
        <v>-3.7112319999999999</v>
      </c>
      <c r="CP101" s="861">
        <v>-8.3038360000000004</v>
      </c>
      <c r="CQ101" s="861">
        <v>-5.0810630000000003</v>
      </c>
      <c r="CR101" s="861">
        <v>-5.7860379999999996</v>
      </c>
      <c r="CS101" s="861">
        <v>-3.3858779999999999</v>
      </c>
      <c r="CT101" s="861">
        <v>-6.6325700000000003</v>
      </c>
      <c r="CU101" s="861">
        <v>-3.837304</v>
      </c>
      <c r="CV101" s="861">
        <v>-8.7756190000000007</v>
      </c>
      <c r="CW101" s="861">
        <v>-3.7369180000000002</v>
      </c>
      <c r="CX101" s="861">
        <v>-8.7467360000000003</v>
      </c>
      <c r="CY101" s="861">
        <v>-4.1982330000000001</v>
      </c>
      <c r="CZ101" s="861">
        <v>-5.7090880000000004</v>
      </c>
      <c r="DA101" s="861">
        <v>-2.92753</v>
      </c>
      <c r="DB101" s="861">
        <v>-6.4100279999999996</v>
      </c>
      <c r="DC101" s="861">
        <v>-2.8017639999999999</v>
      </c>
      <c r="DD101" s="861">
        <v>-8.5185030000000008</v>
      </c>
      <c r="DE101" s="861">
        <v>-5.4460629999999997</v>
      </c>
      <c r="DF101" s="861">
        <v>-8.8492920000000002</v>
      </c>
      <c r="DG101" s="861">
        <v>-4.9967230000000002</v>
      </c>
      <c r="DH101" s="861">
        <v>-5.6764330000000003</v>
      </c>
      <c r="DI101" s="861">
        <v>-3.497153</v>
      </c>
      <c r="DJ101" s="861">
        <v>-6.2918620000000001</v>
      </c>
      <c r="DK101" s="861">
        <v>-4.3161909999999999</v>
      </c>
      <c r="DL101" s="861">
        <v>-8.6034579999999998</v>
      </c>
      <c r="DM101" s="861">
        <v>-6.6108149999999997</v>
      </c>
      <c r="DN101" s="861">
        <v>-8.786054</v>
      </c>
      <c r="DO101" s="861">
        <v>-5.8950820000000004</v>
      </c>
      <c r="DP101" s="861">
        <v>-6.2789469999999996</v>
      </c>
      <c r="DQ101" s="861">
        <v>-4.4027120000000002</v>
      </c>
      <c r="DR101" s="861">
        <v>-6.584937</v>
      </c>
      <c r="DS101" s="861">
        <v>-5.3146760000000004</v>
      </c>
      <c r="DT101" s="861">
        <v>-8.3857490000000006</v>
      </c>
      <c r="DU101" s="861">
        <v>-7.6390840000000004</v>
      </c>
      <c r="DV101" s="861">
        <v>-8.9586389999999998</v>
      </c>
      <c r="DW101" s="861">
        <v>-5.1775989999999998</v>
      </c>
      <c r="DX101" s="861">
        <v>12.350650999999999</v>
      </c>
      <c r="DY101" s="861">
        <v>9.5693800000000007</v>
      </c>
      <c r="DZ101" s="861">
        <v>159.237043</v>
      </c>
      <c r="EA101" s="861">
        <v>149.44031699999999</v>
      </c>
      <c r="EB101" s="861">
        <v>120.17</v>
      </c>
      <c r="EC101" s="861">
        <v>3.2530000000000001</v>
      </c>
      <c r="ED101" s="861">
        <v>384.7</v>
      </c>
      <c r="EE101" s="861">
        <v>120.06</v>
      </c>
      <c r="EF101" s="861">
        <v>5.4290000000000003</v>
      </c>
      <c r="EG101" s="861">
        <v>642</v>
      </c>
      <c r="EH101" s="861">
        <v>120.18</v>
      </c>
      <c r="EI101" s="861">
        <v>5.1120000000000001</v>
      </c>
      <c r="EJ101" s="861">
        <v>603.79999999999995</v>
      </c>
      <c r="EK101" s="861">
        <v>8.7375679999999996</v>
      </c>
      <c r="EL101" s="861">
        <v>13.078077</v>
      </c>
      <c r="EM101" s="861">
        <v>-17.583349999999999</v>
      </c>
      <c r="EN101" s="861">
        <v>-22.647400000000001</v>
      </c>
      <c r="EO101" s="861">
        <v>93.721080000000001</v>
      </c>
      <c r="EP101" s="861">
        <v>89.388519000000002</v>
      </c>
      <c r="EQ101" s="861">
        <v>-5.7037599999999999</v>
      </c>
      <c r="ER101" s="861">
        <v>460.95907799999998</v>
      </c>
      <c r="ES101" s="861">
        <v>1002.977095</v>
      </c>
      <c r="ET101" s="861">
        <v>950.40136800000005</v>
      </c>
      <c r="EU101" s="861"/>
      <c r="EV101" s="861"/>
      <c r="EW101" s="861"/>
      <c r="EX101" s="861"/>
      <c r="EY101" s="861"/>
      <c r="EZ101" s="861"/>
      <c r="FA101" s="861"/>
      <c r="FB101" s="861"/>
      <c r="FC101" s="861"/>
      <c r="FD101" s="861"/>
    </row>
    <row r="102" spans="1:160" x14ac:dyDescent="0.25">
      <c r="A102" s="837">
        <v>46141</v>
      </c>
      <c r="B102" s="836">
        <v>0.44090277777777781</v>
      </c>
      <c r="C102" s="861">
        <v>4560</v>
      </c>
      <c r="D102" s="861">
        <v>0</v>
      </c>
      <c r="E102" s="861">
        <v>0</v>
      </c>
      <c r="F102" s="861">
        <v>73.654262000000003</v>
      </c>
      <c r="G102" s="861">
        <v>70.298598999999996</v>
      </c>
      <c r="H102" s="861">
        <v>63.692512000000001</v>
      </c>
      <c r="I102" s="861">
        <v>72.870306999999997</v>
      </c>
      <c r="J102" s="861">
        <v>69.733851999999999</v>
      </c>
      <c r="K102" s="861">
        <v>70.834399000000005</v>
      </c>
      <c r="L102" s="861">
        <v>73.824315999999996</v>
      </c>
      <c r="M102" s="861">
        <v>73.782438999999997</v>
      </c>
      <c r="N102" s="861">
        <v>-8.099672</v>
      </c>
      <c r="O102" s="861">
        <v>-9.6629769999999997</v>
      </c>
      <c r="P102" s="861">
        <v>-10.227969999999999</v>
      </c>
      <c r="Q102" s="861">
        <v>-6.4815420000000001</v>
      </c>
      <c r="R102" s="861">
        <v>-7.5236260000000001</v>
      </c>
      <c r="S102" s="861">
        <v>-8.3909179999999992</v>
      </c>
      <c r="T102" s="861">
        <v>80.823134999999994</v>
      </c>
      <c r="U102" s="861">
        <v>72.378253999999998</v>
      </c>
      <c r="V102" s="861">
        <v>92.617812999999998</v>
      </c>
      <c r="W102" s="861">
        <v>91.694768999999994</v>
      </c>
      <c r="X102" s="861">
        <v>-6.1305269999999998</v>
      </c>
      <c r="Y102" s="861">
        <v>-5.4253169999999997</v>
      </c>
      <c r="Z102" s="861">
        <v>-11.039414000000001</v>
      </c>
      <c r="AA102" s="861">
        <v>-10.490135</v>
      </c>
      <c r="AB102" s="861">
        <v>-10.412756</v>
      </c>
      <c r="AC102" s="861">
        <v>-11.883872</v>
      </c>
      <c r="AD102" s="861">
        <v>-12.832668999999999</v>
      </c>
      <c r="AE102" s="861">
        <v>106.011561</v>
      </c>
      <c r="AF102" s="861">
        <v>98.217838</v>
      </c>
      <c r="AG102" s="861">
        <v>89.914377000000002</v>
      </c>
      <c r="AH102" s="861">
        <v>109.40759799999999</v>
      </c>
      <c r="AI102" s="861">
        <v>88.526262000000003</v>
      </c>
      <c r="AJ102" s="861">
        <v>69.528243000000003</v>
      </c>
      <c r="AK102" s="861">
        <v>-5.1631809999999998</v>
      </c>
      <c r="AL102" s="861">
        <v>-9.6613030000000002</v>
      </c>
      <c r="AM102" s="861">
        <v>-8.8386490000000002</v>
      </c>
      <c r="AN102" s="861">
        <v>91.772480000000002</v>
      </c>
      <c r="AO102" s="861">
        <v>91.011283000000006</v>
      </c>
      <c r="AP102" s="861">
        <v>88.741883000000001</v>
      </c>
      <c r="AQ102" s="861">
        <v>86.977846</v>
      </c>
      <c r="AR102" s="861">
        <v>70.593174000000005</v>
      </c>
      <c r="AS102" s="861">
        <v>62.551541999999998</v>
      </c>
      <c r="AT102" s="861">
        <v>75.176376000000005</v>
      </c>
      <c r="AU102" s="861">
        <v>73.622528000000003</v>
      </c>
      <c r="AV102" s="861">
        <v>72.648021999999997</v>
      </c>
      <c r="AW102" s="861">
        <v>72.118182000000004</v>
      </c>
      <c r="AX102" s="861">
        <v>88.184944999999999</v>
      </c>
      <c r="AY102" s="861">
        <v>86.009517000000002</v>
      </c>
      <c r="AZ102" s="861">
        <v>-5.7522070000000003</v>
      </c>
      <c r="BA102" s="861">
        <v>-5.6972009999999997</v>
      </c>
      <c r="BB102" s="861">
        <v>-14.134638000000001</v>
      </c>
      <c r="BC102" s="861">
        <v>-13.090593</v>
      </c>
      <c r="BD102" s="861">
        <v>-13.411835</v>
      </c>
      <c r="BE102" s="861">
        <v>-9.1932770000000001</v>
      </c>
      <c r="BF102" s="861">
        <v>30.323091999999999</v>
      </c>
      <c r="BG102" s="861">
        <v>138.53703200000001</v>
      </c>
      <c r="BH102" s="861">
        <v>107.779318</v>
      </c>
      <c r="BI102" s="861">
        <v>52.084215999999998</v>
      </c>
      <c r="BJ102" s="861">
        <v>130.05583999999999</v>
      </c>
      <c r="BK102" s="861">
        <v>84.905321000000001</v>
      </c>
      <c r="BL102" s="861">
        <v>74.221591000000004</v>
      </c>
      <c r="BM102" s="861">
        <v>-18.480143999999999</v>
      </c>
      <c r="BN102" s="861">
        <v>-13.451943</v>
      </c>
      <c r="BO102" s="861">
        <v>-9.6717770000000005</v>
      </c>
      <c r="BP102" s="861">
        <v>-12.800153</v>
      </c>
      <c r="BQ102" s="861">
        <v>85.915885000000003</v>
      </c>
      <c r="BR102" s="861">
        <v>87.280679000000006</v>
      </c>
      <c r="BS102" s="861">
        <v>84.250100000000003</v>
      </c>
      <c r="BT102" s="861">
        <v>56.650410000000001</v>
      </c>
      <c r="BU102" s="861">
        <v>63.156834000000003</v>
      </c>
      <c r="BV102" s="861">
        <v>59.498175000000003</v>
      </c>
      <c r="BW102" s="861">
        <v>62.617761000000002</v>
      </c>
      <c r="BX102" s="861">
        <v>-14.042448</v>
      </c>
      <c r="BY102" s="861">
        <v>-14.138807</v>
      </c>
      <c r="BZ102" s="861">
        <v>-12.757508</v>
      </c>
      <c r="CA102" s="861">
        <v>-13.837357000000001</v>
      </c>
      <c r="CB102" s="861">
        <v>-5.7585410000000001</v>
      </c>
      <c r="CC102" s="861">
        <v>-2.6971080000000001</v>
      </c>
      <c r="CD102" s="861">
        <v>-6.1755519999999997</v>
      </c>
      <c r="CE102" s="861">
        <v>-2.5741710000000002</v>
      </c>
      <c r="CF102" s="861">
        <v>-8.1481139999999996</v>
      </c>
      <c r="CG102" s="861">
        <v>-1.7948759999999999</v>
      </c>
      <c r="CH102" s="861">
        <v>-8.6812050000000003</v>
      </c>
      <c r="CI102" s="861">
        <v>-4.0829510000000004</v>
      </c>
      <c r="CJ102" s="861">
        <v>-5.9068040000000002</v>
      </c>
      <c r="CK102" s="861">
        <v>-2.6729829999999999</v>
      </c>
      <c r="CL102" s="861">
        <v>-6.3234450000000004</v>
      </c>
      <c r="CM102" s="861">
        <v>-0.78749100000000005</v>
      </c>
      <c r="CN102" s="861">
        <v>-8.375572</v>
      </c>
      <c r="CO102" s="861">
        <v>-3.701905</v>
      </c>
      <c r="CP102" s="861">
        <v>-8.3360749999999992</v>
      </c>
      <c r="CQ102" s="861">
        <v>-5.0777460000000003</v>
      </c>
      <c r="CR102" s="861">
        <v>-5.847988</v>
      </c>
      <c r="CS102" s="861">
        <v>-3.415082</v>
      </c>
      <c r="CT102" s="861">
        <v>-6.6977549999999999</v>
      </c>
      <c r="CU102" s="861">
        <v>-3.842244</v>
      </c>
      <c r="CV102" s="861">
        <v>-8.8204139999999995</v>
      </c>
      <c r="CW102" s="861">
        <v>-3.7279170000000001</v>
      </c>
      <c r="CX102" s="861">
        <v>-8.7828619999999997</v>
      </c>
      <c r="CY102" s="861">
        <v>-4.2359619999999998</v>
      </c>
      <c r="CZ102" s="861">
        <v>-5.7296589999999998</v>
      </c>
      <c r="DA102" s="861">
        <v>-2.975009</v>
      </c>
      <c r="DB102" s="861">
        <v>-6.4348989999999997</v>
      </c>
      <c r="DC102" s="861">
        <v>-2.8227820000000001</v>
      </c>
      <c r="DD102" s="861">
        <v>-8.5319880000000001</v>
      </c>
      <c r="DE102" s="861">
        <v>-5.4785880000000002</v>
      </c>
      <c r="DF102" s="861">
        <v>-8.8559800000000006</v>
      </c>
      <c r="DG102" s="861">
        <v>-5.0406219999999999</v>
      </c>
      <c r="DH102" s="861">
        <v>-5.7040639999999998</v>
      </c>
      <c r="DI102" s="861">
        <v>-3.5179320000000001</v>
      </c>
      <c r="DJ102" s="861">
        <v>-6.2861370000000001</v>
      </c>
      <c r="DK102" s="861">
        <v>-4.3607199999999997</v>
      </c>
      <c r="DL102" s="861">
        <v>-8.5987580000000001</v>
      </c>
      <c r="DM102" s="861">
        <v>-6.6084639999999997</v>
      </c>
      <c r="DN102" s="861">
        <v>-8.8053889999999999</v>
      </c>
      <c r="DO102" s="861">
        <v>-5.9255199999999997</v>
      </c>
      <c r="DP102" s="861">
        <v>-6.2851419999999996</v>
      </c>
      <c r="DQ102" s="861">
        <v>-4.4607380000000001</v>
      </c>
      <c r="DR102" s="861">
        <v>-6.6230880000000001</v>
      </c>
      <c r="DS102" s="861">
        <v>-5.3616039999999998</v>
      </c>
      <c r="DT102" s="861">
        <v>-8.3716889999999999</v>
      </c>
      <c r="DU102" s="861">
        <v>-7.676005</v>
      </c>
      <c r="DV102" s="861">
        <v>-8.9621680000000001</v>
      </c>
      <c r="DW102" s="861">
        <v>-5.1992719999999997</v>
      </c>
      <c r="DX102" s="861">
        <v>12.352498000000001</v>
      </c>
      <c r="DY102" s="861">
        <v>9.5477030000000003</v>
      </c>
      <c r="DZ102" s="861">
        <v>159.26484400000001</v>
      </c>
      <c r="EA102" s="861">
        <v>149.61762200000001</v>
      </c>
      <c r="EB102" s="861">
        <v>120.58</v>
      </c>
      <c r="EC102" s="861">
        <v>1.2370000000000001</v>
      </c>
      <c r="ED102" s="861">
        <v>132.19999999999999</v>
      </c>
      <c r="EE102" s="861">
        <v>120.39</v>
      </c>
      <c r="EF102" s="861">
        <v>5.4240000000000004</v>
      </c>
      <c r="EG102" s="861">
        <v>644.6</v>
      </c>
      <c r="EH102" s="861">
        <v>120.7</v>
      </c>
      <c r="EI102" s="861">
        <v>5.08</v>
      </c>
      <c r="EJ102" s="861">
        <v>603</v>
      </c>
      <c r="EK102" s="861">
        <v>8.7414749999999994</v>
      </c>
      <c r="EL102" s="861">
        <v>13.016821999999999</v>
      </c>
      <c r="EM102" s="861">
        <v>-17.580124000000001</v>
      </c>
      <c r="EN102" s="861">
        <v>-22.688599</v>
      </c>
      <c r="EO102" s="861">
        <v>93.733118000000005</v>
      </c>
      <c r="EP102" s="861">
        <v>89.468593999999996</v>
      </c>
      <c r="EQ102" s="861">
        <v>-5.7308539999999999</v>
      </c>
      <c r="ER102" s="861">
        <v>463.513441</v>
      </c>
      <c r="ES102" s="861">
        <v>1013.704736</v>
      </c>
      <c r="ET102" s="861">
        <v>960.47269200000005</v>
      </c>
      <c r="EU102" s="861"/>
      <c r="EV102" s="861"/>
      <c r="EW102" s="861"/>
      <c r="EX102" s="861"/>
      <c r="EY102" s="861"/>
      <c r="EZ102" s="861"/>
      <c r="FA102" s="861"/>
      <c r="FB102" s="861"/>
      <c r="FC102" s="861"/>
      <c r="FD102" s="861"/>
    </row>
    <row r="103" spans="1:160" x14ac:dyDescent="0.25">
      <c r="A103" s="837">
        <v>46141</v>
      </c>
      <c r="B103" s="836">
        <v>0.4415972222222222</v>
      </c>
      <c r="C103" s="861">
        <v>4620</v>
      </c>
      <c r="D103" s="861">
        <v>0</v>
      </c>
      <c r="E103" s="861">
        <v>0</v>
      </c>
      <c r="F103" s="861">
        <v>73.641513000000003</v>
      </c>
      <c r="G103" s="861">
        <v>70.321054000000004</v>
      </c>
      <c r="H103" s="861">
        <v>63.643650000000001</v>
      </c>
      <c r="I103" s="861">
        <v>72.868027999999995</v>
      </c>
      <c r="J103" s="861">
        <v>69.894338000000005</v>
      </c>
      <c r="K103" s="861">
        <v>70.853337999999994</v>
      </c>
      <c r="L103" s="861">
        <v>73.84254</v>
      </c>
      <c r="M103" s="861">
        <v>73.794319000000002</v>
      </c>
      <c r="N103" s="861">
        <v>-8.1048089999999995</v>
      </c>
      <c r="O103" s="861">
        <v>-9.6718790000000006</v>
      </c>
      <c r="P103" s="861">
        <v>-10.378678000000001</v>
      </c>
      <c r="Q103" s="861">
        <v>-6.5589409999999999</v>
      </c>
      <c r="R103" s="861">
        <v>-7.5936719999999998</v>
      </c>
      <c r="S103" s="861">
        <v>-8.4942989999999998</v>
      </c>
      <c r="T103" s="861">
        <v>81.083978999999999</v>
      </c>
      <c r="U103" s="861">
        <v>72.706070999999994</v>
      </c>
      <c r="V103" s="861">
        <v>92.683627999999999</v>
      </c>
      <c r="W103" s="861">
        <v>91.777638999999994</v>
      </c>
      <c r="X103" s="861">
        <v>-6.1477760000000004</v>
      </c>
      <c r="Y103" s="861">
        <v>-5.3707250000000002</v>
      </c>
      <c r="Z103" s="861">
        <v>-11.099976</v>
      </c>
      <c r="AA103" s="861">
        <v>-10.544539</v>
      </c>
      <c r="AB103" s="861">
        <v>-10.473416</v>
      </c>
      <c r="AC103" s="861">
        <v>-11.913605</v>
      </c>
      <c r="AD103" s="861">
        <v>-12.900798</v>
      </c>
      <c r="AE103" s="861">
        <v>106.01216599999999</v>
      </c>
      <c r="AF103" s="861">
        <v>98.190481000000005</v>
      </c>
      <c r="AG103" s="861">
        <v>89.942808999999997</v>
      </c>
      <c r="AH103" s="861">
        <v>109.289416</v>
      </c>
      <c r="AI103" s="861">
        <v>88.594065999999998</v>
      </c>
      <c r="AJ103" s="861">
        <v>69.520191999999994</v>
      </c>
      <c r="AK103" s="861">
        <v>-5.1370699999999996</v>
      </c>
      <c r="AL103" s="861">
        <v>-9.6748089999999998</v>
      </c>
      <c r="AM103" s="861">
        <v>-8.8830559999999998</v>
      </c>
      <c r="AN103" s="861">
        <v>91.802394000000007</v>
      </c>
      <c r="AO103" s="861">
        <v>91.086331000000001</v>
      </c>
      <c r="AP103" s="861">
        <v>88.853290000000001</v>
      </c>
      <c r="AQ103" s="861">
        <v>87.079481999999999</v>
      </c>
      <c r="AR103" s="861">
        <v>70.662272999999999</v>
      </c>
      <c r="AS103" s="861">
        <v>62.512422000000001</v>
      </c>
      <c r="AT103" s="861">
        <v>75.223014000000006</v>
      </c>
      <c r="AU103" s="861">
        <v>73.627790000000005</v>
      </c>
      <c r="AV103" s="861">
        <v>72.770611000000002</v>
      </c>
      <c r="AW103" s="861">
        <v>72.386685</v>
      </c>
      <c r="AX103" s="861">
        <v>88.346999999999994</v>
      </c>
      <c r="AY103" s="861">
        <v>86.115688000000006</v>
      </c>
      <c r="AZ103" s="861">
        <v>-5.8191949999999997</v>
      </c>
      <c r="BA103" s="861">
        <v>-5.7800330000000004</v>
      </c>
      <c r="BB103" s="861">
        <v>-14.179309</v>
      </c>
      <c r="BC103" s="861">
        <v>-13.117267999999999</v>
      </c>
      <c r="BD103" s="861">
        <v>-13.460229999999999</v>
      </c>
      <c r="BE103" s="861">
        <v>-9.1775280000000006</v>
      </c>
      <c r="BF103" s="861">
        <v>30.348323000000001</v>
      </c>
      <c r="BG103" s="861">
        <v>138.58569800000001</v>
      </c>
      <c r="BH103" s="861">
        <v>107.907207</v>
      </c>
      <c r="BI103" s="861">
        <v>52.041803999999999</v>
      </c>
      <c r="BJ103" s="861">
        <v>130.28863000000001</v>
      </c>
      <c r="BK103" s="861">
        <v>85.056081000000006</v>
      </c>
      <c r="BL103" s="861">
        <v>74.268552999999997</v>
      </c>
      <c r="BM103" s="861">
        <v>-18.505316000000001</v>
      </c>
      <c r="BN103" s="861">
        <v>-13.468273999999999</v>
      </c>
      <c r="BO103" s="861">
        <v>-9.731636</v>
      </c>
      <c r="BP103" s="861">
        <v>-12.801854000000001</v>
      </c>
      <c r="BQ103" s="861">
        <v>86.059927999999999</v>
      </c>
      <c r="BR103" s="861">
        <v>87.445262</v>
      </c>
      <c r="BS103" s="861">
        <v>84.380162999999996</v>
      </c>
      <c r="BT103" s="861">
        <v>56.650095</v>
      </c>
      <c r="BU103" s="861">
        <v>63.168171000000001</v>
      </c>
      <c r="BV103" s="861">
        <v>59.601202000000001</v>
      </c>
      <c r="BW103" s="861">
        <v>62.701971999999998</v>
      </c>
      <c r="BX103" s="861">
        <v>-14.089655</v>
      </c>
      <c r="BY103" s="861">
        <v>-14.241296999999999</v>
      </c>
      <c r="BZ103" s="861">
        <v>-12.763404</v>
      </c>
      <c r="CA103" s="861">
        <v>-13.928259000000001</v>
      </c>
      <c r="CB103" s="861">
        <v>-5.804932</v>
      </c>
      <c r="CC103" s="861">
        <v>-2.7300559999999998</v>
      </c>
      <c r="CD103" s="861">
        <v>-6.1946839999999996</v>
      </c>
      <c r="CE103" s="861">
        <v>-2.6242770000000002</v>
      </c>
      <c r="CF103" s="861">
        <v>-8.2124790000000001</v>
      </c>
      <c r="CG103" s="861">
        <v>-1.856751</v>
      </c>
      <c r="CH103" s="861">
        <v>-8.6884689999999996</v>
      </c>
      <c r="CI103" s="861">
        <v>-4.0966719999999999</v>
      </c>
      <c r="CJ103" s="861">
        <v>-5.9378169999999999</v>
      </c>
      <c r="CK103" s="861">
        <v>-2.6771639999999999</v>
      </c>
      <c r="CL103" s="861">
        <v>-6.3299830000000004</v>
      </c>
      <c r="CM103" s="861">
        <v>-0.81432800000000005</v>
      </c>
      <c r="CN103" s="861">
        <v>-8.4011040000000001</v>
      </c>
      <c r="CO103" s="861">
        <v>-3.7286450000000002</v>
      </c>
      <c r="CP103" s="861">
        <v>-8.3927610000000001</v>
      </c>
      <c r="CQ103" s="861">
        <v>-5.1374029999999999</v>
      </c>
      <c r="CR103" s="861">
        <v>-5.8648189999999998</v>
      </c>
      <c r="CS103" s="861">
        <v>-3.4587910000000002</v>
      </c>
      <c r="CT103" s="861">
        <v>-6.7030690000000002</v>
      </c>
      <c r="CU103" s="861">
        <v>-3.8317320000000001</v>
      </c>
      <c r="CV103" s="861">
        <v>-8.8482299999999992</v>
      </c>
      <c r="CW103" s="861">
        <v>-3.7648069999999998</v>
      </c>
      <c r="CX103" s="861">
        <v>-8.8288290000000007</v>
      </c>
      <c r="CY103" s="861">
        <v>-4.249511</v>
      </c>
      <c r="CZ103" s="861">
        <v>-5.7693450000000004</v>
      </c>
      <c r="DA103" s="861">
        <v>-2.9722810000000002</v>
      </c>
      <c r="DB103" s="861">
        <v>-6.4839589999999996</v>
      </c>
      <c r="DC103" s="861">
        <v>-2.82748</v>
      </c>
      <c r="DD103" s="861">
        <v>-8.6018050000000006</v>
      </c>
      <c r="DE103" s="861">
        <v>-5.4874900000000002</v>
      </c>
      <c r="DF103" s="861">
        <v>-8.9348030000000005</v>
      </c>
      <c r="DG103" s="861">
        <v>-5.061693</v>
      </c>
      <c r="DH103" s="861">
        <v>-5.7503299999999999</v>
      </c>
      <c r="DI103" s="861">
        <v>-3.5172659999999998</v>
      </c>
      <c r="DJ103" s="861">
        <v>-6.3498580000000002</v>
      </c>
      <c r="DK103" s="861">
        <v>-4.3484239999999996</v>
      </c>
      <c r="DL103" s="861">
        <v>-8.6806140000000003</v>
      </c>
      <c r="DM103" s="861">
        <v>-6.6209720000000001</v>
      </c>
      <c r="DN103" s="861">
        <v>-8.859845</v>
      </c>
      <c r="DO103" s="861">
        <v>-5.9386929999999998</v>
      </c>
      <c r="DP103" s="861">
        <v>-6.3295830000000004</v>
      </c>
      <c r="DQ103" s="861">
        <v>-4.4679799999999998</v>
      </c>
      <c r="DR103" s="861">
        <v>-6.6527630000000002</v>
      </c>
      <c r="DS103" s="861">
        <v>-5.3697879999999998</v>
      </c>
      <c r="DT103" s="861">
        <v>-8.4371299999999998</v>
      </c>
      <c r="DU103" s="861">
        <v>-7.6810530000000004</v>
      </c>
      <c r="DV103" s="861">
        <v>-8.9980279999999997</v>
      </c>
      <c r="DW103" s="861">
        <v>-5.2106979999999998</v>
      </c>
      <c r="DX103" s="861">
        <v>12.334903000000001</v>
      </c>
      <c r="DY103" s="861">
        <v>9.5541669999999996</v>
      </c>
      <c r="DZ103" s="861">
        <v>159.574254</v>
      </c>
      <c r="EA103" s="861">
        <v>149.97563600000001</v>
      </c>
      <c r="EB103" s="861">
        <v>120.11</v>
      </c>
      <c r="EC103" s="861">
        <v>3.25</v>
      </c>
      <c r="ED103" s="861">
        <v>384</v>
      </c>
      <c r="EE103" s="861">
        <v>120.07</v>
      </c>
      <c r="EF103" s="861">
        <v>5.4279999999999999</v>
      </c>
      <c r="EG103" s="861">
        <v>645.70000000000005</v>
      </c>
      <c r="EH103" s="861">
        <v>120.03</v>
      </c>
      <c r="EI103" s="861">
        <v>5.1230000000000002</v>
      </c>
      <c r="EJ103" s="861">
        <v>602.79999999999995</v>
      </c>
      <c r="EK103" s="861">
        <v>8.7278070000000003</v>
      </c>
      <c r="EL103" s="861">
        <v>12.944673999999999</v>
      </c>
      <c r="EM103" s="861">
        <v>-17.610862999999998</v>
      </c>
      <c r="EN103" s="861">
        <v>-22.676310000000001</v>
      </c>
      <c r="EO103" s="861">
        <v>93.866990999999999</v>
      </c>
      <c r="EP103" s="861">
        <v>89.630088000000001</v>
      </c>
      <c r="EQ103" s="861">
        <v>-5.7610250000000001</v>
      </c>
      <c r="ER103" s="861">
        <v>467.46435000000002</v>
      </c>
      <c r="ES103" s="861">
        <v>1024.4266680000001</v>
      </c>
      <c r="ET103" s="861">
        <v>970.53790000000004</v>
      </c>
      <c r="EU103" s="861"/>
      <c r="EV103" s="861"/>
      <c r="EW103" s="861"/>
      <c r="EX103" s="861"/>
      <c r="EY103" s="861"/>
      <c r="EZ103" s="861"/>
      <c r="FA103" s="861"/>
      <c r="FB103" s="861"/>
      <c r="FC103" s="861"/>
      <c r="FD103" s="861"/>
    </row>
    <row r="104" spans="1:160" x14ac:dyDescent="0.25">
      <c r="A104" s="837">
        <v>46141</v>
      </c>
      <c r="B104" s="836">
        <v>0.44229166666666669</v>
      </c>
      <c r="C104" s="861">
        <v>4680</v>
      </c>
      <c r="D104" s="861">
        <v>0</v>
      </c>
      <c r="E104" s="861">
        <v>0</v>
      </c>
      <c r="F104" s="861">
        <v>73.916741000000002</v>
      </c>
      <c r="G104" s="861">
        <v>70.371444999999994</v>
      </c>
      <c r="H104" s="861">
        <v>63.844692999999999</v>
      </c>
      <c r="I104" s="861">
        <v>72.861062000000004</v>
      </c>
      <c r="J104" s="861">
        <v>70.056888000000001</v>
      </c>
      <c r="K104" s="861">
        <v>70.849327000000002</v>
      </c>
      <c r="L104" s="861">
        <v>73.834744999999998</v>
      </c>
      <c r="M104" s="861">
        <v>73.818248999999994</v>
      </c>
      <c r="N104" s="861">
        <v>-8.1122080000000008</v>
      </c>
      <c r="O104" s="861">
        <v>-9.6980590000000007</v>
      </c>
      <c r="P104" s="861">
        <v>-10.457485999999999</v>
      </c>
      <c r="Q104" s="861">
        <v>-6.453176</v>
      </c>
      <c r="R104" s="861">
        <v>-7.5578560000000001</v>
      </c>
      <c r="S104" s="861">
        <v>-8.4958869999999997</v>
      </c>
      <c r="T104" s="861">
        <v>81.096022000000005</v>
      </c>
      <c r="U104" s="861">
        <v>72.540751</v>
      </c>
      <c r="V104" s="861">
        <v>92.894748000000007</v>
      </c>
      <c r="W104" s="861">
        <v>91.919391000000005</v>
      </c>
      <c r="X104" s="861">
        <v>-6.1840739999999998</v>
      </c>
      <c r="Y104" s="861">
        <v>-5.4319430000000004</v>
      </c>
      <c r="Z104" s="861">
        <v>-11.089817999999999</v>
      </c>
      <c r="AA104" s="861">
        <v>-10.504799</v>
      </c>
      <c r="AB104" s="861">
        <v>-10.431753</v>
      </c>
      <c r="AC104" s="861">
        <v>-11.905737999999999</v>
      </c>
      <c r="AD104" s="861">
        <v>-12.856833</v>
      </c>
      <c r="AE104" s="861">
        <v>106.06568</v>
      </c>
      <c r="AF104" s="861">
        <v>98.198402000000002</v>
      </c>
      <c r="AG104" s="861">
        <v>89.980278999999996</v>
      </c>
      <c r="AH104" s="861">
        <v>109.252093</v>
      </c>
      <c r="AI104" s="861">
        <v>88.752938</v>
      </c>
      <c r="AJ104" s="861">
        <v>69.569986</v>
      </c>
      <c r="AK104" s="861">
        <v>-5.261838</v>
      </c>
      <c r="AL104" s="861">
        <v>-9.5710840000000008</v>
      </c>
      <c r="AM104" s="861">
        <v>-8.899851</v>
      </c>
      <c r="AN104" s="861">
        <v>91.928801000000007</v>
      </c>
      <c r="AO104" s="861">
        <v>91.259742000000003</v>
      </c>
      <c r="AP104" s="861">
        <v>89.008442000000002</v>
      </c>
      <c r="AQ104" s="861">
        <v>87.194969999999998</v>
      </c>
      <c r="AR104" s="861">
        <v>70.768028000000001</v>
      </c>
      <c r="AS104" s="861">
        <v>62.436152999999997</v>
      </c>
      <c r="AT104" s="861">
        <v>75.354049000000003</v>
      </c>
      <c r="AU104" s="861">
        <v>73.773453000000003</v>
      </c>
      <c r="AV104" s="861">
        <v>72.870265000000003</v>
      </c>
      <c r="AW104" s="861">
        <v>72.223125999999993</v>
      </c>
      <c r="AX104" s="861">
        <v>88.321635999999998</v>
      </c>
      <c r="AY104" s="861">
        <v>86.067323000000002</v>
      </c>
      <c r="AZ104" s="861">
        <v>-6.033404</v>
      </c>
      <c r="BA104" s="861">
        <v>-5.8977009999999996</v>
      </c>
      <c r="BB104" s="861">
        <v>-14.189552000000001</v>
      </c>
      <c r="BC104" s="861">
        <v>-13.107215</v>
      </c>
      <c r="BD104" s="861">
        <v>-13.441677</v>
      </c>
      <c r="BE104" s="861">
        <v>-9.1470559999999992</v>
      </c>
      <c r="BF104" s="861">
        <v>30.260069000000001</v>
      </c>
      <c r="BG104" s="861">
        <v>138.56404900000001</v>
      </c>
      <c r="BH104" s="861">
        <v>107.84683699999999</v>
      </c>
      <c r="BI104" s="861">
        <v>51.990841000000003</v>
      </c>
      <c r="BJ104" s="861">
        <v>130.53466700000001</v>
      </c>
      <c r="BK104" s="861">
        <v>85.029188000000005</v>
      </c>
      <c r="BL104" s="861">
        <v>73.909374</v>
      </c>
      <c r="BM104" s="861">
        <v>-18.586856000000001</v>
      </c>
      <c r="BN104" s="861">
        <v>-13.520426</v>
      </c>
      <c r="BO104" s="861">
        <v>-9.7966169999999995</v>
      </c>
      <c r="BP104" s="861">
        <v>-12.878937000000001</v>
      </c>
      <c r="BQ104" s="861">
        <v>86.008837</v>
      </c>
      <c r="BR104" s="861">
        <v>87.511832999999996</v>
      </c>
      <c r="BS104" s="861">
        <v>84.408950000000004</v>
      </c>
      <c r="BT104" s="861">
        <v>56.571902000000001</v>
      </c>
      <c r="BU104" s="861">
        <v>63.232308000000003</v>
      </c>
      <c r="BV104" s="861">
        <v>59.644964999999999</v>
      </c>
      <c r="BW104" s="861">
        <v>62.780715999999998</v>
      </c>
      <c r="BX104" s="861">
        <v>-13.987663</v>
      </c>
      <c r="BY104" s="861">
        <v>-14.234709000000001</v>
      </c>
      <c r="BZ104" s="861">
        <v>-12.783053000000001</v>
      </c>
      <c r="CA104" s="861">
        <v>-14.064598999999999</v>
      </c>
      <c r="CB104" s="861">
        <v>-5.8476780000000002</v>
      </c>
      <c r="CC104" s="861">
        <v>-2.8068219999999999</v>
      </c>
      <c r="CD104" s="861">
        <v>-6.2480710000000004</v>
      </c>
      <c r="CE104" s="861">
        <v>-2.6838630000000001</v>
      </c>
      <c r="CF104" s="861">
        <v>-8.2575330000000005</v>
      </c>
      <c r="CG104" s="861">
        <v>-1.8832880000000001</v>
      </c>
      <c r="CH104" s="861">
        <v>-8.7314100000000003</v>
      </c>
      <c r="CI104" s="861">
        <v>-4.136514</v>
      </c>
      <c r="CJ104" s="861">
        <v>-5.9805729999999997</v>
      </c>
      <c r="CK104" s="861">
        <v>-2.708453</v>
      </c>
      <c r="CL104" s="861">
        <v>-6.3549179999999996</v>
      </c>
      <c r="CM104" s="861">
        <v>-0.87050899999999998</v>
      </c>
      <c r="CN104" s="861">
        <v>-8.4354040000000001</v>
      </c>
      <c r="CO104" s="861">
        <v>-3.7924389999999999</v>
      </c>
      <c r="CP104" s="861">
        <v>-8.4217659999999999</v>
      </c>
      <c r="CQ104" s="861">
        <v>-5.1490280000000004</v>
      </c>
      <c r="CR104" s="861">
        <v>-5.8815869999999997</v>
      </c>
      <c r="CS104" s="861">
        <v>-3.4583080000000002</v>
      </c>
      <c r="CT104" s="861">
        <v>-6.7708029999999999</v>
      </c>
      <c r="CU104" s="861">
        <v>-3.868484</v>
      </c>
      <c r="CV104" s="861">
        <v>-8.9030760000000004</v>
      </c>
      <c r="CW104" s="861">
        <v>-3.7653050000000001</v>
      </c>
      <c r="CX104" s="861">
        <v>-8.8773660000000003</v>
      </c>
      <c r="CY104" s="861">
        <v>-4.2497949999999998</v>
      </c>
      <c r="CZ104" s="861">
        <v>-5.8092569999999997</v>
      </c>
      <c r="DA104" s="861">
        <v>-2.9899390000000001</v>
      </c>
      <c r="DB104" s="861">
        <v>-6.5087159999999997</v>
      </c>
      <c r="DC104" s="861">
        <v>-2.840957</v>
      </c>
      <c r="DD104" s="861">
        <v>-8.6244160000000001</v>
      </c>
      <c r="DE104" s="861">
        <v>-5.4741099999999996</v>
      </c>
      <c r="DF104" s="861">
        <v>-8.9658750000000005</v>
      </c>
      <c r="DG104" s="861">
        <v>-5.0613760000000001</v>
      </c>
      <c r="DH104" s="861">
        <v>-5.7984960000000001</v>
      </c>
      <c r="DI104" s="861">
        <v>-3.5359660000000002</v>
      </c>
      <c r="DJ104" s="861">
        <v>-6.3765739999999997</v>
      </c>
      <c r="DK104" s="861">
        <v>-4.3606360000000004</v>
      </c>
      <c r="DL104" s="861">
        <v>-8.7096739999999997</v>
      </c>
      <c r="DM104" s="861">
        <v>-6.6181939999999999</v>
      </c>
      <c r="DN104" s="861">
        <v>-8.9115269999999995</v>
      </c>
      <c r="DO104" s="861">
        <v>-5.9360429999999997</v>
      </c>
      <c r="DP104" s="861">
        <v>-6.389926</v>
      </c>
      <c r="DQ104" s="861">
        <v>-4.480194</v>
      </c>
      <c r="DR104" s="861">
        <v>-6.6976990000000001</v>
      </c>
      <c r="DS104" s="861">
        <v>-5.3601219999999996</v>
      </c>
      <c r="DT104" s="861">
        <v>-8.4703929999999996</v>
      </c>
      <c r="DU104" s="861">
        <v>-7.6623720000000004</v>
      </c>
      <c r="DV104" s="861">
        <v>-9.0336759999999998</v>
      </c>
      <c r="DW104" s="861">
        <v>-5.1855830000000003</v>
      </c>
      <c r="DX104" s="861">
        <v>12.343069</v>
      </c>
      <c r="DY104" s="861">
        <v>9.5321499999999997</v>
      </c>
      <c r="DZ104" s="861">
        <v>159.831367</v>
      </c>
      <c r="EA104" s="861">
        <v>150.113281</v>
      </c>
      <c r="EB104" s="861">
        <v>120.05</v>
      </c>
      <c r="EC104" s="861">
        <v>3.2490000000000001</v>
      </c>
      <c r="ED104" s="861">
        <v>384.3</v>
      </c>
      <c r="EE104" s="861">
        <v>120.2</v>
      </c>
      <c r="EF104" s="861">
        <v>5.4219999999999997</v>
      </c>
      <c r="EG104" s="861">
        <v>644.29999999999995</v>
      </c>
      <c r="EH104" s="861">
        <v>120</v>
      </c>
      <c r="EI104" s="861">
        <v>5.1079999999999997</v>
      </c>
      <c r="EJ104" s="861">
        <v>600.70000000000005</v>
      </c>
      <c r="EK104" s="861">
        <v>8.6967429999999997</v>
      </c>
      <c r="EL104" s="861">
        <v>12.921559</v>
      </c>
      <c r="EM104" s="861">
        <v>-17.596594</v>
      </c>
      <c r="EN104" s="861">
        <v>-22.718176</v>
      </c>
      <c r="EO104" s="861">
        <v>93.978104999999999</v>
      </c>
      <c r="EP104" s="861">
        <v>89.692109000000002</v>
      </c>
      <c r="EQ104" s="861">
        <v>-5.7892650000000003</v>
      </c>
      <c r="ER104" s="861">
        <v>473.86951599999998</v>
      </c>
      <c r="ES104" s="861">
        <v>1035.1495629999999</v>
      </c>
      <c r="ET104" s="861">
        <v>980.59128799999996</v>
      </c>
      <c r="EU104" s="861"/>
      <c r="EV104" s="861"/>
      <c r="EW104" s="861"/>
      <c r="EX104" s="861"/>
      <c r="EY104" s="861"/>
      <c r="EZ104" s="861"/>
      <c r="FA104" s="861"/>
      <c r="FB104" s="861"/>
      <c r="FC104" s="861"/>
      <c r="FD104" s="861"/>
    </row>
    <row r="105" spans="1:160" x14ac:dyDescent="0.25">
      <c r="A105" s="837">
        <v>46141</v>
      </c>
      <c r="B105" s="836">
        <v>0.44298611111111108</v>
      </c>
      <c r="C105" s="861">
        <v>4740</v>
      </c>
      <c r="D105" s="861">
        <v>0</v>
      </c>
      <c r="E105" s="861">
        <v>0</v>
      </c>
      <c r="F105" s="861">
        <v>73.874854999999997</v>
      </c>
      <c r="G105" s="861">
        <v>70.393514999999994</v>
      </c>
      <c r="H105" s="861">
        <v>63.793742000000002</v>
      </c>
      <c r="I105" s="861">
        <v>72.865937000000002</v>
      </c>
      <c r="J105" s="861">
        <v>70.194753000000006</v>
      </c>
      <c r="K105" s="861">
        <v>70.874163999999993</v>
      </c>
      <c r="L105" s="861">
        <v>73.846521999999993</v>
      </c>
      <c r="M105" s="861">
        <v>73.868093000000002</v>
      </c>
      <c r="N105" s="861">
        <v>-8.1617499999999996</v>
      </c>
      <c r="O105" s="861">
        <v>-9.7632060000000003</v>
      </c>
      <c r="P105" s="861">
        <v>-10.498286999999999</v>
      </c>
      <c r="Q105" s="861">
        <v>-6.5189919999999999</v>
      </c>
      <c r="R105" s="861">
        <v>-7.3120070000000004</v>
      </c>
      <c r="S105" s="861">
        <v>-8.4898100000000003</v>
      </c>
      <c r="T105" s="861">
        <v>81.134049000000005</v>
      </c>
      <c r="U105" s="861">
        <v>72.804067000000003</v>
      </c>
      <c r="V105" s="861">
        <v>92.826113000000007</v>
      </c>
      <c r="W105" s="861">
        <v>91.892517999999995</v>
      </c>
      <c r="X105" s="861">
        <v>-6.1611580000000004</v>
      </c>
      <c r="Y105" s="861">
        <v>-5.463171</v>
      </c>
      <c r="Z105" s="861">
        <v>-11.123206</v>
      </c>
      <c r="AA105" s="861">
        <v>-10.53299</v>
      </c>
      <c r="AB105" s="861">
        <v>-10.478401</v>
      </c>
      <c r="AC105" s="861">
        <v>-11.909658</v>
      </c>
      <c r="AD105" s="861">
        <v>-12.907367000000001</v>
      </c>
      <c r="AE105" s="861">
        <v>106.065195</v>
      </c>
      <c r="AF105" s="861">
        <v>98.264127000000002</v>
      </c>
      <c r="AG105" s="861">
        <v>89.931628000000003</v>
      </c>
      <c r="AH105" s="861">
        <v>109.28361599999999</v>
      </c>
      <c r="AI105" s="861">
        <v>88.867501000000004</v>
      </c>
      <c r="AJ105" s="861">
        <v>69.668011000000007</v>
      </c>
      <c r="AK105" s="861">
        <v>-5.461894</v>
      </c>
      <c r="AL105" s="861">
        <v>-9.6274630000000005</v>
      </c>
      <c r="AM105" s="861">
        <v>-8.9196259999999992</v>
      </c>
      <c r="AN105" s="861">
        <v>91.985045999999997</v>
      </c>
      <c r="AO105" s="861">
        <v>91.239328999999998</v>
      </c>
      <c r="AP105" s="861">
        <v>89.076496000000006</v>
      </c>
      <c r="AQ105" s="861">
        <v>87.294398000000001</v>
      </c>
      <c r="AR105" s="861">
        <v>70.875878999999998</v>
      </c>
      <c r="AS105" s="861">
        <v>62.405313999999997</v>
      </c>
      <c r="AT105" s="861">
        <v>75.408799999999999</v>
      </c>
      <c r="AU105" s="861">
        <v>73.848185999999998</v>
      </c>
      <c r="AV105" s="861">
        <v>73.089029999999994</v>
      </c>
      <c r="AW105" s="861">
        <v>72.338903999999999</v>
      </c>
      <c r="AX105" s="861">
        <v>88.478100999999995</v>
      </c>
      <c r="AY105" s="861">
        <v>86.189171000000002</v>
      </c>
      <c r="AZ105" s="861">
        <v>-5.9142239999999999</v>
      </c>
      <c r="BA105" s="861">
        <v>-5.8573389999999996</v>
      </c>
      <c r="BB105" s="861">
        <v>-14.230807</v>
      </c>
      <c r="BC105" s="861">
        <v>-13.142268</v>
      </c>
      <c r="BD105" s="861">
        <v>-13.458817</v>
      </c>
      <c r="BE105" s="861">
        <v>-9.2575690000000002</v>
      </c>
      <c r="BF105" s="861">
        <v>30.566390999999999</v>
      </c>
      <c r="BG105" s="861">
        <v>138.71019899999999</v>
      </c>
      <c r="BH105" s="861">
        <v>108.00045</v>
      </c>
      <c r="BI105" s="861">
        <v>51.871237999999998</v>
      </c>
      <c r="BJ105" s="861">
        <v>130.97433000000001</v>
      </c>
      <c r="BK105" s="861">
        <v>85.174712</v>
      </c>
      <c r="BL105" s="861">
        <v>74.417850000000001</v>
      </c>
      <c r="BM105" s="861">
        <v>-18.551849000000001</v>
      </c>
      <c r="BN105" s="861">
        <v>-13.476729000000001</v>
      </c>
      <c r="BO105" s="861">
        <v>-9.6640499999999996</v>
      </c>
      <c r="BP105" s="861">
        <v>-12.789559000000001</v>
      </c>
      <c r="BQ105" s="861">
        <v>86.199647999999996</v>
      </c>
      <c r="BR105" s="861">
        <v>87.575115999999994</v>
      </c>
      <c r="BS105" s="861">
        <v>84.539299999999997</v>
      </c>
      <c r="BT105" s="861">
        <v>56.735107999999997</v>
      </c>
      <c r="BU105" s="861">
        <v>63.364871999999998</v>
      </c>
      <c r="BV105" s="861">
        <v>59.698095000000002</v>
      </c>
      <c r="BW105" s="861">
        <v>62.886355000000002</v>
      </c>
      <c r="BX105" s="861">
        <v>-14.006119999999999</v>
      </c>
      <c r="BY105" s="861">
        <v>-14.177111</v>
      </c>
      <c r="BZ105" s="861">
        <v>-12.799778999999999</v>
      </c>
      <c r="CA105" s="861">
        <v>-13.933059999999999</v>
      </c>
      <c r="CB105" s="861">
        <v>-5.8786759999999996</v>
      </c>
      <c r="CC105" s="861">
        <v>-2.8055569999999999</v>
      </c>
      <c r="CD105" s="861">
        <v>-6.2523989999999996</v>
      </c>
      <c r="CE105" s="861">
        <v>-2.7030129999999999</v>
      </c>
      <c r="CF105" s="861">
        <v>-8.2721529999999994</v>
      </c>
      <c r="CG105" s="861">
        <v>-1.9010069999999999</v>
      </c>
      <c r="CH105" s="861">
        <v>-8.7747270000000004</v>
      </c>
      <c r="CI105" s="861">
        <v>-4.1339480000000002</v>
      </c>
      <c r="CJ105" s="861">
        <v>-5.9980529999999996</v>
      </c>
      <c r="CK105" s="861">
        <v>-2.709972</v>
      </c>
      <c r="CL105" s="861">
        <v>-6.3821110000000001</v>
      </c>
      <c r="CM105" s="861">
        <v>-0.88127699999999998</v>
      </c>
      <c r="CN105" s="861">
        <v>-8.4659460000000006</v>
      </c>
      <c r="CO105" s="861">
        <v>-3.7660589999999998</v>
      </c>
      <c r="CP105" s="861">
        <v>-8.4757709999999999</v>
      </c>
      <c r="CQ105" s="861">
        <v>-5.1347560000000003</v>
      </c>
      <c r="CR105" s="861">
        <v>-5.919988</v>
      </c>
      <c r="CS105" s="861">
        <v>-3.4403579999999998</v>
      </c>
      <c r="CT105" s="861">
        <v>-6.8188800000000001</v>
      </c>
      <c r="CU105" s="861">
        <v>-3.8656779999999999</v>
      </c>
      <c r="CV105" s="861">
        <v>-8.9161760000000001</v>
      </c>
      <c r="CW105" s="861">
        <v>-3.7439110000000002</v>
      </c>
      <c r="CX105" s="861">
        <v>-8.9008020000000005</v>
      </c>
      <c r="CY105" s="861">
        <v>-4.2930609999999998</v>
      </c>
      <c r="CZ105" s="861">
        <v>-5.8162630000000002</v>
      </c>
      <c r="DA105" s="861">
        <v>-3.0213320000000001</v>
      </c>
      <c r="DB105" s="861">
        <v>-6.5314129999999997</v>
      </c>
      <c r="DC105" s="861">
        <v>-2.8848729999999998</v>
      </c>
      <c r="DD105" s="861">
        <v>-8.6554590000000005</v>
      </c>
      <c r="DE105" s="861">
        <v>-5.5008049999999997</v>
      </c>
      <c r="DF105" s="861">
        <v>-9.0128970000000006</v>
      </c>
      <c r="DG105" s="861">
        <v>-5.103453</v>
      </c>
      <c r="DH105" s="861">
        <v>-5.8196409999999998</v>
      </c>
      <c r="DI105" s="861">
        <v>-3.5606819999999999</v>
      </c>
      <c r="DJ105" s="861">
        <v>-6.4196</v>
      </c>
      <c r="DK105" s="861">
        <v>-4.3644509999999999</v>
      </c>
      <c r="DL105" s="861">
        <v>-8.7314050000000005</v>
      </c>
      <c r="DM105" s="861">
        <v>-6.654325</v>
      </c>
      <c r="DN105" s="861">
        <v>-8.9402720000000002</v>
      </c>
      <c r="DO105" s="861">
        <v>-5.9669860000000003</v>
      </c>
      <c r="DP105" s="861">
        <v>-6.4264910000000004</v>
      </c>
      <c r="DQ105" s="861">
        <v>-4.5054119999999998</v>
      </c>
      <c r="DR105" s="861">
        <v>-6.7122659999999996</v>
      </c>
      <c r="DS105" s="861">
        <v>-5.3704660000000004</v>
      </c>
      <c r="DT105" s="861">
        <v>-8.5323810000000009</v>
      </c>
      <c r="DU105" s="861">
        <v>-7.6789240000000003</v>
      </c>
      <c r="DV105" s="861">
        <v>-9.049982</v>
      </c>
      <c r="DW105" s="861">
        <v>-5.227875</v>
      </c>
      <c r="DX105" s="861">
        <v>12.349240999999999</v>
      </c>
      <c r="DY105" s="861">
        <v>9.5898909999999997</v>
      </c>
      <c r="DZ105" s="861">
        <v>159.82378499999999</v>
      </c>
      <c r="EA105" s="861">
        <v>150.19600399999999</v>
      </c>
      <c r="EB105" s="861">
        <v>120.7</v>
      </c>
      <c r="EC105" s="861">
        <v>1.2370000000000001</v>
      </c>
      <c r="ED105" s="861">
        <v>132.5</v>
      </c>
      <c r="EE105" s="861">
        <v>120.72</v>
      </c>
      <c r="EF105" s="861">
        <v>5.4109999999999996</v>
      </c>
      <c r="EG105" s="861">
        <v>645</v>
      </c>
      <c r="EH105" s="861">
        <v>120.77</v>
      </c>
      <c r="EI105" s="861">
        <v>5.0949999999999998</v>
      </c>
      <c r="EJ105" s="861">
        <v>605.1</v>
      </c>
      <c r="EK105" s="861">
        <v>8.6661870000000008</v>
      </c>
      <c r="EL105" s="861">
        <v>12.944394000000001</v>
      </c>
      <c r="EM105" s="861">
        <v>-17.585813000000002</v>
      </c>
      <c r="EN105" s="861">
        <v>-22.608443999999999</v>
      </c>
      <c r="EO105" s="861">
        <v>93.974829999999997</v>
      </c>
      <c r="EP105" s="861">
        <v>89.729364000000004</v>
      </c>
      <c r="EQ105" s="861">
        <v>-5.8108740000000001</v>
      </c>
      <c r="ER105" s="861">
        <v>476.42261400000001</v>
      </c>
      <c r="ES105" s="861">
        <v>1045.8808839999999</v>
      </c>
      <c r="ET105" s="861">
        <v>990.67615499999999</v>
      </c>
      <c r="EU105" s="861"/>
      <c r="EV105" s="861"/>
      <c r="EW105" s="861"/>
      <c r="EX105" s="861"/>
      <c r="EY105" s="861"/>
      <c r="EZ105" s="861"/>
      <c r="FA105" s="861"/>
      <c r="FB105" s="861"/>
      <c r="FC105" s="861"/>
      <c r="FD105" s="861"/>
    </row>
    <row r="106" spans="1:160" x14ac:dyDescent="0.25">
      <c r="A106" s="837">
        <v>46141</v>
      </c>
      <c r="B106" s="836">
        <v>0.44368055555555558</v>
      </c>
      <c r="C106" s="861">
        <v>4800</v>
      </c>
      <c r="D106" s="861">
        <v>0</v>
      </c>
      <c r="E106" s="861">
        <v>0</v>
      </c>
      <c r="F106" s="861">
        <v>74.101488000000003</v>
      </c>
      <c r="G106" s="861">
        <v>70.459721999999999</v>
      </c>
      <c r="H106" s="861">
        <v>63.892999000000003</v>
      </c>
      <c r="I106" s="861">
        <v>72.889774000000003</v>
      </c>
      <c r="J106" s="861">
        <v>70.371150999999998</v>
      </c>
      <c r="K106" s="861">
        <v>70.913760999999994</v>
      </c>
      <c r="L106" s="861">
        <v>73.892849999999996</v>
      </c>
      <c r="M106" s="861">
        <v>73.925416999999996</v>
      </c>
      <c r="N106" s="861">
        <v>-8.160463</v>
      </c>
      <c r="O106" s="861">
        <v>-9.7393979999999996</v>
      </c>
      <c r="P106" s="861">
        <v>-10.520949</v>
      </c>
      <c r="Q106" s="861">
        <v>-6.5775829999999997</v>
      </c>
      <c r="R106" s="861">
        <v>-7.5076239999999999</v>
      </c>
      <c r="S106" s="861">
        <v>-8.7176369999999999</v>
      </c>
      <c r="T106" s="861">
        <v>81.316728999999995</v>
      </c>
      <c r="U106" s="861">
        <v>72.451914000000002</v>
      </c>
      <c r="V106" s="861">
        <v>92.881870000000006</v>
      </c>
      <c r="W106" s="861">
        <v>91.981470000000002</v>
      </c>
      <c r="X106" s="861">
        <v>-6.2200540000000002</v>
      </c>
      <c r="Y106" s="861">
        <v>-5.482056</v>
      </c>
      <c r="Z106" s="861">
        <v>-11.112641</v>
      </c>
      <c r="AA106" s="861">
        <v>-10.544510000000001</v>
      </c>
      <c r="AB106" s="861">
        <v>-10.479983000000001</v>
      </c>
      <c r="AC106" s="861">
        <v>-11.93525</v>
      </c>
      <c r="AD106" s="861">
        <v>-12.908497000000001</v>
      </c>
      <c r="AE106" s="861">
        <v>106.141268</v>
      </c>
      <c r="AF106" s="861">
        <v>98.262319000000005</v>
      </c>
      <c r="AG106" s="861">
        <v>89.959278999999995</v>
      </c>
      <c r="AH106" s="861">
        <v>109.46481799999999</v>
      </c>
      <c r="AI106" s="861">
        <v>88.946094000000002</v>
      </c>
      <c r="AJ106" s="861">
        <v>69.726704999999995</v>
      </c>
      <c r="AK106" s="861">
        <v>-5.4963350000000002</v>
      </c>
      <c r="AL106" s="861">
        <v>-9.7713429999999999</v>
      </c>
      <c r="AM106" s="861">
        <v>-8.9663509999999995</v>
      </c>
      <c r="AN106" s="861">
        <v>92.065093000000005</v>
      </c>
      <c r="AO106" s="861">
        <v>91.315371999999996</v>
      </c>
      <c r="AP106" s="861">
        <v>89.015175999999997</v>
      </c>
      <c r="AQ106" s="861">
        <v>87.307908999999995</v>
      </c>
      <c r="AR106" s="861">
        <v>71.014680999999996</v>
      </c>
      <c r="AS106" s="861">
        <v>62.395466999999996</v>
      </c>
      <c r="AT106" s="861">
        <v>75.352948999999995</v>
      </c>
      <c r="AU106" s="861">
        <v>73.848489999999998</v>
      </c>
      <c r="AV106" s="861">
        <v>73.019479000000004</v>
      </c>
      <c r="AW106" s="861">
        <v>72.132436999999996</v>
      </c>
      <c r="AX106" s="861">
        <v>88.431854999999999</v>
      </c>
      <c r="AY106" s="861">
        <v>86.297483999999997</v>
      </c>
      <c r="AZ106" s="861">
        <v>-5.984845</v>
      </c>
      <c r="BA106" s="861">
        <v>-5.8430910000000003</v>
      </c>
      <c r="BB106" s="861">
        <v>-14.241806</v>
      </c>
      <c r="BC106" s="861">
        <v>-13.153719000000001</v>
      </c>
      <c r="BD106" s="861">
        <v>-13.515105999999999</v>
      </c>
      <c r="BE106" s="861">
        <v>-9.248291</v>
      </c>
      <c r="BF106" s="861">
        <v>30.618002000000001</v>
      </c>
      <c r="BG106" s="861">
        <v>138.78373199999999</v>
      </c>
      <c r="BH106" s="861">
        <v>108.228059</v>
      </c>
      <c r="BI106" s="861">
        <v>51.950946000000002</v>
      </c>
      <c r="BJ106" s="861">
        <v>130.01831899999999</v>
      </c>
      <c r="BK106" s="861">
        <v>85.244127000000006</v>
      </c>
      <c r="BL106" s="861">
        <v>74.246768000000003</v>
      </c>
      <c r="BM106" s="861">
        <v>-18.577396</v>
      </c>
      <c r="BN106" s="861">
        <v>-13.524622000000001</v>
      </c>
      <c r="BO106" s="861">
        <v>-9.7881210000000003</v>
      </c>
      <c r="BP106" s="861">
        <v>-12.8902</v>
      </c>
      <c r="BQ106" s="861">
        <v>86.209451000000001</v>
      </c>
      <c r="BR106" s="861">
        <v>87.635059999999996</v>
      </c>
      <c r="BS106" s="861">
        <v>84.591516999999996</v>
      </c>
      <c r="BT106" s="861">
        <v>56.889645000000002</v>
      </c>
      <c r="BU106" s="861">
        <v>63.403587000000002</v>
      </c>
      <c r="BV106" s="861">
        <v>59.746015</v>
      </c>
      <c r="BW106" s="861">
        <v>62.959800999999999</v>
      </c>
      <c r="BX106" s="861">
        <v>-14.159224999999999</v>
      </c>
      <c r="BY106" s="861">
        <v>-14.250876999999999</v>
      </c>
      <c r="BZ106" s="861">
        <v>-12.836398000000001</v>
      </c>
      <c r="CA106" s="861">
        <v>-14.0694</v>
      </c>
      <c r="CB106" s="861">
        <v>-5.8999769999999998</v>
      </c>
      <c r="CC106" s="861">
        <v>-2.880382</v>
      </c>
      <c r="CD106" s="861">
        <v>-6.2721049999999998</v>
      </c>
      <c r="CE106" s="861">
        <v>-2.7652969999999999</v>
      </c>
      <c r="CF106" s="861">
        <v>-8.2776890000000005</v>
      </c>
      <c r="CG106" s="861">
        <v>-1.953756</v>
      </c>
      <c r="CH106" s="861">
        <v>-8.7942509999999992</v>
      </c>
      <c r="CI106" s="861">
        <v>-4.1961139999999997</v>
      </c>
      <c r="CJ106" s="861">
        <v>-6.0328819999999999</v>
      </c>
      <c r="CK106" s="861">
        <v>-2.7940659999999999</v>
      </c>
      <c r="CL106" s="861">
        <v>-6.3714890000000004</v>
      </c>
      <c r="CM106" s="861">
        <v>-0.92256499999999997</v>
      </c>
      <c r="CN106" s="861">
        <v>-8.4630559999999999</v>
      </c>
      <c r="CO106" s="861">
        <v>-3.8054830000000002</v>
      </c>
      <c r="CP106" s="861">
        <v>-8.5116519999999998</v>
      </c>
      <c r="CQ106" s="861">
        <v>-5.2151630000000004</v>
      </c>
      <c r="CR106" s="861">
        <v>-5.9380050000000004</v>
      </c>
      <c r="CS106" s="861">
        <v>-3.5080100000000001</v>
      </c>
      <c r="CT106" s="861">
        <v>-6.821949</v>
      </c>
      <c r="CU106" s="861">
        <v>-3.8966210000000001</v>
      </c>
      <c r="CV106" s="861">
        <v>-8.9225340000000006</v>
      </c>
      <c r="CW106" s="861">
        <v>-3.7832129999999999</v>
      </c>
      <c r="CX106" s="861">
        <v>-8.9270779999999998</v>
      </c>
      <c r="CY106" s="861">
        <v>-4.2931010000000001</v>
      </c>
      <c r="CZ106" s="861">
        <v>-5.8470740000000001</v>
      </c>
      <c r="DA106" s="861">
        <v>-3.014338</v>
      </c>
      <c r="DB106" s="861">
        <v>-6.5575210000000004</v>
      </c>
      <c r="DC106" s="861">
        <v>-2.8189449999999998</v>
      </c>
      <c r="DD106" s="861">
        <v>-8.6532140000000002</v>
      </c>
      <c r="DE106" s="861">
        <v>-5.4841259999999998</v>
      </c>
      <c r="DF106" s="861">
        <v>-9.0445480000000007</v>
      </c>
      <c r="DG106" s="861">
        <v>-5.0911340000000003</v>
      </c>
      <c r="DH106" s="861">
        <v>-5.832484</v>
      </c>
      <c r="DI106" s="861">
        <v>-3.5449359999999999</v>
      </c>
      <c r="DJ106" s="861">
        <v>-6.4289829999999997</v>
      </c>
      <c r="DK106" s="861">
        <v>-4.3542670000000001</v>
      </c>
      <c r="DL106" s="861">
        <v>-8.7279389999999992</v>
      </c>
      <c r="DM106" s="861">
        <v>-6.6406000000000001</v>
      </c>
      <c r="DN106" s="861">
        <v>-8.9470869999999998</v>
      </c>
      <c r="DO106" s="861">
        <v>-5.95838</v>
      </c>
      <c r="DP106" s="861">
        <v>-6.4510129999999997</v>
      </c>
      <c r="DQ106" s="861">
        <v>-4.5026700000000002</v>
      </c>
      <c r="DR106" s="861">
        <v>-6.7071800000000001</v>
      </c>
      <c r="DS106" s="861">
        <v>-5.3705150000000001</v>
      </c>
      <c r="DT106" s="861">
        <v>-8.5003550000000008</v>
      </c>
      <c r="DU106" s="861">
        <v>-7.6567600000000002</v>
      </c>
      <c r="DV106" s="861">
        <v>-9.0548249999999992</v>
      </c>
      <c r="DW106" s="861">
        <v>-5.2028790000000003</v>
      </c>
      <c r="DX106" s="861">
        <v>12.315365</v>
      </c>
      <c r="DY106" s="861">
        <v>9.5252970000000001</v>
      </c>
      <c r="DZ106" s="861">
        <v>159.75088</v>
      </c>
      <c r="EA106" s="861">
        <v>150.09636699999999</v>
      </c>
      <c r="EB106" s="861">
        <v>120.19</v>
      </c>
      <c r="EC106" s="861">
        <v>3.2519999999999998</v>
      </c>
      <c r="ED106" s="861">
        <v>384.3</v>
      </c>
      <c r="EE106" s="861">
        <v>120</v>
      </c>
      <c r="EF106" s="861">
        <v>5.4290000000000003</v>
      </c>
      <c r="EG106" s="861">
        <v>643.20000000000005</v>
      </c>
      <c r="EH106" s="861">
        <v>120.04</v>
      </c>
      <c r="EI106" s="861">
        <v>5.1040000000000001</v>
      </c>
      <c r="EJ106" s="861">
        <v>604.70000000000005</v>
      </c>
      <c r="EK106" s="861">
        <v>8.6786630000000002</v>
      </c>
      <c r="EL106" s="861">
        <v>12.943092</v>
      </c>
      <c r="EM106" s="861">
        <v>-17.645014</v>
      </c>
      <c r="EN106" s="861">
        <v>-22.731213</v>
      </c>
      <c r="EO106" s="861">
        <v>93.943335000000005</v>
      </c>
      <c r="EP106" s="861">
        <v>89.684489999999997</v>
      </c>
      <c r="EQ106" s="861">
        <v>-5.8257960000000004</v>
      </c>
      <c r="ER106" s="861">
        <v>480.51030800000001</v>
      </c>
      <c r="ES106" s="861">
        <v>1056.618708</v>
      </c>
      <c r="ET106" s="861">
        <v>1000.7541660000001</v>
      </c>
      <c r="EU106" s="861"/>
      <c r="EV106" s="861"/>
      <c r="EW106" s="861"/>
      <c r="EX106" s="861"/>
      <c r="EY106" s="861"/>
      <c r="EZ106" s="861"/>
      <c r="FA106" s="861"/>
      <c r="FB106" s="861"/>
      <c r="FC106" s="861"/>
      <c r="FD106" s="861"/>
    </row>
    <row r="107" spans="1:160" x14ac:dyDescent="0.25">
      <c r="A107" s="837">
        <v>46141</v>
      </c>
      <c r="B107" s="836">
        <v>0.44437499999999996</v>
      </c>
      <c r="C107" s="861">
        <v>4860</v>
      </c>
      <c r="D107" s="861">
        <v>0</v>
      </c>
      <c r="E107" s="861">
        <v>0</v>
      </c>
      <c r="F107" s="861">
        <v>74.175180999999995</v>
      </c>
      <c r="G107" s="861">
        <v>70.477678999999995</v>
      </c>
      <c r="H107" s="861">
        <v>64.008673999999999</v>
      </c>
      <c r="I107" s="861">
        <v>72.878808000000006</v>
      </c>
      <c r="J107" s="861">
        <v>70.431501999999995</v>
      </c>
      <c r="K107" s="861">
        <v>70.914653000000001</v>
      </c>
      <c r="L107" s="861">
        <v>73.876604</v>
      </c>
      <c r="M107" s="861">
        <v>73.930318</v>
      </c>
      <c r="N107" s="861">
        <v>-8.2288779999999999</v>
      </c>
      <c r="O107" s="861">
        <v>-9.8154909999999997</v>
      </c>
      <c r="P107" s="861">
        <v>-10.496148</v>
      </c>
      <c r="Q107" s="861">
        <v>-6.6250030000000004</v>
      </c>
      <c r="R107" s="861">
        <v>-7.7594430000000001</v>
      </c>
      <c r="S107" s="861">
        <v>-8.4753489999999996</v>
      </c>
      <c r="T107" s="861">
        <v>81.488902999999993</v>
      </c>
      <c r="U107" s="861">
        <v>73.206417999999999</v>
      </c>
      <c r="V107" s="861">
        <v>93.097746999999998</v>
      </c>
      <c r="W107" s="861">
        <v>92.172723000000005</v>
      </c>
      <c r="X107" s="861">
        <v>-6.2616670000000001</v>
      </c>
      <c r="Y107" s="861">
        <v>-5.5578219999999998</v>
      </c>
      <c r="Z107" s="861">
        <v>-11.148177</v>
      </c>
      <c r="AA107" s="861">
        <v>-10.558407000000001</v>
      </c>
      <c r="AB107" s="861">
        <v>-10.512548000000001</v>
      </c>
      <c r="AC107" s="861">
        <v>-11.949059999999999</v>
      </c>
      <c r="AD107" s="861">
        <v>-12.876721999999999</v>
      </c>
      <c r="AE107" s="861">
        <v>106.223772</v>
      </c>
      <c r="AF107" s="861">
        <v>98.248087999999996</v>
      </c>
      <c r="AG107" s="861">
        <v>90.037902000000003</v>
      </c>
      <c r="AH107" s="861">
        <v>109.373621</v>
      </c>
      <c r="AI107" s="861">
        <v>89.119176999999993</v>
      </c>
      <c r="AJ107" s="861">
        <v>69.934302000000002</v>
      </c>
      <c r="AK107" s="861">
        <v>-5.6643569999999999</v>
      </c>
      <c r="AL107" s="861">
        <v>-9.6296049999999997</v>
      </c>
      <c r="AM107" s="861">
        <v>-8.9437870000000004</v>
      </c>
      <c r="AN107" s="861">
        <v>92.227075999999997</v>
      </c>
      <c r="AO107" s="861">
        <v>91.546211</v>
      </c>
      <c r="AP107" s="861">
        <v>89.119058999999993</v>
      </c>
      <c r="AQ107" s="861">
        <v>87.434062999999995</v>
      </c>
      <c r="AR107" s="861">
        <v>71.031560999999996</v>
      </c>
      <c r="AS107" s="861">
        <v>62.358066999999998</v>
      </c>
      <c r="AT107" s="861">
        <v>75.450708000000006</v>
      </c>
      <c r="AU107" s="861">
        <v>73.933311000000003</v>
      </c>
      <c r="AV107" s="861">
        <v>73.340153000000001</v>
      </c>
      <c r="AW107" s="861">
        <v>72.506044000000003</v>
      </c>
      <c r="AX107" s="861">
        <v>88.712812</v>
      </c>
      <c r="AY107" s="861">
        <v>86.467849000000001</v>
      </c>
      <c r="AZ107" s="861">
        <v>-5.9869079999999997</v>
      </c>
      <c r="BA107" s="861">
        <v>-5.7896729999999996</v>
      </c>
      <c r="BB107" s="861">
        <v>-14.267535000000001</v>
      </c>
      <c r="BC107" s="861">
        <v>-13.183177000000001</v>
      </c>
      <c r="BD107" s="861">
        <v>-13.519568</v>
      </c>
      <c r="BE107" s="861">
        <v>-9.3942309999999996</v>
      </c>
      <c r="BF107" s="861">
        <v>30.563936000000002</v>
      </c>
      <c r="BG107" s="861">
        <v>139.03668999999999</v>
      </c>
      <c r="BH107" s="861">
        <v>108.24212199999999</v>
      </c>
      <c r="BI107" s="861">
        <v>52.034129</v>
      </c>
      <c r="BJ107" s="861">
        <v>130.62795</v>
      </c>
      <c r="BK107" s="861">
        <v>85.415272999999999</v>
      </c>
      <c r="BL107" s="861">
        <v>74.809749999999994</v>
      </c>
      <c r="BM107" s="861">
        <v>-18.552150000000001</v>
      </c>
      <c r="BN107" s="861">
        <v>-13.502158</v>
      </c>
      <c r="BO107" s="861">
        <v>-9.7231000000000005</v>
      </c>
      <c r="BP107" s="861">
        <v>-12.811661000000001</v>
      </c>
      <c r="BQ107" s="861">
        <v>86.496088</v>
      </c>
      <c r="BR107" s="861">
        <v>87.682750999999996</v>
      </c>
      <c r="BS107" s="861">
        <v>84.656918000000005</v>
      </c>
      <c r="BT107" s="861">
        <v>56.830326999999997</v>
      </c>
      <c r="BU107" s="861">
        <v>63.515301000000001</v>
      </c>
      <c r="BV107" s="861">
        <v>59.884025000000001</v>
      </c>
      <c r="BW107" s="861">
        <v>63.100278000000003</v>
      </c>
      <c r="BX107" s="861">
        <v>-14.005188</v>
      </c>
      <c r="BY107" s="861">
        <v>-14.187044</v>
      </c>
      <c r="BZ107" s="861">
        <v>-12.879438</v>
      </c>
      <c r="CA107" s="861">
        <v>-14.02467</v>
      </c>
      <c r="CB107" s="861">
        <v>-5.9523419999999998</v>
      </c>
      <c r="CC107" s="861">
        <v>-2.896007</v>
      </c>
      <c r="CD107" s="861">
        <v>-6.3204729999999998</v>
      </c>
      <c r="CE107" s="861">
        <v>-2.8352119999999998</v>
      </c>
      <c r="CF107" s="861">
        <v>-8.3343539999999994</v>
      </c>
      <c r="CG107" s="861">
        <v>-1.9899340000000001</v>
      </c>
      <c r="CH107" s="861">
        <v>-8.8402960000000004</v>
      </c>
      <c r="CI107" s="861">
        <v>-4.2232250000000002</v>
      </c>
      <c r="CJ107" s="861">
        <v>-6.0535420000000002</v>
      </c>
      <c r="CK107" s="861">
        <v>-2.7920560000000001</v>
      </c>
      <c r="CL107" s="861">
        <v>-6.4226650000000003</v>
      </c>
      <c r="CM107" s="861">
        <v>-0.95017399999999996</v>
      </c>
      <c r="CN107" s="861">
        <v>-8.5300379999999993</v>
      </c>
      <c r="CO107" s="861">
        <v>-3.8440889999999999</v>
      </c>
      <c r="CP107" s="861">
        <v>-8.5403739999999999</v>
      </c>
      <c r="CQ107" s="861">
        <v>-5.2092679999999998</v>
      </c>
      <c r="CR107" s="861">
        <v>-5.974539</v>
      </c>
      <c r="CS107" s="861">
        <v>-3.54487</v>
      </c>
      <c r="CT107" s="861">
        <v>-6.8856809999999999</v>
      </c>
      <c r="CU107" s="861">
        <v>-3.921014</v>
      </c>
      <c r="CV107" s="861">
        <v>-8.9443090000000005</v>
      </c>
      <c r="CW107" s="861">
        <v>-3.789012</v>
      </c>
      <c r="CX107" s="861">
        <v>-8.9803230000000003</v>
      </c>
      <c r="CY107" s="861">
        <v>-4.3231679999999999</v>
      </c>
      <c r="CZ107" s="861">
        <v>-5.8860739999999998</v>
      </c>
      <c r="DA107" s="861">
        <v>-3.051269</v>
      </c>
      <c r="DB107" s="861">
        <v>-6.578786</v>
      </c>
      <c r="DC107" s="861">
        <v>-2.8920629999999998</v>
      </c>
      <c r="DD107" s="861">
        <v>-8.6781769999999998</v>
      </c>
      <c r="DE107" s="861">
        <v>-5.5019749999999998</v>
      </c>
      <c r="DF107" s="861">
        <v>-9.0563520000000004</v>
      </c>
      <c r="DG107" s="861">
        <v>-5.1359310000000002</v>
      </c>
      <c r="DH107" s="861">
        <v>-5.872204</v>
      </c>
      <c r="DI107" s="861">
        <v>-3.5821930000000002</v>
      </c>
      <c r="DJ107" s="861">
        <v>-6.4500739999999999</v>
      </c>
      <c r="DK107" s="861">
        <v>-4.387384</v>
      </c>
      <c r="DL107" s="861">
        <v>-8.7733240000000006</v>
      </c>
      <c r="DM107" s="861">
        <v>-6.6624930000000004</v>
      </c>
      <c r="DN107" s="861">
        <v>-8.9888759999999994</v>
      </c>
      <c r="DO107" s="861">
        <v>-5.9985749999999998</v>
      </c>
      <c r="DP107" s="861">
        <v>-6.4781700000000004</v>
      </c>
      <c r="DQ107" s="861">
        <v>-4.520905</v>
      </c>
      <c r="DR107" s="861">
        <v>-6.7324820000000001</v>
      </c>
      <c r="DS107" s="861">
        <v>-5.4120720000000002</v>
      </c>
      <c r="DT107" s="861">
        <v>-8.5387000000000004</v>
      </c>
      <c r="DU107" s="861">
        <v>-7.6983280000000001</v>
      </c>
      <c r="DV107" s="861">
        <v>-9.0935640000000006</v>
      </c>
      <c r="DW107" s="861">
        <v>-5.2329990000000004</v>
      </c>
      <c r="DX107" s="861">
        <v>12.352983999999999</v>
      </c>
      <c r="DY107" s="861">
        <v>9.5684570000000004</v>
      </c>
      <c r="DZ107" s="861">
        <v>160.53184200000001</v>
      </c>
      <c r="EA107" s="861">
        <v>150.43600900000001</v>
      </c>
      <c r="EB107" s="861">
        <v>120.14</v>
      </c>
      <c r="EC107" s="861">
        <v>3.25</v>
      </c>
      <c r="ED107" s="861">
        <v>383.7</v>
      </c>
      <c r="EE107" s="861">
        <v>120.03</v>
      </c>
      <c r="EF107" s="861">
        <v>5.4420000000000002</v>
      </c>
      <c r="EG107" s="861">
        <v>641.6</v>
      </c>
      <c r="EH107" s="861">
        <v>120.05</v>
      </c>
      <c r="EI107" s="861">
        <v>5.1150000000000002</v>
      </c>
      <c r="EJ107" s="861">
        <v>603.1</v>
      </c>
      <c r="EK107" s="861">
        <v>8.6354880000000005</v>
      </c>
      <c r="EL107" s="861">
        <v>12.926054000000001</v>
      </c>
      <c r="EM107" s="861">
        <v>-17.579274999999999</v>
      </c>
      <c r="EN107" s="861">
        <v>-22.649153999999999</v>
      </c>
      <c r="EO107" s="861">
        <v>94.280214000000001</v>
      </c>
      <c r="EP107" s="861">
        <v>89.837377000000004</v>
      </c>
      <c r="EQ107" s="861">
        <v>-5.8604149999999997</v>
      </c>
      <c r="ER107" s="861">
        <v>486.916245</v>
      </c>
      <c r="ES107" s="861">
        <v>1067.3448490000001</v>
      </c>
      <c r="ET107" s="861">
        <v>1010.813674</v>
      </c>
      <c r="EU107" s="861"/>
      <c r="EV107" s="861"/>
      <c r="EW107" s="861"/>
      <c r="EX107" s="861"/>
      <c r="EY107" s="861"/>
      <c r="EZ107" s="861"/>
      <c r="FA107" s="861"/>
      <c r="FB107" s="861"/>
      <c r="FC107" s="861"/>
      <c r="FD107" s="861"/>
    </row>
    <row r="108" spans="1:160" x14ac:dyDescent="0.25">
      <c r="A108" s="837">
        <v>46141</v>
      </c>
      <c r="B108" s="836">
        <v>0.44506944444444446</v>
      </c>
      <c r="C108" s="861">
        <v>4920</v>
      </c>
      <c r="D108" s="861">
        <v>0</v>
      </c>
      <c r="E108" s="861">
        <v>0</v>
      </c>
      <c r="F108" s="861">
        <v>74.336592999999993</v>
      </c>
      <c r="G108" s="861">
        <v>70.568464000000006</v>
      </c>
      <c r="H108" s="861">
        <v>64.031694000000002</v>
      </c>
      <c r="I108" s="861">
        <v>72.897966999999994</v>
      </c>
      <c r="J108" s="861">
        <v>70.560275000000004</v>
      </c>
      <c r="K108" s="861">
        <v>70.939798999999994</v>
      </c>
      <c r="L108" s="861">
        <v>73.902941999999996</v>
      </c>
      <c r="M108" s="861">
        <v>73.937200000000004</v>
      </c>
      <c r="N108" s="861">
        <v>-8.2651660000000007</v>
      </c>
      <c r="O108" s="861">
        <v>-9.8087049999999998</v>
      </c>
      <c r="P108" s="861">
        <v>-10.54243</v>
      </c>
      <c r="Q108" s="861">
        <v>-6.6596970000000004</v>
      </c>
      <c r="R108" s="861">
        <v>-7.6300660000000002</v>
      </c>
      <c r="S108" s="861">
        <v>-8.6749729999999996</v>
      </c>
      <c r="T108" s="861">
        <v>81.391103999999999</v>
      </c>
      <c r="U108" s="861">
        <v>72.794335000000004</v>
      </c>
      <c r="V108" s="861">
        <v>93.090492999999995</v>
      </c>
      <c r="W108" s="861">
        <v>92.171257999999995</v>
      </c>
      <c r="X108" s="861">
        <v>-6.2857120000000002</v>
      </c>
      <c r="Y108" s="861">
        <v>-5.5752139999999999</v>
      </c>
      <c r="Z108" s="861">
        <v>-11.169014000000001</v>
      </c>
      <c r="AA108" s="861">
        <v>-10.589089</v>
      </c>
      <c r="AB108" s="861">
        <v>-10.54133</v>
      </c>
      <c r="AC108" s="861">
        <v>-11.914827000000001</v>
      </c>
      <c r="AD108" s="861">
        <v>-12.958289000000001</v>
      </c>
      <c r="AE108" s="861">
        <v>106.285318</v>
      </c>
      <c r="AF108" s="861">
        <v>98.294556999999998</v>
      </c>
      <c r="AG108" s="861">
        <v>90.070693000000006</v>
      </c>
      <c r="AH108" s="861">
        <v>109.536625</v>
      </c>
      <c r="AI108" s="861">
        <v>89.121388999999994</v>
      </c>
      <c r="AJ108" s="861">
        <v>69.861348000000007</v>
      </c>
      <c r="AK108" s="861">
        <v>-5.674461</v>
      </c>
      <c r="AL108" s="861">
        <v>-9.6786130000000004</v>
      </c>
      <c r="AM108" s="861">
        <v>-8.9496350000000007</v>
      </c>
      <c r="AN108" s="861">
        <v>92.311342999999994</v>
      </c>
      <c r="AO108" s="861">
        <v>91.516518000000005</v>
      </c>
      <c r="AP108" s="861">
        <v>89.166158999999993</v>
      </c>
      <c r="AQ108" s="861">
        <v>87.493742999999995</v>
      </c>
      <c r="AR108" s="861">
        <v>71.111349000000004</v>
      </c>
      <c r="AS108" s="861">
        <v>62.436539000000003</v>
      </c>
      <c r="AT108" s="861">
        <v>75.478860999999995</v>
      </c>
      <c r="AU108" s="861">
        <v>74.040173999999993</v>
      </c>
      <c r="AV108" s="861">
        <v>73.220237999999995</v>
      </c>
      <c r="AW108" s="861">
        <v>72.673424999999995</v>
      </c>
      <c r="AX108" s="861">
        <v>88.653833000000006</v>
      </c>
      <c r="AY108" s="861">
        <v>86.548348000000004</v>
      </c>
      <c r="AZ108" s="861">
        <v>-6.1196609999999998</v>
      </c>
      <c r="BA108" s="861">
        <v>-5.872026</v>
      </c>
      <c r="BB108" s="861">
        <v>-14.285638000000001</v>
      </c>
      <c r="BC108" s="861">
        <v>-13.175779</v>
      </c>
      <c r="BD108" s="861">
        <v>-13.583900999999999</v>
      </c>
      <c r="BE108" s="861">
        <v>-9.2024329999999992</v>
      </c>
      <c r="BF108" s="861">
        <v>30.470396000000001</v>
      </c>
      <c r="BG108" s="861">
        <v>138.97141500000001</v>
      </c>
      <c r="BH108" s="861">
        <v>108.37078099999999</v>
      </c>
      <c r="BI108" s="861">
        <v>52.028643000000002</v>
      </c>
      <c r="BJ108" s="861">
        <v>130.56230500000001</v>
      </c>
      <c r="BK108" s="861">
        <v>85.410539</v>
      </c>
      <c r="BL108" s="861">
        <v>74.353607999999994</v>
      </c>
      <c r="BM108" s="861">
        <v>-18.512357000000002</v>
      </c>
      <c r="BN108" s="861">
        <v>-13.523593999999999</v>
      </c>
      <c r="BO108" s="861">
        <v>-9.9433439999999997</v>
      </c>
      <c r="BP108" s="861">
        <v>-12.875973</v>
      </c>
      <c r="BQ108" s="861">
        <v>86.448396000000002</v>
      </c>
      <c r="BR108" s="861">
        <v>87.737539999999996</v>
      </c>
      <c r="BS108" s="861">
        <v>84.742386999999994</v>
      </c>
      <c r="BT108" s="861">
        <v>56.848300000000002</v>
      </c>
      <c r="BU108" s="861">
        <v>63.569879999999998</v>
      </c>
      <c r="BV108" s="861">
        <v>59.909599</v>
      </c>
      <c r="BW108" s="861">
        <v>63.176730999999997</v>
      </c>
      <c r="BX108" s="861">
        <v>-14.114174</v>
      </c>
      <c r="BY108" s="861">
        <v>-14.222355</v>
      </c>
      <c r="BZ108" s="861">
        <v>-12.999426</v>
      </c>
      <c r="CA108" s="861">
        <v>-14.184085</v>
      </c>
      <c r="CB108" s="861">
        <v>-6.0034000000000001</v>
      </c>
      <c r="CC108" s="861">
        <v>-2.9662670000000002</v>
      </c>
      <c r="CD108" s="861">
        <v>-6.3799109999999999</v>
      </c>
      <c r="CE108" s="861">
        <v>-2.860913</v>
      </c>
      <c r="CF108" s="861">
        <v>-8.3693229999999996</v>
      </c>
      <c r="CG108" s="861">
        <v>-2.0338280000000002</v>
      </c>
      <c r="CH108" s="861">
        <v>-8.8943980000000007</v>
      </c>
      <c r="CI108" s="861">
        <v>-4.2415890000000003</v>
      </c>
      <c r="CJ108" s="861">
        <v>-6.106941</v>
      </c>
      <c r="CK108" s="861">
        <v>-2.8019780000000001</v>
      </c>
      <c r="CL108" s="861">
        <v>-6.4639110000000004</v>
      </c>
      <c r="CM108" s="861">
        <v>-0.97950099999999996</v>
      </c>
      <c r="CN108" s="861">
        <v>-8.5692330000000005</v>
      </c>
      <c r="CO108" s="861">
        <v>-3.8778839999999999</v>
      </c>
      <c r="CP108" s="861">
        <v>-8.5903930000000006</v>
      </c>
      <c r="CQ108" s="861">
        <v>-5.243188</v>
      </c>
      <c r="CR108" s="861">
        <v>-6.0406789999999999</v>
      </c>
      <c r="CS108" s="861">
        <v>-3.5406059999999999</v>
      </c>
      <c r="CT108" s="861">
        <v>-6.9554539999999996</v>
      </c>
      <c r="CU108" s="861">
        <v>-3.9049290000000001</v>
      </c>
      <c r="CV108" s="861">
        <v>-9.0278969999999994</v>
      </c>
      <c r="CW108" s="861">
        <v>-3.7952379999999999</v>
      </c>
      <c r="CX108" s="861">
        <v>-9.0225790000000003</v>
      </c>
      <c r="CY108" s="861">
        <v>-4.3348810000000002</v>
      </c>
      <c r="CZ108" s="861">
        <v>-5.9239280000000001</v>
      </c>
      <c r="DA108" s="861">
        <v>-3.0697549999999998</v>
      </c>
      <c r="DB108" s="861">
        <v>-6.621181</v>
      </c>
      <c r="DC108" s="861">
        <v>-2.8743449999999999</v>
      </c>
      <c r="DD108" s="861">
        <v>-8.7451439999999998</v>
      </c>
      <c r="DE108" s="861">
        <v>-5.513617</v>
      </c>
      <c r="DF108" s="861">
        <v>-9.1170109999999998</v>
      </c>
      <c r="DG108" s="861">
        <v>-5.1459159999999997</v>
      </c>
      <c r="DH108" s="861">
        <v>-5.9157739999999999</v>
      </c>
      <c r="DI108" s="861">
        <v>-3.5973660000000001</v>
      </c>
      <c r="DJ108" s="861">
        <v>-6.5101199999999997</v>
      </c>
      <c r="DK108" s="861">
        <v>-4.3969940000000003</v>
      </c>
      <c r="DL108" s="861">
        <v>-8.7822399999999998</v>
      </c>
      <c r="DM108" s="861">
        <v>-6.6667110000000003</v>
      </c>
      <c r="DN108" s="861">
        <v>-9.0120419999999992</v>
      </c>
      <c r="DO108" s="861">
        <v>-6.0113719999999997</v>
      </c>
      <c r="DP108" s="861">
        <v>-6.5273820000000002</v>
      </c>
      <c r="DQ108" s="861">
        <v>-4.5551779999999997</v>
      </c>
      <c r="DR108" s="861">
        <v>-6.7790140000000001</v>
      </c>
      <c r="DS108" s="861">
        <v>-5.4095829999999996</v>
      </c>
      <c r="DT108" s="861">
        <v>-8.5747710000000001</v>
      </c>
      <c r="DU108" s="861">
        <v>-7.7179840000000004</v>
      </c>
      <c r="DV108" s="861">
        <v>-9.1381320000000006</v>
      </c>
      <c r="DW108" s="861">
        <v>-5.2251269999999996</v>
      </c>
      <c r="DX108" s="861">
        <v>12.342193999999999</v>
      </c>
      <c r="DY108" s="861">
        <v>9.5470710000000008</v>
      </c>
      <c r="DZ108" s="861">
        <v>160.21436299999999</v>
      </c>
      <c r="EA108" s="861">
        <v>150.53506300000001</v>
      </c>
      <c r="EB108" s="861">
        <v>120.59</v>
      </c>
      <c r="EC108" s="861">
        <v>1.2370000000000001</v>
      </c>
      <c r="ED108" s="861">
        <v>132.30000000000001</v>
      </c>
      <c r="EE108" s="861">
        <v>120.73</v>
      </c>
      <c r="EF108" s="861">
        <v>5.415</v>
      </c>
      <c r="EG108" s="861">
        <v>642.1</v>
      </c>
      <c r="EH108" s="861">
        <v>120.58</v>
      </c>
      <c r="EI108" s="861">
        <v>5.1230000000000002</v>
      </c>
      <c r="EJ108" s="861">
        <v>604</v>
      </c>
      <c r="EK108" s="861">
        <v>8.6484880000000004</v>
      </c>
      <c r="EL108" s="861">
        <v>12.746456</v>
      </c>
      <c r="EM108" s="861">
        <v>-17.598123000000001</v>
      </c>
      <c r="EN108" s="861">
        <v>-22.689800000000002</v>
      </c>
      <c r="EO108" s="861">
        <v>94.143398000000005</v>
      </c>
      <c r="EP108" s="861">
        <v>89.881922000000003</v>
      </c>
      <c r="EQ108" s="861">
        <v>-5.8924079999999996</v>
      </c>
      <c r="ER108" s="861">
        <v>489.32834700000001</v>
      </c>
      <c r="ES108" s="861">
        <v>1078.0829759999999</v>
      </c>
      <c r="ET108" s="861">
        <v>1020.895901</v>
      </c>
      <c r="EU108" s="861"/>
      <c r="EV108" s="861"/>
      <c r="EW108" s="861"/>
      <c r="EX108" s="861"/>
      <c r="EY108" s="861"/>
      <c r="EZ108" s="861"/>
      <c r="FA108" s="861"/>
      <c r="FB108" s="861"/>
      <c r="FC108" s="861"/>
      <c r="FD108" s="861"/>
    </row>
    <row r="109" spans="1:160" x14ac:dyDescent="0.25">
      <c r="A109" s="837">
        <v>46141</v>
      </c>
      <c r="B109" s="836">
        <v>0.4457638888888889</v>
      </c>
      <c r="C109" s="861">
        <v>4980</v>
      </c>
      <c r="D109" s="861">
        <v>0</v>
      </c>
      <c r="E109" s="861">
        <v>0</v>
      </c>
      <c r="F109" s="861">
        <v>74.557181</v>
      </c>
      <c r="G109" s="861">
        <v>70.588370999999995</v>
      </c>
      <c r="H109" s="861">
        <v>64.209215999999998</v>
      </c>
      <c r="I109" s="861">
        <v>72.905675000000002</v>
      </c>
      <c r="J109" s="861">
        <v>70.748446000000001</v>
      </c>
      <c r="K109" s="861">
        <v>70.968321000000003</v>
      </c>
      <c r="L109" s="861">
        <v>73.900813999999997</v>
      </c>
      <c r="M109" s="861">
        <v>74.012465000000006</v>
      </c>
      <c r="N109" s="861">
        <v>-8.2672840000000001</v>
      </c>
      <c r="O109" s="861">
        <v>-9.8549319999999998</v>
      </c>
      <c r="P109" s="861">
        <v>-10.586831</v>
      </c>
      <c r="Q109" s="861">
        <v>-6.6929990000000004</v>
      </c>
      <c r="R109" s="861">
        <v>-7.7270130000000004</v>
      </c>
      <c r="S109" s="861">
        <v>-8.7074440000000006</v>
      </c>
      <c r="T109" s="861">
        <v>81.833658999999997</v>
      </c>
      <c r="U109" s="861">
        <v>73.059331</v>
      </c>
      <c r="V109" s="861">
        <v>93.256967000000003</v>
      </c>
      <c r="W109" s="861">
        <v>92.257582999999997</v>
      </c>
      <c r="X109" s="861">
        <v>-6.2803579999999997</v>
      </c>
      <c r="Y109" s="861">
        <v>-5.4691190000000001</v>
      </c>
      <c r="Z109" s="861">
        <v>-11.169169999999999</v>
      </c>
      <c r="AA109" s="861">
        <v>-10.592063</v>
      </c>
      <c r="AB109" s="861">
        <v>-10.52779</v>
      </c>
      <c r="AC109" s="861">
        <v>-11.893255999999999</v>
      </c>
      <c r="AD109" s="861">
        <v>-12.917754</v>
      </c>
      <c r="AE109" s="861">
        <v>106.40513</v>
      </c>
      <c r="AF109" s="861">
        <v>98.366099000000006</v>
      </c>
      <c r="AG109" s="861">
        <v>90.149546000000001</v>
      </c>
      <c r="AH109" s="861">
        <v>109.57816</v>
      </c>
      <c r="AI109" s="861">
        <v>89.266098999999997</v>
      </c>
      <c r="AJ109" s="861">
        <v>69.914158</v>
      </c>
      <c r="AK109" s="861">
        <v>-5.8808590000000001</v>
      </c>
      <c r="AL109" s="861">
        <v>-9.5962130000000005</v>
      </c>
      <c r="AM109" s="861">
        <v>-9.0031999999999996</v>
      </c>
      <c r="AN109" s="861">
        <v>92.411815000000004</v>
      </c>
      <c r="AO109" s="861">
        <v>91.660798999999997</v>
      </c>
      <c r="AP109" s="861">
        <v>89.408039000000002</v>
      </c>
      <c r="AQ109" s="861">
        <v>87.653675000000007</v>
      </c>
      <c r="AR109" s="861">
        <v>71.193323000000007</v>
      </c>
      <c r="AS109" s="861">
        <v>62.383453000000003</v>
      </c>
      <c r="AT109" s="861">
        <v>75.678825000000003</v>
      </c>
      <c r="AU109" s="861">
        <v>74.148728000000006</v>
      </c>
      <c r="AV109" s="861">
        <v>73.624684999999999</v>
      </c>
      <c r="AW109" s="861">
        <v>72.689468000000005</v>
      </c>
      <c r="AX109" s="861">
        <v>89.077342999999999</v>
      </c>
      <c r="AY109" s="861">
        <v>86.884981999999994</v>
      </c>
      <c r="AZ109" s="861">
        <v>-6.1994670000000003</v>
      </c>
      <c r="BA109" s="861">
        <v>-5.9149630000000002</v>
      </c>
      <c r="BB109" s="861">
        <v>-14.2475</v>
      </c>
      <c r="BC109" s="861">
        <v>-13.209872000000001</v>
      </c>
      <c r="BD109" s="861">
        <v>-13.565155000000001</v>
      </c>
      <c r="BE109" s="861">
        <v>-9.3848479999999999</v>
      </c>
      <c r="BF109" s="861">
        <v>30.553243999999999</v>
      </c>
      <c r="BG109" s="861">
        <v>139.245642</v>
      </c>
      <c r="BH109" s="861">
        <v>108.562665</v>
      </c>
      <c r="BI109" s="861">
        <v>52.057262000000001</v>
      </c>
      <c r="BJ109" s="861">
        <v>130.18855199999999</v>
      </c>
      <c r="BK109" s="861">
        <v>85.878153999999995</v>
      </c>
      <c r="BL109" s="861">
        <v>74.793053999999998</v>
      </c>
      <c r="BM109" s="861">
        <v>-18.638027999999998</v>
      </c>
      <c r="BN109" s="861">
        <v>-13.520944</v>
      </c>
      <c r="BO109" s="861">
        <v>-9.9543180000000007</v>
      </c>
      <c r="BP109" s="861">
        <v>-12.824298000000001</v>
      </c>
      <c r="BQ109" s="861">
        <v>86.747461000000001</v>
      </c>
      <c r="BR109" s="861">
        <v>87.909368999999998</v>
      </c>
      <c r="BS109" s="861">
        <v>84.873469999999998</v>
      </c>
      <c r="BT109" s="861">
        <v>56.746378</v>
      </c>
      <c r="BU109" s="861">
        <v>63.674216000000001</v>
      </c>
      <c r="BV109" s="861">
        <v>59.925809999999998</v>
      </c>
      <c r="BW109" s="861">
        <v>63.171460000000003</v>
      </c>
      <c r="BX109" s="861">
        <v>-13.932944000000001</v>
      </c>
      <c r="BY109" s="861">
        <v>-14.190362</v>
      </c>
      <c r="BZ109" s="861">
        <v>-12.967684</v>
      </c>
      <c r="CA109" s="861">
        <v>-14.146141999999999</v>
      </c>
      <c r="CB109" s="861">
        <v>-6.0219060000000004</v>
      </c>
      <c r="CC109" s="861">
        <v>-2.9932150000000002</v>
      </c>
      <c r="CD109" s="861">
        <v>-6.3897370000000002</v>
      </c>
      <c r="CE109" s="861">
        <v>-2.9649009999999998</v>
      </c>
      <c r="CF109" s="861">
        <v>-8.413627</v>
      </c>
      <c r="CG109" s="861">
        <v>-2.0573000000000001</v>
      </c>
      <c r="CH109" s="861">
        <v>-8.9181419999999996</v>
      </c>
      <c r="CI109" s="861">
        <v>-4.2912059999999999</v>
      </c>
      <c r="CJ109" s="861">
        <v>-6.1515719999999998</v>
      </c>
      <c r="CK109" s="861">
        <v>-2.8191730000000002</v>
      </c>
      <c r="CL109" s="861">
        <v>-6.5040740000000001</v>
      </c>
      <c r="CM109" s="861">
        <v>-1.023487</v>
      </c>
      <c r="CN109" s="861">
        <v>-8.5934139999999992</v>
      </c>
      <c r="CO109" s="861">
        <v>-3.901888</v>
      </c>
      <c r="CP109" s="861">
        <v>-8.6083929999999995</v>
      </c>
      <c r="CQ109" s="861">
        <v>-5.2578329999999998</v>
      </c>
      <c r="CR109" s="861">
        <v>-6.0614059999999998</v>
      </c>
      <c r="CS109" s="861">
        <v>-3.6002770000000002</v>
      </c>
      <c r="CT109" s="861">
        <v>-7.0078269999999998</v>
      </c>
      <c r="CU109" s="861">
        <v>-3.9519389999999999</v>
      </c>
      <c r="CV109" s="861">
        <v>-9.0635709999999996</v>
      </c>
      <c r="CW109" s="861">
        <v>-3.812494</v>
      </c>
      <c r="CX109" s="861">
        <v>-9.0662489999999991</v>
      </c>
      <c r="CY109" s="861">
        <v>-4.3507860000000003</v>
      </c>
      <c r="CZ109" s="861">
        <v>-5.976712</v>
      </c>
      <c r="DA109" s="861">
        <v>-3.0783930000000002</v>
      </c>
      <c r="DB109" s="861">
        <v>-6.6611450000000003</v>
      </c>
      <c r="DC109" s="861">
        <v>-2.9061849999999998</v>
      </c>
      <c r="DD109" s="861">
        <v>-8.7441069999999996</v>
      </c>
      <c r="DE109" s="861">
        <v>-5.5079250000000002</v>
      </c>
      <c r="DF109" s="861">
        <v>-9.1415240000000004</v>
      </c>
      <c r="DG109" s="861">
        <v>-5.157235</v>
      </c>
      <c r="DH109" s="861">
        <v>-5.9294390000000003</v>
      </c>
      <c r="DI109" s="861">
        <v>-3.608832</v>
      </c>
      <c r="DJ109" s="861">
        <v>-6.5403079999999996</v>
      </c>
      <c r="DK109" s="861">
        <v>-4.4215</v>
      </c>
      <c r="DL109" s="861">
        <v>-8.8268199999999997</v>
      </c>
      <c r="DM109" s="861">
        <v>-6.6719270000000002</v>
      </c>
      <c r="DN109" s="861">
        <v>-9.1026260000000008</v>
      </c>
      <c r="DO109" s="861">
        <v>-6.0348329999999999</v>
      </c>
      <c r="DP109" s="861">
        <v>-6.5695329999999998</v>
      </c>
      <c r="DQ109" s="861">
        <v>-4.5778290000000004</v>
      </c>
      <c r="DR109" s="861">
        <v>-6.8306950000000004</v>
      </c>
      <c r="DS109" s="861">
        <v>-5.3921939999999999</v>
      </c>
      <c r="DT109" s="861">
        <v>-8.6198049999999995</v>
      </c>
      <c r="DU109" s="861">
        <v>-7.6886049999999999</v>
      </c>
      <c r="DV109" s="861">
        <v>-9.1670970000000001</v>
      </c>
      <c r="DW109" s="861">
        <v>-5.2282950000000001</v>
      </c>
      <c r="DX109" s="861">
        <v>12.355608</v>
      </c>
      <c r="DY109" s="861">
        <v>9.5031829999999999</v>
      </c>
      <c r="DZ109" s="861">
        <v>160.56936400000001</v>
      </c>
      <c r="EA109" s="861">
        <v>151.35830899999999</v>
      </c>
      <c r="EB109" s="861">
        <v>120.02</v>
      </c>
      <c r="EC109" s="861">
        <v>3.2519999999999998</v>
      </c>
      <c r="ED109" s="861">
        <v>384</v>
      </c>
      <c r="EE109" s="861">
        <v>120.07</v>
      </c>
      <c r="EF109" s="861">
        <v>5.4180000000000001</v>
      </c>
      <c r="EG109" s="861">
        <v>645.20000000000005</v>
      </c>
      <c r="EH109" s="861">
        <v>120.15</v>
      </c>
      <c r="EI109" s="861">
        <v>5.1059999999999999</v>
      </c>
      <c r="EJ109" s="861">
        <v>603.6</v>
      </c>
      <c r="EK109" s="861">
        <v>8.5714919999999992</v>
      </c>
      <c r="EL109" s="861">
        <v>12.818982999999999</v>
      </c>
      <c r="EM109" s="861">
        <v>-17.574691999999999</v>
      </c>
      <c r="EN109" s="861">
        <v>-22.773301</v>
      </c>
      <c r="EO109" s="861">
        <v>94.296372000000005</v>
      </c>
      <c r="EP109" s="861">
        <v>90.251383000000004</v>
      </c>
      <c r="EQ109" s="861">
        <v>-5.9210000000000003</v>
      </c>
      <c r="ER109" s="861">
        <v>493.42255599999999</v>
      </c>
      <c r="ES109" s="861">
        <v>1088.8096660000001</v>
      </c>
      <c r="ET109" s="861">
        <v>1030.9703159999999</v>
      </c>
      <c r="EU109" s="861"/>
      <c r="EV109" s="861"/>
      <c r="EW109" s="861"/>
      <c r="EX109" s="861"/>
      <c r="EY109" s="861"/>
      <c r="EZ109" s="861"/>
      <c r="FA109" s="861"/>
      <c r="FB109" s="861"/>
      <c r="FC109" s="861"/>
      <c r="FD109" s="861"/>
    </row>
    <row r="110" spans="1:160" x14ac:dyDescent="0.25">
      <c r="A110" s="837">
        <v>46141</v>
      </c>
      <c r="B110" s="836">
        <v>0.44645833333333335</v>
      </c>
      <c r="C110" s="861">
        <v>5040</v>
      </c>
      <c r="D110" s="861">
        <v>0</v>
      </c>
      <c r="E110" s="861">
        <v>0</v>
      </c>
      <c r="F110" s="861">
        <v>74.604341000000005</v>
      </c>
      <c r="G110" s="861">
        <v>70.654433999999995</v>
      </c>
      <c r="H110" s="861">
        <v>64.103358999999998</v>
      </c>
      <c r="I110" s="861">
        <v>72.937957999999995</v>
      </c>
      <c r="J110" s="861">
        <v>70.930226000000005</v>
      </c>
      <c r="K110" s="861">
        <v>71.006196000000003</v>
      </c>
      <c r="L110" s="861">
        <v>73.932316999999998</v>
      </c>
      <c r="M110" s="861">
        <v>74.087097</v>
      </c>
      <c r="N110" s="861">
        <v>-8.2968620000000008</v>
      </c>
      <c r="O110" s="861">
        <v>-9.8587769999999999</v>
      </c>
      <c r="P110" s="861">
        <v>-10.549345000000001</v>
      </c>
      <c r="Q110" s="861">
        <v>-6.6043329999999996</v>
      </c>
      <c r="R110" s="861">
        <v>-7.717225</v>
      </c>
      <c r="S110" s="861">
        <v>-8.7866320000000009</v>
      </c>
      <c r="T110" s="861">
        <v>81.941213000000005</v>
      </c>
      <c r="U110" s="861">
        <v>73.476110000000006</v>
      </c>
      <c r="V110" s="861">
        <v>93.472340000000003</v>
      </c>
      <c r="W110" s="861">
        <v>92.555160000000001</v>
      </c>
      <c r="X110" s="861">
        <v>-6.3070449999999996</v>
      </c>
      <c r="Y110" s="861">
        <v>-5.6154820000000001</v>
      </c>
      <c r="Z110" s="861">
        <v>-11.16356</v>
      </c>
      <c r="AA110" s="861">
        <v>-10.582231</v>
      </c>
      <c r="AB110" s="861">
        <v>-10.535456</v>
      </c>
      <c r="AC110" s="861">
        <v>-11.890582</v>
      </c>
      <c r="AD110" s="861">
        <v>-12.92019</v>
      </c>
      <c r="AE110" s="861">
        <v>106.44092499999999</v>
      </c>
      <c r="AF110" s="861">
        <v>98.488562000000002</v>
      </c>
      <c r="AG110" s="861">
        <v>90.141591000000005</v>
      </c>
      <c r="AH110" s="861">
        <v>109.712557</v>
      </c>
      <c r="AI110" s="861">
        <v>89.423950000000005</v>
      </c>
      <c r="AJ110" s="861">
        <v>70.141457000000003</v>
      </c>
      <c r="AK110" s="861">
        <v>-5.8920659999999998</v>
      </c>
      <c r="AL110" s="861">
        <v>-9.6815169999999995</v>
      </c>
      <c r="AM110" s="861">
        <v>-8.9089639999999992</v>
      </c>
      <c r="AN110" s="861">
        <v>92.427186000000006</v>
      </c>
      <c r="AO110" s="861">
        <v>91.880926000000002</v>
      </c>
      <c r="AP110" s="861">
        <v>89.392392999999998</v>
      </c>
      <c r="AQ110" s="861">
        <v>87.653398999999993</v>
      </c>
      <c r="AR110" s="861">
        <v>71.402475999999993</v>
      </c>
      <c r="AS110" s="861">
        <v>62.462342999999997</v>
      </c>
      <c r="AT110" s="861">
        <v>75.606001000000006</v>
      </c>
      <c r="AU110" s="861">
        <v>74.185709000000003</v>
      </c>
      <c r="AV110" s="861">
        <v>73.846126999999996</v>
      </c>
      <c r="AW110" s="861">
        <v>72.980276000000003</v>
      </c>
      <c r="AX110" s="861">
        <v>89.078469999999996</v>
      </c>
      <c r="AY110" s="861">
        <v>87.046075000000002</v>
      </c>
      <c r="AZ110" s="861">
        <v>-6.1170239999999998</v>
      </c>
      <c r="BA110" s="861">
        <v>-5.8796480000000004</v>
      </c>
      <c r="BB110" s="861">
        <v>-14.318154</v>
      </c>
      <c r="BC110" s="861">
        <v>-13.212483000000001</v>
      </c>
      <c r="BD110" s="861">
        <v>-13.601278000000001</v>
      </c>
      <c r="BE110" s="861">
        <v>-9.4928270000000001</v>
      </c>
      <c r="BF110" s="861">
        <v>30.663648999999999</v>
      </c>
      <c r="BG110" s="861">
        <v>139.41391200000001</v>
      </c>
      <c r="BH110" s="861">
        <v>108.617037</v>
      </c>
      <c r="BI110" s="861">
        <v>52.107944000000003</v>
      </c>
      <c r="BJ110" s="861">
        <v>130.94601900000001</v>
      </c>
      <c r="BK110" s="861">
        <v>85.918535000000006</v>
      </c>
      <c r="BL110" s="861">
        <v>74.916762000000006</v>
      </c>
      <c r="BM110" s="861">
        <v>-18.562949</v>
      </c>
      <c r="BN110" s="861">
        <v>-13.556608000000001</v>
      </c>
      <c r="BO110" s="861">
        <v>-9.8536999999999999</v>
      </c>
      <c r="BP110" s="861">
        <v>-12.876894999999999</v>
      </c>
      <c r="BQ110" s="861">
        <v>86.894298000000006</v>
      </c>
      <c r="BR110" s="861">
        <v>88.057118000000003</v>
      </c>
      <c r="BS110" s="861">
        <v>85.042610999999994</v>
      </c>
      <c r="BT110" s="861">
        <v>56.944111999999997</v>
      </c>
      <c r="BU110" s="861">
        <v>63.623826999999999</v>
      </c>
      <c r="BV110" s="861">
        <v>59.940992000000001</v>
      </c>
      <c r="BW110" s="861">
        <v>63.197719999999997</v>
      </c>
      <c r="BX110" s="861">
        <v>-14.120395</v>
      </c>
      <c r="BY110" s="861">
        <v>-14.224798</v>
      </c>
      <c r="BZ110" s="861">
        <v>-12.994930999999999</v>
      </c>
      <c r="CA110" s="861">
        <v>-14.114864000000001</v>
      </c>
      <c r="CB110" s="861">
        <v>-6.0787060000000004</v>
      </c>
      <c r="CC110" s="861">
        <v>-3.0394969999999999</v>
      </c>
      <c r="CD110" s="861">
        <v>-6.4395319999999998</v>
      </c>
      <c r="CE110" s="861">
        <v>-2.9647640000000002</v>
      </c>
      <c r="CF110" s="861">
        <v>-8.4535049999999998</v>
      </c>
      <c r="CG110" s="861">
        <v>-2.109299</v>
      </c>
      <c r="CH110" s="861">
        <v>-8.9461519999999997</v>
      </c>
      <c r="CI110" s="861">
        <v>-4.3162229999999999</v>
      </c>
      <c r="CJ110" s="861">
        <v>-6.177594</v>
      </c>
      <c r="CK110" s="861">
        <v>-2.8784369999999999</v>
      </c>
      <c r="CL110" s="861">
        <v>-6.5216729999999998</v>
      </c>
      <c r="CM110" s="861">
        <v>-1.0284420000000001</v>
      </c>
      <c r="CN110" s="861">
        <v>-8.6304940000000006</v>
      </c>
      <c r="CO110" s="861">
        <v>-3.9284690000000002</v>
      </c>
      <c r="CP110" s="861">
        <v>-8.6825860000000006</v>
      </c>
      <c r="CQ110" s="861">
        <v>-5.3064799999999996</v>
      </c>
      <c r="CR110" s="861">
        <v>-6.1087150000000001</v>
      </c>
      <c r="CS110" s="861">
        <v>-3.605588</v>
      </c>
      <c r="CT110" s="861">
        <v>-7.0281919999999998</v>
      </c>
      <c r="CU110" s="861">
        <v>-3.9568660000000002</v>
      </c>
      <c r="CV110" s="861">
        <v>-9.0910320000000002</v>
      </c>
      <c r="CW110" s="861">
        <v>-3.8299690000000002</v>
      </c>
      <c r="CX110" s="861">
        <v>-9.1064030000000002</v>
      </c>
      <c r="CY110" s="861">
        <v>-4.3576170000000003</v>
      </c>
      <c r="CZ110" s="861">
        <v>-5.9989499999999998</v>
      </c>
      <c r="DA110" s="861">
        <v>-3.081655</v>
      </c>
      <c r="DB110" s="861">
        <v>-6.6849660000000002</v>
      </c>
      <c r="DC110" s="861">
        <v>-2.8932020000000001</v>
      </c>
      <c r="DD110" s="861">
        <v>-8.7991469999999996</v>
      </c>
      <c r="DE110" s="861">
        <v>-5.5118900000000002</v>
      </c>
      <c r="DF110" s="861">
        <v>-9.1896959999999996</v>
      </c>
      <c r="DG110" s="861">
        <v>-5.1738999999999997</v>
      </c>
      <c r="DH110" s="861">
        <v>-5.9820310000000001</v>
      </c>
      <c r="DI110" s="861">
        <v>-3.6137519999999999</v>
      </c>
      <c r="DJ110" s="861">
        <v>-6.5662539999999998</v>
      </c>
      <c r="DK110" s="861">
        <v>-4.4013049999999998</v>
      </c>
      <c r="DL110" s="861">
        <v>-8.8686450000000008</v>
      </c>
      <c r="DM110" s="861">
        <v>-6.6538519999999997</v>
      </c>
      <c r="DN110" s="861">
        <v>-9.1128339999999994</v>
      </c>
      <c r="DO110" s="861">
        <v>-6.0384609999999999</v>
      </c>
      <c r="DP110" s="861">
        <v>-6.5857679999999998</v>
      </c>
      <c r="DQ110" s="861">
        <v>-4.5897360000000003</v>
      </c>
      <c r="DR110" s="861">
        <v>-6.8295690000000002</v>
      </c>
      <c r="DS110" s="861">
        <v>-5.4064459999999999</v>
      </c>
      <c r="DT110" s="861">
        <v>-8.6330500000000008</v>
      </c>
      <c r="DU110" s="861">
        <v>-7.7022979999999999</v>
      </c>
      <c r="DV110" s="861">
        <v>-9.1820620000000002</v>
      </c>
      <c r="DW110" s="861">
        <v>-5.2468940000000002</v>
      </c>
      <c r="DX110" s="861">
        <v>12.333542</v>
      </c>
      <c r="DY110" s="861">
        <v>9.5288939999999993</v>
      </c>
      <c r="DZ110" s="861">
        <v>161.543477</v>
      </c>
      <c r="EA110" s="861">
        <v>151.70961600000001</v>
      </c>
      <c r="EB110" s="861">
        <v>120.05</v>
      </c>
      <c r="EC110" s="861">
        <v>3.2509999999999999</v>
      </c>
      <c r="ED110" s="861">
        <v>384.2</v>
      </c>
      <c r="EE110" s="861">
        <v>119.96</v>
      </c>
      <c r="EF110" s="861">
        <v>5.44</v>
      </c>
      <c r="EG110" s="861">
        <v>642.4</v>
      </c>
      <c r="EH110" s="861">
        <v>120</v>
      </c>
      <c r="EI110" s="861">
        <v>5.1150000000000002</v>
      </c>
      <c r="EJ110" s="861">
        <v>603.6</v>
      </c>
      <c r="EK110" s="861">
        <v>8.7042769999999994</v>
      </c>
      <c r="EL110" s="861">
        <v>12.870668999999999</v>
      </c>
      <c r="EM110" s="861">
        <v>-17.613240999999999</v>
      </c>
      <c r="EN110" s="861">
        <v>-22.724368999999999</v>
      </c>
      <c r="EO110" s="861">
        <v>94.714967000000001</v>
      </c>
      <c r="EP110" s="861">
        <v>90.408636000000001</v>
      </c>
      <c r="EQ110" s="861">
        <v>-5.9444290000000004</v>
      </c>
      <c r="ER110" s="861">
        <v>499.82608699999997</v>
      </c>
      <c r="ES110" s="861">
        <v>1099.5359579999999</v>
      </c>
      <c r="ET110" s="861">
        <v>1041.024678</v>
      </c>
      <c r="EU110" s="861"/>
      <c r="EV110" s="861"/>
      <c r="EW110" s="861"/>
      <c r="EX110" s="861"/>
      <c r="EY110" s="861"/>
      <c r="EZ110" s="861"/>
      <c r="FA110" s="861"/>
      <c r="FB110" s="861"/>
      <c r="FC110" s="861"/>
      <c r="FD110" s="861"/>
    </row>
    <row r="111" spans="1:160" x14ac:dyDescent="0.25">
      <c r="A111" s="837">
        <v>46141</v>
      </c>
      <c r="B111" s="836">
        <v>0.44715277777777779</v>
      </c>
      <c r="C111" s="861">
        <v>5100</v>
      </c>
      <c r="D111" s="861">
        <v>0</v>
      </c>
      <c r="E111" s="861">
        <v>0</v>
      </c>
      <c r="F111" s="861">
        <v>74.816875999999993</v>
      </c>
      <c r="G111" s="861">
        <v>70.721082999999993</v>
      </c>
      <c r="H111" s="861">
        <v>64.338661000000002</v>
      </c>
      <c r="I111" s="861">
        <v>72.944334999999995</v>
      </c>
      <c r="J111" s="861">
        <v>71.094915</v>
      </c>
      <c r="K111" s="861">
        <v>71.028289999999998</v>
      </c>
      <c r="L111" s="861">
        <v>73.942947000000004</v>
      </c>
      <c r="M111" s="861">
        <v>74.085462000000007</v>
      </c>
      <c r="N111" s="861">
        <v>-8.3037670000000006</v>
      </c>
      <c r="O111" s="861">
        <v>-9.9163739999999994</v>
      </c>
      <c r="P111" s="861">
        <v>-10.625795999999999</v>
      </c>
      <c r="Q111" s="861">
        <v>-6.5713889999999999</v>
      </c>
      <c r="R111" s="861">
        <v>-7.5528430000000002</v>
      </c>
      <c r="S111" s="861">
        <v>-8.7264090000000003</v>
      </c>
      <c r="T111" s="861">
        <v>81.810216999999994</v>
      </c>
      <c r="U111" s="861">
        <v>73.497428999999997</v>
      </c>
      <c r="V111" s="861">
        <v>93.574567999999999</v>
      </c>
      <c r="W111" s="861">
        <v>92.632248000000004</v>
      </c>
      <c r="X111" s="861">
        <v>-6.2845329999999997</v>
      </c>
      <c r="Y111" s="861">
        <v>-5.6324589999999999</v>
      </c>
      <c r="Z111" s="861">
        <v>-11.152476</v>
      </c>
      <c r="AA111" s="861">
        <v>-10.565519999999999</v>
      </c>
      <c r="AB111" s="861">
        <v>-10.521186</v>
      </c>
      <c r="AC111" s="861">
        <v>-11.843805</v>
      </c>
      <c r="AD111" s="861">
        <v>-12.789159</v>
      </c>
      <c r="AE111" s="861">
        <v>106.449461</v>
      </c>
      <c r="AF111" s="861">
        <v>98.551855000000003</v>
      </c>
      <c r="AG111" s="861">
        <v>90.146548999999993</v>
      </c>
      <c r="AH111" s="861">
        <v>109.781479</v>
      </c>
      <c r="AI111" s="861">
        <v>89.594555999999997</v>
      </c>
      <c r="AJ111" s="861">
        <v>70.340569000000002</v>
      </c>
      <c r="AK111" s="861">
        <v>-5.8940520000000003</v>
      </c>
      <c r="AL111" s="861">
        <v>-9.5869839999999993</v>
      </c>
      <c r="AM111" s="861">
        <v>-8.8557699999999997</v>
      </c>
      <c r="AN111" s="861">
        <v>92.699354999999997</v>
      </c>
      <c r="AO111" s="861">
        <v>91.950305999999998</v>
      </c>
      <c r="AP111" s="861">
        <v>89.610664999999997</v>
      </c>
      <c r="AQ111" s="861">
        <v>87.863782999999998</v>
      </c>
      <c r="AR111" s="861">
        <v>71.396342000000004</v>
      </c>
      <c r="AS111" s="861">
        <v>62.444996000000003</v>
      </c>
      <c r="AT111" s="861">
        <v>75.749374000000003</v>
      </c>
      <c r="AU111" s="861">
        <v>74.290429000000003</v>
      </c>
      <c r="AV111" s="861">
        <v>73.834576999999996</v>
      </c>
      <c r="AW111" s="861">
        <v>73.179897999999994</v>
      </c>
      <c r="AX111" s="861">
        <v>89.253620999999995</v>
      </c>
      <c r="AY111" s="861">
        <v>87.024631999999997</v>
      </c>
      <c r="AZ111" s="861">
        <v>-6.1033309999999998</v>
      </c>
      <c r="BA111" s="861">
        <v>-5.8589659999999997</v>
      </c>
      <c r="BB111" s="861">
        <v>-14.331530000000001</v>
      </c>
      <c r="BC111" s="861">
        <v>-13.239515000000001</v>
      </c>
      <c r="BD111" s="861">
        <v>-13.602366</v>
      </c>
      <c r="BE111" s="861">
        <v>-9.1203640000000004</v>
      </c>
      <c r="BF111" s="861">
        <v>30.822095000000001</v>
      </c>
      <c r="BG111" s="861">
        <v>139.51521099999999</v>
      </c>
      <c r="BH111" s="861">
        <v>108.621247</v>
      </c>
      <c r="BI111" s="861">
        <v>52.173651</v>
      </c>
      <c r="BJ111" s="861">
        <v>130.839775</v>
      </c>
      <c r="BK111" s="861">
        <v>86.015421000000003</v>
      </c>
      <c r="BL111" s="861">
        <v>75.050376</v>
      </c>
      <c r="BM111" s="861">
        <v>-18.604662999999999</v>
      </c>
      <c r="BN111" s="861">
        <v>-13.540664</v>
      </c>
      <c r="BO111" s="861">
        <v>-9.9969219999999996</v>
      </c>
      <c r="BP111" s="861">
        <v>-12.869923999999999</v>
      </c>
      <c r="BQ111" s="861">
        <v>87.051670999999999</v>
      </c>
      <c r="BR111" s="861">
        <v>88.130904000000001</v>
      </c>
      <c r="BS111" s="861">
        <v>85.142116999999999</v>
      </c>
      <c r="BT111" s="861">
        <v>56.942538999999996</v>
      </c>
      <c r="BU111" s="861">
        <v>63.750517000000002</v>
      </c>
      <c r="BV111" s="861">
        <v>59.995575000000002</v>
      </c>
      <c r="BW111" s="861">
        <v>63.307343000000003</v>
      </c>
      <c r="BX111" s="861">
        <v>-13.952699000000001</v>
      </c>
      <c r="BY111" s="861">
        <v>-14.190283000000001</v>
      </c>
      <c r="BZ111" s="861">
        <v>-13.051078</v>
      </c>
      <c r="CA111" s="861">
        <v>-14.121981999999999</v>
      </c>
      <c r="CB111" s="861">
        <v>-6.0997279999999998</v>
      </c>
      <c r="CC111" s="861">
        <v>-3.0890749999999998</v>
      </c>
      <c r="CD111" s="861">
        <v>-6.4665059999999999</v>
      </c>
      <c r="CE111" s="861">
        <v>-3.025013</v>
      </c>
      <c r="CF111" s="861">
        <v>-8.4870140000000003</v>
      </c>
      <c r="CG111" s="861">
        <v>-2.1262530000000002</v>
      </c>
      <c r="CH111" s="861">
        <v>-8.9803879999999996</v>
      </c>
      <c r="CI111" s="861">
        <v>-4.3553269999999999</v>
      </c>
      <c r="CJ111" s="861">
        <v>-6.1948869999999996</v>
      </c>
      <c r="CK111" s="861">
        <v>-2.862101</v>
      </c>
      <c r="CL111" s="861">
        <v>-6.5234459999999999</v>
      </c>
      <c r="CM111" s="861">
        <v>-1.063982</v>
      </c>
      <c r="CN111" s="861">
        <v>-8.6331039999999994</v>
      </c>
      <c r="CO111" s="861">
        <v>-3.9580220000000002</v>
      </c>
      <c r="CP111" s="861">
        <v>-8.6934719999999999</v>
      </c>
      <c r="CQ111" s="861">
        <v>-5.317774</v>
      </c>
      <c r="CR111" s="861">
        <v>-6.1223559999999999</v>
      </c>
      <c r="CS111" s="861">
        <v>-3.6187109999999998</v>
      </c>
      <c r="CT111" s="861">
        <v>-7.0641499999999997</v>
      </c>
      <c r="CU111" s="861">
        <v>-3.9461620000000002</v>
      </c>
      <c r="CV111" s="861">
        <v>-9.1210129999999996</v>
      </c>
      <c r="CW111" s="861">
        <v>-3.830422</v>
      </c>
      <c r="CX111" s="861">
        <v>-9.1713780000000007</v>
      </c>
      <c r="CY111" s="861">
        <v>-4.3751239999999996</v>
      </c>
      <c r="CZ111" s="861">
        <v>-6.0323589999999996</v>
      </c>
      <c r="DA111" s="861">
        <v>-3.1065990000000001</v>
      </c>
      <c r="DB111" s="861">
        <v>-6.7221900000000003</v>
      </c>
      <c r="DC111" s="861">
        <v>-2.9162819999999998</v>
      </c>
      <c r="DD111" s="861">
        <v>-8.8469610000000003</v>
      </c>
      <c r="DE111" s="861">
        <v>-5.5212440000000003</v>
      </c>
      <c r="DF111" s="861">
        <v>-9.2523959999999992</v>
      </c>
      <c r="DG111" s="861">
        <v>-5.208723</v>
      </c>
      <c r="DH111" s="861">
        <v>-6.0159659999999997</v>
      </c>
      <c r="DI111" s="861">
        <v>-3.6357910000000002</v>
      </c>
      <c r="DJ111" s="861">
        <v>-6.6187379999999996</v>
      </c>
      <c r="DK111" s="861">
        <v>-4.4094150000000001</v>
      </c>
      <c r="DL111" s="861">
        <v>-8.9058119999999992</v>
      </c>
      <c r="DM111" s="861">
        <v>-6.6670800000000003</v>
      </c>
      <c r="DN111" s="861">
        <v>-9.1563090000000003</v>
      </c>
      <c r="DO111" s="861">
        <v>-6.0514109999999999</v>
      </c>
      <c r="DP111" s="861">
        <v>-6.6449429999999996</v>
      </c>
      <c r="DQ111" s="861">
        <v>-4.6048289999999996</v>
      </c>
      <c r="DR111" s="861">
        <v>-6.8960850000000002</v>
      </c>
      <c r="DS111" s="861">
        <v>-5.408512</v>
      </c>
      <c r="DT111" s="861">
        <v>-8.7076700000000002</v>
      </c>
      <c r="DU111" s="861">
        <v>-7.6860879999999998</v>
      </c>
      <c r="DV111" s="861">
        <v>-9.2126429999999999</v>
      </c>
      <c r="DW111" s="861">
        <v>-5.2302390000000001</v>
      </c>
      <c r="DX111" s="861">
        <v>12.373882999999999</v>
      </c>
      <c r="DY111" s="861">
        <v>9.4969610000000007</v>
      </c>
      <c r="DZ111" s="861">
        <v>161.40106800000001</v>
      </c>
      <c r="EA111" s="861">
        <v>151.703103</v>
      </c>
      <c r="EB111" s="861">
        <v>120.52</v>
      </c>
      <c r="EC111" s="861">
        <v>1.236</v>
      </c>
      <c r="ED111" s="861">
        <v>132.19999999999999</v>
      </c>
      <c r="EE111" s="861">
        <v>120.56</v>
      </c>
      <c r="EF111" s="861">
        <v>5.431</v>
      </c>
      <c r="EG111" s="861">
        <v>645.20000000000005</v>
      </c>
      <c r="EH111" s="861">
        <v>120.5</v>
      </c>
      <c r="EI111" s="861">
        <v>5.1180000000000003</v>
      </c>
      <c r="EJ111" s="861">
        <v>604.1</v>
      </c>
      <c r="EK111" s="861">
        <v>8.6870150000000006</v>
      </c>
      <c r="EL111" s="861">
        <v>12.788226999999999</v>
      </c>
      <c r="EM111" s="861">
        <v>-17.542784999999999</v>
      </c>
      <c r="EN111" s="861">
        <v>-22.785149000000001</v>
      </c>
      <c r="EO111" s="861">
        <v>94.653876999999994</v>
      </c>
      <c r="EP111" s="861">
        <v>90.405722999999995</v>
      </c>
      <c r="EQ111" s="861">
        <v>-5.9704940000000004</v>
      </c>
      <c r="ER111" s="861">
        <v>502.23748999999998</v>
      </c>
      <c r="ES111" s="861">
        <v>1110.2832820000001</v>
      </c>
      <c r="ET111" s="861">
        <v>1051.1137699999999</v>
      </c>
      <c r="EU111" s="861"/>
      <c r="EV111" s="861"/>
      <c r="EW111" s="861"/>
      <c r="EX111" s="861"/>
      <c r="EY111" s="861"/>
      <c r="EZ111" s="861"/>
      <c r="FA111" s="861"/>
      <c r="FB111" s="861"/>
      <c r="FC111" s="861"/>
      <c r="FD111" s="861"/>
    </row>
    <row r="112" spans="1:160" x14ac:dyDescent="0.25">
      <c r="A112" s="837">
        <v>46141</v>
      </c>
      <c r="B112" s="836">
        <v>0.44784722222222223</v>
      </c>
      <c r="C112" s="861">
        <v>5160</v>
      </c>
      <c r="D112" s="861">
        <v>0</v>
      </c>
      <c r="E112" s="861">
        <v>0</v>
      </c>
      <c r="F112" s="861">
        <v>75.002054000000001</v>
      </c>
      <c r="G112" s="861">
        <v>70.777691000000004</v>
      </c>
      <c r="H112" s="861">
        <v>64.351213999999999</v>
      </c>
      <c r="I112" s="861">
        <v>72.964969999999994</v>
      </c>
      <c r="J112" s="861">
        <v>71.267071999999999</v>
      </c>
      <c r="K112" s="861">
        <v>71.040059999999997</v>
      </c>
      <c r="L112" s="861">
        <v>73.956035999999997</v>
      </c>
      <c r="M112" s="861">
        <v>74.117153999999999</v>
      </c>
      <c r="N112" s="861">
        <v>-8.2789579999999994</v>
      </c>
      <c r="O112" s="861">
        <v>-9.9722139999999992</v>
      </c>
      <c r="P112" s="861">
        <v>-10.684517</v>
      </c>
      <c r="Q112" s="861">
        <v>-6.7270180000000002</v>
      </c>
      <c r="R112" s="861">
        <v>-7.7938239999999999</v>
      </c>
      <c r="S112" s="861">
        <v>-8.8483689999999999</v>
      </c>
      <c r="T112" s="861">
        <v>82.167704000000001</v>
      </c>
      <c r="U112" s="861">
        <v>73.578350999999998</v>
      </c>
      <c r="V112" s="861">
        <v>93.780851999999996</v>
      </c>
      <c r="W112" s="861">
        <v>92.863579999999999</v>
      </c>
      <c r="X112" s="861">
        <v>-6.3260560000000003</v>
      </c>
      <c r="Y112" s="861">
        <v>-5.6587350000000001</v>
      </c>
      <c r="Z112" s="861">
        <v>-11.159704</v>
      </c>
      <c r="AA112" s="861">
        <v>-10.565225999999999</v>
      </c>
      <c r="AB112" s="861">
        <v>-10.513085999999999</v>
      </c>
      <c r="AC112" s="861">
        <v>-11.829098</v>
      </c>
      <c r="AD112" s="861">
        <v>-12.829477000000001</v>
      </c>
      <c r="AE112" s="861">
        <v>106.532782</v>
      </c>
      <c r="AF112" s="861">
        <v>98.560682</v>
      </c>
      <c r="AG112" s="861">
        <v>90.175798</v>
      </c>
      <c r="AH112" s="861">
        <v>109.776436</v>
      </c>
      <c r="AI112" s="861">
        <v>89.770459000000002</v>
      </c>
      <c r="AJ112" s="861">
        <v>70.388808999999995</v>
      </c>
      <c r="AK112" s="861">
        <v>-5.9114990000000001</v>
      </c>
      <c r="AL112" s="861">
        <v>-9.5746000000000002</v>
      </c>
      <c r="AM112" s="861">
        <v>-8.877129</v>
      </c>
      <c r="AN112" s="861">
        <v>92.847668999999996</v>
      </c>
      <c r="AO112" s="861">
        <v>92.159689</v>
      </c>
      <c r="AP112" s="861">
        <v>89.805659000000006</v>
      </c>
      <c r="AQ112" s="861">
        <v>88.018394000000001</v>
      </c>
      <c r="AR112" s="861">
        <v>71.544231999999994</v>
      </c>
      <c r="AS112" s="861">
        <v>62.473148999999999</v>
      </c>
      <c r="AT112" s="861">
        <v>75.877600000000001</v>
      </c>
      <c r="AU112" s="861">
        <v>74.447616999999994</v>
      </c>
      <c r="AV112" s="861">
        <v>74.128437000000005</v>
      </c>
      <c r="AW112" s="861">
        <v>73.334806999999998</v>
      </c>
      <c r="AX112" s="861">
        <v>89.330060000000003</v>
      </c>
      <c r="AY112" s="861">
        <v>87.026707999999999</v>
      </c>
      <c r="AZ112" s="861">
        <v>-6.0196940000000003</v>
      </c>
      <c r="BA112" s="861">
        <v>-5.9576690000000001</v>
      </c>
      <c r="BB112" s="861">
        <v>-14.334906999999999</v>
      </c>
      <c r="BC112" s="861">
        <v>-13.257980999999999</v>
      </c>
      <c r="BD112" s="861">
        <v>-13.59394</v>
      </c>
      <c r="BE112" s="861">
        <v>-9.4255379999999995</v>
      </c>
      <c r="BF112" s="861">
        <v>30.752119</v>
      </c>
      <c r="BG112" s="861">
        <v>139.630054</v>
      </c>
      <c r="BH112" s="861">
        <v>108.71</v>
      </c>
      <c r="BI112" s="861">
        <v>52.200271000000001</v>
      </c>
      <c r="BJ112" s="861">
        <v>131.26605900000001</v>
      </c>
      <c r="BK112" s="861">
        <v>86.084737000000004</v>
      </c>
      <c r="BL112" s="861">
        <v>74.883190999999997</v>
      </c>
      <c r="BM112" s="861">
        <v>-18.605509000000001</v>
      </c>
      <c r="BN112" s="861">
        <v>-13.518584000000001</v>
      </c>
      <c r="BO112" s="861">
        <v>-10.012979</v>
      </c>
      <c r="BP112" s="861">
        <v>-12.874739999999999</v>
      </c>
      <c r="BQ112" s="861">
        <v>87.086152999999996</v>
      </c>
      <c r="BR112" s="861">
        <v>88.301551000000003</v>
      </c>
      <c r="BS112" s="861">
        <v>85.291230999999996</v>
      </c>
      <c r="BT112" s="861">
        <v>57.072971000000003</v>
      </c>
      <c r="BU112" s="861">
        <v>63.840716</v>
      </c>
      <c r="BV112" s="861">
        <v>60.110689000000001</v>
      </c>
      <c r="BW112" s="861">
        <v>63.463966999999997</v>
      </c>
      <c r="BX112" s="861">
        <v>-14.002331</v>
      </c>
      <c r="BY112" s="861">
        <v>-14.204972</v>
      </c>
      <c r="BZ112" s="861">
        <v>-13.06941</v>
      </c>
      <c r="CA112" s="861">
        <v>-14.14129</v>
      </c>
      <c r="CB112" s="861">
        <v>-6.1500450000000004</v>
      </c>
      <c r="CC112" s="861">
        <v>-3.1169709999999999</v>
      </c>
      <c r="CD112" s="861">
        <v>-6.491282</v>
      </c>
      <c r="CE112" s="861">
        <v>-3.039444</v>
      </c>
      <c r="CF112" s="861">
        <v>-8.5434629999999991</v>
      </c>
      <c r="CG112" s="861">
        <v>-2.1756530000000001</v>
      </c>
      <c r="CH112" s="861">
        <v>-9.0384309999999992</v>
      </c>
      <c r="CI112" s="861">
        <v>-4.3910869999999997</v>
      </c>
      <c r="CJ112" s="861">
        <v>-6.2428790000000003</v>
      </c>
      <c r="CK112" s="861">
        <v>-2.8983400000000001</v>
      </c>
      <c r="CL112" s="861">
        <v>-6.5678289999999997</v>
      </c>
      <c r="CM112" s="861">
        <v>-1.057544</v>
      </c>
      <c r="CN112" s="861">
        <v>-8.6759850000000007</v>
      </c>
      <c r="CO112" s="861">
        <v>-3.9675820000000002</v>
      </c>
      <c r="CP112" s="861">
        <v>-8.7431819999999991</v>
      </c>
      <c r="CQ112" s="861">
        <v>-5.3490520000000004</v>
      </c>
      <c r="CR112" s="861">
        <v>-6.1639350000000004</v>
      </c>
      <c r="CS112" s="861">
        <v>-3.6429360000000002</v>
      </c>
      <c r="CT112" s="861">
        <v>-7.0767920000000002</v>
      </c>
      <c r="CU112" s="861">
        <v>-3.9740850000000001</v>
      </c>
      <c r="CV112" s="861">
        <v>-9.1646300000000007</v>
      </c>
      <c r="CW112" s="861">
        <v>-3.8462550000000002</v>
      </c>
      <c r="CX112" s="861">
        <v>-9.2090309999999995</v>
      </c>
      <c r="CY112" s="861">
        <v>-4.4134260000000003</v>
      </c>
      <c r="CZ112" s="861">
        <v>-6.0404439999999999</v>
      </c>
      <c r="DA112" s="861">
        <v>-3.1471580000000001</v>
      </c>
      <c r="DB112" s="861">
        <v>-6.7386999999999997</v>
      </c>
      <c r="DC112" s="861">
        <v>-2.9442979999999999</v>
      </c>
      <c r="DD112" s="861">
        <v>-8.8551929999999999</v>
      </c>
      <c r="DE112" s="861">
        <v>-5.5527350000000002</v>
      </c>
      <c r="DF112" s="861">
        <v>-9.2797499999999999</v>
      </c>
      <c r="DG112" s="861">
        <v>-5.2368370000000004</v>
      </c>
      <c r="DH112" s="861">
        <v>-6.0380510000000003</v>
      </c>
      <c r="DI112" s="861">
        <v>-3.646077</v>
      </c>
      <c r="DJ112" s="861">
        <v>-6.6374750000000002</v>
      </c>
      <c r="DK112" s="861">
        <v>-4.4252960000000003</v>
      </c>
      <c r="DL112" s="861">
        <v>-8.9287340000000004</v>
      </c>
      <c r="DM112" s="861">
        <v>-6.7034609999999999</v>
      </c>
      <c r="DN112" s="861">
        <v>-9.1883470000000003</v>
      </c>
      <c r="DO112" s="861">
        <v>-6.079561</v>
      </c>
      <c r="DP112" s="861">
        <v>-6.6745200000000002</v>
      </c>
      <c r="DQ112" s="861">
        <v>-4.627694</v>
      </c>
      <c r="DR112" s="861">
        <v>-6.9087579999999997</v>
      </c>
      <c r="DS112" s="861">
        <v>-5.4337359999999997</v>
      </c>
      <c r="DT112" s="861">
        <v>-8.7329260000000009</v>
      </c>
      <c r="DU112" s="861">
        <v>-7.7155129999999996</v>
      </c>
      <c r="DV112" s="861">
        <v>-9.2447680000000005</v>
      </c>
      <c r="DW112" s="861">
        <v>-5.2439970000000002</v>
      </c>
      <c r="DX112" s="861">
        <v>12.364307999999999</v>
      </c>
      <c r="DY112" s="861">
        <v>9.5297689999999999</v>
      </c>
      <c r="DZ112" s="861">
        <v>161.710576</v>
      </c>
      <c r="EA112" s="861">
        <v>152.02699699999999</v>
      </c>
      <c r="EB112" s="861">
        <v>119.93</v>
      </c>
      <c r="EC112" s="861">
        <v>3.2469999999999999</v>
      </c>
      <c r="ED112" s="861">
        <v>383.3</v>
      </c>
      <c r="EE112" s="861">
        <v>120</v>
      </c>
      <c r="EF112" s="861">
        <v>5.44</v>
      </c>
      <c r="EG112" s="861">
        <v>646.1</v>
      </c>
      <c r="EH112" s="861">
        <v>119.85</v>
      </c>
      <c r="EI112" s="861">
        <v>5.1120000000000001</v>
      </c>
      <c r="EJ112" s="861">
        <v>605.70000000000005</v>
      </c>
      <c r="EK112" s="861">
        <v>8.6823709999999998</v>
      </c>
      <c r="EL112" s="861">
        <v>12.709726</v>
      </c>
      <c r="EM112" s="861">
        <v>-17.5595</v>
      </c>
      <c r="EN112" s="861">
        <v>-22.722705000000001</v>
      </c>
      <c r="EO112" s="861">
        <v>94.786602000000002</v>
      </c>
      <c r="EP112" s="861">
        <v>90.550494</v>
      </c>
      <c r="EQ112" s="861">
        <v>-5.9992479999999997</v>
      </c>
      <c r="ER112" s="861">
        <v>506.46474000000001</v>
      </c>
      <c r="ES112" s="861">
        <v>1121.026791</v>
      </c>
      <c r="ET112" s="861">
        <v>1061.1889430000001</v>
      </c>
      <c r="EU112" s="861"/>
      <c r="EV112" s="861"/>
      <c r="EW112" s="861"/>
      <c r="EX112" s="861"/>
      <c r="EY112" s="861"/>
      <c r="EZ112" s="861"/>
      <c r="FA112" s="861"/>
      <c r="FB112" s="861"/>
      <c r="FC112" s="861"/>
      <c r="FD112" s="861"/>
    </row>
    <row r="113" spans="1:160" x14ac:dyDescent="0.25">
      <c r="A113" s="837">
        <v>46141</v>
      </c>
      <c r="B113" s="836">
        <v>0.44854166666666667</v>
      </c>
      <c r="C113" s="861">
        <v>5220</v>
      </c>
      <c r="D113" s="861">
        <v>0</v>
      </c>
      <c r="E113" s="861">
        <v>0</v>
      </c>
      <c r="F113" s="861">
        <v>75.166781999999998</v>
      </c>
      <c r="G113" s="861">
        <v>70.826515000000001</v>
      </c>
      <c r="H113" s="861">
        <v>64.500069999999994</v>
      </c>
      <c r="I113" s="861">
        <v>72.971666999999997</v>
      </c>
      <c r="J113" s="861">
        <v>71.462980000000002</v>
      </c>
      <c r="K113" s="861">
        <v>71.067989999999995</v>
      </c>
      <c r="L113" s="861">
        <v>73.952250000000006</v>
      </c>
      <c r="M113" s="861">
        <v>74.150576999999998</v>
      </c>
      <c r="N113" s="861">
        <v>-8.2940729999999991</v>
      </c>
      <c r="O113" s="861">
        <v>-9.9165100000000006</v>
      </c>
      <c r="P113" s="861">
        <v>-10.700158999999999</v>
      </c>
      <c r="Q113" s="861">
        <v>-6.7261959999999998</v>
      </c>
      <c r="R113" s="861">
        <v>-7.8439779999999999</v>
      </c>
      <c r="S113" s="861">
        <v>-8.6807970000000001</v>
      </c>
      <c r="T113" s="861">
        <v>82.192310000000006</v>
      </c>
      <c r="U113" s="861">
        <v>73.438181</v>
      </c>
      <c r="V113" s="861">
        <v>93.655064999999993</v>
      </c>
      <c r="W113" s="861">
        <v>92.711590000000001</v>
      </c>
      <c r="X113" s="861">
        <v>-6.3387919999999998</v>
      </c>
      <c r="Y113" s="861">
        <v>-5.6560490000000003</v>
      </c>
      <c r="Z113" s="861">
        <v>-11.165457</v>
      </c>
      <c r="AA113" s="861">
        <v>-10.573323</v>
      </c>
      <c r="AB113" s="861">
        <v>-10.525418</v>
      </c>
      <c r="AC113" s="861">
        <v>-11.880053</v>
      </c>
      <c r="AD113" s="861">
        <v>-12.839516</v>
      </c>
      <c r="AE113" s="861">
        <v>106.564443</v>
      </c>
      <c r="AF113" s="861">
        <v>98.598382000000001</v>
      </c>
      <c r="AG113" s="861">
        <v>90.293953999999999</v>
      </c>
      <c r="AH113" s="861">
        <v>109.82575</v>
      </c>
      <c r="AI113" s="861">
        <v>89.729956000000001</v>
      </c>
      <c r="AJ113" s="861">
        <v>70.370316000000003</v>
      </c>
      <c r="AK113" s="861">
        <v>-5.8548660000000003</v>
      </c>
      <c r="AL113" s="861">
        <v>-9.6034330000000008</v>
      </c>
      <c r="AM113" s="861">
        <v>-8.8806320000000003</v>
      </c>
      <c r="AN113" s="861">
        <v>92.891745</v>
      </c>
      <c r="AO113" s="861">
        <v>92.120159999999998</v>
      </c>
      <c r="AP113" s="861">
        <v>89.858616999999995</v>
      </c>
      <c r="AQ113" s="861">
        <v>88.131783999999996</v>
      </c>
      <c r="AR113" s="861">
        <v>71.682624000000004</v>
      </c>
      <c r="AS113" s="861">
        <v>62.581321000000003</v>
      </c>
      <c r="AT113" s="861">
        <v>75.968046999999999</v>
      </c>
      <c r="AU113" s="861">
        <v>74.597806000000006</v>
      </c>
      <c r="AV113" s="861">
        <v>74.490458000000004</v>
      </c>
      <c r="AW113" s="861">
        <v>73.542260999999996</v>
      </c>
      <c r="AX113" s="861">
        <v>89.389976000000004</v>
      </c>
      <c r="AY113" s="861">
        <v>87.340818999999996</v>
      </c>
      <c r="AZ113" s="861">
        <v>-6.1789290000000001</v>
      </c>
      <c r="BA113" s="861">
        <v>-5.8715859999999997</v>
      </c>
      <c r="BB113" s="861">
        <v>-14.342771000000001</v>
      </c>
      <c r="BC113" s="861">
        <v>-13.234227000000001</v>
      </c>
      <c r="BD113" s="861">
        <v>-13.623034000000001</v>
      </c>
      <c r="BE113" s="861">
        <v>-9.5243719999999996</v>
      </c>
      <c r="BF113" s="861">
        <v>30.658626999999999</v>
      </c>
      <c r="BG113" s="861">
        <v>139.72689</v>
      </c>
      <c r="BH113" s="861">
        <v>108.861859</v>
      </c>
      <c r="BI113" s="861">
        <v>52.239168999999997</v>
      </c>
      <c r="BJ113" s="861">
        <v>131.375055</v>
      </c>
      <c r="BK113" s="861">
        <v>86.255998000000005</v>
      </c>
      <c r="BL113" s="861">
        <v>75.366240000000005</v>
      </c>
      <c r="BM113" s="861">
        <v>-18.606584000000002</v>
      </c>
      <c r="BN113" s="861">
        <v>-13.564767</v>
      </c>
      <c r="BO113" s="861">
        <v>-10.114762000000001</v>
      </c>
      <c r="BP113" s="861">
        <v>-12.890701999999999</v>
      </c>
      <c r="BQ113" s="861">
        <v>87.231147000000007</v>
      </c>
      <c r="BR113" s="861">
        <v>88.433053000000001</v>
      </c>
      <c r="BS113" s="861">
        <v>85.401488000000001</v>
      </c>
      <c r="BT113" s="861">
        <v>57.045864000000002</v>
      </c>
      <c r="BU113" s="861">
        <v>63.928457000000002</v>
      </c>
      <c r="BV113" s="861">
        <v>60.260297000000001</v>
      </c>
      <c r="BW113" s="861">
        <v>63.551318999999999</v>
      </c>
      <c r="BX113" s="861">
        <v>-13.920681</v>
      </c>
      <c r="BY113" s="861">
        <v>-14.203132</v>
      </c>
      <c r="BZ113" s="861">
        <v>-13.041473</v>
      </c>
      <c r="CA113" s="861">
        <v>-14.178967999999999</v>
      </c>
      <c r="CB113" s="861">
        <v>-6.1573960000000003</v>
      </c>
      <c r="CC113" s="861">
        <v>-3.1388959999999999</v>
      </c>
      <c r="CD113" s="861">
        <v>-6.5408609999999996</v>
      </c>
      <c r="CE113" s="861">
        <v>-3.099898</v>
      </c>
      <c r="CF113" s="861">
        <v>-8.5278919999999996</v>
      </c>
      <c r="CG113" s="861">
        <v>-2.1945410000000001</v>
      </c>
      <c r="CH113" s="861">
        <v>-9.0411300000000008</v>
      </c>
      <c r="CI113" s="861">
        <v>-4.4170249999999998</v>
      </c>
      <c r="CJ113" s="861">
        <v>-6.2548969999999997</v>
      </c>
      <c r="CK113" s="861">
        <v>-2.930469</v>
      </c>
      <c r="CL113" s="861">
        <v>-6.5847379999999998</v>
      </c>
      <c r="CM113" s="861">
        <v>-1.0988370000000001</v>
      </c>
      <c r="CN113" s="861">
        <v>-8.7306609999999996</v>
      </c>
      <c r="CO113" s="861">
        <v>-3.9990760000000001</v>
      </c>
      <c r="CP113" s="861">
        <v>-8.7889630000000007</v>
      </c>
      <c r="CQ113" s="861">
        <v>-5.375953</v>
      </c>
      <c r="CR113" s="861">
        <v>-6.1722109999999999</v>
      </c>
      <c r="CS113" s="861">
        <v>-3.6521089999999998</v>
      </c>
      <c r="CT113" s="861">
        <v>-7.1419709999999998</v>
      </c>
      <c r="CU113" s="861">
        <v>-3.9603790000000001</v>
      </c>
      <c r="CV113" s="861">
        <v>-9.1611229999999999</v>
      </c>
      <c r="CW113" s="861">
        <v>-3.846495</v>
      </c>
      <c r="CX113" s="861">
        <v>-9.2476649999999996</v>
      </c>
      <c r="CY113" s="861">
        <v>-4.4257169999999997</v>
      </c>
      <c r="CZ113" s="861">
        <v>-6.1050050000000002</v>
      </c>
      <c r="DA113" s="861">
        <v>-3.1420590000000002</v>
      </c>
      <c r="DB113" s="861">
        <v>-6.8068790000000003</v>
      </c>
      <c r="DC113" s="861">
        <v>-2.9568379999999999</v>
      </c>
      <c r="DD113" s="861">
        <v>-8.9130559999999992</v>
      </c>
      <c r="DE113" s="861">
        <v>-5.5604300000000002</v>
      </c>
      <c r="DF113" s="861">
        <v>-9.3213439999999999</v>
      </c>
      <c r="DG113" s="861">
        <v>-5.2553419999999997</v>
      </c>
      <c r="DH113" s="861">
        <v>-6.0952919999999997</v>
      </c>
      <c r="DI113" s="861">
        <v>-3.6696559999999998</v>
      </c>
      <c r="DJ113" s="861">
        <v>-6.6849740000000004</v>
      </c>
      <c r="DK113" s="861">
        <v>-4.4437860000000002</v>
      </c>
      <c r="DL113" s="861">
        <v>-8.9692380000000007</v>
      </c>
      <c r="DM113" s="861">
        <v>-6.7050710000000002</v>
      </c>
      <c r="DN113" s="861">
        <v>-9.2439970000000002</v>
      </c>
      <c r="DO113" s="861">
        <v>-6.1162809999999999</v>
      </c>
      <c r="DP113" s="861">
        <v>-6.7336850000000004</v>
      </c>
      <c r="DQ113" s="861">
        <v>-4.6596869999999999</v>
      </c>
      <c r="DR113" s="861">
        <v>-6.9399309999999996</v>
      </c>
      <c r="DS113" s="861">
        <v>-5.4452670000000003</v>
      </c>
      <c r="DT113" s="861">
        <v>-8.7677969999999998</v>
      </c>
      <c r="DU113" s="861">
        <v>-7.7311550000000002</v>
      </c>
      <c r="DV113" s="861">
        <v>-9.2790079999999993</v>
      </c>
      <c r="DW113" s="861">
        <v>-5.2538</v>
      </c>
      <c r="DX113" s="861">
        <v>12.299617</v>
      </c>
      <c r="DY113" s="861">
        <v>9.5323449999999994</v>
      </c>
      <c r="DZ113" s="861">
        <v>161.67178999999999</v>
      </c>
      <c r="EA113" s="861">
        <v>152.23434</v>
      </c>
      <c r="EB113" s="861">
        <v>119.93</v>
      </c>
      <c r="EC113" s="861">
        <v>3.2490000000000001</v>
      </c>
      <c r="ED113" s="861">
        <v>383.9</v>
      </c>
      <c r="EE113" s="861">
        <v>119.93</v>
      </c>
      <c r="EF113" s="861">
        <v>5.4420000000000002</v>
      </c>
      <c r="EG113" s="861">
        <v>645.70000000000005</v>
      </c>
      <c r="EH113" s="861">
        <v>119.94</v>
      </c>
      <c r="EI113" s="861">
        <v>5.1429999999999998</v>
      </c>
      <c r="EJ113" s="861">
        <v>605.6</v>
      </c>
      <c r="EK113" s="861">
        <v>8.7919219999999996</v>
      </c>
      <c r="EL113" s="861">
        <v>12.603043</v>
      </c>
      <c r="EM113" s="861">
        <v>-17.672554000000002</v>
      </c>
      <c r="EN113" s="861">
        <v>-22.717804999999998</v>
      </c>
      <c r="EO113" s="861">
        <v>94.769979000000006</v>
      </c>
      <c r="EP113" s="861">
        <v>90.643062</v>
      </c>
      <c r="EQ113" s="861">
        <v>-6.0268430000000004</v>
      </c>
      <c r="ER113" s="861">
        <v>512.85453299999995</v>
      </c>
      <c r="ES113" s="861">
        <v>1131.759258</v>
      </c>
      <c r="ET113" s="861">
        <v>1071.2543430000001</v>
      </c>
      <c r="EU113" s="861"/>
      <c r="EV113" s="861"/>
      <c r="EW113" s="861"/>
      <c r="EX113" s="861"/>
      <c r="EY113" s="861"/>
      <c r="EZ113" s="861"/>
      <c r="FA113" s="861"/>
      <c r="FB113" s="861"/>
      <c r="FC113" s="861"/>
      <c r="FD113" s="861"/>
    </row>
    <row r="114" spans="1:160" x14ac:dyDescent="0.25">
      <c r="A114" s="837">
        <v>46141</v>
      </c>
      <c r="B114" s="836">
        <v>0.44923611111111111</v>
      </c>
      <c r="C114" s="861">
        <v>5280</v>
      </c>
      <c r="D114" s="861">
        <v>0</v>
      </c>
      <c r="E114" s="861">
        <v>0</v>
      </c>
      <c r="F114" s="861">
        <v>75.352266</v>
      </c>
      <c r="G114" s="861">
        <v>70.926794999999998</v>
      </c>
      <c r="H114" s="861">
        <v>64.533108999999996</v>
      </c>
      <c r="I114" s="861">
        <v>73.012483000000003</v>
      </c>
      <c r="J114" s="861">
        <v>71.667573000000004</v>
      </c>
      <c r="K114" s="861">
        <v>71.087680000000006</v>
      </c>
      <c r="L114" s="861">
        <v>74.011172000000002</v>
      </c>
      <c r="M114" s="861">
        <v>74.209063</v>
      </c>
      <c r="N114" s="861">
        <v>-8.2938960000000002</v>
      </c>
      <c r="O114" s="861">
        <v>-9.9458959999999994</v>
      </c>
      <c r="P114" s="861">
        <v>-10.645015000000001</v>
      </c>
      <c r="Q114" s="861">
        <v>-6.8062100000000001</v>
      </c>
      <c r="R114" s="861">
        <v>-7.6182850000000002</v>
      </c>
      <c r="S114" s="861">
        <v>-8.7802620000000005</v>
      </c>
      <c r="T114" s="861">
        <v>82.163953000000006</v>
      </c>
      <c r="U114" s="861">
        <v>74.608440000000002</v>
      </c>
      <c r="V114" s="861">
        <v>94.094971999999999</v>
      </c>
      <c r="W114" s="861">
        <v>93.115566999999999</v>
      </c>
      <c r="X114" s="861">
        <v>-6.3400150000000002</v>
      </c>
      <c r="Y114" s="861">
        <v>-5.6305839999999998</v>
      </c>
      <c r="Z114" s="861">
        <v>-11.128488000000001</v>
      </c>
      <c r="AA114" s="861">
        <v>-10.583359</v>
      </c>
      <c r="AB114" s="861">
        <v>-10.508837</v>
      </c>
      <c r="AC114" s="861">
        <v>-11.877556999999999</v>
      </c>
      <c r="AD114" s="861">
        <v>-12.842961000000001</v>
      </c>
      <c r="AE114" s="861">
        <v>106.579802</v>
      </c>
      <c r="AF114" s="861">
        <v>98.681293999999994</v>
      </c>
      <c r="AG114" s="861">
        <v>90.298390999999995</v>
      </c>
      <c r="AH114" s="861">
        <v>109.898855</v>
      </c>
      <c r="AI114" s="861">
        <v>89.954607999999993</v>
      </c>
      <c r="AJ114" s="861">
        <v>70.677357999999998</v>
      </c>
      <c r="AK114" s="861">
        <v>-5.8636939999999997</v>
      </c>
      <c r="AL114" s="861">
        <v>-9.6090420000000005</v>
      </c>
      <c r="AM114" s="861">
        <v>-8.852036</v>
      </c>
      <c r="AN114" s="861">
        <v>93.034910999999994</v>
      </c>
      <c r="AO114" s="861">
        <v>92.439876999999996</v>
      </c>
      <c r="AP114" s="861">
        <v>89.820075000000003</v>
      </c>
      <c r="AQ114" s="861">
        <v>88.167216999999994</v>
      </c>
      <c r="AR114" s="861">
        <v>71.704982999999999</v>
      </c>
      <c r="AS114" s="861">
        <v>62.664791999999998</v>
      </c>
      <c r="AT114" s="861">
        <v>75.946715999999995</v>
      </c>
      <c r="AU114" s="861">
        <v>74.667719000000005</v>
      </c>
      <c r="AV114" s="861">
        <v>74.508819000000003</v>
      </c>
      <c r="AW114" s="861">
        <v>73.731387999999995</v>
      </c>
      <c r="AX114" s="861">
        <v>89.560704999999999</v>
      </c>
      <c r="AY114" s="861">
        <v>87.505289000000005</v>
      </c>
      <c r="AZ114" s="861">
        <v>-6.2798150000000001</v>
      </c>
      <c r="BA114" s="861">
        <v>-5.9104039999999998</v>
      </c>
      <c r="BB114" s="861">
        <v>-14.356738</v>
      </c>
      <c r="BC114" s="861">
        <v>-13.263265000000001</v>
      </c>
      <c r="BD114" s="861">
        <v>-13.664363</v>
      </c>
      <c r="BE114" s="861">
        <v>-9.2589900000000007</v>
      </c>
      <c r="BF114" s="861">
        <v>30.910437999999999</v>
      </c>
      <c r="BG114" s="861">
        <v>139.992312</v>
      </c>
      <c r="BH114" s="861">
        <v>108.941821</v>
      </c>
      <c r="BI114" s="861">
        <v>52.269010999999999</v>
      </c>
      <c r="BJ114" s="861">
        <v>131.08790200000001</v>
      </c>
      <c r="BK114" s="861">
        <v>86.393253999999999</v>
      </c>
      <c r="BL114" s="861">
        <v>75.291185999999996</v>
      </c>
      <c r="BM114" s="861">
        <v>-18.567456</v>
      </c>
      <c r="BN114" s="861">
        <v>-13.574756000000001</v>
      </c>
      <c r="BO114" s="861">
        <v>-10.162248</v>
      </c>
      <c r="BP114" s="861">
        <v>-12.899266000000001</v>
      </c>
      <c r="BQ114" s="861">
        <v>87.365996999999993</v>
      </c>
      <c r="BR114" s="861">
        <v>88.498392999999993</v>
      </c>
      <c r="BS114" s="861">
        <v>85.490007000000006</v>
      </c>
      <c r="BT114" s="861">
        <v>57.18141</v>
      </c>
      <c r="BU114" s="861">
        <v>64.014555000000001</v>
      </c>
      <c r="BV114" s="861">
        <v>60.318835999999997</v>
      </c>
      <c r="BW114" s="861">
        <v>63.670420999999997</v>
      </c>
      <c r="BX114" s="861">
        <v>-14.096330999999999</v>
      </c>
      <c r="BY114" s="861">
        <v>-14.178998</v>
      </c>
      <c r="BZ114" s="861">
        <v>-13.19384</v>
      </c>
      <c r="CA114" s="861">
        <v>-14.227188999999999</v>
      </c>
      <c r="CB114" s="861">
        <v>-6.2325350000000004</v>
      </c>
      <c r="CC114" s="861">
        <v>-3.20634</v>
      </c>
      <c r="CD114" s="861">
        <v>-6.5997960000000004</v>
      </c>
      <c r="CE114" s="861">
        <v>-3.1617660000000001</v>
      </c>
      <c r="CF114" s="861">
        <v>-8.5998439999999992</v>
      </c>
      <c r="CG114" s="861">
        <v>-2.2291569999999998</v>
      </c>
      <c r="CH114" s="861">
        <v>-9.1072369999999996</v>
      </c>
      <c r="CI114" s="861">
        <v>-4.4524140000000001</v>
      </c>
      <c r="CJ114" s="861">
        <v>-6.3179160000000003</v>
      </c>
      <c r="CK114" s="861">
        <v>-2.9598300000000002</v>
      </c>
      <c r="CL114" s="861">
        <v>-6.6198680000000003</v>
      </c>
      <c r="CM114" s="861">
        <v>-1.1193200000000001</v>
      </c>
      <c r="CN114" s="861">
        <v>-8.7572019999999995</v>
      </c>
      <c r="CO114" s="861">
        <v>-4.0198410000000004</v>
      </c>
      <c r="CP114" s="861">
        <v>-8.8322029999999998</v>
      </c>
      <c r="CQ114" s="861">
        <v>-5.4147679999999996</v>
      </c>
      <c r="CR114" s="861">
        <v>-6.258661</v>
      </c>
      <c r="CS114" s="861">
        <v>-3.6717680000000001</v>
      </c>
      <c r="CT114" s="861">
        <v>-7.1703400000000004</v>
      </c>
      <c r="CU114" s="861">
        <v>-3.9862820000000001</v>
      </c>
      <c r="CV114" s="861">
        <v>-9.2116109999999995</v>
      </c>
      <c r="CW114" s="861">
        <v>-3.8635619999999999</v>
      </c>
      <c r="CX114" s="861">
        <v>-9.3019680000000005</v>
      </c>
      <c r="CY114" s="861">
        <v>-4.4563480000000002</v>
      </c>
      <c r="CZ114" s="861">
        <v>-6.1651049999999996</v>
      </c>
      <c r="DA114" s="861">
        <v>-3.198407</v>
      </c>
      <c r="DB114" s="861">
        <v>-6.8257260000000004</v>
      </c>
      <c r="DC114" s="861">
        <v>-2.9546839999999999</v>
      </c>
      <c r="DD114" s="861">
        <v>-8.9572140000000005</v>
      </c>
      <c r="DE114" s="861">
        <v>-5.589442</v>
      </c>
      <c r="DF114" s="861">
        <v>-9.360951</v>
      </c>
      <c r="DG114" s="861">
        <v>-5.2769940000000002</v>
      </c>
      <c r="DH114" s="861">
        <v>-6.1239699999999999</v>
      </c>
      <c r="DI114" s="861">
        <v>-3.7056369999999998</v>
      </c>
      <c r="DJ114" s="861">
        <v>-6.749606</v>
      </c>
      <c r="DK114" s="861">
        <v>-4.4458489999999999</v>
      </c>
      <c r="DL114" s="861">
        <v>-9.0013719999999999</v>
      </c>
      <c r="DM114" s="861">
        <v>-6.7025420000000002</v>
      </c>
      <c r="DN114" s="861">
        <v>-9.2854740000000007</v>
      </c>
      <c r="DO114" s="861">
        <v>-6.1342319999999999</v>
      </c>
      <c r="DP114" s="861">
        <v>-6.767061</v>
      </c>
      <c r="DQ114" s="861">
        <v>-4.6864160000000004</v>
      </c>
      <c r="DR114" s="861">
        <v>-6.9770310000000002</v>
      </c>
      <c r="DS114" s="861">
        <v>-5.4417410000000004</v>
      </c>
      <c r="DT114" s="861">
        <v>-8.8008579999999998</v>
      </c>
      <c r="DU114" s="861">
        <v>-7.753406</v>
      </c>
      <c r="DV114" s="861">
        <v>-9.3310689999999994</v>
      </c>
      <c r="DW114" s="861">
        <v>-5.2682650000000004</v>
      </c>
      <c r="DX114" s="861">
        <v>12.365328999999999</v>
      </c>
      <c r="DY114" s="861">
        <v>9.5096469999999993</v>
      </c>
      <c r="DZ114" s="861">
        <v>162.65047200000001</v>
      </c>
      <c r="EA114" s="861">
        <v>152.687713</v>
      </c>
      <c r="EB114" s="861">
        <v>120.58</v>
      </c>
      <c r="EC114" s="861">
        <v>1.2370000000000001</v>
      </c>
      <c r="ED114" s="861">
        <v>132</v>
      </c>
      <c r="EE114" s="861">
        <v>120.55</v>
      </c>
      <c r="EF114" s="861">
        <v>5.4160000000000004</v>
      </c>
      <c r="EG114" s="861">
        <v>647.79999999999995</v>
      </c>
      <c r="EH114" s="861">
        <v>120.55</v>
      </c>
      <c r="EI114" s="861">
        <v>5.1020000000000003</v>
      </c>
      <c r="EJ114" s="861">
        <v>604.6</v>
      </c>
      <c r="EK114" s="861">
        <v>8.7056819999999995</v>
      </c>
      <c r="EL114" s="861">
        <v>12.598748000000001</v>
      </c>
      <c r="EM114" s="861">
        <v>-17.557718000000001</v>
      </c>
      <c r="EN114" s="861">
        <v>-22.760995999999999</v>
      </c>
      <c r="EO114" s="861">
        <v>95.188609999999997</v>
      </c>
      <c r="EP114" s="861">
        <v>90.845177000000007</v>
      </c>
      <c r="EQ114" s="861">
        <v>-6.0636169999999998</v>
      </c>
      <c r="ER114" s="861">
        <v>515.12504100000001</v>
      </c>
      <c r="ES114" s="861">
        <v>1142.5136649999999</v>
      </c>
      <c r="ET114" s="861">
        <v>1081.353961</v>
      </c>
      <c r="EU114" s="861"/>
      <c r="EV114" s="861"/>
      <c r="EW114" s="861"/>
      <c r="EX114" s="861"/>
      <c r="EY114" s="861"/>
      <c r="EZ114" s="861"/>
      <c r="FA114" s="861"/>
      <c r="FB114" s="861"/>
      <c r="FC114" s="861"/>
      <c r="FD114" s="861"/>
    </row>
    <row r="115" spans="1:160" x14ac:dyDescent="0.25">
      <c r="A115" s="837">
        <v>46141</v>
      </c>
      <c r="B115" s="836">
        <v>0.44993055555555556</v>
      </c>
      <c r="C115" s="861">
        <v>5340</v>
      </c>
      <c r="D115" s="861">
        <v>0</v>
      </c>
      <c r="E115" s="861">
        <v>0</v>
      </c>
      <c r="F115" s="861">
        <v>75.443714</v>
      </c>
      <c r="G115" s="861">
        <v>70.977553</v>
      </c>
      <c r="H115" s="861">
        <v>64.582971999999998</v>
      </c>
      <c r="I115" s="861">
        <v>73.042713000000006</v>
      </c>
      <c r="J115" s="861">
        <v>71.824631999999994</v>
      </c>
      <c r="K115" s="861">
        <v>71.115008000000003</v>
      </c>
      <c r="L115" s="861">
        <v>73.984176000000005</v>
      </c>
      <c r="M115" s="861">
        <v>74.235346000000007</v>
      </c>
      <c r="N115" s="861">
        <v>-8.3475210000000004</v>
      </c>
      <c r="O115" s="861">
        <v>-9.9114369999999994</v>
      </c>
      <c r="P115" s="861">
        <v>-10.646221000000001</v>
      </c>
      <c r="Q115" s="861">
        <v>-6.6783289999999997</v>
      </c>
      <c r="R115" s="861">
        <v>-7.8568280000000001</v>
      </c>
      <c r="S115" s="861">
        <v>-8.9147580000000008</v>
      </c>
      <c r="T115" s="861">
        <v>82.403177999999997</v>
      </c>
      <c r="U115" s="861">
        <v>74.550194000000005</v>
      </c>
      <c r="V115" s="861">
        <v>94.195964000000004</v>
      </c>
      <c r="W115" s="861">
        <v>93.277884</v>
      </c>
      <c r="X115" s="861">
        <v>-6.3948749999999999</v>
      </c>
      <c r="Y115" s="861">
        <v>-5.7014839999999998</v>
      </c>
      <c r="Z115" s="861">
        <v>-11.144992999999999</v>
      </c>
      <c r="AA115" s="861">
        <v>-10.593273999999999</v>
      </c>
      <c r="AB115" s="861">
        <v>-10.492785</v>
      </c>
      <c r="AC115" s="861">
        <v>-11.808284</v>
      </c>
      <c r="AD115" s="861">
        <v>-12.809424999999999</v>
      </c>
      <c r="AE115" s="861">
        <v>106.59167600000001</v>
      </c>
      <c r="AF115" s="861">
        <v>98.737666000000004</v>
      </c>
      <c r="AG115" s="861">
        <v>90.394722000000002</v>
      </c>
      <c r="AH115" s="861">
        <v>110.01591000000001</v>
      </c>
      <c r="AI115" s="861">
        <v>90.120383000000004</v>
      </c>
      <c r="AJ115" s="861">
        <v>70.768359000000004</v>
      </c>
      <c r="AK115" s="861">
        <v>-5.7222679999999997</v>
      </c>
      <c r="AL115" s="861">
        <v>-9.6105649999999994</v>
      </c>
      <c r="AM115" s="861">
        <v>-8.8352880000000003</v>
      </c>
      <c r="AN115" s="861">
        <v>93.124989999999997</v>
      </c>
      <c r="AO115" s="861">
        <v>92.596935000000002</v>
      </c>
      <c r="AP115" s="861">
        <v>89.973450999999997</v>
      </c>
      <c r="AQ115" s="861">
        <v>88.298006999999998</v>
      </c>
      <c r="AR115" s="861">
        <v>71.851920000000007</v>
      </c>
      <c r="AS115" s="861">
        <v>62.714314999999999</v>
      </c>
      <c r="AT115" s="861">
        <v>76.056927999999999</v>
      </c>
      <c r="AU115" s="861">
        <v>74.798377000000002</v>
      </c>
      <c r="AV115" s="861">
        <v>74.554558</v>
      </c>
      <c r="AW115" s="861">
        <v>73.890045000000001</v>
      </c>
      <c r="AX115" s="861">
        <v>89.724366000000003</v>
      </c>
      <c r="AY115" s="861">
        <v>87.606481000000002</v>
      </c>
      <c r="AZ115" s="861">
        <v>-6.1866440000000003</v>
      </c>
      <c r="BA115" s="861">
        <v>-5.9860829999999998</v>
      </c>
      <c r="BB115" s="861">
        <v>-14.406252</v>
      </c>
      <c r="BC115" s="861">
        <v>-13.293350999999999</v>
      </c>
      <c r="BD115" s="861">
        <v>-13.685027</v>
      </c>
      <c r="BE115" s="861">
        <v>-9.3794330000000006</v>
      </c>
      <c r="BF115" s="861">
        <v>30.639510000000001</v>
      </c>
      <c r="BG115" s="861">
        <v>140.09101999999999</v>
      </c>
      <c r="BH115" s="861">
        <v>109.022165</v>
      </c>
      <c r="BI115" s="861">
        <v>52.226345999999999</v>
      </c>
      <c r="BJ115" s="861">
        <v>131.76733300000001</v>
      </c>
      <c r="BK115" s="861">
        <v>86.571988000000005</v>
      </c>
      <c r="BL115" s="861">
        <v>75.427910999999995</v>
      </c>
      <c r="BM115" s="861">
        <v>-18.529962999999999</v>
      </c>
      <c r="BN115" s="861">
        <v>-13.561551</v>
      </c>
      <c r="BO115" s="861">
        <v>-10.147237000000001</v>
      </c>
      <c r="BP115" s="861">
        <v>-12.895504000000001</v>
      </c>
      <c r="BQ115" s="861">
        <v>87.484232000000006</v>
      </c>
      <c r="BR115" s="861">
        <v>88.698468000000005</v>
      </c>
      <c r="BS115" s="861">
        <v>85.641546000000005</v>
      </c>
      <c r="BT115" s="861">
        <v>57.255271</v>
      </c>
      <c r="BU115" s="861">
        <v>64.112669999999994</v>
      </c>
      <c r="BV115" s="861">
        <v>60.435867999999999</v>
      </c>
      <c r="BW115" s="861">
        <v>63.797685000000001</v>
      </c>
      <c r="BX115" s="861">
        <v>-14.058697</v>
      </c>
      <c r="BY115" s="861">
        <v>-14.150335</v>
      </c>
      <c r="BZ115" s="861">
        <v>-13.113623</v>
      </c>
      <c r="CA115" s="861">
        <v>-14.260225</v>
      </c>
      <c r="CB115" s="861">
        <v>-6.2525599999999999</v>
      </c>
      <c r="CC115" s="861">
        <v>-3.252154</v>
      </c>
      <c r="CD115" s="861">
        <v>-6.5748990000000003</v>
      </c>
      <c r="CE115" s="861">
        <v>-3.1820390000000001</v>
      </c>
      <c r="CF115" s="861">
        <v>-8.6396099999999993</v>
      </c>
      <c r="CG115" s="861">
        <v>-2.2880020000000001</v>
      </c>
      <c r="CH115" s="861">
        <v>-9.1535980000000006</v>
      </c>
      <c r="CI115" s="861">
        <v>-4.468661</v>
      </c>
      <c r="CJ115" s="861">
        <v>-6.3631399999999996</v>
      </c>
      <c r="CK115" s="861">
        <v>-2.988915</v>
      </c>
      <c r="CL115" s="861">
        <v>-6.6402510000000001</v>
      </c>
      <c r="CM115" s="861">
        <v>-1.145084</v>
      </c>
      <c r="CN115" s="861">
        <v>-8.7749629999999996</v>
      </c>
      <c r="CO115" s="861">
        <v>-4.0672259999999998</v>
      </c>
      <c r="CP115" s="861">
        <v>-8.8695629999999994</v>
      </c>
      <c r="CQ115" s="861">
        <v>-5.4617139999999997</v>
      </c>
      <c r="CR115" s="861">
        <v>-6.2450159999999997</v>
      </c>
      <c r="CS115" s="861">
        <v>-3.723697</v>
      </c>
      <c r="CT115" s="861">
        <v>-7.1736940000000002</v>
      </c>
      <c r="CU115" s="861">
        <v>-4.008216</v>
      </c>
      <c r="CV115" s="861">
        <v>-9.2379440000000006</v>
      </c>
      <c r="CW115" s="861">
        <v>-3.8882810000000001</v>
      </c>
      <c r="CX115" s="861">
        <v>-9.2871269999999999</v>
      </c>
      <c r="CY115" s="861">
        <v>-4.4644159999999999</v>
      </c>
      <c r="CZ115" s="861">
        <v>-6.1228160000000003</v>
      </c>
      <c r="DA115" s="861">
        <v>-3.1705070000000002</v>
      </c>
      <c r="DB115" s="861">
        <v>-6.825685</v>
      </c>
      <c r="DC115" s="861">
        <v>-2.934221</v>
      </c>
      <c r="DD115" s="861">
        <v>-8.9528789999999994</v>
      </c>
      <c r="DE115" s="861">
        <v>-5.5837320000000004</v>
      </c>
      <c r="DF115" s="861">
        <v>-9.3821659999999998</v>
      </c>
      <c r="DG115" s="861">
        <v>-5.2780420000000001</v>
      </c>
      <c r="DH115" s="861">
        <v>-6.1287510000000003</v>
      </c>
      <c r="DI115" s="861">
        <v>-3.6972339999999999</v>
      </c>
      <c r="DJ115" s="861">
        <v>-6.7294910000000003</v>
      </c>
      <c r="DK115" s="861">
        <v>-4.4253400000000003</v>
      </c>
      <c r="DL115" s="861">
        <v>-9.0172070000000009</v>
      </c>
      <c r="DM115" s="861">
        <v>-6.704313</v>
      </c>
      <c r="DN115" s="861">
        <v>-9.3174679999999999</v>
      </c>
      <c r="DO115" s="861">
        <v>-6.130617</v>
      </c>
      <c r="DP115" s="861">
        <v>-6.790991</v>
      </c>
      <c r="DQ115" s="861">
        <v>-4.6700879999999998</v>
      </c>
      <c r="DR115" s="861">
        <v>-6.9718540000000004</v>
      </c>
      <c r="DS115" s="861">
        <v>-5.4458960000000003</v>
      </c>
      <c r="DT115" s="861">
        <v>-8.8143460000000005</v>
      </c>
      <c r="DU115" s="861">
        <v>-7.7500359999999997</v>
      </c>
      <c r="DV115" s="861">
        <v>-9.3088829999999998</v>
      </c>
      <c r="DW115" s="861">
        <v>-5.2410969999999999</v>
      </c>
      <c r="DX115" s="861">
        <v>12.435463</v>
      </c>
      <c r="DY115" s="861">
        <v>9.5239849999999997</v>
      </c>
      <c r="DZ115" s="861">
        <v>163.074781</v>
      </c>
      <c r="EA115" s="861">
        <v>153.005289</v>
      </c>
      <c r="EB115" s="861">
        <v>120.02</v>
      </c>
      <c r="EC115" s="861">
        <v>3.2490000000000001</v>
      </c>
      <c r="ED115" s="861">
        <v>384</v>
      </c>
      <c r="EE115" s="861">
        <v>119.84</v>
      </c>
      <c r="EF115" s="861">
        <v>5.4660000000000002</v>
      </c>
      <c r="EG115" s="861">
        <v>644.20000000000005</v>
      </c>
      <c r="EH115" s="861">
        <v>120.02</v>
      </c>
      <c r="EI115" s="861">
        <v>5.117</v>
      </c>
      <c r="EJ115" s="861">
        <v>606.9</v>
      </c>
      <c r="EK115" s="861">
        <v>8.6001030000000007</v>
      </c>
      <c r="EL115" s="861">
        <v>12.586472000000001</v>
      </c>
      <c r="EM115" s="861">
        <v>-17.435390999999999</v>
      </c>
      <c r="EN115" s="861">
        <v>-22.733709000000001</v>
      </c>
      <c r="EO115" s="861">
        <v>95.369581999999994</v>
      </c>
      <c r="EP115" s="861">
        <v>90.986514</v>
      </c>
      <c r="EQ115" s="861">
        <v>-6.073842</v>
      </c>
      <c r="ER115" s="861">
        <v>519.35309400000006</v>
      </c>
      <c r="ES115" s="861">
        <v>1153.2689230000001</v>
      </c>
      <c r="ET115" s="861">
        <v>1091.4284399999999</v>
      </c>
      <c r="EU115" s="861"/>
      <c r="EV115" s="861"/>
      <c r="EW115" s="861"/>
      <c r="EX115" s="861"/>
      <c r="EY115" s="861"/>
      <c r="EZ115" s="861"/>
      <c r="FA115" s="861"/>
      <c r="FB115" s="861"/>
      <c r="FC115" s="861"/>
      <c r="FD115" s="861"/>
    </row>
    <row r="116" spans="1:160" x14ac:dyDescent="0.25">
      <c r="A116" s="837">
        <v>46141</v>
      </c>
      <c r="B116" s="836">
        <v>0.450625</v>
      </c>
      <c r="C116" s="861">
        <v>5400</v>
      </c>
      <c r="D116" s="861">
        <v>0</v>
      </c>
      <c r="E116" s="861">
        <v>0</v>
      </c>
      <c r="F116" s="861">
        <v>75.528834000000003</v>
      </c>
      <c r="G116" s="861">
        <v>71.061425</v>
      </c>
      <c r="H116" s="861">
        <v>64.656792999999993</v>
      </c>
      <c r="I116" s="861">
        <v>73.083206000000004</v>
      </c>
      <c r="J116" s="861">
        <v>71.983461000000005</v>
      </c>
      <c r="K116" s="861">
        <v>71.139044999999996</v>
      </c>
      <c r="L116" s="861">
        <v>74.001385999999997</v>
      </c>
      <c r="M116" s="861">
        <v>74.272844000000006</v>
      </c>
      <c r="N116" s="861">
        <v>-8.3495629999999998</v>
      </c>
      <c r="O116" s="861">
        <v>-9.9594719999999999</v>
      </c>
      <c r="P116" s="861">
        <v>-10.753511</v>
      </c>
      <c r="Q116" s="861">
        <v>-6.7463439999999997</v>
      </c>
      <c r="R116" s="861">
        <v>-7.8239390000000002</v>
      </c>
      <c r="S116" s="861">
        <v>-8.9483409999999992</v>
      </c>
      <c r="T116" s="861">
        <v>82.579821999999993</v>
      </c>
      <c r="U116" s="861">
        <v>74.366271999999995</v>
      </c>
      <c r="V116" s="861">
        <v>94.132600999999994</v>
      </c>
      <c r="W116" s="861">
        <v>93.201632000000004</v>
      </c>
      <c r="X116" s="861">
        <v>-6.415578</v>
      </c>
      <c r="Y116" s="861">
        <v>-5.715319</v>
      </c>
      <c r="Z116" s="861">
        <v>-11.162238</v>
      </c>
      <c r="AA116" s="861">
        <v>-10.565409000000001</v>
      </c>
      <c r="AB116" s="861">
        <v>-10.511169000000001</v>
      </c>
      <c r="AC116" s="861">
        <v>-11.810233999999999</v>
      </c>
      <c r="AD116" s="861">
        <v>-12.820917</v>
      </c>
      <c r="AE116" s="861">
        <v>106.630636</v>
      </c>
      <c r="AF116" s="861">
        <v>98.853825999999998</v>
      </c>
      <c r="AG116" s="861">
        <v>90.412407000000002</v>
      </c>
      <c r="AH116" s="861">
        <v>109.963758</v>
      </c>
      <c r="AI116" s="861">
        <v>90.121847000000002</v>
      </c>
      <c r="AJ116" s="861">
        <v>70.695563000000007</v>
      </c>
      <c r="AK116" s="861">
        <v>-5.9066470000000004</v>
      </c>
      <c r="AL116" s="861">
        <v>-9.6141120000000004</v>
      </c>
      <c r="AM116" s="861">
        <v>-8.8229030000000002</v>
      </c>
      <c r="AN116" s="861">
        <v>93.247602999999998</v>
      </c>
      <c r="AO116" s="861">
        <v>92.543439000000006</v>
      </c>
      <c r="AP116" s="861">
        <v>90.036033000000003</v>
      </c>
      <c r="AQ116" s="861">
        <v>88.418933999999993</v>
      </c>
      <c r="AR116" s="861">
        <v>72.002664999999993</v>
      </c>
      <c r="AS116" s="861">
        <v>62.757854999999999</v>
      </c>
      <c r="AT116" s="861">
        <v>76.150457000000003</v>
      </c>
      <c r="AU116" s="861">
        <v>74.933443999999994</v>
      </c>
      <c r="AV116" s="861">
        <v>74.726848000000004</v>
      </c>
      <c r="AW116" s="861">
        <v>73.863569999999996</v>
      </c>
      <c r="AX116" s="861">
        <v>89.927986000000004</v>
      </c>
      <c r="AY116" s="861">
        <v>87.789787000000004</v>
      </c>
      <c r="AZ116" s="861">
        <v>-6.352614</v>
      </c>
      <c r="BA116" s="861">
        <v>-5.8423400000000001</v>
      </c>
      <c r="BB116" s="861">
        <v>-14.350626999999999</v>
      </c>
      <c r="BC116" s="861">
        <v>-13.265655000000001</v>
      </c>
      <c r="BD116" s="861">
        <v>-13.681388</v>
      </c>
      <c r="BE116" s="861">
        <v>-9.7065809999999999</v>
      </c>
      <c r="BF116" s="861">
        <v>31.055484</v>
      </c>
      <c r="BG116" s="861">
        <v>140.26452499999999</v>
      </c>
      <c r="BH116" s="861">
        <v>109.169364</v>
      </c>
      <c r="BI116" s="861">
        <v>52.222555</v>
      </c>
      <c r="BJ116" s="861">
        <v>131.39216999999999</v>
      </c>
      <c r="BK116" s="861">
        <v>86.665785999999997</v>
      </c>
      <c r="BL116" s="861">
        <v>75.695993000000001</v>
      </c>
      <c r="BM116" s="861">
        <v>-18.555136999999998</v>
      </c>
      <c r="BN116" s="861">
        <v>-13.551318</v>
      </c>
      <c r="BO116" s="861">
        <v>-10.24597</v>
      </c>
      <c r="BP116" s="861">
        <v>-12.874439000000001</v>
      </c>
      <c r="BQ116" s="861">
        <v>87.632715000000005</v>
      </c>
      <c r="BR116" s="861">
        <v>88.754883000000007</v>
      </c>
      <c r="BS116" s="861">
        <v>85.753225</v>
      </c>
      <c r="BT116" s="861">
        <v>57.343147999999999</v>
      </c>
      <c r="BU116" s="861">
        <v>64.213444999999993</v>
      </c>
      <c r="BV116" s="861">
        <v>60.519038999999999</v>
      </c>
      <c r="BW116" s="861">
        <v>63.880521000000002</v>
      </c>
      <c r="BX116" s="861">
        <v>-14.042918</v>
      </c>
      <c r="BY116" s="861">
        <v>-14.170927000000001</v>
      </c>
      <c r="BZ116" s="861">
        <v>-13.245563000000001</v>
      </c>
      <c r="CA116" s="861">
        <v>-14.301677</v>
      </c>
      <c r="CB116" s="861">
        <v>-6.3186879999999999</v>
      </c>
      <c r="CC116" s="861">
        <v>-3.2939229999999999</v>
      </c>
      <c r="CD116" s="861">
        <v>-6.6696369999999998</v>
      </c>
      <c r="CE116" s="861">
        <v>-3.252129</v>
      </c>
      <c r="CF116" s="861">
        <v>-8.6641619999999993</v>
      </c>
      <c r="CG116" s="861">
        <v>-2.3155570000000001</v>
      </c>
      <c r="CH116" s="861">
        <v>-9.1815940000000005</v>
      </c>
      <c r="CI116" s="861">
        <v>-4.5178539999999998</v>
      </c>
      <c r="CJ116" s="861">
        <v>-6.4241460000000004</v>
      </c>
      <c r="CK116" s="861">
        <v>-3.0209190000000001</v>
      </c>
      <c r="CL116" s="861">
        <v>-6.7013829999999999</v>
      </c>
      <c r="CM116" s="861">
        <v>-1.2024539999999999</v>
      </c>
      <c r="CN116" s="861">
        <v>-8.8393359999999994</v>
      </c>
      <c r="CO116" s="861">
        <v>-4.0869530000000003</v>
      </c>
      <c r="CP116" s="861">
        <v>-8.9402880000000007</v>
      </c>
      <c r="CQ116" s="861">
        <v>-5.4677530000000001</v>
      </c>
      <c r="CR116" s="861">
        <v>-6.3266470000000004</v>
      </c>
      <c r="CS116" s="861">
        <v>-3.7817699999999999</v>
      </c>
      <c r="CT116" s="861">
        <v>-7.2723000000000004</v>
      </c>
      <c r="CU116" s="861">
        <v>-4.0152049999999999</v>
      </c>
      <c r="CV116" s="861">
        <v>-9.2951479999999993</v>
      </c>
      <c r="CW116" s="861">
        <v>-3.8887610000000001</v>
      </c>
      <c r="CX116" s="861">
        <v>-9.3761419999999998</v>
      </c>
      <c r="CY116" s="861">
        <v>-4.473198</v>
      </c>
      <c r="CZ116" s="861">
        <v>-6.1875980000000004</v>
      </c>
      <c r="DA116" s="861">
        <v>-3.1981549999999999</v>
      </c>
      <c r="DB116" s="861">
        <v>-6.8712369999999998</v>
      </c>
      <c r="DC116" s="861">
        <v>-2.946078</v>
      </c>
      <c r="DD116" s="861">
        <v>-8.9884769999999996</v>
      </c>
      <c r="DE116" s="861">
        <v>-5.5618160000000003</v>
      </c>
      <c r="DF116" s="861">
        <v>-9.4213869999999993</v>
      </c>
      <c r="DG116" s="861">
        <v>-5.3030359999999996</v>
      </c>
      <c r="DH116" s="861">
        <v>-6.1929619999999996</v>
      </c>
      <c r="DI116" s="861">
        <v>-3.7139350000000002</v>
      </c>
      <c r="DJ116" s="861">
        <v>-6.7826899999999997</v>
      </c>
      <c r="DK116" s="861">
        <v>-4.4453170000000002</v>
      </c>
      <c r="DL116" s="861">
        <v>-9.0675340000000002</v>
      </c>
      <c r="DM116" s="861">
        <v>-6.7306460000000001</v>
      </c>
      <c r="DN116" s="861">
        <v>-9.3627800000000008</v>
      </c>
      <c r="DO116" s="861">
        <v>-6.1495790000000001</v>
      </c>
      <c r="DP116" s="861">
        <v>-6.8365900000000002</v>
      </c>
      <c r="DQ116" s="861">
        <v>-4.6951910000000003</v>
      </c>
      <c r="DR116" s="861">
        <v>-7.0302119999999997</v>
      </c>
      <c r="DS116" s="861">
        <v>-5.4454019999999996</v>
      </c>
      <c r="DT116" s="861">
        <v>-8.8876120000000007</v>
      </c>
      <c r="DU116" s="861">
        <v>-7.7160869999999999</v>
      </c>
      <c r="DV116" s="861">
        <v>-9.3619710000000005</v>
      </c>
      <c r="DW116" s="861">
        <v>-5.2621690000000001</v>
      </c>
      <c r="DX116" s="861">
        <v>12.362947</v>
      </c>
      <c r="DY116" s="861">
        <v>9.5204369999999994</v>
      </c>
      <c r="DZ116" s="861">
        <v>162.89028200000001</v>
      </c>
      <c r="EA116" s="861">
        <v>153.248987</v>
      </c>
      <c r="EB116" s="861">
        <v>120.06</v>
      </c>
      <c r="EC116" s="861">
        <v>3.2509999999999999</v>
      </c>
      <c r="ED116" s="861">
        <v>310.5</v>
      </c>
      <c r="EE116" s="861">
        <v>120.58</v>
      </c>
      <c r="EF116" s="861">
        <v>5.4429999999999996</v>
      </c>
      <c r="EG116" s="861">
        <v>645.1</v>
      </c>
      <c r="EH116" s="861">
        <v>120.63</v>
      </c>
      <c r="EI116" s="861">
        <v>5.1239999999999997</v>
      </c>
      <c r="EJ116" s="861">
        <v>605.9</v>
      </c>
      <c r="EK116" s="861">
        <v>8.7389740000000007</v>
      </c>
      <c r="EL116" s="861">
        <v>12.494490000000001</v>
      </c>
      <c r="EM116" s="861">
        <v>-17.561876999999999</v>
      </c>
      <c r="EN116" s="861">
        <v>-22.740459999999999</v>
      </c>
      <c r="EO116" s="861">
        <v>95.290930000000003</v>
      </c>
      <c r="EP116" s="861">
        <v>91.094838999999993</v>
      </c>
      <c r="EQ116" s="861">
        <v>-6.1142580000000004</v>
      </c>
      <c r="ER116" s="861">
        <v>525.73290799999995</v>
      </c>
      <c r="ES116" s="861">
        <v>1164.0167939999999</v>
      </c>
      <c r="ET116" s="861">
        <v>1101.5053559999999</v>
      </c>
      <c r="EU116" s="861"/>
      <c r="EV116" s="861"/>
      <c r="EW116" s="861"/>
      <c r="EX116" s="861"/>
      <c r="EY116" s="861"/>
      <c r="EZ116" s="861"/>
      <c r="FA116" s="861"/>
      <c r="FB116" s="861"/>
      <c r="FC116" s="861"/>
      <c r="FD116" s="861"/>
    </row>
    <row r="117" spans="1:160" x14ac:dyDescent="0.25">
      <c r="A117" s="837">
        <v>46141</v>
      </c>
      <c r="B117" s="836">
        <v>0.45131944444444444</v>
      </c>
      <c r="C117" s="861">
        <v>5460</v>
      </c>
      <c r="D117" s="861">
        <v>0</v>
      </c>
      <c r="E117" s="861">
        <v>0</v>
      </c>
      <c r="F117" s="861">
        <v>75.778209000000004</v>
      </c>
      <c r="G117" s="861">
        <v>71.080871999999999</v>
      </c>
      <c r="H117" s="861">
        <v>64.777297000000004</v>
      </c>
      <c r="I117" s="861">
        <v>73.105036999999996</v>
      </c>
      <c r="J117" s="861">
        <v>72.155789999999996</v>
      </c>
      <c r="K117" s="861">
        <v>71.157107999999994</v>
      </c>
      <c r="L117" s="861">
        <v>74.013527999999994</v>
      </c>
      <c r="M117" s="861">
        <v>74.322182999999995</v>
      </c>
      <c r="N117" s="861">
        <v>-4.7682219999999997</v>
      </c>
      <c r="O117" s="861">
        <v>-5.5259739999999997</v>
      </c>
      <c r="P117" s="861">
        <v>-6.323353</v>
      </c>
      <c r="Q117" s="861">
        <v>-3.0996980000000001</v>
      </c>
      <c r="R117" s="861">
        <v>-2.8277049999999999</v>
      </c>
      <c r="S117" s="861">
        <v>-3.6695859999999998</v>
      </c>
      <c r="T117" s="861">
        <v>84.023246999999998</v>
      </c>
      <c r="U117" s="861">
        <v>74.945366000000007</v>
      </c>
      <c r="V117" s="861">
        <v>98.326989999999995</v>
      </c>
      <c r="W117" s="861">
        <v>97.517329000000004</v>
      </c>
      <c r="X117" s="861">
        <v>-0.802203</v>
      </c>
      <c r="Y117" s="861">
        <v>0.79382799999999998</v>
      </c>
      <c r="Z117" s="861">
        <v>-3.3536929999999998</v>
      </c>
      <c r="AA117" s="861">
        <v>-2.7757329999999998</v>
      </c>
      <c r="AB117" s="861">
        <v>-2.6855899999999999</v>
      </c>
      <c r="AC117" s="861">
        <v>2.0419700000000001</v>
      </c>
      <c r="AD117" s="861">
        <v>10.602759000000001</v>
      </c>
      <c r="AE117" s="861">
        <v>115.462631</v>
      </c>
      <c r="AF117" s="861">
        <v>99.644540000000006</v>
      </c>
      <c r="AG117" s="861">
        <v>91.648781999999997</v>
      </c>
      <c r="AH117" s="861">
        <v>117.323747</v>
      </c>
      <c r="AI117" s="861">
        <v>93.199568999999997</v>
      </c>
      <c r="AJ117" s="861">
        <v>75.976207000000002</v>
      </c>
      <c r="AK117" s="861">
        <v>1.7603679999999999</v>
      </c>
      <c r="AL117" s="861">
        <v>-1.66994</v>
      </c>
      <c r="AM117" s="861">
        <v>5.8671819999999997</v>
      </c>
      <c r="AN117" s="861">
        <v>96.129346999999996</v>
      </c>
      <c r="AO117" s="861">
        <v>96.592495999999997</v>
      </c>
      <c r="AP117" s="861">
        <v>92.513063000000002</v>
      </c>
      <c r="AQ117" s="861">
        <v>89.672993000000005</v>
      </c>
      <c r="AR117" s="861">
        <v>72.225150999999997</v>
      </c>
      <c r="AS117" s="861">
        <v>62.751823999999999</v>
      </c>
      <c r="AT117" s="861">
        <v>76.395320999999996</v>
      </c>
      <c r="AU117" s="861">
        <v>75.132625000000004</v>
      </c>
      <c r="AV117" s="861">
        <v>75.242846999999998</v>
      </c>
      <c r="AW117" s="861">
        <v>74.509365000000003</v>
      </c>
      <c r="AX117" s="861">
        <v>93.706678999999994</v>
      </c>
      <c r="AY117" s="861">
        <v>91.400733000000002</v>
      </c>
      <c r="AZ117" s="861">
        <v>0.55551200000000001</v>
      </c>
      <c r="BA117" s="861">
        <v>-0.49695</v>
      </c>
      <c r="BB117" s="861">
        <v>-5.8434229999999996</v>
      </c>
      <c r="BC117" s="861">
        <v>-5.7478499999999997</v>
      </c>
      <c r="BD117" s="861">
        <v>-3.3139310000000002</v>
      </c>
      <c r="BE117" s="861">
        <v>1.6070880000000001</v>
      </c>
      <c r="BF117" s="861">
        <v>34.478107000000001</v>
      </c>
      <c r="BG117" s="861">
        <v>142.62594200000001</v>
      </c>
      <c r="BH117" s="861">
        <v>110.43235300000001</v>
      </c>
      <c r="BI117" s="861">
        <v>53.018582000000002</v>
      </c>
      <c r="BJ117" s="861">
        <v>135.09186600000001</v>
      </c>
      <c r="BK117" s="861">
        <v>85.229247000000001</v>
      </c>
      <c r="BL117" s="861">
        <v>71.772186000000005</v>
      </c>
      <c r="BM117" s="861">
        <v>-13.596666000000001</v>
      </c>
      <c r="BN117" s="861">
        <v>-7.4967110000000003</v>
      </c>
      <c r="BO117" s="861">
        <v>3.5473050000000002</v>
      </c>
      <c r="BP117" s="861">
        <v>-6.9009830000000001</v>
      </c>
      <c r="BQ117" s="861">
        <v>83.925835000000006</v>
      </c>
      <c r="BR117" s="861">
        <v>89.283806999999996</v>
      </c>
      <c r="BS117" s="861">
        <v>86.397779999999997</v>
      </c>
      <c r="BT117" s="861">
        <v>57.434036999999996</v>
      </c>
      <c r="BU117" s="861">
        <v>64.310288999999997</v>
      </c>
      <c r="BV117" s="861">
        <v>60.672601</v>
      </c>
      <c r="BW117" s="861">
        <v>64.035605000000004</v>
      </c>
      <c r="BX117" s="861">
        <v>0.77715599999999996</v>
      </c>
      <c r="BY117" s="861">
        <v>-4.661537</v>
      </c>
      <c r="BZ117" s="861">
        <v>1.7738510000000001</v>
      </c>
      <c r="CA117" s="861">
        <v>-1.7349E-2</v>
      </c>
      <c r="CB117" s="861">
        <v>-6.336589</v>
      </c>
      <c r="CC117" s="861">
        <v>-3.2672159999999999</v>
      </c>
      <c r="CD117" s="861">
        <v>-6.6614630000000004</v>
      </c>
      <c r="CE117" s="861">
        <v>-3.240748</v>
      </c>
      <c r="CF117" s="861">
        <v>-8.6919170000000001</v>
      </c>
      <c r="CG117" s="861">
        <v>-2.2725580000000001</v>
      </c>
      <c r="CH117" s="861">
        <v>-9.2197309999999995</v>
      </c>
      <c r="CI117" s="861">
        <v>-4.5152330000000003</v>
      </c>
      <c r="CJ117" s="861">
        <v>-6.4089169999999998</v>
      </c>
      <c r="CK117" s="861">
        <v>-3.05132</v>
      </c>
      <c r="CL117" s="861">
        <v>-6.6983439999999996</v>
      </c>
      <c r="CM117" s="861">
        <v>-1.2239739999999999</v>
      </c>
      <c r="CN117" s="861">
        <v>-8.8221279999999993</v>
      </c>
      <c r="CO117" s="861">
        <v>-4.0819609999999997</v>
      </c>
      <c r="CP117" s="861">
        <v>-8.9284999999999997</v>
      </c>
      <c r="CQ117" s="861">
        <v>-5.4872500000000004</v>
      </c>
      <c r="CR117" s="861">
        <v>-6.2929779999999997</v>
      </c>
      <c r="CS117" s="861">
        <v>-3.7937789999999998</v>
      </c>
      <c r="CT117" s="861">
        <v>-7.2934089999999996</v>
      </c>
      <c r="CU117" s="861">
        <v>-4.0208640000000004</v>
      </c>
      <c r="CV117" s="861">
        <v>-9.3017920000000007</v>
      </c>
      <c r="CW117" s="861">
        <v>-3.9013909999999998</v>
      </c>
      <c r="CX117" s="861">
        <v>-9.3908889999999996</v>
      </c>
      <c r="CY117" s="861">
        <v>-4.5101639999999996</v>
      </c>
      <c r="CZ117" s="861">
        <v>-6.1980719999999998</v>
      </c>
      <c r="DA117" s="861">
        <v>-3.2583700000000002</v>
      </c>
      <c r="DB117" s="861">
        <v>-6.9028429999999998</v>
      </c>
      <c r="DC117" s="861">
        <v>-2.9918800000000001</v>
      </c>
      <c r="DD117" s="861">
        <v>-9.0300449999999994</v>
      </c>
      <c r="DE117" s="861">
        <v>-5.612482</v>
      </c>
      <c r="DF117" s="861">
        <v>-9.4702610000000007</v>
      </c>
      <c r="DG117" s="861">
        <v>-5.3408790000000002</v>
      </c>
      <c r="DH117" s="861">
        <v>-6.2168619999999999</v>
      </c>
      <c r="DI117" s="861">
        <v>-3.7502</v>
      </c>
      <c r="DJ117" s="861">
        <v>-6.8004519999999999</v>
      </c>
      <c r="DK117" s="861">
        <v>-4.5160530000000003</v>
      </c>
      <c r="DL117" s="861">
        <v>-9.0946580000000008</v>
      </c>
      <c r="DM117" s="861">
        <v>-6.7501990000000003</v>
      </c>
      <c r="DN117" s="861">
        <v>-9.3788289999999996</v>
      </c>
      <c r="DO117" s="861">
        <v>-6.2089319999999999</v>
      </c>
      <c r="DP117" s="861">
        <v>-6.8726560000000001</v>
      </c>
      <c r="DQ117" s="861">
        <v>-4.7347700000000001</v>
      </c>
      <c r="DR117" s="861">
        <v>-7.0246250000000003</v>
      </c>
      <c r="DS117" s="861">
        <v>-5.4859590000000003</v>
      </c>
      <c r="DT117" s="861">
        <v>-8.8880239999999997</v>
      </c>
      <c r="DU117" s="861">
        <v>-7.7581170000000004</v>
      </c>
      <c r="DV117" s="861">
        <v>-9.365005</v>
      </c>
      <c r="DW117" s="861">
        <v>-5.2968599999999997</v>
      </c>
      <c r="DX117" s="861">
        <v>16.004203</v>
      </c>
      <c r="DY117" s="861">
        <v>12.184476</v>
      </c>
      <c r="DZ117" s="861">
        <v>172.32628299999999</v>
      </c>
      <c r="EA117" s="861">
        <v>160.69087300000001</v>
      </c>
      <c r="EB117" s="861">
        <v>120.48</v>
      </c>
      <c r="EC117" s="861">
        <v>1.2370000000000001</v>
      </c>
      <c r="ED117" s="861">
        <v>132.19999999999999</v>
      </c>
      <c r="EE117" s="861">
        <v>120.55</v>
      </c>
      <c r="EF117" s="861">
        <v>5.8159999999999998</v>
      </c>
      <c r="EG117" s="861">
        <v>690.4</v>
      </c>
      <c r="EH117" s="861">
        <v>120.58</v>
      </c>
      <c r="EI117" s="861">
        <v>5.3879999999999999</v>
      </c>
      <c r="EJ117" s="861">
        <v>638.1</v>
      </c>
      <c r="EK117" s="861">
        <v>17.377437</v>
      </c>
      <c r="EL117" s="861">
        <v>21.421599000000001</v>
      </c>
      <c r="EM117" s="861">
        <v>-11.510255000000001</v>
      </c>
      <c r="EN117" s="861">
        <v>-17.874293999999999</v>
      </c>
      <c r="EO117" s="861">
        <v>99.239017000000004</v>
      </c>
      <c r="EP117" s="861">
        <v>94.348680000000002</v>
      </c>
      <c r="EQ117" s="861">
        <v>-6.1325029999999998</v>
      </c>
      <c r="ER117" s="861">
        <v>527.98358199999996</v>
      </c>
      <c r="ES117" s="861">
        <v>1175.8654859999999</v>
      </c>
      <c r="ET117" s="861">
        <v>1112.304052</v>
      </c>
      <c r="EU117" s="861"/>
      <c r="EV117" s="861"/>
      <c r="EW117" s="861"/>
      <c r="EX117" s="861"/>
      <c r="EY117" s="861"/>
      <c r="EZ117" s="861"/>
      <c r="FA117" s="861"/>
      <c r="FB117" s="861"/>
      <c r="FC117" s="861"/>
      <c r="FD117" s="861"/>
    </row>
    <row r="118" spans="1:160" x14ac:dyDescent="0.25">
      <c r="A118" s="837">
        <v>46141</v>
      </c>
      <c r="B118" s="836">
        <v>0.45201388888888888</v>
      </c>
      <c r="C118" s="861">
        <v>5520</v>
      </c>
      <c r="D118" s="861">
        <v>0</v>
      </c>
      <c r="E118" s="861">
        <v>0</v>
      </c>
      <c r="F118" s="861">
        <v>75.956953999999996</v>
      </c>
      <c r="G118" s="861">
        <v>71.154110000000003</v>
      </c>
      <c r="H118" s="861">
        <v>64.927606999999995</v>
      </c>
      <c r="I118" s="861">
        <v>73.140530999999996</v>
      </c>
      <c r="J118" s="861">
        <v>72.319726000000003</v>
      </c>
      <c r="K118" s="861">
        <v>71.210927999999996</v>
      </c>
      <c r="L118" s="861">
        <v>74.062015000000002</v>
      </c>
      <c r="M118" s="861">
        <v>74.390521000000007</v>
      </c>
      <c r="N118" s="861">
        <v>-5.4893700000000001</v>
      </c>
      <c r="O118" s="861">
        <v>-6.3249630000000003</v>
      </c>
      <c r="P118" s="861">
        <v>-7.4196049999999998</v>
      </c>
      <c r="Q118" s="861">
        <v>-4.7166360000000003</v>
      </c>
      <c r="R118" s="861">
        <v>-5.2241479999999996</v>
      </c>
      <c r="S118" s="861">
        <v>-6.5026289999999998</v>
      </c>
      <c r="T118" s="861">
        <v>83.863992999999994</v>
      </c>
      <c r="U118" s="861">
        <v>75.148966999999999</v>
      </c>
      <c r="V118" s="861">
        <v>96.969545999999994</v>
      </c>
      <c r="W118" s="861">
        <v>96.134735000000006</v>
      </c>
      <c r="X118" s="861">
        <v>-2.9088270000000001</v>
      </c>
      <c r="Y118" s="861">
        <v>-2.0529760000000001</v>
      </c>
      <c r="Z118" s="861">
        <v>-6.927492</v>
      </c>
      <c r="AA118" s="861">
        <v>-6.1610769999999997</v>
      </c>
      <c r="AB118" s="861">
        <v>-6.2894500000000004</v>
      </c>
      <c r="AC118" s="861">
        <v>-7.3087879999999998</v>
      </c>
      <c r="AD118" s="861">
        <v>-8.7238109999999995</v>
      </c>
      <c r="AE118" s="861">
        <v>113.01482900000001</v>
      </c>
      <c r="AF118" s="861">
        <v>100.69581100000001</v>
      </c>
      <c r="AG118" s="861">
        <v>92.801867000000001</v>
      </c>
      <c r="AH118" s="861">
        <v>117.901715</v>
      </c>
      <c r="AI118" s="861">
        <v>92.823807000000002</v>
      </c>
      <c r="AJ118" s="861">
        <v>74.768542999999994</v>
      </c>
      <c r="AK118" s="861">
        <v>0.216613</v>
      </c>
      <c r="AL118" s="861">
        <v>-4.8883580000000002</v>
      </c>
      <c r="AM118" s="861">
        <v>-4.0964859999999996</v>
      </c>
      <c r="AN118" s="861">
        <v>96.298534000000004</v>
      </c>
      <c r="AO118" s="861">
        <v>95.298530999999997</v>
      </c>
      <c r="AP118" s="861">
        <v>92.963243000000006</v>
      </c>
      <c r="AQ118" s="861">
        <v>90.190625999999995</v>
      </c>
      <c r="AR118" s="861">
        <v>72.520240999999999</v>
      </c>
      <c r="AS118" s="861">
        <v>62.782443000000001</v>
      </c>
      <c r="AT118" s="861">
        <v>76.576340000000002</v>
      </c>
      <c r="AU118" s="861">
        <v>75.350223999999997</v>
      </c>
      <c r="AV118" s="861">
        <v>75.505167999999998</v>
      </c>
      <c r="AW118" s="861">
        <v>74.822460000000007</v>
      </c>
      <c r="AX118" s="861">
        <v>92.074777999999995</v>
      </c>
      <c r="AY118" s="861">
        <v>89.848826000000003</v>
      </c>
      <c r="AZ118" s="861">
        <v>-2.4765609999999998</v>
      </c>
      <c r="BA118" s="861">
        <v>-2.6560769999999998</v>
      </c>
      <c r="BB118" s="861">
        <v>-10.042116</v>
      </c>
      <c r="BC118" s="861">
        <v>-9.0732119999999998</v>
      </c>
      <c r="BD118" s="861">
        <v>-8.7949140000000003</v>
      </c>
      <c r="BE118" s="861">
        <v>-1.8963939999999999</v>
      </c>
      <c r="BF118" s="861">
        <v>33.490673999999999</v>
      </c>
      <c r="BG118" s="861">
        <v>141.90538799999999</v>
      </c>
      <c r="BH118" s="861">
        <v>110.894452</v>
      </c>
      <c r="BI118" s="861">
        <v>52.749335000000002</v>
      </c>
      <c r="BJ118" s="861">
        <v>134.41123099999999</v>
      </c>
      <c r="BK118" s="861">
        <v>88.647812000000002</v>
      </c>
      <c r="BL118" s="861">
        <v>78.133994999999999</v>
      </c>
      <c r="BM118" s="861">
        <v>-14.590417</v>
      </c>
      <c r="BN118" s="861">
        <v>-9.0403420000000008</v>
      </c>
      <c r="BO118" s="861">
        <v>-2.3127849999999999</v>
      </c>
      <c r="BP118" s="861">
        <v>-8.1127359999999999</v>
      </c>
      <c r="BQ118" s="861">
        <v>89.577537000000007</v>
      </c>
      <c r="BR118" s="861">
        <v>89.664670999999998</v>
      </c>
      <c r="BS118" s="861">
        <v>86.881148999999994</v>
      </c>
      <c r="BT118" s="861">
        <v>57.486621</v>
      </c>
      <c r="BU118" s="861">
        <v>64.414091999999997</v>
      </c>
      <c r="BV118" s="861">
        <v>60.874800999999998</v>
      </c>
      <c r="BW118" s="861">
        <v>64.152277999999995</v>
      </c>
      <c r="BX118" s="861">
        <v>-10.057494</v>
      </c>
      <c r="BY118" s="861">
        <v>-10.212396999999999</v>
      </c>
      <c r="BZ118" s="861">
        <v>-6.185371</v>
      </c>
      <c r="CA118" s="861">
        <v>-6.1443209999999997</v>
      </c>
      <c r="CB118" s="861">
        <v>-6.392995</v>
      </c>
      <c r="CC118" s="861">
        <v>-3.2926630000000001</v>
      </c>
      <c r="CD118" s="861">
        <v>-6.7099209999999996</v>
      </c>
      <c r="CE118" s="861">
        <v>-3.2615500000000002</v>
      </c>
      <c r="CF118" s="861">
        <v>-8.7241379999999999</v>
      </c>
      <c r="CG118" s="861">
        <v>-2.3058480000000001</v>
      </c>
      <c r="CH118" s="861">
        <v>-9.2356119999999997</v>
      </c>
      <c r="CI118" s="861">
        <v>-4.5240179999999999</v>
      </c>
      <c r="CJ118" s="861">
        <v>-6.4769969999999999</v>
      </c>
      <c r="CK118" s="861">
        <v>-3.0758299999999998</v>
      </c>
      <c r="CL118" s="861">
        <v>-6.7491399999999997</v>
      </c>
      <c r="CM118" s="861">
        <v>-1.2572099999999999</v>
      </c>
      <c r="CN118" s="861">
        <v>-8.8744999999999994</v>
      </c>
      <c r="CO118" s="861">
        <v>-4.1065110000000002</v>
      </c>
      <c r="CP118" s="861">
        <v>-8.9968050000000002</v>
      </c>
      <c r="CQ118" s="861">
        <v>-5.5160410000000004</v>
      </c>
      <c r="CR118" s="861">
        <v>-6.3917989999999998</v>
      </c>
      <c r="CS118" s="861">
        <v>-3.8057620000000001</v>
      </c>
      <c r="CT118" s="861">
        <v>-7.3642440000000002</v>
      </c>
      <c r="CU118" s="861">
        <v>-4.0625090000000004</v>
      </c>
      <c r="CV118" s="861">
        <v>-9.3489409999999999</v>
      </c>
      <c r="CW118" s="861">
        <v>-3.89608</v>
      </c>
      <c r="CX118" s="861">
        <v>-9.4245660000000004</v>
      </c>
      <c r="CY118" s="861">
        <v>-4.5366039999999996</v>
      </c>
      <c r="CZ118" s="861">
        <v>-6.2297140000000004</v>
      </c>
      <c r="DA118" s="861">
        <v>-3.2598889999999998</v>
      </c>
      <c r="DB118" s="861">
        <v>-6.9132439999999997</v>
      </c>
      <c r="DC118" s="861">
        <v>-3.0031460000000001</v>
      </c>
      <c r="DD118" s="861">
        <v>-9.0418050000000001</v>
      </c>
      <c r="DE118" s="861">
        <v>-5.6055359999999999</v>
      </c>
      <c r="DF118" s="861">
        <v>-9.4890399999999993</v>
      </c>
      <c r="DG118" s="861">
        <v>-5.3567410000000004</v>
      </c>
      <c r="DH118" s="861">
        <v>-6.2453430000000001</v>
      </c>
      <c r="DI118" s="861">
        <v>-3.7594940000000001</v>
      </c>
      <c r="DJ118" s="861">
        <v>-6.8135260000000004</v>
      </c>
      <c r="DK118" s="861">
        <v>-4.4844140000000001</v>
      </c>
      <c r="DL118" s="861">
        <v>-9.1084490000000002</v>
      </c>
      <c r="DM118" s="861">
        <v>-6.7471300000000003</v>
      </c>
      <c r="DN118" s="861">
        <v>-9.3830720000000003</v>
      </c>
      <c r="DO118" s="861">
        <v>-6.1977580000000003</v>
      </c>
      <c r="DP118" s="861">
        <v>-6.8834200000000001</v>
      </c>
      <c r="DQ118" s="861">
        <v>-4.751525</v>
      </c>
      <c r="DR118" s="861">
        <v>-7.0521839999999996</v>
      </c>
      <c r="DS118" s="861">
        <v>-5.4668530000000004</v>
      </c>
      <c r="DT118" s="861">
        <v>-8.9238300000000006</v>
      </c>
      <c r="DU118" s="861">
        <v>-7.7335320000000003</v>
      </c>
      <c r="DV118" s="861">
        <v>-9.3975220000000004</v>
      </c>
      <c r="DW118" s="861">
        <v>-5.2774609999999997</v>
      </c>
      <c r="DX118" s="861">
        <v>14.378425999999999</v>
      </c>
      <c r="DY118" s="861">
        <v>11.720656</v>
      </c>
      <c r="DZ118" s="861">
        <v>169.79559</v>
      </c>
      <c r="EA118" s="861">
        <v>158.565147</v>
      </c>
      <c r="EB118" s="861">
        <v>120.18</v>
      </c>
      <c r="EC118" s="861">
        <v>3.2530000000000001</v>
      </c>
      <c r="ED118" s="861">
        <v>385.1</v>
      </c>
      <c r="EE118" s="861">
        <v>120.33</v>
      </c>
      <c r="EF118" s="861">
        <v>5.6440000000000001</v>
      </c>
      <c r="EG118" s="861">
        <v>671.9</v>
      </c>
      <c r="EH118" s="861">
        <v>120.23</v>
      </c>
      <c r="EI118" s="861">
        <v>5.3550000000000004</v>
      </c>
      <c r="EJ118" s="861">
        <v>631.70000000000005</v>
      </c>
      <c r="EK118" s="861">
        <v>10.043267999999999</v>
      </c>
      <c r="EL118" s="861">
        <v>16.381007</v>
      </c>
      <c r="EM118" s="861">
        <v>-14.139754</v>
      </c>
      <c r="EN118" s="861">
        <v>-18.693791999999998</v>
      </c>
      <c r="EO118" s="861">
        <v>98.194749999999999</v>
      </c>
      <c r="EP118" s="861">
        <v>93.429732000000001</v>
      </c>
      <c r="EQ118" s="861">
        <v>-6.1553110000000002</v>
      </c>
      <c r="ER118" s="861">
        <v>532.36151700000005</v>
      </c>
      <c r="ES118" s="861">
        <v>1187.2357119999999</v>
      </c>
      <c r="ET118" s="861">
        <v>1122.9145659999999</v>
      </c>
      <c r="EU118" s="861"/>
      <c r="EV118" s="861"/>
      <c r="EW118" s="861"/>
      <c r="EX118" s="861"/>
      <c r="EY118" s="861"/>
      <c r="EZ118" s="861"/>
      <c r="FA118" s="861"/>
      <c r="FB118" s="861"/>
      <c r="FC118" s="861"/>
      <c r="FD118" s="861"/>
    </row>
    <row r="119" spans="1:160" x14ac:dyDescent="0.25">
      <c r="A119" s="837">
        <v>46141</v>
      </c>
      <c r="B119" s="836">
        <v>0.45270833333333332</v>
      </c>
      <c r="C119" s="861">
        <v>5580</v>
      </c>
      <c r="D119" s="861">
        <v>0</v>
      </c>
      <c r="E119" s="861">
        <v>0</v>
      </c>
      <c r="F119" s="861">
        <v>76.144681000000006</v>
      </c>
      <c r="G119" s="861">
        <v>71.242352999999994</v>
      </c>
      <c r="H119" s="861">
        <v>64.986585000000005</v>
      </c>
      <c r="I119" s="861">
        <v>73.185666999999995</v>
      </c>
      <c r="J119" s="861">
        <v>72.496246999999997</v>
      </c>
      <c r="K119" s="861">
        <v>71.248530000000002</v>
      </c>
      <c r="L119" s="861">
        <v>74.071651000000003</v>
      </c>
      <c r="M119" s="861">
        <v>74.418329</v>
      </c>
      <c r="N119" s="861">
        <v>-5.9246080000000001</v>
      </c>
      <c r="O119" s="861">
        <v>-7.0190279999999996</v>
      </c>
      <c r="P119" s="861">
        <v>-8.0357939999999992</v>
      </c>
      <c r="Q119" s="861">
        <v>-5.0150129999999997</v>
      </c>
      <c r="R119" s="861">
        <v>-5.7940370000000003</v>
      </c>
      <c r="S119" s="861">
        <v>-6.9195229999999999</v>
      </c>
      <c r="T119" s="861">
        <v>83.720314999999999</v>
      </c>
      <c r="U119" s="861">
        <v>75.109416999999993</v>
      </c>
      <c r="V119" s="861">
        <v>96.174021999999994</v>
      </c>
      <c r="W119" s="861">
        <v>95.279454000000001</v>
      </c>
      <c r="X119" s="861">
        <v>-3.8245680000000002</v>
      </c>
      <c r="Y119" s="861">
        <v>-3.193695</v>
      </c>
      <c r="Z119" s="861">
        <v>-8.2351109999999998</v>
      </c>
      <c r="AA119" s="861">
        <v>-7.4970369999999997</v>
      </c>
      <c r="AB119" s="861">
        <v>-7.5974899999999996</v>
      </c>
      <c r="AC119" s="861">
        <v>-8.9365039999999993</v>
      </c>
      <c r="AD119" s="861">
        <v>-10.547348</v>
      </c>
      <c r="AE119" s="861">
        <v>110.535072</v>
      </c>
      <c r="AF119" s="861">
        <v>101.383399</v>
      </c>
      <c r="AG119" s="861">
        <v>93.053066999999999</v>
      </c>
      <c r="AH119" s="861">
        <v>114.790459</v>
      </c>
      <c r="AI119" s="861">
        <v>92.156116999999995</v>
      </c>
      <c r="AJ119" s="861">
        <v>73.684950999999998</v>
      </c>
      <c r="AK119" s="861">
        <v>-1.1163350000000001</v>
      </c>
      <c r="AL119" s="861">
        <v>-6.3727320000000001</v>
      </c>
      <c r="AM119" s="861">
        <v>-5.651262</v>
      </c>
      <c r="AN119" s="861">
        <v>95.863282999999996</v>
      </c>
      <c r="AO119" s="861">
        <v>94.360039</v>
      </c>
      <c r="AP119" s="861">
        <v>92.309646000000001</v>
      </c>
      <c r="AQ119" s="861">
        <v>90.351150000000004</v>
      </c>
      <c r="AR119" s="861">
        <v>72.649868999999995</v>
      </c>
      <c r="AS119" s="861">
        <v>62.834304000000003</v>
      </c>
      <c r="AT119" s="861">
        <v>76.802986000000004</v>
      </c>
      <c r="AU119" s="861">
        <v>75.559044999999998</v>
      </c>
      <c r="AV119" s="861">
        <v>75.651062999999994</v>
      </c>
      <c r="AW119" s="861">
        <v>74.715962000000005</v>
      </c>
      <c r="AX119" s="861">
        <v>91.497660999999994</v>
      </c>
      <c r="AY119" s="861">
        <v>89.377009999999999</v>
      </c>
      <c r="AZ119" s="861">
        <v>-3.530186</v>
      </c>
      <c r="BA119" s="861">
        <v>-3.5915110000000001</v>
      </c>
      <c r="BB119" s="861">
        <v>-11.357794</v>
      </c>
      <c r="BC119" s="861">
        <v>-10.238503</v>
      </c>
      <c r="BD119" s="861">
        <v>-10.454031000000001</v>
      </c>
      <c r="BE119" s="861">
        <v>-5.2810649999999999</v>
      </c>
      <c r="BF119" s="861">
        <v>31.03912</v>
      </c>
      <c r="BG119" s="861">
        <v>141.29110299999999</v>
      </c>
      <c r="BH119" s="861">
        <v>110.873423</v>
      </c>
      <c r="BI119" s="861">
        <v>53.636037000000002</v>
      </c>
      <c r="BJ119" s="861">
        <v>132.90902800000001</v>
      </c>
      <c r="BK119" s="861">
        <v>88.441203000000002</v>
      </c>
      <c r="BL119" s="861">
        <v>77.630556999999996</v>
      </c>
      <c r="BM119" s="861">
        <v>-15.596166</v>
      </c>
      <c r="BN119" s="861">
        <v>-10.288050999999999</v>
      </c>
      <c r="BO119" s="861">
        <v>-7.0281359999999999</v>
      </c>
      <c r="BP119" s="861">
        <v>-9.3534620000000004</v>
      </c>
      <c r="BQ119" s="861">
        <v>89.285077000000001</v>
      </c>
      <c r="BR119" s="861">
        <v>89.850464000000002</v>
      </c>
      <c r="BS119" s="861">
        <v>87.154584999999997</v>
      </c>
      <c r="BT119" s="861">
        <v>57.707178999999996</v>
      </c>
      <c r="BU119" s="861">
        <v>64.557745999999995</v>
      </c>
      <c r="BV119" s="861">
        <v>61.032809</v>
      </c>
      <c r="BW119" s="861">
        <v>64.299826999999993</v>
      </c>
      <c r="BX119" s="861">
        <v>-11.26811</v>
      </c>
      <c r="BY119" s="861">
        <v>-11.392738</v>
      </c>
      <c r="BZ119" s="861">
        <v>-9.8193669999999997</v>
      </c>
      <c r="CA119" s="861">
        <v>-11.016412000000001</v>
      </c>
      <c r="CB119" s="861">
        <v>-6.4120359999999996</v>
      </c>
      <c r="CC119" s="861">
        <v>-3.316967</v>
      </c>
      <c r="CD119" s="861">
        <v>-6.7264179999999998</v>
      </c>
      <c r="CE119" s="861">
        <v>-3.2510240000000001</v>
      </c>
      <c r="CF119" s="861">
        <v>-8.7432700000000008</v>
      </c>
      <c r="CG119" s="861">
        <v>-2.324789</v>
      </c>
      <c r="CH119" s="861">
        <v>-9.2397390000000001</v>
      </c>
      <c r="CI119" s="861">
        <v>-4.5462600000000002</v>
      </c>
      <c r="CJ119" s="861">
        <v>-6.5081749999999996</v>
      </c>
      <c r="CK119" s="861">
        <v>-3.075056</v>
      </c>
      <c r="CL119" s="861">
        <v>-6.7740429999999998</v>
      </c>
      <c r="CM119" s="861">
        <v>-1.2902340000000001</v>
      </c>
      <c r="CN119" s="861">
        <v>-8.8926990000000004</v>
      </c>
      <c r="CO119" s="861">
        <v>-4.1162039999999998</v>
      </c>
      <c r="CP119" s="861">
        <v>-9.039873</v>
      </c>
      <c r="CQ119" s="861">
        <v>-5.5476890000000001</v>
      </c>
      <c r="CR119" s="861">
        <v>-6.4113569999999998</v>
      </c>
      <c r="CS119" s="861">
        <v>-3.8298899999999998</v>
      </c>
      <c r="CT119" s="861">
        <v>-7.4101299999999997</v>
      </c>
      <c r="CU119" s="861">
        <v>-4.0588730000000002</v>
      </c>
      <c r="CV119" s="861">
        <v>-9.3837189999999993</v>
      </c>
      <c r="CW119" s="861">
        <v>-3.9022060000000001</v>
      </c>
      <c r="CX119" s="861">
        <v>-9.5015420000000006</v>
      </c>
      <c r="CY119" s="861">
        <v>-4.5329569999999997</v>
      </c>
      <c r="CZ119" s="861">
        <v>-6.3025719999999996</v>
      </c>
      <c r="DA119" s="861">
        <v>-3.2811710000000001</v>
      </c>
      <c r="DB119" s="861">
        <v>-6.9743469999999999</v>
      </c>
      <c r="DC119" s="861">
        <v>-2.9784649999999999</v>
      </c>
      <c r="DD119" s="861">
        <v>-9.0960199999999993</v>
      </c>
      <c r="DE119" s="861">
        <v>-5.5881489999999996</v>
      </c>
      <c r="DF119" s="861">
        <v>-9.5467940000000002</v>
      </c>
      <c r="DG119" s="861">
        <v>-5.3502919999999996</v>
      </c>
      <c r="DH119" s="861">
        <v>-6.3154009999999996</v>
      </c>
      <c r="DI119" s="861">
        <v>-3.7581739999999999</v>
      </c>
      <c r="DJ119" s="861">
        <v>-6.8691700000000004</v>
      </c>
      <c r="DK119" s="861">
        <v>-4.4719259999999998</v>
      </c>
      <c r="DL119" s="861">
        <v>-9.1638900000000003</v>
      </c>
      <c r="DM119" s="861">
        <v>-6.762677</v>
      </c>
      <c r="DN119" s="861">
        <v>-9.4680119999999999</v>
      </c>
      <c r="DO119" s="861">
        <v>-6.1978309999999999</v>
      </c>
      <c r="DP119" s="861">
        <v>-6.954949</v>
      </c>
      <c r="DQ119" s="861">
        <v>-4.752065</v>
      </c>
      <c r="DR119" s="861">
        <v>-7.120463</v>
      </c>
      <c r="DS119" s="861">
        <v>-5.4860319999999998</v>
      </c>
      <c r="DT119" s="861">
        <v>-8.9731640000000006</v>
      </c>
      <c r="DU119" s="861">
        <v>-7.7491019999999997</v>
      </c>
      <c r="DV119" s="861">
        <v>-9.4449140000000007</v>
      </c>
      <c r="DW119" s="861">
        <v>-5.2607270000000002</v>
      </c>
      <c r="DX119" s="861">
        <v>13.79543</v>
      </c>
      <c r="DY119" s="861">
        <v>10.916029</v>
      </c>
      <c r="DZ119" s="861">
        <v>167.67967999999999</v>
      </c>
      <c r="EA119" s="861">
        <v>156.883464</v>
      </c>
      <c r="EB119" s="861">
        <v>120.24</v>
      </c>
      <c r="EC119" s="861">
        <v>3.254</v>
      </c>
      <c r="ED119" s="861">
        <v>385.5</v>
      </c>
      <c r="EE119" s="861">
        <v>120.31</v>
      </c>
      <c r="EF119" s="861">
        <v>5.5860000000000003</v>
      </c>
      <c r="EG119" s="861">
        <v>662.9</v>
      </c>
      <c r="EH119" s="861">
        <v>120.28</v>
      </c>
      <c r="EI119" s="861">
        <v>5.2590000000000003</v>
      </c>
      <c r="EJ119" s="861">
        <v>624.1</v>
      </c>
      <c r="EK119" s="861">
        <v>9.4590399999999999</v>
      </c>
      <c r="EL119" s="861">
        <v>13.11412</v>
      </c>
      <c r="EM119" s="861">
        <v>-15.110302000000001</v>
      </c>
      <c r="EN119" s="861">
        <v>-20.142256</v>
      </c>
      <c r="EO119" s="861">
        <v>97.313554999999994</v>
      </c>
      <c r="EP119" s="861">
        <v>92.696872999999997</v>
      </c>
      <c r="EQ119" s="861">
        <v>-6.1812800000000001</v>
      </c>
      <c r="ER119" s="861">
        <v>538.77998100000002</v>
      </c>
      <c r="ES119" s="861">
        <v>1198.3296949999999</v>
      </c>
      <c r="ET119" s="861">
        <v>1133.3829029999999</v>
      </c>
      <c r="EU119" s="861"/>
      <c r="EV119" s="861"/>
      <c r="EW119" s="861"/>
      <c r="EX119" s="861"/>
      <c r="EY119" s="861"/>
      <c r="EZ119" s="861"/>
      <c r="FA119" s="861"/>
      <c r="FB119" s="861"/>
      <c r="FC119" s="861"/>
      <c r="FD119" s="861"/>
    </row>
    <row r="120" spans="1:160" x14ac:dyDescent="0.25">
      <c r="A120" s="837">
        <v>46141</v>
      </c>
      <c r="B120" s="836">
        <v>0.45340277777777777</v>
      </c>
      <c r="C120" s="861">
        <v>5640</v>
      </c>
      <c r="D120" s="861">
        <v>0</v>
      </c>
      <c r="E120" s="861">
        <v>0</v>
      </c>
      <c r="F120" s="861">
        <v>76.265428999999997</v>
      </c>
      <c r="G120" s="861">
        <v>71.335375999999997</v>
      </c>
      <c r="H120" s="861">
        <v>65.037987999999999</v>
      </c>
      <c r="I120" s="861">
        <v>73.228595999999996</v>
      </c>
      <c r="J120" s="861">
        <v>72.629439000000005</v>
      </c>
      <c r="K120" s="861">
        <v>71.275012000000004</v>
      </c>
      <c r="L120" s="861">
        <v>74.086776</v>
      </c>
      <c r="M120" s="861">
        <v>74.444436999999994</v>
      </c>
      <c r="N120" s="861">
        <v>-6.2246360000000003</v>
      </c>
      <c r="O120" s="861">
        <v>-7.4340780000000004</v>
      </c>
      <c r="P120" s="861">
        <v>-8.3911189999999998</v>
      </c>
      <c r="Q120" s="861">
        <v>-5.234585</v>
      </c>
      <c r="R120" s="861">
        <v>-5.9597800000000003</v>
      </c>
      <c r="S120" s="861">
        <v>-7.0346419999999998</v>
      </c>
      <c r="T120" s="861">
        <v>83.679875999999993</v>
      </c>
      <c r="U120" s="861">
        <v>75.409352999999996</v>
      </c>
      <c r="V120" s="861">
        <v>95.799120000000002</v>
      </c>
      <c r="W120" s="861">
        <v>94.935546000000002</v>
      </c>
      <c r="X120" s="861">
        <v>-4.3584769999999997</v>
      </c>
      <c r="Y120" s="861">
        <v>-3.7950210000000002</v>
      </c>
      <c r="Z120" s="861">
        <v>-8.9442769999999996</v>
      </c>
      <c r="AA120" s="861">
        <v>-8.2311180000000004</v>
      </c>
      <c r="AB120" s="861">
        <v>-8.2615949999999998</v>
      </c>
      <c r="AC120" s="861">
        <v>-9.609985</v>
      </c>
      <c r="AD120" s="861">
        <v>-11.168737</v>
      </c>
      <c r="AE120" s="861">
        <v>109.169218</v>
      </c>
      <c r="AF120" s="861">
        <v>101.33041900000001</v>
      </c>
      <c r="AG120" s="861">
        <v>92.799329</v>
      </c>
      <c r="AH120" s="861">
        <v>112.952388</v>
      </c>
      <c r="AI120" s="861">
        <v>91.822956000000005</v>
      </c>
      <c r="AJ120" s="861">
        <v>73.067328000000003</v>
      </c>
      <c r="AK120" s="861">
        <v>-1.986745</v>
      </c>
      <c r="AL120" s="861">
        <v>-7.0832899999999999</v>
      </c>
      <c r="AM120" s="861">
        <v>-6.3344189999999996</v>
      </c>
      <c r="AN120" s="861">
        <v>95.426107999999999</v>
      </c>
      <c r="AO120" s="861">
        <v>94.147030999999998</v>
      </c>
      <c r="AP120" s="861">
        <v>91.971891999999997</v>
      </c>
      <c r="AQ120" s="861">
        <v>90.349238999999997</v>
      </c>
      <c r="AR120" s="861">
        <v>72.873600999999994</v>
      </c>
      <c r="AS120" s="861">
        <v>62.852848000000002</v>
      </c>
      <c r="AT120" s="861">
        <v>77.057066000000006</v>
      </c>
      <c r="AU120" s="861">
        <v>75.733733000000001</v>
      </c>
      <c r="AV120" s="861">
        <v>75.679288</v>
      </c>
      <c r="AW120" s="861">
        <v>74.573436999999998</v>
      </c>
      <c r="AX120" s="861">
        <v>91.442428000000007</v>
      </c>
      <c r="AY120" s="861">
        <v>89.126360000000005</v>
      </c>
      <c r="AZ120" s="861">
        <v>-4.0824369999999996</v>
      </c>
      <c r="BA120" s="861">
        <v>-3.9169320000000001</v>
      </c>
      <c r="BB120" s="861">
        <v>-12.091495</v>
      </c>
      <c r="BC120" s="861">
        <v>-10.988768</v>
      </c>
      <c r="BD120" s="861">
        <v>-11.257216</v>
      </c>
      <c r="BE120" s="861">
        <v>-6.5910630000000001</v>
      </c>
      <c r="BF120" s="861">
        <v>30.493943999999999</v>
      </c>
      <c r="BG120" s="861">
        <v>140.93560500000001</v>
      </c>
      <c r="BH120" s="861">
        <v>110.610905</v>
      </c>
      <c r="BI120" s="861">
        <v>53.744255000000003</v>
      </c>
      <c r="BJ120" s="861">
        <v>132.68372600000001</v>
      </c>
      <c r="BK120" s="861">
        <v>88.148885000000007</v>
      </c>
      <c r="BL120" s="861">
        <v>77.193427</v>
      </c>
      <c r="BM120" s="861">
        <v>-16.405284000000002</v>
      </c>
      <c r="BN120" s="861">
        <v>-11.113609</v>
      </c>
      <c r="BO120" s="861">
        <v>-7.8447829999999996</v>
      </c>
      <c r="BP120" s="861">
        <v>-10.247752999999999</v>
      </c>
      <c r="BQ120" s="861">
        <v>89.032782999999995</v>
      </c>
      <c r="BR120" s="861">
        <v>89.995283999999998</v>
      </c>
      <c r="BS120" s="861">
        <v>87.252381</v>
      </c>
      <c r="BT120" s="861">
        <v>57.937762999999997</v>
      </c>
      <c r="BU120" s="861">
        <v>64.740905999999995</v>
      </c>
      <c r="BV120" s="861">
        <v>61.271703000000002</v>
      </c>
      <c r="BW120" s="861">
        <v>64.438134000000005</v>
      </c>
      <c r="BX120" s="861">
        <v>-11.805215</v>
      </c>
      <c r="BY120" s="861">
        <v>-12.038697000000001</v>
      </c>
      <c r="BZ120" s="861">
        <v>-10.640174999999999</v>
      </c>
      <c r="CA120" s="861">
        <v>-12.052963999999999</v>
      </c>
      <c r="CB120" s="861">
        <v>-6.3954029999999999</v>
      </c>
      <c r="CC120" s="861">
        <v>-3.34842</v>
      </c>
      <c r="CD120" s="861">
        <v>-6.7234879999999997</v>
      </c>
      <c r="CE120" s="861">
        <v>-3.262041</v>
      </c>
      <c r="CF120" s="861">
        <v>-8.7600979999999993</v>
      </c>
      <c r="CG120" s="861">
        <v>-2.347013</v>
      </c>
      <c r="CH120" s="861">
        <v>-9.2155319999999996</v>
      </c>
      <c r="CI120" s="861">
        <v>-4.5957499999999998</v>
      </c>
      <c r="CJ120" s="861">
        <v>-6.5083419999999998</v>
      </c>
      <c r="CK120" s="861">
        <v>-3.0976759999999999</v>
      </c>
      <c r="CL120" s="861">
        <v>-6.7804510000000002</v>
      </c>
      <c r="CM120" s="861">
        <v>-1.326217</v>
      </c>
      <c r="CN120" s="861">
        <v>-8.8650260000000003</v>
      </c>
      <c r="CO120" s="861">
        <v>-4.151046</v>
      </c>
      <c r="CP120" s="861">
        <v>-9.0232170000000007</v>
      </c>
      <c r="CQ120" s="861">
        <v>-5.559552</v>
      </c>
      <c r="CR120" s="861">
        <v>-6.4120359999999996</v>
      </c>
      <c r="CS120" s="861">
        <v>-3.84172</v>
      </c>
      <c r="CT120" s="861">
        <v>-7.3871640000000003</v>
      </c>
      <c r="CU120" s="861">
        <v>-4.0857760000000001</v>
      </c>
      <c r="CV120" s="861">
        <v>-9.4033460000000009</v>
      </c>
      <c r="CW120" s="861">
        <v>-3.939794</v>
      </c>
      <c r="CX120" s="861">
        <v>-9.5118960000000001</v>
      </c>
      <c r="CY120" s="861">
        <v>-4.5483479999999998</v>
      </c>
      <c r="CZ120" s="861">
        <v>-6.3217379999999999</v>
      </c>
      <c r="DA120" s="861">
        <v>-3.2794449999999999</v>
      </c>
      <c r="DB120" s="861">
        <v>-6.9894259999999999</v>
      </c>
      <c r="DC120" s="861">
        <v>-3.0055190000000001</v>
      </c>
      <c r="DD120" s="861">
        <v>-9.1377439999999996</v>
      </c>
      <c r="DE120" s="861">
        <v>-5.6119320000000004</v>
      </c>
      <c r="DF120" s="861">
        <v>-9.5601420000000008</v>
      </c>
      <c r="DG120" s="861">
        <v>-5.3998929999999996</v>
      </c>
      <c r="DH120" s="861">
        <v>-6.3240150000000002</v>
      </c>
      <c r="DI120" s="861">
        <v>-3.7650100000000002</v>
      </c>
      <c r="DJ120" s="861">
        <v>-6.8779070000000004</v>
      </c>
      <c r="DK120" s="861">
        <v>-4.4857490000000002</v>
      </c>
      <c r="DL120" s="861">
        <v>-9.1880330000000008</v>
      </c>
      <c r="DM120" s="861">
        <v>-6.7601139999999997</v>
      </c>
      <c r="DN120" s="861">
        <v>-9.4677600000000002</v>
      </c>
      <c r="DO120" s="861">
        <v>-6.2031780000000003</v>
      </c>
      <c r="DP120" s="861">
        <v>-6.960769</v>
      </c>
      <c r="DQ120" s="861">
        <v>-4.7640310000000001</v>
      </c>
      <c r="DR120" s="861">
        <v>-7.1245320000000003</v>
      </c>
      <c r="DS120" s="861">
        <v>-5.4966140000000001</v>
      </c>
      <c r="DT120" s="861">
        <v>-8.9734040000000004</v>
      </c>
      <c r="DU120" s="861">
        <v>-7.7446659999999996</v>
      </c>
      <c r="DV120" s="861">
        <v>-9.4434039999999992</v>
      </c>
      <c r="DW120" s="861">
        <v>-5.275531</v>
      </c>
      <c r="DX120" s="861">
        <v>13.483689</v>
      </c>
      <c r="DY120" s="861">
        <v>10.613911999999999</v>
      </c>
      <c r="DZ120" s="861">
        <v>166.92739399999999</v>
      </c>
      <c r="EA120" s="861">
        <v>156.677773</v>
      </c>
      <c r="EB120" s="861">
        <v>120.86</v>
      </c>
      <c r="EC120" s="861">
        <v>1.238</v>
      </c>
      <c r="ED120" s="861">
        <v>132.4</v>
      </c>
      <c r="EE120" s="861">
        <v>120.79</v>
      </c>
      <c r="EF120" s="861">
        <v>5.5570000000000004</v>
      </c>
      <c r="EG120" s="861">
        <v>658.1</v>
      </c>
      <c r="EH120" s="861">
        <v>120.8</v>
      </c>
      <c r="EI120" s="861">
        <v>5.234</v>
      </c>
      <c r="EJ120" s="861">
        <v>619.9</v>
      </c>
      <c r="EK120" s="861">
        <v>9.3011579999999991</v>
      </c>
      <c r="EL120" s="861">
        <v>12.850444</v>
      </c>
      <c r="EM120" s="861">
        <v>-15.635577</v>
      </c>
      <c r="EN120" s="861">
        <v>-20.695226999999999</v>
      </c>
      <c r="EO120" s="861">
        <v>96.998451000000003</v>
      </c>
      <c r="EP120" s="861">
        <v>92.606874000000005</v>
      </c>
      <c r="EQ120" s="861">
        <v>-6.1927060000000003</v>
      </c>
      <c r="ER120" s="861">
        <v>541.47950500000002</v>
      </c>
      <c r="ES120" s="861">
        <v>1209.3323230000001</v>
      </c>
      <c r="ET120" s="861">
        <v>1143.7627749999999</v>
      </c>
      <c r="EU120" s="861"/>
      <c r="EV120" s="861"/>
      <c r="EW120" s="861"/>
      <c r="EX120" s="861"/>
      <c r="EY120" s="861"/>
      <c r="EZ120" s="861"/>
      <c r="FA120" s="861"/>
      <c r="FB120" s="861"/>
      <c r="FC120" s="861"/>
      <c r="FD120" s="861"/>
    </row>
    <row r="121" spans="1:160" x14ac:dyDescent="0.25">
      <c r="A121" s="837">
        <v>46141</v>
      </c>
      <c r="B121" s="836">
        <v>0.45409722222222221</v>
      </c>
      <c r="C121" s="861">
        <v>5700</v>
      </c>
      <c r="D121" s="861">
        <v>0</v>
      </c>
      <c r="E121" s="861">
        <v>0</v>
      </c>
      <c r="F121" s="861">
        <v>76.200552000000002</v>
      </c>
      <c r="G121" s="861">
        <v>71.437689000000006</v>
      </c>
      <c r="H121" s="861">
        <v>64.880764999999997</v>
      </c>
      <c r="I121" s="861">
        <v>73.283348000000004</v>
      </c>
      <c r="J121" s="861">
        <v>72.703288999999998</v>
      </c>
      <c r="K121" s="861">
        <v>71.309950000000001</v>
      </c>
      <c r="L121" s="861">
        <v>74.100622000000001</v>
      </c>
      <c r="M121" s="861">
        <v>74.495472000000007</v>
      </c>
      <c r="N121" s="861">
        <v>-6.4917990000000003</v>
      </c>
      <c r="O121" s="861">
        <v>-7.7859239999999996</v>
      </c>
      <c r="P121" s="861">
        <v>-8.8268710000000006</v>
      </c>
      <c r="Q121" s="861">
        <v>-5.262327</v>
      </c>
      <c r="R121" s="861">
        <v>-6.2851540000000004</v>
      </c>
      <c r="S121" s="861">
        <v>-7.302149</v>
      </c>
      <c r="T121" s="861">
        <v>83.570307</v>
      </c>
      <c r="U121" s="861">
        <v>75.671492999999998</v>
      </c>
      <c r="V121" s="861">
        <v>95.849204999999998</v>
      </c>
      <c r="W121" s="861">
        <v>94.983616999999995</v>
      </c>
      <c r="X121" s="861">
        <v>-4.7281769999999996</v>
      </c>
      <c r="Y121" s="861">
        <v>-4.2067189999999997</v>
      </c>
      <c r="Z121" s="861">
        <v>-9.3077470000000009</v>
      </c>
      <c r="AA121" s="861">
        <v>-8.6438170000000003</v>
      </c>
      <c r="AB121" s="861">
        <v>-8.6572010000000006</v>
      </c>
      <c r="AC121" s="861">
        <v>-9.9796829999999996</v>
      </c>
      <c r="AD121" s="861">
        <v>-11.532970000000001</v>
      </c>
      <c r="AE121" s="861">
        <v>108.341441</v>
      </c>
      <c r="AF121" s="861">
        <v>100.936695</v>
      </c>
      <c r="AG121" s="861">
        <v>92.513981999999999</v>
      </c>
      <c r="AH121" s="861">
        <v>111.983839</v>
      </c>
      <c r="AI121" s="861">
        <v>91.702184000000003</v>
      </c>
      <c r="AJ121" s="861">
        <v>72.997253000000001</v>
      </c>
      <c r="AK121" s="861">
        <v>-2.7094420000000001</v>
      </c>
      <c r="AL121" s="861">
        <v>-7.4706260000000002</v>
      </c>
      <c r="AM121" s="861">
        <v>-6.6097229999999998</v>
      </c>
      <c r="AN121" s="861">
        <v>95.167432000000005</v>
      </c>
      <c r="AO121" s="861">
        <v>94.141063000000003</v>
      </c>
      <c r="AP121" s="861">
        <v>91.573162999999994</v>
      </c>
      <c r="AQ121" s="861">
        <v>90.201316000000006</v>
      </c>
      <c r="AR121" s="861">
        <v>73.030719000000005</v>
      </c>
      <c r="AS121" s="861">
        <v>62.939435000000003</v>
      </c>
      <c r="AT121" s="861">
        <v>77.093879000000001</v>
      </c>
      <c r="AU121" s="861">
        <v>75.847408000000001</v>
      </c>
      <c r="AV121" s="861">
        <v>75.623305999999999</v>
      </c>
      <c r="AW121" s="861">
        <v>74.778412000000003</v>
      </c>
      <c r="AX121" s="861">
        <v>91.284542000000002</v>
      </c>
      <c r="AY121" s="861">
        <v>89.239827000000005</v>
      </c>
      <c r="AZ121" s="861">
        <v>-4.5243380000000002</v>
      </c>
      <c r="BA121" s="861">
        <v>-4.1564050000000003</v>
      </c>
      <c r="BB121" s="861">
        <v>-12.554815</v>
      </c>
      <c r="BC121" s="861">
        <v>-11.442344</v>
      </c>
      <c r="BD121" s="861">
        <v>-11.788634</v>
      </c>
      <c r="BE121" s="861">
        <v>-6.9813850000000004</v>
      </c>
      <c r="BF121" s="861">
        <v>31.204348</v>
      </c>
      <c r="BG121" s="861">
        <v>141.03028699999999</v>
      </c>
      <c r="BH121" s="861">
        <v>110.509052</v>
      </c>
      <c r="BI121" s="861">
        <v>53.638064</v>
      </c>
      <c r="BJ121" s="861">
        <v>132.38990799999999</v>
      </c>
      <c r="BK121" s="861">
        <v>88.093318999999994</v>
      </c>
      <c r="BL121" s="861">
        <v>77.059619999999995</v>
      </c>
      <c r="BM121" s="861">
        <v>-16.860835999999999</v>
      </c>
      <c r="BN121" s="861">
        <v>-11.608826000000001</v>
      </c>
      <c r="BO121" s="861">
        <v>-8.1801969999999997</v>
      </c>
      <c r="BP121" s="861">
        <v>-10.865875000000001</v>
      </c>
      <c r="BQ121" s="861">
        <v>88.972542000000004</v>
      </c>
      <c r="BR121" s="861">
        <v>89.955760999999995</v>
      </c>
      <c r="BS121" s="861">
        <v>87.241467999999998</v>
      </c>
      <c r="BT121" s="861">
        <v>58.275568999999997</v>
      </c>
      <c r="BU121" s="861">
        <v>64.813411000000002</v>
      </c>
      <c r="BV121" s="861">
        <v>61.360393999999999</v>
      </c>
      <c r="BW121" s="861">
        <v>64.589354999999998</v>
      </c>
      <c r="BX121" s="861">
        <v>-12.411781</v>
      </c>
      <c r="BY121" s="861">
        <v>-12.413195</v>
      </c>
      <c r="BZ121" s="861">
        <v>-11.302084000000001</v>
      </c>
      <c r="CA121" s="861">
        <v>-12.366728999999999</v>
      </c>
      <c r="CB121" s="861">
        <v>-6.4519840000000004</v>
      </c>
      <c r="CC121" s="861">
        <v>-3.4112309999999999</v>
      </c>
      <c r="CD121" s="861">
        <v>-6.7567490000000001</v>
      </c>
      <c r="CE121" s="861">
        <v>-3.260758</v>
      </c>
      <c r="CF121" s="861">
        <v>-8.8024520000000006</v>
      </c>
      <c r="CG121" s="861">
        <v>-2.387553</v>
      </c>
      <c r="CH121" s="861">
        <v>-9.2751769999999993</v>
      </c>
      <c r="CI121" s="861">
        <v>-4.6116849999999996</v>
      </c>
      <c r="CJ121" s="861">
        <v>-6.5864050000000001</v>
      </c>
      <c r="CK121" s="861">
        <v>-3.1516410000000001</v>
      </c>
      <c r="CL121" s="861">
        <v>-6.8244550000000004</v>
      </c>
      <c r="CM121" s="861">
        <v>-1.3267899999999999</v>
      </c>
      <c r="CN121" s="861">
        <v>-8.9354969999999998</v>
      </c>
      <c r="CO121" s="861">
        <v>-4.1684479999999997</v>
      </c>
      <c r="CP121" s="861">
        <v>-9.1325610000000008</v>
      </c>
      <c r="CQ121" s="861">
        <v>-5.6100399999999997</v>
      </c>
      <c r="CR121" s="861">
        <v>-6.4812599999999998</v>
      </c>
      <c r="CS121" s="861">
        <v>-3.8837060000000001</v>
      </c>
      <c r="CT121" s="861">
        <v>-7.4216069999999998</v>
      </c>
      <c r="CU121" s="861">
        <v>-4.0888869999999997</v>
      </c>
      <c r="CV121" s="861">
        <v>-9.4313339999999997</v>
      </c>
      <c r="CW121" s="861">
        <v>-3.9554559999999999</v>
      </c>
      <c r="CX121" s="861">
        <v>-9.5519250000000007</v>
      </c>
      <c r="CY121" s="861">
        <v>-4.5941159999999996</v>
      </c>
      <c r="CZ121" s="861">
        <v>-6.355035</v>
      </c>
      <c r="DA121" s="861">
        <v>-3.3109630000000001</v>
      </c>
      <c r="DB121" s="861">
        <v>-7.0281339999999997</v>
      </c>
      <c r="DC121" s="861">
        <v>-3.0203120000000001</v>
      </c>
      <c r="DD121" s="861">
        <v>-9.1554059999999993</v>
      </c>
      <c r="DE121" s="861">
        <v>-5.6481399999999997</v>
      </c>
      <c r="DF121" s="861">
        <v>-9.6123659999999997</v>
      </c>
      <c r="DG121" s="861">
        <v>-5.4033189999999998</v>
      </c>
      <c r="DH121" s="861">
        <v>-6.3507759999999998</v>
      </c>
      <c r="DI121" s="861">
        <v>-3.7943169999999999</v>
      </c>
      <c r="DJ121" s="861">
        <v>-6.9152969999999998</v>
      </c>
      <c r="DK121" s="861">
        <v>-4.5146240000000004</v>
      </c>
      <c r="DL121" s="861">
        <v>-9.251042</v>
      </c>
      <c r="DM121" s="861">
        <v>-6.8116760000000003</v>
      </c>
      <c r="DN121" s="861">
        <v>-9.5124739999999992</v>
      </c>
      <c r="DO121" s="861">
        <v>-6.2611920000000003</v>
      </c>
      <c r="DP121" s="861">
        <v>-6.9997020000000001</v>
      </c>
      <c r="DQ121" s="861">
        <v>-4.8250380000000002</v>
      </c>
      <c r="DR121" s="861">
        <v>-7.1483869999999996</v>
      </c>
      <c r="DS121" s="861">
        <v>-5.5325249999999997</v>
      </c>
      <c r="DT121" s="861">
        <v>-9.0190529999999995</v>
      </c>
      <c r="DU121" s="861">
        <v>-7.7827440000000001</v>
      </c>
      <c r="DV121" s="861">
        <v>-9.4879099999999994</v>
      </c>
      <c r="DW121" s="861">
        <v>-5.3155530000000004</v>
      </c>
      <c r="DX121" s="861">
        <v>13.378997999999999</v>
      </c>
      <c r="DY121" s="861">
        <v>10.426644</v>
      </c>
      <c r="DZ121" s="861">
        <v>167.24292800000001</v>
      </c>
      <c r="EA121" s="861">
        <v>156.449434</v>
      </c>
      <c r="EB121" s="861">
        <v>120.22</v>
      </c>
      <c r="EC121" s="861">
        <v>3.2530000000000001</v>
      </c>
      <c r="ED121" s="861">
        <v>384</v>
      </c>
      <c r="EE121" s="861">
        <v>119.94</v>
      </c>
      <c r="EF121" s="861">
        <v>5.5460000000000003</v>
      </c>
      <c r="EG121" s="861">
        <v>655</v>
      </c>
      <c r="EH121" s="861">
        <v>120</v>
      </c>
      <c r="EI121" s="861">
        <v>5.218</v>
      </c>
      <c r="EJ121" s="861">
        <v>615.4</v>
      </c>
      <c r="EK121" s="861">
        <v>9.2032620000000005</v>
      </c>
      <c r="EL121" s="861">
        <v>12.860365</v>
      </c>
      <c r="EM121" s="861">
        <v>-15.812984999999999</v>
      </c>
      <c r="EN121" s="861">
        <v>-21.040562000000001</v>
      </c>
      <c r="EO121" s="861">
        <v>97.130733000000006</v>
      </c>
      <c r="EP121" s="861">
        <v>92.506872999999999</v>
      </c>
      <c r="EQ121" s="861">
        <v>-6.2324520000000003</v>
      </c>
      <c r="ER121" s="861">
        <v>545.86154899999997</v>
      </c>
      <c r="ES121" s="861">
        <v>1220.292721</v>
      </c>
      <c r="ET121" s="861">
        <v>1154.0923049999999</v>
      </c>
      <c r="EU121" s="861"/>
      <c r="EV121" s="861"/>
      <c r="EW121" s="861"/>
      <c r="EX121" s="861"/>
      <c r="EY121" s="861"/>
      <c r="EZ121" s="861"/>
      <c r="FA121" s="861"/>
      <c r="FB121" s="861"/>
      <c r="FC121" s="861"/>
      <c r="FD121" s="861"/>
    </row>
    <row r="122" spans="1:160" x14ac:dyDescent="0.25">
      <c r="A122" s="837">
        <v>46141</v>
      </c>
      <c r="B122" s="836">
        <v>0.45479166666666665</v>
      </c>
      <c r="C122" s="861">
        <v>5760</v>
      </c>
      <c r="D122" s="861">
        <v>0</v>
      </c>
      <c r="E122" s="861">
        <v>0</v>
      </c>
      <c r="F122" s="861">
        <v>76.368157999999994</v>
      </c>
      <c r="G122" s="861">
        <v>71.469244000000003</v>
      </c>
      <c r="H122" s="861">
        <v>65.042509999999993</v>
      </c>
      <c r="I122" s="861">
        <v>73.300880000000006</v>
      </c>
      <c r="J122" s="861">
        <v>72.867788000000004</v>
      </c>
      <c r="K122" s="861">
        <v>71.308008000000001</v>
      </c>
      <c r="L122" s="861">
        <v>74.123868000000002</v>
      </c>
      <c r="M122" s="861">
        <v>74.531385999999998</v>
      </c>
      <c r="N122" s="861">
        <v>-6.5716929999999998</v>
      </c>
      <c r="O122" s="861">
        <v>-8.0577780000000008</v>
      </c>
      <c r="P122" s="861">
        <v>-8.9506309999999996</v>
      </c>
      <c r="Q122" s="861">
        <v>-5.3758340000000002</v>
      </c>
      <c r="R122" s="861">
        <v>-6.1940169999999997</v>
      </c>
      <c r="S122" s="861">
        <v>-7.5052989999999999</v>
      </c>
      <c r="T122" s="861">
        <v>83.586703</v>
      </c>
      <c r="U122" s="861">
        <v>74.987975000000006</v>
      </c>
      <c r="V122" s="861">
        <v>95.673856999999998</v>
      </c>
      <c r="W122" s="861">
        <v>94.784149999999997</v>
      </c>
      <c r="X122" s="861">
        <v>-4.9633430000000001</v>
      </c>
      <c r="Y122" s="861">
        <v>-4.355391</v>
      </c>
      <c r="Z122" s="861">
        <v>-9.5964240000000007</v>
      </c>
      <c r="AA122" s="861">
        <v>-8.9232910000000007</v>
      </c>
      <c r="AB122" s="861">
        <v>-8.9250349999999994</v>
      </c>
      <c r="AC122" s="861">
        <v>-10.217091</v>
      </c>
      <c r="AD122" s="861">
        <v>-11.691679000000001</v>
      </c>
      <c r="AE122" s="861">
        <v>108.026498</v>
      </c>
      <c r="AF122" s="861">
        <v>100.664677</v>
      </c>
      <c r="AG122" s="861">
        <v>92.276216000000005</v>
      </c>
      <c r="AH122" s="861">
        <v>111.437399</v>
      </c>
      <c r="AI122" s="861">
        <v>91.643888000000004</v>
      </c>
      <c r="AJ122" s="861">
        <v>72.667912000000001</v>
      </c>
      <c r="AK122" s="861">
        <v>-3.1019399999999999</v>
      </c>
      <c r="AL122" s="861">
        <v>-7.7183679999999999</v>
      </c>
      <c r="AM122" s="861">
        <v>-6.8683379999999996</v>
      </c>
      <c r="AN122" s="861">
        <v>95.033750999999995</v>
      </c>
      <c r="AO122" s="861">
        <v>94.045000000000002</v>
      </c>
      <c r="AP122" s="861">
        <v>91.561358999999996</v>
      </c>
      <c r="AQ122" s="861">
        <v>90.223110000000005</v>
      </c>
      <c r="AR122" s="861">
        <v>73.140944000000005</v>
      </c>
      <c r="AS122" s="861">
        <v>62.959729000000003</v>
      </c>
      <c r="AT122" s="861">
        <v>77.342657000000003</v>
      </c>
      <c r="AU122" s="861">
        <v>75.998249999999999</v>
      </c>
      <c r="AV122" s="861">
        <v>75.785160000000005</v>
      </c>
      <c r="AW122" s="861">
        <v>74.721131</v>
      </c>
      <c r="AX122" s="861">
        <v>91.248658000000006</v>
      </c>
      <c r="AY122" s="861">
        <v>89.070471999999995</v>
      </c>
      <c r="AZ122" s="861">
        <v>-4.5281130000000003</v>
      </c>
      <c r="BA122" s="861">
        <v>-4.6128</v>
      </c>
      <c r="BB122" s="861">
        <v>-12.860939</v>
      </c>
      <c r="BC122" s="861">
        <v>-11.76393</v>
      </c>
      <c r="BD122" s="861">
        <v>-12.125935</v>
      </c>
      <c r="BE122" s="861">
        <v>-7.4619859999999996</v>
      </c>
      <c r="BF122" s="861">
        <v>31.506627999999999</v>
      </c>
      <c r="BG122" s="861">
        <v>141.20913300000001</v>
      </c>
      <c r="BH122" s="861">
        <v>110.349959</v>
      </c>
      <c r="BI122" s="861">
        <v>53.585146999999999</v>
      </c>
      <c r="BJ122" s="861">
        <v>132.62813600000001</v>
      </c>
      <c r="BK122" s="861">
        <v>87.972762000000003</v>
      </c>
      <c r="BL122" s="861">
        <v>76.735617000000005</v>
      </c>
      <c r="BM122" s="861">
        <v>-17.121233</v>
      </c>
      <c r="BN122" s="861">
        <v>-11.903611</v>
      </c>
      <c r="BO122" s="861">
        <v>-8.397551</v>
      </c>
      <c r="BP122" s="861">
        <v>-11.188995</v>
      </c>
      <c r="BQ122" s="861">
        <v>88.884264000000002</v>
      </c>
      <c r="BR122" s="861">
        <v>90.099155999999994</v>
      </c>
      <c r="BS122" s="861">
        <v>87.250394</v>
      </c>
      <c r="BT122" s="861">
        <v>58.310228000000002</v>
      </c>
      <c r="BU122" s="861">
        <v>64.948212999999996</v>
      </c>
      <c r="BV122" s="861">
        <v>61.534813999999997</v>
      </c>
      <c r="BW122" s="861">
        <v>64.734454999999997</v>
      </c>
      <c r="BX122" s="861">
        <v>-12.476853</v>
      </c>
      <c r="BY122" s="861">
        <v>-12.641775000000001</v>
      </c>
      <c r="BZ122" s="861">
        <v>-11.638819</v>
      </c>
      <c r="CA122" s="861">
        <v>-12.563124999999999</v>
      </c>
      <c r="CB122" s="861">
        <v>-6.4995209999999997</v>
      </c>
      <c r="CC122" s="861">
        <v>-3.453233</v>
      </c>
      <c r="CD122" s="861">
        <v>-6.7765589999999998</v>
      </c>
      <c r="CE122" s="861">
        <v>-3.2897479999999999</v>
      </c>
      <c r="CF122" s="861">
        <v>-8.8367500000000003</v>
      </c>
      <c r="CG122" s="861">
        <v>-2.415943</v>
      </c>
      <c r="CH122" s="861">
        <v>-9.2905789999999993</v>
      </c>
      <c r="CI122" s="861">
        <v>-4.6479160000000004</v>
      </c>
      <c r="CJ122" s="861">
        <v>-6.5947399999999998</v>
      </c>
      <c r="CK122" s="861">
        <v>-3.1843400000000002</v>
      </c>
      <c r="CL122" s="861">
        <v>-6.8148479999999996</v>
      </c>
      <c r="CM122" s="861">
        <v>-1.390881</v>
      </c>
      <c r="CN122" s="861">
        <v>-8.9285720000000008</v>
      </c>
      <c r="CO122" s="861">
        <v>-4.1964519999999998</v>
      </c>
      <c r="CP122" s="861">
        <v>-9.1478859999999997</v>
      </c>
      <c r="CQ122" s="861">
        <v>-5.6196869999999999</v>
      </c>
      <c r="CR122" s="861">
        <v>-6.4825189999999999</v>
      </c>
      <c r="CS122" s="861">
        <v>-3.9109910000000001</v>
      </c>
      <c r="CT122" s="861">
        <v>-7.441738</v>
      </c>
      <c r="CU122" s="861">
        <v>-4.0856659999999998</v>
      </c>
      <c r="CV122" s="861">
        <v>-9.4824769999999994</v>
      </c>
      <c r="CW122" s="861">
        <v>-3.9624619999999999</v>
      </c>
      <c r="CX122" s="861">
        <v>-9.5765130000000003</v>
      </c>
      <c r="CY122" s="861">
        <v>-4.6031570000000004</v>
      </c>
      <c r="CZ122" s="861">
        <v>-6.3603670000000001</v>
      </c>
      <c r="DA122" s="861">
        <v>-3.31473</v>
      </c>
      <c r="DB122" s="861">
        <v>-7.0632210000000004</v>
      </c>
      <c r="DC122" s="861">
        <v>-3.038932</v>
      </c>
      <c r="DD122" s="861">
        <v>-9.1838709999999999</v>
      </c>
      <c r="DE122" s="861">
        <v>-5.6438199999999998</v>
      </c>
      <c r="DF122" s="861">
        <v>-9.6054080000000006</v>
      </c>
      <c r="DG122" s="861">
        <v>-5.4178379999999997</v>
      </c>
      <c r="DH122" s="861">
        <v>-6.3550519999999997</v>
      </c>
      <c r="DI122" s="861">
        <v>-3.8254459999999999</v>
      </c>
      <c r="DJ122" s="861">
        <v>-6.9335019999999998</v>
      </c>
      <c r="DK122" s="861">
        <v>-4.5239190000000002</v>
      </c>
      <c r="DL122" s="861">
        <v>-9.2390530000000002</v>
      </c>
      <c r="DM122" s="861">
        <v>-6.8081370000000003</v>
      </c>
      <c r="DN122" s="861">
        <v>-9.5397490000000005</v>
      </c>
      <c r="DO122" s="861">
        <v>-6.264068</v>
      </c>
      <c r="DP122" s="861">
        <v>-7.0278039999999997</v>
      </c>
      <c r="DQ122" s="861">
        <v>-4.8427170000000004</v>
      </c>
      <c r="DR122" s="861">
        <v>-7.1623929999999998</v>
      </c>
      <c r="DS122" s="861">
        <v>-5.517137</v>
      </c>
      <c r="DT122" s="861">
        <v>-9.0375259999999997</v>
      </c>
      <c r="DU122" s="861">
        <v>-7.7983750000000001</v>
      </c>
      <c r="DV122" s="861">
        <v>-9.4879899999999999</v>
      </c>
      <c r="DW122" s="861">
        <v>-5.300726</v>
      </c>
      <c r="DX122" s="861">
        <v>13.201060999999999</v>
      </c>
      <c r="DY122" s="861">
        <v>10.321661000000001</v>
      </c>
      <c r="DZ122" s="861">
        <v>166.30653100000001</v>
      </c>
      <c r="EA122" s="861">
        <v>156.39684500000001</v>
      </c>
      <c r="EB122" s="861">
        <v>120.7</v>
      </c>
      <c r="EC122" s="861">
        <v>1.238</v>
      </c>
      <c r="ED122" s="861">
        <v>132.5</v>
      </c>
      <c r="EE122" s="861">
        <v>120.74</v>
      </c>
      <c r="EF122" s="861">
        <v>5.524</v>
      </c>
      <c r="EG122" s="861">
        <v>654.20000000000005</v>
      </c>
      <c r="EH122" s="861">
        <v>120.71</v>
      </c>
      <c r="EI122" s="861">
        <v>5.1840000000000002</v>
      </c>
      <c r="EJ122" s="861">
        <v>617</v>
      </c>
      <c r="EK122" s="861">
        <v>9.2473519999999994</v>
      </c>
      <c r="EL122" s="861">
        <v>12.837479999999999</v>
      </c>
      <c r="EM122" s="861">
        <v>-16.115690000000001</v>
      </c>
      <c r="EN122" s="861">
        <v>-21.235030999999999</v>
      </c>
      <c r="EO122" s="861">
        <v>96.737674999999996</v>
      </c>
      <c r="EP122" s="861">
        <v>92.483828000000003</v>
      </c>
      <c r="EQ122" s="861">
        <v>-6.248437</v>
      </c>
      <c r="ER122" s="861">
        <v>552.06263799999999</v>
      </c>
      <c r="ES122" s="861">
        <v>1231.227519</v>
      </c>
      <c r="ET122" s="861">
        <v>1164.3769520000001</v>
      </c>
      <c r="EU122" s="861"/>
      <c r="EV122" s="861"/>
      <c r="EW122" s="861"/>
      <c r="EX122" s="861"/>
      <c r="EY122" s="861"/>
      <c r="EZ122" s="861"/>
      <c r="FA122" s="861"/>
      <c r="FB122" s="861"/>
      <c r="FC122" s="861"/>
      <c r="FD122" s="861"/>
    </row>
    <row r="123" spans="1:160" x14ac:dyDescent="0.25">
      <c r="A123" s="837">
        <v>46141</v>
      </c>
      <c r="B123" s="836">
        <v>0.45548611111111109</v>
      </c>
      <c r="C123" s="861">
        <v>5820</v>
      </c>
      <c r="D123" s="861">
        <v>0</v>
      </c>
      <c r="E123" s="861">
        <v>0</v>
      </c>
      <c r="F123" s="861">
        <v>76.389027999999996</v>
      </c>
      <c r="G123" s="861">
        <v>71.578029000000001</v>
      </c>
      <c r="H123" s="861">
        <v>65.104263000000003</v>
      </c>
      <c r="I123" s="861">
        <v>73.339028999999996</v>
      </c>
      <c r="J123" s="861">
        <v>72.954650999999998</v>
      </c>
      <c r="K123" s="861">
        <v>71.354308000000003</v>
      </c>
      <c r="L123" s="861">
        <v>74.121924000000007</v>
      </c>
      <c r="M123" s="861">
        <v>74.550151999999997</v>
      </c>
      <c r="N123" s="861">
        <v>-6.7229010000000002</v>
      </c>
      <c r="O123" s="861">
        <v>-8.1910889999999998</v>
      </c>
      <c r="P123" s="861">
        <v>-9.1520840000000003</v>
      </c>
      <c r="Q123" s="861">
        <v>-5.5506039999999999</v>
      </c>
      <c r="R123" s="861">
        <v>-6.4432099999999997</v>
      </c>
      <c r="S123" s="861">
        <v>-7.5193560000000002</v>
      </c>
      <c r="T123" s="861">
        <v>83.465692000000004</v>
      </c>
      <c r="U123" s="861">
        <v>75.323577999999998</v>
      </c>
      <c r="V123" s="861">
        <v>95.609550999999996</v>
      </c>
      <c r="W123" s="861">
        <v>94.712348000000006</v>
      </c>
      <c r="X123" s="861">
        <v>-5.2236219999999998</v>
      </c>
      <c r="Y123" s="861">
        <v>-4.4982430000000004</v>
      </c>
      <c r="Z123" s="861">
        <v>-9.796754</v>
      </c>
      <c r="AA123" s="861">
        <v>-9.1205960000000008</v>
      </c>
      <c r="AB123" s="861">
        <v>-9.131373</v>
      </c>
      <c r="AC123" s="861">
        <v>-10.418215</v>
      </c>
      <c r="AD123" s="861">
        <v>-11.922598000000001</v>
      </c>
      <c r="AE123" s="861">
        <v>107.715791</v>
      </c>
      <c r="AF123" s="861">
        <v>100.34936399999999</v>
      </c>
      <c r="AG123" s="861">
        <v>91.871744000000007</v>
      </c>
      <c r="AH123" s="861">
        <v>111.194503</v>
      </c>
      <c r="AI123" s="861">
        <v>91.594891000000004</v>
      </c>
      <c r="AJ123" s="861">
        <v>72.674160999999998</v>
      </c>
      <c r="AK123" s="861">
        <v>-3.4772789999999998</v>
      </c>
      <c r="AL123" s="861">
        <v>-7.977125</v>
      </c>
      <c r="AM123" s="861">
        <v>-7.0431280000000003</v>
      </c>
      <c r="AN123" s="861">
        <v>94.920963999999998</v>
      </c>
      <c r="AO123" s="861">
        <v>93.983829999999998</v>
      </c>
      <c r="AP123" s="861">
        <v>91.292367999999996</v>
      </c>
      <c r="AQ123" s="861">
        <v>90.086130999999995</v>
      </c>
      <c r="AR123" s="861">
        <v>73.212568000000005</v>
      </c>
      <c r="AS123" s="861">
        <v>62.984665999999997</v>
      </c>
      <c r="AT123" s="861">
        <v>77.352151000000006</v>
      </c>
      <c r="AU123" s="861">
        <v>76.108166999999995</v>
      </c>
      <c r="AV123" s="861">
        <v>75.698869999999999</v>
      </c>
      <c r="AW123" s="861">
        <v>74.736486999999997</v>
      </c>
      <c r="AX123" s="861">
        <v>91.127746999999999</v>
      </c>
      <c r="AY123" s="861">
        <v>89.024484999999999</v>
      </c>
      <c r="AZ123" s="861">
        <v>-4.6033080000000002</v>
      </c>
      <c r="BA123" s="861">
        <v>-4.5014070000000004</v>
      </c>
      <c r="BB123" s="861">
        <v>-13.105404999999999</v>
      </c>
      <c r="BC123" s="861">
        <v>-11.961836</v>
      </c>
      <c r="BD123" s="861">
        <v>-12.367290000000001</v>
      </c>
      <c r="BE123" s="861">
        <v>-7.5800970000000003</v>
      </c>
      <c r="BF123" s="861">
        <v>31.42792</v>
      </c>
      <c r="BG123" s="861">
        <v>141.28112100000001</v>
      </c>
      <c r="BH123" s="861">
        <v>110.331861</v>
      </c>
      <c r="BI123" s="861">
        <v>53.549349999999997</v>
      </c>
      <c r="BJ123" s="861">
        <v>133.16974999999999</v>
      </c>
      <c r="BK123" s="861">
        <v>87.838145999999995</v>
      </c>
      <c r="BL123" s="861">
        <v>76.678916999999998</v>
      </c>
      <c r="BM123" s="861">
        <v>-17.358350999999999</v>
      </c>
      <c r="BN123" s="861">
        <v>-12.162539000000001</v>
      </c>
      <c r="BO123" s="861">
        <v>-8.7791630000000005</v>
      </c>
      <c r="BP123" s="861">
        <v>-11.470209000000001</v>
      </c>
      <c r="BQ123" s="861">
        <v>88.832738000000006</v>
      </c>
      <c r="BR123" s="861">
        <v>90.103705000000005</v>
      </c>
      <c r="BS123" s="861">
        <v>87.216228999999998</v>
      </c>
      <c r="BT123" s="861">
        <v>58.386904000000001</v>
      </c>
      <c r="BU123" s="861">
        <v>65.058882999999994</v>
      </c>
      <c r="BV123" s="861">
        <v>61.661816000000002</v>
      </c>
      <c r="BW123" s="861">
        <v>64.854985999999997</v>
      </c>
      <c r="BX123" s="861">
        <v>-12.751955000000001</v>
      </c>
      <c r="BY123" s="861">
        <v>-12.80522</v>
      </c>
      <c r="BZ123" s="861">
        <v>-11.936652</v>
      </c>
      <c r="CA123" s="861">
        <v>-12.86988</v>
      </c>
      <c r="CB123" s="861">
        <v>-6.5232489999999999</v>
      </c>
      <c r="CC123" s="861">
        <v>-3.4805039999999998</v>
      </c>
      <c r="CD123" s="861">
        <v>-6.8193809999999999</v>
      </c>
      <c r="CE123" s="861">
        <v>-3.3067950000000002</v>
      </c>
      <c r="CF123" s="861">
        <v>-8.8672109999999993</v>
      </c>
      <c r="CG123" s="861">
        <v>-2.4405329999999998</v>
      </c>
      <c r="CH123" s="861">
        <v>-9.3350390000000001</v>
      </c>
      <c r="CI123" s="861">
        <v>-4.6399299999999997</v>
      </c>
      <c r="CJ123" s="861">
        <v>-6.6315419999999996</v>
      </c>
      <c r="CK123" s="861">
        <v>-3.1832760000000002</v>
      </c>
      <c r="CL123" s="861">
        <v>-6.8810229999999999</v>
      </c>
      <c r="CM123" s="861">
        <v>-1.3828750000000001</v>
      </c>
      <c r="CN123" s="861">
        <v>-8.9534140000000004</v>
      </c>
      <c r="CO123" s="861">
        <v>-4.1987880000000004</v>
      </c>
      <c r="CP123" s="861">
        <v>-9.1755580000000005</v>
      </c>
      <c r="CQ123" s="861">
        <v>-5.6653840000000004</v>
      </c>
      <c r="CR123" s="861">
        <v>-6.5338789999999998</v>
      </c>
      <c r="CS123" s="861">
        <v>-3.9124050000000001</v>
      </c>
      <c r="CT123" s="861">
        <v>-7.4635470000000002</v>
      </c>
      <c r="CU123" s="861">
        <v>-4.1022449999999999</v>
      </c>
      <c r="CV123" s="861">
        <v>-9.5020120000000006</v>
      </c>
      <c r="CW123" s="861">
        <v>-3.9781089999999999</v>
      </c>
      <c r="CX123" s="861">
        <v>-9.5924750000000003</v>
      </c>
      <c r="CY123" s="861">
        <v>-4.6036380000000001</v>
      </c>
      <c r="CZ123" s="861">
        <v>-6.3799809999999999</v>
      </c>
      <c r="DA123" s="861">
        <v>-3.3228080000000002</v>
      </c>
      <c r="DB123" s="861">
        <v>-7.0708789999999997</v>
      </c>
      <c r="DC123" s="861">
        <v>-3.0354009999999998</v>
      </c>
      <c r="DD123" s="861">
        <v>-9.2203440000000008</v>
      </c>
      <c r="DE123" s="861">
        <v>-5.646998</v>
      </c>
      <c r="DF123" s="861">
        <v>-9.6342669999999995</v>
      </c>
      <c r="DG123" s="861">
        <v>-5.4371900000000002</v>
      </c>
      <c r="DH123" s="861">
        <v>-6.4117629999999997</v>
      </c>
      <c r="DI123" s="861">
        <v>-3.8210510000000002</v>
      </c>
      <c r="DJ123" s="861">
        <v>-6.9589759999999998</v>
      </c>
      <c r="DK123" s="861">
        <v>-4.513471</v>
      </c>
      <c r="DL123" s="861">
        <v>-9.2747360000000008</v>
      </c>
      <c r="DM123" s="861">
        <v>-6.7801780000000003</v>
      </c>
      <c r="DN123" s="861">
        <v>-9.5676679999999994</v>
      </c>
      <c r="DO123" s="861">
        <v>-6.2689820000000003</v>
      </c>
      <c r="DP123" s="861">
        <v>-7.0500069999999999</v>
      </c>
      <c r="DQ123" s="861">
        <v>-4.8141090000000002</v>
      </c>
      <c r="DR123" s="861">
        <v>-7.1958200000000003</v>
      </c>
      <c r="DS123" s="861">
        <v>-5.4992159999999997</v>
      </c>
      <c r="DT123" s="861">
        <v>-9.0549219999999995</v>
      </c>
      <c r="DU123" s="861">
        <v>-7.7722429999999996</v>
      </c>
      <c r="DV123" s="861">
        <v>-9.5220870000000009</v>
      </c>
      <c r="DW123" s="861">
        <v>-5.2894110000000003</v>
      </c>
      <c r="DX123" s="861">
        <v>13.114402</v>
      </c>
      <c r="DY123" s="861">
        <v>10.149848</v>
      </c>
      <c r="DZ123" s="861">
        <v>166.18375900000001</v>
      </c>
      <c r="EA123" s="861">
        <v>156.29934600000001</v>
      </c>
      <c r="EB123" s="861">
        <v>120.72</v>
      </c>
      <c r="EC123" s="861">
        <v>1.238</v>
      </c>
      <c r="ED123" s="861">
        <v>132.30000000000001</v>
      </c>
      <c r="EE123" s="861">
        <v>120.48</v>
      </c>
      <c r="EF123" s="861">
        <v>5.508</v>
      </c>
      <c r="EG123" s="861">
        <v>653.5</v>
      </c>
      <c r="EH123" s="861">
        <v>120.54</v>
      </c>
      <c r="EI123" s="861">
        <v>5.1920000000000002</v>
      </c>
      <c r="EJ123" s="861">
        <v>616.6</v>
      </c>
      <c r="EK123" s="861">
        <v>9.2205250000000003</v>
      </c>
      <c r="EL123" s="861">
        <v>12.775504</v>
      </c>
      <c r="EM123" s="861">
        <v>-16.263653000000001</v>
      </c>
      <c r="EN123" s="861">
        <v>-21.554666999999998</v>
      </c>
      <c r="EO123" s="861">
        <v>96.686031</v>
      </c>
      <c r="EP123" s="861">
        <v>92.441089000000005</v>
      </c>
      <c r="EQ123" s="861">
        <v>-6.2649030000000003</v>
      </c>
      <c r="ER123" s="861">
        <v>554.26928099999998</v>
      </c>
      <c r="ES123" s="861">
        <v>1242.14499</v>
      </c>
      <c r="ET123" s="861">
        <v>1174.654916</v>
      </c>
      <c r="EU123" s="861"/>
      <c r="EV123" s="861"/>
      <c r="EW123" s="861"/>
      <c r="EX123" s="861"/>
      <c r="EY123" s="861"/>
      <c r="EZ123" s="861"/>
      <c r="FA123" s="861"/>
      <c r="FB123" s="861"/>
      <c r="FC123" s="861"/>
      <c r="FD123" s="861"/>
    </row>
    <row r="124" spans="1:160" x14ac:dyDescent="0.25">
      <c r="A124" s="837">
        <v>46141</v>
      </c>
      <c r="B124" s="836">
        <v>0.45618055555555559</v>
      </c>
      <c r="C124" s="861">
        <v>5880</v>
      </c>
      <c r="D124" s="861">
        <v>0</v>
      </c>
      <c r="E124" s="861">
        <v>0</v>
      </c>
      <c r="F124" s="861">
        <v>76.576209000000006</v>
      </c>
      <c r="G124" s="861">
        <v>71.662381999999994</v>
      </c>
      <c r="H124" s="861">
        <v>65.275586000000004</v>
      </c>
      <c r="I124" s="861">
        <v>73.407830000000004</v>
      </c>
      <c r="J124" s="861">
        <v>73.038302000000002</v>
      </c>
      <c r="K124" s="861">
        <v>71.390182999999993</v>
      </c>
      <c r="L124" s="861">
        <v>74.162756000000002</v>
      </c>
      <c r="M124" s="861">
        <v>74.610403000000005</v>
      </c>
      <c r="N124" s="861">
        <v>-6.8213169999999996</v>
      </c>
      <c r="O124" s="861">
        <v>-8.3262400000000003</v>
      </c>
      <c r="P124" s="861">
        <v>-9.3085360000000001</v>
      </c>
      <c r="Q124" s="861">
        <v>-5.5202299999999997</v>
      </c>
      <c r="R124" s="861">
        <v>-6.5490719999999998</v>
      </c>
      <c r="S124" s="861">
        <v>-7.608098</v>
      </c>
      <c r="T124" s="861">
        <v>83.686117999999993</v>
      </c>
      <c r="U124" s="861">
        <v>75.839858000000007</v>
      </c>
      <c r="V124" s="861">
        <v>95.619130999999996</v>
      </c>
      <c r="W124" s="861">
        <v>94.744234000000006</v>
      </c>
      <c r="X124" s="861">
        <v>-5.2537940000000001</v>
      </c>
      <c r="Y124" s="861">
        <v>-4.5274720000000004</v>
      </c>
      <c r="Z124" s="861">
        <v>-9.8994230000000005</v>
      </c>
      <c r="AA124" s="861">
        <v>-9.2601859999999991</v>
      </c>
      <c r="AB124" s="861">
        <v>-9.2546049999999997</v>
      </c>
      <c r="AC124" s="861">
        <v>-10.518212999999999</v>
      </c>
      <c r="AD124" s="861">
        <v>-11.946108000000001</v>
      </c>
      <c r="AE124" s="861">
        <v>107.689363</v>
      </c>
      <c r="AF124" s="861">
        <v>100.163095</v>
      </c>
      <c r="AG124" s="861">
        <v>91.706470999999993</v>
      </c>
      <c r="AH124" s="861">
        <v>111.073775</v>
      </c>
      <c r="AI124" s="861">
        <v>91.637242999999998</v>
      </c>
      <c r="AJ124" s="861">
        <v>72.682298000000003</v>
      </c>
      <c r="AK124" s="861">
        <v>-3.7043729999999999</v>
      </c>
      <c r="AL124" s="861">
        <v>-8.0991890000000009</v>
      </c>
      <c r="AM124" s="861">
        <v>-7.1981859999999998</v>
      </c>
      <c r="AN124" s="861">
        <v>94.841740999999999</v>
      </c>
      <c r="AO124" s="861">
        <v>94.009459000000007</v>
      </c>
      <c r="AP124" s="861">
        <v>91.267090999999994</v>
      </c>
      <c r="AQ124" s="861">
        <v>90.057912999999999</v>
      </c>
      <c r="AR124" s="861">
        <v>73.270321999999993</v>
      </c>
      <c r="AS124" s="861">
        <v>63.014848999999998</v>
      </c>
      <c r="AT124" s="861">
        <v>77.460128999999995</v>
      </c>
      <c r="AU124" s="861">
        <v>76.264808000000002</v>
      </c>
      <c r="AV124" s="861">
        <v>75.970357000000007</v>
      </c>
      <c r="AW124" s="861">
        <v>75.040840000000003</v>
      </c>
      <c r="AX124" s="861">
        <v>91.351777999999996</v>
      </c>
      <c r="AY124" s="861">
        <v>89.234927999999996</v>
      </c>
      <c r="AZ124" s="861">
        <v>-4.8110470000000003</v>
      </c>
      <c r="BA124" s="861">
        <v>-4.6295310000000001</v>
      </c>
      <c r="BB124" s="861">
        <v>-13.242022</v>
      </c>
      <c r="BC124" s="861">
        <v>-12.052534</v>
      </c>
      <c r="BD124" s="861">
        <v>-12.543328000000001</v>
      </c>
      <c r="BE124" s="861">
        <v>-7.9661809999999997</v>
      </c>
      <c r="BF124" s="861">
        <v>31.400044999999999</v>
      </c>
      <c r="BG124" s="861">
        <v>141.51291499999999</v>
      </c>
      <c r="BH124" s="861">
        <v>110.45952800000001</v>
      </c>
      <c r="BI124" s="861">
        <v>53.518427000000003</v>
      </c>
      <c r="BJ124" s="861">
        <v>133.07029700000001</v>
      </c>
      <c r="BK124" s="861">
        <v>88.006187999999995</v>
      </c>
      <c r="BL124" s="861">
        <v>76.682642000000001</v>
      </c>
      <c r="BM124" s="861">
        <v>-17.536978999999999</v>
      </c>
      <c r="BN124" s="861">
        <v>-12.334069</v>
      </c>
      <c r="BO124" s="861">
        <v>-8.978828</v>
      </c>
      <c r="BP124" s="861">
        <v>-11.613320999999999</v>
      </c>
      <c r="BQ124" s="861">
        <v>89.040469999999999</v>
      </c>
      <c r="BR124" s="861">
        <v>90.154275999999996</v>
      </c>
      <c r="BS124" s="861">
        <v>87.252808999999999</v>
      </c>
      <c r="BT124" s="861">
        <v>58.410961999999998</v>
      </c>
      <c r="BU124" s="861">
        <v>65.154313999999999</v>
      </c>
      <c r="BV124" s="861">
        <v>61.723308000000003</v>
      </c>
      <c r="BW124" s="861">
        <v>64.945738000000006</v>
      </c>
      <c r="BX124" s="861">
        <v>-12.789771</v>
      </c>
      <c r="BY124" s="861">
        <v>-12.917056000000001</v>
      </c>
      <c r="BZ124" s="861">
        <v>-12.15321</v>
      </c>
      <c r="CA124" s="861">
        <v>-12.982070999999999</v>
      </c>
      <c r="CB124" s="861">
        <v>-6.574573</v>
      </c>
      <c r="CC124" s="861">
        <v>-3.5188449999999998</v>
      </c>
      <c r="CD124" s="861">
        <v>-6.8415780000000002</v>
      </c>
      <c r="CE124" s="861">
        <v>-3.3465180000000001</v>
      </c>
      <c r="CF124" s="861">
        <v>-8.8930690000000006</v>
      </c>
      <c r="CG124" s="861">
        <v>-2.4865400000000002</v>
      </c>
      <c r="CH124" s="861">
        <v>-9.3645549999999993</v>
      </c>
      <c r="CI124" s="861">
        <v>-4.7018069999999996</v>
      </c>
      <c r="CJ124" s="861">
        <v>-6.6735379999999997</v>
      </c>
      <c r="CK124" s="861">
        <v>-3.2188129999999999</v>
      </c>
      <c r="CL124" s="861">
        <v>-6.9396500000000003</v>
      </c>
      <c r="CM124" s="861">
        <v>-1.434056</v>
      </c>
      <c r="CN124" s="861">
        <v>-8.9998930000000001</v>
      </c>
      <c r="CO124" s="861">
        <v>-4.2286429999999999</v>
      </c>
      <c r="CP124" s="861">
        <v>-9.19313</v>
      </c>
      <c r="CQ124" s="861">
        <v>-5.668876</v>
      </c>
      <c r="CR124" s="861">
        <v>-6.5798519999999998</v>
      </c>
      <c r="CS124" s="861">
        <v>-3.9474969999999998</v>
      </c>
      <c r="CT124" s="861">
        <v>-7.5152859999999997</v>
      </c>
      <c r="CU124" s="861">
        <v>-4.1309269999999998</v>
      </c>
      <c r="CV124" s="861">
        <v>-9.5248410000000003</v>
      </c>
      <c r="CW124" s="861">
        <v>-3.9779610000000001</v>
      </c>
      <c r="CX124" s="861">
        <v>-9.6295739999999999</v>
      </c>
      <c r="CY124" s="861">
        <v>-4.6274170000000003</v>
      </c>
      <c r="CZ124" s="861">
        <v>-6.4696280000000002</v>
      </c>
      <c r="DA124" s="861">
        <v>-3.3546279999999999</v>
      </c>
      <c r="DB124" s="861">
        <v>-7.0954119999999996</v>
      </c>
      <c r="DC124" s="861">
        <v>-3.0453890000000001</v>
      </c>
      <c r="DD124" s="861">
        <v>-9.2458340000000003</v>
      </c>
      <c r="DE124" s="861">
        <v>-5.6387850000000004</v>
      </c>
      <c r="DF124" s="861">
        <v>-9.6806400000000004</v>
      </c>
      <c r="DG124" s="861">
        <v>-5.4618219999999997</v>
      </c>
      <c r="DH124" s="861">
        <v>-6.4499680000000001</v>
      </c>
      <c r="DI124" s="861">
        <v>-3.8625769999999999</v>
      </c>
      <c r="DJ124" s="861">
        <v>-6.9997720000000001</v>
      </c>
      <c r="DK124" s="861">
        <v>-4.5140960000000003</v>
      </c>
      <c r="DL124" s="861">
        <v>-9.3243030000000005</v>
      </c>
      <c r="DM124" s="861">
        <v>-6.7893939999999997</v>
      </c>
      <c r="DN124" s="861">
        <v>-9.6248229999999992</v>
      </c>
      <c r="DO124" s="861">
        <v>-6.2908470000000003</v>
      </c>
      <c r="DP124" s="861">
        <v>-7.0821759999999996</v>
      </c>
      <c r="DQ124" s="861">
        <v>-4.8645440000000004</v>
      </c>
      <c r="DR124" s="861">
        <v>-7.2389679999999998</v>
      </c>
      <c r="DS124" s="861">
        <v>-5.5194140000000003</v>
      </c>
      <c r="DT124" s="861">
        <v>-9.0847899999999999</v>
      </c>
      <c r="DU124" s="861">
        <v>-7.7903580000000003</v>
      </c>
      <c r="DV124" s="861">
        <v>-9.5605840000000004</v>
      </c>
      <c r="DW124" s="861">
        <v>-5.3094840000000003</v>
      </c>
      <c r="DX124" s="861">
        <v>13.103369000000001</v>
      </c>
      <c r="DY124" s="861">
        <v>10.085205999999999</v>
      </c>
      <c r="DZ124" s="861">
        <v>166.58629400000001</v>
      </c>
      <c r="EA124" s="861">
        <v>156.71840599999999</v>
      </c>
      <c r="EB124" s="861">
        <v>119.98</v>
      </c>
      <c r="EC124" s="861">
        <v>3.25</v>
      </c>
      <c r="ED124" s="861">
        <v>384</v>
      </c>
      <c r="EE124" s="861">
        <v>120</v>
      </c>
      <c r="EF124" s="861">
        <v>5.5170000000000003</v>
      </c>
      <c r="EG124" s="861">
        <v>653.5</v>
      </c>
      <c r="EH124" s="861">
        <v>119.93</v>
      </c>
      <c r="EI124" s="861">
        <v>5.1989999999999998</v>
      </c>
      <c r="EJ124" s="861">
        <v>610.9</v>
      </c>
      <c r="EK124" s="861">
        <v>9.0843310000000006</v>
      </c>
      <c r="EL124" s="861">
        <v>12.696541</v>
      </c>
      <c r="EM124" s="861">
        <v>-16.282516999999999</v>
      </c>
      <c r="EN124" s="861">
        <v>-21.675369</v>
      </c>
      <c r="EO124" s="861">
        <v>96.855262999999994</v>
      </c>
      <c r="EP124" s="861">
        <v>92.624658999999994</v>
      </c>
      <c r="EQ124" s="861">
        <v>-6.2982430000000003</v>
      </c>
      <c r="ER124" s="861">
        <v>558.77952300000004</v>
      </c>
      <c r="ES124" s="861">
        <v>1253.042434</v>
      </c>
      <c r="ET124" s="861">
        <v>1184.883071</v>
      </c>
      <c r="EU124" s="861"/>
      <c r="EV124" s="861"/>
      <c r="EW124" s="861"/>
      <c r="EX124" s="861"/>
      <c r="EY124" s="861"/>
      <c r="EZ124" s="861"/>
      <c r="FA124" s="861"/>
      <c r="FB124" s="861"/>
      <c r="FC124" s="861"/>
      <c r="FD124" s="861"/>
    </row>
    <row r="125" spans="1:160" x14ac:dyDescent="0.25">
      <c r="A125" s="837">
        <v>46141</v>
      </c>
      <c r="B125" s="836">
        <v>0.45687499999999998</v>
      </c>
      <c r="C125" s="861">
        <v>5940</v>
      </c>
      <c r="D125" s="861">
        <v>0</v>
      </c>
      <c r="E125" s="861">
        <v>0</v>
      </c>
      <c r="F125" s="861">
        <v>76.605694</v>
      </c>
      <c r="G125" s="861">
        <v>71.698398999999995</v>
      </c>
      <c r="H125" s="861">
        <v>65.314013000000003</v>
      </c>
      <c r="I125" s="861">
        <v>73.417130999999998</v>
      </c>
      <c r="J125" s="861">
        <v>73.105605999999995</v>
      </c>
      <c r="K125" s="861">
        <v>71.387203</v>
      </c>
      <c r="L125" s="861">
        <v>74.173681999999999</v>
      </c>
      <c r="M125" s="861">
        <v>74.638226000000003</v>
      </c>
      <c r="N125" s="861">
        <v>-6.8997970000000004</v>
      </c>
      <c r="O125" s="861">
        <v>-8.5004100000000005</v>
      </c>
      <c r="P125" s="861">
        <v>-9.4599989999999998</v>
      </c>
      <c r="Q125" s="861">
        <v>-5.6917949999999999</v>
      </c>
      <c r="R125" s="861">
        <v>-6.7498630000000004</v>
      </c>
      <c r="S125" s="861">
        <v>-7.8620739999999998</v>
      </c>
      <c r="T125" s="861">
        <v>83.719447000000002</v>
      </c>
      <c r="U125" s="861">
        <v>75.122477000000003</v>
      </c>
      <c r="V125" s="861">
        <v>95.572496999999998</v>
      </c>
      <c r="W125" s="861">
        <v>94.662042</v>
      </c>
      <c r="X125" s="861">
        <v>-5.2580119999999999</v>
      </c>
      <c r="Y125" s="861">
        <v>-4.5256629999999998</v>
      </c>
      <c r="Z125" s="861">
        <v>-9.9468689999999995</v>
      </c>
      <c r="AA125" s="861">
        <v>-9.4388590000000008</v>
      </c>
      <c r="AB125" s="861">
        <v>-9.339124</v>
      </c>
      <c r="AC125" s="861">
        <v>-10.609007</v>
      </c>
      <c r="AD125" s="861">
        <v>-12.046222999999999</v>
      </c>
      <c r="AE125" s="861">
        <v>107.61828199999999</v>
      </c>
      <c r="AF125" s="861">
        <v>99.976083000000003</v>
      </c>
      <c r="AG125" s="861">
        <v>91.592668000000003</v>
      </c>
      <c r="AH125" s="861">
        <v>111.006293</v>
      </c>
      <c r="AI125" s="861">
        <v>91.629192000000003</v>
      </c>
      <c r="AJ125" s="861">
        <v>72.591892999999999</v>
      </c>
      <c r="AK125" s="861">
        <v>-4.0685279999999997</v>
      </c>
      <c r="AL125" s="861">
        <v>-8.194903</v>
      </c>
      <c r="AM125" s="861">
        <v>-7.2629229999999998</v>
      </c>
      <c r="AN125" s="861">
        <v>94.871652999999995</v>
      </c>
      <c r="AO125" s="861">
        <v>93.995124000000004</v>
      </c>
      <c r="AP125" s="861">
        <v>91.372502999999995</v>
      </c>
      <c r="AQ125" s="861">
        <v>90.087513999999999</v>
      </c>
      <c r="AR125" s="861">
        <v>73.270115000000004</v>
      </c>
      <c r="AS125" s="861">
        <v>63.069907999999998</v>
      </c>
      <c r="AT125" s="861">
        <v>77.590991000000002</v>
      </c>
      <c r="AU125" s="861">
        <v>76.296323000000001</v>
      </c>
      <c r="AV125" s="861">
        <v>75.779931000000005</v>
      </c>
      <c r="AW125" s="861">
        <v>74.993765999999994</v>
      </c>
      <c r="AX125" s="861">
        <v>91.168370999999993</v>
      </c>
      <c r="AY125" s="861">
        <v>88.970451999999995</v>
      </c>
      <c r="AZ125" s="861">
        <v>-5.072457</v>
      </c>
      <c r="BA125" s="861">
        <v>-4.8061429999999996</v>
      </c>
      <c r="BB125" s="861">
        <v>-13.362924</v>
      </c>
      <c r="BC125" s="861">
        <v>-12.189220000000001</v>
      </c>
      <c r="BD125" s="861">
        <v>-12.663625</v>
      </c>
      <c r="BE125" s="861">
        <v>-8.0777359999999998</v>
      </c>
      <c r="BF125" s="861">
        <v>31.453310999999999</v>
      </c>
      <c r="BG125" s="861">
        <v>141.45032399999999</v>
      </c>
      <c r="BH125" s="861">
        <v>110.46055699999999</v>
      </c>
      <c r="BI125" s="861">
        <v>53.457982999999999</v>
      </c>
      <c r="BJ125" s="861">
        <v>133.34496999999999</v>
      </c>
      <c r="BK125" s="861">
        <v>87.872508999999994</v>
      </c>
      <c r="BL125" s="861">
        <v>76.567435000000003</v>
      </c>
      <c r="BM125" s="861">
        <v>-17.695751000000001</v>
      </c>
      <c r="BN125" s="861">
        <v>-12.482843000000001</v>
      </c>
      <c r="BO125" s="861">
        <v>-9.1188490000000009</v>
      </c>
      <c r="BP125" s="861">
        <v>-11.752984</v>
      </c>
      <c r="BQ125" s="861">
        <v>88.901735000000002</v>
      </c>
      <c r="BR125" s="861">
        <v>90.167914999999994</v>
      </c>
      <c r="BS125" s="861">
        <v>87.248170999999999</v>
      </c>
      <c r="BT125" s="861">
        <v>58.440198000000002</v>
      </c>
      <c r="BU125" s="861">
        <v>65.249825000000001</v>
      </c>
      <c r="BV125" s="861">
        <v>61.720090999999996</v>
      </c>
      <c r="BW125" s="861">
        <v>65.072046</v>
      </c>
      <c r="BX125" s="861">
        <v>-12.836487</v>
      </c>
      <c r="BY125" s="861">
        <v>-13.033568000000001</v>
      </c>
      <c r="BZ125" s="861">
        <v>-12.311259</v>
      </c>
      <c r="CA125" s="861">
        <v>-13.115332</v>
      </c>
      <c r="CB125" s="861">
        <v>-6.6009880000000001</v>
      </c>
      <c r="CC125" s="861">
        <v>-3.5459529999999999</v>
      </c>
      <c r="CD125" s="861">
        <v>-6.8725639999999997</v>
      </c>
      <c r="CE125" s="861">
        <v>-3.3457539999999999</v>
      </c>
      <c r="CF125" s="861">
        <v>-8.9522110000000001</v>
      </c>
      <c r="CG125" s="861">
        <v>-2.5158689999999999</v>
      </c>
      <c r="CH125" s="861">
        <v>-9.4135910000000003</v>
      </c>
      <c r="CI125" s="861">
        <v>-4.7076650000000004</v>
      </c>
      <c r="CJ125" s="861">
        <v>-6.6910860000000003</v>
      </c>
      <c r="CK125" s="861">
        <v>-3.24173</v>
      </c>
      <c r="CL125" s="861">
        <v>-6.9370130000000003</v>
      </c>
      <c r="CM125" s="861">
        <v>-1.4397770000000001</v>
      </c>
      <c r="CN125" s="861">
        <v>-9.0285849999999996</v>
      </c>
      <c r="CO125" s="861">
        <v>-4.2571219999999999</v>
      </c>
      <c r="CP125" s="861">
        <v>-9.2350440000000003</v>
      </c>
      <c r="CQ125" s="861">
        <v>-5.7082280000000001</v>
      </c>
      <c r="CR125" s="861">
        <v>-6.6061889999999996</v>
      </c>
      <c r="CS125" s="861">
        <v>-3.9937170000000002</v>
      </c>
      <c r="CT125" s="861">
        <v>-7.530608</v>
      </c>
      <c r="CU125" s="861">
        <v>-4.1475629999999999</v>
      </c>
      <c r="CV125" s="861">
        <v>-9.5950830000000007</v>
      </c>
      <c r="CW125" s="861">
        <v>-3.9964529999999998</v>
      </c>
      <c r="CX125" s="861">
        <v>-9.6648849999999999</v>
      </c>
      <c r="CY125" s="861">
        <v>-4.6410450000000001</v>
      </c>
      <c r="CZ125" s="861">
        <v>-6.4524939999999997</v>
      </c>
      <c r="DA125" s="861">
        <v>-3.373021</v>
      </c>
      <c r="DB125" s="861">
        <v>-7.1181169999999998</v>
      </c>
      <c r="DC125" s="861">
        <v>-3.0725929999999999</v>
      </c>
      <c r="DD125" s="861">
        <v>-9.2679740000000006</v>
      </c>
      <c r="DE125" s="861">
        <v>-5.6747829999999997</v>
      </c>
      <c r="DF125" s="861">
        <v>-9.7047559999999997</v>
      </c>
      <c r="DG125" s="861">
        <v>-5.4722650000000002</v>
      </c>
      <c r="DH125" s="861">
        <v>-6.4632269999999998</v>
      </c>
      <c r="DI125" s="861">
        <v>-3.856134</v>
      </c>
      <c r="DJ125" s="861">
        <v>-7.004975</v>
      </c>
      <c r="DK125" s="861">
        <v>-4.5434729999999997</v>
      </c>
      <c r="DL125" s="861">
        <v>-9.3278289999999995</v>
      </c>
      <c r="DM125" s="861">
        <v>-6.8190549999999996</v>
      </c>
      <c r="DN125" s="861">
        <v>-9.6240780000000008</v>
      </c>
      <c r="DO125" s="861">
        <v>-6.3073689999999996</v>
      </c>
      <c r="DP125" s="861">
        <v>-7.1015220000000001</v>
      </c>
      <c r="DQ125" s="861">
        <v>-4.8711260000000003</v>
      </c>
      <c r="DR125" s="861">
        <v>-7.2455740000000004</v>
      </c>
      <c r="DS125" s="861">
        <v>-5.5385859999999996</v>
      </c>
      <c r="DT125" s="861">
        <v>-9.1126839999999998</v>
      </c>
      <c r="DU125" s="861">
        <v>-7.7985530000000001</v>
      </c>
      <c r="DV125" s="861">
        <v>-9.5801660000000002</v>
      </c>
      <c r="DW125" s="861">
        <v>-5.3056419999999997</v>
      </c>
      <c r="DX125" s="861">
        <v>12.995129</v>
      </c>
      <c r="DY125" s="861">
        <v>10.006080000000001</v>
      </c>
      <c r="DZ125" s="861">
        <v>165.90837099999999</v>
      </c>
      <c r="EA125" s="861">
        <v>156.139149</v>
      </c>
      <c r="EB125" s="861">
        <v>120.59</v>
      </c>
      <c r="EC125" s="861">
        <v>1.2370000000000001</v>
      </c>
      <c r="ED125" s="861">
        <v>132.4</v>
      </c>
      <c r="EE125" s="861">
        <v>120.63</v>
      </c>
      <c r="EF125" s="861">
        <v>5.5119999999999996</v>
      </c>
      <c r="EG125" s="861">
        <v>652.20000000000005</v>
      </c>
      <c r="EH125" s="861">
        <v>120.58</v>
      </c>
      <c r="EI125" s="861">
        <v>5.18</v>
      </c>
      <c r="EJ125" s="861">
        <v>613.1</v>
      </c>
      <c r="EK125" s="861">
        <v>9.2049629999999993</v>
      </c>
      <c r="EL125" s="861">
        <v>12.704599999999999</v>
      </c>
      <c r="EM125" s="861">
        <v>-16.467886</v>
      </c>
      <c r="EN125" s="861">
        <v>-21.823449</v>
      </c>
      <c r="EO125" s="861">
        <v>96.570093999999997</v>
      </c>
      <c r="EP125" s="861">
        <v>92.370827000000006</v>
      </c>
      <c r="EQ125" s="861">
        <v>-6.318848</v>
      </c>
      <c r="ER125" s="861">
        <v>564.97332600000004</v>
      </c>
      <c r="ES125" s="861">
        <v>1263.9328519999999</v>
      </c>
      <c r="ET125" s="861">
        <v>1195.0930940000001</v>
      </c>
      <c r="EU125" s="861"/>
      <c r="EV125" s="861"/>
      <c r="EW125" s="861"/>
      <c r="EX125" s="861"/>
      <c r="EY125" s="861"/>
      <c r="EZ125" s="861"/>
      <c r="FA125" s="861"/>
      <c r="FB125" s="861"/>
      <c r="FC125" s="861"/>
      <c r="FD125" s="861"/>
    </row>
    <row r="126" spans="1:160" x14ac:dyDescent="0.25">
      <c r="A126" s="837">
        <v>46141</v>
      </c>
      <c r="B126" s="836">
        <v>0.45756944444444447</v>
      </c>
      <c r="C126" s="861">
        <v>6000</v>
      </c>
      <c r="D126" s="861">
        <v>0</v>
      </c>
      <c r="E126" s="861">
        <v>0</v>
      </c>
      <c r="F126" s="861">
        <v>76.640114999999994</v>
      </c>
      <c r="G126" s="861">
        <v>71.775845000000004</v>
      </c>
      <c r="H126" s="861">
        <v>65.275831999999994</v>
      </c>
      <c r="I126" s="861">
        <v>73.483993999999996</v>
      </c>
      <c r="J126" s="861">
        <v>73.162334000000001</v>
      </c>
      <c r="K126" s="861">
        <v>71.408839</v>
      </c>
      <c r="L126" s="861">
        <v>74.173983000000007</v>
      </c>
      <c r="M126" s="861">
        <v>74.634725000000003</v>
      </c>
      <c r="N126" s="861">
        <v>-7.0723510000000003</v>
      </c>
      <c r="O126" s="861">
        <v>-8.6406179999999999</v>
      </c>
      <c r="P126" s="861">
        <v>-9.5502369999999992</v>
      </c>
      <c r="Q126" s="861">
        <v>-5.7055499999999997</v>
      </c>
      <c r="R126" s="861">
        <v>-6.7351590000000003</v>
      </c>
      <c r="S126" s="861">
        <v>-7.8800850000000002</v>
      </c>
      <c r="T126" s="861">
        <v>83.772002000000001</v>
      </c>
      <c r="U126" s="861">
        <v>75.322935999999999</v>
      </c>
      <c r="V126" s="861">
        <v>95.604080999999994</v>
      </c>
      <c r="W126" s="861">
        <v>94.696549000000005</v>
      </c>
      <c r="X126" s="861">
        <v>-5.3234310000000002</v>
      </c>
      <c r="Y126" s="861">
        <v>-4.6454880000000003</v>
      </c>
      <c r="Z126" s="861">
        <v>-10.068657999999999</v>
      </c>
      <c r="AA126" s="861">
        <v>-9.5596130000000006</v>
      </c>
      <c r="AB126" s="861">
        <v>-9.4400709999999997</v>
      </c>
      <c r="AC126" s="861">
        <v>-10.716734000000001</v>
      </c>
      <c r="AD126" s="861">
        <v>-12.194614</v>
      </c>
      <c r="AE126" s="861">
        <v>107.553107</v>
      </c>
      <c r="AF126" s="861">
        <v>99.832763999999997</v>
      </c>
      <c r="AG126" s="861">
        <v>91.552002000000002</v>
      </c>
      <c r="AH126" s="861">
        <v>110.90239200000001</v>
      </c>
      <c r="AI126" s="861">
        <v>91.604232999999994</v>
      </c>
      <c r="AJ126" s="861">
        <v>72.485039999999998</v>
      </c>
      <c r="AK126" s="861">
        <v>-4.3141780000000001</v>
      </c>
      <c r="AL126" s="861">
        <v>-8.3223819999999993</v>
      </c>
      <c r="AM126" s="861">
        <v>-7.3065600000000002</v>
      </c>
      <c r="AN126" s="861">
        <v>94.767455999999996</v>
      </c>
      <c r="AO126" s="861">
        <v>94.008574999999993</v>
      </c>
      <c r="AP126" s="861">
        <v>91.296879000000004</v>
      </c>
      <c r="AQ126" s="861">
        <v>90.011363000000003</v>
      </c>
      <c r="AR126" s="861">
        <v>73.329087000000001</v>
      </c>
      <c r="AS126" s="861">
        <v>63.131312000000001</v>
      </c>
      <c r="AT126" s="861">
        <v>77.611125000000001</v>
      </c>
      <c r="AU126" s="861">
        <v>76.365409</v>
      </c>
      <c r="AV126" s="861">
        <v>76.111913000000001</v>
      </c>
      <c r="AW126" s="861">
        <v>75.097359999999995</v>
      </c>
      <c r="AX126" s="861">
        <v>91.212008999999995</v>
      </c>
      <c r="AY126" s="861">
        <v>89.057835999999995</v>
      </c>
      <c r="AZ126" s="861">
        <v>-5.1417679999999999</v>
      </c>
      <c r="BA126" s="861">
        <v>-4.931292</v>
      </c>
      <c r="BB126" s="861">
        <v>-13.475785</v>
      </c>
      <c r="BC126" s="861">
        <v>-12.278321999999999</v>
      </c>
      <c r="BD126" s="861">
        <v>-12.774946999999999</v>
      </c>
      <c r="BE126" s="861">
        <v>-8.3916400000000007</v>
      </c>
      <c r="BF126" s="861">
        <v>31.461003000000002</v>
      </c>
      <c r="BG126" s="861">
        <v>141.41941499999999</v>
      </c>
      <c r="BH126" s="861">
        <v>110.43993399999999</v>
      </c>
      <c r="BI126" s="861">
        <v>53.444186999999999</v>
      </c>
      <c r="BJ126" s="861">
        <v>132.955693</v>
      </c>
      <c r="BK126" s="861">
        <v>87.881193999999994</v>
      </c>
      <c r="BL126" s="861">
        <v>76.679947999999996</v>
      </c>
      <c r="BM126" s="861">
        <v>-17.752821999999998</v>
      </c>
      <c r="BN126" s="861">
        <v>-12.59864</v>
      </c>
      <c r="BO126" s="861">
        <v>-9.3024710000000006</v>
      </c>
      <c r="BP126" s="861">
        <v>-11.916188999999999</v>
      </c>
      <c r="BQ126" s="861">
        <v>88.866506999999999</v>
      </c>
      <c r="BR126" s="861">
        <v>90.196445999999995</v>
      </c>
      <c r="BS126" s="861">
        <v>87.268051999999997</v>
      </c>
      <c r="BT126" s="861">
        <v>58.543044999999999</v>
      </c>
      <c r="BU126" s="861">
        <v>65.345433</v>
      </c>
      <c r="BV126" s="861">
        <v>61.828977000000002</v>
      </c>
      <c r="BW126" s="861">
        <v>65.159982999999997</v>
      </c>
      <c r="BX126" s="861">
        <v>-13.023747</v>
      </c>
      <c r="BY126" s="861">
        <v>-13.126082</v>
      </c>
      <c r="BZ126" s="861">
        <v>-12.452645</v>
      </c>
      <c r="CA126" s="861">
        <v>-13.242746</v>
      </c>
      <c r="CB126" s="861">
        <v>-6.6225240000000003</v>
      </c>
      <c r="CC126" s="861">
        <v>-3.5859990000000002</v>
      </c>
      <c r="CD126" s="861">
        <v>-6.9030120000000004</v>
      </c>
      <c r="CE126" s="861">
        <v>-3.324017</v>
      </c>
      <c r="CF126" s="861">
        <v>-8.9608810000000005</v>
      </c>
      <c r="CG126" s="861">
        <v>-2.5406870000000001</v>
      </c>
      <c r="CH126" s="861">
        <v>-9.4352230000000006</v>
      </c>
      <c r="CI126" s="861">
        <v>-4.7491519999999996</v>
      </c>
      <c r="CJ126" s="861">
        <v>-6.7084239999999999</v>
      </c>
      <c r="CK126" s="861">
        <v>-3.2469290000000002</v>
      </c>
      <c r="CL126" s="861">
        <v>-6.9450450000000004</v>
      </c>
      <c r="CM126" s="861">
        <v>-1.4417199999999999</v>
      </c>
      <c r="CN126" s="861">
        <v>-9.0372559999999993</v>
      </c>
      <c r="CO126" s="861">
        <v>-4.2875880000000004</v>
      </c>
      <c r="CP126" s="861">
        <v>-9.2652180000000008</v>
      </c>
      <c r="CQ126" s="861">
        <v>-5.7228510000000004</v>
      </c>
      <c r="CR126" s="861">
        <v>-6.6189660000000003</v>
      </c>
      <c r="CS126" s="861">
        <v>-3.9920300000000002</v>
      </c>
      <c r="CT126" s="861">
        <v>-7.5211249999999996</v>
      </c>
      <c r="CU126" s="861">
        <v>-4.1516149999999996</v>
      </c>
      <c r="CV126" s="861">
        <v>-9.6160540000000001</v>
      </c>
      <c r="CW126" s="861">
        <v>-3.9902760000000002</v>
      </c>
      <c r="CX126" s="861">
        <v>-9.7021219999999992</v>
      </c>
      <c r="CY126" s="861">
        <v>-4.6617009999999999</v>
      </c>
      <c r="CZ126" s="861">
        <v>-6.4979440000000004</v>
      </c>
      <c r="DA126" s="861">
        <v>-3.3751009999999999</v>
      </c>
      <c r="DB126" s="861">
        <v>-7.1687979999999998</v>
      </c>
      <c r="DC126" s="861">
        <v>-3.0830289999999998</v>
      </c>
      <c r="DD126" s="861">
        <v>-9.2930150000000005</v>
      </c>
      <c r="DE126" s="861">
        <v>-5.673114</v>
      </c>
      <c r="DF126" s="861">
        <v>-9.74681</v>
      </c>
      <c r="DG126" s="861">
        <v>-5.4879449999999999</v>
      </c>
      <c r="DH126" s="861">
        <v>-6.5004</v>
      </c>
      <c r="DI126" s="861">
        <v>-3.869478</v>
      </c>
      <c r="DJ126" s="861">
        <v>-7.042675</v>
      </c>
      <c r="DK126" s="861">
        <v>-4.5517139999999996</v>
      </c>
      <c r="DL126" s="861">
        <v>-9.3825129999999994</v>
      </c>
      <c r="DM126" s="861">
        <v>-6.8356969999999997</v>
      </c>
      <c r="DN126" s="861">
        <v>-9.6834830000000007</v>
      </c>
      <c r="DO126" s="861">
        <v>-6.3240030000000003</v>
      </c>
      <c r="DP126" s="861">
        <v>-7.1359300000000001</v>
      </c>
      <c r="DQ126" s="861">
        <v>-4.895664</v>
      </c>
      <c r="DR126" s="861">
        <v>-7.2860930000000002</v>
      </c>
      <c r="DS126" s="861">
        <v>-5.5281979999999997</v>
      </c>
      <c r="DT126" s="861">
        <v>-9.1556309999999996</v>
      </c>
      <c r="DU126" s="861">
        <v>-7.8025929999999999</v>
      </c>
      <c r="DV126" s="861">
        <v>-9.5975239999999999</v>
      </c>
      <c r="DW126" s="861">
        <v>-5.335928</v>
      </c>
      <c r="DX126" s="861">
        <v>12.973501000000001</v>
      </c>
      <c r="DY126" s="861">
        <v>9.9496520000000004</v>
      </c>
      <c r="DZ126" s="861">
        <v>166.40403000000001</v>
      </c>
      <c r="EA126" s="861">
        <v>156.408704</v>
      </c>
      <c r="EB126" s="861">
        <v>120.6</v>
      </c>
      <c r="EC126" s="861">
        <v>1.2370000000000001</v>
      </c>
      <c r="ED126" s="861">
        <v>132.5</v>
      </c>
      <c r="EE126" s="861">
        <v>120.72</v>
      </c>
      <c r="EF126" s="861">
        <v>5.4960000000000004</v>
      </c>
      <c r="EG126" s="861">
        <v>653.5</v>
      </c>
      <c r="EH126" s="861">
        <v>120.66</v>
      </c>
      <c r="EI126" s="861">
        <v>5.157</v>
      </c>
      <c r="EJ126" s="861">
        <v>614.4</v>
      </c>
      <c r="EK126" s="861">
        <v>9.1984329999999996</v>
      </c>
      <c r="EL126" s="861">
        <v>12.626804999999999</v>
      </c>
      <c r="EM126" s="861">
        <v>-16.504992999999999</v>
      </c>
      <c r="EN126" s="861">
        <v>-21.929276000000002</v>
      </c>
      <c r="EO126" s="861">
        <v>96.778670000000005</v>
      </c>
      <c r="EP126" s="861">
        <v>92.489024999999998</v>
      </c>
      <c r="EQ126" s="861">
        <v>-6.3392439999999999</v>
      </c>
      <c r="ER126" s="861">
        <v>567.178763</v>
      </c>
      <c r="ES126" s="861">
        <v>1274.825466</v>
      </c>
      <c r="ET126" s="861">
        <v>1205.2895619999999</v>
      </c>
      <c r="EU126" s="861"/>
      <c r="EV126" s="861"/>
      <c r="EW126" s="861"/>
      <c r="EX126" s="861"/>
      <c r="EY126" s="861"/>
      <c r="EZ126" s="861"/>
      <c r="FA126" s="861"/>
      <c r="FB126" s="861"/>
      <c r="FC126" s="861"/>
      <c r="FD126" s="861"/>
    </row>
    <row r="127" spans="1:160" x14ac:dyDescent="0.25">
      <c r="A127" s="837">
        <v>46141</v>
      </c>
      <c r="B127" s="836">
        <v>0.45826388888888886</v>
      </c>
      <c r="C127" s="861">
        <v>6060</v>
      </c>
      <c r="D127" s="861">
        <v>0</v>
      </c>
      <c r="E127" s="861">
        <v>0</v>
      </c>
      <c r="F127" s="861">
        <v>76.878326999999999</v>
      </c>
      <c r="G127" s="861">
        <v>71.834826000000007</v>
      </c>
      <c r="H127" s="861">
        <v>65.492914999999996</v>
      </c>
      <c r="I127" s="861">
        <v>73.531058999999999</v>
      </c>
      <c r="J127" s="861">
        <v>73.205607999999998</v>
      </c>
      <c r="K127" s="861">
        <v>71.434810999999996</v>
      </c>
      <c r="L127" s="861">
        <v>74.186858999999998</v>
      </c>
      <c r="M127" s="861">
        <v>74.690271999999993</v>
      </c>
      <c r="N127" s="861">
        <v>-3.60059</v>
      </c>
      <c r="O127" s="861">
        <v>-4.2750969999999997</v>
      </c>
      <c r="P127" s="861">
        <v>-5.233924</v>
      </c>
      <c r="Q127" s="861">
        <v>-2.2955350000000001</v>
      </c>
      <c r="R127" s="861">
        <v>-1.8491740000000001</v>
      </c>
      <c r="S127" s="861">
        <v>-2.6809609999999999</v>
      </c>
      <c r="T127" s="861">
        <v>85.444256999999993</v>
      </c>
      <c r="U127" s="861">
        <v>75.654517999999996</v>
      </c>
      <c r="V127" s="861">
        <v>99.570014</v>
      </c>
      <c r="W127" s="861">
        <v>98.763129000000006</v>
      </c>
      <c r="X127" s="861">
        <v>0.40676699999999999</v>
      </c>
      <c r="Y127" s="861">
        <v>1.76877</v>
      </c>
      <c r="Z127" s="861">
        <v>-2.2255250000000002</v>
      </c>
      <c r="AA127" s="861">
        <v>-1.6851689999999999</v>
      </c>
      <c r="AB127" s="861">
        <v>-1.5946290000000001</v>
      </c>
      <c r="AC127" s="861">
        <v>3.1393209999999998</v>
      </c>
      <c r="AD127" s="861">
        <v>11.286614</v>
      </c>
      <c r="AE127" s="861">
        <v>116.410015</v>
      </c>
      <c r="AF127" s="861">
        <v>100.548301</v>
      </c>
      <c r="AG127" s="861">
        <v>92.706424999999996</v>
      </c>
      <c r="AH127" s="861">
        <v>118.371972</v>
      </c>
      <c r="AI127" s="861">
        <v>94.404652999999996</v>
      </c>
      <c r="AJ127" s="861">
        <v>77.434602999999996</v>
      </c>
      <c r="AK127" s="861">
        <v>3.0836000000000001</v>
      </c>
      <c r="AL127" s="861">
        <v>-0.26457399999999998</v>
      </c>
      <c r="AM127" s="861">
        <v>7.4312719999999999</v>
      </c>
      <c r="AN127" s="861">
        <v>97.503197</v>
      </c>
      <c r="AO127" s="861">
        <v>97.828846999999996</v>
      </c>
      <c r="AP127" s="861">
        <v>93.695192000000006</v>
      </c>
      <c r="AQ127" s="861">
        <v>91.168690999999995</v>
      </c>
      <c r="AR127" s="861">
        <v>73.569435999999996</v>
      </c>
      <c r="AS127" s="861">
        <v>63.174135999999997</v>
      </c>
      <c r="AT127" s="861">
        <v>77.857200000000006</v>
      </c>
      <c r="AU127" s="861">
        <v>76.499688000000006</v>
      </c>
      <c r="AV127" s="861">
        <v>76.489568000000006</v>
      </c>
      <c r="AW127" s="861">
        <v>75.376249999999999</v>
      </c>
      <c r="AX127" s="861">
        <v>94.948473000000007</v>
      </c>
      <c r="AY127" s="861">
        <v>92.699997999999994</v>
      </c>
      <c r="AZ127" s="861">
        <v>1.4854750000000001</v>
      </c>
      <c r="BA127" s="861">
        <v>1.018332</v>
      </c>
      <c r="BB127" s="861">
        <v>-4.8629660000000001</v>
      </c>
      <c r="BC127" s="861">
        <v>-4.6967939999999997</v>
      </c>
      <c r="BD127" s="861">
        <v>-2.3850950000000002</v>
      </c>
      <c r="BE127" s="861">
        <v>2.7381470000000001</v>
      </c>
      <c r="BF127" s="861">
        <v>35.410285000000002</v>
      </c>
      <c r="BG127" s="861">
        <v>144.115567</v>
      </c>
      <c r="BH127" s="861">
        <v>111.771861</v>
      </c>
      <c r="BI127" s="861">
        <v>53.436915999999997</v>
      </c>
      <c r="BJ127" s="861">
        <v>137.06767199999999</v>
      </c>
      <c r="BK127" s="861">
        <v>87.457099999999997</v>
      </c>
      <c r="BL127" s="861">
        <v>73.421778000000003</v>
      </c>
      <c r="BM127" s="861">
        <v>-12.326791999999999</v>
      </c>
      <c r="BN127" s="861">
        <v>-6.2764199999999999</v>
      </c>
      <c r="BO127" s="861">
        <v>4.3032959999999996</v>
      </c>
      <c r="BP127" s="861">
        <v>-5.6142479999999999</v>
      </c>
      <c r="BQ127" s="861">
        <v>85.995137</v>
      </c>
      <c r="BR127" s="861">
        <v>90.696481000000006</v>
      </c>
      <c r="BS127" s="861">
        <v>87.907928999999996</v>
      </c>
      <c r="BT127" s="861">
        <v>58.454369</v>
      </c>
      <c r="BU127" s="861">
        <v>65.444849000000005</v>
      </c>
      <c r="BV127" s="861">
        <v>61.946829000000001</v>
      </c>
      <c r="BW127" s="861">
        <v>65.232927000000004</v>
      </c>
      <c r="BX127" s="861">
        <v>1.8485039999999999</v>
      </c>
      <c r="BY127" s="861">
        <v>-3.3154680000000001</v>
      </c>
      <c r="BZ127" s="861">
        <v>2.6197300000000001</v>
      </c>
      <c r="CA127" s="861">
        <v>0.75700400000000001</v>
      </c>
      <c r="CB127" s="861">
        <v>-6.6297199999999998</v>
      </c>
      <c r="CC127" s="861">
        <v>-3.512365</v>
      </c>
      <c r="CD127" s="861">
        <v>-6.8691550000000001</v>
      </c>
      <c r="CE127" s="861">
        <v>-3.2434479999999999</v>
      </c>
      <c r="CF127" s="861">
        <v>-8.9667499999999993</v>
      </c>
      <c r="CG127" s="861">
        <v>-2.4490959999999999</v>
      </c>
      <c r="CH127" s="861">
        <v>-9.4354180000000003</v>
      </c>
      <c r="CI127" s="861">
        <v>-4.7265389999999998</v>
      </c>
      <c r="CJ127" s="861">
        <v>-6.6880750000000004</v>
      </c>
      <c r="CK127" s="861">
        <v>-3.249949</v>
      </c>
      <c r="CL127" s="861">
        <v>-6.9527520000000003</v>
      </c>
      <c r="CM127" s="861">
        <v>-1.4535290000000001</v>
      </c>
      <c r="CN127" s="861">
        <v>-9.0539039999999993</v>
      </c>
      <c r="CO127" s="861">
        <v>-4.2841120000000004</v>
      </c>
      <c r="CP127" s="861">
        <v>-9.2611779999999992</v>
      </c>
      <c r="CQ127" s="861">
        <v>-5.7384120000000003</v>
      </c>
      <c r="CR127" s="861">
        <v>-6.6303470000000004</v>
      </c>
      <c r="CS127" s="861">
        <v>-3.9856980000000002</v>
      </c>
      <c r="CT127" s="861">
        <v>-7.5349599999999999</v>
      </c>
      <c r="CU127" s="861">
        <v>-4.1216670000000004</v>
      </c>
      <c r="CV127" s="861">
        <v>-9.6374399999999998</v>
      </c>
      <c r="CW127" s="861">
        <v>-4.0021760000000004</v>
      </c>
      <c r="CX127" s="861">
        <v>-9.7125590000000006</v>
      </c>
      <c r="CY127" s="861">
        <v>-4.6720550000000003</v>
      </c>
      <c r="CZ127" s="861">
        <v>-6.5111280000000002</v>
      </c>
      <c r="DA127" s="861">
        <v>-3.3914930000000001</v>
      </c>
      <c r="DB127" s="861">
        <v>-7.1656639999999996</v>
      </c>
      <c r="DC127" s="861">
        <v>-3.081772</v>
      </c>
      <c r="DD127" s="861">
        <v>-9.3164499999999997</v>
      </c>
      <c r="DE127" s="861">
        <v>-5.6880249999999997</v>
      </c>
      <c r="DF127" s="861">
        <v>-9.7669219999999992</v>
      </c>
      <c r="DG127" s="861">
        <v>-5.5069910000000002</v>
      </c>
      <c r="DH127" s="861">
        <v>-6.4998740000000002</v>
      </c>
      <c r="DI127" s="861">
        <v>-3.8910680000000002</v>
      </c>
      <c r="DJ127" s="861">
        <v>-7.0779199999999998</v>
      </c>
      <c r="DK127" s="861">
        <v>-4.5793749999999998</v>
      </c>
      <c r="DL127" s="861">
        <v>-9.3817319999999995</v>
      </c>
      <c r="DM127" s="861">
        <v>-6.855467</v>
      </c>
      <c r="DN127" s="861">
        <v>-9.6782629999999994</v>
      </c>
      <c r="DO127" s="861">
        <v>-6.3468059999999999</v>
      </c>
      <c r="DP127" s="861">
        <v>-7.1531560000000001</v>
      </c>
      <c r="DQ127" s="861">
        <v>-4.9033220000000002</v>
      </c>
      <c r="DR127" s="861">
        <v>-7.2951810000000004</v>
      </c>
      <c r="DS127" s="861">
        <v>-5.5624269999999996</v>
      </c>
      <c r="DT127" s="861">
        <v>-9.1984399999999997</v>
      </c>
      <c r="DU127" s="861">
        <v>-7.8172480000000002</v>
      </c>
      <c r="DV127" s="861">
        <v>-9.6221019999999999</v>
      </c>
      <c r="DW127" s="861">
        <v>-5.3151520000000003</v>
      </c>
      <c r="DX127" s="861">
        <v>16.615777999999999</v>
      </c>
      <c r="DY127" s="861">
        <v>12.91994</v>
      </c>
      <c r="DZ127" s="861">
        <v>175.51195999999999</v>
      </c>
      <c r="EA127" s="861">
        <v>163.55362400000001</v>
      </c>
      <c r="EB127" s="861">
        <v>119.89</v>
      </c>
      <c r="EC127" s="861">
        <v>3.246</v>
      </c>
      <c r="ED127" s="861">
        <v>383.4</v>
      </c>
      <c r="EE127" s="861">
        <v>119.93</v>
      </c>
      <c r="EF127" s="861">
        <v>5.9029999999999996</v>
      </c>
      <c r="EG127" s="861">
        <v>700.7</v>
      </c>
      <c r="EH127" s="861">
        <v>119.94</v>
      </c>
      <c r="EI127" s="861">
        <v>5.4829999999999997</v>
      </c>
      <c r="EJ127" s="861">
        <v>647.1</v>
      </c>
      <c r="EK127" s="861">
        <v>17.980104999999998</v>
      </c>
      <c r="EL127" s="861">
        <v>20.900279000000001</v>
      </c>
      <c r="EM127" s="861">
        <v>-10.548833</v>
      </c>
      <c r="EN127" s="861">
        <v>-16.596983000000002</v>
      </c>
      <c r="EO127" s="861">
        <v>100.53894099999999</v>
      </c>
      <c r="EP127" s="861">
        <v>95.573434000000006</v>
      </c>
      <c r="EQ127" s="861">
        <v>-6.3420269999999999</v>
      </c>
      <c r="ER127" s="861">
        <v>571.68014800000003</v>
      </c>
      <c r="ES127" s="861">
        <v>1286.805415</v>
      </c>
      <c r="ET127" s="861">
        <v>1216.2186790000001</v>
      </c>
      <c r="EU127" s="861"/>
      <c r="EV127" s="861"/>
      <c r="EW127" s="861"/>
      <c r="EX127" s="861"/>
      <c r="EY127" s="861"/>
      <c r="EZ127" s="861"/>
      <c r="FA127" s="861"/>
      <c r="FB127" s="861"/>
      <c r="FC127" s="861"/>
      <c r="FD127" s="861"/>
    </row>
    <row r="128" spans="1:160" x14ac:dyDescent="0.25">
      <c r="A128" s="837">
        <v>46141</v>
      </c>
      <c r="B128" s="836">
        <v>0.45895833333333336</v>
      </c>
      <c r="C128" s="861">
        <v>6120</v>
      </c>
      <c r="D128" s="861">
        <v>0</v>
      </c>
      <c r="E128" s="861">
        <v>0</v>
      </c>
      <c r="F128" s="861">
        <v>76.983445000000003</v>
      </c>
      <c r="G128" s="861">
        <v>71.902416000000002</v>
      </c>
      <c r="H128" s="861">
        <v>65.584935000000002</v>
      </c>
      <c r="I128" s="861">
        <v>73.550539999999998</v>
      </c>
      <c r="J128" s="861">
        <v>73.322445999999999</v>
      </c>
      <c r="K128" s="861">
        <v>71.462823999999998</v>
      </c>
      <c r="L128" s="861">
        <v>74.211055000000002</v>
      </c>
      <c r="M128" s="861">
        <v>74.736425999999994</v>
      </c>
      <c r="N128" s="861">
        <v>-4.3774949999999997</v>
      </c>
      <c r="O128" s="861">
        <v>-5.2353889999999996</v>
      </c>
      <c r="P128" s="861">
        <v>-6.4168190000000003</v>
      </c>
      <c r="Q128" s="861">
        <v>-3.787023</v>
      </c>
      <c r="R128" s="861">
        <v>-4.4175300000000002</v>
      </c>
      <c r="S128" s="861">
        <v>-5.5266089999999997</v>
      </c>
      <c r="T128" s="861">
        <v>84.776221000000007</v>
      </c>
      <c r="U128" s="861">
        <v>75.453909999999993</v>
      </c>
      <c r="V128" s="861">
        <v>98.117939000000007</v>
      </c>
      <c r="W128" s="861">
        <v>97.229038000000003</v>
      </c>
      <c r="X128" s="861">
        <v>-1.8356939999999999</v>
      </c>
      <c r="Y128" s="861">
        <v>-1.084157</v>
      </c>
      <c r="Z128" s="861">
        <v>-5.9676099999999996</v>
      </c>
      <c r="AA128" s="861">
        <v>-5.2111970000000003</v>
      </c>
      <c r="AB128" s="861">
        <v>-5.3210350000000002</v>
      </c>
      <c r="AC128" s="861">
        <v>-6.3892199999999999</v>
      </c>
      <c r="AD128" s="861">
        <v>-8.3888549999999995</v>
      </c>
      <c r="AE128" s="861">
        <v>113.910282</v>
      </c>
      <c r="AF128" s="861">
        <v>101.52445400000001</v>
      </c>
      <c r="AG128" s="861">
        <v>93.914854000000005</v>
      </c>
      <c r="AH128" s="861">
        <v>118.72171899999999</v>
      </c>
      <c r="AI128" s="861">
        <v>93.914505000000005</v>
      </c>
      <c r="AJ128" s="861">
        <v>75.977136999999999</v>
      </c>
      <c r="AK128" s="861">
        <v>1.2580070000000001</v>
      </c>
      <c r="AL128" s="861">
        <v>-3.7563939999999998</v>
      </c>
      <c r="AM128" s="861">
        <v>-2.8350399999999998</v>
      </c>
      <c r="AN128" s="861">
        <v>97.512613000000002</v>
      </c>
      <c r="AO128" s="861">
        <v>96.387422999999998</v>
      </c>
      <c r="AP128" s="861">
        <v>94.223179999999999</v>
      </c>
      <c r="AQ128" s="861">
        <v>91.674994999999996</v>
      </c>
      <c r="AR128" s="861">
        <v>73.645241999999996</v>
      </c>
      <c r="AS128" s="861">
        <v>63.220900999999998</v>
      </c>
      <c r="AT128" s="861">
        <v>78.090968000000004</v>
      </c>
      <c r="AU128" s="861">
        <v>76.747316999999995</v>
      </c>
      <c r="AV128" s="861">
        <v>76.833727999999994</v>
      </c>
      <c r="AW128" s="861">
        <v>75.850451000000007</v>
      </c>
      <c r="AX128" s="861">
        <v>93.475806000000006</v>
      </c>
      <c r="AY128" s="861">
        <v>91.163034999999994</v>
      </c>
      <c r="AZ128" s="861">
        <v>-1.3988100000000001</v>
      </c>
      <c r="BA128" s="861">
        <v>-1.3802890000000001</v>
      </c>
      <c r="BB128" s="861">
        <v>-9.1643360000000005</v>
      </c>
      <c r="BC128" s="861">
        <v>-8.0708979999999997</v>
      </c>
      <c r="BD128" s="861">
        <v>-7.945519</v>
      </c>
      <c r="BE128" s="861">
        <v>-0.76966599999999996</v>
      </c>
      <c r="BF128" s="861">
        <v>33.975042999999999</v>
      </c>
      <c r="BG128" s="861">
        <v>142.85354899999999</v>
      </c>
      <c r="BH128" s="861">
        <v>112.050951</v>
      </c>
      <c r="BI128" s="861">
        <v>53.995418999999998</v>
      </c>
      <c r="BJ128" s="861">
        <v>135.574691</v>
      </c>
      <c r="BK128" s="861">
        <v>90.111759000000006</v>
      </c>
      <c r="BL128" s="861">
        <v>79.431777999999994</v>
      </c>
      <c r="BM128" s="861">
        <v>-13.685796</v>
      </c>
      <c r="BN128" s="861">
        <v>-8.1082809999999998</v>
      </c>
      <c r="BO128" s="861">
        <v>-1.645184</v>
      </c>
      <c r="BP128" s="861">
        <v>-7.1049470000000001</v>
      </c>
      <c r="BQ128" s="861">
        <v>90.941039000000004</v>
      </c>
      <c r="BR128" s="861">
        <v>90.993532999999999</v>
      </c>
      <c r="BS128" s="861">
        <v>88.363988000000006</v>
      </c>
      <c r="BT128" s="861">
        <v>58.527715999999998</v>
      </c>
      <c r="BU128" s="861">
        <v>65.482709999999997</v>
      </c>
      <c r="BV128" s="861">
        <v>62.017021999999997</v>
      </c>
      <c r="BW128" s="861">
        <v>65.314380999999997</v>
      </c>
      <c r="BX128" s="861">
        <v>-9.1057030000000001</v>
      </c>
      <c r="BY128" s="861">
        <v>-9.3255339999999993</v>
      </c>
      <c r="BZ128" s="861">
        <v>-5.5383760000000004</v>
      </c>
      <c r="CA128" s="861">
        <v>-5.4875809999999996</v>
      </c>
      <c r="CB128" s="861">
        <v>-6.6568740000000002</v>
      </c>
      <c r="CC128" s="861">
        <v>-3.5390980000000001</v>
      </c>
      <c r="CD128" s="861">
        <v>-6.8922920000000003</v>
      </c>
      <c r="CE128" s="861">
        <v>-3.2385920000000001</v>
      </c>
      <c r="CF128" s="861">
        <v>-9.0029620000000001</v>
      </c>
      <c r="CG128" s="861">
        <v>-2.480766</v>
      </c>
      <c r="CH128" s="861">
        <v>-9.4444049999999997</v>
      </c>
      <c r="CI128" s="861">
        <v>-4.7382520000000001</v>
      </c>
      <c r="CJ128" s="861">
        <v>-6.7553850000000004</v>
      </c>
      <c r="CK128" s="861">
        <v>-3.3012830000000002</v>
      </c>
      <c r="CL128" s="861">
        <v>-6.9796290000000001</v>
      </c>
      <c r="CM128" s="861">
        <v>-1.467673</v>
      </c>
      <c r="CN128" s="861">
        <v>-9.0409159999999993</v>
      </c>
      <c r="CO128" s="861">
        <v>-4.2563380000000004</v>
      </c>
      <c r="CP128" s="861">
        <v>-9.2850450000000002</v>
      </c>
      <c r="CQ128" s="861">
        <v>-5.764945</v>
      </c>
      <c r="CR128" s="861">
        <v>-6.6550500000000001</v>
      </c>
      <c r="CS128" s="861">
        <v>-4.0182019999999996</v>
      </c>
      <c r="CT128" s="861">
        <v>-7.5741769999999997</v>
      </c>
      <c r="CU128" s="861">
        <v>-4.1364939999999999</v>
      </c>
      <c r="CV128" s="861">
        <v>-9.633165</v>
      </c>
      <c r="CW128" s="861">
        <v>-4.0239729999999998</v>
      </c>
      <c r="CX128" s="861">
        <v>-9.7347249999999992</v>
      </c>
      <c r="CY128" s="861">
        <v>-4.6786880000000002</v>
      </c>
      <c r="CZ128" s="861">
        <v>-6.5112459999999999</v>
      </c>
      <c r="DA128" s="861">
        <v>-3.4040699999999999</v>
      </c>
      <c r="DB128" s="861">
        <v>-7.2072849999999997</v>
      </c>
      <c r="DC128" s="861">
        <v>-3.124984</v>
      </c>
      <c r="DD128" s="861">
        <v>-9.3380200000000002</v>
      </c>
      <c r="DE128" s="861">
        <v>-5.6964199999999998</v>
      </c>
      <c r="DF128" s="861">
        <v>-9.7985249999999997</v>
      </c>
      <c r="DG128" s="861">
        <v>-5.5141499999999999</v>
      </c>
      <c r="DH128" s="861">
        <v>-6.5378480000000003</v>
      </c>
      <c r="DI128" s="861">
        <v>-3.9099840000000001</v>
      </c>
      <c r="DJ128" s="861">
        <v>-7.0908579999999999</v>
      </c>
      <c r="DK128" s="861">
        <v>-4.5545720000000003</v>
      </c>
      <c r="DL128" s="861">
        <v>-9.4295799999999996</v>
      </c>
      <c r="DM128" s="861">
        <v>-6.8494200000000003</v>
      </c>
      <c r="DN128" s="861">
        <v>-9.7051700000000007</v>
      </c>
      <c r="DO128" s="861">
        <v>-6.3497750000000002</v>
      </c>
      <c r="DP128" s="861">
        <v>-7.1878989999999998</v>
      </c>
      <c r="DQ128" s="861">
        <v>-4.9404260000000004</v>
      </c>
      <c r="DR128" s="861">
        <v>-7.3384989999999997</v>
      </c>
      <c r="DS128" s="861">
        <v>-5.5562259999999997</v>
      </c>
      <c r="DT128" s="861">
        <v>-9.2214310000000008</v>
      </c>
      <c r="DU128" s="861">
        <v>-7.8037099999999997</v>
      </c>
      <c r="DV128" s="861">
        <v>-9.6061960000000006</v>
      </c>
      <c r="DW128" s="861">
        <v>-5.3310320000000004</v>
      </c>
      <c r="DX128" s="861">
        <v>14.831699</v>
      </c>
      <c r="DY128" s="861">
        <v>12.189724999999999</v>
      </c>
      <c r="DZ128" s="861">
        <v>172.30431400000001</v>
      </c>
      <c r="EA128" s="861">
        <v>161.776385</v>
      </c>
      <c r="EB128" s="861">
        <v>119.82</v>
      </c>
      <c r="EC128" s="861">
        <v>3.2450000000000001</v>
      </c>
      <c r="ED128" s="861">
        <v>382.9</v>
      </c>
      <c r="EE128" s="861">
        <v>119.85</v>
      </c>
      <c r="EF128" s="861">
        <v>5.7359999999999998</v>
      </c>
      <c r="EG128" s="861">
        <v>678</v>
      </c>
      <c r="EH128" s="861">
        <v>119.91</v>
      </c>
      <c r="EI128" s="861">
        <v>5.4029999999999996</v>
      </c>
      <c r="EJ128" s="861">
        <v>638.4</v>
      </c>
      <c r="EK128" s="861">
        <v>10.560441000000001</v>
      </c>
      <c r="EL128" s="861">
        <v>16.219899000000002</v>
      </c>
      <c r="EM128" s="861">
        <v>-13.395481</v>
      </c>
      <c r="EN128" s="861">
        <v>-17.865082999999998</v>
      </c>
      <c r="EO128" s="861">
        <v>99.229996</v>
      </c>
      <c r="EP128" s="861">
        <v>94.814800000000005</v>
      </c>
      <c r="EQ128" s="861">
        <v>-6.3605470000000004</v>
      </c>
      <c r="ER128" s="861">
        <v>578.06768899999997</v>
      </c>
      <c r="ES128" s="861">
        <v>1298.274324</v>
      </c>
      <c r="ET128" s="861">
        <v>1226.9473840000001</v>
      </c>
      <c r="EU128" s="861"/>
      <c r="EV128" s="861"/>
      <c r="EW128" s="861"/>
      <c r="EX128" s="861"/>
      <c r="EY128" s="861"/>
      <c r="EZ128" s="861"/>
      <c r="FA128" s="861"/>
      <c r="FB128" s="861"/>
      <c r="FC128" s="861"/>
      <c r="FD128" s="861"/>
    </row>
    <row r="129" spans="1:160" x14ac:dyDescent="0.25">
      <c r="A129" s="837">
        <v>46141</v>
      </c>
      <c r="B129" s="836">
        <v>0.45965277777777774</v>
      </c>
      <c r="C129" s="861">
        <v>6180</v>
      </c>
      <c r="D129" s="861">
        <v>0</v>
      </c>
      <c r="E129" s="861">
        <v>0</v>
      </c>
      <c r="F129" s="861">
        <v>77.166499000000002</v>
      </c>
      <c r="G129" s="861">
        <v>71.965757999999994</v>
      </c>
      <c r="H129" s="861">
        <v>65.652598999999995</v>
      </c>
      <c r="I129" s="861">
        <v>73.622152999999997</v>
      </c>
      <c r="J129" s="861">
        <v>73.372917999999999</v>
      </c>
      <c r="K129" s="861">
        <v>71.492624000000006</v>
      </c>
      <c r="L129" s="861">
        <v>74.218742000000006</v>
      </c>
      <c r="M129" s="861">
        <v>74.775375999999994</v>
      </c>
      <c r="N129" s="861">
        <v>-4.8903990000000004</v>
      </c>
      <c r="O129" s="861">
        <v>-5.9513340000000001</v>
      </c>
      <c r="P129" s="861">
        <v>-7.055142</v>
      </c>
      <c r="Q129" s="861">
        <v>-3.930158</v>
      </c>
      <c r="R129" s="861">
        <v>-4.7935030000000003</v>
      </c>
      <c r="S129" s="861">
        <v>-5.8822530000000004</v>
      </c>
      <c r="T129" s="861">
        <v>84.686492999999999</v>
      </c>
      <c r="U129" s="861">
        <v>75.591594999999998</v>
      </c>
      <c r="V129" s="861">
        <v>97.327370999999999</v>
      </c>
      <c r="W129" s="861">
        <v>96.415012000000004</v>
      </c>
      <c r="X129" s="861">
        <v>-2.8304010000000002</v>
      </c>
      <c r="Y129" s="861">
        <v>-2.2282690000000001</v>
      </c>
      <c r="Z129" s="861">
        <v>-7.3587819999999997</v>
      </c>
      <c r="AA129" s="861">
        <v>-6.5703760000000004</v>
      </c>
      <c r="AB129" s="861">
        <v>-6.694871</v>
      </c>
      <c r="AC129" s="861">
        <v>-8.0787680000000002</v>
      </c>
      <c r="AD129" s="861">
        <v>-9.690061</v>
      </c>
      <c r="AE129" s="861">
        <v>111.407839</v>
      </c>
      <c r="AF129" s="861">
        <v>102.18152499999999</v>
      </c>
      <c r="AG129" s="861">
        <v>94.183926</v>
      </c>
      <c r="AH129" s="861">
        <v>115.645915</v>
      </c>
      <c r="AI129" s="861">
        <v>93.275768999999997</v>
      </c>
      <c r="AJ129" s="861">
        <v>74.855797999999993</v>
      </c>
      <c r="AK129" s="861">
        <v>-0.198044</v>
      </c>
      <c r="AL129" s="861">
        <v>-5.2055800000000003</v>
      </c>
      <c r="AM129" s="861">
        <v>-4.441694</v>
      </c>
      <c r="AN129" s="861">
        <v>97.057327000000001</v>
      </c>
      <c r="AO129" s="861">
        <v>95.567278999999999</v>
      </c>
      <c r="AP129" s="861">
        <v>93.500262000000006</v>
      </c>
      <c r="AQ129" s="861">
        <v>91.679918999999998</v>
      </c>
      <c r="AR129" s="861">
        <v>73.748097000000001</v>
      </c>
      <c r="AS129" s="861">
        <v>63.297626000000001</v>
      </c>
      <c r="AT129" s="861">
        <v>78.240847000000002</v>
      </c>
      <c r="AU129" s="861">
        <v>76.868770999999995</v>
      </c>
      <c r="AV129" s="861">
        <v>76.562302000000003</v>
      </c>
      <c r="AW129" s="861">
        <v>75.736594999999994</v>
      </c>
      <c r="AX129" s="861">
        <v>92.574444</v>
      </c>
      <c r="AY129" s="861">
        <v>90.253899000000004</v>
      </c>
      <c r="AZ129" s="861">
        <v>-2.5659519999999998</v>
      </c>
      <c r="BA129" s="861">
        <v>-2.3479719999999999</v>
      </c>
      <c r="BB129" s="861">
        <v>-10.457283</v>
      </c>
      <c r="BC129" s="861">
        <v>-9.3573959999999996</v>
      </c>
      <c r="BD129" s="861">
        <v>-9.5960750000000008</v>
      </c>
      <c r="BE129" s="861">
        <v>-4.7270110000000001</v>
      </c>
      <c r="BF129" s="861">
        <v>30.797537999999999</v>
      </c>
      <c r="BG129" s="861">
        <v>142.17367400000001</v>
      </c>
      <c r="BH129" s="861">
        <v>111.901329</v>
      </c>
      <c r="BI129" s="861">
        <v>54.530003000000001</v>
      </c>
      <c r="BJ129" s="861">
        <v>134.649238</v>
      </c>
      <c r="BK129" s="861">
        <v>89.401258999999996</v>
      </c>
      <c r="BL129" s="861">
        <v>78.669139999999999</v>
      </c>
      <c r="BM129" s="861">
        <v>-14.79705</v>
      </c>
      <c r="BN129" s="861">
        <v>-9.3961649999999999</v>
      </c>
      <c r="BO129" s="861">
        <v>-7.0982440000000002</v>
      </c>
      <c r="BP129" s="861">
        <v>-8.4156069999999996</v>
      </c>
      <c r="BQ129" s="861">
        <v>90.289062999999999</v>
      </c>
      <c r="BR129" s="861">
        <v>91.048793000000003</v>
      </c>
      <c r="BS129" s="861">
        <v>88.481793999999994</v>
      </c>
      <c r="BT129" s="861">
        <v>58.758693000000001</v>
      </c>
      <c r="BU129" s="861">
        <v>65.648966000000001</v>
      </c>
      <c r="BV129" s="861">
        <v>62.192976000000002</v>
      </c>
      <c r="BW129" s="861">
        <v>65.443077000000002</v>
      </c>
      <c r="BX129" s="861">
        <v>-10.455339</v>
      </c>
      <c r="BY129" s="861">
        <v>-10.631009000000001</v>
      </c>
      <c r="BZ129" s="861">
        <v>-8.9958390000000001</v>
      </c>
      <c r="CA129" s="861">
        <v>-11.487852999999999</v>
      </c>
      <c r="CB129" s="861">
        <v>-6.6928270000000003</v>
      </c>
      <c r="CC129" s="861">
        <v>-3.5663770000000001</v>
      </c>
      <c r="CD129" s="861">
        <v>-6.9131770000000001</v>
      </c>
      <c r="CE129" s="861">
        <v>-3.2528570000000001</v>
      </c>
      <c r="CF129" s="861">
        <v>-9.0272290000000002</v>
      </c>
      <c r="CG129" s="861">
        <v>-2.4732479999999999</v>
      </c>
      <c r="CH129" s="861">
        <v>-9.4495679999999993</v>
      </c>
      <c r="CI129" s="861">
        <v>-4.7471009999999998</v>
      </c>
      <c r="CJ129" s="861">
        <v>-6.7810709999999998</v>
      </c>
      <c r="CK129" s="861">
        <v>-3.3053319999999999</v>
      </c>
      <c r="CL129" s="861">
        <v>-7.028543</v>
      </c>
      <c r="CM129" s="861">
        <v>-1.509684</v>
      </c>
      <c r="CN129" s="861">
        <v>-9.0595619999999997</v>
      </c>
      <c r="CO129" s="861">
        <v>-4.2836819999999998</v>
      </c>
      <c r="CP129" s="861">
        <v>-9.3176000000000005</v>
      </c>
      <c r="CQ129" s="861">
        <v>-5.7726110000000004</v>
      </c>
      <c r="CR129" s="861">
        <v>-6.6944730000000003</v>
      </c>
      <c r="CS129" s="861">
        <v>-4.0467700000000004</v>
      </c>
      <c r="CT129" s="861">
        <v>-7.5816439999999998</v>
      </c>
      <c r="CU129" s="861">
        <v>-4.1783320000000002</v>
      </c>
      <c r="CV129" s="861">
        <v>-9.6856849999999994</v>
      </c>
      <c r="CW129" s="861">
        <v>-4.0300039999999999</v>
      </c>
      <c r="CX129" s="861">
        <v>-9.7528889999999997</v>
      </c>
      <c r="CY129" s="861">
        <v>-4.7297529999999997</v>
      </c>
      <c r="CZ129" s="861">
        <v>-6.5582570000000002</v>
      </c>
      <c r="DA129" s="861">
        <v>-3.450615</v>
      </c>
      <c r="DB129" s="861">
        <v>-7.1994379999999998</v>
      </c>
      <c r="DC129" s="861">
        <v>-3.1213660000000001</v>
      </c>
      <c r="DD129" s="861">
        <v>-9.3513520000000003</v>
      </c>
      <c r="DE129" s="861">
        <v>-5.7129399999999997</v>
      </c>
      <c r="DF129" s="861">
        <v>-9.7759400000000003</v>
      </c>
      <c r="DG129" s="861">
        <v>-5.5355210000000001</v>
      </c>
      <c r="DH129" s="861">
        <v>-6.5354489999999998</v>
      </c>
      <c r="DI129" s="861">
        <v>-3.9387720000000002</v>
      </c>
      <c r="DJ129" s="861">
        <v>-7.0590580000000003</v>
      </c>
      <c r="DK129" s="861">
        <v>-4.6061899999999998</v>
      </c>
      <c r="DL129" s="861">
        <v>-9.4225750000000001</v>
      </c>
      <c r="DM129" s="861">
        <v>-6.8793350000000002</v>
      </c>
      <c r="DN129" s="861">
        <v>-9.7196459999999991</v>
      </c>
      <c r="DO129" s="861">
        <v>-6.3879729999999997</v>
      </c>
      <c r="DP129" s="861">
        <v>-7.1780220000000003</v>
      </c>
      <c r="DQ129" s="861">
        <v>-4.9585499999999998</v>
      </c>
      <c r="DR129" s="861">
        <v>-7.318371</v>
      </c>
      <c r="DS129" s="861">
        <v>-5.5776310000000002</v>
      </c>
      <c r="DT129" s="861">
        <v>-9.2073970000000003</v>
      </c>
      <c r="DU129" s="861">
        <v>-7.8224450000000001</v>
      </c>
      <c r="DV129" s="861">
        <v>-9.6209589999999992</v>
      </c>
      <c r="DW129" s="861">
        <v>-5.3461619999999996</v>
      </c>
      <c r="DX129" s="861">
        <v>14.252203</v>
      </c>
      <c r="DY129" s="861">
        <v>11.292704000000001</v>
      </c>
      <c r="DZ129" s="861">
        <v>170.37825000000001</v>
      </c>
      <c r="EA129" s="861">
        <v>159.52458100000001</v>
      </c>
      <c r="EB129" s="861">
        <v>120.54</v>
      </c>
      <c r="EC129" s="861">
        <v>1.2370000000000001</v>
      </c>
      <c r="ED129" s="861">
        <v>132.30000000000001</v>
      </c>
      <c r="EE129" s="861">
        <v>120.61</v>
      </c>
      <c r="EF129" s="861">
        <v>5.6210000000000004</v>
      </c>
      <c r="EG129" s="861">
        <v>669.9</v>
      </c>
      <c r="EH129" s="861">
        <v>120.4</v>
      </c>
      <c r="EI129" s="861">
        <v>5.2960000000000003</v>
      </c>
      <c r="EJ129" s="861">
        <v>631.70000000000005</v>
      </c>
      <c r="EK129" s="861">
        <v>9.9069090000000006</v>
      </c>
      <c r="EL129" s="861">
        <v>12.361611</v>
      </c>
      <c r="EM129" s="861">
        <v>-14.348603000000001</v>
      </c>
      <c r="EN129" s="861">
        <v>-19.459855000000001</v>
      </c>
      <c r="EO129" s="861">
        <v>98.436104999999998</v>
      </c>
      <c r="EP129" s="861">
        <v>93.845511000000002</v>
      </c>
      <c r="EQ129" s="861">
        <v>-6.3784159999999996</v>
      </c>
      <c r="ER129" s="861">
        <v>580.48102200000005</v>
      </c>
      <c r="ES129" s="861">
        <v>1309.4851880000001</v>
      </c>
      <c r="ET129" s="861">
        <v>1237.5058670000001</v>
      </c>
      <c r="EU129" s="861"/>
      <c r="EV129" s="861"/>
      <c r="EW129" s="861"/>
      <c r="EX129" s="861"/>
      <c r="EY129" s="861"/>
      <c r="EZ129" s="861"/>
      <c r="FA129" s="861"/>
      <c r="FB129" s="861"/>
      <c r="FC129" s="861"/>
      <c r="FD129" s="861"/>
    </row>
    <row r="130" spans="1:160" x14ac:dyDescent="0.25">
      <c r="A130" s="837">
        <v>46141</v>
      </c>
      <c r="B130" s="836">
        <v>0.46034722222222224</v>
      </c>
      <c r="C130" s="861">
        <v>6240</v>
      </c>
      <c r="D130" s="861">
        <v>0</v>
      </c>
      <c r="E130" s="861">
        <v>0</v>
      </c>
      <c r="F130" s="861">
        <v>77.196004000000002</v>
      </c>
      <c r="G130" s="861">
        <v>72.037408999999997</v>
      </c>
      <c r="H130" s="861">
        <v>65.589823999999993</v>
      </c>
      <c r="I130" s="861">
        <v>73.649797000000007</v>
      </c>
      <c r="J130" s="861">
        <v>73.411573000000004</v>
      </c>
      <c r="K130" s="861">
        <v>71.526698999999994</v>
      </c>
      <c r="L130" s="861">
        <v>74.226819000000006</v>
      </c>
      <c r="M130" s="861">
        <v>74.766969000000003</v>
      </c>
      <c r="N130" s="861">
        <v>-5.2874819999999998</v>
      </c>
      <c r="O130" s="861">
        <v>-6.4634080000000003</v>
      </c>
      <c r="P130" s="861">
        <v>-7.5545479999999996</v>
      </c>
      <c r="Q130" s="861">
        <v>-4.3806459999999996</v>
      </c>
      <c r="R130" s="861">
        <v>-5.0499219999999996</v>
      </c>
      <c r="S130" s="861">
        <v>-6.0868679999999999</v>
      </c>
      <c r="T130" s="861">
        <v>84.555971</v>
      </c>
      <c r="U130" s="861">
        <v>75.802000000000007</v>
      </c>
      <c r="V130" s="861">
        <v>96.959791999999993</v>
      </c>
      <c r="W130" s="861">
        <v>96.093228999999994</v>
      </c>
      <c r="X130" s="861">
        <v>-3.3854989999999998</v>
      </c>
      <c r="Y130" s="861">
        <v>-2.9132929999999999</v>
      </c>
      <c r="Z130" s="861">
        <v>-8.0521349999999998</v>
      </c>
      <c r="AA130" s="861">
        <v>-7.3264230000000001</v>
      </c>
      <c r="AB130" s="861">
        <v>-7.4238239999999998</v>
      </c>
      <c r="AC130" s="861">
        <v>-8.8238330000000005</v>
      </c>
      <c r="AD130" s="861">
        <v>-10.361791</v>
      </c>
      <c r="AE130" s="861">
        <v>109.95805</v>
      </c>
      <c r="AF130" s="861">
        <v>102.24651299999999</v>
      </c>
      <c r="AG130" s="861">
        <v>93.608513000000002</v>
      </c>
      <c r="AH130" s="861">
        <v>113.87704600000001</v>
      </c>
      <c r="AI130" s="861">
        <v>92.959151000000006</v>
      </c>
      <c r="AJ130" s="861">
        <v>74.309610000000006</v>
      </c>
      <c r="AK130" s="861">
        <v>-1.270899</v>
      </c>
      <c r="AL130" s="861">
        <v>-5.9621230000000001</v>
      </c>
      <c r="AM130" s="861">
        <v>-5.0534249999999998</v>
      </c>
      <c r="AN130" s="861">
        <v>96.496549999999999</v>
      </c>
      <c r="AO130" s="861">
        <v>95.304580000000001</v>
      </c>
      <c r="AP130" s="861">
        <v>92.995785999999995</v>
      </c>
      <c r="AQ130" s="861">
        <v>91.563592</v>
      </c>
      <c r="AR130" s="861">
        <v>73.931099000000003</v>
      </c>
      <c r="AS130" s="861">
        <v>63.389985000000003</v>
      </c>
      <c r="AT130" s="861">
        <v>78.360297000000003</v>
      </c>
      <c r="AU130" s="861">
        <v>76.948798999999994</v>
      </c>
      <c r="AV130" s="861">
        <v>76.148955000000001</v>
      </c>
      <c r="AW130" s="861">
        <v>75.603577000000001</v>
      </c>
      <c r="AX130" s="861">
        <v>92.437777999999994</v>
      </c>
      <c r="AY130" s="861">
        <v>90.127247999999994</v>
      </c>
      <c r="AZ130" s="861">
        <v>-3.2782809999999998</v>
      </c>
      <c r="BA130" s="861">
        <v>-2.7616339999999999</v>
      </c>
      <c r="BB130" s="861">
        <v>-11.32019</v>
      </c>
      <c r="BC130" s="861">
        <v>-10.155430000000001</v>
      </c>
      <c r="BD130" s="861">
        <v>-10.500078</v>
      </c>
      <c r="BE130" s="861">
        <v>-5.6702750000000002</v>
      </c>
      <c r="BF130" s="861">
        <v>30.831339</v>
      </c>
      <c r="BG130" s="861">
        <v>141.731819</v>
      </c>
      <c r="BH130" s="861">
        <v>111.550957</v>
      </c>
      <c r="BI130" s="861">
        <v>54.582037</v>
      </c>
      <c r="BJ130" s="861">
        <v>133.690392</v>
      </c>
      <c r="BK130" s="861">
        <v>89.197197000000003</v>
      </c>
      <c r="BL130" s="861">
        <v>78.241218000000003</v>
      </c>
      <c r="BM130" s="861">
        <v>-15.638467</v>
      </c>
      <c r="BN130" s="861">
        <v>-10.290354000000001</v>
      </c>
      <c r="BO130" s="861">
        <v>-7.6917359999999997</v>
      </c>
      <c r="BP130" s="861">
        <v>-9.3768600000000006</v>
      </c>
      <c r="BQ130" s="861">
        <v>90.021842000000007</v>
      </c>
      <c r="BR130" s="861">
        <v>91.091679999999997</v>
      </c>
      <c r="BS130" s="861">
        <v>88.466588999999999</v>
      </c>
      <c r="BT130" s="861">
        <v>58.918205999999998</v>
      </c>
      <c r="BU130" s="861">
        <v>65.706019999999995</v>
      </c>
      <c r="BV130" s="861">
        <v>62.281999999999996</v>
      </c>
      <c r="BW130" s="861">
        <v>65.497153999999995</v>
      </c>
      <c r="BX130" s="861">
        <v>-11.020989</v>
      </c>
      <c r="BY130" s="861">
        <v>-11.2697</v>
      </c>
      <c r="BZ130" s="861">
        <v>-9.9840450000000001</v>
      </c>
      <c r="CA130" s="861">
        <v>-12.371605000000001</v>
      </c>
      <c r="CB130" s="861">
        <v>-6.6803999999999997</v>
      </c>
      <c r="CC130" s="861">
        <v>-3.601016</v>
      </c>
      <c r="CD130" s="861">
        <v>-6.936788</v>
      </c>
      <c r="CE130" s="861">
        <v>-3.2215400000000001</v>
      </c>
      <c r="CF130" s="861">
        <v>-9.0421779999999998</v>
      </c>
      <c r="CG130" s="861">
        <v>-2.506132</v>
      </c>
      <c r="CH130" s="861">
        <v>-9.4745989999999995</v>
      </c>
      <c r="CI130" s="861">
        <v>-4.7472779999999997</v>
      </c>
      <c r="CJ130" s="861">
        <v>-6.8073969999999999</v>
      </c>
      <c r="CK130" s="861">
        <v>-3.297231</v>
      </c>
      <c r="CL130" s="861">
        <v>-7.0521589999999996</v>
      </c>
      <c r="CM130" s="861">
        <v>-1.512721</v>
      </c>
      <c r="CN130" s="861">
        <v>-9.0787289999999992</v>
      </c>
      <c r="CO130" s="861">
        <v>-4.3208450000000003</v>
      </c>
      <c r="CP130" s="861">
        <v>-9.3323809999999998</v>
      </c>
      <c r="CQ130" s="861">
        <v>-5.7971009999999996</v>
      </c>
      <c r="CR130" s="861">
        <v>-6.7105940000000004</v>
      </c>
      <c r="CS130" s="861">
        <v>-4.0632890000000002</v>
      </c>
      <c r="CT130" s="861">
        <v>-7.6036890000000001</v>
      </c>
      <c r="CU130" s="861">
        <v>-4.1770079999999998</v>
      </c>
      <c r="CV130" s="861">
        <v>-9.7307889999999997</v>
      </c>
      <c r="CW130" s="861">
        <v>-4.049137</v>
      </c>
      <c r="CX130" s="861">
        <v>-9.7554960000000008</v>
      </c>
      <c r="CY130" s="861">
        <v>-4.7509569999999997</v>
      </c>
      <c r="CZ130" s="861">
        <v>-6.5748540000000002</v>
      </c>
      <c r="DA130" s="861">
        <v>-3.4534379999999998</v>
      </c>
      <c r="DB130" s="861">
        <v>-7.2265750000000004</v>
      </c>
      <c r="DC130" s="861">
        <v>-3.1460089999999998</v>
      </c>
      <c r="DD130" s="861">
        <v>-9.3829019999999996</v>
      </c>
      <c r="DE130" s="861">
        <v>-5.7447759999999999</v>
      </c>
      <c r="DF130" s="861">
        <v>-9.8051499999999994</v>
      </c>
      <c r="DG130" s="861">
        <v>-5.5612740000000001</v>
      </c>
      <c r="DH130" s="861">
        <v>-6.5673110000000001</v>
      </c>
      <c r="DI130" s="861">
        <v>-3.9374720000000001</v>
      </c>
      <c r="DJ130" s="861">
        <v>-7.0773720000000004</v>
      </c>
      <c r="DK130" s="861">
        <v>-4.5955820000000003</v>
      </c>
      <c r="DL130" s="861">
        <v>-9.4627289999999995</v>
      </c>
      <c r="DM130" s="861">
        <v>-6.8973789999999999</v>
      </c>
      <c r="DN130" s="861">
        <v>-9.7371250000000007</v>
      </c>
      <c r="DO130" s="861">
        <v>-6.3736290000000002</v>
      </c>
      <c r="DP130" s="861">
        <v>-7.2005710000000001</v>
      </c>
      <c r="DQ130" s="861">
        <v>-4.9679580000000003</v>
      </c>
      <c r="DR130" s="861">
        <v>-7.3530490000000004</v>
      </c>
      <c r="DS130" s="861">
        <v>-5.5959019999999997</v>
      </c>
      <c r="DT130" s="861">
        <v>-9.2222259999999991</v>
      </c>
      <c r="DU130" s="861">
        <v>-7.8278869999999996</v>
      </c>
      <c r="DV130" s="861">
        <v>-9.6590509999999998</v>
      </c>
      <c r="DW130" s="861">
        <v>-5.3364779999999996</v>
      </c>
      <c r="DX130" s="861">
        <v>13.960243</v>
      </c>
      <c r="DY130" s="861">
        <v>11.029615</v>
      </c>
      <c r="DZ130" s="861">
        <v>169.46615499999999</v>
      </c>
      <c r="EA130" s="861">
        <v>159.073735</v>
      </c>
      <c r="EB130" s="861">
        <v>119.93</v>
      </c>
      <c r="EC130" s="861">
        <v>3.2519999999999998</v>
      </c>
      <c r="ED130" s="861">
        <v>384.3</v>
      </c>
      <c r="EE130" s="861">
        <v>120.03</v>
      </c>
      <c r="EF130" s="861">
        <v>5.6020000000000003</v>
      </c>
      <c r="EG130" s="861">
        <v>663.8</v>
      </c>
      <c r="EH130" s="861">
        <v>119.95</v>
      </c>
      <c r="EI130" s="861">
        <v>5.2809999999999997</v>
      </c>
      <c r="EJ130" s="861">
        <v>627.4</v>
      </c>
      <c r="EK130" s="861">
        <v>9.7809609999999996</v>
      </c>
      <c r="EL130" s="861">
        <v>12.243928</v>
      </c>
      <c r="EM130" s="861">
        <v>-14.834386</v>
      </c>
      <c r="EN130" s="861">
        <v>-19.935663999999999</v>
      </c>
      <c r="EO130" s="861">
        <v>98.058042</v>
      </c>
      <c r="EP130" s="861">
        <v>93.650343000000007</v>
      </c>
      <c r="EQ130" s="861">
        <v>-6.3949199999999999</v>
      </c>
      <c r="ER130" s="861">
        <v>585.132338</v>
      </c>
      <c r="ES130" s="861">
        <v>1320.575227</v>
      </c>
      <c r="ET130" s="861">
        <v>1247.976478</v>
      </c>
      <c r="EU130" s="861"/>
      <c r="EV130" s="861"/>
      <c r="EW130" s="861"/>
      <c r="EX130" s="861"/>
      <c r="EY130" s="861"/>
      <c r="EZ130" s="861"/>
      <c r="FA130" s="861"/>
      <c r="FB130" s="861"/>
      <c r="FC130" s="861"/>
      <c r="FD130" s="861"/>
    </row>
    <row r="131" spans="1:160" x14ac:dyDescent="0.25">
      <c r="A131" s="837">
        <v>46141</v>
      </c>
      <c r="B131" s="836">
        <v>0.46104166666666663</v>
      </c>
      <c r="C131" s="861">
        <v>6300</v>
      </c>
      <c r="D131" s="861">
        <v>0</v>
      </c>
      <c r="E131" s="861">
        <v>0</v>
      </c>
      <c r="F131" s="861">
        <v>77.168001000000004</v>
      </c>
      <c r="G131" s="861">
        <v>72.099943999999994</v>
      </c>
      <c r="H131" s="861">
        <v>65.631911000000002</v>
      </c>
      <c r="I131" s="861">
        <v>73.691587999999996</v>
      </c>
      <c r="J131" s="861">
        <v>73.499077</v>
      </c>
      <c r="K131" s="861">
        <v>71.561807999999999</v>
      </c>
      <c r="L131" s="861">
        <v>74.245750999999998</v>
      </c>
      <c r="M131" s="861">
        <v>74.815040999999994</v>
      </c>
      <c r="N131" s="861">
        <v>-5.4153180000000001</v>
      </c>
      <c r="O131" s="861">
        <v>-6.8281869999999998</v>
      </c>
      <c r="P131" s="861">
        <v>-7.8273419999999998</v>
      </c>
      <c r="Q131" s="861">
        <v>-4.2437820000000004</v>
      </c>
      <c r="R131" s="861">
        <v>-5.235633</v>
      </c>
      <c r="S131" s="861">
        <v>-6.3652660000000001</v>
      </c>
      <c r="T131" s="861">
        <v>84.383506999999994</v>
      </c>
      <c r="U131" s="861">
        <v>75.590203000000002</v>
      </c>
      <c r="V131" s="861">
        <v>96.579402999999999</v>
      </c>
      <c r="W131" s="861">
        <v>95.645649000000006</v>
      </c>
      <c r="X131" s="861">
        <v>-3.7996460000000001</v>
      </c>
      <c r="Y131" s="861">
        <v>-3.3333400000000002</v>
      </c>
      <c r="Z131" s="861">
        <v>-8.506945</v>
      </c>
      <c r="AA131" s="861">
        <v>-7.7998890000000003</v>
      </c>
      <c r="AB131" s="861">
        <v>-7.8655889999999999</v>
      </c>
      <c r="AC131" s="861">
        <v>-9.2276670000000003</v>
      </c>
      <c r="AD131" s="861">
        <v>-10.722549000000001</v>
      </c>
      <c r="AE131" s="861">
        <v>109.032825</v>
      </c>
      <c r="AF131" s="861">
        <v>101.75341</v>
      </c>
      <c r="AG131" s="861">
        <v>93.275622999999996</v>
      </c>
      <c r="AH131" s="861">
        <v>112.797169</v>
      </c>
      <c r="AI131" s="861">
        <v>92.623946000000004</v>
      </c>
      <c r="AJ131" s="861">
        <v>73.952293999999995</v>
      </c>
      <c r="AK131" s="861">
        <v>-1.7456069999999999</v>
      </c>
      <c r="AL131" s="861">
        <v>-6.3130870000000003</v>
      </c>
      <c r="AM131" s="861">
        <v>-5.4388350000000001</v>
      </c>
      <c r="AN131" s="861">
        <v>96.136570000000006</v>
      </c>
      <c r="AO131" s="861">
        <v>94.898685</v>
      </c>
      <c r="AP131" s="861">
        <v>92.428218000000001</v>
      </c>
      <c r="AQ131" s="861">
        <v>91.284064000000001</v>
      </c>
      <c r="AR131" s="861">
        <v>73.983027000000007</v>
      </c>
      <c r="AS131" s="861">
        <v>63.464405999999997</v>
      </c>
      <c r="AT131" s="861">
        <v>78.350795000000005</v>
      </c>
      <c r="AU131" s="861">
        <v>76.976788999999997</v>
      </c>
      <c r="AV131" s="861">
        <v>76.308989999999994</v>
      </c>
      <c r="AW131" s="861">
        <v>75.435649999999995</v>
      </c>
      <c r="AX131" s="861">
        <v>92.208078</v>
      </c>
      <c r="AY131" s="861">
        <v>90.100769</v>
      </c>
      <c r="AZ131" s="861">
        <v>-3.505007</v>
      </c>
      <c r="BA131" s="861">
        <v>-3.1678359999999999</v>
      </c>
      <c r="BB131" s="861">
        <v>-11.781040000000001</v>
      </c>
      <c r="BC131" s="861">
        <v>-10.649255999999999</v>
      </c>
      <c r="BD131" s="861">
        <v>-11.049168999999999</v>
      </c>
      <c r="BE131" s="861">
        <v>-6.2055059999999997</v>
      </c>
      <c r="BF131" s="861">
        <v>31.673569000000001</v>
      </c>
      <c r="BG131" s="861">
        <v>141.636923</v>
      </c>
      <c r="BH131" s="861">
        <v>111.33042500000001</v>
      </c>
      <c r="BI131" s="861">
        <v>54.542585000000003</v>
      </c>
      <c r="BJ131" s="861">
        <v>133.47768199999999</v>
      </c>
      <c r="BK131" s="861">
        <v>88.918576999999999</v>
      </c>
      <c r="BL131" s="861">
        <v>77.734232000000006</v>
      </c>
      <c r="BM131" s="861">
        <v>-16.121368</v>
      </c>
      <c r="BN131" s="861">
        <v>-10.813478999999999</v>
      </c>
      <c r="BO131" s="861">
        <v>-7.8506049999999998</v>
      </c>
      <c r="BP131" s="861">
        <v>-9.9771269999999994</v>
      </c>
      <c r="BQ131" s="861">
        <v>89.880396000000005</v>
      </c>
      <c r="BR131" s="861">
        <v>91.046482999999995</v>
      </c>
      <c r="BS131" s="861">
        <v>88.319776000000005</v>
      </c>
      <c r="BT131" s="861">
        <v>59.081800999999999</v>
      </c>
      <c r="BU131" s="861">
        <v>65.763614000000004</v>
      </c>
      <c r="BV131" s="861">
        <v>62.411008000000002</v>
      </c>
      <c r="BW131" s="861">
        <v>65.587226000000001</v>
      </c>
      <c r="BX131" s="861">
        <v>-11.583021</v>
      </c>
      <c r="BY131" s="861">
        <v>-11.726533</v>
      </c>
      <c r="BZ131" s="861">
        <v>-10.748321000000001</v>
      </c>
      <c r="CA131" s="861">
        <v>-11.893932</v>
      </c>
      <c r="CB131" s="861">
        <v>-6.7170920000000001</v>
      </c>
      <c r="CC131" s="861">
        <v>-3.6435590000000002</v>
      </c>
      <c r="CD131" s="861">
        <v>-6.9440569999999999</v>
      </c>
      <c r="CE131" s="861">
        <v>-3.2190150000000002</v>
      </c>
      <c r="CF131" s="861">
        <v>-9.0497899999999998</v>
      </c>
      <c r="CG131" s="861">
        <v>-2.5442800000000001</v>
      </c>
      <c r="CH131" s="861">
        <v>-9.4626839999999994</v>
      </c>
      <c r="CI131" s="861">
        <v>-4.8020129999999996</v>
      </c>
      <c r="CJ131" s="861">
        <v>-6.8146779999999998</v>
      </c>
      <c r="CK131" s="861">
        <v>-3.3541509999999999</v>
      </c>
      <c r="CL131" s="861">
        <v>-7.0496189999999999</v>
      </c>
      <c r="CM131" s="861">
        <v>-1.534748</v>
      </c>
      <c r="CN131" s="861">
        <v>-9.0661909999999999</v>
      </c>
      <c r="CO131" s="861">
        <v>-4.3163070000000001</v>
      </c>
      <c r="CP131" s="861">
        <v>-9.3429850000000005</v>
      </c>
      <c r="CQ131" s="861">
        <v>-5.8482079999999996</v>
      </c>
      <c r="CR131" s="861">
        <v>-6.740297</v>
      </c>
      <c r="CS131" s="861">
        <v>-4.0937989999999997</v>
      </c>
      <c r="CT131" s="861">
        <v>-7.5808689999999999</v>
      </c>
      <c r="CU131" s="861">
        <v>-4.1970929999999997</v>
      </c>
      <c r="CV131" s="861">
        <v>-9.7008569999999992</v>
      </c>
      <c r="CW131" s="861">
        <v>-4.0561999999999996</v>
      </c>
      <c r="CX131" s="861">
        <v>-9.7830840000000006</v>
      </c>
      <c r="CY131" s="861">
        <v>-4.7783290000000003</v>
      </c>
      <c r="CZ131" s="861">
        <v>-6.6032380000000002</v>
      </c>
      <c r="DA131" s="861">
        <v>-3.5010629999999998</v>
      </c>
      <c r="DB131" s="861">
        <v>-7.2427070000000002</v>
      </c>
      <c r="DC131" s="861">
        <v>-3.172717</v>
      </c>
      <c r="DD131" s="861">
        <v>-9.4134930000000008</v>
      </c>
      <c r="DE131" s="861">
        <v>-5.7635370000000004</v>
      </c>
      <c r="DF131" s="861">
        <v>-9.8107159999999993</v>
      </c>
      <c r="DG131" s="861">
        <v>-5.5765909999999996</v>
      </c>
      <c r="DH131" s="861">
        <v>-6.5947880000000003</v>
      </c>
      <c r="DI131" s="861">
        <v>-3.977875</v>
      </c>
      <c r="DJ131" s="861">
        <v>-7.1011559999999996</v>
      </c>
      <c r="DK131" s="861">
        <v>-4.6146200000000004</v>
      </c>
      <c r="DL131" s="861">
        <v>-9.4901680000000006</v>
      </c>
      <c r="DM131" s="861">
        <v>-6.9106959999999997</v>
      </c>
      <c r="DN131" s="861">
        <v>-9.7534810000000007</v>
      </c>
      <c r="DO131" s="861">
        <v>-6.4491649999999998</v>
      </c>
      <c r="DP131" s="861">
        <v>-7.2131230000000004</v>
      </c>
      <c r="DQ131" s="861">
        <v>-4.9870070000000002</v>
      </c>
      <c r="DR131" s="861">
        <v>-7.3670289999999996</v>
      </c>
      <c r="DS131" s="861">
        <v>-5.6098429999999997</v>
      </c>
      <c r="DT131" s="861">
        <v>-9.2641860000000005</v>
      </c>
      <c r="DU131" s="861">
        <v>-7.8767709999999997</v>
      </c>
      <c r="DV131" s="861">
        <v>-9.6681240000000006</v>
      </c>
      <c r="DW131" s="861">
        <v>-5.3911480000000003</v>
      </c>
      <c r="DX131" s="861">
        <v>13.739342000000001</v>
      </c>
      <c r="DY131" s="861">
        <v>10.833501</v>
      </c>
      <c r="DZ131" s="861">
        <v>168.20012800000001</v>
      </c>
      <c r="EA131" s="861">
        <v>158.75421499999999</v>
      </c>
      <c r="EB131" s="861">
        <v>120.52</v>
      </c>
      <c r="EC131" s="861">
        <v>1.2370000000000001</v>
      </c>
      <c r="ED131" s="861">
        <v>132.4</v>
      </c>
      <c r="EE131" s="861">
        <v>120.48</v>
      </c>
      <c r="EF131" s="861">
        <v>5.601</v>
      </c>
      <c r="EG131" s="861">
        <v>664.4</v>
      </c>
      <c r="EH131" s="861">
        <v>120.59</v>
      </c>
      <c r="EI131" s="861">
        <v>5.2590000000000003</v>
      </c>
      <c r="EJ131" s="861">
        <v>622.1</v>
      </c>
      <c r="EK131" s="861">
        <v>9.7656449999999992</v>
      </c>
      <c r="EL131" s="861">
        <v>12.442199</v>
      </c>
      <c r="EM131" s="861">
        <v>-15.20448</v>
      </c>
      <c r="EN131" s="861">
        <v>-20.292804</v>
      </c>
      <c r="EO131" s="861">
        <v>97.530992999999995</v>
      </c>
      <c r="EP131" s="861">
        <v>93.511799999999994</v>
      </c>
      <c r="EQ131" s="861">
        <v>-6.4165239999999999</v>
      </c>
      <c r="ER131" s="861">
        <v>591.18278899999996</v>
      </c>
      <c r="ES131" s="861">
        <v>1331.606458</v>
      </c>
      <c r="ET131" s="861">
        <v>1258.372582</v>
      </c>
      <c r="EU131" s="861"/>
      <c r="EV131" s="861"/>
      <c r="EW131" s="861"/>
      <c r="EX131" s="861"/>
      <c r="EY131" s="861"/>
      <c r="EZ131" s="861"/>
      <c r="FA131" s="861"/>
      <c r="FB131" s="861"/>
      <c r="FC131" s="861"/>
      <c r="FD131" s="861"/>
    </row>
    <row r="132" spans="1:160" x14ac:dyDescent="0.25">
      <c r="A132" s="837">
        <v>46141</v>
      </c>
      <c r="B132" s="836">
        <v>0.46173611111111112</v>
      </c>
      <c r="C132" s="861">
        <v>6360</v>
      </c>
      <c r="D132" s="861">
        <v>0</v>
      </c>
      <c r="E132" s="861">
        <v>0</v>
      </c>
      <c r="F132" s="861">
        <v>77.203248000000002</v>
      </c>
      <c r="G132" s="861">
        <v>72.146844999999999</v>
      </c>
      <c r="H132" s="861">
        <v>65.623223999999993</v>
      </c>
      <c r="I132" s="861">
        <v>73.732926000000006</v>
      </c>
      <c r="J132" s="861">
        <v>73.479915000000005</v>
      </c>
      <c r="K132" s="861">
        <v>71.545996000000002</v>
      </c>
      <c r="L132" s="861">
        <v>74.234331999999995</v>
      </c>
      <c r="M132" s="861">
        <v>74.836584000000002</v>
      </c>
      <c r="N132" s="861">
        <v>-5.6993739999999997</v>
      </c>
      <c r="O132" s="861">
        <v>-7.0946540000000002</v>
      </c>
      <c r="P132" s="861">
        <v>-8.1513139999999993</v>
      </c>
      <c r="Q132" s="861">
        <v>-4.4948230000000002</v>
      </c>
      <c r="R132" s="861">
        <v>-5.7084450000000002</v>
      </c>
      <c r="S132" s="861">
        <v>-6.8393829999999998</v>
      </c>
      <c r="T132" s="861">
        <v>84.235005999999998</v>
      </c>
      <c r="U132" s="861">
        <v>75.432153</v>
      </c>
      <c r="V132" s="861">
        <v>96.419717000000006</v>
      </c>
      <c r="W132" s="861">
        <v>95.519210999999999</v>
      </c>
      <c r="X132" s="861">
        <v>-4.1671500000000004</v>
      </c>
      <c r="Y132" s="861">
        <v>-3.6225869999999998</v>
      </c>
      <c r="Z132" s="861">
        <v>-8.8711579999999994</v>
      </c>
      <c r="AA132" s="861">
        <v>-8.1604200000000002</v>
      </c>
      <c r="AB132" s="861">
        <v>-8.1918620000000004</v>
      </c>
      <c r="AC132" s="861">
        <v>-9.5396350000000005</v>
      </c>
      <c r="AD132" s="861">
        <v>-11.031188</v>
      </c>
      <c r="AE132" s="861">
        <v>108.59884</v>
      </c>
      <c r="AF132" s="861">
        <v>101.307706</v>
      </c>
      <c r="AG132" s="861">
        <v>92.919978999999998</v>
      </c>
      <c r="AH132" s="861">
        <v>112.108312</v>
      </c>
      <c r="AI132" s="861">
        <v>92.481727000000006</v>
      </c>
      <c r="AJ132" s="861">
        <v>73.595867999999996</v>
      </c>
      <c r="AK132" s="861">
        <v>-2.2380680000000002</v>
      </c>
      <c r="AL132" s="861">
        <v>-6.6894299999999998</v>
      </c>
      <c r="AM132" s="861">
        <v>-5.6827350000000001</v>
      </c>
      <c r="AN132" s="861">
        <v>95.785127000000003</v>
      </c>
      <c r="AO132" s="861">
        <v>94.790431999999996</v>
      </c>
      <c r="AP132" s="861">
        <v>92.347814999999997</v>
      </c>
      <c r="AQ132" s="861">
        <v>91.184900999999996</v>
      </c>
      <c r="AR132" s="861">
        <v>74.154951999999994</v>
      </c>
      <c r="AS132" s="861">
        <v>63.574696000000003</v>
      </c>
      <c r="AT132" s="861">
        <v>78.518831000000006</v>
      </c>
      <c r="AU132" s="861">
        <v>77.107173000000003</v>
      </c>
      <c r="AV132" s="861">
        <v>76.147616999999997</v>
      </c>
      <c r="AW132" s="861">
        <v>75.488208999999998</v>
      </c>
      <c r="AX132" s="861">
        <v>91.976781000000003</v>
      </c>
      <c r="AY132" s="861">
        <v>89.905036999999993</v>
      </c>
      <c r="AZ132" s="861">
        <v>-3.8613469999999999</v>
      </c>
      <c r="BA132" s="861">
        <v>-3.4872909999999999</v>
      </c>
      <c r="BB132" s="861">
        <v>-12.133913</v>
      </c>
      <c r="BC132" s="861">
        <v>-11.029702</v>
      </c>
      <c r="BD132" s="861">
        <v>-11.440204</v>
      </c>
      <c r="BE132" s="861">
        <v>-6.4931749999999999</v>
      </c>
      <c r="BF132" s="861">
        <v>31.427862000000001</v>
      </c>
      <c r="BG132" s="861">
        <v>141.763882</v>
      </c>
      <c r="BH132" s="861">
        <v>111.150902</v>
      </c>
      <c r="BI132" s="861">
        <v>54.504119000000003</v>
      </c>
      <c r="BJ132" s="861">
        <v>133.929633</v>
      </c>
      <c r="BK132" s="861">
        <v>88.734876</v>
      </c>
      <c r="BL132" s="861">
        <v>77.445374000000001</v>
      </c>
      <c r="BM132" s="861">
        <v>-16.459292000000001</v>
      </c>
      <c r="BN132" s="861">
        <v>-11.181476999999999</v>
      </c>
      <c r="BO132" s="861">
        <v>-8.0835249999999998</v>
      </c>
      <c r="BP132" s="861">
        <v>-10.420242999999999</v>
      </c>
      <c r="BQ132" s="861">
        <v>89.686938999999995</v>
      </c>
      <c r="BR132" s="861">
        <v>91.080038000000002</v>
      </c>
      <c r="BS132" s="861">
        <v>88.269002</v>
      </c>
      <c r="BT132" s="861">
        <v>59.138592000000003</v>
      </c>
      <c r="BU132" s="861">
        <v>65.861725000000007</v>
      </c>
      <c r="BV132" s="861">
        <v>62.432341000000001</v>
      </c>
      <c r="BW132" s="861">
        <v>65.640512000000001</v>
      </c>
      <c r="BX132" s="861">
        <v>-11.82973</v>
      </c>
      <c r="BY132" s="861">
        <v>-12.076404999999999</v>
      </c>
      <c r="BZ132" s="861">
        <v>-11.095307999999999</v>
      </c>
      <c r="CA132" s="861">
        <v>-12.194452999999999</v>
      </c>
      <c r="CB132" s="861">
        <v>-6.7349690000000004</v>
      </c>
      <c r="CC132" s="861">
        <v>-3.6414719999999998</v>
      </c>
      <c r="CD132" s="861">
        <v>-6.9615749999999998</v>
      </c>
      <c r="CE132" s="861">
        <v>-3.2094999999999998</v>
      </c>
      <c r="CF132" s="861">
        <v>-9.0893960000000007</v>
      </c>
      <c r="CG132" s="861">
        <v>-2.5528689999999998</v>
      </c>
      <c r="CH132" s="861">
        <v>-9.4914240000000003</v>
      </c>
      <c r="CI132" s="861">
        <v>-4.8086650000000004</v>
      </c>
      <c r="CJ132" s="861">
        <v>-6.863378</v>
      </c>
      <c r="CK132" s="861">
        <v>-3.3450980000000001</v>
      </c>
      <c r="CL132" s="861">
        <v>-7.0844250000000004</v>
      </c>
      <c r="CM132" s="861">
        <v>-1.557677</v>
      </c>
      <c r="CN132" s="861">
        <v>-9.0659650000000003</v>
      </c>
      <c r="CO132" s="861">
        <v>-4.3556210000000002</v>
      </c>
      <c r="CP132" s="861">
        <v>-9.3982539999999997</v>
      </c>
      <c r="CQ132" s="861">
        <v>-5.867737</v>
      </c>
      <c r="CR132" s="861">
        <v>-6.7757290000000001</v>
      </c>
      <c r="CS132" s="861">
        <v>-4.1044400000000003</v>
      </c>
      <c r="CT132" s="861">
        <v>-7.5953980000000003</v>
      </c>
      <c r="CU132" s="861">
        <v>-4.2254969999999998</v>
      </c>
      <c r="CV132" s="861">
        <v>-9.7144960000000005</v>
      </c>
      <c r="CW132" s="861">
        <v>-4.0725090000000002</v>
      </c>
      <c r="CX132" s="861">
        <v>-9.8009930000000001</v>
      </c>
      <c r="CY132" s="861">
        <v>-4.7970290000000002</v>
      </c>
      <c r="CZ132" s="861">
        <v>-6.6215250000000001</v>
      </c>
      <c r="DA132" s="861">
        <v>-3.4979640000000001</v>
      </c>
      <c r="DB132" s="861">
        <v>-7.2835140000000003</v>
      </c>
      <c r="DC132" s="861">
        <v>-3.18587</v>
      </c>
      <c r="DD132" s="861">
        <v>-9.4338300000000004</v>
      </c>
      <c r="DE132" s="861">
        <v>-5.7585839999999999</v>
      </c>
      <c r="DF132" s="861">
        <v>-9.8306900000000006</v>
      </c>
      <c r="DG132" s="861">
        <v>-5.6118119999999996</v>
      </c>
      <c r="DH132" s="861">
        <v>-6.625864</v>
      </c>
      <c r="DI132" s="861">
        <v>-4.0069840000000001</v>
      </c>
      <c r="DJ132" s="861">
        <v>-7.1308749999999996</v>
      </c>
      <c r="DK132" s="861">
        <v>-4.6418970000000002</v>
      </c>
      <c r="DL132" s="861">
        <v>-9.5130239999999997</v>
      </c>
      <c r="DM132" s="861">
        <v>-6.9315910000000001</v>
      </c>
      <c r="DN132" s="861">
        <v>-9.7926870000000008</v>
      </c>
      <c r="DO132" s="861">
        <v>-6.4713669999999999</v>
      </c>
      <c r="DP132" s="861">
        <v>-7.2493689999999997</v>
      </c>
      <c r="DQ132" s="861">
        <v>-5.0063839999999997</v>
      </c>
      <c r="DR132" s="861">
        <v>-7.3958259999999996</v>
      </c>
      <c r="DS132" s="861">
        <v>-5.6227140000000002</v>
      </c>
      <c r="DT132" s="861">
        <v>-9.2950029999999995</v>
      </c>
      <c r="DU132" s="861">
        <v>-7.8869400000000001</v>
      </c>
      <c r="DV132" s="861">
        <v>-9.6929949999999998</v>
      </c>
      <c r="DW132" s="861">
        <v>-5.369726</v>
      </c>
      <c r="DX132" s="861">
        <v>13.546873</v>
      </c>
      <c r="DY132" s="861">
        <v>10.621445</v>
      </c>
      <c r="DZ132" s="861">
        <v>168.208585</v>
      </c>
      <c r="EA132" s="861">
        <v>158.03731199999999</v>
      </c>
      <c r="EB132" s="861">
        <v>120.57</v>
      </c>
      <c r="EC132" s="861">
        <v>1.238</v>
      </c>
      <c r="ED132" s="861">
        <v>132.4</v>
      </c>
      <c r="EE132" s="861">
        <v>120.44</v>
      </c>
      <c r="EF132" s="861">
        <v>5.57</v>
      </c>
      <c r="EG132" s="861">
        <v>659.4</v>
      </c>
      <c r="EH132" s="861">
        <v>120.69</v>
      </c>
      <c r="EI132" s="861">
        <v>5.2350000000000003</v>
      </c>
      <c r="EJ132" s="861">
        <v>621</v>
      </c>
      <c r="EK132" s="861">
        <v>9.8460180000000008</v>
      </c>
      <c r="EL132" s="861">
        <v>12.597852</v>
      </c>
      <c r="EM132" s="861">
        <v>-15.528753</v>
      </c>
      <c r="EN132" s="861">
        <v>-20.681377000000001</v>
      </c>
      <c r="EO132" s="861">
        <v>97.534522999999993</v>
      </c>
      <c r="EP132" s="861">
        <v>93.200271000000001</v>
      </c>
      <c r="EQ132" s="861">
        <v>-6.4368990000000004</v>
      </c>
      <c r="ER132" s="861">
        <v>593.38831700000003</v>
      </c>
      <c r="ES132" s="861">
        <v>1342.612768</v>
      </c>
      <c r="ET132" s="861">
        <v>1268.7391110000001</v>
      </c>
      <c r="EU132" s="861"/>
      <c r="EV132" s="861"/>
      <c r="EW132" s="861"/>
      <c r="EX132" s="861"/>
      <c r="EY132" s="861"/>
      <c r="EZ132" s="861"/>
      <c r="FA132" s="861"/>
      <c r="FB132" s="861"/>
      <c r="FC132" s="861"/>
      <c r="FD132" s="861"/>
    </row>
    <row r="133" spans="1:160" x14ac:dyDescent="0.25">
      <c r="A133" s="837">
        <v>46141</v>
      </c>
      <c r="B133" s="836">
        <v>0.46243055555555551</v>
      </c>
      <c r="C133" s="861">
        <v>6420</v>
      </c>
      <c r="D133" s="861">
        <v>0</v>
      </c>
      <c r="E133" s="861">
        <v>0</v>
      </c>
      <c r="F133" s="861">
        <v>77.107266999999993</v>
      </c>
      <c r="G133" s="861">
        <v>72.184224</v>
      </c>
      <c r="H133" s="861">
        <v>65.591273999999999</v>
      </c>
      <c r="I133" s="861">
        <v>73.774450000000002</v>
      </c>
      <c r="J133" s="861">
        <v>73.488868999999994</v>
      </c>
      <c r="K133" s="861">
        <v>71.572783000000001</v>
      </c>
      <c r="L133" s="861">
        <v>74.258430000000004</v>
      </c>
      <c r="M133" s="861">
        <v>74.824753999999999</v>
      </c>
      <c r="N133" s="861">
        <v>-5.8061090000000002</v>
      </c>
      <c r="O133" s="861">
        <v>-7.3642440000000002</v>
      </c>
      <c r="P133" s="861">
        <v>-8.355817</v>
      </c>
      <c r="Q133" s="861">
        <v>-4.7962619999999996</v>
      </c>
      <c r="R133" s="861">
        <v>-5.8439860000000001</v>
      </c>
      <c r="S133" s="861">
        <v>-6.8070409999999999</v>
      </c>
      <c r="T133" s="861">
        <v>84.216916999999995</v>
      </c>
      <c r="U133" s="861">
        <v>75.823311000000004</v>
      </c>
      <c r="V133" s="861">
        <v>96.380583000000001</v>
      </c>
      <c r="W133" s="861">
        <v>95.460645999999997</v>
      </c>
      <c r="X133" s="861">
        <v>-4.3368859999999998</v>
      </c>
      <c r="Y133" s="861">
        <v>-3.7163279999999999</v>
      </c>
      <c r="Z133" s="861">
        <v>-9.076727</v>
      </c>
      <c r="AA133" s="861">
        <v>-8.4167839999999998</v>
      </c>
      <c r="AB133" s="861">
        <v>-8.4082340000000002</v>
      </c>
      <c r="AC133" s="861">
        <v>-9.758813</v>
      </c>
      <c r="AD133" s="861">
        <v>-11.203806</v>
      </c>
      <c r="AE133" s="861">
        <v>108.244192</v>
      </c>
      <c r="AF133" s="861">
        <v>100.942384</v>
      </c>
      <c r="AG133" s="861">
        <v>92.651346000000004</v>
      </c>
      <c r="AH133" s="861">
        <v>111.693138</v>
      </c>
      <c r="AI133" s="861">
        <v>92.257366000000005</v>
      </c>
      <c r="AJ133" s="861">
        <v>73.504504999999995</v>
      </c>
      <c r="AK133" s="861">
        <v>-2.6688900000000002</v>
      </c>
      <c r="AL133" s="861">
        <v>-6.9725140000000003</v>
      </c>
      <c r="AM133" s="861">
        <v>-5.8814380000000002</v>
      </c>
      <c r="AN133" s="861">
        <v>95.631196000000003</v>
      </c>
      <c r="AO133" s="861">
        <v>94.762361999999996</v>
      </c>
      <c r="AP133" s="861">
        <v>92.180542000000003</v>
      </c>
      <c r="AQ133" s="861">
        <v>91.043942999999999</v>
      </c>
      <c r="AR133" s="861">
        <v>74.072142999999997</v>
      </c>
      <c r="AS133" s="861">
        <v>63.658253000000002</v>
      </c>
      <c r="AT133" s="861">
        <v>78.563916000000006</v>
      </c>
      <c r="AU133" s="861">
        <v>77.157809999999998</v>
      </c>
      <c r="AV133" s="861">
        <v>76.289417</v>
      </c>
      <c r="AW133" s="861">
        <v>75.275614000000004</v>
      </c>
      <c r="AX133" s="861">
        <v>91.966209000000006</v>
      </c>
      <c r="AY133" s="861">
        <v>89.720878999999996</v>
      </c>
      <c r="AZ133" s="861">
        <v>-3.9451990000000001</v>
      </c>
      <c r="BA133" s="861">
        <v>-3.6036169999999998</v>
      </c>
      <c r="BB133" s="861">
        <v>-12.378738999999999</v>
      </c>
      <c r="BC133" s="861">
        <v>-11.249178000000001</v>
      </c>
      <c r="BD133" s="861">
        <v>-11.718171</v>
      </c>
      <c r="BE133" s="861">
        <v>-6.7525019999999998</v>
      </c>
      <c r="BF133" s="861">
        <v>31.791612000000001</v>
      </c>
      <c r="BG133" s="861">
        <v>141.86413400000001</v>
      </c>
      <c r="BH133" s="861">
        <v>111.093172</v>
      </c>
      <c r="BI133" s="861">
        <v>54.357624000000001</v>
      </c>
      <c r="BJ133" s="861">
        <v>133.941835</v>
      </c>
      <c r="BK133" s="861">
        <v>88.671200999999996</v>
      </c>
      <c r="BL133" s="861">
        <v>77.292820000000006</v>
      </c>
      <c r="BM133" s="861">
        <v>-16.81174</v>
      </c>
      <c r="BN133" s="861">
        <v>-11.514945000000001</v>
      </c>
      <c r="BO133" s="861">
        <v>-8.2772830000000006</v>
      </c>
      <c r="BP133" s="861">
        <v>-10.741564</v>
      </c>
      <c r="BQ133" s="861">
        <v>89.593892999999994</v>
      </c>
      <c r="BR133" s="861">
        <v>91.030899000000005</v>
      </c>
      <c r="BS133" s="861">
        <v>88.200153999999998</v>
      </c>
      <c r="BT133" s="861">
        <v>59.162475999999998</v>
      </c>
      <c r="BU133" s="861">
        <v>65.985647</v>
      </c>
      <c r="BV133" s="861">
        <v>62.54477</v>
      </c>
      <c r="BW133" s="861">
        <v>65.719199000000003</v>
      </c>
      <c r="BX133" s="861">
        <v>-11.995431</v>
      </c>
      <c r="BY133" s="861">
        <v>-12.226628</v>
      </c>
      <c r="BZ133" s="861">
        <v>-11.393998</v>
      </c>
      <c r="CA133" s="861">
        <v>-12.308997</v>
      </c>
      <c r="CB133" s="861">
        <v>-6.7434690000000002</v>
      </c>
      <c r="CC133" s="861">
        <v>-3.658881</v>
      </c>
      <c r="CD133" s="861">
        <v>-6.9580570000000002</v>
      </c>
      <c r="CE133" s="861">
        <v>-3.151214</v>
      </c>
      <c r="CF133" s="861">
        <v>-9.1058780000000006</v>
      </c>
      <c r="CG133" s="861">
        <v>-2.5469179999999998</v>
      </c>
      <c r="CH133" s="861">
        <v>-9.4976160000000007</v>
      </c>
      <c r="CI133" s="861">
        <v>-4.8045710000000001</v>
      </c>
      <c r="CJ133" s="861">
        <v>-6.8592709999999997</v>
      </c>
      <c r="CK133" s="861">
        <v>-3.3722530000000002</v>
      </c>
      <c r="CL133" s="861">
        <v>-7.0841760000000003</v>
      </c>
      <c r="CM133" s="861">
        <v>-1.555577</v>
      </c>
      <c r="CN133" s="861">
        <v>-9.0969739999999994</v>
      </c>
      <c r="CO133" s="861">
        <v>-4.3659330000000001</v>
      </c>
      <c r="CP133" s="861">
        <v>-9.3888359999999995</v>
      </c>
      <c r="CQ133" s="861">
        <v>-5.8434520000000001</v>
      </c>
      <c r="CR133" s="861">
        <v>-6.7528090000000001</v>
      </c>
      <c r="CS133" s="861">
        <v>-4.1225339999999999</v>
      </c>
      <c r="CT133" s="861">
        <v>-7.5879830000000004</v>
      </c>
      <c r="CU133" s="861">
        <v>-4.1902179999999998</v>
      </c>
      <c r="CV133" s="861">
        <v>-9.7427080000000004</v>
      </c>
      <c r="CW133" s="861">
        <v>-4.0702489999999996</v>
      </c>
      <c r="CX133" s="861">
        <v>-9.7953840000000003</v>
      </c>
      <c r="CY133" s="861">
        <v>-4.7788959999999996</v>
      </c>
      <c r="CZ133" s="861">
        <v>-6.6224790000000002</v>
      </c>
      <c r="DA133" s="861">
        <v>-3.5023979999999999</v>
      </c>
      <c r="DB133" s="861">
        <v>-7.2921800000000001</v>
      </c>
      <c r="DC133" s="861">
        <v>-3.1796220000000002</v>
      </c>
      <c r="DD133" s="861">
        <v>-9.4445979999999992</v>
      </c>
      <c r="DE133" s="861">
        <v>-5.7814100000000002</v>
      </c>
      <c r="DF133" s="861">
        <v>-9.8408010000000008</v>
      </c>
      <c r="DG133" s="861">
        <v>-5.6102049999999997</v>
      </c>
      <c r="DH133" s="861">
        <v>-6.6167850000000001</v>
      </c>
      <c r="DI133" s="861">
        <v>-3.9806270000000001</v>
      </c>
      <c r="DJ133" s="861">
        <v>-7.13896</v>
      </c>
      <c r="DK133" s="861">
        <v>-4.6462269999999997</v>
      </c>
      <c r="DL133" s="861">
        <v>-9.5227579999999996</v>
      </c>
      <c r="DM133" s="861">
        <v>-6.9249390000000002</v>
      </c>
      <c r="DN133" s="861">
        <v>-9.7948229999999992</v>
      </c>
      <c r="DO133" s="861">
        <v>-6.4370890000000003</v>
      </c>
      <c r="DP133" s="861">
        <v>-7.2444870000000003</v>
      </c>
      <c r="DQ133" s="861">
        <v>-5.0041979999999997</v>
      </c>
      <c r="DR133" s="861">
        <v>-7.4188700000000001</v>
      </c>
      <c r="DS133" s="861">
        <v>-5.6116700000000002</v>
      </c>
      <c r="DT133" s="861">
        <v>-9.300046</v>
      </c>
      <c r="DU133" s="861">
        <v>-7.8578270000000003</v>
      </c>
      <c r="DV133" s="861">
        <v>-9.699287</v>
      </c>
      <c r="DW133" s="861">
        <v>-5.3755090000000001</v>
      </c>
      <c r="DX133" s="861">
        <v>13.467941</v>
      </c>
      <c r="DY133" s="861">
        <v>10.480739</v>
      </c>
      <c r="DZ133" s="861">
        <v>168.266617</v>
      </c>
      <c r="EA133" s="861">
        <v>158.12917300000001</v>
      </c>
      <c r="EB133" s="861">
        <v>119.88</v>
      </c>
      <c r="EC133" s="861">
        <v>3.2490000000000001</v>
      </c>
      <c r="ED133" s="861">
        <v>383.9</v>
      </c>
      <c r="EE133" s="861">
        <v>119.88</v>
      </c>
      <c r="EF133" s="861">
        <v>5.5679999999999996</v>
      </c>
      <c r="EG133" s="861">
        <v>657.4</v>
      </c>
      <c r="EH133" s="861">
        <v>120.05</v>
      </c>
      <c r="EI133" s="861">
        <v>5.2309999999999999</v>
      </c>
      <c r="EJ133" s="861">
        <v>616.4</v>
      </c>
      <c r="EK133" s="861">
        <v>9.7807929999999992</v>
      </c>
      <c r="EL133" s="861">
        <v>12.663319</v>
      </c>
      <c r="EM133" s="861">
        <v>-15.662231</v>
      </c>
      <c r="EN133" s="861">
        <v>-20.940601999999998</v>
      </c>
      <c r="EO133" s="861">
        <v>97.558739000000003</v>
      </c>
      <c r="EP133" s="861">
        <v>93.240241999999995</v>
      </c>
      <c r="EQ133" s="861">
        <v>-6.4358680000000001</v>
      </c>
      <c r="ER133" s="861">
        <v>598.04475400000001</v>
      </c>
      <c r="ES133" s="861">
        <v>1353.5999529999999</v>
      </c>
      <c r="ET133" s="861">
        <v>1279.0458619999999</v>
      </c>
      <c r="EU133" s="861"/>
      <c r="EV133" s="861"/>
      <c r="EW133" s="861"/>
      <c r="EX133" s="861"/>
      <c r="EY133" s="861"/>
      <c r="EZ133" s="861"/>
      <c r="FA133" s="861"/>
      <c r="FB133" s="861"/>
      <c r="FC133" s="861"/>
      <c r="FD133" s="861"/>
    </row>
    <row r="134" spans="1:160" x14ac:dyDescent="0.25">
      <c r="A134" s="837">
        <v>46141</v>
      </c>
      <c r="B134" s="836">
        <v>0.46312500000000001</v>
      </c>
      <c r="C134" s="861">
        <v>6480</v>
      </c>
      <c r="D134" s="861">
        <v>0</v>
      </c>
      <c r="E134" s="861">
        <v>0</v>
      </c>
      <c r="F134" s="861">
        <v>77.107719000000003</v>
      </c>
      <c r="G134" s="861">
        <v>72.253756999999993</v>
      </c>
      <c r="H134" s="861">
        <v>65.622484999999998</v>
      </c>
      <c r="I134" s="861">
        <v>73.850151999999994</v>
      </c>
      <c r="J134" s="861">
        <v>73.473197999999996</v>
      </c>
      <c r="K134" s="861">
        <v>71.582099999999997</v>
      </c>
      <c r="L134" s="861">
        <v>74.283136999999996</v>
      </c>
      <c r="M134" s="861">
        <v>74.865499</v>
      </c>
      <c r="N134" s="861">
        <v>-6.039809</v>
      </c>
      <c r="O134" s="861">
        <v>-7.5405449999999998</v>
      </c>
      <c r="P134" s="861">
        <v>-8.567043</v>
      </c>
      <c r="Q134" s="861">
        <v>-4.9091110000000002</v>
      </c>
      <c r="R134" s="861">
        <v>-5.8861420000000004</v>
      </c>
      <c r="S134" s="861">
        <v>-6.9328560000000001</v>
      </c>
      <c r="T134" s="861">
        <v>84.009634000000005</v>
      </c>
      <c r="U134" s="861">
        <v>75.959620999999999</v>
      </c>
      <c r="V134" s="861">
        <v>96.263458</v>
      </c>
      <c r="W134" s="861">
        <v>95.364441999999997</v>
      </c>
      <c r="X134" s="861">
        <v>-4.4323309999999996</v>
      </c>
      <c r="Y134" s="861">
        <v>-3.7402199999999999</v>
      </c>
      <c r="Z134" s="861">
        <v>-9.2493960000000008</v>
      </c>
      <c r="AA134" s="861">
        <v>-8.5981699999999996</v>
      </c>
      <c r="AB134" s="861">
        <v>-8.5945579999999993</v>
      </c>
      <c r="AC134" s="861">
        <v>-9.9366179999999993</v>
      </c>
      <c r="AD134" s="861">
        <v>-11.413622</v>
      </c>
      <c r="AE134" s="861">
        <v>108.103396</v>
      </c>
      <c r="AF134" s="861">
        <v>100.651567</v>
      </c>
      <c r="AG134" s="861">
        <v>92.374356000000006</v>
      </c>
      <c r="AH134" s="861">
        <v>111.529509</v>
      </c>
      <c r="AI134" s="861">
        <v>92.194916000000006</v>
      </c>
      <c r="AJ134" s="861">
        <v>73.286632999999995</v>
      </c>
      <c r="AK134" s="861">
        <v>-2.7430409999999998</v>
      </c>
      <c r="AL134" s="861">
        <v>-7.2389599999999996</v>
      </c>
      <c r="AM134" s="861">
        <v>-6.2197329999999997</v>
      </c>
      <c r="AN134" s="861">
        <v>95.495339999999999</v>
      </c>
      <c r="AO134" s="861">
        <v>94.659006000000005</v>
      </c>
      <c r="AP134" s="861">
        <v>92.071083000000002</v>
      </c>
      <c r="AQ134" s="861">
        <v>90.877528999999996</v>
      </c>
      <c r="AR134" s="861">
        <v>74.020655000000005</v>
      </c>
      <c r="AS134" s="861">
        <v>63.672483999999997</v>
      </c>
      <c r="AT134" s="861">
        <v>78.603942000000004</v>
      </c>
      <c r="AU134" s="861">
        <v>77.176835999999994</v>
      </c>
      <c r="AV134" s="861">
        <v>76.149023999999997</v>
      </c>
      <c r="AW134" s="861">
        <v>75.556421</v>
      </c>
      <c r="AX134" s="861">
        <v>91.731787999999995</v>
      </c>
      <c r="AY134" s="861">
        <v>89.510362000000001</v>
      </c>
      <c r="AZ134" s="861">
        <v>-4.057239</v>
      </c>
      <c r="BA134" s="861">
        <v>-3.7834460000000001</v>
      </c>
      <c r="BB134" s="861">
        <v>-12.610003000000001</v>
      </c>
      <c r="BC134" s="861">
        <v>-11.422643000000001</v>
      </c>
      <c r="BD134" s="861">
        <v>-11.943545</v>
      </c>
      <c r="BE134" s="861">
        <v>-7.0616199999999996</v>
      </c>
      <c r="BF134" s="861">
        <v>31.723054999999999</v>
      </c>
      <c r="BG134" s="861">
        <v>141.57729499999999</v>
      </c>
      <c r="BH134" s="861">
        <v>110.950855</v>
      </c>
      <c r="BI134" s="861">
        <v>54.214739999999999</v>
      </c>
      <c r="BJ134" s="861">
        <v>133.64733100000001</v>
      </c>
      <c r="BK134" s="861">
        <v>88.425753999999998</v>
      </c>
      <c r="BL134" s="861">
        <v>76.995655999999997</v>
      </c>
      <c r="BM134" s="861">
        <v>-16.973659000000001</v>
      </c>
      <c r="BN134" s="861">
        <v>-11.717328</v>
      </c>
      <c r="BO134" s="861">
        <v>-8.6448590000000003</v>
      </c>
      <c r="BP134" s="861">
        <v>-10.977541</v>
      </c>
      <c r="BQ134" s="861">
        <v>89.376594999999995</v>
      </c>
      <c r="BR134" s="861">
        <v>90.932227999999995</v>
      </c>
      <c r="BS134" s="861">
        <v>88.005471</v>
      </c>
      <c r="BT134" s="861">
        <v>59.264071999999999</v>
      </c>
      <c r="BU134" s="861">
        <v>66.039782000000002</v>
      </c>
      <c r="BV134" s="861">
        <v>62.527109000000003</v>
      </c>
      <c r="BW134" s="861">
        <v>65.809222000000005</v>
      </c>
      <c r="BX134" s="861">
        <v>-12.223283</v>
      </c>
      <c r="BY134" s="861">
        <v>-12.426297</v>
      </c>
      <c r="BZ134" s="861">
        <v>-11.719281000000001</v>
      </c>
      <c r="CA134" s="861">
        <v>-12.540034</v>
      </c>
      <c r="CB134" s="861">
        <v>-6.8155700000000001</v>
      </c>
      <c r="CC134" s="861">
        <v>-3.7030850000000002</v>
      </c>
      <c r="CD134" s="861">
        <v>-7.0179049999999998</v>
      </c>
      <c r="CE134" s="861">
        <v>-3.2093129999999999</v>
      </c>
      <c r="CF134" s="861">
        <v>-9.1282549999999993</v>
      </c>
      <c r="CG134" s="861">
        <v>-2.5769519999999999</v>
      </c>
      <c r="CH134" s="861">
        <v>-9.5184449999999998</v>
      </c>
      <c r="CI134" s="861">
        <v>-4.8545730000000002</v>
      </c>
      <c r="CJ134" s="861">
        <v>-6.9075670000000002</v>
      </c>
      <c r="CK134" s="861">
        <v>-3.3950719999999999</v>
      </c>
      <c r="CL134" s="861">
        <v>-7.1136679999999997</v>
      </c>
      <c r="CM134" s="861">
        <v>-1.5940799999999999</v>
      </c>
      <c r="CN134" s="861">
        <v>-9.1141950000000005</v>
      </c>
      <c r="CO134" s="861">
        <v>-4.384423</v>
      </c>
      <c r="CP134" s="861">
        <v>-9.422364</v>
      </c>
      <c r="CQ134" s="861">
        <v>-5.8963770000000002</v>
      </c>
      <c r="CR134" s="861">
        <v>-6.8128140000000004</v>
      </c>
      <c r="CS134" s="861">
        <v>-4.1557849999999998</v>
      </c>
      <c r="CT134" s="861">
        <v>-7.6141829999999997</v>
      </c>
      <c r="CU134" s="861">
        <v>-4.2325559999999998</v>
      </c>
      <c r="CV134" s="861">
        <v>-9.7732189999999992</v>
      </c>
      <c r="CW134" s="861">
        <v>-4.0944450000000003</v>
      </c>
      <c r="CX134" s="861">
        <v>-9.8142139999999998</v>
      </c>
      <c r="CY134" s="861">
        <v>-4.7905959999999999</v>
      </c>
      <c r="CZ134" s="861">
        <v>-6.6449490000000004</v>
      </c>
      <c r="DA134" s="861">
        <v>-3.516378</v>
      </c>
      <c r="DB134" s="861">
        <v>-7.3169919999999999</v>
      </c>
      <c r="DC134" s="861">
        <v>-3.1787380000000001</v>
      </c>
      <c r="DD134" s="861">
        <v>-9.4718800000000005</v>
      </c>
      <c r="DE134" s="861">
        <v>-5.7763669999999996</v>
      </c>
      <c r="DF134" s="861">
        <v>-9.8556640000000009</v>
      </c>
      <c r="DG134" s="861">
        <v>-5.6184440000000002</v>
      </c>
      <c r="DH134" s="861">
        <v>-6.667986</v>
      </c>
      <c r="DI134" s="861">
        <v>-4.0123110000000004</v>
      </c>
      <c r="DJ134" s="861">
        <v>-7.1628579999999999</v>
      </c>
      <c r="DK134" s="861">
        <v>-4.6476940000000004</v>
      </c>
      <c r="DL134" s="861">
        <v>-9.5448609999999992</v>
      </c>
      <c r="DM134" s="861">
        <v>-6.9207970000000003</v>
      </c>
      <c r="DN134" s="861">
        <v>-9.8415879999999998</v>
      </c>
      <c r="DO134" s="861">
        <v>-6.442539</v>
      </c>
      <c r="DP134" s="861">
        <v>-7.2812520000000003</v>
      </c>
      <c r="DQ134" s="861">
        <v>-5.0019400000000003</v>
      </c>
      <c r="DR134" s="861">
        <v>-7.4381050000000002</v>
      </c>
      <c r="DS134" s="861">
        <v>-5.6341130000000001</v>
      </c>
      <c r="DT134" s="861">
        <v>-9.3202649999999991</v>
      </c>
      <c r="DU134" s="861">
        <v>-7.8583559999999997</v>
      </c>
      <c r="DV134" s="861">
        <v>-9.7323470000000007</v>
      </c>
      <c r="DW134" s="861">
        <v>-5.3850499999999997</v>
      </c>
      <c r="DX134" s="861">
        <v>13.375838</v>
      </c>
      <c r="DY134" s="861">
        <v>10.346204999999999</v>
      </c>
      <c r="DZ134" s="861">
        <v>168.02039199999999</v>
      </c>
      <c r="EA134" s="861">
        <v>157.53348800000001</v>
      </c>
      <c r="EB134" s="861">
        <v>120.58</v>
      </c>
      <c r="EC134" s="861">
        <v>1.238</v>
      </c>
      <c r="ED134" s="861">
        <v>132.19999999999999</v>
      </c>
      <c r="EE134" s="861">
        <v>120.45</v>
      </c>
      <c r="EF134" s="861">
        <v>5.5439999999999996</v>
      </c>
      <c r="EG134" s="861">
        <v>656.5</v>
      </c>
      <c r="EH134" s="861">
        <v>120.55</v>
      </c>
      <c r="EI134" s="861">
        <v>5.1959999999999997</v>
      </c>
      <c r="EJ134" s="861">
        <v>616.9</v>
      </c>
      <c r="EK134" s="861">
        <v>9.5986150000000006</v>
      </c>
      <c r="EL134" s="861">
        <v>12.544651</v>
      </c>
      <c r="EM134" s="861">
        <v>-15.818348</v>
      </c>
      <c r="EN134" s="861">
        <v>-21.189509999999999</v>
      </c>
      <c r="EO134" s="861">
        <v>97.455951999999996</v>
      </c>
      <c r="EP134" s="861">
        <v>92.980767999999998</v>
      </c>
      <c r="EQ134" s="861">
        <v>-6.4627319999999999</v>
      </c>
      <c r="ER134" s="861">
        <v>603.80699200000004</v>
      </c>
      <c r="ES134" s="861">
        <v>1364.55278</v>
      </c>
      <c r="ET134" s="861">
        <v>1289.345499</v>
      </c>
      <c r="EU134" s="861"/>
      <c r="EV134" s="861"/>
      <c r="EW134" s="861"/>
      <c r="EX134" s="861"/>
      <c r="EY134" s="861"/>
      <c r="EZ134" s="861"/>
      <c r="FA134" s="861"/>
      <c r="FB134" s="861"/>
      <c r="FC134" s="861"/>
      <c r="FD134" s="861"/>
    </row>
    <row r="135" spans="1:160" x14ac:dyDescent="0.25">
      <c r="A135" s="837">
        <v>46141</v>
      </c>
      <c r="B135" s="836">
        <v>0.4638194444444444</v>
      </c>
      <c r="C135" s="861">
        <v>6540</v>
      </c>
      <c r="D135" s="861">
        <v>0</v>
      </c>
      <c r="E135" s="861">
        <v>0</v>
      </c>
      <c r="F135" s="861">
        <v>77.108541000000002</v>
      </c>
      <c r="G135" s="861">
        <v>72.297807000000006</v>
      </c>
      <c r="H135" s="861">
        <v>65.712153999999998</v>
      </c>
      <c r="I135" s="861">
        <v>73.885195999999993</v>
      </c>
      <c r="J135" s="861">
        <v>73.410928999999996</v>
      </c>
      <c r="K135" s="861">
        <v>71.616388999999998</v>
      </c>
      <c r="L135" s="861">
        <v>74.259854000000004</v>
      </c>
      <c r="M135" s="861">
        <v>74.903488999999993</v>
      </c>
      <c r="N135" s="861">
        <v>-6.1500579999999996</v>
      </c>
      <c r="O135" s="861">
        <v>-7.6781740000000003</v>
      </c>
      <c r="P135" s="861">
        <v>-8.6988059999999994</v>
      </c>
      <c r="Q135" s="861">
        <v>-4.8948879999999999</v>
      </c>
      <c r="R135" s="861">
        <v>-6.0089940000000004</v>
      </c>
      <c r="S135" s="861">
        <v>-7.1203770000000004</v>
      </c>
      <c r="T135" s="861">
        <v>83.973298</v>
      </c>
      <c r="U135" s="861">
        <v>75.193931000000006</v>
      </c>
      <c r="V135" s="861">
        <v>95.975143000000003</v>
      </c>
      <c r="W135" s="861">
        <v>95.077484999999996</v>
      </c>
      <c r="X135" s="861">
        <v>-4.4101730000000003</v>
      </c>
      <c r="Y135" s="861">
        <v>-3.963066</v>
      </c>
      <c r="Z135" s="861">
        <v>-9.3611789999999999</v>
      </c>
      <c r="AA135" s="861">
        <v>-8.7819690000000001</v>
      </c>
      <c r="AB135" s="861">
        <v>-8.7439180000000007</v>
      </c>
      <c r="AC135" s="861">
        <v>-10.123844999999999</v>
      </c>
      <c r="AD135" s="861">
        <v>-11.574807</v>
      </c>
      <c r="AE135" s="861">
        <v>108.008351</v>
      </c>
      <c r="AF135" s="861">
        <v>100.438817</v>
      </c>
      <c r="AG135" s="861">
        <v>92.126892999999995</v>
      </c>
      <c r="AH135" s="861">
        <v>111.469116</v>
      </c>
      <c r="AI135" s="861">
        <v>92.098416999999998</v>
      </c>
      <c r="AJ135" s="861">
        <v>73.185457999999997</v>
      </c>
      <c r="AK135" s="861">
        <v>-3.113426</v>
      </c>
      <c r="AL135" s="861">
        <v>-7.4702999999999999</v>
      </c>
      <c r="AM135" s="861">
        <v>-6.4105699999999999</v>
      </c>
      <c r="AN135" s="861">
        <v>95.391784000000001</v>
      </c>
      <c r="AO135" s="861">
        <v>94.371048000000002</v>
      </c>
      <c r="AP135" s="861">
        <v>91.837376000000006</v>
      </c>
      <c r="AQ135" s="861">
        <v>90.703236000000004</v>
      </c>
      <c r="AR135" s="861">
        <v>74.003934999999998</v>
      </c>
      <c r="AS135" s="861">
        <v>63.825077</v>
      </c>
      <c r="AT135" s="861">
        <v>78.528857000000002</v>
      </c>
      <c r="AU135" s="861">
        <v>77.142075000000006</v>
      </c>
      <c r="AV135" s="861">
        <v>75.728561999999997</v>
      </c>
      <c r="AW135" s="861">
        <v>75.008851000000007</v>
      </c>
      <c r="AX135" s="861">
        <v>91.523054999999999</v>
      </c>
      <c r="AY135" s="861">
        <v>89.408697000000004</v>
      </c>
      <c r="AZ135" s="861">
        <v>-4.4235660000000001</v>
      </c>
      <c r="BA135" s="861">
        <v>-3.9580600000000001</v>
      </c>
      <c r="BB135" s="861">
        <v>-12.759641</v>
      </c>
      <c r="BC135" s="861">
        <v>-11.578587000000001</v>
      </c>
      <c r="BD135" s="861">
        <v>-12.117511</v>
      </c>
      <c r="BE135" s="861">
        <v>-7.3025919999999998</v>
      </c>
      <c r="BF135" s="861">
        <v>31.601989</v>
      </c>
      <c r="BG135" s="861">
        <v>141.56679500000001</v>
      </c>
      <c r="BH135" s="861">
        <v>110.96964199999999</v>
      </c>
      <c r="BI135" s="861">
        <v>54.126973999999997</v>
      </c>
      <c r="BJ135" s="861">
        <v>133.70143300000001</v>
      </c>
      <c r="BK135" s="861">
        <v>88.289215999999996</v>
      </c>
      <c r="BL135" s="861">
        <v>77.275730999999993</v>
      </c>
      <c r="BM135" s="861">
        <v>-17.167899999999999</v>
      </c>
      <c r="BN135" s="861">
        <v>-11.864902000000001</v>
      </c>
      <c r="BO135" s="861">
        <v>-8.6872720000000001</v>
      </c>
      <c r="BP135" s="861">
        <v>-11.124472000000001</v>
      </c>
      <c r="BQ135" s="861">
        <v>89.262528000000003</v>
      </c>
      <c r="BR135" s="861">
        <v>90.816800000000001</v>
      </c>
      <c r="BS135" s="861">
        <v>87.890489000000002</v>
      </c>
      <c r="BT135" s="861">
        <v>59.365063999999997</v>
      </c>
      <c r="BU135" s="861">
        <v>66.117635000000007</v>
      </c>
      <c r="BV135" s="861">
        <v>62.638725000000001</v>
      </c>
      <c r="BW135" s="861">
        <v>65.883253999999994</v>
      </c>
      <c r="BX135" s="861">
        <v>-12.454164</v>
      </c>
      <c r="BY135" s="861">
        <v>-12.513999999999999</v>
      </c>
      <c r="BZ135" s="861">
        <v>-11.824263</v>
      </c>
      <c r="CA135" s="861">
        <v>-12.645624</v>
      </c>
      <c r="CB135" s="861">
        <v>-6.8001940000000003</v>
      </c>
      <c r="CC135" s="861">
        <v>-3.6711119999999999</v>
      </c>
      <c r="CD135" s="861">
        <v>-7.0231329999999996</v>
      </c>
      <c r="CE135" s="861">
        <v>-3.158328</v>
      </c>
      <c r="CF135" s="861">
        <v>-9.1314759999999993</v>
      </c>
      <c r="CG135" s="861">
        <v>-2.557874</v>
      </c>
      <c r="CH135" s="861">
        <v>-9.5292650000000005</v>
      </c>
      <c r="CI135" s="861">
        <v>-4.8206249999999997</v>
      </c>
      <c r="CJ135" s="861">
        <v>-6.9178750000000004</v>
      </c>
      <c r="CK135" s="861">
        <v>-3.4053800000000001</v>
      </c>
      <c r="CL135" s="861">
        <v>-7.1160940000000004</v>
      </c>
      <c r="CM135" s="861">
        <v>-1.5594319999999999</v>
      </c>
      <c r="CN135" s="861">
        <v>-9.1075739999999996</v>
      </c>
      <c r="CO135" s="861">
        <v>-4.3601749999999999</v>
      </c>
      <c r="CP135" s="861">
        <v>-9.4110739999999993</v>
      </c>
      <c r="CQ135" s="861">
        <v>-5.8898109999999999</v>
      </c>
      <c r="CR135" s="861">
        <v>-6.8506010000000002</v>
      </c>
      <c r="CS135" s="861">
        <v>-4.1255230000000003</v>
      </c>
      <c r="CT135" s="861">
        <v>-7.6163400000000001</v>
      </c>
      <c r="CU135" s="861">
        <v>-4.2142390000000001</v>
      </c>
      <c r="CV135" s="861">
        <v>-9.7688159999999993</v>
      </c>
      <c r="CW135" s="861">
        <v>-4.0738070000000004</v>
      </c>
      <c r="CX135" s="861">
        <v>-9.8233599999999992</v>
      </c>
      <c r="CY135" s="861">
        <v>-4.8038590000000001</v>
      </c>
      <c r="CZ135" s="861">
        <v>-6.6806599999999996</v>
      </c>
      <c r="DA135" s="861">
        <v>-3.533652</v>
      </c>
      <c r="DB135" s="861">
        <v>-7.3259569999999998</v>
      </c>
      <c r="DC135" s="861">
        <v>-3.1969319999999999</v>
      </c>
      <c r="DD135" s="861">
        <v>-9.4847739999999998</v>
      </c>
      <c r="DE135" s="861">
        <v>-5.7817270000000001</v>
      </c>
      <c r="DF135" s="861">
        <v>-9.8613809999999997</v>
      </c>
      <c r="DG135" s="861">
        <v>-5.644164</v>
      </c>
      <c r="DH135" s="861">
        <v>-6.6606019999999999</v>
      </c>
      <c r="DI135" s="861">
        <v>-4.037445</v>
      </c>
      <c r="DJ135" s="861">
        <v>-7.1783049999999999</v>
      </c>
      <c r="DK135" s="861">
        <v>-4.6570299999999998</v>
      </c>
      <c r="DL135" s="861">
        <v>-9.5619479999999992</v>
      </c>
      <c r="DM135" s="861">
        <v>-6.955095</v>
      </c>
      <c r="DN135" s="861">
        <v>-9.8487130000000001</v>
      </c>
      <c r="DO135" s="861">
        <v>-6.4622250000000001</v>
      </c>
      <c r="DP135" s="861">
        <v>-7.2888149999999996</v>
      </c>
      <c r="DQ135" s="861">
        <v>-5.0368919999999999</v>
      </c>
      <c r="DR135" s="861">
        <v>-7.4558949999999999</v>
      </c>
      <c r="DS135" s="861">
        <v>-5.62948</v>
      </c>
      <c r="DT135" s="861">
        <v>-9.3373469999999994</v>
      </c>
      <c r="DU135" s="861">
        <v>-7.8847529999999999</v>
      </c>
      <c r="DV135" s="861">
        <v>-9.7461900000000004</v>
      </c>
      <c r="DW135" s="861">
        <v>-5.395537</v>
      </c>
      <c r="DX135" s="861">
        <v>13.309544000000001</v>
      </c>
      <c r="DY135" s="861">
        <v>10.291964</v>
      </c>
      <c r="DZ135" s="861">
        <v>166.95004299999999</v>
      </c>
      <c r="EA135" s="861">
        <v>157.02869100000001</v>
      </c>
      <c r="EB135" s="861">
        <v>120.44</v>
      </c>
      <c r="EC135" s="861">
        <v>1.2370000000000001</v>
      </c>
      <c r="ED135" s="861">
        <v>132.19999999999999</v>
      </c>
      <c r="EE135" s="861">
        <v>120.58</v>
      </c>
      <c r="EF135" s="861">
        <v>5.5309999999999997</v>
      </c>
      <c r="EG135" s="861">
        <v>655.9</v>
      </c>
      <c r="EH135" s="861">
        <v>120.49</v>
      </c>
      <c r="EI135" s="861">
        <v>5.2089999999999996</v>
      </c>
      <c r="EJ135" s="861">
        <v>615.1</v>
      </c>
      <c r="EK135" s="861">
        <v>9.5203930000000003</v>
      </c>
      <c r="EL135" s="861">
        <v>12.602885000000001</v>
      </c>
      <c r="EM135" s="861">
        <v>-15.930963</v>
      </c>
      <c r="EN135" s="861">
        <v>-21.290157000000001</v>
      </c>
      <c r="EO135" s="861">
        <v>97.007952000000003</v>
      </c>
      <c r="EP135" s="861">
        <v>92.760368</v>
      </c>
      <c r="EQ135" s="861">
        <v>-6.4662810000000004</v>
      </c>
      <c r="ER135" s="861">
        <v>606.01008999999999</v>
      </c>
      <c r="ES135" s="861">
        <v>1375.4952800000001</v>
      </c>
      <c r="ET135" s="861">
        <v>1299.6225629999999</v>
      </c>
      <c r="EU135" s="861"/>
      <c r="EV135" s="861"/>
      <c r="EW135" s="861"/>
      <c r="EX135" s="861"/>
      <c r="EY135" s="861"/>
      <c r="EZ135" s="861"/>
      <c r="FA135" s="861"/>
      <c r="FB135" s="861"/>
      <c r="FC135" s="861"/>
      <c r="FD135" s="861"/>
    </row>
    <row r="136" spans="1:160" x14ac:dyDescent="0.25">
      <c r="A136" s="837">
        <v>46141</v>
      </c>
      <c r="B136" s="836">
        <v>0.46451388888888889</v>
      </c>
      <c r="C136" s="861">
        <v>6600</v>
      </c>
      <c r="D136" s="861">
        <v>0</v>
      </c>
      <c r="E136" s="861">
        <v>0</v>
      </c>
      <c r="F136" s="861">
        <v>77.126024999999998</v>
      </c>
      <c r="G136" s="861">
        <v>72.305220000000006</v>
      </c>
      <c r="H136" s="861">
        <v>65.797775000000001</v>
      </c>
      <c r="I136" s="861">
        <v>73.899168000000003</v>
      </c>
      <c r="J136" s="861">
        <v>73.376240999999993</v>
      </c>
      <c r="K136" s="861">
        <v>71.586716999999993</v>
      </c>
      <c r="L136" s="861">
        <v>74.294921000000002</v>
      </c>
      <c r="M136" s="861">
        <v>74.907269999999997</v>
      </c>
      <c r="N136" s="861">
        <v>-6.2259130000000003</v>
      </c>
      <c r="O136" s="861">
        <v>-7.9080849999999998</v>
      </c>
      <c r="P136" s="861">
        <v>-8.9796879999999994</v>
      </c>
      <c r="Q136" s="861">
        <v>-5.0431080000000001</v>
      </c>
      <c r="R136" s="861">
        <v>-6.1252870000000001</v>
      </c>
      <c r="S136" s="861">
        <v>-7.2317340000000003</v>
      </c>
      <c r="T136" s="861">
        <v>84.255213999999995</v>
      </c>
      <c r="U136" s="861">
        <v>75.535312000000005</v>
      </c>
      <c r="V136" s="861">
        <v>96.049931999999998</v>
      </c>
      <c r="W136" s="861">
        <v>95.098284000000007</v>
      </c>
      <c r="X136" s="861">
        <v>-4.5137369999999999</v>
      </c>
      <c r="Y136" s="861">
        <v>-3.9701960000000001</v>
      </c>
      <c r="Z136" s="861">
        <v>-9.4658949999999997</v>
      </c>
      <c r="AA136" s="861">
        <v>-8.8968959999999999</v>
      </c>
      <c r="AB136" s="861">
        <v>-8.7956599999999998</v>
      </c>
      <c r="AC136" s="861">
        <v>-10.208561</v>
      </c>
      <c r="AD136" s="861">
        <v>-11.574761000000001</v>
      </c>
      <c r="AE136" s="861">
        <v>107.84443</v>
      </c>
      <c r="AF136" s="861">
        <v>100.266124</v>
      </c>
      <c r="AG136" s="861">
        <v>91.991919999999993</v>
      </c>
      <c r="AH136" s="861">
        <v>111.279859</v>
      </c>
      <c r="AI136" s="861">
        <v>92.040046000000004</v>
      </c>
      <c r="AJ136" s="861">
        <v>73.190139000000002</v>
      </c>
      <c r="AK136" s="861">
        <v>-3.3752960000000001</v>
      </c>
      <c r="AL136" s="861">
        <v>-7.4484890000000004</v>
      </c>
      <c r="AM136" s="861">
        <v>-6.448995</v>
      </c>
      <c r="AN136" s="861">
        <v>95.284777000000005</v>
      </c>
      <c r="AO136" s="861">
        <v>94.444972000000007</v>
      </c>
      <c r="AP136" s="861">
        <v>91.885830999999996</v>
      </c>
      <c r="AQ136" s="861">
        <v>90.664648</v>
      </c>
      <c r="AR136" s="861">
        <v>74.040086000000002</v>
      </c>
      <c r="AS136" s="861">
        <v>63.850110999999998</v>
      </c>
      <c r="AT136" s="861">
        <v>78.623525999999998</v>
      </c>
      <c r="AU136" s="861">
        <v>77.121032999999997</v>
      </c>
      <c r="AV136" s="861">
        <v>75.773323000000005</v>
      </c>
      <c r="AW136" s="861">
        <v>75.091311000000005</v>
      </c>
      <c r="AX136" s="861">
        <v>91.571633000000006</v>
      </c>
      <c r="AY136" s="861">
        <v>89.413359999999997</v>
      </c>
      <c r="AZ136" s="861">
        <v>-4.5843069999999999</v>
      </c>
      <c r="BA136" s="861">
        <v>-4.1154299999999999</v>
      </c>
      <c r="BB136" s="861">
        <v>-12.918950000000001</v>
      </c>
      <c r="BC136" s="861">
        <v>-11.733363000000001</v>
      </c>
      <c r="BD136" s="861">
        <v>-12.230502</v>
      </c>
      <c r="BE136" s="861">
        <v>-7.4417609999999996</v>
      </c>
      <c r="BF136" s="861">
        <v>31.319174</v>
      </c>
      <c r="BG136" s="861">
        <v>141.70032900000001</v>
      </c>
      <c r="BH136" s="861">
        <v>110.95565999999999</v>
      </c>
      <c r="BI136" s="861">
        <v>54.108575999999999</v>
      </c>
      <c r="BJ136" s="861">
        <v>133.382184</v>
      </c>
      <c r="BK136" s="861">
        <v>88.338876999999997</v>
      </c>
      <c r="BL136" s="861">
        <v>76.808152000000007</v>
      </c>
      <c r="BM136" s="861">
        <v>-17.250306999999999</v>
      </c>
      <c r="BN136" s="861">
        <v>-12.004085</v>
      </c>
      <c r="BO136" s="861">
        <v>-8.9639609999999994</v>
      </c>
      <c r="BP136" s="861">
        <v>-11.275247999999999</v>
      </c>
      <c r="BQ136" s="861">
        <v>89.210313999999997</v>
      </c>
      <c r="BR136" s="861">
        <v>90.676089000000005</v>
      </c>
      <c r="BS136" s="861">
        <v>87.809235999999999</v>
      </c>
      <c r="BT136" s="861">
        <v>59.229821000000001</v>
      </c>
      <c r="BU136" s="861">
        <v>66.153306000000001</v>
      </c>
      <c r="BV136" s="861">
        <v>62.632109999999997</v>
      </c>
      <c r="BW136" s="861">
        <v>65.848055000000002</v>
      </c>
      <c r="BX136" s="861">
        <v>-12.393687</v>
      </c>
      <c r="BY136" s="861">
        <v>-12.614191999999999</v>
      </c>
      <c r="BZ136" s="861">
        <v>-12.074771999999999</v>
      </c>
      <c r="CA136" s="861">
        <v>-12.848843</v>
      </c>
      <c r="CB136" s="861">
        <v>-6.8152059999999999</v>
      </c>
      <c r="CC136" s="861">
        <v>-3.6903809999999999</v>
      </c>
      <c r="CD136" s="861">
        <v>-7.0439040000000004</v>
      </c>
      <c r="CE136" s="861">
        <v>-3.170617</v>
      </c>
      <c r="CF136" s="861">
        <v>-9.1484799999999993</v>
      </c>
      <c r="CG136" s="861">
        <v>-2.5612529999999998</v>
      </c>
      <c r="CH136" s="861">
        <v>-9.5452779999999997</v>
      </c>
      <c r="CI136" s="861">
        <v>-4.8565379999999996</v>
      </c>
      <c r="CJ136" s="861">
        <v>-6.9338230000000003</v>
      </c>
      <c r="CK136" s="861">
        <v>-3.3972359999999999</v>
      </c>
      <c r="CL136" s="861">
        <v>-7.1396709999999999</v>
      </c>
      <c r="CM136" s="861">
        <v>-1.576322</v>
      </c>
      <c r="CN136" s="861">
        <v>-9.1212979999999995</v>
      </c>
      <c r="CO136" s="861">
        <v>-4.3854249999999997</v>
      </c>
      <c r="CP136" s="861">
        <v>-9.4090989999999994</v>
      </c>
      <c r="CQ136" s="861">
        <v>-5.8733930000000001</v>
      </c>
      <c r="CR136" s="861">
        <v>-6.8332240000000004</v>
      </c>
      <c r="CS136" s="861">
        <v>-4.1472800000000003</v>
      </c>
      <c r="CT136" s="861">
        <v>-7.6283279999999998</v>
      </c>
      <c r="CU136" s="861">
        <v>-4.2359299999999998</v>
      </c>
      <c r="CV136" s="861">
        <v>-9.7597339999999999</v>
      </c>
      <c r="CW136" s="861">
        <v>-4.06806</v>
      </c>
      <c r="CX136" s="861">
        <v>-9.8200679999999991</v>
      </c>
      <c r="CY136" s="861">
        <v>-4.7987310000000001</v>
      </c>
      <c r="CZ136" s="861">
        <v>-6.6899899999999999</v>
      </c>
      <c r="DA136" s="861">
        <v>-3.5584410000000002</v>
      </c>
      <c r="DB136" s="861">
        <v>-7.3312650000000001</v>
      </c>
      <c r="DC136" s="861">
        <v>-3.2049919999999998</v>
      </c>
      <c r="DD136" s="861">
        <v>-9.4792900000000007</v>
      </c>
      <c r="DE136" s="861">
        <v>-5.7786059999999999</v>
      </c>
      <c r="DF136" s="861">
        <v>-9.8688459999999996</v>
      </c>
      <c r="DG136" s="861">
        <v>-5.6380629999999998</v>
      </c>
      <c r="DH136" s="861">
        <v>-6.6614940000000002</v>
      </c>
      <c r="DI136" s="861">
        <v>-4.035679</v>
      </c>
      <c r="DJ136" s="861">
        <v>-7.175128</v>
      </c>
      <c r="DK136" s="861">
        <v>-4.6478159999999997</v>
      </c>
      <c r="DL136" s="861">
        <v>-9.5666510000000002</v>
      </c>
      <c r="DM136" s="861">
        <v>-6.9079370000000004</v>
      </c>
      <c r="DN136" s="861">
        <v>-9.8467929999999999</v>
      </c>
      <c r="DO136" s="861">
        <v>-6.471984</v>
      </c>
      <c r="DP136" s="861">
        <v>-7.3051279999999998</v>
      </c>
      <c r="DQ136" s="861">
        <v>-5.0090469999999998</v>
      </c>
      <c r="DR136" s="861">
        <v>-7.4508479999999997</v>
      </c>
      <c r="DS136" s="861">
        <v>-5.6314380000000002</v>
      </c>
      <c r="DT136" s="861">
        <v>-9.3354850000000003</v>
      </c>
      <c r="DU136" s="861">
        <v>-7.867928</v>
      </c>
      <c r="DV136" s="861">
        <v>-9.7166779999999999</v>
      </c>
      <c r="DW136" s="861">
        <v>-5.3671579999999999</v>
      </c>
      <c r="DX136" s="861">
        <v>13.258120999999999</v>
      </c>
      <c r="DY136" s="861">
        <v>10.199714999999999</v>
      </c>
      <c r="DZ136" s="861">
        <v>167.351023</v>
      </c>
      <c r="EA136" s="861">
        <v>157.14271500000001</v>
      </c>
      <c r="EB136" s="861">
        <v>119.84</v>
      </c>
      <c r="EC136" s="861">
        <v>3.25</v>
      </c>
      <c r="ED136" s="861">
        <v>384</v>
      </c>
      <c r="EE136" s="861">
        <v>119.97</v>
      </c>
      <c r="EF136" s="861">
        <v>5.5359999999999996</v>
      </c>
      <c r="EG136" s="861">
        <v>657.9</v>
      </c>
      <c r="EH136" s="861">
        <v>119.94</v>
      </c>
      <c r="EI136" s="861">
        <v>5.1950000000000003</v>
      </c>
      <c r="EJ136" s="861">
        <v>614.79999999999995</v>
      </c>
      <c r="EK136" s="861">
        <v>9.5694630000000007</v>
      </c>
      <c r="EL136" s="861">
        <v>12.497759</v>
      </c>
      <c r="EM136" s="861">
        <v>-16.018457999999999</v>
      </c>
      <c r="EN136" s="861">
        <v>-21.46172</v>
      </c>
      <c r="EO136" s="861">
        <v>97.176010000000005</v>
      </c>
      <c r="EP136" s="861">
        <v>92.810193999999996</v>
      </c>
      <c r="EQ136" s="861">
        <v>-6.4688739999999996</v>
      </c>
      <c r="ER136" s="861">
        <v>610.937185</v>
      </c>
      <c r="ES136" s="861">
        <v>1386.429891</v>
      </c>
      <c r="ET136" s="861">
        <v>1309.8779480000001</v>
      </c>
      <c r="EU136" s="861"/>
      <c r="EV136" s="861"/>
      <c r="EW136" s="861"/>
      <c r="EX136" s="861"/>
      <c r="EY136" s="861"/>
      <c r="EZ136" s="861"/>
      <c r="FA136" s="861"/>
      <c r="FB136" s="861"/>
      <c r="FC136" s="861"/>
      <c r="FD136" s="861"/>
    </row>
    <row r="137" spans="1:160" x14ac:dyDescent="0.25">
      <c r="A137" s="837">
        <v>46141</v>
      </c>
      <c r="B137" s="836">
        <v>0.46520833333333328</v>
      </c>
      <c r="C137" s="861">
        <v>6660</v>
      </c>
      <c r="D137" s="861">
        <v>0</v>
      </c>
      <c r="E137" s="861">
        <v>0</v>
      </c>
      <c r="F137" s="861">
        <v>77.148381999999998</v>
      </c>
      <c r="G137" s="861">
        <v>72.341686999999993</v>
      </c>
      <c r="H137" s="861">
        <v>65.735453000000007</v>
      </c>
      <c r="I137" s="861">
        <v>73.946178000000003</v>
      </c>
      <c r="J137" s="861">
        <v>73.321708999999998</v>
      </c>
      <c r="K137" s="861">
        <v>71.579994999999997</v>
      </c>
      <c r="L137" s="861">
        <v>74.269960999999995</v>
      </c>
      <c r="M137" s="861">
        <v>74.898381000000001</v>
      </c>
      <c r="N137" s="861">
        <v>-2.8852799999999998</v>
      </c>
      <c r="O137" s="861">
        <v>-3.6208290000000001</v>
      </c>
      <c r="P137" s="861">
        <v>-4.6508050000000001</v>
      </c>
      <c r="Q137" s="861">
        <v>-1.338605</v>
      </c>
      <c r="R137" s="861">
        <v>-1.356662</v>
      </c>
      <c r="S137" s="861">
        <v>-2.022796</v>
      </c>
      <c r="T137" s="861">
        <v>85.514610000000005</v>
      </c>
      <c r="U137" s="861">
        <v>76.115554000000003</v>
      </c>
      <c r="V137" s="861">
        <v>100.086235</v>
      </c>
      <c r="W137" s="861">
        <v>99.342253999999997</v>
      </c>
      <c r="X137" s="861">
        <v>1.0235700000000001</v>
      </c>
      <c r="Y137" s="861">
        <v>2.235538</v>
      </c>
      <c r="Z137" s="861">
        <v>-1.5618019999999999</v>
      </c>
      <c r="AA137" s="861">
        <v>-0.95490399999999998</v>
      </c>
      <c r="AB137" s="861">
        <v>-0.96752700000000003</v>
      </c>
      <c r="AC137" s="861">
        <v>4.1050009999999997</v>
      </c>
      <c r="AD137" s="861">
        <v>11.718438000000001</v>
      </c>
      <c r="AE137" s="861">
        <v>116.68508199999999</v>
      </c>
      <c r="AF137" s="861">
        <v>100.793772</v>
      </c>
      <c r="AG137" s="861">
        <v>93.074050999999997</v>
      </c>
      <c r="AH137" s="861">
        <v>118.530653</v>
      </c>
      <c r="AI137" s="861">
        <v>94.996988999999999</v>
      </c>
      <c r="AJ137" s="861">
        <v>78.203592</v>
      </c>
      <c r="AK137" s="861">
        <v>3.8637869999999999</v>
      </c>
      <c r="AL137" s="861">
        <v>0.65103800000000001</v>
      </c>
      <c r="AM137" s="861">
        <v>8.3619959999999995</v>
      </c>
      <c r="AN137" s="861">
        <v>98.054288999999997</v>
      </c>
      <c r="AO137" s="861">
        <v>98.376721000000003</v>
      </c>
      <c r="AP137" s="861">
        <v>93.998958999999999</v>
      </c>
      <c r="AQ137" s="861">
        <v>91.654832999999996</v>
      </c>
      <c r="AR137" s="861">
        <v>74.062145000000001</v>
      </c>
      <c r="AS137" s="861">
        <v>63.88485</v>
      </c>
      <c r="AT137" s="861">
        <v>78.630881000000002</v>
      </c>
      <c r="AU137" s="861">
        <v>77.169270999999995</v>
      </c>
      <c r="AV137" s="861">
        <v>76.275161999999995</v>
      </c>
      <c r="AW137" s="861">
        <v>75.577832000000001</v>
      </c>
      <c r="AX137" s="861">
        <v>95.263171999999997</v>
      </c>
      <c r="AY137" s="861">
        <v>92.857037000000005</v>
      </c>
      <c r="AZ137" s="861">
        <v>2.0422720000000001</v>
      </c>
      <c r="BA137" s="861">
        <v>1.4690430000000001</v>
      </c>
      <c r="BB137" s="861">
        <v>-4.264767</v>
      </c>
      <c r="BC137" s="861">
        <v>-4.0466749999999996</v>
      </c>
      <c r="BD137" s="861">
        <v>-1.9115219999999999</v>
      </c>
      <c r="BE137" s="861">
        <v>3.4212859999999998</v>
      </c>
      <c r="BF137" s="861">
        <v>35.557183999999999</v>
      </c>
      <c r="BG137" s="861">
        <v>144.47351399999999</v>
      </c>
      <c r="BH137" s="861">
        <v>112.082284</v>
      </c>
      <c r="BI137" s="861">
        <v>54.019834000000003</v>
      </c>
      <c r="BJ137" s="861">
        <v>137.31901999999999</v>
      </c>
      <c r="BK137" s="861">
        <v>88.068679000000003</v>
      </c>
      <c r="BL137" s="861">
        <v>74.122062</v>
      </c>
      <c r="BM137" s="861">
        <v>-11.70088</v>
      </c>
      <c r="BN137" s="861">
        <v>-5.6460549999999996</v>
      </c>
      <c r="BO137" s="861">
        <v>4.7005869999999996</v>
      </c>
      <c r="BP137" s="861">
        <v>-4.9249400000000003</v>
      </c>
      <c r="BQ137" s="861">
        <v>86.814960999999997</v>
      </c>
      <c r="BR137" s="861">
        <v>91.104142999999993</v>
      </c>
      <c r="BS137" s="861">
        <v>88.344759999999994</v>
      </c>
      <c r="BT137" s="861">
        <v>59.433889999999998</v>
      </c>
      <c r="BU137" s="861">
        <v>66.100611999999998</v>
      </c>
      <c r="BV137" s="861">
        <v>62.549185000000001</v>
      </c>
      <c r="BW137" s="861">
        <v>65.827368000000007</v>
      </c>
      <c r="BX137" s="861">
        <v>2.512108</v>
      </c>
      <c r="BY137" s="861">
        <v>-2.8553799999999998</v>
      </c>
      <c r="BZ137" s="861">
        <v>3.065518</v>
      </c>
      <c r="CA137" s="861">
        <v>1.1330279999999999</v>
      </c>
      <c r="CB137" s="861">
        <v>-6.8108599999999999</v>
      </c>
      <c r="CC137" s="861">
        <v>-3.6474600000000001</v>
      </c>
      <c r="CD137" s="861">
        <v>-7.0203759999999997</v>
      </c>
      <c r="CE137" s="861">
        <v>-3.0706280000000001</v>
      </c>
      <c r="CF137" s="861">
        <v>-9.1506170000000004</v>
      </c>
      <c r="CG137" s="861">
        <v>-2.493792</v>
      </c>
      <c r="CH137" s="861">
        <v>-9.5718669999999992</v>
      </c>
      <c r="CI137" s="861">
        <v>-4.8382399999999999</v>
      </c>
      <c r="CJ137" s="861">
        <v>-6.9224709999999998</v>
      </c>
      <c r="CK137" s="861">
        <v>-3.4267910000000001</v>
      </c>
      <c r="CL137" s="861">
        <v>-7.1357609999999996</v>
      </c>
      <c r="CM137" s="861">
        <v>-1.6016250000000001</v>
      </c>
      <c r="CN137" s="861">
        <v>-9.1131239999999991</v>
      </c>
      <c r="CO137" s="861">
        <v>-4.3898720000000004</v>
      </c>
      <c r="CP137" s="861">
        <v>-9.4190299999999993</v>
      </c>
      <c r="CQ137" s="861">
        <v>-5.9084479999999999</v>
      </c>
      <c r="CR137" s="861">
        <v>-6.8538560000000004</v>
      </c>
      <c r="CS137" s="861">
        <v>-4.158989</v>
      </c>
      <c r="CT137" s="861">
        <v>-7.5911609999999996</v>
      </c>
      <c r="CU137" s="861">
        <v>-4.2361649999999997</v>
      </c>
      <c r="CV137" s="861">
        <v>-9.7562180000000005</v>
      </c>
      <c r="CW137" s="861">
        <v>-4.0961930000000004</v>
      </c>
      <c r="CX137" s="861">
        <v>-9.8089790000000008</v>
      </c>
      <c r="CY137" s="861">
        <v>-4.8207789999999999</v>
      </c>
      <c r="CZ137" s="861">
        <v>-6.6794219999999997</v>
      </c>
      <c r="DA137" s="861">
        <v>-3.5663399999999998</v>
      </c>
      <c r="DB137" s="861">
        <v>-7.3153769999999998</v>
      </c>
      <c r="DC137" s="861">
        <v>-3.2012779999999998</v>
      </c>
      <c r="DD137" s="861">
        <v>-9.4840750000000007</v>
      </c>
      <c r="DE137" s="861">
        <v>-5.7996800000000004</v>
      </c>
      <c r="DF137" s="861">
        <v>-9.8565059999999995</v>
      </c>
      <c r="DG137" s="861">
        <v>-5.6551689999999999</v>
      </c>
      <c r="DH137" s="861">
        <v>-6.6842300000000003</v>
      </c>
      <c r="DI137" s="861">
        <v>-4.0556559999999999</v>
      </c>
      <c r="DJ137" s="861">
        <v>-7.1811870000000004</v>
      </c>
      <c r="DK137" s="861">
        <v>-4.6617620000000004</v>
      </c>
      <c r="DL137" s="861">
        <v>-9.5827939999999998</v>
      </c>
      <c r="DM137" s="861">
        <v>-6.958107</v>
      </c>
      <c r="DN137" s="861">
        <v>-9.8471220000000006</v>
      </c>
      <c r="DO137" s="861">
        <v>-6.4830449999999997</v>
      </c>
      <c r="DP137" s="861">
        <v>-7.2970439999999996</v>
      </c>
      <c r="DQ137" s="861">
        <v>-5.0388330000000003</v>
      </c>
      <c r="DR137" s="861">
        <v>-7.479813</v>
      </c>
      <c r="DS137" s="861">
        <v>-5.6244319999999997</v>
      </c>
      <c r="DT137" s="861">
        <v>-9.3642800000000008</v>
      </c>
      <c r="DU137" s="861">
        <v>-7.8770110000000004</v>
      </c>
      <c r="DV137" s="861">
        <v>-9.7607909999999993</v>
      </c>
      <c r="DW137" s="861">
        <v>-5.4011849999999999</v>
      </c>
      <c r="DX137" s="861">
        <v>16.982295000000001</v>
      </c>
      <c r="DY137" s="861">
        <v>13.239069000000001</v>
      </c>
      <c r="DZ137" s="861">
        <v>176.68671000000001</v>
      </c>
      <c r="EA137" s="861">
        <v>164.25030699999999</v>
      </c>
      <c r="EB137" s="861">
        <v>120.29</v>
      </c>
      <c r="EC137" s="861">
        <v>1.2370000000000001</v>
      </c>
      <c r="ED137" s="861">
        <v>132</v>
      </c>
      <c r="EE137" s="861">
        <v>120.21</v>
      </c>
      <c r="EF137" s="861">
        <v>5.9370000000000003</v>
      </c>
      <c r="EG137" s="861">
        <v>705.6</v>
      </c>
      <c r="EH137" s="861">
        <v>120.37</v>
      </c>
      <c r="EI137" s="861">
        <v>5.5</v>
      </c>
      <c r="EJ137" s="861">
        <v>651.5</v>
      </c>
      <c r="EK137" s="861">
        <v>18.341546999999998</v>
      </c>
      <c r="EL137" s="861">
        <v>20.751493</v>
      </c>
      <c r="EM137" s="861">
        <v>-9.9795510000000007</v>
      </c>
      <c r="EN137" s="861">
        <v>-16.050906000000001</v>
      </c>
      <c r="EO137" s="861">
        <v>101.014275</v>
      </c>
      <c r="EP137" s="861">
        <v>95.869309000000001</v>
      </c>
      <c r="EQ137" s="861">
        <v>-6.4728839999999996</v>
      </c>
      <c r="ER137" s="861">
        <v>616.679438</v>
      </c>
      <c r="ES137" s="861">
        <v>1398.464776</v>
      </c>
      <c r="ET137" s="861">
        <v>1320.8483610000001</v>
      </c>
      <c r="EU137" s="861"/>
      <c r="EV137" s="861"/>
      <c r="EW137" s="861"/>
      <c r="EX137" s="861"/>
      <c r="EY137" s="861"/>
      <c r="EZ137" s="861"/>
      <c r="FA137" s="861"/>
      <c r="FB137" s="861"/>
      <c r="FC137" s="861"/>
      <c r="FD137" s="861"/>
    </row>
    <row r="138" spans="1:160" x14ac:dyDescent="0.25">
      <c r="A138" s="837">
        <v>46141</v>
      </c>
      <c r="B138" s="836">
        <v>0.46590277777777778</v>
      </c>
      <c r="C138" s="861">
        <v>6720</v>
      </c>
      <c r="D138" s="861">
        <v>0</v>
      </c>
      <c r="E138" s="861">
        <v>0</v>
      </c>
      <c r="F138" s="861">
        <v>77.245892999999995</v>
      </c>
      <c r="G138" s="861">
        <v>72.377466999999996</v>
      </c>
      <c r="H138" s="861">
        <v>65.899190000000004</v>
      </c>
      <c r="I138" s="861">
        <v>73.989987999999997</v>
      </c>
      <c r="J138" s="861">
        <v>73.361320000000006</v>
      </c>
      <c r="K138" s="861">
        <v>71.640891999999994</v>
      </c>
      <c r="L138" s="861">
        <v>74.288531000000006</v>
      </c>
      <c r="M138" s="861">
        <v>74.931721999999993</v>
      </c>
      <c r="N138" s="861">
        <v>-3.7297479999999998</v>
      </c>
      <c r="O138" s="861">
        <v>-4.5304719999999996</v>
      </c>
      <c r="P138" s="861">
        <v>-5.758146</v>
      </c>
      <c r="Q138" s="861">
        <v>-3.194474</v>
      </c>
      <c r="R138" s="861">
        <v>-3.7416740000000002</v>
      </c>
      <c r="S138" s="861">
        <v>-5.0567710000000003</v>
      </c>
      <c r="T138" s="861">
        <v>84.951138999999998</v>
      </c>
      <c r="U138" s="861">
        <v>75.666612000000001</v>
      </c>
      <c r="V138" s="861">
        <v>98.443720999999996</v>
      </c>
      <c r="W138" s="861">
        <v>97.607827</v>
      </c>
      <c r="X138" s="861">
        <v>-1.2636369999999999</v>
      </c>
      <c r="Y138" s="861">
        <v>-0.59489000000000003</v>
      </c>
      <c r="Z138" s="861">
        <v>-5.3399609999999997</v>
      </c>
      <c r="AA138" s="861">
        <v>-4.5135649999999998</v>
      </c>
      <c r="AB138" s="861">
        <v>-4.7264590000000002</v>
      </c>
      <c r="AC138" s="861">
        <v>-5.8053039999999996</v>
      </c>
      <c r="AD138" s="861">
        <v>-7.8225470000000001</v>
      </c>
      <c r="AE138" s="861">
        <v>114.26440599999999</v>
      </c>
      <c r="AF138" s="861">
        <v>101.792929</v>
      </c>
      <c r="AG138" s="861">
        <v>94.338903999999999</v>
      </c>
      <c r="AH138" s="861">
        <v>119.328579</v>
      </c>
      <c r="AI138" s="861">
        <v>94.283399000000003</v>
      </c>
      <c r="AJ138" s="861">
        <v>76.598729000000006</v>
      </c>
      <c r="AK138" s="861">
        <v>1.402693</v>
      </c>
      <c r="AL138" s="861">
        <v>-2.6967050000000001</v>
      </c>
      <c r="AM138" s="861">
        <v>-1.9181870000000001</v>
      </c>
      <c r="AN138" s="861">
        <v>98.031133999999994</v>
      </c>
      <c r="AO138" s="861">
        <v>96.714094000000003</v>
      </c>
      <c r="AP138" s="861">
        <v>94.589056999999997</v>
      </c>
      <c r="AQ138" s="861">
        <v>92.131800999999996</v>
      </c>
      <c r="AR138" s="861">
        <v>74.086972000000003</v>
      </c>
      <c r="AS138" s="861">
        <v>63.866321999999997</v>
      </c>
      <c r="AT138" s="861">
        <v>78.866136999999995</v>
      </c>
      <c r="AU138" s="861">
        <v>77.307201000000006</v>
      </c>
      <c r="AV138" s="861">
        <v>76.605932999999993</v>
      </c>
      <c r="AW138" s="861">
        <v>75.602079000000003</v>
      </c>
      <c r="AX138" s="861">
        <v>93.452444999999997</v>
      </c>
      <c r="AY138" s="861">
        <v>91.064982999999998</v>
      </c>
      <c r="AZ138" s="861">
        <v>-0.86290800000000001</v>
      </c>
      <c r="BA138" s="861">
        <v>-0.73014299999999999</v>
      </c>
      <c r="BB138" s="861">
        <v>-8.5850109999999997</v>
      </c>
      <c r="BC138" s="861">
        <v>-7.5430570000000001</v>
      </c>
      <c r="BD138" s="861">
        <v>-7.4313370000000001</v>
      </c>
      <c r="BE138" s="861">
        <v>6.4061000000000007E-2</v>
      </c>
      <c r="BF138" s="861">
        <v>34.175919999999998</v>
      </c>
      <c r="BG138" s="861">
        <v>142.998772</v>
      </c>
      <c r="BH138" s="861">
        <v>112.221794</v>
      </c>
      <c r="BI138" s="861">
        <v>53.556471000000002</v>
      </c>
      <c r="BJ138" s="861">
        <v>136.82759899999999</v>
      </c>
      <c r="BK138" s="861">
        <v>90.189518000000007</v>
      </c>
      <c r="BL138" s="861">
        <v>79.69914</v>
      </c>
      <c r="BM138" s="861">
        <v>-13.264709</v>
      </c>
      <c r="BN138" s="861">
        <v>-7.5552409999999997</v>
      </c>
      <c r="BO138" s="861">
        <v>-1.188412</v>
      </c>
      <c r="BP138" s="861">
        <v>-6.5163719999999996</v>
      </c>
      <c r="BQ138" s="861">
        <v>91.035357000000005</v>
      </c>
      <c r="BR138" s="861">
        <v>91.429169000000002</v>
      </c>
      <c r="BS138" s="861">
        <v>88.723196000000002</v>
      </c>
      <c r="BT138" s="861">
        <v>59.471362999999997</v>
      </c>
      <c r="BU138" s="861">
        <v>66.139647999999994</v>
      </c>
      <c r="BV138" s="861">
        <v>62.566096000000002</v>
      </c>
      <c r="BW138" s="861">
        <v>65.887766999999997</v>
      </c>
      <c r="BX138" s="861">
        <v>-8.6187869999999993</v>
      </c>
      <c r="BY138" s="861">
        <v>-8.8426650000000002</v>
      </c>
      <c r="BZ138" s="861">
        <v>-5.0295350000000001</v>
      </c>
      <c r="CA138" s="861">
        <v>-5.0770330000000001</v>
      </c>
      <c r="CB138" s="861">
        <v>-6.839753</v>
      </c>
      <c r="CC138" s="861">
        <v>-3.6468780000000001</v>
      </c>
      <c r="CD138" s="861">
        <v>-7.0025079999999997</v>
      </c>
      <c r="CE138" s="861">
        <v>-3.048692</v>
      </c>
      <c r="CF138" s="861">
        <v>-9.1508199999999995</v>
      </c>
      <c r="CG138" s="861">
        <v>-2.5125449999999998</v>
      </c>
      <c r="CH138" s="861">
        <v>-9.5633660000000003</v>
      </c>
      <c r="CI138" s="861">
        <v>-4.8488889999999998</v>
      </c>
      <c r="CJ138" s="861">
        <v>-6.9644469999999998</v>
      </c>
      <c r="CK138" s="861">
        <v>-3.4568660000000002</v>
      </c>
      <c r="CL138" s="861">
        <v>-7.1496589999999998</v>
      </c>
      <c r="CM138" s="861">
        <v>-1.6112340000000001</v>
      </c>
      <c r="CN138" s="861">
        <v>-9.1273859999999996</v>
      </c>
      <c r="CO138" s="861">
        <v>-4.3714659999999999</v>
      </c>
      <c r="CP138" s="861">
        <v>-9.4277200000000008</v>
      </c>
      <c r="CQ138" s="861">
        <v>-5.9404060000000003</v>
      </c>
      <c r="CR138" s="861">
        <v>-6.8508360000000001</v>
      </c>
      <c r="CS138" s="861">
        <v>-4.1824890000000003</v>
      </c>
      <c r="CT138" s="861">
        <v>-7.605016</v>
      </c>
      <c r="CU138" s="861">
        <v>-4.2299490000000004</v>
      </c>
      <c r="CV138" s="861">
        <v>-9.7917009999999998</v>
      </c>
      <c r="CW138" s="861">
        <v>-4.1016029999999999</v>
      </c>
      <c r="CX138" s="861">
        <v>-9.8104630000000004</v>
      </c>
      <c r="CY138" s="861">
        <v>-4.8362170000000004</v>
      </c>
      <c r="CZ138" s="861">
        <v>-6.702375</v>
      </c>
      <c r="DA138" s="861">
        <v>-3.569725</v>
      </c>
      <c r="DB138" s="861">
        <v>-7.3477560000000004</v>
      </c>
      <c r="DC138" s="861">
        <v>-3.219983</v>
      </c>
      <c r="DD138" s="861">
        <v>-9.4889650000000003</v>
      </c>
      <c r="DE138" s="861">
        <v>-5.7849620000000002</v>
      </c>
      <c r="DF138" s="861">
        <v>-9.8587810000000005</v>
      </c>
      <c r="DG138" s="861">
        <v>-5.6299299999999999</v>
      </c>
      <c r="DH138" s="861">
        <v>-6.6785569999999996</v>
      </c>
      <c r="DI138" s="861">
        <v>-4.0657709999999998</v>
      </c>
      <c r="DJ138" s="861">
        <v>-7.1493019999999996</v>
      </c>
      <c r="DK138" s="861">
        <v>-4.6644410000000001</v>
      </c>
      <c r="DL138" s="861">
        <v>-9.589798</v>
      </c>
      <c r="DM138" s="861">
        <v>-6.9622799999999998</v>
      </c>
      <c r="DN138" s="861">
        <v>-9.8554969999999997</v>
      </c>
      <c r="DO138" s="861">
        <v>-6.5091109999999999</v>
      </c>
      <c r="DP138" s="861">
        <v>-7.2951050000000004</v>
      </c>
      <c r="DQ138" s="861">
        <v>-5.0391849999999998</v>
      </c>
      <c r="DR138" s="861">
        <v>-7.4652089999999998</v>
      </c>
      <c r="DS138" s="861">
        <v>-5.6490210000000003</v>
      </c>
      <c r="DT138" s="861">
        <v>-9.346902</v>
      </c>
      <c r="DU138" s="861">
        <v>-7.8769799999999996</v>
      </c>
      <c r="DV138" s="861">
        <v>-9.7410340000000009</v>
      </c>
      <c r="DW138" s="861">
        <v>-5.3750410000000004</v>
      </c>
      <c r="DX138" s="861">
        <v>15.163076</v>
      </c>
      <c r="DY138" s="861">
        <v>12.440518000000001</v>
      </c>
      <c r="DZ138" s="861">
        <v>173.01062200000001</v>
      </c>
      <c r="EA138" s="861">
        <v>161.56787600000001</v>
      </c>
      <c r="EB138" s="861">
        <v>120.41</v>
      </c>
      <c r="EC138" s="861">
        <v>1.238</v>
      </c>
      <c r="ED138" s="861">
        <v>132</v>
      </c>
      <c r="EE138" s="861">
        <v>120.41</v>
      </c>
      <c r="EF138" s="861">
        <v>5.726</v>
      </c>
      <c r="EG138" s="861">
        <v>678.9</v>
      </c>
      <c r="EH138" s="861">
        <v>120.27</v>
      </c>
      <c r="EI138" s="861">
        <v>5.4089999999999998</v>
      </c>
      <c r="EJ138" s="861">
        <v>642</v>
      </c>
      <c r="EK138" s="861">
        <v>10.938726000000001</v>
      </c>
      <c r="EL138" s="861">
        <v>16.238171000000001</v>
      </c>
      <c r="EM138" s="861">
        <v>-12.856913</v>
      </c>
      <c r="EN138" s="861">
        <v>-17.426583000000001</v>
      </c>
      <c r="EO138" s="861">
        <v>99.519623999999993</v>
      </c>
      <c r="EP138" s="861">
        <v>94.725430000000003</v>
      </c>
      <c r="EQ138" s="861">
        <v>-6.4778460000000004</v>
      </c>
      <c r="ER138" s="861">
        <v>618.88014299999998</v>
      </c>
      <c r="ES138" s="861">
        <v>1410.0156440000001</v>
      </c>
      <c r="ET138" s="861">
        <v>1331.642977</v>
      </c>
      <c r="EU138" s="861"/>
      <c r="EV138" s="861"/>
      <c r="EW138" s="861"/>
      <c r="EX138" s="861"/>
      <c r="EY138" s="861"/>
      <c r="EZ138" s="861"/>
      <c r="FA138" s="861"/>
      <c r="FB138" s="861"/>
      <c r="FC138" s="861"/>
      <c r="FD138" s="861"/>
    </row>
    <row r="139" spans="1:160" x14ac:dyDescent="0.25">
      <c r="A139" s="837">
        <v>46141</v>
      </c>
      <c r="B139" s="836">
        <v>0.46659722222222227</v>
      </c>
      <c r="C139" s="861">
        <v>6780</v>
      </c>
      <c r="D139" s="861">
        <v>0</v>
      </c>
      <c r="E139" s="861">
        <v>0</v>
      </c>
      <c r="F139" s="861">
        <v>77.133787999999996</v>
      </c>
      <c r="G139" s="861">
        <v>72.384213000000003</v>
      </c>
      <c r="H139" s="861">
        <v>65.797101999999995</v>
      </c>
      <c r="I139" s="861">
        <v>74.003079</v>
      </c>
      <c r="J139" s="861">
        <v>73.304587999999995</v>
      </c>
      <c r="K139" s="861">
        <v>71.622636999999997</v>
      </c>
      <c r="L139" s="861">
        <v>74.308403999999996</v>
      </c>
      <c r="M139" s="861">
        <v>74.931303</v>
      </c>
      <c r="N139" s="861">
        <v>-4.2210890000000001</v>
      </c>
      <c r="O139" s="861">
        <v>-5.2701979999999997</v>
      </c>
      <c r="P139" s="861">
        <v>-6.4460930000000003</v>
      </c>
      <c r="Q139" s="861">
        <v>-3.3802479999999999</v>
      </c>
      <c r="R139" s="861">
        <v>-4.2200639999999998</v>
      </c>
      <c r="S139" s="861">
        <v>-5.5552530000000004</v>
      </c>
      <c r="T139" s="861">
        <v>84.477911000000006</v>
      </c>
      <c r="U139" s="861">
        <v>75.711744999999993</v>
      </c>
      <c r="V139" s="861">
        <v>97.650666000000001</v>
      </c>
      <c r="W139" s="861">
        <v>96.765827999999999</v>
      </c>
      <c r="X139" s="861">
        <v>-2.294902</v>
      </c>
      <c r="Y139" s="861">
        <v>-1.8062849999999999</v>
      </c>
      <c r="Z139" s="861">
        <v>-6.7975089999999998</v>
      </c>
      <c r="AA139" s="861">
        <v>-6.0032680000000003</v>
      </c>
      <c r="AB139" s="861">
        <v>-6.1672209999999996</v>
      </c>
      <c r="AC139" s="861">
        <v>-7.5780209999999997</v>
      </c>
      <c r="AD139" s="861">
        <v>-9.3108400000000007</v>
      </c>
      <c r="AE139" s="861">
        <v>111.463641</v>
      </c>
      <c r="AF139" s="861">
        <v>102.429901</v>
      </c>
      <c r="AG139" s="861">
        <v>94.551013999999995</v>
      </c>
      <c r="AH139" s="861">
        <v>115.83736399999999</v>
      </c>
      <c r="AI139" s="861">
        <v>93.605169000000004</v>
      </c>
      <c r="AJ139" s="861">
        <v>75.420293000000001</v>
      </c>
      <c r="AK139" s="861">
        <v>-8.8699E-2</v>
      </c>
      <c r="AL139" s="861">
        <v>-4.1573289999999998</v>
      </c>
      <c r="AM139" s="861">
        <v>-3.6190660000000001</v>
      </c>
      <c r="AN139" s="861">
        <v>97.383992000000006</v>
      </c>
      <c r="AO139" s="861">
        <v>95.811504999999997</v>
      </c>
      <c r="AP139" s="861">
        <v>93.757462000000004</v>
      </c>
      <c r="AQ139" s="861">
        <v>92.065218999999999</v>
      </c>
      <c r="AR139" s="861">
        <v>74.146501999999998</v>
      </c>
      <c r="AS139" s="861">
        <v>63.885063000000002</v>
      </c>
      <c r="AT139" s="861">
        <v>78.951583999999997</v>
      </c>
      <c r="AU139" s="861">
        <v>77.384379999999993</v>
      </c>
      <c r="AV139" s="861">
        <v>76.126520999999997</v>
      </c>
      <c r="AW139" s="861">
        <v>75.364304000000004</v>
      </c>
      <c r="AX139" s="861">
        <v>92.486716999999999</v>
      </c>
      <c r="AY139" s="861">
        <v>90.234836000000001</v>
      </c>
      <c r="AZ139" s="861">
        <v>-1.9878659999999999</v>
      </c>
      <c r="BA139" s="861">
        <v>-1.683451</v>
      </c>
      <c r="BB139" s="861">
        <v>-9.9677749999999996</v>
      </c>
      <c r="BC139" s="861">
        <v>-8.8228290000000005</v>
      </c>
      <c r="BD139" s="861">
        <v>-9.0964530000000003</v>
      </c>
      <c r="BE139" s="861">
        <v>-4.2161429999999998</v>
      </c>
      <c r="BF139" s="861">
        <v>30.993203999999999</v>
      </c>
      <c r="BG139" s="861">
        <v>142.166246</v>
      </c>
      <c r="BH139" s="861">
        <v>111.985497</v>
      </c>
      <c r="BI139" s="861">
        <v>54.579690999999997</v>
      </c>
      <c r="BJ139" s="861">
        <v>134.28374400000001</v>
      </c>
      <c r="BK139" s="861">
        <v>89.386165000000005</v>
      </c>
      <c r="BL139" s="861">
        <v>78.659745999999998</v>
      </c>
      <c r="BM139" s="861">
        <v>-14.390665</v>
      </c>
      <c r="BN139" s="861">
        <v>-8.927797</v>
      </c>
      <c r="BO139" s="861">
        <v>-6.731007</v>
      </c>
      <c r="BP139" s="861">
        <v>-7.8857489999999997</v>
      </c>
      <c r="BQ139" s="861">
        <v>90.173409000000007</v>
      </c>
      <c r="BR139" s="861">
        <v>91.269726000000006</v>
      </c>
      <c r="BS139" s="861">
        <v>88.691734999999994</v>
      </c>
      <c r="BT139" s="861">
        <v>59.675431000000003</v>
      </c>
      <c r="BU139" s="861">
        <v>66.184219999999996</v>
      </c>
      <c r="BV139" s="861">
        <v>62.638292999999997</v>
      </c>
      <c r="BW139" s="861">
        <v>65.971631000000002</v>
      </c>
      <c r="BX139" s="861">
        <v>-10.027682</v>
      </c>
      <c r="BY139" s="861">
        <v>-10.177414000000001</v>
      </c>
      <c r="BZ139" s="861">
        <v>-8.6300609999999995</v>
      </c>
      <c r="CA139" s="861">
        <v>-11.337403</v>
      </c>
      <c r="CB139" s="861">
        <v>-6.8679880000000004</v>
      </c>
      <c r="CC139" s="861">
        <v>-3.6530369999999999</v>
      </c>
      <c r="CD139" s="861">
        <v>-7.0199090000000002</v>
      </c>
      <c r="CE139" s="861">
        <v>-3.0353490000000001</v>
      </c>
      <c r="CF139" s="861">
        <v>-9.1744350000000008</v>
      </c>
      <c r="CG139" s="861">
        <v>-2.4941719999999998</v>
      </c>
      <c r="CH139" s="861">
        <v>-9.5640520000000002</v>
      </c>
      <c r="CI139" s="861">
        <v>-4.8495689999999998</v>
      </c>
      <c r="CJ139" s="861">
        <v>-6.9866149999999996</v>
      </c>
      <c r="CK139" s="861">
        <v>-3.4560550000000001</v>
      </c>
      <c r="CL139" s="861">
        <v>-7.1871549999999997</v>
      </c>
      <c r="CM139" s="861">
        <v>-1.624322</v>
      </c>
      <c r="CN139" s="861">
        <v>-9.1233489999999993</v>
      </c>
      <c r="CO139" s="861">
        <v>-4.3725759999999996</v>
      </c>
      <c r="CP139" s="861">
        <v>-9.4604809999999997</v>
      </c>
      <c r="CQ139" s="861">
        <v>-5.9454739999999999</v>
      </c>
      <c r="CR139" s="861">
        <v>-6.8960739999999996</v>
      </c>
      <c r="CS139" s="861">
        <v>-4.2061450000000002</v>
      </c>
      <c r="CT139" s="861">
        <v>-7.6329940000000001</v>
      </c>
      <c r="CU139" s="861">
        <v>-4.2549890000000001</v>
      </c>
      <c r="CV139" s="861">
        <v>-9.7967860000000009</v>
      </c>
      <c r="CW139" s="861">
        <v>-4.1103630000000004</v>
      </c>
      <c r="CX139" s="861">
        <v>-9.8514020000000002</v>
      </c>
      <c r="CY139" s="861">
        <v>-4.841456</v>
      </c>
      <c r="CZ139" s="861">
        <v>-6.7300399999999998</v>
      </c>
      <c r="DA139" s="861">
        <v>-3.574201</v>
      </c>
      <c r="DB139" s="861">
        <v>-7.3779630000000003</v>
      </c>
      <c r="DC139" s="861">
        <v>-3.232815</v>
      </c>
      <c r="DD139" s="861">
        <v>-9.5409629999999996</v>
      </c>
      <c r="DE139" s="861">
        <v>-5.7905009999999999</v>
      </c>
      <c r="DF139" s="861">
        <v>-9.9034949999999995</v>
      </c>
      <c r="DG139" s="861">
        <v>-5.674347</v>
      </c>
      <c r="DH139" s="861">
        <v>-6.7291169999999996</v>
      </c>
      <c r="DI139" s="861">
        <v>-4.0743980000000004</v>
      </c>
      <c r="DJ139" s="861">
        <v>-7.1874060000000002</v>
      </c>
      <c r="DK139" s="861">
        <v>-4.6763339999999998</v>
      </c>
      <c r="DL139" s="861">
        <v>-9.630134</v>
      </c>
      <c r="DM139" s="861">
        <v>-6.9557419999999999</v>
      </c>
      <c r="DN139" s="861">
        <v>-9.8729949999999995</v>
      </c>
      <c r="DO139" s="861">
        <v>-6.512982</v>
      </c>
      <c r="DP139" s="861">
        <v>-7.3106629999999999</v>
      </c>
      <c r="DQ139" s="861">
        <v>-5.0510849999999996</v>
      </c>
      <c r="DR139" s="861">
        <v>-7.4893080000000003</v>
      </c>
      <c r="DS139" s="861">
        <v>-5.6581359999999998</v>
      </c>
      <c r="DT139" s="861">
        <v>-9.3722200000000004</v>
      </c>
      <c r="DU139" s="861">
        <v>-7.875578</v>
      </c>
      <c r="DV139" s="861">
        <v>-9.792071</v>
      </c>
      <c r="DW139" s="861">
        <v>-5.3945119999999998</v>
      </c>
      <c r="DX139" s="861">
        <v>14.492789</v>
      </c>
      <c r="DY139" s="861">
        <v>11.546365</v>
      </c>
      <c r="DZ139" s="861">
        <v>170.796436</v>
      </c>
      <c r="EA139" s="861">
        <v>159.57415700000001</v>
      </c>
      <c r="EB139" s="861">
        <v>119.74</v>
      </c>
      <c r="EC139" s="861">
        <v>3.246</v>
      </c>
      <c r="ED139" s="861">
        <v>383.2</v>
      </c>
      <c r="EE139" s="861">
        <v>119.81</v>
      </c>
      <c r="EF139" s="861">
        <v>5.6710000000000003</v>
      </c>
      <c r="EG139" s="861">
        <v>669.6</v>
      </c>
      <c r="EH139" s="861">
        <v>119.78</v>
      </c>
      <c r="EI139" s="861">
        <v>5.3449999999999998</v>
      </c>
      <c r="EJ139" s="861">
        <v>634.4</v>
      </c>
      <c r="EK139" s="861">
        <v>10.332065</v>
      </c>
      <c r="EL139" s="861">
        <v>12.273609</v>
      </c>
      <c r="EM139" s="861">
        <v>-13.951131</v>
      </c>
      <c r="EN139" s="861">
        <v>-19.004615999999999</v>
      </c>
      <c r="EO139" s="861">
        <v>98.608986999999999</v>
      </c>
      <c r="EP139" s="861">
        <v>93.866950000000003</v>
      </c>
      <c r="EQ139" s="861">
        <v>-6.4960779999999998</v>
      </c>
      <c r="ER139" s="861">
        <v>623.87848199999996</v>
      </c>
      <c r="ES139" s="861">
        <v>1421.254154</v>
      </c>
      <c r="ET139" s="861">
        <v>1342.2233630000001</v>
      </c>
      <c r="EU139" s="861"/>
      <c r="EV139" s="861"/>
      <c r="EW139" s="861"/>
      <c r="EX139" s="861"/>
      <c r="EY139" s="861"/>
      <c r="EZ139" s="861"/>
      <c r="FA139" s="861"/>
      <c r="FB139" s="861"/>
      <c r="FC139" s="861"/>
      <c r="FD139" s="861"/>
    </row>
    <row r="140" spans="1:160" x14ac:dyDescent="0.25">
      <c r="A140" s="837">
        <v>46141</v>
      </c>
      <c r="B140" s="836">
        <v>0.46729166666666666</v>
      </c>
      <c r="C140" s="861">
        <v>6840</v>
      </c>
      <c r="D140" s="861">
        <v>0</v>
      </c>
      <c r="E140" s="861">
        <v>0</v>
      </c>
      <c r="F140" s="861">
        <v>77.128720999999999</v>
      </c>
      <c r="G140" s="861">
        <v>72.388014999999996</v>
      </c>
      <c r="H140" s="861">
        <v>65.764208999999994</v>
      </c>
      <c r="I140" s="861">
        <v>74.035292999999996</v>
      </c>
      <c r="J140" s="861">
        <v>73.255565000000004</v>
      </c>
      <c r="K140" s="861">
        <v>71.638827000000006</v>
      </c>
      <c r="L140" s="861">
        <v>74.303223000000003</v>
      </c>
      <c r="M140" s="861">
        <v>74.915987999999999</v>
      </c>
      <c r="N140" s="861">
        <v>-4.5970339999999998</v>
      </c>
      <c r="O140" s="861">
        <v>-5.8201739999999997</v>
      </c>
      <c r="P140" s="861">
        <v>-6.9606519999999996</v>
      </c>
      <c r="Q140" s="861">
        <v>-3.6701419999999998</v>
      </c>
      <c r="R140" s="861">
        <v>-4.6871660000000004</v>
      </c>
      <c r="S140" s="861">
        <v>-5.7202599999999997</v>
      </c>
      <c r="T140" s="861">
        <v>84.294062999999994</v>
      </c>
      <c r="U140" s="861">
        <v>75.453823</v>
      </c>
      <c r="V140" s="861">
        <v>96.989018999999999</v>
      </c>
      <c r="W140" s="861">
        <v>96.086617000000004</v>
      </c>
      <c r="X140" s="861">
        <v>-2.9059110000000001</v>
      </c>
      <c r="Y140" s="861">
        <v>-2.4580510000000002</v>
      </c>
      <c r="Z140" s="861">
        <v>-7.5474030000000001</v>
      </c>
      <c r="AA140" s="861">
        <v>-6.7681019999999998</v>
      </c>
      <c r="AB140" s="861">
        <v>-6.9168409999999998</v>
      </c>
      <c r="AC140" s="861">
        <v>-8.3625399999999992</v>
      </c>
      <c r="AD140" s="861">
        <v>-10.051614000000001</v>
      </c>
      <c r="AE140" s="861">
        <v>109.90231900000001</v>
      </c>
      <c r="AF140" s="861">
        <v>102.419157</v>
      </c>
      <c r="AG140" s="861">
        <v>93.976680000000002</v>
      </c>
      <c r="AH140" s="861">
        <v>113.836322</v>
      </c>
      <c r="AI140" s="861">
        <v>92.950980000000001</v>
      </c>
      <c r="AJ140" s="861">
        <v>74.639392999999998</v>
      </c>
      <c r="AK140" s="861">
        <v>-0.99400699999999997</v>
      </c>
      <c r="AL140" s="861">
        <v>-5.0572569999999999</v>
      </c>
      <c r="AM140" s="861">
        <v>-4.3377350000000003</v>
      </c>
      <c r="AN140" s="861">
        <v>96.741606000000004</v>
      </c>
      <c r="AO140" s="861">
        <v>95.254913999999999</v>
      </c>
      <c r="AP140" s="861">
        <v>93.171034000000006</v>
      </c>
      <c r="AQ140" s="861">
        <v>91.824882000000002</v>
      </c>
      <c r="AR140" s="861">
        <v>74.206140000000005</v>
      </c>
      <c r="AS140" s="861">
        <v>63.901349000000003</v>
      </c>
      <c r="AT140" s="861">
        <v>79.011832999999996</v>
      </c>
      <c r="AU140" s="861">
        <v>77.399248</v>
      </c>
      <c r="AV140" s="861">
        <v>75.944812999999996</v>
      </c>
      <c r="AW140" s="861">
        <v>75.001908</v>
      </c>
      <c r="AX140" s="861">
        <v>92.253580999999997</v>
      </c>
      <c r="AY140" s="861">
        <v>89.978683000000004</v>
      </c>
      <c r="AZ140" s="861">
        <v>-2.6128659999999999</v>
      </c>
      <c r="BA140" s="861">
        <v>-2.025836</v>
      </c>
      <c r="BB140" s="861">
        <v>-10.82089</v>
      </c>
      <c r="BC140" s="861">
        <v>-9.6556409999999993</v>
      </c>
      <c r="BD140" s="861">
        <v>-10.015034</v>
      </c>
      <c r="BE140" s="861">
        <v>-5.8478450000000004</v>
      </c>
      <c r="BF140" s="861">
        <v>30.844752</v>
      </c>
      <c r="BG140" s="861">
        <v>141.44454400000001</v>
      </c>
      <c r="BH140" s="861">
        <v>111.53298700000001</v>
      </c>
      <c r="BI140" s="861">
        <v>54.750675000000001</v>
      </c>
      <c r="BJ140" s="861">
        <v>133.361952</v>
      </c>
      <c r="BK140" s="861">
        <v>89.047680999999997</v>
      </c>
      <c r="BL140" s="861">
        <v>78.164709000000002</v>
      </c>
      <c r="BM140" s="861">
        <v>-15.285239000000001</v>
      </c>
      <c r="BN140" s="861">
        <v>-9.8359489999999994</v>
      </c>
      <c r="BO140" s="861">
        <v>-7.9512330000000002</v>
      </c>
      <c r="BP140" s="861">
        <v>-8.9001529999999995</v>
      </c>
      <c r="BQ140" s="861">
        <v>89.964619999999996</v>
      </c>
      <c r="BR140" s="861">
        <v>91.263210000000001</v>
      </c>
      <c r="BS140" s="861">
        <v>88.570443999999995</v>
      </c>
      <c r="BT140" s="861">
        <v>59.773625000000003</v>
      </c>
      <c r="BU140" s="861">
        <v>66.189558000000005</v>
      </c>
      <c r="BV140" s="861">
        <v>62.713948000000002</v>
      </c>
      <c r="BW140" s="861">
        <v>66.006001999999995</v>
      </c>
      <c r="BX140" s="861">
        <v>-10.71513</v>
      </c>
      <c r="BY140" s="861">
        <v>-10.963721</v>
      </c>
      <c r="BZ140" s="861">
        <v>-9.4825890000000008</v>
      </c>
      <c r="CA140" s="861">
        <v>-12.693913999999999</v>
      </c>
      <c r="CB140" s="861">
        <v>-6.8218909999999999</v>
      </c>
      <c r="CC140" s="861">
        <v>-3.6549010000000002</v>
      </c>
      <c r="CD140" s="861">
        <v>-6.9974949999999998</v>
      </c>
      <c r="CE140" s="861">
        <v>-2.9949699999999999</v>
      </c>
      <c r="CF140" s="861">
        <v>-9.1659299999999995</v>
      </c>
      <c r="CG140" s="861">
        <v>-2.4839000000000002</v>
      </c>
      <c r="CH140" s="861">
        <v>-9.5186969999999995</v>
      </c>
      <c r="CI140" s="861">
        <v>-4.837599</v>
      </c>
      <c r="CJ140" s="861">
        <v>-6.9489169999999998</v>
      </c>
      <c r="CK140" s="861">
        <v>-3.4523450000000002</v>
      </c>
      <c r="CL140" s="861">
        <v>-7.1806200000000002</v>
      </c>
      <c r="CM140" s="861">
        <v>-1.5988530000000001</v>
      </c>
      <c r="CN140" s="861">
        <v>-9.0829780000000007</v>
      </c>
      <c r="CO140" s="861">
        <v>-4.375299</v>
      </c>
      <c r="CP140" s="861">
        <v>-9.4512009999999993</v>
      </c>
      <c r="CQ140" s="861">
        <v>-5.9595609999999999</v>
      </c>
      <c r="CR140" s="861">
        <v>-6.8625470000000002</v>
      </c>
      <c r="CS140" s="861">
        <v>-4.200196</v>
      </c>
      <c r="CT140" s="861">
        <v>-7.5998609999999998</v>
      </c>
      <c r="CU140" s="861">
        <v>-4.2545859999999998</v>
      </c>
      <c r="CV140" s="861">
        <v>-9.7888730000000006</v>
      </c>
      <c r="CW140" s="861">
        <v>-4.1327449999999999</v>
      </c>
      <c r="CX140" s="861">
        <v>-9.8263079999999992</v>
      </c>
      <c r="CY140" s="861">
        <v>-4.8333170000000001</v>
      </c>
      <c r="CZ140" s="861">
        <v>-6.7293469999999997</v>
      </c>
      <c r="DA140" s="861">
        <v>-3.570179</v>
      </c>
      <c r="DB140" s="861">
        <v>-7.3687769999999997</v>
      </c>
      <c r="DC140" s="861">
        <v>-3.2264740000000001</v>
      </c>
      <c r="DD140" s="861">
        <v>-9.5101879999999994</v>
      </c>
      <c r="DE140" s="861">
        <v>-5.8107240000000004</v>
      </c>
      <c r="DF140" s="861">
        <v>-9.8863199999999996</v>
      </c>
      <c r="DG140" s="861">
        <v>-5.6684720000000004</v>
      </c>
      <c r="DH140" s="861">
        <v>-6.7148289999999999</v>
      </c>
      <c r="DI140" s="861">
        <v>-4.0660699999999999</v>
      </c>
      <c r="DJ140" s="861">
        <v>-7.1837099999999996</v>
      </c>
      <c r="DK140" s="861">
        <v>-4.6805640000000004</v>
      </c>
      <c r="DL140" s="861">
        <v>-9.6294730000000008</v>
      </c>
      <c r="DM140" s="861">
        <v>-6.9695619999999998</v>
      </c>
      <c r="DN140" s="861">
        <v>-9.8778740000000003</v>
      </c>
      <c r="DO140" s="861">
        <v>-6.5225020000000002</v>
      </c>
      <c r="DP140" s="861">
        <v>-7.3159890000000001</v>
      </c>
      <c r="DQ140" s="861">
        <v>-5.0436759999999996</v>
      </c>
      <c r="DR140" s="861">
        <v>-7.5103850000000003</v>
      </c>
      <c r="DS140" s="861">
        <v>-5.6521179999999998</v>
      </c>
      <c r="DT140" s="861">
        <v>-9.3921880000000009</v>
      </c>
      <c r="DU140" s="861">
        <v>-7.8884829999999999</v>
      </c>
      <c r="DV140" s="861">
        <v>-9.7613850000000006</v>
      </c>
      <c r="DW140" s="861">
        <v>-5.3989799999999999</v>
      </c>
      <c r="DX140" s="861">
        <v>14.089867999999999</v>
      </c>
      <c r="DY140" s="861">
        <v>11.199968999999999</v>
      </c>
      <c r="DZ140" s="861">
        <v>169.38041799999999</v>
      </c>
      <c r="EA140" s="861">
        <v>158.76422700000001</v>
      </c>
      <c r="EB140" s="861">
        <v>120.34</v>
      </c>
      <c r="EC140" s="861">
        <v>1.238</v>
      </c>
      <c r="ED140" s="861">
        <v>132.4</v>
      </c>
      <c r="EE140" s="861">
        <v>120.37</v>
      </c>
      <c r="EF140" s="861">
        <v>5.6369999999999996</v>
      </c>
      <c r="EG140" s="861">
        <v>665.4</v>
      </c>
      <c r="EH140" s="861">
        <v>120.44</v>
      </c>
      <c r="EI140" s="861">
        <v>5.3090000000000002</v>
      </c>
      <c r="EJ140" s="861">
        <v>626.6</v>
      </c>
      <c r="EK140" s="861">
        <v>10.280503</v>
      </c>
      <c r="EL140" s="861">
        <v>11.67591</v>
      </c>
      <c r="EM140" s="861">
        <v>-14.618238</v>
      </c>
      <c r="EN140" s="861">
        <v>-19.627143</v>
      </c>
      <c r="EO140" s="861">
        <v>98.022433000000007</v>
      </c>
      <c r="EP140" s="861">
        <v>93.516143999999997</v>
      </c>
      <c r="EQ140" s="861">
        <v>-6.4875389999999999</v>
      </c>
      <c r="ER140" s="861">
        <v>629.49153000000001</v>
      </c>
      <c r="ES140" s="861">
        <v>1432.384744</v>
      </c>
      <c r="ET140" s="861">
        <v>1352.7159200000001</v>
      </c>
      <c r="EU140" s="861"/>
      <c r="EV140" s="861"/>
      <c r="EW140" s="861"/>
      <c r="EX140" s="861"/>
      <c r="EY140" s="861"/>
      <c r="EZ140" s="861"/>
      <c r="FA140" s="861"/>
      <c r="FB140" s="861"/>
      <c r="FC140" s="861"/>
      <c r="FD140" s="861"/>
    </row>
    <row r="141" spans="1:160" x14ac:dyDescent="0.25">
      <c r="A141" s="837">
        <v>46141</v>
      </c>
      <c r="B141" s="836">
        <v>0.46798611111111116</v>
      </c>
      <c r="C141" s="861">
        <v>6900</v>
      </c>
      <c r="D141" s="861">
        <v>0</v>
      </c>
      <c r="E141" s="861">
        <v>0</v>
      </c>
      <c r="F141" s="861">
        <v>77.008298999999994</v>
      </c>
      <c r="G141" s="861">
        <v>72.433442999999997</v>
      </c>
      <c r="H141" s="861">
        <v>65.720742999999999</v>
      </c>
      <c r="I141" s="861">
        <v>74.049203000000006</v>
      </c>
      <c r="J141" s="861">
        <v>73.198375999999996</v>
      </c>
      <c r="K141" s="861">
        <v>71.618848999999997</v>
      </c>
      <c r="L141" s="861">
        <v>74.295497999999995</v>
      </c>
      <c r="M141" s="861">
        <v>74.937416999999996</v>
      </c>
      <c r="N141" s="861">
        <v>-4.817634</v>
      </c>
      <c r="O141" s="861">
        <v>-6.2301120000000001</v>
      </c>
      <c r="P141" s="861">
        <v>-7.3502939999999999</v>
      </c>
      <c r="Q141" s="861">
        <v>-3.980877</v>
      </c>
      <c r="R141" s="861">
        <v>-4.9811670000000001</v>
      </c>
      <c r="S141" s="861">
        <v>-5.9238010000000001</v>
      </c>
      <c r="T141" s="861">
        <v>84.060422000000003</v>
      </c>
      <c r="U141" s="861">
        <v>76.072905000000006</v>
      </c>
      <c r="V141" s="861">
        <v>96.813149999999993</v>
      </c>
      <c r="W141" s="861">
        <v>95.931185999999997</v>
      </c>
      <c r="X141" s="861">
        <v>-3.3441740000000002</v>
      </c>
      <c r="Y141" s="861">
        <v>-2.8591530000000001</v>
      </c>
      <c r="Z141" s="861">
        <v>-8.0747520000000002</v>
      </c>
      <c r="AA141" s="861">
        <v>-7.2560200000000004</v>
      </c>
      <c r="AB141" s="861">
        <v>-7.3985620000000001</v>
      </c>
      <c r="AC141" s="861">
        <v>-8.8331789999999994</v>
      </c>
      <c r="AD141" s="861">
        <v>-10.536068999999999</v>
      </c>
      <c r="AE141" s="861">
        <v>108.90967499999999</v>
      </c>
      <c r="AF141" s="861">
        <v>101.924201</v>
      </c>
      <c r="AG141" s="861">
        <v>93.487334000000004</v>
      </c>
      <c r="AH141" s="861">
        <v>112.73671</v>
      </c>
      <c r="AI141" s="861">
        <v>92.677171999999999</v>
      </c>
      <c r="AJ141" s="861">
        <v>74.389317000000005</v>
      </c>
      <c r="AK141" s="861">
        <v>-1.5063200000000001</v>
      </c>
      <c r="AL141" s="861">
        <v>-5.670858</v>
      </c>
      <c r="AM141" s="861">
        <v>-4.6764710000000003</v>
      </c>
      <c r="AN141" s="861">
        <v>96.213297999999995</v>
      </c>
      <c r="AO141" s="861">
        <v>95.108408999999995</v>
      </c>
      <c r="AP141" s="861">
        <v>92.738684000000006</v>
      </c>
      <c r="AQ141" s="861">
        <v>91.570486000000002</v>
      </c>
      <c r="AR141" s="861">
        <v>74.280548999999993</v>
      </c>
      <c r="AS141" s="861">
        <v>63.979667999999997</v>
      </c>
      <c r="AT141" s="861">
        <v>79.004710000000003</v>
      </c>
      <c r="AU141" s="861">
        <v>77.409803999999994</v>
      </c>
      <c r="AV141" s="861">
        <v>75.694171999999995</v>
      </c>
      <c r="AW141" s="861">
        <v>74.948611</v>
      </c>
      <c r="AX141" s="861">
        <v>91.785495999999995</v>
      </c>
      <c r="AY141" s="861">
        <v>89.697519</v>
      </c>
      <c r="AZ141" s="861">
        <v>-3.049245</v>
      </c>
      <c r="BA141" s="861">
        <v>-2.8134679999999999</v>
      </c>
      <c r="BB141" s="861">
        <v>-11.346442</v>
      </c>
      <c r="BC141" s="861">
        <v>-10.16849</v>
      </c>
      <c r="BD141" s="861">
        <v>-10.625878999999999</v>
      </c>
      <c r="BE141" s="861">
        <v>-5.4852879999999997</v>
      </c>
      <c r="BF141" s="861">
        <v>31.504594000000001</v>
      </c>
      <c r="BG141" s="861">
        <v>141.39618999999999</v>
      </c>
      <c r="BH141" s="861">
        <v>111.23088799999999</v>
      </c>
      <c r="BI141" s="861">
        <v>54.755279999999999</v>
      </c>
      <c r="BJ141" s="861">
        <v>133.53612200000001</v>
      </c>
      <c r="BK141" s="861">
        <v>88.647390999999999</v>
      </c>
      <c r="BL141" s="861">
        <v>77.541640999999998</v>
      </c>
      <c r="BM141" s="861">
        <v>-15.804122</v>
      </c>
      <c r="BN141" s="861">
        <v>-10.417783999999999</v>
      </c>
      <c r="BO141" s="861">
        <v>-7.7026680000000001</v>
      </c>
      <c r="BP141" s="861">
        <v>-9.5782030000000002</v>
      </c>
      <c r="BQ141" s="861">
        <v>89.607716999999994</v>
      </c>
      <c r="BR141" s="861">
        <v>91.194295999999994</v>
      </c>
      <c r="BS141" s="861">
        <v>88.415651999999994</v>
      </c>
      <c r="BT141" s="861">
        <v>59.802340000000001</v>
      </c>
      <c r="BU141" s="861">
        <v>66.144227999999998</v>
      </c>
      <c r="BV141" s="861">
        <v>62.707433000000002</v>
      </c>
      <c r="BW141" s="861">
        <v>66.008477999999997</v>
      </c>
      <c r="BX141" s="861">
        <v>-11.252644</v>
      </c>
      <c r="BY141" s="861">
        <v>-11.402196</v>
      </c>
      <c r="BZ141" s="861">
        <v>-10.279747</v>
      </c>
      <c r="CA141" s="861">
        <v>-11.838563000000001</v>
      </c>
      <c r="CB141" s="861">
        <v>-6.8503379999999998</v>
      </c>
      <c r="CC141" s="861">
        <v>-3.6731159999999998</v>
      </c>
      <c r="CD141" s="861">
        <v>-7.0139370000000003</v>
      </c>
      <c r="CE141" s="861">
        <v>-2.9570020000000001</v>
      </c>
      <c r="CF141" s="861">
        <v>-9.1949609999999993</v>
      </c>
      <c r="CG141" s="861">
        <v>-2.5103089999999999</v>
      </c>
      <c r="CH141" s="861">
        <v>-9.5580510000000007</v>
      </c>
      <c r="CI141" s="861">
        <v>-4.8510609999999996</v>
      </c>
      <c r="CJ141" s="861">
        <v>-6.9778359999999999</v>
      </c>
      <c r="CK141" s="861">
        <v>-3.4784510000000002</v>
      </c>
      <c r="CL141" s="861">
        <v>-7.1811809999999996</v>
      </c>
      <c r="CM141" s="861">
        <v>-1.6174729999999999</v>
      </c>
      <c r="CN141" s="861">
        <v>-9.0927910000000001</v>
      </c>
      <c r="CO141" s="861">
        <v>-4.4087649999999998</v>
      </c>
      <c r="CP141" s="861">
        <v>-9.4687520000000003</v>
      </c>
      <c r="CQ141" s="861">
        <v>-5.9989340000000002</v>
      </c>
      <c r="CR141" s="861">
        <v>-6.8748889999999996</v>
      </c>
      <c r="CS141" s="861">
        <v>-4.2259739999999999</v>
      </c>
      <c r="CT141" s="861">
        <v>-7.5539449999999997</v>
      </c>
      <c r="CU141" s="861">
        <v>-4.2586729999999999</v>
      </c>
      <c r="CV141" s="861">
        <v>-9.8112929999999992</v>
      </c>
      <c r="CW141" s="861">
        <v>-4.139621</v>
      </c>
      <c r="CX141" s="861">
        <v>-9.8104709999999997</v>
      </c>
      <c r="CY141" s="861">
        <v>-4.8511199999999999</v>
      </c>
      <c r="CZ141" s="861">
        <v>-6.7093850000000002</v>
      </c>
      <c r="DA141" s="861">
        <v>-3.5841460000000001</v>
      </c>
      <c r="DB141" s="861">
        <v>-7.3660019999999999</v>
      </c>
      <c r="DC141" s="861">
        <v>-3.2385760000000001</v>
      </c>
      <c r="DD141" s="861">
        <v>-9.5351549999999996</v>
      </c>
      <c r="DE141" s="861">
        <v>-5.8168959999999998</v>
      </c>
      <c r="DF141" s="861">
        <v>-9.86294</v>
      </c>
      <c r="DG141" s="861">
        <v>-5.6946560000000002</v>
      </c>
      <c r="DH141" s="861">
        <v>-6.7209789999999998</v>
      </c>
      <c r="DI141" s="861">
        <v>-4.1011860000000002</v>
      </c>
      <c r="DJ141" s="861">
        <v>-7.1890939999999999</v>
      </c>
      <c r="DK141" s="861">
        <v>-4.6817380000000002</v>
      </c>
      <c r="DL141" s="861">
        <v>-9.6428250000000002</v>
      </c>
      <c r="DM141" s="861">
        <v>-6.9912669999999997</v>
      </c>
      <c r="DN141" s="861">
        <v>-9.8713859999999993</v>
      </c>
      <c r="DO141" s="861">
        <v>-6.5169819999999996</v>
      </c>
      <c r="DP141" s="861">
        <v>-7.307658</v>
      </c>
      <c r="DQ141" s="861">
        <v>-5.0709289999999996</v>
      </c>
      <c r="DR141" s="861">
        <v>-7.5143700000000004</v>
      </c>
      <c r="DS141" s="861">
        <v>-5.6588880000000001</v>
      </c>
      <c r="DT141" s="861">
        <v>-9.39147</v>
      </c>
      <c r="DU141" s="861">
        <v>-7.9046050000000001</v>
      </c>
      <c r="DV141" s="861">
        <v>-9.7699040000000004</v>
      </c>
      <c r="DW141" s="861">
        <v>-5.398123</v>
      </c>
      <c r="DX141" s="861">
        <v>13.906877</v>
      </c>
      <c r="DY141" s="861">
        <v>10.936589</v>
      </c>
      <c r="DZ141" s="861">
        <v>169.13506699999999</v>
      </c>
      <c r="EA141" s="861">
        <v>157.69747599999999</v>
      </c>
      <c r="EB141" s="861">
        <v>120.43</v>
      </c>
      <c r="EC141" s="861">
        <v>1.238</v>
      </c>
      <c r="ED141" s="861">
        <v>132.1</v>
      </c>
      <c r="EE141" s="861">
        <v>120.39</v>
      </c>
      <c r="EF141" s="861">
        <v>5.59</v>
      </c>
      <c r="EG141" s="861">
        <v>662.4</v>
      </c>
      <c r="EH141" s="861">
        <v>120.21</v>
      </c>
      <c r="EI141" s="861">
        <v>5.298</v>
      </c>
      <c r="EJ141" s="861">
        <v>624.4</v>
      </c>
      <c r="EK141" s="861">
        <v>10.247121999999999</v>
      </c>
      <c r="EL141" s="861">
        <v>12.402139999999999</v>
      </c>
      <c r="EM141" s="861">
        <v>-14.923593</v>
      </c>
      <c r="EN141" s="861">
        <v>-20.104807999999998</v>
      </c>
      <c r="EO141" s="861">
        <v>97.920466000000005</v>
      </c>
      <c r="EP141" s="861">
        <v>93.052265000000006</v>
      </c>
      <c r="EQ141" s="861">
        <v>-6.4978769999999999</v>
      </c>
      <c r="ER141" s="861">
        <v>631.69492700000001</v>
      </c>
      <c r="ES141" s="861">
        <v>1443.4680860000001</v>
      </c>
      <c r="ET141" s="861">
        <v>1363.1697839999999</v>
      </c>
      <c r="EU141" s="861"/>
      <c r="EV141" s="861"/>
      <c r="EW141" s="861"/>
      <c r="EX141" s="861"/>
      <c r="EY141" s="861"/>
      <c r="EZ141" s="861"/>
      <c r="FA141" s="861"/>
      <c r="FB141" s="861"/>
      <c r="FC141" s="861"/>
      <c r="FD141" s="861"/>
    </row>
    <row r="142" spans="1:160" x14ac:dyDescent="0.25">
      <c r="A142" s="837">
        <v>46141</v>
      </c>
      <c r="B142" s="836">
        <v>0.46868055555555554</v>
      </c>
      <c r="C142" s="861">
        <v>6960</v>
      </c>
      <c r="D142" s="861">
        <v>0</v>
      </c>
      <c r="E142" s="861">
        <v>0</v>
      </c>
      <c r="F142" s="861">
        <v>76.949331000000001</v>
      </c>
      <c r="G142" s="861">
        <v>72.443218999999999</v>
      </c>
      <c r="H142" s="861">
        <v>65.726754</v>
      </c>
      <c r="I142" s="861">
        <v>74.091027999999994</v>
      </c>
      <c r="J142" s="861">
        <v>73.114942999999997</v>
      </c>
      <c r="K142" s="861">
        <v>71.608632</v>
      </c>
      <c r="L142" s="861">
        <v>74.2928</v>
      </c>
      <c r="M142" s="861">
        <v>74.949083000000002</v>
      </c>
      <c r="N142" s="861">
        <v>-5.0088619999999997</v>
      </c>
      <c r="O142" s="861">
        <v>-6.5221049999999998</v>
      </c>
      <c r="P142" s="861">
        <v>-7.5782809999999996</v>
      </c>
      <c r="Q142" s="861">
        <v>-4.147049</v>
      </c>
      <c r="R142" s="861">
        <v>-5.089385</v>
      </c>
      <c r="S142" s="861">
        <v>-6.0718220000000001</v>
      </c>
      <c r="T142" s="861">
        <v>83.751067000000006</v>
      </c>
      <c r="U142" s="861">
        <v>75.772476999999995</v>
      </c>
      <c r="V142" s="861">
        <v>96.432141000000001</v>
      </c>
      <c r="W142" s="861">
        <v>95.522158000000005</v>
      </c>
      <c r="X142" s="861">
        <v>-3.625559</v>
      </c>
      <c r="Y142" s="861">
        <v>-3.191703</v>
      </c>
      <c r="Z142" s="861">
        <v>-8.3519860000000001</v>
      </c>
      <c r="AA142" s="861">
        <v>-7.6030230000000003</v>
      </c>
      <c r="AB142" s="861">
        <v>-7.7024379999999999</v>
      </c>
      <c r="AC142" s="861">
        <v>-9.1611759999999993</v>
      </c>
      <c r="AD142" s="861">
        <v>-10.822312</v>
      </c>
      <c r="AE142" s="861">
        <v>108.29933699999999</v>
      </c>
      <c r="AF142" s="861">
        <v>101.359931</v>
      </c>
      <c r="AG142" s="861">
        <v>93.014483999999996</v>
      </c>
      <c r="AH142" s="861">
        <v>111.977842</v>
      </c>
      <c r="AI142" s="861">
        <v>92.366584000000003</v>
      </c>
      <c r="AJ142" s="861">
        <v>73.877548000000004</v>
      </c>
      <c r="AK142" s="861">
        <v>-1.9215500000000001</v>
      </c>
      <c r="AL142" s="861">
        <v>-5.9042149999999998</v>
      </c>
      <c r="AM142" s="861">
        <v>-4.8871180000000001</v>
      </c>
      <c r="AN142" s="861">
        <v>95.816440999999998</v>
      </c>
      <c r="AO142" s="861">
        <v>94.784885000000003</v>
      </c>
      <c r="AP142" s="861">
        <v>92.398143000000005</v>
      </c>
      <c r="AQ142" s="861">
        <v>91.331050000000005</v>
      </c>
      <c r="AR142" s="861">
        <v>74.181859000000003</v>
      </c>
      <c r="AS142" s="861">
        <v>64.002167</v>
      </c>
      <c r="AT142" s="861">
        <v>79.022810000000007</v>
      </c>
      <c r="AU142" s="861">
        <v>77.406454999999994</v>
      </c>
      <c r="AV142" s="861">
        <v>75.823333000000005</v>
      </c>
      <c r="AW142" s="861">
        <v>74.726025000000007</v>
      </c>
      <c r="AX142" s="861">
        <v>91.762771000000001</v>
      </c>
      <c r="AY142" s="861">
        <v>89.497397000000007</v>
      </c>
      <c r="AZ142" s="861">
        <v>-3.2974770000000002</v>
      </c>
      <c r="BA142" s="861">
        <v>-3.246861</v>
      </c>
      <c r="BB142" s="861">
        <v>-11.721361</v>
      </c>
      <c r="BC142" s="861">
        <v>-10.570425</v>
      </c>
      <c r="BD142" s="861">
        <v>-11.020583</v>
      </c>
      <c r="BE142" s="861">
        <v>-5.8264089999999999</v>
      </c>
      <c r="BF142" s="861">
        <v>31.641432999999999</v>
      </c>
      <c r="BG142" s="861">
        <v>141.58466899999999</v>
      </c>
      <c r="BH142" s="861">
        <v>111.068062</v>
      </c>
      <c r="BI142" s="861">
        <v>54.632097999999999</v>
      </c>
      <c r="BJ142" s="861">
        <v>133.750575</v>
      </c>
      <c r="BK142" s="861">
        <v>88.500979999999998</v>
      </c>
      <c r="BL142" s="861">
        <v>77.527274000000006</v>
      </c>
      <c r="BM142" s="861">
        <v>-16.150022</v>
      </c>
      <c r="BN142" s="861">
        <v>-10.819735</v>
      </c>
      <c r="BO142" s="861">
        <v>-7.8671220000000002</v>
      </c>
      <c r="BP142" s="861">
        <v>-9.9899450000000005</v>
      </c>
      <c r="BQ142" s="861">
        <v>89.422613999999996</v>
      </c>
      <c r="BR142" s="861">
        <v>91.095636999999996</v>
      </c>
      <c r="BS142" s="861">
        <v>88.221010000000007</v>
      </c>
      <c r="BT142" s="861">
        <v>59.736111999999999</v>
      </c>
      <c r="BU142" s="861">
        <v>66.223768000000007</v>
      </c>
      <c r="BV142" s="861">
        <v>62.755158000000002</v>
      </c>
      <c r="BW142" s="861">
        <v>66.069676000000001</v>
      </c>
      <c r="BX142" s="861">
        <v>-11.415329</v>
      </c>
      <c r="BY142" s="861">
        <v>-11.658548</v>
      </c>
      <c r="BZ142" s="861">
        <v>-10.791387</v>
      </c>
      <c r="CA142" s="861">
        <v>-11.899889</v>
      </c>
      <c r="CB142" s="861">
        <v>-6.8784919999999996</v>
      </c>
      <c r="CC142" s="861">
        <v>-3.6594329999999999</v>
      </c>
      <c r="CD142" s="861">
        <v>-7.0230699999999997</v>
      </c>
      <c r="CE142" s="861">
        <v>-2.9340519999999999</v>
      </c>
      <c r="CF142" s="861">
        <v>-9.1953630000000004</v>
      </c>
      <c r="CG142" s="861">
        <v>-2.4954010000000002</v>
      </c>
      <c r="CH142" s="861">
        <v>-9.5731929999999998</v>
      </c>
      <c r="CI142" s="861">
        <v>-4.8614360000000003</v>
      </c>
      <c r="CJ142" s="861">
        <v>-7.0069309999999998</v>
      </c>
      <c r="CK142" s="861">
        <v>-3.4917150000000001</v>
      </c>
      <c r="CL142" s="861">
        <v>-7.2024650000000001</v>
      </c>
      <c r="CM142" s="861">
        <v>-1.606149</v>
      </c>
      <c r="CN142" s="861">
        <v>-9.1292779999999993</v>
      </c>
      <c r="CO142" s="861">
        <v>-4.392417</v>
      </c>
      <c r="CP142" s="861">
        <v>-9.4783360000000005</v>
      </c>
      <c r="CQ142" s="861">
        <v>-5.975822</v>
      </c>
      <c r="CR142" s="861">
        <v>-6.9045170000000002</v>
      </c>
      <c r="CS142" s="861">
        <v>-4.2182729999999999</v>
      </c>
      <c r="CT142" s="861">
        <v>-7.5790990000000003</v>
      </c>
      <c r="CU142" s="861">
        <v>-4.2534650000000003</v>
      </c>
      <c r="CV142" s="861">
        <v>-9.8346599999999995</v>
      </c>
      <c r="CW142" s="861">
        <v>-4.122325</v>
      </c>
      <c r="CX142" s="861">
        <v>-9.8417250000000003</v>
      </c>
      <c r="CY142" s="861">
        <v>-4.831855</v>
      </c>
      <c r="CZ142" s="861">
        <v>-6.7404869999999999</v>
      </c>
      <c r="DA142" s="861">
        <v>-3.5652689999999998</v>
      </c>
      <c r="DB142" s="861">
        <v>-7.4082379999999999</v>
      </c>
      <c r="DC142" s="861">
        <v>-3.253606</v>
      </c>
      <c r="DD142" s="861">
        <v>-9.5304800000000007</v>
      </c>
      <c r="DE142" s="861">
        <v>-5.8159780000000003</v>
      </c>
      <c r="DF142" s="861">
        <v>-9.8883580000000002</v>
      </c>
      <c r="DG142" s="861">
        <v>-5.6644379999999996</v>
      </c>
      <c r="DH142" s="861">
        <v>-6.7219930000000003</v>
      </c>
      <c r="DI142" s="861">
        <v>-4.0942610000000004</v>
      </c>
      <c r="DJ142" s="861">
        <v>-7.184939</v>
      </c>
      <c r="DK142" s="861">
        <v>-4.7013350000000003</v>
      </c>
      <c r="DL142" s="861">
        <v>-9.6472049999999996</v>
      </c>
      <c r="DM142" s="861">
        <v>-6.976477</v>
      </c>
      <c r="DN142" s="861">
        <v>-9.8869509999999998</v>
      </c>
      <c r="DO142" s="861">
        <v>-6.5231300000000001</v>
      </c>
      <c r="DP142" s="861">
        <v>-7.3222259999999997</v>
      </c>
      <c r="DQ142" s="861">
        <v>-5.0751689999999998</v>
      </c>
      <c r="DR142" s="861">
        <v>-7.509277</v>
      </c>
      <c r="DS142" s="861">
        <v>-5.6687250000000002</v>
      </c>
      <c r="DT142" s="861">
        <v>-9.3906899999999993</v>
      </c>
      <c r="DU142" s="861">
        <v>-7.8911980000000002</v>
      </c>
      <c r="DV142" s="861">
        <v>-9.7892679999999999</v>
      </c>
      <c r="DW142" s="861">
        <v>-5.3833419999999998</v>
      </c>
      <c r="DX142" s="861">
        <v>13.777301</v>
      </c>
      <c r="DY142" s="861">
        <v>10.774157000000001</v>
      </c>
      <c r="DZ142" s="861">
        <v>168.100199</v>
      </c>
      <c r="EA142" s="861">
        <v>157.68493599999999</v>
      </c>
      <c r="EB142" s="861">
        <v>119.72</v>
      </c>
      <c r="EC142" s="861">
        <v>3.246</v>
      </c>
      <c r="ED142" s="861">
        <v>382.7</v>
      </c>
      <c r="EE142" s="861">
        <v>119.83</v>
      </c>
      <c r="EF142" s="861">
        <v>5.58</v>
      </c>
      <c r="EG142" s="861">
        <v>662.3</v>
      </c>
      <c r="EH142" s="861">
        <v>119.69</v>
      </c>
      <c r="EI142" s="861">
        <v>5.2759999999999998</v>
      </c>
      <c r="EJ142" s="861">
        <v>619.1</v>
      </c>
      <c r="EK142" s="861">
        <v>10.253609000000001</v>
      </c>
      <c r="EL142" s="861">
        <v>12.534172</v>
      </c>
      <c r="EM142" s="861">
        <v>-15.140727</v>
      </c>
      <c r="EN142" s="861">
        <v>-20.401294</v>
      </c>
      <c r="EO142" s="861">
        <v>97.489278999999996</v>
      </c>
      <c r="EP142" s="861">
        <v>93.046798999999993</v>
      </c>
      <c r="EQ142" s="861">
        <v>-6.5025519999999997</v>
      </c>
      <c r="ER142" s="861">
        <v>636.75002199999994</v>
      </c>
      <c r="ES142" s="861">
        <v>1454.501908</v>
      </c>
      <c r="ET142" s="861">
        <v>1373.545128</v>
      </c>
      <c r="EU142" s="861"/>
      <c r="EV142" s="861"/>
      <c r="EW142" s="861"/>
      <c r="EX142" s="861"/>
      <c r="EY142" s="861"/>
      <c r="EZ142" s="861"/>
      <c r="FA142" s="861"/>
      <c r="FB142" s="861"/>
      <c r="FC142" s="861"/>
      <c r="FD142" s="861"/>
    </row>
    <row r="143" spans="1:160" x14ac:dyDescent="0.25">
      <c r="A143" s="837">
        <v>46141</v>
      </c>
      <c r="B143" s="836">
        <v>0.46937500000000004</v>
      </c>
      <c r="C143" s="861">
        <v>7020</v>
      </c>
      <c r="D143" s="861">
        <v>0</v>
      </c>
      <c r="E143" s="861">
        <v>0</v>
      </c>
      <c r="F143" s="861">
        <v>76.801047999999994</v>
      </c>
      <c r="G143" s="861">
        <v>72.455582000000007</v>
      </c>
      <c r="H143" s="861">
        <v>65.626037999999994</v>
      </c>
      <c r="I143" s="861">
        <v>74.124084999999994</v>
      </c>
      <c r="J143" s="861">
        <v>73.028653000000006</v>
      </c>
      <c r="K143" s="861">
        <v>71.607011</v>
      </c>
      <c r="L143" s="861">
        <v>74.299616999999998</v>
      </c>
      <c r="M143" s="861">
        <v>74.912384000000003</v>
      </c>
      <c r="N143" s="861">
        <v>-5.2470790000000003</v>
      </c>
      <c r="O143" s="861">
        <v>-6.7767629999999999</v>
      </c>
      <c r="P143" s="861">
        <v>-7.8263470000000002</v>
      </c>
      <c r="Q143" s="861">
        <v>-4.3163660000000004</v>
      </c>
      <c r="R143" s="861">
        <v>-5.1872189999999998</v>
      </c>
      <c r="S143" s="861">
        <v>-6.364827</v>
      </c>
      <c r="T143" s="861">
        <v>83.772918000000004</v>
      </c>
      <c r="U143" s="861">
        <v>75.635840999999999</v>
      </c>
      <c r="V143" s="861">
        <v>96.196179000000001</v>
      </c>
      <c r="W143" s="861">
        <v>95.302871999999994</v>
      </c>
      <c r="X143" s="861">
        <v>-3.9092790000000002</v>
      </c>
      <c r="Y143" s="861">
        <v>-3.2985359999999999</v>
      </c>
      <c r="Z143" s="861">
        <v>-8.6600920000000006</v>
      </c>
      <c r="AA143" s="861">
        <v>-7.907959</v>
      </c>
      <c r="AB143" s="861">
        <v>-7.981071</v>
      </c>
      <c r="AC143" s="861">
        <v>-9.381373</v>
      </c>
      <c r="AD143" s="861">
        <v>-11.090337999999999</v>
      </c>
      <c r="AE143" s="861">
        <v>107.869676</v>
      </c>
      <c r="AF143" s="861">
        <v>100.954824</v>
      </c>
      <c r="AG143" s="861">
        <v>92.656453999999997</v>
      </c>
      <c r="AH143" s="861">
        <v>111.507501</v>
      </c>
      <c r="AI143" s="861">
        <v>92.180708999999993</v>
      </c>
      <c r="AJ143" s="861">
        <v>73.570881999999997</v>
      </c>
      <c r="AK143" s="861">
        <v>-2.168552</v>
      </c>
      <c r="AL143" s="861">
        <v>-6.1704169999999996</v>
      </c>
      <c r="AM143" s="861">
        <v>-5.0970089999999999</v>
      </c>
      <c r="AN143" s="861">
        <v>95.552150999999995</v>
      </c>
      <c r="AO143" s="861">
        <v>94.594421999999994</v>
      </c>
      <c r="AP143" s="861">
        <v>91.984772000000007</v>
      </c>
      <c r="AQ143" s="861">
        <v>90.995548999999997</v>
      </c>
      <c r="AR143" s="861">
        <v>74.153381999999993</v>
      </c>
      <c r="AS143" s="861">
        <v>64.041815</v>
      </c>
      <c r="AT143" s="861">
        <v>78.897546000000006</v>
      </c>
      <c r="AU143" s="861">
        <v>77.290644</v>
      </c>
      <c r="AV143" s="861">
        <v>75.760484000000005</v>
      </c>
      <c r="AW143" s="861">
        <v>74.902547999999996</v>
      </c>
      <c r="AX143" s="861">
        <v>91.614778000000001</v>
      </c>
      <c r="AY143" s="861">
        <v>89.463257999999996</v>
      </c>
      <c r="AZ143" s="861">
        <v>-3.537318</v>
      </c>
      <c r="BA143" s="861">
        <v>-3.4490560000000001</v>
      </c>
      <c r="BB143" s="861">
        <v>-11.995736000000001</v>
      </c>
      <c r="BC143" s="861">
        <v>-10.7569</v>
      </c>
      <c r="BD143" s="861">
        <v>-11.310643000000001</v>
      </c>
      <c r="BE143" s="861">
        <v>-6.0423989999999996</v>
      </c>
      <c r="BF143" s="861">
        <v>31.748714</v>
      </c>
      <c r="BG143" s="861">
        <v>141.52061399999999</v>
      </c>
      <c r="BH143" s="861">
        <v>110.967765</v>
      </c>
      <c r="BI143" s="861">
        <v>54.520269999999996</v>
      </c>
      <c r="BJ143" s="861">
        <v>134.26035300000001</v>
      </c>
      <c r="BK143" s="861">
        <v>88.348191</v>
      </c>
      <c r="BL143" s="861">
        <v>77.390223000000006</v>
      </c>
      <c r="BM143" s="861">
        <v>-16.491976000000001</v>
      </c>
      <c r="BN143" s="861">
        <v>-11.191734</v>
      </c>
      <c r="BO143" s="861">
        <v>-8.1246139999999993</v>
      </c>
      <c r="BP143" s="861">
        <v>-10.361927</v>
      </c>
      <c r="BQ143" s="861">
        <v>89.346008999999995</v>
      </c>
      <c r="BR143" s="861">
        <v>90.965812999999997</v>
      </c>
      <c r="BS143" s="861">
        <v>88.054147</v>
      </c>
      <c r="BT143" s="861">
        <v>59.869832000000002</v>
      </c>
      <c r="BU143" s="861">
        <v>66.198342999999994</v>
      </c>
      <c r="BV143" s="861">
        <v>62.733055999999998</v>
      </c>
      <c r="BW143" s="861">
        <v>66.069006000000002</v>
      </c>
      <c r="BX143" s="861">
        <v>-11.839416</v>
      </c>
      <c r="BY143" s="861">
        <v>-11.930733</v>
      </c>
      <c r="BZ143" s="861">
        <v>-10.940754999999999</v>
      </c>
      <c r="CA143" s="861">
        <v>-12.154051000000001</v>
      </c>
      <c r="CB143" s="861">
        <v>-6.8714130000000004</v>
      </c>
      <c r="CC143" s="861">
        <v>-3.689349</v>
      </c>
      <c r="CD143" s="861">
        <v>-7.0185769999999996</v>
      </c>
      <c r="CE143" s="861">
        <v>-2.911486</v>
      </c>
      <c r="CF143" s="861">
        <v>-9.1764860000000006</v>
      </c>
      <c r="CG143" s="861">
        <v>-2.4883160000000002</v>
      </c>
      <c r="CH143" s="861">
        <v>-9.5562360000000002</v>
      </c>
      <c r="CI143" s="861">
        <v>-4.8408800000000003</v>
      </c>
      <c r="CJ143" s="861">
        <v>-6.9905080000000002</v>
      </c>
      <c r="CK143" s="861">
        <v>-3.4751690000000002</v>
      </c>
      <c r="CL143" s="861">
        <v>-7.2133890000000003</v>
      </c>
      <c r="CM143" s="861">
        <v>-1.594746</v>
      </c>
      <c r="CN143" s="861">
        <v>-9.098687</v>
      </c>
      <c r="CO143" s="861">
        <v>-4.3848459999999996</v>
      </c>
      <c r="CP143" s="861">
        <v>-9.4641040000000007</v>
      </c>
      <c r="CQ143" s="861">
        <v>-5.9845189999999997</v>
      </c>
      <c r="CR143" s="861">
        <v>-6.8968800000000003</v>
      </c>
      <c r="CS143" s="861">
        <v>-4.2162490000000004</v>
      </c>
      <c r="CT143" s="861">
        <v>-7.5579599999999996</v>
      </c>
      <c r="CU143" s="861">
        <v>-4.2268559999999997</v>
      </c>
      <c r="CV143" s="861">
        <v>-9.7979640000000003</v>
      </c>
      <c r="CW143" s="861">
        <v>-4.1199000000000003</v>
      </c>
      <c r="CX143" s="861">
        <v>-9.8210040000000003</v>
      </c>
      <c r="CY143" s="861">
        <v>-4.8564509999999999</v>
      </c>
      <c r="CZ143" s="861">
        <v>-6.7651570000000003</v>
      </c>
      <c r="DA143" s="861">
        <v>-3.5964830000000001</v>
      </c>
      <c r="DB143" s="861">
        <v>-7.3910309999999999</v>
      </c>
      <c r="DC143" s="861">
        <v>-3.249978</v>
      </c>
      <c r="DD143" s="861">
        <v>-9.5600070000000006</v>
      </c>
      <c r="DE143" s="861">
        <v>-5.8299469999999998</v>
      </c>
      <c r="DF143" s="861">
        <v>-9.8994289999999996</v>
      </c>
      <c r="DG143" s="861">
        <v>-5.6796300000000004</v>
      </c>
      <c r="DH143" s="861">
        <v>-6.7717619999999998</v>
      </c>
      <c r="DI143" s="861">
        <v>-4.1222009999999996</v>
      </c>
      <c r="DJ143" s="861">
        <v>-7.2176869999999997</v>
      </c>
      <c r="DK143" s="861">
        <v>-4.6869490000000003</v>
      </c>
      <c r="DL143" s="861">
        <v>-9.6732899999999997</v>
      </c>
      <c r="DM143" s="861">
        <v>-7.0061900000000001</v>
      </c>
      <c r="DN143" s="861">
        <v>-9.9031830000000003</v>
      </c>
      <c r="DO143" s="861">
        <v>-6.5486110000000002</v>
      </c>
      <c r="DP143" s="861">
        <v>-7.3145579999999999</v>
      </c>
      <c r="DQ143" s="861">
        <v>-5.0686910000000003</v>
      </c>
      <c r="DR143" s="861">
        <v>-7.5289529999999996</v>
      </c>
      <c r="DS143" s="861">
        <v>-5.6696989999999996</v>
      </c>
      <c r="DT143" s="861">
        <v>-9.4050440000000002</v>
      </c>
      <c r="DU143" s="861">
        <v>-7.9242280000000003</v>
      </c>
      <c r="DV143" s="861">
        <v>-9.7996440000000007</v>
      </c>
      <c r="DW143" s="861">
        <v>-5.4118170000000001</v>
      </c>
      <c r="DX143" s="861">
        <v>13.667895</v>
      </c>
      <c r="DY143" s="861">
        <v>10.609294999999999</v>
      </c>
      <c r="DZ143" s="861">
        <v>167.63992300000001</v>
      </c>
      <c r="EA143" s="861">
        <v>157.15651800000001</v>
      </c>
      <c r="EB143" s="861">
        <v>120.3</v>
      </c>
      <c r="EC143" s="861">
        <v>1.238</v>
      </c>
      <c r="ED143" s="861">
        <v>132.1</v>
      </c>
      <c r="EE143" s="861">
        <v>120.5</v>
      </c>
      <c r="EF143" s="861">
        <v>5.5510000000000002</v>
      </c>
      <c r="EG143" s="861">
        <v>662.9</v>
      </c>
      <c r="EH143" s="861">
        <v>120.42</v>
      </c>
      <c r="EI143" s="861">
        <v>5.2290000000000001</v>
      </c>
      <c r="EJ143" s="861">
        <v>618.70000000000005</v>
      </c>
      <c r="EK143" s="861">
        <v>10.227646999999999</v>
      </c>
      <c r="EL143" s="861">
        <v>12.579103</v>
      </c>
      <c r="EM143" s="861">
        <v>-15.324655999999999</v>
      </c>
      <c r="EN143" s="861">
        <v>-20.703717000000001</v>
      </c>
      <c r="EO143" s="861">
        <v>97.296925999999999</v>
      </c>
      <c r="EP143" s="861">
        <v>92.816224000000005</v>
      </c>
      <c r="EQ143" s="861">
        <v>-6.5057530000000003</v>
      </c>
      <c r="ER143" s="861">
        <v>642.36238800000001</v>
      </c>
      <c r="ES143" s="861">
        <v>1465.5021360000001</v>
      </c>
      <c r="ET143" s="861">
        <v>1383.8697609999999</v>
      </c>
      <c r="EU143" s="861"/>
      <c r="EV143" s="861"/>
      <c r="EW143" s="861"/>
      <c r="EX143" s="861"/>
      <c r="EY143" s="861"/>
      <c r="EZ143" s="861"/>
      <c r="FA143" s="861"/>
      <c r="FB143" s="861"/>
      <c r="FC143" s="861"/>
      <c r="FD143" s="861"/>
    </row>
    <row r="144" spans="1:160" x14ac:dyDescent="0.25">
      <c r="A144" s="837">
        <v>46141</v>
      </c>
      <c r="B144" s="836">
        <v>0.47006944444444443</v>
      </c>
      <c r="C144" s="861">
        <v>7080</v>
      </c>
      <c r="D144" s="861">
        <v>0</v>
      </c>
      <c r="E144" s="861">
        <v>0</v>
      </c>
      <c r="F144" s="861">
        <v>76.863213000000002</v>
      </c>
      <c r="G144" s="861">
        <v>72.455788999999996</v>
      </c>
      <c r="H144" s="861">
        <v>65.729602</v>
      </c>
      <c r="I144" s="861">
        <v>74.144380999999996</v>
      </c>
      <c r="J144" s="861">
        <v>72.911790999999994</v>
      </c>
      <c r="K144" s="861">
        <v>71.601073999999997</v>
      </c>
      <c r="L144" s="861">
        <v>74.294730000000001</v>
      </c>
      <c r="M144" s="861">
        <v>74.885532999999995</v>
      </c>
      <c r="N144" s="861">
        <v>-5.3998189999999999</v>
      </c>
      <c r="O144" s="861">
        <v>-7.0377660000000004</v>
      </c>
      <c r="P144" s="861">
        <v>-8.0512859999999993</v>
      </c>
      <c r="Q144" s="861">
        <v>-4.320875</v>
      </c>
      <c r="R144" s="861">
        <v>-5.4353769999999999</v>
      </c>
      <c r="S144" s="861">
        <v>-6.3315539999999997</v>
      </c>
      <c r="T144" s="861">
        <v>83.573116999999996</v>
      </c>
      <c r="U144" s="861">
        <v>75.050704999999994</v>
      </c>
      <c r="V144" s="861">
        <v>95.949284000000006</v>
      </c>
      <c r="W144" s="861">
        <v>95.100302999999997</v>
      </c>
      <c r="X144" s="861">
        <v>-4.0142769999999999</v>
      </c>
      <c r="Y144" s="861">
        <v>-3.4219339999999998</v>
      </c>
      <c r="Z144" s="861">
        <v>-8.8538599999999992</v>
      </c>
      <c r="AA144" s="861">
        <v>-8.1108550000000008</v>
      </c>
      <c r="AB144" s="861">
        <v>-8.1634569999999993</v>
      </c>
      <c r="AC144" s="861">
        <v>-9.6044959999999993</v>
      </c>
      <c r="AD144" s="861">
        <v>-11.283863</v>
      </c>
      <c r="AE144" s="861">
        <v>107.55771300000001</v>
      </c>
      <c r="AF144" s="861">
        <v>100.57892699999999</v>
      </c>
      <c r="AG144" s="861">
        <v>92.315526000000006</v>
      </c>
      <c r="AH144" s="861">
        <v>111.155537</v>
      </c>
      <c r="AI144" s="861">
        <v>91.910535999999993</v>
      </c>
      <c r="AJ144" s="861">
        <v>73.404860999999997</v>
      </c>
      <c r="AK144" s="861">
        <v>-2.3703989999999999</v>
      </c>
      <c r="AL144" s="861">
        <v>-6.4925839999999999</v>
      </c>
      <c r="AM144" s="861">
        <v>-5.2746779999999998</v>
      </c>
      <c r="AN144" s="861">
        <v>95.258617000000001</v>
      </c>
      <c r="AO144" s="861">
        <v>94.337117000000006</v>
      </c>
      <c r="AP144" s="861">
        <v>91.772276000000005</v>
      </c>
      <c r="AQ144" s="861">
        <v>90.778666000000001</v>
      </c>
      <c r="AR144" s="861">
        <v>74.152805999999998</v>
      </c>
      <c r="AS144" s="861">
        <v>64.067762000000002</v>
      </c>
      <c r="AT144" s="861">
        <v>78.852954999999994</v>
      </c>
      <c r="AU144" s="861">
        <v>77.218164000000002</v>
      </c>
      <c r="AV144" s="861">
        <v>75.221789999999999</v>
      </c>
      <c r="AW144" s="861">
        <v>74.683530000000005</v>
      </c>
      <c r="AX144" s="861">
        <v>91.316230000000004</v>
      </c>
      <c r="AY144" s="861">
        <v>89.194723999999994</v>
      </c>
      <c r="AZ144" s="861">
        <v>-3.7475459999999998</v>
      </c>
      <c r="BA144" s="861">
        <v>-3.7442929999999999</v>
      </c>
      <c r="BB144" s="861">
        <v>-12.231665</v>
      </c>
      <c r="BC144" s="861">
        <v>-10.979206</v>
      </c>
      <c r="BD144" s="861">
        <v>-11.595245</v>
      </c>
      <c r="BE144" s="861">
        <v>-6.4610640000000004</v>
      </c>
      <c r="BF144" s="861">
        <v>31.827840999999999</v>
      </c>
      <c r="BG144" s="861">
        <v>141.553831</v>
      </c>
      <c r="BH144" s="861">
        <v>110.789553</v>
      </c>
      <c r="BI144" s="861">
        <v>54.429167</v>
      </c>
      <c r="BJ144" s="861">
        <v>133.50232</v>
      </c>
      <c r="BK144" s="861">
        <v>88.129437999999993</v>
      </c>
      <c r="BL144" s="861">
        <v>76.858941999999999</v>
      </c>
      <c r="BM144" s="861">
        <v>-16.681614</v>
      </c>
      <c r="BN144" s="861">
        <v>-11.402236</v>
      </c>
      <c r="BO144" s="861">
        <v>-8.3453330000000001</v>
      </c>
      <c r="BP144" s="861">
        <v>-10.617718</v>
      </c>
      <c r="BQ144" s="861">
        <v>89.066947999999996</v>
      </c>
      <c r="BR144" s="861">
        <v>90.782651000000001</v>
      </c>
      <c r="BS144" s="861">
        <v>87.889099999999999</v>
      </c>
      <c r="BT144" s="861">
        <v>59.808475999999999</v>
      </c>
      <c r="BU144" s="861">
        <v>66.221574000000004</v>
      </c>
      <c r="BV144" s="861">
        <v>62.709665999999999</v>
      </c>
      <c r="BW144" s="861">
        <v>66.082848999999996</v>
      </c>
      <c r="BX144" s="861">
        <v>-12.080932000000001</v>
      </c>
      <c r="BY144" s="861">
        <v>-12.088937</v>
      </c>
      <c r="BZ144" s="861">
        <v>-11.300416</v>
      </c>
      <c r="CA144" s="861">
        <v>-12.275563</v>
      </c>
      <c r="CB144" s="861">
        <v>-6.8858980000000001</v>
      </c>
      <c r="CC144" s="861">
        <v>-3.6643919999999999</v>
      </c>
      <c r="CD144" s="861">
        <v>-7.0420680000000004</v>
      </c>
      <c r="CE144" s="861">
        <v>-2.8726370000000001</v>
      </c>
      <c r="CF144" s="861">
        <v>-9.2080289999999998</v>
      </c>
      <c r="CG144" s="861">
        <v>-2.487527</v>
      </c>
      <c r="CH144" s="861">
        <v>-9.561871</v>
      </c>
      <c r="CI144" s="861">
        <v>-4.8562500000000002</v>
      </c>
      <c r="CJ144" s="861">
        <v>-7.0316210000000003</v>
      </c>
      <c r="CK144" s="861">
        <v>-3.4827360000000001</v>
      </c>
      <c r="CL144" s="861">
        <v>-7.2181980000000001</v>
      </c>
      <c r="CM144" s="861">
        <v>-1.589323</v>
      </c>
      <c r="CN144" s="861">
        <v>-9.1433490000000006</v>
      </c>
      <c r="CO144" s="861">
        <v>-4.395219</v>
      </c>
      <c r="CP144" s="861">
        <v>-9.4841700000000007</v>
      </c>
      <c r="CQ144" s="861">
        <v>-5.9704309999999996</v>
      </c>
      <c r="CR144" s="861">
        <v>-6.9542279999999996</v>
      </c>
      <c r="CS144" s="861">
        <v>-4.2347539999999997</v>
      </c>
      <c r="CT144" s="861">
        <v>-7.537312</v>
      </c>
      <c r="CU144" s="861">
        <v>-4.247706</v>
      </c>
      <c r="CV144" s="861">
        <v>-9.8189969999999995</v>
      </c>
      <c r="CW144" s="861">
        <v>-4.1486520000000002</v>
      </c>
      <c r="CX144" s="861">
        <v>-9.8172610000000002</v>
      </c>
      <c r="CY144" s="861">
        <v>-4.8671689999999996</v>
      </c>
      <c r="CZ144" s="861">
        <v>-6.7595640000000001</v>
      </c>
      <c r="DA144" s="861">
        <v>-3.6229439999999999</v>
      </c>
      <c r="DB144" s="861">
        <v>-7.3844659999999998</v>
      </c>
      <c r="DC144" s="861">
        <v>-3.2429899999999998</v>
      </c>
      <c r="DD144" s="861">
        <v>-9.5319199999999995</v>
      </c>
      <c r="DE144" s="861">
        <v>-5.8341940000000001</v>
      </c>
      <c r="DF144" s="861">
        <v>-9.8652920000000002</v>
      </c>
      <c r="DG144" s="861">
        <v>-5.6834749999999996</v>
      </c>
      <c r="DH144" s="861">
        <v>-6.758337</v>
      </c>
      <c r="DI144" s="861">
        <v>-4.1278050000000004</v>
      </c>
      <c r="DJ144" s="861">
        <v>-7.1896769999999997</v>
      </c>
      <c r="DK144" s="861">
        <v>-4.7065200000000003</v>
      </c>
      <c r="DL144" s="861">
        <v>-9.6814260000000001</v>
      </c>
      <c r="DM144" s="861">
        <v>-6.9937389999999997</v>
      </c>
      <c r="DN144" s="861">
        <v>-9.8854679999999995</v>
      </c>
      <c r="DO144" s="861">
        <v>-6.5449929999999998</v>
      </c>
      <c r="DP144" s="861">
        <v>-7.3146740000000001</v>
      </c>
      <c r="DQ144" s="861">
        <v>-5.0719750000000001</v>
      </c>
      <c r="DR144" s="861">
        <v>-7.5210299999999997</v>
      </c>
      <c r="DS144" s="861">
        <v>-5.6804439999999996</v>
      </c>
      <c r="DT144" s="861">
        <v>-9.4070800000000006</v>
      </c>
      <c r="DU144" s="861">
        <v>-7.9183079999999997</v>
      </c>
      <c r="DV144" s="861">
        <v>-9.7974870000000003</v>
      </c>
      <c r="DW144" s="861">
        <v>-5.4050149999999997</v>
      </c>
      <c r="DX144" s="861">
        <v>13.559120999999999</v>
      </c>
      <c r="DY144" s="861">
        <v>10.512088</v>
      </c>
      <c r="DZ144" s="861">
        <v>166.96987300000001</v>
      </c>
      <c r="EA144" s="861">
        <v>156.49220500000001</v>
      </c>
      <c r="EB144" s="861">
        <v>120.45</v>
      </c>
      <c r="EC144" s="861">
        <v>1.2370000000000001</v>
      </c>
      <c r="ED144" s="861">
        <v>132.19999999999999</v>
      </c>
      <c r="EE144" s="861">
        <v>120.33</v>
      </c>
      <c r="EF144" s="861">
        <v>5.5730000000000004</v>
      </c>
      <c r="EG144" s="861">
        <v>657.5</v>
      </c>
      <c r="EH144" s="861">
        <v>120.22</v>
      </c>
      <c r="EI144" s="861">
        <v>5.24</v>
      </c>
      <c r="EJ144" s="861">
        <v>619.20000000000005</v>
      </c>
      <c r="EK144" s="861">
        <v>10.233389000000001</v>
      </c>
      <c r="EL144" s="861">
        <v>12.537417</v>
      </c>
      <c r="EM144" s="861">
        <v>-15.508067</v>
      </c>
      <c r="EN144" s="861">
        <v>-20.882750000000001</v>
      </c>
      <c r="EO144" s="861">
        <v>97.016270000000006</v>
      </c>
      <c r="EP144" s="861">
        <v>92.525611999999995</v>
      </c>
      <c r="EQ144" s="861">
        <v>-6.5093459999999999</v>
      </c>
      <c r="ER144" s="861">
        <v>644.564615</v>
      </c>
      <c r="ES144" s="861">
        <v>1476.4897450000001</v>
      </c>
      <c r="ET144" s="861">
        <v>1394.178866</v>
      </c>
      <c r="EU144" s="861"/>
      <c r="EV144" s="861"/>
      <c r="EW144" s="861"/>
      <c r="EX144" s="861"/>
      <c r="EY144" s="861"/>
      <c r="EZ144" s="861"/>
      <c r="FA144" s="861"/>
      <c r="FB144" s="861"/>
      <c r="FC144" s="861"/>
      <c r="FD144" s="861"/>
    </row>
    <row r="145" spans="1:160" x14ac:dyDescent="0.25">
      <c r="A145" s="837">
        <v>46141</v>
      </c>
      <c r="B145" s="836">
        <v>0.47076388888888893</v>
      </c>
      <c r="C145" s="861">
        <v>7140</v>
      </c>
      <c r="D145" s="861">
        <v>0</v>
      </c>
      <c r="E145" s="861">
        <v>0</v>
      </c>
      <c r="F145" s="861">
        <v>76.806352000000004</v>
      </c>
      <c r="G145" s="861">
        <v>72.478284000000002</v>
      </c>
      <c r="H145" s="861">
        <v>65.829570000000004</v>
      </c>
      <c r="I145" s="861">
        <v>74.183835999999999</v>
      </c>
      <c r="J145" s="861">
        <v>72.791235</v>
      </c>
      <c r="K145" s="861">
        <v>71.611385999999996</v>
      </c>
      <c r="L145" s="861">
        <v>74.293970000000002</v>
      </c>
      <c r="M145" s="861">
        <v>74.902517000000003</v>
      </c>
      <c r="N145" s="861">
        <v>-5.6298139999999997</v>
      </c>
      <c r="O145" s="861">
        <v>-7.2379790000000002</v>
      </c>
      <c r="P145" s="861">
        <v>-8.2733480000000004</v>
      </c>
      <c r="Q145" s="861">
        <v>-4.3878300000000001</v>
      </c>
      <c r="R145" s="861">
        <v>-5.4749569999999999</v>
      </c>
      <c r="S145" s="861">
        <v>-6.6199519999999996</v>
      </c>
      <c r="T145" s="861">
        <v>83.479539000000003</v>
      </c>
      <c r="U145" s="861">
        <v>74.940985999999995</v>
      </c>
      <c r="V145" s="861">
        <v>95.716061999999994</v>
      </c>
      <c r="W145" s="861">
        <v>94.802864999999997</v>
      </c>
      <c r="X145" s="861">
        <v>-4.053585</v>
      </c>
      <c r="Y145" s="861">
        <v>-3.5905369999999999</v>
      </c>
      <c r="Z145" s="861">
        <v>-8.9878250000000008</v>
      </c>
      <c r="AA145" s="861">
        <v>-8.3101880000000001</v>
      </c>
      <c r="AB145" s="861">
        <v>-8.3196539999999999</v>
      </c>
      <c r="AC145" s="861">
        <v>-9.8088999999999995</v>
      </c>
      <c r="AD145" s="861">
        <v>-11.436114999999999</v>
      </c>
      <c r="AE145" s="861">
        <v>107.41942899999999</v>
      </c>
      <c r="AF145" s="861">
        <v>100.30786500000001</v>
      </c>
      <c r="AG145" s="861">
        <v>92.014173</v>
      </c>
      <c r="AH145" s="861">
        <v>110.87415799999999</v>
      </c>
      <c r="AI145" s="861">
        <v>91.784205999999998</v>
      </c>
      <c r="AJ145" s="861">
        <v>73.220344999999995</v>
      </c>
      <c r="AK145" s="861">
        <v>-2.6417160000000002</v>
      </c>
      <c r="AL145" s="861">
        <v>-6.6216889999999999</v>
      </c>
      <c r="AM145" s="861">
        <v>-5.5102419999999999</v>
      </c>
      <c r="AN145" s="861">
        <v>95.134153999999995</v>
      </c>
      <c r="AO145" s="861">
        <v>94.105351999999996</v>
      </c>
      <c r="AP145" s="861">
        <v>91.763165999999998</v>
      </c>
      <c r="AQ145" s="861">
        <v>90.642204000000007</v>
      </c>
      <c r="AR145" s="861">
        <v>74.146507</v>
      </c>
      <c r="AS145" s="861">
        <v>64.118298999999993</v>
      </c>
      <c r="AT145" s="861">
        <v>78.905128000000005</v>
      </c>
      <c r="AU145" s="861">
        <v>77.211877000000001</v>
      </c>
      <c r="AV145" s="861">
        <v>75.562122000000002</v>
      </c>
      <c r="AW145" s="861">
        <v>74.650823000000003</v>
      </c>
      <c r="AX145" s="861">
        <v>91.335131000000004</v>
      </c>
      <c r="AY145" s="861">
        <v>89.107710999999995</v>
      </c>
      <c r="AZ145" s="861">
        <v>-4.0460919999999998</v>
      </c>
      <c r="BA145" s="861">
        <v>-3.7778809999999998</v>
      </c>
      <c r="BB145" s="861">
        <v>-12.422867</v>
      </c>
      <c r="BC145" s="861">
        <v>-11.149343999999999</v>
      </c>
      <c r="BD145" s="861">
        <v>-11.741547000000001</v>
      </c>
      <c r="BE145" s="861">
        <v>-6.6516919999999997</v>
      </c>
      <c r="BF145" s="861">
        <v>31.653922000000001</v>
      </c>
      <c r="BG145" s="861">
        <v>141.30556999999999</v>
      </c>
      <c r="BH145" s="861">
        <v>110.720899</v>
      </c>
      <c r="BI145" s="861">
        <v>54.251967999999998</v>
      </c>
      <c r="BJ145" s="861">
        <v>133.761651</v>
      </c>
      <c r="BK145" s="861">
        <v>88.056331</v>
      </c>
      <c r="BL145" s="861">
        <v>76.704361000000006</v>
      </c>
      <c r="BM145" s="861">
        <v>-16.893051</v>
      </c>
      <c r="BN145" s="861">
        <v>-11.577073</v>
      </c>
      <c r="BO145" s="861">
        <v>-8.5441439999999993</v>
      </c>
      <c r="BP145" s="861">
        <v>-10.828991</v>
      </c>
      <c r="BQ145" s="861">
        <v>88.971082999999993</v>
      </c>
      <c r="BR145" s="861">
        <v>90.585892999999999</v>
      </c>
      <c r="BS145" s="861">
        <v>87.670045000000002</v>
      </c>
      <c r="BT145" s="861">
        <v>59.662509999999997</v>
      </c>
      <c r="BU145" s="861">
        <v>66.203901999999999</v>
      </c>
      <c r="BV145" s="861">
        <v>62.724065000000003</v>
      </c>
      <c r="BW145" s="861">
        <v>66.069016000000005</v>
      </c>
      <c r="BX145" s="861">
        <v>-12.021267999999999</v>
      </c>
      <c r="BY145" s="861">
        <v>-12.269902</v>
      </c>
      <c r="BZ145" s="861">
        <v>-11.520153000000001</v>
      </c>
      <c r="CA145" s="861">
        <v>-12.471610999999999</v>
      </c>
      <c r="CB145" s="861">
        <v>-6.8771069999999996</v>
      </c>
      <c r="CC145" s="861">
        <v>-3.6888329999999998</v>
      </c>
      <c r="CD145" s="861">
        <v>-7.0292690000000002</v>
      </c>
      <c r="CE145" s="861">
        <v>-2.9183970000000001</v>
      </c>
      <c r="CF145" s="861">
        <v>-9.1818530000000003</v>
      </c>
      <c r="CG145" s="861">
        <v>-2.4931640000000002</v>
      </c>
      <c r="CH145" s="861">
        <v>-9.5502300000000009</v>
      </c>
      <c r="CI145" s="861">
        <v>-4.8642459999999996</v>
      </c>
      <c r="CJ145" s="861">
        <v>-7.0125520000000003</v>
      </c>
      <c r="CK145" s="861">
        <v>-3.4974150000000002</v>
      </c>
      <c r="CL145" s="861">
        <v>-7.2142720000000002</v>
      </c>
      <c r="CM145" s="861">
        <v>-1.637308</v>
      </c>
      <c r="CN145" s="861">
        <v>-9.0979609999999997</v>
      </c>
      <c r="CO145" s="861">
        <v>-4.4111060000000002</v>
      </c>
      <c r="CP145" s="861">
        <v>-9.4418629999999997</v>
      </c>
      <c r="CQ145" s="861">
        <v>-6.0081009999999999</v>
      </c>
      <c r="CR145" s="861">
        <v>-6.9228310000000004</v>
      </c>
      <c r="CS145" s="861">
        <v>-4.2588350000000004</v>
      </c>
      <c r="CT145" s="861">
        <v>-7.5525349999999998</v>
      </c>
      <c r="CU145" s="861">
        <v>-4.2884310000000001</v>
      </c>
      <c r="CV145" s="861">
        <v>-9.8042479999999994</v>
      </c>
      <c r="CW145" s="861">
        <v>-4.1400779999999999</v>
      </c>
      <c r="CX145" s="861">
        <v>-9.8228960000000001</v>
      </c>
      <c r="CY145" s="861">
        <v>-4.8713629999999997</v>
      </c>
      <c r="CZ145" s="861">
        <v>-6.7843159999999996</v>
      </c>
      <c r="DA145" s="861">
        <v>-3.630204</v>
      </c>
      <c r="DB145" s="861">
        <v>-7.3987790000000002</v>
      </c>
      <c r="DC145" s="861">
        <v>-3.2757860000000001</v>
      </c>
      <c r="DD145" s="861">
        <v>-9.5632610000000007</v>
      </c>
      <c r="DE145" s="861">
        <v>-5.8229249999999997</v>
      </c>
      <c r="DF145" s="861">
        <v>-9.9018630000000005</v>
      </c>
      <c r="DG145" s="861">
        <v>-5.7156099999999999</v>
      </c>
      <c r="DH145" s="861">
        <v>-6.7830550000000001</v>
      </c>
      <c r="DI145" s="861">
        <v>-4.1383590000000003</v>
      </c>
      <c r="DJ145" s="861">
        <v>-7.1932729999999996</v>
      </c>
      <c r="DK145" s="861">
        <v>-4.6989320000000001</v>
      </c>
      <c r="DL145" s="861">
        <v>-9.6873299999999993</v>
      </c>
      <c r="DM145" s="861">
        <v>-6.9921449999999998</v>
      </c>
      <c r="DN145" s="861">
        <v>-9.9220400000000009</v>
      </c>
      <c r="DO145" s="861">
        <v>-6.5757709999999996</v>
      </c>
      <c r="DP145" s="861">
        <v>-7.3422179999999999</v>
      </c>
      <c r="DQ145" s="861">
        <v>-5.1076920000000001</v>
      </c>
      <c r="DR145" s="861">
        <v>-7.5447300000000004</v>
      </c>
      <c r="DS145" s="861">
        <v>-5.6803030000000003</v>
      </c>
      <c r="DT145" s="861">
        <v>-9.4167330000000007</v>
      </c>
      <c r="DU145" s="861">
        <v>-7.902679</v>
      </c>
      <c r="DV145" s="861">
        <v>-9.7968620000000008</v>
      </c>
      <c r="DW145" s="861">
        <v>-5.4104520000000003</v>
      </c>
      <c r="DX145" s="861">
        <v>13.421963</v>
      </c>
      <c r="DY145" s="861">
        <v>10.408174000000001</v>
      </c>
      <c r="DZ145" s="861">
        <v>166.466534</v>
      </c>
      <c r="EA145" s="861">
        <v>156.785965</v>
      </c>
      <c r="EB145" s="861">
        <v>119.76</v>
      </c>
      <c r="EC145" s="861">
        <v>3.2480000000000002</v>
      </c>
      <c r="ED145" s="861">
        <v>383.3</v>
      </c>
      <c r="EE145" s="861">
        <v>119.91</v>
      </c>
      <c r="EF145" s="861">
        <v>5.5579999999999998</v>
      </c>
      <c r="EG145" s="861">
        <v>656.6</v>
      </c>
      <c r="EH145" s="861">
        <v>119.77</v>
      </c>
      <c r="EI145" s="861">
        <v>5.2069999999999999</v>
      </c>
      <c r="EJ145" s="861">
        <v>616.70000000000005</v>
      </c>
      <c r="EK145" s="861">
        <v>10.229873</v>
      </c>
      <c r="EL145" s="861">
        <v>12.530586</v>
      </c>
      <c r="EM145" s="861">
        <v>-15.740114999999999</v>
      </c>
      <c r="EN145" s="861">
        <v>-21.074729999999999</v>
      </c>
      <c r="EO145" s="861">
        <v>96.804942999999994</v>
      </c>
      <c r="EP145" s="861">
        <v>92.654222000000004</v>
      </c>
      <c r="EQ145" s="861">
        <v>-6.5181290000000001</v>
      </c>
      <c r="ER145" s="861">
        <v>649.76089200000001</v>
      </c>
      <c r="ES145" s="861">
        <v>1487.452499</v>
      </c>
      <c r="ET145" s="861">
        <v>1404.4567970000001</v>
      </c>
      <c r="EU145" s="861"/>
      <c r="EV145" s="861"/>
      <c r="EW145" s="861"/>
      <c r="EX145" s="861"/>
      <c r="EY145" s="861"/>
      <c r="EZ145" s="861"/>
      <c r="FA145" s="861"/>
      <c r="FB145" s="861"/>
      <c r="FC145" s="861"/>
      <c r="FD145" s="861"/>
    </row>
    <row r="146" spans="1:160" x14ac:dyDescent="0.25">
      <c r="A146" s="837">
        <v>46141</v>
      </c>
      <c r="B146" s="836">
        <v>0.47145833333333331</v>
      </c>
      <c r="C146" s="861">
        <v>7200</v>
      </c>
      <c r="D146" s="861">
        <v>0</v>
      </c>
      <c r="E146" s="861">
        <v>0</v>
      </c>
      <c r="F146" s="861">
        <v>76.782857000000007</v>
      </c>
      <c r="G146" s="861">
        <v>72.450008999999994</v>
      </c>
      <c r="H146" s="861">
        <v>65.740003999999999</v>
      </c>
      <c r="I146" s="861">
        <v>74.181729000000004</v>
      </c>
      <c r="J146" s="861">
        <v>72.722632000000004</v>
      </c>
      <c r="K146" s="861">
        <v>71.595702000000003</v>
      </c>
      <c r="L146" s="861">
        <v>74.299306000000001</v>
      </c>
      <c r="M146" s="861">
        <v>74.920100000000005</v>
      </c>
      <c r="N146" s="861">
        <v>-5.7477390000000002</v>
      </c>
      <c r="O146" s="861">
        <v>-7.434723</v>
      </c>
      <c r="P146" s="861">
        <v>-8.3955099999999998</v>
      </c>
      <c r="Q146" s="861">
        <v>-4.5299519999999998</v>
      </c>
      <c r="R146" s="861">
        <v>-5.699821</v>
      </c>
      <c r="S146" s="861">
        <v>-6.7793799999999997</v>
      </c>
      <c r="T146" s="861">
        <v>83.331485000000001</v>
      </c>
      <c r="U146" s="861">
        <v>74.995074000000002</v>
      </c>
      <c r="V146" s="861">
        <v>95.624088</v>
      </c>
      <c r="W146" s="861">
        <v>94.693866999999997</v>
      </c>
      <c r="X146" s="861">
        <v>-4.1391349999999996</v>
      </c>
      <c r="Y146" s="861">
        <v>-3.6730019999999999</v>
      </c>
      <c r="Z146" s="861">
        <v>-9.0719290000000008</v>
      </c>
      <c r="AA146" s="861">
        <v>-8.4545919999999999</v>
      </c>
      <c r="AB146" s="861">
        <v>-8.4343179999999993</v>
      </c>
      <c r="AC146" s="861">
        <v>-9.9243030000000001</v>
      </c>
      <c r="AD146" s="861">
        <v>-11.591829000000001</v>
      </c>
      <c r="AE146" s="861">
        <v>107.06153500000001</v>
      </c>
      <c r="AF146" s="861">
        <v>100.039068</v>
      </c>
      <c r="AG146" s="861">
        <v>91.762731000000002</v>
      </c>
      <c r="AH146" s="861">
        <v>110.693631</v>
      </c>
      <c r="AI146" s="861">
        <v>91.641633999999996</v>
      </c>
      <c r="AJ146" s="861">
        <v>73.159763999999996</v>
      </c>
      <c r="AK146" s="861">
        <v>-2.81298</v>
      </c>
      <c r="AL146" s="861">
        <v>-6.8390089999999999</v>
      </c>
      <c r="AM146" s="861">
        <v>-5.5962059999999996</v>
      </c>
      <c r="AN146" s="861">
        <v>94.946573999999998</v>
      </c>
      <c r="AO146" s="861">
        <v>94.005616000000003</v>
      </c>
      <c r="AP146" s="861">
        <v>91.473376000000002</v>
      </c>
      <c r="AQ146" s="861">
        <v>90.429637999999997</v>
      </c>
      <c r="AR146" s="861">
        <v>74.147538999999995</v>
      </c>
      <c r="AS146" s="861">
        <v>64.091958000000005</v>
      </c>
      <c r="AT146" s="861">
        <v>78.760647000000006</v>
      </c>
      <c r="AU146" s="861">
        <v>77.144217999999995</v>
      </c>
      <c r="AV146" s="861">
        <v>75.544568999999996</v>
      </c>
      <c r="AW146" s="861">
        <v>74.265270999999998</v>
      </c>
      <c r="AX146" s="861">
        <v>91.034910999999994</v>
      </c>
      <c r="AY146" s="861">
        <v>88.923113000000001</v>
      </c>
      <c r="AZ146" s="861">
        <v>-4.3149569999999997</v>
      </c>
      <c r="BA146" s="861">
        <v>-4.0861530000000004</v>
      </c>
      <c r="BB146" s="861">
        <v>-12.565903</v>
      </c>
      <c r="BC146" s="861">
        <v>-11.336297999999999</v>
      </c>
      <c r="BD146" s="861">
        <v>-11.920674</v>
      </c>
      <c r="BE146" s="861">
        <v>-6.7148009999999996</v>
      </c>
      <c r="BF146" s="861">
        <v>31.693045999999999</v>
      </c>
      <c r="BG146" s="861">
        <v>141.312174</v>
      </c>
      <c r="BH146" s="861">
        <v>110.625917</v>
      </c>
      <c r="BI146" s="861">
        <v>54.144072999999999</v>
      </c>
      <c r="BJ146" s="861">
        <v>132.66664399999999</v>
      </c>
      <c r="BK146" s="861">
        <v>87.864239999999995</v>
      </c>
      <c r="BL146" s="861">
        <v>76.549781999999993</v>
      </c>
      <c r="BM146" s="861">
        <v>-16.992528</v>
      </c>
      <c r="BN146" s="861">
        <v>-11.768212</v>
      </c>
      <c r="BO146" s="861">
        <v>-8.7587259999999993</v>
      </c>
      <c r="BP146" s="861">
        <v>-11.016614000000001</v>
      </c>
      <c r="BQ146" s="861">
        <v>88.813879999999997</v>
      </c>
      <c r="BR146" s="861">
        <v>90.511053000000004</v>
      </c>
      <c r="BS146" s="861">
        <v>87.614935000000003</v>
      </c>
      <c r="BT146" s="861">
        <v>59.683847999999998</v>
      </c>
      <c r="BU146" s="861">
        <v>66.177645999999996</v>
      </c>
      <c r="BV146" s="861">
        <v>62.565676000000003</v>
      </c>
      <c r="BW146" s="861">
        <v>66.029521000000003</v>
      </c>
      <c r="BX146" s="861">
        <v>-12.316013</v>
      </c>
      <c r="BY146" s="861">
        <v>-12.343804</v>
      </c>
      <c r="BZ146" s="861">
        <v>-11.704095000000001</v>
      </c>
      <c r="CA146" s="861">
        <v>-12.652531</v>
      </c>
      <c r="CB146" s="861">
        <v>-6.8952970000000002</v>
      </c>
      <c r="CC146" s="861">
        <v>-3.6720190000000001</v>
      </c>
      <c r="CD146" s="861">
        <v>-7.057677</v>
      </c>
      <c r="CE146" s="861">
        <v>-2.8589069999999999</v>
      </c>
      <c r="CF146" s="861">
        <v>-9.1972729999999991</v>
      </c>
      <c r="CG146" s="861">
        <v>-2.4462739999999998</v>
      </c>
      <c r="CH146" s="861">
        <v>-9.5600550000000002</v>
      </c>
      <c r="CI146" s="861">
        <v>-4.8372229999999998</v>
      </c>
      <c r="CJ146" s="861">
        <v>-7.0139300000000002</v>
      </c>
      <c r="CK146" s="861">
        <v>-3.4838580000000001</v>
      </c>
      <c r="CL146" s="861">
        <v>-7.2132519999999998</v>
      </c>
      <c r="CM146" s="861">
        <v>-1.5830310000000001</v>
      </c>
      <c r="CN146" s="861">
        <v>-9.0936970000000006</v>
      </c>
      <c r="CO146" s="861">
        <v>-4.3929169999999997</v>
      </c>
      <c r="CP146" s="861">
        <v>-9.4805679999999999</v>
      </c>
      <c r="CQ146" s="861">
        <v>-5.9827050000000002</v>
      </c>
      <c r="CR146" s="861">
        <v>-6.944102</v>
      </c>
      <c r="CS146" s="861">
        <v>-4.2460649999999998</v>
      </c>
      <c r="CT146" s="861">
        <v>-7.5022659999999997</v>
      </c>
      <c r="CU146" s="861">
        <v>-4.2374890000000001</v>
      </c>
      <c r="CV146" s="861">
        <v>-9.8344939999999994</v>
      </c>
      <c r="CW146" s="861">
        <v>-4.1105359999999997</v>
      </c>
      <c r="CX146" s="861">
        <v>-9.8033219999999996</v>
      </c>
      <c r="CY146" s="861">
        <v>-4.8826669999999996</v>
      </c>
      <c r="CZ146" s="861">
        <v>-6.7933180000000002</v>
      </c>
      <c r="DA146" s="861">
        <v>-3.6127929999999999</v>
      </c>
      <c r="DB146" s="861">
        <v>-7.4013629999999999</v>
      </c>
      <c r="DC146" s="861">
        <v>-3.2444540000000002</v>
      </c>
      <c r="DD146" s="861">
        <v>-9.5450959999999991</v>
      </c>
      <c r="DE146" s="861">
        <v>-5.827712</v>
      </c>
      <c r="DF146" s="861">
        <v>-9.8871389999999995</v>
      </c>
      <c r="DG146" s="861">
        <v>-5.6953889999999996</v>
      </c>
      <c r="DH146" s="861">
        <v>-6.7712050000000001</v>
      </c>
      <c r="DI146" s="861">
        <v>-4.1245799999999999</v>
      </c>
      <c r="DJ146" s="861">
        <v>-7.1855019999999996</v>
      </c>
      <c r="DK146" s="861">
        <v>-4.6939840000000004</v>
      </c>
      <c r="DL146" s="861">
        <v>-9.7042029999999997</v>
      </c>
      <c r="DM146" s="861">
        <v>-7.0131509999999997</v>
      </c>
      <c r="DN146" s="861">
        <v>-9.9101309999999998</v>
      </c>
      <c r="DO146" s="861">
        <v>-6.5517890000000003</v>
      </c>
      <c r="DP146" s="861">
        <v>-7.306057</v>
      </c>
      <c r="DQ146" s="861">
        <v>-5.0701419999999997</v>
      </c>
      <c r="DR146" s="861">
        <v>-7.551914</v>
      </c>
      <c r="DS146" s="861">
        <v>-5.6790760000000002</v>
      </c>
      <c r="DT146" s="861">
        <v>-9.4368820000000007</v>
      </c>
      <c r="DU146" s="861">
        <v>-7.9176339999999996</v>
      </c>
      <c r="DV146" s="861">
        <v>-9.8001740000000002</v>
      </c>
      <c r="DW146" s="861">
        <v>-5.4137409999999999</v>
      </c>
      <c r="DX146" s="861">
        <v>13.370977999999999</v>
      </c>
      <c r="DY146" s="861">
        <v>10.295949999999999</v>
      </c>
      <c r="DZ146" s="861">
        <v>166.144195</v>
      </c>
      <c r="EA146" s="861">
        <v>155.95455200000001</v>
      </c>
      <c r="EB146" s="861">
        <v>120.4</v>
      </c>
      <c r="EC146" s="861">
        <v>1.238</v>
      </c>
      <c r="ED146" s="861">
        <v>132.30000000000001</v>
      </c>
      <c r="EE146" s="861">
        <v>120.44</v>
      </c>
      <c r="EF146" s="861">
        <v>5.5279999999999996</v>
      </c>
      <c r="EG146" s="861">
        <v>660.4</v>
      </c>
      <c r="EH146" s="861">
        <v>120.46</v>
      </c>
      <c r="EI146" s="861">
        <v>5.2050000000000001</v>
      </c>
      <c r="EJ146" s="861">
        <v>615.4</v>
      </c>
      <c r="EK146" s="861">
        <v>10.230390999999999</v>
      </c>
      <c r="EL146" s="861">
        <v>12.524029000000001</v>
      </c>
      <c r="EM146" s="861">
        <v>-15.826597</v>
      </c>
      <c r="EN146" s="861">
        <v>-21.282755000000002</v>
      </c>
      <c r="EO146" s="861">
        <v>96.669381999999999</v>
      </c>
      <c r="EP146" s="861">
        <v>92.289803000000006</v>
      </c>
      <c r="EQ146" s="861">
        <v>-6.5097300000000002</v>
      </c>
      <c r="ER146" s="861">
        <v>655.23911399999997</v>
      </c>
      <c r="ES146" s="861">
        <v>1498.3971590000001</v>
      </c>
      <c r="ET146" s="861">
        <v>1414.727286</v>
      </c>
      <c r="EU146" s="861"/>
      <c r="EV146" s="861"/>
      <c r="EW146" s="861"/>
      <c r="EX146" s="861"/>
      <c r="EY146" s="861"/>
      <c r="EZ146" s="861"/>
      <c r="FA146" s="861"/>
      <c r="FB146" s="861"/>
      <c r="FC146" s="861"/>
      <c r="FD146" s="861"/>
    </row>
    <row r="147" spans="1:160" x14ac:dyDescent="0.25">
      <c r="A147" s="837">
        <v>46141</v>
      </c>
      <c r="B147" s="836">
        <v>0.47215277777777781</v>
      </c>
      <c r="C147" s="861">
        <v>7260</v>
      </c>
      <c r="D147" s="861">
        <v>0</v>
      </c>
      <c r="E147" s="861">
        <v>0</v>
      </c>
      <c r="F147" s="861">
        <v>76.727039000000005</v>
      </c>
      <c r="G147" s="861">
        <v>72.380347</v>
      </c>
      <c r="H147" s="861">
        <v>65.694984000000005</v>
      </c>
      <c r="I147" s="861">
        <v>74.203123000000005</v>
      </c>
      <c r="J147" s="861">
        <v>72.736014999999995</v>
      </c>
      <c r="K147" s="861">
        <v>71.564571999999998</v>
      </c>
      <c r="L147" s="861">
        <v>74.309864000000005</v>
      </c>
      <c r="M147" s="861">
        <v>74.863479999999996</v>
      </c>
      <c r="N147" s="861">
        <v>-2.473792</v>
      </c>
      <c r="O147" s="861">
        <v>-3.2892030000000001</v>
      </c>
      <c r="P147" s="861">
        <v>-4.2572520000000003</v>
      </c>
      <c r="Q147" s="861">
        <v>-1.039798</v>
      </c>
      <c r="R147" s="861">
        <v>-0.92272799999999999</v>
      </c>
      <c r="S147" s="861">
        <v>-1.742667</v>
      </c>
      <c r="T147" s="861">
        <v>85.278679999999994</v>
      </c>
      <c r="U147" s="861">
        <v>74.884407999999993</v>
      </c>
      <c r="V147" s="861">
        <v>99.450659000000002</v>
      </c>
      <c r="W147" s="861">
        <v>98.621876999999998</v>
      </c>
      <c r="X147" s="861">
        <v>1.325164</v>
      </c>
      <c r="Y147" s="861">
        <v>2.5414620000000001</v>
      </c>
      <c r="Z147" s="861">
        <v>-1.2207669999999999</v>
      </c>
      <c r="AA147" s="861">
        <v>-0.62343700000000002</v>
      </c>
      <c r="AB147" s="861">
        <v>-0.65264699999999998</v>
      </c>
      <c r="AC147" s="861">
        <v>3.6271420000000001</v>
      </c>
      <c r="AD147" s="861">
        <v>11.323117</v>
      </c>
      <c r="AE147" s="861">
        <v>115.855328</v>
      </c>
      <c r="AF147" s="861">
        <v>100.50290200000001</v>
      </c>
      <c r="AG147" s="861">
        <v>92.671796000000001</v>
      </c>
      <c r="AH147" s="861">
        <v>117.88557400000001</v>
      </c>
      <c r="AI147" s="861">
        <v>94.437315999999996</v>
      </c>
      <c r="AJ147" s="861">
        <v>78.013589999999994</v>
      </c>
      <c r="AK147" s="861">
        <v>3.8589859999999998</v>
      </c>
      <c r="AL147" s="861">
        <v>0.93803400000000003</v>
      </c>
      <c r="AM147" s="861">
        <v>8.7656779999999994</v>
      </c>
      <c r="AN147" s="861">
        <v>97.484761000000006</v>
      </c>
      <c r="AO147" s="861">
        <v>97.787037999999995</v>
      </c>
      <c r="AP147" s="861">
        <v>93.623008999999996</v>
      </c>
      <c r="AQ147" s="861">
        <v>91.389792</v>
      </c>
      <c r="AR147" s="861">
        <v>74.106823000000006</v>
      </c>
      <c r="AS147" s="861">
        <v>64.093115999999995</v>
      </c>
      <c r="AT147" s="861">
        <v>78.802554000000001</v>
      </c>
      <c r="AU147" s="861">
        <v>77.154184000000001</v>
      </c>
      <c r="AV147" s="861">
        <v>75.515715999999998</v>
      </c>
      <c r="AW147" s="861">
        <v>75.013810000000007</v>
      </c>
      <c r="AX147" s="861">
        <v>94.717590000000001</v>
      </c>
      <c r="AY147" s="861">
        <v>92.297543000000005</v>
      </c>
      <c r="AZ147" s="861">
        <v>2.2955169999999998</v>
      </c>
      <c r="BA147" s="861">
        <v>1.3970910000000001</v>
      </c>
      <c r="BB147" s="861">
        <v>-4.0726230000000001</v>
      </c>
      <c r="BC147" s="861">
        <v>-3.7305079999999999</v>
      </c>
      <c r="BD147" s="861">
        <v>-1.73583</v>
      </c>
      <c r="BE147" s="861">
        <v>4.0411700000000002</v>
      </c>
      <c r="BF147" s="861">
        <v>35.602939999999997</v>
      </c>
      <c r="BG147" s="861">
        <v>144.051658</v>
      </c>
      <c r="BH147" s="861">
        <v>111.88095</v>
      </c>
      <c r="BI147" s="861">
        <v>54.235906</v>
      </c>
      <c r="BJ147" s="861">
        <v>137.20523700000001</v>
      </c>
      <c r="BK147" s="861">
        <v>88.027242000000001</v>
      </c>
      <c r="BL147" s="861">
        <v>74.353071</v>
      </c>
      <c r="BM147" s="861">
        <v>-11.409476</v>
      </c>
      <c r="BN147" s="861">
        <v>-5.2792820000000003</v>
      </c>
      <c r="BO147" s="861">
        <v>4.600168</v>
      </c>
      <c r="BP147" s="861">
        <v>-4.5092600000000003</v>
      </c>
      <c r="BQ147" s="861">
        <v>87.077876000000003</v>
      </c>
      <c r="BR147" s="861">
        <v>90.964386000000005</v>
      </c>
      <c r="BS147" s="861">
        <v>88.152146000000002</v>
      </c>
      <c r="BT147" s="861">
        <v>59.614139999999999</v>
      </c>
      <c r="BU147" s="861">
        <v>66.100114000000005</v>
      </c>
      <c r="BV147" s="861">
        <v>62.533251999999997</v>
      </c>
      <c r="BW147" s="861">
        <v>65.952830000000006</v>
      </c>
      <c r="BX147" s="861">
        <v>2.595621</v>
      </c>
      <c r="BY147" s="861">
        <v>-2.811083</v>
      </c>
      <c r="BZ147" s="861">
        <v>3.2114220000000002</v>
      </c>
      <c r="CA147" s="861">
        <v>1.184822</v>
      </c>
      <c r="CB147" s="861">
        <v>-6.9078540000000004</v>
      </c>
      <c r="CC147" s="861">
        <v>-3.621918</v>
      </c>
      <c r="CD147" s="861">
        <v>-7.0414089999999998</v>
      </c>
      <c r="CE147" s="861">
        <v>-2.7879870000000002</v>
      </c>
      <c r="CF147" s="861">
        <v>-9.1920079999999995</v>
      </c>
      <c r="CG147" s="861">
        <v>-2.393297</v>
      </c>
      <c r="CH147" s="861">
        <v>-9.5942380000000007</v>
      </c>
      <c r="CI147" s="861">
        <v>-4.8613770000000001</v>
      </c>
      <c r="CJ147" s="861">
        <v>-7.0162120000000003</v>
      </c>
      <c r="CK147" s="861">
        <v>-3.5094880000000002</v>
      </c>
      <c r="CL147" s="861">
        <v>-7.2320229999999999</v>
      </c>
      <c r="CM147" s="861">
        <v>-1.6308180000000001</v>
      </c>
      <c r="CN147" s="861">
        <v>-9.1160820000000005</v>
      </c>
      <c r="CO147" s="861">
        <v>-4.3867609999999999</v>
      </c>
      <c r="CP147" s="861">
        <v>-9.4604300000000006</v>
      </c>
      <c r="CQ147" s="861">
        <v>-6.007447</v>
      </c>
      <c r="CR147" s="861">
        <v>-6.9179729999999999</v>
      </c>
      <c r="CS147" s="861">
        <v>-4.2526010000000003</v>
      </c>
      <c r="CT147" s="861">
        <v>-7.5075690000000002</v>
      </c>
      <c r="CU147" s="861">
        <v>-4.2609029999999999</v>
      </c>
      <c r="CV147" s="861">
        <v>-9.7975910000000006</v>
      </c>
      <c r="CW147" s="861">
        <v>-4.1339459999999999</v>
      </c>
      <c r="CX147" s="861">
        <v>-9.7941050000000001</v>
      </c>
      <c r="CY147" s="861">
        <v>-4.8656059999999997</v>
      </c>
      <c r="CZ147" s="861">
        <v>-6.7603309999999999</v>
      </c>
      <c r="DA147" s="861">
        <v>-3.6021570000000001</v>
      </c>
      <c r="DB147" s="861">
        <v>-7.3859890000000004</v>
      </c>
      <c r="DC147" s="861">
        <v>-3.2551839999999999</v>
      </c>
      <c r="DD147" s="861">
        <v>-9.5467639999999996</v>
      </c>
      <c r="DE147" s="861">
        <v>-5.8214449999999998</v>
      </c>
      <c r="DF147" s="861">
        <v>-9.8724509999999999</v>
      </c>
      <c r="DG147" s="861">
        <v>-5.6971119999999997</v>
      </c>
      <c r="DH147" s="861">
        <v>-6.7509860000000002</v>
      </c>
      <c r="DI147" s="861">
        <v>-4.1204010000000002</v>
      </c>
      <c r="DJ147" s="861">
        <v>-7.1691549999999999</v>
      </c>
      <c r="DK147" s="861">
        <v>-4.7023669999999997</v>
      </c>
      <c r="DL147" s="861">
        <v>-9.6640309999999996</v>
      </c>
      <c r="DM147" s="861">
        <v>-7.0109830000000004</v>
      </c>
      <c r="DN147" s="861">
        <v>-9.8926269999999992</v>
      </c>
      <c r="DO147" s="861">
        <v>-6.5665839999999998</v>
      </c>
      <c r="DP147" s="861">
        <v>-7.324141</v>
      </c>
      <c r="DQ147" s="861">
        <v>-5.0589719999999998</v>
      </c>
      <c r="DR147" s="861">
        <v>-7.5224679999999999</v>
      </c>
      <c r="DS147" s="861">
        <v>-5.674887</v>
      </c>
      <c r="DT147" s="861">
        <v>-9.4276719999999994</v>
      </c>
      <c r="DU147" s="861">
        <v>-7.8831870000000004</v>
      </c>
      <c r="DV147" s="861">
        <v>-9.777844</v>
      </c>
      <c r="DW147" s="861">
        <v>-5.3934290000000003</v>
      </c>
      <c r="DX147" s="861">
        <v>17.065114999999999</v>
      </c>
      <c r="DY147" s="861">
        <v>13.432607000000001</v>
      </c>
      <c r="DZ147" s="861">
        <v>175.08628899999999</v>
      </c>
      <c r="EA147" s="861">
        <v>162.89796100000001</v>
      </c>
      <c r="EB147" s="861">
        <v>120.32</v>
      </c>
      <c r="EC147" s="861">
        <v>1.2390000000000001</v>
      </c>
      <c r="ED147" s="861">
        <v>132</v>
      </c>
      <c r="EE147" s="861">
        <v>120.18</v>
      </c>
      <c r="EF147" s="861">
        <v>5.952</v>
      </c>
      <c r="EG147" s="861">
        <v>702.8</v>
      </c>
      <c r="EH147" s="861">
        <v>120.22</v>
      </c>
      <c r="EI147" s="861">
        <v>5.5289999999999999</v>
      </c>
      <c r="EJ147" s="861">
        <v>651.5</v>
      </c>
      <c r="EK147" s="861">
        <v>18.617294000000001</v>
      </c>
      <c r="EL147" s="861">
        <v>20.322244000000001</v>
      </c>
      <c r="EM147" s="861">
        <v>-9.8516159999999999</v>
      </c>
      <c r="EN147" s="861">
        <v>-15.722075999999999</v>
      </c>
      <c r="EO147" s="861">
        <v>100.36617200000001</v>
      </c>
      <c r="EP147" s="861">
        <v>95.294205000000005</v>
      </c>
      <c r="EQ147" s="861">
        <v>-6.5035590000000001</v>
      </c>
      <c r="ER147" s="861">
        <v>657.437769</v>
      </c>
      <c r="ES147" s="861">
        <v>1510.433092</v>
      </c>
      <c r="ET147" s="861">
        <v>1425.736682</v>
      </c>
      <c r="EU147" s="861"/>
      <c r="EV147" s="861"/>
      <c r="EW147" s="861"/>
      <c r="EX147" s="861"/>
      <c r="EY147" s="861"/>
      <c r="EZ147" s="861"/>
      <c r="FA147" s="861"/>
      <c r="FB147" s="861"/>
      <c r="FC147" s="861"/>
      <c r="FD147" s="861"/>
    </row>
    <row r="148" spans="1:160" x14ac:dyDescent="0.25">
      <c r="A148" s="837">
        <v>46141</v>
      </c>
      <c r="B148" s="836">
        <v>0.4728472222222222</v>
      </c>
      <c r="C148" s="861">
        <v>7320</v>
      </c>
      <c r="D148" s="861">
        <v>0</v>
      </c>
      <c r="E148" s="861">
        <v>0</v>
      </c>
      <c r="F148" s="861">
        <v>76.743505999999996</v>
      </c>
      <c r="G148" s="861">
        <v>72.406220000000005</v>
      </c>
      <c r="H148" s="861">
        <v>65.845757000000006</v>
      </c>
      <c r="I148" s="861">
        <v>74.216828000000007</v>
      </c>
      <c r="J148" s="861">
        <v>72.694685000000007</v>
      </c>
      <c r="K148" s="861">
        <v>71.589770999999999</v>
      </c>
      <c r="L148" s="861">
        <v>74.310145000000006</v>
      </c>
      <c r="M148" s="861">
        <v>74.901781999999997</v>
      </c>
      <c r="N148" s="861">
        <v>-3.3399510000000001</v>
      </c>
      <c r="O148" s="861">
        <v>-4.2378460000000002</v>
      </c>
      <c r="P148" s="861">
        <v>-5.442126</v>
      </c>
      <c r="Q148" s="861">
        <v>-2.6975509999999998</v>
      </c>
      <c r="R148" s="861">
        <v>-3.4881609999999998</v>
      </c>
      <c r="S148" s="861">
        <v>-4.6789300000000003</v>
      </c>
      <c r="T148" s="861">
        <v>84.209632999999997</v>
      </c>
      <c r="U148" s="861">
        <v>75.164562000000004</v>
      </c>
      <c r="V148" s="861">
        <v>97.833355999999995</v>
      </c>
      <c r="W148" s="861">
        <v>96.984121000000002</v>
      </c>
      <c r="X148" s="861">
        <v>-1.0307980000000001</v>
      </c>
      <c r="Y148" s="861">
        <v>-0.345383</v>
      </c>
      <c r="Z148" s="861">
        <v>-5.1044429999999998</v>
      </c>
      <c r="AA148" s="861">
        <v>-4.211379</v>
      </c>
      <c r="AB148" s="861">
        <v>-4.4705880000000002</v>
      </c>
      <c r="AC148" s="861">
        <v>-5.7923140000000002</v>
      </c>
      <c r="AD148" s="861">
        <v>-7.8701489999999996</v>
      </c>
      <c r="AE148" s="861">
        <v>113.625096</v>
      </c>
      <c r="AF148" s="861">
        <v>101.370182</v>
      </c>
      <c r="AG148" s="861">
        <v>93.884904000000006</v>
      </c>
      <c r="AH148" s="861">
        <v>118.77291099999999</v>
      </c>
      <c r="AI148" s="861">
        <v>93.815444999999997</v>
      </c>
      <c r="AJ148" s="861">
        <v>76.331610999999995</v>
      </c>
      <c r="AK148" s="861">
        <v>1.240632</v>
      </c>
      <c r="AL148" s="861">
        <v>-2.262991</v>
      </c>
      <c r="AM148" s="861">
        <v>-1.5401050000000001</v>
      </c>
      <c r="AN148" s="861">
        <v>97.433273999999997</v>
      </c>
      <c r="AO148" s="861">
        <v>96.144198000000003</v>
      </c>
      <c r="AP148" s="861">
        <v>94.243798999999996</v>
      </c>
      <c r="AQ148" s="861">
        <v>91.761133999999998</v>
      </c>
      <c r="AR148" s="861">
        <v>74.162818000000001</v>
      </c>
      <c r="AS148" s="861">
        <v>64.043661999999998</v>
      </c>
      <c r="AT148" s="861">
        <v>78.962933000000007</v>
      </c>
      <c r="AU148" s="861">
        <v>77.287910999999994</v>
      </c>
      <c r="AV148" s="861">
        <v>75.824845999999994</v>
      </c>
      <c r="AW148" s="861">
        <v>74.981550999999996</v>
      </c>
      <c r="AX148" s="861">
        <v>92.878510000000006</v>
      </c>
      <c r="AY148" s="861">
        <v>90.569141999999999</v>
      </c>
      <c r="AZ148" s="861">
        <v>-0.49008200000000002</v>
      </c>
      <c r="BA148" s="861">
        <v>-1.0076909999999999</v>
      </c>
      <c r="BB148" s="861">
        <v>-8.3700189999999992</v>
      </c>
      <c r="BC148" s="861">
        <v>-7.2246779999999999</v>
      </c>
      <c r="BD148" s="861">
        <v>-7.1933730000000002</v>
      </c>
      <c r="BE148" s="861">
        <v>0.73749799999999999</v>
      </c>
      <c r="BF148" s="861">
        <v>34.256900999999999</v>
      </c>
      <c r="BG148" s="861">
        <v>142.52929700000001</v>
      </c>
      <c r="BH148" s="861">
        <v>111.93144599999999</v>
      </c>
      <c r="BI148" s="861">
        <v>53.331125</v>
      </c>
      <c r="BJ148" s="861">
        <v>135.12446499999999</v>
      </c>
      <c r="BK148" s="861">
        <v>89.638998999999998</v>
      </c>
      <c r="BL148" s="861">
        <v>79.303319000000002</v>
      </c>
      <c r="BM148" s="861">
        <v>-13.173679</v>
      </c>
      <c r="BN148" s="861">
        <v>-7.3657760000000003</v>
      </c>
      <c r="BO148" s="861">
        <v>-1.130401</v>
      </c>
      <c r="BP148" s="861">
        <v>-6.3318820000000002</v>
      </c>
      <c r="BQ148" s="861">
        <v>90.490080000000006</v>
      </c>
      <c r="BR148" s="861">
        <v>91.087114</v>
      </c>
      <c r="BS148" s="861">
        <v>88.360534000000001</v>
      </c>
      <c r="BT148" s="861">
        <v>59.552612000000003</v>
      </c>
      <c r="BU148" s="861">
        <v>66.093118000000004</v>
      </c>
      <c r="BV148" s="861">
        <v>62.530942000000003</v>
      </c>
      <c r="BW148" s="861">
        <v>65.957359999999994</v>
      </c>
      <c r="BX148" s="861">
        <v>-8.4990459999999999</v>
      </c>
      <c r="BY148" s="861">
        <v>-8.7580100000000005</v>
      </c>
      <c r="BZ148" s="861">
        <v>-4.8838679999999997</v>
      </c>
      <c r="CA148" s="861">
        <v>-4.8675750000000004</v>
      </c>
      <c r="CB148" s="861">
        <v>-6.9136050000000004</v>
      </c>
      <c r="CC148" s="861">
        <v>-3.6097929999999998</v>
      </c>
      <c r="CD148" s="861">
        <v>-7.0441669999999998</v>
      </c>
      <c r="CE148" s="861">
        <v>-2.7601019999999998</v>
      </c>
      <c r="CF148" s="861">
        <v>-9.2128750000000004</v>
      </c>
      <c r="CG148" s="861">
        <v>-2.394002</v>
      </c>
      <c r="CH148" s="861">
        <v>-9.5737489999999994</v>
      </c>
      <c r="CI148" s="861">
        <v>-4.8377809999999997</v>
      </c>
      <c r="CJ148" s="861">
        <v>-7.0583999999999998</v>
      </c>
      <c r="CK148" s="861">
        <v>-3.5038689999999999</v>
      </c>
      <c r="CL148" s="861">
        <v>-7.2679580000000001</v>
      </c>
      <c r="CM148" s="861">
        <v>-1.645133</v>
      </c>
      <c r="CN148" s="861">
        <v>-9.1510069999999999</v>
      </c>
      <c r="CO148" s="861">
        <v>-4.3846769999999999</v>
      </c>
      <c r="CP148" s="861">
        <v>-9.4795940000000005</v>
      </c>
      <c r="CQ148" s="861">
        <v>-6.0087849999999996</v>
      </c>
      <c r="CR148" s="861">
        <v>-6.9478030000000004</v>
      </c>
      <c r="CS148" s="861">
        <v>-4.2883529999999999</v>
      </c>
      <c r="CT148" s="861">
        <v>-7.5598419999999997</v>
      </c>
      <c r="CU148" s="861">
        <v>-4.3059329999999996</v>
      </c>
      <c r="CV148" s="861">
        <v>-9.8233099999999993</v>
      </c>
      <c r="CW148" s="861">
        <v>-4.171062</v>
      </c>
      <c r="CX148" s="861">
        <v>-9.7877290000000006</v>
      </c>
      <c r="CY148" s="861">
        <v>-4.8765039999999997</v>
      </c>
      <c r="CZ148" s="861">
        <v>-6.7558530000000001</v>
      </c>
      <c r="DA148" s="861">
        <v>-3.6628569999999998</v>
      </c>
      <c r="DB148" s="861">
        <v>-7.4101249999999999</v>
      </c>
      <c r="DC148" s="861">
        <v>-3.2805569999999999</v>
      </c>
      <c r="DD148" s="861">
        <v>-9.5430919999999997</v>
      </c>
      <c r="DE148" s="861">
        <v>-5.8429700000000002</v>
      </c>
      <c r="DF148" s="861">
        <v>-9.8512640000000005</v>
      </c>
      <c r="DG148" s="861">
        <v>-5.7012349999999996</v>
      </c>
      <c r="DH148" s="861">
        <v>-6.7341049999999996</v>
      </c>
      <c r="DI148" s="861">
        <v>-4.1778199999999996</v>
      </c>
      <c r="DJ148" s="861">
        <v>-7.1530269999999998</v>
      </c>
      <c r="DK148" s="861">
        <v>-4.7435479999999997</v>
      </c>
      <c r="DL148" s="861">
        <v>-9.6514430000000004</v>
      </c>
      <c r="DM148" s="861">
        <v>-7.0082560000000003</v>
      </c>
      <c r="DN148" s="861">
        <v>-9.8770699999999998</v>
      </c>
      <c r="DO148" s="861">
        <v>-6.5833149999999998</v>
      </c>
      <c r="DP148" s="861">
        <v>-7.3035059999999996</v>
      </c>
      <c r="DQ148" s="861">
        <v>-5.0922590000000003</v>
      </c>
      <c r="DR148" s="861">
        <v>-7.528302</v>
      </c>
      <c r="DS148" s="861">
        <v>-5.6984159999999999</v>
      </c>
      <c r="DT148" s="861">
        <v>-9.4211840000000002</v>
      </c>
      <c r="DU148" s="861">
        <v>-7.9108609999999997</v>
      </c>
      <c r="DV148" s="861">
        <v>-9.7900950000000009</v>
      </c>
      <c r="DW148" s="861">
        <v>-5.4097879999999998</v>
      </c>
      <c r="DX148" s="861">
        <v>15.195057</v>
      </c>
      <c r="DY148" s="861">
        <v>12.486934</v>
      </c>
      <c r="DZ148" s="861">
        <v>171.849287</v>
      </c>
      <c r="EA148" s="861">
        <v>160.413929</v>
      </c>
      <c r="EB148" s="861">
        <v>119.9</v>
      </c>
      <c r="EC148" s="861">
        <v>3.25</v>
      </c>
      <c r="ED148" s="861">
        <v>383.5</v>
      </c>
      <c r="EE148" s="861">
        <v>119.83</v>
      </c>
      <c r="EF148" s="861">
        <v>5.7619999999999996</v>
      </c>
      <c r="EG148" s="861">
        <v>679.9</v>
      </c>
      <c r="EH148" s="861">
        <v>119.89</v>
      </c>
      <c r="EI148" s="861">
        <v>5.4420000000000002</v>
      </c>
      <c r="EJ148" s="861">
        <v>639</v>
      </c>
      <c r="EK148" s="861">
        <v>11.265075</v>
      </c>
      <c r="EL148" s="861">
        <v>16.21537</v>
      </c>
      <c r="EM148" s="861">
        <v>-12.80518</v>
      </c>
      <c r="EN148" s="861">
        <v>-17.345770999999999</v>
      </c>
      <c r="EO148" s="861">
        <v>99.042984000000004</v>
      </c>
      <c r="EP148" s="861">
        <v>94.229422</v>
      </c>
      <c r="EQ148" s="861">
        <v>-6.5153540000000003</v>
      </c>
      <c r="ER148" s="861">
        <v>662.63912300000004</v>
      </c>
      <c r="ES148" s="861">
        <v>1521.9656219999999</v>
      </c>
      <c r="ET148" s="861">
        <v>1436.5249960000001</v>
      </c>
      <c r="EU148" s="861"/>
      <c r="EV148" s="861"/>
      <c r="EW148" s="861"/>
      <c r="EX148" s="861"/>
      <c r="EY148" s="861"/>
      <c r="EZ148" s="861"/>
      <c r="FA148" s="861"/>
      <c r="FB148" s="861"/>
      <c r="FC148" s="861"/>
      <c r="FD148" s="861"/>
    </row>
    <row r="149" spans="1:160" x14ac:dyDescent="0.25">
      <c r="A149" s="837">
        <v>46141</v>
      </c>
      <c r="B149" s="836">
        <v>0.47354166666666669</v>
      </c>
      <c r="C149" s="861">
        <v>7380</v>
      </c>
      <c r="D149" s="861">
        <v>0</v>
      </c>
      <c r="E149" s="861">
        <v>0</v>
      </c>
      <c r="F149" s="861">
        <v>76.591874000000004</v>
      </c>
      <c r="G149" s="861">
        <v>72.408051</v>
      </c>
      <c r="H149" s="861">
        <v>65.640480999999994</v>
      </c>
      <c r="I149" s="861">
        <v>74.225237000000007</v>
      </c>
      <c r="J149" s="861">
        <v>72.612465</v>
      </c>
      <c r="K149" s="861">
        <v>71.605414999999994</v>
      </c>
      <c r="L149" s="861">
        <v>74.287949999999995</v>
      </c>
      <c r="M149" s="861">
        <v>74.910865000000001</v>
      </c>
      <c r="N149" s="861">
        <v>-3.8578749999999999</v>
      </c>
      <c r="O149" s="861">
        <v>-4.9617930000000001</v>
      </c>
      <c r="P149" s="861">
        <v>-6.1478469999999996</v>
      </c>
      <c r="Q149" s="861">
        <v>-3.1024159999999998</v>
      </c>
      <c r="R149" s="861">
        <v>-3.9581390000000001</v>
      </c>
      <c r="S149" s="861">
        <v>-5.2424710000000001</v>
      </c>
      <c r="T149" s="861">
        <v>83.914817999999997</v>
      </c>
      <c r="U149" s="861">
        <v>75.322346999999993</v>
      </c>
      <c r="V149" s="861">
        <v>96.928623999999999</v>
      </c>
      <c r="W149" s="861">
        <v>96.022863000000001</v>
      </c>
      <c r="X149" s="861">
        <v>-2.0968429999999998</v>
      </c>
      <c r="Y149" s="861">
        <v>-1.534224</v>
      </c>
      <c r="Z149" s="861">
        <v>-6.487851</v>
      </c>
      <c r="AA149" s="861">
        <v>-5.6814109999999998</v>
      </c>
      <c r="AB149" s="861">
        <v>-5.8903889999999999</v>
      </c>
      <c r="AC149" s="861">
        <v>-7.5034200000000002</v>
      </c>
      <c r="AD149" s="861">
        <v>-9.3227069999999994</v>
      </c>
      <c r="AE149" s="861">
        <v>110.74833700000001</v>
      </c>
      <c r="AF149" s="861">
        <v>101.960956</v>
      </c>
      <c r="AG149" s="861">
        <v>94.120039000000006</v>
      </c>
      <c r="AH149" s="861">
        <v>115.305711</v>
      </c>
      <c r="AI149" s="861">
        <v>92.967543000000006</v>
      </c>
      <c r="AJ149" s="861">
        <v>75.042454000000006</v>
      </c>
      <c r="AK149" s="861">
        <v>-0.24432499999999999</v>
      </c>
      <c r="AL149" s="861">
        <v>-3.8029649999999999</v>
      </c>
      <c r="AM149" s="861">
        <v>-3.1707390000000002</v>
      </c>
      <c r="AN149" s="861">
        <v>96.708303000000001</v>
      </c>
      <c r="AO149" s="861">
        <v>95.238747000000004</v>
      </c>
      <c r="AP149" s="861">
        <v>93.381471000000005</v>
      </c>
      <c r="AQ149" s="861">
        <v>91.671102000000005</v>
      </c>
      <c r="AR149" s="861">
        <v>74.205635999999998</v>
      </c>
      <c r="AS149" s="861">
        <v>64.066029</v>
      </c>
      <c r="AT149" s="861">
        <v>78.975517999999994</v>
      </c>
      <c r="AU149" s="861">
        <v>77.273559000000006</v>
      </c>
      <c r="AV149" s="861">
        <v>75.420028000000002</v>
      </c>
      <c r="AW149" s="861">
        <v>74.605973000000006</v>
      </c>
      <c r="AX149" s="861">
        <v>91.973164999999995</v>
      </c>
      <c r="AY149" s="861">
        <v>89.719547000000006</v>
      </c>
      <c r="AZ149" s="861">
        <v>-1.681746</v>
      </c>
      <c r="BA149" s="861">
        <v>-2.004235</v>
      </c>
      <c r="BB149" s="861">
        <v>-9.7712129999999995</v>
      </c>
      <c r="BC149" s="861">
        <v>-8.6003980000000002</v>
      </c>
      <c r="BD149" s="861">
        <v>-8.9156209999999998</v>
      </c>
      <c r="BE149" s="861">
        <v>-3.6491380000000002</v>
      </c>
      <c r="BF149" s="861">
        <v>31.00468</v>
      </c>
      <c r="BG149" s="861">
        <v>141.607787</v>
      </c>
      <c r="BH149" s="861">
        <v>111.66168500000001</v>
      </c>
      <c r="BI149" s="861">
        <v>54.121487999999999</v>
      </c>
      <c r="BJ149" s="861">
        <v>134.04901100000001</v>
      </c>
      <c r="BK149" s="861">
        <v>88.833712000000006</v>
      </c>
      <c r="BL149" s="861">
        <v>78.243904000000001</v>
      </c>
      <c r="BM149" s="861">
        <v>-14.337479999999999</v>
      </c>
      <c r="BN149" s="861">
        <v>-8.8181220000000007</v>
      </c>
      <c r="BO149" s="861">
        <v>-6.9154039999999997</v>
      </c>
      <c r="BP149" s="861">
        <v>-7.8015080000000001</v>
      </c>
      <c r="BQ149" s="861">
        <v>89.671524000000005</v>
      </c>
      <c r="BR149" s="861">
        <v>91.059603999999993</v>
      </c>
      <c r="BS149" s="861">
        <v>88.414871000000005</v>
      </c>
      <c r="BT149" s="861">
        <v>59.686684999999997</v>
      </c>
      <c r="BU149" s="861">
        <v>66.093464999999995</v>
      </c>
      <c r="BV149" s="861">
        <v>62.497422</v>
      </c>
      <c r="BW149" s="861">
        <v>65.944045000000003</v>
      </c>
      <c r="BX149" s="861">
        <v>-9.8584329999999998</v>
      </c>
      <c r="BY149" s="861">
        <v>-10.095423</v>
      </c>
      <c r="BZ149" s="861">
        <v>-8.4900020000000005</v>
      </c>
      <c r="CA149" s="861">
        <v>-11.457755000000001</v>
      </c>
      <c r="CB149" s="861">
        <v>-6.9052930000000003</v>
      </c>
      <c r="CC149" s="861">
        <v>-3.5673029999999999</v>
      </c>
      <c r="CD149" s="861">
        <v>-7.0294730000000003</v>
      </c>
      <c r="CE149" s="861">
        <v>-2.6763750000000002</v>
      </c>
      <c r="CF149" s="861">
        <v>-9.219754</v>
      </c>
      <c r="CG149" s="861">
        <v>-2.334031</v>
      </c>
      <c r="CH149" s="861">
        <v>-9.5578990000000008</v>
      </c>
      <c r="CI149" s="861">
        <v>-4.7997050000000003</v>
      </c>
      <c r="CJ149" s="861">
        <v>-7.0201909999999996</v>
      </c>
      <c r="CK149" s="861">
        <v>-3.5008699999999999</v>
      </c>
      <c r="CL149" s="861">
        <v>-7.247185</v>
      </c>
      <c r="CM149" s="861">
        <v>-1.585172</v>
      </c>
      <c r="CN149" s="861">
        <v>-9.0974280000000007</v>
      </c>
      <c r="CO149" s="861">
        <v>-4.3477779999999999</v>
      </c>
      <c r="CP149" s="861">
        <v>-9.4682030000000008</v>
      </c>
      <c r="CQ149" s="861">
        <v>-5.9722730000000004</v>
      </c>
      <c r="CR149" s="861">
        <v>-6.961678</v>
      </c>
      <c r="CS149" s="861">
        <v>-4.2389169999999998</v>
      </c>
      <c r="CT149" s="861">
        <v>-7.5039369999999996</v>
      </c>
      <c r="CU149" s="861">
        <v>-4.2507780000000004</v>
      </c>
      <c r="CV149" s="861">
        <v>-9.8197500000000009</v>
      </c>
      <c r="CW149" s="861">
        <v>-4.1331230000000003</v>
      </c>
      <c r="CX149" s="861">
        <v>-9.7750959999999996</v>
      </c>
      <c r="CY149" s="861">
        <v>-4.8863139999999996</v>
      </c>
      <c r="CZ149" s="861">
        <v>-6.7811009999999996</v>
      </c>
      <c r="DA149" s="861">
        <v>-3.638611</v>
      </c>
      <c r="DB149" s="861">
        <v>-7.3932149999999996</v>
      </c>
      <c r="DC149" s="861">
        <v>-3.3241269999999998</v>
      </c>
      <c r="DD149" s="861">
        <v>-9.5473809999999997</v>
      </c>
      <c r="DE149" s="861">
        <v>-5.8556270000000001</v>
      </c>
      <c r="DF149" s="861">
        <v>-9.8452669999999998</v>
      </c>
      <c r="DG149" s="861">
        <v>-5.7241780000000002</v>
      </c>
      <c r="DH149" s="861">
        <v>-6.7444790000000001</v>
      </c>
      <c r="DI149" s="861">
        <v>-4.1668779999999996</v>
      </c>
      <c r="DJ149" s="861">
        <v>-7.1420339999999998</v>
      </c>
      <c r="DK149" s="861">
        <v>-4.7353889999999996</v>
      </c>
      <c r="DL149" s="861">
        <v>-9.6754040000000003</v>
      </c>
      <c r="DM149" s="861">
        <v>-7.0414599999999998</v>
      </c>
      <c r="DN149" s="861">
        <v>-9.8823340000000002</v>
      </c>
      <c r="DO149" s="861">
        <v>-6.5862179999999997</v>
      </c>
      <c r="DP149" s="861">
        <v>-7.2984669999999996</v>
      </c>
      <c r="DQ149" s="861">
        <v>-5.0975999999999999</v>
      </c>
      <c r="DR149" s="861">
        <v>-7.5476890000000001</v>
      </c>
      <c r="DS149" s="861">
        <v>-5.7102890000000004</v>
      </c>
      <c r="DT149" s="861">
        <v>-9.4174720000000001</v>
      </c>
      <c r="DU149" s="861">
        <v>-7.9160450000000004</v>
      </c>
      <c r="DV149" s="861">
        <v>-9.7922580000000004</v>
      </c>
      <c r="DW149" s="861">
        <v>-5.4366320000000004</v>
      </c>
      <c r="DX149" s="861">
        <v>14.567249</v>
      </c>
      <c r="DY149" s="861">
        <v>11.620922</v>
      </c>
      <c r="DZ149" s="861">
        <v>169.51602199999999</v>
      </c>
      <c r="EA149" s="861">
        <v>158.055879</v>
      </c>
      <c r="EB149" s="861">
        <v>119.74</v>
      </c>
      <c r="EC149" s="861">
        <v>3.2450000000000001</v>
      </c>
      <c r="ED149" s="861">
        <v>383.4</v>
      </c>
      <c r="EE149" s="861">
        <v>119.92</v>
      </c>
      <c r="EF149" s="861">
        <v>5.6589999999999998</v>
      </c>
      <c r="EG149" s="861">
        <v>668.6</v>
      </c>
      <c r="EH149" s="861">
        <v>119.72</v>
      </c>
      <c r="EI149" s="861">
        <v>5.3789999999999996</v>
      </c>
      <c r="EJ149" s="861">
        <v>631.9</v>
      </c>
      <c r="EK149" s="861">
        <v>10.657889000000001</v>
      </c>
      <c r="EL149" s="861">
        <v>11.956054999999999</v>
      </c>
      <c r="EM149" s="861">
        <v>-13.828628</v>
      </c>
      <c r="EN149" s="861">
        <v>-18.871459000000002</v>
      </c>
      <c r="EO149" s="861">
        <v>98.078747000000007</v>
      </c>
      <c r="EP149" s="861">
        <v>93.208350999999993</v>
      </c>
      <c r="EQ149" s="861">
        <v>-6.5041390000000003</v>
      </c>
      <c r="ER149" s="861">
        <v>668.473253</v>
      </c>
      <c r="ES149" s="861">
        <v>1533.219022</v>
      </c>
      <c r="ET149" s="861">
        <v>1447.1228779999999</v>
      </c>
      <c r="EU149" s="861"/>
      <c r="EV149" s="861"/>
      <c r="EW149" s="861"/>
      <c r="EX149" s="861"/>
      <c r="EY149" s="861"/>
      <c r="EZ149" s="861"/>
      <c r="FA149" s="861"/>
      <c r="FB149" s="861"/>
      <c r="FC149" s="861"/>
      <c r="FD149" s="861"/>
    </row>
    <row r="150" spans="1:160" x14ac:dyDescent="0.25">
      <c r="A150" s="837">
        <v>46141</v>
      </c>
      <c r="B150" s="836">
        <v>0.47423611111111108</v>
      </c>
      <c r="C150" s="861">
        <v>7440</v>
      </c>
      <c r="D150" s="861">
        <v>0</v>
      </c>
      <c r="E150" s="861">
        <v>0</v>
      </c>
      <c r="F150" s="861">
        <v>76.436385000000001</v>
      </c>
      <c r="G150" s="861">
        <v>72.387816000000001</v>
      </c>
      <c r="H150" s="861">
        <v>65.532944999999998</v>
      </c>
      <c r="I150" s="861">
        <v>74.243255000000005</v>
      </c>
      <c r="J150" s="861">
        <v>72.555116999999996</v>
      </c>
      <c r="K150" s="861">
        <v>71.580654999999993</v>
      </c>
      <c r="L150" s="861">
        <v>74.270715999999993</v>
      </c>
      <c r="M150" s="861">
        <v>74.861958000000001</v>
      </c>
      <c r="N150" s="861">
        <v>-4.1887860000000003</v>
      </c>
      <c r="O150" s="861">
        <v>-5.5546660000000001</v>
      </c>
      <c r="P150" s="861">
        <v>-6.6489180000000001</v>
      </c>
      <c r="Q150" s="861">
        <v>-3.295242</v>
      </c>
      <c r="R150" s="861">
        <v>-4.3372539999999997</v>
      </c>
      <c r="S150" s="861">
        <v>-5.2705529999999996</v>
      </c>
      <c r="T150" s="861">
        <v>83.698650999999998</v>
      </c>
      <c r="U150" s="861">
        <v>74.800280999999998</v>
      </c>
      <c r="V150" s="861">
        <v>96.409198000000004</v>
      </c>
      <c r="W150" s="861">
        <v>95.556944999999999</v>
      </c>
      <c r="X150" s="861">
        <v>-2.708415</v>
      </c>
      <c r="Y150" s="861">
        <v>-2.1297459999999999</v>
      </c>
      <c r="Z150" s="861">
        <v>-7.3038590000000001</v>
      </c>
      <c r="AA150" s="861">
        <v>-6.4455150000000003</v>
      </c>
      <c r="AB150" s="861">
        <v>-6.6284840000000003</v>
      </c>
      <c r="AC150" s="861">
        <v>-8.2850429999999999</v>
      </c>
      <c r="AD150" s="861">
        <v>-10.02835</v>
      </c>
      <c r="AE150" s="861">
        <v>109.19589499999999</v>
      </c>
      <c r="AF150" s="861">
        <v>101.921897</v>
      </c>
      <c r="AG150" s="861">
        <v>93.471777000000003</v>
      </c>
      <c r="AH150" s="861">
        <v>113.230746</v>
      </c>
      <c r="AI150" s="861">
        <v>92.497975999999994</v>
      </c>
      <c r="AJ150" s="861">
        <v>74.478949999999998</v>
      </c>
      <c r="AK150" s="861">
        <v>-1.1308240000000001</v>
      </c>
      <c r="AL150" s="861">
        <v>-4.6168300000000002</v>
      </c>
      <c r="AM150" s="861">
        <v>-3.832265</v>
      </c>
      <c r="AN150" s="861">
        <v>96.131331000000003</v>
      </c>
      <c r="AO150" s="861">
        <v>94.754598000000001</v>
      </c>
      <c r="AP150" s="861">
        <v>92.738230999999999</v>
      </c>
      <c r="AQ150" s="861">
        <v>91.432033000000004</v>
      </c>
      <c r="AR150" s="861">
        <v>74.147531000000001</v>
      </c>
      <c r="AS150" s="861">
        <v>63.923768000000003</v>
      </c>
      <c r="AT150" s="861">
        <v>78.981165000000004</v>
      </c>
      <c r="AU150" s="861">
        <v>77.218130000000002</v>
      </c>
      <c r="AV150" s="861">
        <v>75.046064000000001</v>
      </c>
      <c r="AW150" s="861">
        <v>74.598768000000007</v>
      </c>
      <c r="AX150" s="861">
        <v>91.742823000000001</v>
      </c>
      <c r="AY150" s="861">
        <v>89.371471</v>
      </c>
      <c r="AZ150" s="861">
        <v>-2.4715259999999999</v>
      </c>
      <c r="BA150" s="861">
        <v>-2.3653249999999999</v>
      </c>
      <c r="BB150" s="861">
        <v>-10.658765000000001</v>
      </c>
      <c r="BC150" s="861">
        <v>-9.4567689999999995</v>
      </c>
      <c r="BD150" s="861">
        <v>-9.8962819999999994</v>
      </c>
      <c r="BE150" s="861">
        <v>-5.007835</v>
      </c>
      <c r="BF150" s="861">
        <v>30.92088</v>
      </c>
      <c r="BG150" s="861">
        <v>141.081681</v>
      </c>
      <c r="BH150" s="861">
        <v>111.21226900000001</v>
      </c>
      <c r="BI150" s="861">
        <v>54.331547</v>
      </c>
      <c r="BJ150" s="861">
        <v>133.411474</v>
      </c>
      <c r="BK150" s="861">
        <v>88.514371999999995</v>
      </c>
      <c r="BL150" s="861">
        <v>77.680646999999993</v>
      </c>
      <c r="BM150" s="861">
        <v>-15.233136999999999</v>
      </c>
      <c r="BN150" s="861">
        <v>-9.7469990000000006</v>
      </c>
      <c r="BO150" s="861">
        <v>-7.7512379999999999</v>
      </c>
      <c r="BP150" s="861">
        <v>-8.8319449999999993</v>
      </c>
      <c r="BQ150" s="861">
        <v>89.379320000000007</v>
      </c>
      <c r="BR150" s="861">
        <v>90.934377999999995</v>
      </c>
      <c r="BS150" s="861">
        <v>88.229782999999998</v>
      </c>
      <c r="BT150" s="861">
        <v>59.774003</v>
      </c>
      <c r="BU150" s="861">
        <v>66.047510000000003</v>
      </c>
      <c r="BV150" s="861">
        <v>62.498859000000003</v>
      </c>
      <c r="BW150" s="861">
        <v>65.872462999999996</v>
      </c>
      <c r="BX150" s="861">
        <v>-10.545422</v>
      </c>
      <c r="BY150" s="861">
        <v>-10.834828</v>
      </c>
      <c r="BZ150" s="861">
        <v>-9.4601670000000002</v>
      </c>
      <c r="CA150" s="861">
        <v>-12.661481999999999</v>
      </c>
      <c r="CB150" s="861">
        <v>-6.8826850000000004</v>
      </c>
      <c r="CC150" s="861">
        <v>-3.5945109999999998</v>
      </c>
      <c r="CD150" s="861">
        <v>-6.9993749999999997</v>
      </c>
      <c r="CE150" s="861">
        <v>-2.6627190000000001</v>
      </c>
      <c r="CF150" s="861">
        <v>-9.1956980000000001</v>
      </c>
      <c r="CG150" s="861">
        <v>-2.3742239999999999</v>
      </c>
      <c r="CH150" s="861">
        <v>-9.5305070000000001</v>
      </c>
      <c r="CI150" s="861">
        <v>-4.8199959999999997</v>
      </c>
      <c r="CJ150" s="861">
        <v>-7.0106570000000001</v>
      </c>
      <c r="CK150" s="861">
        <v>-3.5085649999999999</v>
      </c>
      <c r="CL150" s="861">
        <v>-7.2381029999999997</v>
      </c>
      <c r="CM150" s="861">
        <v>-1.592843</v>
      </c>
      <c r="CN150" s="861">
        <v>-9.052289</v>
      </c>
      <c r="CO150" s="861">
        <v>-4.369955</v>
      </c>
      <c r="CP150" s="861">
        <v>-9.4611549999999998</v>
      </c>
      <c r="CQ150" s="861">
        <v>-5.9923120000000001</v>
      </c>
      <c r="CR150" s="861">
        <v>-6.9289699999999996</v>
      </c>
      <c r="CS150" s="861">
        <v>-4.2561099999999996</v>
      </c>
      <c r="CT150" s="861">
        <v>-7.4811120000000004</v>
      </c>
      <c r="CU150" s="861">
        <v>-4.2587640000000002</v>
      </c>
      <c r="CV150" s="861">
        <v>-9.821707</v>
      </c>
      <c r="CW150" s="861">
        <v>-4.1443620000000001</v>
      </c>
      <c r="CX150" s="861">
        <v>-9.7678499999999993</v>
      </c>
      <c r="CY150" s="861">
        <v>-4.9024010000000002</v>
      </c>
      <c r="CZ150" s="861">
        <v>-6.7780909999999999</v>
      </c>
      <c r="DA150" s="861">
        <v>-3.6461160000000001</v>
      </c>
      <c r="DB150" s="861">
        <v>-7.4059049999999997</v>
      </c>
      <c r="DC150" s="861">
        <v>-3.319089</v>
      </c>
      <c r="DD150" s="861">
        <v>-9.5478210000000008</v>
      </c>
      <c r="DE150" s="861">
        <v>-5.8658549999999998</v>
      </c>
      <c r="DF150" s="861">
        <v>-9.8454540000000001</v>
      </c>
      <c r="DG150" s="861">
        <v>-5.755598</v>
      </c>
      <c r="DH150" s="861">
        <v>-6.7357940000000003</v>
      </c>
      <c r="DI150" s="861">
        <v>-4.1882859999999997</v>
      </c>
      <c r="DJ150" s="861">
        <v>-7.145321</v>
      </c>
      <c r="DK150" s="861">
        <v>-4.7368009999999998</v>
      </c>
      <c r="DL150" s="861">
        <v>-9.6871390000000002</v>
      </c>
      <c r="DM150" s="861">
        <v>-7.0578180000000001</v>
      </c>
      <c r="DN150" s="861">
        <v>-9.8858060000000005</v>
      </c>
      <c r="DO150" s="861">
        <v>-6.6027430000000003</v>
      </c>
      <c r="DP150" s="861">
        <v>-7.2995890000000001</v>
      </c>
      <c r="DQ150" s="861">
        <v>-5.0943569999999996</v>
      </c>
      <c r="DR150" s="861">
        <v>-7.5304080000000004</v>
      </c>
      <c r="DS150" s="861">
        <v>-5.7196290000000003</v>
      </c>
      <c r="DT150" s="861">
        <v>-9.4231069999999999</v>
      </c>
      <c r="DU150" s="861">
        <v>-7.9314900000000002</v>
      </c>
      <c r="DV150" s="861">
        <v>-9.7795120000000004</v>
      </c>
      <c r="DW150" s="861">
        <v>-5.422574</v>
      </c>
      <c r="DX150" s="861">
        <v>14.176235999999999</v>
      </c>
      <c r="DY150" s="861">
        <v>11.248474999999999</v>
      </c>
      <c r="DZ150" s="861">
        <v>167.92901699999999</v>
      </c>
      <c r="EA150" s="861">
        <v>157.52191999999999</v>
      </c>
      <c r="EB150" s="861">
        <v>119.9</v>
      </c>
      <c r="EC150" s="861">
        <v>3.2469999999999999</v>
      </c>
      <c r="ED150" s="861">
        <v>383.7</v>
      </c>
      <c r="EE150" s="861">
        <v>119.97</v>
      </c>
      <c r="EF150" s="861">
        <v>5.6230000000000002</v>
      </c>
      <c r="EG150" s="861">
        <v>667.4</v>
      </c>
      <c r="EH150" s="861">
        <v>119.88</v>
      </c>
      <c r="EI150" s="861">
        <v>5.3049999999999997</v>
      </c>
      <c r="EJ150" s="861">
        <v>630.1</v>
      </c>
      <c r="EK150" s="861">
        <v>10.642372</v>
      </c>
      <c r="EL150" s="861">
        <v>11.788346000000001</v>
      </c>
      <c r="EM150" s="861">
        <v>-14.474637</v>
      </c>
      <c r="EN150" s="861">
        <v>-19.539584000000001</v>
      </c>
      <c r="EO150" s="861">
        <v>97.417782000000003</v>
      </c>
      <c r="EP150" s="861">
        <v>92.975722000000005</v>
      </c>
      <c r="EQ150" s="861">
        <v>-6.5052329999999996</v>
      </c>
      <c r="ER150" s="861">
        <v>674.85687099999996</v>
      </c>
      <c r="ES150" s="861">
        <v>1544.355677</v>
      </c>
      <c r="ET150" s="861">
        <v>1457.625442</v>
      </c>
      <c r="EU150" s="861"/>
      <c r="EV150" s="861"/>
      <c r="EW150" s="861"/>
      <c r="EX150" s="861"/>
      <c r="EY150" s="861"/>
      <c r="EZ150" s="861"/>
      <c r="FA150" s="861"/>
      <c r="FB150" s="861"/>
      <c r="FC150" s="861"/>
      <c r="FD150" s="861"/>
    </row>
    <row r="151" spans="1:160" x14ac:dyDescent="0.25">
      <c r="A151" s="837">
        <v>46141</v>
      </c>
      <c r="B151" s="836">
        <v>0.47493055555555558</v>
      </c>
      <c r="C151" s="861">
        <v>7500</v>
      </c>
      <c r="D151" s="861">
        <v>0</v>
      </c>
      <c r="E151" s="861">
        <v>0</v>
      </c>
      <c r="F151" s="861">
        <v>76.452805999999995</v>
      </c>
      <c r="G151" s="861">
        <v>72.365758</v>
      </c>
      <c r="H151" s="861">
        <v>65.526084999999995</v>
      </c>
      <c r="I151" s="861">
        <v>74.229695000000007</v>
      </c>
      <c r="J151" s="861">
        <v>72.482643999999993</v>
      </c>
      <c r="K151" s="861">
        <v>71.547967999999997</v>
      </c>
      <c r="L151" s="861">
        <v>74.290075000000002</v>
      </c>
      <c r="M151" s="861">
        <v>74.802300000000002</v>
      </c>
      <c r="N151" s="861">
        <v>-4.4242480000000004</v>
      </c>
      <c r="O151" s="861">
        <v>-5.9221159999999999</v>
      </c>
      <c r="P151" s="861">
        <v>-6.9137769999999996</v>
      </c>
      <c r="Q151" s="861">
        <v>-3.527164</v>
      </c>
      <c r="R151" s="861">
        <v>-4.3801969999999999</v>
      </c>
      <c r="S151" s="861">
        <v>-5.5693659999999996</v>
      </c>
      <c r="T151" s="861">
        <v>83.409701999999996</v>
      </c>
      <c r="U151" s="861">
        <v>74.509586999999996</v>
      </c>
      <c r="V151" s="861">
        <v>95.949060000000003</v>
      </c>
      <c r="W151" s="861">
        <v>95.037343000000007</v>
      </c>
      <c r="X151" s="861">
        <v>-3.1605889999999999</v>
      </c>
      <c r="Y151" s="861">
        <v>-2.6483539999999999</v>
      </c>
      <c r="Z151" s="861">
        <v>-7.7855239999999997</v>
      </c>
      <c r="AA151" s="861">
        <v>-7.010135</v>
      </c>
      <c r="AB151" s="861">
        <v>-7.1131849999999996</v>
      </c>
      <c r="AC151" s="861">
        <v>-8.8066089999999999</v>
      </c>
      <c r="AD151" s="861">
        <v>-10.504096000000001</v>
      </c>
      <c r="AE151" s="861">
        <v>108.106285</v>
      </c>
      <c r="AF151" s="861">
        <v>101.26130000000001</v>
      </c>
      <c r="AG151" s="861">
        <v>92.917404000000005</v>
      </c>
      <c r="AH151" s="861">
        <v>112.006872</v>
      </c>
      <c r="AI151" s="861">
        <v>91.953170999999998</v>
      </c>
      <c r="AJ151" s="861">
        <v>73.906170000000003</v>
      </c>
      <c r="AK151" s="861">
        <v>-1.7738940000000001</v>
      </c>
      <c r="AL151" s="861">
        <v>-5.1903689999999996</v>
      </c>
      <c r="AM151" s="861">
        <v>-4.3102090000000004</v>
      </c>
      <c r="AN151" s="861">
        <v>95.570113000000006</v>
      </c>
      <c r="AO151" s="861">
        <v>94.265105000000005</v>
      </c>
      <c r="AP151" s="861">
        <v>92.232296000000005</v>
      </c>
      <c r="AQ151" s="861">
        <v>91.070887999999997</v>
      </c>
      <c r="AR151" s="861">
        <v>74.055689999999998</v>
      </c>
      <c r="AS151" s="861">
        <v>63.813685</v>
      </c>
      <c r="AT151" s="861">
        <v>78.928937000000005</v>
      </c>
      <c r="AU151" s="861">
        <v>77.139250000000004</v>
      </c>
      <c r="AV151" s="861">
        <v>74.906153000000003</v>
      </c>
      <c r="AW151" s="861">
        <v>74.418997000000005</v>
      </c>
      <c r="AX151" s="861">
        <v>91.355637000000002</v>
      </c>
      <c r="AY151" s="861">
        <v>89.127853999999999</v>
      </c>
      <c r="AZ151" s="861">
        <v>-2.9022760000000001</v>
      </c>
      <c r="BA151" s="861">
        <v>-2.951009</v>
      </c>
      <c r="BB151" s="861">
        <v>-11.200298999999999</v>
      </c>
      <c r="BC151" s="861">
        <v>-9.9705259999999996</v>
      </c>
      <c r="BD151" s="861">
        <v>-10.499158</v>
      </c>
      <c r="BE151" s="861">
        <v>-4.9944930000000003</v>
      </c>
      <c r="BF151" s="861">
        <v>31.505776000000001</v>
      </c>
      <c r="BG151" s="861">
        <v>140.85139000000001</v>
      </c>
      <c r="BH151" s="861">
        <v>110.85772</v>
      </c>
      <c r="BI151" s="861">
        <v>54.284163999999997</v>
      </c>
      <c r="BJ151" s="861">
        <v>133.06852499999999</v>
      </c>
      <c r="BK151" s="861">
        <v>88.120819999999995</v>
      </c>
      <c r="BL151" s="861">
        <v>77.428718000000003</v>
      </c>
      <c r="BM151" s="861">
        <v>-15.782389999999999</v>
      </c>
      <c r="BN151" s="861">
        <v>-10.373756</v>
      </c>
      <c r="BO151" s="861">
        <v>-7.77433</v>
      </c>
      <c r="BP151" s="861">
        <v>-9.5248539999999995</v>
      </c>
      <c r="BQ151" s="861">
        <v>89.050088000000002</v>
      </c>
      <c r="BR151" s="861">
        <v>90.795698000000002</v>
      </c>
      <c r="BS151" s="861">
        <v>87.996229</v>
      </c>
      <c r="BT151" s="861">
        <v>59.856413000000003</v>
      </c>
      <c r="BU151" s="861">
        <v>66.003043000000005</v>
      </c>
      <c r="BV151" s="861">
        <v>62.494931000000001</v>
      </c>
      <c r="BW151" s="861">
        <v>65.842078000000001</v>
      </c>
      <c r="BX151" s="861">
        <v>-11.076376</v>
      </c>
      <c r="BY151" s="861">
        <v>-11.353327</v>
      </c>
      <c r="BZ151" s="861">
        <v>-10.253583000000001</v>
      </c>
      <c r="CA151" s="861">
        <v>-12.197913</v>
      </c>
      <c r="CB151" s="861">
        <v>-6.8798849999999998</v>
      </c>
      <c r="CC151" s="861">
        <v>-3.5960700000000001</v>
      </c>
      <c r="CD151" s="861">
        <v>-6.9925350000000002</v>
      </c>
      <c r="CE151" s="861">
        <v>-2.6243780000000001</v>
      </c>
      <c r="CF151" s="861">
        <v>-9.1963629999999998</v>
      </c>
      <c r="CG151" s="861">
        <v>-2.3503050000000001</v>
      </c>
      <c r="CH151" s="861">
        <v>-9.5220680000000009</v>
      </c>
      <c r="CI151" s="861">
        <v>-4.8237220000000001</v>
      </c>
      <c r="CJ151" s="861">
        <v>-7.029344</v>
      </c>
      <c r="CK151" s="861">
        <v>-3.5101230000000001</v>
      </c>
      <c r="CL151" s="861">
        <v>-7.2396710000000004</v>
      </c>
      <c r="CM151" s="861">
        <v>-1.610608</v>
      </c>
      <c r="CN151" s="861">
        <v>-9.0660749999999997</v>
      </c>
      <c r="CO151" s="861">
        <v>-4.3492179999999996</v>
      </c>
      <c r="CP151" s="861">
        <v>-9.4810639999999999</v>
      </c>
      <c r="CQ151" s="861">
        <v>-6.0251710000000003</v>
      </c>
      <c r="CR151" s="861">
        <v>-6.964213</v>
      </c>
      <c r="CS151" s="861">
        <v>-4.2526029999999997</v>
      </c>
      <c r="CT151" s="861">
        <v>-7.4390999999999998</v>
      </c>
      <c r="CU151" s="861">
        <v>-4.2671919999999997</v>
      </c>
      <c r="CV151" s="861">
        <v>-9.8058119999999995</v>
      </c>
      <c r="CW151" s="861">
        <v>-4.1499990000000002</v>
      </c>
      <c r="CX151" s="861">
        <v>-9.7502019999999998</v>
      </c>
      <c r="CY151" s="861">
        <v>-4.91282</v>
      </c>
      <c r="CZ151" s="861">
        <v>-6.7572570000000001</v>
      </c>
      <c r="DA151" s="861">
        <v>-3.6738909999999998</v>
      </c>
      <c r="DB151" s="861">
        <v>-7.3819629999999998</v>
      </c>
      <c r="DC151" s="861">
        <v>-3.3189839999999999</v>
      </c>
      <c r="DD151" s="861">
        <v>-9.5285650000000004</v>
      </c>
      <c r="DE151" s="861">
        <v>-5.8583670000000003</v>
      </c>
      <c r="DF151" s="861">
        <v>-9.8131389999999996</v>
      </c>
      <c r="DG151" s="861">
        <v>-5.7421360000000004</v>
      </c>
      <c r="DH151" s="861">
        <v>-6.7330500000000004</v>
      </c>
      <c r="DI151" s="861">
        <v>-4.1698469999999999</v>
      </c>
      <c r="DJ151" s="861">
        <v>-7.1347379999999996</v>
      </c>
      <c r="DK151" s="861">
        <v>-4.7476690000000001</v>
      </c>
      <c r="DL151" s="861">
        <v>-9.6770399999999999</v>
      </c>
      <c r="DM151" s="861">
        <v>-7.0426209999999996</v>
      </c>
      <c r="DN151" s="861">
        <v>-9.8609950000000008</v>
      </c>
      <c r="DO151" s="861">
        <v>-6.6051339999999996</v>
      </c>
      <c r="DP151" s="861">
        <v>-7.2851600000000003</v>
      </c>
      <c r="DQ151" s="861">
        <v>-5.1112849999999996</v>
      </c>
      <c r="DR151" s="861">
        <v>-7.5067300000000001</v>
      </c>
      <c r="DS151" s="861">
        <v>-5.7207239999999997</v>
      </c>
      <c r="DT151" s="861">
        <v>-9.4120740000000005</v>
      </c>
      <c r="DU151" s="861">
        <v>-7.9401289999999998</v>
      </c>
      <c r="DV151" s="861">
        <v>-9.7687950000000008</v>
      </c>
      <c r="DW151" s="861">
        <v>-5.4342959999999998</v>
      </c>
      <c r="DX151" s="861">
        <v>13.97011</v>
      </c>
      <c r="DY151" s="861">
        <v>10.976054</v>
      </c>
      <c r="DZ151" s="861">
        <v>166.74211700000001</v>
      </c>
      <c r="EA151" s="861">
        <v>156.683606</v>
      </c>
      <c r="EB151" s="861">
        <v>120.58</v>
      </c>
      <c r="EC151" s="861">
        <v>1.2390000000000001</v>
      </c>
      <c r="ED151" s="861">
        <v>132</v>
      </c>
      <c r="EE151" s="861">
        <v>120.28</v>
      </c>
      <c r="EF151" s="861">
        <v>5.5819999999999999</v>
      </c>
      <c r="EG151" s="861">
        <v>663.7</v>
      </c>
      <c r="EH151" s="861">
        <v>120.45</v>
      </c>
      <c r="EI151" s="861">
        <v>5.2859999999999996</v>
      </c>
      <c r="EJ151" s="861">
        <v>624.4</v>
      </c>
      <c r="EK151" s="861">
        <v>10.507698</v>
      </c>
      <c r="EL151" s="861">
        <v>12.258663</v>
      </c>
      <c r="EM151" s="861">
        <v>-14.817907</v>
      </c>
      <c r="EN151" s="861">
        <v>-20.032993000000001</v>
      </c>
      <c r="EO151" s="861">
        <v>96.920698999999999</v>
      </c>
      <c r="EP151" s="861">
        <v>92.609426999999997</v>
      </c>
      <c r="EQ151" s="861">
        <v>-6.501315</v>
      </c>
      <c r="ER151" s="861">
        <v>678.52174100000002</v>
      </c>
      <c r="ES151" s="861">
        <v>1555.4236679999999</v>
      </c>
      <c r="ET151" s="861">
        <v>1468.0542330000001</v>
      </c>
      <c r="EU151" s="861"/>
      <c r="EV151" s="861"/>
      <c r="EW151" s="861"/>
      <c r="EX151" s="861"/>
      <c r="EY151" s="861"/>
      <c r="EZ151" s="861"/>
      <c r="FA151" s="861"/>
      <c r="FB151" s="861"/>
      <c r="FC151" s="861"/>
      <c r="FD151" s="861"/>
    </row>
    <row r="152" spans="1:160" x14ac:dyDescent="0.25">
      <c r="A152" s="837">
        <v>46141</v>
      </c>
      <c r="B152" s="836">
        <v>0.47562499999999996</v>
      </c>
      <c r="C152" s="861">
        <v>7560</v>
      </c>
      <c r="D152" s="861">
        <v>0</v>
      </c>
      <c r="E152" s="861">
        <v>0</v>
      </c>
      <c r="F152" s="861">
        <v>76.342273000000006</v>
      </c>
      <c r="G152" s="861">
        <v>72.354696000000004</v>
      </c>
      <c r="H152" s="861">
        <v>65.476060000000004</v>
      </c>
      <c r="I152" s="861">
        <v>74.254419999999996</v>
      </c>
      <c r="J152" s="861">
        <v>72.284976999999998</v>
      </c>
      <c r="K152" s="861">
        <v>71.527814000000006</v>
      </c>
      <c r="L152" s="861">
        <v>74.295692000000003</v>
      </c>
      <c r="M152" s="861">
        <v>74.777916000000005</v>
      </c>
      <c r="N152" s="861">
        <v>-4.5982089999999998</v>
      </c>
      <c r="O152" s="861">
        <v>-6.2728190000000001</v>
      </c>
      <c r="P152" s="861">
        <v>-7.3005420000000001</v>
      </c>
      <c r="Q152" s="861">
        <v>-3.8108</v>
      </c>
      <c r="R152" s="861">
        <v>-4.5762590000000003</v>
      </c>
      <c r="S152" s="861">
        <v>-5.9350420000000002</v>
      </c>
      <c r="T152" s="861">
        <v>83.180809999999994</v>
      </c>
      <c r="U152" s="861">
        <v>74.181066000000001</v>
      </c>
      <c r="V152" s="861">
        <v>95.607630999999998</v>
      </c>
      <c r="W152" s="861">
        <v>94.619581999999994</v>
      </c>
      <c r="X152" s="861">
        <v>-3.4726189999999999</v>
      </c>
      <c r="Y152" s="861">
        <v>-2.9599150000000001</v>
      </c>
      <c r="Z152" s="861">
        <v>-8.1613659999999992</v>
      </c>
      <c r="AA152" s="861">
        <v>-7.3341099999999999</v>
      </c>
      <c r="AB152" s="861">
        <v>-7.4670019999999999</v>
      </c>
      <c r="AC152" s="861">
        <v>-9.1543410000000005</v>
      </c>
      <c r="AD152" s="861">
        <v>-10.876324</v>
      </c>
      <c r="AE152" s="861">
        <v>107.47545700000001</v>
      </c>
      <c r="AF152" s="861">
        <v>100.742542</v>
      </c>
      <c r="AG152" s="861">
        <v>92.386285999999998</v>
      </c>
      <c r="AH152" s="861">
        <v>111.25526499999999</v>
      </c>
      <c r="AI152" s="861">
        <v>91.639595999999997</v>
      </c>
      <c r="AJ152" s="861">
        <v>73.547893000000002</v>
      </c>
      <c r="AK152" s="861">
        <v>-2.3866260000000001</v>
      </c>
      <c r="AL152" s="861">
        <v>-5.5261889999999996</v>
      </c>
      <c r="AM152" s="861">
        <v>-4.5878639999999997</v>
      </c>
      <c r="AN152" s="861">
        <v>95.136951999999994</v>
      </c>
      <c r="AO152" s="861">
        <v>93.955565000000007</v>
      </c>
      <c r="AP152" s="861">
        <v>91.890145000000004</v>
      </c>
      <c r="AQ152" s="861">
        <v>90.779300000000006</v>
      </c>
      <c r="AR152" s="861">
        <v>73.993791999999999</v>
      </c>
      <c r="AS152" s="861">
        <v>63.700088000000001</v>
      </c>
      <c r="AT152" s="861">
        <v>78.874003000000002</v>
      </c>
      <c r="AU152" s="861">
        <v>77.056389999999993</v>
      </c>
      <c r="AV152" s="861">
        <v>74.465996000000004</v>
      </c>
      <c r="AW152" s="861">
        <v>73.933593999999999</v>
      </c>
      <c r="AX152" s="861">
        <v>90.924036999999998</v>
      </c>
      <c r="AY152" s="861">
        <v>88.572084000000004</v>
      </c>
      <c r="AZ152" s="861">
        <v>-2.9613510000000001</v>
      </c>
      <c r="BA152" s="861">
        <v>-3.148895</v>
      </c>
      <c r="BB152" s="861">
        <v>-11.590985</v>
      </c>
      <c r="BC152" s="861">
        <v>-10.322419999999999</v>
      </c>
      <c r="BD152" s="861">
        <v>-10.918079000000001</v>
      </c>
      <c r="BE152" s="861">
        <v>-5.3107470000000001</v>
      </c>
      <c r="BF152" s="861">
        <v>31.418434000000001</v>
      </c>
      <c r="BG152" s="861">
        <v>140.86198099999999</v>
      </c>
      <c r="BH152" s="861">
        <v>110.518512</v>
      </c>
      <c r="BI152" s="861">
        <v>54.218226000000001</v>
      </c>
      <c r="BJ152" s="861">
        <v>132.89607100000001</v>
      </c>
      <c r="BK152" s="861">
        <v>87.702427999999998</v>
      </c>
      <c r="BL152" s="861">
        <v>76.716395000000006</v>
      </c>
      <c r="BM152" s="861">
        <v>-16.158771000000002</v>
      </c>
      <c r="BN152" s="861">
        <v>-10.731719</v>
      </c>
      <c r="BO152" s="861">
        <v>-8.0943310000000004</v>
      </c>
      <c r="BP152" s="861">
        <v>-9.9794719999999995</v>
      </c>
      <c r="BQ152" s="861">
        <v>88.633960000000002</v>
      </c>
      <c r="BR152" s="861">
        <v>90.663792000000001</v>
      </c>
      <c r="BS152" s="861">
        <v>87.737384000000006</v>
      </c>
      <c r="BT152" s="861">
        <v>59.840063000000001</v>
      </c>
      <c r="BU152" s="861">
        <v>65.948228</v>
      </c>
      <c r="BV152" s="861">
        <v>62.500337000000002</v>
      </c>
      <c r="BW152" s="861">
        <v>65.817571000000001</v>
      </c>
      <c r="BX152" s="861">
        <v>-11.497311</v>
      </c>
      <c r="BY152" s="861">
        <v>-11.650684999999999</v>
      </c>
      <c r="BZ152" s="861">
        <v>-10.692938</v>
      </c>
      <c r="CA152" s="861">
        <v>-12.034748</v>
      </c>
      <c r="CB152" s="861">
        <v>-6.8922540000000003</v>
      </c>
      <c r="CC152" s="861">
        <v>-3.5804849999999999</v>
      </c>
      <c r="CD152" s="861">
        <v>-6.9852740000000004</v>
      </c>
      <c r="CE152" s="861">
        <v>-2.5884049999999998</v>
      </c>
      <c r="CF152" s="861">
        <v>-9.1975519999999999</v>
      </c>
      <c r="CG152" s="861">
        <v>-2.3505549999999999</v>
      </c>
      <c r="CH152" s="861">
        <v>-9.5349579999999996</v>
      </c>
      <c r="CI152" s="861">
        <v>-4.801139</v>
      </c>
      <c r="CJ152" s="861">
        <v>-7.0496569999999998</v>
      </c>
      <c r="CK152" s="861">
        <v>-3.5042960000000001</v>
      </c>
      <c r="CL152" s="861">
        <v>-7.2576400000000003</v>
      </c>
      <c r="CM152" s="861">
        <v>-1.5839559999999999</v>
      </c>
      <c r="CN152" s="861">
        <v>-9.0789799999999996</v>
      </c>
      <c r="CO152" s="861">
        <v>-4.358771</v>
      </c>
      <c r="CP152" s="861">
        <v>-9.4854439999999993</v>
      </c>
      <c r="CQ152" s="861">
        <v>-6.0528459999999997</v>
      </c>
      <c r="CR152" s="861">
        <v>-6.9480240000000002</v>
      </c>
      <c r="CS152" s="861">
        <v>-4.2527609999999996</v>
      </c>
      <c r="CT152" s="861">
        <v>-7.4157200000000003</v>
      </c>
      <c r="CU152" s="861">
        <v>-4.2699740000000004</v>
      </c>
      <c r="CV152" s="861">
        <v>-9.8236310000000007</v>
      </c>
      <c r="CW152" s="861">
        <v>-4.1411550000000004</v>
      </c>
      <c r="CX152" s="861">
        <v>-9.7620869999999993</v>
      </c>
      <c r="CY152" s="861">
        <v>-4.9064579999999998</v>
      </c>
      <c r="CZ152" s="861">
        <v>-6.7999039999999997</v>
      </c>
      <c r="DA152" s="861">
        <v>-3.649273</v>
      </c>
      <c r="DB152" s="861">
        <v>-7.3941239999999997</v>
      </c>
      <c r="DC152" s="861">
        <v>-3.2967019999999998</v>
      </c>
      <c r="DD152" s="861">
        <v>-9.5382650000000009</v>
      </c>
      <c r="DE152" s="861">
        <v>-5.8572879999999996</v>
      </c>
      <c r="DF152" s="861">
        <v>-9.8308420000000005</v>
      </c>
      <c r="DG152" s="861">
        <v>-5.7121769999999996</v>
      </c>
      <c r="DH152" s="861">
        <v>-6.7534689999999999</v>
      </c>
      <c r="DI152" s="861">
        <v>-4.1486349999999996</v>
      </c>
      <c r="DJ152" s="861">
        <v>-7.1400569999999997</v>
      </c>
      <c r="DK152" s="861">
        <v>-4.7245759999999999</v>
      </c>
      <c r="DL152" s="861">
        <v>-9.6868920000000003</v>
      </c>
      <c r="DM152" s="861">
        <v>-7.0337480000000001</v>
      </c>
      <c r="DN152" s="861">
        <v>-9.8650929999999999</v>
      </c>
      <c r="DO152" s="861">
        <v>-6.5956729999999997</v>
      </c>
      <c r="DP152" s="861">
        <v>-7.2850349999999997</v>
      </c>
      <c r="DQ152" s="861">
        <v>-5.0965610000000003</v>
      </c>
      <c r="DR152" s="861">
        <v>-7.5363610000000003</v>
      </c>
      <c r="DS152" s="861">
        <v>-5.6929340000000002</v>
      </c>
      <c r="DT152" s="861">
        <v>-9.4130129999999994</v>
      </c>
      <c r="DU152" s="861">
        <v>-7.909726</v>
      </c>
      <c r="DV152" s="861">
        <v>-9.8028479999999991</v>
      </c>
      <c r="DW152" s="861">
        <v>-5.429443</v>
      </c>
      <c r="DX152" s="861">
        <v>13.804373</v>
      </c>
      <c r="DY152" s="861">
        <v>10.704264999999999</v>
      </c>
      <c r="DZ152" s="861">
        <v>165.87308400000001</v>
      </c>
      <c r="EA152" s="861">
        <v>155.63930999999999</v>
      </c>
      <c r="EB152" s="861">
        <v>119.68</v>
      </c>
      <c r="EC152" s="861">
        <v>3.2450000000000001</v>
      </c>
      <c r="ED152" s="861">
        <v>382.6</v>
      </c>
      <c r="EE152" s="861">
        <v>119.77</v>
      </c>
      <c r="EF152" s="861">
        <v>5.585</v>
      </c>
      <c r="EG152" s="861">
        <v>662</v>
      </c>
      <c r="EH152" s="861">
        <v>119.6</v>
      </c>
      <c r="EI152" s="861">
        <v>5.2629999999999999</v>
      </c>
      <c r="EJ152" s="861">
        <v>618.29999999999995</v>
      </c>
      <c r="EK152" s="861">
        <v>10.507434999999999</v>
      </c>
      <c r="EL152" s="861">
        <v>12.434987</v>
      </c>
      <c r="EM152" s="861">
        <v>-15.095299000000001</v>
      </c>
      <c r="EN152" s="861">
        <v>-20.529318</v>
      </c>
      <c r="EO152" s="861">
        <v>96.555228999999997</v>
      </c>
      <c r="EP152" s="861">
        <v>92.151287999999994</v>
      </c>
      <c r="EQ152" s="861">
        <v>-6.500305</v>
      </c>
      <c r="ER152" s="861">
        <v>681.35103500000002</v>
      </c>
      <c r="ES152" s="861">
        <v>1566.4672190000001</v>
      </c>
      <c r="ET152" s="861">
        <v>1478.427866</v>
      </c>
      <c r="EU152" s="861"/>
      <c r="EV152" s="861"/>
      <c r="EW152" s="861"/>
      <c r="EX152" s="861"/>
      <c r="EY152" s="861"/>
      <c r="EZ152" s="861"/>
      <c r="FA152" s="861"/>
      <c r="FB152" s="861"/>
      <c r="FC152" s="861"/>
      <c r="FD152" s="861"/>
    </row>
    <row r="153" spans="1:160" x14ac:dyDescent="0.25">
      <c r="A153" s="837">
        <v>46141</v>
      </c>
      <c r="B153" s="836">
        <v>0.47631944444444446</v>
      </c>
      <c r="C153" s="861">
        <v>7620</v>
      </c>
      <c r="D153" s="861">
        <v>0</v>
      </c>
      <c r="E153" s="861">
        <v>0</v>
      </c>
      <c r="F153" s="861">
        <v>76.274593999999993</v>
      </c>
      <c r="G153" s="861">
        <v>72.329498000000001</v>
      </c>
      <c r="H153" s="861">
        <v>65.425877</v>
      </c>
      <c r="I153" s="861">
        <v>74.270947000000007</v>
      </c>
      <c r="J153" s="861">
        <v>72.144741999999994</v>
      </c>
      <c r="K153" s="861">
        <v>71.518522000000004</v>
      </c>
      <c r="L153" s="861">
        <v>74.274176999999995</v>
      </c>
      <c r="M153" s="861">
        <v>74.750074999999995</v>
      </c>
      <c r="N153" s="861">
        <v>-4.9030699999999996</v>
      </c>
      <c r="O153" s="861">
        <v>-6.5430070000000002</v>
      </c>
      <c r="P153" s="861">
        <v>-7.5580769999999999</v>
      </c>
      <c r="Q153" s="861">
        <v>-3.8764280000000002</v>
      </c>
      <c r="R153" s="861">
        <v>-5.0241470000000001</v>
      </c>
      <c r="S153" s="861">
        <v>-6.056387</v>
      </c>
      <c r="T153" s="861">
        <v>83.164629000000005</v>
      </c>
      <c r="U153" s="861">
        <v>74.113551999999999</v>
      </c>
      <c r="V153" s="861">
        <v>95.500795999999994</v>
      </c>
      <c r="W153" s="861">
        <v>94.601004000000003</v>
      </c>
      <c r="X153" s="861">
        <v>-3.7434850000000002</v>
      </c>
      <c r="Y153" s="861">
        <v>-3.1187659999999999</v>
      </c>
      <c r="Z153" s="861">
        <v>-8.3645809999999994</v>
      </c>
      <c r="AA153" s="861">
        <v>-7.6347719999999999</v>
      </c>
      <c r="AB153" s="861">
        <v>-7.769819</v>
      </c>
      <c r="AC153" s="861">
        <v>-9.4415530000000008</v>
      </c>
      <c r="AD153" s="861">
        <v>-11.169052000000001</v>
      </c>
      <c r="AE153" s="861">
        <v>107.171442</v>
      </c>
      <c r="AF153" s="861">
        <v>100.281561</v>
      </c>
      <c r="AG153" s="861">
        <v>91.922591999999995</v>
      </c>
      <c r="AH153" s="861">
        <v>110.81188299999999</v>
      </c>
      <c r="AI153" s="861">
        <v>91.516307999999995</v>
      </c>
      <c r="AJ153" s="861">
        <v>73.323385000000002</v>
      </c>
      <c r="AK153" s="861">
        <v>-2.7194539999999998</v>
      </c>
      <c r="AL153" s="861">
        <v>-5.9327680000000003</v>
      </c>
      <c r="AM153" s="861">
        <v>-4.8234500000000002</v>
      </c>
      <c r="AN153" s="861">
        <v>94.830592999999993</v>
      </c>
      <c r="AO153" s="861">
        <v>93.928734000000006</v>
      </c>
      <c r="AP153" s="861">
        <v>91.468800999999999</v>
      </c>
      <c r="AQ153" s="861">
        <v>90.391863000000001</v>
      </c>
      <c r="AR153" s="861">
        <v>73.882105999999993</v>
      </c>
      <c r="AS153" s="861">
        <v>63.655104000000001</v>
      </c>
      <c r="AT153" s="861">
        <v>78.696387999999999</v>
      </c>
      <c r="AU153" s="861">
        <v>76.892306000000005</v>
      </c>
      <c r="AV153" s="861">
        <v>74.599822000000003</v>
      </c>
      <c r="AW153" s="861">
        <v>74.210121000000001</v>
      </c>
      <c r="AX153" s="861">
        <v>90.830703</v>
      </c>
      <c r="AY153" s="861">
        <v>88.533389</v>
      </c>
      <c r="AZ153" s="861">
        <v>-3.554583</v>
      </c>
      <c r="BA153" s="861">
        <v>-3.4180109999999999</v>
      </c>
      <c r="BB153" s="861">
        <v>-11.877742</v>
      </c>
      <c r="BC153" s="861">
        <v>-10.548476000000001</v>
      </c>
      <c r="BD153" s="861">
        <v>-11.222868999999999</v>
      </c>
      <c r="BE153" s="861">
        <v>-5.6775080000000004</v>
      </c>
      <c r="BF153" s="861">
        <v>31.425536000000001</v>
      </c>
      <c r="BG153" s="861">
        <v>140.781038</v>
      </c>
      <c r="BH153" s="861">
        <v>110.46475100000001</v>
      </c>
      <c r="BI153" s="861">
        <v>54.021819999999998</v>
      </c>
      <c r="BJ153" s="861">
        <v>133.10497100000001</v>
      </c>
      <c r="BK153" s="861">
        <v>87.549869999999999</v>
      </c>
      <c r="BL153" s="861">
        <v>76.569891999999996</v>
      </c>
      <c r="BM153" s="861">
        <v>-16.512160999999999</v>
      </c>
      <c r="BN153" s="861">
        <v>-11.130169</v>
      </c>
      <c r="BO153" s="861">
        <v>-8.2374189999999992</v>
      </c>
      <c r="BP153" s="861">
        <v>-10.348805</v>
      </c>
      <c r="BQ153" s="861">
        <v>88.498498999999995</v>
      </c>
      <c r="BR153" s="861">
        <v>90.483065999999994</v>
      </c>
      <c r="BS153" s="861">
        <v>87.483197000000004</v>
      </c>
      <c r="BT153" s="861">
        <v>59.829037</v>
      </c>
      <c r="BU153" s="861">
        <v>65.878319000000005</v>
      </c>
      <c r="BV153" s="861">
        <v>62.411701999999998</v>
      </c>
      <c r="BW153" s="861">
        <v>65.771137999999993</v>
      </c>
      <c r="BX153" s="861">
        <v>-11.890041</v>
      </c>
      <c r="BY153" s="861">
        <v>-11.978069</v>
      </c>
      <c r="BZ153" s="861">
        <v>-10.91643</v>
      </c>
      <c r="CA153" s="861">
        <v>-12.25165</v>
      </c>
      <c r="CB153" s="861">
        <v>-6.8995480000000002</v>
      </c>
      <c r="CC153" s="861">
        <v>-3.613442</v>
      </c>
      <c r="CD153" s="861">
        <v>-6.9927169999999998</v>
      </c>
      <c r="CE153" s="861">
        <v>-2.5846640000000001</v>
      </c>
      <c r="CF153" s="861">
        <v>-9.1963450000000009</v>
      </c>
      <c r="CG153" s="861">
        <v>-2.3535330000000001</v>
      </c>
      <c r="CH153" s="861">
        <v>-9.5268060000000006</v>
      </c>
      <c r="CI153" s="861">
        <v>-4.81027</v>
      </c>
      <c r="CJ153" s="861">
        <v>-7.0536820000000002</v>
      </c>
      <c r="CK153" s="861">
        <v>-3.526564</v>
      </c>
      <c r="CL153" s="861">
        <v>-7.2113509999999996</v>
      </c>
      <c r="CM153" s="861">
        <v>-1.570031</v>
      </c>
      <c r="CN153" s="861">
        <v>-9.0477819999999998</v>
      </c>
      <c r="CO153" s="861">
        <v>-4.3510609999999996</v>
      </c>
      <c r="CP153" s="861">
        <v>-9.4934239999999992</v>
      </c>
      <c r="CQ153" s="861">
        <v>-6.0435270000000001</v>
      </c>
      <c r="CR153" s="861">
        <v>-6.9536379999999998</v>
      </c>
      <c r="CS153" s="861">
        <v>-4.2653270000000001</v>
      </c>
      <c r="CT153" s="861">
        <v>-7.4099500000000003</v>
      </c>
      <c r="CU153" s="861">
        <v>-4.2563250000000004</v>
      </c>
      <c r="CV153" s="861">
        <v>-9.7943809999999996</v>
      </c>
      <c r="CW153" s="861">
        <v>-4.1535489999999999</v>
      </c>
      <c r="CX153" s="861">
        <v>-9.7349700000000006</v>
      </c>
      <c r="CY153" s="861">
        <v>-4.9065500000000002</v>
      </c>
      <c r="CZ153" s="861">
        <v>-6.7864550000000001</v>
      </c>
      <c r="DA153" s="861">
        <v>-3.6721279999999998</v>
      </c>
      <c r="DB153" s="861">
        <v>-7.3839290000000002</v>
      </c>
      <c r="DC153" s="861">
        <v>-3.2916799999999999</v>
      </c>
      <c r="DD153" s="861">
        <v>-9.5454139999999992</v>
      </c>
      <c r="DE153" s="861">
        <v>-5.8755860000000002</v>
      </c>
      <c r="DF153" s="861">
        <v>-9.8177400000000006</v>
      </c>
      <c r="DG153" s="861">
        <v>-5.7485720000000002</v>
      </c>
      <c r="DH153" s="861">
        <v>-6.7469669999999997</v>
      </c>
      <c r="DI153" s="861">
        <v>-4.1751019999999999</v>
      </c>
      <c r="DJ153" s="861">
        <v>-7.1344110000000001</v>
      </c>
      <c r="DK153" s="861">
        <v>-4.7250019999999999</v>
      </c>
      <c r="DL153" s="861">
        <v>-9.6755519999999997</v>
      </c>
      <c r="DM153" s="861">
        <v>-7.0467459999999997</v>
      </c>
      <c r="DN153" s="861">
        <v>-9.8735730000000004</v>
      </c>
      <c r="DO153" s="861">
        <v>-6.609712</v>
      </c>
      <c r="DP153" s="861">
        <v>-7.2846019999999996</v>
      </c>
      <c r="DQ153" s="861">
        <v>-5.0811539999999997</v>
      </c>
      <c r="DR153" s="861">
        <v>-7.5311789999999998</v>
      </c>
      <c r="DS153" s="861">
        <v>-5.7297200000000004</v>
      </c>
      <c r="DT153" s="861">
        <v>-9.4171510000000005</v>
      </c>
      <c r="DU153" s="861">
        <v>-7.9250800000000003</v>
      </c>
      <c r="DV153" s="861">
        <v>-9.775347</v>
      </c>
      <c r="DW153" s="861">
        <v>-5.4496560000000001</v>
      </c>
      <c r="DX153" s="861">
        <v>13.66075</v>
      </c>
      <c r="DY153" s="861">
        <v>10.576828000000001</v>
      </c>
      <c r="DZ153" s="861">
        <v>165.84956</v>
      </c>
      <c r="EA153" s="861">
        <v>155.54433800000001</v>
      </c>
      <c r="EB153" s="861">
        <v>119.81</v>
      </c>
      <c r="EC153" s="861">
        <v>3.246</v>
      </c>
      <c r="ED153" s="861">
        <v>383.4</v>
      </c>
      <c r="EE153" s="861">
        <v>119.78</v>
      </c>
      <c r="EF153" s="861">
        <v>5.5919999999999996</v>
      </c>
      <c r="EG153" s="861">
        <v>657.9</v>
      </c>
      <c r="EH153" s="861">
        <v>119.89</v>
      </c>
      <c r="EI153" s="861">
        <v>5.2350000000000003</v>
      </c>
      <c r="EJ153" s="861">
        <v>615.4</v>
      </c>
      <c r="EK153" s="861">
        <v>10.513237</v>
      </c>
      <c r="EL153" s="861">
        <v>12.526035</v>
      </c>
      <c r="EM153" s="861">
        <v>-15.336687</v>
      </c>
      <c r="EN153" s="861">
        <v>-20.763453999999999</v>
      </c>
      <c r="EO153" s="861">
        <v>96.545317999999995</v>
      </c>
      <c r="EP153" s="861">
        <v>92.109521999999998</v>
      </c>
      <c r="EQ153" s="861">
        <v>-6.5010810000000001</v>
      </c>
      <c r="ER153" s="861">
        <v>687.73317099999997</v>
      </c>
      <c r="ES153" s="861">
        <v>1577.46684</v>
      </c>
      <c r="ET153" s="861">
        <v>1488.7456070000001</v>
      </c>
      <c r="EU153" s="861"/>
      <c r="EV153" s="861"/>
      <c r="EW153" s="861"/>
      <c r="EX153" s="861"/>
      <c r="EY153" s="861"/>
      <c r="EZ153" s="861"/>
      <c r="FA153" s="861"/>
      <c r="FB153" s="861"/>
      <c r="FC153" s="861"/>
      <c r="FD153" s="861"/>
    </row>
    <row r="154" spans="1:160" x14ac:dyDescent="0.25">
      <c r="A154" s="837">
        <v>46141</v>
      </c>
      <c r="B154" s="836">
        <v>0.4770138888888889</v>
      </c>
      <c r="C154" s="861">
        <v>7680</v>
      </c>
      <c r="D154" s="861">
        <v>0</v>
      </c>
      <c r="E154" s="861">
        <v>0</v>
      </c>
      <c r="F154" s="861">
        <v>76.060015000000007</v>
      </c>
      <c r="G154" s="861">
        <v>72.303780000000003</v>
      </c>
      <c r="H154" s="861">
        <v>65.371750000000006</v>
      </c>
      <c r="I154" s="861">
        <v>74.267347000000001</v>
      </c>
      <c r="J154" s="861">
        <v>71.999562999999995</v>
      </c>
      <c r="K154" s="861">
        <v>71.511940999999993</v>
      </c>
      <c r="L154" s="861">
        <v>74.250252000000003</v>
      </c>
      <c r="M154" s="861">
        <v>74.782781999999997</v>
      </c>
      <c r="N154" s="861">
        <v>-5.1300049999999997</v>
      </c>
      <c r="O154" s="861">
        <v>-6.7677240000000003</v>
      </c>
      <c r="P154" s="861">
        <v>-7.8631289999999998</v>
      </c>
      <c r="Q154" s="861">
        <v>-4.0400429999999998</v>
      </c>
      <c r="R154" s="861">
        <v>-5.0977040000000002</v>
      </c>
      <c r="S154" s="861">
        <v>-5.9332500000000001</v>
      </c>
      <c r="T154" s="861">
        <v>82.827426000000003</v>
      </c>
      <c r="U154" s="861">
        <v>74.451009999999997</v>
      </c>
      <c r="V154" s="861">
        <v>95.148269999999997</v>
      </c>
      <c r="W154" s="861">
        <v>94.244812999999994</v>
      </c>
      <c r="X154" s="861">
        <v>-3.849151</v>
      </c>
      <c r="Y154" s="861">
        <v>-3.1981410000000001</v>
      </c>
      <c r="Z154" s="861">
        <v>-8.6094220000000004</v>
      </c>
      <c r="AA154" s="861">
        <v>-7.8816699999999997</v>
      </c>
      <c r="AB154" s="861">
        <v>-7.9441730000000002</v>
      </c>
      <c r="AC154" s="861">
        <v>-9.6402859999999997</v>
      </c>
      <c r="AD154" s="861">
        <v>-11.321391</v>
      </c>
      <c r="AE154" s="861">
        <v>106.889635</v>
      </c>
      <c r="AF154" s="861">
        <v>99.973777999999996</v>
      </c>
      <c r="AG154" s="861">
        <v>91.554703000000003</v>
      </c>
      <c r="AH154" s="861">
        <v>110.49986199999999</v>
      </c>
      <c r="AI154" s="861">
        <v>91.211571000000006</v>
      </c>
      <c r="AJ154" s="861">
        <v>72.992677</v>
      </c>
      <c r="AK154" s="861">
        <v>-2.9868649999999999</v>
      </c>
      <c r="AL154" s="861">
        <v>-6.1134190000000004</v>
      </c>
      <c r="AM154" s="861">
        <v>-5.1085630000000002</v>
      </c>
      <c r="AN154" s="861">
        <v>94.588897000000003</v>
      </c>
      <c r="AO154" s="861">
        <v>93.562584999999999</v>
      </c>
      <c r="AP154" s="861">
        <v>91.408379999999994</v>
      </c>
      <c r="AQ154" s="861">
        <v>90.244634000000005</v>
      </c>
      <c r="AR154" s="861">
        <v>73.809376</v>
      </c>
      <c r="AS154" s="861">
        <v>63.681240000000003</v>
      </c>
      <c r="AT154" s="861">
        <v>78.727422000000004</v>
      </c>
      <c r="AU154" s="861">
        <v>76.842904000000004</v>
      </c>
      <c r="AV154" s="861">
        <v>74.409964000000002</v>
      </c>
      <c r="AW154" s="861">
        <v>73.891538999999995</v>
      </c>
      <c r="AX154" s="861">
        <v>90.446005</v>
      </c>
      <c r="AY154" s="861">
        <v>88.123135000000005</v>
      </c>
      <c r="AZ154" s="861">
        <v>-3.6980749999999998</v>
      </c>
      <c r="BA154" s="861">
        <v>-3.5939950000000001</v>
      </c>
      <c r="BB154" s="861">
        <v>-12.121238</v>
      </c>
      <c r="BC154" s="861">
        <v>-10.814487</v>
      </c>
      <c r="BD154" s="861">
        <v>-11.462821</v>
      </c>
      <c r="BE154" s="861">
        <v>-5.9112530000000003</v>
      </c>
      <c r="BF154" s="861">
        <v>31.555464000000001</v>
      </c>
      <c r="BG154" s="861">
        <v>140.520017</v>
      </c>
      <c r="BH154" s="861">
        <v>110.281824</v>
      </c>
      <c r="BI154" s="861">
        <v>53.974680999999997</v>
      </c>
      <c r="BJ154" s="861">
        <v>133.066562</v>
      </c>
      <c r="BK154" s="861">
        <v>87.240094999999997</v>
      </c>
      <c r="BL154" s="861">
        <v>76.097964000000005</v>
      </c>
      <c r="BM154" s="861">
        <v>-16.804786</v>
      </c>
      <c r="BN154" s="861">
        <v>-11.36111</v>
      </c>
      <c r="BO154" s="861">
        <v>-8.4289190000000005</v>
      </c>
      <c r="BP154" s="861">
        <v>-10.646167</v>
      </c>
      <c r="BQ154" s="861">
        <v>88.196494000000001</v>
      </c>
      <c r="BR154" s="861">
        <v>90.293625000000006</v>
      </c>
      <c r="BS154" s="861">
        <v>87.273532000000003</v>
      </c>
      <c r="BT154" s="861">
        <v>59.632655</v>
      </c>
      <c r="BU154" s="861">
        <v>65.860539000000003</v>
      </c>
      <c r="BV154" s="861">
        <v>62.340251000000002</v>
      </c>
      <c r="BW154" s="861">
        <v>65.693567000000002</v>
      </c>
      <c r="BX154" s="861">
        <v>-11.941164000000001</v>
      </c>
      <c r="BY154" s="861">
        <v>-12.172813</v>
      </c>
      <c r="BZ154" s="861">
        <v>-11.334687000000001</v>
      </c>
      <c r="CA154" s="861">
        <v>-12.238296</v>
      </c>
      <c r="CB154" s="861">
        <v>-6.8905089999999998</v>
      </c>
      <c r="CC154" s="861">
        <v>-3.592571</v>
      </c>
      <c r="CD154" s="861">
        <v>-7.0072340000000004</v>
      </c>
      <c r="CE154" s="861">
        <v>-2.5698569999999998</v>
      </c>
      <c r="CF154" s="861">
        <v>-9.2078550000000003</v>
      </c>
      <c r="CG154" s="861">
        <v>-2.329215</v>
      </c>
      <c r="CH154" s="861">
        <v>-9.539301</v>
      </c>
      <c r="CI154" s="861">
        <v>-4.797072</v>
      </c>
      <c r="CJ154" s="861">
        <v>-7.0927569999999998</v>
      </c>
      <c r="CK154" s="861">
        <v>-3.5112700000000001</v>
      </c>
      <c r="CL154" s="861">
        <v>-7.2833480000000002</v>
      </c>
      <c r="CM154" s="861">
        <v>-1.567752</v>
      </c>
      <c r="CN154" s="861">
        <v>-9.0855309999999996</v>
      </c>
      <c r="CO154" s="861">
        <v>-4.3555060000000001</v>
      </c>
      <c r="CP154" s="861">
        <v>-9.4803409999999992</v>
      </c>
      <c r="CQ154" s="861">
        <v>-5.9885419999999998</v>
      </c>
      <c r="CR154" s="861">
        <v>-6.9616239999999996</v>
      </c>
      <c r="CS154" s="861">
        <v>-4.2514209999999997</v>
      </c>
      <c r="CT154" s="861">
        <v>-7.4273740000000004</v>
      </c>
      <c r="CU154" s="861">
        <v>-4.2513389999999998</v>
      </c>
      <c r="CV154" s="861">
        <v>-9.8057719999999993</v>
      </c>
      <c r="CW154" s="861">
        <v>-4.1378690000000002</v>
      </c>
      <c r="CX154" s="861">
        <v>-9.6907879999999995</v>
      </c>
      <c r="CY154" s="861">
        <v>-4.9148430000000003</v>
      </c>
      <c r="CZ154" s="861">
        <v>-6.7648890000000002</v>
      </c>
      <c r="DA154" s="861">
        <v>-3.6778059999999999</v>
      </c>
      <c r="DB154" s="861">
        <v>-7.3634680000000001</v>
      </c>
      <c r="DC154" s="861">
        <v>-3.326613</v>
      </c>
      <c r="DD154" s="861">
        <v>-9.5045210000000004</v>
      </c>
      <c r="DE154" s="861">
        <v>-5.8684979999999998</v>
      </c>
      <c r="DF154" s="861">
        <v>-9.7772880000000004</v>
      </c>
      <c r="DG154" s="861">
        <v>-5.7708449999999996</v>
      </c>
      <c r="DH154" s="861">
        <v>-6.7347239999999999</v>
      </c>
      <c r="DI154" s="861">
        <v>-4.1901520000000003</v>
      </c>
      <c r="DJ154" s="861">
        <v>-7.1163610000000004</v>
      </c>
      <c r="DK154" s="861">
        <v>-4.742858</v>
      </c>
      <c r="DL154" s="861">
        <v>-9.6550259999999994</v>
      </c>
      <c r="DM154" s="861">
        <v>-7.056667</v>
      </c>
      <c r="DN154" s="861">
        <v>-9.8481319999999997</v>
      </c>
      <c r="DO154" s="861">
        <v>-6.6362160000000001</v>
      </c>
      <c r="DP154" s="861">
        <v>-7.2466480000000004</v>
      </c>
      <c r="DQ154" s="861">
        <v>-5.0980879999999997</v>
      </c>
      <c r="DR154" s="861">
        <v>-7.4995609999999999</v>
      </c>
      <c r="DS154" s="861">
        <v>-5.7252280000000004</v>
      </c>
      <c r="DT154" s="861">
        <v>-9.3624080000000003</v>
      </c>
      <c r="DU154" s="861">
        <v>-7.9354839999999998</v>
      </c>
      <c r="DV154" s="861">
        <v>-9.7728059999999992</v>
      </c>
      <c r="DW154" s="861">
        <v>-5.4410749999999997</v>
      </c>
      <c r="DX154" s="861">
        <v>13.514163</v>
      </c>
      <c r="DY154" s="861">
        <v>10.436121</v>
      </c>
      <c r="DZ154" s="861">
        <v>164.914816</v>
      </c>
      <c r="EA154" s="861">
        <v>154.523955</v>
      </c>
      <c r="EB154" s="861">
        <v>120.25</v>
      </c>
      <c r="EC154" s="861">
        <v>1.2390000000000001</v>
      </c>
      <c r="ED154" s="861">
        <v>132.30000000000001</v>
      </c>
      <c r="EE154" s="861">
        <v>120.41</v>
      </c>
      <c r="EF154" s="861">
        <v>5.5229999999999997</v>
      </c>
      <c r="EG154" s="861">
        <v>660.4</v>
      </c>
      <c r="EH154" s="861">
        <v>120.58</v>
      </c>
      <c r="EI154" s="861">
        <v>5.2080000000000002</v>
      </c>
      <c r="EJ154" s="861">
        <v>616.5</v>
      </c>
      <c r="EK154" s="861">
        <v>10.475469</v>
      </c>
      <c r="EL154" s="861">
        <v>12.594118</v>
      </c>
      <c r="EM154" s="861">
        <v>-15.584032000000001</v>
      </c>
      <c r="EN154" s="861">
        <v>-21.023036999999999</v>
      </c>
      <c r="EO154" s="861">
        <v>96.150734</v>
      </c>
      <c r="EP154" s="861">
        <v>91.659696999999994</v>
      </c>
      <c r="EQ154" s="861">
        <v>-6.4969799999999998</v>
      </c>
      <c r="ER154" s="861">
        <v>691.53863000000001</v>
      </c>
      <c r="ES154" s="861">
        <v>1588.4435269999999</v>
      </c>
      <c r="ET154" s="861">
        <v>1499.0396559999999</v>
      </c>
      <c r="EU154" s="861"/>
      <c r="EV154" s="861"/>
      <c r="EW154" s="861"/>
      <c r="EX154" s="861"/>
      <c r="EY154" s="861"/>
      <c r="EZ154" s="861"/>
      <c r="FA154" s="861"/>
      <c r="FB154" s="861"/>
      <c r="FC154" s="861"/>
      <c r="FD154" s="861"/>
    </row>
    <row r="155" spans="1:160" x14ac:dyDescent="0.25">
      <c r="A155" s="837">
        <v>46141</v>
      </c>
      <c r="B155" s="836">
        <v>0.47770833333333335</v>
      </c>
      <c r="C155" s="861">
        <v>7740</v>
      </c>
      <c r="D155" s="861">
        <v>0</v>
      </c>
      <c r="E155" s="861">
        <v>0</v>
      </c>
      <c r="F155" s="861">
        <v>75.979316999999995</v>
      </c>
      <c r="G155" s="861">
        <v>72.284593999999998</v>
      </c>
      <c r="H155" s="861">
        <v>65.308824999999999</v>
      </c>
      <c r="I155" s="861">
        <v>74.253928999999999</v>
      </c>
      <c r="J155" s="861">
        <v>71.858929000000003</v>
      </c>
      <c r="K155" s="861">
        <v>71.488299999999995</v>
      </c>
      <c r="L155" s="861">
        <v>74.255814000000001</v>
      </c>
      <c r="M155" s="861">
        <v>74.715665999999999</v>
      </c>
      <c r="N155" s="861">
        <v>-5.2399230000000001</v>
      </c>
      <c r="O155" s="861">
        <v>-7.0026270000000004</v>
      </c>
      <c r="P155" s="861">
        <v>-8.0291910000000009</v>
      </c>
      <c r="Q155" s="861">
        <v>-4.0800260000000002</v>
      </c>
      <c r="R155" s="861">
        <v>-5.1810669999999996</v>
      </c>
      <c r="S155" s="861">
        <v>-6.3474649999999997</v>
      </c>
      <c r="T155" s="861">
        <v>82.991214999999997</v>
      </c>
      <c r="U155" s="861">
        <v>73.584654</v>
      </c>
      <c r="V155" s="861">
        <v>94.823002000000002</v>
      </c>
      <c r="W155" s="861">
        <v>93.884908999999993</v>
      </c>
      <c r="X155" s="861">
        <v>-3.9760499999999999</v>
      </c>
      <c r="Y155" s="861">
        <v>-3.4777200000000001</v>
      </c>
      <c r="Z155" s="861">
        <v>-8.7358659999999997</v>
      </c>
      <c r="AA155" s="861">
        <v>-8.1188559999999992</v>
      </c>
      <c r="AB155" s="861">
        <v>-8.1002690000000008</v>
      </c>
      <c r="AC155" s="861">
        <v>-9.8319890000000001</v>
      </c>
      <c r="AD155" s="861">
        <v>-11.563529000000001</v>
      </c>
      <c r="AE155" s="861">
        <v>106.512472</v>
      </c>
      <c r="AF155" s="861">
        <v>99.652006</v>
      </c>
      <c r="AG155" s="861">
        <v>91.154403000000002</v>
      </c>
      <c r="AH155" s="861">
        <v>110.250237</v>
      </c>
      <c r="AI155" s="861">
        <v>90.949447000000006</v>
      </c>
      <c r="AJ155" s="861">
        <v>72.719449999999995</v>
      </c>
      <c r="AK155" s="861">
        <v>-3.254845</v>
      </c>
      <c r="AL155" s="861">
        <v>-6.5001819999999997</v>
      </c>
      <c r="AM155" s="861">
        <v>-5.2640940000000001</v>
      </c>
      <c r="AN155" s="861">
        <v>94.253535999999997</v>
      </c>
      <c r="AO155" s="861">
        <v>93.249161999999998</v>
      </c>
      <c r="AP155" s="861">
        <v>91.029092000000006</v>
      </c>
      <c r="AQ155" s="861">
        <v>89.908435999999995</v>
      </c>
      <c r="AR155" s="861">
        <v>73.746043999999998</v>
      </c>
      <c r="AS155" s="861">
        <v>63.675795999999998</v>
      </c>
      <c r="AT155" s="861">
        <v>78.526465999999999</v>
      </c>
      <c r="AU155" s="861">
        <v>76.718653000000003</v>
      </c>
      <c r="AV155" s="861">
        <v>74.415557000000007</v>
      </c>
      <c r="AW155" s="861">
        <v>73.846112000000005</v>
      </c>
      <c r="AX155" s="861">
        <v>90.364926999999994</v>
      </c>
      <c r="AY155" s="861">
        <v>88.054322999999997</v>
      </c>
      <c r="AZ155" s="861">
        <v>-3.894336</v>
      </c>
      <c r="BA155" s="861">
        <v>-3.8645879999999999</v>
      </c>
      <c r="BB155" s="861">
        <v>-12.320812999999999</v>
      </c>
      <c r="BC155" s="861">
        <v>-11.000018000000001</v>
      </c>
      <c r="BD155" s="861">
        <v>-11.675834</v>
      </c>
      <c r="BE155" s="861">
        <v>-5.9179680000000001</v>
      </c>
      <c r="BF155" s="861">
        <v>31.651962000000001</v>
      </c>
      <c r="BG155" s="861">
        <v>140.63223300000001</v>
      </c>
      <c r="BH155" s="861">
        <v>110.170511</v>
      </c>
      <c r="BI155" s="861">
        <v>53.760984000000001</v>
      </c>
      <c r="BJ155" s="861">
        <v>132.80013600000001</v>
      </c>
      <c r="BK155" s="861">
        <v>87.069040999999999</v>
      </c>
      <c r="BL155" s="861">
        <v>76.184139999999999</v>
      </c>
      <c r="BM155" s="861">
        <v>-16.895737</v>
      </c>
      <c r="BN155" s="861">
        <v>-11.586411999999999</v>
      </c>
      <c r="BO155" s="861">
        <v>-8.5712320000000002</v>
      </c>
      <c r="BP155" s="861">
        <v>-10.866985</v>
      </c>
      <c r="BQ155" s="861">
        <v>88.033845999999997</v>
      </c>
      <c r="BR155" s="861">
        <v>90.188070999999994</v>
      </c>
      <c r="BS155" s="861">
        <v>87.068903000000006</v>
      </c>
      <c r="BT155" s="861">
        <v>59.695315999999998</v>
      </c>
      <c r="BU155" s="861">
        <v>65.796621999999999</v>
      </c>
      <c r="BV155" s="861">
        <v>62.327522000000002</v>
      </c>
      <c r="BW155" s="861">
        <v>65.644586000000004</v>
      </c>
      <c r="BX155" s="861">
        <v>-12.273375</v>
      </c>
      <c r="BY155" s="861">
        <v>-12.370407</v>
      </c>
      <c r="BZ155" s="861">
        <v>-11.447978000000001</v>
      </c>
      <c r="CA155" s="861">
        <v>-12.363526</v>
      </c>
      <c r="CB155" s="861">
        <v>-6.8829770000000003</v>
      </c>
      <c r="CC155" s="861">
        <v>-3.579958</v>
      </c>
      <c r="CD155" s="861">
        <v>-6.9847440000000001</v>
      </c>
      <c r="CE155" s="861">
        <v>-2.521547</v>
      </c>
      <c r="CF155" s="861">
        <v>-9.1823610000000002</v>
      </c>
      <c r="CG155" s="861">
        <v>-2.2961119999999999</v>
      </c>
      <c r="CH155" s="861">
        <v>-9.5214210000000001</v>
      </c>
      <c r="CI155" s="861">
        <v>-4.7900299999999998</v>
      </c>
      <c r="CJ155" s="861">
        <v>-7.0357060000000002</v>
      </c>
      <c r="CK155" s="861">
        <v>-3.5042330000000002</v>
      </c>
      <c r="CL155" s="861">
        <v>-7.2323440000000003</v>
      </c>
      <c r="CM155" s="861">
        <v>-1.5334110000000001</v>
      </c>
      <c r="CN155" s="861">
        <v>-9.0408299999999997</v>
      </c>
      <c r="CO155" s="861">
        <v>-4.3492769999999998</v>
      </c>
      <c r="CP155" s="861">
        <v>-9.4590820000000004</v>
      </c>
      <c r="CQ155" s="861">
        <v>-6.0252270000000001</v>
      </c>
      <c r="CR155" s="861">
        <v>-6.9558619999999998</v>
      </c>
      <c r="CS155" s="861">
        <v>-4.2633559999999999</v>
      </c>
      <c r="CT155" s="861">
        <v>-7.3640590000000001</v>
      </c>
      <c r="CU155" s="861">
        <v>-4.2553070000000002</v>
      </c>
      <c r="CV155" s="861">
        <v>-9.8008609999999994</v>
      </c>
      <c r="CW155" s="861">
        <v>-4.1474159999999998</v>
      </c>
      <c r="CX155" s="861">
        <v>-9.6948690000000006</v>
      </c>
      <c r="CY155" s="861">
        <v>-4.9202899999999996</v>
      </c>
      <c r="CZ155" s="861">
        <v>-6.7689510000000004</v>
      </c>
      <c r="DA155" s="861">
        <v>-3.6592169999999999</v>
      </c>
      <c r="DB155" s="861">
        <v>-7.3485100000000001</v>
      </c>
      <c r="DC155" s="861">
        <v>-3.3033899999999998</v>
      </c>
      <c r="DD155" s="861">
        <v>-9.5132089999999998</v>
      </c>
      <c r="DE155" s="861">
        <v>-5.8766699999999998</v>
      </c>
      <c r="DF155" s="861">
        <v>-9.7857140000000005</v>
      </c>
      <c r="DG155" s="861">
        <v>-5.7582389999999997</v>
      </c>
      <c r="DH155" s="861">
        <v>-6.7071579999999997</v>
      </c>
      <c r="DI155" s="861">
        <v>-4.1982929999999996</v>
      </c>
      <c r="DJ155" s="861">
        <v>-7.1100570000000003</v>
      </c>
      <c r="DK155" s="861">
        <v>-4.7463519999999999</v>
      </c>
      <c r="DL155" s="861">
        <v>-9.6479649999999992</v>
      </c>
      <c r="DM155" s="861">
        <v>-7.0547740000000001</v>
      </c>
      <c r="DN155" s="861">
        <v>-9.84389</v>
      </c>
      <c r="DO155" s="861">
        <v>-6.6147239999999998</v>
      </c>
      <c r="DP155" s="861">
        <v>-7.2704599999999999</v>
      </c>
      <c r="DQ155" s="861">
        <v>-5.0955300000000001</v>
      </c>
      <c r="DR155" s="861">
        <v>-7.5166259999999996</v>
      </c>
      <c r="DS155" s="861">
        <v>-5.7147430000000004</v>
      </c>
      <c r="DT155" s="861">
        <v>-9.3830109999999998</v>
      </c>
      <c r="DU155" s="861">
        <v>-7.9630580000000002</v>
      </c>
      <c r="DV155" s="861">
        <v>-9.7958119999999997</v>
      </c>
      <c r="DW155" s="861">
        <v>-5.45181</v>
      </c>
      <c r="DX155" s="861">
        <v>13.433093</v>
      </c>
      <c r="DY155" s="861">
        <v>10.370215</v>
      </c>
      <c r="DZ155" s="861">
        <v>164.19976</v>
      </c>
      <c r="EA155" s="861">
        <v>154.567699</v>
      </c>
      <c r="EB155" s="861">
        <v>119.93</v>
      </c>
      <c r="EC155" s="861">
        <v>3.2480000000000002</v>
      </c>
      <c r="ED155" s="861">
        <v>383.9</v>
      </c>
      <c r="EE155" s="861">
        <v>120.01</v>
      </c>
      <c r="EF155" s="861">
        <v>5.5359999999999996</v>
      </c>
      <c r="EG155" s="861">
        <v>655.8</v>
      </c>
      <c r="EH155" s="861">
        <v>120.01</v>
      </c>
      <c r="EI155" s="861">
        <v>5.2160000000000002</v>
      </c>
      <c r="EJ155" s="861">
        <v>615</v>
      </c>
      <c r="EK155" s="861">
        <v>10.457159000000001</v>
      </c>
      <c r="EL155" s="861">
        <v>12.573779999999999</v>
      </c>
      <c r="EM155" s="861">
        <v>-15.721253000000001</v>
      </c>
      <c r="EN155" s="861">
        <v>-21.145012000000001</v>
      </c>
      <c r="EO155" s="861">
        <v>95.84787</v>
      </c>
      <c r="EP155" s="861">
        <v>91.679022000000003</v>
      </c>
      <c r="EQ155" s="861">
        <v>-6.4889469999999996</v>
      </c>
      <c r="ER155" s="861">
        <v>694.23069299999997</v>
      </c>
      <c r="ES155" s="861">
        <v>1599.406062</v>
      </c>
      <c r="ET155" s="861">
        <v>1509.3052339999999</v>
      </c>
      <c r="EU155" s="861"/>
      <c r="EV155" s="861"/>
      <c r="EW155" s="861"/>
      <c r="EX155" s="861"/>
      <c r="EY155" s="861"/>
      <c r="EZ155" s="861"/>
      <c r="FA155" s="861"/>
      <c r="FB155" s="861"/>
      <c r="FC155" s="861"/>
      <c r="FD155" s="861"/>
    </row>
    <row r="156" spans="1:160" x14ac:dyDescent="0.25">
      <c r="A156" s="837">
        <v>46141</v>
      </c>
      <c r="B156" s="836">
        <v>0.47840277777777779</v>
      </c>
      <c r="C156" s="861">
        <v>7800</v>
      </c>
      <c r="D156" s="861">
        <v>0</v>
      </c>
      <c r="E156" s="861">
        <v>0</v>
      </c>
      <c r="F156" s="861">
        <v>75.864407999999997</v>
      </c>
      <c r="G156" s="861">
        <v>72.229787999999999</v>
      </c>
      <c r="H156" s="861">
        <v>65.388580000000005</v>
      </c>
      <c r="I156" s="861">
        <v>74.238620999999995</v>
      </c>
      <c r="J156" s="861">
        <v>71.706621999999996</v>
      </c>
      <c r="K156" s="861">
        <v>71.481425000000002</v>
      </c>
      <c r="L156" s="861">
        <v>74.206226999999998</v>
      </c>
      <c r="M156" s="861">
        <v>74.689346</v>
      </c>
      <c r="N156" s="861">
        <v>-5.3985919999999998</v>
      </c>
      <c r="O156" s="861">
        <v>-7.1841609999999996</v>
      </c>
      <c r="P156" s="861">
        <v>-8.236758</v>
      </c>
      <c r="Q156" s="861">
        <v>-4.4015490000000002</v>
      </c>
      <c r="R156" s="861">
        <v>-5.5106010000000003</v>
      </c>
      <c r="S156" s="861">
        <v>-6.3233579999999998</v>
      </c>
      <c r="T156" s="861">
        <v>82.674457000000004</v>
      </c>
      <c r="U156" s="861">
        <v>73.762011999999999</v>
      </c>
      <c r="V156" s="861">
        <v>94.635713999999993</v>
      </c>
      <c r="W156" s="861">
        <v>93.694114999999996</v>
      </c>
      <c r="X156" s="861">
        <v>-4.097207</v>
      </c>
      <c r="Y156" s="861">
        <v>-3.6572070000000001</v>
      </c>
      <c r="Z156" s="861">
        <v>-8.9903980000000008</v>
      </c>
      <c r="AA156" s="861">
        <v>-8.2678270000000005</v>
      </c>
      <c r="AB156" s="861">
        <v>-8.3205840000000002</v>
      </c>
      <c r="AC156" s="861">
        <v>-10.033663000000001</v>
      </c>
      <c r="AD156" s="861">
        <v>-11.685122</v>
      </c>
      <c r="AE156" s="861">
        <v>106.33543</v>
      </c>
      <c r="AF156" s="861">
        <v>99.379551000000006</v>
      </c>
      <c r="AG156" s="861">
        <v>90.895904000000002</v>
      </c>
      <c r="AH156" s="861">
        <v>110.091223</v>
      </c>
      <c r="AI156" s="861">
        <v>90.835898</v>
      </c>
      <c r="AJ156" s="861">
        <v>72.572551000000004</v>
      </c>
      <c r="AK156" s="861">
        <v>-3.5074190000000001</v>
      </c>
      <c r="AL156" s="861">
        <v>-6.6351849999999999</v>
      </c>
      <c r="AM156" s="861">
        <v>-5.5297720000000004</v>
      </c>
      <c r="AN156" s="861">
        <v>94.079915</v>
      </c>
      <c r="AO156" s="861">
        <v>93.078682000000001</v>
      </c>
      <c r="AP156" s="861">
        <v>90.905457999999996</v>
      </c>
      <c r="AQ156" s="861">
        <v>89.722773000000004</v>
      </c>
      <c r="AR156" s="861">
        <v>73.597566999999998</v>
      </c>
      <c r="AS156" s="861">
        <v>63.610739000000002</v>
      </c>
      <c r="AT156" s="861">
        <v>78.458994000000004</v>
      </c>
      <c r="AU156" s="861">
        <v>76.577679000000003</v>
      </c>
      <c r="AV156" s="861">
        <v>74.242070999999996</v>
      </c>
      <c r="AW156" s="861">
        <v>74.060179000000005</v>
      </c>
      <c r="AX156" s="861">
        <v>90.301089000000005</v>
      </c>
      <c r="AY156" s="861">
        <v>88.143420000000006</v>
      </c>
      <c r="AZ156" s="861">
        <v>-3.9353129999999998</v>
      </c>
      <c r="BA156" s="861">
        <v>-3.996677</v>
      </c>
      <c r="BB156" s="861">
        <v>-12.480695000000001</v>
      </c>
      <c r="BC156" s="861">
        <v>-11.16991</v>
      </c>
      <c r="BD156" s="861">
        <v>-11.809196</v>
      </c>
      <c r="BE156" s="861">
        <v>-6.0335460000000003</v>
      </c>
      <c r="BF156" s="861">
        <v>31.280010999999998</v>
      </c>
      <c r="BG156" s="861">
        <v>140.67865499999999</v>
      </c>
      <c r="BH156" s="861">
        <v>110.05234</v>
      </c>
      <c r="BI156" s="861">
        <v>53.759618000000003</v>
      </c>
      <c r="BJ156" s="861">
        <v>132.47492</v>
      </c>
      <c r="BK156" s="861">
        <v>87.109067999999994</v>
      </c>
      <c r="BL156" s="861">
        <v>76.120064999999997</v>
      </c>
      <c r="BM156" s="861">
        <v>-17.046582999999998</v>
      </c>
      <c r="BN156" s="861">
        <v>-11.720693000000001</v>
      </c>
      <c r="BO156" s="861">
        <v>-8.882403</v>
      </c>
      <c r="BP156" s="861">
        <v>-10.980430999999999</v>
      </c>
      <c r="BQ156" s="861">
        <v>88.052409999999995</v>
      </c>
      <c r="BR156" s="861">
        <v>89.909321000000006</v>
      </c>
      <c r="BS156" s="861">
        <v>86.867897999999997</v>
      </c>
      <c r="BT156" s="861">
        <v>59.586683000000001</v>
      </c>
      <c r="BU156" s="861">
        <v>65.774322999999995</v>
      </c>
      <c r="BV156" s="861">
        <v>62.257100999999999</v>
      </c>
      <c r="BW156" s="861">
        <v>65.585122999999996</v>
      </c>
      <c r="BX156" s="861">
        <v>-12.320876</v>
      </c>
      <c r="BY156" s="861">
        <v>-12.496123000000001</v>
      </c>
      <c r="BZ156" s="861">
        <v>-11.635185</v>
      </c>
      <c r="CA156" s="861">
        <v>-12.697564</v>
      </c>
      <c r="CB156" s="861">
        <v>-6.8950889999999996</v>
      </c>
      <c r="CC156" s="861">
        <v>-3.5689769999999998</v>
      </c>
      <c r="CD156" s="861">
        <v>-6.9998610000000001</v>
      </c>
      <c r="CE156" s="861">
        <v>-2.540734</v>
      </c>
      <c r="CF156" s="861">
        <v>-9.1806730000000005</v>
      </c>
      <c r="CG156" s="861">
        <v>-2.2879510000000001</v>
      </c>
      <c r="CH156" s="861">
        <v>-9.5134179999999997</v>
      </c>
      <c r="CI156" s="861">
        <v>-4.7778980000000004</v>
      </c>
      <c r="CJ156" s="861">
        <v>-7.0520250000000004</v>
      </c>
      <c r="CK156" s="861">
        <v>-3.5234489999999998</v>
      </c>
      <c r="CL156" s="861">
        <v>-7.2530749999999999</v>
      </c>
      <c r="CM156" s="861">
        <v>-1.5590520000000001</v>
      </c>
      <c r="CN156" s="861">
        <v>-9.0489829999999998</v>
      </c>
      <c r="CO156" s="861">
        <v>-4.3271350000000002</v>
      </c>
      <c r="CP156" s="861">
        <v>-9.4437960000000007</v>
      </c>
      <c r="CQ156" s="861">
        <v>-5.9918360000000002</v>
      </c>
      <c r="CR156" s="861">
        <v>-6.9742639999999998</v>
      </c>
      <c r="CS156" s="861">
        <v>-4.2663330000000004</v>
      </c>
      <c r="CT156" s="861">
        <v>-7.3929140000000002</v>
      </c>
      <c r="CU156" s="861">
        <v>-4.2542559999999998</v>
      </c>
      <c r="CV156" s="861">
        <v>-9.7772810000000003</v>
      </c>
      <c r="CW156" s="861">
        <v>-4.1389250000000004</v>
      </c>
      <c r="CX156" s="861">
        <v>-9.6999739999999992</v>
      </c>
      <c r="CY156" s="861">
        <v>-4.8750770000000001</v>
      </c>
      <c r="CZ156" s="861">
        <v>-6.794111</v>
      </c>
      <c r="DA156" s="861">
        <v>-3.6755810000000002</v>
      </c>
      <c r="DB156" s="861">
        <v>-7.3906749999999999</v>
      </c>
      <c r="DC156" s="861">
        <v>-3.2890950000000001</v>
      </c>
      <c r="DD156" s="861">
        <v>-9.5163019999999996</v>
      </c>
      <c r="DE156" s="861">
        <v>-5.846641</v>
      </c>
      <c r="DF156" s="861">
        <v>-9.807715</v>
      </c>
      <c r="DG156" s="861">
        <v>-5.7194989999999999</v>
      </c>
      <c r="DH156" s="861">
        <v>-6.7537989999999999</v>
      </c>
      <c r="DI156" s="861">
        <v>-4.1914999999999996</v>
      </c>
      <c r="DJ156" s="861">
        <v>-7.1420089999999998</v>
      </c>
      <c r="DK156" s="861">
        <v>-4.7469999999999999</v>
      </c>
      <c r="DL156" s="861">
        <v>-9.6738020000000002</v>
      </c>
      <c r="DM156" s="861">
        <v>-7.0309889999999999</v>
      </c>
      <c r="DN156" s="861">
        <v>-9.8921700000000001</v>
      </c>
      <c r="DO156" s="861">
        <v>-6.6123409999999998</v>
      </c>
      <c r="DP156" s="861">
        <v>-7.2834960000000004</v>
      </c>
      <c r="DQ156" s="861">
        <v>-5.0742909999999997</v>
      </c>
      <c r="DR156" s="861">
        <v>-7.5224200000000003</v>
      </c>
      <c r="DS156" s="861">
        <v>-5.7018740000000001</v>
      </c>
      <c r="DT156" s="861">
        <v>-9.3975840000000002</v>
      </c>
      <c r="DU156" s="861">
        <v>-7.9088339999999997</v>
      </c>
      <c r="DV156" s="861">
        <v>-9.7972789999999996</v>
      </c>
      <c r="DW156" s="861">
        <v>-5.4271729999999998</v>
      </c>
      <c r="DX156" s="861">
        <v>13.319118</v>
      </c>
      <c r="DY156" s="861">
        <v>10.280445</v>
      </c>
      <c r="DZ156" s="861">
        <v>164.06007299999999</v>
      </c>
      <c r="EA156" s="861">
        <v>154.25692699999999</v>
      </c>
      <c r="EB156" s="861">
        <v>120.1</v>
      </c>
      <c r="EC156" s="861">
        <v>3.2509999999999999</v>
      </c>
      <c r="ED156" s="861">
        <v>384.6</v>
      </c>
      <c r="EE156" s="861">
        <v>120.21</v>
      </c>
      <c r="EF156" s="861">
        <v>5.5220000000000002</v>
      </c>
      <c r="EG156" s="861">
        <v>653.70000000000005</v>
      </c>
      <c r="EH156" s="861">
        <v>120.21</v>
      </c>
      <c r="EI156" s="861">
        <v>5.1950000000000003</v>
      </c>
      <c r="EJ156" s="861">
        <v>612.79999999999995</v>
      </c>
      <c r="EK156" s="861">
        <v>10.384914</v>
      </c>
      <c r="EL156" s="861">
        <v>12.42915</v>
      </c>
      <c r="EM156" s="861">
        <v>-15.914686</v>
      </c>
      <c r="EN156" s="861">
        <v>-21.311553</v>
      </c>
      <c r="EO156" s="861">
        <v>95.788601999999997</v>
      </c>
      <c r="EP156" s="861">
        <v>91.541651999999999</v>
      </c>
      <c r="EQ156" s="861">
        <v>-6.490399</v>
      </c>
      <c r="ER156" s="861">
        <v>700.63294699999994</v>
      </c>
      <c r="ES156" s="861">
        <v>1610.335421</v>
      </c>
      <c r="ET156" s="861">
        <v>1519.5671380000001</v>
      </c>
      <c r="EU156" s="861"/>
      <c r="EV156" s="861"/>
      <c r="EW156" s="861"/>
      <c r="EX156" s="861"/>
      <c r="EY156" s="861"/>
      <c r="EZ156" s="861"/>
      <c r="FA156" s="861"/>
      <c r="FB156" s="861"/>
      <c r="FC156" s="861"/>
      <c r="FD156" s="861"/>
    </row>
    <row r="157" spans="1:160" x14ac:dyDescent="0.25">
      <c r="A157" s="837">
        <v>46141</v>
      </c>
      <c r="B157" s="836">
        <v>0.47909722222222223</v>
      </c>
      <c r="C157" s="861">
        <v>7860</v>
      </c>
      <c r="D157" s="861">
        <v>0</v>
      </c>
      <c r="E157" s="861">
        <v>0</v>
      </c>
      <c r="F157" s="861">
        <v>75.955206000000004</v>
      </c>
      <c r="G157" s="861">
        <v>72.127729000000002</v>
      </c>
      <c r="H157" s="861">
        <v>65.390369000000007</v>
      </c>
      <c r="I157" s="861">
        <v>74.205145999999999</v>
      </c>
      <c r="J157" s="861">
        <v>71.578475999999995</v>
      </c>
      <c r="K157" s="861">
        <v>71.418148000000002</v>
      </c>
      <c r="L157" s="861">
        <v>74.230924999999999</v>
      </c>
      <c r="M157" s="861">
        <v>74.615994000000001</v>
      </c>
      <c r="N157" s="861">
        <v>-2.2712569999999999</v>
      </c>
      <c r="O157" s="861">
        <v>-3.2099120000000001</v>
      </c>
      <c r="P157" s="861">
        <v>-4.1764450000000002</v>
      </c>
      <c r="Q157" s="861">
        <v>-0.62946599999999997</v>
      </c>
      <c r="R157" s="861">
        <v>-0.71179199999999998</v>
      </c>
      <c r="S157" s="861">
        <v>-1.590284</v>
      </c>
      <c r="T157" s="861">
        <v>84.231286999999995</v>
      </c>
      <c r="U157" s="861">
        <v>73.679153999999997</v>
      </c>
      <c r="V157" s="861">
        <v>98.417852999999994</v>
      </c>
      <c r="W157" s="861">
        <v>97.585639</v>
      </c>
      <c r="X157" s="861">
        <v>1.4075820000000001</v>
      </c>
      <c r="Y157" s="861">
        <v>2.593451</v>
      </c>
      <c r="Z157" s="861">
        <v>-1.1129370000000001</v>
      </c>
      <c r="AA157" s="861">
        <v>-0.57859499999999997</v>
      </c>
      <c r="AB157" s="861">
        <v>-0.60728899999999997</v>
      </c>
      <c r="AC157" s="861">
        <v>3.2364920000000001</v>
      </c>
      <c r="AD157" s="861">
        <v>10.623911</v>
      </c>
      <c r="AE157" s="861">
        <v>114.833957</v>
      </c>
      <c r="AF157" s="861">
        <v>99.866450999999998</v>
      </c>
      <c r="AG157" s="861">
        <v>91.930699000000004</v>
      </c>
      <c r="AH157" s="861">
        <v>117.07137</v>
      </c>
      <c r="AI157" s="861">
        <v>93.527241000000004</v>
      </c>
      <c r="AJ157" s="861">
        <v>77.413893000000002</v>
      </c>
      <c r="AK157" s="861">
        <v>3.3455970000000002</v>
      </c>
      <c r="AL157" s="861">
        <v>0.70571499999999998</v>
      </c>
      <c r="AM157" s="861">
        <v>8.6509940000000007</v>
      </c>
      <c r="AN157" s="861">
        <v>96.548066000000006</v>
      </c>
      <c r="AO157" s="861">
        <v>96.806155000000004</v>
      </c>
      <c r="AP157" s="861">
        <v>92.983013</v>
      </c>
      <c r="AQ157" s="861">
        <v>90.574775000000002</v>
      </c>
      <c r="AR157" s="861">
        <v>73.658154999999994</v>
      </c>
      <c r="AS157" s="861">
        <v>63.529476000000003</v>
      </c>
      <c r="AT157" s="861">
        <v>78.418239999999997</v>
      </c>
      <c r="AU157" s="861">
        <v>76.510272000000001</v>
      </c>
      <c r="AV157" s="861">
        <v>74.670715999999999</v>
      </c>
      <c r="AW157" s="861">
        <v>74.198671000000004</v>
      </c>
      <c r="AX157" s="861">
        <v>93.725289000000004</v>
      </c>
      <c r="AY157" s="861">
        <v>91.418561999999994</v>
      </c>
      <c r="AZ157" s="861">
        <v>2.2324220000000001</v>
      </c>
      <c r="BA157" s="861">
        <v>1.4694560000000001</v>
      </c>
      <c r="BB157" s="861">
        <v>-4.0896780000000001</v>
      </c>
      <c r="BC157" s="861">
        <v>-3.6634449999999998</v>
      </c>
      <c r="BD157" s="861">
        <v>-1.9094310000000001</v>
      </c>
      <c r="BE157" s="861">
        <v>4.3267949999999997</v>
      </c>
      <c r="BF157" s="861">
        <v>35.008164000000001</v>
      </c>
      <c r="BG157" s="861">
        <v>142.997184</v>
      </c>
      <c r="BH157" s="861">
        <v>111.108113</v>
      </c>
      <c r="BI157" s="861">
        <v>54.193455</v>
      </c>
      <c r="BJ157" s="861">
        <v>135.99850499999999</v>
      </c>
      <c r="BK157" s="861">
        <v>87.301060000000007</v>
      </c>
      <c r="BL157" s="861">
        <v>73.798433000000003</v>
      </c>
      <c r="BM157" s="861">
        <v>-11.505261000000001</v>
      </c>
      <c r="BN157" s="861">
        <v>-5.327642</v>
      </c>
      <c r="BO157" s="861">
        <v>4.1095889999999997</v>
      </c>
      <c r="BP157" s="861">
        <v>-4.5431369999999998</v>
      </c>
      <c r="BQ157" s="861">
        <v>86.451701999999997</v>
      </c>
      <c r="BR157" s="861">
        <v>90.300673000000003</v>
      </c>
      <c r="BS157" s="861">
        <v>87.411351999999994</v>
      </c>
      <c r="BT157" s="861">
        <v>59.702337</v>
      </c>
      <c r="BU157" s="861">
        <v>65.686689000000001</v>
      </c>
      <c r="BV157" s="861">
        <v>62.128782000000001</v>
      </c>
      <c r="BW157" s="861">
        <v>65.512421000000003</v>
      </c>
      <c r="BX157" s="861">
        <v>2.4324379999999999</v>
      </c>
      <c r="BY157" s="861">
        <v>-3.147853</v>
      </c>
      <c r="BZ157" s="861">
        <v>2.9548589999999999</v>
      </c>
      <c r="CA157" s="861">
        <v>0.89148000000000005</v>
      </c>
      <c r="CB157" s="861">
        <v>-6.8513010000000003</v>
      </c>
      <c r="CC157" s="861">
        <v>-3.4645609999999998</v>
      </c>
      <c r="CD157" s="861">
        <v>-6.943454</v>
      </c>
      <c r="CE157" s="861">
        <v>-2.4388040000000002</v>
      </c>
      <c r="CF157" s="861">
        <v>-9.1563909999999993</v>
      </c>
      <c r="CG157" s="861">
        <v>-2.1962410000000001</v>
      </c>
      <c r="CH157" s="861">
        <v>-9.5163430000000009</v>
      </c>
      <c r="CI157" s="861">
        <v>-4.7291350000000003</v>
      </c>
      <c r="CJ157" s="861">
        <v>-7.0063579999999996</v>
      </c>
      <c r="CK157" s="861">
        <v>-3.4970780000000001</v>
      </c>
      <c r="CL157" s="861">
        <v>-7.2190729999999999</v>
      </c>
      <c r="CM157" s="861">
        <v>-1.529056</v>
      </c>
      <c r="CN157" s="861">
        <v>-9.0368890000000004</v>
      </c>
      <c r="CO157" s="861">
        <v>-4.2895490000000001</v>
      </c>
      <c r="CP157" s="861">
        <v>-9.4301700000000004</v>
      </c>
      <c r="CQ157" s="861">
        <v>-5.9964709999999997</v>
      </c>
      <c r="CR157" s="861">
        <v>-6.936871</v>
      </c>
      <c r="CS157" s="861">
        <v>-4.2532819999999996</v>
      </c>
      <c r="CT157" s="861">
        <v>-7.3504659999999999</v>
      </c>
      <c r="CU157" s="861">
        <v>-4.2380599999999999</v>
      </c>
      <c r="CV157" s="861">
        <v>-9.7473390000000002</v>
      </c>
      <c r="CW157" s="861">
        <v>-4.1445869999999996</v>
      </c>
      <c r="CX157" s="861">
        <v>-9.6727439999999998</v>
      </c>
      <c r="CY157" s="861">
        <v>-4.9011240000000003</v>
      </c>
      <c r="CZ157" s="861">
        <v>-6.7595340000000004</v>
      </c>
      <c r="DA157" s="861">
        <v>-3.6824240000000001</v>
      </c>
      <c r="DB157" s="861">
        <v>-7.3396039999999996</v>
      </c>
      <c r="DC157" s="861">
        <v>-3.302899</v>
      </c>
      <c r="DD157" s="861">
        <v>-9.5066609999999994</v>
      </c>
      <c r="DE157" s="861">
        <v>-5.8524409999999998</v>
      </c>
      <c r="DF157" s="861">
        <v>-9.7863989999999994</v>
      </c>
      <c r="DG157" s="861">
        <v>-5.7454010000000002</v>
      </c>
      <c r="DH157" s="861">
        <v>-6.7330519999999998</v>
      </c>
      <c r="DI157" s="861">
        <v>-4.2017829999999998</v>
      </c>
      <c r="DJ157" s="861">
        <v>-7.0785260000000001</v>
      </c>
      <c r="DK157" s="861">
        <v>-4.7475170000000002</v>
      </c>
      <c r="DL157" s="861">
        <v>-9.6738359999999997</v>
      </c>
      <c r="DM157" s="861">
        <v>-7.0417670000000001</v>
      </c>
      <c r="DN157" s="861">
        <v>-9.8337839999999996</v>
      </c>
      <c r="DO157" s="861">
        <v>-6.62941</v>
      </c>
      <c r="DP157" s="861">
        <v>-7.2533859999999999</v>
      </c>
      <c r="DQ157" s="861">
        <v>-5.0841219999999998</v>
      </c>
      <c r="DR157" s="861">
        <v>-7.5075130000000003</v>
      </c>
      <c r="DS157" s="861">
        <v>-5.7443460000000002</v>
      </c>
      <c r="DT157" s="861">
        <v>-9.3877729999999993</v>
      </c>
      <c r="DU157" s="861">
        <v>-7.9383379999999999</v>
      </c>
      <c r="DV157" s="861">
        <v>-9.7765649999999997</v>
      </c>
      <c r="DW157" s="861">
        <v>-5.4373529999999999</v>
      </c>
      <c r="DX157" s="861">
        <v>17.010435999999999</v>
      </c>
      <c r="DY157" s="861">
        <v>13.333213000000001</v>
      </c>
      <c r="DZ157" s="861">
        <v>172.56414899999999</v>
      </c>
      <c r="EA157" s="861">
        <v>161.02050199999999</v>
      </c>
      <c r="EB157" s="861">
        <v>120.56</v>
      </c>
      <c r="EC157" s="861">
        <v>1.2390000000000001</v>
      </c>
      <c r="ED157" s="861">
        <v>132.4</v>
      </c>
      <c r="EE157" s="861">
        <v>120.56</v>
      </c>
      <c r="EF157" s="861">
        <v>5.9249999999999998</v>
      </c>
      <c r="EG157" s="861">
        <v>703</v>
      </c>
      <c r="EH157" s="861">
        <v>120.61</v>
      </c>
      <c r="EI157" s="861">
        <v>5.484</v>
      </c>
      <c r="EJ157" s="861">
        <v>652.4</v>
      </c>
      <c r="EK157" s="861">
        <v>18.587046000000001</v>
      </c>
      <c r="EL157" s="861">
        <v>20.000321</v>
      </c>
      <c r="EM157" s="861">
        <v>-9.9360520000000001</v>
      </c>
      <c r="EN157" s="861">
        <v>-15.890732</v>
      </c>
      <c r="EO157" s="861">
        <v>99.336636999999996</v>
      </c>
      <c r="EP157" s="861">
        <v>94.490446000000006</v>
      </c>
      <c r="EQ157" s="861">
        <v>-6.4706200000000003</v>
      </c>
      <c r="ER157" s="861">
        <v>704.85906</v>
      </c>
      <c r="ES157" s="861">
        <v>1622.325632</v>
      </c>
      <c r="ET157" s="861">
        <v>1530.5256830000001</v>
      </c>
      <c r="EU157" s="861"/>
      <c r="EV157" s="861"/>
      <c r="EW157" s="861"/>
      <c r="EX157" s="861"/>
      <c r="EY157" s="861"/>
      <c r="EZ157" s="861"/>
      <c r="FA157" s="861"/>
      <c r="FB157" s="861"/>
      <c r="FC157" s="861"/>
      <c r="FD157" s="861"/>
    </row>
    <row r="158" spans="1:160" x14ac:dyDescent="0.25">
      <c r="A158" s="837">
        <v>46141</v>
      </c>
      <c r="B158" s="836">
        <v>0.47979166666666667</v>
      </c>
      <c r="C158" s="861">
        <v>7920</v>
      </c>
      <c r="D158" s="861">
        <v>0</v>
      </c>
      <c r="E158" s="861">
        <v>0</v>
      </c>
      <c r="F158" s="861">
        <v>75.817374000000001</v>
      </c>
      <c r="G158" s="861">
        <v>72.084648000000001</v>
      </c>
      <c r="H158" s="861">
        <v>65.447340999999994</v>
      </c>
      <c r="I158" s="861">
        <v>74.216988000000001</v>
      </c>
      <c r="J158" s="861">
        <v>71.490261000000004</v>
      </c>
      <c r="K158" s="861">
        <v>71.438513</v>
      </c>
      <c r="L158" s="861">
        <v>74.245264000000006</v>
      </c>
      <c r="M158" s="861">
        <v>74.652722999999995</v>
      </c>
      <c r="N158" s="861">
        <v>-3.0593520000000001</v>
      </c>
      <c r="O158" s="861">
        <v>-4.1567800000000004</v>
      </c>
      <c r="P158" s="861">
        <v>-5.2956859999999999</v>
      </c>
      <c r="Q158" s="861">
        <v>-2.515644</v>
      </c>
      <c r="R158" s="861">
        <v>-3.3905569999999998</v>
      </c>
      <c r="S158" s="861">
        <v>-4.5169329999999999</v>
      </c>
      <c r="T158" s="861">
        <v>83.568037000000004</v>
      </c>
      <c r="U158" s="861">
        <v>74.196167000000003</v>
      </c>
      <c r="V158" s="861">
        <v>96.969425000000001</v>
      </c>
      <c r="W158" s="861">
        <v>96.183257999999995</v>
      </c>
      <c r="X158" s="861">
        <v>-0.939029</v>
      </c>
      <c r="Y158" s="861">
        <v>-0.31804900000000003</v>
      </c>
      <c r="Z158" s="861">
        <v>-4.8110559999999998</v>
      </c>
      <c r="AA158" s="861">
        <v>-4.1336599999999999</v>
      </c>
      <c r="AB158" s="861">
        <v>-4.3629990000000003</v>
      </c>
      <c r="AC158" s="861">
        <v>-5.905951</v>
      </c>
      <c r="AD158" s="861">
        <v>-8.1313209999999998</v>
      </c>
      <c r="AE158" s="861">
        <v>112.756516</v>
      </c>
      <c r="AF158" s="861">
        <v>100.674329</v>
      </c>
      <c r="AG158" s="861">
        <v>93.148821999999996</v>
      </c>
      <c r="AH158" s="861">
        <v>117.94565799999999</v>
      </c>
      <c r="AI158" s="861">
        <v>92.885126999999997</v>
      </c>
      <c r="AJ158" s="861">
        <v>75.746191999999994</v>
      </c>
      <c r="AK158" s="861">
        <v>0.80348699999999995</v>
      </c>
      <c r="AL158" s="861">
        <v>-2.5249670000000002</v>
      </c>
      <c r="AM158" s="861">
        <v>-1.503018</v>
      </c>
      <c r="AN158" s="861">
        <v>96.514053000000004</v>
      </c>
      <c r="AO158" s="861">
        <v>95.366778999999994</v>
      </c>
      <c r="AP158" s="861">
        <v>93.589569999999995</v>
      </c>
      <c r="AQ158" s="861">
        <v>91.003471000000005</v>
      </c>
      <c r="AR158" s="861">
        <v>73.666482999999999</v>
      </c>
      <c r="AS158" s="861">
        <v>63.474530999999999</v>
      </c>
      <c r="AT158" s="861">
        <v>78.556415000000001</v>
      </c>
      <c r="AU158" s="861">
        <v>76.539557000000002</v>
      </c>
      <c r="AV158" s="861">
        <v>74.979325000000003</v>
      </c>
      <c r="AW158" s="861">
        <v>74.059849999999997</v>
      </c>
      <c r="AX158" s="861">
        <v>91.940492000000006</v>
      </c>
      <c r="AY158" s="861">
        <v>89.641938999999994</v>
      </c>
      <c r="AZ158" s="861">
        <v>-0.52767799999999998</v>
      </c>
      <c r="BA158" s="861">
        <v>-0.94629099999999999</v>
      </c>
      <c r="BB158" s="861">
        <v>-8.3473810000000004</v>
      </c>
      <c r="BC158" s="861">
        <v>-7.1819899999999999</v>
      </c>
      <c r="BD158" s="861">
        <v>-7.1843260000000004</v>
      </c>
      <c r="BE158" s="861">
        <v>1.40551</v>
      </c>
      <c r="BF158" s="861">
        <v>34.118498000000002</v>
      </c>
      <c r="BG158" s="861">
        <v>141.73695599999999</v>
      </c>
      <c r="BH158" s="861">
        <v>111.18935</v>
      </c>
      <c r="BI158" s="861">
        <v>53.112917000000003</v>
      </c>
      <c r="BJ158" s="861">
        <v>134.50644299999999</v>
      </c>
      <c r="BK158" s="861">
        <v>88.737942000000004</v>
      </c>
      <c r="BL158" s="861">
        <v>78.659814999999995</v>
      </c>
      <c r="BM158" s="861">
        <v>-13.292337</v>
      </c>
      <c r="BN158" s="861">
        <v>-7.5140859999999998</v>
      </c>
      <c r="BO158" s="861">
        <v>-1.1893210000000001</v>
      </c>
      <c r="BP158" s="861">
        <v>-6.4589489999999996</v>
      </c>
      <c r="BQ158" s="861">
        <v>89.577544000000003</v>
      </c>
      <c r="BR158" s="861">
        <v>90.435725000000005</v>
      </c>
      <c r="BS158" s="861">
        <v>87.637597999999997</v>
      </c>
      <c r="BT158" s="861">
        <v>59.577781000000002</v>
      </c>
      <c r="BU158" s="861">
        <v>65.656636000000006</v>
      </c>
      <c r="BV158" s="861">
        <v>62.049273999999997</v>
      </c>
      <c r="BW158" s="861">
        <v>65.463565000000003</v>
      </c>
      <c r="BX158" s="861">
        <v>-8.5796019999999995</v>
      </c>
      <c r="BY158" s="861">
        <v>-8.9388539999999992</v>
      </c>
      <c r="BZ158" s="861">
        <v>-4.6786380000000003</v>
      </c>
      <c r="CA158" s="861">
        <v>-4.736815</v>
      </c>
      <c r="CB158" s="861">
        <v>-6.8884280000000002</v>
      </c>
      <c r="CC158" s="861">
        <v>-3.464709</v>
      </c>
      <c r="CD158" s="861">
        <v>-6.9487399999999999</v>
      </c>
      <c r="CE158" s="861">
        <v>-2.3981400000000002</v>
      </c>
      <c r="CF158" s="861">
        <v>-9.1610980000000009</v>
      </c>
      <c r="CG158" s="861">
        <v>-2.1777160000000002</v>
      </c>
      <c r="CH158" s="861">
        <v>-9.5264260000000007</v>
      </c>
      <c r="CI158" s="861">
        <v>-4.7200600000000001</v>
      </c>
      <c r="CJ158" s="861">
        <v>-7.0360199999999997</v>
      </c>
      <c r="CK158" s="861">
        <v>-3.5004770000000001</v>
      </c>
      <c r="CL158" s="861">
        <v>-7.2514630000000002</v>
      </c>
      <c r="CM158" s="861">
        <v>-1.5204040000000001</v>
      </c>
      <c r="CN158" s="861">
        <v>-9.0106680000000008</v>
      </c>
      <c r="CO158" s="861">
        <v>-4.2723599999999999</v>
      </c>
      <c r="CP158" s="861">
        <v>-9.4169979999999995</v>
      </c>
      <c r="CQ158" s="861">
        <v>-5.9903649999999997</v>
      </c>
      <c r="CR158" s="861">
        <v>-6.9414980000000002</v>
      </c>
      <c r="CS158" s="861">
        <v>-4.2495180000000001</v>
      </c>
      <c r="CT158" s="861">
        <v>-7.3711029999999997</v>
      </c>
      <c r="CU158" s="861">
        <v>-4.2637130000000001</v>
      </c>
      <c r="CV158" s="861">
        <v>-9.7535120000000006</v>
      </c>
      <c r="CW158" s="861">
        <v>-4.1209449999999999</v>
      </c>
      <c r="CX158" s="861">
        <v>-9.6911470000000008</v>
      </c>
      <c r="CY158" s="861">
        <v>-4.9151990000000003</v>
      </c>
      <c r="CZ158" s="861">
        <v>-6.7675809999999998</v>
      </c>
      <c r="DA158" s="861">
        <v>-3.6849620000000001</v>
      </c>
      <c r="DB158" s="861">
        <v>-7.3505690000000001</v>
      </c>
      <c r="DC158" s="861">
        <v>-3.3421249999999998</v>
      </c>
      <c r="DD158" s="861">
        <v>-9.5086189999999995</v>
      </c>
      <c r="DE158" s="861">
        <v>-5.8874930000000001</v>
      </c>
      <c r="DF158" s="861">
        <v>-9.7668339999999993</v>
      </c>
      <c r="DG158" s="861">
        <v>-5.7469380000000001</v>
      </c>
      <c r="DH158" s="861">
        <v>-6.697241</v>
      </c>
      <c r="DI158" s="861">
        <v>-4.2175729999999998</v>
      </c>
      <c r="DJ158" s="861">
        <v>-7.0686929999999997</v>
      </c>
      <c r="DK158" s="861">
        <v>-4.7735599999999998</v>
      </c>
      <c r="DL158" s="861">
        <v>-9.661816</v>
      </c>
      <c r="DM158" s="861">
        <v>-7.039606</v>
      </c>
      <c r="DN158" s="861">
        <v>-9.832516</v>
      </c>
      <c r="DO158" s="861">
        <v>-6.6286149999999999</v>
      </c>
      <c r="DP158" s="861">
        <v>-7.2119390000000001</v>
      </c>
      <c r="DQ158" s="861">
        <v>-5.1111110000000002</v>
      </c>
      <c r="DR158" s="861">
        <v>-7.4986090000000001</v>
      </c>
      <c r="DS158" s="861">
        <v>-5.7322030000000002</v>
      </c>
      <c r="DT158" s="861">
        <v>-9.3795090000000005</v>
      </c>
      <c r="DU158" s="861">
        <v>-7.9357059999999997</v>
      </c>
      <c r="DV158" s="861">
        <v>-9.7866820000000008</v>
      </c>
      <c r="DW158" s="861">
        <v>-5.4590500000000004</v>
      </c>
      <c r="DX158" s="861">
        <v>15.126478000000001</v>
      </c>
      <c r="DY158" s="861">
        <v>12.369168</v>
      </c>
      <c r="DZ158" s="861">
        <v>169.76351199999999</v>
      </c>
      <c r="EA158" s="861">
        <v>158.23415700000001</v>
      </c>
      <c r="EB158" s="861">
        <v>119.99</v>
      </c>
      <c r="EC158" s="861">
        <v>3.2490000000000001</v>
      </c>
      <c r="ED158" s="861">
        <v>383.7</v>
      </c>
      <c r="EE158" s="861">
        <v>119.97</v>
      </c>
      <c r="EF158" s="861">
        <v>5.734</v>
      </c>
      <c r="EG158" s="861">
        <v>678.6</v>
      </c>
      <c r="EH158" s="861">
        <v>119.89</v>
      </c>
      <c r="EI158" s="861">
        <v>5.399</v>
      </c>
      <c r="EJ158" s="861">
        <v>639.79999999999995</v>
      </c>
      <c r="EK158" s="861">
        <v>11.413149000000001</v>
      </c>
      <c r="EL158" s="861">
        <v>16.361694</v>
      </c>
      <c r="EM158" s="861">
        <v>-12.916167</v>
      </c>
      <c r="EN158" s="861">
        <v>-17.551015</v>
      </c>
      <c r="EO158" s="861">
        <v>98.181445999999994</v>
      </c>
      <c r="EP158" s="861">
        <v>93.285904000000002</v>
      </c>
      <c r="EQ158" s="861">
        <v>-6.472505</v>
      </c>
      <c r="ER158" s="861">
        <v>707.83375999999998</v>
      </c>
      <c r="ES158" s="861">
        <v>1633.846863</v>
      </c>
      <c r="ET158" s="861">
        <v>1541.286167</v>
      </c>
      <c r="EU158" s="861"/>
      <c r="EV158" s="861"/>
      <c r="EW158" s="861"/>
      <c r="EX158" s="861"/>
      <c r="EY158" s="861"/>
      <c r="EZ158" s="861"/>
      <c r="FA158" s="861"/>
      <c r="FB158" s="861"/>
      <c r="FC158" s="861"/>
      <c r="FD158" s="861"/>
    </row>
    <row r="159" spans="1:160" x14ac:dyDescent="0.25">
      <c r="A159" s="837">
        <v>46141</v>
      </c>
      <c r="B159" s="836">
        <v>0.48048611111111111</v>
      </c>
      <c r="C159" s="861">
        <v>7980</v>
      </c>
      <c r="D159" s="861">
        <v>0</v>
      </c>
      <c r="E159" s="861">
        <v>0</v>
      </c>
      <c r="F159" s="861">
        <v>75.719549999999998</v>
      </c>
      <c r="G159" s="861">
        <v>72.097025000000002</v>
      </c>
      <c r="H159" s="861">
        <v>65.266272999999998</v>
      </c>
      <c r="I159" s="861">
        <v>74.233607000000006</v>
      </c>
      <c r="J159" s="861">
        <v>71.357622000000006</v>
      </c>
      <c r="K159" s="861">
        <v>71.437796000000006</v>
      </c>
      <c r="L159" s="861">
        <v>74.196021000000002</v>
      </c>
      <c r="M159" s="861">
        <v>74.675342999999998</v>
      </c>
      <c r="N159" s="861">
        <v>-3.5880019999999999</v>
      </c>
      <c r="O159" s="861">
        <v>-4.8413320000000004</v>
      </c>
      <c r="P159" s="861">
        <v>-5.9763299999999999</v>
      </c>
      <c r="Q159" s="861">
        <v>-2.8298290000000001</v>
      </c>
      <c r="R159" s="861">
        <v>-3.9226809999999999</v>
      </c>
      <c r="S159" s="861">
        <v>-4.8637550000000003</v>
      </c>
      <c r="T159" s="861">
        <v>83.027821000000003</v>
      </c>
      <c r="U159" s="861">
        <v>73.503191000000001</v>
      </c>
      <c r="V159" s="861">
        <v>96.034713999999994</v>
      </c>
      <c r="W159" s="861">
        <v>95.166831000000002</v>
      </c>
      <c r="X159" s="861">
        <v>-1.949576</v>
      </c>
      <c r="Y159" s="861">
        <v>-1.4539800000000001</v>
      </c>
      <c r="Z159" s="861">
        <v>-6.3500560000000004</v>
      </c>
      <c r="AA159" s="861">
        <v>-5.6290769999999997</v>
      </c>
      <c r="AB159" s="861">
        <v>-5.8315080000000004</v>
      </c>
      <c r="AC159" s="861">
        <v>-7.6206310000000004</v>
      </c>
      <c r="AD159" s="861">
        <v>-9.6526209999999999</v>
      </c>
      <c r="AE159" s="861">
        <v>109.993405</v>
      </c>
      <c r="AF159" s="861">
        <v>101.254379</v>
      </c>
      <c r="AG159" s="861">
        <v>93.485758000000004</v>
      </c>
      <c r="AH159" s="861">
        <v>114.671475</v>
      </c>
      <c r="AI159" s="861">
        <v>92.095803000000004</v>
      </c>
      <c r="AJ159" s="861">
        <v>74.465705</v>
      </c>
      <c r="AK159" s="861">
        <v>-0.73722600000000005</v>
      </c>
      <c r="AL159" s="861">
        <v>-4.1713909999999998</v>
      </c>
      <c r="AM159" s="861">
        <v>-3.1686480000000001</v>
      </c>
      <c r="AN159" s="861">
        <v>95.795513</v>
      </c>
      <c r="AO159" s="861">
        <v>94.354448000000005</v>
      </c>
      <c r="AP159" s="861">
        <v>92.752745000000004</v>
      </c>
      <c r="AQ159" s="861">
        <v>90.835053000000002</v>
      </c>
      <c r="AR159" s="861">
        <v>73.623053999999996</v>
      </c>
      <c r="AS159" s="861">
        <v>63.454982000000001</v>
      </c>
      <c r="AT159" s="861">
        <v>78.512958999999995</v>
      </c>
      <c r="AU159" s="861">
        <v>76.514129999999994</v>
      </c>
      <c r="AV159" s="861">
        <v>74.729090999999997</v>
      </c>
      <c r="AW159" s="861">
        <v>73.734213999999994</v>
      </c>
      <c r="AX159" s="861">
        <v>91.021745999999993</v>
      </c>
      <c r="AY159" s="861">
        <v>88.670472000000004</v>
      </c>
      <c r="AZ159" s="861">
        <v>-1.691422</v>
      </c>
      <c r="BA159" s="861">
        <v>-1.987962</v>
      </c>
      <c r="BB159" s="861">
        <v>-9.7514509999999994</v>
      </c>
      <c r="BC159" s="861">
        <v>-8.5165249999999997</v>
      </c>
      <c r="BD159" s="861">
        <v>-8.9174360000000004</v>
      </c>
      <c r="BE159" s="861">
        <v>-2.7125319999999999</v>
      </c>
      <c r="BF159" s="861">
        <v>31.189695</v>
      </c>
      <c r="BG159" s="861">
        <v>141.03425999999999</v>
      </c>
      <c r="BH159" s="861">
        <v>110.876149</v>
      </c>
      <c r="BI159" s="861">
        <v>53.930095000000001</v>
      </c>
      <c r="BJ159" s="861">
        <v>132.81258099999999</v>
      </c>
      <c r="BK159" s="861">
        <v>87.95138</v>
      </c>
      <c r="BL159" s="861">
        <v>77.522957000000005</v>
      </c>
      <c r="BM159" s="861">
        <v>-14.461083</v>
      </c>
      <c r="BN159" s="861">
        <v>-8.900582</v>
      </c>
      <c r="BO159" s="861">
        <v>-6.524165</v>
      </c>
      <c r="BP159" s="861">
        <v>-7.942774</v>
      </c>
      <c r="BQ159" s="861">
        <v>88.739540000000005</v>
      </c>
      <c r="BR159" s="861">
        <v>90.400507000000005</v>
      </c>
      <c r="BS159" s="861">
        <v>87.603516999999997</v>
      </c>
      <c r="BT159" s="861">
        <v>59.814424000000002</v>
      </c>
      <c r="BU159" s="861">
        <v>65.607376000000002</v>
      </c>
      <c r="BV159" s="861">
        <v>62.101031999999996</v>
      </c>
      <c r="BW159" s="861">
        <v>65.404894999999996</v>
      </c>
      <c r="BX159" s="861">
        <v>-10.022976</v>
      </c>
      <c r="BY159" s="861">
        <v>-10.311204</v>
      </c>
      <c r="BZ159" s="861">
        <v>-8.3853340000000003</v>
      </c>
      <c r="CA159" s="861">
        <v>-11.05402</v>
      </c>
      <c r="CB159" s="861">
        <v>-6.8499160000000003</v>
      </c>
      <c r="CC159" s="861">
        <v>-3.4574950000000002</v>
      </c>
      <c r="CD159" s="861">
        <v>-6.899921</v>
      </c>
      <c r="CE159" s="861">
        <v>-2.3264819999999999</v>
      </c>
      <c r="CF159" s="861">
        <v>-9.1379269999999995</v>
      </c>
      <c r="CG159" s="861">
        <v>-2.1802950000000001</v>
      </c>
      <c r="CH159" s="861">
        <v>-9.4413319999999992</v>
      </c>
      <c r="CI159" s="861">
        <v>-4.7282200000000003</v>
      </c>
      <c r="CJ159" s="861">
        <v>-6.9881580000000003</v>
      </c>
      <c r="CK159" s="861">
        <v>-3.4714309999999999</v>
      </c>
      <c r="CL159" s="861">
        <v>-7.2157039999999997</v>
      </c>
      <c r="CM159" s="861">
        <v>-1.5127489999999999</v>
      </c>
      <c r="CN159" s="861">
        <v>-9.0015599999999996</v>
      </c>
      <c r="CO159" s="861">
        <v>-4.2884349999999998</v>
      </c>
      <c r="CP159" s="861">
        <v>-9.4334509999999998</v>
      </c>
      <c r="CQ159" s="861">
        <v>-5.9974020000000001</v>
      </c>
      <c r="CR159" s="861">
        <v>-6.9289300000000003</v>
      </c>
      <c r="CS159" s="861">
        <v>-4.2430490000000001</v>
      </c>
      <c r="CT159" s="861">
        <v>-7.2957130000000001</v>
      </c>
      <c r="CU159" s="861">
        <v>-4.2472859999999999</v>
      </c>
      <c r="CV159" s="861">
        <v>-9.7463250000000006</v>
      </c>
      <c r="CW159" s="861">
        <v>-4.140326</v>
      </c>
      <c r="CX159" s="861">
        <v>-9.6465619999999994</v>
      </c>
      <c r="CY159" s="861">
        <v>-4.9049329999999998</v>
      </c>
      <c r="CZ159" s="861">
        <v>-6.7428100000000004</v>
      </c>
      <c r="DA159" s="861">
        <v>-3.6701820000000001</v>
      </c>
      <c r="DB159" s="861">
        <v>-7.3170109999999999</v>
      </c>
      <c r="DC159" s="861">
        <v>-3.331067</v>
      </c>
      <c r="DD159" s="861">
        <v>-9.4714299999999998</v>
      </c>
      <c r="DE159" s="861">
        <v>-5.8817550000000001</v>
      </c>
      <c r="DF159" s="861">
        <v>-9.7386549999999996</v>
      </c>
      <c r="DG159" s="861">
        <v>-5.7291910000000001</v>
      </c>
      <c r="DH159" s="861">
        <v>-6.6827360000000002</v>
      </c>
      <c r="DI159" s="861">
        <v>-4.2110139999999996</v>
      </c>
      <c r="DJ159" s="861">
        <v>-7.0373469999999996</v>
      </c>
      <c r="DK159" s="861">
        <v>-4.7595489999999998</v>
      </c>
      <c r="DL159" s="861">
        <v>-9.6377679999999994</v>
      </c>
      <c r="DM159" s="861">
        <v>-7.0567640000000003</v>
      </c>
      <c r="DN159" s="861">
        <v>-9.7747770000000003</v>
      </c>
      <c r="DO159" s="861">
        <v>-6.6173789999999997</v>
      </c>
      <c r="DP159" s="861">
        <v>-7.2062989999999996</v>
      </c>
      <c r="DQ159" s="861">
        <v>-5.0714779999999999</v>
      </c>
      <c r="DR159" s="861">
        <v>-7.4719160000000002</v>
      </c>
      <c r="DS159" s="861">
        <v>-5.7265610000000002</v>
      </c>
      <c r="DT159" s="861">
        <v>-9.3601600000000005</v>
      </c>
      <c r="DU159" s="861">
        <v>-7.9271599999999998</v>
      </c>
      <c r="DV159" s="861">
        <v>-9.7402940000000005</v>
      </c>
      <c r="DW159" s="861">
        <v>-5.4413999999999998</v>
      </c>
      <c r="DX159" s="861">
        <v>14.47325</v>
      </c>
      <c r="DY159" s="861">
        <v>11.482549000000001</v>
      </c>
      <c r="DZ159" s="861">
        <v>167.017213</v>
      </c>
      <c r="EA159" s="861">
        <v>155.918002</v>
      </c>
      <c r="EB159" s="861">
        <v>120</v>
      </c>
      <c r="EC159" s="861">
        <v>3.2490000000000001</v>
      </c>
      <c r="ED159" s="861">
        <v>383.4</v>
      </c>
      <c r="EE159" s="861">
        <v>119.97</v>
      </c>
      <c r="EF159" s="861">
        <v>5.6340000000000003</v>
      </c>
      <c r="EG159" s="861">
        <v>671.1</v>
      </c>
      <c r="EH159" s="861">
        <v>119.91</v>
      </c>
      <c r="EI159" s="861">
        <v>5.3559999999999999</v>
      </c>
      <c r="EJ159" s="861">
        <v>628.5</v>
      </c>
      <c r="EK159" s="861">
        <v>10.814669</v>
      </c>
      <c r="EL159" s="861">
        <v>12.594658000000001</v>
      </c>
      <c r="EM159" s="861">
        <v>-13.983317</v>
      </c>
      <c r="EN159" s="861">
        <v>-19.118822999999999</v>
      </c>
      <c r="EO159" s="861">
        <v>97.036123000000003</v>
      </c>
      <c r="EP159" s="861">
        <v>92.273752999999999</v>
      </c>
      <c r="EQ159" s="861">
        <v>-6.4518399999999998</v>
      </c>
      <c r="ER159" s="861">
        <v>714.23526400000003</v>
      </c>
      <c r="ES159" s="861">
        <v>1645.063042</v>
      </c>
      <c r="ET159" s="861">
        <v>1551.845472</v>
      </c>
      <c r="EU159" s="861"/>
      <c r="EV159" s="861"/>
      <c r="EW159" s="861"/>
      <c r="EX159" s="861"/>
      <c r="EY159" s="861"/>
      <c r="EZ159" s="861"/>
      <c r="FA159" s="861"/>
      <c r="FB159" s="861"/>
      <c r="FC159" s="861"/>
      <c r="FD159" s="861"/>
    </row>
    <row r="160" spans="1:160" x14ac:dyDescent="0.25">
      <c r="A160" s="837">
        <v>46141</v>
      </c>
      <c r="B160" s="836">
        <v>0.48118055555555556</v>
      </c>
      <c r="C160" s="861">
        <v>8040</v>
      </c>
      <c r="D160" s="861">
        <v>0</v>
      </c>
      <c r="E160" s="861">
        <v>0</v>
      </c>
      <c r="F160" s="861">
        <v>75.636769999999999</v>
      </c>
      <c r="G160" s="861">
        <v>72.038477</v>
      </c>
      <c r="H160" s="861">
        <v>65.235878</v>
      </c>
      <c r="I160" s="861">
        <v>74.212664000000004</v>
      </c>
      <c r="J160" s="861">
        <v>71.211027000000001</v>
      </c>
      <c r="K160" s="861">
        <v>71.431206000000003</v>
      </c>
      <c r="L160" s="861">
        <v>74.203498999999994</v>
      </c>
      <c r="M160" s="861">
        <v>74.608444000000006</v>
      </c>
      <c r="N160" s="861">
        <v>-4.004283</v>
      </c>
      <c r="O160" s="861">
        <v>-5.4699450000000001</v>
      </c>
      <c r="P160" s="861">
        <v>-6.4879720000000001</v>
      </c>
      <c r="Q160" s="861">
        <v>-3.1247319999999998</v>
      </c>
      <c r="R160" s="861">
        <v>-4.1855330000000004</v>
      </c>
      <c r="S160" s="861">
        <v>-4.9989330000000001</v>
      </c>
      <c r="T160" s="861">
        <v>82.719635999999994</v>
      </c>
      <c r="U160" s="861">
        <v>73.398105000000001</v>
      </c>
      <c r="V160" s="861">
        <v>95.199556000000001</v>
      </c>
      <c r="W160" s="861">
        <v>94.297804999999997</v>
      </c>
      <c r="X160" s="861">
        <v>-2.613864</v>
      </c>
      <c r="Y160" s="861">
        <v>-2.093953</v>
      </c>
      <c r="Z160" s="861">
        <v>-7.1453579999999999</v>
      </c>
      <c r="AA160" s="861">
        <v>-6.4342129999999997</v>
      </c>
      <c r="AB160" s="861">
        <v>-6.5855430000000004</v>
      </c>
      <c r="AC160" s="861">
        <v>-8.4891459999999999</v>
      </c>
      <c r="AD160" s="861">
        <v>-10.344103</v>
      </c>
      <c r="AE160" s="861">
        <v>108.232654</v>
      </c>
      <c r="AF160" s="861">
        <v>101.114425</v>
      </c>
      <c r="AG160" s="861">
        <v>92.834935000000002</v>
      </c>
      <c r="AH160" s="861">
        <v>112.526053</v>
      </c>
      <c r="AI160" s="861">
        <v>91.440736000000001</v>
      </c>
      <c r="AJ160" s="861">
        <v>73.651602999999994</v>
      </c>
      <c r="AK160" s="861">
        <v>-1.692266</v>
      </c>
      <c r="AL160" s="861">
        <v>-4.9424109999999999</v>
      </c>
      <c r="AM160" s="861">
        <v>-3.931025</v>
      </c>
      <c r="AN160" s="861">
        <v>95.069794999999999</v>
      </c>
      <c r="AO160" s="861">
        <v>93.638388000000006</v>
      </c>
      <c r="AP160" s="861">
        <v>92.108269000000007</v>
      </c>
      <c r="AQ160" s="861">
        <v>90.539803000000006</v>
      </c>
      <c r="AR160" s="861">
        <v>73.603955999999997</v>
      </c>
      <c r="AS160" s="861">
        <v>63.371414999999999</v>
      </c>
      <c r="AT160" s="861">
        <v>78.515386000000007</v>
      </c>
      <c r="AU160" s="861">
        <v>76.441084000000004</v>
      </c>
      <c r="AV160" s="861">
        <v>73.884345999999994</v>
      </c>
      <c r="AW160" s="861">
        <v>73.177493999999996</v>
      </c>
      <c r="AX160" s="861">
        <v>90.629990000000006</v>
      </c>
      <c r="AY160" s="861">
        <v>88.293467000000007</v>
      </c>
      <c r="AZ160" s="861">
        <v>-2.253403</v>
      </c>
      <c r="BA160" s="861">
        <v>-2.4050319999999998</v>
      </c>
      <c r="BB160" s="861">
        <v>-10.593718000000001</v>
      </c>
      <c r="BC160" s="861">
        <v>-9.3885640000000006</v>
      </c>
      <c r="BD160" s="861">
        <v>-9.8528959999999994</v>
      </c>
      <c r="BE160" s="861">
        <v>-4.4504080000000004</v>
      </c>
      <c r="BF160" s="861">
        <v>30.762519999999999</v>
      </c>
      <c r="BG160" s="861">
        <v>140.12089800000001</v>
      </c>
      <c r="BH160" s="861">
        <v>110.416309</v>
      </c>
      <c r="BI160" s="861">
        <v>54.097009999999997</v>
      </c>
      <c r="BJ160" s="861">
        <v>132.32231100000001</v>
      </c>
      <c r="BK160" s="861">
        <v>87.447989000000007</v>
      </c>
      <c r="BL160" s="861">
        <v>76.857089000000002</v>
      </c>
      <c r="BM160" s="861">
        <v>-15.421448</v>
      </c>
      <c r="BN160" s="861">
        <v>-9.8476300000000005</v>
      </c>
      <c r="BO160" s="861">
        <v>-8.0760970000000007</v>
      </c>
      <c r="BP160" s="861">
        <v>-9.0134889999999999</v>
      </c>
      <c r="BQ160" s="861">
        <v>88.307502999999997</v>
      </c>
      <c r="BR160" s="861">
        <v>90.19435</v>
      </c>
      <c r="BS160" s="861">
        <v>87.344234</v>
      </c>
      <c r="BT160" s="861">
        <v>59.771506000000002</v>
      </c>
      <c r="BU160" s="861">
        <v>65.574218999999999</v>
      </c>
      <c r="BV160" s="861">
        <v>62.092613</v>
      </c>
      <c r="BW160" s="861">
        <v>65.333703999999997</v>
      </c>
      <c r="BX160" s="861">
        <v>-10.80574</v>
      </c>
      <c r="BY160" s="861">
        <v>-11.105608</v>
      </c>
      <c r="BZ160" s="861">
        <v>-9.4236120000000003</v>
      </c>
      <c r="CA160" s="861">
        <v>-12.547931</v>
      </c>
      <c r="CB160" s="861">
        <v>-6.8537489999999996</v>
      </c>
      <c r="CC160" s="861">
        <v>-3.4613450000000001</v>
      </c>
      <c r="CD160" s="861">
        <v>-6.9201379999999997</v>
      </c>
      <c r="CE160" s="861">
        <v>-2.3266149999999999</v>
      </c>
      <c r="CF160" s="861">
        <v>-9.1596299999999999</v>
      </c>
      <c r="CG160" s="861">
        <v>-2.1674570000000002</v>
      </c>
      <c r="CH160" s="861">
        <v>-9.4461189999999995</v>
      </c>
      <c r="CI160" s="861">
        <v>-4.7311100000000001</v>
      </c>
      <c r="CJ160" s="861">
        <v>-7.0181490000000002</v>
      </c>
      <c r="CK160" s="861">
        <v>-3.5012940000000001</v>
      </c>
      <c r="CL160" s="861">
        <v>-7.210699</v>
      </c>
      <c r="CM160" s="861">
        <v>-1.511493</v>
      </c>
      <c r="CN160" s="861">
        <v>-8.9960810000000002</v>
      </c>
      <c r="CO160" s="861">
        <v>-4.2802059999999997</v>
      </c>
      <c r="CP160" s="861">
        <v>-9.4271019999999996</v>
      </c>
      <c r="CQ160" s="861">
        <v>-6.0274640000000002</v>
      </c>
      <c r="CR160" s="861">
        <v>-6.9193379999999998</v>
      </c>
      <c r="CS160" s="861">
        <v>-4.2544250000000003</v>
      </c>
      <c r="CT160" s="861">
        <v>-7.3212520000000003</v>
      </c>
      <c r="CU160" s="861">
        <v>-4.2703769999999999</v>
      </c>
      <c r="CV160" s="861">
        <v>-9.7442840000000004</v>
      </c>
      <c r="CW160" s="861">
        <v>-4.1327230000000004</v>
      </c>
      <c r="CX160" s="861">
        <v>-9.6100329999999996</v>
      </c>
      <c r="CY160" s="861">
        <v>-4.9087120000000004</v>
      </c>
      <c r="CZ160" s="861">
        <v>-6.7391300000000003</v>
      </c>
      <c r="DA160" s="861">
        <v>-3.6906530000000002</v>
      </c>
      <c r="DB160" s="861">
        <v>-7.3193720000000004</v>
      </c>
      <c r="DC160" s="861">
        <v>-3.3264480000000001</v>
      </c>
      <c r="DD160" s="861">
        <v>-9.4665389999999991</v>
      </c>
      <c r="DE160" s="861">
        <v>-5.8703630000000002</v>
      </c>
      <c r="DF160" s="861">
        <v>-9.7178159999999991</v>
      </c>
      <c r="DG160" s="861">
        <v>-5.7532350000000001</v>
      </c>
      <c r="DH160" s="861">
        <v>-6.6881409999999999</v>
      </c>
      <c r="DI160" s="861">
        <v>-4.2054669999999996</v>
      </c>
      <c r="DJ160" s="861">
        <v>-7.0233679999999996</v>
      </c>
      <c r="DK160" s="861">
        <v>-4.7572549999999998</v>
      </c>
      <c r="DL160" s="861">
        <v>-9.6380569999999999</v>
      </c>
      <c r="DM160" s="861">
        <v>-7.0551830000000004</v>
      </c>
      <c r="DN160" s="861">
        <v>-9.7797400000000003</v>
      </c>
      <c r="DO160" s="861">
        <v>-6.6227840000000002</v>
      </c>
      <c r="DP160" s="861">
        <v>-7.183675</v>
      </c>
      <c r="DQ160" s="861">
        <v>-5.0747720000000003</v>
      </c>
      <c r="DR160" s="861">
        <v>-7.4700800000000003</v>
      </c>
      <c r="DS160" s="861">
        <v>-5.7200689999999996</v>
      </c>
      <c r="DT160" s="861">
        <v>-9.3468529999999994</v>
      </c>
      <c r="DU160" s="861">
        <v>-7.9241739999999998</v>
      </c>
      <c r="DV160" s="861">
        <v>-9.7312770000000004</v>
      </c>
      <c r="DW160" s="861">
        <v>-5.4371029999999996</v>
      </c>
      <c r="DX160" s="861">
        <v>14.106344999999999</v>
      </c>
      <c r="DY160" s="861">
        <v>11.120843000000001</v>
      </c>
      <c r="DZ160" s="861">
        <v>165.30588</v>
      </c>
      <c r="EA160" s="861">
        <v>155.03419500000001</v>
      </c>
      <c r="EB160" s="861">
        <v>120.51</v>
      </c>
      <c r="EC160" s="861">
        <v>1.2390000000000001</v>
      </c>
      <c r="ED160" s="861">
        <v>132.6</v>
      </c>
      <c r="EE160" s="861">
        <v>120.45</v>
      </c>
      <c r="EF160" s="861">
        <v>5.6040000000000001</v>
      </c>
      <c r="EG160" s="861">
        <v>665.1</v>
      </c>
      <c r="EH160" s="861">
        <v>120.67</v>
      </c>
      <c r="EI160" s="861">
        <v>5.2789999999999999</v>
      </c>
      <c r="EJ160" s="861">
        <v>625.4</v>
      </c>
      <c r="EK160" s="861">
        <v>10.659791999999999</v>
      </c>
      <c r="EL160" s="861">
        <v>11.694152000000001</v>
      </c>
      <c r="EM160" s="861">
        <v>-14.590816999999999</v>
      </c>
      <c r="EN160" s="861">
        <v>-19.770249</v>
      </c>
      <c r="EO160" s="861">
        <v>96.315996999999996</v>
      </c>
      <c r="EP160" s="861">
        <v>91.884878</v>
      </c>
      <c r="EQ160" s="861">
        <v>-6.4529449999999997</v>
      </c>
      <c r="ER160" s="861">
        <v>717.76808300000005</v>
      </c>
      <c r="ES160" s="861">
        <v>1656.163356</v>
      </c>
      <c r="ET160" s="861">
        <v>1562.3035030000001</v>
      </c>
      <c r="EU160" s="861"/>
      <c r="EV160" s="861"/>
      <c r="EW160" s="861"/>
      <c r="EX160" s="861"/>
      <c r="EY160" s="861"/>
      <c r="EZ160" s="861"/>
      <c r="FA160" s="861"/>
      <c r="FB160" s="861"/>
      <c r="FC160" s="861"/>
      <c r="FD160" s="861"/>
    </row>
    <row r="161" spans="1:160" x14ac:dyDescent="0.25">
      <c r="A161" s="837">
        <v>46141</v>
      </c>
      <c r="B161" s="836">
        <v>0.481875</v>
      </c>
      <c r="C161" s="861">
        <v>8100</v>
      </c>
      <c r="D161" s="861">
        <v>0</v>
      </c>
      <c r="E161" s="861">
        <v>0</v>
      </c>
      <c r="F161" s="861">
        <v>75.480170999999999</v>
      </c>
      <c r="G161" s="861">
        <v>72.006270999999998</v>
      </c>
      <c r="H161" s="861">
        <v>65.125632999999993</v>
      </c>
      <c r="I161" s="861">
        <v>74.199025000000006</v>
      </c>
      <c r="J161" s="861">
        <v>71.139633000000003</v>
      </c>
      <c r="K161" s="861">
        <v>71.382738000000003</v>
      </c>
      <c r="L161" s="861">
        <v>74.191149999999993</v>
      </c>
      <c r="M161" s="861">
        <v>74.581731000000005</v>
      </c>
      <c r="N161" s="861">
        <v>-4.2611400000000001</v>
      </c>
      <c r="O161" s="861">
        <v>-5.8537330000000001</v>
      </c>
      <c r="P161" s="861">
        <v>-6.8448219999999997</v>
      </c>
      <c r="Q161" s="861">
        <v>-3.1358410000000001</v>
      </c>
      <c r="R161" s="861">
        <v>-4.2338649999999998</v>
      </c>
      <c r="S161" s="861">
        <v>-5.3384320000000001</v>
      </c>
      <c r="T161" s="861">
        <v>82.556613999999996</v>
      </c>
      <c r="U161" s="861">
        <v>73.217637999999994</v>
      </c>
      <c r="V161" s="861">
        <v>94.869192999999996</v>
      </c>
      <c r="W161" s="861">
        <v>93.948508000000004</v>
      </c>
      <c r="X161" s="861">
        <v>-3.086001</v>
      </c>
      <c r="Y161" s="861">
        <v>-2.630906</v>
      </c>
      <c r="Z161" s="861">
        <v>-7.6767500000000002</v>
      </c>
      <c r="AA161" s="861">
        <v>-6.9762209999999998</v>
      </c>
      <c r="AB161" s="861">
        <v>-7.108276</v>
      </c>
      <c r="AC161" s="861">
        <v>-9.0359379999999998</v>
      </c>
      <c r="AD161" s="861">
        <v>-10.830380999999999</v>
      </c>
      <c r="AE161" s="861">
        <v>107.222545</v>
      </c>
      <c r="AF161" s="861">
        <v>100.561156</v>
      </c>
      <c r="AG161" s="861">
        <v>92.179579000000004</v>
      </c>
      <c r="AH161" s="861">
        <v>111.351247</v>
      </c>
      <c r="AI161" s="861">
        <v>90.997032000000004</v>
      </c>
      <c r="AJ161" s="861">
        <v>73.234635999999995</v>
      </c>
      <c r="AK161" s="861">
        <v>-2.381157</v>
      </c>
      <c r="AL161" s="861">
        <v>-5.5984309999999997</v>
      </c>
      <c r="AM161" s="861">
        <v>-4.4454950000000002</v>
      </c>
      <c r="AN161" s="861">
        <v>94.569703000000004</v>
      </c>
      <c r="AO161" s="861">
        <v>93.284180000000006</v>
      </c>
      <c r="AP161" s="861">
        <v>91.368064000000004</v>
      </c>
      <c r="AQ161" s="861">
        <v>90.078086999999996</v>
      </c>
      <c r="AR161" s="861">
        <v>73.546266000000003</v>
      </c>
      <c r="AS161" s="861">
        <v>63.368696</v>
      </c>
      <c r="AT161" s="861">
        <v>78.315252000000001</v>
      </c>
      <c r="AU161" s="861">
        <v>76.260288000000003</v>
      </c>
      <c r="AV161" s="861">
        <v>73.979634000000004</v>
      </c>
      <c r="AW161" s="861">
        <v>73.487033999999994</v>
      </c>
      <c r="AX161" s="861">
        <v>90.395319999999998</v>
      </c>
      <c r="AY161" s="861">
        <v>88.033621999999994</v>
      </c>
      <c r="AZ161" s="861">
        <v>-2.6442239999999999</v>
      </c>
      <c r="BA161" s="861">
        <v>-2.779703</v>
      </c>
      <c r="BB161" s="861">
        <v>-11.191841999999999</v>
      </c>
      <c r="BC161" s="861">
        <v>-9.9400300000000001</v>
      </c>
      <c r="BD161" s="861">
        <v>-10.478498999999999</v>
      </c>
      <c r="BE161" s="861">
        <v>-4.3311479999999998</v>
      </c>
      <c r="BF161" s="861">
        <v>31.543811999999999</v>
      </c>
      <c r="BG161" s="861">
        <v>140.25626</v>
      </c>
      <c r="BH161" s="861">
        <v>110.185951</v>
      </c>
      <c r="BI161" s="861">
        <v>53.993633000000003</v>
      </c>
      <c r="BJ161" s="861">
        <v>131.90549100000001</v>
      </c>
      <c r="BK161" s="861">
        <v>87.146277999999995</v>
      </c>
      <c r="BL161" s="861">
        <v>76.337853999999993</v>
      </c>
      <c r="BM161" s="861">
        <v>-15.994239</v>
      </c>
      <c r="BN161" s="861">
        <v>-10.426582</v>
      </c>
      <c r="BO161" s="861">
        <v>-7.631939</v>
      </c>
      <c r="BP161" s="861">
        <v>-9.6793879999999994</v>
      </c>
      <c r="BQ161" s="861">
        <v>88.074393999999998</v>
      </c>
      <c r="BR161" s="861">
        <v>89.986729999999994</v>
      </c>
      <c r="BS161" s="861">
        <v>87.105114</v>
      </c>
      <c r="BT161" s="861">
        <v>59.954636999999998</v>
      </c>
      <c r="BU161" s="861">
        <v>65.463711000000004</v>
      </c>
      <c r="BV161" s="861">
        <v>62.050707000000003</v>
      </c>
      <c r="BW161" s="861">
        <v>65.280850000000001</v>
      </c>
      <c r="BX161" s="861">
        <v>-11.471952999999999</v>
      </c>
      <c r="BY161" s="861">
        <v>-11.591915</v>
      </c>
      <c r="BZ161" s="861">
        <v>-10.270638999999999</v>
      </c>
      <c r="CA161" s="861">
        <v>-11.351419999999999</v>
      </c>
      <c r="CB161" s="861">
        <v>-6.8370759999999997</v>
      </c>
      <c r="CC161" s="861">
        <v>-3.4540169999999999</v>
      </c>
      <c r="CD161" s="861">
        <v>-6.9066979999999996</v>
      </c>
      <c r="CE161" s="861">
        <v>-2.286842</v>
      </c>
      <c r="CF161" s="861">
        <v>-9.1137390000000007</v>
      </c>
      <c r="CG161" s="861">
        <v>-2.1225290000000001</v>
      </c>
      <c r="CH161" s="861">
        <v>-9.4500080000000004</v>
      </c>
      <c r="CI161" s="861">
        <v>-4.7182149999999998</v>
      </c>
      <c r="CJ161" s="861">
        <v>-7.0458460000000001</v>
      </c>
      <c r="CK161" s="861">
        <v>-3.5000040000000001</v>
      </c>
      <c r="CL161" s="861">
        <v>-7.2453799999999999</v>
      </c>
      <c r="CM161" s="861">
        <v>-1.505576</v>
      </c>
      <c r="CN161" s="861">
        <v>-8.9689440000000005</v>
      </c>
      <c r="CO161" s="861">
        <v>-4.255128</v>
      </c>
      <c r="CP161" s="861">
        <v>-9.4135760000000008</v>
      </c>
      <c r="CQ161" s="861">
        <v>-6.020073</v>
      </c>
      <c r="CR161" s="861">
        <v>-6.9357550000000003</v>
      </c>
      <c r="CS161" s="861">
        <v>-4.2470540000000003</v>
      </c>
      <c r="CT161" s="861">
        <v>-7.2441550000000001</v>
      </c>
      <c r="CU161" s="861">
        <v>-4.2313179999999999</v>
      </c>
      <c r="CV161" s="861">
        <v>-9.703481</v>
      </c>
      <c r="CW161" s="861">
        <v>-4.1299409999999996</v>
      </c>
      <c r="CX161" s="861">
        <v>-9.5861319999999992</v>
      </c>
      <c r="CY161" s="861">
        <v>-4.8915040000000003</v>
      </c>
      <c r="CZ161" s="861">
        <v>-6.7405489999999997</v>
      </c>
      <c r="DA161" s="861">
        <v>-3.6574529999999998</v>
      </c>
      <c r="DB161" s="861">
        <v>-7.2957979999999996</v>
      </c>
      <c r="DC161" s="861">
        <v>-3.279801</v>
      </c>
      <c r="DD161" s="861">
        <v>-9.4730919999999994</v>
      </c>
      <c r="DE161" s="861">
        <v>-5.8302550000000002</v>
      </c>
      <c r="DF161" s="861">
        <v>-9.7223279999999992</v>
      </c>
      <c r="DG161" s="861">
        <v>-5.7227560000000004</v>
      </c>
      <c r="DH161" s="861">
        <v>-6.6818929999999996</v>
      </c>
      <c r="DI161" s="861">
        <v>-4.1892959999999997</v>
      </c>
      <c r="DJ161" s="861">
        <v>-7.0300130000000003</v>
      </c>
      <c r="DK161" s="861">
        <v>-4.7196600000000002</v>
      </c>
      <c r="DL161" s="861">
        <v>-9.6244610000000002</v>
      </c>
      <c r="DM161" s="861">
        <v>-7.0271610000000004</v>
      </c>
      <c r="DN161" s="861">
        <v>-9.7748690000000007</v>
      </c>
      <c r="DO161" s="861">
        <v>-6.6160699999999997</v>
      </c>
      <c r="DP161" s="861">
        <v>-7.1769550000000004</v>
      </c>
      <c r="DQ161" s="861">
        <v>-5.0595100000000004</v>
      </c>
      <c r="DR161" s="861">
        <v>-7.4720560000000003</v>
      </c>
      <c r="DS161" s="861">
        <v>-5.692672</v>
      </c>
      <c r="DT161" s="861">
        <v>-9.336544</v>
      </c>
      <c r="DU161" s="861">
        <v>-7.9176299999999999</v>
      </c>
      <c r="DV161" s="861">
        <v>-9.7455180000000006</v>
      </c>
      <c r="DW161" s="861">
        <v>-5.4484519999999996</v>
      </c>
      <c r="DX161" s="861">
        <v>13.841652</v>
      </c>
      <c r="DY161" s="861">
        <v>10.86835</v>
      </c>
      <c r="DZ161" s="861">
        <v>164.482438</v>
      </c>
      <c r="EA161" s="861">
        <v>154.66996</v>
      </c>
      <c r="EB161" s="861">
        <v>119.96</v>
      </c>
      <c r="EC161" s="861">
        <v>3.2509999999999999</v>
      </c>
      <c r="ED161" s="861">
        <v>384.4</v>
      </c>
      <c r="EE161" s="861">
        <v>120.06</v>
      </c>
      <c r="EF161" s="861">
        <v>5.569</v>
      </c>
      <c r="EG161" s="861">
        <v>661.8</v>
      </c>
      <c r="EH161" s="861">
        <v>120.09</v>
      </c>
      <c r="EI161" s="861">
        <v>5.2569999999999997</v>
      </c>
      <c r="EJ161" s="861">
        <v>619.9</v>
      </c>
      <c r="EK161" s="861">
        <v>10.587301999999999</v>
      </c>
      <c r="EL161" s="861">
        <v>12.597246999999999</v>
      </c>
      <c r="EM161" s="861">
        <v>-15.032797</v>
      </c>
      <c r="EN161" s="861">
        <v>-20.229185999999999</v>
      </c>
      <c r="EO161" s="861">
        <v>95.967704999999995</v>
      </c>
      <c r="EP161" s="861">
        <v>91.724182999999996</v>
      </c>
      <c r="EQ161" s="861">
        <v>-6.4384949999999996</v>
      </c>
      <c r="ER161" s="861">
        <v>720.7432</v>
      </c>
      <c r="ES161" s="861">
        <v>1667.2156239999999</v>
      </c>
      <c r="ET161" s="861">
        <v>1572.7044040000001</v>
      </c>
      <c r="EU161" s="861"/>
      <c r="EV161" s="861"/>
      <c r="EW161" s="861"/>
      <c r="EX161" s="861"/>
      <c r="EY161" s="861"/>
      <c r="EZ161" s="861"/>
      <c r="FA161" s="861"/>
      <c r="FB161" s="861"/>
      <c r="FC161" s="861"/>
      <c r="FD161" s="861"/>
    </row>
    <row r="162" spans="1:160" x14ac:dyDescent="0.25">
      <c r="A162" s="837">
        <v>46141</v>
      </c>
      <c r="B162" s="836">
        <v>0.48256944444444444</v>
      </c>
      <c r="C162" s="861">
        <v>8160</v>
      </c>
      <c r="D162" s="861">
        <v>0</v>
      </c>
      <c r="E162" s="861">
        <v>0</v>
      </c>
      <c r="F162" s="861">
        <v>75.455624</v>
      </c>
      <c r="G162" s="861">
        <v>71.976536999999993</v>
      </c>
      <c r="H162" s="861">
        <v>65.223860999999999</v>
      </c>
      <c r="I162" s="861">
        <v>74.195774999999998</v>
      </c>
      <c r="J162" s="861">
        <v>71.050228000000004</v>
      </c>
      <c r="K162" s="861">
        <v>71.368022999999994</v>
      </c>
      <c r="L162" s="861">
        <v>74.175704999999994</v>
      </c>
      <c r="M162" s="861">
        <v>74.580662000000004</v>
      </c>
      <c r="N162" s="861">
        <v>-4.5451050000000004</v>
      </c>
      <c r="O162" s="861">
        <v>-6.130477</v>
      </c>
      <c r="P162" s="861">
        <v>-7.1822650000000001</v>
      </c>
      <c r="Q162" s="861">
        <v>-3.484426</v>
      </c>
      <c r="R162" s="861">
        <v>-4.649127</v>
      </c>
      <c r="S162" s="861">
        <v>-5.5642399999999999</v>
      </c>
      <c r="T162" s="861">
        <v>82.351354000000001</v>
      </c>
      <c r="U162" s="861">
        <v>73.072784999999996</v>
      </c>
      <c r="V162" s="861">
        <v>94.580815000000001</v>
      </c>
      <c r="W162" s="861">
        <v>93.690832</v>
      </c>
      <c r="X162" s="861">
        <v>-3.3726970000000001</v>
      </c>
      <c r="Y162" s="861">
        <v>-2.8966020000000001</v>
      </c>
      <c r="Z162" s="861">
        <v>-8.1288859999999996</v>
      </c>
      <c r="AA162" s="861">
        <v>-7.2946619999999998</v>
      </c>
      <c r="AB162" s="861">
        <v>-7.4434079999999998</v>
      </c>
      <c r="AC162" s="861">
        <v>-9.3402100000000008</v>
      </c>
      <c r="AD162" s="861">
        <v>-11.078992</v>
      </c>
      <c r="AE162" s="861">
        <v>106.719577</v>
      </c>
      <c r="AF162" s="861">
        <v>100.052801</v>
      </c>
      <c r="AG162" s="861">
        <v>91.704919000000004</v>
      </c>
      <c r="AH162" s="861">
        <v>110.554301</v>
      </c>
      <c r="AI162" s="861">
        <v>90.768795999999995</v>
      </c>
      <c r="AJ162" s="861">
        <v>72.972010999999995</v>
      </c>
      <c r="AK162" s="861">
        <v>-2.8981270000000001</v>
      </c>
      <c r="AL162" s="861">
        <v>-5.8606579999999999</v>
      </c>
      <c r="AM162" s="861">
        <v>-4.7528610000000002</v>
      </c>
      <c r="AN162" s="861">
        <v>94.167572000000007</v>
      </c>
      <c r="AO162" s="861">
        <v>93.034338000000005</v>
      </c>
      <c r="AP162" s="861">
        <v>91.181522000000001</v>
      </c>
      <c r="AQ162" s="861">
        <v>89.855148999999997</v>
      </c>
      <c r="AR162" s="861">
        <v>73.395916</v>
      </c>
      <c r="AS162" s="861">
        <v>63.352721000000003</v>
      </c>
      <c r="AT162" s="861">
        <v>78.308124000000007</v>
      </c>
      <c r="AU162" s="861">
        <v>76.204213999999993</v>
      </c>
      <c r="AV162" s="861">
        <v>73.829936000000004</v>
      </c>
      <c r="AW162" s="861">
        <v>73.216688000000005</v>
      </c>
      <c r="AX162" s="861">
        <v>90.160939999999997</v>
      </c>
      <c r="AY162" s="861">
        <v>87.885998999999998</v>
      </c>
      <c r="AZ162" s="861">
        <v>-2.837723</v>
      </c>
      <c r="BA162" s="861">
        <v>-2.9964520000000001</v>
      </c>
      <c r="BB162" s="861">
        <v>-11.570899000000001</v>
      </c>
      <c r="BC162" s="861">
        <v>-10.289697</v>
      </c>
      <c r="BD162" s="861">
        <v>-10.884855999999999</v>
      </c>
      <c r="BE162" s="861">
        <v>-4.7572570000000001</v>
      </c>
      <c r="BF162" s="861">
        <v>31.408467999999999</v>
      </c>
      <c r="BG162" s="861">
        <v>140.20957300000001</v>
      </c>
      <c r="BH162" s="861">
        <v>109.946461</v>
      </c>
      <c r="BI162" s="861">
        <v>53.917816000000002</v>
      </c>
      <c r="BJ162" s="861">
        <v>132.30131600000001</v>
      </c>
      <c r="BK162" s="861">
        <v>86.928248999999994</v>
      </c>
      <c r="BL162" s="861">
        <v>76.059278000000006</v>
      </c>
      <c r="BM162" s="861">
        <v>-16.306265</v>
      </c>
      <c r="BN162" s="861">
        <v>-10.836703999999999</v>
      </c>
      <c r="BO162" s="861">
        <v>-8.045871</v>
      </c>
      <c r="BP162" s="861">
        <v>-10.06415</v>
      </c>
      <c r="BQ162" s="861">
        <v>87.876741999999993</v>
      </c>
      <c r="BR162" s="861">
        <v>89.821866</v>
      </c>
      <c r="BS162" s="861">
        <v>86.864299000000003</v>
      </c>
      <c r="BT162" s="861">
        <v>59.811813000000001</v>
      </c>
      <c r="BU162" s="861">
        <v>65.453474999999997</v>
      </c>
      <c r="BV162" s="861">
        <v>61.952919000000001</v>
      </c>
      <c r="BW162" s="861">
        <v>65.204379000000003</v>
      </c>
      <c r="BX162" s="861">
        <v>-11.591661</v>
      </c>
      <c r="BY162" s="861">
        <v>-11.822241</v>
      </c>
      <c r="BZ162" s="861">
        <v>-10.585082999999999</v>
      </c>
      <c r="CA162" s="861">
        <v>-11.890889</v>
      </c>
      <c r="CB162" s="861">
        <v>-6.8219320000000003</v>
      </c>
      <c r="CC162" s="861">
        <v>-3.4412310000000002</v>
      </c>
      <c r="CD162" s="861">
        <v>-6.9059860000000004</v>
      </c>
      <c r="CE162" s="861">
        <v>-2.2954080000000001</v>
      </c>
      <c r="CF162" s="861">
        <v>-9.1205390000000008</v>
      </c>
      <c r="CG162" s="861">
        <v>-2.1167389999999999</v>
      </c>
      <c r="CH162" s="861">
        <v>-9.4193289999999994</v>
      </c>
      <c r="CI162" s="861">
        <v>-4.6630969999999996</v>
      </c>
      <c r="CJ162" s="861">
        <v>-7.0143490000000002</v>
      </c>
      <c r="CK162" s="861">
        <v>-3.4737459999999998</v>
      </c>
      <c r="CL162" s="861">
        <v>-7.194204</v>
      </c>
      <c r="CM162" s="861">
        <v>-1.4946809999999999</v>
      </c>
      <c r="CN162" s="861">
        <v>-8.9509100000000004</v>
      </c>
      <c r="CO162" s="861">
        <v>-4.2535049999999996</v>
      </c>
      <c r="CP162" s="861">
        <v>-9.3780289999999997</v>
      </c>
      <c r="CQ162" s="861">
        <v>-5.9907779999999997</v>
      </c>
      <c r="CR162" s="861">
        <v>-6.9213630000000004</v>
      </c>
      <c r="CS162" s="861">
        <v>-4.2466749999999998</v>
      </c>
      <c r="CT162" s="861">
        <v>-7.2629289999999997</v>
      </c>
      <c r="CU162" s="861">
        <v>-4.2588400000000002</v>
      </c>
      <c r="CV162" s="861">
        <v>-9.6941819999999996</v>
      </c>
      <c r="CW162" s="861">
        <v>-4.1337429999999999</v>
      </c>
      <c r="CX162" s="861">
        <v>-9.5939080000000008</v>
      </c>
      <c r="CY162" s="861">
        <v>-4.9048100000000003</v>
      </c>
      <c r="CZ162" s="861">
        <v>-6.7450219999999996</v>
      </c>
      <c r="DA162" s="861">
        <v>-3.6803430000000001</v>
      </c>
      <c r="DB162" s="861">
        <v>-7.3062009999999997</v>
      </c>
      <c r="DC162" s="861">
        <v>-3.3077860000000001</v>
      </c>
      <c r="DD162" s="861">
        <v>-9.4339910000000007</v>
      </c>
      <c r="DE162" s="861">
        <v>-5.8473249999999997</v>
      </c>
      <c r="DF162" s="861">
        <v>-9.7020320000000009</v>
      </c>
      <c r="DG162" s="861">
        <v>-5.7375489999999996</v>
      </c>
      <c r="DH162" s="861">
        <v>-6.6757</v>
      </c>
      <c r="DI162" s="861">
        <v>-4.198931</v>
      </c>
      <c r="DJ162" s="861">
        <v>-7.0200719999999999</v>
      </c>
      <c r="DK162" s="861">
        <v>-4.7339570000000002</v>
      </c>
      <c r="DL162" s="861">
        <v>-9.6109249999999999</v>
      </c>
      <c r="DM162" s="861">
        <v>-7.053852</v>
      </c>
      <c r="DN162" s="861">
        <v>-9.761139</v>
      </c>
      <c r="DO162" s="861">
        <v>-6.6397529999999998</v>
      </c>
      <c r="DP162" s="861">
        <v>-7.162814</v>
      </c>
      <c r="DQ162" s="861">
        <v>-5.067761</v>
      </c>
      <c r="DR162" s="861">
        <v>-7.4583680000000001</v>
      </c>
      <c r="DS162" s="861">
        <v>-5.7256369999999999</v>
      </c>
      <c r="DT162" s="861">
        <v>-9.2934809999999999</v>
      </c>
      <c r="DU162" s="861">
        <v>-7.9242439999999998</v>
      </c>
      <c r="DV162" s="861">
        <v>-9.7183700000000002</v>
      </c>
      <c r="DW162" s="861">
        <v>-5.4373290000000001</v>
      </c>
      <c r="DX162" s="861">
        <v>13.703132</v>
      </c>
      <c r="DY162" s="861">
        <v>10.642150000000001</v>
      </c>
      <c r="DZ162" s="861">
        <v>163.88451699999999</v>
      </c>
      <c r="EA162" s="861">
        <v>153.95218299999999</v>
      </c>
      <c r="EB162" s="861">
        <v>120.04</v>
      </c>
      <c r="EC162" s="861">
        <v>3.25</v>
      </c>
      <c r="ED162" s="861">
        <v>384</v>
      </c>
      <c r="EE162" s="861">
        <v>119.94</v>
      </c>
      <c r="EF162" s="861">
        <v>5.5839999999999996</v>
      </c>
      <c r="EG162" s="861">
        <v>657.7</v>
      </c>
      <c r="EH162" s="861">
        <v>120.08</v>
      </c>
      <c r="EI162" s="861">
        <v>5.2489999999999997</v>
      </c>
      <c r="EJ162" s="861">
        <v>620.20000000000005</v>
      </c>
      <c r="EK162" s="861">
        <v>10.512496000000001</v>
      </c>
      <c r="EL162" s="861">
        <v>12.597455</v>
      </c>
      <c r="EM162" s="861">
        <v>-15.265357</v>
      </c>
      <c r="EN162" s="861">
        <v>-20.643325999999998</v>
      </c>
      <c r="EO162" s="861">
        <v>95.714067</v>
      </c>
      <c r="EP162" s="861">
        <v>91.406768</v>
      </c>
      <c r="EQ162" s="861">
        <v>-6.433198</v>
      </c>
      <c r="ER162" s="861">
        <v>727.146162</v>
      </c>
      <c r="ES162" s="861">
        <v>1678.2118559999999</v>
      </c>
      <c r="ET162" s="861">
        <v>1583.047767</v>
      </c>
      <c r="EU162" s="861"/>
      <c r="EV162" s="861"/>
      <c r="EW162" s="861"/>
      <c r="EX162" s="861"/>
      <c r="EY162" s="861"/>
      <c r="EZ162" s="861"/>
      <c r="FA162" s="861"/>
      <c r="FB162" s="861"/>
      <c r="FC162" s="861"/>
      <c r="FD162" s="861"/>
    </row>
    <row r="163" spans="1:160" x14ac:dyDescent="0.25">
      <c r="A163" s="837">
        <v>46141</v>
      </c>
      <c r="B163" s="836">
        <v>0.48326388888888888</v>
      </c>
      <c r="C163" s="861">
        <v>8220</v>
      </c>
      <c r="D163" s="861">
        <v>0</v>
      </c>
      <c r="E163" s="861">
        <v>0</v>
      </c>
      <c r="F163" s="861">
        <v>75.266347999999994</v>
      </c>
      <c r="G163" s="861">
        <v>71.931482000000003</v>
      </c>
      <c r="H163" s="861">
        <v>65.040826999999993</v>
      </c>
      <c r="I163" s="861">
        <v>74.173985999999999</v>
      </c>
      <c r="J163" s="861">
        <v>70.947297000000006</v>
      </c>
      <c r="K163" s="861">
        <v>71.362706000000003</v>
      </c>
      <c r="L163" s="861">
        <v>74.158056000000002</v>
      </c>
      <c r="M163" s="861">
        <v>74.563867000000002</v>
      </c>
      <c r="N163" s="861">
        <v>-4.7380180000000003</v>
      </c>
      <c r="O163" s="861">
        <v>-6.4372629999999997</v>
      </c>
      <c r="P163" s="861">
        <v>-7.4138359999999999</v>
      </c>
      <c r="Q163" s="861">
        <v>-3.5688979999999999</v>
      </c>
      <c r="R163" s="861">
        <v>-4.5350429999999999</v>
      </c>
      <c r="S163" s="861">
        <v>-5.7869679999999999</v>
      </c>
      <c r="T163" s="861">
        <v>82.293520000000001</v>
      </c>
      <c r="U163" s="861">
        <v>72.759400999999997</v>
      </c>
      <c r="V163" s="861">
        <v>94.250568000000001</v>
      </c>
      <c r="W163" s="861">
        <v>93.312280000000001</v>
      </c>
      <c r="X163" s="861">
        <v>-3.5875590000000002</v>
      </c>
      <c r="Y163" s="861">
        <v>-3.1341890000000001</v>
      </c>
      <c r="Z163" s="861">
        <v>-8.2631150000000009</v>
      </c>
      <c r="AA163" s="861">
        <v>-7.5984059999999998</v>
      </c>
      <c r="AB163" s="861">
        <v>-7.707128</v>
      </c>
      <c r="AC163" s="861">
        <v>-9.6028439999999993</v>
      </c>
      <c r="AD163" s="861">
        <v>-11.337956999999999</v>
      </c>
      <c r="AE163" s="861">
        <v>106.14588500000001</v>
      </c>
      <c r="AF163" s="861">
        <v>99.625131999999994</v>
      </c>
      <c r="AG163" s="861">
        <v>91.249566000000002</v>
      </c>
      <c r="AH163" s="861">
        <v>110.082504</v>
      </c>
      <c r="AI163" s="861">
        <v>90.511734000000004</v>
      </c>
      <c r="AJ163" s="861">
        <v>72.618095999999994</v>
      </c>
      <c r="AK163" s="861">
        <v>-3.2721610000000001</v>
      </c>
      <c r="AL163" s="861">
        <v>-6.2774919999999996</v>
      </c>
      <c r="AM163" s="861">
        <v>-4.978974</v>
      </c>
      <c r="AN163" s="861">
        <v>93.859832999999995</v>
      </c>
      <c r="AO163" s="861">
        <v>92.697140000000005</v>
      </c>
      <c r="AP163" s="861">
        <v>90.797991999999994</v>
      </c>
      <c r="AQ163" s="861">
        <v>89.485574999999997</v>
      </c>
      <c r="AR163" s="861">
        <v>73.375729000000007</v>
      </c>
      <c r="AS163" s="861">
        <v>63.351565000000001</v>
      </c>
      <c r="AT163" s="861">
        <v>78.140738999999996</v>
      </c>
      <c r="AU163" s="861">
        <v>76.044432</v>
      </c>
      <c r="AV163" s="861">
        <v>73.551242000000002</v>
      </c>
      <c r="AW163" s="861">
        <v>73.137090999999998</v>
      </c>
      <c r="AX163" s="861">
        <v>89.722106999999994</v>
      </c>
      <c r="AY163" s="861">
        <v>87.415627999999998</v>
      </c>
      <c r="AZ163" s="861">
        <v>-3.3030080000000002</v>
      </c>
      <c r="BA163" s="861">
        <v>-3.245425</v>
      </c>
      <c r="BB163" s="861">
        <v>-11.854077</v>
      </c>
      <c r="BC163" s="861">
        <v>-10.545997</v>
      </c>
      <c r="BD163" s="861">
        <v>-11.195467000000001</v>
      </c>
      <c r="BE163" s="861">
        <v>-5.0473160000000004</v>
      </c>
      <c r="BF163" s="861">
        <v>31.285923</v>
      </c>
      <c r="BG163" s="861">
        <v>140.05310800000001</v>
      </c>
      <c r="BH163" s="861">
        <v>109.80101000000001</v>
      </c>
      <c r="BI163" s="861">
        <v>53.820225999999998</v>
      </c>
      <c r="BJ163" s="861">
        <v>132.21360999999999</v>
      </c>
      <c r="BK163" s="861">
        <v>86.489762999999996</v>
      </c>
      <c r="BL163" s="861">
        <v>75.767163999999994</v>
      </c>
      <c r="BM163" s="861">
        <v>-16.603677999999999</v>
      </c>
      <c r="BN163" s="861">
        <v>-11.146387000000001</v>
      </c>
      <c r="BO163" s="861">
        <v>-8.3495120000000007</v>
      </c>
      <c r="BP163" s="861">
        <v>-10.446714</v>
      </c>
      <c r="BQ163" s="861">
        <v>87.470979</v>
      </c>
      <c r="BR163" s="861">
        <v>89.686924000000005</v>
      </c>
      <c r="BS163" s="861">
        <v>86.628055000000003</v>
      </c>
      <c r="BT163" s="861">
        <v>59.810965000000003</v>
      </c>
      <c r="BU163" s="861">
        <v>65.398278000000005</v>
      </c>
      <c r="BV163" s="861">
        <v>61.830987999999998</v>
      </c>
      <c r="BW163" s="861">
        <v>65.164122000000006</v>
      </c>
      <c r="BX163" s="861">
        <v>-11.952731</v>
      </c>
      <c r="BY163" s="861">
        <v>-12.075609999999999</v>
      </c>
      <c r="BZ163" s="861">
        <v>-11.030707</v>
      </c>
      <c r="CA163" s="861">
        <v>-12.167412000000001</v>
      </c>
      <c r="CB163" s="861">
        <v>-6.8529080000000002</v>
      </c>
      <c r="CC163" s="861">
        <v>-3.442377</v>
      </c>
      <c r="CD163" s="861">
        <v>-6.9066710000000002</v>
      </c>
      <c r="CE163" s="861">
        <v>-2.262705</v>
      </c>
      <c r="CF163" s="861">
        <v>-9.1151479999999996</v>
      </c>
      <c r="CG163" s="861">
        <v>-2.1192859999999998</v>
      </c>
      <c r="CH163" s="861">
        <v>-9.4312070000000006</v>
      </c>
      <c r="CI163" s="861">
        <v>-4.697692</v>
      </c>
      <c r="CJ163" s="861">
        <v>-7.0154389999999998</v>
      </c>
      <c r="CK163" s="861">
        <v>-3.4860410000000002</v>
      </c>
      <c r="CL163" s="861">
        <v>-7.1939549999999999</v>
      </c>
      <c r="CM163" s="861">
        <v>-1.471743</v>
      </c>
      <c r="CN163" s="861">
        <v>-8.961449</v>
      </c>
      <c r="CO163" s="861">
        <v>-4.2439689999999999</v>
      </c>
      <c r="CP163" s="861">
        <v>-9.4062920000000005</v>
      </c>
      <c r="CQ163" s="861">
        <v>-6.0086310000000003</v>
      </c>
      <c r="CR163" s="861">
        <v>-6.9042139999999996</v>
      </c>
      <c r="CS163" s="861">
        <v>-4.2402949999999997</v>
      </c>
      <c r="CT163" s="861">
        <v>-7.241085</v>
      </c>
      <c r="CU163" s="861">
        <v>-4.2450049999999999</v>
      </c>
      <c r="CV163" s="861">
        <v>-9.6882029999999997</v>
      </c>
      <c r="CW163" s="861">
        <v>-4.1157260000000004</v>
      </c>
      <c r="CX163" s="861">
        <v>-9.5861420000000006</v>
      </c>
      <c r="CY163" s="861">
        <v>-4.875686</v>
      </c>
      <c r="CZ163" s="861">
        <v>-6.742426</v>
      </c>
      <c r="DA163" s="861">
        <v>-3.6535350000000002</v>
      </c>
      <c r="DB163" s="861">
        <v>-7.2955949999999996</v>
      </c>
      <c r="DC163" s="861">
        <v>-3.2879580000000002</v>
      </c>
      <c r="DD163" s="861">
        <v>-9.4752019999999995</v>
      </c>
      <c r="DE163" s="861">
        <v>-5.8416779999999999</v>
      </c>
      <c r="DF163" s="861">
        <v>-9.6963629999999998</v>
      </c>
      <c r="DG163" s="861">
        <v>-5.7146679999999996</v>
      </c>
      <c r="DH163" s="861">
        <v>-6.6728589999999999</v>
      </c>
      <c r="DI163" s="861">
        <v>-4.1919969999999998</v>
      </c>
      <c r="DJ163" s="861">
        <v>-7.0121729999999998</v>
      </c>
      <c r="DK163" s="861">
        <v>-4.7428419999999996</v>
      </c>
      <c r="DL163" s="861">
        <v>-9.6288450000000001</v>
      </c>
      <c r="DM163" s="861">
        <v>-7.0385340000000003</v>
      </c>
      <c r="DN163" s="861">
        <v>-9.7742349999999991</v>
      </c>
      <c r="DO163" s="861">
        <v>-6.6191740000000001</v>
      </c>
      <c r="DP163" s="861">
        <v>-7.1739879999999996</v>
      </c>
      <c r="DQ163" s="861">
        <v>-5.0487099999999998</v>
      </c>
      <c r="DR163" s="861">
        <v>-7.4761730000000002</v>
      </c>
      <c r="DS163" s="861">
        <v>-5.7037699999999996</v>
      </c>
      <c r="DT163" s="861">
        <v>-9.3179549999999995</v>
      </c>
      <c r="DU163" s="861">
        <v>-7.8939380000000003</v>
      </c>
      <c r="DV163" s="861">
        <v>-9.7414749999999994</v>
      </c>
      <c r="DW163" s="861">
        <v>-5.4542219999999997</v>
      </c>
      <c r="DX163" s="861">
        <v>13.551928</v>
      </c>
      <c r="DY163" s="861">
        <v>10.509463999999999</v>
      </c>
      <c r="DZ163" s="861">
        <v>162.932275</v>
      </c>
      <c r="EA163" s="861">
        <v>153.07275100000001</v>
      </c>
      <c r="EB163" s="861">
        <v>120.55</v>
      </c>
      <c r="EC163" s="861">
        <v>1.238</v>
      </c>
      <c r="ED163" s="861">
        <v>132.5</v>
      </c>
      <c r="EE163" s="861">
        <v>120.57</v>
      </c>
      <c r="EF163" s="861">
        <v>5.516</v>
      </c>
      <c r="EG163" s="861">
        <v>659</v>
      </c>
      <c r="EH163" s="861">
        <v>120.58</v>
      </c>
      <c r="EI163" s="861">
        <v>5.23</v>
      </c>
      <c r="EJ163" s="861">
        <v>617.1</v>
      </c>
      <c r="EK163" s="861">
        <v>10.54124</v>
      </c>
      <c r="EL163" s="861">
        <v>12.538079</v>
      </c>
      <c r="EM163" s="861">
        <v>-15.520213999999999</v>
      </c>
      <c r="EN163" s="861">
        <v>-20.887591</v>
      </c>
      <c r="EO163" s="861">
        <v>95.308836999999997</v>
      </c>
      <c r="EP163" s="861">
        <v>91.016512000000006</v>
      </c>
      <c r="EQ163" s="861">
        <v>-6.4314619999999998</v>
      </c>
      <c r="ER163" s="861">
        <v>730.54008899999997</v>
      </c>
      <c r="ES163" s="861">
        <v>1689.182268</v>
      </c>
      <c r="ET163" s="861">
        <v>1593.359195</v>
      </c>
      <c r="EU163" s="861"/>
      <c r="EV163" s="861"/>
      <c r="EW163" s="861"/>
      <c r="EX163" s="861"/>
      <c r="EY163" s="861"/>
      <c r="EZ163" s="861"/>
      <c r="FA163" s="861"/>
      <c r="FB163" s="861"/>
      <c r="FC163" s="861"/>
      <c r="FD163" s="861"/>
    </row>
    <row r="164" spans="1:160" x14ac:dyDescent="0.25">
      <c r="A164" s="837">
        <v>46141</v>
      </c>
      <c r="B164" s="836">
        <v>0.48395833333333332</v>
      </c>
      <c r="C164" s="861">
        <v>8280</v>
      </c>
      <c r="D164" s="861">
        <v>0</v>
      </c>
      <c r="E164" s="861">
        <v>0</v>
      </c>
      <c r="F164" s="861">
        <v>75.169527000000002</v>
      </c>
      <c r="G164" s="861">
        <v>71.890242999999998</v>
      </c>
      <c r="H164" s="861">
        <v>65.093706999999995</v>
      </c>
      <c r="I164" s="861">
        <v>74.162146000000007</v>
      </c>
      <c r="J164" s="861">
        <v>70.92183</v>
      </c>
      <c r="K164" s="861">
        <v>71.354220999999995</v>
      </c>
      <c r="L164" s="861">
        <v>74.132183999999995</v>
      </c>
      <c r="M164" s="861">
        <v>74.532936000000007</v>
      </c>
      <c r="N164" s="861">
        <v>-4.8314209999999997</v>
      </c>
      <c r="O164" s="861">
        <v>-6.6695529999999996</v>
      </c>
      <c r="P164" s="861">
        <v>-7.6899680000000004</v>
      </c>
      <c r="Q164" s="861">
        <v>-3.855693</v>
      </c>
      <c r="R164" s="861">
        <v>-5.0545970000000002</v>
      </c>
      <c r="S164" s="861">
        <v>-5.894749</v>
      </c>
      <c r="T164" s="861">
        <v>82.084100000000007</v>
      </c>
      <c r="U164" s="861">
        <v>72.645486000000005</v>
      </c>
      <c r="V164" s="861">
        <v>94.187084999999996</v>
      </c>
      <c r="W164" s="861">
        <v>93.266926999999995</v>
      </c>
      <c r="X164" s="861">
        <v>-3.7514280000000002</v>
      </c>
      <c r="Y164" s="861">
        <v>-3.3265069999999999</v>
      </c>
      <c r="Z164" s="861">
        <v>-8.4977160000000005</v>
      </c>
      <c r="AA164" s="861">
        <v>-7.8318269999999997</v>
      </c>
      <c r="AB164" s="861">
        <v>-7.849278</v>
      </c>
      <c r="AC164" s="861">
        <v>-9.7646519999999999</v>
      </c>
      <c r="AD164" s="861">
        <v>-11.485746000000001</v>
      </c>
      <c r="AE164" s="861">
        <v>105.92441700000001</v>
      </c>
      <c r="AF164" s="861">
        <v>99.206519</v>
      </c>
      <c r="AG164" s="861">
        <v>90.870512000000005</v>
      </c>
      <c r="AH164" s="861">
        <v>109.712334</v>
      </c>
      <c r="AI164" s="861">
        <v>90.412644999999998</v>
      </c>
      <c r="AJ164" s="861">
        <v>72.508878999999993</v>
      </c>
      <c r="AK164" s="861">
        <v>-3.5019849999999999</v>
      </c>
      <c r="AL164" s="861">
        <v>-6.4765920000000001</v>
      </c>
      <c r="AM164" s="861">
        <v>-5.1692859999999996</v>
      </c>
      <c r="AN164" s="861">
        <v>93.676855000000003</v>
      </c>
      <c r="AO164" s="861">
        <v>92.634929999999997</v>
      </c>
      <c r="AP164" s="861">
        <v>90.721129000000005</v>
      </c>
      <c r="AQ164" s="861">
        <v>89.309308999999999</v>
      </c>
      <c r="AR164" s="861">
        <v>73.224154999999996</v>
      </c>
      <c r="AS164" s="861">
        <v>63.390486000000003</v>
      </c>
      <c r="AT164" s="861">
        <v>78.066750999999996</v>
      </c>
      <c r="AU164" s="861">
        <v>76.013720000000006</v>
      </c>
      <c r="AV164" s="861">
        <v>73.614371000000006</v>
      </c>
      <c r="AW164" s="861">
        <v>73.361175000000003</v>
      </c>
      <c r="AX164" s="861">
        <v>89.831067000000004</v>
      </c>
      <c r="AY164" s="861">
        <v>87.618539999999996</v>
      </c>
      <c r="AZ164" s="861">
        <v>-3.5900919999999998</v>
      </c>
      <c r="BA164" s="861">
        <v>-3.3861629999999998</v>
      </c>
      <c r="BB164" s="861">
        <v>-12.088423000000001</v>
      </c>
      <c r="BC164" s="861">
        <v>-10.759655</v>
      </c>
      <c r="BD164" s="861">
        <v>-11.455439999999999</v>
      </c>
      <c r="BE164" s="861">
        <v>-5.2264309999999998</v>
      </c>
      <c r="BF164" s="861">
        <v>31.319967999999999</v>
      </c>
      <c r="BG164" s="861">
        <v>140.058379</v>
      </c>
      <c r="BH164" s="861">
        <v>109.755922</v>
      </c>
      <c r="BI164" s="861">
        <v>53.695424000000003</v>
      </c>
      <c r="BJ164" s="861">
        <v>132.380593</v>
      </c>
      <c r="BK164" s="861">
        <v>86.583263000000002</v>
      </c>
      <c r="BL164" s="861">
        <v>75.835251</v>
      </c>
      <c r="BM164" s="861">
        <v>-16.863448999999999</v>
      </c>
      <c r="BN164" s="861">
        <v>-11.418898</v>
      </c>
      <c r="BO164" s="861">
        <v>-8.5482429999999994</v>
      </c>
      <c r="BP164" s="861">
        <v>-10.718923999999999</v>
      </c>
      <c r="BQ164" s="861">
        <v>87.503662000000006</v>
      </c>
      <c r="BR164" s="861">
        <v>89.524477000000005</v>
      </c>
      <c r="BS164" s="861">
        <v>86.410016999999996</v>
      </c>
      <c r="BT164" s="861">
        <v>59.668097000000003</v>
      </c>
      <c r="BU164" s="861">
        <v>65.315039999999996</v>
      </c>
      <c r="BV164" s="861">
        <v>61.801887999999998</v>
      </c>
      <c r="BW164" s="861">
        <v>65.100949</v>
      </c>
      <c r="BX164" s="861">
        <v>-12.074636999999999</v>
      </c>
      <c r="BY164" s="861">
        <v>-12.273835999999999</v>
      </c>
      <c r="BZ164" s="861">
        <v>-11.300755000000001</v>
      </c>
      <c r="CA164" s="861">
        <v>-12.276845</v>
      </c>
      <c r="CB164" s="861">
        <v>-6.8339319999999999</v>
      </c>
      <c r="CC164" s="861">
        <v>-3.4439690000000001</v>
      </c>
      <c r="CD164" s="861">
        <v>-6.86951</v>
      </c>
      <c r="CE164" s="861">
        <v>-2.2554850000000002</v>
      </c>
      <c r="CF164" s="861">
        <v>-9.1036359999999998</v>
      </c>
      <c r="CG164" s="861">
        <v>-2.1028009999999999</v>
      </c>
      <c r="CH164" s="861">
        <v>-9.3985570000000003</v>
      </c>
      <c r="CI164" s="861">
        <v>-4.6918110000000004</v>
      </c>
      <c r="CJ164" s="861">
        <v>-6.99132</v>
      </c>
      <c r="CK164" s="861">
        <v>-3.4825240000000002</v>
      </c>
      <c r="CL164" s="861">
        <v>-7.2137789999999997</v>
      </c>
      <c r="CM164" s="861">
        <v>-1.4710160000000001</v>
      </c>
      <c r="CN164" s="861">
        <v>-8.9237040000000007</v>
      </c>
      <c r="CO164" s="861">
        <v>-4.2413809999999996</v>
      </c>
      <c r="CP164" s="861">
        <v>-9.3636040000000005</v>
      </c>
      <c r="CQ164" s="861">
        <v>-5.9950840000000003</v>
      </c>
      <c r="CR164" s="861">
        <v>-6.9219379999999999</v>
      </c>
      <c r="CS164" s="861">
        <v>-4.2505040000000003</v>
      </c>
      <c r="CT164" s="861">
        <v>-7.2026870000000001</v>
      </c>
      <c r="CU164" s="861">
        <v>-4.2430620000000001</v>
      </c>
      <c r="CV164" s="861">
        <v>-9.6726399999999995</v>
      </c>
      <c r="CW164" s="861">
        <v>-4.1588880000000001</v>
      </c>
      <c r="CX164" s="861">
        <v>-9.5906070000000003</v>
      </c>
      <c r="CY164" s="861">
        <v>-4.889894</v>
      </c>
      <c r="CZ164" s="861">
        <v>-6.7380000000000004</v>
      </c>
      <c r="DA164" s="861">
        <v>-3.6675970000000002</v>
      </c>
      <c r="DB164" s="861">
        <v>-7.2994570000000003</v>
      </c>
      <c r="DC164" s="861">
        <v>-3.290867</v>
      </c>
      <c r="DD164" s="861">
        <v>-9.4524340000000002</v>
      </c>
      <c r="DE164" s="861">
        <v>-5.8195050000000004</v>
      </c>
      <c r="DF164" s="861">
        <v>-9.7022469999999998</v>
      </c>
      <c r="DG164" s="861">
        <v>-5.7139889999999998</v>
      </c>
      <c r="DH164" s="861">
        <v>-6.6833840000000002</v>
      </c>
      <c r="DI164" s="861">
        <v>-4.1989179999999999</v>
      </c>
      <c r="DJ164" s="861">
        <v>-7.0144539999999997</v>
      </c>
      <c r="DK164" s="861">
        <v>-4.7288249999999996</v>
      </c>
      <c r="DL164" s="861">
        <v>-9.61965</v>
      </c>
      <c r="DM164" s="861">
        <v>-7.0368510000000004</v>
      </c>
      <c r="DN164" s="861">
        <v>-9.75291</v>
      </c>
      <c r="DO164" s="861">
        <v>-6.6310979999999997</v>
      </c>
      <c r="DP164" s="861">
        <v>-7.1705040000000002</v>
      </c>
      <c r="DQ164" s="861">
        <v>-5.0453960000000002</v>
      </c>
      <c r="DR164" s="861">
        <v>-7.4742490000000004</v>
      </c>
      <c r="DS164" s="861">
        <v>-5.7190979999999998</v>
      </c>
      <c r="DT164" s="861">
        <v>-9.3232979999999994</v>
      </c>
      <c r="DU164" s="861">
        <v>-7.9086230000000004</v>
      </c>
      <c r="DV164" s="861">
        <v>-9.7487650000000006</v>
      </c>
      <c r="DW164" s="861">
        <v>-5.4297779999999998</v>
      </c>
      <c r="DX164" s="861">
        <v>13.477710999999999</v>
      </c>
      <c r="DY164" s="861">
        <v>10.405744</v>
      </c>
      <c r="DZ164" s="861">
        <v>162.886394</v>
      </c>
      <c r="EA164" s="861">
        <v>153.47110499999999</v>
      </c>
      <c r="EB164" s="861">
        <v>119.93</v>
      </c>
      <c r="EC164" s="861">
        <v>3.25</v>
      </c>
      <c r="ED164" s="861">
        <v>384.5</v>
      </c>
      <c r="EE164" s="861">
        <v>119.97</v>
      </c>
      <c r="EF164" s="861">
        <v>5.56</v>
      </c>
      <c r="EG164" s="861">
        <v>655.4</v>
      </c>
      <c r="EH164" s="861">
        <v>120.11</v>
      </c>
      <c r="EI164" s="861">
        <v>5.1970000000000001</v>
      </c>
      <c r="EJ164" s="861">
        <v>614.9</v>
      </c>
      <c r="EK164" s="861">
        <v>10.476407999999999</v>
      </c>
      <c r="EL164" s="861">
        <v>12.530983000000001</v>
      </c>
      <c r="EM164" s="861">
        <v>-15.645694000000001</v>
      </c>
      <c r="EN164" s="861">
        <v>-21.079225999999998</v>
      </c>
      <c r="EO164" s="861">
        <v>95.289271999999997</v>
      </c>
      <c r="EP164" s="861">
        <v>91.193471000000002</v>
      </c>
      <c r="EQ164" s="861">
        <v>-6.4267130000000003</v>
      </c>
      <c r="ER164" s="861">
        <v>733.657422</v>
      </c>
      <c r="ES164" s="861">
        <v>1700.138369</v>
      </c>
      <c r="ET164" s="861">
        <v>1603.6313150000001</v>
      </c>
      <c r="EU164" s="861"/>
      <c r="EV164" s="861"/>
      <c r="EW164" s="861"/>
      <c r="EX164" s="861"/>
      <c r="EY164" s="861"/>
      <c r="EZ164" s="861"/>
      <c r="FA164" s="861"/>
      <c r="FB164" s="861"/>
      <c r="FC164" s="861"/>
      <c r="FD164" s="861"/>
    </row>
    <row r="165" spans="1:160" x14ac:dyDescent="0.25">
      <c r="A165" s="837">
        <v>46141</v>
      </c>
      <c r="B165" s="836">
        <v>0.48465277777777777</v>
      </c>
      <c r="C165" s="861">
        <v>8340</v>
      </c>
      <c r="D165" s="861">
        <v>0</v>
      </c>
      <c r="E165" s="861">
        <v>0</v>
      </c>
      <c r="F165" s="861">
        <v>75.127617999999998</v>
      </c>
      <c r="G165" s="861">
        <v>71.855804000000006</v>
      </c>
      <c r="H165" s="861">
        <v>65.020949000000002</v>
      </c>
      <c r="I165" s="861">
        <v>74.146960000000007</v>
      </c>
      <c r="J165" s="861">
        <v>70.808532999999997</v>
      </c>
      <c r="K165" s="861">
        <v>71.336438999999999</v>
      </c>
      <c r="L165" s="861">
        <v>74.117053999999996</v>
      </c>
      <c r="M165" s="861">
        <v>74.504711</v>
      </c>
      <c r="N165" s="861">
        <v>-5.1501749999999999</v>
      </c>
      <c r="O165" s="861">
        <v>-6.8944169999999998</v>
      </c>
      <c r="P165" s="861">
        <v>-7.9184669999999997</v>
      </c>
      <c r="Q165" s="861">
        <v>-3.9712969999999999</v>
      </c>
      <c r="R165" s="861">
        <v>-5.0884499999999999</v>
      </c>
      <c r="S165" s="861">
        <v>-6.0820800000000004</v>
      </c>
      <c r="T165" s="861">
        <v>82.287126999999998</v>
      </c>
      <c r="U165" s="861">
        <v>72.936724999999996</v>
      </c>
      <c r="V165" s="861">
        <v>94.146770000000004</v>
      </c>
      <c r="W165" s="861">
        <v>93.206716999999998</v>
      </c>
      <c r="X165" s="861">
        <v>-3.8465060000000002</v>
      </c>
      <c r="Y165" s="861">
        <v>-3.3946390000000002</v>
      </c>
      <c r="Z165" s="861">
        <v>-8.6773849999999992</v>
      </c>
      <c r="AA165" s="861">
        <v>-8.0641750000000005</v>
      </c>
      <c r="AB165" s="861">
        <v>-8.0875330000000005</v>
      </c>
      <c r="AC165" s="861">
        <v>-9.9792240000000003</v>
      </c>
      <c r="AD165" s="861">
        <v>-11.725681</v>
      </c>
      <c r="AE165" s="861">
        <v>105.833906</v>
      </c>
      <c r="AF165" s="861">
        <v>98.892201999999997</v>
      </c>
      <c r="AG165" s="861">
        <v>90.644893999999994</v>
      </c>
      <c r="AH165" s="861">
        <v>109.46042300000001</v>
      </c>
      <c r="AI165" s="861">
        <v>90.268524999999997</v>
      </c>
      <c r="AJ165" s="861">
        <v>72.301985999999999</v>
      </c>
      <c r="AK165" s="861">
        <v>-3.9296479999999998</v>
      </c>
      <c r="AL165" s="861">
        <v>-6.8080689999999997</v>
      </c>
      <c r="AM165" s="861">
        <v>-5.4348479999999997</v>
      </c>
      <c r="AN165" s="861">
        <v>93.447367</v>
      </c>
      <c r="AO165" s="861">
        <v>92.636577000000003</v>
      </c>
      <c r="AP165" s="861">
        <v>90.632767000000001</v>
      </c>
      <c r="AQ165" s="861">
        <v>89.166787999999997</v>
      </c>
      <c r="AR165" s="861">
        <v>73.116096999999996</v>
      </c>
      <c r="AS165" s="861">
        <v>63.350541999999997</v>
      </c>
      <c r="AT165" s="861">
        <v>78.019531999999998</v>
      </c>
      <c r="AU165" s="861">
        <v>75.946556999999999</v>
      </c>
      <c r="AV165" s="861">
        <v>73.420918</v>
      </c>
      <c r="AW165" s="861">
        <v>73.024862999999996</v>
      </c>
      <c r="AX165" s="861">
        <v>89.616172000000006</v>
      </c>
      <c r="AY165" s="861">
        <v>87.350218999999996</v>
      </c>
      <c r="AZ165" s="861">
        <v>-3.6337470000000001</v>
      </c>
      <c r="BA165" s="861">
        <v>-3.6137679999999999</v>
      </c>
      <c r="BB165" s="861">
        <v>-12.307494999999999</v>
      </c>
      <c r="BC165" s="861">
        <v>-10.957117</v>
      </c>
      <c r="BD165" s="861">
        <v>-11.664412</v>
      </c>
      <c r="BE165" s="861">
        <v>-5.429316</v>
      </c>
      <c r="BF165" s="861">
        <v>31.046600000000002</v>
      </c>
      <c r="BG165" s="861">
        <v>140.07705200000001</v>
      </c>
      <c r="BH165" s="861">
        <v>109.496042</v>
      </c>
      <c r="BI165" s="861">
        <v>53.576276</v>
      </c>
      <c r="BJ165" s="861">
        <v>132.28247400000001</v>
      </c>
      <c r="BK165" s="861">
        <v>86.419217000000003</v>
      </c>
      <c r="BL165" s="861">
        <v>75.305662999999996</v>
      </c>
      <c r="BM165" s="861">
        <v>-17.022207000000002</v>
      </c>
      <c r="BN165" s="861">
        <v>-11.631129</v>
      </c>
      <c r="BO165" s="861">
        <v>-8.8054190000000006</v>
      </c>
      <c r="BP165" s="861">
        <v>-10.966172</v>
      </c>
      <c r="BQ165" s="861">
        <v>87.347055999999995</v>
      </c>
      <c r="BR165" s="861">
        <v>89.430892</v>
      </c>
      <c r="BS165" s="861">
        <v>86.303173000000001</v>
      </c>
      <c r="BT165" s="861">
        <v>59.556542999999998</v>
      </c>
      <c r="BU165" s="861">
        <v>65.349621999999997</v>
      </c>
      <c r="BV165" s="861">
        <v>61.765819</v>
      </c>
      <c r="BW165" s="861">
        <v>65.070577999999998</v>
      </c>
      <c r="BX165" s="861">
        <v>-12.147553</v>
      </c>
      <c r="BY165" s="861">
        <v>-12.482450999999999</v>
      </c>
      <c r="BZ165" s="861">
        <v>-11.514523000000001</v>
      </c>
      <c r="CA165" s="861">
        <v>-12.458435</v>
      </c>
      <c r="CB165" s="861">
        <v>-6.8322929999999999</v>
      </c>
      <c r="CC165" s="861">
        <v>-3.426669</v>
      </c>
      <c r="CD165" s="861">
        <v>-6.8698629999999996</v>
      </c>
      <c r="CE165" s="861">
        <v>-2.2080820000000001</v>
      </c>
      <c r="CF165" s="861">
        <v>-9.1006169999999997</v>
      </c>
      <c r="CG165" s="861">
        <v>-2.0937899999999998</v>
      </c>
      <c r="CH165" s="861">
        <v>-9.4006620000000005</v>
      </c>
      <c r="CI165" s="861">
        <v>-4.6748190000000003</v>
      </c>
      <c r="CJ165" s="861">
        <v>-6.955584</v>
      </c>
      <c r="CK165" s="861">
        <v>-3.4587189999999999</v>
      </c>
      <c r="CL165" s="861">
        <v>-7.1935729999999998</v>
      </c>
      <c r="CM165" s="861">
        <v>-1.485257</v>
      </c>
      <c r="CN165" s="861">
        <v>-8.9309930000000008</v>
      </c>
      <c r="CO165" s="861">
        <v>-4.2537330000000004</v>
      </c>
      <c r="CP165" s="861">
        <v>-9.3423470000000002</v>
      </c>
      <c r="CQ165" s="861">
        <v>-5.9506230000000002</v>
      </c>
      <c r="CR165" s="861">
        <v>-6.8867520000000004</v>
      </c>
      <c r="CS165" s="861">
        <v>-4.2382530000000003</v>
      </c>
      <c r="CT165" s="861">
        <v>-7.2061609999999998</v>
      </c>
      <c r="CU165" s="861">
        <v>-4.2516350000000003</v>
      </c>
      <c r="CV165" s="861">
        <v>-9.6714359999999999</v>
      </c>
      <c r="CW165" s="861">
        <v>-4.1321199999999996</v>
      </c>
      <c r="CX165" s="861">
        <v>-9.5553430000000006</v>
      </c>
      <c r="CY165" s="861">
        <v>-4.894927</v>
      </c>
      <c r="CZ165" s="861">
        <v>-6.7070970000000001</v>
      </c>
      <c r="DA165" s="861">
        <v>-3.687853</v>
      </c>
      <c r="DB165" s="861">
        <v>-7.2651529999999998</v>
      </c>
      <c r="DC165" s="861">
        <v>-3.338047</v>
      </c>
      <c r="DD165" s="861">
        <v>-9.4220199999999998</v>
      </c>
      <c r="DE165" s="861">
        <v>-5.8601320000000001</v>
      </c>
      <c r="DF165" s="861">
        <v>-9.6441610000000004</v>
      </c>
      <c r="DG165" s="861">
        <v>-5.7317799999999997</v>
      </c>
      <c r="DH165" s="861">
        <v>-6.6465800000000002</v>
      </c>
      <c r="DI165" s="861">
        <v>-4.2239100000000001</v>
      </c>
      <c r="DJ165" s="861">
        <v>-6.9816370000000001</v>
      </c>
      <c r="DK165" s="861">
        <v>-4.7622159999999996</v>
      </c>
      <c r="DL165" s="861">
        <v>-9.5887820000000001</v>
      </c>
      <c r="DM165" s="861">
        <v>-7.0402069999999997</v>
      </c>
      <c r="DN165" s="861">
        <v>-9.7328150000000004</v>
      </c>
      <c r="DO165" s="861">
        <v>-6.6316410000000001</v>
      </c>
      <c r="DP165" s="861">
        <v>-7.1420810000000001</v>
      </c>
      <c r="DQ165" s="861">
        <v>-5.0699560000000004</v>
      </c>
      <c r="DR165" s="861">
        <v>-7.4418749999999996</v>
      </c>
      <c r="DS165" s="861">
        <v>-5.7399550000000001</v>
      </c>
      <c r="DT165" s="861">
        <v>-9.2886939999999996</v>
      </c>
      <c r="DU165" s="861">
        <v>-7.9175969999999998</v>
      </c>
      <c r="DV165" s="861">
        <v>-9.7183539999999997</v>
      </c>
      <c r="DW165" s="861">
        <v>-5.4573489999999998</v>
      </c>
      <c r="DX165" s="861">
        <v>13.338657</v>
      </c>
      <c r="DY165" s="861">
        <v>10.292159</v>
      </c>
      <c r="DZ165" s="861">
        <v>162.78588099999999</v>
      </c>
      <c r="EA165" s="861">
        <v>152.82390100000001</v>
      </c>
      <c r="EB165" s="861">
        <v>120.2</v>
      </c>
      <c r="EC165" s="861">
        <v>3.2519999999999998</v>
      </c>
      <c r="ED165" s="861">
        <v>384</v>
      </c>
      <c r="EE165" s="861">
        <v>120.18</v>
      </c>
      <c r="EF165" s="861">
        <v>5.5279999999999996</v>
      </c>
      <c r="EG165" s="861">
        <v>655</v>
      </c>
      <c r="EH165" s="861">
        <v>119.96</v>
      </c>
      <c r="EI165" s="861">
        <v>5.194</v>
      </c>
      <c r="EJ165" s="861">
        <v>615.4</v>
      </c>
      <c r="EK165" s="861">
        <v>10.446635000000001</v>
      </c>
      <c r="EL165" s="861">
        <v>12.484375999999999</v>
      </c>
      <c r="EM165" s="861">
        <v>-15.881482999999999</v>
      </c>
      <c r="EN165" s="861">
        <v>-21.289795000000002</v>
      </c>
      <c r="EO165" s="861">
        <v>95.246397999999999</v>
      </c>
      <c r="EP165" s="861">
        <v>90.905811</v>
      </c>
      <c r="EQ165" s="861">
        <v>-6.4177949999999999</v>
      </c>
      <c r="ER165" s="861">
        <v>740.06318199999998</v>
      </c>
      <c r="ES165" s="861">
        <v>1711.0670250000001</v>
      </c>
      <c r="ET165" s="861">
        <v>1613.8474160000001</v>
      </c>
      <c r="EU165" s="861"/>
      <c r="EV165" s="861"/>
      <c r="EW165" s="861"/>
      <c r="EX165" s="861"/>
      <c r="EY165" s="861"/>
      <c r="EZ165" s="861"/>
      <c r="FA165" s="861"/>
      <c r="FB165" s="861"/>
      <c r="FC165" s="861"/>
      <c r="FD165" s="861"/>
    </row>
    <row r="166" spans="1:160" x14ac:dyDescent="0.25">
      <c r="A166" s="837">
        <v>46141</v>
      </c>
      <c r="B166" s="836">
        <v>0.48534722222222221</v>
      </c>
      <c r="C166" s="861">
        <v>8400</v>
      </c>
      <c r="D166" s="861">
        <v>0</v>
      </c>
      <c r="E166" s="861">
        <v>0</v>
      </c>
      <c r="F166" s="861">
        <v>74.883409999999998</v>
      </c>
      <c r="G166" s="861">
        <v>71.8108</v>
      </c>
      <c r="H166" s="861">
        <v>64.799453</v>
      </c>
      <c r="I166" s="861">
        <v>74.114686000000006</v>
      </c>
      <c r="J166" s="861">
        <v>70.731556999999995</v>
      </c>
      <c r="K166" s="861">
        <v>71.285391000000004</v>
      </c>
      <c r="L166" s="861">
        <v>74.091685999999996</v>
      </c>
      <c r="M166" s="861">
        <v>74.488652999999999</v>
      </c>
      <c r="N166" s="861">
        <v>-5.2554309999999997</v>
      </c>
      <c r="O166" s="861">
        <v>-7.1569229999999999</v>
      </c>
      <c r="P166" s="861">
        <v>-8.1331989999999994</v>
      </c>
      <c r="Q166" s="861">
        <v>-4.1491350000000002</v>
      </c>
      <c r="R166" s="861">
        <v>-5.2777779999999996</v>
      </c>
      <c r="S166" s="861">
        <v>-6.1326850000000004</v>
      </c>
      <c r="T166" s="861">
        <v>81.989817000000002</v>
      </c>
      <c r="U166" s="861">
        <v>72.467122000000003</v>
      </c>
      <c r="V166" s="861">
        <v>93.826098000000002</v>
      </c>
      <c r="W166" s="861">
        <v>92.892323000000005</v>
      </c>
      <c r="X166" s="861">
        <v>-3.980836</v>
      </c>
      <c r="Y166" s="861">
        <v>-3.564419</v>
      </c>
      <c r="Z166" s="861">
        <v>-8.8195340000000009</v>
      </c>
      <c r="AA166" s="861">
        <v>-8.2337980000000002</v>
      </c>
      <c r="AB166" s="861">
        <v>-8.2109480000000001</v>
      </c>
      <c r="AC166" s="861">
        <v>-10.154642000000001</v>
      </c>
      <c r="AD166" s="861">
        <v>-11.929328999999999</v>
      </c>
      <c r="AE166" s="861">
        <v>105.49754299999999</v>
      </c>
      <c r="AF166" s="861">
        <v>98.619820000000004</v>
      </c>
      <c r="AG166" s="861">
        <v>90.434685000000002</v>
      </c>
      <c r="AH166" s="861">
        <v>109.275932</v>
      </c>
      <c r="AI166" s="861">
        <v>90.048056000000003</v>
      </c>
      <c r="AJ166" s="861">
        <v>72.034058000000002</v>
      </c>
      <c r="AK166" s="861">
        <v>-4.2384690000000003</v>
      </c>
      <c r="AL166" s="861">
        <v>-6.9944800000000003</v>
      </c>
      <c r="AM166" s="861">
        <v>-5.5886990000000001</v>
      </c>
      <c r="AN166" s="861">
        <v>93.218609999999998</v>
      </c>
      <c r="AO166" s="861">
        <v>92.309050999999997</v>
      </c>
      <c r="AP166" s="861">
        <v>90.499926000000002</v>
      </c>
      <c r="AQ166" s="861">
        <v>88.948941000000005</v>
      </c>
      <c r="AR166" s="861">
        <v>73.012120999999993</v>
      </c>
      <c r="AS166" s="861">
        <v>63.343434999999999</v>
      </c>
      <c r="AT166" s="861">
        <v>77.905794</v>
      </c>
      <c r="AU166" s="861">
        <v>75.805533999999994</v>
      </c>
      <c r="AV166" s="861">
        <v>73.478384000000005</v>
      </c>
      <c r="AW166" s="861">
        <v>73.038281999999995</v>
      </c>
      <c r="AX166" s="861">
        <v>89.454891000000003</v>
      </c>
      <c r="AY166" s="861">
        <v>87.096058999999997</v>
      </c>
      <c r="AZ166" s="861">
        <v>-4.023936</v>
      </c>
      <c r="BA166" s="861">
        <v>-3.7659570000000002</v>
      </c>
      <c r="BB166" s="861">
        <v>-12.476236999999999</v>
      </c>
      <c r="BC166" s="861">
        <v>-11.146184999999999</v>
      </c>
      <c r="BD166" s="861">
        <v>-11.783564999999999</v>
      </c>
      <c r="BE166" s="861">
        <v>-5.6708619999999996</v>
      </c>
      <c r="BF166" s="861">
        <v>31.197077</v>
      </c>
      <c r="BG166" s="861">
        <v>139.878389</v>
      </c>
      <c r="BH166" s="861">
        <v>109.386166</v>
      </c>
      <c r="BI166" s="861">
        <v>53.421326999999998</v>
      </c>
      <c r="BJ166" s="861">
        <v>132.10000700000001</v>
      </c>
      <c r="BK166" s="861">
        <v>86.183524000000006</v>
      </c>
      <c r="BL166" s="861">
        <v>75.104495999999997</v>
      </c>
      <c r="BM166" s="861">
        <v>-17.235959999999999</v>
      </c>
      <c r="BN166" s="861">
        <v>-11.846107999999999</v>
      </c>
      <c r="BO166" s="861">
        <v>-8.9669620000000005</v>
      </c>
      <c r="BP166" s="861">
        <v>-11.213838000000001</v>
      </c>
      <c r="BQ166" s="861">
        <v>87.088095999999993</v>
      </c>
      <c r="BR166" s="861">
        <v>89.265343999999999</v>
      </c>
      <c r="BS166" s="861">
        <v>86.203742000000005</v>
      </c>
      <c r="BT166" s="861">
        <v>59.523631999999999</v>
      </c>
      <c r="BU166" s="861">
        <v>65.317428000000007</v>
      </c>
      <c r="BV166" s="861">
        <v>61.70731</v>
      </c>
      <c r="BW166" s="861">
        <v>65.017000999999993</v>
      </c>
      <c r="BX166" s="861">
        <v>-12.391923</v>
      </c>
      <c r="BY166" s="861">
        <v>-12.709982999999999</v>
      </c>
      <c r="BZ166" s="861">
        <v>-11.592731000000001</v>
      </c>
      <c r="CA166" s="861">
        <v>-12.569272</v>
      </c>
      <c r="CB166" s="861">
        <v>-6.8155929999999998</v>
      </c>
      <c r="CC166" s="861">
        <v>-3.4057140000000001</v>
      </c>
      <c r="CD166" s="861">
        <v>-6.8693419999999996</v>
      </c>
      <c r="CE166" s="861">
        <v>-2.1843849999999998</v>
      </c>
      <c r="CF166" s="861">
        <v>-9.1120160000000006</v>
      </c>
      <c r="CG166" s="861">
        <v>-2.058249</v>
      </c>
      <c r="CH166" s="861">
        <v>-9.4134329999999995</v>
      </c>
      <c r="CI166" s="861">
        <v>-4.6605030000000003</v>
      </c>
      <c r="CJ166" s="861">
        <v>-6.9669049999999997</v>
      </c>
      <c r="CK166" s="861">
        <v>-3.454021</v>
      </c>
      <c r="CL166" s="861">
        <v>-7.165953</v>
      </c>
      <c r="CM166" s="861">
        <v>-1.4263939999999999</v>
      </c>
      <c r="CN166" s="861">
        <v>-8.9077190000000002</v>
      </c>
      <c r="CO166" s="861">
        <v>-4.2041209999999998</v>
      </c>
      <c r="CP166" s="861">
        <v>-9.3509869999999999</v>
      </c>
      <c r="CQ166" s="861">
        <v>-5.9582839999999999</v>
      </c>
      <c r="CR166" s="861">
        <v>-6.8776130000000002</v>
      </c>
      <c r="CS166" s="861">
        <v>-4.2072929999999999</v>
      </c>
      <c r="CT166" s="861">
        <v>-7.1519589999999997</v>
      </c>
      <c r="CU166" s="861">
        <v>-4.2339589999999996</v>
      </c>
      <c r="CV166" s="861">
        <v>-9.6564230000000002</v>
      </c>
      <c r="CW166" s="861">
        <v>-4.1130519999999997</v>
      </c>
      <c r="CX166" s="861">
        <v>-9.5385860000000005</v>
      </c>
      <c r="CY166" s="861">
        <v>-4.8913270000000004</v>
      </c>
      <c r="CZ166" s="861">
        <v>-6.7002179999999996</v>
      </c>
      <c r="DA166" s="861">
        <v>-3.6889989999999999</v>
      </c>
      <c r="DB166" s="861">
        <v>-7.2578950000000004</v>
      </c>
      <c r="DC166" s="861">
        <v>-3.3447659999999999</v>
      </c>
      <c r="DD166" s="861">
        <v>-9.4142930000000007</v>
      </c>
      <c r="DE166" s="861">
        <v>-5.8748290000000001</v>
      </c>
      <c r="DF166" s="861">
        <v>-9.6418440000000007</v>
      </c>
      <c r="DG166" s="861">
        <v>-5.7271460000000003</v>
      </c>
      <c r="DH166" s="861">
        <v>-6.6162650000000003</v>
      </c>
      <c r="DI166" s="861">
        <v>-4.2022180000000002</v>
      </c>
      <c r="DJ166" s="861">
        <v>-6.9598509999999996</v>
      </c>
      <c r="DK166" s="861">
        <v>-4.7665709999999999</v>
      </c>
      <c r="DL166" s="861">
        <v>-9.5894300000000001</v>
      </c>
      <c r="DM166" s="861">
        <v>-7.0483260000000003</v>
      </c>
      <c r="DN166" s="861">
        <v>-9.7168949999999992</v>
      </c>
      <c r="DO166" s="861">
        <v>-6.6377389999999998</v>
      </c>
      <c r="DP166" s="861">
        <v>-7.1397740000000001</v>
      </c>
      <c r="DQ166" s="861">
        <v>-5.0649990000000003</v>
      </c>
      <c r="DR166" s="861">
        <v>-7.4177359999999997</v>
      </c>
      <c r="DS166" s="861">
        <v>-5.7303309999999996</v>
      </c>
      <c r="DT166" s="861">
        <v>-9.2959040000000002</v>
      </c>
      <c r="DU166" s="861">
        <v>-7.9299369999999998</v>
      </c>
      <c r="DV166" s="861">
        <v>-9.7065470000000005</v>
      </c>
      <c r="DW166" s="861">
        <v>-5.454008</v>
      </c>
      <c r="DX166" s="861">
        <v>13.247769</v>
      </c>
      <c r="DY166" s="861">
        <v>10.187808</v>
      </c>
      <c r="DZ166" s="861">
        <v>161.72885099999999</v>
      </c>
      <c r="EA166" s="861">
        <v>152.41913</v>
      </c>
      <c r="EB166" s="861">
        <v>120.68</v>
      </c>
      <c r="EC166" s="861">
        <v>1.2390000000000001</v>
      </c>
      <c r="ED166" s="861">
        <v>132.4</v>
      </c>
      <c r="EE166" s="861">
        <v>120.68</v>
      </c>
      <c r="EF166" s="861">
        <v>5.4989999999999997</v>
      </c>
      <c r="EG166" s="861">
        <v>655.4</v>
      </c>
      <c r="EH166" s="861">
        <v>120.58</v>
      </c>
      <c r="EI166" s="861">
        <v>5.1589999999999998</v>
      </c>
      <c r="EJ166" s="861">
        <v>614.4</v>
      </c>
      <c r="EK166" s="861">
        <v>10.447387000000001</v>
      </c>
      <c r="EL166" s="861">
        <v>12.516938</v>
      </c>
      <c r="EM166" s="861">
        <v>-16.036086000000001</v>
      </c>
      <c r="EN166" s="861">
        <v>-21.483899999999998</v>
      </c>
      <c r="EO166" s="861">
        <v>94.794432999999998</v>
      </c>
      <c r="EP166" s="861">
        <v>90.725489999999994</v>
      </c>
      <c r="EQ166" s="861">
        <v>-6.4072990000000001</v>
      </c>
      <c r="ER166" s="861">
        <v>743.46178399999997</v>
      </c>
      <c r="ES166" s="861">
        <v>1721.981777</v>
      </c>
      <c r="ET166" s="861">
        <v>1624.0721940000001</v>
      </c>
      <c r="EU166" s="861"/>
      <c r="EV166" s="861"/>
      <c r="EW166" s="861"/>
      <c r="EX166" s="861"/>
      <c r="EY166" s="861"/>
      <c r="EZ166" s="861"/>
      <c r="FA166" s="861"/>
      <c r="FB166" s="861"/>
      <c r="FC166" s="861"/>
      <c r="FD166" s="861"/>
    </row>
    <row r="167" spans="1:160" x14ac:dyDescent="0.25">
      <c r="A167" s="837">
        <v>46141</v>
      </c>
      <c r="B167" s="836">
        <v>0.48604166666666665</v>
      </c>
      <c r="C167" s="861">
        <v>8460</v>
      </c>
      <c r="D167" s="861">
        <v>0</v>
      </c>
      <c r="E167" s="861">
        <v>0</v>
      </c>
      <c r="F167" s="861">
        <v>74.845682999999994</v>
      </c>
      <c r="G167" s="861">
        <v>71.679649999999995</v>
      </c>
      <c r="H167" s="861">
        <v>64.862170000000006</v>
      </c>
      <c r="I167" s="861">
        <v>74.098495999999997</v>
      </c>
      <c r="J167" s="861">
        <v>70.647373000000002</v>
      </c>
      <c r="K167" s="861">
        <v>71.296299000000005</v>
      </c>
      <c r="L167" s="861">
        <v>74.098690000000005</v>
      </c>
      <c r="M167" s="861">
        <v>74.463109000000003</v>
      </c>
      <c r="N167" s="861">
        <v>-2.1714889999999998</v>
      </c>
      <c r="O167" s="861">
        <v>-3.178248</v>
      </c>
      <c r="P167" s="861">
        <v>-4.1386890000000003</v>
      </c>
      <c r="Q167" s="861">
        <v>-0.68387200000000004</v>
      </c>
      <c r="R167" s="861">
        <v>-0.48594500000000002</v>
      </c>
      <c r="S167" s="861">
        <v>-1.265981</v>
      </c>
      <c r="T167" s="861">
        <v>83.352373</v>
      </c>
      <c r="U167" s="861">
        <v>72.648731999999995</v>
      </c>
      <c r="V167" s="861">
        <v>97.888992999999999</v>
      </c>
      <c r="W167" s="861">
        <v>97.132878000000005</v>
      </c>
      <c r="X167" s="861">
        <v>1.490192</v>
      </c>
      <c r="Y167" s="861">
        <v>2.6700089999999999</v>
      </c>
      <c r="Z167" s="861">
        <v>-1.0725039999999999</v>
      </c>
      <c r="AA167" s="861">
        <v>-0.55299299999999996</v>
      </c>
      <c r="AB167" s="861">
        <v>-0.57823199999999997</v>
      </c>
      <c r="AC167" s="861">
        <v>2.6168230000000001</v>
      </c>
      <c r="AD167" s="861">
        <v>10.097552</v>
      </c>
      <c r="AE167" s="861">
        <v>114.237072</v>
      </c>
      <c r="AF167" s="861">
        <v>99.175796000000005</v>
      </c>
      <c r="AG167" s="861">
        <v>91.322937999999994</v>
      </c>
      <c r="AH167" s="861">
        <v>116.40223400000001</v>
      </c>
      <c r="AI167" s="861">
        <v>92.986429999999999</v>
      </c>
      <c r="AJ167" s="861">
        <v>77.071967999999998</v>
      </c>
      <c r="AK167" s="861">
        <v>3.0036809999999998</v>
      </c>
      <c r="AL167" s="861">
        <v>0.37920999999999999</v>
      </c>
      <c r="AM167" s="861">
        <v>8.2863360000000004</v>
      </c>
      <c r="AN167" s="861">
        <v>95.933790999999999</v>
      </c>
      <c r="AO167" s="861">
        <v>96.363934</v>
      </c>
      <c r="AP167" s="861">
        <v>92.651038999999997</v>
      </c>
      <c r="AQ167" s="861">
        <v>89.926008999999993</v>
      </c>
      <c r="AR167" s="861">
        <v>73.027901</v>
      </c>
      <c r="AS167" s="861">
        <v>63.309716000000002</v>
      </c>
      <c r="AT167" s="861">
        <v>77.881913999999995</v>
      </c>
      <c r="AU167" s="861">
        <v>75.760917000000006</v>
      </c>
      <c r="AV167" s="861">
        <v>73.615593000000004</v>
      </c>
      <c r="AW167" s="861">
        <v>73.409695999999997</v>
      </c>
      <c r="AX167" s="861">
        <v>93.059428999999994</v>
      </c>
      <c r="AY167" s="861">
        <v>90.608259000000004</v>
      </c>
      <c r="AZ167" s="861">
        <v>2.3382170000000002</v>
      </c>
      <c r="BA167" s="861">
        <v>1.675386</v>
      </c>
      <c r="BB167" s="861">
        <v>-4.1647249999999998</v>
      </c>
      <c r="BC167" s="861">
        <v>-3.6055480000000002</v>
      </c>
      <c r="BD167" s="861">
        <v>-2.0018359999999999</v>
      </c>
      <c r="BE167" s="861">
        <v>4.6057249999999996</v>
      </c>
      <c r="BF167" s="861">
        <v>34.629313000000003</v>
      </c>
      <c r="BG167" s="861">
        <v>142.29136299999999</v>
      </c>
      <c r="BH167" s="861">
        <v>110.61529400000001</v>
      </c>
      <c r="BI167" s="861">
        <v>53.654916999999998</v>
      </c>
      <c r="BJ167" s="861">
        <v>135.64538200000001</v>
      </c>
      <c r="BK167" s="861">
        <v>86.874003000000002</v>
      </c>
      <c r="BL167" s="861">
        <v>73.565196</v>
      </c>
      <c r="BM167" s="861">
        <v>-11.607027</v>
      </c>
      <c r="BN167" s="861">
        <v>-5.3457860000000004</v>
      </c>
      <c r="BO167" s="861">
        <v>3.8189000000000002</v>
      </c>
      <c r="BP167" s="861">
        <v>-4.6789930000000002</v>
      </c>
      <c r="BQ167" s="861">
        <v>86.021878999999998</v>
      </c>
      <c r="BR167" s="861">
        <v>89.523139</v>
      </c>
      <c r="BS167" s="861">
        <v>86.664574999999999</v>
      </c>
      <c r="BT167" s="861">
        <v>59.457617999999997</v>
      </c>
      <c r="BU167" s="861">
        <v>65.235421000000002</v>
      </c>
      <c r="BV167" s="861">
        <v>61.612929999999999</v>
      </c>
      <c r="BW167" s="861">
        <v>64.937528999999998</v>
      </c>
      <c r="BX167" s="861">
        <v>2.4315289999999998</v>
      </c>
      <c r="BY167" s="861">
        <v>-3.5881340000000002</v>
      </c>
      <c r="BZ167" s="861">
        <v>2.7311999999999999</v>
      </c>
      <c r="CA167" s="861">
        <v>0.72204299999999999</v>
      </c>
      <c r="CB167" s="861">
        <v>-6.7981499999999997</v>
      </c>
      <c r="CC167" s="861">
        <v>-3.3260860000000001</v>
      </c>
      <c r="CD167" s="861">
        <v>-6.8509200000000003</v>
      </c>
      <c r="CE167" s="861">
        <v>-2.1308669999999998</v>
      </c>
      <c r="CF167" s="861">
        <v>-9.0608629999999994</v>
      </c>
      <c r="CG167" s="861">
        <v>-1.9608490000000001</v>
      </c>
      <c r="CH167" s="861">
        <v>-9.4142039999999998</v>
      </c>
      <c r="CI167" s="861">
        <v>-4.6254350000000004</v>
      </c>
      <c r="CJ167" s="861">
        <v>-6.9480560000000002</v>
      </c>
      <c r="CK167" s="861">
        <v>-3.4347690000000002</v>
      </c>
      <c r="CL167" s="861">
        <v>-7.202655</v>
      </c>
      <c r="CM167" s="861">
        <v>-1.4460980000000001</v>
      </c>
      <c r="CN167" s="861">
        <v>-8.919359</v>
      </c>
      <c r="CO167" s="861">
        <v>-4.172892</v>
      </c>
      <c r="CP167" s="861">
        <v>-9.3094680000000007</v>
      </c>
      <c r="CQ167" s="861">
        <v>-5.9323730000000001</v>
      </c>
      <c r="CR167" s="861">
        <v>-6.8806180000000001</v>
      </c>
      <c r="CS167" s="861">
        <v>-4.1972649999999998</v>
      </c>
      <c r="CT167" s="861">
        <v>-7.1490460000000002</v>
      </c>
      <c r="CU167" s="861">
        <v>-4.2054809999999998</v>
      </c>
      <c r="CV167" s="861">
        <v>-9.6319230000000005</v>
      </c>
      <c r="CW167" s="861">
        <v>-4.1106179999999997</v>
      </c>
      <c r="CX167" s="861">
        <v>-9.5256260000000008</v>
      </c>
      <c r="CY167" s="861">
        <v>-4.8449429999999998</v>
      </c>
      <c r="CZ167" s="861">
        <v>-6.6821809999999999</v>
      </c>
      <c r="DA167" s="861">
        <v>-3.6779470000000001</v>
      </c>
      <c r="DB167" s="861">
        <v>-7.2411729999999999</v>
      </c>
      <c r="DC167" s="861">
        <v>-3.3030689999999998</v>
      </c>
      <c r="DD167" s="861">
        <v>-9.4065799999999999</v>
      </c>
      <c r="DE167" s="861">
        <v>-5.8354530000000002</v>
      </c>
      <c r="DF167" s="861">
        <v>-9.6500179999999993</v>
      </c>
      <c r="DG167" s="861">
        <v>-5.7334050000000003</v>
      </c>
      <c r="DH167" s="861">
        <v>-6.6337359999999999</v>
      </c>
      <c r="DI167" s="861">
        <v>-4.2267929999999998</v>
      </c>
      <c r="DJ167" s="861">
        <v>-6.9621130000000004</v>
      </c>
      <c r="DK167" s="861">
        <v>-4.7460180000000003</v>
      </c>
      <c r="DL167" s="861">
        <v>-9.5723830000000003</v>
      </c>
      <c r="DM167" s="861">
        <v>-7.0416230000000004</v>
      </c>
      <c r="DN167" s="861">
        <v>-9.6973929999999999</v>
      </c>
      <c r="DO167" s="861">
        <v>-6.6440070000000002</v>
      </c>
      <c r="DP167" s="861">
        <v>-7.1086720000000003</v>
      </c>
      <c r="DQ167" s="861">
        <v>-5.0360550000000002</v>
      </c>
      <c r="DR167" s="861">
        <v>-7.3989669999999998</v>
      </c>
      <c r="DS167" s="861">
        <v>-5.7316560000000001</v>
      </c>
      <c r="DT167" s="861">
        <v>-9.2929279999999999</v>
      </c>
      <c r="DU167" s="861">
        <v>-7.904515</v>
      </c>
      <c r="DV167" s="861">
        <v>-9.7060030000000008</v>
      </c>
      <c r="DW167" s="861">
        <v>-5.4548649999999999</v>
      </c>
      <c r="DX167" s="861">
        <v>16.944676000000001</v>
      </c>
      <c r="DY167" s="861">
        <v>13.260308</v>
      </c>
      <c r="DZ167" s="861">
        <v>171.57117700000001</v>
      </c>
      <c r="EA167" s="861">
        <v>159.560937</v>
      </c>
      <c r="EB167" s="861">
        <v>119.79</v>
      </c>
      <c r="EC167" s="861">
        <v>3.2469999999999999</v>
      </c>
      <c r="ED167" s="861">
        <v>383.5</v>
      </c>
      <c r="EE167" s="861">
        <v>119.9</v>
      </c>
      <c r="EF167" s="861">
        <v>5.9039999999999999</v>
      </c>
      <c r="EG167" s="861">
        <v>697.8</v>
      </c>
      <c r="EH167" s="861">
        <v>119.8</v>
      </c>
      <c r="EI167" s="861">
        <v>5.5149999999999997</v>
      </c>
      <c r="EJ167" s="861">
        <v>652</v>
      </c>
      <c r="EK167" s="861">
        <v>18.324083999999999</v>
      </c>
      <c r="EL167" s="861">
        <v>19.833634</v>
      </c>
      <c r="EM167" s="861">
        <v>-10.037748000000001</v>
      </c>
      <c r="EN167" s="861">
        <v>-16.014734000000001</v>
      </c>
      <c r="EO167" s="861">
        <v>98.928518999999994</v>
      </c>
      <c r="EP167" s="861">
        <v>93.861232999999999</v>
      </c>
      <c r="EQ167" s="861">
        <v>-6.3909609999999999</v>
      </c>
      <c r="ER167" s="861">
        <v>746.65439400000002</v>
      </c>
      <c r="ES167" s="861">
        <v>1733.940906</v>
      </c>
      <c r="ET167" s="861">
        <v>1634.991796</v>
      </c>
      <c r="EU167" s="861"/>
      <c r="EV167" s="861"/>
      <c r="EW167" s="861"/>
      <c r="EX167" s="861"/>
      <c r="EY167" s="861"/>
      <c r="EZ167" s="861"/>
      <c r="FA167" s="861"/>
      <c r="FB167" s="861"/>
      <c r="FC167" s="861"/>
      <c r="FD167" s="861"/>
    </row>
    <row r="168" spans="1:160" x14ac:dyDescent="0.25">
      <c r="A168" s="837">
        <v>46141</v>
      </c>
      <c r="B168" s="836">
        <v>0.48673611111111109</v>
      </c>
      <c r="C168" s="861">
        <v>8520</v>
      </c>
      <c r="D168" s="861">
        <v>0</v>
      </c>
      <c r="E168" s="861">
        <v>0</v>
      </c>
      <c r="F168" s="861">
        <v>74.713577999999998</v>
      </c>
      <c r="G168" s="861">
        <v>71.645441000000005</v>
      </c>
      <c r="H168" s="861">
        <v>64.706686000000005</v>
      </c>
      <c r="I168" s="861">
        <v>74.083330000000004</v>
      </c>
      <c r="J168" s="861">
        <v>70.585440000000006</v>
      </c>
      <c r="K168" s="861">
        <v>71.268355</v>
      </c>
      <c r="L168" s="861">
        <v>74.089802000000006</v>
      </c>
      <c r="M168" s="861">
        <v>74.449575999999993</v>
      </c>
      <c r="N168" s="861">
        <v>-2.965328</v>
      </c>
      <c r="O168" s="861">
        <v>-4.1081620000000001</v>
      </c>
      <c r="P168" s="861">
        <v>-5.2027299999999999</v>
      </c>
      <c r="Q168" s="861">
        <v>-2.4578720000000001</v>
      </c>
      <c r="R168" s="861">
        <v>-3.1757520000000001</v>
      </c>
      <c r="S168" s="861">
        <v>-4.3864080000000003</v>
      </c>
      <c r="T168" s="861">
        <v>82.866150000000005</v>
      </c>
      <c r="U168" s="861">
        <v>73.099283999999997</v>
      </c>
      <c r="V168" s="861">
        <v>96.234600999999998</v>
      </c>
      <c r="W168" s="861">
        <v>95.378054000000006</v>
      </c>
      <c r="X168" s="861">
        <v>-0.823569</v>
      </c>
      <c r="Y168" s="861">
        <v>-0.296989</v>
      </c>
      <c r="Z168" s="861">
        <v>-4.7139800000000003</v>
      </c>
      <c r="AA168" s="861">
        <v>-4.1403740000000004</v>
      </c>
      <c r="AB168" s="861">
        <v>-4.287947</v>
      </c>
      <c r="AC168" s="861">
        <v>-6.0610790000000003</v>
      </c>
      <c r="AD168" s="861">
        <v>-8.3886970000000005</v>
      </c>
      <c r="AE168" s="861">
        <v>111.996208</v>
      </c>
      <c r="AF168" s="861">
        <v>100.047439</v>
      </c>
      <c r="AG168" s="861">
        <v>92.440002000000007</v>
      </c>
      <c r="AH168" s="861">
        <v>117.579746</v>
      </c>
      <c r="AI168" s="861">
        <v>92.147450000000006</v>
      </c>
      <c r="AJ168" s="861">
        <v>75.302477999999994</v>
      </c>
      <c r="AK168" s="861">
        <v>0.67837199999999998</v>
      </c>
      <c r="AL168" s="861">
        <v>-3.0514730000000001</v>
      </c>
      <c r="AM168" s="861">
        <v>-1.668204</v>
      </c>
      <c r="AN168" s="861">
        <v>95.776291999999998</v>
      </c>
      <c r="AO168" s="861">
        <v>94.613291000000004</v>
      </c>
      <c r="AP168" s="861">
        <v>93.116719000000003</v>
      </c>
      <c r="AQ168" s="861">
        <v>90.211374000000006</v>
      </c>
      <c r="AR168" s="861">
        <v>73.073640999999995</v>
      </c>
      <c r="AS168" s="861">
        <v>63.296025999999998</v>
      </c>
      <c r="AT168" s="861">
        <v>77.849189999999993</v>
      </c>
      <c r="AU168" s="861">
        <v>75.748368999999997</v>
      </c>
      <c r="AV168" s="861">
        <v>73.976102999999995</v>
      </c>
      <c r="AW168" s="861">
        <v>73.501677000000001</v>
      </c>
      <c r="AX168" s="861">
        <v>91.330759</v>
      </c>
      <c r="AY168" s="861">
        <v>88.935428999999999</v>
      </c>
      <c r="AZ168" s="861">
        <v>-0.35969699999999999</v>
      </c>
      <c r="BA168" s="861">
        <v>-0.747672</v>
      </c>
      <c r="BB168" s="861">
        <v>-8.3247180000000007</v>
      </c>
      <c r="BC168" s="861">
        <v>-7.1093789999999997</v>
      </c>
      <c r="BD168" s="861">
        <v>-7.1551629999999999</v>
      </c>
      <c r="BE168" s="861">
        <v>1.6790659999999999</v>
      </c>
      <c r="BF168" s="861">
        <v>33.861201000000001</v>
      </c>
      <c r="BG168" s="861">
        <v>141.14004800000001</v>
      </c>
      <c r="BH168" s="861">
        <v>110.79251499999999</v>
      </c>
      <c r="BI168" s="861">
        <v>52.671092000000002</v>
      </c>
      <c r="BJ168" s="861">
        <v>134.101213</v>
      </c>
      <c r="BK168" s="861">
        <v>88.067678000000001</v>
      </c>
      <c r="BL168" s="861">
        <v>78.158040999999997</v>
      </c>
      <c r="BM168" s="861">
        <v>-13.419560000000001</v>
      </c>
      <c r="BN168" s="861">
        <v>-7.5505959999999996</v>
      </c>
      <c r="BO168" s="861">
        <v>-1.3203750000000001</v>
      </c>
      <c r="BP168" s="861">
        <v>-6.629829</v>
      </c>
      <c r="BQ168" s="861">
        <v>88.911895999999999</v>
      </c>
      <c r="BR168" s="861">
        <v>89.787752999999995</v>
      </c>
      <c r="BS168" s="861">
        <v>86.992127999999994</v>
      </c>
      <c r="BT168" s="861">
        <v>59.600107999999999</v>
      </c>
      <c r="BU168" s="861">
        <v>65.138647000000006</v>
      </c>
      <c r="BV168" s="861">
        <v>61.493416000000003</v>
      </c>
      <c r="BW168" s="861">
        <v>64.836018999999993</v>
      </c>
      <c r="BX168" s="861">
        <v>-8.8912929999999992</v>
      </c>
      <c r="BY168" s="861">
        <v>-9.1771320000000003</v>
      </c>
      <c r="BZ168" s="861">
        <v>-4.788227</v>
      </c>
      <c r="CA168" s="861">
        <v>-4.6109059999999999</v>
      </c>
      <c r="CB168" s="861">
        <v>-6.8008480000000002</v>
      </c>
      <c r="CC168" s="861">
        <v>-3.2931819999999998</v>
      </c>
      <c r="CD168" s="861">
        <v>-6.8332439999999997</v>
      </c>
      <c r="CE168" s="861">
        <v>-2.0317409999999998</v>
      </c>
      <c r="CF168" s="861">
        <v>-9.0666709999999995</v>
      </c>
      <c r="CG168" s="861">
        <v>-1.9336899999999999</v>
      </c>
      <c r="CH168" s="861">
        <v>-9.3737779999999997</v>
      </c>
      <c r="CI168" s="861">
        <v>-4.564838</v>
      </c>
      <c r="CJ168" s="861">
        <v>-6.9540249999999997</v>
      </c>
      <c r="CK168" s="861">
        <v>-3.4455200000000001</v>
      </c>
      <c r="CL168" s="861">
        <v>-7.1597379999999999</v>
      </c>
      <c r="CM168" s="861">
        <v>-1.3993979999999999</v>
      </c>
      <c r="CN168" s="861">
        <v>-8.916264</v>
      </c>
      <c r="CO168" s="861">
        <v>-4.1465680000000003</v>
      </c>
      <c r="CP168" s="861">
        <v>-9.3466380000000004</v>
      </c>
      <c r="CQ168" s="861">
        <v>-5.988467</v>
      </c>
      <c r="CR168" s="861">
        <v>-6.8830879999999999</v>
      </c>
      <c r="CS168" s="861">
        <v>-4.1927490000000001</v>
      </c>
      <c r="CT168" s="861">
        <v>-7.1355919999999999</v>
      </c>
      <c r="CU168" s="861">
        <v>-4.2176660000000004</v>
      </c>
      <c r="CV168" s="861">
        <v>-9.6367080000000005</v>
      </c>
      <c r="CW168" s="861">
        <v>-4.1172209999999998</v>
      </c>
      <c r="CX168" s="861">
        <v>-9.4880659999999999</v>
      </c>
      <c r="CY168" s="861">
        <v>-4.875623</v>
      </c>
      <c r="CZ168" s="861">
        <v>-6.6410539999999996</v>
      </c>
      <c r="DA168" s="861">
        <v>-3.6524559999999999</v>
      </c>
      <c r="DB168" s="861">
        <v>-7.2304919999999999</v>
      </c>
      <c r="DC168" s="861">
        <v>-3.2957040000000002</v>
      </c>
      <c r="DD168" s="861">
        <v>-9.4081460000000003</v>
      </c>
      <c r="DE168" s="861">
        <v>-5.8472679999999997</v>
      </c>
      <c r="DF168" s="861">
        <v>-9.6142719999999997</v>
      </c>
      <c r="DG168" s="861">
        <v>-5.7048709999999998</v>
      </c>
      <c r="DH168" s="861">
        <v>-6.6065620000000003</v>
      </c>
      <c r="DI168" s="861">
        <v>-4.1968839999999998</v>
      </c>
      <c r="DJ168" s="861">
        <v>-6.9012510000000002</v>
      </c>
      <c r="DK168" s="861">
        <v>-4.7388899999999996</v>
      </c>
      <c r="DL168" s="861">
        <v>-9.5727279999999997</v>
      </c>
      <c r="DM168" s="861">
        <v>-7.0475729999999999</v>
      </c>
      <c r="DN168" s="861">
        <v>-9.6799379999999999</v>
      </c>
      <c r="DO168" s="861">
        <v>-6.6294360000000001</v>
      </c>
      <c r="DP168" s="861">
        <v>-7.0866160000000002</v>
      </c>
      <c r="DQ168" s="861">
        <v>-5.0154199999999998</v>
      </c>
      <c r="DR168" s="861">
        <v>-7.392277</v>
      </c>
      <c r="DS168" s="861">
        <v>-5.7212540000000001</v>
      </c>
      <c r="DT168" s="861">
        <v>-9.2745219999999993</v>
      </c>
      <c r="DU168" s="861">
        <v>-7.9114079999999998</v>
      </c>
      <c r="DV168" s="861">
        <v>-9.6783590000000004</v>
      </c>
      <c r="DW168" s="861">
        <v>-5.4521009999999999</v>
      </c>
      <c r="DX168" s="861">
        <v>15.078457999999999</v>
      </c>
      <c r="DY168" s="861">
        <v>12.279009</v>
      </c>
      <c r="DZ168" s="861">
        <v>167.73800499999999</v>
      </c>
      <c r="EA168" s="861">
        <v>156.597577</v>
      </c>
      <c r="EB168" s="861">
        <v>119.98</v>
      </c>
      <c r="EC168" s="861">
        <v>3.2509999999999999</v>
      </c>
      <c r="ED168" s="861">
        <v>383.9</v>
      </c>
      <c r="EE168" s="861">
        <v>119.86</v>
      </c>
      <c r="EF168" s="861">
        <v>5.7350000000000003</v>
      </c>
      <c r="EG168" s="861">
        <v>676.2</v>
      </c>
      <c r="EH168" s="861">
        <v>119.93</v>
      </c>
      <c r="EI168" s="861">
        <v>5.39</v>
      </c>
      <c r="EJ168" s="861">
        <v>637.70000000000005</v>
      </c>
      <c r="EK168" s="861">
        <v>11.325794</v>
      </c>
      <c r="EL168" s="861">
        <v>16.388238000000001</v>
      </c>
      <c r="EM168" s="861">
        <v>-12.993997999999999</v>
      </c>
      <c r="EN168" s="861">
        <v>-17.708613</v>
      </c>
      <c r="EO168" s="861">
        <v>97.337945000000005</v>
      </c>
      <c r="EP168" s="861">
        <v>92.571763000000004</v>
      </c>
      <c r="EQ168" s="861">
        <v>-6.3771000000000004</v>
      </c>
      <c r="ER168" s="861">
        <v>753.04350199999999</v>
      </c>
      <c r="ES168" s="861">
        <v>1745.4343240000001</v>
      </c>
      <c r="ET168" s="861">
        <v>1645.71765</v>
      </c>
      <c r="EU168" s="861"/>
      <c r="EV168" s="861"/>
      <c r="EW168" s="861"/>
      <c r="EX168" s="861"/>
      <c r="EY168" s="861"/>
      <c r="EZ168" s="861"/>
      <c r="FA168" s="861"/>
      <c r="FB168" s="861"/>
      <c r="FC168" s="861"/>
      <c r="FD168" s="861"/>
    </row>
    <row r="169" spans="1:160" x14ac:dyDescent="0.25">
      <c r="A169" s="837">
        <v>46141</v>
      </c>
      <c r="B169" s="836">
        <v>0.48743055555555559</v>
      </c>
      <c r="C169" s="861">
        <v>8580</v>
      </c>
      <c r="D169" s="861">
        <v>0</v>
      </c>
      <c r="E169" s="861">
        <v>0</v>
      </c>
      <c r="F169" s="861">
        <v>74.703175999999999</v>
      </c>
      <c r="G169" s="861">
        <v>71.592168999999998</v>
      </c>
      <c r="H169" s="861">
        <v>64.667084000000003</v>
      </c>
      <c r="I169" s="861">
        <v>74.047728000000006</v>
      </c>
      <c r="J169" s="861">
        <v>70.485146</v>
      </c>
      <c r="K169" s="861">
        <v>71.242394000000004</v>
      </c>
      <c r="L169" s="861">
        <v>74.056265999999994</v>
      </c>
      <c r="M169" s="861">
        <v>74.412671000000003</v>
      </c>
      <c r="N169" s="861">
        <v>-3.523253</v>
      </c>
      <c r="O169" s="861">
        <v>-4.8411590000000002</v>
      </c>
      <c r="P169" s="861">
        <v>-5.9038779999999997</v>
      </c>
      <c r="Q169" s="861">
        <v>-2.6873269999999998</v>
      </c>
      <c r="R169" s="861">
        <v>-3.538316</v>
      </c>
      <c r="S169" s="861">
        <v>-4.723128</v>
      </c>
      <c r="T169" s="861">
        <v>82.254020999999995</v>
      </c>
      <c r="U169" s="861">
        <v>72.830843000000002</v>
      </c>
      <c r="V169" s="861">
        <v>95.145111999999997</v>
      </c>
      <c r="W169" s="861">
        <v>94.250327999999996</v>
      </c>
      <c r="X169" s="861">
        <v>-1.9025989999999999</v>
      </c>
      <c r="Y169" s="861">
        <v>-1.459484</v>
      </c>
      <c r="Z169" s="861">
        <v>-6.3145410000000002</v>
      </c>
      <c r="AA169" s="861">
        <v>-5.6616520000000001</v>
      </c>
      <c r="AB169" s="861">
        <v>-5.7733699999999999</v>
      </c>
      <c r="AC169" s="861">
        <v>-7.8382170000000002</v>
      </c>
      <c r="AD169" s="861">
        <v>-9.8602460000000001</v>
      </c>
      <c r="AE169" s="861">
        <v>109.163079</v>
      </c>
      <c r="AF169" s="861">
        <v>100.57020300000001</v>
      </c>
      <c r="AG169" s="861">
        <v>92.678031000000004</v>
      </c>
      <c r="AH169" s="861">
        <v>114.07619</v>
      </c>
      <c r="AI169" s="861">
        <v>91.244949000000005</v>
      </c>
      <c r="AJ169" s="861">
        <v>73.830393000000001</v>
      </c>
      <c r="AK169" s="861">
        <v>-0.99748300000000001</v>
      </c>
      <c r="AL169" s="861">
        <v>-4.614166</v>
      </c>
      <c r="AM169" s="861">
        <v>-3.3301630000000002</v>
      </c>
      <c r="AN169" s="861">
        <v>94.989386999999994</v>
      </c>
      <c r="AO169" s="861">
        <v>93.499071000000001</v>
      </c>
      <c r="AP169" s="861">
        <v>92.165430000000001</v>
      </c>
      <c r="AQ169" s="861">
        <v>90.032283000000007</v>
      </c>
      <c r="AR169" s="861">
        <v>72.996035000000006</v>
      </c>
      <c r="AS169" s="861">
        <v>63.252209000000001</v>
      </c>
      <c r="AT169" s="861">
        <v>77.788321999999994</v>
      </c>
      <c r="AU169" s="861">
        <v>75.670890999999997</v>
      </c>
      <c r="AV169" s="861">
        <v>73.695846000000003</v>
      </c>
      <c r="AW169" s="861">
        <v>72.757593</v>
      </c>
      <c r="AX169" s="861">
        <v>90.167043000000007</v>
      </c>
      <c r="AY169" s="861">
        <v>87.887124</v>
      </c>
      <c r="AZ169" s="861">
        <v>-1.557509</v>
      </c>
      <c r="BA169" s="861">
        <v>-1.5176799999999999</v>
      </c>
      <c r="BB169" s="861">
        <v>-9.7480969999999996</v>
      </c>
      <c r="BC169" s="861">
        <v>-8.4766589999999997</v>
      </c>
      <c r="BD169" s="861">
        <v>-8.8826979999999995</v>
      </c>
      <c r="BE169" s="861">
        <v>-2.1380659999999998</v>
      </c>
      <c r="BF169" s="861">
        <v>30.970769000000001</v>
      </c>
      <c r="BG169" s="861">
        <v>140.19845100000001</v>
      </c>
      <c r="BH169" s="861">
        <v>110.357777</v>
      </c>
      <c r="BI169" s="861">
        <v>53.570095000000002</v>
      </c>
      <c r="BJ169" s="861">
        <v>132.59921499999999</v>
      </c>
      <c r="BK169" s="861">
        <v>87.155592999999996</v>
      </c>
      <c r="BL169" s="861">
        <v>76.962800000000001</v>
      </c>
      <c r="BM169" s="861">
        <v>-14.605067</v>
      </c>
      <c r="BN169" s="861">
        <v>-8.9925160000000002</v>
      </c>
      <c r="BO169" s="861">
        <v>-6.5490060000000003</v>
      </c>
      <c r="BP169" s="861">
        <v>-8.0953929999999996</v>
      </c>
      <c r="BQ169" s="861">
        <v>87.987076000000002</v>
      </c>
      <c r="BR169" s="861">
        <v>89.629320000000007</v>
      </c>
      <c r="BS169" s="861">
        <v>86.946087000000006</v>
      </c>
      <c r="BT169" s="861">
        <v>59.742271000000002</v>
      </c>
      <c r="BU169" s="861">
        <v>65.150205</v>
      </c>
      <c r="BV169" s="861">
        <v>61.521765000000002</v>
      </c>
      <c r="BW169" s="861">
        <v>64.770624999999995</v>
      </c>
      <c r="BX169" s="861">
        <v>-10.337254</v>
      </c>
      <c r="BY169" s="861">
        <v>-10.5608</v>
      </c>
      <c r="BZ169" s="861">
        <v>-8.4494760000000007</v>
      </c>
      <c r="CA169" s="861">
        <v>-10.927118</v>
      </c>
      <c r="CB169" s="861">
        <v>-6.770543</v>
      </c>
      <c r="CC169" s="861">
        <v>-3.2741349999999998</v>
      </c>
      <c r="CD169" s="861">
        <v>-6.8047519999999997</v>
      </c>
      <c r="CE169" s="861">
        <v>-1.9881690000000001</v>
      </c>
      <c r="CF169" s="861">
        <v>-9.0509570000000004</v>
      </c>
      <c r="CG169" s="861">
        <v>-1.915834</v>
      </c>
      <c r="CH169" s="861">
        <v>-9.3649159999999991</v>
      </c>
      <c r="CI169" s="861">
        <v>-4.5560429999999998</v>
      </c>
      <c r="CJ169" s="861">
        <v>-6.9503339999999998</v>
      </c>
      <c r="CK169" s="861">
        <v>-3.4181080000000001</v>
      </c>
      <c r="CL169" s="861">
        <v>-7.1555260000000001</v>
      </c>
      <c r="CM169" s="861">
        <v>-1.379481</v>
      </c>
      <c r="CN169" s="861">
        <v>-8.882752</v>
      </c>
      <c r="CO169" s="861">
        <v>-4.1221410000000001</v>
      </c>
      <c r="CP169" s="861">
        <v>-9.3346470000000004</v>
      </c>
      <c r="CQ169" s="861">
        <v>-5.9327050000000003</v>
      </c>
      <c r="CR169" s="861">
        <v>-6.8580670000000001</v>
      </c>
      <c r="CS169" s="861">
        <v>-4.1901549999999999</v>
      </c>
      <c r="CT169" s="861">
        <v>-7.0992389999999999</v>
      </c>
      <c r="CU169" s="861">
        <v>-4.2019409999999997</v>
      </c>
      <c r="CV169" s="861">
        <v>-9.6241310000000002</v>
      </c>
      <c r="CW169" s="861">
        <v>-4.0996379999999997</v>
      </c>
      <c r="CX169" s="861">
        <v>-9.492165</v>
      </c>
      <c r="CY169" s="861">
        <v>-4.8568819999999997</v>
      </c>
      <c r="CZ169" s="861">
        <v>-6.6549379999999996</v>
      </c>
      <c r="DA169" s="861">
        <v>-3.6269809999999998</v>
      </c>
      <c r="DB169" s="861">
        <v>-7.2315079999999998</v>
      </c>
      <c r="DC169" s="861">
        <v>-3.279995</v>
      </c>
      <c r="DD169" s="861">
        <v>-9.3996220000000008</v>
      </c>
      <c r="DE169" s="861">
        <v>-5.8056890000000001</v>
      </c>
      <c r="DF169" s="861">
        <v>-9.6050909999999998</v>
      </c>
      <c r="DG169" s="861">
        <v>-5.6878219999999997</v>
      </c>
      <c r="DH169" s="861">
        <v>-6.5950899999999999</v>
      </c>
      <c r="DI169" s="861">
        <v>-4.1819829999999998</v>
      </c>
      <c r="DJ169" s="861">
        <v>-6.9138409999999997</v>
      </c>
      <c r="DK169" s="861">
        <v>-4.7086180000000004</v>
      </c>
      <c r="DL169" s="861">
        <v>-9.5799190000000003</v>
      </c>
      <c r="DM169" s="861">
        <v>-6.9846690000000002</v>
      </c>
      <c r="DN169" s="861">
        <v>-9.6712249999999997</v>
      </c>
      <c r="DO169" s="861">
        <v>-6.5885550000000004</v>
      </c>
      <c r="DP169" s="861">
        <v>-7.0989599999999999</v>
      </c>
      <c r="DQ169" s="861">
        <v>-4.9883949999999997</v>
      </c>
      <c r="DR169" s="861">
        <v>-7.3959970000000004</v>
      </c>
      <c r="DS169" s="861">
        <v>-5.6853420000000003</v>
      </c>
      <c r="DT169" s="861">
        <v>-9.2610840000000003</v>
      </c>
      <c r="DU169" s="861">
        <v>-7.8736759999999997</v>
      </c>
      <c r="DV169" s="861">
        <v>-9.6955399999999994</v>
      </c>
      <c r="DW169" s="861">
        <v>-5.4272320000000001</v>
      </c>
      <c r="DX169" s="861">
        <v>14.370892</v>
      </c>
      <c r="DY169" s="861">
        <v>11.356325999999999</v>
      </c>
      <c r="DZ169" s="861">
        <v>165.232586</v>
      </c>
      <c r="EA169" s="861">
        <v>153.834757</v>
      </c>
      <c r="EB169" s="861">
        <v>120.69</v>
      </c>
      <c r="EC169" s="861">
        <v>1.24</v>
      </c>
      <c r="ED169" s="861">
        <v>132.6</v>
      </c>
      <c r="EE169" s="861">
        <v>120.59</v>
      </c>
      <c r="EF169" s="861">
        <v>5.641</v>
      </c>
      <c r="EG169" s="861">
        <v>667.6</v>
      </c>
      <c r="EH169" s="861">
        <v>120.62</v>
      </c>
      <c r="EI169" s="861">
        <v>5.3019999999999996</v>
      </c>
      <c r="EJ169" s="861">
        <v>626.5</v>
      </c>
      <c r="EK169" s="861">
        <v>10.822037</v>
      </c>
      <c r="EL169" s="861">
        <v>12.796346</v>
      </c>
      <c r="EM169" s="861">
        <v>-14.152200000000001</v>
      </c>
      <c r="EN169" s="861">
        <v>-19.345351999999998</v>
      </c>
      <c r="EO169" s="861">
        <v>96.285043000000002</v>
      </c>
      <c r="EP169" s="861">
        <v>91.354744999999994</v>
      </c>
      <c r="EQ169" s="861">
        <v>-6.3596880000000002</v>
      </c>
      <c r="ER169" s="861">
        <v>756.29965300000003</v>
      </c>
      <c r="ES169" s="861">
        <v>1756.6485749999999</v>
      </c>
      <c r="ET169" s="861">
        <v>1656.2509239999999</v>
      </c>
      <c r="EU169" s="861"/>
      <c r="EV169" s="861"/>
      <c r="EW169" s="861"/>
      <c r="EX169" s="861"/>
      <c r="EY169" s="861"/>
      <c r="EZ169" s="861"/>
      <c r="FA169" s="861"/>
      <c r="FB169" s="861"/>
      <c r="FC169" s="861"/>
      <c r="FD169" s="861"/>
    </row>
    <row r="170" spans="1:160" x14ac:dyDescent="0.25">
      <c r="A170" s="837">
        <v>46141</v>
      </c>
      <c r="B170" s="836">
        <v>0.48812499999999998</v>
      </c>
      <c r="C170" s="861">
        <v>8640</v>
      </c>
      <c r="D170" s="861">
        <v>0</v>
      </c>
      <c r="E170" s="861">
        <v>0</v>
      </c>
      <c r="F170" s="861">
        <v>74.693690000000004</v>
      </c>
      <c r="G170" s="861">
        <v>71.556353000000001</v>
      </c>
      <c r="H170" s="861">
        <v>64.570674999999994</v>
      </c>
      <c r="I170" s="861">
        <v>74.029798999999997</v>
      </c>
      <c r="J170" s="861">
        <v>70.371160000000003</v>
      </c>
      <c r="K170" s="861">
        <v>71.232889999999998</v>
      </c>
      <c r="L170" s="861">
        <v>74.057937999999993</v>
      </c>
      <c r="M170" s="861">
        <v>74.394053</v>
      </c>
      <c r="N170" s="861">
        <v>-3.789177</v>
      </c>
      <c r="O170" s="861">
        <v>-5.3791960000000003</v>
      </c>
      <c r="P170" s="861">
        <v>-6.3359500000000004</v>
      </c>
      <c r="Q170" s="861">
        <v>-2.93207</v>
      </c>
      <c r="R170" s="861">
        <v>-3.771299</v>
      </c>
      <c r="S170" s="861">
        <v>-4.9779600000000004</v>
      </c>
      <c r="T170" s="861">
        <v>81.778468000000004</v>
      </c>
      <c r="U170" s="861">
        <v>72.222046000000006</v>
      </c>
      <c r="V170" s="861">
        <v>94.622759000000002</v>
      </c>
      <c r="W170" s="861">
        <v>93.721658000000005</v>
      </c>
      <c r="X170" s="861">
        <v>-2.4780639999999998</v>
      </c>
      <c r="Y170" s="861">
        <v>-2.1375060000000001</v>
      </c>
      <c r="Z170" s="861">
        <v>-7.1000209999999999</v>
      </c>
      <c r="AA170" s="861">
        <v>-6.4374599999999997</v>
      </c>
      <c r="AB170" s="861">
        <v>-6.5402899999999997</v>
      </c>
      <c r="AC170" s="861">
        <v>-8.6558659999999996</v>
      </c>
      <c r="AD170" s="861">
        <v>-10.555548</v>
      </c>
      <c r="AE170" s="861">
        <v>107.550653</v>
      </c>
      <c r="AF170" s="861">
        <v>100.50084699999999</v>
      </c>
      <c r="AG170" s="861">
        <v>92.129048999999995</v>
      </c>
      <c r="AH170" s="861">
        <v>112.13802200000001</v>
      </c>
      <c r="AI170" s="861">
        <v>90.7851</v>
      </c>
      <c r="AJ170" s="861">
        <v>73.287948</v>
      </c>
      <c r="AK170" s="861">
        <v>-1.9477340000000001</v>
      </c>
      <c r="AL170" s="861">
        <v>-5.4766940000000002</v>
      </c>
      <c r="AM170" s="861">
        <v>-4.1221389999999998</v>
      </c>
      <c r="AN170" s="861">
        <v>94.309173000000001</v>
      </c>
      <c r="AO170" s="861">
        <v>93.002341999999999</v>
      </c>
      <c r="AP170" s="861">
        <v>91.483963000000003</v>
      </c>
      <c r="AQ170" s="861">
        <v>89.725042000000002</v>
      </c>
      <c r="AR170" s="861">
        <v>72.968199999999996</v>
      </c>
      <c r="AS170" s="861">
        <v>63.248036999999997</v>
      </c>
      <c r="AT170" s="861">
        <v>77.740024000000005</v>
      </c>
      <c r="AU170" s="861">
        <v>75.550291999999999</v>
      </c>
      <c r="AV170" s="861">
        <v>73.433212999999995</v>
      </c>
      <c r="AW170" s="861">
        <v>72.808389000000005</v>
      </c>
      <c r="AX170" s="861">
        <v>89.885571999999996</v>
      </c>
      <c r="AY170" s="861">
        <v>87.470037000000005</v>
      </c>
      <c r="AZ170" s="861">
        <v>-2.181203</v>
      </c>
      <c r="BA170" s="861">
        <v>-2.2006739999999998</v>
      </c>
      <c r="BB170" s="861">
        <v>-10.591526999999999</v>
      </c>
      <c r="BC170" s="861">
        <v>-9.3048020000000005</v>
      </c>
      <c r="BD170" s="861">
        <v>-9.8305319999999998</v>
      </c>
      <c r="BE170" s="861">
        <v>-4.0963560000000001</v>
      </c>
      <c r="BF170" s="861">
        <v>30.050773</v>
      </c>
      <c r="BG170" s="861">
        <v>139.52408500000001</v>
      </c>
      <c r="BH170" s="861">
        <v>109.82200899999999</v>
      </c>
      <c r="BI170" s="861">
        <v>53.712654999999998</v>
      </c>
      <c r="BJ170" s="861">
        <v>131.35668799999999</v>
      </c>
      <c r="BK170" s="861">
        <v>86.673518999999999</v>
      </c>
      <c r="BL170" s="861">
        <v>76.215200999999993</v>
      </c>
      <c r="BM170" s="861">
        <v>-15.418774000000001</v>
      </c>
      <c r="BN170" s="861">
        <v>-9.901071</v>
      </c>
      <c r="BO170" s="861">
        <v>-8.6461849999999991</v>
      </c>
      <c r="BP170" s="861">
        <v>-9.1104420000000008</v>
      </c>
      <c r="BQ170" s="861">
        <v>87.606003999999999</v>
      </c>
      <c r="BR170" s="861">
        <v>89.437291000000002</v>
      </c>
      <c r="BS170" s="861">
        <v>86.679295999999994</v>
      </c>
      <c r="BT170" s="861">
        <v>59.652225000000001</v>
      </c>
      <c r="BU170" s="861">
        <v>65.086360999999997</v>
      </c>
      <c r="BV170" s="861">
        <v>61.488118</v>
      </c>
      <c r="BW170" s="861">
        <v>64.711027999999999</v>
      </c>
      <c r="BX170" s="861">
        <v>-11.089902</v>
      </c>
      <c r="BY170" s="861">
        <v>-11.299137</v>
      </c>
      <c r="BZ170" s="861">
        <v>-9.4080969999999997</v>
      </c>
      <c r="CA170" s="861">
        <v>-13.120652</v>
      </c>
      <c r="CB170" s="861">
        <v>-6.7631189999999997</v>
      </c>
      <c r="CC170" s="861">
        <v>-3.2762980000000002</v>
      </c>
      <c r="CD170" s="861">
        <v>-6.7938530000000004</v>
      </c>
      <c r="CE170" s="861">
        <v>-1.970863</v>
      </c>
      <c r="CF170" s="861">
        <v>-9.0292139999999996</v>
      </c>
      <c r="CG170" s="861">
        <v>-1.9012819999999999</v>
      </c>
      <c r="CH170" s="861">
        <v>-9.335896</v>
      </c>
      <c r="CI170" s="861">
        <v>-4.5816809999999997</v>
      </c>
      <c r="CJ170" s="861">
        <v>-6.9274950000000004</v>
      </c>
      <c r="CK170" s="861">
        <v>-3.4374570000000002</v>
      </c>
      <c r="CL170" s="861">
        <v>-7.137613</v>
      </c>
      <c r="CM170" s="861">
        <v>-1.365896</v>
      </c>
      <c r="CN170" s="861">
        <v>-8.8455549999999992</v>
      </c>
      <c r="CO170" s="861">
        <v>-4.1284640000000001</v>
      </c>
      <c r="CP170" s="861">
        <v>-9.3172339999999991</v>
      </c>
      <c r="CQ170" s="861">
        <v>-5.9596840000000002</v>
      </c>
      <c r="CR170" s="861">
        <v>-6.8379200000000004</v>
      </c>
      <c r="CS170" s="861">
        <v>-4.1961329999999997</v>
      </c>
      <c r="CT170" s="861">
        <v>-7.056654</v>
      </c>
      <c r="CU170" s="861">
        <v>-4.189775</v>
      </c>
      <c r="CV170" s="861">
        <v>-9.6231179999999998</v>
      </c>
      <c r="CW170" s="861">
        <v>-4.1325779999999996</v>
      </c>
      <c r="CX170" s="861">
        <v>-9.4574210000000001</v>
      </c>
      <c r="CY170" s="861">
        <v>-4.8717350000000001</v>
      </c>
      <c r="CZ170" s="861">
        <v>-6.6455570000000002</v>
      </c>
      <c r="DA170" s="861">
        <v>-3.6365530000000001</v>
      </c>
      <c r="DB170" s="861">
        <v>-7.2098269999999998</v>
      </c>
      <c r="DC170" s="861">
        <v>-3.2914189999999999</v>
      </c>
      <c r="DD170" s="861">
        <v>-9.3756249999999994</v>
      </c>
      <c r="DE170" s="861">
        <v>-5.8424360000000002</v>
      </c>
      <c r="DF170" s="861">
        <v>-9.581277</v>
      </c>
      <c r="DG170" s="861">
        <v>-5.6781379999999997</v>
      </c>
      <c r="DH170" s="861">
        <v>-6.5634540000000001</v>
      </c>
      <c r="DI170" s="861">
        <v>-4.1896610000000001</v>
      </c>
      <c r="DJ170" s="861">
        <v>-6.869713</v>
      </c>
      <c r="DK170" s="861">
        <v>-4.7237489999999998</v>
      </c>
      <c r="DL170" s="861">
        <v>-9.5446240000000007</v>
      </c>
      <c r="DM170" s="861">
        <v>-7.0219149999999999</v>
      </c>
      <c r="DN170" s="861">
        <v>-9.6408419999999992</v>
      </c>
      <c r="DO170" s="861">
        <v>-6.6035969999999997</v>
      </c>
      <c r="DP170" s="861">
        <v>-7.0546860000000002</v>
      </c>
      <c r="DQ170" s="861">
        <v>-5.0039980000000002</v>
      </c>
      <c r="DR170" s="861">
        <v>-7.34389</v>
      </c>
      <c r="DS170" s="861">
        <v>-5.6990980000000002</v>
      </c>
      <c r="DT170" s="861">
        <v>-9.2229939999999999</v>
      </c>
      <c r="DU170" s="861">
        <v>-7.8922639999999999</v>
      </c>
      <c r="DV170" s="861">
        <v>-9.6591880000000003</v>
      </c>
      <c r="DW170" s="861">
        <v>-5.4433090000000002</v>
      </c>
      <c r="DX170" s="861">
        <v>14.037182</v>
      </c>
      <c r="DY170" s="861">
        <v>11.071802999999999</v>
      </c>
      <c r="DZ170" s="861">
        <v>163.665412</v>
      </c>
      <c r="EA170" s="861">
        <v>153.57988</v>
      </c>
      <c r="EB170" s="861">
        <v>120.03</v>
      </c>
      <c r="EC170" s="861">
        <v>3.2530000000000001</v>
      </c>
      <c r="ED170" s="861">
        <v>385.1</v>
      </c>
      <c r="EE170" s="861">
        <v>120.26</v>
      </c>
      <c r="EF170" s="861">
        <v>5.5940000000000003</v>
      </c>
      <c r="EG170" s="861">
        <v>661.2</v>
      </c>
      <c r="EH170" s="861">
        <v>120.09</v>
      </c>
      <c r="EI170" s="861">
        <v>5.2859999999999996</v>
      </c>
      <c r="EJ170" s="861">
        <v>624.1</v>
      </c>
      <c r="EK170" s="861">
        <v>10.583862</v>
      </c>
      <c r="EL170" s="861">
        <v>11.212927000000001</v>
      </c>
      <c r="EM170" s="861">
        <v>-14.706001000000001</v>
      </c>
      <c r="EN170" s="861">
        <v>-19.859112</v>
      </c>
      <c r="EO170" s="861">
        <v>95.620965999999996</v>
      </c>
      <c r="EP170" s="861">
        <v>91.241737999999998</v>
      </c>
      <c r="EQ170" s="861">
        <v>-6.3515569999999997</v>
      </c>
      <c r="ER170" s="861">
        <v>759.55949499999997</v>
      </c>
      <c r="ES170" s="861">
        <v>1767.737451</v>
      </c>
      <c r="ET170" s="861">
        <v>1666.6824360000001</v>
      </c>
      <c r="EU170" s="861"/>
      <c r="EV170" s="861"/>
      <c r="EW170" s="861"/>
      <c r="EX170" s="861"/>
      <c r="EY170" s="861"/>
      <c r="EZ170" s="861"/>
      <c r="FA170" s="861"/>
      <c r="FB170" s="861"/>
      <c r="FC170" s="861"/>
      <c r="FD170" s="861"/>
    </row>
    <row r="171" spans="1:160" x14ac:dyDescent="0.25">
      <c r="A171" s="837">
        <v>46141</v>
      </c>
      <c r="B171" s="836">
        <v>0.48881944444444447</v>
      </c>
      <c r="C171" s="861">
        <v>8700</v>
      </c>
      <c r="D171" s="861">
        <v>0</v>
      </c>
      <c r="E171" s="861">
        <v>0</v>
      </c>
      <c r="F171" s="861">
        <v>74.586608999999996</v>
      </c>
      <c r="G171" s="861">
        <v>71.536675000000002</v>
      </c>
      <c r="H171" s="861">
        <v>64.622676999999996</v>
      </c>
      <c r="I171" s="861">
        <v>74.017289000000005</v>
      </c>
      <c r="J171" s="861">
        <v>70.302957000000006</v>
      </c>
      <c r="K171" s="861">
        <v>71.214822999999996</v>
      </c>
      <c r="L171" s="861">
        <v>74.067880000000002</v>
      </c>
      <c r="M171" s="861">
        <v>74.394268999999994</v>
      </c>
      <c r="N171" s="861">
        <v>-4.120679</v>
      </c>
      <c r="O171" s="861">
        <v>-5.7436889999999998</v>
      </c>
      <c r="P171" s="861">
        <v>-6.7089270000000001</v>
      </c>
      <c r="Q171" s="861">
        <v>-3.0642680000000002</v>
      </c>
      <c r="R171" s="861">
        <v>-4.2333210000000001</v>
      </c>
      <c r="S171" s="861">
        <v>-5.1380590000000002</v>
      </c>
      <c r="T171" s="861">
        <v>81.808017000000007</v>
      </c>
      <c r="U171" s="861">
        <v>72.142587000000006</v>
      </c>
      <c r="V171" s="861">
        <v>94.087783000000002</v>
      </c>
      <c r="W171" s="861">
        <v>93.199783999999994</v>
      </c>
      <c r="X171" s="861">
        <v>-2.9012410000000002</v>
      </c>
      <c r="Y171" s="861">
        <v>-2.5844390000000002</v>
      </c>
      <c r="Z171" s="861">
        <v>-7.5611870000000003</v>
      </c>
      <c r="AA171" s="861">
        <v>-6.9383100000000004</v>
      </c>
      <c r="AB171" s="861">
        <v>-7.0205219999999997</v>
      </c>
      <c r="AC171" s="861">
        <v>-9.0828679999999995</v>
      </c>
      <c r="AD171" s="861">
        <v>-10.895809</v>
      </c>
      <c r="AE171" s="861">
        <v>106.610275</v>
      </c>
      <c r="AF171" s="861">
        <v>99.91395</v>
      </c>
      <c r="AG171" s="861">
        <v>91.577597999999995</v>
      </c>
      <c r="AH171" s="861">
        <v>110.75796800000001</v>
      </c>
      <c r="AI171" s="861">
        <v>90.324515000000005</v>
      </c>
      <c r="AJ171" s="861">
        <v>72.834857</v>
      </c>
      <c r="AK171" s="861">
        <v>-2.593699</v>
      </c>
      <c r="AL171" s="861">
        <v>-5.9910360000000003</v>
      </c>
      <c r="AM171" s="861">
        <v>-4.5558199999999998</v>
      </c>
      <c r="AN171" s="861">
        <v>93.864012000000002</v>
      </c>
      <c r="AO171" s="861">
        <v>92.528626000000003</v>
      </c>
      <c r="AP171" s="861">
        <v>91.166150000000002</v>
      </c>
      <c r="AQ171" s="861">
        <v>89.467652999999999</v>
      </c>
      <c r="AR171" s="861">
        <v>72.794786000000002</v>
      </c>
      <c r="AS171" s="861">
        <v>63.214832000000001</v>
      </c>
      <c r="AT171" s="861">
        <v>77.744327999999996</v>
      </c>
      <c r="AU171" s="861">
        <v>75.472710000000006</v>
      </c>
      <c r="AV171" s="861">
        <v>73.057015000000007</v>
      </c>
      <c r="AW171" s="861">
        <v>72.573059000000001</v>
      </c>
      <c r="AX171" s="861">
        <v>89.638249999999999</v>
      </c>
      <c r="AY171" s="861">
        <v>87.370689999999996</v>
      </c>
      <c r="AZ171" s="861">
        <v>-2.7965339999999999</v>
      </c>
      <c r="BA171" s="861">
        <v>-2.5770840000000002</v>
      </c>
      <c r="BB171" s="861">
        <v>-11.160536</v>
      </c>
      <c r="BC171" s="861">
        <v>-9.8393420000000003</v>
      </c>
      <c r="BD171" s="861">
        <v>-10.443001000000001</v>
      </c>
      <c r="BE171" s="861">
        <v>-3.9892409999999998</v>
      </c>
      <c r="BF171" s="861">
        <v>30.959776000000002</v>
      </c>
      <c r="BG171" s="861">
        <v>139.37475699999999</v>
      </c>
      <c r="BH171" s="861">
        <v>109.524083</v>
      </c>
      <c r="BI171" s="861">
        <v>53.679861000000002</v>
      </c>
      <c r="BJ171" s="861">
        <v>131.15302600000001</v>
      </c>
      <c r="BK171" s="861">
        <v>86.419149000000004</v>
      </c>
      <c r="BL171" s="861">
        <v>75.814678000000001</v>
      </c>
      <c r="BM171" s="861">
        <v>-16.045000999999999</v>
      </c>
      <c r="BN171" s="861">
        <v>-10.468327</v>
      </c>
      <c r="BO171" s="861">
        <v>-8.020543</v>
      </c>
      <c r="BP171" s="861">
        <v>-9.7623660000000001</v>
      </c>
      <c r="BQ171" s="861">
        <v>87.416430000000005</v>
      </c>
      <c r="BR171" s="861">
        <v>89.175298999999995</v>
      </c>
      <c r="BS171" s="861">
        <v>86.381874999999994</v>
      </c>
      <c r="BT171" s="861">
        <v>59.367559</v>
      </c>
      <c r="BU171" s="861">
        <v>65.065817999999993</v>
      </c>
      <c r="BV171" s="861">
        <v>61.508693999999998</v>
      </c>
      <c r="BW171" s="861">
        <v>64.681923999999995</v>
      </c>
      <c r="BX171" s="861">
        <v>-11.382963</v>
      </c>
      <c r="BY171" s="861">
        <v>-11.661459000000001</v>
      </c>
      <c r="BZ171" s="861">
        <v>-10.158004999999999</v>
      </c>
      <c r="CA171" s="861">
        <v>-11.946204</v>
      </c>
      <c r="CB171" s="861">
        <v>-6.7689380000000003</v>
      </c>
      <c r="CC171" s="861">
        <v>-3.2596340000000001</v>
      </c>
      <c r="CD171" s="861">
        <v>-6.7901699999999998</v>
      </c>
      <c r="CE171" s="861">
        <v>-1.9741599999999999</v>
      </c>
      <c r="CF171" s="861">
        <v>-9.0418719999999997</v>
      </c>
      <c r="CG171" s="861">
        <v>-1.8605119999999999</v>
      </c>
      <c r="CH171" s="861">
        <v>-9.3197050000000008</v>
      </c>
      <c r="CI171" s="861">
        <v>-4.5372269999999997</v>
      </c>
      <c r="CJ171" s="861">
        <v>-6.938453</v>
      </c>
      <c r="CK171" s="861">
        <v>-3.391527</v>
      </c>
      <c r="CL171" s="861">
        <v>-7.1582229999999996</v>
      </c>
      <c r="CM171" s="861">
        <v>-1.376598</v>
      </c>
      <c r="CN171" s="861">
        <v>-8.8446239999999996</v>
      </c>
      <c r="CO171" s="861">
        <v>-4.1024310000000002</v>
      </c>
      <c r="CP171" s="861">
        <v>-9.2933769999999996</v>
      </c>
      <c r="CQ171" s="861">
        <v>-5.9107719999999997</v>
      </c>
      <c r="CR171" s="861">
        <v>-6.8585180000000001</v>
      </c>
      <c r="CS171" s="861">
        <v>-4.1701420000000002</v>
      </c>
      <c r="CT171" s="861">
        <v>-7.0719089999999998</v>
      </c>
      <c r="CU171" s="861">
        <v>-4.1733399999999996</v>
      </c>
      <c r="CV171" s="861">
        <v>-9.5934100000000004</v>
      </c>
      <c r="CW171" s="861">
        <v>-4.0873160000000004</v>
      </c>
      <c r="CX171" s="861">
        <v>-9.4329999999999998</v>
      </c>
      <c r="CY171" s="861">
        <v>-4.8474890000000004</v>
      </c>
      <c r="CZ171" s="861">
        <v>-6.6501869999999998</v>
      </c>
      <c r="DA171" s="861">
        <v>-3.6297679999999999</v>
      </c>
      <c r="DB171" s="861">
        <v>-7.1838470000000001</v>
      </c>
      <c r="DC171" s="861">
        <v>-3.2795290000000001</v>
      </c>
      <c r="DD171" s="861">
        <v>-9.3360459999999996</v>
      </c>
      <c r="DE171" s="861">
        <v>-5.8156639999999999</v>
      </c>
      <c r="DF171" s="861">
        <v>-9.5689200000000003</v>
      </c>
      <c r="DG171" s="861">
        <v>-5.6924260000000002</v>
      </c>
      <c r="DH171" s="861">
        <v>-6.5665589999999998</v>
      </c>
      <c r="DI171" s="861">
        <v>-4.1941689999999996</v>
      </c>
      <c r="DJ171" s="861">
        <v>-6.862565</v>
      </c>
      <c r="DK171" s="861">
        <v>-4.7217450000000003</v>
      </c>
      <c r="DL171" s="861">
        <v>-9.5323530000000005</v>
      </c>
      <c r="DM171" s="861">
        <v>-7.0022200000000003</v>
      </c>
      <c r="DN171" s="861">
        <v>-9.6298910000000006</v>
      </c>
      <c r="DO171" s="861">
        <v>-6.6099699999999997</v>
      </c>
      <c r="DP171" s="861">
        <v>-7.0461150000000004</v>
      </c>
      <c r="DQ171" s="861">
        <v>-5.0024579999999998</v>
      </c>
      <c r="DR171" s="861">
        <v>-7.3773970000000002</v>
      </c>
      <c r="DS171" s="861">
        <v>-5.6873019999999999</v>
      </c>
      <c r="DT171" s="861">
        <v>-9.2168229999999998</v>
      </c>
      <c r="DU171" s="861">
        <v>-7.8748800000000001</v>
      </c>
      <c r="DV171" s="861">
        <v>-9.6525230000000004</v>
      </c>
      <c r="DW171" s="861">
        <v>-5.4175829999999996</v>
      </c>
      <c r="DX171" s="861">
        <v>13.807435</v>
      </c>
      <c r="DY171" s="861">
        <v>10.768665</v>
      </c>
      <c r="DZ171" s="861">
        <v>162.51233999999999</v>
      </c>
      <c r="EA171" s="861">
        <v>152.788906</v>
      </c>
      <c r="EB171" s="861">
        <v>119.95</v>
      </c>
      <c r="EC171" s="861">
        <v>3.2480000000000002</v>
      </c>
      <c r="ED171" s="861">
        <v>383.6</v>
      </c>
      <c r="EE171" s="861">
        <v>119.77</v>
      </c>
      <c r="EF171" s="861">
        <v>5.5819999999999999</v>
      </c>
      <c r="EG171" s="861">
        <v>658.8</v>
      </c>
      <c r="EH171" s="861">
        <v>119.88</v>
      </c>
      <c r="EI171" s="861">
        <v>5.2670000000000003</v>
      </c>
      <c r="EJ171" s="861">
        <v>619</v>
      </c>
      <c r="EK171" s="861">
        <v>10.534342000000001</v>
      </c>
      <c r="EL171" s="861">
        <v>12.390801</v>
      </c>
      <c r="EM171" s="861">
        <v>-15.090161999999999</v>
      </c>
      <c r="EN171" s="861">
        <v>-20.411344</v>
      </c>
      <c r="EO171" s="861">
        <v>95.129626999999999</v>
      </c>
      <c r="EP171" s="861">
        <v>90.890234000000007</v>
      </c>
      <c r="EQ171" s="861">
        <v>-6.3407140000000002</v>
      </c>
      <c r="ER171" s="861">
        <v>765.97018300000002</v>
      </c>
      <c r="ES171" s="861">
        <v>1778.744154</v>
      </c>
      <c r="ET171" s="861">
        <v>1677.050516</v>
      </c>
      <c r="EU171" s="861"/>
      <c r="EV171" s="861"/>
      <c r="EW171" s="861"/>
      <c r="EX171" s="861"/>
      <c r="EY171" s="861"/>
      <c r="EZ171" s="861"/>
      <c r="FA171" s="861"/>
      <c r="FB171" s="861"/>
      <c r="FC171" s="861"/>
      <c r="FD171" s="861"/>
    </row>
    <row r="172" spans="1:160" x14ac:dyDescent="0.25">
      <c r="A172" s="837">
        <v>46141</v>
      </c>
      <c r="B172" s="836">
        <v>0.48951388888888886</v>
      </c>
      <c r="C172" s="861">
        <v>8760</v>
      </c>
      <c r="D172" s="861">
        <v>0</v>
      </c>
      <c r="E172" s="861">
        <v>0</v>
      </c>
      <c r="F172" s="861">
        <v>74.412210000000002</v>
      </c>
      <c r="G172" s="861">
        <v>71.492720000000006</v>
      </c>
      <c r="H172" s="861">
        <v>64.384185000000002</v>
      </c>
      <c r="I172" s="861">
        <v>73.966716000000005</v>
      </c>
      <c r="J172" s="861">
        <v>70.213505999999995</v>
      </c>
      <c r="K172" s="861">
        <v>71.191663000000005</v>
      </c>
      <c r="L172" s="861">
        <v>74.011438999999996</v>
      </c>
      <c r="M172" s="861">
        <v>74.378855000000001</v>
      </c>
      <c r="N172" s="861">
        <v>-4.3163590000000003</v>
      </c>
      <c r="O172" s="861">
        <v>-6.0807089999999997</v>
      </c>
      <c r="P172" s="861">
        <v>-7.104851</v>
      </c>
      <c r="Q172" s="861">
        <v>-3.4120499999999998</v>
      </c>
      <c r="R172" s="861">
        <v>-4.4379689999999998</v>
      </c>
      <c r="S172" s="861">
        <v>-5.3821310000000002</v>
      </c>
      <c r="T172" s="861">
        <v>81.680840000000003</v>
      </c>
      <c r="U172" s="861">
        <v>72.322498999999993</v>
      </c>
      <c r="V172" s="861">
        <v>93.956061000000005</v>
      </c>
      <c r="W172" s="861">
        <v>93.079513000000006</v>
      </c>
      <c r="X172" s="861">
        <v>-3.2757749999999999</v>
      </c>
      <c r="Y172" s="861">
        <v>-2.9635229999999999</v>
      </c>
      <c r="Z172" s="861">
        <v>-7.9474450000000001</v>
      </c>
      <c r="AA172" s="861">
        <v>-7.3213860000000004</v>
      </c>
      <c r="AB172" s="861">
        <v>-7.395467</v>
      </c>
      <c r="AC172" s="861">
        <v>-9.4416840000000004</v>
      </c>
      <c r="AD172" s="861">
        <v>-11.269171</v>
      </c>
      <c r="AE172" s="861">
        <v>105.93317399999999</v>
      </c>
      <c r="AF172" s="861">
        <v>99.387867999999997</v>
      </c>
      <c r="AG172" s="861">
        <v>91.089236999999997</v>
      </c>
      <c r="AH172" s="861">
        <v>110.036964</v>
      </c>
      <c r="AI172" s="861">
        <v>90.124478999999994</v>
      </c>
      <c r="AJ172" s="861">
        <v>72.528630000000007</v>
      </c>
      <c r="AK172" s="861">
        <v>-3.0257170000000002</v>
      </c>
      <c r="AL172" s="861">
        <v>-6.39825</v>
      </c>
      <c r="AM172" s="861">
        <v>-4.8131440000000003</v>
      </c>
      <c r="AN172" s="861">
        <v>93.429558999999998</v>
      </c>
      <c r="AO172" s="861">
        <v>92.440837999999999</v>
      </c>
      <c r="AP172" s="861">
        <v>90.766379000000001</v>
      </c>
      <c r="AQ172" s="861">
        <v>89.119466000000003</v>
      </c>
      <c r="AR172" s="861">
        <v>72.807732999999999</v>
      </c>
      <c r="AS172" s="861">
        <v>63.188518000000002</v>
      </c>
      <c r="AT172" s="861">
        <v>77.612110000000001</v>
      </c>
      <c r="AU172" s="861">
        <v>75.399671999999995</v>
      </c>
      <c r="AV172" s="861">
        <v>73.18571</v>
      </c>
      <c r="AW172" s="861">
        <v>72.445421999999994</v>
      </c>
      <c r="AX172" s="861">
        <v>89.424643000000003</v>
      </c>
      <c r="AY172" s="861">
        <v>87.113211000000007</v>
      </c>
      <c r="AZ172" s="861">
        <v>-2.945487</v>
      </c>
      <c r="BA172" s="861">
        <v>-2.9403820000000001</v>
      </c>
      <c r="BB172" s="861">
        <v>-11.552773999999999</v>
      </c>
      <c r="BC172" s="861">
        <v>-10.208698</v>
      </c>
      <c r="BD172" s="861">
        <v>-10.886958</v>
      </c>
      <c r="BE172" s="861">
        <v>-4.1995399999999998</v>
      </c>
      <c r="BF172" s="861">
        <v>31.123635</v>
      </c>
      <c r="BG172" s="861">
        <v>139.37425099999999</v>
      </c>
      <c r="BH172" s="861">
        <v>109.320196</v>
      </c>
      <c r="BI172" s="861">
        <v>53.585411000000001</v>
      </c>
      <c r="BJ172" s="861">
        <v>131.23347899999999</v>
      </c>
      <c r="BK172" s="861">
        <v>86.216031000000001</v>
      </c>
      <c r="BL172" s="861">
        <v>75.572317999999996</v>
      </c>
      <c r="BM172" s="861">
        <v>-16.427118</v>
      </c>
      <c r="BN172" s="861">
        <v>-10.903744</v>
      </c>
      <c r="BO172" s="861">
        <v>-8.2796830000000003</v>
      </c>
      <c r="BP172" s="861">
        <v>-10.273353</v>
      </c>
      <c r="BQ172" s="861">
        <v>87.190406999999993</v>
      </c>
      <c r="BR172" s="861">
        <v>89.180135000000007</v>
      </c>
      <c r="BS172" s="861">
        <v>86.209547000000001</v>
      </c>
      <c r="BT172" s="861">
        <v>59.374718999999999</v>
      </c>
      <c r="BU172" s="861">
        <v>64.978358</v>
      </c>
      <c r="BV172" s="861">
        <v>61.464215000000003</v>
      </c>
      <c r="BW172" s="861">
        <v>64.603831999999997</v>
      </c>
      <c r="BX172" s="861">
        <v>-11.790058999999999</v>
      </c>
      <c r="BY172" s="861">
        <v>-12.019299</v>
      </c>
      <c r="BZ172" s="861">
        <v>-10.713469999999999</v>
      </c>
      <c r="CA172" s="861">
        <v>-12.066623999999999</v>
      </c>
      <c r="CB172" s="861">
        <v>-6.7436230000000004</v>
      </c>
      <c r="CC172" s="861">
        <v>-3.2800639999999999</v>
      </c>
      <c r="CD172" s="861">
        <v>-6.7686890000000002</v>
      </c>
      <c r="CE172" s="861">
        <v>-1.9755480000000001</v>
      </c>
      <c r="CF172" s="861">
        <v>-9.0042720000000003</v>
      </c>
      <c r="CG172" s="861">
        <v>-1.889591</v>
      </c>
      <c r="CH172" s="861">
        <v>-9.3149139999999999</v>
      </c>
      <c r="CI172" s="861">
        <v>-4.5678359999999998</v>
      </c>
      <c r="CJ172" s="861">
        <v>-6.932747</v>
      </c>
      <c r="CK172" s="861">
        <v>-3.4198580000000001</v>
      </c>
      <c r="CL172" s="861">
        <v>-7.1526139999999998</v>
      </c>
      <c r="CM172" s="861">
        <v>-1.373818</v>
      </c>
      <c r="CN172" s="861">
        <v>-8.8309259999999998</v>
      </c>
      <c r="CO172" s="861">
        <v>-4.1167319999999998</v>
      </c>
      <c r="CP172" s="861">
        <v>-9.2944849999999999</v>
      </c>
      <c r="CQ172" s="861">
        <v>-5.9650350000000003</v>
      </c>
      <c r="CR172" s="861">
        <v>-6.8432779999999998</v>
      </c>
      <c r="CS172" s="861">
        <v>-4.1935630000000002</v>
      </c>
      <c r="CT172" s="861">
        <v>-7.0235260000000004</v>
      </c>
      <c r="CU172" s="861">
        <v>-4.2093449999999999</v>
      </c>
      <c r="CV172" s="861">
        <v>-9.6039270000000005</v>
      </c>
      <c r="CW172" s="861">
        <v>-4.1279659999999998</v>
      </c>
      <c r="CX172" s="861">
        <v>-9.4451300000000007</v>
      </c>
      <c r="CY172" s="861">
        <v>-4.8721019999999999</v>
      </c>
      <c r="CZ172" s="861">
        <v>-6.6575959999999998</v>
      </c>
      <c r="DA172" s="861">
        <v>-3.6504189999999999</v>
      </c>
      <c r="DB172" s="861">
        <v>-7.2069510000000001</v>
      </c>
      <c r="DC172" s="861">
        <v>-3.3020269999999998</v>
      </c>
      <c r="DD172" s="861">
        <v>-9.3587589999999992</v>
      </c>
      <c r="DE172" s="861">
        <v>-5.8433809999999999</v>
      </c>
      <c r="DF172" s="861">
        <v>-9.570767</v>
      </c>
      <c r="DG172" s="861">
        <v>-5.6891340000000001</v>
      </c>
      <c r="DH172" s="861">
        <v>-6.5786670000000003</v>
      </c>
      <c r="DI172" s="861">
        <v>-4.1925429999999997</v>
      </c>
      <c r="DJ172" s="861">
        <v>-6.8726079999999996</v>
      </c>
      <c r="DK172" s="861">
        <v>-4.7308219999999999</v>
      </c>
      <c r="DL172" s="861">
        <v>-9.5541049999999998</v>
      </c>
      <c r="DM172" s="861">
        <v>-7.0173459999999999</v>
      </c>
      <c r="DN172" s="861">
        <v>-9.6650410000000004</v>
      </c>
      <c r="DO172" s="861">
        <v>-6.6090080000000002</v>
      </c>
      <c r="DP172" s="861">
        <v>-7.060568</v>
      </c>
      <c r="DQ172" s="861">
        <v>-5.0092119999999998</v>
      </c>
      <c r="DR172" s="861">
        <v>-7.3687519999999997</v>
      </c>
      <c r="DS172" s="861">
        <v>-5.7029189999999996</v>
      </c>
      <c r="DT172" s="861">
        <v>-9.2409079999999992</v>
      </c>
      <c r="DU172" s="861">
        <v>-7.9073339999999996</v>
      </c>
      <c r="DV172" s="861">
        <v>-9.6571999999999996</v>
      </c>
      <c r="DW172" s="861">
        <v>-5.440868</v>
      </c>
      <c r="DX172" s="861">
        <v>13.612000999999999</v>
      </c>
      <c r="DY172" s="861">
        <v>10.517531999999999</v>
      </c>
      <c r="DZ172" s="861">
        <v>162.18932100000001</v>
      </c>
      <c r="EA172" s="861">
        <v>152.30812</v>
      </c>
      <c r="EB172" s="861">
        <v>120.51</v>
      </c>
      <c r="EC172" s="861">
        <v>1.2390000000000001</v>
      </c>
      <c r="ED172" s="861">
        <v>132.30000000000001</v>
      </c>
      <c r="EE172" s="861">
        <v>120.45</v>
      </c>
      <c r="EF172" s="861">
        <v>5.5289999999999999</v>
      </c>
      <c r="EG172" s="861">
        <v>660</v>
      </c>
      <c r="EH172" s="861">
        <v>120.48</v>
      </c>
      <c r="EI172" s="861">
        <v>5.2119999999999997</v>
      </c>
      <c r="EJ172" s="861">
        <v>617.5</v>
      </c>
      <c r="EK172" s="861">
        <v>10.605689999999999</v>
      </c>
      <c r="EL172" s="861">
        <v>12.593026999999999</v>
      </c>
      <c r="EM172" s="861">
        <v>-15.418834</v>
      </c>
      <c r="EN172" s="861">
        <v>-20.872710000000001</v>
      </c>
      <c r="EO172" s="861">
        <v>94.991563999999997</v>
      </c>
      <c r="EP172" s="861">
        <v>90.675980999999993</v>
      </c>
      <c r="EQ172" s="861">
        <v>-6.3507610000000003</v>
      </c>
      <c r="ER172" s="861">
        <v>769.22418500000003</v>
      </c>
      <c r="ES172" s="861">
        <v>1789.723753</v>
      </c>
      <c r="ET172" s="861">
        <v>1687.362717</v>
      </c>
      <c r="EU172" s="861"/>
      <c r="EV172" s="861"/>
      <c r="EW172" s="861"/>
      <c r="EX172" s="861"/>
      <c r="EY172" s="861"/>
      <c r="EZ172" s="861"/>
      <c r="FA172" s="861"/>
      <c r="FB172" s="861"/>
      <c r="FC172" s="861"/>
      <c r="FD172" s="861"/>
    </row>
    <row r="173" spans="1:160" x14ac:dyDescent="0.25">
      <c r="A173" s="837">
        <v>46141</v>
      </c>
      <c r="B173" s="836">
        <v>0.49020833333333336</v>
      </c>
      <c r="C173" s="861">
        <v>8820</v>
      </c>
      <c r="D173" s="861">
        <v>0</v>
      </c>
      <c r="E173" s="861">
        <v>0</v>
      </c>
      <c r="F173" s="861">
        <v>74.356070000000003</v>
      </c>
      <c r="G173" s="861">
        <v>71.446567000000002</v>
      </c>
      <c r="H173" s="861">
        <v>64.411214000000001</v>
      </c>
      <c r="I173" s="861">
        <v>73.956986999999998</v>
      </c>
      <c r="J173" s="861">
        <v>70.140011999999999</v>
      </c>
      <c r="K173" s="861">
        <v>71.162808999999996</v>
      </c>
      <c r="L173" s="861">
        <v>74.019966999999994</v>
      </c>
      <c r="M173" s="861">
        <v>74.342147999999995</v>
      </c>
      <c r="N173" s="861">
        <v>-4.5339080000000003</v>
      </c>
      <c r="O173" s="861">
        <v>-6.435581</v>
      </c>
      <c r="P173" s="861">
        <v>-7.3799020000000004</v>
      </c>
      <c r="Q173" s="861">
        <v>-3.5221770000000001</v>
      </c>
      <c r="R173" s="861">
        <v>-4.7004429999999999</v>
      </c>
      <c r="S173" s="861">
        <v>-5.6375359999999999</v>
      </c>
      <c r="T173" s="861">
        <v>81.616763000000006</v>
      </c>
      <c r="U173" s="861">
        <v>72.193302000000003</v>
      </c>
      <c r="V173" s="861">
        <v>93.798745999999994</v>
      </c>
      <c r="W173" s="861">
        <v>92.881906000000001</v>
      </c>
      <c r="X173" s="861">
        <v>-3.4609190000000001</v>
      </c>
      <c r="Y173" s="861">
        <v>-3.1557469999999999</v>
      </c>
      <c r="Z173" s="861">
        <v>-8.2113689999999995</v>
      </c>
      <c r="AA173" s="861">
        <v>-7.5897249999999996</v>
      </c>
      <c r="AB173" s="861">
        <v>-7.6576639999999996</v>
      </c>
      <c r="AC173" s="861">
        <v>-9.6892479999999992</v>
      </c>
      <c r="AD173" s="861">
        <v>-11.507051000000001</v>
      </c>
      <c r="AE173" s="861">
        <v>105.642498</v>
      </c>
      <c r="AF173" s="861">
        <v>98.950422000000003</v>
      </c>
      <c r="AG173" s="861">
        <v>90.666742999999997</v>
      </c>
      <c r="AH173" s="861">
        <v>109.751079</v>
      </c>
      <c r="AI173" s="861">
        <v>89.944237999999999</v>
      </c>
      <c r="AJ173" s="861">
        <v>72.262884999999997</v>
      </c>
      <c r="AK173" s="861">
        <v>-3.2625950000000001</v>
      </c>
      <c r="AL173" s="861">
        <v>-6.6977700000000002</v>
      </c>
      <c r="AM173" s="861">
        <v>-5.1296189999999999</v>
      </c>
      <c r="AN173" s="861">
        <v>93.169546999999994</v>
      </c>
      <c r="AO173" s="861">
        <v>92.288578999999999</v>
      </c>
      <c r="AP173" s="861">
        <v>90.673979000000003</v>
      </c>
      <c r="AQ173" s="861">
        <v>88.938366000000002</v>
      </c>
      <c r="AR173" s="861">
        <v>72.729451999999995</v>
      </c>
      <c r="AS173" s="861">
        <v>63.186017999999997</v>
      </c>
      <c r="AT173" s="861">
        <v>77.573764999999995</v>
      </c>
      <c r="AU173" s="861">
        <v>75.366716999999994</v>
      </c>
      <c r="AV173" s="861">
        <v>73.117956000000007</v>
      </c>
      <c r="AW173" s="861">
        <v>72.707678999999999</v>
      </c>
      <c r="AX173" s="861">
        <v>89.174578999999994</v>
      </c>
      <c r="AY173" s="861">
        <v>87.004540000000006</v>
      </c>
      <c r="AZ173" s="861">
        <v>-3.2721909999999998</v>
      </c>
      <c r="BA173" s="861">
        <v>-3.0024459999999999</v>
      </c>
      <c r="BB173" s="861">
        <v>-11.885498999999999</v>
      </c>
      <c r="BC173" s="861">
        <v>-10.46369</v>
      </c>
      <c r="BD173" s="861">
        <v>-11.216512</v>
      </c>
      <c r="BE173" s="861">
        <v>-4.4460150000000001</v>
      </c>
      <c r="BF173" s="861">
        <v>30.971281000000001</v>
      </c>
      <c r="BG173" s="861">
        <v>139.30819700000001</v>
      </c>
      <c r="BH173" s="861">
        <v>109.16634000000001</v>
      </c>
      <c r="BI173" s="861">
        <v>53.428212000000002</v>
      </c>
      <c r="BJ173" s="861">
        <v>131.42476500000001</v>
      </c>
      <c r="BK173" s="861">
        <v>86.097688000000005</v>
      </c>
      <c r="BL173" s="861">
        <v>75.238853000000006</v>
      </c>
      <c r="BM173" s="861">
        <v>-16.763735</v>
      </c>
      <c r="BN173" s="861">
        <v>-11.234632</v>
      </c>
      <c r="BO173" s="861">
        <v>-8.4303469999999994</v>
      </c>
      <c r="BP173" s="861">
        <v>-10.637734999999999</v>
      </c>
      <c r="BQ173" s="861">
        <v>86.951792999999995</v>
      </c>
      <c r="BR173" s="861">
        <v>89.116606000000004</v>
      </c>
      <c r="BS173" s="861">
        <v>86.053230999999997</v>
      </c>
      <c r="BT173" s="861">
        <v>59.334746000000003</v>
      </c>
      <c r="BU173" s="861">
        <v>65.008094999999997</v>
      </c>
      <c r="BV173" s="861">
        <v>61.374313999999998</v>
      </c>
      <c r="BW173" s="861">
        <v>64.566871000000006</v>
      </c>
      <c r="BX173" s="861">
        <v>-11.908519999999999</v>
      </c>
      <c r="BY173" s="861">
        <v>-12.250826999999999</v>
      </c>
      <c r="BZ173" s="861">
        <v>-11.096188</v>
      </c>
      <c r="CA173" s="861">
        <v>-12.046537000000001</v>
      </c>
      <c r="CB173" s="861">
        <v>-6.7110979999999998</v>
      </c>
      <c r="CC173" s="861">
        <v>-3.2157809999999998</v>
      </c>
      <c r="CD173" s="861">
        <v>-6.7372040000000002</v>
      </c>
      <c r="CE173" s="861">
        <v>-1.888225</v>
      </c>
      <c r="CF173" s="861">
        <v>-9.0065019999999993</v>
      </c>
      <c r="CG173" s="861">
        <v>-1.839437</v>
      </c>
      <c r="CH173" s="861">
        <v>-9.3155409999999996</v>
      </c>
      <c r="CI173" s="861">
        <v>-4.5391440000000003</v>
      </c>
      <c r="CJ173" s="861">
        <v>-6.9039479999999998</v>
      </c>
      <c r="CK173" s="861">
        <v>-3.3885360000000002</v>
      </c>
      <c r="CL173" s="861">
        <v>-7.1243800000000004</v>
      </c>
      <c r="CM173" s="861">
        <v>-1.326854</v>
      </c>
      <c r="CN173" s="861">
        <v>-8.844398</v>
      </c>
      <c r="CO173" s="861">
        <v>-4.1036010000000003</v>
      </c>
      <c r="CP173" s="861">
        <v>-9.2629450000000002</v>
      </c>
      <c r="CQ173" s="861">
        <v>-5.9383220000000003</v>
      </c>
      <c r="CR173" s="861">
        <v>-6.7950489999999997</v>
      </c>
      <c r="CS173" s="861">
        <v>-4.136234</v>
      </c>
      <c r="CT173" s="861">
        <v>-6.9992429999999999</v>
      </c>
      <c r="CU173" s="861">
        <v>-4.1609879999999997</v>
      </c>
      <c r="CV173" s="861">
        <v>-9.5729790000000001</v>
      </c>
      <c r="CW173" s="861">
        <v>-4.1042579999999997</v>
      </c>
      <c r="CX173" s="861">
        <v>-9.4462200000000003</v>
      </c>
      <c r="CY173" s="861">
        <v>-4.8257009999999996</v>
      </c>
      <c r="CZ173" s="861">
        <v>-6.6493450000000003</v>
      </c>
      <c r="DA173" s="861">
        <v>-3.6231939999999998</v>
      </c>
      <c r="DB173" s="861">
        <v>-7.1898520000000001</v>
      </c>
      <c r="DC173" s="861">
        <v>-3.2947850000000001</v>
      </c>
      <c r="DD173" s="861">
        <v>-9.34131</v>
      </c>
      <c r="DE173" s="861">
        <v>-5.8097099999999999</v>
      </c>
      <c r="DF173" s="861">
        <v>-9.5294430000000006</v>
      </c>
      <c r="DG173" s="861">
        <v>-5.6597140000000001</v>
      </c>
      <c r="DH173" s="861">
        <v>-6.5431379999999999</v>
      </c>
      <c r="DI173" s="861">
        <v>-4.1976149999999999</v>
      </c>
      <c r="DJ173" s="861">
        <v>-6.852951</v>
      </c>
      <c r="DK173" s="861">
        <v>-4.7275210000000003</v>
      </c>
      <c r="DL173" s="861">
        <v>-9.5157930000000004</v>
      </c>
      <c r="DM173" s="861">
        <v>-7.010948</v>
      </c>
      <c r="DN173" s="861">
        <v>-9.6180819999999994</v>
      </c>
      <c r="DO173" s="861">
        <v>-6.600085</v>
      </c>
      <c r="DP173" s="861">
        <v>-7.0217419999999997</v>
      </c>
      <c r="DQ173" s="861">
        <v>-4.9942679999999999</v>
      </c>
      <c r="DR173" s="861">
        <v>-7.359362</v>
      </c>
      <c r="DS173" s="861">
        <v>-5.6930870000000002</v>
      </c>
      <c r="DT173" s="861">
        <v>-9.2082390000000007</v>
      </c>
      <c r="DU173" s="861">
        <v>-7.8845559999999999</v>
      </c>
      <c r="DV173" s="861">
        <v>-9.6337860000000006</v>
      </c>
      <c r="DW173" s="861">
        <v>-5.4287900000000002</v>
      </c>
      <c r="DX173" s="861">
        <v>13.504248</v>
      </c>
      <c r="DY173" s="861">
        <v>10.4038</v>
      </c>
      <c r="DZ173" s="861">
        <v>161.75247200000001</v>
      </c>
      <c r="EA173" s="861">
        <v>151.99248800000001</v>
      </c>
      <c r="EB173" s="861">
        <v>120.11</v>
      </c>
      <c r="EC173" s="861">
        <v>3.2519999999999998</v>
      </c>
      <c r="ED173" s="861">
        <v>384.3</v>
      </c>
      <c r="EE173" s="861">
        <v>120.18</v>
      </c>
      <c r="EF173" s="861">
        <v>5.5380000000000003</v>
      </c>
      <c r="EG173" s="861">
        <v>656.8</v>
      </c>
      <c r="EH173" s="861">
        <v>120.04</v>
      </c>
      <c r="EI173" s="861">
        <v>5.1989999999999998</v>
      </c>
      <c r="EJ173" s="861">
        <v>616.20000000000005</v>
      </c>
      <c r="EK173" s="861">
        <v>10.471178999999999</v>
      </c>
      <c r="EL173" s="861">
        <v>12.652476999999999</v>
      </c>
      <c r="EM173" s="861">
        <v>-15.600797999999999</v>
      </c>
      <c r="EN173" s="861">
        <v>-21.082823999999999</v>
      </c>
      <c r="EO173" s="861">
        <v>94.804554999999993</v>
      </c>
      <c r="EP173" s="861">
        <v>90.535078999999996</v>
      </c>
      <c r="EQ173" s="861">
        <v>-6.3244559999999996</v>
      </c>
      <c r="ER173" s="861">
        <v>772.62170900000001</v>
      </c>
      <c r="ES173" s="861">
        <v>1800.679834</v>
      </c>
      <c r="ET173" s="861">
        <v>1697.6491289999999</v>
      </c>
      <c r="EU173" s="861"/>
      <c r="EV173" s="861"/>
      <c r="EW173" s="861"/>
      <c r="EX173" s="861"/>
      <c r="EY173" s="861"/>
      <c r="EZ173" s="861"/>
      <c r="FA173" s="861"/>
      <c r="FB173" s="861"/>
      <c r="FC173" s="861"/>
      <c r="FD173" s="861"/>
    </row>
    <row r="174" spans="1:160" x14ac:dyDescent="0.25">
      <c r="A174" s="837">
        <v>46141</v>
      </c>
      <c r="B174" s="836">
        <v>0.49090277777777774</v>
      </c>
      <c r="C174" s="861">
        <v>8880</v>
      </c>
      <c r="D174" s="861">
        <v>0</v>
      </c>
      <c r="E174" s="861">
        <v>0</v>
      </c>
      <c r="F174" s="861">
        <v>74.267898000000002</v>
      </c>
      <c r="G174" s="861">
        <v>71.417905000000005</v>
      </c>
      <c r="H174" s="861">
        <v>64.397710000000004</v>
      </c>
      <c r="I174" s="861">
        <v>73.926894000000004</v>
      </c>
      <c r="J174" s="861">
        <v>70.105108999999999</v>
      </c>
      <c r="K174" s="861">
        <v>71.157225999999994</v>
      </c>
      <c r="L174" s="861">
        <v>74.019762999999998</v>
      </c>
      <c r="M174" s="861">
        <v>74.327571000000006</v>
      </c>
      <c r="N174" s="861">
        <v>-4.795045</v>
      </c>
      <c r="O174" s="861">
        <v>-6.6844250000000001</v>
      </c>
      <c r="P174" s="861">
        <v>-7.566935</v>
      </c>
      <c r="Q174" s="861">
        <v>-3.6856580000000001</v>
      </c>
      <c r="R174" s="861">
        <v>-4.8819150000000002</v>
      </c>
      <c r="S174" s="861">
        <v>-5.8948080000000003</v>
      </c>
      <c r="T174" s="861">
        <v>81.487016999999994</v>
      </c>
      <c r="U174" s="861">
        <v>72.272751999999997</v>
      </c>
      <c r="V174" s="861">
        <v>93.675926000000004</v>
      </c>
      <c r="W174" s="861">
        <v>92.758959000000004</v>
      </c>
      <c r="X174" s="861">
        <v>-3.572003</v>
      </c>
      <c r="Y174" s="861">
        <v>-3.347</v>
      </c>
      <c r="Z174" s="861">
        <v>-8.4167830000000006</v>
      </c>
      <c r="AA174" s="861">
        <v>-7.8379659999999998</v>
      </c>
      <c r="AB174" s="861">
        <v>-7.8276599999999998</v>
      </c>
      <c r="AC174" s="861">
        <v>-9.9250120000000006</v>
      </c>
      <c r="AD174" s="861">
        <v>-11.710720999999999</v>
      </c>
      <c r="AE174" s="861">
        <v>105.376161</v>
      </c>
      <c r="AF174" s="861">
        <v>98.594527999999997</v>
      </c>
      <c r="AG174" s="861">
        <v>90.263503999999998</v>
      </c>
      <c r="AH174" s="861">
        <v>109.40137799999999</v>
      </c>
      <c r="AI174" s="861">
        <v>89.898114000000007</v>
      </c>
      <c r="AJ174" s="861">
        <v>72.204785999999999</v>
      </c>
      <c r="AK174" s="861">
        <v>-3.6435360000000001</v>
      </c>
      <c r="AL174" s="861">
        <v>-6.9249470000000004</v>
      </c>
      <c r="AM174" s="861">
        <v>-5.3562380000000003</v>
      </c>
      <c r="AN174" s="861">
        <v>93.032414000000003</v>
      </c>
      <c r="AO174" s="861">
        <v>92.173072000000005</v>
      </c>
      <c r="AP174" s="861">
        <v>90.439184999999995</v>
      </c>
      <c r="AQ174" s="861">
        <v>88.655710999999997</v>
      </c>
      <c r="AR174" s="861">
        <v>72.612544</v>
      </c>
      <c r="AS174" s="861">
        <v>63.224992999999998</v>
      </c>
      <c r="AT174" s="861">
        <v>77.420167000000006</v>
      </c>
      <c r="AU174" s="861">
        <v>75.284509</v>
      </c>
      <c r="AV174" s="861">
        <v>72.975408999999999</v>
      </c>
      <c r="AW174" s="861">
        <v>72.567245999999997</v>
      </c>
      <c r="AX174" s="861">
        <v>89.224631000000002</v>
      </c>
      <c r="AY174" s="861">
        <v>86.993485000000007</v>
      </c>
      <c r="AZ174" s="861">
        <v>-3.3504049999999999</v>
      </c>
      <c r="BA174" s="861">
        <v>-3.5022920000000002</v>
      </c>
      <c r="BB174" s="861">
        <v>-12.094853000000001</v>
      </c>
      <c r="BC174" s="861">
        <v>-10.699823</v>
      </c>
      <c r="BD174" s="861">
        <v>-11.440225999999999</v>
      </c>
      <c r="BE174" s="861">
        <v>-4.6137689999999996</v>
      </c>
      <c r="BF174" s="861">
        <v>31.044122000000002</v>
      </c>
      <c r="BG174" s="861">
        <v>139.337885</v>
      </c>
      <c r="BH174" s="861">
        <v>109.093847</v>
      </c>
      <c r="BI174" s="861">
        <v>53.290619</v>
      </c>
      <c r="BJ174" s="861">
        <v>131.17703800000001</v>
      </c>
      <c r="BK174" s="861">
        <v>85.968650999999994</v>
      </c>
      <c r="BL174" s="861">
        <v>75.272876999999994</v>
      </c>
      <c r="BM174" s="861">
        <v>-16.938048999999999</v>
      </c>
      <c r="BN174" s="861">
        <v>-11.505253</v>
      </c>
      <c r="BO174" s="861">
        <v>-8.7733070000000009</v>
      </c>
      <c r="BP174" s="861">
        <v>-10.870034</v>
      </c>
      <c r="BQ174" s="861">
        <v>86.895803999999998</v>
      </c>
      <c r="BR174" s="861">
        <v>89.004300999999998</v>
      </c>
      <c r="BS174" s="861">
        <v>85.863369000000006</v>
      </c>
      <c r="BT174" s="861">
        <v>59.254162999999998</v>
      </c>
      <c r="BU174" s="861">
        <v>64.888029000000003</v>
      </c>
      <c r="BV174" s="861">
        <v>61.275620000000004</v>
      </c>
      <c r="BW174" s="861">
        <v>64.536985000000001</v>
      </c>
      <c r="BX174" s="861">
        <v>-12.324081</v>
      </c>
      <c r="BY174" s="861">
        <v>-12.496502</v>
      </c>
      <c r="BZ174" s="861">
        <v>-11.390001</v>
      </c>
      <c r="CA174" s="861">
        <v>-12.219275</v>
      </c>
      <c r="CB174" s="861">
        <v>-6.7170899999999998</v>
      </c>
      <c r="CC174" s="861">
        <v>-3.2338629999999999</v>
      </c>
      <c r="CD174" s="861">
        <v>-6.734375</v>
      </c>
      <c r="CE174" s="861">
        <v>-1.8858820000000001</v>
      </c>
      <c r="CF174" s="861">
        <v>-9.0013729999999992</v>
      </c>
      <c r="CG174" s="861">
        <v>-1.818611</v>
      </c>
      <c r="CH174" s="861">
        <v>-9.2873359999999998</v>
      </c>
      <c r="CI174" s="861">
        <v>-4.5348790000000001</v>
      </c>
      <c r="CJ174" s="861">
        <v>-6.9076069999999996</v>
      </c>
      <c r="CK174" s="861">
        <v>-3.3912960000000001</v>
      </c>
      <c r="CL174" s="861">
        <v>-7.1014619999999997</v>
      </c>
      <c r="CM174" s="861">
        <v>-1.3041419999999999</v>
      </c>
      <c r="CN174" s="861">
        <v>-8.8041370000000008</v>
      </c>
      <c r="CO174" s="861">
        <v>-4.0571299999999999</v>
      </c>
      <c r="CP174" s="861">
        <v>-9.2832650000000001</v>
      </c>
      <c r="CQ174" s="861">
        <v>-5.9352200000000002</v>
      </c>
      <c r="CR174" s="861">
        <v>-6.8297660000000002</v>
      </c>
      <c r="CS174" s="861">
        <v>-4.1517410000000003</v>
      </c>
      <c r="CT174" s="861">
        <v>-6.9713630000000002</v>
      </c>
      <c r="CU174" s="861">
        <v>-4.1899629999999997</v>
      </c>
      <c r="CV174" s="861">
        <v>-9.5501439999999995</v>
      </c>
      <c r="CW174" s="861">
        <v>-4.1062609999999999</v>
      </c>
      <c r="CX174" s="861">
        <v>-9.3974130000000002</v>
      </c>
      <c r="CY174" s="861">
        <v>-4.8484670000000003</v>
      </c>
      <c r="CZ174" s="861">
        <v>-6.6035529999999998</v>
      </c>
      <c r="DA174" s="861">
        <v>-3.628298</v>
      </c>
      <c r="DB174" s="861">
        <v>-7.1361160000000003</v>
      </c>
      <c r="DC174" s="861">
        <v>-3.2794539999999999</v>
      </c>
      <c r="DD174" s="861">
        <v>-9.3157589999999999</v>
      </c>
      <c r="DE174" s="861">
        <v>-5.8052799999999998</v>
      </c>
      <c r="DF174" s="861">
        <v>-9.5006909999999998</v>
      </c>
      <c r="DG174" s="861">
        <v>-5.6898669999999996</v>
      </c>
      <c r="DH174" s="861">
        <v>-6.525722</v>
      </c>
      <c r="DI174" s="861">
        <v>-4.1721940000000002</v>
      </c>
      <c r="DJ174" s="861">
        <v>-6.8232210000000002</v>
      </c>
      <c r="DK174" s="861">
        <v>-4.7123179999999998</v>
      </c>
      <c r="DL174" s="861">
        <v>-9.4982009999999999</v>
      </c>
      <c r="DM174" s="861">
        <v>-7.020518</v>
      </c>
      <c r="DN174" s="861">
        <v>-9.5926089999999995</v>
      </c>
      <c r="DO174" s="861">
        <v>-6.5952710000000003</v>
      </c>
      <c r="DP174" s="861">
        <v>-7.0033799999999999</v>
      </c>
      <c r="DQ174" s="861">
        <v>-4.9706780000000004</v>
      </c>
      <c r="DR174" s="861">
        <v>-7.314654</v>
      </c>
      <c r="DS174" s="861">
        <v>-5.6825219999999996</v>
      </c>
      <c r="DT174" s="861">
        <v>-9.1765950000000007</v>
      </c>
      <c r="DU174" s="861">
        <v>-7.8801059999999996</v>
      </c>
      <c r="DV174" s="861">
        <v>-9.6166959999999992</v>
      </c>
      <c r="DW174" s="861">
        <v>-5.4351099999999999</v>
      </c>
      <c r="DX174" s="861">
        <v>13.428523999999999</v>
      </c>
      <c r="DY174" s="861">
        <v>10.301489999999999</v>
      </c>
      <c r="DZ174" s="861">
        <v>161.594413</v>
      </c>
      <c r="EA174" s="861">
        <v>151.875159</v>
      </c>
      <c r="EB174" s="861">
        <v>120</v>
      </c>
      <c r="EC174" s="861">
        <v>3.25</v>
      </c>
      <c r="ED174" s="861">
        <v>383.4</v>
      </c>
      <c r="EE174" s="861">
        <v>119.92</v>
      </c>
      <c r="EF174" s="861">
        <v>5.5369999999999999</v>
      </c>
      <c r="EG174" s="861">
        <v>652.5</v>
      </c>
      <c r="EH174" s="861">
        <v>119.98</v>
      </c>
      <c r="EI174" s="861">
        <v>5.1859999999999999</v>
      </c>
      <c r="EJ174" s="861">
        <v>612.1</v>
      </c>
      <c r="EK174" s="861">
        <v>10.372757</v>
      </c>
      <c r="EL174" s="861">
        <v>12.499162</v>
      </c>
      <c r="EM174" s="861">
        <v>-15.728994999999999</v>
      </c>
      <c r="EN174" s="861">
        <v>-21.272469000000001</v>
      </c>
      <c r="EO174" s="861">
        <v>94.736807999999996</v>
      </c>
      <c r="EP174" s="861">
        <v>90.482652999999999</v>
      </c>
      <c r="EQ174" s="861">
        <v>-6.3129499999999998</v>
      </c>
      <c r="ER174" s="861">
        <v>779.02530300000001</v>
      </c>
      <c r="ES174" s="861">
        <v>1811.6095949999999</v>
      </c>
      <c r="ET174" s="861">
        <v>1707.8840740000001</v>
      </c>
      <c r="EU174" s="861"/>
      <c r="EV174" s="861"/>
      <c r="EW174" s="861"/>
      <c r="EX174" s="861"/>
      <c r="EY174" s="861"/>
      <c r="EZ174" s="861"/>
      <c r="FA174" s="861"/>
      <c r="FB174" s="861"/>
      <c r="FC174" s="861"/>
      <c r="FD174" s="861"/>
    </row>
    <row r="175" spans="1:160" x14ac:dyDescent="0.25">
      <c r="A175" s="837">
        <v>46141</v>
      </c>
      <c r="B175" s="836">
        <v>0.49159722222222224</v>
      </c>
      <c r="C175" s="861">
        <v>8940</v>
      </c>
      <c r="D175" s="861">
        <v>0</v>
      </c>
      <c r="E175" s="861">
        <v>0</v>
      </c>
      <c r="F175" s="861">
        <v>74.179202000000004</v>
      </c>
      <c r="G175" s="861">
        <v>71.366242999999997</v>
      </c>
      <c r="H175" s="861">
        <v>64.405072000000004</v>
      </c>
      <c r="I175" s="861">
        <v>73.886123999999995</v>
      </c>
      <c r="J175" s="861">
        <v>70.069678999999994</v>
      </c>
      <c r="K175" s="861">
        <v>71.152392000000006</v>
      </c>
      <c r="L175" s="861">
        <v>73.982710999999995</v>
      </c>
      <c r="M175" s="861">
        <v>74.313361</v>
      </c>
      <c r="N175" s="861">
        <v>-5.0317850000000002</v>
      </c>
      <c r="O175" s="861">
        <v>-6.9148620000000003</v>
      </c>
      <c r="P175" s="861">
        <v>-7.8575569999999999</v>
      </c>
      <c r="Q175" s="861">
        <v>-3.8483360000000002</v>
      </c>
      <c r="R175" s="861">
        <v>-5.0109050000000002</v>
      </c>
      <c r="S175" s="861">
        <v>-6.0566490000000002</v>
      </c>
      <c r="T175" s="861">
        <v>81.418150999999995</v>
      </c>
      <c r="U175" s="861">
        <v>72.048862999999997</v>
      </c>
      <c r="V175" s="861">
        <v>93.464038000000002</v>
      </c>
      <c r="W175" s="861">
        <v>92.542295999999993</v>
      </c>
      <c r="X175" s="861">
        <v>-3.6990810000000001</v>
      </c>
      <c r="Y175" s="861">
        <v>-3.4440940000000002</v>
      </c>
      <c r="Z175" s="861">
        <v>-8.5933150000000005</v>
      </c>
      <c r="AA175" s="861">
        <v>-8.0410039999999992</v>
      </c>
      <c r="AB175" s="861">
        <v>-8.0251850000000005</v>
      </c>
      <c r="AC175" s="861">
        <v>-10.076252999999999</v>
      </c>
      <c r="AD175" s="861">
        <v>-11.813836999999999</v>
      </c>
      <c r="AE175" s="861">
        <v>105.18474399999999</v>
      </c>
      <c r="AF175" s="861">
        <v>98.279933999999997</v>
      </c>
      <c r="AG175" s="861">
        <v>90.071707000000004</v>
      </c>
      <c r="AH175" s="861">
        <v>109.27804399999999</v>
      </c>
      <c r="AI175" s="861">
        <v>89.686093999999997</v>
      </c>
      <c r="AJ175" s="861">
        <v>71.917568000000003</v>
      </c>
      <c r="AK175" s="861">
        <v>-3.8799039999999998</v>
      </c>
      <c r="AL175" s="861">
        <v>-7.1061459999999999</v>
      </c>
      <c r="AM175" s="861">
        <v>-5.5724099999999996</v>
      </c>
      <c r="AN175" s="861">
        <v>92.876469999999998</v>
      </c>
      <c r="AO175" s="861">
        <v>91.867767000000001</v>
      </c>
      <c r="AP175" s="861">
        <v>90.438294999999997</v>
      </c>
      <c r="AQ175" s="861">
        <v>88.530911000000003</v>
      </c>
      <c r="AR175" s="861">
        <v>72.534678</v>
      </c>
      <c r="AS175" s="861">
        <v>63.156962999999998</v>
      </c>
      <c r="AT175" s="861">
        <v>77.404962999999995</v>
      </c>
      <c r="AU175" s="861">
        <v>75.173406</v>
      </c>
      <c r="AV175" s="861">
        <v>72.955044000000001</v>
      </c>
      <c r="AW175" s="861">
        <v>72.398373000000007</v>
      </c>
      <c r="AX175" s="861">
        <v>88.861575999999999</v>
      </c>
      <c r="AY175" s="861">
        <v>86.683672000000001</v>
      </c>
      <c r="AZ175" s="861">
        <v>-3.6935039999999999</v>
      </c>
      <c r="BA175" s="861">
        <v>-3.6135839999999999</v>
      </c>
      <c r="BB175" s="861">
        <v>-12.294574000000001</v>
      </c>
      <c r="BC175" s="861">
        <v>-10.949393000000001</v>
      </c>
      <c r="BD175" s="861">
        <v>-11.637859000000001</v>
      </c>
      <c r="BE175" s="861">
        <v>-5.0702559999999997</v>
      </c>
      <c r="BF175" s="861">
        <v>30.743041000000002</v>
      </c>
      <c r="BG175" s="861">
        <v>139.14563899999999</v>
      </c>
      <c r="BH175" s="861">
        <v>108.898971</v>
      </c>
      <c r="BI175" s="861">
        <v>53.122159000000003</v>
      </c>
      <c r="BJ175" s="861">
        <v>131.07960600000001</v>
      </c>
      <c r="BK175" s="861">
        <v>85.815770000000001</v>
      </c>
      <c r="BL175" s="861">
        <v>74.974896000000001</v>
      </c>
      <c r="BM175" s="861">
        <v>-17.224011999999998</v>
      </c>
      <c r="BN175" s="861">
        <v>-11.728336000000001</v>
      </c>
      <c r="BO175" s="861">
        <v>-9.0099549999999997</v>
      </c>
      <c r="BP175" s="861">
        <v>-11.153541000000001</v>
      </c>
      <c r="BQ175" s="861">
        <v>86.667417</v>
      </c>
      <c r="BR175" s="861">
        <v>88.829646999999994</v>
      </c>
      <c r="BS175" s="861">
        <v>85.691839000000002</v>
      </c>
      <c r="BT175" s="861">
        <v>59.064250000000001</v>
      </c>
      <c r="BU175" s="861">
        <v>64.895999000000003</v>
      </c>
      <c r="BV175" s="861">
        <v>61.270314999999997</v>
      </c>
      <c r="BW175" s="861">
        <v>64.493637000000007</v>
      </c>
      <c r="BX175" s="861">
        <v>-12.328408</v>
      </c>
      <c r="BY175" s="861">
        <v>-12.611563</v>
      </c>
      <c r="BZ175" s="861">
        <v>-11.595305</v>
      </c>
      <c r="CA175" s="861">
        <v>-12.50447</v>
      </c>
      <c r="CB175" s="861">
        <v>-6.7294320000000001</v>
      </c>
      <c r="CC175" s="861">
        <v>-3.2038310000000001</v>
      </c>
      <c r="CD175" s="861">
        <v>-6.7504010000000001</v>
      </c>
      <c r="CE175" s="861">
        <v>-1.8582289999999999</v>
      </c>
      <c r="CF175" s="861">
        <v>-8.9896700000000003</v>
      </c>
      <c r="CG175" s="861">
        <v>-1.783873</v>
      </c>
      <c r="CH175" s="861">
        <v>-9.3081669999999992</v>
      </c>
      <c r="CI175" s="861">
        <v>-4.4904149999999996</v>
      </c>
      <c r="CJ175" s="861">
        <v>-6.9278919999999999</v>
      </c>
      <c r="CK175" s="861">
        <v>-3.3482530000000001</v>
      </c>
      <c r="CL175" s="861">
        <v>-7.1221680000000003</v>
      </c>
      <c r="CM175" s="861">
        <v>-1.282996</v>
      </c>
      <c r="CN175" s="861">
        <v>-8.8144539999999996</v>
      </c>
      <c r="CO175" s="861">
        <v>-4.0422630000000002</v>
      </c>
      <c r="CP175" s="861">
        <v>-9.2447470000000003</v>
      </c>
      <c r="CQ175" s="861">
        <v>-5.8866459999999998</v>
      </c>
      <c r="CR175" s="861">
        <v>-6.8273520000000003</v>
      </c>
      <c r="CS175" s="861">
        <v>-4.141432</v>
      </c>
      <c r="CT175" s="861">
        <v>-6.9763510000000002</v>
      </c>
      <c r="CU175" s="861">
        <v>-4.166563</v>
      </c>
      <c r="CV175" s="861">
        <v>-9.5199800000000003</v>
      </c>
      <c r="CW175" s="861">
        <v>-4.0679860000000003</v>
      </c>
      <c r="CX175" s="861">
        <v>-9.405538</v>
      </c>
      <c r="CY175" s="861">
        <v>-4.8313959999999998</v>
      </c>
      <c r="CZ175" s="861">
        <v>-6.6158429999999999</v>
      </c>
      <c r="DA175" s="861">
        <v>-3.6296029999999999</v>
      </c>
      <c r="DB175" s="861">
        <v>-7.1612549999999997</v>
      </c>
      <c r="DC175" s="861">
        <v>-3.2900450000000001</v>
      </c>
      <c r="DD175" s="861">
        <v>-9.3172289999999993</v>
      </c>
      <c r="DE175" s="861">
        <v>-5.8002140000000004</v>
      </c>
      <c r="DF175" s="861">
        <v>-9.5078560000000003</v>
      </c>
      <c r="DG175" s="861">
        <v>-5.6909289999999997</v>
      </c>
      <c r="DH175" s="861">
        <v>-6.5216519999999996</v>
      </c>
      <c r="DI175" s="861">
        <v>-4.1952090000000002</v>
      </c>
      <c r="DJ175" s="861">
        <v>-6.7921639999999996</v>
      </c>
      <c r="DK175" s="861">
        <v>-4.7260429999999998</v>
      </c>
      <c r="DL175" s="861">
        <v>-9.487323</v>
      </c>
      <c r="DM175" s="861">
        <v>-7.0283660000000001</v>
      </c>
      <c r="DN175" s="861">
        <v>-9.5894569999999995</v>
      </c>
      <c r="DO175" s="861">
        <v>-6.6024029999999998</v>
      </c>
      <c r="DP175" s="861">
        <v>-6.9890299999999996</v>
      </c>
      <c r="DQ175" s="861">
        <v>-4.9988429999999999</v>
      </c>
      <c r="DR175" s="861">
        <v>-7.3377819999999998</v>
      </c>
      <c r="DS175" s="861">
        <v>-5.692539</v>
      </c>
      <c r="DT175" s="861">
        <v>-9.1821269999999995</v>
      </c>
      <c r="DU175" s="861">
        <v>-7.8753359999999999</v>
      </c>
      <c r="DV175" s="861">
        <v>-9.6202210000000008</v>
      </c>
      <c r="DW175" s="861">
        <v>-5.4446690000000002</v>
      </c>
      <c r="DX175" s="861">
        <v>13.335886</v>
      </c>
      <c r="DY175" s="861">
        <v>10.180662999999999</v>
      </c>
      <c r="DZ175" s="861">
        <v>161.115182</v>
      </c>
      <c r="EA175" s="861">
        <v>151.178865</v>
      </c>
      <c r="EB175" s="861">
        <v>120.6</v>
      </c>
      <c r="EC175" s="861">
        <v>1.2390000000000001</v>
      </c>
      <c r="ED175" s="861">
        <v>132.5</v>
      </c>
      <c r="EE175" s="861">
        <v>120.62</v>
      </c>
      <c r="EF175" s="861">
        <v>5.5010000000000003</v>
      </c>
      <c r="EG175" s="861">
        <v>654.70000000000005</v>
      </c>
      <c r="EH175" s="861">
        <v>120.51</v>
      </c>
      <c r="EI175" s="861">
        <v>5.1890000000000001</v>
      </c>
      <c r="EJ175" s="861">
        <v>612.6</v>
      </c>
      <c r="EK175" s="861">
        <v>10.31378</v>
      </c>
      <c r="EL175" s="861">
        <v>12.487259</v>
      </c>
      <c r="EM175" s="861">
        <v>-15.886189999999999</v>
      </c>
      <c r="EN175" s="861">
        <v>-21.497214</v>
      </c>
      <c r="EO175" s="861">
        <v>94.531130000000005</v>
      </c>
      <c r="EP175" s="861">
        <v>90.170966000000007</v>
      </c>
      <c r="EQ175" s="861">
        <v>-6.3086700000000002</v>
      </c>
      <c r="ER175" s="861">
        <v>782.14345200000002</v>
      </c>
      <c r="ES175" s="861">
        <v>1822.5253170000001</v>
      </c>
      <c r="ET175" s="861">
        <v>1718.1085639999999</v>
      </c>
      <c r="EU175" s="861"/>
      <c r="EV175" s="861"/>
      <c r="EW175" s="861"/>
      <c r="EX175" s="861"/>
      <c r="EY175" s="861"/>
      <c r="EZ175" s="861"/>
      <c r="FA175" s="861"/>
      <c r="FB175" s="861"/>
      <c r="FC175" s="861"/>
      <c r="FD175" s="861"/>
    </row>
    <row r="176" spans="1:160" x14ac:dyDescent="0.25">
      <c r="A176" s="837">
        <v>46141</v>
      </c>
      <c r="B176" s="836">
        <v>0.49229166666666663</v>
      </c>
      <c r="C176" s="861">
        <v>9000</v>
      </c>
      <c r="D176" s="861">
        <v>0</v>
      </c>
      <c r="E176" s="861">
        <v>0</v>
      </c>
      <c r="F176" s="861">
        <v>74.177329</v>
      </c>
      <c r="G176" s="861">
        <v>71.323638000000003</v>
      </c>
      <c r="H176" s="861">
        <v>64.388205999999997</v>
      </c>
      <c r="I176" s="861">
        <v>73.870350000000002</v>
      </c>
      <c r="J176" s="861">
        <v>70.018568000000002</v>
      </c>
      <c r="K176" s="861">
        <v>71.140384999999995</v>
      </c>
      <c r="L176" s="861">
        <v>73.975453000000002</v>
      </c>
      <c r="M176" s="861">
        <v>74.264674999999997</v>
      </c>
      <c r="N176" s="861">
        <v>-5.1779099999999998</v>
      </c>
      <c r="O176" s="861">
        <v>-7.1450420000000001</v>
      </c>
      <c r="P176" s="861">
        <v>-8.035209</v>
      </c>
      <c r="Q176" s="861">
        <v>-3.9821770000000001</v>
      </c>
      <c r="R176" s="861">
        <v>-5.1538389999999996</v>
      </c>
      <c r="S176" s="861">
        <v>-6.0314310000000004</v>
      </c>
      <c r="T176" s="861">
        <v>81.514217000000002</v>
      </c>
      <c r="U176" s="861">
        <v>72.828918000000002</v>
      </c>
      <c r="V176" s="861">
        <v>93.542692000000002</v>
      </c>
      <c r="W176" s="861">
        <v>92.580471000000003</v>
      </c>
      <c r="X176" s="861">
        <v>-3.819804</v>
      </c>
      <c r="Y176" s="861">
        <v>-3.6247769999999999</v>
      </c>
      <c r="Z176" s="861">
        <v>-8.760942</v>
      </c>
      <c r="AA176" s="861">
        <v>-8.2108260000000008</v>
      </c>
      <c r="AB176" s="861">
        <v>-8.1851369999999992</v>
      </c>
      <c r="AC176" s="861">
        <v>-10.258319999999999</v>
      </c>
      <c r="AD176" s="861">
        <v>-12.039586</v>
      </c>
      <c r="AE176" s="861">
        <v>104.984527</v>
      </c>
      <c r="AF176" s="861">
        <v>98.029627000000005</v>
      </c>
      <c r="AG176" s="861">
        <v>89.819057999999998</v>
      </c>
      <c r="AH176" s="861">
        <v>109.029735</v>
      </c>
      <c r="AI176" s="861">
        <v>89.607541999999995</v>
      </c>
      <c r="AJ176" s="861">
        <v>71.845008000000007</v>
      </c>
      <c r="AK176" s="861">
        <v>-4.0998679999999998</v>
      </c>
      <c r="AL176" s="861">
        <v>-7.3449489999999997</v>
      </c>
      <c r="AM176" s="861">
        <v>-5.747236</v>
      </c>
      <c r="AN176" s="861">
        <v>92.684430000000006</v>
      </c>
      <c r="AO176" s="861">
        <v>91.990093000000002</v>
      </c>
      <c r="AP176" s="861">
        <v>90.363738999999995</v>
      </c>
      <c r="AQ176" s="861">
        <v>88.338081000000003</v>
      </c>
      <c r="AR176" s="861">
        <v>72.500309000000001</v>
      </c>
      <c r="AS176" s="861">
        <v>63.233156000000001</v>
      </c>
      <c r="AT176" s="861">
        <v>77.285250000000005</v>
      </c>
      <c r="AU176" s="861">
        <v>75.135739999999998</v>
      </c>
      <c r="AV176" s="861">
        <v>72.897800000000004</v>
      </c>
      <c r="AW176" s="861">
        <v>72.292140000000003</v>
      </c>
      <c r="AX176" s="861">
        <v>88.941914999999995</v>
      </c>
      <c r="AY176" s="861">
        <v>86.728796000000003</v>
      </c>
      <c r="AZ176" s="861">
        <v>-3.8028620000000002</v>
      </c>
      <c r="BA176" s="861">
        <v>-3.8814109999999999</v>
      </c>
      <c r="BB176" s="861">
        <v>-12.456709999999999</v>
      </c>
      <c r="BC176" s="861">
        <v>-11.125289</v>
      </c>
      <c r="BD176" s="861">
        <v>-11.807828000000001</v>
      </c>
      <c r="BE176" s="861">
        <v>-5.0561509999999998</v>
      </c>
      <c r="BF176" s="861">
        <v>31.046652999999999</v>
      </c>
      <c r="BG176" s="861">
        <v>139.19572500000001</v>
      </c>
      <c r="BH176" s="861">
        <v>108.965897</v>
      </c>
      <c r="BI176" s="861">
        <v>52.940320999999997</v>
      </c>
      <c r="BJ176" s="861">
        <v>131.43552399999999</v>
      </c>
      <c r="BK176" s="861">
        <v>85.794953000000007</v>
      </c>
      <c r="BL176" s="861">
        <v>74.807642999999999</v>
      </c>
      <c r="BM176" s="861">
        <v>-17.322237000000001</v>
      </c>
      <c r="BN176" s="861">
        <v>-11.860754999999999</v>
      </c>
      <c r="BO176" s="861">
        <v>-9.1947679999999998</v>
      </c>
      <c r="BP176" s="861">
        <v>-11.321109</v>
      </c>
      <c r="BQ176" s="861">
        <v>86.676850999999999</v>
      </c>
      <c r="BR176" s="861">
        <v>88.784844000000007</v>
      </c>
      <c r="BS176" s="861">
        <v>85.618087000000003</v>
      </c>
      <c r="BT176" s="861">
        <v>58.861128999999998</v>
      </c>
      <c r="BU176" s="861">
        <v>64.838440000000006</v>
      </c>
      <c r="BV176" s="861">
        <v>61.188031000000002</v>
      </c>
      <c r="BW176" s="861">
        <v>64.415947000000003</v>
      </c>
      <c r="BX176" s="861">
        <v>-12.465567999999999</v>
      </c>
      <c r="BY176" s="861">
        <v>-12.745483999999999</v>
      </c>
      <c r="BZ176" s="861">
        <v>-11.870825999999999</v>
      </c>
      <c r="CA176" s="861">
        <v>-12.654071999999999</v>
      </c>
      <c r="CB176" s="861">
        <v>-6.69604</v>
      </c>
      <c r="CC176" s="861">
        <v>-3.20614</v>
      </c>
      <c r="CD176" s="861">
        <v>-6.7368480000000002</v>
      </c>
      <c r="CE176" s="861">
        <v>-1.860997</v>
      </c>
      <c r="CF176" s="861">
        <v>-8.9820390000000003</v>
      </c>
      <c r="CG176" s="861">
        <v>-1.7777179999999999</v>
      </c>
      <c r="CH176" s="861">
        <v>-9.3074530000000006</v>
      </c>
      <c r="CI176" s="861">
        <v>-4.4897070000000001</v>
      </c>
      <c r="CJ176" s="861">
        <v>-6.8935560000000002</v>
      </c>
      <c r="CK176" s="861">
        <v>-3.3617089999999998</v>
      </c>
      <c r="CL176" s="861">
        <v>-7.0899200000000002</v>
      </c>
      <c r="CM176" s="861">
        <v>-1.2797419999999999</v>
      </c>
      <c r="CN176" s="861">
        <v>-8.8040140000000005</v>
      </c>
      <c r="CO176" s="861">
        <v>-4.0570079999999997</v>
      </c>
      <c r="CP176" s="861">
        <v>-9.2589199999999998</v>
      </c>
      <c r="CQ176" s="861">
        <v>-5.9282560000000002</v>
      </c>
      <c r="CR176" s="861">
        <v>-6.7803000000000004</v>
      </c>
      <c r="CS176" s="861">
        <v>-4.125731</v>
      </c>
      <c r="CT176" s="861">
        <v>-6.9389079999999996</v>
      </c>
      <c r="CU176" s="861">
        <v>-4.1683450000000004</v>
      </c>
      <c r="CV176" s="861">
        <v>-9.5456939999999992</v>
      </c>
      <c r="CW176" s="861">
        <v>-4.0925510000000003</v>
      </c>
      <c r="CX176" s="861">
        <v>-9.3811400000000003</v>
      </c>
      <c r="CY176" s="861">
        <v>-4.8230000000000004</v>
      </c>
      <c r="CZ176" s="861">
        <v>-6.5957540000000003</v>
      </c>
      <c r="DA176" s="861">
        <v>-3.6222569999999998</v>
      </c>
      <c r="DB176" s="861">
        <v>-7.1258369999999998</v>
      </c>
      <c r="DC176" s="861">
        <v>-3.3003499999999999</v>
      </c>
      <c r="DD176" s="861">
        <v>-9.2869250000000001</v>
      </c>
      <c r="DE176" s="861">
        <v>-5.8362809999999996</v>
      </c>
      <c r="DF176" s="861">
        <v>-9.4668460000000003</v>
      </c>
      <c r="DG176" s="861">
        <v>-5.672072</v>
      </c>
      <c r="DH176" s="861">
        <v>-6.487368</v>
      </c>
      <c r="DI176" s="861">
        <v>-4.1988700000000003</v>
      </c>
      <c r="DJ176" s="861">
        <v>-6.769692</v>
      </c>
      <c r="DK176" s="861">
        <v>-4.7338959999999997</v>
      </c>
      <c r="DL176" s="861">
        <v>-9.4817070000000001</v>
      </c>
      <c r="DM176" s="861">
        <v>-7.0167000000000002</v>
      </c>
      <c r="DN176" s="861">
        <v>-9.5761109999999992</v>
      </c>
      <c r="DO176" s="861">
        <v>-6.6101260000000002</v>
      </c>
      <c r="DP176" s="861">
        <v>-6.981344</v>
      </c>
      <c r="DQ176" s="861">
        <v>-4.9540850000000001</v>
      </c>
      <c r="DR176" s="861">
        <v>-7.2867839999999999</v>
      </c>
      <c r="DS176" s="861">
        <v>-5.7129899999999996</v>
      </c>
      <c r="DT176" s="861">
        <v>-9.1451119999999992</v>
      </c>
      <c r="DU176" s="861">
        <v>-7.8987350000000003</v>
      </c>
      <c r="DV176" s="861">
        <v>-9.6206139999999998</v>
      </c>
      <c r="DW176" s="861">
        <v>-5.4464569999999997</v>
      </c>
      <c r="DX176" s="861">
        <v>13.214135000000001</v>
      </c>
      <c r="DY176" s="861">
        <v>10.123262</v>
      </c>
      <c r="DZ176" s="861">
        <v>161.731086</v>
      </c>
      <c r="EA176" s="861">
        <v>151.151647</v>
      </c>
      <c r="EB176" s="861">
        <v>120.07</v>
      </c>
      <c r="EC176" s="861">
        <v>3.2519999999999998</v>
      </c>
      <c r="ED176" s="861">
        <v>384.6</v>
      </c>
      <c r="EE176" s="861">
        <v>119.97</v>
      </c>
      <c r="EF176" s="861">
        <v>5.5339999999999998</v>
      </c>
      <c r="EG176" s="861">
        <v>652.29999999999995</v>
      </c>
      <c r="EH176" s="861">
        <v>120.05</v>
      </c>
      <c r="EI176" s="861">
        <v>5.165</v>
      </c>
      <c r="EJ176" s="861">
        <v>612.29999999999995</v>
      </c>
      <c r="EK176" s="861">
        <v>10.346162</v>
      </c>
      <c r="EL176" s="861">
        <v>12.409511999999999</v>
      </c>
      <c r="EM176" s="861">
        <v>-16.093398000000001</v>
      </c>
      <c r="EN176" s="861">
        <v>-21.604279999999999</v>
      </c>
      <c r="EO176" s="861">
        <v>94.795390999999995</v>
      </c>
      <c r="EP176" s="861">
        <v>90.158761999999996</v>
      </c>
      <c r="EQ176" s="861">
        <v>-6.3002640000000003</v>
      </c>
      <c r="ER176" s="861">
        <v>785.542777</v>
      </c>
      <c r="ES176" s="861">
        <v>1833.4287790000001</v>
      </c>
      <c r="ET176" s="861">
        <v>1728.3143</v>
      </c>
      <c r="EU176" s="861"/>
      <c r="EV176" s="861"/>
      <c r="EW176" s="861"/>
      <c r="EX176" s="861"/>
      <c r="EY176" s="861"/>
      <c r="EZ176" s="861"/>
      <c r="FA176" s="861"/>
      <c r="FB176" s="861"/>
      <c r="FC176" s="861"/>
      <c r="FD176" s="861"/>
    </row>
    <row r="177" spans="1:160" x14ac:dyDescent="0.25">
      <c r="A177" s="837">
        <v>46141</v>
      </c>
      <c r="B177" s="836">
        <v>0.49298611111111112</v>
      </c>
      <c r="C177" s="861">
        <v>9060</v>
      </c>
      <c r="D177" s="861">
        <v>0</v>
      </c>
      <c r="E177" s="861">
        <v>0</v>
      </c>
      <c r="F177" s="861">
        <v>74.056775000000002</v>
      </c>
      <c r="G177" s="861">
        <v>71.209890000000001</v>
      </c>
      <c r="H177" s="861">
        <v>64.257688000000002</v>
      </c>
      <c r="I177" s="861">
        <v>73.825739999999996</v>
      </c>
      <c r="J177" s="861">
        <v>70.027293</v>
      </c>
      <c r="K177" s="861">
        <v>71.112606</v>
      </c>
      <c r="L177" s="861">
        <v>73.978459999999998</v>
      </c>
      <c r="M177" s="861">
        <v>74.258803</v>
      </c>
      <c r="N177" s="861">
        <v>-2.1713870000000002</v>
      </c>
      <c r="O177" s="861">
        <v>-3.2793730000000001</v>
      </c>
      <c r="P177" s="861">
        <v>-4.2004349999999997</v>
      </c>
      <c r="Q177" s="861">
        <v>-0.62248800000000004</v>
      </c>
      <c r="R177" s="861">
        <v>-0.369564</v>
      </c>
      <c r="S177" s="861">
        <v>-1.0453269999999999</v>
      </c>
      <c r="T177" s="861">
        <v>83.043408999999997</v>
      </c>
      <c r="U177" s="861">
        <v>72.323592000000005</v>
      </c>
      <c r="V177" s="861">
        <v>97.393174000000002</v>
      </c>
      <c r="W177" s="861">
        <v>96.603262000000001</v>
      </c>
      <c r="X177" s="861">
        <v>1.5230220000000001</v>
      </c>
      <c r="Y177" s="861">
        <v>2.5258370000000001</v>
      </c>
      <c r="Z177" s="861">
        <v>-1.1175250000000001</v>
      </c>
      <c r="AA177" s="861">
        <v>-0.66503699999999999</v>
      </c>
      <c r="AB177" s="861">
        <v>-0.59370800000000001</v>
      </c>
      <c r="AC177" s="861">
        <v>2.4909629999999998</v>
      </c>
      <c r="AD177" s="861">
        <v>9.4342749999999995</v>
      </c>
      <c r="AE177" s="861">
        <v>113.421977</v>
      </c>
      <c r="AF177" s="861">
        <v>98.630679999999998</v>
      </c>
      <c r="AG177" s="861">
        <v>90.781662999999995</v>
      </c>
      <c r="AH177" s="861">
        <v>115.87419</v>
      </c>
      <c r="AI177" s="861">
        <v>92.449839999999995</v>
      </c>
      <c r="AJ177" s="861">
        <v>76.718525</v>
      </c>
      <c r="AK177" s="861">
        <v>2.8617309999999998</v>
      </c>
      <c r="AL177" s="861">
        <v>-2.7348000000000001E-2</v>
      </c>
      <c r="AM177" s="861">
        <v>7.8343119999999997</v>
      </c>
      <c r="AN177" s="861">
        <v>95.307570999999996</v>
      </c>
      <c r="AO177" s="861">
        <v>95.896254999999996</v>
      </c>
      <c r="AP177" s="861">
        <v>92.471204999999998</v>
      </c>
      <c r="AQ177" s="861">
        <v>89.333594000000005</v>
      </c>
      <c r="AR177" s="861">
        <v>72.517902000000007</v>
      </c>
      <c r="AS177" s="861">
        <v>63.251800000000003</v>
      </c>
      <c r="AT177" s="861">
        <v>77.262925999999993</v>
      </c>
      <c r="AU177" s="861">
        <v>75.131941999999995</v>
      </c>
      <c r="AV177" s="861">
        <v>73.233954999999995</v>
      </c>
      <c r="AW177" s="861">
        <v>73.145053000000004</v>
      </c>
      <c r="AX177" s="861">
        <v>92.650512000000006</v>
      </c>
      <c r="AY177" s="861">
        <v>90.180768</v>
      </c>
      <c r="AZ177" s="861">
        <v>2.1557270000000002</v>
      </c>
      <c r="BA177" s="861">
        <v>1.753574</v>
      </c>
      <c r="BB177" s="861">
        <v>-4.3302110000000003</v>
      </c>
      <c r="BC177" s="861">
        <v>-3.5799120000000002</v>
      </c>
      <c r="BD177" s="861">
        <v>-2.298899</v>
      </c>
      <c r="BE177" s="861">
        <v>4.4459200000000001</v>
      </c>
      <c r="BF177" s="861">
        <v>34.068714999999997</v>
      </c>
      <c r="BG177" s="861">
        <v>141.55596600000001</v>
      </c>
      <c r="BH177" s="861">
        <v>110.031246</v>
      </c>
      <c r="BI177" s="861">
        <v>53.272497000000001</v>
      </c>
      <c r="BJ177" s="861">
        <v>134.892303</v>
      </c>
      <c r="BK177" s="861">
        <v>86.769786999999994</v>
      </c>
      <c r="BL177" s="861">
        <v>73.500399999999999</v>
      </c>
      <c r="BM177" s="861">
        <v>-11.68661</v>
      </c>
      <c r="BN177" s="861">
        <v>-5.4493600000000004</v>
      </c>
      <c r="BO177" s="861">
        <v>3.2659189999999998</v>
      </c>
      <c r="BP177" s="861">
        <v>-4.8853359999999997</v>
      </c>
      <c r="BQ177" s="861">
        <v>85.973376999999999</v>
      </c>
      <c r="BR177" s="861">
        <v>89.139268999999999</v>
      </c>
      <c r="BS177" s="861">
        <v>86.200647000000004</v>
      </c>
      <c r="BT177" s="861">
        <v>58.928198000000002</v>
      </c>
      <c r="BU177" s="861">
        <v>64.776291999999998</v>
      </c>
      <c r="BV177" s="861">
        <v>61.120457000000002</v>
      </c>
      <c r="BW177" s="861">
        <v>64.323823000000004</v>
      </c>
      <c r="BX177" s="861">
        <v>2.0865589999999998</v>
      </c>
      <c r="BY177" s="861">
        <v>-4.1418150000000002</v>
      </c>
      <c r="BZ177" s="861">
        <v>2.2979829999999999</v>
      </c>
      <c r="CA177" s="861">
        <v>0.33044800000000002</v>
      </c>
      <c r="CB177" s="861">
        <v>-6.6791989999999997</v>
      </c>
      <c r="CC177" s="861">
        <v>-3.1113900000000001</v>
      </c>
      <c r="CD177" s="861">
        <v>-6.6812550000000002</v>
      </c>
      <c r="CE177" s="861">
        <v>-1.7798799999999999</v>
      </c>
      <c r="CF177" s="861">
        <v>-8.9365939999999995</v>
      </c>
      <c r="CG177" s="861">
        <v>-1.707767</v>
      </c>
      <c r="CH177" s="861">
        <v>-9.2760110000000005</v>
      </c>
      <c r="CI177" s="861">
        <v>-4.4389620000000001</v>
      </c>
      <c r="CJ177" s="861">
        <v>-6.8673700000000002</v>
      </c>
      <c r="CK177" s="861">
        <v>-3.3310219999999999</v>
      </c>
      <c r="CL177" s="861">
        <v>-7.0754039999999998</v>
      </c>
      <c r="CM177" s="861">
        <v>-1.244988</v>
      </c>
      <c r="CN177" s="861">
        <v>-8.7731030000000008</v>
      </c>
      <c r="CO177" s="861">
        <v>-4.0119129999999998</v>
      </c>
      <c r="CP177" s="861">
        <v>-9.2163609999999991</v>
      </c>
      <c r="CQ177" s="861">
        <v>-5.8999079999999999</v>
      </c>
      <c r="CR177" s="861">
        <v>-6.7533139999999996</v>
      </c>
      <c r="CS177" s="861">
        <v>-4.1318720000000004</v>
      </c>
      <c r="CT177" s="861">
        <v>-6.9109800000000003</v>
      </c>
      <c r="CU177" s="861">
        <v>-4.1335620000000004</v>
      </c>
      <c r="CV177" s="861">
        <v>-9.5068649999999995</v>
      </c>
      <c r="CW177" s="861">
        <v>-4.0884590000000003</v>
      </c>
      <c r="CX177" s="861">
        <v>-9.3631039999999999</v>
      </c>
      <c r="CY177" s="861">
        <v>-4.815798</v>
      </c>
      <c r="CZ177" s="861">
        <v>-6.5829300000000002</v>
      </c>
      <c r="DA177" s="861">
        <v>-3.607062</v>
      </c>
      <c r="DB177" s="861">
        <v>-7.1199019999999997</v>
      </c>
      <c r="DC177" s="861">
        <v>-3.2851629999999998</v>
      </c>
      <c r="DD177" s="861">
        <v>-9.285361</v>
      </c>
      <c r="DE177" s="861">
        <v>-5.8086159999999998</v>
      </c>
      <c r="DF177" s="861">
        <v>-9.484216</v>
      </c>
      <c r="DG177" s="861">
        <v>-5.6632360000000004</v>
      </c>
      <c r="DH177" s="861">
        <v>-6.4897220000000004</v>
      </c>
      <c r="DI177" s="861">
        <v>-4.1666990000000004</v>
      </c>
      <c r="DJ177" s="861">
        <v>-6.7882850000000001</v>
      </c>
      <c r="DK177" s="861">
        <v>-4.716126</v>
      </c>
      <c r="DL177" s="861">
        <v>-9.4624199999999998</v>
      </c>
      <c r="DM177" s="861">
        <v>-7.0278489999999998</v>
      </c>
      <c r="DN177" s="861">
        <v>-9.5451789999999992</v>
      </c>
      <c r="DO177" s="861">
        <v>-6.5970760000000004</v>
      </c>
      <c r="DP177" s="861">
        <v>-6.9402629999999998</v>
      </c>
      <c r="DQ177" s="861">
        <v>-4.9572599999999998</v>
      </c>
      <c r="DR177" s="861">
        <v>-7.2848309999999996</v>
      </c>
      <c r="DS177" s="861">
        <v>-5.6802770000000002</v>
      </c>
      <c r="DT177" s="861">
        <v>-9.1694220000000008</v>
      </c>
      <c r="DU177" s="861">
        <v>-7.8603189999999996</v>
      </c>
      <c r="DV177" s="861">
        <v>-9.5835240000000006</v>
      </c>
      <c r="DW177" s="861">
        <v>-5.4245200000000002</v>
      </c>
      <c r="DX177" s="861">
        <v>16.821175</v>
      </c>
      <c r="DY177" s="861">
        <v>13.185994000000001</v>
      </c>
      <c r="DZ177" s="861">
        <v>170.04551000000001</v>
      </c>
      <c r="EA177" s="861">
        <v>158.58905999999999</v>
      </c>
      <c r="EB177" s="861">
        <v>119.79</v>
      </c>
      <c r="EC177" s="861">
        <v>3.2480000000000002</v>
      </c>
      <c r="ED177" s="861">
        <v>383.5</v>
      </c>
      <c r="EE177" s="861">
        <v>119.77</v>
      </c>
      <c r="EF177" s="861">
        <v>5.9</v>
      </c>
      <c r="EG177" s="861">
        <v>698.5</v>
      </c>
      <c r="EH177" s="861">
        <v>120.03</v>
      </c>
      <c r="EI177" s="861">
        <v>5.4710000000000001</v>
      </c>
      <c r="EJ177" s="861">
        <v>646.70000000000005</v>
      </c>
      <c r="EK177" s="861">
        <v>18.063490999999999</v>
      </c>
      <c r="EL177" s="861">
        <v>19.407309000000001</v>
      </c>
      <c r="EM177" s="861">
        <v>-10.229179</v>
      </c>
      <c r="EN177" s="861">
        <v>-16.141390000000001</v>
      </c>
      <c r="EO177" s="861">
        <v>98.298343000000003</v>
      </c>
      <c r="EP177" s="861">
        <v>93.440116000000003</v>
      </c>
      <c r="EQ177" s="861">
        <v>-6.2763609999999996</v>
      </c>
      <c r="ER177" s="861">
        <v>791.93097599999999</v>
      </c>
      <c r="ES177" s="861">
        <v>1845.328041</v>
      </c>
      <c r="ET177" s="861">
        <v>1739.1873189999999</v>
      </c>
      <c r="EU177" s="861"/>
      <c r="EV177" s="861"/>
      <c r="EW177" s="861"/>
      <c r="EX177" s="861"/>
      <c r="EY177" s="861"/>
      <c r="EZ177" s="861"/>
      <c r="FA177" s="861"/>
      <c r="FB177" s="861"/>
      <c r="FC177" s="861"/>
      <c r="FD177" s="861"/>
    </row>
    <row r="178" spans="1:160" x14ac:dyDescent="0.25">
      <c r="A178" s="837">
        <v>46141</v>
      </c>
      <c r="B178" s="836">
        <v>0.49368055555555551</v>
      </c>
      <c r="C178" s="861">
        <v>9120</v>
      </c>
      <c r="D178" s="861">
        <v>0</v>
      </c>
      <c r="E178" s="861">
        <v>0</v>
      </c>
      <c r="F178" s="861">
        <v>74.241259999999997</v>
      </c>
      <c r="G178" s="861">
        <v>71.174383000000006</v>
      </c>
      <c r="H178" s="861">
        <v>64.490949000000001</v>
      </c>
      <c r="I178" s="861">
        <v>73.792782000000003</v>
      </c>
      <c r="J178" s="861">
        <v>70.028177999999997</v>
      </c>
      <c r="K178" s="861">
        <v>71.105851999999999</v>
      </c>
      <c r="L178" s="861">
        <v>73.947370000000006</v>
      </c>
      <c r="M178" s="861">
        <v>74.267464000000004</v>
      </c>
      <c r="N178" s="861">
        <v>-2.887257</v>
      </c>
      <c r="O178" s="861">
        <v>-4.1336380000000004</v>
      </c>
      <c r="P178" s="861">
        <v>-5.2044959999999998</v>
      </c>
      <c r="Q178" s="861">
        <v>-2.282708</v>
      </c>
      <c r="R178" s="861">
        <v>-3.0946280000000002</v>
      </c>
      <c r="S178" s="861">
        <v>-4.1823499999999996</v>
      </c>
      <c r="T178" s="861">
        <v>82.491229000000004</v>
      </c>
      <c r="U178" s="861">
        <v>72.058661999999998</v>
      </c>
      <c r="V178" s="861">
        <v>95.659486999999999</v>
      </c>
      <c r="W178" s="861">
        <v>94.789584000000005</v>
      </c>
      <c r="X178" s="861">
        <v>-0.77998800000000001</v>
      </c>
      <c r="Y178" s="861">
        <v>-0.32623400000000002</v>
      </c>
      <c r="Z178" s="861">
        <v>-4.7248089999999996</v>
      </c>
      <c r="AA178" s="861">
        <v>-4.1930459999999998</v>
      </c>
      <c r="AB178" s="861">
        <v>-4.3044919999999998</v>
      </c>
      <c r="AC178" s="861">
        <v>-6.182156</v>
      </c>
      <c r="AD178" s="861">
        <v>-8.4978289999999994</v>
      </c>
      <c r="AE178" s="861">
        <v>111.499861</v>
      </c>
      <c r="AF178" s="861">
        <v>99.475066999999996</v>
      </c>
      <c r="AG178" s="861">
        <v>91.989851999999999</v>
      </c>
      <c r="AH178" s="861">
        <v>117.11728600000001</v>
      </c>
      <c r="AI178" s="861">
        <v>91.693278000000007</v>
      </c>
      <c r="AJ178" s="861">
        <v>74.953433000000004</v>
      </c>
      <c r="AK178" s="861">
        <v>0.67954700000000001</v>
      </c>
      <c r="AL178" s="861">
        <v>-3.437182</v>
      </c>
      <c r="AM178" s="861">
        <v>-2.0424250000000002</v>
      </c>
      <c r="AN178" s="861">
        <v>95.299155999999996</v>
      </c>
      <c r="AO178" s="861">
        <v>94.062264999999996</v>
      </c>
      <c r="AP178" s="861">
        <v>93.232560000000007</v>
      </c>
      <c r="AQ178" s="861">
        <v>89.748107000000005</v>
      </c>
      <c r="AR178" s="861">
        <v>72.508453000000003</v>
      </c>
      <c r="AS178" s="861">
        <v>63.206693999999999</v>
      </c>
      <c r="AT178" s="861">
        <v>77.367892999999995</v>
      </c>
      <c r="AU178" s="861">
        <v>75.163269</v>
      </c>
      <c r="AV178" s="861">
        <v>73.096451999999999</v>
      </c>
      <c r="AW178" s="861">
        <v>72.898132000000004</v>
      </c>
      <c r="AX178" s="861">
        <v>90.735831000000005</v>
      </c>
      <c r="AY178" s="861">
        <v>88.519358999999994</v>
      </c>
      <c r="AZ178" s="861">
        <v>-0.45144499999999999</v>
      </c>
      <c r="BA178" s="861">
        <v>-0.67156199999999999</v>
      </c>
      <c r="BB178" s="861">
        <v>-8.3658680000000007</v>
      </c>
      <c r="BC178" s="861">
        <v>-7.05328</v>
      </c>
      <c r="BD178" s="861">
        <v>-7.2331510000000003</v>
      </c>
      <c r="BE178" s="861">
        <v>1.936714</v>
      </c>
      <c r="BF178" s="861">
        <v>33.535286999999997</v>
      </c>
      <c r="BG178" s="861">
        <v>140.44246100000001</v>
      </c>
      <c r="BH178" s="861">
        <v>110.187834</v>
      </c>
      <c r="BI178" s="861">
        <v>52.264722999999996</v>
      </c>
      <c r="BJ178" s="861">
        <v>133.854026</v>
      </c>
      <c r="BK178" s="861">
        <v>87.589170999999993</v>
      </c>
      <c r="BL178" s="861">
        <v>77.640324000000007</v>
      </c>
      <c r="BM178" s="861">
        <v>-13.612959999999999</v>
      </c>
      <c r="BN178" s="861">
        <v>-7.6544309999999998</v>
      </c>
      <c r="BO178" s="861">
        <v>-1.58066</v>
      </c>
      <c r="BP178" s="861">
        <v>-6.8511819999999997</v>
      </c>
      <c r="BQ178" s="861">
        <v>88.459104999999994</v>
      </c>
      <c r="BR178" s="861">
        <v>89.253957</v>
      </c>
      <c r="BS178" s="861">
        <v>86.477874</v>
      </c>
      <c r="BT178" s="861">
        <v>58.936385999999999</v>
      </c>
      <c r="BU178" s="861">
        <v>64.700385999999995</v>
      </c>
      <c r="BV178" s="861">
        <v>61.028756000000001</v>
      </c>
      <c r="BW178" s="861">
        <v>64.276966999999999</v>
      </c>
      <c r="BX178" s="861">
        <v>-8.872973</v>
      </c>
      <c r="BY178" s="861">
        <v>-9.3467730000000007</v>
      </c>
      <c r="BZ178" s="861">
        <v>-4.8660629999999996</v>
      </c>
      <c r="CA178" s="861">
        <v>-4.7776180000000004</v>
      </c>
      <c r="CB178" s="861">
        <v>-6.6594769999999999</v>
      </c>
      <c r="CC178" s="861">
        <v>-3.1102150000000002</v>
      </c>
      <c r="CD178" s="861">
        <v>-6.6786719999999997</v>
      </c>
      <c r="CE178" s="861">
        <v>-1.7397910000000001</v>
      </c>
      <c r="CF178" s="861">
        <v>-8.9151790000000002</v>
      </c>
      <c r="CG178" s="861">
        <v>-1.6680630000000001</v>
      </c>
      <c r="CH178" s="861">
        <v>-9.2496460000000003</v>
      </c>
      <c r="CI178" s="861">
        <v>-4.4337309999999999</v>
      </c>
      <c r="CJ178" s="861">
        <v>-6.8415710000000001</v>
      </c>
      <c r="CK178" s="861">
        <v>-3.3530669999999998</v>
      </c>
      <c r="CL178" s="861">
        <v>-7.0522660000000004</v>
      </c>
      <c r="CM178" s="861">
        <v>-1.251223</v>
      </c>
      <c r="CN178" s="861">
        <v>-8.7460719999999998</v>
      </c>
      <c r="CO178" s="861">
        <v>-3.9901970000000002</v>
      </c>
      <c r="CP178" s="861">
        <v>-9.1697070000000007</v>
      </c>
      <c r="CQ178" s="861">
        <v>-5.8772760000000002</v>
      </c>
      <c r="CR178" s="861">
        <v>-6.7577319999999999</v>
      </c>
      <c r="CS178" s="861">
        <v>-4.1144170000000004</v>
      </c>
      <c r="CT178" s="861">
        <v>-6.9053529999999999</v>
      </c>
      <c r="CU178" s="861">
        <v>-4.1405149999999997</v>
      </c>
      <c r="CV178" s="861">
        <v>-9.4946509999999993</v>
      </c>
      <c r="CW178" s="861">
        <v>-4.0493810000000003</v>
      </c>
      <c r="CX178" s="861">
        <v>-9.3419539999999994</v>
      </c>
      <c r="CY178" s="861">
        <v>-4.7901439999999997</v>
      </c>
      <c r="CZ178" s="861">
        <v>-6.5898789999999998</v>
      </c>
      <c r="DA178" s="861">
        <v>-3.6053839999999999</v>
      </c>
      <c r="DB178" s="861">
        <v>-7.1135429999999999</v>
      </c>
      <c r="DC178" s="861">
        <v>-3.256087</v>
      </c>
      <c r="DD178" s="861">
        <v>-9.2728359999999999</v>
      </c>
      <c r="DE178" s="861">
        <v>-5.7770450000000002</v>
      </c>
      <c r="DF178" s="861">
        <v>-9.4623650000000001</v>
      </c>
      <c r="DG178" s="861">
        <v>-5.6419810000000004</v>
      </c>
      <c r="DH178" s="861">
        <v>-6.475441</v>
      </c>
      <c r="DI178" s="861">
        <v>-4.1642780000000004</v>
      </c>
      <c r="DJ178" s="861">
        <v>-6.7741809999999996</v>
      </c>
      <c r="DK178" s="861">
        <v>-4.6783330000000003</v>
      </c>
      <c r="DL178" s="861">
        <v>-9.4665809999999997</v>
      </c>
      <c r="DM178" s="861">
        <v>-6.979679</v>
      </c>
      <c r="DN178" s="861">
        <v>-9.5528700000000004</v>
      </c>
      <c r="DO178" s="861">
        <v>-6.5837260000000004</v>
      </c>
      <c r="DP178" s="861">
        <v>-6.9427849999999998</v>
      </c>
      <c r="DQ178" s="861">
        <v>-4.949249</v>
      </c>
      <c r="DR178" s="861">
        <v>-7.2894079999999999</v>
      </c>
      <c r="DS178" s="861">
        <v>-5.6559429999999997</v>
      </c>
      <c r="DT178" s="861">
        <v>-9.1482720000000004</v>
      </c>
      <c r="DU178" s="861">
        <v>-7.8537109999999997</v>
      </c>
      <c r="DV178" s="861">
        <v>-9.5766989999999996</v>
      </c>
      <c r="DW178" s="861">
        <v>-5.4121480000000002</v>
      </c>
      <c r="DX178" s="861">
        <v>15.008808999999999</v>
      </c>
      <c r="DY178" s="861">
        <v>12.183699000000001</v>
      </c>
      <c r="DZ178" s="861">
        <v>166.322182</v>
      </c>
      <c r="EA178" s="861">
        <v>155.16396700000001</v>
      </c>
      <c r="EB178" s="861">
        <v>120.38</v>
      </c>
      <c r="EC178" s="861">
        <v>1.24</v>
      </c>
      <c r="ED178" s="861">
        <v>132.30000000000001</v>
      </c>
      <c r="EE178" s="861">
        <v>120.31</v>
      </c>
      <c r="EF178" s="861">
        <v>5.7089999999999996</v>
      </c>
      <c r="EG178" s="861">
        <v>675.5</v>
      </c>
      <c r="EH178" s="861">
        <v>120.42</v>
      </c>
      <c r="EI178" s="861">
        <v>5.4</v>
      </c>
      <c r="EJ178" s="861">
        <v>636.1</v>
      </c>
      <c r="EK178" s="861">
        <v>11.064633000000001</v>
      </c>
      <c r="EL178" s="861">
        <v>16.294998</v>
      </c>
      <c r="EM178" s="861">
        <v>-13.107058</v>
      </c>
      <c r="EN178" s="861">
        <v>-17.875658000000001</v>
      </c>
      <c r="EO178" s="861">
        <v>96.744257000000005</v>
      </c>
      <c r="EP178" s="861">
        <v>91.942070999999999</v>
      </c>
      <c r="EQ178" s="861">
        <v>-6.2615150000000002</v>
      </c>
      <c r="ER178" s="861">
        <v>795.04412600000001</v>
      </c>
      <c r="ES178" s="861">
        <v>1856.789824</v>
      </c>
      <c r="ET178" s="861">
        <v>1749.887735</v>
      </c>
      <c r="EU178" s="861"/>
      <c r="EV178" s="861"/>
      <c r="EW178" s="861"/>
      <c r="EX178" s="861"/>
      <c r="EY178" s="861"/>
      <c r="EZ178" s="861"/>
      <c r="FA178" s="861"/>
      <c r="FB178" s="861"/>
      <c r="FC178" s="861"/>
      <c r="FD178" s="861"/>
    </row>
    <row r="179" spans="1:160" x14ac:dyDescent="0.25">
      <c r="A179" s="837">
        <v>46141</v>
      </c>
      <c r="B179" s="836">
        <v>0.49437500000000001</v>
      </c>
      <c r="C179" s="861">
        <v>9180</v>
      </c>
      <c r="D179" s="861">
        <v>0</v>
      </c>
      <c r="E179" s="861">
        <v>0</v>
      </c>
      <c r="F179" s="861">
        <v>74.235782999999998</v>
      </c>
      <c r="G179" s="861">
        <v>71.141728999999998</v>
      </c>
      <c r="H179" s="861">
        <v>64.345111000000003</v>
      </c>
      <c r="I179" s="861">
        <v>73.787899999999993</v>
      </c>
      <c r="J179" s="861">
        <v>70.061088999999996</v>
      </c>
      <c r="K179" s="861">
        <v>71.098832999999999</v>
      </c>
      <c r="L179" s="861">
        <v>73.957756000000003</v>
      </c>
      <c r="M179" s="861">
        <v>74.299407000000002</v>
      </c>
      <c r="N179" s="861">
        <v>-3.3558219999999999</v>
      </c>
      <c r="O179" s="861">
        <v>-4.8456020000000004</v>
      </c>
      <c r="P179" s="861">
        <v>-5.844449</v>
      </c>
      <c r="Q179" s="861">
        <v>-2.5687180000000001</v>
      </c>
      <c r="R179" s="861">
        <v>-3.5510109999999999</v>
      </c>
      <c r="S179" s="861">
        <v>-4.6306669999999999</v>
      </c>
      <c r="T179" s="861">
        <v>81.837849000000006</v>
      </c>
      <c r="U179" s="861">
        <v>71.91377</v>
      </c>
      <c r="V179" s="861">
        <v>94.686252999999994</v>
      </c>
      <c r="W179" s="861">
        <v>93.775296999999995</v>
      </c>
      <c r="X179" s="861">
        <v>-1.7258610000000001</v>
      </c>
      <c r="Y179" s="861">
        <v>-1.5944039999999999</v>
      </c>
      <c r="Z179" s="861">
        <v>-6.1360159999999997</v>
      </c>
      <c r="AA179" s="861">
        <v>-5.630109</v>
      </c>
      <c r="AB179" s="861">
        <v>-5.7036239999999996</v>
      </c>
      <c r="AC179" s="861">
        <v>-7.9183789999999998</v>
      </c>
      <c r="AD179" s="861">
        <v>-9.8834400000000002</v>
      </c>
      <c r="AE179" s="861">
        <v>108.611799</v>
      </c>
      <c r="AF179" s="861">
        <v>100.225398</v>
      </c>
      <c r="AG179" s="861">
        <v>92.070509000000001</v>
      </c>
      <c r="AH179" s="861">
        <v>113.88878800000001</v>
      </c>
      <c r="AI179" s="861">
        <v>90.858230000000006</v>
      </c>
      <c r="AJ179" s="861">
        <v>73.726888000000002</v>
      </c>
      <c r="AK179" s="861">
        <v>-0.85205399999999998</v>
      </c>
      <c r="AL179" s="861">
        <v>-5.0055050000000003</v>
      </c>
      <c r="AM179" s="861">
        <v>-3.71793</v>
      </c>
      <c r="AN179" s="861">
        <v>94.603478999999993</v>
      </c>
      <c r="AO179" s="861">
        <v>93.036666999999994</v>
      </c>
      <c r="AP179" s="861">
        <v>92.283423999999997</v>
      </c>
      <c r="AQ179" s="861">
        <v>89.526099000000002</v>
      </c>
      <c r="AR179" s="861">
        <v>72.502313999999998</v>
      </c>
      <c r="AS179" s="861">
        <v>63.183351999999999</v>
      </c>
      <c r="AT179" s="861">
        <v>77.273985999999994</v>
      </c>
      <c r="AU179" s="861">
        <v>75.086012999999994</v>
      </c>
      <c r="AV179" s="861">
        <v>73.159561999999994</v>
      </c>
      <c r="AW179" s="861">
        <v>72.491825000000006</v>
      </c>
      <c r="AX179" s="861">
        <v>89.872133000000005</v>
      </c>
      <c r="AY179" s="861">
        <v>87.570629999999994</v>
      </c>
      <c r="AZ179" s="861">
        <v>-1.5617780000000001</v>
      </c>
      <c r="BA179" s="861">
        <v>-1.5469580000000001</v>
      </c>
      <c r="BB179" s="861">
        <v>-9.8007620000000006</v>
      </c>
      <c r="BC179" s="861">
        <v>-8.4898889999999998</v>
      </c>
      <c r="BD179" s="861">
        <v>-8.9779280000000004</v>
      </c>
      <c r="BE179" s="861">
        <v>-2.8929140000000002</v>
      </c>
      <c r="BF179" s="861">
        <v>30.393861999999999</v>
      </c>
      <c r="BG179" s="861">
        <v>139.69502800000001</v>
      </c>
      <c r="BH179" s="861">
        <v>109.947776</v>
      </c>
      <c r="BI179" s="861">
        <v>53.157767</v>
      </c>
      <c r="BJ179" s="861">
        <v>132.356889</v>
      </c>
      <c r="BK179" s="861">
        <v>86.770443</v>
      </c>
      <c r="BL179" s="861">
        <v>76.655702000000005</v>
      </c>
      <c r="BM179" s="861">
        <v>-14.832761</v>
      </c>
      <c r="BN179" s="861">
        <v>-9.0986440000000002</v>
      </c>
      <c r="BO179" s="861">
        <v>-8.4040359999999996</v>
      </c>
      <c r="BP179" s="861">
        <v>-8.349736</v>
      </c>
      <c r="BQ179" s="861">
        <v>87.621063000000007</v>
      </c>
      <c r="BR179" s="861">
        <v>89.146510000000006</v>
      </c>
      <c r="BS179" s="861">
        <v>86.392178000000001</v>
      </c>
      <c r="BT179" s="861">
        <v>59.070884</v>
      </c>
      <c r="BU179" s="861">
        <v>64.643585999999999</v>
      </c>
      <c r="BV179" s="861">
        <v>61.059750000000001</v>
      </c>
      <c r="BW179" s="861">
        <v>64.219711000000004</v>
      </c>
      <c r="BX179" s="861">
        <v>-10.405942</v>
      </c>
      <c r="BY179" s="861">
        <v>-10.668036000000001</v>
      </c>
      <c r="BZ179" s="861">
        <v>-8.5492790000000003</v>
      </c>
      <c r="CA179" s="861">
        <v>-11.972378000000001</v>
      </c>
      <c r="CB179" s="861">
        <v>-6.6436289999999998</v>
      </c>
      <c r="CC179" s="861">
        <v>-3.091523</v>
      </c>
      <c r="CD179" s="861">
        <v>-6.6416690000000003</v>
      </c>
      <c r="CE179" s="861">
        <v>-1.721139</v>
      </c>
      <c r="CF179" s="861">
        <v>-8.8940199999999994</v>
      </c>
      <c r="CG179" s="861">
        <v>-1.636952</v>
      </c>
      <c r="CH179" s="861">
        <v>-9.2173280000000002</v>
      </c>
      <c r="CI179" s="861">
        <v>-4.4025860000000003</v>
      </c>
      <c r="CJ179" s="861">
        <v>-6.839728</v>
      </c>
      <c r="CK179" s="861">
        <v>-3.3450510000000002</v>
      </c>
      <c r="CL179" s="861">
        <v>-7.0624209999999996</v>
      </c>
      <c r="CM179" s="861">
        <v>-1.233511</v>
      </c>
      <c r="CN179" s="861">
        <v>-8.726324</v>
      </c>
      <c r="CO179" s="861">
        <v>-3.9608340000000002</v>
      </c>
      <c r="CP179" s="861">
        <v>-9.1736149999999999</v>
      </c>
      <c r="CQ179" s="861">
        <v>-5.8746359999999997</v>
      </c>
      <c r="CR179" s="861">
        <v>-6.7690970000000004</v>
      </c>
      <c r="CS179" s="861">
        <v>-4.1308490000000004</v>
      </c>
      <c r="CT179" s="861">
        <v>-6.8729189999999996</v>
      </c>
      <c r="CU179" s="861">
        <v>-4.1500709999999996</v>
      </c>
      <c r="CV179" s="861">
        <v>-9.4522370000000002</v>
      </c>
      <c r="CW179" s="861">
        <v>-4.0682340000000003</v>
      </c>
      <c r="CX179" s="861">
        <v>-9.3365320000000001</v>
      </c>
      <c r="CY179" s="861">
        <v>-4.8085000000000004</v>
      </c>
      <c r="CZ179" s="861">
        <v>-6.5714110000000003</v>
      </c>
      <c r="DA179" s="861">
        <v>-3.627332</v>
      </c>
      <c r="DB179" s="861">
        <v>-7.0973030000000001</v>
      </c>
      <c r="DC179" s="861">
        <v>-3.273844</v>
      </c>
      <c r="DD179" s="861">
        <v>-9.2546420000000005</v>
      </c>
      <c r="DE179" s="861">
        <v>-5.7943819999999997</v>
      </c>
      <c r="DF179" s="861">
        <v>-9.4725129999999993</v>
      </c>
      <c r="DG179" s="861">
        <v>-5.6567299999999996</v>
      </c>
      <c r="DH179" s="861">
        <v>-6.4827409999999999</v>
      </c>
      <c r="DI179" s="861">
        <v>-4.1777410000000001</v>
      </c>
      <c r="DJ179" s="861">
        <v>-6.7466100000000004</v>
      </c>
      <c r="DK179" s="861">
        <v>-4.7039070000000001</v>
      </c>
      <c r="DL179" s="861">
        <v>-9.4469410000000007</v>
      </c>
      <c r="DM179" s="861">
        <v>-7.014297</v>
      </c>
      <c r="DN179" s="861">
        <v>-9.5428540000000002</v>
      </c>
      <c r="DO179" s="861">
        <v>-6.5924269999999998</v>
      </c>
      <c r="DP179" s="861">
        <v>-6.9281389999999998</v>
      </c>
      <c r="DQ179" s="861">
        <v>-4.9506240000000004</v>
      </c>
      <c r="DR179" s="861">
        <v>-7.2576090000000004</v>
      </c>
      <c r="DS179" s="861">
        <v>-5.6643100000000004</v>
      </c>
      <c r="DT179" s="861">
        <v>-9.1431710000000006</v>
      </c>
      <c r="DU179" s="861">
        <v>-7.865926</v>
      </c>
      <c r="DV179" s="861">
        <v>-9.5992029999999993</v>
      </c>
      <c r="DW179" s="861">
        <v>-5.4410280000000002</v>
      </c>
      <c r="DX179" s="861">
        <v>14.353444</v>
      </c>
      <c r="DY179" s="861">
        <v>11.234283</v>
      </c>
      <c r="DZ179" s="861">
        <v>163.85623000000001</v>
      </c>
      <c r="EA179" s="861">
        <v>153.41618299999999</v>
      </c>
      <c r="EB179" s="861">
        <v>120.12</v>
      </c>
      <c r="EC179" s="861">
        <v>3.2530000000000001</v>
      </c>
      <c r="ED179" s="861">
        <v>384.3</v>
      </c>
      <c r="EE179" s="861">
        <v>120.04</v>
      </c>
      <c r="EF179" s="861">
        <v>5.6310000000000002</v>
      </c>
      <c r="EG179" s="861">
        <v>664.7</v>
      </c>
      <c r="EH179" s="861">
        <v>119.97</v>
      </c>
      <c r="EI179" s="861">
        <v>5.3120000000000003</v>
      </c>
      <c r="EJ179" s="861">
        <v>625</v>
      </c>
      <c r="EK179" s="861">
        <v>10.463104</v>
      </c>
      <c r="EL179" s="861">
        <v>11.161153000000001</v>
      </c>
      <c r="EM179" s="861">
        <v>-14.181034</v>
      </c>
      <c r="EN179" s="861">
        <v>-19.565189</v>
      </c>
      <c r="EO179" s="861">
        <v>95.702051999999995</v>
      </c>
      <c r="EP179" s="861">
        <v>91.169090999999995</v>
      </c>
      <c r="EQ179" s="861">
        <v>-6.2574810000000003</v>
      </c>
      <c r="ER179" s="861">
        <v>798.581008</v>
      </c>
      <c r="ES179" s="861">
        <v>1867.964438</v>
      </c>
      <c r="ET179" s="861">
        <v>1760.3912310000001</v>
      </c>
      <c r="EU179" s="861"/>
      <c r="EV179" s="861"/>
      <c r="EW179" s="861"/>
      <c r="EX179" s="861"/>
      <c r="EY179" s="861"/>
      <c r="EZ179" s="861"/>
      <c r="FA179" s="861"/>
      <c r="FB179" s="861"/>
      <c r="FC179" s="861"/>
      <c r="FD179" s="861"/>
    </row>
    <row r="180" spans="1:160" x14ac:dyDescent="0.25">
      <c r="A180" s="837">
        <v>46141</v>
      </c>
      <c r="B180" s="836">
        <v>0.4950694444444444</v>
      </c>
      <c r="C180" s="861">
        <v>9240</v>
      </c>
      <c r="D180" s="861">
        <v>0</v>
      </c>
      <c r="E180" s="861">
        <v>0</v>
      </c>
      <c r="F180" s="861">
        <v>74.176464999999993</v>
      </c>
      <c r="G180" s="861">
        <v>71.133539999999996</v>
      </c>
      <c r="H180" s="861">
        <v>64.209370000000007</v>
      </c>
      <c r="I180" s="861">
        <v>73.763847999999996</v>
      </c>
      <c r="J180" s="861">
        <v>70.009313000000006</v>
      </c>
      <c r="K180" s="861">
        <v>71.103983999999997</v>
      </c>
      <c r="L180" s="861">
        <v>73.924164000000005</v>
      </c>
      <c r="M180" s="861">
        <v>74.265405000000001</v>
      </c>
      <c r="N180" s="861">
        <v>-3.752745</v>
      </c>
      <c r="O180" s="861">
        <v>-5.3589799999999999</v>
      </c>
      <c r="P180" s="861">
        <v>-6.4085619999999999</v>
      </c>
      <c r="Q180" s="861">
        <v>-2.8756729999999999</v>
      </c>
      <c r="R180" s="861">
        <v>-3.8486750000000001</v>
      </c>
      <c r="S180" s="861">
        <v>-4.8585339999999997</v>
      </c>
      <c r="T180" s="861">
        <v>81.694214000000002</v>
      </c>
      <c r="U180" s="861">
        <v>72.111414999999994</v>
      </c>
      <c r="V180" s="861">
        <v>94.243752999999998</v>
      </c>
      <c r="W180" s="861">
        <v>93.387339999999995</v>
      </c>
      <c r="X180" s="861">
        <v>-2.3693620000000002</v>
      </c>
      <c r="Y180" s="861">
        <v>-2.1293859999999998</v>
      </c>
      <c r="Z180" s="861">
        <v>-6.9979459999999998</v>
      </c>
      <c r="AA180" s="861">
        <v>-6.4106189999999996</v>
      </c>
      <c r="AB180" s="861">
        <v>-6.4936340000000001</v>
      </c>
      <c r="AC180" s="861">
        <v>-8.6910080000000001</v>
      </c>
      <c r="AD180" s="861">
        <v>-10.567106000000001</v>
      </c>
      <c r="AE180" s="861">
        <v>107.054929</v>
      </c>
      <c r="AF180" s="861">
        <v>100.04185</v>
      </c>
      <c r="AG180" s="861">
        <v>91.635442999999995</v>
      </c>
      <c r="AH180" s="861">
        <v>111.75452799999999</v>
      </c>
      <c r="AI180" s="861">
        <v>90.436734000000001</v>
      </c>
      <c r="AJ180" s="861">
        <v>73.007806000000002</v>
      </c>
      <c r="AK180" s="861">
        <v>-1.7859119999999999</v>
      </c>
      <c r="AL180" s="861">
        <v>-5.7033060000000004</v>
      </c>
      <c r="AM180" s="861">
        <v>-4.4273530000000001</v>
      </c>
      <c r="AN180" s="861">
        <v>93.966142000000005</v>
      </c>
      <c r="AO180" s="861">
        <v>92.666843</v>
      </c>
      <c r="AP180" s="861">
        <v>91.929438000000005</v>
      </c>
      <c r="AQ180" s="861">
        <v>89.407396000000006</v>
      </c>
      <c r="AR180" s="861">
        <v>72.558554999999998</v>
      </c>
      <c r="AS180" s="861">
        <v>63.139983000000001</v>
      </c>
      <c r="AT180" s="861">
        <v>77.415085000000005</v>
      </c>
      <c r="AU180" s="861">
        <v>75.127808000000002</v>
      </c>
      <c r="AV180" s="861">
        <v>73.176052999999996</v>
      </c>
      <c r="AW180" s="861">
        <v>72.524203999999997</v>
      </c>
      <c r="AX180" s="861">
        <v>89.766017000000005</v>
      </c>
      <c r="AY180" s="861">
        <v>87.471727000000001</v>
      </c>
      <c r="AZ180" s="861">
        <v>-2.1298490000000001</v>
      </c>
      <c r="BA180" s="861">
        <v>-2.0450240000000002</v>
      </c>
      <c r="BB180" s="861">
        <v>-10.667907</v>
      </c>
      <c r="BC180" s="861">
        <v>-9.3196110000000001</v>
      </c>
      <c r="BD180" s="861">
        <v>-9.933567</v>
      </c>
      <c r="BE180" s="861">
        <v>-3.5070139999999999</v>
      </c>
      <c r="BF180" s="861">
        <v>30.215301</v>
      </c>
      <c r="BG180" s="861">
        <v>139.08622199999999</v>
      </c>
      <c r="BH180" s="861">
        <v>109.526303</v>
      </c>
      <c r="BI180" s="861">
        <v>53.280456999999998</v>
      </c>
      <c r="BJ180" s="861">
        <v>131.61455699999999</v>
      </c>
      <c r="BK180" s="861">
        <v>86.562715999999995</v>
      </c>
      <c r="BL180" s="861">
        <v>76.154931000000005</v>
      </c>
      <c r="BM180" s="861">
        <v>-15.704209000000001</v>
      </c>
      <c r="BN180" s="861">
        <v>-10.035494</v>
      </c>
      <c r="BO180" s="861">
        <v>-8.1796659999999992</v>
      </c>
      <c r="BP180" s="861">
        <v>-9.3403279999999995</v>
      </c>
      <c r="BQ180" s="861">
        <v>87.421394000000006</v>
      </c>
      <c r="BR180" s="861">
        <v>89.055868000000004</v>
      </c>
      <c r="BS180" s="861">
        <v>86.277485999999996</v>
      </c>
      <c r="BT180" s="861">
        <v>58.880533999999997</v>
      </c>
      <c r="BU180" s="861">
        <v>64.651070000000004</v>
      </c>
      <c r="BV180" s="861">
        <v>61.057388000000003</v>
      </c>
      <c r="BW180" s="861">
        <v>64.180564000000004</v>
      </c>
      <c r="BX180" s="861">
        <v>-10.846518</v>
      </c>
      <c r="BY180" s="861">
        <v>-11.316623999999999</v>
      </c>
      <c r="BZ180" s="861">
        <v>-9.6786049999999992</v>
      </c>
      <c r="CA180" s="861">
        <v>-12.065011</v>
      </c>
      <c r="CB180" s="861">
        <v>-6.63978</v>
      </c>
      <c r="CC180" s="861">
        <v>-3.0892599999999999</v>
      </c>
      <c r="CD180" s="861">
        <v>-6.648263</v>
      </c>
      <c r="CE180" s="861">
        <v>-1.7110050000000001</v>
      </c>
      <c r="CF180" s="861">
        <v>-8.9013609999999996</v>
      </c>
      <c r="CG180" s="861">
        <v>-1.6451370000000001</v>
      </c>
      <c r="CH180" s="861">
        <v>-9.2036189999999998</v>
      </c>
      <c r="CI180" s="861">
        <v>-4.4071239999999996</v>
      </c>
      <c r="CJ180" s="861">
        <v>-6.8162649999999996</v>
      </c>
      <c r="CK180" s="861">
        <v>-3.3023829999999998</v>
      </c>
      <c r="CL180" s="861">
        <v>-7.0550050000000004</v>
      </c>
      <c r="CM180" s="861">
        <v>-1.2243109999999999</v>
      </c>
      <c r="CN180" s="861">
        <v>-8.7294490000000007</v>
      </c>
      <c r="CO180" s="861">
        <v>-3.9843899999999999</v>
      </c>
      <c r="CP180" s="861">
        <v>-9.1607669999999999</v>
      </c>
      <c r="CQ180" s="861">
        <v>-5.8408730000000002</v>
      </c>
      <c r="CR180" s="861">
        <v>-6.7404219999999997</v>
      </c>
      <c r="CS180" s="861">
        <v>-4.1246119999999999</v>
      </c>
      <c r="CT180" s="861">
        <v>-6.8879099999999998</v>
      </c>
      <c r="CU180" s="861">
        <v>-4.1701129999999997</v>
      </c>
      <c r="CV180" s="861">
        <v>-9.4837009999999999</v>
      </c>
      <c r="CW180" s="861">
        <v>-4.0710709999999999</v>
      </c>
      <c r="CX180" s="861">
        <v>-9.3280930000000009</v>
      </c>
      <c r="CY180" s="861">
        <v>-4.7977939999999997</v>
      </c>
      <c r="CZ180" s="861">
        <v>-6.5494729999999999</v>
      </c>
      <c r="DA180" s="861">
        <v>-3.605518</v>
      </c>
      <c r="DB180" s="861">
        <v>-7.0805090000000002</v>
      </c>
      <c r="DC180" s="861">
        <v>-3.2822269999999998</v>
      </c>
      <c r="DD180" s="861">
        <v>-9.2424540000000004</v>
      </c>
      <c r="DE180" s="861">
        <v>-5.783658</v>
      </c>
      <c r="DF180" s="861">
        <v>-9.4311249999999998</v>
      </c>
      <c r="DG180" s="861">
        <v>-5.6603339999999998</v>
      </c>
      <c r="DH180" s="861">
        <v>-6.4378140000000004</v>
      </c>
      <c r="DI180" s="861">
        <v>-4.1768840000000003</v>
      </c>
      <c r="DJ180" s="861">
        <v>-6.7144680000000001</v>
      </c>
      <c r="DK180" s="861">
        <v>-4.7081689999999998</v>
      </c>
      <c r="DL180" s="861">
        <v>-9.4099719999999998</v>
      </c>
      <c r="DM180" s="861">
        <v>-6.9928840000000001</v>
      </c>
      <c r="DN180" s="861">
        <v>-9.4995860000000008</v>
      </c>
      <c r="DO180" s="861">
        <v>-6.5661630000000004</v>
      </c>
      <c r="DP180" s="861">
        <v>-6.9191409999999998</v>
      </c>
      <c r="DQ180" s="861">
        <v>-4.9600090000000003</v>
      </c>
      <c r="DR180" s="861">
        <v>-7.2717020000000003</v>
      </c>
      <c r="DS180" s="861">
        <v>-5.6876889999999998</v>
      </c>
      <c r="DT180" s="861">
        <v>-9.1080939999999995</v>
      </c>
      <c r="DU180" s="861">
        <v>-7.8519670000000001</v>
      </c>
      <c r="DV180" s="861">
        <v>-9.5538930000000004</v>
      </c>
      <c r="DW180" s="861">
        <v>-5.4430730000000001</v>
      </c>
      <c r="DX180" s="861">
        <v>14.021678</v>
      </c>
      <c r="DY180" s="861">
        <v>10.972020000000001</v>
      </c>
      <c r="DZ180" s="861">
        <v>163.026566</v>
      </c>
      <c r="EA180" s="861">
        <v>153.04446300000001</v>
      </c>
      <c r="EB180" s="861">
        <v>119.91</v>
      </c>
      <c r="EC180" s="861">
        <v>3.2480000000000002</v>
      </c>
      <c r="ED180" s="861">
        <v>383.4</v>
      </c>
      <c r="EE180" s="861">
        <v>119.98</v>
      </c>
      <c r="EF180" s="861">
        <v>5.5860000000000003</v>
      </c>
      <c r="EG180" s="861">
        <v>663.6</v>
      </c>
      <c r="EH180" s="861">
        <v>119.82</v>
      </c>
      <c r="EI180" s="861">
        <v>5.2859999999999996</v>
      </c>
      <c r="EJ180" s="861">
        <v>621.1</v>
      </c>
      <c r="EK180" s="861">
        <v>10.304497</v>
      </c>
      <c r="EL180" s="861">
        <v>11.860664</v>
      </c>
      <c r="EM180" s="861">
        <v>-14.73185</v>
      </c>
      <c r="EN180" s="861">
        <v>-20.040330000000001</v>
      </c>
      <c r="EO180" s="861">
        <v>95.349034000000003</v>
      </c>
      <c r="EP180" s="861">
        <v>91.003934999999998</v>
      </c>
      <c r="EQ180" s="861">
        <v>-6.2479069999999997</v>
      </c>
      <c r="ER180" s="861">
        <v>804.98658499999999</v>
      </c>
      <c r="ES180" s="861">
        <v>1879.0313639999999</v>
      </c>
      <c r="ET180" s="861">
        <v>1770.8057980000001</v>
      </c>
      <c r="EU180" s="861"/>
      <c r="EV180" s="861"/>
      <c r="EW180" s="861"/>
      <c r="EX180" s="861"/>
      <c r="EY180" s="861"/>
      <c r="EZ180" s="861"/>
      <c r="FA180" s="861"/>
      <c r="FB180" s="861"/>
      <c r="FC180" s="861"/>
      <c r="FD180" s="861"/>
    </row>
    <row r="181" spans="1:160" x14ac:dyDescent="0.25">
      <c r="A181" s="837">
        <v>46141</v>
      </c>
      <c r="B181" s="836">
        <v>0.49576388888888889</v>
      </c>
      <c r="C181" s="861">
        <v>9300</v>
      </c>
      <c r="D181" s="861">
        <v>0</v>
      </c>
      <c r="E181" s="861">
        <v>0</v>
      </c>
      <c r="F181" s="861">
        <v>74.204049999999995</v>
      </c>
      <c r="G181" s="861">
        <v>71.137887000000006</v>
      </c>
      <c r="H181" s="861">
        <v>64.141445000000004</v>
      </c>
      <c r="I181" s="861">
        <v>73.731589</v>
      </c>
      <c r="J181" s="861">
        <v>70.007928000000007</v>
      </c>
      <c r="K181" s="861">
        <v>71.085203000000007</v>
      </c>
      <c r="L181" s="861">
        <v>73.940025000000006</v>
      </c>
      <c r="M181" s="861">
        <v>74.264773000000005</v>
      </c>
      <c r="N181" s="861">
        <v>-3.983114</v>
      </c>
      <c r="O181" s="861">
        <v>-5.7871009999999998</v>
      </c>
      <c r="P181" s="861">
        <v>-6.7253249999999998</v>
      </c>
      <c r="Q181" s="861">
        <v>-3.0493640000000002</v>
      </c>
      <c r="R181" s="861">
        <v>-4.1965320000000004</v>
      </c>
      <c r="S181" s="861">
        <v>-5.2036800000000003</v>
      </c>
      <c r="T181" s="861">
        <v>81.685730000000007</v>
      </c>
      <c r="U181" s="861">
        <v>71.803546999999995</v>
      </c>
      <c r="V181" s="861">
        <v>93.896814000000006</v>
      </c>
      <c r="W181" s="861">
        <v>92.989592000000002</v>
      </c>
      <c r="X181" s="861">
        <v>-2.794562</v>
      </c>
      <c r="Y181" s="861">
        <v>-2.6595420000000001</v>
      </c>
      <c r="Z181" s="861">
        <v>-7.4905480000000004</v>
      </c>
      <c r="AA181" s="861">
        <v>-6.9116400000000002</v>
      </c>
      <c r="AB181" s="861">
        <v>-6.9512980000000004</v>
      </c>
      <c r="AC181" s="861">
        <v>-9.1985320000000002</v>
      </c>
      <c r="AD181" s="861">
        <v>-11.065918999999999</v>
      </c>
      <c r="AE181" s="861">
        <v>106.04093399999999</v>
      </c>
      <c r="AF181" s="861">
        <v>99.445901000000006</v>
      </c>
      <c r="AG181" s="861">
        <v>91.089774000000006</v>
      </c>
      <c r="AH181" s="861">
        <v>110.527582</v>
      </c>
      <c r="AI181" s="861">
        <v>90.015737000000001</v>
      </c>
      <c r="AJ181" s="861">
        <v>72.726878999999997</v>
      </c>
      <c r="AK181" s="861">
        <v>-2.4243860000000002</v>
      </c>
      <c r="AL181" s="861">
        <v>-6.2672119999999998</v>
      </c>
      <c r="AM181" s="861">
        <v>-4.839289</v>
      </c>
      <c r="AN181" s="861">
        <v>93.568417999999994</v>
      </c>
      <c r="AO181" s="861">
        <v>92.282600000000002</v>
      </c>
      <c r="AP181" s="861">
        <v>91.326873000000006</v>
      </c>
      <c r="AQ181" s="861">
        <v>89.038343999999995</v>
      </c>
      <c r="AR181" s="861">
        <v>72.414625999999998</v>
      </c>
      <c r="AS181" s="861">
        <v>63.131531000000003</v>
      </c>
      <c r="AT181" s="861">
        <v>77.24888</v>
      </c>
      <c r="AU181" s="861">
        <v>75.074358000000004</v>
      </c>
      <c r="AV181" s="861">
        <v>72.977264000000005</v>
      </c>
      <c r="AW181" s="861">
        <v>72.731603000000007</v>
      </c>
      <c r="AX181" s="861">
        <v>89.333078999999998</v>
      </c>
      <c r="AY181" s="861">
        <v>87.072221999999996</v>
      </c>
      <c r="AZ181" s="861">
        <v>-2.6097980000000001</v>
      </c>
      <c r="BA181" s="861">
        <v>-2.507749</v>
      </c>
      <c r="BB181" s="861">
        <v>-11.235467999999999</v>
      </c>
      <c r="BC181" s="861">
        <v>-9.9005109999999998</v>
      </c>
      <c r="BD181" s="861">
        <v>-10.563409999999999</v>
      </c>
      <c r="BE181" s="861">
        <v>-3.6316959999999998</v>
      </c>
      <c r="BF181" s="861">
        <v>30.864545</v>
      </c>
      <c r="BG181" s="861">
        <v>139.162023</v>
      </c>
      <c r="BH181" s="861">
        <v>109.274064</v>
      </c>
      <c r="BI181" s="861">
        <v>53.175109999999997</v>
      </c>
      <c r="BJ181" s="861">
        <v>131.496251</v>
      </c>
      <c r="BK181" s="861">
        <v>86.074010999999999</v>
      </c>
      <c r="BL181" s="861">
        <v>75.586837000000003</v>
      </c>
      <c r="BM181" s="861">
        <v>-16.213622999999998</v>
      </c>
      <c r="BN181" s="861">
        <v>-10.629756</v>
      </c>
      <c r="BO181" s="861">
        <v>-7.9843700000000002</v>
      </c>
      <c r="BP181" s="861">
        <v>-10.035774999999999</v>
      </c>
      <c r="BQ181" s="861">
        <v>87.061340000000001</v>
      </c>
      <c r="BR181" s="861">
        <v>88.929407999999995</v>
      </c>
      <c r="BS181" s="861">
        <v>86.016350000000003</v>
      </c>
      <c r="BT181" s="861">
        <v>58.997954999999997</v>
      </c>
      <c r="BU181" s="861">
        <v>64.624216000000004</v>
      </c>
      <c r="BV181" s="861">
        <v>61.076371000000002</v>
      </c>
      <c r="BW181" s="861">
        <v>64.175944000000001</v>
      </c>
      <c r="BX181" s="861">
        <v>-11.505286</v>
      </c>
      <c r="BY181" s="861">
        <v>-11.742421999999999</v>
      </c>
      <c r="BZ181" s="861">
        <v>-10.500819999999999</v>
      </c>
      <c r="CA181" s="861">
        <v>-11.544357</v>
      </c>
      <c r="CB181" s="861">
        <v>-6.6177190000000001</v>
      </c>
      <c r="CC181" s="861">
        <v>-3.0684360000000002</v>
      </c>
      <c r="CD181" s="861">
        <v>-6.6100519999999996</v>
      </c>
      <c r="CE181" s="861">
        <v>-1.668917</v>
      </c>
      <c r="CF181" s="861">
        <v>-8.8726479999999999</v>
      </c>
      <c r="CG181" s="861">
        <v>-1.5884940000000001</v>
      </c>
      <c r="CH181" s="861">
        <v>-9.1800630000000005</v>
      </c>
      <c r="CI181" s="861">
        <v>-4.3776970000000004</v>
      </c>
      <c r="CJ181" s="861">
        <v>-6.8161440000000004</v>
      </c>
      <c r="CK181" s="861">
        <v>-3.3038430000000001</v>
      </c>
      <c r="CL181" s="861">
        <v>-7.0373219999999996</v>
      </c>
      <c r="CM181" s="861">
        <v>-1.1896610000000001</v>
      </c>
      <c r="CN181" s="861">
        <v>-8.6974649999999993</v>
      </c>
      <c r="CO181" s="861">
        <v>-3.93126</v>
      </c>
      <c r="CP181" s="861">
        <v>-9.146191</v>
      </c>
      <c r="CQ181" s="861">
        <v>-5.837097</v>
      </c>
      <c r="CR181" s="861">
        <v>-6.7128290000000002</v>
      </c>
      <c r="CS181" s="861">
        <v>-4.0808580000000001</v>
      </c>
      <c r="CT181" s="861">
        <v>-6.8273929999999998</v>
      </c>
      <c r="CU181" s="861">
        <v>-4.1158979999999996</v>
      </c>
      <c r="CV181" s="861">
        <v>-9.4285630000000005</v>
      </c>
      <c r="CW181" s="861">
        <v>-4.0531280000000001</v>
      </c>
      <c r="CX181" s="861">
        <v>-9.2741009999999999</v>
      </c>
      <c r="CY181" s="861">
        <v>-4.7981780000000001</v>
      </c>
      <c r="CZ181" s="861">
        <v>-6.538189</v>
      </c>
      <c r="DA181" s="861">
        <v>-3.5880209999999999</v>
      </c>
      <c r="DB181" s="861">
        <v>-7.062449</v>
      </c>
      <c r="DC181" s="861">
        <v>-3.259166</v>
      </c>
      <c r="DD181" s="861">
        <v>-9.2008670000000006</v>
      </c>
      <c r="DE181" s="861">
        <v>-5.765606</v>
      </c>
      <c r="DF181" s="861">
        <v>-9.4186350000000001</v>
      </c>
      <c r="DG181" s="861">
        <v>-5.628342</v>
      </c>
      <c r="DH181" s="861">
        <v>-6.417916</v>
      </c>
      <c r="DI181" s="861">
        <v>-4.1356650000000004</v>
      </c>
      <c r="DJ181" s="861">
        <v>-6.6880249999999997</v>
      </c>
      <c r="DK181" s="861">
        <v>-4.6873930000000001</v>
      </c>
      <c r="DL181" s="861">
        <v>-9.3873689999999996</v>
      </c>
      <c r="DM181" s="861">
        <v>-6.9661629999999999</v>
      </c>
      <c r="DN181" s="861">
        <v>-9.4786540000000006</v>
      </c>
      <c r="DO181" s="861">
        <v>-6.5653990000000002</v>
      </c>
      <c r="DP181" s="861">
        <v>-6.8656040000000003</v>
      </c>
      <c r="DQ181" s="861">
        <v>-4.9173429999999998</v>
      </c>
      <c r="DR181" s="861">
        <v>-7.2153299999999998</v>
      </c>
      <c r="DS181" s="861">
        <v>-5.638916</v>
      </c>
      <c r="DT181" s="861">
        <v>-9.0803469999999997</v>
      </c>
      <c r="DU181" s="861">
        <v>-7.8406450000000003</v>
      </c>
      <c r="DV181" s="861">
        <v>-9.5464400000000005</v>
      </c>
      <c r="DW181" s="861">
        <v>-5.416099</v>
      </c>
      <c r="DX181" s="861">
        <v>13.791785000000001</v>
      </c>
      <c r="DY181" s="861">
        <v>10.666791999999999</v>
      </c>
      <c r="DZ181" s="861">
        <v>162.14868799999999</v>
      </c>
      <c r="EA181" s="861">
        <v>152.35682</v>
      </c>
      <c r="EB181" s="861">
        <v>120.52</v>
      </c>
      <c r="EC181" s="861">
        <v>1.2390000000000001</v>
      </c>
      <c r="ED181" s="861">
        <v>132.6</v>
      </c>
      <c r="EE181" s="861">
        <v>120.55</v>
      </c>
      <c r="EF181" s="861">
        <v>5.5780000000000003</v>
      </c>
      <c r="EG181" s="861">
        <v>663.4</v>
      </c>
      <c r="EH181" s="861">
        <v>120.61</v>
      </c>
      <c r="EI181" s="861">
        <v>5.218</v>
      </c>
      <c r="EJ181" s="861">
        <v>621.6</v>
      </c>
      <c r="EK181" s="861">
        <v>10.277129</v>
      </c>
      <c r="EL181" s="861">
        <v>12.613701000000001</v>
      </c>
      <c r="EM181" s="861">
        <v>-15.116417999999999</v>
      </c>
      <c r="EN181" s="861">
        <v>-20.598071000000001</v>
      </c>
      <c r="EO181" s="861">
        <v>94.974183999999994</v>
      </c>
      <c r="EP181" s="861">
        <v>90.697704000000002</v>
      </c>
      <c r="EQ181" s="861">
        <v>-6.2196360000000004</v>
      </c>
      <c r="ER181" s="861">
        <v>807.96396600000003</v>
      </c>
      <c r="ES181" s="861">
        <v>1890.060005</v>
      </c>
      <c r="ET181" s="861">
        <v>1781.1518739999999</v>
      </c>
      <c r="EU181" s="861"/>
      <c r="EV181" s="861"/>
      <c r="EW181" s="861"/>
      <c r="EX181" s="861"/>
      <c r="EY181" s="861"/>
      <c r="EZ181" s="861"/>
      <c r="FA181" s="861"/>
      <c r="FB181" s="861"/>
      <c r="FC181" s="861"/>
      <c r="FD181" s="861"/>
    </row>
    <row r="182" spans="1:160" x14ac:dyDescent="0.25">
      <c r="A182" s="837">
        <v>46141</v>
      </c>
      <c r="B182" s="836">
        <v>0.49645833333333328</v>
      </c>
      <c r="C182" s="861">
        <v>9360</v>
      </c>
      <c r="D182" s="861">
        <v>0</v>
      </c>
      <c r="E182" s="861">
        <v>0</v>
      </c>
      <c r="F182" s="861">
        <v>74.186654000000004</v>
      </c>
      <c r="G182" s="861">
        <v>71.072475999999995</v>
      </c>
      <c r="H182" s="861">
        <v>64.161492999999993</v>
      </c>
      <c r="I182" s="861">
        <v>73.716741999999996</v>
      </c>
      <c r="J182" s="861">
        <v>70.008312000000004</v>
      </c>
      <c r="K182" s="861">
        <v>71.078372999999999</v>
      </c>
      <c r="L182" s="861">
        <v>73.935101000000003</v>
      </c>
      <c r="M182" s="861">
        <v>74.258582000000004</v>
      </c>
      <c r="N182" s="861">
        <v>-4.2167349999999999</v>
      </c>
      <c r="O182" s="861">
        <v>-6.1025369999999999</v>
      </c>
      <c r="P182" s="861">
        <v>-7.0416920000000003</v>
      </c>
      <c r="Q182" s="861">
        <v>-3.261409</v>
      </c>
      <c r="R182" s="861">
        <v>-4.2056979999999999</v>
      </c>
      <c r="S182" s="861">
        <v>-5.3717119999999996</v>
      </c>
      <c r="T182" s="861">
        <v>81.623814999999993</v>
      </c>
      <c r="U182" s="861">
        <v>72.299594999999997</v>
      </c>
      <c r="V182" s="861">
        <v>93.753624000000002</v>
      </c>
      <c r="W182" s="861">
        <v>92.830944000000002</v>
      </c>
      <c r="X182" s="861">
        <v>-3.1043479999999999</v>
      </c>
      <c r="Y182" s="861">
        <v>-2.9698530000000001</v>
      </c>
      <c r="Z182" s="861">
        <v>-7.827534</v>
      </c>
      <c r="AA182" s="861">
        <v>-7.26</v>
      </c>
      <c r="AB182" s="861">
        <v>-7.2702450000000001</v>
      </c>
      <c r="AC182" s="861">
        <v>-9.5007909999999995</v>
      </c>
      <c r="AD182" s="861">
        <v>-11.204195</v>
      </c>
      <c r="AE182" s="861">
        <v>105.54376499999999</v>
      </c>
      <c r="AF182" s="861">
        <v>98.889992000000007</v>
      </c>
      <c r="AG182" s="861">
        <v>90.770419000000004</v>
      </c>
      <c r="AH182" s="861">
        <v>110.005961</v>
      </c>
      <c r="AI182" s="861">
        <v>89.876078000000007</v>
      </c>
      <c r="AJ182" s="861">
        <v>72.447975999999997</v>
      </c>
      <c r="AK182" s="861">
        <v>-2.831887</v>
      </c>
      <c r="AL182" s="861">
        <v>-6.4935929999999997</v>
      </c>
      <c r="AM182" s="861">
        <v>-5.1578410000000003</v>
      </c>
      <c r="AN182" s="861">
        <v>93.231341999999998</v>
      </c>
      <c r="AO182" s="861">
        <v>92.176295999999994</v>
      </c>
      <c r="AP182" s="861">
        <v>91.251543999999996</v>
      </c>
      <c r="AQ182" s="861">
        <v>88.880521000000002</v>
      </c>
      <c r="AR182" s="861">
        <v>72.469525000000004</v>
      </c>
      <c r="AS182" s="861">
        <v>62.916696999999999</v>
      </c>
      <c r="AT182" s="861">
        <v>77.284255999999999</v>
      </c>
      <c r="AU182" s="861">
        <v>75.112780999999998</v>
      </c>
      <c r="AV182" s="861">
        <v>72.847256000000002</v>
      </c>
      <c r="AW182" s="861">
        <v>72.381203999999997</v>
      </c>
      <c r="AX182" s="861">
        <v>89.306841000000006</v>
      </c>
      <c r="AY182" s="861">
        <v>87.025504999999995</v>
      </c>
      <c r="AZ182" s="861">
        <v>-2.868652</v>
      </c>
      <c r="BA182" s="861">
        <v>-2.922488</v>
      </c>
      <c r="BB182" s="861">
        <v>-11.623061</v>
      </c>
      <c r="BC182" s="861">
        <v>-10.202310000000001</v>
      </c>
      <c r="BD182" s="861">
        <v>-10.969391999999999</v>
      </c>
      <c r="BE182" s="861">
        <v>-4.0747179999999998</v>
      </c>
      <c r="BF182" s="861">
        <v>30.403179999999999</v>
      </c>
      <c r="BG182" s="861">
        <v>139.12615299999999</v>
      </c>
      <c r="BH182" s="861">
        <v>109.030736</v>
      </c>
      <c r="BI182" s="861">
        <v>53.045945000000003</v>
      </c>
      <c r="BJ182" s="861">
        <v>131.31792100000001</v>
      </c>
      <c r="BK182" s="861">
        <v>86.071695000000005</v>
      </c>
      <c r="BL182" s="861">
        <v>75.420275000000004</v>
      </c>
      <c r="BM182" s="861">
        <v>-16.633459999999999</v>
      </c>
      <c r="BN182" s="861">
        <v>-11.021164000000001</v>
      </c>
      <c r="BO182" s="861">
        <v>-8.5145940000000007</v>
      </c>
      <c r="BP182" s="861">
        <v>-10.456872000000001</v>
      </c>
      <c r="BQ182" s="861">
        <v>86.998470999999995</v>
      </c>
      <c r="BR182" s="861">
        <v>88.894458999999998</v>
      </c>
      <c r="BS182" s="861">
        <v>85.871594999999999</v>
      </c>
      <c r="BT182" s="861">
        <v>58.815356999999999</v>
      </c>
      <c r="BU182" s="861">
        <v>64.659816000000006</v>
      </c>
      <c r="BV182" s="861">
        <v>61.058011999999998</v>
      </c>
      <c r="BW182" s="861">
        <v>64.125563</v>
      </c>
      <c r="BX182" s="861">
        <v>-11.567335999999999</v>
      </c>
      <c r="BY182" s="861">
        <v>-12.059165</v>
      </c>
      <c r="BZ182" s="861">
        <v>-10.816772</v>
      </c>
      <c r="CA182" s="861">
        <v>-12.422138</v>
      </c>
      <c r="CB182" s="861">
        <v>-6.5792250000000001</v>
      </c>
      <c r="CC182" s="861">
        <v>-3.0568719999999998</v>
      </c>
      <c r="CD182" s="861">
        <v>-6.6058919999999999</v>
      </c>
      <c r="CE182" s="861">
        <v>-1.652746</v>
      </c>
      <c r="CF182" s="861">
        <v>-8.8742999999999999</v>
      </c>
      <c r="CG182" s="861">
        <v>-1.6007800000000001</v>
      </c>
      <c r="CH182" s="861">
        <v>-9.1732849999999999</v>
      </c>
      <c r="CI182" s="861">
        <v>-4.3765520000000002</v>
      </c>
      <c r="CJ182" s="861">
        <v>-6.7832420000000004</v>
      </c>
      <c r="CK182" s="861">
        <v>-3.2987760000000002</v>
      </c>
      <c r="CL182" s="861">
        <v>-7.0242839999999998</v>
      </c>
      <c r="CM182" s="861">
        <v>-1.204977</v>
      </c>
      <c r="CN182" s="861">
        <v>-8.6677379999999999</v>
      </c>
      <c r="CO182" s="861">
        <v>-3.944985</v>
      </c>
      <c r="CP182" s="861">
        <v>-9.1088959999999997</v>
      </c>
      <c r="CQ182" s="861">
        <v>-5.8256370000000004</v>
      </c>
      <c r="CR182" s="861">
        <v>-6.7004200000000003</v>
      </c>
      <c r="CS182" s="861">
        <v>-4.0950030000000002</v>
      </c>
      <c r="CT182" s="861">
        <v>-6.831315</v>
      </c>
      <c r="CU182" s="861">
        <v>-4.1472389999999999</v>
      </c>
      <c r="CV182" s="861">
        <v>-9.4329699999999992</v>
      </c>
      <c r="CW182" s="861">
        <v>-4.0584280000000001</v>
      </c>
      <c r="CX182" s="861">
        <v>-9.2690590000000004</v>
      </c>
      <c r="CY182" s="861">
        <v>-4.7815349999999999</v>
      </c>
      <c r="CZ182" s="861">
        <v>-6.5443709999999999</v>
      </c>
      <c r="DA182" s="861">
        <v>-3.592978</v>
      </c>
      <c r="DB182" s="861">
        <v>-7.0482810000000002</v>
      </c>
      <c r="DC182" s="861">
        <v>-3.2836240000000001</v>
      </c>
      <c r="DD182" s="861">
        <v>-9.1860350000000004</v>
      </c>
      <c r="DE182" s="861">
        <v>-5.7778929999999997</v>
      </c>
      <c r="DF182" s="861">
        <v>-9.4056689999999996</v>
      </c>
      <c r="DG182" s="861">
        <v>-5.6233769999999996</v>
      </c>
      <c r="DH182" s="861">
        <v>-6.4138770000000003</v>
      </c>
      <c r="DI182" s="861">
        <v>-4.1811780000000001</v>
      </c>
      <c r="DJ182" s="861">
        <v>-6.6898330000000001</v>
      </c>
      <c r="DK182" s="861">
        <v>-4.7110700000000003</v>
      </c>
      <c r="DL182" s="861">
        <v>-9.4073480000000007</v>
      </c>
      <c r="DM182" s="861">
        <v>-6.985131</v>
      </c>
      <c r="DN182" s="861">
        <v>-9.4849119999999996</v>
      </c>
      <c r="DO182" s="861">
        <v>-6.5664939999999996</v>
      </c>
      <c r="DP182" s="861">
        <v>-6.8765070000000001</v>
      </c>
      <c r="DQ182" s="861">
        <v>-4.9293880000000003</v>
      </c>
      <c r="DR182" s="861">
        <v>-7.2241489999999997</v>
      </c>
      <c r="DS182" s="861">
        <v>-5.6747459999999998</v>
      </c>
      <c r="DT182" s="861">
        <v>-9.0656379999999999</v>
      </c>
      <c r="DU182" s="861">
        <v>-7.8544939999999999</v>
      </c>
      <c r="DV182" s="861">
        <v>-9.5122</v>
      </c>
      <c r="DW182" s="861">
        <v>-5.4282069999999996</v>
      </c>
      <c r="DX182" s="861">
        <v>13.654432</v>
      </c>
      <c r="DY182" s="861">
        <v>10.463241999999999</v>
      </c>
      <c r="DZ182" s="861">
        <v>161.85959399999999</v>
      </c>
      <c r="EA182" s="861">
        <v>151.992391</v>
      </c>
      <c r="EB182" s="861">
        <v>119.99</v>
      </c>
      <c r="EC182" s="861">
        <v>3.254</v>
      </c>
      <c r="ED182" s="861">
        <v>384.3</v>
      </c>
      <c r="EE182" s="861">
        <v>120.03</v>
      </c>
      <c r="EF182" s="861">
        <v>5.5549999999999997</v>
      </c>
      <c r="EG182" s="861">
        <v>658</v>
      </c>
      <c r="EH182" s="861">
        <v>120.06</v>
      </c>
      <c r="EI182" s="861">
        <v>5.2190000000000003</v>
      </c>
      <c r="EJ182" s="861">
        <v>615.70000000000005</v>
      </c>
      <c r="EK182" s="861">
        <v>10.189486</v>
      </c>
      <c r="EL182" s="861">
        <v>12.458322000000001</v>
      </c>
      <c r="EM182" s="861">
        <v>-15.347327</v>
      </c>
      <c r="EN182" s="861">
        <v>-20.972916000000001</v>
      </c>
      <c r="EO182" s="861">
        <v>94.850443999999996</v>
      </c>
      <c r="EP182" s="861">
        <v>90.535036000000005</v>
      </c>
      <c r="EQ182" s="861">
        <v>-6.2200319999999998</v>
      </c>
      <c r="ER182" s="861">
        <v>811.50258799999995</v>
      </c>
      <c r="ES182" s="861">
        <v>1901.055899</v>
      </c>
      <c r="ET182" s="861">
        <v>1791.445982</v>
      </c>
      <c r="EU182" s="861"/>
      <c r="EV182" s="861"/>
      <c r="EW182" s="861"/>
      <c r="EX182" s="861"/>
      <c r="EY182" s="861"/>
      <c r="EZ182" s="861"/>
      <c r="FA182" s="861"/>
      <c r="FB182" s="861"/>
      <c r="FC182" s="861"/>
      <c r="FD182" s="861"/>
    </row>
    <row r="183" spans="1:160" x14ac:dyDescent="0.25">
      <c r="A183" s="837">
        <v>46141</v>
      </c>
      <c r="B183" s="836">
        <v>0.49715277777777778</v>
      </c>
      <c r="C183" s="861">
        <v>9420</v>
      </c>
      <c r="D183" s="861">
        <v>0</v>
      </c>
      <c r="E183" s="861">
        <v>0</v>
      </c>
      <c r="F183" s="861">
        <v>74.117936999999998</v>
      </c>
      <c r="G183" s="861">
        <v>71.050188000000006</v>
      </c>
      <c r="H183" s="861">
        <v>64.109069000000005</v>
      </c>
      <c r="I183" s="861">
        <v>73.666504000000003</v>
      </c>
      <c r="J183" s="861">
        <v>70.016491000000002</v>
      </c>
      <c r="K183" s="861">
        <v>71.076357000000002</v>
      </c>
      <c r="L183" s="861">
        <v>73.940934999999996</v>
      </c>
      <c r="M183" s="861">
        <v>74.223405</v>
      </c>
      <c r="N183" s="861">
        <v>-4.3845289999999997</v>
      </c>
      <c r="O183" s="861">
        <v>-6.4430100000000001</v>
      </c>
      <c r="P183" s="861">
        <v>-7.3882770000000004</v>
      </c>
      <c r="Q183" s="861">
        <v>-3.3948930000000002</v>
      </c>
      <c r="R183" s="861">
        <v>-4.5291870000000003</v>
      </c>
      <c r="S183" s="861">
        <v>-5.565753</v>
      </c>
      <c r="T183" s="861">
        <v>81.562928999999997</v>
      </c>
      <c r="U183" s="861">
        <v>71.898949999999999</v>
      </c>
      <c r="V183" s="861">
        <v>93.656167999999994</v>
      </c>
      <c r="W183" s="861">
        <v>92.750765999999999</v>
      </c>
      <c r="X183" s="861">
        <v>-3.2853189999999999</v>
      </c>
      <c r="Y183" s="861">
        <v>-3.2114560000000001</v>
      </c>
      <c r="Z183" s="861">
        <v>-8.0948440000000002</v>
      </c>
      <c r="AA183" s="861">
        <v>-7.5420319999999998</v>
      </c>
      <c r="AB183" s="861">
        <v>-7.5311669999999999</v>
      </c>
      <c r="AC183" s="861">
        <v>-9.7316690000000001</v>
      </c>
      <c r="AD183" s="861">
        <v>-11.415709</v>
      </c>
      <c r="AE183" s="861">
        <v>105.248884</v>
      </c>
      <c r="AF183" s="861">
        <v>98.495063000000002</v>
      </c>
      <c r="AG183" s="861">
        <v>90.290092000000001</v>
      </c>
      <c r="AH183" s="861">
        <v>109.617761</v>
      </c>
      <c r="AI183" s="861">
        <v>89.829515999999998</v>
      </c>
      <c r="AJ183" s="861">
        <v>72.330973</v>
      </c>
      <c r="AK183" s="861">
        <v>-3.145734</v>
      </c>
      <c r="AL183" s="861">
        <v>-6.7545200000000003</v>
      </c>
      <c r="AM183" s="861">
        <v>-5.3511309999999996</v>
      </c>
      <c r="AN183" s="861">
        <v>93.014610000000005</v>
      </c>
      <c r="AO183" s="861">
        <v>92.088858000000002</v>
      </c>
      <c r="AP183" s="861">
        <v>91.122555000000006</v>
      </c>
      <c r="AQ183" s="861">
        <v>88.741204999999994</v>
      </c>
      <c r="AR183" s="861">
        <v>72.487617999999998</v>
      </c>
      <c r="AS183" s="861">
        <v>62.926426999999997</v>
      </c>
      <c r="AT183" s="861">
        <v>77.249938</v>
      </c>
      <c r="AU183" s="861">
        <v>75.089780000000005</v>
      </c>
      <c r="AV183" s="861">
        <v>73.250535999999997</v>
      </c>
      <c r="AW183" s="861">
        <v>72.578706999999994</v>
      </c>
      <c r="AX183" s="861">
        <v>89.247506000000001</v>
      </c>
      <c r="AY183" s="861">
        <v>86.947685000000007</v>
      </c>
      <c r="AZ183" s="861">
        <v>-3.1779359999999999</v>
      </c>
      <c r="BA183" s="861">
        <v>-2.975994</v>
      </c>
      <c r="BB183" s="861">
        <v>-11.919767</v>
      </c>
      <c r="BC183" s="861">
        <v>-10.433539</v>
      </c>
      <c r="BD183" s="861">
        <v>-11.285072</v>
      </c>
      <c r="BE183" s="861">
        <v>-4.2555259999999997</v>
      </c>
      <c r="BF183" s="861">
        <v>30.742000999999998</v>
      </c>
      <c r="BG183" s="861">
        <v>139.29227</v>
      </c>
      <c r="BH183" s="861">
        <v>108.937562</v>
      </c>
      <c r="BI183" s="861">
        <v>52.962125999999998</v>
      </c>
      <c r="BJ183" s="861">
        <v>131.14800500000001</v>
      </c>
      <c r="BK183" s="861">
        <v>85.999441000000004</v>
      </c>
      <c r="BL183" s="861">
        <v>75.350921</v>
      </c>
      <c r="BM183" s="861">
        <v>-16.808135</v>
      </c>
      <c r="BN183" s="861">
        <v>-11.281022999999999</v>
      </c>
      <c r="BO183" s="861">
        <v>-8.8610229999999994</v>
      </c>
      <c r="BP183" s="861">
        <v>-10.723547</v>
      </c>
      <c r="BQ183" s="861">
        <v>86.956935999999999</v>
      </c>
      <c r="BR183" s="861">
        <v>88.803953000000007</v>
      </c>
      <c r="BS183" s="861">
        <v>85.758663999999996</v>
      </c>
      <c r="BT183" s="861">
        <v>58.762932999999997</v>
      </c>
      <c r="BU183" s="861">
        <v>64.667912000000001</v>
      </c>
      <c r="BV183" s="861">
        <v>61.009883000000002</v>
      </c>
      <c r="BW183" s="861">
        <v>64.103284000000002</v>
      </c>
      <c r="BX183" s="861">
        <v>-11.777443</v>
      </c>
      <c r="BY183" s="861">
        <v>-12.222338000000001</v>
      </c>
      <c r="BZ183" s="861">
        <v>-11.335570000000001</v>
      </c>
      <c r="CA183" s="861">
        <v>-12.444084999999999</v>
      </c>
      <c r="CB183" s="861">
        <v>-6.6089070000000003</v>
      </c>
      <c r="CC183" s="861">
        <v>-3.0361699999999998</v>
      </c>
      <c r="CD183" s="861">
        <v>-6.6116830000000002</v>
      </c>
      <c r="CE183" s="861">
        <v>-1.624679</v>
      </c>
      <c r="CF183" s="861">
        <v>-8.8708039999999997</v>
      </c>
      <c r="CG183" s="861">
        <v>-1.5658289999999999</v>
      </c>
      <c r="CH183" s="861">
        <v>-9.1876200000000008</v>
      </c>
      <c r="CI183" s="861">
        <v>-4.3572870000000004</v>
      </c>
      <c r="CJ183" s="861">
        <v>-6.8157350000000001</v>
      </c>
      <c r="CK183" s="861">
        <v>-3.2771379999999999</v>
      </c>
      <c r="CL183" s="861">
        <v>-7.0394209999999999</v>
      </c>
      <c r="CM183" s="861">
        <v>-1.181095</v>
      </c>
      <c r="CN183" s="861">
        <v>-8.6834439999999997</v>
      </c>
      <c r="CO183" s="861">
        <v>-3.921062</v>
      </c>
      <c r="CP183" s="861">
        <v>-9.1108609999999999</v>
      </c>
      <c r="CQ183" s="861">
        <v>-5.8140720000000004</v>
      </c>
      <c r="CR183" s="861">
        <v>-6.7229210000000004</v>
      </c>
      <c r="CS183" s="861">
        <v>-4.0811440000000001</v>
      </c>
      <c r="CT183" s="861">
        <v>-6.8324559999999996</v>
      </c>
      <c r="CU183" s="861">
        <v>-4.1200099999999997</v>
      </c>
      <c r="CV183" s="861">
        <v>-9.4294270000000004</v>
      </c>
      <c r="CW183" s="861">
        <v>-4.046081</v>
      </c>
      <c r="CX183" s="861">
        <v>-9.2545739999999999</v>
      </c>
      <c r="CY183" s="861">
        <v>-4.7704089999999999</v>
      </c>
      <c r="CZ183" s="861">
        <v>-6.4972760000000003</v>
      </c>
      <c r="DA183" s="861">
        <v>-3.5901730000000001</v>
      </c>
      <c r="DB183" s="861">
        <v>-7.0235060000000002</v>
      </c>
      <c r="DC183" s="861">
        <v>-3.2678180000000001</v>
      </c>
      <c r="DD183" s="861">
        <v>-9.1838759999999997</v>
      </c>
      <c r="DE183" s="861">
        <v>-5.7529019999999997</v>
      </c>
      <c r="DF183" s="861">
        <v>-9.3568879999999996</v>
      </c>
      <c r="DG183" s="861">
        <v>-5.6368720000000003</v>
      </c>
      <c r="DH183" s="861">
        <v>-6.3975229999999996</v>
      </c>
      <c r="DI183" s="861">
        <v>-4.1600820000000001</v>
      </c>
      <c r="DJ183" s="861">
        <v>-6.6579160000000002</v>
      </c>
      <c r="DK183" s="861">
        <v>-4.6960069999999998</v>
      </c>
      <c r="DL183" s="861">
        <v>-9.379175</v>
      </c>
      <c r="DM183" s="861">
        <v>-6.9785500000000003</v>
      </c>
      <c r="DN183" s="861">
        <v>-9.4666029999999992</v>
      </c>
      <c r="DO183" s="861">
        <v>-6.5636720000000004</v>
      </c>
      <c r="DP183" s="861">
        <v>-6.8592069999999996</v>
      </c>
      <c r="DQ183" s="861">
        <v>-4.9171139999999998</v>
      </c>
      <c r="DR183" s="861">
        <v>-7.2160349999999998</v>
      </c>
      <c r="DS183" s="861">
        <v>-5.6745760000000001</v>
      </c>
      <c r="DT183" s="861">
        <v>-9.0590349999999997</v>
      </c>
      <c r="DU183" s="861">
        <v>-7.833405</v>
      </c>
      <c r="DV183" s="861">
        <v>-9.4938909999999996</v>
      </c>
      <c r="DW183" s="861">
        <v>-5.4258569999999997</v>
      </c>
      <c r="DX183" s="861">
        <v>13.526313999999999</v>
      </c>
      <c r="DY183" s="861">
        <v>10.364869000000001</v>
      </c>
      <c r="DZ183" s="861">
        <v>161.629019</v>
      </c>
      <c r="EA183" s="861">
        <v>152.05090999999999</v>
      </c>
      <c r="EB183" s="861">
        <v>120.07</v>
      </c>
      <c r="EC183" s="861">
        <v>3.2530000000000001</v>
      </c>
      <c r="ED183" s="861">
        <v>384.3</v>
      </c>
      <c r="EE183" s="861">
        <v>120</v>
      </c>
      <c r="EF183" s="861">
        <v>5.54</v>
      </c>
      <c r="EG183" s="861">
        <v>657.4</v>
      </c>
      <c r="EH183" s="861">
        <v>119.95</v>
      </c>
      <c r="EI183" s="861">
        <v>5.2030000000000003</v>
      </c>
      <c r="EJ183" s="861">
        <v>614.1</v>
      </c>
      <c r="EK183" s="861">
        <v>10.21236</v>
      </c>
      <c r="EL183" s="861">
        <v>12.293894</v>
      </c>
      <c r="EM183" s="861">
        <v>-15.563491000000001</v>
      </c>
      <c r="EN183" s="861">
        <v>-21.154917000000001</v>
      </c>
      <c r="EO183" s="861">
        <v>94.751644999999996</v>
      </c>
      <c r="EP183" s="861">
        <v>90.561173999999994</v>
      </c>
      <c r="EQ183" s="861">
        <v>-6.2093910000000001</v>
      </c>
      <c r="ER183" s="861">
        <v>817.90967000000001</v>
      </c>
      <c r="ES183" s="861">
        <v>1912.0035620000001</v>
      </c>
      <c r="ET183" s="861">
        <v>1801.6984460000001</v>
      </c>
      <c r="EU183" s="861"/>
      <c r="EV183" s="861"/>
      <c r="EW183" s="861"/>
      <c r="EX183" s="861"/>
      <c r="EY183" s="861"/>
      <c r="EZ183" s="861"/>
      <c r="FA183" s="861"/>
      <c r="FB183" s="861"/>
      <c r="FC183" s="861"/>
      <c r="FD183" s="861"/>
    </row>
    <row r="184" spans="1:160" x14ac:dyDescent="0.25">
      <c r="A184" s="837">
        <v>46141</v>
      </c>
      <c r="B184" s="836">
        <v>0.49784722222222227</v>
      </c>
      <c r="C184" s="861">
        <v>9480</v>
      </c>
      <c r="D184" s="861">
        <v>0</v>
      </c>
      <c r="E184" s="861">
        <v>0</v>
      </c>
      <c r="F184" s="861">
        <v>74.078584000000006</v>
      </c>
      <c r="G184" s="861">
        <v>71.036580999999998</v>
      </c>
      <c r="H184" s="861">
        <v>64.052558000000005</v>
      </c>
      <c r="I184" s="861">
        <v>73.660013000000006</v>
      </c>
      <c r="J184" s="861">
        <v>70.087723999999994</v>
      </c>
      <c r="K184" s="861">
        <v>71.068573000000001</v>
      </c>
      <c r="L184" s="861">
        <v>73.929615999999996</v>
      </c>
      <c r="M184" s="861">
        <v>74.255212999999998</v>
      </c>
      <c r="N184" s="861">
        <v>-4.6121850000000002</v>
      </c>
      <c r="O184" s="861">
        <v>-6.6966109999999999</v>
      </c>
      <c r="P184" s="861">
        <v>-7.653009</v>
      </c>
      <c r="Q184" s="861">
        <v>-3.6262819999999998</v>
      </c>
      <c r="R184" s="861">
        <v>-4.7176999999999998</v>
      </c>
      <c r="S184" s="861">
        <v>-5.6832510000000003</v>
      </c>
      <c r="T184" s="861">
        <v>81.491478000000001</v>
      </c>
      <c r="U184" s="861">
        <v>72.036108999999996</v>
      </c>
      <c r="V184" s="861">
        <v>93.453451999999999</v>
      </c>
      <c r="W184" s="861">
        <v>92.538736</v>
      </c>
      <c r="X184" s="861">
        <v>-3.4312939999999998</v>
      </c>
      <c r="Y184" s="861">
        <v>-3.406085</v>
      </c>
      <c r="Z184" s="861">
        <v>-8.3246680000000008</v>
      </c>
      <c r="AA184" s="861">
        <v>-7.7655760000000003</v>
      </c>
      <c r="AB184" s="861">
        <v>-7.74505</v>
      </c>
      <c r="AC184" s="861">
        <v>-9.9373799999999992</v>
      </c>
      <c r="AD184" s="861">
        <v>-11.668312</v>
      </c>
      <c r="AE184" s="861">
        <v>104.95668999999999</v>
      </c>
      <c r="AF184" s="861">
        <v>98.204768999999999</v>
      </c>
      <c r="AG184" s="861">
        <v>89.946021999999999</v>
      </c>
      <c r="AH184" s="861">
        <v>109.26332499999999</v>
      </c>
      <c r="AI184" s="861">
        <v>89.711743999999996</v>
      </c>
      <c r="AJ184" s="861">
        <v>72.087874999999997</v>
      </c>
      <c r="AK184" s="861">
        <v>-3.4037540000000002</v>
      </c>
      <c r="AL184" s="861">
        <v>-7.0469580000000001</v>
      </c>
      <c r="AM184" s="861">
        <v>-5.5744129999999998</v>
      </c>
      <c r="AN184" s="861">
        <v>92.826694000000003</v>
      </c>
      <c r="AO184" s="861">
        <v>91.968693999999999</v>
      </c>
      <c r="AP184" s="861">
        <v>90.992722000000001</v>
      </c>
      <c r="AQ184" s="861">
        <v>88.550310999999994</v>
      </c>
      <c r="AR184" s="861">
        <v>72.474052</v>
      </c>
      <c r="AS184" s="861">
        <v>62.908422000000002</v>
      </c>
      <c r="AT184" s="861">
        <v>77.218469999999996</v>
      </c>
      <c r="AU184" s="861">
        <v>74.994028999999998</v>
      </c>
      <c r="AV184" s="861">
        <v>72.984808999999998</v>
      </c>
      <c r="AW184" s="861">
        <v>72.360804000000002</v>
      </c>
      <c r="AX184" s="861">
        <v>89.082404999999994</v>
      </c>
      <c r="AY184" s="861">
        <v>86.892139999999998</v>
      </c>
      <c r="AZ184" s="861">
        <v>-3.4049170000000002</v>
      </c>
      <c r="BA184" s="861">
        <v>-3.204297</v>
      </c>
      <c r="BB184" s="861">
        <v>-12.108884</v>
      </c>
      <c r="BC184" s="861">
        <v>-10.673419000000001</v>
      </c>
      <c r="BD184" s="861">
        <v>-11.505986999999999</v>
      </c>
      <c r="BE184" s="861">
        <v>-4.5380500000000001</v>
      </c>
      <c r="BF184" s="861">
        <v>30.527027</v>
      </c>
      <c r="BG184" s="861">
        <v>139.09776299999999</v>
      </c>
      <c r="BH184" s="861">
        <v>108.89985900000001</v>
      </c>
      <c r="BI184" s="861">
        <v>52.830373000000002</v>
      </c>
      <c r="BJ184" s="861">
        <v>131.070098</v>
      </c>
      <c r="BK184" s="861">
        <v>85.937160000000006</v>
      </c>
      <c r="BL184" s="861">
        <v>75.159487999999996</v>
      </c>
      <c r="BM184" s="861">
        <v>-17.069261000000001</v>
      </c>
      <c r="BN184" s="861">
        <v>-11.509549</v>
      </c>
      <c r="BO184" s="861">
        <v>-9.1758480000000002</v>
      </c>
      <c r="BP184" s="861">
        <v>-10.936832000000001</v>
      </c>
      <c r="BQ184" s="861">
        <v>86.801175000000001</v>
      </c>
      <c r="BR184" s="861">
        <v>88.705162000000001</v>
      </c>
      <c r="BS184" s="861">
        <v>85.698325999999994</v>
      </c>
      <c r="BT184" s="861">
        <v>58.909066000000003</v>
      </c>
      <c r="BU184" s="861">
        <v>64.664736000000005</v>
      </c>
      <c r="BV184" s="861">
        <v>60.953006000000002</v>
      </c>
      <c r="BW184" s="861">
        <v>64.105241000000007</v>
      </c>
      <c r="BX184" s="861">
        <v>-12.122420999999999</v>
      </c>
      <c r="BY184" s="861">
        <v>-12.482747</v>
      </c>
      <c r="BZ184" s="861">
        <v>-11.590014999999999</v>
      </c>
      <c r="CA184" s="861">
        <v>-12.527443</v>
      </c>
      <c r="CB184" s="861">
        <v>-6.6065379999999996</v>
      </c>
      <c r="CC184" s="861">
        <v>-3.0208759999999999</v>
      </c>
      <c r="CD184" s="861">
        <v>-6.604705</v>
      </c>
      <c r="CE184" s="861">
        <v>-1.625629</v>
      </c>
      <c r="CF184" s="861">
        <v>-8.8568130000000007</v>
      </c>
      <c r="CG184" s="861">
        <v>-1.542735</v>
      </c>
      <c r="CH184" s="861">
        <v>-9.1932089999999995</v>
      </c>
      <c r="CI184" s="861">
        <v>-4.3330640000000002</v>
      </c>
      <c r="CJ184" s="861">
        <v>-6.798889</v>
      </c>
      <c r="CK184" s="861">
        <v>-3.254407</v>
      </c>
      <c r="CL184" s="861">
        <v>-7.0202929999999997</v>
      </c>
      <c r="CM184" s="861">
        <v>-1.1551979999999999</v>
      </c>
      <c r="CN184" s="861">
        <v>-8.6844439999999992</v>
      </c>
      <c r="CO184" s="861">
        <v>-3.901602</v>
      </c>
      <c r="CP184" s="861">
        <v>-9.1300659999999993</v>
      </c>
      <c r="CQ184" s="861">
        <v>-5.7991429999999999</v>
      </c>
      <c r="CR184" s="861">
        <v>-6.7051689999999997</v>
      </c>
      <c r="CS184" s="861">
        <v>-4.0476580000000002</v>
      </c>
      <c r="CT184" s="861">
        <v>-6.7851840000000001</v>
      </c>
      <c r="CU184" s="861">
        <v>-4.0873520000000001</v>
      </c>
      <c r="CV184" s="861">
        <v>-9.3800860000000004</v>
      </c>
      <c r="CW184" s="861">
        <v>-4.0334180000000002</v>
      </c>
      <c r="CX184" s="861">
        <v>-9.2647119999999994</v>
      </c>
      <c r="CY184" s="861">
        <v>-4.7786150000000003</v>
      </c>
      <c r="CZ184" s="861">
        <v>-6.5027030000000003</v>
      </c>
      <c r="DA184" s="861">
        <v>-3.5740210000000001</v>
      </c>
      <c r="DB184" s="861">
        <v>-7.0423010000000001</v>
      </c>
      <c r="DC184" s="861">
        <v>-3.2349570000000001</v>
      </c>
      <c r="DD184" s="861">
        <v>-9.1797950000000004</v>
      </c>
      <c r="DE184" s="861">
        <v>-5.7656260000000001</v>
      </c>
      <c r="DF184" s="861">
        <v>-9.3495430000000006</v>
      </c>
      <c r="DG184" s="861">
        <v>-5.6379599999999996</v>
      </c>
      <c r="DH184" s="861">
        <v>-6.3836789999999999</v>
      </c>
      <c r="DI184" s="861">
        <v>-4.1388189999999998</v>
      </c>
      <c r="DJ184" s="861">
        <v>-6.6683149999999998</v>
      </c>
      <c r="DK184" s="861">
        <v>-4.6779840000000004</v>
      </c>
      <c r="DL184" s="861">
        <v>-9.3861360000000005</v>
      </c>
      <c r="DM184" s="861">
        <v>-6.9415810000000002</v>
      </c>
      <c r="DN184" s="861">
        <v>-9.4620700000000006</v>
      </c>
      <c r="DO184" s="861">
        <v>-6.5507580000000001</v>
      </c>
      <c r="DP184" s="861">
        <v>-6.859362</v>
      </c>
      <c r="DQ184" s="861">
        <v>-4.8962909999999997</v>
      </c>
      <c r="DR184" s="861">
        <v>-7.204949</v>
      </c>
      <c r="DS184" s="861">
        <v>-5.6495340000000001</v>
      </c>
      <c r="DT184" s="861">
        <v>-9.0603689999999997</v>
      </c>
      <c r="DU184" s="861">
        <v>-7.8118189999999998</v>
      </c>
      <c r="DV184" s="861">
        <v>-9.5267269999999993</v>
      </c>
      <c r="DW184" s="861">
        <v>-5.4025699999999999</v>
      </c>
      <c r="DX184" s="861">
        <v>13.452048</v>
      </c>
      <c r="DY184" s="861">
        <v>10.215997</v>
      </c>
      <c r="DZ184" s="861">
        <v>161.26050699999999</v>
      </c>
      <c r="EA184" s="861">
        <v>151.423147</v>
      </c>
      <c r="EB184" s="861">
        <v>120.61</v>
      </c>
      <c r="EC184" s="861">
        <v>1.24</v>
      </c>
      <c r="ED184" s="861">
        <v>132.4</v>
      </c>
      <c r="EE184" s="861">
        <v>120.57</v>
      </c>
      <c r="EF184" s="861">
        <v>5.5170000000000003</v>
      </c>
      <c r="EG184" s="861">
        <v>654.70000000000005</v>
      </c>
      <c r="EH184" s="861">
        <v>120.58</v>
      </c>
      <c r="EI184" s="861">
        <v>5.1920000000000002</v>
      </c>
      <c r="EJ184" s="861">
        <v>613.4</v>
      </c>
      <c r="EK184" s="861">
        <v>10.114729000000001</v>
      </c>
      <c r="EL184" s="861">
        <v>12.255554999999999</v>
      </c>
      <c r="EM184" s="861">
        <v>-15.689142</v>
      </c>
      <c r="EN184" s="861">
        <v>-21.431403</v>
      </c>
      <c r="EO184" s="861">
        <v>94.593543999999994</v>
      </c>
      <c r="EP184" s="861">
        <v>90.280423999999996</v>
      </c>
      <c r="EQ184" s="861">
        <v>-6.1982850000000003</v>
      </c>
      <c r="ER184" s="861">
        <v>820.81876299999999</v>
      </c>
      <c r="ES184" s="861">
        <v>1922.9521930000001</v>
      </c>
      <c r="ET184" s="861">
        <v>1811.9405429999999</v>
      </c>
      <c r="EU184" s="861"/>
      <c r="EV184" s="861"/>
      <c r="EW184" s="861"/>
      <c r="EX184" s="861"/>
      <c r="EY184" s="861"/>
      <c r="EZ184" s="861"/>
      <c r="FA184" s="861"/>
      <c r="FB184" s="861"/>
      <c r="FC184" s="861"/>
      <c r="FD184" s="861"/>
    </row>
    <row r="185" spans="1:160" x14ac:dyDescent="0.25">
      <c r="A185" s="837">
        <v>46141</v>
      </c>
      <c r="B185" s="836">
        <v>0.49854166666666666</v>
      </c>
      <c r="C185" s="861">
        <v>9540</v>
      </c>
      <c r="D185" s="861">
        <v>0</v>
      </c>
      <c r="E185" s="861">
        <v>0</v>
      </c>
      <c r="F185" s="861">
        <v>74.149462</v>
      </c>
      <c r="G185" s="861">
        <v>71.034723</v>
      </c>
      <c r="H185" s="861">
        <v>64.119577000000007</v>
      </c>
      <c r="I185" s="861">
        <v>73.643587999999994</v>
      </c>
      <c r="J185" s="861">
        <v>70.179563999999999</v>
      </c>
      <c r="K185" s="861">
        <v>71.088168999999994</v>
      </c>
      <c r="L185" s="861">
        <v>73.929608999999999</v>
      </c>
      <c r="M185" s="861">
        <v>74.256896999999995</v>
      </c>
      <c r="N185" s="861">
        <v>-4.8513440000000001</v>
      </c>
      <c r="O185" s="861">
        <v>-6.9888630000000003</v>
      </c>
      <c r="P185" s="861">
        <v>-7.7338290000000001</v>
      </c>
      <c r="Q185" s="861">
        <v>-3.6829550000000002</v>
      </c>
      <c r="R185" s="861">
        <v>-4.9187789999999998</v>
      </c>
      <c r="S185" s="861">
        <v>-5.9004880000000002</v>
      </c>
      <c r="T185" s="861">
        <v>81.459546000000003</v>
      </c>
      <c r="U185" s="861">
        <v>71.840181999999999</v>
      </c>
      <c r="V185" s="861">
        <v>93.361716000000001</v>
      </c>
      <c r="W185" s="861">
        <v>92.466774999999998</v>
      </c>
      <c r="X185" s="861">
        <v>-3.5176210000000001</v>
      </c>
      <c r="Y185" s="861">
        <v>-3.4659900000000001</v>
      </c>
      <c r="Z185" s="861">
        <v>-8.4664920000000006</v>
      </c>
      <c r="AA185" s="861">
        <v>-7.9517139999999999</v>
      </c>
      <c r="AB185" s="861">
        <v>-7.8994689999999999</v>
      </c>
      <c r="AC185" s="861">
        <v>-10.144905</v>
      </c>
      <c r="AD185" s="861">
        <v>-11.804565999999999</v>
      </c>
      <c r="AE185" s="861">
        <v>104.81441</v>
      </c>
      <c r="AF185" s="861">
        <v>97.960212999999996</v>
      </c>
      <c r="AG185" s="861">
        <v>89.680062000000007</v>
      </c>
      <c r="AH185" s="861">
        <v>109.065973</v>
      </c>
      <c r="AI185" s="861">
        <v>89.605125000000001</v>
      </c>
      <c r="AJ185" s="861">
        <v>72.023559000000006</v>
      </c>
      <c r="AK185" s="861">
        <v>-3.6363720000000002</v>
      </c>
      <c r="AL185" s="861">
        <v>-7.250534</v>
      </c>
      <c r="AM185" s="861">
        <v>-5.7518789999999997</v>
      </c>
      <c r="AN185" s="861">
        <v>92.756040999999996</v>
      </c>
      <c r="AO185" s="861">
        <v>91.810354000000004</v>
      </c>
      <c r="AP185" s="861">
        <v>90.819689999999994</v>
      </c>
      <c r="AQ185" s="861">
        <v>88.395926000000003</v>
      </c>
      <c r="AR185" s="861">
        <v>72.36318</v>
      </c>
      <c r="AS185" s="861">
        <v>62.918413000000001</v>
      </c>
      <c r="AT185" s="861">
        <v>77.113938000000005</v>
      </c>
      <c r="AU185" s="861">
        <v>74.904854999999998</v>
      </c>
      <c r="AV185" s="861">
        <v>72.859853000000001</v>
      </c>
      <c r="AW185" s="861">
        <v>72.334119999999999</v>
      </c>
      <c r="AX185" s="861">
        <v>88.984752999999998</v>
      </c>
      <c r="AY185" s="861">
        <v>86.792158000000001</v>
      </c>
      <c r="AZ185" s="861">
        <v>-3.5520239999999998</v>
      </c>
      <c r="BA185" s="861">
        <v>-3.3374250000000001</v>
      </c>
      <c r="BB185" s="861">
        <v>-12.333575</v>
      </c>
      <c r="BC185" s="861">
        <v>-10.858594999999999</v>
      </c>
      <c r="BD185" s="861">
        <v>-11.698465000000001</v>
      </c>
      <c r="BE185" s="861">
        <v>-4.5757289999999999</v>
      </c>
      <c r="BF185" s="861">
        <v>30.693284999999999</v>
      </c>
      <c r="BG185" s="861">
        <v>138.978531</v>
      </c>
      <c r="BH185" s="861">
        <v>108.77846099999999</v>
      </c>
      <c r="BI185" s="861">
        <v>52.687359000000001</v>
      </c>
      <c r="BJ185" s="861">
        <v>130.936736</v>
      </c>
      <c r="BK185" s="861">
        <v>85.799914999999999</v>
      </c>
      <c r="BL185" s="861">
        <v>75.066129000000004</v>
      </c>
      <c r="BM185" s="861">
        <v>-17.281458000000001</v>
      </c>
      <c r="BN185" s="861">
        <v>-11.772176</v>
      </c>
      <c r="BO185" s="861">
        <v>-9.2842009999999995</v>
      </c>
      <c r="BP185" s="861">
        <v>-11.195459</v>
      </c>
      <c r="BQ185" s="861">
        <v>86.715272999999996</v>
      </c>
      <c r="BR185" s="861">
        <v>88.564779000000001</v>
      </c>
      <c r="BS185" s="861">
        <v>85.509889999999999</v>
      </c>
      <c r="BT185" s="861">
        <v>58.840755999999999</v>
      </c>
      <c r="BU185" s="861">
        <v>64.661242000000001</v>
      </c>
      <c r="BV185" s="861">
        <v>60.967534999999998</v>
      </c>
      <c r="BW185" s="861">
        <v>64.094042000000002</v>
      </c>
      <c r="BX185" s="861">
        <v>-12.239985000000001</v>
      </c>
      <c r="BY185" s="861">
        <v>-12.649388999999999</v>
      </c>
      <c r="BZ185" s="861">
        <v>-11.853334</v>
      </c>
      <c r="CA185" s="861">
        <v>-12.616766999999999</v>
      </c>
      <c r="CB185" s="861">
        <v>-6.5792590000000004</v>
      </c>
      <c r="CC185" s="861">
        <v>-3.0371290000000002</v>
      </c>
      <c r="CD185" s="861">
        <v>-6.5953749999999998</v>
      </c>
      <c r="CE185" s="861">
        <v>-1.639994</v>
      </c>
      <c r="CF185" s="861">
        <v>-8.8526600000000002</v>
      </c>
      <c r="CG185" s="861">
        <v>-1.5520590000000001</v>
      </c>
      <c r="CH185" s="861">
        <v>-9.1573820000000001</v>
      </c>
      <c r="CI185" s="861">
        <v>-4.3347199999999999</v>
      </c>
      <c r="CJ185" s="861">
        <v>-6.7711350000000001</v>
      </c>
      <c r="CK185" s="861">
        <v>-3.2720600000000002</v>
      </c>
      <c r="CL185" s="861">
        <v>-7.0086219999999999</v>
      </c>
      <c r="CM185" s="861">
        <v>-1.15937</v>
      </c>
      <c r="CN185" s="861">
        <v>-8.6573440000000002</v>
      </c>
      <c r="CO185" s="861">
        <v>-3.8946909999999999</v>
      </c>
      <c r="CP185" s="861">
        <v>-9.0732210000000002</v>
      </c>
      <c r="CQ185" s="861">
        <v>-5.7873489999999999</v>
      </c>
      <c r="CR185" s="861">
        <v>-6.6891569999999998</v>
      </c>
      <c r="CS185" s="861">
        <v>-4.0647219999999997</v>
      </c>
      <c r="CT185" s="861">
        <v>-6.8038670000000003</v>
      </c>
      <c r="CU185" s="861">
        <v>-4.1408310000000004</v>
      </c>
      <c r="CV185" s="861">
        <v>-9.3875930000000007</v>
      </c>
      <c r="CW185" s="861">
        <v>-4.044117</v>
      </c>
      <c r="CX185" s="861">
        <v>-9.2423479999999998</v>
      </c>
      <c r="CY185" s="861">
        <v>-4.7568729999999997</v>
      </c>
      <c r="CZ185" s="861">
        <v>-6.5215079999999999</v>
      </c>
      <c r="DA185" s="861">
        <v>-3.570611</v>
      </c>
      <c r="DB185" s="861">
        <v>-7.0099109999999998</v>
      </c>
      <c r="DC185" s="861">
        <v>-3.2459440000000002</v>
      </c>
      <c r="DD185" s="861">
        <v>-9.1658310000000007</v>
      </c>
      <c r="DE185" s="861">
        <v>-5.748939</v>
      </c>
      <c r="DF185" s="861">
        <v>-9.3550690000000003</v>
      </c>
      <c r="DG185" s="861">
        <v>-5.6136239999999997</v>
      </c>
      <c r="DH185" s="861">
        <v>-6.3929130000000001</v>
      </c>
      <c r="DI185" s="861">
        <v>-4.1443060000000003</v>
      </c>
      <c r="DJ185" s="861">
        <v>-6.6378769999999996</v>
      </c>
      <c r="DK185" s="861">
        <v>-4.6643939999999997</v>
      </c>
      <c r="DL185" s="861">
        <v>-9.3498520000000003</v>
      </c>
      <c r="DM185" s="861">
        <v>-6.9689550000000002</v>
      </c>
      <c r="DN185" s="861">
        <v>-9.4582200000000007</v>
      </c>
      <c r="DO185" s="861">
        <v>-6.5301220000000004</v>
      </c>
      <c r="DP185" s="861">
        <v>-6.8419850000000002</v>
      </c>
      <c r="DQ185" s="861">
        <v>-4.9176140000000004</v>
      </c>
      <c r="DR185" s="861">
        <v>-7.1917730000000004</v>
      </c>
      <c r="DS185" s="861">
        <v>-5.6387200000000002</v>
      </c>
      <c r="DT185" s="861">
        <v>-9.0241039999999995</v>
      </c>
      <c r="DU185" s="861">
        <v>-7.8228609999999996</v>
      </c>
      <c r="DV185" s="861">
        <v>-9.492597</v>
      </c>
      <c r="DW185" s="861">
        <v>-5.4161840000000003</v>
      </c>
      <c r="DX185" s="861">
        <v>13.286117000000001</v>
      </c>
      <c r="DY185" s="861">
        <v>10.132643</v>
      </c>
      <c r="DZ185" s="861">
        <v>160.974718</v>
      </c>
      <c r="EA185" s="861">
        <v>151.20209800000001</v>
      </c>
      <c r="EB185" s="861">
        <v>119.99</v>
      </c>
      <c r="EC185" s="861">
        <v>3.2509999999999999</v>
      </c>
      <c r="ED185" s="861">
        <v>384.6</v>
      </c>
      <c r="EE185" s="861">
        <v>119.97</v>
      </c>
      <c r="EF185" s="861">
        <v>5.548</v>
      </c>
      <c r="EG185" s="861">
        <v>652.5</v>
      </c>
      <c r="EH185" s="861">
        <v>120.03</v>
      </c>
      <c r="EI185" s="861">
        <v>5.157</v>
      </c>
      <c r="EJ185" s="861">
        <v>612.4</v>
      </c>
      <c r="EK185" s="861">
        <v>10.218928999999999</v>
      </c>
      <c r="EL185" s="861">
        <v>12.302568000000001</v>
      </c>
      <c r="EM185" s="861">
        <v>-15.970808</v>
      </c>
      <c r="EN185" s="861">
        <v>-21.586769</v>
      </c>
      <c r="EO185" s="861">
        <v>94.470766999999995</v>
      </c>
      <c r="EP185" s="861">
        <v>90.181381000000002</v>
      </c>
      <c r="EQ185" s="861">
        <v>-6.1922040000000003</v>
      </c>
      <c r="ER185" s="861">
        <v>824.49766999999997</v>
      </c>
      <c r="ES185" s="861">
        <v>1933.8700040000001</v>
      </c>
      <c r="ET185" s="861">
        <v>1822.149144</v>
      </c>
      <c r="EU185" s="861"/>
      <c r="EV185" s="861"/>
      <c r="EW185" s="861"/>
      <c r="EX185" s="861"/>
      <c r="EY185" s="861"/>
      <c r="EZ185" s="861"/>
      <c r="FA185" s="861"/>
      <c r="FB185" s="861"/>
      <c r="FC185" s="861"/>
      <c r="FD185" s="861"/>
    </row>
    <row r="186" spans="1:160" x14ac:dyDescent="0.25">
      <c r="A186" s="837">
        <v>46141</v>
      </c>
      <c r="B186" s="836">
        <v>0.49923611111111116</v>
      </c>
      <c r="C186" s="861">
        <v>9600</v>
      </c>
      <c r="D186" s="861">
        <v>0</v>
      </c>
      <c r="E186" s="861">
        <v>0</v>
      </c>
      <c r="F186" s="861">
        <v>74.262935999999996</v>
      </c>
      <c r="G186" s="861">
        <v>71.006029999999996</v>
      </c>
      <c r="H186" s="861">
        <v>64.238686999999999</v>
      </c>
      <c r="I186" s="861">
        <v>73.625382999999999</v>
      </c>
      <c r="J186" s="861">
        <v>70.187622000000005</v>
      </c>
      <c r="K186" s="861">
        <v>71.087306999999996</v>
      </c>
      <c r="L186" s="861">
        <v>73.916207999999997</v>
      </c>
      <c r="M186" s="861">
        <v>74.253225</v>
      </c>
      <c r="N186" s="861">
        <v>-5.0369489999999999</v>
      </c>
      <c r="O186" s="861">
        <v>-7.136781</v>
      </c>
      <c r="P186" s="861">
        <v>-7.9679909999999996</v>
      </c>
      <c r="Q186" s="861">
        <v>-3.8653909999999998</v>
      </c>
      <c r="R186" s="861">
        <v>-5.0196100000000001</v>
      </c>
      <c r="S186" s="861">
        <v>-5.8974840000000004</v>
      </c>
      <c r="T186" s="861">
        <v>81.450297000000006</v>
      </c>
      <c r="U186" s="861">
        <v>72.238601000000003</v>
      </c>
      <c r="V186" s="861">
        <v>93.382538999999994</v>
      </c>
      <c r="W186" s="861">
        <v>92.489688999999998</v>
      </c>
      <c r="X186" s="861">
        <v>-3.6888999999999998</v>
      </c>
      <c r="Y186" s="861">
        <v>-3.5638040000000002</v>
      </c>
      <c r="Z186" s="861">
        <v>-8.6128389999999992</v>
      </c>
      <c r="AA186" s="861">
        <v>-8.1264850000000006</v>
      </c>
      <c r="AB186" s="861">
        <v>-8.0646360000000001</v>
      </c>
      <c r="AC186" s="861">
        <v>-10.310188</v>
      </c>
      <c r="AD186" s="861">
        <v>-11.978737000000001</v>
      </c>
      <c r="AE186" s="861">
        <v>104.798481</v>
      </c>
      <c r="AF186" s="861">
        <v>97.768062999999998</v>
      </c>
      <c r="AG186" s="861">
        <v>89.353168999999994</v>
      </c>
      <c r="AH186" s="861">
        <v>109.127567</v>
      </c>
      <c r="AI186" s="861">
        <v>89.635687000000004</v>
      </c>
      <c r="AJ186" s="861">
        <v>72.022960999999995</v>
      </c>
      <c r="AK186" s="861">
        <v>-3.7964190000000002</v>
      </c>
      <c r="AL186" s="861">
        <v>-7.4994269999999998</v>
      </c>
      <c r="AM186" s="861">
        <v>-5.9367660000000004</v>
      </c>
      <c r="AN186" s="861">
        <v>92.673461000000003</v>
      </c>
      <c r="AO186" s="861">
        <v>91.865117999999995</v>
      </c>
      <c r="AP186" s="861">
        <v>90.679993999999994</v>
      </c>
      <c r="AQ186" s="861">
        <v>88.216741999999996</v>
      </c>
      <c r="AR186" s="861">
        <v>72.363122000000004</v>
      </c>
      <c r="AS186" s="861">
        <v>62.969773000000004</v>
      </c>
      <c r="AT186" s="861">
        <v>76.987390000000005</v>
      </c>
      <c r="AU186" s="861">
        <v>74.837551000000005</v>
      </c>
      <c r="AV186" s="861">
        <v>73.319481999999994</v>
      </c>
      <c r="AW186" s="861">
        <v>72.586861999999996</v>
      </c>
      <c r="AX186" s="861">
        <v>89.087635000000006</v>
      </c>
      <c r="AY186" s="861">
        <v>86.877385000000004</v>
      </c>
      <c r="AZ186" s="861">
        <v>-3.8133360000000001</v>
      </c>
      <c r="BA186" s="861">
        <v>-3.4481329999999999</v>
      </c>
      <c r="BB186" s="861">
        <v>-12.480703</v>
      </c>
      <c r="BC186" s="861">
        <v>-11.044395</v>
      </c>
      <c r="BD186" s="861">
        <v>-11.858153</v>
      </c>
      <c r="BE186" s="861">
        <v>-4.8980160000000001</v>
      </c>
      <c r="BF186" s="861">
        <v>30.55002</v>
      </c>
      <c r="BG186" s="861">
        <v>139.27151699999999</v>
      </c>
      <c r="BH186" s="861">
        <v>108.849039</v>
      </c>
      <c r="BI186" s="861">
        <v>52.575701000000002</v>
      </c>
      <c r="BJ186" s="861">
        <v>131.25406799999999</v>
      </c>
      <c r="BK186" s="861">
        <v>85.870282000000003</v>
      </c>
      <c r="BL186" s="861">
        <v>75.029678000000004</v>
      </c>
      <c r="BM186" s="861">
        <v>-17.368483999999999</v>
      </c>
      <c r="BN186" s="861">
        <v>-11.882325</v>
      </c>
      <c r="BO186" s="861">
        <v>-9.4811309999999995</v>
      </c>
      <c r="BP186" s="861">
        <v>-11.376053000000001</v>
      </c>
      <c r="BQ186" s="861">
        <v>86.831092999999996</v>
      </c>
      <c r="BR186" s="861">
        <v>88.529167999999999</v>
      </c>
      <c r="BS186" s="861">
        <v>85.482917</v>
      </c>
      <c r="BT186" s="861">
        <v>58.890428999999997</v>
      </c>
      <c r="BU186" s="861">
        <v>64.638345000000001</v>
      </c>
      <c r="BV186" s="861">
        <v>60.866790999999999</v>
      </c>
      <c r="BW186" s="861">
        <v>64.061288000000005</v>
      </c>
      <c r="BX186" s="861">
        <v>-12.574285</v>
      </c>
      <c r="BY186" s="861">
        <v>-12.795324000000001</v>
      </c>
      <c r="BZ186" s="861">
        <v>-11.992565000000001</v>
      </c>
      <c r="CA186" s="861">
        <v>-12.909374</v>
      </c>
      <c r="CB186" s="861">
        <v>-6.5814880000000002</v>
      </c>
      <c r="CC186" s="861">
        <v>-2.9845449999999998</v>
      </c>
      <c r="CD186" s="861">
        <v>-6.5621010000000002</v>
      </c>
      <c r="CE186" s="861">
        <v>-1.589839</v>
      </c>
      <c r="CF186" s="861">
        <v>-8.8278610000000004</v>
      </c>
      <c r="CG186" s="861">
        <v>-1.5029969999999999</v>
      </c>
      <c r="CH186" s="861">
        <v>-9.1554029999999997</v>
      </c>
      <c r="CI186" s="861">
        <v>-4.2955449999999997</v>
      </c>
      <c r="CJ186" s="861">
        <v>-6.7756999999999996</v>
      </c>
      <c r="CK186" s="861">
        <v>-3.2324579999999998</v>
      </c>
      <c r="CL186" s="861">
        <v>-6.9743930000000001</v>
      </c>
      <c r="CM186" s="861">
        <v>-1.117583</v>
      </c>
      <c r="CN186" s="861">
        <v>-8.6517540000000004</v>
      </c>
      <c r="CO186" s="861">
        <v>-3.8784519999999998</v>
      </c>
      <c r="CP186" s="861">
        <v>-9.0750410000000006</v>
      </c>
      <c r="CQ186" s="861">
        <v>-5.7597889999999996</v>
      </c>
      <c r="CR186" s="861">
        <v>-6.6877009999999997</v>
      </c>
      <c r="CS186" s="861">
        <v>-4.0251479999999997</v>
      </c>
      <c r="CT186" s="861">
        <v>-6.735557</v>
      </c>
      <c r="CU186" s="861">
        <v>-4.0955880000000002</v>
      </c>
      <c r="CV186" s="861">
        <v>-9.3635420000000007</v>
      </c>
      <c r="CW186" s="861">
        <v>-4.0160830000000001</v>
      </c>
      <c r="CX186" s="861">
        <v>-9.1858079999999998</v>
      </c>
      <c r="CY186" s="861">
        <v>-4.7347060000000001</v>
      </c>
      <c r="CZ186" s="861">
        <v>-6.4521430000000004</v>
      </c>
      <c r="DA186" s="861">
        <v>-3.540537</v>
      </c>
      <c r="DB186" s="861">
        <v>-6.9586569999999996</v>
      </c>
      <c r="DC186" s="861">
        <v>-3.2126350000000001</v>
      </c>
      <c r="DD186" s="861">
        <v>-9.1252510000000004</v>
      </c>
      <c r="DE186" s="861">
        <v>-5.7360800000000003</v>
      </c>
      <c r="DF186" s="861">
        <v>-9.3187909999999992</v>
      </c>
      <c r="DG186" s="861">
        <v>-5.5882779999999999</v>
      </c>
      <c r="DH186" s="861">
        <v>-6.3367389999999997</v>
      </c>
      <c r="DI186" s="861">
        <v>-4.1481139999999996</v>
      </c>
      <c r="DJ186" s="861">
        <v>-6.6057550000000003</v>
      </c>
      <c r="DK186" s="861">
        <v>-4.6528479999999997</v>
      </c>
      <c r="DL186" s="861">
        <v>-9.2978609999999993</v>
      </c>
      <c r="DM186" s="861">
        <v>-6.9545219999999999</v>
      </c>
      <c r="DN186" s="861">
        <v>-9.4036489999999997</v>
      </c>
      <c r="DO186" s="861">
        <v>-6.54908</v>
      </c>
      <c r="DP186" s="861">
        <v>-6.7825030000000002</v>
      </c>
      <c r="DQ186" s="861">
        <v>-4.8953550000000003</v>
      </c>
      <c r="DR186" s="861">
        <v>-7.126919</v>
      </c>
      <c r="DS186" s="861">
        <v>-5.6229620000000002</v>
      </c>
      <c r="DT186" s="861">
        <v>-8.9988480000000006</v>
      </c>
      <c r="DU186" s="861">
        <v>-7.7967170000000001</v>
      </c>
      <c r="DV186" s="861">
        <v>-9.47621</v>
      </c>
      <c r="DW186" s="861">
        <v>-5.398504</v>
      </c>
      <c r="DX186" s="861">
        <v>13.241206999999999</v>
      </c>
      <c r="DY186" s="861">
        <v>10.073589999999999</v>
      </c>
      <c r="DZ186" s="861">
        <v>161.37083699999999</v>
      </c>
      <c r="EA186" s="861">
        <v>151.822959</v>
      </c>
      <c r="EB186" s="861">
        <v>119.88</v>
      </c>
      <c r="EC186" s="861">
        <v>3.2490000000000001</v>
      </c>
      <c r="ED186" s="861">
        <v>383.7</v>
      </c>
      <c r="EE186" s="861">
        <v>119.89</v>
      </c>
      <c r="EF186" s="861">
        <v>5.5289999999999999</v>
      </c>
      <c r="EG186" s="861">
        <v>651.79999999999995</v>
      </c>
      <c r="EH186" s="861">
        <v>119.94</v>
      </c>
      <c r="EI186" s="861">
        <v>5.1669999999999998</v>
      </c>
      <c r="EJ186" s="861">
        <v>609.1</v>
      </c>
      <c r="EK186" s="861">
        <v>10.110498</v>
      </c>
      <c r="EL186" s="861">
        <v>12.215954</v>
      </c>
      <c r="EM186" s="861">
        <v>-16.047263999999998</v>
      </c>
      <c r="EN186" s="861">
        <v>-21.697085000000001</v>
      </c>
      <c r="EO186" s="861">
        <v>94.640904000000006</v>
      </c>
      <c r="EP186" s="861">
        <v>90.459318999999994</v>
      </c>
      <c r="EQ186" s="861">
        <v>-6.1622510000000004</v>
      </c>
      <c r="ER186" s="861">
        <v>830.89510299999995</v>
      </c>
      <c r="ES186" s="861">
        <v>1944.759141</v>
      </c>
      <c r="ET186" s="861">
        <v>1832.3364770000001</v>
      </c>
      <c r="EU186" s="861"/>
      <c r="EV186" s="861"/>
      <c r="EW186" s="861"/>
      <c r="EX186" s="861"/>
      <c r="EY186" s="861"/>
      <c r="EZ186" s="861"/>
      <c r="FA186" s="861"/>
      <c r="FB186" s="861"/>
      <c r="FC186" s="861"/>
      <c r="FD186" s="861"/>
    </row>
    <row r="187" spans="1:160" x14ac:dyDescent="0.25">
      <c r="A187" s="837">
        <v>46141</v>
      </c>
      <c r="B187" s="836">
        <v>0.49993055555555554</v>
      </c>
      <c r="C187" s="861">
        <v>9660</v>
      </c>
      <c r="D187" s="861">
        <v>0</v>
      </c>
      <c r="E187" s="861">
        <v>0</v>
      </c>
      <c r="F187" s="861">
        <v>74.251991000000004</v>
      </c>
      <c r="G187" s="861">
        <v>70.920770000000005</v>
      </c>
      <c r="H187" s="861">
        <v>64.189961999999994</v>
      </c>
      <c r="I187" s="861">
        <v>73.571685000000002</v>
      </c>
      <c r="J187" s="861">
        <v>70.230562000000006</v>
      </c>
      <c r="K187" s="861">
        <v>71.052121</v>
      </c>
      <c r="L187" s="861">
        <v>73.916644000000005</v>
      </c>
      <c r="M187" s="861">
        <v>74.206309000000005</v>
      </c>
      <c r="N187" s="861">
        <v>-2.0340569999999998</v>
      </c>
      <c r="O187" s="861">
        <v>-3.310362</v>
      </c>
      <c r="P187" s="861">
        <v>-4.2268179999999997</v>
      </c>
      <c r="Q187" s="861">
        <v>-0.54248499999999999</v>
      </c>
      <c r="R187" s="861">
        <v>-0.21748700000000001</v>
      </c>
      <c r="S187" s="861">
        <v>-1.0804990000000001</v>
      </c>
      <c r="T187" s="861">
        <v>83.039671999999996</v>
      </c>
      <c r="U187" s="861">
        <v>72.800190000000001</v>
      </c>
      <c r="V187" s="861">
        <v>97.383404999999996</v>
      </c>
      <c r="W187" s="861">
        <v>96.593896000000001</v>
      </c>
      <c r="X187" s="861">
        <v>1.585834</v>
      </c>
      <c r="Y187" s="861">
        <v>2.5755430000000001</v>
      </c>
      <c r="Z187" s="861">
        <v>-1.0083059999999999</v>
      </c>
      <c r="AA187" s="861">
        <v>-0.58456699999999995</v>
      </c>
      <c r="AB187" s="861">
        <v>-0.47437400000000002</v>
      </c>
      <c r="AC187" s="861">
        <v>1.1013230000000001</v>
      </c>
      <c r="AD187" s="861">
        <v>9.0280159999999992</v>
      </c>
      <c r="AE187" s="861">
        <v>113.089737</v>
      </c>
      <c r="AF187" s="861">
        <v>98.324612000000002</v>
      </c>
      <c r="AG187" s="861">
        <v>90.368713999999997</v>
      </c>
      <c r="AH187" s="861">
        <v>115.704368</v>
      </c>
      <c r="AI187" s="861">
        <v>92.343022000000005</v>
      </c>
      <c r="AJ187" s="861">
        <v>76.836966000000004</v>
      </c>
      <c r="AK187" s="861">
        <v>2.782594</v>
      </c>
      <c r="AL187" s="861">
        <v>-4.4039000000000002E-2</v>
      </c>
      <c r="AM187" s="861">
        <v>7.019552</v>
      </c>
      <c r="AN187" s="861">
        <v>95.350020000000001</v>
      </c>
      <c r="AO187" s="861">
        <v>95.837262999999993</v>
      </c>
      <c r="AP187" s="861">
        <v>92.723659999999995</v>
      </c>
      <c r="AQ187" s="861">
        <v>89.233441999999997</v>
      </c>
      <c r="AR187" s="861">
        <v>72.420730000000006</v>
      </c>
      <c r="AS187" s="861">
        <v>62.971041999999997</v>
      </c>
      <c r="AT187" s="861">
        <v>77.026427999999996</v>
      </c>
      <c r="AU187" s="861">
        <v>74.950192999999999</v>
      </c>
      <c r="AV187" s="861">
        <v>73.203777000000002</v>
      </c>
      <c r="AW187" s="861">
        <v>73.11018</v>
      </c>
      <c r="AX187" s="861">
        <v>92.609381999999997</v>
      </c>
      <c r="AY187" s="861">
        <v>90.203852999999995</v>
      </c>
      <c r="AZ187" s="861">
        <v>2.097315</v>
      </c>
      <c r="BA187" s="861">
        <v>1.7997289999999999</v>
      </c>
      <c r="BB187" s="861">
        <v>-4.4368749999999997</v>
      </c>
      <c r="BC187" s="861">
        <v>-3.4950329999999998</v>
      </c>
      <c r="BD187" s="861">
        <v>-2.5439020000000001</v>
      </c>
      <c r="BE187" s="861">
        <v>4.5168780000000002</v>
      </c>
      <c r="BF187" s="861">
        <v>33.445914999999999</v>
      </c>
      <c r="BG187" s="861">
        <v>141.24725000000001</v>
      </c>
      <c r="BH187" s="861">
        <v>109.998434</v>
      </c>
      <c r="BI187" s="861">
        <v>53.999698000000002</v>
      </c>
      <c r="BJ187" s="861">
        <v>134.835035</v>
      </c>
      <c r="BK187" s="861">
        <v>87.174321000000006</v>
      </c>
      <c r="BL187" s="861">
        <v>74.342939999999999</v>
      </c>
      <c r="BM187" s="861">
        <v>-11.585867</v>
      </c>
      <c r="BN187" s="861">
        <v>-5.3892699999999998</v>
      </c>
      <c r="BO187" s="861">
        <v>2.8349850000000001</v>
      </c>
      <c r="BP187" s="861">
        <v>-4.8387979999999997</v>
      </c>
      <c r="BQ187" s="861">
        <v>86.818308999999999</v>
      </c>
      <c r="BR187" s="861">
        <v>89.002882</v>
      </c>
      <c r="BS187" s="861">
        <v>86.115922999999995</v>
      </c>
      <c r="BT187" s="861">
        <v>58.795921</v>
      </c>
      <c r="BU187" s="861">
        <v>64.557456999999999</v>
      </c>
      <c r="BV187" s="861">
        <v>60.809593</v>
      </c>
      <c r="BW187" s="861">
        <v>64.000456999999997</v>
      </c>
      <c r="BX187" s="861">
        <v>1.9919480000000001</v>
      </c>
      <c r="BY187" s="861">
        <v>-4.2596629999999998</v>
      </c>
      <c r="BZ187" s="861">
        <v>1.8952439999999999</v>
      </c>
      <c r="CA187" s="861">
        <v>-9.0598999999999999E-2</v>
      </c>
      <c r="CB187" s="861">
        <v>-6.57158</v>
      </c>
      <c r="CC187" s="861">
        <v>-2.9315289999999998</v>
      </c>
      <c r="CD187" s="861">
        <v>-6.5503289999999996</v>
      </c>
      <c r="CE187" s="861">
        <v>-1.5272129999999999</v>
      </c>
      <c r="CF187" s="861">
        <v>-8.8197939999999999</v>
      </c>
      <c r="CG187" s="861">
        <v>-1.429265</v>
      </c>
      <c r="CH187" s="861">
        <v>-9.1562339999999995</v>
      </c>
      <c r="CI187" s="861">
        <v>-4.2628820000000003</v>
      </c>
      <c r="CJ187" s="861">
        <v>-6.7237669999999996</v>
      </c>
      <c r="CK187" s="861">
        <v>-3.236999</v>
      </c>
      <c r="CL187" s="861">
        <v>-6.9537389999999997</v>
      </c>
      <c r="CM187" s="861">
        <v>-1.1040589999999999</v>
      </c>
      <c r="CN187" s="861">
        <v>-8.6254249999999999</v>
      </c>
      <c r="CO187" s="861">
        <v>-3.826756</v>
      </c>
      <c r="CP187" s="861">
        <v>-9.0372679999999992</v>
      </c>
      <c r="CQ187" s="861">
        <v>-5.7744249999999999</v>
      </c>
      <c r="CR187" s="861">
        <v>-6.6524049999999999</v>
      </c>
      <c r="CS187" s="861">
        <v>-4.0304450000000003</v>
      </c>
      <c r="CT187" s="861">
        <v>-6.7251919999999998</v>
      </c>
      <c r="CU187" s="861">
        <v>-4.0987489999999998</v>
      </c>
      <c r="CV187" s="861">
        <v>-9.3451640000000005</v>
      </c>
      <c r="CW187" s="861">
        <v>-4.0252879999999998</v>
      </c>
      <c r="CX187" s="861">
        <v>-9.166093</v>
      </c>
      <c r="CY187" s="861">
        <v>-4.726299</v>
      </c>
      <c r="CZ187" s="861">
        <v>-6.4651800000000001</v>
      </c>
      <c r="DA187" s="861">
        <v>-3.5414150000000002</v>
      </c>
      <c r="DB187" s="861">
        <v>-6.9670129999999997</v>
      </c>
      <c r="DC187" s="861">
        <v>-3.2204769999999998</v>
      </c>
      <c r="DD187" s="861">
        <v>-9.1299010000000003</v>
      </c>
      <c r="DE187" s="861">
        <v>-5.7248559999999999</v>
      </c>
      <c r="DF187" s="861">
        <v>-9.3455130000000004</v>
      </c>
      <c r="DG187" s="861">
        <v>-5.5789569999999999</v>
      </c>
      <c r="DH187" s="861">
        <v>-6.338139</v>
      </c>
      <c r="DI187" s="861">
        <v>-4.1341590000000004</v>
      </c>
      <c r="DJ187" s="861">
        <v>-6.6034160000000002</v>
      </c>
      <c r="DK187" s="861">
        <v>-4.6663389999999998</v>
      </c>
      <c r="DL187" s="861">
        <v>-9.3295630000000003</v>
      </c>
      <c r="DM187" s="861">
        <v>-6.9384670000000002</v>
      </c>
      <c r="DN187" s="861">
        <v>-9.4163080000000008</v>
      </c>
      <c r="DO187" s="861">
        <v>-6.5318100000000001</v>
      </c>
      <c r="DP187" s="861">
        <v>-6.788106</v>
      </c>
      <c r="DQ187" s="861">
        <v>-4.8669520000000004</v>
      </c>
      <c r="DR187" s="861">
        <v>-7.141864</v>
      </c>
      <c r="DS187" s="861">
        <v>-5.631812</v>
      </c>
      <c r="DT187" s="861">
        <v>-9.0033569999999994</v>
      </c>
      <c r="DU187" s="861">
        <v>-7.8166520000000004</v>
      </c>
      <c r="DV187" s="861">
        <v>-9.4816459999999996</v>
      </c>
      <c r="DW187" s="861">
        <v>-5.3945869999999996</v>
      </c>
      <c r="DX187" s="861">
        <v>16.841054</v>
      </c>
      <c r="DY187" s="861">
        <v>13.228279000000001</v>
      </c>
      <c r="DZ187" s="861">
        <v>170.56585999999999</v>
      </c>
      <c r="EA187" s="861">
        <v>158.90508</v>
      </c>
      <c r="EB187" s="861">
        <v>120.35</v>
      </c>
      <c r="EC187" s="861">
        <v>1.238</v>
      </c>
      <c r="ED187" s="861">
        <v>132.4</v>
      </c>
      <c r="EE187" s="861">
        <v>120.36</v>
      </c>
      <c r="EF187" s="861">
        <v>5.9</v>
      </c>
      <c r="EG187" s="861">
        <v>699.3</v>
      </c>
      <c r="EH187" s="861">
        <v>120.32</v>
      </c>
      <c r="EI187" s="861">
        <v>5.4829999999999997</v>
      </c>
      <c r="EJ187" s="861">
        <v>649.1</v>
      </c>
      <c r="EK187" s="861">
        <v>17.217879</v>
      </c>
      <c r="EL187" s="861">
        <v>18.904274999999998</v>
      </c>
      <c r="EM187" s="861">
        <v>-10.198327000000001</v>
      </c>
      <c r="EN187" s="861">
        <v>-16.069289999999999</v>
      </c>
      <c r="EO187" s="861">
        <v>98.5137</v>
      </c>
      <c r="EP187" s="861">
        <v>93.577237999999994</v>
      </c>
      <c r="EQ187" s="861">
        <v>-6.1532790000000004</v>
      </c>
      <c r="ER187" s="861">
        <v>833.72582499999999</v>
      </c>
      <c r="ES187" s="861">
        <v>1956.6418699999999</v>
      </c>
      <c r="ET187" s="861">
        <v>1843.2213159999999</v>
      </c>
      <c r="EU187" s="861"/>
      <c r="EV187" s="861"/>
      <c r="EW187" s="861"/>
      <c r="EX187" s="861"/>
      <c r="EY187" s="861"/>
      <c r="EZ187" s="861"/>
      <c r="FA187" s="861"/>
      <c r="FB187" s="861"/>
      <c r="FC187" s="861"/>
      <c r="FD187" s="861"/>
    </row>
    <row r="188" spans="1:160" x14ac:dyDescent="0.25">
      <c r="A188" s="837">
        <v>46141</v>
      </c>
      <c r="B188" s="836">
        <v>0.50062499999999999</v>
      </c>
      <c r="C188" s="861">
        <v>9720</v>
      </c>
      <c r="D188" s="861">
        <v>0</v>
      </c>
      <c r="E188" s="861">
        <v>0</v>
      </c>
      <c r="F188" s="861">
        <v>74.389746000000002</v>
      </c>
      <c r="G188" s="861">
        <v>70.936414999999997</v>
      </c>
      <c r="H188" s="861">
        <v>64.248514999999998</v>
      </c>
      <c r="I188" s="861">
        <v>73.597179999999994</v>
      </c>
      <c r="J188" s="861">
        <v>70.242140000000006</v>
      </c>
      <c r="K188" s="861">
        <v>71.075145000000006</v>
      </c>
      <c r="L188" s="861">
        <v>73.929660999999996</v>
      </c>
      <c r="M188" s="861">
        <v>74.270054999999999</v>
      </c>
      <c r="N188" s="861">
        <v>-2.7912279999999998</v>
      </c>
      <c r="O188" s="861">
        <v>-4.188542</v>
      </c>
      <c r="P188" s="861">
        <v>-5.2683419999999996</v>
      </c>
      <c r="Q188" s="861">
        <v>-2.218372</v>
      </c>
      <c r="R188" s="861">
        <v>-2.9341279999999998</v>
      </c>
      <c r="S188" s="861">
        <v>-4.100619</v>
      </c>
      <c r="T188" s="861">
        <v>82.426025999999993</v>
      </c>
      <c r="U188" s="861">
        <v>72.898049999999998</v>
      </c>
      <c r="V188" s="861">
        <v>95.852884000000003</v>
      </c>
      <c r="W188" s="861">
        <v>95.064897999999999</v>
      </c>
      <c r="X188" s="861">
        <v>-0.62229599999999996</v>
      </c>
      <c r="Y188" s="861">
        <v>-0.24868799999999999</v>
      </c>
      <c r="Z188" s="861">
        <v>-4.5992660000000001</v>
      </c>
      <c r="AA188" s="861">
        <v>-4.1094540000000004</v>
      </c>
      <c r="AB188" s="861">
        <v>-4.1360060000000001</v>
      </c>
      <c r="AC188" s="861">
        <v>-6.2100119999999999</v>
      </c>
      <c r="AD188" s="861">
        <v>-8.5210869999999996</v>
      </c>
      <c r="AE188" s="861">
        <v>111.329365</v>
      </c>
      <c r="AF188" s="861">
        <v>99.326516999999996</v>
      </c>
      <c r="AG188" s="861">
        <v>91.694623000000007</v>
      </c>
      <c r="AH188" s="861">
        <v>117.245257</v>
      </c>
      <c r="AI188" s="861">
        <v>91.795502999999997</v>
      </c>
      <c r="AJ188" s="861">
        <v>75.066103999999996</v>
      </c>
      <c r="AK188" s="861">
        <v>0.33640500000000001</v>
      </c>
      <c r="AL188" s="861">
        <v>-3.4108580000000002</v>
      </c>
      <c r="AM188" s="861">
        <v>-2.1997179999999998</v>
      </c>
      <c r="AN188" s="861">
        <v>95.314700999999999</v>
      </c>
      <c r="AO188" s="861">
        <v>94.245783000000003</v>
      </c>
      <c r="AP188" s="861">
        <v>93.627531000000005</v>
      </c>
      <c r="AQ188" s="861">
        <v>89.699179000000001</v>
      </c>
      <c r="AR188" s="861">
        <v>72.627182000000005</v>
      </c>
      <c r="AS188" s="861">
        <v>62.921481</v>
      </c>
      <c r="AT188" s="861">
        <v>77.232410000000002</v>
      </c>
      <c r="AU188" s="861">
        <v>75.095860000000002</v>
      </c>
      <c r="AV188" s="861">
        <v>73.6066</v>
      </c>
      <c r="AW188" s="861">
        <v>72.901668999999998</v>
      </c>
      <c r="AX188" s="861">
        <v>90.815611000000004</v>
      </c>
      <c r="AY188" s="861">
        <v>88.660876999999999</v>
      </c>
      <c r="AZ188" s="861">
        <v>-0.56310000000000004</v>
      </c>
      <c r="BA188" s="861">
        <v>-0.44750200000000001</v>
      </c>
      <c r="BB188" s="861">
        <v>-8.3886219999999998</v>
      </c>
      <c r="BC188" s="861">
        <v>-7.0031160000000003</v>
      </c>
      <c r="BD188" s="861">
        <v>-7.347925</v>
      </c>
      <c r="BE188" s="861">
        <v>2.133553</v>
      </c>
      <c r="BF188" s="861">
        <v>33.214202999999998</v>
      </c>
      <c r="BG188" s="861">
        <v>140.43749199999999</v>
      </c>
      <c r="BH188" s="861">
        <v>110.151116</v>
      </c>
      <c r="BI188" s="861">
        <v>53.130434000000001</v>
      </c>
      <c r="BJ188" s="861">
        <v>133.567295</v>
      </c>
      <c r="BK188" s="861">
        <v>87.722131000000005</v>
      </c>
      <c r="BL188" s="861">
        <v>77.899861999999999</v>
      </c>
      <c r="BM188" s="861">
        <v>-13.680728</v>
      </c>
      <c r="BN188" s="861">
        <v>-7.7050770000000002</v>
      </c>
      <c r="BO188" s="861">
        <v>-1.8689530000000001</v>
      </c>
      <c r="BP188" s="861">
        <v>-6.9087699999999996</v>
      </c>
      <c r="BQ188" s="861">
        <v>88.490995999999996</v>
      </c>
      <c r="BR188" s="861">
        <v>89.282623000000001</v>
      </c>
      <c r="BS188" s="861">
        <v>86.513717</v>
      </c>
      <c r="BT188" s="861">
        <v>58.794719000000001</v>
      </c>
      <c r="BU188" s="861">
        <v>64.598134999999999</v>
      </c>
      <c r="BV188" s="861">
        <v>60.791603000000002</v>
      </c>
      <c r="BW188" s="861">
        <v>63.977828000000002</v>
      </c>
      <c r="BX188" s="861">
        <v>-8.7970020000000009</v>
      </c>
      <c r="BY188" s="861">
        <v>-9.3143419999999999</v>
      </c>
      <c r="BZ188" s="861">
        <v>-5.1312519999999999</v>
      </c>
      <c r="CA188" s="861">
        <v>-5.0134350000000003</v>
      </c>
      <c r="CB188" s="861">
        <v>-6.5374239999999997</v>
      </c>
      <c r="CC188" s="861">
        <v>-2.8836170000000001</v>
      </c>
      <c r="CD188" s="861">
        <v>-6.5175479999999997</v>
      </c>
      <c r="CE188" s="861">
        <v>-1.452547</v>
      </c>
      <c r="CF188" s="861">
        <v>-8.8029989999999998</v>
      </c>
      <c r="CG188" s="861">
        <v>-1.3811770000000001</v>
      </c>
      <c r="CH188" s="861">
        <v>-9.1491220000000002</v>
      </c>
      <c r="CI188" s="861">
        <v>-4.2604749999999996</v>
      </c>
      <c r="CJ188" s="861">
        <v>-6.716215</v>
      </c>
      <c r="CK188" s="861">
        <v>-3.2053150000000001</v>
      </c>
      <c r="CL188" s="861">
        <v>-6.9517610000000003</v>
      </c>
      <c r="CM188" s="861">
        <v>-1.0683149999999999</v>
      </c>
      <c r="CN188" s="861">
        <v>-8.6236200000000007</v>
      </c>
      <c r="CO188" s="861">
        <v>-3.8217110000000001</v>
      </c>
      <c r="CP188" s="861">
        <v>-9.0458470000000002</v>
      </c>
      <c r="CQ188" s="861">
        <v>-5.7587169999999999</v>
      </c>
      <c r="CR188" s="861">
        <v>-6.6376099999999996</v>
      </c>
      <c r="CS188" s="861">
        <v>-4.0133859999999997</v>
      </c>
      <c r="CT188" s="861">
        <v>-6.6957440000000004</v>
      </c>
      <c r="CU188" s="861">
        <v>-4.0815109999999999</v>
      </c>
      <c r="CV188" s="861">
        <v>-9.3582560000000008</v>
      </c>
      <c r="CW188" s="861">
        <v>-4.0015429999999999</v>
      </c>
      <c r="CX188" s="861">
        <v>-9.1776339999999994</v>
      </c>
      <c r="CY188" s="861">
        <v>-4.7614970000000003</v>
      </c>
      <c r="CZ188" s="861">
        <v>-6.4365360000000003</v>
      </c>
      <c r="DA188" s="861">
        <v>-3.5631620000000002</v>
      </c>
      <c r="DB188" s="861">
        <v>-6.954313</v>
      </c>
      <c r="DC188" s="861">
        <v>-3.2640380000000002</v>
      </c>
      <c r="DD188" s="861">
        <v>-9.1166429999999998</v>
      </c>
      <c r="DE188" s="861">
        <v>-5.7536230000000002</v>
      </c>
      <c r="DF188" s="861">
        <v>-9.2826979999999999</v>
      </c>
      <c r="DG188" s="861">
        <v>-5.599933</v>
      </c>
      <c r="DH188" s="861">
        <v>-6.3283440000000004</v>
      </c>
      <c r="DI188" s="861">
        <v>-4.1342410000000003</v>
      </c>
      <c r="DJ188" s="861">
        <v>-6.5904280000000002</v>
      </c>
      <c r="DK188" s="861">
        <v>-4.680383</v>
      </c>
      <c r="DL188" s="861">
        <v>-9.3139959999999995</v>
      </c>
      <c r="DM188" s="861">
        <v>-6.9523820000000001</v>
      </c>
      <c r="DN188" s="861">
        <v>-9.3980270000000008</v>
      </c>
      <c r="DO188" s="861">
        <v>-6.5430159999999997</v>
      </c>
      <c r="DP188" s="861">
        <v>-6.7708329999999997</v>
      </c>
      <c r="DQ188" s="861">
        <v>-4.8777410000000003</v>
      </c>
      <c r="DR188" s="861">
        <v>-7.1354059999999997</v>
      </c>
      <c r="DS188" s="861">
        <v>-5.6682509999999997</v>
      </c>
      <c r="DT188" s="861">
        <v>-8.9962319999999991</v>
      </c>
      <c r="DU188" s="861">
        <v>-7.8366660000000001</v>
      </c>
      <c r="DV188" s="861">
        <v>-9.4741590000000002</v>
      </c>
      <c r="DW188" s="861">
        <v>-5.409046</v>
      </c>
      <c r="DX188" s="861">
        <v>15.069175</v>
      </c>
      <c r="DY188" s="861">
        <v>12.108169</v>
      </c>
      <c r="DZ188" s="861">
        <v>167.072913</v>
      </c>
      <c r="EA188" s="861">
        <v>155.12537599999999</v>
      </c>
      <c r="EB188" s="861">
        <v>119.85</v>
      </c>
      <c r="EC188" s="861">
        <v>3.2509999999999999</v>
      </c>
      <c r="ED188" s="861">
        <v>383.2</v>
      </c>
      <c r="EE188" s="861">
        <v>119.81</v>
      </c>
      <c r="EF188" s="861">
        <v>5.7110000000000003</v>
      </c>
      <c r="EG188" s="861">
        <v>679</v>
      </c>
      <c r="EH188" s="861">
        <v>119.82</v>
      </c>
      <c r="EI188" s="861">
        <v>5.3550000000000004</v>
      </c>
      <c r="EJ188" s="861">
        <v>634.5</v>
      </c>
      <c r="EK188" s="861">
        <v>10.809336999999999</v>
      </c>
      <c r="EL188" s="861">
        <v>16.139408</v>
      </c>
      <c r="EM188" s="861">
        <v>-13.009055</v>
      </c>
      <c r="EN188" s="861">
        <v>-18.008361000000001</v>
      </c>
      <c r="EO188" s="861">
        <v>97.059477999999999</v>
      </c>
      <c r="EP188" s="861">
        <v>91.925066999999999</v>
      </c>
      <c r="EQ188" s="861">
        <v>-6.1454940000000002</v>
      </c>
      <c r="ER188" s="861">
        <v>837.39339199999995</v>
      </c>
      <c r="ES188" s="861">
        <v>1968.112402</v>
      </c>
      <c r="ET188" s="861">
        <v>1853.9299559999999</v>
      </c>
      <c r="EU188" s="861"/>
      <c r="EV188" s="861"/>
      <c r="EW188" s="861"/>
      <c r="EX188" s="861"/>
      <c r="EY188" s="861"/>
      <c r="EZ188" s="861"/>
      <c r="FA188" s="861"/>
      <c r="FB188" s="861"/>
      <c r="FC188" s="861"/>
      <c r="FD188" s="861"/>
    </row>
    <row r="189" spans="1:160" x14ac:dyDescent="0.25">
      <c r="A189" s="837">
        <v>46141</v>
      </c>
      <c r="B189" s="836">
        <v>0.50131944444444443</v>
      </c>
      <c r="C189" s="861">
        <v>9780</v>
      </c>
      <c r="D189" s="861">
        <v>0</v>
      </c>
      <c r="E189" s="861">
        <v>0</v>
      </c>
      <c r="F189" s="861">
        <v>74.499860999999996</v>
      </c>
      <c r="G189" s="861">
        <v>70.947246000000007</v>
      </c>
      <c r="H189" s="861">
        <v>64.318040999999994</v>
      </c>
      <c r="I189" s="861">
        <v>73.578637999999998</v>
      </c>
      <c r="J189" s="861">
        <v>70.182744</v>
      </c>
      <c r="K189" s="861">
        <v>71.070552000000006</v>
      </c>
      <c r="L189" s="861">
        <v>73.896073999999999</v>
      </c>
      <c r="M189" s="861">
        <v>74.289750999999995</v>
      </c>
      <c r="N189" s="861">
        <v>-3.3065699999999998</v>
      </c>
      <c r="O189" s="861">
        <v>-4.9116850000000003</v>
      </c>
      <c r="P189" s="861">
        <v>-5.935816</v>
      </c>
      <c r="Q189" s="861">
        <v>-2.4169100000000001</v>
      </c>
      <c r="R189" s="861">
        <v>-3.5531929999999998</v>
      </c>
      <c r="S189" s="861">
        <v>-4.5235010000000004</v>
      </c>
      <c r="T189" s="861">
        <v>81.794655000000006</v>
      </c>
      <c r="U189" s="861">
        <v>72.123563000000004</v>
      </c>
      <c r="V189" s="861">
        <v>94.872480999999993</v>
      </c>
      <c r="W189" s="861">
        <v>94.031554999999997</v>
      </c>
      <c r="X189" s="861">
        <v>-1.668858</v>
      </c>
      <c r="Y189" s="861">
        <v>-1.4710719999999999</v>
      </c>
      <c r="Z189" s="861">
        <v>-6.0691740000000003</v>
      </c>
      <c r="AA189" s="861">
        <v>-5.5325629999999997</v>
      </c>
      <c r="AB189" s="861">
        <v>-5.5820059999999998</v>
      </c>
      <c r="AC189" s="861">
        <v>-7.8894130000000002</v>
      </c>
      <c r="AD189" s="861">
        <v>-9.8746539999999996</v>
      </c>
      <c r="AE189" s="861">
        <v>108.503946</v>
      </c>
      <c r="AF189" s="861">
        <v>100.029526</v>
      </c>
      <c r="AG189" s="861">
        <v>91.915075000000002</v>
      </c>
      <c r="AH189" s="861">
        <v>113.940966</v>
      </c>
      <c r="AI189" s="861">
        <v>91.055654000000004</v>
      </c>
      <c r="AJ189" s="861">
        <v>73.930807000000001</v>
      </c>
      <c r="AK189" s="861">
        <v>-1.292591</v>
      </c>
      <c r="AL189" s="861">
        <v>-4.9055260000000001</v>
      </c>
      <c r="AM189" s="861">
        <v>-3.7459359999999999</v>
      </c>
      <c r="AN189" s="861">
        <v>94.755324000000002</v>
      </c>
      <c r="AO189" s="861">
        <v>93.199691999999999</v>
      </c>
      <c r="AP189" s="861">
        <v>92.656859999999995</v>
      </c>
      <c r="AQ189" s="861">
        <v>89.591352000000001</v>
      </c>
      <c r="AR189" s="861">
        <v>72.570340000000002</v>
      </c>
      <c r="AS189" s="861">
        <v>62.895262000000002</v>
      </c>
      <c r="AT189" s="861">
        <v>77.174002000000002</v>
      </c>
      <c r="AU189" s="861">
        <v>75.058424000000002</v>
      </c>
      <c r="AV189" s="861">
        <v>73.346935000000002</v>
      </c>
      <c r="AW189" s="861">
        <v>72.789068</v>
      </c>
      <c r="AX189" s="861">
        <v>89.855418999999998</v>
      </c>
      <c r="AY189" s="861">
        <v>87.501418000000001</v>
      </c>
      <c r="AZ189" s="861">
        <v>-1.610398</v>
      </c>
      <c r="BA189" s="861">
        <v>-1.27468</v>
      </c>
      <c r="BB189" s="861">
        <v>-9.8074809999999992</v>
      </c>
      <c r="BC189" s="861">
        <v>-8.3921960000000002</v>
      </c>
      <c r="BD189" s="861">
        <v>-9.017906</v>
      </c>
      <c r="BE189" s="861">
        <v>-2.47594</v>
      </c>
      <c r="BF189" s="861">
        <v>29.873495999999999</v>
      </c>
      <c r="BG189" s="861">
        <v>139.67762300000001</v>
      </c>
      <c r="BH189" s="861">
        <v>109.770777</v>
      </c>
      <c r="BI189" s="861">
        <v>53.355035000000001</v>
      </c>
      <c r="BJ189" s="861">
        <v>131.96748400000001</v>
      </c>
      <c r="BK189" s="861">
        <v>86.743178</v>
      </c>
      <c r="BL189" s="861">
        <v>76.647087999999997</v>
      </c>
      <c r="BM189" s="861">
        <v>-14.867962</v>
      </c>
      <c r="BN189" s="861">
        <v>-9.1077449999999995</v>
      </c>
      <c r="BO189" s="861">
        <v>-8.0939429999999994</v>
      </c>
      <c r="BP189" s="861">
        <v>-8.4187449999999995</v>
      </c>
      <c r="BQ189" s="861">
        <v>87.599658000000005</v>
      </c>
      <c r="BR189" s="861">
        <v>89.108701999999994</v>
      </c>
      <c r="BS189" s="861">
        <v>86.376343000000006</v>
      </c>
      <c r="BT189" s="861">
        <v>59.015355</v>
      </c>
      <c r="BU189" s="861">
        <v>64.578501000000003</v>
      </c>
      <c r="BV189" s="861">
        <v>60.902469000000004</v>
      </c>
      <c r="BW189" s="861">
        <v>63.999690999999999</v>
      </c>
      <c r="BX189" s="861">
        <v>-10.344382</v>
      </c>
      <c r="BY189" s="861">
        <v>-10.722019</v>
      </c>
      <c r="BZ189" s="861">
        <v>-8.7443299999999997</v>
      </c>
      <c r="CA189" s="861">
        <v>-12.173667</v>
      </c>
      <c r="CB189" s="861">
        <v>-6.4823639999999996</v>
      </c>
      <c r="CC189" s="861">
        <v>-2.904531</v>
      </c>
      <c r="CD189" s="861">
        <v>-6.494707</v>
      </c>
      <c r="CE189" s="861">
        <v>-1.447945</v>
      </c>
      <c r="CF189" s="861">
        <v>-8.7679410000000004</v>
      </c>
      <c r="CG189" s="861">
        <v>-1.3789340000000001</v>
      </c>
      <c r="CH189" s="861">
        <v>-9.101801</v>
      </c>
      <c r="CI189" s="861">
        <v>-4.2311889999999996</v>
      </c>
      <c r="CJ189" s="861">
        <v>-6.730702</v>
      </c>
      <c r="CK189" s="861">
        <v>-3.2308829999999999</v>
      </c>
      <c r="CL189" s="861">
        <v>-6.9018170000000003</v>
      </c>
      <c r="CM189" s="861">
        <v>-1.0863929999999999</v>
      </c>
      <c r="CN189" s="861">
        <v>-8.5735880000000009</v>
      </c>
      <c r="CO189" s="861">
        <v>-3.7971509999999999</v>
      </c>
      <c r="CP189" s="861">
        <v>-9.0195340000000002</v>
      </c>
      <c r="CQ189" s="861">
        <v>-5.7633070000000002</v>
      </c>
      <c r="CR189" s="861">
        <v>-6.6338030000000003</v>
      </c>
      <c r="CS189" s="861">
        <v>-4.0305160000000004</v>
      </c>
      <c r="CT189" s="861">
        <v>-6.6730109999999998</v>
      </c>
      <c r="CU189" s="861">
        <v>-4.0932779999999998</v>
      </c>
      <c r="CV189" s="861">
        <v>-9.2852669999999993</v>
      </c>
      <c r="CW189" s="861">
        <v>-4.0160980000000004</v>
      </c>
      <c r="CX189" s="861">
        <v>-9.1484210000000008</v>
      </c>
      <c r="CY189" s="861">
        <v>-4.7650680000000003</v>
      </c>
      <c r="CZ189" s="861">
        <v>-6.4419829999999996</v>
      </c>
      <c r="DA189" s="861">
        <v>-3.5689839999999999</v>
      </c>
      <c r="DB189" s="861">
        <v>-6.929341</v>
      </c>
      <c r="DC189" s="861">
        <v>-3.2378170000000002</v>
      </c>
      <c r="DD189" s="861">
        <v>-9.0807850000000006</v>
      </c>
      <c r="DE189" s="861">
        <v>-5.7384649999999997</v>
      </c>
      <c r="DF189" s="861">
        <v>-9.2873140000000003</v>
      </c>
      <c r="DG189" s="861">
        <v>-5.6105809999999998</v>
      </c>
      <c r="DH189" s="861">
        <v>-6.3152080000000002</v>
      </c>
      <c r="DI189" s="861">
        <v>-4.1464369999999997</v>
      </c>
      <c r="DJ189" s="861">
        <v>-6.5629949999999999</v>
      </c>
      <c r="DK189" s="861">
        <v>-4.6642000000000001</v>
      </c>
      <c r="DL189" s="861">
        <v>-9.3131880000000002</v>
      </c>
      <c r="DM189" s="861">
        <v>-6.9459720000000003</v>
      </c>
      <c r="DN189" s="861">
        <v>-9.3810760000000002</v>
      </c>
      <c r="DO189" s="861">
        <v>-6.5546129999999998</v>
      </c>
      <c r="DP189" s="861">
        <v>-6.7618900000000002</v>
      </c>
      <c r="DQ189" s="861">
        <v>-4.8648119999999997</v>
      </c>
      <c r="DR189" s="861">
        <v>-7.1233659999999999</v>
      </c>
      <c r="DS189" s="861">
        <v>-5.6128910000000003</v>
      </c>
      <c r="DT189" s="861">
        <v>-8.9701229999999992</v>
      </c>
      <c r="DU189" s="861">
        <v>-7.8059279999999998</v>
      </c>
      <c r="DV189" s="861">
        <v>-9.4703440000000008</v>
      </c>
      <c r="DW189" s="861">
        <v>-5.4215629999999999</v>
      </c>
      <c r="DX189" s="861">
        <v>14.401852</v>
      </c>
      <c r="DY189" s="861">
        <v>11.192485</v>
      </c>
      <c r="DZ189" s="861">
        <v>164.30105</v>
      </c>
      <c r="EA189" s="861">
        <v>153.43931900000001</v>
      </c>
      <c r="EB189" s="861">
        <v>119.82</v>
      </c>
      <c r="EC189" s="861">
        <v>3.2480000000000002</v>
      </c>
      <c r="ED189" s="861">
        <v>382.7</v>
      </c>
      <c r="EE189" s="861">
        <v>119.79</v>
      </c>
      <c r="EF189" s="861">
        <v>5.63</v>
      </c>
      <c r="EG189" s="861">
        <v>667.8</v>
      </c>
      <c r="EH189" s="861">
        <v>119.79</v>
      </c>
      <c r="EI189" s="861">
        <v>5.2850000000000001</v>
      </c>
      <c r="EJ189" s="861">
        <v>622.6</v>
      </c>
      <c r="EK189" s="861">
        <v>10.355134</v>
      </c>
      <c r="EL189" s="861">
        <v>11.546721</v>
      </c>
      <c r="EM189" s="861">
        <v>-14.10107</v>
      </c>
      <c r="EN189" s="861">
        <v>-19.640664000000001</v>
      </c>
      <c r="EO189" s="861">
        <v>95.890826000000004</v>
      </c>
      <c r="EP189" s="861">
        <v>91.179361999999998</v>
      </c>
      <c r="EQ189" s="861">
        <v>-6.1326689999999999</v>
      </c>
      <c r="ER189" s="861">
        <v>843.78294200000005</v>
      </c>
      <c r="ES189" s="861">
        <v>1979.294052</v>
      </c>
      <c r="ET189" s="861">
        <v>1864.411544</v>
      </c>
      <c r="EU189" s="861"/>
      <c r="EV189" s="861"/>
      <c r="EW189" s="861"/>
      <c r="EX189" s="861"/>
      <c r="EY189" s="861"/>
      <c r="EZ189" s="861"/>
      <c r="FA189" s="861"/>
      <c r="FB189" s="861"/>
      <c r="FC189" s="861"/>
      <c r="FD189" s="861"/>
    </row>
    <row r="190" spans="1:160" x14ac:dyDescent="0.25">
      <c r="A190" s="837">
        <v>46141</v>
      </c>
      <c r="B190" s="836">
        <v>0.50201388888888887</v>
      </c>
      <c r="C190" s="861">
        <v>9840</v>
      </c>
      <c r="D190" s="861">
        <v>0</v>
      </c>
      <c r="E190" s="861">
        <v>0</v>
      </c>
      <c r="F190" s="861">
        <v>74.469232000000005</v>
      </c>
      <c r="G190" s="861">
        <v>70.915638999999999</v>
      </c>
      <c r="H190" s="861">
        <v>64.172381999999999</v>
      </c>
      <c r="I190" s="861">
        <v>73.523364999999998</v>
      </c>
      <c r="J190" s="861">
        <v>70.185873999999998</v>
      </c>
      <c r="K190" s="861">
        <v>71.057552999999999</v>
      </c>
      <c r="L190" s="861">
        <v>73.896261999999993</v>
      </c>
      <c r="M190" s="861">
        <v>74.285287999999994</v>
      </c>
      <c r="N190" s="861">
        <v>-3.6047720000000001</v>
      </c>
      <c r="O190" s="861">
        <v>-5.413748</v>
      </c>
      <c r="P190" s="861">
        <v>-6.373354</v>
      </c>
      <c r="Q190" s="861">
        <v>-2.592797</v>
      </c>
      <c r="R190" s="861">
        <v>-3.7070850000000002</v>
      </c>
      <c r="S190" s="861">
        <v>-4.8982619999999999</v>
      </c>
      <c r="T190" s="861">
        <v>81.884350999999995</v>
      </c>
      <c r="U190" s="861">
        <v>72.145199000000005</v>
      </c>
      <c r="V190" s="861">
        <v>94.413717000000005</v>
      </c>
      <c r="W190" s="861">
        <v>93.492554999999996</v>
      </c>
      <c r="X190" s="861">
        <v>-2.2411780000000001</v>
      </c>
      <c r="Y190" s="861">
        <v>-2.1063649999999998</v>
      </c>
      <c r="Z190" s="861">
        <v>-6.8140970000000003</v>
      </c>
      <c r="AA190" s="861">
        <v>-6.3445130000000001</v>
      </c>
      <c r="AB190" s="861">
        <v>-6.3145740000000004</v>
      </c>
      <c r="AC190" s="861">
        <v>-8.6784979999999994</v>
      </c>
      <c r="AD190" s="861">
        <v>-10.461311</v>
      </c>
      <c r="AE190" s="861">
        <v>106.934477</v>
      </c>
      <c r="AF190" s="861">
        <v>99.816593999999995</v>
      </c>
      <c r="AG190" s="861">
        <v>91.476833999999997</v>
      </c>
      <c r="AH190" s="861">
        <v>111.806196</v>
      </c>
      <c r="AI190" s="861">
        <v>90.593366000000003</v>
      </c>
      <c r="AJ190" s="861">
        <v>73.241290000000006</v>
      </c>
      <c r="AK190" s="861">
        <v>-2.1958199999999999</v>
      </c>
      <c r="AL190" s="861">
        <v>-5.6362170000000003</v>
      </c>
      <c r="AM190" s="861">
        <v>-4.4604160000000004</v>
      </c>
      <c r="AN190" s="861">
        <v>94.154124999999993</v>
      </c>
      <c r="AO190" s="861">
        <v>92.740263999999996</v>
      </c>
      <c r="AP190" s="861">
        <v>92.211641999999998</v>
      </c>
      <c r="AQ190" s="861">
        <v>89.485658999999998</v>
      </c>
      <c r="AR190" s="861">
        <v>72.580475000000007</v>
      </c>
      <c r="AS190" s="861">
        <v>62.896085999999997</v>
      </c>
      <c r="AT190" s="861">
        <v>77.289725000000004</v>
      </c>
      <c r="AU190" s="861">
        <v>75.131356999999994</v>
      </c>
      <c r="AV190" s="861">
        <v>73.540192000000005</v>
      </c>
      <c r="AW190" s="861">
        <v>72.675792000000001</v>
      </c>
      <c r="AX190" s="861">
        <v>89.849001999999999</v>
      </c>
      <c r="AY190" s="861">
        <v>87.594893999999996</v>
      </c>
      <c r="AZ190" s="861">
        <v>-2.2617219999999998</v>
      </c>
      <c r="BA190" s="861">
        <v>-1.7653479999999999</v>
      </c>
      <c r="BB190" s="861">
        <v>-10.680402000000001</v>
      </c>
      <c r="BC190" s="861">
        <v>-9.1717669999999991</v>
      </c>
      <c r="BD190" s="861">
        <v>-9.9455790000000004</v>
      </c>
      <c r="BE190" s="861">
        <v>-3.9485489999999999</v>
      </c>
      <c r="BF190" s="861">
        <v>29.165129</v>
      </c>
      <c r="BG190" s="861">
        <v>138.95551</v>
      </c>
      <c r="BH190" s="861">
        <v>109.382335</v>
      </c>
      <c r="BI190" s="861">
        <v>53.294131</v>
      </c>
      <c r="BJ190" s="861">
        <v>130.928968</v>
      </c>
      <c r="BK190" s="861">
        <v>86.613534000000001</v>
      </c>
      <c r="BL190" s="861">
        <v>76.243485000000007</v>
      </c>
      <c r="BM190" s="861">
        <v>-15.753016000000001</v>
      </c>
      <c r="BN190" s="861">
        <v>-9.9880040000000001</v>
      </c>
      <c r="BO190" s="861">
        <v>-10.028834</v>
      </c>
      <c r="BP190" s="861">
        <v>-9.4054079999999995</v>
      </c>
      <c r="BQ190" s="861">
        <v>87.559691000000001</v>
      </c>
      <c r="BR190" s="861">
        <v>89.133261000000005</v>
      </c>
      <c r="BS190" s="861">
        <v>86.228807000000003</v>
      </c>
      <c r="BT190" s="861">
        <v>58.793224000000002</v>
      </c>
      <c r="BU190" s="861">
        <v>64.619729000000007</v>
      </c>
      <c r="BV190" s="861">
        <v>60.935288</v>
      </c>
      <c r="BW190" s="861">
        <v>64.038807000000006</v>
      </c>
      <c r="BX190" s="861">
        <v>-10.816261000000001</v>
      </c>
      <c r="BY190" s="861">
        <v>-11.293868</v>
      </c>
      <c r="BZ190" s="861">
        <v>-9.7471809999999994</v>
      </c>
      <c r="CA190" s="861">
        <v>-13.368308000000001</v>
      </c>
      <c r="CB190" s="861">
        <v>-6.5180389999999999</v>
      </c>
      <c r="CC190" s="861">
        <v>-2.8870130000000001</v>
      </c>
      <c r="CD190" s="861">
        <v>-6.4705570000000003</v>
      </c>
      <c r="CE190" s="861">
        <v>-1.4364859999999999</v>
      </c>
      <c r="CF190" s="861">
        <v>-8.7649779999999993</v>
      </c>
      <c r="CG190" s="861">
        <v>-1.363504</v>
      </c>
      <c r="CH190" s="861">
        <v>-9.0912269999999999</v>
      </c>
      <c r="CI190" s="861">
        <v>-4.2072089999999998</v>
      </c>
      <c r="CJ190" s="861">
        <v>-6.7014930000000001</v>
      </c>
      <c r="CK190" s="861">
        <v>-3.184104</v>
      </c>
      <c r="CL190" s="861">
        <v>-6.9383650000000001</v>
      </c>
      <c r="CM190" s="861">
        <v>-1.060595</v>
      </c>
      <c r="CN190" s="861">
        <v>-8.5902930000000008</v>
      </c>
      <c r="CO190" s="861">
        <v>-3.7993229999999998</v>
      </c>
      <c r="CP190" s="861">
        <v>-9.0123169999999995</v>
      </c>
      <c r="CQ190" s="861">
        <v>-5.7239620000000002</v>
      </c>
      <c r="CR190" s="861">
        <v>-6.6074739999999998</v>
      </c>
      <c r="CS190" s="861">
        <v>-4.0103390000000001</v>
      </c>
      <c r="CT190" s="861">
        <v>-6.6931409999999998</v>
      </c>
      <c r="CU190" s="861">
        <v>-4.081709</v>
      </c>
      <c r="CV190" s="861">
        <v>-9.3214190000000006</v>
      </c>
      <c r="CW190" s="861">
        <v>-4.0017399999999999</v>
      </c>
      <c r="CX190" s="861">
        <v>-9.1323550000000004</v>
      </c>
      <c r="CY190" s="861">
        <v>-4.7425949999999997</v>
      </c>
      <c r="CZ190" s="861">
        <v>-6.4040520000000001</v>
      </c>
      <c r="DA190" s="861">
        <v>-3.5623879999999999</v>
      </c>
      <c r="DB190" s="861">
        <v>-6.9236449999999996</v>
      </c>
      <c r="DC190" s="861">
        <v>-3.253514</v>
      </c>
      <c r="DD190" s="861">
        <v>-9.0594280000000005</v>
      </c>
      <c r="DE190" s="861">
        <v>-5.734934</v>
      </c>
      <c r="DF190" s="861">
        <v>-9.2461059999999993</v>
      </c>
      <c r="DG190" s="861">
        <v>-5.5705429999999998</v>
      </c>
      <c r="DH190" s="861">
        <v>-6.2821239999999996</v>
      </c>
      <c r="DI190" s="861">
        <v>-4.1513499999999999</v>
      </c>
      <c r="DJ190" s="861">
        <v>-6.5394540000000001</v>
      </c>
      <c r="DK190" s="861">
        <v>-4.6686519999999998</v>
      </c>
      <c r="DL190" s="861">
        <v>-9.2759090000000004</v>
      </c>
      <c r="DM190" s="861">
        <v>-6.9597389999999999</v>
      </c>
      <c r="DN190" s="861">
        <v>-9.3623659999999997</v>
      </c>
      <c r="DO190" s="861">
        <v>-6.5275840000000001</v>
      </c>
      <c r="DP190" s="861">
        <v>-6.7446580000000003</v>
      </c>
      <c r="DQ190" s="861">
        <v>-4.8916110000000002</v>
      </c>
      <c r="DR190" s="861">
        <v>-7.0956000000000001</v>
      </c>
      <c r="DS190" s="861">
        <v>-5.6173500000000001</v>
      </c>
      <c r="DT190" s="861">
        <v>-8.9263049999999993</v>
      </c>
      <c r="DU190" s="861">
        <v>-7.811763</v>
      </c>
      <c r="DV190" s="861">
        <v>-9.4204849999999993</v>
      </c>
      <c r="DW190" s="861">
        <v>-5.4027710000000004</v>
      </c>
      <c r="DX190" s="861">
        <v>14.095506</v>
      </c>
      <c r="DY190" s="861">
        <v>10.934013</v>
      </c>
      <c r="DZ190" s="861">
        <v>163.18005600000001</v>
      </c>
      <c r="EA190" s="861">
        <v>153.37457900000001</v>
      </c>
      <c r="EB190" s="861">
        <v>119.75</v>
      </c>
      <c r="EC190" s="861">
        <v>3.246</v>
      </c>
      <c r="ED190" s="861">
        <v>383.1</v>
      </c>
      <c r="EE190" s="861">
        <v>119.83</v>
      </c>
      <c r="EF190" s="861">
        <v>5.5839999999999996</v>
      </c>
      <c r="EG190" s="861">
        <v>662.8</v>
      </c>
      <c r="EH190" s="861">
        <v>119.78</v>
      </c>
      <c r="EI190" s="861">
        <v>5.2619999999999996</v>
      </c>
      <c r="EJ190" s="861">
        <v>621.9</v>
      </c>
      <c r="EK190" s="861">
        <v>10.148438000000001</v>
      </c>
      <c r="EL190" s="861">
        <v>10.080665</v>
      </c>
      <c r="EM190" s="861">
        <v>-14.608853999999999</v>
      </c>
      <c r="EN190" s="861">
        <v>-20.109499</v>
      </c>
      <c r="EO190" s="861">
        <v>95.414434</v>
      </c>
      <c r="EP190" s="861">
        <v>91.150620000000004</v>
      </c>
      <c r="EQ190" s="861">
        <v>-6.1202620000000003</v>
      </c>
      <c r="ER190" s="861">
        <v>849.88581299999998</v>
      </c>
      <c r="ES190" s="861">
        <v>1990.3634460000001</v>
      </c>
      <c r="ET190" s="861">
        <v>1874.8048200000001</v>
      </c>
      <c r="EU190" s="861"/>
      <c r="EV190" s="861"/>
      <c r="EW190" s="861"/>
      <c r="EX190" s="861"/>
      <c r="EY190" s="861"/>
      <c r="EZ190" s="861"/>
      <c r="FA190" s="861"/>
      <c r="FB190" s="861"/>
      <c r="FC190" s="861"/>
      <c r="FD190" s="861"/>
    </row>
    <row r="191" spans="1:160" x14ac:dyDescent="0.25">
      <c r="A191" s="837">
        <v>46141</v>
      </c>
      <c r="B191" s="836">
        <v>0.50270833333333331</v>
      </c>
      <c r="C191" s="861">
        <v>9900</v>
      </c>
      <c r="D191" s="861">
        <v>0</v>
      </c>
      <c r="E191" s="861">
        <v>0</v>
      </c>
      <c r="F191" s="861">
        <v>74.645567</v>
      </c>
      <c r="G191" s="861">
        <v>70.919561000000002</v>
      </c>
      <c r="H191" s="861">
        <v>64.296982</v>
      </c>
      <c r="I191" s="861">
        <v>73.501926999999995</v>
      </c>
      <c r="J191" s="861">
        <v>70.200460000000007</v>
      </c>
      <c r="K191" s="861">
        <v>71.061091000000005</v>
      </c>
      <c r="L191" s="861">
        <v>73.901351000000005</v>
      </c>
      <c r="M191" s="861">
        <v>74.278537</v>
      </c>
      <c r="N191" s="861">
        <v>-3.8204600000000002</v>
      </c>
      <c r="O191" s="861">
        <v>-5.7633619999999999</v>
      </c>
      <c r="P191" s="861">
        <v>-6.7118219999999997</v>
      </c>
      <c r="Q191" s="861">
        <v>-2.8686389999999999</v>
      </c>
      <c r="R191" s="861">
        <v>-3.9796870000000002</v>
      </c>
      <c r="S191" s="861">
        <v>-5.0330570000000003</v>
      </c>
      <c r="T191" s="861">
        <v>81.804596000000004</v>
      </c>
      <c r="U191" s="861">
        <v>72.178541999999993</v>
      </c>
      <c r="V191" s="861">
        <v>94.147199000000001</v>
      </c>
      <c r="W191" s="861">
        <v>93.253469999999993</v>
      </c>
      <c r="X191" s="861">
        <v>-2.6428790000000002</v>
      </c>
      <c r="Y191" s="861">
        <v>-2.4891299999999998</v>
      </c>
      <c r="Z191" s="861">
        <v>-7.3464169999999998</v>
      </c>
      <c r="AA191" s="861">
        <v>-6.8292760000000001</v>
      </c>
      <c r="AB191" s="861">
        <v>-6.7665439999999997</v>
      </c>
      <c r="AC191" s="861">
        <v>-9.1307469999999995</v>
      </c>
      <c r="AD191" s="861">
        <v>-10.883421999999999</v>
      </c>
      <c r="AE191" s="861">
        <v>106.02922</v>
      </c>
      <c r="AF191" s="861">
        <v>99.280891999999994</v>
      </c>
      <c r="AG191" s="861">
        <v>90.988714999999999</v>
      </c>
      <c r="AH191" s="861">
        <v>110.548053</v>
      </c>
      <c r="AI191" s="861">
        <v>90.395263999999997</v>
      </c>
      <c r="AJ191" s="861">
        <v>72.940507999999994</v>
      </c>
      <c r="AK191" s="861">
        <v>-2.7461039999999999</v>
      </c>
      <c r="AL191" s="861">
        <v>-6.1034569999999997</v>
      </c>
      <c r="AM191" s="861">
        <v>-4.8490500000000001</v>
      </c>
      <c r="AN191" s="861">
        <v>93.682535000000001</v>
      </c>
      <c r="AO191" s="861">
        <v>92.562556999999998</v>
      </c>
      <c r="AP191" s="861">
        <v>91.806837000000002</v>
      </c>
      <c r="AQ191" s="861">
        <v>89.242894000000007</v>
      </c>
      <c r="AR191" s="861">
        <v>72.561597000000006</v>
      </c>
      <c r="AS191" s="861">
        <v>62.920698000000002</v>
      </c>
      <c r="AT191" s="861">
        <v>77.307402999999994</v>
      </c>
      <c r="AU191" s="861">
        <v>75.101776999999998</v>
      </c>
      <c r="AV191" s="861">
        <v>73.461048000000005</v>
      </c>
      <c r="AW191" s="861">
        <v>72.955426000000003</v>
      </c>
      <c r="AX191" s="861">
        <v>89.660195000000002</v>
      </c>
      <c r="AY191" s="861">
        <v>87.233624000000006</v>
      </c>
      <c r="AZ191" s="861">
        <v>-2.548448</v>
      </c>
      <c r="BA191" s="861">
        <v>-2.1274069999999998</v>
      </c>
      <c r="BB191" s="861">
        <v>-11.239267</v>
      </c>
      <c r="BC191" s="861">
        <v>-9.7640170000000008</v>
      </c>
      <c r="BD191" s="861">
        <v>-10.570494</v>
      </c>
      <c r="BE191" s="861">
        <v>-3.1261220000000001</v>
      </c>
      <c r="BF191" s="861">
        <v>30.839382000000001</v>
      </c>
      <c r="BG191" s="861">
        <v>139.16105400000001</v>
      </c>
      <c r="BH191" s="861">
        <v>109.151067</v>
      </c>
      <c r="BI191" s="861">
        <v>53.145738000000001</v>
      </c>
      <c r="BJ191" s="861">
        <v>131.24997200000001</v>
      </c>
      <c r="BK191" s="861">
        <v>86.312990999999997</v>
      </c>
      <c r="BL191" s="861">
        <v>75.912718999999996</v>
      </c>
      <c r="BM191" s="861">
        <v>-16.366641000000001</v>
      </c>
      <c r="BN191" s="861">
        <v>-10.661927</v>
      </c>
      <c r="BO191" s="861">
        <v>-8.3290009999999999</v>
      </c>
      <c r="BP191" s="861">
        <v>-10.109690000000001</v>
      </c>
      <c r="BQ191" s="861">
        <v>87.312268000000003</v>
      </c>
      <c r="BR191" s="861">
        <v>89.074849999999998</v>
      </c>
      <c r="BS191" s="861">
        <v>86.056781999999998</v>
      </c>
      <c r="BT191" s="861">
        <v>58.671965</v>
      </c>
      <c r="BU191" s="861">
        <v>64.625861999999998</v>
      </c>
      <c r="BV191" s="861">
        <v>61.016181000000003</v>
      </c>
      <c r="BW191" s="861">
        <v>64.066340999999994</v>
      </c>
      <c r="BX191" s="861">
        <v>-11.190315</v>
      </c>
      <c r="BY191" s="861">
        <v>-11.702555</v>
      </c>
      <c r="BZ191" s="861">
        <v>-10.619783999999999</v>
      </c>
      <c r="CA191" s="861">
        <v>-11.93084</v>
      </c>
      <c r="CB191" s="861">
        <v>-6.4857490000000002</v>
      </c>
      <c r="CC191" s="861">
        <v>-2.8941140000000001</v>
      </c>
      <c r="CD191" s="861">
        <v>-6.4865649999999997</v>
      </c>
      <c r="CE191" s="861">
        <v>-1.422733</v>
      </c>
      <c r="CF191" s="861">
        <v>-8.7767230000000005</v>
      </c>
      <c r="CG191" s="861">
        <v>-1.356131</v>
      </c>
      <c r="CH191" s="861">
        <v>-9.0991090000000003</v>
      </c>
      <c r="CI191" s="861">
        <v>-4.223401</v>
      </c>
      <c r="CJ191" s="861">
        <v>-6.7135470000000002</v>
      </c>
      <c r="CK191" s="861">
        <v>-3.1930649999999998</v>
      </c>
      <c r="CL191" s="861">
        <v>-6.9151530000000001</v>
      </c>
      <c r="CM191" s="861">
        <v>-1.0570310000000001</v>
      </c>
      <c r="CN191" s="861">
        <v>-8.556146</v>
      </c>
      <c r="CO191" s="861">
        <v>-3.7835570000000001</v>
      </c>
      <c r="CP191" s="861">
        <v>-9.0114190000000001</v>
      </c>
      <c r="CQ191" s="861">
        <v>-5.7417150000000001</v>
      </c>
      <c r="CR191" s="861">
        <v>-6.6098470000000002</v>
      </c>
      <c r="CS191" s="861">
        <v>-4.0047990000000002</v>
      </c>
      <c r="CT191" s="861">
        <v>-6.6759029999999999</v>
      </c>
      <c r="CU191" s="861">
        <v>-4.1003429999999996</v>
      </c>
      <c r="CV191" s="861">
        <v>-9.3073910000000009</v>
      </c>
      <c r="CW191" s="861">
        <v>-4.0161879999999996</v>
      </c>
      <c r="CX191" s="861">
        <v>-9.1395130000000009</v>
      </c>
      <c r="CY191" s="861">
        <v>-4.6999029999999999</v>
      </c>
      <c r="CZ191" s="861">
        <v>-6.4153789999999997</v>
      </c>
      <c r="DA191" s="861">
        <v>-3.5240239999999998</v>
      </c>
      <c r="DB191" s="861">
        <v>-6.9196369999999998</v>
      </c>
      <c r="DC191" s="861">
        <v>-3.210988</v>
      </c>
      <c r="DD191" s="861">
        <v>-9.0572099999999995</v>
      </c>
      <c r="DE191" s="861">
        <v>-5.7192090000000002</v>
      </c>
      <c r="DF191" s="861">
        <v>-9.2588270000000001</v>
      </c>
      <c r="DG191" s="861">
        <v>-5.5631510000000004</v>
      </c>
      <c r="DH191" s="861">
        <v>-6.2700579999999997</v>
      </c>
      <c r="DI191" s="861">
        <v>-4.1161130000000004</v>
      </c>
      <c r="DJ191" s="861">
        <v>-6.5227539999999999</v>
      </c>
      <c r="DK191" s="861">
        <v>-4.6501400000000004</v>
      </c>
      <c r="DL191" s="861">
        <v>-9.2531180000000006</v>
      </c>
      <c r="DM191" s="861">
        <v>-6.9323610000000002</v>
      </c>
      <c r="DN191" s="861">
        <v>-9.3521160000000005</v>
      </c>
      <c r="DO191" s="861">
        <v>-6.514113</v>
      </c>
      <c r="DP191" s="861">
        <v>-6.7302479999999996</v>
      </c>
      <c r="DQ191" s="861">
        <v>-4.8544720000000003</v>
      </c>
      <c r="DR191" s="861">
        <v>-7.0896299999999997</v>
      </c>
      <c r="DS191" s="861">
        <v>-5.599742</v>
      </c>
      <c r="DT191" s="861">
        <v>-8.939133</v>
      </c>
      <c r="DU191" s="861">
        <v>-7.7927660000000003</v>
      </c>
      <c r="DV191" s="861">
        <v>-9.4012849999999997</v>
      </c>
      <c r="DW191" s="861">
        <v>-5.3906799999999997</v>
      </c>
      <c r="DX191" s="861">
        <v>13.865418999999999</v>
      </c>
      <c r="DY191" s="861">
        <v>10.602781999999999</v>
      </c>
      <c r="DZ191" s="861">
        <v>162.96756199999999</v>
      </c>
      <c r="EA191" s="861">
        <v>152.87104600000001</v>
      </c>
      <c r="EB191" s="861">
        <v>119.73</v>
      </c>
      <c r="EC191" s="861">
        <v>3.2480000000000002</v>
      </c>
      <c r="ED191" s="861">
        <v>383.7</v>
      </c>
      <c r="EE191" s="861">
        <v>119.88</v>
      </c>
      <c r="EF191" s="861">
        <v>5.5709999999999997</v>
      </c>
      <c r="EG191" s="861">
        <v>661.4</v>
      </c>
      <c r="EH191" s="861">
        <v>119.95</v>
      </c>
      <c r="EI191" s="861">
        <v>5.2290000000000001</v>
      </c>
      <c r="EJ191" s="861">
        <v>616.20000000000005</v>
      </c>
      <c r="EK191" s="861">
        <v>10.143932</v>
      </c>
      <c r="EL191" s="861">
        <v>12.386695</v>
      </c>
      <c r="EM191" s="861">
        <v>-14.992982</v>
      </c>
      <c r="EN191" s="861">
        <v>-20.715696000000001</v>
      </c>
      <c r="EO191" s="861">
        <v>95.323881999999998</v>
      </c>
      <c r="EP191" s="861">
        <v>90.926793000000004</v>
      </c>
      <c r="EQ191" s="861">
        <v>-6.1113999999999997</v>
      </c>
      <c r="ER191" s="861">
        <v>855.85188500000004</v>
      </c>
      <c r="ES191" s="861">
        <v>2001.3798409999999</v>
      </c>
      <c r="ET191" s="861">
        <v>1885.12293</v>
      </c>
      <c r="EU191" s="861"/>
      <c r="EV191" s="861"/>
      <c r="EW191" s="861"/>
      <c r="EX191" s="861"/>
      <c r="EY191" s="861"/>
      <c r="EZ191" s="861"/>
      <c r="FA191" s="861"/>
      <c r="FB191" s="861"/>
      <c r="FC191" s="861"/>
      <c r="FD191" s="861"/>
    </row>
    <row r="192" spans="1:160" x14ac:dyDescent="0.25">
      <c r="A192" s="837">
        <v>46141</v>
      </c>
      <c r="B192" s="836">
        <v>0.50340277777777775</v>
      </c>
      <c r="C192" s="861">
        <v>9960</v>
      </c>
      <c r="D192" s="861">
        <v>0</v>
      </c>
      <c r="E192" s="861">
        <v>0</v>
      </c>
      <c r="F192" s="861">
        <v>74.589162000000002</v>
      </c>
      <c r="G192" s="861">
        <v>70.924453</v>
      </c>
      <c r="H192" s="861">
        <v>64.290790000000001</v>
      </c>
      <c r="I192" s="861">
        <v>73.500349</v>
      </c>
      <c r="J192" s="861">
        <v>70.243904000000001</v>
      </c>
      <c r="K192" s="861">
        <v>71.054416000000003</v>
      </c>
      <c r="L192" s="861">
        <v>73.925897000000006</v>
      </c>
      <c r="M192" s="861">
        <v>74.251495000000006</v>
      </c>
      <c r="N192" s="861">
        <v>-4.0287110000000004</v>
      </c>
      <c r="O192" s="861">
        <v>-6.0515290000000004</v>
      </c>
      <c r="P192" s="861">
        <v>-7.0046220000000003</v>
      </c>
      <c r="Q192" s="861">
        <v>-3.1036969999999999</v>
      </c>
      <c r="R192" s="861">
        <v>-4.3323580000000002</v>
      </c>
      <c r="S192" s="861">
        <v>-5.3299370000000001</v>
      </c>
      <c r="T192" s="861">
        <v>81.703980000000001</v>
      </c>
      <c r="U192" s="861">
        <v>72.456901999999999</v>
      </c>
      <c r="V192" s="861">
        <v>94.072412</v>
      </c>
      <c r="W192" s="861">
        <v>93.137657000000004</v>
      </c>
      <c r="X192" s="861">
        <v>-2.9361429999999999</v>
      </c>
      <c r="Y192" s="861">
        <v>-2.7750900000000001</v>
      </c>
      <c r="Z192" s="861">
        <v>-7.6677549999999997</v>
      </c>
      <c r="AA192" s="861">
        <v>-7.1368039999999997</v>
      </c>
      <c r="AB192" s="861">
        <v>-7.0907090000000004</v>
      </c>
      <c r="AC192" s="861">
        <v>-9.4167339999999999</v>
      </c>
      <c r="AD192" s="861">
        <v>-11.092373</v>
      </c>
      <c r="AE192" s="861">
        <v>105.409891</v>
      </c>
      <c r="AF192" s="861">
        <v>98.826634999999996</v>
      </c>
      <c r="AG192" s="861">
        <v>90.512332999999998</v>
      </c>
      <c r="AH192" s="861">
        <v>109.92244599999999</v>
      </c>
      <c r="AI192" s="861">
        <v>90.167184000000006</v>
      </c>
      <c r="AJ192" s="861">
        <v>72.854718000000005</v>
      </c>
      <c r="AK192" s="861">
        <v>-3.0930810000000002</v>
      </c>
      <c r="AL192" s="861">
        <v>-6.5023989999999996</v>
      </c>
      <c r="AM192" s="861">
        <v>-5.1205210000000001</v>
      </c>
      <c r="AN192" s="861">
        <v>93.488619999999997</v>
      </c>
      <c r="AO192" s="861">
        <v>92.453395999999998</v>
      </c>
      <c r="AP192" s="861">
        <v>91.474232999999998</v>
      </c>
      <c r="AQ192" s="861">
        <v>89.019453999999996</v>
      </c>
      <c r="AR192" s="861">
        <v>72.518407999999994</v>
      </c>
      <c r="AS192" s="861">
        <v>62.911721</v>
      </c>
      <c r="AT192" s="861">
        <v>77.255551999999994</v>
      </c>
      <c r="AU192" s="861">
        <v>75.033319000000006</v>
      </c>
      <c r="AV192" s="861">
        <v>73.476669999999999</v>
      </c>
      <c r="AW192" s="861">
        <v>72.993859</v>
      </c>
      <c r="AX192" s="861">
        <v>89.482338999999996</v>
      </c>
      <c r="AY192" s="861">
        <v>87.203961000000007</v>
      </c>
      <c r="AZ192" s="861">
        <v>-2.7402920000000002</v>
      </c>
      <c r="BA192" s="861">
        <v>-2.3219080000000001</v>
      </c>
      <c r="BB192" s="861">
        <v>-11.599129</v>
      </c>
      <c r="BC192" s="861">
        <v>-10.008988</v>
      </c>
      <c r="BD192" s="861">
        <v>-10.994367</v>
      </c>
      <c r="BE192" s="861">
        <v>-3.3375050000000002</v>
      </c>
      <c r="BF192" s="861">
        <v>30.514375000000001</v>
      </c>
      <c r="BG192" s="861">
        <v>139.37657100000001</v>
      </c>
      <c r="BH192" s="861">
        <v>109.053335</v>
      </c>
      <c r="BI192" s="861">
        <v>52.960779000000002</v>
      </c>
      <c r="BJ192" s="861">
        <v>131.33073300000001</v>
      </c>
      <c r="BK192" s="861">
        <v>86.268203</v>
      </c>
      <c r="BL192" s="861">
        <v>75.740362000000005</v>
      </c>
      <c r="BM192" s="861">
        <v>-16.642332</v>
      </c>
      <c r="BN192" s="861">
        <v>-10.9678</v>
      </c>
      <c r="BO192" s="861">
        <v>-8.6342180000000006</v>
      </c>
      <c r="BP192" s="861">
        <v>-10.423279000000001</v>
      </c>
      <c r="BQ192" s="861">
        <v>87.210693000000006</v>
      </c>
      <c r="BR192" s="861">
        <v>88.980737000000005</v>
      </c>
      <c r="BS192" s="861">
        <v>85.941906000000003</v>
      </c>
      <c r="BT192" s="861">
        <v>58.832400999999997</v>
      </c>
      <c r="BU192" s="861">
        <v>64.654646999999997</v>
      </c>
      <c r="BV192" s="861">
        <v>61.031776999999998</v>
      </c>
      <c r="BW192" s="861">
        <v>64.113544000000005</v>
      </c>
      <c r="BX192" s="861">
        <v>-11.550214</v>
      </c>
      <c r="BY192" s="861">
        <v>-11.944107000000001</v>
      </c>
      <c r="BZ192" s="861">
        <v>-11.097033</v>
      </c>
      <c r="CA192" s="861">
        <v>-12.434519999999999</v>
      </c>
      <c r="CB192" s="861">
        <v>-6.4696730000000002</v>
      </c>
      <c r="CC192" s="861">
        <v>-2.8730370000000001</v>
      </c>
      <c r="CD192" s="861">
        <v>-6.4593030000000002</v>
      </c>
      <c r="CE192" s="861">
        <v>-1.391518</v>
      </c>
      <c r="CF192" s="861">
        <v>-8.7270900000000005</v>
      </c>
      <c r="CG192" s="861">
        <v>-1.29457</v>
      </c>
      <c r="CH192" s="861">
        <v>-9.0679700000000008</v>
      </c>
      <c r="CI192" s="861">
        <v>-4.1924999999999999</v>
      </c>
      <c r="CJ192" s="861">
        <v>-6.6876600000000002</v>
      </c>
      <c r="CK192" s="861">
        <v>-3.1691929999999999</v>
      </c>
      <c r="CL192" s="861">
        <v>-6.9186959999999997</v>
      </c>
      <c r="CM192" s="861">
        <v>-1.004084</v>
      </c>
      <c r="CN192" s="861">
        <v>-8.5496049999999997</v>
      </c>
      <c r="CO192" s="861">
        <v>-3.7631230000000002</v>
      </c>
      <c r="CP192" s="861">
        <v>-8.9879289999999994</v>
      </c>
      <c r="CQ192" s="861">
        <v>-5.6861819999999996</v>
      </c>
      <c r="CR192" s="861">
        <v>-6.5971820000000001</v>
      </c>
      <c r="CS192" s="861">
        <v>-3.940118</v>
      </c>
      <c r="CT192" s="861">
        <v>-6.631748</v>
      </c>
      <c r="CU192" s="861">
        <v>-4.0596209999999999</v>
      </c>
      <c r="CV192" s="861">
        <v>-9.2803970000000007</v>
      </c>
      <c r="CW192" s="861">
        <v>-3.9740769999999999</v>
      </c>
      <c r="CX192" s="861">
        <v>-9.0919810000000005</v>
      </c>
      <c r="CY192" s="861">
        <v>-4.7099460000000004</v>
      </c>
      <c r="CZ192" s="861">
        <v>-6.4063150000000002</v>
      </c>
      <c r="DA192" s="861">
        <v>-3.5424790000000002</v>
      </c>
      <c r="DB192" s="861">
        <v>-6.8966250000000002</v>
      </c>
      <c r="DC192" s="861">
        <v>-3.2117900000000001</v>
      </c>
      <c r="DD192" s="861">
        <v>-9.0606380000000009</v>
      </c>
      <c r="DE192" s="861">
        <v>-5.7254160000000001</v>
      </c>
      <c r="DF192" s="861">
        <v>-9.2452509999999997</v>
      </c>
      <c r="DG192" s="861">
        <v>-5.5613039999999998</v>
      </c>
      <c r="DH192" s="861">
        <v>-6.2462809999999998</v>
      </c>
      <c r="DI192" s="861">
        <v>-4.1210300000000002</v>
      </c>
      <c r="DJ192" s="861">
        <v>-6.5001519999999999</v>
      </c>
      <c r="DK192" s="861">
        <v>-4.6420300000000001</v>
      </c>
      <c r="DL192" s="861">
        <v>-9.2489170000000005</v>
      </c>
      <c r="DM192" s="861">
        <v>-6.923972</v>
      </c>
      <c r="DN192" s="861">
        <v>-9.3286929999999995</v>
      </c>
      <c r="DO192" s="861">
        <v>-6.5047959999999998</v>
      </c>
      <c r="DP192" s="861">
        <v>-6.714391</v>
      </c>
      <c r="DQ192" s="861">
        <v>-4.8617220000000003</v>
      </c>
      <c r="DR192" s="861">
        <v>-7.0842919999999996</v>
      </c>
      <c r="DS192" s="861">
        <v>-5.6130599999999999</v>
      </c>
      <c r="DT192" s="861">
        <v>-8.9190039999999993</v>
      </c>
      <c r="DU192" s="861">
        <v>-7.7913810000000003</v>
      </c>
      <c r="DV192" s="861">
        <v>-9.4119849999999996</v>
      </c>
      <c r="DW192" s="861">
        <v>-5.4017790000000003</v>
      </c>
      <c r="DX192" s="861">
        <v>13.748236</v>
      </c>
      <c r="DY192" s="861">
        <v>10.421685999999999</v>
      </c>
      <c r="DZ192" s="861">
        <v>162.43282500000001</v>
      </c>
      <c r="EA192" s="861">
        <v>152.32386700000001</v>
      </c>
      <c r="EB192" s="861">
        <v>119.91</v>
      </c>
      <c r="EC192" s="861">
        <v>3.2480000000000002</v>
      </c>
      <c r="ED192" s="861">
        <v>383.3</v>
      </c>
      <c r="EE192" s="861">
        <v>119.78</v>
      </c>
      <c r="EF192" s="861">
        <v>5.5739999999999998</v>
      </c>
      <c r="EG192" s="861">
        <v>658.3</v>
      </c>
      <c r="EH192" s="861">
        <v>119.77</v>
      </c>
      <c r="EI192" s="861">
        <v>5.226</v>
      </c>
      <c r="EJ192" s="861">
        <v>613.20000000000005</v>
      </c>
      <c r="EK192" s="861">
        <v>10.069016</v>
      </c>
      <c r="EL192" s="861">
        <v>12.415514</v>
      </c>
      <c r="EM192" s="861">
        <v>-15.189537</v>
      </c>
      <c r="EN192" s="861">
        <v>-21.049731999999999</v>
      </c>
      <c r="EO192" s="861">
        <v>95.095658</v>
      </c>
      <c r="EP192" s="861">
        <v>90.683004999999994</v>
      </c>
      <c r="EQ192" s="861">
        <v>-6.0935519999999999</v>
      </c>
      <c r="ER192" s="861">
        <v>862.24116900000001</v>
      </c>
      <c r="ES192" s="861">
        <v>2012.3654240000001</v>
      </c>
      <c r="ET192" s="861">
        <v>1895.393059</v>
      </c>
      <c r="EU192" s="861"/>
      <c r="EV192" s="861"/>
      <c r="EW192" s="861"/>
      <c r="EX192" s="861"/>
      <c r="EY192" s="861"/>
      <c r="EZ192" s="861"/>
      <c r="FA192" s="861"/>
      <c r="FB192" s="861"/>
      <c r="FC192" s="861"/>
      <c r="FD192" s="861"/>
    </row>
    <row r="193" spans="1:160" x14ac:dyDescent="0.25">
      <c r="A193" s="837">
        <v>46141</v>
      </c>
      <c r="B193" s="836">
        <v>0.5040972222222222</v>
      </c>
      <c r="C193" s="861">
        <v>10020</v>
      </c>
      <c r="D193" s="861">
        <v>0</v>
      </c>
      <c r="E193" s="861">
        <v>0</v>
      </c>
      <c r="F193" s="861">
        <v>74.604943000000006</v>
      </c>
      <c r="G193" s="861">
        <v>70.935632999999996</v>
      </c>
      <c r="H193" s="861">
        <v>64.315747999999999</v>
      </c>
      <c r="I193" s="861">
        <v>73.481566000000001</v>
      </c>
      <c r="J193" s="861">
        <v>70.243313999999998</v>
      </c>
      <c r="K193" s="861">
        <v>71.066558000000001</v>
      </c>
      <c r="L193" s="861">
        <v>73.900085000000004</v>
      </c>
      <c r="M193" s="861">
        <v>74.287841</v>
      </c>
      <c r="N193" s="861">
        <v>-4.3040830000000003</v>
      </c>
      <c r="O193" s="861">
        <v>-6.3613710000000001</v>
      </c>
      <c r="P193" s="861">
        <v>-7.3462399999999999</v>
      </c>
      <c r="Q193" s="861">
        <v>-3.2820420000000001</v>
      </c>
      <c r="R193" s="861">
        <v>-4.4631230000000004</v>
      </c>
      <c r="S193" s="861">
        <v>-5.4604400000000002</v>
      </c>
      <c r="T193" s="861">
        <v>81.696901999999994</v>
      </c>
      <c r="U193" s="861">
        <v>72.226018999999994</v>
      </c>
      <c r="V193" s="861">
        <v>93.718565999999996</v>
      </c>
      <c r="W193" s="861">
        <v>92.850883999999994</v>
      </c>
      <c r="X193" s="861">
        <v>-3.06155</v>
      </c>
      <c r="Y193" s="861">
        <v>-3.0851739999999999</v>
      </c>
      <c r="Z193" s="861">
        <v>-7.9666569999999997</v>
      </c>
      <c r="AA193" s="861">
        <v>-7.427511</v>
      </c>
      <c r="AB193" s="861">
        <v>-7.3565240000000003</v>
      </c>
      <c r="AC193" s="861">
        <v>-9.6957210000000007</v>
      </c>
      <c r="AD193" s="861">
        <v>-11.368572</v>
      </c>
      <c r="AE193" s="861">
        <v>104.99186</v>
      </c>
      <c r="AF193" s="861">
        <v>98.335614000000007</v>
      </c>
      <c r="AG193" s="861">
        <v>90.092625999999996</v>
      </c>
      <c r="AH193" s="861">
        <v>109.39364500000001</v>
      </c>
      <c r="AI193" s="861">
        <v>89.902249999999995</v>
      </c>
      <c r="AJ193" s="861">
        <v>72.499256000000003</v>
      </c>
      <c r="AK193" s="861">
        <v>-3.4122020000000002</v>
      </c>
      <c r="AL193" s="861">
        <v>-6.7991229999999998</v>
      </c>
      <c r="AM193" s="861">
        <v>-5.3401949999999996</v>
      </c>
      <c r="AN193" s="861">
        <v>93.203846999999996</v>
      </c>
      <c r="AO193" s="861">
        <v>92.180412000000004</v>
      </c>
      <c r="AP193" s="861">
        <v>91.102275000000006</v>
      </c>
      <c r="AQ193" s="861">
        <v>88.783226999999997</v>
      </c>
      <c r="AR193" s="861">
        <v>72.462988999999993</v>
      </c>
      <c r="AS193" s="861">
        <v>62.931941000000002</v>
      </c>
      <c r="AT193" s="861">
        <v>77.157188000000005</v>
      </c>
      <c r="AU193" s="861">
        <v>75.051704999999998</v>
      </c>
      <c r="AV193" s="861">
        <v>73.393105000000006</v>
      </c>
      <c r="AW193" s="861">
        <v>72.901994999999999</v>
      </c>
      <c r="AX193" s="861">
        <v>89.386815999999996</v>
      </c>
      <c r="AY193" s="861">
        <v>87.065703999999997</v>
      </c>
      <c r="AZ193" s="861">
        <v>-3.114811</v>
      </c>
      <c r="BA193" s="861">
        <v>-2.6015429999999999</v>
      </c>
      <c r="BB193" s="861">
        <v>-11.872764</v>
      </c>
      <c r="BC193" s="861">
        <v>-10.269729999999999</v>
      </c>
      <c r="BD193" s="861">
        <v>-11.280438</v>
      </c>
      <c r="BE193" s="861">
        <v>-3.7277179999999999</v>
      </c>
      <c r="BF193" s="861">
        <v>30.479182000000002</v>
      </c>
      <c r="BG193" s="861">
        <v>139.22669099999999</v>
      </c>
      <c r="BH193" s="861">
        <v>108.944862</v>
      </c>
      <c r="BI193" s="861">
        <v>52.812908</v>
      </c>
      <c r="BJ193" s="861">
        <v>131.48738800000001</v>
      </c>
      <c r="BK193" s="861">
        <v>86.113480999999993</v>
      </c>
      <c r="BL193" s="861">
        <v>75.639876000000001</v>
      </c>
      <c r="BM193" s="861">
        <v>-16.852031</v>
      </c>
      <c r="BN193" s="861">
        <v>-11.255458000000001</v>
      </c>
      <c r="BO193" s="861">
        <v>-8.9920349999999996</v>
      </c>
      <c r="BP193" s="861">
        <v>-10.724315000000001</v>
      </c>
      <c r="BQ193" s="861">
        <v>87.077887000000004</v>
      </c>
      <c r="BR193" s="861">
        <v>88.967719000000002</v>
      </c>
      <c r="BS193" s="861">
        <v>85.807050000000004</v>
      </c>
      <c r="BT193" s="861">
        <v>58.885655999999997</v>
      </c>
      <c r="BU193" s="861">
        <v>64.661102999999997</v>
      </c>
      <c r="BV193" s="861">
        <v>61.064888000000003</v>
      </c>
      <c r="BW193" s="861">
        <v>64.125139000000004</v>
      </c>
      <c r="BX193" s="861">
        <v>-11.852171999999999</v>
      </c>
      <c r="BY193" s="861">
        <v>-12.24484</v>
      </c>
      <c r="BZ193" s="861">
        <v>-11.439054</v>
      </c>
      <c r="CA193" s="861">
        <v>-12.976685</v>
      </c>
      <c r="CB193" s="861">
        <v>-6.4474239999999998</v>
      </c>
      <c r="CC193" s="861">
        <v>-2.8339940000000001</v>
      </c>
      <c r="CD193" s="861">
        <v>-6.4405739999999998</v>
      </c>
      <c r="CE193" s="861">
        <v>-1.3872899999999999</v>
      </c>
      <c r="CF193" s="861">
        <v>-8.6978770000000001</v>
      </c>
      <c r="CG193" s="861">
        <v>-1.278656</v>
      </c>
      <c r="CH193" s="861">
        <v>-9.0395380000000003</v>
      </c>
      <c r="CI193" s="861">
        <v>-4.1661450000000002</v>
      </c>
      <c r="CJ193" s="861">
        <v>-6.657</v>
      </c>
      <c r="CK193" s="861">
        <v>-3.1496309999999998</v>
      </c>
      <c r="CL193" s="861">
        <v>-6.8812730000000002</v>
      </c>
      <c r="CM193" s="861">
        <v>-0.97209500000000004</v>
      </c>
      <c r="CN193" s="861">
        <v>-8.537725</v>
      </c>
      <c r="CO193" s="861">
        <v>-3.7383190000000002</v>
      </c>
      <c r="CP193" s="861">
        <v>-8.9761220000000002</v>
      </c>
      <c r="CQ193" s="861">
        <v>-5.6786310000000002</v>
      </c>
      <c r="CR193" s="861">
        <v>-6.590554</v>
      </c>
      <c r="CS193" s="861">
        <v>-3.9730319999999999</v>
      </c>
      <c r="CT193" s="861">
        <v>-6.5887859999999998</v>
      </c>
      <c r="CU193" s="861">
        <v>-4.0535600000000001</v>
      </c>
      <c r="CV193" s="861">
        <v>-9.25413</v>
      </c>
      <c r="CW193" s="861">
        <v>-3.9717359999999999</v>
      </c>
      <c r="CX193" s="861">
        <v>-9.1075169999999996</v>
      </c>
      <c r="CY193" s="861">
        <v>-4.7072229999999999</v>
      </c>
      <c r="CZ193" s="861">
        <v>-6.4035859999999998</v>
      </c>
      <c r="DA193" s="861">
        <v>-3.5091619999999999</v>
      </c>
      <c r="DB193" s="861">
        <v>-6.8822799999999997</v>
      </c>
      <c r="DC193" s="861">
        <v>-3.197991</v>
      </c>
      <c r="DD193" s="861">
        <v>-9.0457669999999997</v>
      </c>
      <c r="DE193" s="861">
        <v>-5.7036309999999997</v>
      </c>
      <c r="DF193" s="861">
        <v>-9.2495960000000004</v>
      </c>
      <c r="DG193" s="861">
        <v>-5.5670219999999997</v>
      </c>
      <c r="DH193" s="861">
        <v>-6.2594700000000003</v>
      </c>
      <c r="DI193" s="861">
        <v>-4.1073399999999998</v>
      </c>
      <c r="DJ193" s="861">
        <v>-6.4864110000000004</v>
      </c>
      <c r="DK193" s="861">
        <v>-4.6348440000000002</v>
      </c>
      <c r="DL193" s="861">
        <v>-9.2495840000000005</v>
      </c>
      <c r="DM193" s="861">
        <v>-6.9321099999999998</v>
      </c>
      <c r="DN193" s="861">
        <v>-9.3396019999999993</v>
      </c>
      <c r="DO193" s="861">
        <v>-6.5058550000000004</v>
      </c>
      <c r="DP193" s="861">
        <v>-6.6869709999999998</v>
      </c>
      <c r="DQ193" s="861">
        <v>-4.8419639999999999</v>
      </c>
      <c r="DR193" s="861">
        <v>-7.0546559999999996</v>
      </c>
      <c r="DS193" s="861">
        <v>-5.6063289999999997</v>
      </c>
      <c r="DT193" s="861">
        <v>-8.9103010000000005</v>
      </c>
      <c r="DU193" s="861">
        <v>-7.8098179999999999</v>
      </c>
      <c r="DV193" s="861">
        <v>-9.4116599999999995</v>
      </c>
      <c r="DW193" s="861">
        <v>-5.4051830000000001</v>
      </c>
      <c r="DX193" s="861">
        <v>13.535159999999999</v>
      </c>
      <c r="DY193" s="861">
        <v>10.364043000000001</v>
      </c>
      <c r="DZ193" s="861">
        <v>162.03816399999999</v>
      </c>
      <c r="EA193" s="861">
        <v>152.17027999999999</v>
      </c>
      <c r="EB193" s="861">
        <v>120.6</v>
      </c>
      <c r="EC193" s="861">
        <v>1.2390000000000001</v>
      </c>
      <c r="ED193" s="861">
        <v>132.4</v>
      </c>
      <c r="EE193" s="861">
        <v>120.56</v>
      </c>
      <c r="EF193" s="861">
        <v>5.5209999999999999</v>
      </c>
      <c r="EG193" s="861">
        <v>661</v>
      </c>
      <c r="EH193" s="861">
        <v>120.4</v>
      </c>
      <c r="EI193" s="861">
        <v>5.2110000000000003</v>
      </c>
      <c r="EJ193" s="861">
        <v>614.4</v>
      </c>
      <c r="EK193" s="861">
        <v>10.208347</v>
      </c>
      <c r="EL193" s="861">
        <v>12.164412</v>
      </c>
      <c r="EM193" s="861">
        <v>-15.548541999999999</v>
      </c>
      <c r="EN193" s="861">
        <v>-21.156447</v>
      </c>
      <c r="EO193" s="861">
        <v>94.926894000000004</v>
      </c>
      <c r="EP193" s="861">
        <v>90.614472000000006</v>
      </c>
      <c r="EQ193" s="861">
        <v>-6.081874</v>
      </c>
      <c r="ER193" s="861">
        <v>865.49378899999999</v>
      </c>
      <c r="ES193" s="861">
        <v>2023.34077</v>
      </c>
      <c r="ET193" s="861">
        <v>1905.649578</v>
      </c>
      <c r="EU193" s="861"/>
      <c r="EV193" s="861"/>
      <c r="EW193" s="861"/>
      <c r="EX193" s="861"/>
      <c r="EY193" s="861"/>
      <c r="EZ193" s="861"/>
      <c r="FA193" s="861"/>
      <c r="FB193" s="861"/>
      <c r="FC193" s="861"/>
      <c r="FD193" s="861"/>
    </row>
    <row r="194" spans="1:160" x14ac:dyDescent="0.25">
      <c r="A194" s="837">
        <v>46141</v>
      </c>
      <c r="B194" s="836">
        <v>0.50479166666666664</v>
      </c>
      <c r="C194" s="861">
        <v>10080</v>
      </c>
      <c r="D194" s="861">
        <v>0</v>
      </c>
      <c r="E194" s="861">
        <v>0</v>
      </c>
      <c r="F194" s="861">
        <v>74.612007000000006</v>
      </c>
      <c r="G194" s="861">
        <v>70.946546999999995</v>
      </c>
      <c r="H194" s="861">
        <v>64.354125999999994</v>
      </c>
      <c r="I194" s="861">
        <v>73.470226999999994</v>
      </c>
      <c r="J194" s="861">
        <v>70.313061000000005</v>
      </c>
      <c r="K194" s="861">
        <v>71.055610999999999</v>
      </c>
      <c r="L194" s="861">
        <v>73.888480000000001</v>
      </c>
      <c r="M194" s="861">
        <v>74.276240999999999</v>
      </c>
      <c r="N194" s="861">
        <v>-4.5401210000000001</v>
      </c>
      <c r="O194" s="861">
        <v>-6.6630580000000004</v>
      </c>
      <c r="P194" s="861">
        <v>-7.5983669999999996</v>
      </c>
      <c r="Q194" s="861">
        <v>-3.3852139999999999</v>
      </c>
      <c r="R194" s="861">
        <v>-4.4683120000000001</v>
      </c>
      <c r="S194" s="861">
        <v>-5.6431959999999997</v>
      </c>
      <c r="T194" s="861">
        <v>81.885212999999993</v>
      </c>
      <c r="U194" s="861">
        <v>72.546066999999994</v>
      </c>
      <c r="V194" s="861">
        <v>93.680790999999999</v>
      </c>
      <c r="W194" s="861">
        <v>92.787002000000001</v>
      </c>
      <c r="X194" s="861">
        <v>-3.1536499999999998</v>
      </c>
      <c r="Y194" s="861">
        <v>-3.2157100000000001</v>
      </c>
      <c r="Z194" s="861">
        <v>-8.0944520000000004</v>
      </c>
      <c r="AA194" s="861">
        <v>-7.6543140000000003</v>
      </c>
      <c r="AB194" s="861">
        <v>-7.5232239999999999</v>
      </c>
      <c r="AC194" s="861">
        <v>-9.9005740000000007</v>
      </c>
      <c r="AD194" s="861">
        <v>-11.535456999999999</v>
      </c>
      <c r="AE194" s="861">
        <v>104.836827</v>
      </c>
      <c r="AF194" s="861">
        <v>98.068777999999995</v>
      </c>
      <c r="AG194" s="861">
        <v>89.857330000000005</v>
      </c>
      <c r="AH194" s="861">
        <v>109.06944300000001</v>
      </c>
      <c r="AI194" s="861">
        <v>89.915533999999994</v>
      </c>
      <c r="AJ194" s="861">
        <v>72.391216999999997</v>
      </c>
      <c r="AK194" s="861">
        <v>-3.657959</v>
      </c>
      <c r="AL194" s="861">
        <v>-6.9710450000000002</v>
      </c>
      <c r="AM194" s="861">
        <v>-5.5448110000000002</v>
      </c>
      <c r="AN194" s="861">
        <v>93.073492999999999</v>
      </c>
      <c r="AO194" s="861">
        <v>92.170927000000006</v>
      </c>
      <c r="AP194" s="861">
        <v>91.098996999999997</v>
      </c>
      <c r="AQ194" s="861">
        <v>88.709267999999994</v>
      </c>
      <c r="AR194" s="861">
        <v>72.483869999999996</v>
      </c>
      <c r="AS194" s="861">
        <v>62.982624999999999</v>
      </c>
      <c r="AT194" s="861">
        <v>77.241157999999999</v>
      </c>
      <c r="AU194" s="861">
        <v>75.089847000000006</v>
      </c>
      <c r="AV194" s="861">
        <v>73.577729000000005</v>
      </c>
      <c r="AW194" s="861">
        <v>72.745125999999999</v>
      </c>
      <c r="AX194" s="861">
        <v>89.303137000000007</v>
      </c>
      <c r="AY194" s="861">
        <v>86.926813999999993</v>
      </c>
      <c r="AZ194" s="861">
        <v>-3.2946119999999999</v>
      </c>
      <c r="BA194" s="861">
        <v>-2.8289960000000001</v>
      </c>
      <c r="BB194" s="861">
        <v>-12.086823000000001</v>
      </c>
      <c r="BC194" s="861">
        <v>-10.535380999999999</v>
      </c>
      <c r="BD194" s="861">
        <v>-11.476421</v>
      </c>
      <c r="BE194" s="861">
        <v>-4.4900190000000002</v>
      </c>
      <c r="BF194" s="861">
        <v>30.345269999999999</v>
      </c>
      <c r="BG194" s="861">
        <v>139.11792299999999</v>
      </c>
      <c r="BH194" s="861">
        <v>108.852919</v>
      </c>
      <c r="BI194" s="861">
        <v>52.677028999999997</v>
      </c>
      <c r="BJ194" s="861">
        <v>131.46017499999999</v>
      </c>
      <c r="BK194" s="861">
        <v>86.017317000000006</v>
      </c>
      <c r="BL194" s="861">
        <v>75.416729000000004</v>
      </c>
      <c r="BM194" s="861">
        <v>-17.021709000000001</v>
      </c>
      <c r="BN194" s="861">
        <v>-11.421986</v>
      </c>
      <c r="BO194" s="861">
        <v>-9.5850799999999996</v>
      </c>
      <c r="BP194" s="861">
        <v>-10.959322</v>
      </c>
      <c r="BQ194" s="861">
        <v>86.957466999999994</v>
      </c>
      <c r="BR194" s="861">
        <v>88.869048000000006</v>
      </c>
      <c r="BS194" s="861">
        <v>85.652951000000002</v>
      </c>
      <c r="BT194" s="861">
        <v>58.804963000000001</v>
      </c>
      <c r="BU194" s="861">
        <v>64.703128000000007</v>
      </c>
      <c r="BV194" s="861">
        <v>61.062862000000003</v>
      </c>
      <c r="BW194" s="861">
        <v>64.149647999999999</v>
      </c>
      <c r="BX194" s="861">
        <v>-12.000024</v>
      </c>
      <c r="BY194" s="861">
        <v>-12.433298000000001</v>
      </c>
      <c r="BZ194" s="861">
        <v>-11.631080000000001</v>
      </c>
      <c r="CA194" s="861">
        <v>-14.069274999999999</v>
      </c>
      <c r="CB194" s="861">
        <v>-6.4605750000000004</v>
      </c>
      <c r="CC194" s="861">
        <v>-2.842193</v>
      </c>
      <c r="CD194" s="861">
        <v>-6.4068189999999996</v>
      </c>
      <c r="CE194" s="861">
        <v>-1.3704689999999999</v>
      </c>
      <c r="CF194" s="861">
        <v>-8.6751260000000006</v>
      </c>
      <c r="CG194" s="861">
        <v>-1.2899620000000001</v>
      </c>
      <c r="CH194" s="861">
        <v>-9.0110390000000002</v>
      </c>
      <c r="CI194" s="861">
        <v>-4.1704140000000001</v>
      </c>
      <c r="CJ194" s="861">
        <v>-6.6351430000000002</v>
      </c>
      <c r="CK194" s="861">
        <v>-3.1420490000000001</v>
      </c>
      <c r="CL194" s="861">
        <v>-6.8946620000000003</v>
      </c>
      <c r="CM194" s="861">
        <v>-0.98258400000000001</v>
      </c>
      <c r="CN194" s="861">
        <v>-8.5304310000000001</v>
      </c>
      <c r="CO194" s="861">
        <v>-3.7166739999999998</v>
      </c>
      <c r="CP194" s="861">
        <v>-8.9483870000000003</v>
      </c>
      <c r="CQ194" s="861">
        <v>-5.6850649999999998</v>
      </c>
      <c r="CR194" s="861">
        <v>-6.5559209999999997</v>
      </c>
      <c r="CS194" s="861">
        <v>-3.9766599999999999</v>
      </c>
      <c r="CT194" s="861">
        <v>-6.5694559999999997</v>
      </c>
      <c r="CU194" s="861">
        <v>-4.0622030000000002</v>
      </c>
      <c r="CV194" s="861">
        <v>-9.2290949999999992</v>
      </c>
      <c r="CW194" s="861">
        <v>-3.9682909999999998</v>
      </c>
      <c r="CX194" s="861">
        <v>-9.0690299999999997</v>
      </c>
      <c r="CY194" s="861">
        <v>-4.6997179999999998</v>
      </c>
      <c r="CZ194" s="861">
        <v>-6.351731</v>
      </c>
      <c r="DA194" s="861">
        <v>-3.5031150000000002</v>
      </c>
      <c r="DB194" s="861">
        <v>-6.8523839999999998</v>
      </c>
      <c r="DC194" s="861">
        <v>-3.1947329999999998</v>
      </c>
      <c r="DD194" s="861">
        <v>-9.0150319999999997</v>
      </c>
      <c r="DE194" s="861">
        <v>-5.6837770000000001</v>
      </c>
      <c r="DF194" s="861">
        <v>-9.1966239999999999</v>
      </c>
      <c r="DG194" s="861">
        <v>-5.5446470000000003</v>
      </c>
      <c r="DH194" s="861">
        <v>-6.2198089999999997</v>
      </c>
      <c r="DI194" s="861">
        <v>-4.094519</v>
      </c>
      <c r="DJ194" s="861">
        <v>-6.4814759999999998</v>
      </c>
      <c r="DK194" s="861">
        <v>-4.6066560000000001</v>
      </c>
      <c r="DL194" s="861">
        <v>-9.2112960000000008</v>
      </c>
      <c r="DM194" s="861">
        <v>-6.9070369999999999</v>
      </c>
      <c r="DN194" s="861">
        <v>-9.312875</v>
      </c>
      <c r="DO194" s="861">
        <v>-6.474113</v>
      </c>
      <c r="DP194" s="861">
        <v>-6.6921020000000002</v>
      </c>
      <c r="DQ194" s="861">
        <v>-4.8268009999999997</v>
      </c>
      <c r="DR194" s="861">
        <v>-7.0352360000000003</v>
      </c>
      <c r="DS194" s="861">
        <v>-5.5864859999999998</v>
      </c>
      <c r="DT194" s="861">
        <v>-8.8851510000000005</v>
      </c>
      <c r="DU194" s="861">
        <v>-7.7762929999999999</v>
      </c>
      <c r="DV194" s="861">
        <v>-9.3776050000000009</v>
      </c>
      <c r="DW194" s="861">
        <v>-5.3573649999999997</v>
      </c>
      <c r="DX194" s="861">
        <v>13.421039</v>
      </c>
      <c r="DY194" s="861">
        <v>10.220371999999999</v>
      </c>
      <c r="DZ194" s="861">
        <v>161.80253400000001</v>
      </c>
      <c r="EA194" s="861">
        <v>152.17290499999999</v>
      </c>
      <c r="EB194" s="861">
        <v>120.05</v>
      </c>
      <c r="EC194" s="861">
        <v>3.25</v>
      </c>
      <c r="ED194" s="861">
        <v>384.1</v>
      </c>
      <c r="EE194" s="861">
        <v>120</v>
      </c>
      <c r="EF194" s="861">
        <v>5.5549999999999997</v>
      </c>
      <c r="EG194" s="861">
        <v>656.3</v>
      </c>
      <c r="EH194" s="861">
        <v>119.87</v>
      </c>
      <c r="EI194" s="861">
        <v>5.1929999999999996</v>
      </c>
      <c r="EJ194" s="861">
        <v>611.5</v>
      </c>
      <c r="EK194" s="861">
        <v>10.196871</v>
      </c>
      <c r="EL194" s="861">
        <v>11.838179999999999</v>
      </c>
      <c r="EM194" s="861">
        <v>-15.741682000000001</v>
      </c>
      <c r="EN194" s="861">
        <v>-21.423259999999999</v>
      </c>
      <c r="EO194" s="861">
        <v>94.826003</v>
      </c>
      <c r="EP194" s="861">
        <v>90.615643000000006</v>
      </c>
      <c r="EQ194" s="861">
        <v>-6.0641420000000004</v>
      </c>
      <c r="ER194" s="861">
        <v>868.75059699999997</v>
      </c>
      <c r="ES194" s="861">
        <v>2034.2906350000001</v>
      </c>
      <c r="ET194" s="861">
        <v>1915.884123</v>
      </c>
      <c r="EU194" s="861"/>
      <c r="EV194" s="861"/>
      <c r="EW194" s="861"/>
      <c r="EX194" s="861"/>
      <c r="EY194" s="861"/>
      <c r="EZ194" s="861"/>
      <c r="FA194" s="861"/>
      <c r="FB194" s="861"/>
      <c r="FC194" s="861"/>
      <c r="FD194" s="861"/>
    </row>
    <row r="195" spans="1:160" x14ac:dyDescent="0.25">
      <c r="A195" s="837">
        <v>46141</v>
      </c>
      <c r="B195" s="836">
        <v>0.50548611111111108</v>
      </c>
      <c r="C195" s="861">
        <v>10140</v>
      </c>
      <c r="D195" s="861">
        <v>0</v>
      </c>
      <c r="E195" s="861">
        <v>0</v>
      </c>
      <c r="F195" s="861">
        <v>74.625619</v>
      </c>
      <c r="G195" s="861">
        <v>70.940696000000003</v>
      </c>
      <c r="H195" s="861">
        <v>64.322562000000005</v>
      </c>
      <c r="I195" s="861">
        <v>73.460306000000003</v>
      </c>
      <c r="J195" s="861">
        <v>70.347275999999994</v>
      </c>
      <c r="K195" s="861">
        <v>71.069001999999998</v>
      </c>
      <c r="L195" s="861">
        <v>73.886651999999998</v>
      </c>
      <c r="M195" s="861">
        <v>74.284559999999999</v>
      </c>
      <c r="N195" s="861">
        <v>-4.6678940000000004</v>
      </c>
      <c r="O195" s="861">
        <v>-6.8234769999999996</v>
      </c>
      <c r="P195" s="861">
        <v>-7.79129</v>
      </c>
      <c r="Q195" s="861">
        <v>-3.5531000000000001</v>
      </c>
      <c r="R195" s="861">
        <v>-4.8184649999999998</v>
      </c>
      <c r="S195" s="861">
        <v>-5.776243</v>
      </c>
      <c r="T195" s="861">
        <v>81.573060999999996</v>
      </c>
      <c r="U195" s="861">
        <v>72.528351000000001</v>
      </c>
      <c r="V195" s="861">
        <v>93.757439000000005</v>
      </c>
      <c r="W195" s="861">
        <v>92.832694000000004</v>
      </c>
      <c r="X195" s="861">
        <v>-3.3340890000000001</v>
      </c>
      <c r="Y195" s="861">
        <v>-3.3909820000000002</v>
      </c>
      <c r="Z195" s="861">
        <v>-8.2724729999999997</v>
      </c>
      <c r="AA195" s="861">
        <v>-7.833615</v>
      </c>
      <c r="AB195" s="861">
        <v>-7.7209120000000002</v>
      </c>
      <c r="AC195" s="861">
        <v>-10.002319999999999</v>
      </c>
      <c r="AD195" s="861">
        <v>-11.651496</v>
      </c>
      <c r="AE195" s="861">
        <v>104.759815</v>
      </c>
      <c r="AF195" s="861">
        <v>97.885861000000006</v>
      </c>
      <c r="AG195" s="861">
        <v>89.624527</v>
      </c>
      <c r="AH195" s="861">
        <v>109.008268</v>
      </c>
      <c r="AI195" s="861">
        <v>89.946858000000006</v>
      </c>
      <c r="AJ195" s="861">
        <v>72.383358000000001</v>
      </c>
      <c r="AK195" s="861">
        <v>-3.7990200000000001</v>
      </c>
      <c r="AL195" s="861">
        <v>-7.1317640000000004</v>
      </c>
      <c r="AM195" s="861">
        <v>-5.6646169999999998</v>
      </c>
      <c r="AN195" s="861">
        <v>93.001073000000005</v>
      </c>
      <c r="AO195" s="861">
        <v>92.195407000000003</v>
      </c>
      <c r="AP195" s="861">
        <v>91.099046000000001</v>
      </c>
      <c r="AQ195" s="861">
        <v>88.613692</v>
      </c>
      <c r="AR195" s="861">
        <v>72.486644999999996</v>
      </c>
      <c r="AS195" s="861">
        <v>62.988858999999998</v>
      </c>
      <c r="AT195" s="861">
        <v>77.191872000000004</v>
      </c>
      <c r="AU195" s="861">
        <v>75.036635000000004</v>
      </c>
      <c r="AV195" s="861">
        <v>73.416516000000001</v>
      </c>
      <c r="AW195" s="861">
        <v>72.888229999999993</v>
      </c>
      <c r="AX195" s="861">
        <v>89.289807999999994</v>
      </c>
      <c r="AY195" s="861">
        <v>86.924279999999996</v>
      </c>
      <c r="AZ195" s="861">
        <v>-3.5055139999999998</v>
      </c>
      <c r="BA195" s="861">
        <v>-2.9710459999999999</v>
      </c>
      <c r="BB195" s="861">
        <v>-12.270946</v>
      </c>
      <c r="BC195" s="861">
        <v>-10.671601000000001</v>
      </c>
      <c r="BD195" s="861">
        <v>-11.691891999999999</v>
      </c>
      <c r="BE195" s="861">
        <v>-4.478891</v>
      </c>
      <c r="BF195" s="861">
        <v>30.429480000000002</v>
      </c>
      <c r="BG195" s="861">
        <v>139.28629699999999</v>
      </c>
      <c r="BH195" s="861">
        <v>108.775257</v>
      </c>
      <c r="BI195" s="861">
        <v>52.563758</v>
      </c>
      <c r="BJ195" s="861">
        <v>131.245116</v>
      </c>
      <c r="BK195" s="861">
        <v>86.031031999999996</v>
      </c>
      <c r="BL195" s="861">
        <v>75.297191999999995</v>
      </c>
      <c r="BM195" s="861">
        <v>-17.217305</v>
      </c>
      <c r="BN195" s="861">
        <v>-11.639174000000001</v>
      </c>
      <c r="BO195" s="861">
        <v>-9.7988239999999998</v>
      </c>
      <c r="BP195" s="861">
        <v>-11.134036999999999</v>
      </c>
      <c r="BQ195" s="861">
        <v>86.967601999999999</v>
      </c>
      <c r="BR195" s="861">
        <v>88.818726999999996</v>
      </c>
      <c r="BS195" s="861">
        <v>85.594516999999996</v>
      </c>
      <c r="BT195" s="861">
        <v>58.686937999999998</v>
      </c>
      <c r="BU195" s="861">
        <v>64.677580000000006</v>
      </c>
      <c r="BV195" s="861">
        <v>60.990389</v>
      </c>
      <c r="BW195" s="861">
        <v>64.167299</v>
      </c>
      <c r="BX195" s="861">
        <v>-12.13496</v>
      </c>
      <c r="BY195" s="861">
        <v>-12.557961000000001</v>
      </c>
      <c r="BZ195" s="861">
        <v>-11.875503</v>
      </c>
      <c r="CA195" s="861">
        <v>-14.299996</v>
      </c>
      <c r="CB195" s="861">
        <v>-6.4668200000000002</v>
      </c>
      <c r="CC195" s="861">
        <v>-2.8268589999999998</v>
      </c>
      <c r="CD195" s="861">
        <v>-6.4133319999999996</v>
      </c>
      <c r="CE195" s="861">
        <v>-1.366744</v>
      </c>
      <c r="CF195" s="861">
        <v>-8.7372250000000005</v>
      </c>
      <c r="CG195" s="861">
        <v>-1.2675529999999999</v>
      </c>
      <c r="CH195" s="861">
        <v>-9.0594819999999991</v>
      </c>
      <c r="CI195" s="861">
        <v>-4.1701259999999998</v>
      </c>
      <c r="CJ195" s="861">
        <v>-6.6231840000000002</v>
      </c>
      <c r="CK195" s="861">
        <v>-3.1011730000000002</v>
      </c>
      <c r="CL195" s="861">
        <v>-6.8773619999999998</v>
      </c>
      <c r="CM195" s="861">
        <v>-0.97839900000000002</v>
      </c>
      <c r="CN195" s="861">
        <v>-8.5241530000000001</v>
      </c>
      <c r="CO195" s="861">
        <v>-3.736002</v>
      </c>
      <c r="CP195" s="861">
        <v>-8.9459350000000004</v>
      </c>
      <c r="CQ195" s="861">
        <v>-5.6812279999999999</v>
      </c>
      <c r="CR195" s="861">
        <v>-6.5390090000000001</v>
      </c>
      <c r="CS195" s="861">
        <v>-3.9416869999999999</v>
      </c>
      <c r="CT195" s="861">
        <v>-6.6096409999999999</v>
      </c>
      <c r="CU195" s="861">
        <v>-4.0515509999999999</v>
      </c>
      <c r="CV195" s="861">
        <v>-9.2689789999999999</v>
      </c>
      <c r="CW195" s="861">
        <v>-3.9776289999999999</v>
      </c>
      <c r="CX195" s="861">
        <v>-9.081232</v>
      </c>
      <c r="CY195" s="861">
        <v>-4.6769309999999997</v>
      </c>
      <c r="CZ195" s="861">
        <v>-6.3806789999999998</v>
      </c>
      <c r="DA195" s="861">
        <v>-3.4922580000000001</v>
      </c>
      <c r="DB195" s="861">
        <v>-6.8517429999999999</v>
      </c>
      <c r="DC195" s="861">
        <v>-3.2019890000000002</v>
      </c>
      <c r="DD195" s="861">
        <v>-9.0237090000000002</v>
      </c>
      <c r="DE195" s="861">
        <v>-5.7082579999999998</v>
      </c>
      <c r="DF195" s="861">
        <v>-9.2130690000000008</v>
      </c>
      <c r="DG195" s="861">
        <v>-5.5502789999999997</v>
      </c>
      <c r="DH195" s="861">
        <v>-6.2184499999999998</v>
      </c>
      <c r="DI195" s="861">
        <v>-4.0911710000000001</v>
      </c>
      <c r="DJ195" s="861">
        <v>-6.4575810000000002</v>
      </c>
      <c r="DK195" s="861">
        <v>-4.6261070000000002</v>
      </c>
      <c r="DL195" s="861">
        <v>-9.2161249999999999</v>
      </c>
      <c r="DM195" s="861">
        <v>-6.9025080000000001</v>
      </c>
      <c r="DN195" s="861">
        <v>-9.2960379999999994</v>
      </c>
      <c r="DO195" s="861">
        <v>-6.4690190000000003</v>
      </c>
      <c r="DP195" s="861">
        <v>-6.6641310000000002</v>
      </c>
      <c r="DQ195" s="861">
        <v>-4.8215870000000001</v>
      </c>
      <c r="DR195" s="861">
        <v>-7.0388789999999997</v>
      </c>
      <c r="DS195" s="861">
        <v>-5.6073659999999999</v>
      </c>
      <c r="DT195" s="861">
        <v>-8.8740489999999994</v>
      </c>
      <c r="DU195" s="861">
        <v>-7.7717580000000002</v>
      </c>
      <c r="DV195" s="861">
        <v>-9.3813030000000008</v>
      </c>
      <c r="DW195" s="861">
        <v>-5.3992440000000004</v>
      </c>
      <c r="DX195" s="861">
        <v>13.357272</v>
      </c>
      <c r="DY195" s="861">
        <v>10.144259</v>
      </c>
      <c r="DZ195" s="861">
        <v>161.85288700000001</v>
      </c>
      <c r="EA195" s="861">
        <v>152.140535</v>
      </c>
      <c r="EB195" s="861">
        <v>119.9</v>
      </c>
      <c r="EC195" s="861">
        <v>3.2490000000000001</v>
      </c>
      <c r="ED195" s="861">
        <v>383.3</v>
      </c>
      <c r="EE195" s="861">
        <v>119.94</v>
      </c>
      <c r="EF195" s="861">
        <v>5.5659999999999998</v>
      </c>
      <c r="EG195" s="861">
        <v>658.3</v>
      </c>
      <c r="EH195" s="861">
        <v>119.81</v>
      </c>
      <c r="EI195" s="861">
        <v>5.2089999999999996</v>
      </c>
      <c r="EJ195" s="861">
        <v>612.20000000000005</v>
      </c>
      <c r="EK195" s="861">
        <v>10.185249000000001</v>
      </c>
      <c r="EL195" s="861">
        <v>11.766268999999999</v>
      </c>
      <c r="EM195" s="861">
        <v>-15.849866</v>
      </c>
      <c r="EN195" s="861">
        <v>-21.565093000000001</v>
      </c>
      <c r="EO195" s="861">
        <v>94.847571000000002</v>
      </c>
      <c r="EP195" s="861">
        <v>90.601192999999995</v>
      </c>
      <c r="EQ195" s="861">
        <v>-6.0662399999999996</v>
      </c>
      <c r="ER195" s="861">
        <v>875.14631099999997</v>
      </c>
      <c r="ES195" s="861">
        <v>2045.2152960000001</v>
      </c>
      <c r="ET195" s="861">
        <v>1926.0902269999999</v>
      </c>
      <c r="EU195" s="861"/>
      <c r="EV195" s="861"/>
      <c r="EW195" s="861"/>
      <c r="EX195" s="861"/>
      <c r="EY195" s="861"/>
      <c r="EZ195" s="861"/>
      <c r="FA195" s="861"/>
      <c r="FB195" s="861"/>
      <c r="FC195" s="861"/>
      <c r="FD195" s="861"/>
    </row>
    <row r="196" spans="1:160" x14ac:dyDescent="0.25">
      <c r="A196" s="837">
        <v>46141</v>
      </c>
      <c r="B196" s="836">
        <v>0.50618055555555552</v>
      </c>
      <c r="C196" s="861">
        <v>10200</v>
      </c>
      <c r="D196" s="861">
        <v>0</v>
      </c>
      <c r="E196" s="861">
        <v>0</v>
      </c>
      <c r="F196" s="861">
        <v>74.599642000000003</v>
      </c>
      <c r="G196" s="861">
        <v>70.963414</v>
      </c>
      <c r="H196" s="861">
        <v>64.368559000000005</v>
      </c>
      <c r="I196" s="861">
        <v>73.460868000000005</v>
      </c>
      <c r="J196" s="861">
        <v>70.428959000000006</v>
      </c>
      <c r="K196" s="861">
        <v>71.066595000000007</v>
      </c>
      <c r="L196" s="861">
        <v>73.918606999999994</v>
      </c>
      <c r="M196" s="861">
        <v>74.262387000000004</v>
      </c>
      <c r="N196" s="861">
        <v>-4.9054339999999996</v>
      </c>
      <c r="O196" s="861">
        <v>-7.0940539999999999</v>
      </c>
      <c r="P196" s="861">
        <v>-8.0028620000000004</v>
      </c>
      <c r="Q196" s="861">
        <v>-3.690048</v>
      </c>
      <c r="R196" s="861">
        <v>-5.0436870000000003</v>
      </c>
      <c r="S196" s="861">
        <v>-5.9271900000000004</v>
      </c>
      <c r="T196" s="861">
        <v>81.674272000000002</v>
      </c>
      <c r="U196" s="861">
        <v>72.311622</v>
      </c>
      <c r="V196" s="861">
        <v>93.525385</v>
      </c>
      <c r="W196" s="861">
        <v>92.622747000000004</v>
      </c>
      <c r="X196" s="861">
        <v>-3.438275</v>
      </c>
      <c r="Y196" s="861">
        <v>-3.4103729999999999</v>
      </c>
      <c r="Z196" s="861">
        <v>-8.4324399999999997</v>
      </c>
      <c r="AA196" s="861">
        <v>-8.0093779999999999</v>
      </c>
      <c r="AB196" s="861">
        <v>-7.8544470000000004</v>
      </c>
      <c r="AC196" s="861">
        <v>-10.167787000000001</v>
      </c>
      <c r="AD196" s="861">
        <v>-11.841324</v>
      </c>
      <c r="AE196" s="861">
        <v>104.623695</v>
      </c>
      <c r="AF196" s="861">
        <v>97.663506999999996</v>
      </c>
      <c r="AG196" s="861">
        <v>89.339842000000004</v>
      </c>
      <c r="AH196" s="861">
        <v>108.85192000000001</v>
      </c>
      <c r="AI196" s="861">
        <v>89.736054999999993</v>
      </c>
      <c r="AJ196" s="861">
        <v>72.156767000000002</v>
      </c>
      <c r="AK196" s="861">
        <v>-3.964826</v>
      </c>
      <c r="AL196" s="861">
        <v>-7.4059520000000001</v>
      </c>
      <c r="AM196" s="861">
        <v>-5.8276680000000001</v>
      </c>
      <c r="AN196" s="861">
        <v>92.876221999999999</v>
      </c>
      <c r="AO196" s="861">
        <v>92.009246000000005</v>
      </c>
      <c r="AP196" s="861">
        <v>90.958267000000006</v>
      </c>
      <c r="AQ196" s="861">
        <v>88.506196000000003</v>
      </c>
      <c r="AR196" s="861">
        <v>72.468181999999999</v>
      </c>
      <c r="AS196" s="861">
        <v>62.988182000000002</v>
      </c>
      <c r="AT196" s="861">
        <v>77.161552999999998</v>
      </c>
      <c r="AU196" s="861">
        <v>75.048478000000003</v>
      </c>
      <c r="AV196" s="861">
        <v>73.435575999999998</v>
      </c>
      <c r="AW196" s="861">
        <v>72.740166000000002</v>
      </c>
      <c r="AX196" s="861">
        <v>89.224733000000001</v>
      </c>
      <c r="AY196" s="861">
        <v>86.990671000000006</v>
      </c>
      <c r="AZ196" s="861">
        <v>-3.623596</v>
      </c>
      <c r="BA196" s="861">
        <v>-3.0755669999999999</v>
      </c>
      <c r="BB196" s="861">
        <v>-12.440035999999999</v>
      </c>
      <c r="BC196" s="861">
        <v>-10.81113</v>
      </c>
      <c r="BD196" s="861">
        <v>-11.824586</v>
      </c>
      <c r="BE196" s="861">
        <v>-4.541995</v>
      </c>
      <c r="BF196" s="861">
        <v>30.428754000000001</v>
      </c>
      <c r="BG196" s="861">
        <v>139.209326</v>
      </c>
      <c r="BH196" s="861">
        <v>108.82477799999999</v>
      </c>
      <c r="BI196" s="861">
        <v>52.427430999999999</v>
      </c>
      <c r="BJ196" s="861">
        <v>131.66178300000001</v>
      </c>
      <c r="BK196" s="861">
        <v>86.029543000000004</v>
      </c>
      <c r="BL196" s="861">
        <v>75.294416999999996</v>
      </c>
      <c r="BM196" s="861">
        <v>-17.35098</v>
      </c>
      <c r="BN196" s="861">
        <v>-11.763123999999999</v>
      </c>
      <c r="BO196" s="861">
        <v>-9.7436570000000007</v>
      </c>
      <c r="BP196" s="861">
        <v>-11.360408</v>
      </c>
      <c r="BQ196" s="861">
        <v>86.922858000000005</v>
      </c>
      <c r="BR196" s="861">
        <v>88.785062999999994</v>
      </c>
      <c r="BS196" s="861">
        <v>85.587014999999994</v>
      </c>
      <c r="BT196" s="861">
        <v>58.724415</v>
      </c>
      <c r="BU196" s="861">
        <v>64.701543000000001</v>
      </c>
      <c r="BV196" s="861">
        <v>61.009303000000003</v>
      </c>
      <c r="BW196" s="861">
        <v>64.211383999999995</v>
      </c>
      <c r="BX196" s="861">
        <v>-12.277714</v>
      </c>
      <c r="BY196" s="861">
        <v>-12.766797</v>
      </c>
      <c r="BZ196" s="861">
        <v>-12.176432999999999</v>
      </c>
      <c r="CA196" s="861">
        <v>-13.319919000000001</v>
      </c>
      <c r="CB196" s="861">
        <v>-6.4347019999999997</v>
      </c>
      <c r="CC196" s="861">
        <v>-2.8056999999999999</v>
      </c>
      <c r="CD196" s="861">
        <v>-6.3925200000000002</v>
      </c>
      <c r="CE196" s="861">
        <v>-1.3349839999999999</v>
      </c>
      <c r="CF196" s="861">
        <v>-8.6768889999999992</v>
      </c>
      <c r="CG196" s="861">
        <v>-1.2259690000000001</v>
      </c>
      <c r="CH196" s="861">
        <v>-9.0244210000000002</v>
      </c>
      <c r="CI196" s="861">
        <v>-4.121848</v>
      </c>
      <c r="CJ196" s="861">
        <v>-6.6232670000000002</v>
      </c>
      <c r="CK196" s="861">
        <v>-3.0953249999999999</v>
      </c>
      <c r="CL196" s="861">
        <v>-6.8378560000000004</v>
      </c>
      <c r="CM196" s="861">
        <v>-0.91334400000000004</v>
      </c>
      <c r="CN196" s="861">
        <v>-8.5139329999999998</v>
      </c>
      <c r="CO196" s="861">
        <v>-3.7054119999999999</v>
      </c>
      <c r="CP196" s="861">
        <v>-8.9224130000000006</v>
      </c>
      <c r="CQ196" s="861">
        <v>-5.6522329999999998</v>
      </c>
      <c r="CR196" s="861">
        <v>-6.5305119999999999</v>
      </c>
      <c r="CS196" s="861">
        <v>-3.9160240000000002</v>
      </c>
      <c r="CT196" s="861">
        <v>-6.5580350000000003</v>
      </c>
      <c r="CU196" s="861">
        <v>-4.0182820000000001</v>
      </c>
      <c r="CV196" s="861">
        <v>-9.2345000000000006</v>
      </c>
      <c r="CW196" s="861">
        <v>-3.9364620000000001</v>
      </c>
      <c r="CX196" s="861">
        <v>-9.0572569999999999</v>
      </c>
      <c r="CY196" s="861">
        <v>-4.6870940000000001</v>
      </c>
      <c r="CZ196" s="861">
        <v>-6.3624049999999999</v>
      </c>
      <c r="DA196" s="861">
        <v>-3.4996839999999998</v>
      </c>
      <c r="DB196" s="861">
        <v>-6.8232520000000001</v>
      </c>
      <c r="DC196" s="861">
        <v>-3.2238069999999999</v>
      </c>
      <c r="DD196" s="861">
        <v>-8.9937970000000007</v>
      </c>
      <c r="DE196" s="861">
        <v>-5.699478</v>
      </c>
      <c r="DF196" s="861">
        <v>-9.1920800000000007</v>
      </c>
      <c r="DG196" s="861">
        <v>-5.5597019999999997</v>
      </c>
      <c r="DH196" s="861">
        <v>-6.1835639999999996</v>
      </c>
      <c r="DI196" s="861">
        <v>-4.0905480000000001</v>
      </c>
      <c r="DJ196" s="861">
        <v>-6.4462210000000004</v>
      </c>
      <c r="DK196" s="861">
        <v>-4.6254840000000002</v>
      </c>
      <c r="DL196" s="861">
        <v>-9.1775160000000007</v>
      </c>
      <c r="DM196" s="861">
        <v>-6.9037350000000002</v>
      </c>
      <c r="DN196" s="861">
        <v>-9.2712959999999995</v>
      </c>
      <c r="DO196" s="861">
        <v>-6.5013249999999996</v>
      </c>
      <c r="DP196" s="861">
        <v>-6.6446259999999997</v>
      </c>
      <c r="DQ196" s="861">
        <v>-4.8358590000000001</v>
      </c>
      <c r="DR196" s="861">
        <v>-7.0219040000000001</v>
      </c>
      <c r="DS196" s="861">
        <v>-5.5815739999999998</v>
      </c>
      <c r="DT196" s="861">
        <v>-8.8654419999999998</v>
      </c>
      <c r="DU196" s="861">
        <v>-7.8015150000000002</v>
      </c>
      <c r="DV196" s="861">
        <v>-9.3717500000000005</v>
      </c>
      <c r="DW196" s="861">
        <v>-5.3916139999999997</v>
      </c>
      <c r="DX196" s="861">
        <v>13.32184</v>
      </c>
      <c r="DY196" s="861">
        <v>10.072521</v>
      </c>
      <c r="DZ196" s="861">
        <v>161.18993399999999</v>
      </c>
      <c r="EA196" s="861">
        <v>151.91627800000001</v>
      </c>
      <c r="EB196" s="861">
        <v>120.5</v>
      </c>
      <c r="EC196" s="861">
        <v>1.2390000000000001</v>
      </c>
      <c r="ED196" s="861">
        <v>132.4</v>
      </c>
      <c r="EE196" s="861">
        <v>120.57</v>
      </c>
      <c r="EF196" s="861">
        <v>5.5140000000000002</v>
      </c>
      <c r="EG196" s="861">
        <v>656.1</v>
      </c>
      <c r="EH196" s="861">
        <v>120.46</v>
      </c>
      <c r="EI196" s="861">
        <v>5.1420000000000003</v>
      </c>
      <c r="EJ196" s="861">
        <v>613.1</v>
      </c>
      <c r="EK196" s="861">
        <v>10.082392</v>
      </c>
      <c r="EL196" s="861">
        <v>11.955427</v>
      </c>
      <c r="EM196" s="861">
        <v>-15.91006</v>
      </c>
      <c r="EN196" s="861">
        <v>-21.699083999999999</v>
      </c>
      <c r="EO196" s="861">
        <v>94.563238999999996</v>
      </c>
      <c r="EP196" s="861">
        <v>90.501029000000003</v>
      </c>
      <c r="EQ196" s="861">
        <v>-6.0476489999999998</v>
      </c>
      <c r="ER196" s="861">
        <v>878.39849900000002</v>
      </c>
      <c r="ES196" s="861">
        <v>2056.1399160000001</v>
      </c>
      <c r="ET196" s="861">
        <v>1936.2879069999999</v>
      </c>
      <c r="EU196" s="861"/>
      <c r="EV196" s="861"/>
      <c r="EW196" s="861"/>
      <c r="EX196" s="861"/>
      <c r="EY196" s="861"/>
      <c r="EZ196" s="861"/>
      <c r="FA196" s="861"/>
      <c r="FB196" s="861"/>
      <c r="FC196" s="861"/>
      <c r="FD196" s="861"/>
    </row>
    <row r="197" spans="1:160" x14ac:dyDescent="0.25">
      <c r="A197" s="837">
        <v>46141</v>
      </c>
      <c r="B197" s="836">
        <v>0.50687499999999996</v>
      </c>
      <c r="C197" s="861">
        <v>10260</v>
      </c>
      <c r="D197" s="861">
        <v>0</v>
      </c>
      <c r="E197" s="861">
        <v>0</v>
      </c>
      <c r="F197" s="861">
        <v>74.738174999999998</v>
      </c>
      <c r="G197" s="861">
        <v>70.888220000000004</v>
      </c>
      <c r="H197" s="861">
        <v>64.417680000000004</v>
      </c>
      <c r="I197" s="861">
        <v>73.451170000000005</v>
      </c>
      <c r="J197" s="861">
        <v>70.533034999999998</v>
      </c>
      <c r="K197" s="861">
        <v>71.066630000000004</v>
      </c>
      <c r="L197" s="861">
        <v>73.923027000000005</v>
      </c>
      <c r="M197" s="861">
        <v>74.269765000000007</v>
      </c>
      <c r="N197" s="861">
        <v>-1.9211670000000001</v>
      </c>
      <c r="O197" s="861">
        <v>-3.2836180000000001</v>
      </c>
      <c r="P197" s="861">
        <v>-4.2256140000000002</v>
      </c>
      <c r="Q197" s="861">
        <v>-0.37844</v>
      </c>
      <c r="R197" s="861">
        <v>-0.182916</v>
      </c>
      <c r="S197" s="861">
        <v>-0.95749799999999996</v>
      </c>
      <c r="T197" s="861">
        <v>83.501129000000006</v>
      </c>
      <c r="U197" s="861">
        <v>72.653664000000006</v>
      </c>
      <c r="V197" s="861">
        <v>97.644192000000004</v>
      </c>
      <c r="W197" s="861">
        <v>96.944706999999994</v>
      </c>
      <c r="X197" s="861">
        <v>1.7593859999999999</v>
      </c>
      <c r="Y197" s="861">
        <v>2.7604350000000002</v>
      </c>
      <c r="Z197" s="861">
        <v>-0.84275500000000003</v>
      </c>
      <c r="AA197" s="861">
        <v>-0.42236000000000001</v>
      </c>
      <c r="AB197" s="861">
        <v>-0.27233200000000002</v>
      </c>
      <c r="AC197" s="861">
        <v>1.180671</v>
      </c>
      <c r="AD197" s="861">
        <v>8.8963210000000004</v>
      </c>
      <c r="AE197" s="861">
        <v>113.043272</v>
      </c>
      <c r="AF197" s="861">
        <v>98.258874000000006</v>
      </c>
      <c r="AG197" s="861">
        <v>90.304456000000002</v>
      </c>
      <c r="AH197" s="861">
        <v>115.498366</v>
      </c>
      <c r="AI197" s="861">
        <v>92.613911000000002</v>
      </c>
      <c r="AJ197" s="861">
        <v>77.179316</v>
      </c>
      <c r="AK197" s="861">
        <v>2.6576209999999998</v>
      </c>
      <c r="AL197" s="861">
        <v>0.11783200000000001</v>
      </c>
      <c r="AM197" s="861">
        <v>6.780106</v>
      </c>
      <c r="AN197" s="861">
        <v>95.480958000000001</v>
      </c>
      <c r="AO197" s="861">
        <v>96.113299999999995</v>
      </c>
      <c r="AP197" s="861">
        <v>92.998604999999998</v>
      </c>
      <c r="AQ197" s="861">
        <v>89.501176000000001</v>
      </c>
      <c r="AR197" s="861">
        <v>72.543394000000006</v>
      </c>
      <c r="AS197" s="861">
        <v>62.972557999999999</v>
      </c>
      <c r="AT197" s="861">
        <v>77.215681000000004</v>
      </c>
      <c r="AU197" s="861">
        <v>75.068528999999998</v>
      </c>
      <c r="AV197" s="861">
        <v>73.910875000000004</v>
      </c>
      <c r="AW197" s="861">
        <v>73.300447000000005</v>
      </c>
      <c r="AX197" s="861">
        <v>93.032067999999995</v>
      </c>
      <c r="AY197" s="861">
        <v>90.564643000000004</v>
      </c>
      <c r="AZ197" s="861">
        <v>2.3167840000000002</v>
      </c>
      <c r="BA197" s="861">
        <v>2.0759500000000002</v>
      </c>
      <c r="BB197" s="861">
        <v>-4.2930669999999997</v>
      </c>
      <c r="BC197" s="861">
        <v>-3.104406</v>
      </c>
      <c r="BD197" s="861">
        <v>-2.5897540000000001</v>
      </c>
      <c r="BE197" s="861">
        <v>4.6749400000000003</v>
      </c>
      <c r="BF197" s="861">
        <v>33.252405000000003</v>
      </c>
      <c r="BG197" s="861">
        <v>141.42490000000001</v>
      </c>
      <c r="BH197" s="861">
        <v>110.02912600000001</v>
      </c>
      <c r="BI197" s="861">
        <v>54.629938000000003</v>
      </c>
      <c r="BJ197" s="861">
        <v>134.832382</v>
      </c>
      <c r="BK197" s="861">
        <v>88.118904000000001</v>
      </c>
      <c r="BL197" s="861">
        <v>75.779971000000003</v>
      </c>
      <c r="BM197" s="861">
        <v>-11.141754000000001</v>
      </c>
      <c r="BN197" s="861">
        <v>-4.987984</v>
      </c>
      <c r="BO197" s="861">
        <v>2.688472</v>
      </c>
      <c r="BP197" s="861">
        <v>-4.4578629999999997</v>
      </c>
      <c r="BQ197" s="861">
        <v>88.147867000000005</v>
      </c>
      <c r="BR197" s="861">
        <v>89.305719999999994</v>
      </c>
      <c r="BS197" s="861">
        <v>86.353903000000003</v>
      </c>
      <c r="BT197" s="861">
        <v>58.789375999999997</v>
      </c>
      <c r="BU197" s="861">
        <v>64.666732999999994</v>
      </c>
      <c r="BV197" s="861">
        <v>60.901321000000003</v>
      </c>
      <c r="BW197" s="861">
        <v>64.150026999999994</v>
      </c>
      <c r="BX197" s="861">
        <v>2.1760480000000002</v>
      </c>
      <c r="BY197" s="861">
        <v>-4.3579319999999999</v>
      </c>
      <c r="BZ197" s="861">
        <v>1.736132</v>
      </c>
      <c r="CA197" s="861">
        <v>-0.30335099999999998</v>
      </c>
      <c r="CB197" s="861">
        <v>-6.4069839999999996</v>
      </c>
      <c r="CC197" s="861">
        <v>-2.7399480000000001</v>
      </c>
      <c r="CD197" s="861">
        <v>-6.3907930000000004</v>
      </c>
      <c r="CE197" s="861">
        <v>-1.2272559999999999</v>
      </c>
      <c r="CF197" s="861">
        <v>-8.6812550000000002</v>
      </c>
      <c r="CG197" s="861">
        <v>-1.169184</v>
      </c>
      <c r="CH197" s="861">
        <v>-9.0565689999999996</v>
      </c>
      <c r="CI197" s="861">
        <v>-4.082141</v>
      </c>
      <c r="CJ197" s="861">
        <v>-6.6002090000000004</v>
      </c>
      <c r="CK197" s="861">
        <v>-3.0926779999999998</v>
      </c>
      <c r="CL197" s="861">
        <v>-6.8295899999999996</v>
      </c>
      <c r="CM197" s="861">
        <v>-0.91209399999999996</v>
      </c>
      <c r="CN197" s="861">
        <v>-8.4817789999999995</v>
      </c>
      <c r="CO197" s="861">
        <v>-3.648873</v>
      </c>
      <c r="CP197" s="861">
        <v>-8.9175369999999994</v>
      </c>
      <c r="CQ197" s="861">
        <v>-5.6688229999999997</v>
      </c>
      <c r="CR197" s="861">
        <v>-6.5256540000000003</v>
      </c>
      <c r="CS197" s="861">
        <v>-3.8935219999999999</v>
      </c>
      <c r="CT197" s="861">
        <v>-6.5098539999999998</v>
      </c>
      <c r="CU197" s="861">
        <v>-4.0056240000000001</v>
      </c>
      <c r="CV197" s="861">
        <v>-9.2020520000000001</v>
      </c>
      <c r="CW197" s="861">
        <v>-3.9326379999999999</v>
      </c>
      <c r="CX197" s="861">
        <v>-9.0290250000000007</v>
      </c>
      <c r="CY197" s="861">
        <v>-4.6474209999999996</v>
      </c>
      <c r="CZ197" s="861">
        <v>-6.3440909999999997</v>
      </c>
      <c r="DA197" s="861">
        <v>-3.4464489999999999</v>
      </c>
      <c r="DB197" s="861">
        <v>-6.8140980000000004</v>
      </c>
      <c r="DC197" s="861">
        <v>-3.1483080000000001</v>
      </c>
      <c r="DD197" s="861">
        <v>-8.9842080000000006</v>
      </c>
      <c r="DE197" s="861">
        <v>-5.6624359999999996</v>
      </c>
      <c r="DF197" s="861">
        <v>-9.1832100000000008</v>
      </c>
      <c r="DG197" s="861">
        <v>-5.4735259999999997</v>
      </c>
      <c r="DH197" s="861">
        <v>-6.1626070000000004</v>
      </c>
      <c r="DI197" s="861">
        <v>-4.0450720000000002</v>
      </c>
      <c r="DJ197" s="861">
        <v>-6.4327769999999997</v>
      </c>
      <c r="DK197" s="861">
        <v>-4.5897410000000001</v>
      </c>
      <c r="DL197" s="861">
        <v>-9.1762119999999996</v>
      </c>
      <c r="DM197" s="861">
        <v>-6.8655419999999996</v>
      </c>
      <c r="DN197" s="861">
        <v>-9.2483620000000002</v>
      </c>
      <c r="DO197" s="861">
        <v>-6.4500219999999997</v>
      </c>
      <c r="DP197" s="861">
        <v>-6.6418590000000002</v>
      </c>
      <c r="DQ197" s="861">
        <v>-4.7749699999999997</v>
      </c>
      <c r="DR197" s="861">
        <v>-7.0126520000000001</v>
      </c>
      <c r="DS197" s="861">
        <v>-5.5481090000000002</v>
      </c>
      <c r="DT197" s="861">
        <v>-8.8749129999999994</v>
      </c>
      <c r="DU197" s="861">
        <v>-7.7487709999999996</v>
      </c>
      <c r="DV197" s="861">
        <v>-9.3551880000000001</v>
      </c>
      <c r="DW197" s="861">
        <v>-5.3434749999999998</v>
      </c>
      <c r="DX197" s="861">
        <v>16.941322</v>
      </c>
      <c r="DY197" s="861">
        <v>13.451805</v>
      </c>
      <c r="DZ197" s="861">
        <v>171.04227299999999</v>
      </c>
      <c r="EA197" s="861">
        <v>160.137764</v>
      </c>
      <c r="EB197" s="861">
        <v>119.69</v>
      </c>
      <c r="EC197" s="861">
        <v>3.2440000000000002</v>
      </c>
      <c r="ED197" s="861">
        <v>382.4</v>
      </c>
      <c r="EE197" s="861">
        <v>119.7</v>
      </c>
      <c r="EF197" s="861">
        <v>5.9059999999999997</v>
      </c>
      <c r="EG197" s="861">
        <v>697.7</v>
      </c>
      <c r="EH197" s="861">
        <v>119.71</v>
      </c>
      <c r="EI197" s="861">
        <v>5.524</v>
      </c>
      <c r="EJ197" s="861">
        <v>650.6</v>
      </c>
      <c r="EK197" s="861">
        <v>16.823045</v>
      </c>
      <c r="EL197" s="861">
        <v>18.378025000000001</v>
      </c>
      <c r="EM197" s="861">
        <v>-10.042939000000001</v>
      </c>
      <c r="EN197" s="861">
        <v>-15.689553</v>
      </c>
      <c r="EO197" s="861">
        <v>98.710485000000006</v>
      </c>
      <c r="EP197" s="861">
        <v>94.110360999999997</v>
      </c>
      <c r="EQ197" s="861">
        <v>-6.0203769999999999</v>
      </c>
      <c r="ER197" s="861">
        <v>881.75151400000004</v>
      </c>
      <c r="ES197" s="861">
        <v>2068.0631899999998</v>
      </c>
      <c r="ET197" s="861">
        <v>1947.191055</v>
      </c>
      <c r="EU197" s="861"/>
      <c r="EV197" s="861"/>
      <c r="EW197" s="861"/>
      <c r="EX197" s="861"/>
      <c r="EY197" s="861"/>
      <c r="EZ197" s="861"/>
      <c r="FA197" s="861"/>
      <c r="FB197" s="861"/>
      <c r="FC197" s="861"/>
      <c r="FD197" s="861"/>
    </row>
    <row r="198" spans="1:160" x14ac:dyDescent="0.25">
      <c r="A198" s="837">
        <v>46141</v>
      </c>
      <c r="B198" s="836">
        <v>0.50756944444444441</v>
      </c>
      <c r="C198" s="861">
        <v>10320</v>
      </c>
      <c r="D198" s="861">
        <v>0</v>
      </c>
      <c r="E198" s="861">
        <v>0</v>
      </c>
      <c r="F198" s="861">
        <v>74.807614999999998</v>
      </c>
      <c r="G198" s="861">
        <v>70.896856999999997</v>
      </c>
      <c r="H198" s="861">
        <v>64.532454000000001</v>
      </c>
      <c r="I198" s="861">
        <v>73.433721000000006</v>
      </c>
      <c r="J198" s="861">
        <v>70.602997999999999</v>
      </c>
      <c r="K198" s="861">
        <v>71.080959000000007</v>
      </c>
      <c r="L198" s="861">
        <v>73.904563999999993</v>
      </c>
      <c r="M198" s="861">
        <v>74.329519000000005</v>
      </c>
      <c r="N198" s="861">
        <v>-2.615818</v>
      </c>
      <c r="O198" s="861">
        <v>-4.0969040000000003</v>
      </c>
      <c r="P198" s="861">
        <v>-5.2026320000000004</v>
      </c>
      <c r="Q198" s="861">
        <v>-2.0611320000000002</v>
      </c>
      <c r="R198" s="861">
        <v>-2.7433049999999999</v>
      </c>
      <c r="S198" s="861">
        <v>-4.1247049999999996</v>
      </c>
      <c r="T198" s="861">
        <v>82.815083999999999</v>
      </c>
      <c r="U198" s="861">
        <v>73.109443999999996</v>
      </c>
      <c r="V198" s="861">
        <v>96.212429</v>
      </c>
      <c r="W198" s="861">
        <v>95.372777999999997</v>
      </c>
      <c r="X198" s="861">
        <v>-0.48492400000000002</v>
      </c>
      <c r="Y198" s="861">
        <v>-0.21162</v>
      </c>
      <c r="Z198" s="861">
        <v>-4.4544689999999996</v>
      </c>
      <c r="AA198" s="861">
        <v>-3.974065</v>
      </c>
      <c r="AB198" s="861">
        <v>-3.9215460000000002</v>
      </c>
      <c r="AC198" s="861">
        <v>-6.0447569999999997</v>
      </c>
      <c r="AD198" s="861">
        <v>-8.3324040000000004</v>
      </c>
      <c r="AE198" s="861">
        <v>111.29452499999999</v>
      </c>
      <c r="AF198" s="861">
        <v>99.202887000000004</v>
      </c>
      <c r="AG198" s="861">
        <v>91.655694999999994</v>
      </c>
      <c r="AH198" s="861">
        <v>117.19388499999999</v>
      </c>
      <c r="AI198" s="861">
        <v>92.076521999999997</v>
      </c>
      <c r="AJ198" s="861">
        <v>75.549345000000002</v>
      </c>
      <c r="AK198" s="861">
        <v>0.27749699999999999</v>
      </c>
      <c r="AL198" s="861">
        <v>-3.2625470000000001</v>
      </c>
      <c r="AM198" s="861">
        <v>-2.0929389999999999</v>
      </c>
      <c r="AN198" s="861">
        <v>95.578470999999993</v>
      </c>
      <c r="AO198" s="861">
        <v>94.545477000000005</v>
      </c>
      <c r="AP198" s="861">
        <v>93.843536</v>
      </c>
      <c r="AQ198" s="861">
        <v>90.004163000000005</v>
      </c>
      <c r="AR198" s="861">
        <v>72.717679000000004</v>
      </c>
      <c r="AS198" s="861">
        <v>62.959899</v>
      </c>
      <c r="AT198" s="861">
        <v>77.382628999999994</v>
      </c>
      <c r="AU198" s="861">
        <v>75.224073000000004</v>
      </c>
      <c r="AV198" s="861">
        <v>73.985436000000007</v>
      </c>
      <c r="AW198" s="861">
        <v>73.341774000000001</v>
      </c>
      <c r="AX198" s="861">
        <v>91.096598</v>
      </c>
      <c r="AY198" s="861">
        <v>88.798737000000003</v>
      </c>
      <c r="AZ198" s="861">
        <v>-0.33948600000000001</v>
      </c>
      <c r="BA198" s="861">
        <v>-0.20128099999999999</v>
      </c>
      <c r="BB198" s="861">
        <v>-8.2975379999999994</v>
      </c>
      <c r="BC198" s="861">
        <v>-6.7562629999999997</v>
      </c>
      <c r="BD198" s="861">
        <v>-7.2770830000000002</v>
      </c>
      <c r="BE198" s="861">
        <v>2.3355160000000001</v>
      </c>
      <c r="BF198" s="861">
        <v>33.140700000000002</v>
      </c>
      <c r="BG198" s="861">
        <v>140.435373</v>
      </c>
      <c r="BH198" s="861">
        <v>110.245125</v>
      </c>
      <c r="BI198" s="861">
        <v>53.542093000000001</v>
      </c>
      <c r="BJ198" s="861">
        <v>133.49126999999999</v>
      </c>
      <c r="BK198" s="861">
        <v>88.027957999999998</v>
      </c>
      <c r="BL198" s="861">
        <v>78.137642999999997</v>
      </c>
      <c r="BM198" s="861">
        <v>-13.545776</v>
      </c>
      <c r="BN198" s="861">
        <v>-7.5270950000000001</v>
      </c>
      <c r="BO198" s="861">
        <v>-1.865861</v>
      </c>
      <c r="BP198" s="861">
        <v>-6.7146699999999999</v>
      </c>
      <c r="BQ198" s="861">
        <v>88.79853</v>
      </c>
      <c r="BR198" s="861">
        <v>89.509586999999996</v>
      </c>
      <c r="BS198" s="861">
        <v>86.735985999999997</v>
      </c>
      <c r="BT198" s="861">
        <v>58.725538</v>
      </c>
      <c r="BU198" s="861">
        <v>64.717190000000002</v>
      </c>
      <c r="BV198" s="861">
        <v>60.924517000000002</v>
      </c>
      <c r="BW198" s="861">
        <v>64.136336</v>
      </c>
      <c r="BX198" s="861">
        <v>-8.6504480000000008</v>
      </c>
      <c r="BY198" s="861">
        <v>-9.1353299999999997</v>
      </c>
      <c r="BZ198" s="861">
        <v>-5.2364410000000001</v>
      </c>
      <c r="CA198" s="861">
        <v>-5.1498080000000002</v>
      </c>
      <c r="CB198" s="861">
        <v>-6.3754080000000002</v>
      </c>
      <c r="CC198" s="861">
        <v>-2.6778629999999999</v>
      </c>
      <c r="CD198" s="861">
        <v>-6.3638159999999999</v>
      </c>
      <c r="CE198" s="861">
        <v>-1.2097530000000001</v>
      </c>
      <c r="CF198" s="861">
        <v>-8.654636</v>
      </c>
      <c r="CG198" s="861">
        <v>-1.1174189999999999</v>
      </c>
      <c r="CH198" s="861">
        <v>-9.0126779999999993</v>
      </c>
      <c r="CI198" s="861">
        <v>-4.0567250000000001</v>
      </c>
      <c r="CJ198" s="861">
        <v>-6.5686239999999998</v>
      </c>
      <c r="CK198" s="861">
        <v>-3.0523769999999999</v>
      </c>
      <c r="CL198" s="861">
        <v>-6.822673</v>
      </c>
      <c r="CM198" s="861">
        <v>-0.87563000000000002</v>
      </c>
      <c r="CN198" s="861">
        <v>-8.4968350000000008</v>
      </c>
      <c r="CO198" s="861">
        <v>-3.6312899999999999</v>
      </c>
      <c r="CP198" s="861">
        <v>-8.9006229999999995</v>
      </c>
      <c r="CQ198" s="861">
        <v>-5.6394099999999998</v>
      </c>
      <c r="CR198" s="861">
        <v>-6.493868</v>
      </c>
      <c r="CS198" s="861">
        <v>-3.9004470000000002</v>
      </c>
      <c r="CT198" s="861">
        <v>-6.5142160000000002</v>
      </c>
      <c r="CU198" s="861">
        <v>-3.9974159999999999</v>
      </c>
      <c r="CV198" s="861">
        <v>-9.1876829999999998</v>
      </c>
      <c r="CW198" s="861">
        <v>-3.9290799999999999</v>
      </c>
      <c r="CX198" s="861">
        <v>-9.0290970000000002</v>
      </c>
      <c r="CY198" s="861">
        <v>-4.6791390000000002</v>
      </c>
      <c r="CZ198" s="861">
        <v>-6.3189669999999998</v>
      </c>
      <c r="DA198" s="861">
        <v>-3.481414</v>
      </c>
      <c r="DB198" s="861">
        <v>-6.8296349999999997</v>
      </c>
      <c r="DC198" s="861">
        <v>-3.1925439999999998</v>
      </c>
      <c r="DD198" s="861">
        <v>-8.9628479999999993</v>
      </c>
      <c r="DE198" s="861">
        <v>-5.6822059999999999</v>
      </c>
      <c r="DF198" s="861">
        <v>-9.1542010000000005</v>
      </c>
      <c r="DG198" s="861">
        <v>-5.5215730000000001</v>
      </c>
      <c r="DH198" s="861">
        <v>-6.1598579999999998</v>
      </c>
      <c r="DI198" s="861">
        <v>-4.08413</v>
      </c>
      <c r="DJ198" s="861">
        <v>-6.3945129999999999</v>
      </c>
      <c r="DK198" s="861">
        <v>-4.610684</v>
      </c>
      <c r="DL198" s="861">
        <v>-9.1586239999999997</v>
      </c>
      <c r="DM198" s="861">
        <v>-6.8713670000000002</v>
      </c>
      <c r="DN198" s="861">
        <v>-9.2460679999999993</v>
      </c>
      <c r="DO198" s="861">
        <v>-6.4598719999999998</v>
      </c>
      <c r="DP198" s="861">
        <v>-6.629772</v>
      </c>
      <c r="DQ198" s="861">
        <v>-4.7949869999999999</v>
      </c>
      <c r="DR198" s="861">
        <v>-6.994904</v>
      </c>
      <c r="DS198" s="861">
        <v>-5.5770049999999998</v>
      </c>
      <c r="DT198" s="861">
        <v>-8.8526489999999995</v>
      </c>
      <c r="DU198" s="861">
        <v>-7.776116</v>
      </c>
      <c r="DV198" s="861">
        <v>-9.3332990000000002</v>
      </c>
      <c r="DW198" s="861">
        <v>-5.3832209999999998</v>
      </c>
      <c r="DX198" s="861">
        <v>15.156416999999999</v>
      </c>
      <c r="DY198" s="861">
        <v>12.200418000000001</v>
      </c>
      <c r="DZ198" s="861">
        <v>167.79477399999999</v>
      </c>
      <c r="EA198" s="861">
        <v>156.10007100000001</v>
      </c>
      <c r="EB198" s="861">
        <v>119.82</v>
      </c>
      <c r="EC198" s="861">
        <v>3.2469999999999999</v>
      </c>
      <c r="ED198" s="861">
        <v>383.3</v>
      </c>
      <c r="EE198" s="861">
        <v>119.89</v>
      </c>
      <c r="EF198" s="861">
        <v>5.7469999999999999</v>
      </c>
      <c r="EG198" s="861">
        <v>676.8</v>
      </c>
      <c r="EH198" s="861">
        <v>119.81</v>
      </c>
      <c r="EI198" s="861">
        <v>5.3869999999999996</v>
      </c>
      <c r="EJ198" s="861">
        <v>632.70000000000005</v>
      </c>
      <c r="EK198" s="861">
        <v>10.774751</v>
      </c>
      <c r="EL198" s="861">
        <v>15.980461</v>
      </c>
      <c r="EM198" s="861">
        <v>-12.86769</v>
      </c>
      <c r="EN198" s="861">
        <v>-17.846322000000001</v>
      </c>
      <c r="EO198" s="861">
        <v>97.361678999999995</v>
      </c>
      <c r="EP198" s="861">
        <v>92.353679999999997</v>
      </c>
      <c r="EQ198" s="861">
        <v>-6.0136909999999997</v>
      </c>
      <c r="ER198" s="861">
        <v>888.13045999999997</v>
      </c>
      <c r="ES198" s="861">
        <v>2079.5652690000002</v>
      </c>
      <c r="ET198" s="861">
        <v>1957.9118860000001</v>
      </c>
      <c r="EU198" s="861"/>
      <c r="EV198" s="861"/>
      <c r="EW198" s="861"/>
      <c r="EX198" s="861"/>
      <c r="EY198" s="861"/>
      <c r="EZ198" s="861"/>
      <c r="FA198" s="861"/>
      <c r="FB198" s="861"/>
      <c r="FC198" s="861"/>
      <c r="FD198" s="861"/>
    </row>
    <row r="199" spans="1:160" x14ac:dyDescent="0.25">
      <c r="A199" s="837">
        <v>46141</v>
      </c>
      <c r="B199" s="836">
        <v>0.50826388888888896</v>
      </c>
      <c r="C199" s="861">
        <v>10380</v>
      </c>
      <c r="D199" s="861">
        <v>0</v>
      </c>
      <c r="E199" s="861">
        <v>0</v>
      </c>
      <c r="F199" s="861">
        <v>74.813903999999994</v>
      </c>
      <c r="G199" s="861">
        <v>70.932036999999994</v>
      </c>
      <c r="H199" s="861">
        <v>64.457131000000004</v>
      </c>
      <c r="I199" s="861">
        <v>73.432511000000005</v>
      </c>
      <c r="J199" s="861">
        <v>70.629807</v>
      </c>
      <c r="K199" s="861">
        <v>71.083566000000005</v>
      </c>
      <c r="L199" s="861">
        <v>73.893074999999996</v>
      </c>
      <c r="M199" s="861">
        <v>74.341285999999997</v>
      </c>
      <c r="N199" s="861">
        <v>-3.0684100000000001</v>
      </c>
      <c r="O199" s="861">
        <v>-4.7632199999999996</v>
      </c>
      <c r="P199" s="861">
        <v>-5.7703290000000003</v>
      </c>
      <c r="Q199" s="861">
        <v>-2.336497</v>
      </c>
      <c r="R199" s="861">
        <v>-3.1368779999999998</v>
      </c>
      <c r="S199" s="861">
        <v>-4.5512309999999996</v>
      </c>
      <c r="T199" s="861">
        <v>82.341714999999994</v>
      </c>
      <c r="U199" s="861">
        <v>72.735715999999996</v>
      </c>
      <c r="V199" s="861">
        <v>95.269094999999993</v>
      </c>
      <c r="W199" s="861">
        <v>94.436807000000002</v>
      </c>
      <c r="X199" s="861">
        <v>-1.4549179999999999</v>
      </c>
      <c r="Y199" s="861">
        <v>-1.294476</v>
      </c>
      <c r="Z199" s="861">
        <v>-5.9169539999999996</v>
      </c>
      <c r="AA199" s="861">
        <v>-5.3944479999999997</v>
      </c>
      <c r="AB199" s="861">
        <v>-5.3584160000000001</v>
      </c>
      <c r="AC199" s="861">
        <v>-7.7332809999999998</v>
      </c>
      <c r="AD199" s="861">
        <v>-9.72959</v>
      </c>
      <c r="AE199" s="861">
        <v>108.4776</v>
      </c>
      <c r="AF199" s="861">
        <v>99.972145999999995</v>
      </c>
      <c r="AG199" s="861">
        <v>92.032790000000006</v>
      </c>
      <c r="AH199" s="861">
        <v>113.734241</v>
      </c>
      <c r="AI199" s="861">
        <v>91.322873999999999</v>
      </c>
      <c r="AJ199" s="861">
        <v>74.269755000000004</v>
      </c>
      <c r="AK199" s="861">
        <v>-1.337229</v>
      </c>
      <c r="AL199" s="861">
        <v>-4.7814410000000001</v>
      </c>
      <c r="AM199" s="861">
        <v>-3.640196</v>
      </c>
      <c r="AN199" s="861">
        <v>95.004489000000007</v>
      </c>
      <c r="AO199" s="861">
        <v>93.620002999999997</v>
      </c>
      <c r="AP199" s="861">
        <v>93.041027</v>
      </c>
      <c r="AQ199" s="861">
        <v>89.925383999999994</v>
      </c>
      <c r="AR199" s="861">
        <v>72.717538000000005</v>
      </c>
      <c r="AS199" s="861">
        <v>62.976894999999999</v>
      </c>
      <c r="AT199" s="861">
        <v>77.379833000000005</v>
      </c>
      <c r="AU199" s="861">
        <v>75.266454999999993</v>
      </c>
      <c r="AV199" s="861">
        <v>74.068051999999994</v>
      </c>
      <c r="AW199" s="861">
        <v>73.045872000000003</v>
      </c>
      <c r="AX199" s="861">
        <v>90.371134999999995</v>
      </c>
      <c r="AY199" s="861">
        <v>88.000634000000005</v>
      </c>
      <c r="AZ199" s="861">
        <v>-1.482448</v>
      </c>
      <c r="BA199" s="861">
        <v>-1.183362</v>
      </c>
      <c r="BB199" s="861">
        <v>-9.6547459999999994</v>
      </c>
      <c r="BC199" s="861">
        <v>-8.1288940000000007</v>
      </c>
      <c r="BD199" s="861">
        <v>-8.8831629999999997</v>
      </c>
      <c r="BE199" s="861">
        <v>-2.9457230000000001</v>
      </c>
      <c r="BF199" s="861">
        <v>28.652080000000002</v>
      </c>
      <c r="BG199" s="861">
        <v>139.66876400000001</v>
      </c>
      <c r="BH199" s="861">
        <v>110.02096400000001</v>
      </c>
      <c r="BI199" s="861">
        <v>53.695794999999997</v>
      </c>
      <c r="BJ199" s="861">
        <v>132.374503</v>
      </c>
      <c r="BK199" s="861">
        <v>87.315040999999994</v>
      </c>
      <c r="BL199" s="861">
        <v>77.259806999999995</v>
      </c>
      <c r="BM199" s="861">
        <v>-14.653817</v>
      </c>
      <c r="BN199" s="861">
        <v>-8.9146879999999999</v>
      </c>
      <c r="BO199" s="861">
        <v>-11.882553</v>
      </c>
      <c r="BP199" s="861">
        <v>-8.26755</v>
      </c>
      <c r="BQ199" s="861">
        <v>88.032475000000005</v>
      </c>
      <c r="BR199" s="861">
        <v>89.444221999999996</v>
      </c>
      <c r="BS199" s="861">
        <v>86.722500999999994</v>
      </c>
      <c r="BT199" s="861">
        <v>58.935090000000002</v>
      </c>
      <c r="BU199" s="861">
        <v>64.712221</v>
      </c>
      <c r="BV199" s="861">
        <v>61.005426999999997</v>
      </c>
      <c r="BW199" s="861">
        <v>64.147194999999996</v>
      </c>
      <c r="BX199" s="861">
        <v>-10.037846</v>
      </c>
      <c r="BY199" s="861">
        <v>-10.530836000000001</v>
      </c>
      <c r="BZ199" s="861">
        <v>-8.6608110000000007</v>
      </c>
      <c r="CA199" s="861">
        <v>-12.777047</v>
      </c>
      <c r="CB199" s="861">
        <v>-6.359477</v>
      </c>
      <c r="CC199" s="861">
        <v>-2.67754</v>
      </c>
      <c r="CD199" s="861">
        <v>-6.3182289999999997</v>
      </c>
      <c r="CE199" s="861">
        <v>-1.1649929999999999</v>
      </c>
      <c r="CF199" s="861">
        <v>-8.6290569999999995</v>
      </c>
      <c r="CG199" s="861">
        <v>-1.117132</v>
      </c>
      <c r="CH199" s="861">
        <v>-8.9793439999999993</v>
      </c>
      <c r="CI199" s="861">
        <v>-4.0413160000000001</v>
      </c>
      <c r="CJ199" s="861">
        <v>-6.5587549999999997</v>
      </c>
      <c r="CK199" s="861">
        <v>-3.0334850000000002</v>
      </c>
      <c r="CL199" s="861">
        <v>-6.7971320000000004</v>
      </c>
      <c r="CM199" s="861">
        <v>-0.84431</v>
      </c>
      <c r="CN199" s="861">
        <v>-8.4581540000000004</v>
      </c>
      <c r="CO199" s="861">
        <v>-3.5984780000000001</v>
      </c>
      <c r="CP199" s="861">
        <v>-8.8864619999999999</v>
      </c>
      <c r="CQ199" s="861">
        <v>-5.650957</v>
      </c>
      <c r="CR199" s="861">
        <v>-6.4858279999999997</v>
      </c>
      <c r="CS199" s="861">
        <v>-3.8710580000000001</v>
      </c>
      <c r="CT199" s="861">
        <v>-6.4693560000000003</v>
      </c>
      <c r="CU199" s="861">
        <v>-3.9783010000000001</v>
      </c>
      <c r="CV199" s="861">
        <v>-9.1838789999999992</v>
      </c>
      <c r="CW199" s="861">
        <v>-3.9229820000000002</v>
      </c>
      <c r="CX199" s="861">
        <v>-9.022494</v>
      </c>
      <c r="CY199" s="861">
        <v>-4.6716499999999996</v>
      </c>
      <c r="CZ199" s="861">
        <v>-6.2955940000000004</v>
      </c>
      <c r="DA199" s="861">
        <v>-3.4675820000000002</v>
      </c>
      <c r="DB199" s="861">
        <v>-6.7793089999999996</v>
      </c>
      <c r="DC199" s="861">
        <v>-3.1842890000000001</v>
      </c>
      <c r="DD199" s="861">
        <v>-8.9472190000000005</v>
      </c>
      <c r="DE199" s="861">
        <v>-5.6666569999999998</v>
      </c>
      <c r="DF199" s="861">
        <v>-9.1541130000000006</v>
      </c>
      <c r="DG199" s="861">
        <v>-5.5270770000000002</v>
      </c>
      <c r="DH199" s="861">
        <v>-6.141578</v>
      </c>
      <c r="DI199" s="861">
        <v>-4.0682099999999997</v>
      </c>
      <c r="DJ199" s="861">
        <v>-6.3911350000000002</v>
      </c>
      <c r="DK199" s="861">
        <v>-4.6212749999999998</v>
      </c>
      <c r="DL199" s="861">
        <v>-9.1447800000000008</v>
      </c>
      <c r="DM199" s="861">
        <v>-6.9252890000000003</v>
      </c>
      <c r="DN199" s="861">
        <v>-9.2473860000000005</v>
      </c>
      <c r="DO199" s="861">
        <v>-6.4719189999999998</v>
      </c>
      <c r="DP199" s="861">
        <v>-6.5984080000000001</v>
      </c>
      <c r="DQ199" s="861">
        <v>-4.7860319999999996</v>
      </c>
      <c r="DR199" s="861">
        <v>-6.9975949999999996</v>
      </c>
      <c r="DS199" s="861">
        <v>-5.5610480000000004</v>
      </c>
      <c r="DT199" s="861">
        <v>-8.8345950000000002</v>
      </c>
      <c r="DU199" s="861">
        <v>-7.7702520000000002</v>
      </c>
      <c r="DV199" s="861">
        <v>-9.3204829999999994</v>
      </c>
      <c r="DW199" s="861">
        <v>-5.3690870000000004</v>
      </c>
      <c r="DX199" s="861">
        <v>14.467904000000001</v>
      </c>
      <c r="DY199" s="861">
        <v>11.292607</v>
      </c>
      <c r="DZ199" s="861">
        <v>165.13314299999999</v>
      </c>
      <c r="EA199" s="861">
        <v>154.28589500000001</v>
      </c>
      <c r="EB199" s="861">
        <v>119.92</v>
      </c>
      <c r="EC199" s="861">
        <v>3.25</v>
      </c>
      <c r="ED199" s="861">
        <v>384.4</v>
      </c>
      <c r="EE199" s="861">
        <v>120</v>
      </c>
      <c r="EF199" s="861">
        <v>5.6440000000000001</v>
      </c>
      <c r="EG199" s="861">
        <v>668.1</v>
      </c>
      <c r="EH199" s="861">
        <v>119.94</v>
      </c>
      <c r="EI199" s="861">
        <v>5.3070000000000004</v>
      </c>
      <c r="EJ199" s="861">
        <v>627.29999999999995</v>
      </c>
      <c r="EK199" s="861">
        <v>10.351929999999999</v>
      </c>
      <c r="EL199" s="861">
        <v>7.577477</v>
      </c>
      <c r="EM199" s="861">
        <v>-13.992126000000001</v>
      </c>
      <c r="EN199" s="861">
        <v>-19.46003</v>
      </c>
      <c r="EO199" s="861">
        <v>96.243031000000002</v>
      </c>
      <c r="EP199" s="861">
        <v>91.554464999999993</v>
      </c>
      <c r="EQ199" s="861">
        <v>-5.9998180000000003</v>
      </c>
      <c r="ER199" s="861">
        <v>894.24123699999996</v>
      </c>
      <c r="ES199" s="861">
        <v>2090.7741820000001</v>
      </c>
      <c r="ET199" s="861">
        <v>1968.4153530000001</v>
      </c>
      <c r="EU199" s="861"/>
      <c r="EV199" s="861"/>
      <c r="EW199" s="861"/>
      <c r="EX199" s="861"/>
      <c r="EY199" s="861"/>
      <c r="EZ199" s="861"/>
      <c r="FA199" s="861"/>
      <c r="FB199" s="861"/>
      <c r="FC199" s="861"/>
      <c r="FD199" s="861"/>
    </row>
    <row r="200" spans="1:160" x14ac:dyDescent="0.25">
      <c r="A200" s="837">
        <v>46141</v>
      </c>
      <c r="B200" s="836">
        <v>0.50895833333333329</v>
      </c>
      <c r="C200" s="861">
        <v>10440</v>
      </c>
      <c r="D200" s="861">
        <v>0</v>
      </c>
      <c r="E200" s="861">
        <v>0</v>
      </c>
      <c r="F200" s="861">
        <v>74.900306</v>
      </c>
      <c r="G200" s="861">
        <v>70.996767000000006</v>
      </c>
      <c r="H200" s="861">
        <v>64.459061000000005</v>
      </c>
      <c r="I200" s="861">
        <v>73.437920000000005</v>
      </c>
      <c r="J200" s="861">
        <v>70.677690999999996</v>
      </c>
      <c r="K200" s="861">
        <v>71.112328000000005</v>
      </c>
      <c r="L200" s="861">
        <v>73.894289000000001</v>
      </c>
      <c r="M200" s="861">
        <v>74.342922000000002</v>
      </c>
      <c r="N200" s="861">
        <v>-3.3809689999999999</v>
      </c>
      <c r="O200" s="861">
        <v>-5.2661689999999997</v>
      </c>
      <c r="P200" s="861">
        <v>-6.2726730000000002</v>
      </c>
      <c r="Q200" s="861">
        <v>-2.4277280000000001</v>
      </c>
      <c r="R200" s="861">
        <v>-3.44232</v>
      </c>
      <c r="S200" s="861">
        <v>-4.8098660000000004</v>
      </c>
      <c r="T200" s="861">
        <v>82.259182999999993</v>
      </c>
      <c r="U200" s="861">
        <v>72.971564000000001</v>
      </c>
      <c r="V200" s="861">
        <v>94.916984999999997</v>
      </c>
      <c r="W200" s="861">
        <v>94.035193000000007</v>
      </c>
      <c r="X200" s="861">
        <v>-2.0266549999999999</v>
      </c>
      <c r="Y200" s="861">
        <v>-1.9910080000000001</v>
      </c>
      <c r="Z200" s="861">
        <v>-6.6540049999999997</v>
      </c>
      <c r="AA200" s="861">
        <v>-6.1728779999999999</v>
      </c>
      <c r="AB200" s="861">
        <v>-6.1061670000000001</v>
      </c>
      <c r="AC200" s="861">
        <v>-8.5128570000000003</v>
      </c>
      <c r="AD200" s="861">
        <v>-10.381797000000001</v>
      </c>
      <c r="AE200" s="861">
        <v>106.922388</v>
      </c>
      <c r="AF200" s="861">
        <v>99.794966000000002</v>
      </c>
      <c r="AG200" s="861">
        <v>91.61703</v>
      </c>
      <c r="AH200" s="861">
        <v>111.86796099999999</v>
      </c>
      <c r="AI200" s="861">
        <v>90.970157</v>
      </c>
      <c r="AJ200" s="861">
        <v>73.728539999999995</v>
      </c>
      <c r="AK200" s="861">
        <v>-2.2322289999999998</v>
      </c>
      <c r="AL200" s="861">
        <v>-5.6130230000000001</v>
      </c>
      <c r="AM200" s="861">
        <v>-4.3107369999999996</v>
      </c>
      <c r="AN200" s="861">
        <v>94.451870999999997</v>
      </c>
      <c r="AO200" s="861">
        <v>93.303120000000007</v>
      </c>
      <c r="AP200" s="861">
        <v>92.382866000000007</v>
      </c>
      <c r="AQ200" s="861">
        <v>89.705173000000002</v>
      </c>
      <c r="AR200" s="861">
        <v>72.792339999999996</v>
      </c>
      <c r="AS200" s="861">
        <v>62.970305000000003</v>
      </c>
      <c r="AT200" s="861">
        <v>77.339557999999997</v>
      </c>
      <c r="AU200" s="861">
        <v>75.327000999999996</v>
      </c>
      <c r="AV200" s="861">
        <v>73.873676000000003</v>
      </c>
      <c r="AW200" s="861">
        <v>72.934843000000001</v>
      </c>
      <c r="AX200" s="861">
        <v>90.213759999999994</v>
      </c>
      <c r="AY200" s="861">
        <v>87.834508</v>
      </c>
      <c r="AZ200" s="861">
        <v>-2.1115910000000002</v>
      </c>
      <c r="BA200" s="861">
        <v>-1.5078819999999999</v>
      </c>
      <c r="BB200" s="861">
        <v>-10.536519</v>
      </c>
      <c r="BC200" s="861">
        <v>-9.0019860000000005</v>
      </c>
      <c r="BD200" s="861">
        <v>-9.8853779999999993</v>
      </c>
      <c r="BE200" s="861">
        <v>-4.0663099999999996</v>
      </c>
      <c r="BF200" s="861">
        <v>29.081583999999999</v>
      </c>
      <c r="BG200" s="861">
        <v>139.08604800000001</v>
      </c>
      <c r="BH200" s="861">
        <v>109.67143799999999</v>
      </c>
      <c r="BI200" s="861">
        <v>53.452713000000003</v>
      </c>
      <c r="BJ200" s="861">
        <v>131.65181799999999</v>
      </c>
      <c r="BK200" s="861">
        <v>86.986025999999995</v>
      </c>
      <c r="BL200" s="861">
        <v>76.549232000000003</v>
      </c>
      <c r="BM200" s="861">
        <v>-15.688129999999999</v>
      </c>
      <c r="BN200" s="861">
        <v>-9.9151720000000001</v>
      </c>
      <c r="BO200" s="861">
        <v>-11.284958</v>
      </c>
      <c r="BP200" s="861">
        <v>-9.3101400000000005</v>
      </c>
      <c r="BQ200" s="861">
        <v>87.906891999999999</v>
      </c>
      <c r="BR200" s="861">
        <v>89.383185999999995</v>
      </c>
      <c r="BS200" s="861">
        <v>86.594596999999993</v>
      </c>
      <c r="BT200" s="861">
        <v>59.12153</v>
      </c>
      <c r="BU200" s="861">
        <v>64.700868</v>
      </c>
      <c r="BV200" s="861">
        <v>61.056297000000001</v>
      </c>
      <c r="BW200" s="861">
        <v>64.178192999999993</v>
      </c>
      <c r="BX200" s="861">
        <v>-10.719836000000001</v>
      </c>
      <c r="BY200" s="861">
        <v>-11.289065000000001</v>
      </c>
      <c r="BZ200" s="861">
        <v>-9.7238220000000002</v>
      </c>
      <c r="CA200" s="861">
        <v>-13.592553000000001</v>
      </c>
      <c r="CB200" s="861">
        <v>-6.3589960000000003</v>
      </c>
      <c r="CC200" s="861">
        <v>-2.700863</v>
      </c>
      <c r="CD200" s="861">
        <v>-6.3104240000000003</v>
      </c>
      <c r="CE200" s="861">
        <v>-1.158177</v>
      </c>
      <c r="CF200" s="861">
        <v>-8.6026000000000007</v>
      </c>
      <c r="CG200" s="861">
        <v>-1.084967</v>
      </c>
      <c r="CH200" s="861">
        <v>-8.9568399999999997</v>
      </c>
      <c r="CI200" s="861">
        <v>-4.0440909999999999</v>
      </c>
      <c r="CJ200" s="861">
        <v>-6.5676100000000002</v>
      </c>
      <c r="CK200" s="861">
        <v>-3.0563570000000002</v>
      </c>
      <c r="CL200" s="861">
        <v>-6.7757800000000001</v>
      </c>
      <c r="CM200" s="861">
        <v>-0.84628599999999998</v>
      </c>
      <c r="CN200" s="861">
        <v>-8.441535</v>
      </c>
      <c r="CO200" s="861">
        <v>-3.6005699999999998</v>
      </c>
      <c r="CP200" s="861">
        <v>-8.8912929999999992</v>
      </c>
      <c r="CQ200" s="861">
        <v>-5.6585599999999996</v>
      </c>
      <c r="CR200" s="861">
        <v>-6.4948420000000002</v>
      </c>
      <c r="CS200" s="861">
        <v>-3.881894</v>
      </c>
      <c r="CT200" s="861">
        <v>-6.4580820000000001</v>
      </c>
      <c r="CU200" s="861">
        <v>-3.9833419999999999</v>
      </c>
      <c r="CV200" s="861">
        <v>-9.1495909999999991</v>
      </c>
      <c r="CW200" s="861">
        <v>-3.9140769999999998</v>
      </c>
      <c r="CX200" s="861">
        <v>-8.9811599999999991</v>
      </c>
      <c r="CY200" s="861">
        <v>-4.6673619999999998</v>
      </c>
      <c r="CZ200" s="861">
        <v>-6.2922289999999998</v>
      </c>
      <c r="DA200" s="861">
        <v>-3.4590649999999998</v>
      </c>
      <c r="DB200" s="861">
        <v>-6.7516040000000004</v>
      </c>
      <c r="DC200" s="861">
        <v>-3.1469900000000002</v>
      </c>
      <c r="DD200" s="861">
        <v>-8.9424960000000002</v>
      </c>
      <c r="DE200" s="861">
        <v>-5.6698820000000003</v>
      </c>
      <c r="DF200" s="861">
        <v>-9.1475240000000007</v>
      </c>
      <c r="DG200" s="861">
        <v>-5.486974</v>
      </c>
      <c r="DH200" s="861">
        <v>-6.1401510000000004</v>
      </c>
      <c r="DI200" s="861">
        <v>-4.051723</v>
      </c>
      <c r="DJ200" s="861">
        <v>-6.3745880000000001</v>
      </c>
      <c r="DK200" s="861">
        <v>-4.6122199999999998</v>
      </c>
      <c r="DL200" s="861">
        <v>-9.1533499999999997</v>
      </c>
      <c r="DM200" s="861">
        <v>-6.8988019999999999</v>
      </c>
      <c r="DN200" s="861">
        <v>-9.2075169999999993</v>
      </c>
      <c r="DO200" s="861">
        <v>-6.4406230000000004</v>
      </c>
      <c r="DP200" s="861">
        <v>-6.5708399999999996</v>
      </c>
      <c r="DQ200" s="861">
        <v>-4.7602169999999999</v>
      </c>
      <c r="DR200" s="861">
        <v>-6.9534760000000002</v>
      </c>
      <c r="DS200" s="861">
        <v>-5.5668930000000003</v>
      </c>
      <c r="DT200" s="861">
        <v>-8.8084969999999991</v>
      </c>
      <c r="DU200" s="861">
        <v>-7.7572910000000004</v>
      </c>
      <c r="DV200" s="861">
        <v>-9.3191659999999992</v>
      </c>
      <c r="DW200" s="861">
        <v>-5.3719710000000003</v>
      </c>
      <c r="DX200" s="861">
        <v>14.153247</v>
      </c>
      <c r="DY200" s="861">
        <v>10.952142</v>
      </c>
      <c r="DZ200" s="861">
        <v>164.283455</v>
      </c>
      <c r="EA200" s="861">
        <v>154.164581</v>
      </c>
      <c r="EB200" s="861">
        <v>119.76</v>
      </c>
      <c r="EC200" s="861">
        <v>3.246</v>
      </c>
      <c r="ED200" s="861">
        <v>383.2</v>
      </c>
      <c r="EE200" s="861">
        <v>119.84</v>
      </c>
      <c r="EF200" s="861">
        <v>5.6139999999999999</v>
      </c>
      <c r="EG200" s="861">
        <v>666.2</v>
      </c>
      <c r="EH200" s="861">
        <v>119.86</v>
      </c>
      <c r="EI200" s="861">
        <v>5.28</v>
      </c>
      <c r="EJ200" s="861">
        <v>622.70000000000005</v>
      </c>
      <c r="EK200" s="861">
        <v>10.202090999999999</v>
      </c>
      <c r="EL200" s="861">
        <v>8.7915379999999992</v>
      </c>
      <c r="EM200" s="861">
        <v>-14.512828000000001</v>
      </c>
      <c r="EN200" s="861">
        <v>-20.076495999999999</v>
      </c>
      <c r="EO200" s="861">
        <v>95.883364999999998</v>
      </c>
      <c r="EP200" s="861">
        <v>91.500797000000006</v>
      </c>
      <c r="EQ200" s="861">
        <v>-5.9889460000000003</v>
      </c>
      <c r="ER200" s="861">
        <v>900.21000200000003</v>
      </c>
      <c r="ES200" s="861">
        <v>2101.8736130000002</v>
      </c>
      <c r="ET200" s="861">
        <v>1978.8547819999999</v>
      </c>
      <c r="EU200" s="861"/>
      <c r="EV200" s="861"/>
      <c r="EW200" s="861"/>
      <c r="EX200" s="861"/>
      <c r="EY200" s="861"/>
      <c r="EZ200" s="861"/>
      <c r="FA200" s="861"/>
      <c r="FB200" s="861"/>
      <c r="FC200" s="861"/>
      <c r="FD200" s="861"/>
    </row>
    <row r="201" spans="1:160" x14ac:dyDescent="0.25">
      <c r="A201" s="837">
        <v>46141</v>
      </c>
      <c r="B201" s="836">
        <v>0.50965277777777784</v>
      </c>
      <c r="C201" s="861">
        <v>10500</v>
      </c>
      <c r="D201" s="861">
        <v>0</v>
      </c>
      <c r="E201" s="861">
        <v>0</v>
      </c>
      <c r="F201" s="861">
        <v>74.868585999999993</v>
      </c>
      <c r="G201" s="861">
        <v>71.015828999999997</v>
      </c>
      <c r="H201" s="861">
        <v>64.437640000000002</v>
      </c>
      <c r="I201" s="861">
        <v>73.445487999999997</v>
      </c>
      <c r="J201" s="861">
        <v>70.747265999999996</v>
      </c>
      <c r="K201" s="861">
        <v>71.128403000000006</v>
      </c>
      <c r="L201" s="861">
        <v>73.884136999999996</v>
      </c>
      <c r="M201" s="861">
        <v>74.356026</v>
      </c>
      <c r="N201" s="861">
        <v>-3.6027740000000001</v>
      </c>
      <c r="O201" s="861">
        <v>-5.602805</v>
      </c>
      <c r="P201" s="861">
        <v>-6.6490530000000003</v>
      </c>
      <c r="Q201" s="861">
        <v>-2.6510150000000001</v>
      </c>
      <c r="R201" s="861">
        <v>-3.7259039999999999</v>
      </c>
      <c r="S201" s="861">
        <v>-4.9254959999999999</v>
      </c>
      <c r="T201" s="861">
        <v>82.284471999999994</v>
      </c>
      <c r="U201" s="861">
        <v>73.475858000000002</v>
      </c>
      <c r="V201" s="861">
        <v>94.861056000000005</v>
      </c>
      <c r="W201" s="861">
        <v>94.017227000000005</v>
      </c>
      <c r="X201" s="861">
        <v>-2.435794</v>
      </c>
      <c r="Y201" s="861">
        <v>-2.375502</v>
      </c>
      <c r="Z201" s="861">
        <v>-7.155297</v>
      </c>
      <c r="AA201" s="861">
        <v>-6.6028330000000004</v>
      </c>
      <c r="AB201" s="861">
        <v>-6.5478589999999999</v>
      </c>
      <c r="AC201" s="861">
        <v>-8.8995339999999992</v>
      </c>
      <c r="AD201" s="861">
        <v>-10.711606</v>
      </c>
      <c r="AE201" s="861">
        <v>106.103684</v>
      </c>
      <c r="AF201" s="861">
        <v>99.333326</v>
      </c>
      <c r="AG201" s="861">
        <v>91.123737000000006</v>
      </c>
      <c r="AH201" s="861">
        <v>110.757097</v>
      </c>
      <c r="AI201" s="861">
        <v>90.864996000000005</v>
      </c>
      <c r="AJ201" s="861">
        <v>73.479087000000007</v>
      </c>
      <c r="AK201" s="861">
        <v>-2.7515079999999998</v>
      </c>
      <c r="AL201" s="861">
        <v>-5.9708670000000001</v>
      </c>
      <c r="AM201" s="861">
        <v>-4.7055499999999997</v>
      </c>
      <c r="AN201" s="861">
        <v>94.139331999999996</v>
      </c>
      <c r="AO201" s="861">
        <v>93.261797000000001</v>
      </c>
      <c r="AP201" s="861">
        <v>92.083527000000004</v>
      </c>
      <c r="AQ201" s="861">
        <v>89.576465999999996</v>
      </c>
      <c r="AR201" s="861">
        <v>72.839495999999997</v>
      </c>
      <c r="AS201" s="861">
        <v>62.970027000000002</v>
      </c>
      <c r="AT201" s="861">
        <v>77.420367999999996</v>
      </c>
      <c r="AU201" s="861">
        <v>75.394492</v>
      </c>
      <c r="AV201" s="861">
        <v>73.804665</v>
      </c>
      <c r="AW201" s="861">
        <v>72.985268000000005</v>
      </c>
      <c r="AX201" s="861">
        <v>89.903718999999995</v>
      </c>
      <c r="AY201" s="861">
        <v>87.635182999999998</v>
      </c>
      <c r="AZ201" s="861">
        <v>-2.3953799999999998</v>
      </c>
      <c r="BA201" s="861">
        <v>-1.9216089999999999</v>
      </c>
      <c r="BB201" s="861">
        <v>-11.145617</v>
      </c>
      <c r="BC201" s="861">
        <v>-9.5209720000000004</v>
      </c>
      <c r="BD201" s="861">
        <v>-10.536591</v>
      </c>
      <c r="BE201" s="861">
        <v>-3.0901510000000001</v>
      </c>
      <c r="BF201" s="861">
        <v>30.531182000000001</v>
      </c>
      <c r="BG201" s="861">
        <v>139.30131399999999</v>
      </c>
      <c r="BH201" s="861">
        <v>109.38670399999999</v>
      </c>
      <c r="BI201" s="861">
        <v>53.264546000000003</v>
      </c>
      <c r="BJ201" s="861">
        <v>131.74961300000001</v>
      </c>
      <c r="BK201" s="861">
        <v>86.777974</v>
      </c>
      <c r="BL201" s="861">
        <v>76.366056999999998</v>
      </c>
      <c r="BM201" s="861">
        <v>-16.221278999999999</v>
      </c>
      <c r="BN201" s="861">
        <v>-10.526691</v>
      </c>
      <c r="BO201" s="861">
        <v>-8.7462359999999997</v>
      </c>
      <c r="BP201" s="861">
        <v>-10.060926</v>
      </c>
      <c r="BQ201" s="861">
        <v>87.702725999999998</v>
      </c>
      <c r="BR201" s="861">
        <v>89.351100000000002</v>
      </c>
      <c r="BS201" s="861">
        <v>86.442370999999994</v>
      </c>
      <c r="BT201" s="861">
        <v>59.008209000000001</v>
      </c>
      <c r="BU201" s="861">
        <v>64.796025</v>
      </c>
      <c r="BV201" s="861">
        <v>61.096474999999998</v>
      </c>
      <c r="BW201" s="861">
        <v>64.247311999999994</v>
      </c>
      <c r="BX201" s="861">
        <v>-11.082058999999999</v>
      </c>
      <c r="BY201" s="861">
        <v>-11.624324</v>
      </c>
      <c r="BZ201" s="861">
        <v>-10.778267</v>
      </c>
      <c r="CA201" s="861">
        <v>-12.804815</v>
      </c>
      <c r="CB201" s="861">
        <v>-6.3463690000000001</v>
      </c>
      <c r="CC201" s="861">
        <v>-2.6652779999999998</v>
      </c>
      <c r="CD201" s="861">
        <v>-6.2979659999999997</v>
      </c>
      <c r="CE201" s="861">
        <v>-1.1286929999999999</v>
      </c>
      <c r="CF201" s="861">
        <v>-8.6087100000000003</v>
      </c>
      <c r="CG201" s="861">
        <v>-1.0701799999999999</v>
      </c>
      <c r="CH201" s="861">
        <v>-8.9399440000000006</v>
      </c>
      <c r="CI201" s="861">
        <v>-4.0222110000000004</v>
      </c>
      <c r="CJ201" s="861">
        <v>-6.5489110000000004</v>
      </c>
      <c r="CK201" s="861">
        <v>-3.0295719999999999</v>
      </c>
      <c r="CL201" s="861">
        <v>-6.7880599999999998</v>
      </c>
      <c r="CM201" s="861">
        <v>-0.83439600000000003</v>
      </c>
      <c r="CN201" s="861">
        <v>-8.4284499999999998</v>
      </c>
      <c r="CO201" s="861">
        <v>-3.597804</v>
      </c>
      <c r="CP201" s="861">
        <v>-8.8840760000000003</v>
      </c>
      <c r="CQ201" s="861">
        <v>-5.6425239999999999</v>
      </c>
      <c r="CR201" s="861">
        <v>-6.4708500000000004</v>
      </c>
      <c r="CS201" s="861">
        <v>-3.8728739999999999</v>
      </c>
      <c r="CT201" s="861">
        <v>-6.4462140000000003</v>
      </c>
      <c r="CU201" s="861">
        <v>-3.9896500000000001</v>
      </c>
      <c r="CV201" s="861">
        <v>-9.1728229999999993</v>
      </c>
      <c r="CW201" s="861">
        <v>-3.9301460000000001</v>
      </c>
      <c r="CX201" s="861">
        <v>-8.9853930000000002</v>
      </c>
      <c r="CY201" s="861">
        <v>-4.6506239999999996</v>
      </c>
      <c r="CZ201" s="861">
        <v>-6.2567870000000001</v>
      </c>
      <c r="DA201" s="861">
        <v>-3.4494820000000002</v>
      </c>
      <c r="DB201" s="861">
        <v>-6.7489759999999999</v>
      </c>
      <c r="DC201" s="861">
        <v>-3.1624840000000001</v>
      </c>
      <c r="DD201" s="861">
        <v>-8.9160599999999999</v>
      </c>
      <c r="DE201" s="861">
        <v>-5.673413</v>
      </c>
      <c r="DF201" s="861">
        <v>-9.094989</v>
      </c>
      <c r="DG201" s="861">
        <v>-5.5125590000000004</v>
      </c>
      <c r="DH201" s="861">
        <v>-6.108854</v>
      </c>
      <c r="DI201" s="861">
        <v>-4.0475529999999997</v>
      </c>
      <c r="DJ201" s="861">
        <v>-6.346139</v>
      </c>
      <c r="DK201" s="861">
        <v>-4.5964130000000001</v>
      </c>
      <c r="DL201" s="861">
        <v>-9.0989070000000005</v>
      </c>
      <c r="DM201" s="861">
        <v>-6.906663</v>
      </c>
      <c r="DN201" s="861">
        <v>-9.1840360000000008</v>
      </c>
      <c r="DO201" s="861">
        <v>-6.4429109999999996</v>
      </c>
      <c r="DP201" s="861">
        <v>-6.5418560000000001</v>
      </c>
      <c r="DQ201" s="861">
        <v>-4.7672140000000001</v>
      </c>
      <c r="DR201" s="861">
        <v>-6.9273360000000004</v>
      </c>
      <c r="DS201" s="861">
        <v>-5.5557220000000003</v>
      </c>
      <c r="DT201" s="861">
        <v>-8.7817190000000007</v>
      </c>
      <c r="DU201" s="861">
        <v>-7.7581480000000003</v>
      </c>
      <c r="DV201" s="861">
        <v>-9.2945860000000007</v>
      </c>
      <c r="DW201" s="861">
        <v>-5.3750299999999998</v>
      </c>
      <c r="DX201" s="861">
        <v>13.969624</v>
      </c>
      <c r="DY201" s="861">
        <v>10.673062</v>
      </c>
      <c r="DZ201" s="861">
        <v>164.48584</v>
      </c>
      <c r="EA201" s="861">
        <v>153.41180900000001</v>
      </c>
      <c r="EB201" s="861">
        <v>119.74</v>
      </c>
      <c r="EC201" s="861">
        <v>3.2450000000000001</v>
      </c>
      <c r="ED201" s="861">
        <v>382.8</v>
      </c>
      <c r="EE201" s="861">
        <v>119.76</v>
      </c>
      <c r="EF201" s="861">
        <v>5.5960000000000001</v>
      </c>
      <c r="EG201" s="861">
        <v>666.1</v>
      </c>
      <c r="EH201" s="861">
        <v>119.81</v>
      </c>
      <c r="EI201" s="861">
        <v>5.2469999999999999</v>
      </c>
      <c r="EJ201" s="861">
        <v>618.6</v>
      </c>
      <c r="EK201" s="861">
        <v>10.113168</v>
      </c>
      <c r="EL201" s="861">
        <v>11.840325999999999</v>
      </c>
      <c r="EM201" s="861">
        <v>-14.818718000000001</v>
      </c>
      <c r="EN201" s="861">
        <v>-20.586562000000001</v>
      </c>
      <c r="EO201" s="861">
        <v>95.969147000000007</v>
      </c>
      <c r="EP201" s="861">
        <v>91.167148999999995</v>
      </c>
      <c r="EQ201" s="861">
        <v>-5.977074</v>
      </c>
      <c r="ER201" s="861">
        <v>906.58702200000005</v>
      </c>
      <c r="ES201" s="861">
        <v>2112.9250670000001</v>
      </c>
      <c r="ET201" s="861">
        <v>1989.204759</v>
      </c>
      <c r="EU201" s="861"/>
      <c r="EV201" s="861"/>
      <c r="EW201" s="861"/>
      <c r="EX201" s="861"/>
      <c r="EY201" s="861"/>
      <c r="EZ201" s="861"/>
      <c r="FA201" s="861"/>
      <c r="FB201" s="861"/>
      <c r="FC201" s="861"/>
      <c r="FD201" s="861"/>
    </row>
    <row r="202" spans="1:160" x14ac:dyDescent="0.25">
      <c r="A202" s="837">
        <v>46141</v>
      </c>
      <c r="B202" s="836">
        <v>0.51034722222222217</v>
      </c>
      <c r="C202" s="861">
        <v>10560</v>
      </c>
      <c r="D202" s="861">
        <v>0</v>
      </c>
      <c r="E202" s="861">
        <v>0</v>
      </c>
      <c r="F202" s="861">
        <v>74.870968000000005</v>
      </c>
      <c r="G202" s="861">
        <v>71.037743000000006</v>
      </c>
      <c r="H202" s="861">
        <v>64.408827000000002</v>
      </c>
      <c r="I202" s="861">
        <v>73.413065000000003</v>
      </c>
      <c r="J202" s="861">
        <v>70.815775000000002</v>
      </c>
      <c r="K202" s="861">
        <v>71.110743999999997</v>
      </c>
      <c r="L202" s="861">
        <v>73.912979000000007</v>
      </c>
      <c r="M202" s="861">
        <v>74.385698000000005</v>
      </c>
      <c r="N202" s="861">
        <v>-3.9036119999999999</v>
      </c>
      <c r="O202" s="861">
        <v>-5.9516809999999998</v>
      </c>
      <c r="P202" s="861">
        <v>-6.9732810000000001</v>
      </c>
      <c r="Q202" s="861">
        <v>-2.8420200000000002</v>
      </c>
      <c r="R202" s="861">
        <v>-4.0125279999999997</v>
      </c>
      <c r="S202" s="861">
        <v>-5.2033420000000001</v>
      </c>
      <c r="T202" s="861">
        <v>82.131193999999994</v>
      </c>
      <c r="U202" s="861">
        <v>73.284595999999993</v>
      </c>
      <c r="V202" s="861">
        <v>94.381065000000007</v>
      </c>
      <c r="W202" s="861">
        <v>93.512382000000002</v>
      </c>
      <c r="X202" s="861">
        <v>-2.6813380000000002</v>
      </c>
      <c r="Y202" s="861">
        <v>-2.752462</v>
      </c>
      <c r="Z202" s="861">
        <v>-7.4995580000000004</v>
      </c>
      <c r="AA202" s="861">
        <v>-6.9869630000000003</v>
      </c>
      <c r="AB202" s="861">
        <v>-6.8993950000000002</v>
      </c>
      <c r="AC202" s="861">
        <v>-9.2828440000000008</v>
      </c>
      <c r="AD202" s="861">
        <v>-11.035053</v>
      </c>
      <c r="AE202" s="861">
        <v>105.46249299999999</v>
      </c>
      <c r="AF202" s="861">
        <v>98.834828000000002</v>
      </c>
      <c r="AG202" s="861">
        <v>90.630125000000007</v>
      </c>
      <c r="AH202" s="861">
        <v>110.01654000000001</v>
      </c>
      <c r="AI202" s="861">
        <v>90.489530999999999</v>
      </c>
      <c r="AJ202" s="861">
        <v>73.048558</v>
      </c>
      <c r="AK202" s="861">
        <v>-3.2440739999999999</v>
      </c>
      <c r="AL202" s="861">
        <v>-6.3217299999999996</v>
      </c>
      <c r="AM202" s="861">
        <v>-4.9635220000000002</v>
      </c>
      <c r="AN202" s="861">
        <v>93.772698000000005</v>
      </c>
      <c r="AO202" s="861">
        <v>92.798364000000007</v>
      </c>
      <c r="AP202" s="861">
        <v>91.688668000000007</v>
      </c>
      <c r="AQ202" s="861">
        <v>89.316753000000006</v>
      </c>
      <c r="AR202" s="861">
        <v>72.855579000000006</v>
      </c>
      <c r="AS202" s="861">
        <v>63.020147999999999</v>
      </c>
      <c r="AT202" s="861">
        <v>77.371808000000001</v>
      </c>
      <c r="AU202" s="861">
        <v>75.355104999999995</v>
      </c>
      <c r="AV202" s="861">
        <v>73.925512999999995</v>
      </c>
      <c r="AW202" s="861">
        <v>73.084731000000005</v>
      </c>
      <c r="AX202" s="861">
        <v>89.793244999999999</v>
      </c>
      <c r="AY202" s="861">
        <v>87.586866000000001</v>
      </c>
      <c r="AZ202" s="861">
        <v>-2.5986229999999999</v>
      </c>
      <c r="BA202" s="861">
        <v>-2.2025830000000002</v>
      </c>
      <c r="BB202" s="861">
        <v>-11.501287</v>
      </c>
      <c r="BC202" s="861">
        <v>-9.8245889999999996</v>
      </c>
      <c r="BD202" s="861">
        <v>-10.923878</v>
      </c>
      <c r="BE202" s="861">
        <v>-3.6498430000000002</v>
      </c>
      <c r="BF202" s="861">
        <v>30.298916999999999</v>
      </c>
      <c r="BG202" s="861">
        <v>139.486966</v>
      </c>
      <c r="BH202" s="861">
        <v>109.316349</v>
      </c>
      <c r="BI202" s="861">
        <v>53.135693000000003</v>
      </c>
      <c r="BJ202" s="861">
        <v>131.413971</v>
      </c>
      <c r="BK202" s="861">
        <v>86.653267999999997</v>
      </c>
      <c r="BL202" s="861">
        <v>76.019210999999999</v>
      </c>
      <c r="BM202" s="861">
        <v>-16.483080999999999</v>
      </c>
      <c r="BN202" s="861">
        <v>-10.868736</v>
      </c>
      <c r="BO202" s="861">
        <v>-9.0760749999999994</v>
      </c>
      <c r="BP202" s="861">
        <v>-10.415869000000001</v>
      </c>
      <c r="BQ202" s="861">
        <v>87.496658999999994</v>
      </c>
      <c r="BR202" s="861">
        <v>89.244123999999999</v>
      </c>
      <c r="BS202" s="861">
        <v>86.311274999999995</v>
      </c>
      <c r="BT202" s="861">
        <v>59.172010999999998</v>
      </c>
      <c r="BU202" s="861">
        <v>64.805684999999997</v>
      </c>
      <c r="BV202" s="861">
        <v>61.131514000000003</v>
      </c>
      <c r="BW202" s="861">
        <v>64.318154000000007</v>
      </c>
      <c r="BX202" s="861">
        <v>-11.432793</v>
      </c>
      <c r="BY202" s="861">
        <v>-11.935815</v>
      </c>
      <c r="BZ202" s="861">
        <v>-11.158775</v>
      </c>
      <c r="CA202" s="861">
        <v>-13.812766</v>
      </c>
      <c r="CB202" s="861">
        <v>-6.3274970000000001</v>
      </c>
      <c r="CC202" s="861">
        <v>-2.6503040000000002</v>
      </c>
      <c r="CD202" s="861">
        <v>-6.2815070000000004</v>
      </c>
      <c r="CE202" s="861">
        <v>-1.1146799999999999</v>
      </c>
      <c r="CF202" s="861">
        <v>-8.5933159999999997</v>
      </c>
      <c r="CG202" s="861">
        <v>-1.0378430000000001</v>
      </c>
      <c r="CH202" s="861">
        <v>-8.9317709999999995</v>
      </c>
      <c r="CI202" s="861">
        <v>-4.013636</v>
      </c>
      <c r="CJ202" s="861">
        <v>-6.5393679999999996</v>
      </c>
      <c r="CK202" s="861">
        <v>-3.0136609999999999</v>
      </c>
      <c r="CL202" s="861">
        <v>-6.7398379999999998</v>
      </c>
      <c r="CM202" s="861">
        <v>-0.79448399999999997</v>
      </c>
      <c r="CN202" s="861">
        <v>-8.4018250000000005</v>
      </c>
      <c r="CO202" s="861">
        <v>-3.5644119999999999</v>
      </c>
      <c r="CP202" s="861">
        <v>-8.8367380000000004</v>
      </c>
      <c r="CQ202" s="861">
        <v>-5.5758520000000003</v>
      </c>
      <c r="CR202" s="861">
        <v>-6.442825</v>
      </c>
      <c r="CS202" s="861">
        <v>-3.8379910000000002</v>
      </c>
      <c r="CT202" s="861">
        <v>-6.3998379999999999</v>
      </c>
      <c r="CU202" s="861">
        <v>-3.970879</v>
      </c>
      <c r="CV202" s="861">
        <v>-9.0967230000000008</v>
      </c>
      <c r="CW202" s="861">
        <v>-3.9048699999999998</v>
      </c>
      <c r="CX202" s="861">
        <v>-8.9904080000000004</v>
      </c>
      <c r="CY202" s="861">
        <v>-4.6341979999999996</v>
      </c>
      <c r="CZ202" s="861">
        <v>-6.2692449999999997</v>
      </c>
      <c r="DA202" s="861">
        <v>-3.4332159999999998</v>
      </c>
      <c r="DB202" s="861">
        <v>-6.7564380000000002</v>
      </c>
      <c r="DC202" s="861">
        <v>-3.155046</v>
      </c>
      <c r="DD202" s="861">
        <v>-8.9203510000000001</v>
      </c>
      <c r="DE202" s="861">
        <v>-5.6473849999999999</v>
      </c>
      <c r="DF202" s="861">
        <v>-9.1314410000000006</v>
      </c>
      <c r="DG202" s="861">
        <v>-5.4830990000000002</v>
      </c>
      <c r="DH202" s="861">
        <v>-6.12601</v>
      </c>
      <c r="DI202" s="861">
        <v>-4.0381330000000002</v>
      </c>
      <c r="DJ202" s="861">
        <v>-6.3460169999999998</v>
      </c>
      <c r="DK202" s="861">
        <v>-4.5730250000000003</v>
      </c>
      <c r="DL202" s="861">
        <v>-9.1193279999999994</v>
      </c>
      <c r="DM202" s="861">
        <v>-6.8835810000000004</v>
      </c>
      <c r="DN202" s="861">
        <v>-9.2223679999999995</v>
      </c>
      <c r="DO202" s="861">
        <v>-6.4278750000000002</v>
      </c>
      <c r="DP202" s="861">
        <v>-6.5772279999999999</v>
      </c>
      <c r="DQ202" s="861">
        <v>-4.7400960000000003</v>
      </c>
      <c r="DR202" s="861">
        <v>-6.9482309999999998</v>
      </c>
      <c r="DS202" s="861">
        <v>-5.5509399999999998</v>
      </c>
      <c r="DT202" s="861">
        <v>-8.7946349999999995</v>
      </c>
      <c r="DU202" s="861">
        <v>-7.7467249999999996</v>
      </c>
      <c r="DV202" s="861">
        <v>-9.3215079999999997</v>
      </c>
      <c r="DW202" s="861">
        <v>-5.3505380000000002</v>
      </c>
      <c r="DX202" s="861">
        <v>13.813802000000001</v>
      </c>
      <c r="DY202" s="861">
        <v>10.475636</v>
      </c>
      <c r="DZ202" s="861">
        <v>163.201053</v>
      </c>
      <c r="EA202" s="861">
        <v>153.08130499999999</v>
      </c>
      <c r="EB202" s="861">
        <v>120.29</v>
      </c>
      <c r="EC202" s="861">
        <v>1.2390000000000001</v>
      </c>
      <c r="ED202" s="861">
        <v>132.1</v>
      </c>
      <c r="EE202" s="861">
        <v>120.27</v>
      </c>
      <c r="EF202" s="861">
        <v>5.5490000000000004</v>
      </c>
      <c r="EG202" s="861">
        <v>663.1</v>
      </c>
      <c r="EH202" s="861">
        <v>120.27</v>
      </c>
      <c r="EI202" s="861">
        <v>5.22</v>
      </c>
      <c r="EJ202" s="861">
        <v>619.6</v>
      </c>
      <c r="EK202" s="861">
        <v>10.115962</v>
      </c>
      <c r="EL202" s="861">
        <v>11.873950000000001</v>
      </c>
      <c r="EM202" s="861">
        <v>-15.079484000000001</v>
      </c>
      <c r="EN202" s="861">
        <v>-20.950025</v>
      </c>
      <c r="EO202" s="861">
        <v>95.423377000000002</v>
      </c>
      <c r="EP202" s="861">
        <v>91.020315999999994</v>
      </c>
      <c r="EQ202" s="861">
        <v>-5.963686</v>
      </c>
      <c r="ER202" s="861">
        <v>910.38953700000002</v>
      </c>
      <c r="ES202" s="861">
        <v>2123.9444680000001</v>
      </c>
      <c r="ET202" s="861">
        <v>1999.508284</v>
      </c>
      <c r="EU202" s="861"/>
      <c r="EV202" s="861"/>
      <c r="EW202" s="861"/>
      <c r="EX202" s="861"/>
      <c r="EY202" s="861"/>
      <c r="EZ202" s="861"/>
      <c r="FA202" s="861"/>
      <c r="FB202" s="861"/>
      <c r="FC202" s="861"/>
      <c r="FD202" s="861"/>
    </row>
    <row r="203" spans="1:160" x14ac:dyDescent="0.25">
      <c r="A203" s="837">
        <v>46141</v>
      </c>
      <c r="B203" s="836">
        <v>0.51104166666666673</v>
      </c>
      <c r="C203" s="861">
        <v>10620</v>
      </c>
      <c r="D203" s="861">
        <v>0</v>
      </c>
      <c r="E203" s="861">
        <v>0</v>
      </c>
      <c r="F203" s="861">
        <v>74.858397999999994</v>
      </c>
      <c r="G203" s="861">
        <v>71.024268000000006</v>
      </c>
      <c r="H203" s="861">
        <v>64.511155000000002</v>
      </c>
      <c r="I203" s="861">
        <v>73.420090999999999</v>
      </c>
      <c r="J203" s="861">
        <v>70.889038999999997</v>
      </c>
      <c r="K203" s="861">
        <v>71.095723000000007</v>
      </c>
      <c r="L203" s="861">
        <v>73.890304</v>
      </c>
      <c r="M203" s="861">
        <v>74.326679999999996</v>
      </c>
      <c r="N203" s="861">
        <v>-4.0614520000000001</v>
      </c>
      <c r="O203" s="861">
        <v>-6.2663039999999999</v>
      </c>
      <c r="P203" s="861">
        <v>-7.2500910000000003</v>
      </c>
      <c r="Q203" s="861">
        <v>-3.0439500000000002</v>
      </c>
      <c r="R203" s="861">
        <v>-4.4315800000000003</v>
      </c>
      <c r="S203" s="861">
        <v>-5.3659489999999996</v>
      </c>
      <c r="T203" s="861">
        <v>81.949478999999997</v>
      </c>
      <c r="U203" s="861">
        <v>73.313063</v>
      </c>
      <c r="V203" s="861">
        <v>94.296167999999994</v>
      </c>
      <c r="W203" s="861">
        <v>93.394318999999996</v>
      </c>
      <c r="X203" s="861">
        <v>-2.8541919999999998</v>
      </c>
      <c r="Y203" s="861">
        <v>-2.959006</v>
      </c>
      <c r="Z203" s="861">
        <v>-7.7628219999999999</v>
      </c>
      <c r="AA203" s="861">
        <v>-7.2729109999999997</v>
      </c>
      <c r="AB203" s="861">
        <v>-7.1496440000000003</v>
      </c>
      <c r="AC203" s="861">
        <v>-9.4838579999999997</v>
      </c>
      <c r="AD203" s="861">
        <v>-11.181202000000001</v>
      </c>
      <c r="AE203" s="861">
        <v>105.200596</v>
      </c>
      <c r="AF203" s="861">
        <v>98.434897000000007</v>
      </c>
      <c r="AG203" s="861">
        <v>90.147600999999995</v>
      </c>
      <c r="AH203" s="861">
        <v>109.498406</v>
      </c>
      <c r="AI203" s="861">
        <v>90.420615999999995</v>
      </c>
      <c r="AJ203" s="861">
        <v>72.969342999999995</v>
      </c>
      <c r="AK203" s="861">
        <v>-3.5283660000000001</v>
      </c>
      <c r="AL203" s="861">
        <v>-6.5264340000000001</v>
      </c>
      <c r="AM203" s="861">
        <v>-5.181298</v>
      </c>
      <c r="AN203" s="861">
        <v>93.653790999999998</v>
      </c>
      <c r="AO203" s="861">
        <v>92.740154000000004</v>
      </c>
      <c r="AP203" s="861">
        <v>91.568642999999994</v>
      </c>
      <c r="AQ203" s="861">
        <v>89.182691000000005</v>
      </c>
      <c r="AR203" s="861">
        <v>72.825524000000001</v>
      </c>
      <c r="AS203" s="861">
        <v>63.048009</v>
      </c>
      <c r="AT203" s="861">
        <v>77.444978000000006</v>
      </c>
      <c r="AU203" s="861">
        <v>75.370605999999995</v>
      </c>
      <c r="AV203" s="861">
        <v>73.672015000000002</v>
      </c>
      <c r="AW203" s="861">
        <v>73.290867000000006</v>
      </c>
      <c r="AX203" s="861">
        <v>89.757107000000005</v>
      </c>
      <c r="AY203" s="861">
        <v>87.489856000000003</v>
      </c>
      <c r="AZ203" s="861">
        <v>-2.8381699999999999</v>
      </c>
      <c r="BA203" s="861">
        <v>-2.3946800000000001</v>
      </c>
      <c r="BB203" s="861">
        <v>-11.745616</v>
      </c>
      <c r="BC203" s="861">
        <v>-10.093147999999999</v>
      </c>
      <c r="BD203" s="861">
        <v>-11.18444</v>
      </c>
      <c r="BE203" s="861">
        <v>-4.6649880000000001</v>
      </c>
      <c r="BF203" s="861">
        <v>30.027414</v>
      </c>
      <c r="BG203" s="861">
        <v>139.49757500000001</v>
      </c>
      <c r="BH203" s="861">
        <v>109.16510100000001</v>
      </c>
      <c r="BI203" s="861">
        <v>52.920475000000003</v>
      </c>
      <c r="BJ203" s="861">
        <v>131.94671700000001</v>
      </c>
      <c r="BK203" s="861">
        <v>86.542574000000002</v>
      </c>
      <c r="BL203" s="861">
        <v>75.959462000000002</v>
      </c>
      <c r="BM203" s="861">
        <v>-16.765549</v>
      </c>
      <c r="BN203" s="861">
        <v>-11.085476</v>
      </c>
      <c r="BO203" s="861">
        <v>-9.9676039999999997</v>
      </c>
      <c r="BP203" s="861">
        <v>-10.602857999999999</v>
      </c>
      <c r="BQ203" s="861">
        <v>87.460804999999993</v>
      </c>
      <c r="BR203" s="861">
        <v>89.096312999999995</v>
      </c>
      <c r="BS203" s="861">
        <v>86.117934000000005</v>
      </c>
      <c r="BT203" s="861">
        <v>59.163519999999998</v>
      </c>
      <c r="BU203" s="861">
        <v>64.861236000000005</v>
      </c>
      <c r="BV203" s="861">
        <v>61.153816999999997</v>
      </c>
      <c r="BW203" s="861">
        <v>64.364327000000003</v>
      </c>
      <c r="BX203" s="861">
        <v>-11.655904</v>
      </c>
      <c r="BY203" s="861">
        <v>-12.0541</v>
      </c>
      <c r="BZ203" s="861">
        <v>-11.529227000000001</v>
      </c>
      <c r="CA203" s="861">
        <v>-14.592133</v>
      </c>
      <c r="CB203" s="861">
        <v>-6.3441510000000001</v>
      </c>
      <c r="CC203" s="861">
        <v>-2.659653</v>
      </c>
      <c r="CD203" s="861">
        <v>-6.3002399999999996</v>
      </c>
      <c r="CE203" s="861">
        <v>-1.1314120000000001</v>
      </c>
      <c r="CF203" s="861">
        <v>-8.6013830000000002</v>
      </c>
      <c r="CG203" s="861">
        <v>-1.017587</v>
      </c>
      <c r="CH203" s="861">
        <v>-8.9559899999999999</v>
      </c>
      <c r="CI203" s="861">
        <v>-3.9902470000000001</v>
      </c>
      <c r="CJ203" s="861">
        <v>-6.5555599999999998</v>
      </c>
      <c r="CK203" s="861">
        <v>-2.9970210000000002</v>
      </c>
      <c r="CL203" s="861">
        <v>-6.802009</v>
      </c>
      <c r="CM203" s="861">
        <v>-0.80843200000000004</v>
      </c>
      <c r="CN203" s="861">
        <v>-8.4300189999999997</v>
      </c>
      <c r="CO203" s="861">
        <v>-3.5264220000000002</v>
      </c>
      <c r="CP203" s="861">
        <v>-8.8649489999999993</v>
      </c>
      <c r="CQ203" s="861">
        <v>-5.5577800000000002</v>
      </c>
      <c r="CR203" s="861">
        <v>-6.480264</v>
      </c>
      <c r="CS203" s="861">
        <v>-3.8506429999999998</v>
      </c>
      <c r="CT203" s="861">
        <v>-6.4585600000000003</v>
      </c>
      <c r="CU203" s="861">
        <v>-3.954996</v>
      </c>
      <c r="CV203" s="861">
        <v>-9.1266379999999998</v>
      </c>
      <c r="CW203" s="861">
        <v>-3.868071</v>
      </c>
      <c r="CX203" s="861">
        <v>-8.9700489999999995</v>
      </c>
      <c r="CY203" s="861">
        <v>-4.6153740000000001</v>
      </c>
      <c r="CZ203" s="861">
        <v>-6.2569030000000003</v>
      </c>
      <c r="DA203" s="861">
        <v>-3.412509</v>
      </c>
      <c r="DB203" s="861">
        <v>-6.7402920000000002</v>
      </c>
      <c r="DC203" s="861">
        <v>-3.1329549999999999</v>
      </c>
      <c r="DD203" s="861">
        <v>-8.9037459999999999</v>
      </c>
      <c r="DE203" s="861">
        <v>-5.6131539999999998</v>
      </c>
      <c r="DF203" s="861">
        <v>-9.0994519999999994</v>
      </c>
      <c r="DG203" s="861">
        <v>-5.4634080000000003</v>
      </c>
      <c r="DH203" s="861">
        <v>-6.1030350000000002</v>
      </c>
      <c r="DI203" s="861">
        <v>-4.0270869999999999</v>
      </c>
      <c r="DJ203" s="861">
        <v>-6.3321310000000004</v>
      </c>
      <c r="DK203" s="861">
        <v>-4.5759290000000004</v>
      </c>
      <c r="DL203" s="861">
        <v>-9.1086310000000008</v>
      </c>
      <c r="DM203" s="861">
        <v>-6.8313610000000002</v>
      </c>
      <c r="DN203" s="861">
        <v>-9.2114670000000007</v>
      </c>
      <c r="DO203" s="861">
        <v>-6.4207549999999998</v>
      </c>
      <c r="DP203" s="861">
        <v>-6.5635709999999996</v>
      </c>
      <c r="DQ203" s="861">
        <v>-4.732761</v>
      </c>
      <c r="DR203" s="861">
        <v>-6.9296610000000003</v>
      </c>
      <c r="DS203" s="861">
        <v>-5.5314800000000002</v>
      </c>
      <c r="DT203" s="861">
        <v>-8.7638029999999993</v>
      </c>
      <c r="DU203" s="861">
        <v>-7.7229590000000004</v>
      </c>
      <c r="DV203" s="861">
        <v>-9.3013809999999992</v>
      </c>
      <c r="DW203" s="861">
        <v>-5.3319330000000003</v>
      </c>
      <c r="DX203" s="861">
        <v>13.700654</v>
      </c>
      <c r="DY203" s="861">
        <v>10.355197</v>
      </c>
      <c r="DZ203" s="861">
        <v>163.43396200000001</v>
      </c>
      <c r="EA203" s="861">
        <v>153.101427</v>
      </c>
      <c r="EB203" s="861">
        <v>119.67</v>
      </c>
      <c r="EC203" s="861">
        <v>3.2440000000000002</v>
      </c>
      <c r="ED203" s="861">
        <v>382</v>
      </c>
      <c r="EE203" s="861">
        <v>119.64</v>
      </c>
      <c r="EF203" s="861">
        <v>5.5890000000000004</v>
      </c>
      <c r="EG203" s="861">
        <v>658.6</v>
      </c>
      <c r="EH203" s="861">
        <v>119.59</v>
      </c>
      <c r="EI203" s="861">
        <v>5.2140000000000004</v>
      </c>
      <c r="EJ203" s="861">
        <v>617.79999999999995</v>
      </c>
      <c r="EK203" s="861">
        <v>10.088228000000001</v>
      </c>
      <c r="EL203" s="861">
        <v>11.205237</v>
      </c>
      <c r="EM203" s="861">
        <v>-15.269526000000001</v>
      </c>
      <c r="EN203" s="861">
        <v>-21.172840999999998</v>
      </c>
      <c r="EO203" s="861">
        <v>95.522529000000006</v>
      </c>
      <c r="EP203" s="861">
        <v>91.029261000000005</v>
      </c>
      <c r="EQ203" s="861">
        <v>-5.9578709999999999</v>
      </c>
      <c r="ER203" s="861">
        <v>913.07732299999998</v>
      </c>
      <c r="ES203" s="861">
        <v>2134.9402490000002</v>
      </c>
      <c r="ET203" s="861">
        <v>2009.7900079999999</v>
      </c>
      <c r="EU203" s="861"/>
      <c r="EV203" s="861"/>
      <c r="EW203" s="861"/>
      <c r="EX203" s="861"/>
      <c r="EY203" s="861"/>
      <c r="EZ203" s="861"/>
      <c r="FA203" s="861"/>
      <c r="FB203" s="861"/>
      <c r="FC203" s="861"/>
      <c r="FD203" s="861"/>
    </row>
    <row r="204" spans="1:160" x14ac:dyDescent="0.25">
      <c r="A204" s="837">
        <v>46141</v>
      </c>
      <c r="B204" s="836">
        <v>0.51173611111111106</v>
      </c>
      <c r="C204" s="861">
        <v>10680</v>
      </c>
      <c r="D204" s="861">
        <v>0</v>
      </c>
      <c r="E204" s="861">
        <v>0</v>
      </c>
      <c r="F204" s="861">
        <v>74.927985000000007</v>
      </c>
      <c r="G204" s="861">
        <v>71.066586999999998</v>
      </c>
      <c r="H204" s="861">
        <v>64.489223999999993</v>
      </c>
      <c r="I204" s="861">
        <v>73.423855000000003</v>
      </c>
      <c r="J204" s="861">
        <v>70.921252999999993</v>
      </c>
      <c r="K204" s="861">
        <v>71.127504000000002</v>
      </c>
      <c r="L204" s="861">
        <v>73.914021000000005</v>
      </c>
      <c r="M204" s="861">
        <v>74.363912999999997</v>
      </c>
      <c r="N204" s="861">
        <v>-4.3121200000000002</v>
      </c>
      <c r="O204" s="861">
        <v>-6.4674329999999998</v>
      </c>
      <c r="P204" s="861">
        <v>-7.5099619999999998</v>
      </c>
      <c r="Q204" s="861">
        <v>-3.221031</v>
      </c>
      <c r="R204" s="861">
        <v>-4.2792009999999996</v>
      </c>
      <c r="S204" s="861">
        <v>-5.5655770000000002</v>
      </c>
      <c r="T204" s="861">
        <v>82.080269000000001</v>
      </c>
      <c r="U204" s="861">
        <v>73.147634999999994</v>
      </c>
      <c r="V204" s="861">
        <v>94.328790999999995</v>
      </c>
      <c r="W204" s="861">
        <v>93.410435000000007</v>
      </c>
      <c r="X204" s="861">
        <v>-2.9609510000000001</v>
      </c>
      <c r="Y204" s="861">
        <v>-3.0538910000000001</v>
      </c>
      <c r="Z204" s="861">
        <v>-7.9103430000000001</v>
      </c>
      <c r="AA204" s="861">
        <v>-7.4712680000000002</v>
      </c>
      <c r="AB204" s="861">
        <v>-7.314972</v>
      </c>
      <c r="AC204" s="861">
        <v>-9.6896640000000005</v>
      </c>
      <c r="AD204" s="861">
        <v>-11.416017999999999</v>
      </c>
      <c r="AE204" s="861">
        <v>104.91027200000001</v>
      </c>
      <c r="AF204" s="861">
        <v>98.168693000000005</v>
      </c>
      <c r="AG204" s="861">
        <v>89.889678000000004</v>
      </c>
      <c r="AH204" s="861">
        <v>109.317682</v>
      </c>
      <c r="AI204" s="861">
        <v>90.295328999999995</v>
      </c>
      <c r="AJ204" s="861">
        <v>72.893578000000005</v>
      </c>
      <c r="AK204" s="861">
        <v>-3.7797100000000001</v>
      </c>
      <c r="AL204" s="861">
        <v>-6.8435579999999998</v>
      </c>
      <c r="AM204" s="861">
        <v>-5.3495850000000003</v>
      </c>
      <c r="AN204" s="861">
        <v>93.469695999999999</v>
      </c>
      <c r="AO204" s="861">
        <v>92.703309000000004</v>
      </c>
      <c r="AP204" s="861">
        <v>91.348564999999994</v>
      </c>
      <c r="AQ204" s="861">
        <v>88.994014000000007</v>
      </c>
      <c r="AR204" s="861">
        <v>72.843716000000001</v>
      </c>
      <c r="AS204" s="861">
        <v>63.071126</v>
      </c>
      <c r="AT204" s="861">
        <v>77.344064000000003</v>
      </c>
      <c r="AU204" s="861">
        <v>75.285493000000002</v>
      </c>
      <c r="AV204" s="861">
        <v>74.003810999999999</v>
      </c>
      <c r="AW204" s="861">
        <v>72.886246</v>
      </c>
      <c r="AX204" s="861">
        <v>89.637197</v>
      </c>
      <c r="AY204" s="861">
        <v>87.322581</v>
      </c>
      <c r="AZ204" s="861">
        <v>-3.0315599999999998</v>
      </c>
      <c r="BA204" s="861">
        <v>-2.6115940000000002</v>
      </c>
      <c r="BB204" s="861">
        <v>-11.984055</v>
      </c>
      <c r="BC204" s="861">
        <v>-10.279786</v>
      </c>
      <c r="BD204" s="861">
        <v>-11.438190000000001</v>
      </c>
      <c r="BE204" s="861">
        <v>-5.1057439999999996</v>
      </c>
      <c r="BF204" s="861">
        <v>30.217883</v>
      </c>
      <c r="BG204" s="861">
        <v>139.48154500000001</v>
      </c>
      <c r="BH204" s="861">
        <v>109.079909</v>
      </c>
      <c r="BI204" s="861">
        <v>52.824762999999997</v>
      </c>
      <c r="BJ204" s="861">
        <v>131.67871700000001</v>
      </c>
      <c r="BK204" s="861">
        <v>86.523031000000003</v>
      </c>
      <c r="BL204" s="861">
        <v>75.658198999999996</v>
      </c>
      <c r="BM204" s="861">
        <v>-16.904024</v>
      </c>
      <c r="BN204" s="861">
        <v>-11.288309</v>
      </c>
      <c r="BO204" s="861">
        <v>-10.461663</v>
      </c>
      <c r="BP204" s="861">
        <v>-10.854877999999999</v>
      </c>
      <c r="BQ204" s="861">
        <v>87.329486000000003</v>
      </c>
      <c r="BR204" s="861">
        <v>89.183294000000004</v>
      </c>
      <c r="BS204" s="861">
        <v>86.130578</v>
      </c>
      <c r="BT204" s="861">
        <v>59.387887999999997</v>
      </c>
      <c r="BU204" s="861">
        <v>64.859692999999993</v>
      </c>
      <c r="BV204" s="861">
        <v>61.200358999999999</v>
      </c>
      <c r="BW204" s="861">
        <v>64.392725999999996</v>
      </c>
      <c r="BX204" s="861">
        <v>-11.884926</v>
      </c>
      <c r="BY204" s="861">
        <v>-12.362869999999999</v>
      </c>
      <c r="BZ204" s="861">
        <v>-11.831969000000001</v>
      </c>
      <c r="CA204" s="861">
        <v>-14.822096999999999</v>
      </c>
      <c r="CB204" s="861">
        <v>-6.3307950000000002</v>
      </c>
      <c r="CC204" s="861">
        <v>-2.6445150000000002</v>
      </c>
      <c r="CD204" s="861">
        <v>-6.2878150000000002</v>
      </c>
      <c r="CE204" s="861">
        <v>-1.0871519999999999</v>
      </c>
      <c r="CF204" s="861">
        <v>-8.5873329999999992</v>
      </c>
      <c r="CG204" s="861">
        <v>-1.0111060000000001</v>
      </c>
      <c r="CH204" s="861">
        <v>-8.9346139999999998</v>
      </c>
      <c r="CI204" s="861">
        <v>-3.9722919999999999</v>
      </c>
      <c r="CJ204" s="861">
        <v>-6.529598</v>
      </c>
      <c r="CK204" s="861">
        <v>-2.9716629999999999</v>
      </c>
      <c r="CL204" s="861">
        <v>-6.7433500000000004</v>
      </c>
      <c r="CM204" s="861">
        <v>-0.76650700000000005</v>
      </c>
      <c r="CN204" s="861">
        <v>-8.4178449999999998</v>
      </c>
      <c r="CO204" s="861">
        <v>-3.5194519999999998</v>
      </c>
      <c r="CP204" s="861">
        <v>-8.8495279999999994</v>
      </c>
      <c r="CQ204" s="861">
        <v>-5.5871779999999998</v>
      </c>
      <c r="CR204" s="861">
        <v>-6.4317659999999997</v>
      </c>
      <c r="CS204" s="861">
        <v>-3.8316240000000001</v>
      </c>
      <c r="CT204" s="861">
        <v>-6.3770519999999999</v>
      </c>
      <c r="CU204" s="861">
        <v>-3.9509690000000002</v>
      </c>
      <c r="CV204" s="861">
        <v>-9.1061759999999996</v>
      </c>
      <c r="CW204" s="861">
        <v>-3.8761299999999999</v>
      </c>
      <c r="CX204" s="861">
        <v>-8.9329249999999991</v>
      </c>
      <c r="CY204" s="861">
        <v>-4.6278290000000002</v>
      </c>
      <c r="CZ204" s="861">
        <v>-6.2138730000000004</v>
      </c>
      <c r="DA204" s="861">
        <v>-3.4156249999999999</v>
      </c>
      <c r="DB204" s="861">
        <v>-6.6986020000000002</v>
      </c>
      <c r="DC204" s="861">
        <v>-3.1342120000000002</v>
      </c>
      <c r="DD204" s="861">
        <v>-8.8854659999999992</v>
      </c>
      <c r="DE204" s="861">
        <v>-5.6383140000000003</v>
      </c>
      <c r="DF204" s="861">
        <v>-9.0857749999999999</v>
      </c>
      <c r="DG204" s="861">
        <v>-5.4577299999999997</v>
      </c>
      <c r="DH204" s="861">
        <v>-6.068899</v>
      </c>
      <c r="DI204" s="861">
        <v>-4.0171190000000001</v>
      </c>
      <c r="DJ204" s="861">
        <v>-6.2820020000000003</v>
      </c>
      <c r="DK204" s="861">
        <v>-4.5636270000000003</v>
      </c>
      <c r="DL204" s="861">
        <v>-9.0730090000000008</v>
      </c>
      <c r="DM204" s="861">
        <v>-6.8649769999999997</v>
      </c>
      <c r="DN204" s="861">
        <v>-9.1631029999999996</v>
      </c>
      <c r="DO204" s="861">
        <v>-6.4146020000000004</v>
      </c>
      <c r="DP204" s="861">
        <v>-6.5252100000000004</v>
      </c>
      <c r="DQ204" s="861">
        <v>-4.7144050000000002</v>
      </c>
      <c r="DR204" s="861">
        <v>-6.9019009999999996</v>
      </c>
      <c r="DS204" s="861">
        <v>-5.5172939999999997</v>
      </c>
      <c r="DT204" s="861">
        <v>-8.7694170000000007</v>
      </c>
      <c r="DU204" s="861">
        <v>-7.7271609999999997</v>
      </c>
      <c r="DV204" s="861">
        <v>-9.2781400000000005</v>
      </c>
      <c r="DW204" s="861">
        <v>-5.372662</v>
      </c>
      <c r="DX204" s="861">
        <v>13.570883</v>
      </c>
      <c r="DY204" s="861">
        <v>10.294832</v>
      </c>
      <c r="DZ204" s="861">
        <v>163.24674099999999</v>
      </c>
      <c r="EA204" s="861">
        <v>152.86229700000001</v>
      </c>
      <c r="EB204" s="861">
        <v>119.69</v>
      </c>
      <c r="EC204" s="861">
        <v>3.2450000000000001</v>
      </c>
      <c r="ED204" s="861">
        <v>382.5</v>
      </c>
      <c r="EE204" s="861">
        <v>119.86</v>
      </c>
      <c r="EF204" s="861">
        <v>5.5789999999999997</v>
      </c>
      <c r="EG204" s="861">
        <v>658.5</v>
      </c>
      <c r="EH204" s="861">
        <v>119.71</v>
      </c>
      <c r="EI204" s="861">
        <v>5.2149999999999999</v>
      </c>
      <c r="EJ204" s="861">
        <v>614.1</v>
      </c>
      <c r="EK204" s="861">
        <v>10.138623000000001</v>
      </c>
      <c r="EL204" s="861">
        <v>10.823168000000001</v>
      </c>
      <c r="EM204" s="861">
        <v>-15.488208</v>
      </c>
      <c r="EN204" s="861">
        <v>-21.284831000000001</v>
      </c>
      <c r="EO204" s="861">
        <v>95.442835000000002</v>
      </c>
      <c r="EP204" s="861">
        <v>90.922899999999998</v>
      </c>
      <c r="EQ204" s="861">
        <v>-5.9407990000000002</v>
      </c>
      <c r="ER204" s="861">
        <v>919.44862499999999</v>
      </c>
      <c r="ES204" s="861">
        <v>2145.9087060000002</v>
      </c>
      <c r="ET204" s="861">
        <v>2020.0405949999999</v>
      </c>
      <c r="EU204" s="861"/>
      <c r="EV204" s="861"/>
      <c r="EW204" s="861"/>
      <c r="EX204" s="861"/>
      <c r="EY204" s="861"/>
      <c r="EZ204" s="861"/>
      <c r="FA204" s="861"/>
      <c r="FB204" s="861"/>
      <c r="FC204" s="861"/>
      <c r="FD204" s="861"/>
    </row>
    <row r="205" spans="1:160" x14ac:dyDescent="0.25">
      <c r="A205" s="837">
        <v>46141</v>
      </c>
      <c r="B205" s="836">
        <v>0.51243055555555561</v>
      </c>
      <c r="C205" s="861">
        <v>10740</v>
      </c>
      <c r="D205" s="861">
        <v>0</v>
      </c>
      <c r="E205" s="861">
        <v>0</v>
      </c>
      <c r="F205" s="861">
        <v>74.931377999999995</v>
      </c>
      <c r="G205" s="861">
        <v>71.072117000000006</v>
      </c>
      <c r="H205" s="861">
        <v>64.572633999999994</v>
      </c>
      <c r="I205" s="861">
        <v>73.421325999999993</v>
      </c>
      <c r="J205" s="861">
        <v>70.978560000000002</v>
      </c>
      <c r="K205" s="861">
        <v>71.119027000000003</v>
      </c>
      <c r="L205" s="861">
        <v>73.933625000000006</v>
      </c>
      <c r="M205" s="861">
        <v>74.335316000000006</v>
      </c>
      <c r="N205" s="861">
        <v>-4.4621149999999998</v>
      </c>
      <c r="O205" s="861">
        <v>-6.7304459999999997</v>
      </c>
      <c r="P205" s="861">
        <v>-7.7098069999999996</v>
      </c>
      <c r="Q205" s="861">
        <v>-3.399626</v>
      </c>
      <c r="R205" s="861">
        <v>-4.4892620000000001</v>
      </c>
      <c r="S205" s="861">
        <v>-5.6916849999999997</v>
      </c>
      <c r="T205" s="861">
        <v>82.086764000000002</v>
      </c>
      <c r="U205" s="861">
        <v>73.273989</v>
      </c>
      <c r="V205" s="861">
        <v>94.177819</v>
      </c>
      <c r="W205" s="861">
        <v>93.285362000000006</v>
      </c>
      <c r="X205" s="861">
        <v>-3.1157370000000002</v>
      </c>
      <c r="Y205" s="861">
        <v>-3.173006</v>
      </c>
      <c r="Z205" s="861">
        <v>-8.0841720000000006</v>
      </c>
      <c r="AA205" s="861">
        <v>-7.6636790000000001</v>
      </c>
      <c r="AB205" s="861">
        <v>-7.4853319999999997</v>
      </c>
      <c r="AC205" s="861">
        <v>-9.8479939999999999</v>
      </c>
      <c r="AD205" s="861">
        <v>-11.520299</v>
      </c>
      <c r="AE205" s="861">
        <v>104.780987</v>
      </c>
      <c r="AF205" s="861">
        <v>98.015393000000003</v>
      </c>
      <c r="AG205" s="861">
        <v>89.597472999999994</v>
      </c>
      <c r="AH205" s="861">
        <v>109.11924</v>
      </c>
      <c r="AI205" s="861">
        <v>90.274394000000001</v>
      </c>
      <c r="AJ205" s="861">
        <v>72.793448999999995</v>
      </c>
      <c r="AK205" s="861">
        <v>-3.9681660000000001</v>
      </c>
      <c r="AL205" s="861">
        <v>-6.9335149999999999</v>
      </c>
      <c r="AM205" s="861">
        <v>-5.5157530000000001</v>
      </c>
      <c r="AN205" s="861">
        <v>93.481015999999997</v>
      </c>
      <c r="AO205" s="861">
        <v>92.606735</v>
      </c>
      <c r="AP205" s="861">
        <v>91.275885000000002</v>
      </c>
      <c r="AQ205" s="861">
        <v>88.915734999999998</v>
      </c>
      <c r="AR205" s="861">
        <v>72.784386999999995</v>
      </c>
      <c r="AS205" s="861">
        <v>63.079225000000001</v>
      </c>
      <c r="AT205" s="861">
        <v>77.331237000000002</v>
      </c>
      <c r="AU205" s="861">
        <v>75.324149000000006</v>
      </c>
      <c r="AV205" s="861">
        <v>73.869128000000003</v>
      </c>
      <c r="AW205" s="861">
        <v>72.777527000000006</v>
      </c>
      <c r="AX205" s="861">
        <v>89.571275</v>
      </c>
      <c r="AY205" s="861">
        <v>87.210258999999994</v>
      </c>
      <c r="AZ205" s="861">
        <v>-3.2520799999999999</v>
      </c>
      <c r="BA205" s="861">
        <v>-2.6834889999999998</v>
      </c>
      <c r="BB205" s="861">
        <v>-12.147648999999999</v>
      </c>
      <c r="BC205" s="861">
        <v>-10.49554</v>
      </c>
      <c r="BD205" s="861">
        <v>-11.597878</v>
      </c>
      <c r="BE205" s="861">
        <v>-5.6800899999999999</v>
      </c>
      <c r="BF205" s="861">
        <v>29.921536</v>
      </c>
      <c r="BG205" s="861">
        <v>139.397077</v>
      </c>
      <c r="BH205" s="861">
        <v>109.11649</v>
      </c>
      <c r="BI205" s="861">
        <v>52.652988999999998</v>
      </c>
      <c r="BJ205" s="861">
        <v>131.84563900000001</v>
      </c>
      <c r="BK205" s="861">
        <v>86.372956000000002</v>
      </c>
      <c r="BL205" s="861">
        <v>75.730772999999999</v>
      </c>
      <c r="BM205" s="861">
        <v>-17.118062999999999</v>
      </c>
      <c r="BN205" s="861">
        <v>-11.497598</v>
      </c>
      <c r="BO205" s="861">
        <v>-11.289707999999999</v>
      </c>
      <c r="BP205" s="861">
        <v>-11.088939</v>
      </c>
      <c r="BQ205" s="861">
        <v>87.301181</v>
      </c>
      <c r="BR205" s="861">
        <v>89.089823999999993</v>
      </c>
      <c r="BS205" s="861">
        <v>85.985484999999997</v>
      </c>
      <c r="BT205" s="861">
        <v>59.374144000000001</v>
      </c>
      <c r="BU205" s="861">
        <v>64.891407999999998</v>
      </c>
      <c r="BV205" s="861">
        <v>61.244236000000001</v>
      </c>
      <c r="BW205" s="861">
        <v>64.441567000000006</v>
      </c>
      <c r="BX205" s="861">
        <v>-11.956936000000001</v>
      </c>
      <c r="BY205" s="861">
        <v>-12.458489999999999</v>
      </c>
      <c r="BZ205" s="861">
        <v>-11.982535</v>
      </c>
      <c r="CA205" s="861">
        <v>-14.971012</v>
      </c>
      <c r="CB205" s="861">
        <v>-6.2766080000000004</v>
      </c>
      <c r="CC205" s="861">
        <v>-2.6335769999999998</v>
      </c>
      <c r="CD205" s="861">
        <v>-6.238092</v>
      </c>
      <c r="CE205" s="861">
        <v>-1.1026210000000001</v>
      </c>
      <c r="CF205" s="861">
        <v>-8.5289029999999997</v>
      </c>
      <c r="CG205" s="861">
        <v>-0.992232</v>
      </c>
      <c r="CH205" s="861">
        <v>-8.9247110000000003</v>
      </c>
      <c r="CI205" s="861">
        <v>-3.976877</v>
      </c>
      <c r="CJ205" s="861">
        <v>-6.4940619999999996</v>
      </c>
      <c r="CK205" s="861">
        <v>-2.9765009999999998</v>
      </c>
      <c r="CL205" s="861">
        <v>-6.7113319999999996</v>
      </c>
      <c r="CM205" s="861">
        <v>-0.77179200000000003</v>
      </c>
      <c r="CN205" s="861">
        <v>-8.3678570000000008</v>
      </c>
      <c r="CO205" s="861">
        <v>-3.5218729999999998</v>
      </c>
      <c r="CP205" s="861">
        <v>-8.7775020000000001</v>
      </c>
      <c r="CQ205" s="861">
        <v>-5.5733079999999999</v>
      </c>
      <c r="CR205" s="861">
        <v>-6.4295439999999999</v>
      </c>
      <c r="CS205" s="861">
        <v>-3.8317359999999998</v>
      </c>
      <c r="CT205" s="861">
        <v>-6.3473509999999997</v>
      </c>
      <c r="CU205" s="861">
        <v>-3.9590339999999999</v>
      </c>
      <c r="CV205" s="861">
        <v>-9.0669749999999993</v>
      </c>
      <c r="CW205" s="861">
        <v>-3.8772220000000002</v>
      </c>
      <c r="CX205" s="861">
        <v>-8.9253630000000008</v>
      </c>
      <c r="CY205" s="861">
        <v>-4.5858829999999999</v>
      </c>
      <c r="CZ205" s="861">
        <v>-6.2450650000000003</v>
      </c>
      <c r="DA205" s="861">
        <v>-3.3984969999999999</v>
      </c>
      <c r="DB205" s="861">
        <v>-6.69726</v>
      </c>
      <c r="DC205" s="861">
        <v>-3.098986</v>
      </c>
      <c r="DD205" s="861">
        <v>-8.8739989999999995</v>
      </c>
      <c r="DE205" s="861">
        <v>-5.6227099999999997</v>
      </c>
      <c r="DF205" s="861">
        <v>-9.0937739999999998</v>
      </c>
      <c r="DG205" s="861">
        <v>-5.4447150000000004</v>
      </c>
      <c r="DH205" s="861">
        <v>-6.0544719999999996</v>
      </c>
      <c r="DI205" s="861">
        <v>-3.9981360000000001</v>
      </c>
      <c r="DJ205" s="861">
        <v>-6.2867449999999998</v>
      </c>
      <c r="DK205" s="861">
        <v>-4.5413699999999997</v>
      </c>
      <c r="DL205" s="861">
        <v>-9.0663029999999996</v>
      </c>
      <c r="DM205" s="861">
        <v>-6.8391479999999998</v>
      </c>
      <c r="DN205" s="861">
        <v>-9.1734460000000002</v>
      </c>
      <c r="DO205" s="861">
        <v>-6.397367</v>
      </c>
      <c r="DP205" s="861">
        <v>-6.4967709999999999</v>
      </c>
      <c r="DQ205" s="861">
        <v>-4.7140170000000001</v>
      </c>
      <c r="DR205" s="861">
        <v>-6.8959080000000004</v>
      </c>
      <c r="DS205" s="861">
        <v>-5.4959360000000004</v>
      </c>
      <c r="DT205" s="861">
        <v>-8.7350809999999992</v>
      </c>
      <c r="DU205" s="861">
        <v>-7.720002</v>
      </c>
      <c r="DV205" s="861">
        <v>-9.2544850000000007</v>
      </c>
      <c r="DW205" s="861">
        <v>-5.347289</v>
      </c>
      <c r="DX205" s="861">
        <v>13.492194</v>
      </c>
      <c r="DY205" s="861">
        <v>10.16127</v>
      </c>
      <c r="DZ205" s="861">
        <v>162.90807100000001</v>
      </c>
      <c r="EA205" s="861">
        <v>152.613933</v>
      </c>
      <c r="EB205" s="861">
        <v>120.1</v>
      </c>
      <c r="EC205" s="861">
        <v>1.238</v>
      </c>
      <c r="ED205" s="861">
        <v>132.19999999999999</v>
      </c>
      <c r="EE205" s="861">
        <v>120.04</v>
      </c>
      <c r="EF205" s="861">
        <v>5.57</v>
      </c>
      <c r="EG205" s="861">
        <v>657.6</v>
      </c>
      <c r="EH205" s="861">
        <v>120.2</v>
      </c>
      <c r="EI205" s="861">
        <v>5.181</v>
      </c>
      <c r="EJ205" s="861">
        <v>612.20000000000005</v>
      </c>
      <c r="EK205" s="861">
        <v>10.105434000000001</v>
      </c>
      <c r="EL205" s="861">
        <v>10.243657000000001</v>
      </c>
      <c r="EM205" s="861">
        <v>-15.621187000000001</v>
      </c>
      <c r="EN205" s="861">
        <v>-21.533365</v>
      </c>
      <c r="EO205" s="861">
        <v>95.298516000000006</v>
      </c>
      <c r="EP205" s="861">
        <v>90.812313000000003</v>
      </c>
      <c r="EQ205" s="861">
        <v>-5.9246340000000002</v>
      </c>
      <c r="ER205" s="861">
        <v>923.206684</v>
      </c>
      <c r="ES205" s="861">
        <v>2156.8711269999999</v>
      </c>
      <c r="ET205" s="861">
        <v>2030.263154</v>
      </c>
      <c r="EU205" s="861"/>
      <c r="EV205" s="861"/>
      <c r="EW205" s="861"/>
      <c r="EX205" s="861"/>
      <c r="EY205" s="861"/>
      <c r="EZ205" s="861"/>
      <c r="FA205" s="861"/>
      <c r="FB205" s="861"/>
      <c r="FC205" s="861"/>
      <c r="FD205" s="861"/>
    </row>
    <row r="206" spans="1:160" x14ac:dyDescent="0.25">
      <c r="A206" s="837">
        <v>46141</v>
      </c>
      <c r="B206" s="836">
        <v>0.51312499999999994</v>
      </c>
      <c r="C206" s="861">
        <v>10800</v>
      </c>
      <c r="D206" s="861">
        <v>0</v>
      </c>
      <c r="E206" s="861">
        <v>0</v>
      </c>
      <c r="F206" s="861">
        <v>74.969588000000002</v>
      </c>
      <c r="G206" s="861">
        <v>71.084614999999999</v>
      </c>
      <c r="H206" s="861">
        <v>64.537330999999995</v>
      </c>
      <c r="I206" s="861">
        <v>73.407698999999994</v>
      </c>
      <c r="J206" s="861">
        <v>71.019216999999998</v>
      </c>
      <c r="K206" s="861">
        <v>71.119791000000006</v>
      </c>
      <c r="L206" s="861">
        <v>73.885878000000005</v>
      </c>
      <c r="M206" s="861">
        <v>74.329865999999996</v>
      </c>
      <c r="N206" s="861">
        <v>-4.5960789999999996</v>
      </c>
      <c r="O206" s="861">
        <v>-6.9265330000000001</v>
      </c>
      <c r="P206" s="861">
        <v>-7.8748579999999997</v>
      </c>
      <c r="Q206" s="861">
        <v>-3.3439179999999999</v>
      </c>
      <c r="R206" s="861">
        <v>-4.7121849999999998</v>
      </c>
      <c r="S206" s="861">
        <v>-5.9308820000000004</v>
      </c>
      <c r="T206" s="861">
        <v>82.099763999999993</v>
      </c>
      <c r="U206" s="861">
        <v>73.008576000000005</v>
      </c>
      <c r="V206" s="861">
        <v>94.124554000000003</v>
      </c>
      <c r="W206" s="861">
        <v>93.231628999999998</v>
      </c>
      <c r="X206" s="861">
        <v>-3.2405979999999999</v>
      </c>
      <c r="Y206" s="861">
        <v>-3.333237</v>
      </c>
      <c r="Z206" s="861">
        <v>-8.2376839999999998</v>
      </c>
      <c r="AA206" s="861">
        <v>-7.7824819999999999</v>
      </c>
      <c r="AB206" s="861">
        <v>-7.6419319999999997</v>
      </c>
      <c r="AC206" s="861">
        <v>-9.9624729999999992</v>
      </c>
      <c r="AD206" s="861">
        <v>-11.71992</v>
      </c>
      <c r="AE206" s="861">
        <v>104.653896</v>
      </c>
      <c r="AF206" s="861">
        <v>97.822739999999996</v>
      </c>
      <c r="AG206" s="861">
        <v>89.411694999999995</v>
      </c>
      <c r="AH206" s="861">
        <v>108.976536</v>
      </c>
      <c r="AI206" s="861">
        <v>90.157279000000003</v>
      </c>
      <c r="AJ206" s="861">
        <v>72.672240000000002</v>
      </c>
      <c r="AK206" s="861">
        <v>-4.1212169999999997</v>
      </c>
      <c r="AL206" s="861">
        <v>-7.1497029999999997</v>
      </c>
      <c r="AM206" s="861">
        <v>-5.5995499999999998</v>
      </c>
      <c r="AN206" s="861">
        <v>93.319407999999996</v>
      </c>
      <c r="AO206" s="861">
        <v>92.567083999999994</v>
      </c>
      <c r="AP206" s="861">
        <v>91.252340000000004</v>
      </c>
      <c r="AQ206" s="861">
        <v>88.873838000000006</v>
      </c>
      <c r="AR206" s="861">
        <v>72.795687999999998</v>
      </c>
      <c r="AS206" s="861">
        <v>63.154488000000001</v>
      </c>
      <c r="AT206" s="861">
        <v>77.373980000000003</v>
      </c>
      <c r="AU206" s="861">
        <v>75.327725999999998</v>
      </c>
      <c r="AV206" s="861">
        <v>74.270625999999993</v>
      </c>
      <c r="AW206" s="861">
        <v>73.106430000000003</v>
      </c>
      <c r="AX206" s="861">
        <v>89.672512999999995</v>
      </c>
      <c r="AY206" s="861">
        <v>87.456669000000005</v>
      </c>
      <c r="AZ206" s="861">
        <v>-3.399524</v>
      </c>
      <c r="BA206" s="861">
        <v>-2.879067</v>
      </c>
      <c r="BB206" s="861">
        <v>-12.311321</v>
      </c>
      <c r="BC206" s="861">
        <v>-10.64798</v>
      </c>
      <c r="BD206" s="861">
        <v>-11.757172000000001</v>
      </c>
      <c r="BE206" s="861">
        <v>-5.374028</v>
      </c>
      <c r="BF206" s="861">
        <v>30.206755999999999</v>
      </c>
      <c r="BG206" s="861">
        <v>139.46267900000001</v>
      </c>
      <c r="BH206" s="861">
        <v>109.02121</v>
      </c>
      <c r="BI206" s="861">
        <v>52.591169999999998</v>
      </c>
      <c r="BJ206" s="861">
        <v>131.38224399999999</v>
      </c>
      <c r="BK206" s="861">
        <v>86.513662999999994</v>
      </c>
      <c r="BL206" s="861">
        <v>75.601438000000002</v>
      </c>
      <c r="BM206" s="861">
        <v>-17.259719</v>
      </c>
      <c r="BN206" s="861">
        <v>-11.619038</v>
      </c>
      <c r="BO206" s="861">
        <v>-10.585711</v>
      </c>
      <c r="BP206" s="861">
        <v>-11.261085</v>
      </c>
      <c r="BQ206" s="861">
        <v>87.323611999999997</v>
      </c>
      <c r="BR206" s="861">
        <v>89.119738999999996</v>
      </c>
      <c r="BS206" s="861">
        <v>86.010502000000002</v>
      </c>
      <c r="BT206" s="861">
        <v>59.368544</v>
      </c>
      <c r="BU206" s="861">
        <v>64.954475000000002</v>
      </c>
      <c r="BV206" s="861">
        <v>61.259492999999999</v>
      </c>
      <c r="BW206" s="861">
        <v>64.525625000000005</v>
      </c>
      <c r="BX206" s="861">
        <v>-12.066077</v>
      </c>
      <c r="BY206" s="861">
        <v>-12.589866000000001</v>
      </c>
      <c r="BZ206" s="861">
        <v>-12.160916</v>
      </c>
      <c r="CA206" s="861">
        <v>-14.681056999999999</v>
      </c>
      <c r="CB206" s="861">
        <v>-6.2802730000000002</v>
      </c>
      <c r="CC206" s="861">
        <v>-2.5993080000000002</v>
      </c>
      <c r="CD206" s="861">
        <v>-6.2250899999999998</v>
      </c>
      <c r="CE206" s="861">
        <v>-1.026321</v>
      </c>
      <c r="CF206" s="861">
        <v>-8.5497359999999993</v>
      </c>
      <c r="CG206" s="861">
        <v>-0.96238299999999999</v>
      </c>
      <c r="CH206" s="861">
        <v>-8.8970029999999998</v>
      </c>
      <c r="CI206" s="861">
        <v>-3.946593</v>
      </c>
      <c r="CJ206" s="861">
        <v>-6.4715930000000004</v>
      </c>
      <c r="CK206" s="861">
        <v>-2.938037</v>
      </c>
      <c r="CL206" s="861">
        <v>-6.6707749999999999</v>
      </c>
      <c r="CM206" s="861">
        <v>-0.71726900000000005</v>
      </c>
      <c r="CN206" s="861">
        <v>-8.3568540000000002</v>
      </c>
      <c r="CO206" s="861">
        <v>-3.470075</v>
      </c>
      <c r="CP206" s="861">
        <v>-8.7790020000000002</v>
      </c>
      <c r="CQ206" s="861">
        <v>-5.5407789999999997</v>
      </c>
      <c r="CR206" s="861">
        <v>-6.3932390000000003</v>
      </c>
      <c r="CS206" s="861">
        <v>-3.794648</v>
      </c>
      <c r="CT206" s="861">
        <v>-6.3264449999999997</v>
      </c>
      <c r="CU206" s="861">
        <v>-3.9214709999999999</v>
      </c>
      <c r="CV206" s="861">
        <v>-9.049728</v>
      </c>
      <c r="CW206" s="861">
        <v>-3.8382689999999999</v>
      </c>
      <c r="CX206" s="861">
        <v>-8.9373170000000002</v>
      </c>
      <c r="CY206" s="861">
        <v>-4.6079929999999996</v>
      </c>
      <c r="CZ206" s="861">
        <v>-6.2308430000000001</v>
      </c>
      <c r="DA206" s="861">
        <v>-3.4033370000000001</v>
      </c>
      <c r="DB206" s="861">
        <v>-6.701657</v>
      </c>
      <c r="DC206" s="861">
        <v>-3.1251790000000002</v>
      </c>
      <c r="DD206" s="861">
        <v>-8.8841190000000001</v>
      </c>
      <c r="DE206" s="861">
        <v>-5.6309139999999998</v>
      </c>
      <c r="DF206" s="861">
        <v>-9.0695800000000002</v>
      </c>
      <c r="DG206" s="861">
        <v>-5.4556050000000003</v>
      </c>
      <c r="DH206" s="861">
        <v>-6.0350580000000003</v>
      </c>
      <c r="DI206" s="861">
        <v>-4.0342279999999997</v>
      </c>
      <c r="DJ206" s="861">
        <v>-6.3103689999999997</v>
      </c>
      <c r="DK206" s="861">
        <v>-4.5644629999999999</v>
      </c>
      <c r="DL206" s="861">
        <v>-9.0803250000000002</v>
      </c>
      <c r="DM206" s="861">
        <v>-6.8540549999999998</v>
      </c>
      <c r="DN206" s="861">
        <v>-9.1459679999999999</v>
      </c>
      <c r="DO206" s="861">
        <v>-6.3961410000000001</v>
      </c>
      <c r="DP206" s="861">
        <v>-6.4908780000000004</v>
      </c>
      <c r="DQ206" s="861">
        <v>-4.7175690000000001</v>
      </c>
      <c r="DR206" s="861">
        <v>-6.8747210000000001</v>
      </c>
      <c r="DS206" s="861">
        <v>-5.5293169999999998</v>
      </c>
      <c r="DT206" s="861">
        <v>-8.7312960000000004</v>
      </c>
      <c r="DU206" s="861">
        <v>-7.7171589999999997</v>
      </c>
      <c r="DV206" s="861">
        <v>-9.2625589999999995</v>
      </c>
      <c r="DW206" s="861">
        <v>-5.3655619999999997</v>
      </c>
      <c r="DX206" s="861">
        <v>13.426677</v>
      </c>
      <c r="DY206" s="861">
        <v>10.128609000000001</v>
      </c>
      <c r="DZ206" s="861">
        <v>162.87395100000001</v>
      </c>
      <c r="EA206" s="861">
        <v>152.83653699999999</v>
      </c>
      <c r="EB206" s="861">
        <v>119.56</v>
      </c>
      <c r="EC206" s="861">
        <v>3.2429999999999999</v>
      </c>
      <c r="ED206" s="861">
        <v>381.6</v>
      </c>
      <c r="EE206" s="861">
        <v>119.4</v>
      </c>
      <c r="EF206" s="861">
        <v>5.5759999999999996</v>
      </c>
      <c r="EG206" s="861">
        <v>654.70000000000005</v>
      </c>
      <c r="EH206" s="861">
        <v>119.65</v>
      </c>
      <c r="EI206" s="861">
        <v>5.1950000000000003</v>
      </c>
      <c r="EJ206" s="861">
        <v>610.6</v>
      </c>
      <c r="EK206" s="861">
        <v>10.132576</v>
      </c>
      <c r="EL206" s="861">
        <v>11.008587</v>
      </c>
      <c r="EM206" s="861">
        <v>-15.732125999999999</v>
      </c>
      <c r="EN206" s="861">
        <v>-21.594297999999998</v>
      </c>
      <c r="EO206" s="861">
        <v>95.283964999999995</v>
      </c>
      <c r="EP206" s="861">
        <v>90.911434999999997</v>
      </c>
      <c r="EQ206" s="861">
        <v>-5.9148149999999999</v>
      </c>
      <c r="ER206" s="861">
        <v>926.17076399999996</v>
      </c>
      <c r="ES206" s="861">
        <v>2167.82053</v>
      </c>
      <c r="ET206" s="861">
        <v>2040.4881029999999</v>
      </c>
      <c r="EU206" s="861"/>
      <c r="EV206" s="861"/>
      <c r="EW206" s="861"/>
      <c r="EX206" s="861"/>
      <c r="EY206" s="861"/>
      <c r="EZ206" s="861"/>
      <c r="FA206" s="861"/>
      <c r="FB206" s="861"/>
      <c r="FC206" s="861"/>
      <c r="FD206" s="861"/>
    </row>
    <row r="207" spans="1:160" x14ac:dyDescent="0.25">
      <c r="A207" s="837">
        <v>46141</v>
      </c>
      <c r="B207" s="836">
        <v>0.5138194444444445</v>
      </c>
      <c r="C207" s="861">
        <v>10860</v>
      </c>
      <c r="D207" s="861">
        <v>0</v>
      </c>
      <c r="E207" s="861">
        <v>0</v>
      </c>
      <c r="F207" s="861">
        <v>75.066445999999999</v>
      </c>
      <c r="G207" s="861">
        <v>71.060132999999993</v>
      </c>
      <c r="H207" s="861">
        <v>64.626413999999997</v>
      </c>
      <c r="I207" s="861">
        <v>73.419841000000005</v>
      </c>
      <c r="J207" s="861">
        <v>71.086984999999999</v>
      </c>
      <c r="K207" s="861">
        <v>71.136208999999994</v>
      </c>
      <c r="L207" s="861">
        <v>73.897797999999995</v>
      </c>
      <c r="M207" s="861">
        <v>74.367142999999999</v>
      </c>
      <c r="N207" s="861">
        <v>-1.7700210000000001</v>
      </c>
      <c r="O207" s="861">
        <v>-3.2222270000000002</v>
      </c>
      <c r="P207" s="861">
        <v>-4.1385569999999996</v>
      </c>
      <c r="Q207" s="861">
        <v>-0.10999100000000001</v>
      </c>
      <c r="R207" s="861">
        <v>-8.6424000000000001E-2</v>
      </c>
      <c r="S207" s="861">
        <v>-0.89327699999999999</v>
      </c>
      <c r="T207" s="861">
        <v>83.822210999999996</v>
      </c>
      <c r="U207" s="861">
        <v>73.885715000000005</v>
      </c>
      <c r="V207" s="861">
        <v>98.354725000000002</v>
      </c>
      <c r="W207" s="861">
        <v>97.562376</v>
      </c>
      <c r="X207" s="861">
        <v>1.9451529999999999</v>
      </c>
      <c r="Y207" s="861">
        <v>2.8362539999999998</v>
      </c>
      <c r="Z207" s="861">
        <v>-0.63747200000000004</v>
      </c>
      <c r="AA207" s="861">
        <v>-0.228764</v>
      </c>
      <c r="AB207" s="861">
        <v>-5.9353999999999997E-2</v>
      </c>
      <c r="AC207" s="861">
        <v>0.50228600000000001</v>
      </c>
      <c r="AD207" s="861">
        <v>8.5390730000000001</v>
      </c>
      <c r="AE207" s="861">
        <v>113.30527600000001</v>
      </c>
      <c r="AF207" s="861">
        <v>98.401858000000004</v>
      </c>
      <c r="AG207" s="861">
        <v>90.369067999999999</v>
      </c>
      <c r="AH207" s="861">
        <v>115.846</v>
      </c>
      <c r="AI207" s="861">
        <v>93.146731000000003</v>
      </c>
      <c r="AJ207" s="861">
        <v>77.669906999999995</v>
      </c>
      <c r="AK207" s="861">
        <v>2.5350830000000002</v>
      </c>
      <c r="AL207" s="861">
        <v>0.34082299999999999</v>
      </c>
      <c r="AM207" s="861">
        <v>6.1220189999999999</v>
      </c>
      <c r="AN207" s="861">
        <v>96.003006999999997</v>
      </c>
      <c r="AO207" s="861">
        <v>96.715546000000003</v>
      </c>
      <c r="AP207" s="861">
        <v>93.354060000000004</v>
      </c>
      <c r="AQ207" s="861">
        <v>89.873827000000006</v>
      </c>
      <c r="AR207" s="861">
        <v>72.839868999999993</v>
      </c>
      <c r="AS207" s="861">
        <v>63.163623999999999</v>
      </c>
      <c r="AT207" s="861">
        <v>77.437039999999996</v>
      </c>
      <c r="AU207" s="861">
        <v>75.343226999999999</v>
      </c>
      <c r="AV207" s="861">
        <v>74.164382000000003</v>
      </c>
      <c r="AW207" s="861">
        <v>74.015241000000003</v>
      </c>
      <c r="AX207" s="861">
        <v>93.774561000000006</v>
      </c>
      <c r="AY207" s="861">
        <v>91.137186</v>
      </c>
      <c r="AZ207" s="861">
        <v>2.4170289999999999</v>
      </c>
      <c r="BA207" s="861">
        <v>2.2264240000000002</v>
      </c>
      <c r="BB207" s="861">
        <v>-4.0212750000000002</v>
      </c>
      <c r="BC207" s="861">
        <v>-2.73428</v>
      </c>
      <c r="BD207" s="861">
        <v>-2.495371</v>
      </c>
      <c r="BE207" s="861">
        <v>4.7866629999999999</v>
      </c>
      <c r="BF207" s="861">
        <v>33.020198999999998</v>
      </c>
      <c r="BG207" s="861">
        <v>141.72538299999999</v>
      </c>
      <c r="BH207" s="861">
        <v>110.372764</v>
      </c>
      <c r="BI207" s="861">
        <v>54.711193000000002</v>
      </c>
      <c r="BJ207" s="861">
        <v>135.74275399999999</v>
      </c>
      <c r="BK207" s="861">
        <v>89.310950000000005</v>
      </c>
      <c r="BL207" s="861">
        <v>77.668222999999998</v>
      </c>
      <c r="BM207" s="861">
        <v>-10.45791</v>
      </c>
      <c r="BN207" s="861">
        <v>-4.3775139999999997</v>
      </c>
      <c r="BO207" s="861">
        <v>2.441659</v>
      </c>
      <c r="BP207" s="861">
        <v>-3.9840960000000001</v>
      </c>
      <c r="BQ207" s="861">
        <v>89.714274000000003</v>
      </c>
      <c r="BR207" s="861">
        <v>89.634960000000007</v>
      </c>
      <c r="BS207" s="861">
        <v>86.810096000000001</v>
      </c>
      <c r="BT207" s="861">
        <v>59.320878</v>
      </c>
      <c r="BU207" s="861">
        <v>64.898454000000001</v>
      </c>
      <c r="BV207" s="861">
        <v>61.231563000000001</v>
      </c>
      <c r="BW207" s="861">
        <v>64.506356999999994</v>
      </c>
      <c r="BX207" s="861">
        <v>2.278969</v>
      </c>
      <c r="BY207" s="861">
        <v>-4.4130479999999999</v>
      </c>
      <c r="BZ207" s="861">
        <v>1.580905</v>
      </c>
      <c r="CA207" s="861">
        <v>-0.54969100000000004</v>
      </c>
      <c r="CB207" s="861">
        <v>-6.2837129999999997</v>
      </c>
      <c r="CC207" s="861">
        <v>-2.513833</v>
      </c>
      <c r="CD207" s="861">
        <v>-6.2375600000000002</v>
      </c>
      <c r="CE207" s="861">
        <v>-0.97853299999999999</v>
      </c>
      <c r="CF207" s="861">
        <v>-8.5437340000000006</v>
      </c>
      <c r="CG207" s="861">
        <v>-0.86807999999999996</v>
      </c>
      <c r="CH207" s="861">
        <v>-8.9318460000000002</v>
      </c>
      <c r="CI207" s="861">
        <v>-3.8844780000000001</v>
      </c>
      <c r="CJ207" s="861">
        <v>-6.4456319999999998</v>
      </c>
      <c r="CK207" s="861">
        <v>-2.9063509999999999</v>
      </c>
      <c r="CL207" s="861">
        <v>-6.7164020000000004</v>
      </c>
      <c r="CM207" s="861">
        <v>-0.71483099999999999</v>
      </c>
      <c r="CN207" s="861">
        <v>-8.3873650000000008</v>
      </c>
      <c r="CO207" s="861">
        <v>-3.4529719999999999</v>
      </c>
      <c r="CP207" s="861">
        <v>-8.7893209999999993</v>
      </c>
      <c r="CQ207" s="861">
        <v>-5.5482500000000003</v>
      </c>
      <c r="CR207" s="861">
        <v>-6.3862540000000001</v>
      </c>
      <c r="CS207" s="861">
        <v>-3.7542300000000002</v>
      </c>
      <c r="CT207" s="861">
        <v>-6.3243390000000002</v>
      </c>
      <c r="CU207" s="861">
        <v>-3.8821870000000001</v>
      </c>
      <c r="CV207" s="861">
        <v>-9.0649510000000006</v>
      </c>
      <c r="CW207" s="861">
        <v>-3.8115380000000001</v>
      </c>
      <c r="CX207" s="861">
        <v>-8.9010420000000003</v>
      </c>
      <c r="CY207" s="861">
        <v>-4.5817350000000001</v>
      </c>
      <c r="CZ207" s="861">
        <v>-6.1923890000000004</v>
      </c>
      <c r="DA207" s="861">
        <v>-3.38504</v>
      </c>
      <c r="DB207" s="861">
        <v>-6.6701949999999997</v>
      </c>
      <c r="DC207" s="861">
        <v>-3.0869279999999999</v>
      </c>
      <c r="DD207" s="861">
        <v>-8.8625550000000004</v>
      </c>
      <c r="DE207" s="861">
        <v>-5.6136540000000004</v>
      </c>
      <c r="DF207" s="861">
        <v>-9.0662900000000004</v>
      </c>
      <c r="DG207" s="861">
        <v>-5.4369579999999997</v>
      </c>
      <c r="DH207" s="861">
        <v>-6.0219899999999997</v>
      </c>
      <c r="DI207" s="861">
        <v>-3.995136</v>
      </c>
      <c r="DJ207" s="861">
        <v>-6.2552750000000001</v>
      </c>
      <c r="DK207" s="861">
        <v>-4.5551190000000004</v>
      </c>
      <c r="DL207" s="861">
        <v>-9.0525939999999991</v>
      </c>
      <c r="DM207" s="861">
        <v>-6.8352930000000001</v>
      </c>
      <c r="DN207" s="861">
        <v>-9.1234640000000002</v>
      </c>
      <c r="DO207" s="861">
        <v>-6.3746669999999996</v>
      </c>
      <c r="DP207" s="861">
        <v>-6.4722</v>
      </c>
      <c r="DQ207" s="861">
        <v>-4.6910020000000001</v>
      </c>
      <c r="DR207" s="861">
        <v>-6.8569360000000001</v>
      </c>
      <c r="DS207" s="861">
        <v>-5.4826779999999999</v>
      </c>
      <c r="DT207" s="861">
        <v>-8.7180999999999997</v>
      </c>
      <c r="DU207" s="861">
        <v>-7.7254940000000003</v>
      </c>
      <c r="DV207" s="861">
        <v>-9.2635559999999995</v>
      </c>
      <c r="DW207" s="861">
        <v>-5.3386009999999997</v>
      </c>
      <c r="DX207" s="861">
        <v>17.043146</v>
      </c>
      <c r="DY207" s="861">
        <v>13.801603</v>
      </c>
      <c r="DZ207" s="861">
        <v>172.86675600000001</v>
      </c>
      <c r="EA207" s="861">
        <v>162.187085</v>
      </c>
      <c r="EB207" s="861">
        <v>119.36</v>
      </c>
      <c r="EC207" s="861">
        <v>3.238</v>
      </c>
      <c r="ED207" s="861">
        <v>380.4</v>
      </c>
      <c r="EE207" s="861">
        <v>119.26</v>
      </c>
      <c r="EF207" s="861">
        <v>5.9749999999999996</v>
      </c>
      <c r="EG207" s="861">
        <v>699</v>
      </c>
      <c r="EH207" s="861">
        <v>119.36</v>
      </c>
      <c r="EI207" s="861">
        <v>5.5880000000000001</v>
      </c>
      <c r="EJ207" s="861">
        <v>657</v>
      </c>
      <c r="EK207" s="861">
        <v>16.007546000000001</v>
      </c>
      <c r="EL207" s="861">
        <v>17.541604</v>
      </c>
      <c r="EM207" s="861">
        <v>-9.8855269999999997</v>
      </c>
      <c r="EN207" s="861">
        <v>-15.099945</v>
      </c>
      <c r="EO207" s="861">
        <v>99.460695000000001</v>
      </c>
      <c r="EP207" s="861">
        <v>94.990607999999995</v>
      </c>
      <c r="EQ207" s="861">
        <v>-5.8955270000000004</v>
      </c>
      <c r="ER207" s="861">
        <v>932.52292599999998</v>
      </c>
      <c r="ES207" s="861">
        <v>2179.7458620000002</v>
      </c>
      <c r="ET207" s="861">
        <v>2051.4338830000002</v>
      </c>
      <c r="EU207" s="861"/>
      <c r="EV207" s="861"/>
      <c r="EW207" s="861"/>
      <c r="EX207" s="861"/>
      <c r="EY207" s="861"/>
      <c r="EZ207" s="861"/>
      <c r="FA207" s="861"/>
      <c r="FB207" s="861"/>
      <c r="FC207" s="861"/>
      <c r="FD207" s="861"/>
    </row>
    <row r="208" spans="1:160" x14ac:dyDescent="0.25">
      <c r="A208" s="837">
        <v>46141</v>
      </c>
      <c r="B208" s="836">
        <v>0.51451388888888883</v>
      </c>
      <c r="C208" s="861">
        <v>10920</v>
      </c>
      <c r="D208" s="861">
        <v>0</v>
      </c>
      <c r="E208" s="861">
        <v>0</v>
      </c>
      <c r="F208" s="861">
        <v>75.235519999999994</v>
      </c>
      <c r="G208" s="861">
        <v>71.083191999999997</v>
      </c>
      <c r="H208" s="861">
        <v>64.785193000000007</v>
      </c>
      <c r="I208" s="861">
        <v>73.423556000000005</v>
      </c>
      <c r="J208" s="861">
        <v>71.171758999999994</v>
      </c>
      <c r="K208" s="861">
        <v>71.176850000000002</v>
      </c>
      <c r="L208" s="861">
        <v>73.934259999999995</v>
      </c>
      <c r="M208" s="861">
        <v>74.409925999999999</v>
      </c>
      <c r="N208" s="861">
        <v>-2.433694</v>
      </c>
      <c r="O208" s="861">
        <v>-3.9315600000000002</v>
      </c>
      <c r="P208" s="861">
        <v>-5.0723929999999999</v>
      </c>
      <c r="Q208" s="861">
        <v>-1.8400730000000001</v>
      </c>
      <c r="R208" s="861">
        <v>-2.6616420000000001</v>
      </c>
      <c r="S208" s="861">
        <v>-3.8899210000000002</v>
      </c>
      <c r="T208" s="861">
        <v>83.239164000000002</v>
      </c>
      <c r="U208" s="861">
        <v>73.481229999999996</v>
      </c>
      <c r="V208" s="861">
        <v>96.678777999999994</v>
      </c>
      <c r="W208" s="861">
        <v>95.879569000000004</v>
      </c>
      <c r="X208" s="861">
        <v>-0.237764</v>
      </c>
      <c r="Y208" s="861">
        <v>-5.8650000000000001E-2</v>
      </c>
      <c r="Z208" s="861">
        <v>-4.1991019999999999</v>
      </c>
      <c r="AA208" s="861">
        <v>-3.780233</v>
      </c>
      <c r="AB208" s="861">
        <v>-3.7159270000000002</v>
      </c>
      <c r="AC208" s="861">
        <v>-5.8748230000000001</v>
      </c>
      <c r="AD208" s="861">
        <v>-8.1796120000000005</v>
      </c>
      <c r="AE208" s="861">
        <v>111.64364999999999</v>
      </c>
      <c r="AF208" s="861">
        <v>99.421199000000001</v>
      </c>
      <c r="AG208" s="861">
        <v>91.655474999999996</v>
      </c>
      <c r="AH208" s="861">
        <v>117.376729</v>
      </c>
      <c r="AI208" s="861">
        <v>92.541083999999998</v>
      </c>
      <c r="AJ208" s="861">
        <v>75.947337000000005</v>
      </c>
      <c r="AK208" s="861">
        <v>0.19114500000000001</v>
      </c>
      <c r="AL208" s="861">
        <v>-3.03363</v>
      </c>
      <c r="AM208" s="861">
        <v>-1.928847</v>
      </c>
      <c r="AN208" s="861">
        <v>96.098093000000006</v>
      </c>
      <c r="AO208" s="861">
        <v>95.042010000000005</v>
      </c>
      <c r="AP208" s="861">
        <v>94.280565999999993</v>
      </c>
      <c r="AQ208" s="861">
        <v>90.451404999999994</v>
      </c>
      <c r="AR208" s="861">
        <v>72.945391000000001</v>
      </c>
      <c r="AS208" s="861">
        <v>63.218964999999997</v>
      </c>
      <c r="AT208" s="861">
        <v>77.622877000000003</v>
      </c>
      <c r="AU208" s="861">
        <v>75.570043999999996</v>
      </c>
      <c r="AV208" s="861">
        <v>74.629041000000001</v>
      </c>
      <c r="AW208" s="861">
        <v>74.068100999999999</v>
      </c>
      <c r="AX208" s="861">
        <v>91.574466999999999</v>
      </c>
      <c r="AY208" s="861">
        <v>89.314836999999997</v>
      </c>
      <c r="AZ208" s="861">
        <v>-0.38583299999999998</v>
      </c>
      <c r="BA208" s="861">
        <v>0.17285500000000001</v>
      </c>
      <c r="BB208" s="861">
        <v>-8.1195009999999996</v>
      </c>
      <c r="BC208" s="861">
        <v>-6.3821719999999997</v>
      </c>
      <c r="BD208" s="861">
        <v>-7.0778429999999997</v>
      </c>
      <c r="BE208" s="861">
        <v>2.3727589999999998</v>
      </c>
      <c r="BF208" s="861">
        <v>33.006864999999998</v>
      </c>
      <c r="BG208" s="861">
        <v>140.687195</v>
      </c>
      <c r="BH208" s="861">
        <v>110.37527799999999</v>
      </c>
      <c r="BI208" s="861">
        <v>53.120196</v>
      </c>
      <c r="BJ208" s="861">
        <v>134.34607800000001</v>
      </c>
      <c r="BK208" s="861">
        <v>88.523589000000001</v>
      </c>
      <c r="BL208" s="861">
        <v>78.663791000000003</v>
      </c>
      <c r="BM208" s="861">
        <v>-13.246365000000001</v>
      </c>
      <c r="BN208" s="861">
        <v>-7.1958739999999999</v>
      </c>
      <c r="BO208" s="861">
        <v>-2.003628</v>
      </c>
      <c r="BP208" s="861">
        <v>-6.4361360000000003</v>
      </c>
      <c r="BQ208" s="861">
        <v>89.351944000000003</v>
      </c>
      <c r="BR208" s="861">
        <v>89.805271000000005</v>
      </c>
      <c r="BS208" s="861">
        <v>87.12133</v>
      </c>
      <c r="BT208" s="861">
        <v>59.280479999999997</v>
      </c>
      <c r="BU208" s="861">
        <v>64.986384000000001</v>
      </c>
      <c r="BV208" s="861">
        <v>61.312581000000002</v>
      </c>
      <c r="BW208" s="861">
        <v>64.607157999999998</v>
      </c>
      <c r="BX208" s="861">
        <v>-8.4914120000000004</v>
      </c>
      <c r="BY208" s="861">
        <v>-9.0895700000000001</v>
      </c>
      <c r="BZ208" s="861">
        <v>-5.5178979999999997</v>
      </c>
      <c r="CA208" s="861">
        <v>-5.3711229999999999</v>
      </c>
      <c r="CB208" s="861">
        <v>-6.2541460000000004</v>
      </c>
      <c r="CC208" s="861">
        <v>-2.4804580000000001</v>
      </c>
      <c r="CD208" s="861">
        <v>-6.2114549999999999</v>
      </c>
      <c r="CE208" s="861">
        <v>-0.93783399999999995</v>
      </c>
      <c r="CF208" s="861">
        <v>-8.5120319999999996</v>
      </c>
      <c r="CG208" s="861">
        <v>-0.835368</v>
      </c>
      <c r="CH208" s="861">
        <v>-8.8815430000000006</v>
      </c>
      <c r="CI208" s="861">
        <v>-3.8671069999999999</v>
      </c>
      <c r="CJ208" s="861">
        <v>-6.4328580000000004</v>
      </c>
      <c r="CK208" s="861">
        <v>-2.9026589999999999</v>
      </c>
      <c r="CL208" s="861">
        <v>-6.6800059999999997</v>
      </c>
      <c r="CM208" s="861">
        <v>-0.66813699999999998</v>
      </c>
      <c r="CN208" s="861">
        <v>-8.3303949999999993</v>
      </c>
      <c r="CO208" s="861">
        <v>-3.4168780000000001</v>
      </c>
      <c r="CP208" s="861">
        <v>-8.7650550000000003</v>
      </c>
      <c r="CQ208" s="861">
        <v>-5.5133890000000001</v>
      </c>
      <c r="CR208" s="861">
        <v>-6.3527459999999998</v>
      </c>
      <c r="CS208" s="861">
        <v>-3.7640790000000002</v>
      </c>
      <c r="CT208" s="861">
        <v>-6.3202730000000003</v>
      </c>
      <c r="CU208" s="861">
        <v>-3.894406</v>
      </c>
      <c r="CV208" s="861">
        <v>-9.0027629999999998</v>
      </c>
      <c r="CW208" s="861">
        <v>-3.8144610000000001</v>
      </c>
      <c r="CX208" s="861">
        <v>-8.9146319999999992</v>
      </c>
      <c r="CY208" s="861">
        <v>-4.570106</v>
      </c>
      <c r="CZ208" s="861">
        <v>-6.1807309999999998</v>
      </c>
      <c r="DA208" s="861">
        <v>-3.3525369999999999</v>
      </c>
      <c r="DB208" s="861">
        <v>-6.6435930000000001</v>
      </c>
      <c r="DC208" s="861">
        <v>-3.0976140000000001</v>
      </c>
      <c r="DD208" s="861">
        <v>-8.8203750000000003</v>
      </c>
      <c r="DE208" s="861">
        <v>-5.6099069999999998</v>
      </c>
      <c r="DF208" s="861">
        <v>-9.0445960000000003</v>
      </c>
      <c r="DG208" s="861">
        <v>-5.4419459999999997</v>
      </c>
      <c r="DH208" s="861">
        <v>-6.0129910000000004</v>
      </c>
      <c r="DI208" s="861">
        <v>-4.0010060000000003</v>
      </c>
      <c r="DJ208" s="861">
        <v>-6.217778</v>
      </c>
      <c r="DK208" s="861">
        <v>-4.5395890000000003</v>
      </c>
      <c r="DL208" s="861">
        <v>-9.0252520000000001</v>
      </c>
      <c r="DM208" s="861">
        <v>-6.8393329999999999</v>
      </c>
      <c r="DN208" s="861">
        <v>-9.1416029999999999</v>
      </c>
      <c r="DO208" s="861">
        <v>-6.3763959999999997</v>
      </c>
      <c r="DP208" s="861">
        <v>-6.4767299999999999</v>
      </c>
      <c r="DQ208" s="861">
        <v>-4.6922240000000004</v>
      </c>
      <c r="DR208" s="861">
        <v>-6.8614309999999996</v>
      </c>
      <c r="DS208" s="861">
        <v>-5.4918230000000001</v>
      </c>
      <c r="DT208" s="861">
        <v>-8.7071640000000006</v>
      </c>
      <c r="DU208" s="861">
        <v>-7.7117699999999996</v>
      </c>
      <c r="DV208" s="861">
        <v>-9.2156199999999995</v>
      </c>
      <c r="DW208" s="861">
        <v>-5.3459310000000002</v>
      </c>
      <c r="DX208" s="861">
        <v>15.214157999999999</v>
      </c>
      <c r="DY208" s="861">
        <v>12.294319</v>
      </c>
      <c r="DZ208" s="861">
        <v>168.82225399999999</v>
      </c>
      <c r="EA208" s="861">
        <v>157.28852599999999</v>
      </c>
      <c r="EB208" s="861">
        <v>120.16</v>
      </c>
      <c r="EC208" s="861">
        <v>1.238</v>
      </c>
      <c r="ED208" s="861">
        <v>132.1</v>
      </c>
      <c r="EE208" s="861">
        <v>120.21</v>
      </c>
      <c r="EF208" s="861">
        <v>5.7460000000000004</v>
      </c>
      <c r="EG208" s="861">
        <v>682.3</v>
      </c>
      <c r="EH208" s="861">
        <v>120.18</v>
      </c>
      <c r="EI208" s="861">
        <v>5.3959999999999999</v>
      </c>
      <c r="EJ208" s="861">
        <v>637.4</v>
      </c>
      <c r="EK208" s="861">
        <v>10.845454999999999</v>
      </c>
      <c r="EL208" s="861">
        <v>15.678194</v>
      </c>
      <c r="EM208" s="861">
        <v>-12.774302</v>
      </c>
      <c r="EN208" s="861">
        <v>-17.681822</v>
      </c>
      <c r="EO208" s="861">
        <v>97.790317999999999</v>
      </c>
      <c r="EP208" s="861">
        <v>92.873874000000001</v>
      </c>
      <c r="EQ208" s="861">
        <v>-5.8785569999999998</v>
      </c>
      <c r="ER208" s="861">
        <v>936.04166199999997</v>
      </c>
      <c r="ES208" s="861">
        <v>2191.285351</v>
      </c>
      <c r="ET208" s="861">
        <v>2062.2078059999999</v>
      </c>
      <c r="EU208" s="861"/>
      <c r="EV208" s="861"/>
      <c r="EW208" s="861"/>
      <c r="EX208" s="861"/>
      <c r="EY208" s="861"/>
      <c r="EZ208" s="861"/>
      <c r="FA208" s="861"/>
      <c r="FB208" s="861"/>
      <c r="FC208" s="861"/>
      <c r="FD208" s="861"/>
    </row>
    <row r="209" spans="1:160" x14ac:dyDescent="0.25">
      <c r="A209" s="837">
        <v>46141</v>
      </c>
      <c r="B209" s="836">
        <v>0.51520833333333338</v>
      </c>
      <c r="C209" s="861">
        <v>10980</v>
      </c>
      <c r="D209" s="861">
        <v>0</v>
      </c>
      <c r="E209" s="861">
        <v>0</v>
      </c>
      <c r="F209" s="861">
        <v>75.242756999999997</v>
      </c>
      <c r="G209" s="861">
        <v>71.095982000000006</v>
      </c>
      <c r="H209" s="861">
        <v>64.753613000000001</v>
      </c>
      <c r="I209" s="861">
        <v>73.422422999999995</v>
      </c>
      <c r="J209" s="861">
        <v>71.210931000000002</v>
      </c>
      <c r="K209" s="861">
        <v>71.157043999999999</v>
      </c>
      <c r="L209" s="861">
        <v>73.943349999999995</v>
      </c>
      <c r="M209" s="861">
        <v>74.423659999999998</v>
      </c>
      <c r="N209" s="861">
        <v>-2.9041239999999999</v>
      </c>
      <c r="O209" s="861">
        <v>-4.6036190000000001</v>
      </c>
      <c r="P209" s="861">
        <v>-5.7148859999999999</v>
      </c>
      <c r="Q209" s="861">
        <v>-1.898568</v>
      </c>
      <c r="R209" s="861">
        <v>-2.9489920000000001</v>
      </c>
      <c r="S209" s="861">
        <v>-4.311299</v>
      </c>
      <c r="T209" s="861">
        <v>82.742637000000002</v>
      </c>
      <c r="U209" s="861">
        <v>73.085704000000007</v>
      </c>
      <c r="V209" s="861">
        <v>95.660583000000003</v>
      </c>
      <c r="W209" s="861">
        <v>94.803066999999999</v>
      </c>
      <c r="X209" s="861">
        <v>-1.2553970000000001</v>
      </c>
      <c r="Y209" s="861">
        <v>-1.162666</v>
      </c>
      <c r="Z209" s="861">
        <v>-5.6900269999999997</v>
      </c>
      <c r="AA209" s="861">
        <v>-5.2208050000000004</v>
      </c>
      <c r="AB209" s="861">
        <v>-5.1606610000000002</v>
      </c>
      <c r="AC209" s="861">
        <v>-7.5305799999999996</v>
      </c>
      <c r="AD209" s="861">
        <v>-9.5316179999999999</v>
      </c>
      <c r="AE209" s="861">
        <v>108.863826</v>
      </c>
      <c r="AF209" s="861">
        <v>100.18436699999999</v>
      </c>
      <c r="AG209" s="861">
        <v>92.054776000000004</v>
      </c>
      <c r="AH209" s="861">
        <v>114.074353</v>
      </c>
      <c r="AI209" s="861">
        <v>91.807897999999994</v>
      </c>
      <c r="AJ209" s="861">
        <v>74.632185000000007</v>
      </c>
      <c r="AK209" s="861">
        <v>-1.3481259999999999</v>
      </c>
      <c r="AL209" s="861">
        <v>-4.4844249999999999</v>
      </c>
      <c r="AM209" s="861">
        <v>-3.5239319999999998</v>
      </c>
      <c r="AN209" s="861">
        <v>95.497299999999996</v>
      </c>
      <c r="AO209" s="861">
        <v>93.956503999999995</v>
      </c>
      <c r="AP209" s="861">
        <v>93.481126000000003</v>
      </c>
      <c r="AQ209" s="861">
        <v>90.389039999999994</v>
      </c>
      <c r="AR209" s="861">
        <v>73.026207999999997</v>
      </c>
      <c r="AS209" s="861">
        <v>63.166223000000002</v>
      </c>
      <c r="AT209" s="861">
        <v>77.706663000000006</v>
      </c>
      <c r="AU209" s="861">
        <v>75.673868999999996</v>
      </c>
      <c r="AV209" s="861">
        <v>74.741854000000004</v>
      </c>
      <c r="AW209" s="861">
        <v>73.619202000000001</v>
      </c>
      <c r="AX209" s="861">
        <v>90.977436999999995</v>
      </c>
      <c r="AY209" s="861">
        <v>88.668453</v>
      </c>
      <c r="AZ209" s="861">
        <v>-1.1999200000000001</v>
      </c>
      <c r="BA209" s="861">
        <v>-0.72470999999999997</v>
      </c>
      <c r="BB209" s="861">
        <v>-9.4615050000000007</v>
      </c>
      <c r="BC209" s="861">
        <v>-7.7532420000000002</v>
      </c>
      <c r="BD209" s="861">
        <v>-8.6484760000000005</v>
      </c>
      <c r="BE209" s="861">
        <v>-2.91154</v>
      </c>
      <c r="BF209" s="861">
        <v>28.080278</v>
      </c>
      <c r="BG209" s="861">
        <v>139.70441400000001</v>
      </c>
      <c r="BH209" s="861">
        <v>110.203699</v>
      </c>
      <c r="BI209" s="861">
        <v>53.548126000000003</v>
      </c>
      <c r="BJ209" s="861">
        <v>132.13510099999999</v>
      </c>
      <c r="BK209" s="861">
        <v>87.869911999999999</v>
      </c>
      <c r="BL209" s="861">
        <v>77.779073999999994</v>
      </c>
      <c r="BM209" s="861">
        <v>-14.511079000000001</v>
      </c>
      <c r="BN209" s="861">
        <v>-8.6219210000000004</v>
      </c>
      <c r="BO209" s="861">
        <v>-12.069896999999999</v>
      </c>
      <c r="BP209" s="861">
        <v>-7.9133329999999997</v>
      </c>
      <c r="BQ209" s="861">
        <v>88.616866000000002</v>
      </c>
      <c r="BR209" s="861">
        <v>89.714378999999994</v>
      </c>
      <c r="BS209" s="861">
        <v>87.074310999999994</v>
      </c>
      <c r="BT209" s="861">
        <v>59.262020999999997</v>
      </c>
      <c r="BU209" s="861">
        <v>65.002904999999998</v>
      </c>
      <c r="BV209" s="861">
        <v>61.435639000000002</v>
      </c>
      <c r="BW209" s="861">
        <v>64.668158000000005</v>
      </c>
      <c r="BX209" s="861">
        <v>-9.8506839999999993</v>
      </c>
      <c r="BY209" s="861">
        <v>-10.355267</v>
      </c>
      <c r="BZ209" s="861">
        <v>-8.5273810000000001</v>
      </c>
      <c r="CA209" s="861">
        <v>-12.718624999999999</v>
      </c>
      <c r="CB209" s="861">
        <v>-6.2213969999999996</v>
      </c>
      <c r="CC209" s="861">
        <v>-2.4644699999999999</v>
      </c>
      <c r="CD209" s="861">
        <v>-6.1827779999999999</v>
      </c>
      <c r="CE209" s="861">
        <v>-0.93715300000000001</v>
      </c>
      <c r="CF209" s="861">
        <v>-8.5125620000000009</v>
      </c>
      <c r="CG209" s="861">
        <v>-0.82340100000000005</v>
      </c>
      <c r="CH209" s="861">
        <v>-8.8730180000000001</v>
      </c>
      <c r="CI209" s="861">
        <v>-3.856789</v>
      </c>
      <c r="CJ209" s="861">
        <v>-6.4406990000000004</v>
      </c>
      <c r="CK209" s="861">
        <v>-2.8769140000000002</v>
      </c>
      <c r="CL209" s="861">
        <v>-6.6653140000000004</v>
      </c>
      <c r="CM209" s="861">
        <v>-0.66606900000000002</v>
      </c>
      <c r="CN209" s="861">
        <v>-8.3299889999999994</v>
      </c>
      <c r="CO209" s="861">
        <v>-3.4071850000000001</v>
      </c>
      <c r="CP209" s="861">
        <v>-8.7314620000000005</v>
      </c>
      <c r="CQ209" s="861">
        <v>-5.483695</v>
      </c>
      <c r="CR209" s="861">
        <v>-6.3430770000000001</v>
      </c>
      <c r="CS209" s="861">
        <v>-3.755843</v>
      </c>
      <c r="CT209" s="861">
        <v>-6.3296910000000004</v>
      </c>
      <c r="CU209" s="861">
        <v>-3.898209</v>
      </c>
      <c r="CV209" s="861">
        <v>-9.0333070000000006</v>
      </c>
      <c r="CW209" s="861">
        <v>-3.8131520000000001</v>
      </c>
      <c r="CX209" s="861">
        <v>-8.9127729999999996</v>
      </c>
      <c r="CY209" s="861">
        <v>-4.5422029999999998</v>
      </c>
      <c r="CZ209" s="861">
        <v>-6.2003380000000003</v>
      </c>
      <c r="DA209" s="861">
        <v>-3.3531110000000002</v>
      </c>
      <c r="DB209" s="861">
        <v>-6.6745150000000004</v>
      </c>
      <c r="DC209" s="861">
        <v>-3.0963310000000002</v>
      </c>
      <c r="DD209" s="861">
        <v>-8.8318729999999999</v>
      </c>
      <c r="DE209" s="861">
        <v>-5.5915179999999998</v>
      </c>
      <c r="DF209" s="861">
        <v>-9.0333249999999996</v>
      </c>
      <c r="DG209" s="861">
        <v>-5.4237500000000001</v>
      </c>
      <c r="DH209" s="861">
        <v>-5.9919799999999999</v>
      </c>
      <c r="DI209" s="861">
        <v>-3.9925280000000001</v>
      </c>
      <c r="DJ209" s="861">
        <v>-6.2559240000000003</v>
      </c>
      <c r="DK209" s="861">
        <v>-4.5138889999999998</v>
      </c>
      <c r="DL209" s="861">
        <v>-9.0127439999999996</v>
      </c>
      <c r="DM209" s="861">
        <v>-6.8067890000000002</v>
      </c>
      <c r="DN209" s="861">
        <v>-9.1031490000000002</v>
      </c>
      <c r="DO209" s="861">
        <v>-6.356306</v>
      </c>
      <c r="DP209" s="861">
        <v>-6.4435700000000002</v>
      </c>
      <c r="DQ209" s="861">
        <v>-4.6669830000000001</v>
      </c>
      <c r="DR209" s="861">
        <v>-6.8071520000000003</v>
      </c>
      <c r="DS209" s="861">
        <v>-5.4674820000000004</v>
      </c>
      <c r="DT209" s="861">
        <v>-8.6745249999999992</v>
      </c>
      <c r="DU209" s="861">
        <v>-7.6852600000000004</v>
      </c>
      <c r="DV209" s="861">
        <v>-9.2285140000000006</v>
      </c>
      <c r="DW209" s="861">
        <v>-5.3023759999999998</v>
      </c>
      <c r="DX209" s="861">
        <v>14.547419</v>
      </c>
      <c r="DY209" s="861">
        <v>11.492804</v>
      </c>
      <c r="DZ209" s="861">
        <v>165.99712099999999</v>
      </c>
      <c r="EA209" s="861">
        <v>155.97535500000001</v>
      </c>
      <c r="EB209" s="861">
        <v>119.54</v>
      </c>
      <c r="EC209" s="861">
        <v>3.2429999999999999</v>
      </c>
      <c r="ED209" s="861">
        <v>381.9</v>
      </c>
      <c r="EE209" s="861">
        <v>119.56</v>
      </c>
      <c r="EF209" s="861">
        <v>5.6689999999999996</v>
      </c>
      <c r="EG209" s="861">
        <v>667.6</v>
      </c>
      <c r="EH209" s="861">
        <v>119.49</v>
      </c>
      <c r="EI209" s="861">
        <v>5.3819999999999997</v>
      </c>
      <c r="EJ209" s="861">
        <v>630.6</v>
      </c>
      <c r="EK209" s="861">
        <v>10.337297</v>
      </c>
      <c r="EL209" s="861">
        <v>7.0305590000000002</v>
      </c>
      <c r="EM209" s="861">
        <v>-13.861229</v>
      </c>
      <c r="EN209" s="861">
        <v>-19.100456000000001</v>
      </c>
      <c r="EO209" s="861">
        <v>96.607471000000004</v>
      </c>
      <c r="EP209" s="861">
        <v>92.298936999999995</v>
      </c>
      <c r="EQ209" s="861">
        <v>-5.866981</v>
      </c>
      <c r="ER209" s="861">
        <v>939.004818</v>
      </c>
      <c r="ES209" s="861">
        <v>2202.5268390000001</v>
      </c>
      <c r="ET209" s="861">
        <v>2072.7612939999999</v>
      </c>
      <c r="EU209" s="861"/>
      <c r="EV209" s="861"/>
      <c r="EW209" s="861"/>
      <c r="EX209" s="861"/>
      <c r="EY209" s="861"/>
      <c r="EZ209" s="861"/>
      <c r="FA209" s="861"/>
      <c r="FB209" s="861"/>
      <c r="FC209" s="861"/>
      <c r="FD209" s="861"/>
    </row>
    <row r="210" spans="1:160" x14ac:dyDescent="0.25">
      <c r="A210" s="837">
        <v>46141</v>
      </c>
      <c r="B210" s="836">
        <v>0.51590277777777771</v>
      </c>
      <c r="C210" s="861">
        <v>11040</v>
      </c>
      <c r="D210" s="861">
        <v>0</v>
      </c>
      <c r="E210" s="861">
        <v>0</v>
      </c>
      <c r="F210" s="861">
        <v>75.342759999999998</v>
      </c>
      <c r="G210" s="861">
        <v>71.122641999999999</v>
      </c>
      <c r="H210" s="861">
        <v>64.800141999999994</v>
      </c>
      <c r="I210" s="861">
        <v>73.462801999999996</v>
      </c>
      <c r="J210" s="861">
        <v>71.292992999999996</v>
      </c>
      <c r="K210" s="861">
        <v>71.159767000000002</v>
      </c>
      <c r="L210" s="861">
        <v>73.952078999999998</v>
      </c>
      <c r="M210" s="861">
        <v>74.437033999999997</v>
      </c>
      <c r="N210" s="861">
        <v>-3.1207099999999999</v>
      </c>
      <c r="O210" s="861">
        <v>-5.1187670000000001</v>
      </c>
      <c r="P210" s="861">
        <v>-6.1735509999999998</v>
      </c>
      <c r="Q210" s="861">
        <v>-2.2016300000000002</v>
      </c>
      <c r="R210" s="861">
        <v>-3.3045589999999998</v>
      </c>
      <c r="S210" s="861">
        <v>-4.5852539999999999</v>
      </c>
      <c r="T210" s="861">
        <v>82.686417000000006</v>
      </c>
      <c r="U210" s="861">
        <v>73.634913999999995</v>
      </c>
      <c r="V210" s="861">
        <v>95.352587</v>
      </c>
      <c r="W210" s="861">
        <v>94.500967000000003</v>
      </c>
      <c r="X210" s="861">
        <v>-1.7979830000000001</v>
      </c>
      <c r="Y210" s="861">
        <v>-1.8896999999999999</v>
      </c>
      <c r="Z210" s="861">
        <v>-6.4478780000000002</v>
      </c>
      <c r="AA210" s="861">
        <v>-6.0466540000000002</v>
      </c>
      <c r="AB210" s="861">
        <v>-5.896636</v>
      </c>
      <c r="AC210" s="861">
        <v>-8.3062760000000004</v>
      </c>
      <c r="AD210" s="861">
        <v>-10.145165</v>
      </c>
      <c r="AE210" s="861">
        <v>107.286039</v>
      </c>
      <c r="AF210" s="861">
        <v>100.08025499999999</v>
      </c>
      <c r="AG210" s="861">
        <v>91.617448999999993</v>
      </c>
      <c r="AH210" s="861">
        <v>112.12599899999999</v>
      </c>
      <c r="AI210" s="861">
        <v>91.389731999999995</v>
      </c>
      <c r="AJ210" s="861">
        <v>74.177294000000003</v>
      </c>
      <c r="AK210" s="861">
        <v>-2.3230689999999998</v>
      </c>
      <c r="AL210" s="861">
        <v>-5.2555990000000001</v>
      </c>
      <c r="AM210" s="861">
        <v>-4.2018630000000003</v>
      </c>
      <c r="AN210" s="861">
        <v>95.013450000000006</v>
      </c>
      <c r="AO210" s="861">
        <v>93.693425000000005</v>
      </c>
      <c r="AP210" s="861">
        <v>92.913437999999999</v>
      </c>
      <c r="AQ210" s="861">
        <v>90.190467999999996</v>
      </c>
      <c r="AR210" s="861">
        <v>73.044006999999993</v>
      </c>
      <c r="AS210" s="861">
        <v>63.222783999999997</v>
      </c>
      <c r="AT210" s="861">
        <v>77.717117000000002</v>
      </c>
      <c r="AU210" s="861">
        <v>75.687725</v>
      </c>
      <c r="AV210" s="861">
        <v>74.167790999999994</v>
      </c>
      <c r="AW210" s="861">
        <v>73.592586999999995</v>
      </c>
      <c r="AX210" s="861">
        <v>90.653565</v>
      </c>
      <c r="AY210" s="861">
        <v>88.337069</v>
      </c>
      <c r="AZ210" s="861">
        <v>-1.8210759999999999</v>
      </c>
      <c r="BA210" s="861">
        <v>-1.0135320000000001</v>
      </c>
      <c r="BB210" s="861">
        <v>-10.410422000000001</v>
      </c>
      <c r="BC210" s="861">
        <v>-8.6368489999999998</v>
      </c>
      <c r="BD210" s="861">
        <v>-9.6974889999999991</v>
      </c>
      <c r="BE210" s="861">
        <v>-4.0616729999999999</v>
      </c>
      <c r="BF210" s="861">
        <v>28.775103999999999</v>
      </c>
      <c r="BG210" s="861">
        <v>139.094301</v>
      </c>
      <c r="BH210" s="861">
        <v>109.843543</v>
      </c>
      <c r="BI210" s="861">
        <v>53.497300000000003</v>
      </c>
      <c r="BJ210" s="861">
        <v>131.72426200000001</v>
      </c>
      <c r="BK210" s="861">
        <v>87.450652000000005</v>
      </c>
      <c r="BL210" s="861">
        <v>76.992542</v>
      </c>
      <c r="BM210" s="861">
        <v>-15.529192</v>
      </c>
      <c r="BN210" s="861">
        <v>-9.5977499999999996</v>
      </c>
      <c r="BO210" s="861">
        <v>-11.663333</v>
      </c>
      <c r="BP210" s="861">
        <v>-9.0961119999999998</v>
      </c>
      <c r="BQ210" s="861">
        <v>88.386393999999996</v>
      </c>
      <c r="BR210" s="861">
        <v>89.578708000000006</v>
      </c>
      <c r="BS210" s="861">
        <v>86.959474</v>
      </c>
      <c r="BT210" s="861">
        <v>59.500556000000003</v>
      </c>
      <c r="BU210" s="861">
        <v>65.008240999999998</v>
      </c>
      <c r="BV210" s="861">
        <v>61.543154999999999</v>
      </c>
      <c r="BW210" s="861">
        <v>64.703000000000003</v>
      </c>
      <c r="BX210" s="861">
        <v>-10.544316</v>
      </c>
      <c r="BY210" s="861">
        <v>-11.055094</v>
      </c>
      <c r="BZ210" s="861">
        <v>-9.8397880000000004</v>
      </c>
      <c r="CA210" s="861">
        <v>-13.642201</v>
      </c>
      <c r="CB210" s="861">
        <v>-6.1948540000000003</v>
      </c>
      <c r="CC210" s="861">
        <v>-2.4789379999999999</v>
      </c>
      <c r="CD210" s="861">
        <v>-6.1464840000000001</v>
      </c>
      <c r="CE210" s="861">
        <v>-0.94048200000000004</v>
      </c>
      <c r="CF210" s="861">
        <v>-8.4631880000000006</v>
      </c>
      <c r="CG210" s="861">
        <v>-0.80607200000000001</v>
      </c>
      <c r="CH210" s="861">
        <v>-8.8173209999999997</v>
      </c>
      <c r="CI210" s="861">
        <v>-3.8377810000000001</v>
      </c>
      <c r="CJ210" s="861">
        <v>-6.4272140000000002</v>
      </c>
      <c r="CK210" s="861">
        <v>-2.8681869999999998</v>
      </c>
      <c r="CL210" s="861">
        <v>-6.645797</v>
      </c>
      <c r="CM210" s="861">
        <v>-0.67263399999999995</v>
      </c>
      <c r="CN210" s="861">
        <v>-8.2956059999999994</v>
      </c>
      <c r="CO210" s="861">
        <v>-3.4013979999999999</v>
      </c>
      <c r="CP210" s="861">
        <v>-8.7189709999999998</v>
      </c>
      <c r="CQ210" s="861">
        <v>-5.4968969999999997</v>
      </c>
      <c r="CR210" s="861">
        <v>-6.3525640000000001</v>
      </c>
      <c r="CS210" s="861">
        <v>-3.7448440000000001</v>
      </c>
      <c r="CT210" s="861">
        <v>-6.3075279999999996</v>
      </c>
      <c r="CU210" s="861">
        <v>-3.908668</v>
      </c>
      <c r="CV210" s="861">
        <v>-8.9805930000000007</v>
      </c>
      <c r="CW210" s="861">
        <v>-3.8012999999999999</v>
      </c>
      <c r="CX210" s="861">
        <v>-8.8907889999999998</v>
      </c>
      <c r="CY210" s="861">
        <v>-4.5817889999999997</v>
      </c>
      <c r="CZ210" s="861">
        <v>-6.1854449999999996</v>
      </c>
      <c r="DA210" s="861">
        <v>-3.3880340000000002</v>
      </c>
      <c r="DB210" s="861">
        <v>-6.637257</v>
      </c>
      <c r="DC210" s="861">
        <v>-3.0922420000000002</v>
      </c>
      <c r="DD210" s="861">
        <v>-8.8220340000000004</v>
      </c>
      <c r="DE210" s="861">
        <v>-5.5957109999999997</v>
      </c>
      <c r="DF210" s="861">
        <v>-9.0347200000000001</v>
      </c>
      <c r="DG210" s="861">
        <v>-5.4316599999999999</v>
      </c>
      <c r="DH210" s="861">
        <v>-5.9896380000000002</v>
      </c>
      <c r="DI210" s="861">
        <v>-3.997004</v>
      </c>
      <c r="DJ210" s="861">
        <v>-6.2268249999999998</v>
      </c>
      <c r="DK210" s="861">
        <v>-4.5341880000000003</v>
      </c>
      <c r="DL210" s="861">
        <v>-9.016667</v>
      </c>
      <c r="DM210" s="861">
        <v>-6.7882850000000001</v>
      </c>
      <c r="DN210" s="861">
        <v>-9.1111050000000002</v>
      </c>
      <c r="DO210" s="861">
        <v>-6.3600279999999998</v>
      </c>
      <c r="DP210" s="861">
        <v>-6.4454260000000003</v>
      </c>
      <c r="DQ210" s="861">
        <v>-4.6668099999999999</v>
      </c>
      <c r="DR210" s="861">
        <v>-6.8382649999999998</v>
      </c>
      <c r="DS210" s="861">
        <v>-5.4985299999999997</v>
      </c>
      <c r="DT210" s="861">
        <v>-8.6868750000000006</v>
      </c>
      <c r="DU210" s="861">
        <v>-7.6989939999999999</v>
      </c>
      <c r="DV210" s="861">
        <v>-9.2167870000000001</v>
      </c>
      <c r="DW210" s="861">
        <v>-5.3284549999999999</v>
      </c>
      <c r="DX210" s="861">
        <v>14.244572</v>
      </c>
      <c r="DY210" s="861">
        <v>11.024609</v>
      </c>
      <c r="DZ210" s="861">
        <v>165.62520599999999</v>
      </c>
      <c r="EA210" s="861">
        <v>155.24066300000001</v>
      </c>
      <c r="EB210" s="861">
        <v>119.58</v>
      </c>
      <c r="EC210" s="861">
        <v>3.24</v>
      </c>
      <c r="ED210" s="861">
        <v>380.9</v>
      </c>
      <c r="EE210" s="861">
        <v>119.52</v>
      </c>
      <c r="EF210" s="861">
        <v>5.633</v>
      </c>
      <c r="EG210" s="861">
        <v>665.2</v>
      </c>
      <c r="EH210" s="861">
        <v>119.51</v>
      </c>
      <c r="EI210" s="861">
        <v>5.2939999999999996</v>
      </c>
      <c r="EJ210" s="861">
        <v>622.79999999999995</v>
      </c>
      <c r="EK210" s="861">
        <v>10.159388999999999</v>
      </c>
      <c r="EL210" s="861">
        <v>8.2814209999999999</v>
      </c>
      <c r="EM210" s="861">
        <v>-14.361252</v>
      </c>
      <c r="EN210" s="861">
        <v>-19.944754</v>
      </c>
      <c r="EO210" s="861">
        <v>96.450748000000004</v>
      </c>
      <c r="EP210" s="861">
        <v>91.975857000000005</v>
      </c>
      <c r="EQ210" s="861">
        <v>-5.8618930000000002</v>
      </c>
      <c r="ER210" s="861">
        <v>945.36299499999996</v>
      </c>
      <c r="ES210" s="861">
        <v>2213.642343</v>
      </c>
      <c r="ET210" s="861">
        <v>2083.2245910000001</v>
      </c>
      <c r="EU210" s="861"/>
      <c r="EV210" s="861"/>
      <c r="EW210" s="861"/>
      <c r="EX210" s="861"/>
      <c r="EY210" s="861"/>
      <c r="EZ210" s="861"/>
      <c r="FA210" s="861"/>
      <c r="FB210" s="861"/>
      <c r="FC210" s="861"/>
      <c r="FD210" s="861"/>
    </row>
    <row r="211" spans="1:160" x14ac:dyDescent="0.25">
      <c r="A211" s="837">
        <v>46141</v>
      </c>
      <c r="B211" s="836">
        <v>0.51659722222222226</v>
      </c>
      <c r="C211" s="861">
        <v>11100</v>
      </c>
      <c r="D211" s="861">
        <v>0</v>
      </c>
      <c r="E211" s="861">
        <v>0</v>
      </c>
      <c r="F211" s="861">
        <v>75.286491999999996</v>
      </c>
      <c r="G211" s="861">
        <v>71.149690000000007</v>
      </c>
      <c r="H211" s="861">
        <v>64.712383000000003</v>
      </c>
      <c r="I211" s="861">
        <v>73.450728999999995</v>
      </c>
      <c r="J211" s="861">
        <v>71.336465000000004</v>
      </c>
      <c r="K211" s="861">
        <v>71.168453</v>
      </c>
      <c r="L211" s="861">
        <v>73.942350000000005</v>
      </c>
      <c r="M211" s="861">
        <v>74.404484999999994</v>
      </c>
      <c r="N211" s="861">
        <v>-3.445506</v>
      </c>
      <c r="O211" s="861">
        <v>-5.4613519999999998</v>
      </c>
      <c r="P211" s="861">
        <v>-6.4994339999999999</v>
      </c>
      <c r="Q211" s="861">
        <v>-2.496143</v>
      </c>
      <c r="R211" s="861">
        <v>-3.5331419999999998</v>
      </c>
      <c r="S211" s="861">
        <v>-4.7039809999999997</v>
      </c>
      <c r="T211" s="861">
        <v>82.540165000000002</v>
      </c>
      <c r="U211" s="861">
        <v>73.512497999999994</v>
      </c>
      <c r="V211" s="861">
        <v>94.999154000000004</v>
      </c>
      <c r="W211" s="861">
        <v>94.090172999999993</v>
      </c>
      <c r="X211" s="861">
        <v>-2.2440370000000001</v>
      </c>
      <c r="Y211" s="861">
        <v>-2.3310460000000002</v>
      </c>
      <c r="Z211" s="861">
        <v>-6.9358089999999999</v>
      </c>
      <c r="AA211" s="861">
        <v>-6.5314779999999999</v>
      </c>
      <c r="AB211" s="861">
        <v>-6.3879729999999997</v>
      </c>
      <c r="AC211" s="861">
        <v>-8.7854259999999993</v>
      </c>
      <c r="AD211" s="861">
        <v>-10.542695</v>
      </c>
      <c r="AE211" s="861">
        <v>106.253923</v>
      </c>
      <c r="AF211" s="861">
        <v>99.504827000000006</v>
      </c>
      <c r="AG211" s="861">
        <v>90.999998000000005</v>
      </c>
      <c r="AH211" s="861">
        <v>110.916405</v>
      </c>
      <c r="AI211" s="861">
        <v>91.157247999999996</v>
      </c>
      <c r="AJ211" s="861">
        <v>73.723138000000006</v>
      </c>
      <c r="AK211" s="861">
        <v>-2.8935909999999998</v>
      </c>
      <c r="AL211" s="861">
        <v>-5.7967269999999997</v>
      </c>
      <c r="AM211" s="861">
        <v>-4.5764240000000003</v>
      </c>
      <c r="AN211" s="861">
        <v>94.555909</v>
      </c>
      <c r="AO211" s="861">
        <v>93.359398999999996</v>
      </c>
      <c r="AP211" s="861">
        <v>92.327010000000001</v>
      </c>
      <c r="AQ211" s="861">
        <v>89.909910999999994</v>
      </c>
      <c r="AR211" s="861">
        <v>73.084659000000002</v>
      </c>
      <c r="AS211" s="861">
        <v>63.248922</v>
      </c>
      <c r="AT211" s="861">
        <v>77.668756000000002</v>
      </c>
      <c r="AU211" s="861">
        <v>75.614345</v>
      </c>
      <c r="AV211" s="861">
        <v>74.142060999999998</v>
      </c>
      <c r="AW211" s="861">
        <v>73.442290999999997</v>
      </c>
      <c r="AX211" s="861">
        <v>90.28837</v>
      </c>
      <c r="AY211" s="861">
        <v>87.985883999999999</v>
      </c>
      <c r="AZ211" s="861">
        <v>-2.1846999999999999</v>
      </c>
      <c r="BA211" s="861">
        <v>-1.3586450000000001</v>
      </c>
      <c r="BB211" s="861">
        <v>-11.016906000000001</v>
      </c>
      <c r="BC211" s="861">
        <v>-9.1685180000000006</v>
      </c>
      <c r="BD211" s="861">
        <v>-10.394386000000001</v>
      </c>
      <c r="BE211" s="861">
        <v>-3.7698429999999998</v>
      </c>
      <c r="BF211" s="861">
        <v>30.131643</v>
      </c>
      <c r="BG211" s="861">
        <v>139.264996</v>
      </c>
      <c r="BH211" s="861">
        <v>109.596429</v>
      </c>
      <c r="BI211" s="861">
        <v>53.317163999999998</v>
      </c>
      <c r="BJ211" s="861">
        <v>131.40886699999999</v>
      </c>
      <c r="BK211" s="861">
        <v>87.049952000000005</v>
      </c>
      <c r="BL211" s="861">
        <v>76.500516000000005</v>
      </c>
      <c r="BM211" s="861">
        <v>-16.084865000000001</v>
      </c>
      <c r="BN211" s="861">
        <v>-10.238123</v>
      </c>
      <c r="BO211" s="861">
        <v>-9.3959670000000006</v>
      </c>
      <c r="BP211" s="861">
        <v>-9.7969659999999994</v>
      </c>
      <c r="BQ211" s="861">
        <v>88.028779</v>
      </c>
      <c r="BR211" s="861">
        <v>89.501292000000007</v>
      </c>
      <c r="BS211" s="861">
        <v>86.758082000000002</v>
      </c>
      <c r="BT211" s="861">
        <v>59.720224000000002</v>
      </c>
      <c r="BU211" s="861">
        <v>65.056269999999998</v>
      </c>
      <c r="BV211" s="861">
        <v>61.614559999999997</v>
      </c>
      <c r="BW211" s="861">
        <v>64.751047</v>
      </c>
      <c r="BX211" s="861">
        <v>-11.100237999999999</v>
      </c>
      <c r="BY211" s="861">
        <v>-11.501377</v>
      </c>
      <c r="BZ211" s="861">
        <v>-10.672404999999999</v>
      </c>
      <c r="CA211" s="861">
        <v>-13.96157</v>
      </c>
      <c r="CB211" s="861">
        <v>-6.2015900000000004</v>
      </c>
      <c r="CC211" s="861">
        <v>-2.4944649999999999</v>
      </c>
      <c r="CD211" s="861">
        <v>-6.1392429999999996</v>
      </c>
      <c r="CE211" s="861">
        <v>-0.89998599999999995</v>
      </c>
      <c r="CF211" s="861">
        <v>-8.4721720000000005</v>
      </c>
      <c r="CG211" s="861">
        <v>-0.80153399999999997</v>
      </c>
      <c r="CH211" s="861">
        <v>-8.8451640000000005</v>
      </c>
      <c r="CI211" s="861">
        <v>-3.8491399999999998</v>
      </c>
      <c r="CJ211" s="861">
        <v>-6.4465519999999996</v>
      </c>
      <c r="CK211" s="861">
        <v>-2.892541</v>
      </c>
      <c r="CL211" s="861">
        <v>-6.6194110000000004</v>
      </c>
      <c r="CM211" s="861">
        <v>-0.65712899999999996</v>
      </c>
      <c r="CN211" s="861">
        <v>-8.31114</v>
      </c>
      <c r="CO211" s="861">
        <v>-3.3866239999999999</v>
      </c>
      <c r="CP211" s="861">
        <v>-8.7437729999999991</v>
      </c>
      <c r="CQ211" s="861">
        <v>-5.5178450000000003</v>
      </c>
      <c r="CR211" s="861">
        <v>-6.3698069999999998</v>
      </c>
      <c r="CS211" s="861">
        <v>-3.7420339999999999</v>
      </c>
      <c r="CT211" s="861">
        <v>-6.2828809999999997</v>
      </c>
      <c r="CU211" s="861">
        <v>-3.9013119999999999</v>
      </c>
      <c r="CV211" s="861">
        <v>-8.9862970000000004</v>
      </c>
      <c r="CW211" s="861">
        <v>-3.816719</v>
      </c>
      <c r="CX211" s="861">
        <v>-8.8581109999999992</v>
      </c>
      <c r="CY211" s="861">
        <v>-4.5363030000000002</v>
      </c>
      <c r="CZ211" s="861">
        <v>-6.1729640000000003</v>
      </c>
      <c r="DA211" s="861">
        <v>-3.3295859999999999</v>
      </c>
      <c r="DB211" s="861">
        <v>-6.5995169999999996</v>
      </c>
      <c r="DC211" s="861">
        <v>-3.0431050000000002</v>
      </c>
      <c r="DD211" s="861">
        <v>-8.7939190000000007</v>
      </c>
      <c r="DE211" s="861">
        <v>-5.5542230000000004</v>
      </c>
      <c r="DF211" s="861">
        <v>-9.0108750000000004</v>
      </c>
      <c r="DG211" s="861">
        <v>-5.3832560000000003</v>
      </c>
      <c r="DH211" s="861">
        <v>-5.9729010000000002</v>
      </c>
      <c r="DI211" s="861">
        <v>-3.9601380000000002</v>
      </c>
      <c r="DJ211" s="861">
        <v>-6.2019590000000004</v>
      </c>
      <c r="DK211" s="861">
        <v>-4.5112500000000004</v>
      </c>
      <c r="DL211" s="861">
        <v>-8.9865110000000001</v>
      </c>
      <c r="DM211" s="861">
        <v>-6.7899859999999999</v>
      </c>
      <c r="DN211" s="861">
        <v>-9.1036590000000004</v>
      </c>
      <c r="DO211" s="861">
        <v>-6.3596130000000004</v>
      </c>
      <c r="DP211" s="861">
        <v>-6.4151439999999997</v>
      </c>
      <c r="DQ211" s="861">
        <v>-4.6424700000000003</v>
      </c>
      <c r="DR211" s="861">
        <v>-6.8138430000000003</v>
      </c>
      <c r="DS211" s="861">
        <v>-5.4648389999999996</v>
      </c>
      <c r="DT211" s="861">
        <v>-8.6721900000000005</v>
      </c>
      <c r="DU211" s="861">
        <v>-7.6646929999999998</v>
      </c>
      <c r="DV211" s="861">
        <v>-9.2016530000000003</v>
      </c>
      <c r="DW211" s="861">
        <v>-5.3134139999999999</v>
      </c>
      <c r="DX211" s="861">
        <v>14.037571</v>
      </c>
      <c r="DY211" s="861">
        <v>10.713013999999999</v>
      </c>
      <c r="DZ211" s="861">
        <v>164.98412500000001</v>
      </c>
      <c r="EA211" s="861">
        <v>154.30475300000001</v>
      </c>
      <c r="EB211" s="861">
        <v>119.68</v>
      </c>
      <c r="EC211" s="861">
        <v>3.2469999999999999</v>
      </c>
      <c r="ED211" s="861">
        <v>382.4</v>
      </c>
      <c r="EE211" s="861">
        <v>119.61</v>
      </c>
      <c r="EF211" s="861">
        <v>5.63</v>
      </c>
      <c r="EG211" s="861">
        <v>661</v>
      </c>
      <c r="EH211" s="861">
        <v>119.67</v>
      </c>
      <c r="EI211" s="861">
        <v>5.2539999999999996</v>
      </c>
      <c r="EJ211" s="861">
        <v>621.6</v>
      </c>
      <c r="EK211" s="861">
        <v>10.128928</v>
      </c>
      <c r="EL211" s="861">
        <v>11.11731</v>
      </c>
      <c r="EM211" s="861">
        <v>-14.705352</v>
      </c>
      <c r="EN211" s="861">
        <v>-20.513276999999999</v>
      </c>
      <c r="EO211" s="861">
        <v>96.180042999999998</v>
      </c>
      <c r="EP211" s="861">
        <v>91.562804999999997</v>
      </c>
      <c r="EQ211" s="861">
        <v>-5.8486140000000004</v>
      </c>
      <c r="ER211" s="861">
        <v>951.31116399999996</v>
      </c>
      <c r="ES211" s="861">
        <v>2224.7101080000002</v>
      </c>
      <c r="ET211" s="861">
        <v>2093.5912779999999</v>
      </c>
      <c r="EU211" s="861"/>
      <c r="EV211" s="861"/>
      <c r="EW211" s="861"/>
      <c r="EX211" s="861"/>
      <c r="EY211" s="861"/>
      <c r="EZ211" s="861"/>
      <c r="FA211" s="861"/>
      <c r="FB211" s="861"/>
      <c r="FC211" s="861"/>
      <c r="FD211" s="861"/>
    </row>
    <row r="212" spans="1:160" x14ac:dyDescent="0.25">
      <c r="A212" s="837">
        <v>46141</v>
      </c>
      <c r="B212" s="836">
        <v>0.51731481481481478</v>
      </c>
      <c r="C212" s="861">
        <v>11160</v>
      </c>
      <c r="D212" s="861">
        <v>0</v>
      </c>
      <c r="E212" s="861">
        <v>0</v>
      </c>
      <c r="F212" s="861">
        <v>75.397122999999993</v>
      </c>
      <c r="G212" s="861">
        <v>71.180246999999994</v>
      </c>
      <c r="H212" s="861">
        <v>64.757711</v>
      </c>
      <c r="I212" s="861">
        <v>73.455699999999993</v>
      </c>
      <c r="J212" s="861">
        <v>71.396172000000007</v>
      </c>
      <c r="K212" s="861">
        <v>71.156890000000004</v>
      </c>
      <c r="L212" s="861">
        <v>73.990914000000004</v>
      </c>
      <c r="M212" s="861">
        <v>74.436959999999999</v>
      </c>
      <c r="N212" s="861">
        <v>-3.69292</v>
      </c>
      <c r="O212" s="861">
        <v>-5.8004519999999999</v>
      </c>
      <c r="P212" s="861">
        <v>-6.7923910000000003</v>
      </c>
      <c r="Q212" s="861">
        <v>-2.6787779999999999</v>
      </c>
      <c r="R212" s="861">
        <v>-3.8317909999999999</v>
      </c>
      <c r="S212" s="861">
        <v>-4.9552189999999996</v>
      </c>
      <c r="T212" s="861">
        <v>82.430942999999999</v>
      </c>
      <c r="U212" s="861">
        <v>73.987196999999995</v>
      </c>
      <c r="V212" s="861">
        <v>94.877978999999996</v>
      </c>
      <c r="W212" s="861">
        <v>93.981271000000007</v>
      </c>
      <c r="X212" s="861">
        <v>-2.481249</v>
      </c>
      <c r="Y212" s="861">
        <v>-2.580892</v>
      </c>
      <c r="Z212" s="861">
        <v>-7.3010070000000002</v>
      </c>
      <c r="AA212" s="861">
        <v>-6.8595499999999996</v>
      </c>
      <c r="AB212" s="861">
        <v>-6.6894210000000003</v>
      </c>
      <c r="AC212" s="861">
        <v>-9.1006669999999996</v>
      </c>
      <c r="AD212" s="861">
        <v>-10.808899</v>
      </c>
      <c r="AE212" s="861">
        <v>105.625333</v>
      </c>
      <c r="AF212" s="861">
        <v>99.055171000000001</v>
      </c>
      <c r="AG212" s="861">
        <v>90.549724999999995</v>
      </c>
      <c r="AH212" s="861">
        <v>110.15611699999999</v>
      </c>
      <c r="AI212" s="861">
        <v>90.991776000000002</v>
      </c>
      <c r="AJ212" s="861">
        <v>73.530170999999996</v>
      </c>
      <c r="AK212" s="861">
        <v>-3.2478419999999999</v>
      </c>
      <c r="AL212" s="861">
        <v>-6.0896020000000002</v>
      </c>
      <c r="AM212" s="861">
        <v>-4.8403429999999998</v>
      </c>
      <c r="AN212" s="861">
        <v>94.295668000000006</v>
      </c>
      <c r="AO212" s="861">
        <v>93.271902999999995</v>
      </c>
      <c r="AP212" s="861">
        <v>92.050576000000007</v>
      </c>
      <c r="AQ212" s="861">
        <v>89.703311999999997</v>
      </c>
      <c r="AR212" s="861">
        <v>73.159423000000004</v>
      </c>
      <c r="AS212" s="861">
        <v>63.296297000000003</v>
      </c>
      <c r="AT212" s="861">
        <v>77.683149</v>
      </c>
      <c r="AU212" s="861">
        <v>75.665071999999995</v>
      </c>
      <c r="AV212" s="861">
        <v>74.097317000000004</v>
      </c>
      <c r="AW212" s="861">
        <v>73.304708000000005</v>
      </c>
      <c r="AX212" s="861">
        <v>90.067114000000004</v>
      </c>
      <c r="AY212" s="861">
        <v>87.851439999999997</v>
      </c>
      <c r="AZ212" s="861">
        <v>-2.4541719999999998</v>
      </c>
      <c r="BA212" s="861">
        <v>-1.8010299999999999</v>
      </c>
      <c r="BB212" s="861">
        <v>-11.342655000000001</v>
      </c>
      <c r="BC212" s="861">
        <v>-9.5172340000000002</v>
      </c>
      <c r="BD212" s="861">
        <v>-10.784655000000001</v>
      </c>
      <c r="BE212" s="861">
        <v>-4.562284</v>
      </c>
      <c r="BF212" s="861">
        <v>29.802126000000001</v>
      </c>
      <c r="BG212" s="861">
        <v>139.47267600000001</v>
      </c>
      <c r="BH212" s="861">
        <v>109.435132</v>
      </c>
      <c r="BI212" s="861">
        <v>53.178801999999997</v>
      </c>
      <c r="BJ212" s="861">
        <v>131.500225</v>
      </c>
      <c r="BK212" s="861">
        <v>86.940944999999999</v>
      </c>
      <c r="BL212" s="861">
        <v>76.389324000000002</v>
      </c>
      <c r="BM212" s="861">
        <v>-16.354389999999999</v>
      </c>
      <c r="BN212" s="861">
        <v>-10.594849999999999</v>
      </c>
      <c r="BO212" s="861">
        <v>-10.166118000000001</v>
      </c>
      <c r="BP212" s="861">
        <v>-10.21494</v>
      </c>
      <c r="BQ212" s="861">
        <v>87.811308999999994</v>
      </c>
      <c r="BR212" s="861">
        <v>89.520751000000004</v>
      </c>
      <c r="BS212" s="861">
        <v>86.578832000000006</v>
      </c>
      <c r="BT212" s="861">
        <v>59.777368000000003</v>
      </c>
      <c r="BU212" s="861">
        <v>65.106071</v>
      </c>
      <c r="BV212" s="861">
        <v>61.624226</v>
      </c>
      <c r="BW212" s="861">
        <v>64.782054000000002</v>
      </c>
      <c r="BX212" s="861">
        <v>-11.370677000000001</v>
      </c>
      <c r="BY212" s="861">
        <v>-11.793165999999999</v>
      </c>
      <c r="BZ212" s="861">
        <v>-11.204516</v>
      </c>
      <c r="CA212" s="861">
        <v>-14.435487999999999</v>
      </c>
      <c r="CB212" s="861">
        <v>-6.1857990000000003</v>
      </c>
      <c r="CC212" s="861">
        <v>-2.469195</v>
      </c>
      <c r="CD212" s="861">
        <v>-6.1488129999999996</v>
      </c>
      <c r="CE212" s="861">
        <v>-0.89236000000000004</v>
      </c>
      <c r="CF212" s="861">
        <v>-8.4624360000000003</v>
      </c>
      <c r="CG212" s="861">
        <v>-0.75583299999999998</v>
      </c>
      <c r="CH212" s="861">
        <v>-8.8330549999999999</v>
      </c>
      <c r="CI212" s="861">
        <v>-3.8208579999999999</v>
      </c>
      <c r="CJ212" s="861">
        <v>-6.400423</v>
      </c>
      <c r="CK212" s="861">
        <v>-2.851013</v>
      </c>
      <c r="CL212" s="861">
        <v>-6.6331899999999999</v>
      </c>
      <c r="CM212" s="861">
        <v>-0.62175599999999998</v>
      </c>
      <c r="CN212" s="861">
        <v>-8.2845580000000005</v>
      </c>
      <c r="CO212" s="861">
        <v>-3.344455</v>
      </c>
      <c r="CP212" s="861">
        <v>-8.7238340000000001</v>
      </c>
      <c r="CQ212" s="861">
        <v>-5.5017360000000002</v>
      </c>
      <c r="CR212" s="861">
        <v>-6.343877</v>
      </c>
      <c r="CS212" s="861">
        <v>-3.7236449999999999</v>
      </c>
      <c r="CT212" s="861">
        <v>-6.263401</v>
      </c>
      <c r="CU212" s="861">
        <v>-3.859594</v>
      </c>
      <c r="CV212" s="861">
        <v>-8.9643920000000001</v>
      </c>
      <c r="CW212" s="861">
        <v>-3.783372</v>
      </c>
      <c r="CX212" s="861">
        <v>-8.8414730000000006</v>
      </c>
      <c r="CY212" s="861">
        <v>-4.5407149999999996</v>
      </c>
      <c r="CZ212" s="861">
        <v>-6.1228109999999996</v>
      </c>
      <c r="DA212" s="861">
        <v>-3.3583090000000002</v>
      </c>
      <c r="DB212" s="861">
        <v>-6.5826409999999997</v>
      </c>
      <c r="DC212" s="861">
        <v>-3.0458189999999998</v>
      </c>
      <c r="DD212" s="861">
        <v>-8.7584490000000006</v>
      </c>
      <c r="DE212" s="861">
        <v>-5.5753219999999999</v>
      </c>
      <c r="DF212" s="861">
        <v>-8.9912969999999994</v>
      </c>
      <c r="DG212" s="861">
        <v>-5.4015279999999999</v>
      </c>
      <c r="DH212" s="861">
        <v>-5.972537</v>
      </c>
      <c r="DI212" s="861">
        <v>-3.9622570000000001</v>
      </c>
      <c r="DJ212" s="861">
        <v>-6.174696</v>
      </c>
      <c r="DK212" s="861">
        <v>-4.494294</v>
      </c>
      <c r="DL212" s="861">
        <v>-8.9532100000000003</v>
      </c>
      <c r="DM212" s="861">
        <v>-6.7787449999999998</v>
      </c>
      <c r="DN212" s="861">
        <v>-9.0747060000000008</v>
      </c>
      <c r="DO212" s="861">
        <v>-6.3368510000000002</v>
      </c>
      <c r="DP212" s="861">
        <v>-6.3914460000000002</v>
      </c>
      <c r="DQ212" s="861">
        <v>-4.659948</v>
      </c>
      <c r="DR212" s="861">
        <v>-6.7795490000000003</v>
      </c>
      <c r="DS212" s="861">
        <v>-5.4436650000000002</v>
      </c>
      <c r="DT212" s="861">
        <v>-8.6318800000000007</v>
      </c>
      <c r="DU212" s="861">
        <v>-7.6693340000000001</v>
      </c>
      <c r="DV212" s="861">
        <v>-9.1979480000000002</v>
      </c>
      <c r="DW212" s="861">
        <v>-5.3251049999999998</v>
      </c>
      <c r="DX212" s="861">
        <v>13.872709</v>
      </c>
      <c r="DY212" s="861">
        <v>10.526911999999999</v>
      </c>
      <c r="DZ212" s="861">
        <v>164.659064</v>
      </c>
      <c r="EA212" s="861">
        <v>153.66843600000001</v>
      </c>
      <c r="EB212" s="861">
        <v>119.66</v>
      </c>
      <c r="EC212" s="861">
        <v>3.2440000000000002</v>
      </c>
      <c r="ED212" s="861">
        <v>382.2</v>
      </c>
      <c r="EE212" s="861">
        <v>119.64</v>
      </c>
      <c r="EF212" s="861">
        <v>5.6040000000000001</v>
      </c>
      <c r="EG212" s="861">
        <v>664.6</v>
      </c>
      <c r="EH212" s="861">
        <v>119.55</v>
      </c>
      <c r="EI212" s="861">
        <v>5.2460000000000004</v>
      </c>
      <c r="EJ212" s="861">
        <v>616.5</v>
      </c>
      <c r="EK212" s="861">
        <v>10.140432000000001</v>
      </c>
      <c r="EL212" s="861">
        <v>10.689295</v>
      </c>
      <c r="EM212" s="861">
        <v>-14.980775</v>
      </c>
      <c r="EN212" s="861">
        <v>-20.855412999999999</v>
      </c>
      <c r="EO212" s="861">
        <v>96.042511000000005</v>
      </c>
      <c r="EP212" s="861">
        <v>91.281015999999994</v>
      </c>
      <c r="EQ212" s="861">
        <v>-5.8319190000000001</v>
      </c>
      <c r="ER212" s="861">
        <v>957.47649100000001</v>
      </c>
      <c r="ES212" s="861">
        <v>2236.1101399999998</v>
      </c>
      <c r="ET212" s="861">
        <v>2104.2479659999999</v>
      </c>
      <c r="EU212" s="861"/>
      <c r="EV212" s="861"/>
      <c r="EW212" s="861"/>
      <c r="EX212" s="861"/>
      <c r="EY212" s="861"/>
      <c r="EZ212" s="861"/>
      <c r="FA212" s="861"/>
      <c r="FB212" s="861"/>
      <c r="FC212" s="861"/>
      <c r="FD212" s="861"/>
    </row>
    <row r="213" spans="1:160" x14ac:dyDescent="0.25">
      <c r="A213" s="837">
        <v>46141</v>
      </c>
      <c r="B213" s="836">
        <v>0.51800925925925922</v>
      </c>
      <c r="C213" s="861">
        <v>11220</v>
      </c>
      <c r="D213" s="861">
        <v>0</v>
      </c>
      <c r="E213" s="861">
        <v>0</v>
      </c>
      <c r="F213" s="861">
        <v>75.387039999999999</v>
      </c>
      <c r="G213" s="861">
        <v>71.197269000000006</v>
      </c>
      <c r="H213" s="861">
        <v>64.761609000000007</v>
      </c>
      <c r="I213" s="861">
        <v>73.462963999999999</v>
      </c>
      <c r="J213" s="861">
        <v>71.414906999999999</v>
      </c>
      <c r="K213" s="861">
        <v>71.168417000000005</v>
      </c>
      <c r="L213" s="861">
        <v>73.954210000000003</v>
      </c>
      <c r="M213" s="861">
        <v>74.462833000000003</v>
      </c>
      <c r="N213" s="861">
        <v>-3.9298989999999998</v>
      </c>
      <c r="O213" s="861">
        <v>-6.0890510000000004</v>
      </c>
      <c r="P213" s="861">
        <v>-7.1160100000000002</v>
      </c>
      <c r="Q213" s="861">
        <v>-2.7962410000000002</v>
      </c>
      <c r="R213" s="861">
        <v>-4.0912649999999999</v>
      </c>
      <c r="S213" s="861">
        <v>-5.289212</v>
      </c>
      <c r="T213" s="861">
        <v>82.572513000000001</v>
      </c>
      <c r="U213" s="861">
        <v>73.441517000000005</v>
      </c>
      <c r="V213" s="861">
        <v>94.829722000000004</v>
      </c>
      <c r="W213" s="861">
        <v>93.899075999999994</v>
      </c>
      <c r="X213" s="861">
        <v>-2.5985520000000002</v>
      </c>
      <c r="Y213" s="861">
        <v>-2.8380049999999999</v>
      </c>
      <c r="Z213" s="861">
        <v>-7.5871409999999999</v>
      </c>
      <c r="AA213" s="861">
        <v>-7.155297</v>
      </c>
      <c r="AB213" s="861">
        <v>-6.9536730000000002</v>
      </c>
      <c r="AC213" s="861">
        <v>-9.3345129999999994</v>
      </c>
      <c r="AD213" s="861">
        <v>-11.089041999999999</v>
      </c>
      <c r="AE213" s="861">
        <v>105.37769400000001</v>
      </c>
      <c r="AF213" s="861">
        <v>98.654036000000005</v>
      </c>
      <c r="AG213" s="861">
        <v>90.294528</v>
      </c>
      <c r="AH213" s="861">
        <v>109.785402</v>
      </c>
      <c r="AI213" s="861">
        <v>90.885519000000002</v>
      </c>
      <c r="AJ213" s="861">
        <v>73.390001999999996</v>
      </c>
      <c r="AK213" s="861">
        <v>-3.5865589999999998</v>
      </c>
      <c r="AL213" s="861">
        <v>-6.3299260000000004</v>
      </c>
      <c r="AM213" s="861">
        <v>-5.0671580000000001</v>
      </c>
      <c r="AN213" s="861">
        <v>94.090683999999996</v>
      </c>
      <c r="AO213" s="861">
        <v>93.259602999999998</v>
      </c>
      <c r="AP213" s="861">
        <v>91.967020000000005</v>
      </c>
      <c r="AQ213" s="861">
        <v>89.619117000000003</v>
      </c>
      <c r="AR213" s="861">
        <v>73.235369000000006</v>
      </c>
      <c r="AS213" s="861">
        <v>63.280199000000003</v>
      </c>
      <c r="AT213" s="861">
        <v>77.766482999999994</v>
      </c>
      <c r="AU213" s="861">
        <v>75.756198999999995</v>
      </c>
      <c r="AV213" s="861">
        <v>74.375471000000005</v>
      </c>
      <c r="AW213" s="861">
        <v>73.470861999999997</v>
      </c>
      <c r="AX213" s="861">
        <v>90.264515000000003</v>
      </c>
      <c r="AY213" s="861">
        <v>88.074304999999995</v>
      </c>
      <c r="AZ213" s="861">
        <v>-2.6305360000000002</v>
      </c>
      <c r="BA213" s="861">
        <v>-2.1616909999999998</v>
      </c>
      <c r="BB213" s="861">
        <v>-11.639053000000001</v>
      </c>
      <c r="BC213" s="861">
        <v>-9.7555429999999994</v>
      </c>
      <c r="BD213" s="861">
        <v>-11.095836</v>
      </c>
      <c r="BE213" s="861">
        <v>-5.2435770000000002</v>
      </c>
      <c r="BF213" s="861">
        <v>29.762267999999999</v>
      </c>
      <c r="BG213" s="861">
        <v>139.34663900000001</v>
      </c>
      <c r="BH213" s="861">
        <v>109.34933700000001</v>
      </c>
      <c r="BI213" s="861">
        <v>53.073343000000001</v>
      </c>
      <c r="BJ213" s="861">
        <v>131.63009600000001</v>
      </c>
      <c r="BK213" s="861">
        <v>87.073594999999997</v>
      </c>
      <c r="BL213" s="861">
        <v>76.343123000000006</v>
      </c>
      <c r="BM213" s="861">
        <v>-16.628709000000001</v>
      </c>
      <c r="BN213" s="861">
        <v>-10.859543</v>
      </c>
      <c r="BO213" s="861">
        <v>-11.399736000000001</v>
      </c>
      <c r="BP213" s="861">
        <v>-10.387898</v>
      </c>
      <c r="BQ213" s="861">
        <v>87.931837000000002</v>
      </c>
      <c r="BR213" s="861">
        <v>89.595290000000006</v>
      </c>
      <c r="BS213" s="861">
        <v>86.529431000000002</v>
      </c>
      <c r="BT213" s="861">
        <v>59.631743999999998</v>
      </c>
      <c r="BU213" s="861">
        <v>65.165505999999993</v>
      </c>
      <c r="BV213" s="861">
        <v>61.609665</v>
      </c>
      <c r="BW213" s="861">
        <v>64.807310000000001</v>
      </c>
      <c r="BX213" s="861">
        <v>-11.453809</v>
      </c>
      <c r="BY213" s="861">
        <v>-12.051477</v>
      </c>
      <c r="BZ213" s="861">
        <v>-11.434082</v>
      </c>
      <c r="CA213" s="861">
        <v>-14.738569999999999</v>
      </c>
      <c r="CB213" s="861">
        <v>-6.1606769999999997</v>
      </c>
      <c r="CC213" s="861">
        <v>-2.44739</v>
      </c>
      <c r="CD213" s="861">
        <v>-6.1212840000000002</v>
      </c>
      <c r="CE213" s="861">
        <v>-0.836835</v>
      </c>
      <c r="CF213" s="861">
        <v>-8.4438019999999998</v>
      </c>
      <c r="CG213" s="861">
        <v>-0.76517500000000005</v>
      </c>
      <c r="CH213" s="861">
        <v>-8.8246909999999996</v>
      </c>
      <c r="CI213" s="861">
        <v>-3.8148840000000002</v>
      </c>
      <c r="CJ213" s="861">
        <v>-6.3454280000000001</v>
      </c>
      <c r="CK213" s="861">
        <v>-2.8231619999999999</v>
      </c>
      <c r="CL213" s="861">
        <v>-6.6056410000000003</v>
      </c>
      <c r="CM213" s="861">
        <v>-0.59862599999999999</v>
      </c>
      <c r="CN213" s="861">
        <v>-8.2706090000000003</v>
      </c>
      <c r="CO213" s="861">
        <v>-3.3491900000000001</v>
      </c>
      <c r="CP213" s="861">
        <v>-8.6878430000000009</v>
      </c>
      <c r="CQ213" s="861">
        <v>-5.4766430000000001</v>
      </c>
      <c r="CR213" s="861">
        <v>-6.2879569999999996</v>
      </c>
      <c r="CS213" s="861">
        <v>-3.6930459999999998</v>
      </c>
      <c r="CT213" s="861">
        <v>-6.2148950000000003</v>
      </c>
      <c r="CU213" s="861">
        <v>-3.8507760000000002</v>
      </c>
      <c r="CV213" s="861">
        <v>-8.9709649999999996</v>
      </c>
      <c r="CW213" s="861">
        <v>-3.7996509999999999</v>
      </c>
      <c r="CX213" s="861">
        <v>-8.8465910000000001</v>
      </c>
      <c r="CY213" s="861">
        <v>-4.5183470000000003</v>
      </c>
      <c r="CZ213" s="861">
        <v>-6.1321060000000003</v>
      </c>
      <c r="DA213" s="861">
        <v>-3.297396</v>
      </c>
      <c r="DB213" s="861">
        <v>-6.5820990000000004</v>
      </c>
      <c r="DC213" s="861">
        <v>-3.0517789999999998</v>
      </c>
      <c r="DD213" s="861">
        <v>-8.7758219999999998</v>
      </c>
      <c r="DE213" s="861">
        <v>-5.5762970000000003</v>
      </c>
      <c r="DF213" s="861">
        <v>-8.9876989999999992</v>
      </c>
      <c r="DG213" s="861">
        <v>-5.3634729999999999</v>
      </c>
      <c r="DH213" s="861">
        <v>-5.9353809999999996</v>
      </c>
      <c r="DI213" s="861">
        <v>-3.9336440000000001</v>
      </c>
      <c r="DJ213" s="861">
        <v>-6.1632439999999997</v>
      </c>
      <c r="DK213" s="861">
        <v>-4.4833369999999997</v>
      </c>
      <c r="DL213" s="861">
        <v>-8.962256</v>
      </c>
      <c r="DM213" s="861">
        <v>-6.7821559999999996</v>
      </c>
      <c r="DN213" s="861">
        <v>-9.0795429999999993</v>
      </c>
      <c r="DO213" s="861">
        <v>-6.3234700000000004</v>
      </c>
      <c r="DP213" s="861">
        <v>-6.3911290000000003</v>
      </c>
      <c r="DQ213" s="861">
        <v>-4.6206009999999997</v>
      </c>
      <c r="DR213" s="861">
        <v>-6.7592150000000002</v>
      </c>
      <c r="DS213" s="861">
        <v>-5.4331579999999997</v>
      </c>
      <c r="DT213" s="861">
        <v>-8.6245309999999993</v>
      </c>
      <c r="DU213" s="861">
        <v>-7.6587230000000002</v>
      </c>
      <c r="DV213" s="861">
        <v>-9.1833019999999994</v>
      </c>
      <c r="DW213" s="861">
        <v>-5.2933110000000001</v>
      </c>
      <c r="DX213" s="861">
        <v>13.734432999999999</v>
      </c>
      <c r="DY213" s="861">
        <v>10.437870999999999</v>
      </c>
      <c r="DZ213" s="861">
        <v>164.09973400000001</v>
      </c>
      <c r="EA213" s="861">
        <v>154.11724100000001</v>
      </c>
      <c r="EB213" s="861">
        <v>119.64</v>
      </c>
      <c r="EC213" s="861">
        <v>3.242</v>
      </c>
      <c r="ED213" s="861">
        <v>381.9</v>
      </c>
      <c r="EE213" s="861">
        <v>119.62</v>
      </c>
      <c r="EF213" s="861">
        <v>5.5860000000000003</v>
      </c>
      <c r="EG213" s="861">
        <v>659.4</v>
      </c>
      <c r="EH213" s="861">
        <v>119.63</v>
      </c>
      <c r="EI213" s="861">
        <v>5.2370000000000001</v>
      </c>
      <c r="EJ213" s="861">
        <v>618.1</v>
      </c>
      <c r="EK213" s="861">
        <v>10.145572</v>
      </c>
      <c r="EL213" s="861">
        <v>9.6200659999999996</v>
      </c>
      <c r="EM213" s="861">
        <v>-15.212730000000001</v>
      </c>
      <c r="EN213" s="861">
        <v>-21.019801999999999</v>
      </c>
      <c r="EO213" s="861">
        <v>95.805432999999994</v>
      </c>
      <c r="EP213" s="861">
        <v>91.479847000000007</v>
      </c>
      <c r="EQ213" s="861">
        <v>-5.8155789999999996</v>
      </c>
      <c r="ER213" s="861">
        <v>963.84080300000005</v>
      </c>
      <c r="ES213" s="861">
        <v>2247.1244320000001</v>
      </c>
      <c r="ET213" s="861">
        <v>2114.532228</v>
      </c>
      <c r="EU213" s="861"/>
      <c r="EV213" s="861"/>
      <c r="EW213" s="861"/>
      <c r="EX213" s="861"/>
      <c r="EY213" s="861"/>
      <c r="EZ213" s="861"/>
      <c r="FA213" s="861"/>
      <c r="FB213" s="861"/>
      <c r="FC213" s="861"/>
      <c r="FD213" s="861"/>
    </row>
    <row r="214" spans="1:160" x14ac:dyDescent="0.25">
      <c r="A214" s="837">
        <v>46141</v>
      </c>
      <c r="B214" s="836">
        <v>0.51870370370370367</v>
      </c>
      <c r="C214" s="861">
        <v>11280</v>
      </c>
      <c r="D214" s="861">
        <v>0</v>
      </c>
      <c r="E214" s="861">
        <v>0</v>
      </c>
      <c r="F214" s="861">
        <v>75.409155999999996</v>
      </c>
      <c r="G214" s="861">
        <v>71.249194000000003</v>
      </c>
      <c r="H214" s="861">
        <v>64.855401999999998</v>
      </c>
      <c r="I214" s="861">
        <v>73.459441999999996</v>
      </c>
      <c r="J214" s="861">
        <v>71.444886999999994</v>
      </c>
      <c r="K214" s="861">
        <v>71.183554999999998</v>
      </c>
      <c r="L214" s="861">
        <v>73.994287999999997</v>
      </c>
      <c r="M214" s="861">
        <v>74.480485999999999</v>
      </c>
      <c r="N214" s="861">
        <v>-4.1085919999999998</v>
      </c>
      <c r="O214" s="861">
        <v>-6.3532679999999999</v>
      </c>
      <c r="P214" s="861">
        <v>-7.355416</v>
      </c>
      <c r="Q214" s="861">
        <v>-2.7482489999999999</v>
      </c>
      <c r="R214" s="861">
        <v>-4.1705800000000002</v>
      </c>
      <c r="S214" s="861">
        <v>-5.2359099999999996</v>
      </c>
      <c r="T214" s="861">
        <v>82.618645999999998</v>
      </c>
      <c r="U214" s="861">
        <v>73.170295999999993</v>
      </c>
      <c r="V214" s="861">
        <v>94.590914999999995</v>
      </c>
      <c r="W214" s="861">
        <v>93.674486000000002</v>
      </c>
      <c r="X214" s="861">
        <v>-2.7323300000000001</v>
      </c>
      <c r="Y214" s="861">
        <v>-3.0123169999999999</v>
      </c>
      <c r="Z214" s="861">
        <v>-7.783798</v>
      </c>
      <c r="AA214" s="861">
        <v>-7.3494840000000003</v>
      </c>
      <c r="AB214" s="861">
        <v>-7.164263</v>
      </c>
      <c r="AC214" s="861">
        <v>-9.5834130000000002</v>
      </c>
      <c r="AD214" s="861">
        <v>-11.280764</v>
      </c>
      <c r="AE214" s="861">
        <v>105.26885</v>
      </c>
      <c r="AF214" s="861">
        <v>98.348242999999997</v>
      </c>
      <c r="AG214" s="861">
        <v>89.961744999999993</v>
      </c>
      <c r="AH214" s="861">
        <v>109.53642000000001</v>
      </c>
      <c r="AI214" s="861">
        <v>90.712509999999995</v>
      </c>
      <c r="AJ214" s="861">
        <v>73.214293999999995</v>
      </c>
      <c r="AK214" s="861">
        <v>-3.8073489999999999</v>
      </c>
      <c r="AL214" s="861">
        <v>-6.6044929999999997</v>
      </c>
      <c r="AM214" s="861">
        <v>-5.3015829999999999</v>
      </c>
      <c r="AN214" s="861">
        <v>93.951295000000002</v>
      </c>
      <c r="AO214" s="861">
        <v>93.048355999999998</v>
      </c>
      <c r="AP214" s="861">
        <v>91.794404999999998</v>
      </c>
      <c r="AQ214" s="861">
        <v>89.484668999999997</v>
      </c>
      <c r="AR214" s="861">
        <v>73.076655000000002</v>
      </c>
      <c r="AS214" s="861">
        <v>63.305928999999999</v>
      </c>
      <c r="AT214" s="861">
        <v>77.741828999999996</v>
      </c>
      <c r="AU214" s="861">
        <v>75.765671999999995</v>
      </c>
      <c r="AV214" s="861">
        <v>74.249682000000007</v>
      </c>
      <c r="AW214" s="861">
        <v>73.632848999999993</v>
      </c>
      <c r="AX214" s="861">
        <v>90.156954999999996</v>
      </c>
      <c r="AY214" s="861">
        <v>87.928610000000006</v>
      </c>
      <c r="AZ214" s="861">
        <v>-2.917646</v>
      </c>
      <c r="BA214" s="861">
        <v>-2.4142730000000001</v>
      </c>
      <c r="BB214" s="861">
        <v>-11.867087</v>
      </c>
      <c r="BC214" s="861">
        <v>-10.011056999999999</v>
      </c>
      <c r="BD214" s="861">
        <v>-11.299219000000001</v>
      </c>
      <c r="BE214" s="861">
        <v>-5.039663</v>
      </c>
      <c r="BF214" s="861">
        <v>30.087219999999999</v>
      </c>
      <c r="BG214" s="861">
        <v>139.59753900000001</v>
      </c>
      <c r="BH214" s="861">
        <v>109.383966</v>
      </c>
      <c r="BI214" s="861">
        <v>52.965904000000002</v>
      </c>
      <c r="BJ214" s="861">
        <v>131.95413099999999</v>
      </c>
      <c r="BK214" s="861">
        <v>87.039519999999996</v>
      </c>
      <c r="BL214" s="861">
        <v>76.200222999999994</v>
      </c>
      <c r="BM214" s="861">
        <v>-16.830680999999998</v>
      </c>
      <c r="BN214" s="861">
        <v>-11.117737999999999</v>
      </c>
      <c r="BO214" s="861">
        <v>-10.228871</v>
      </c>
      <c r="BP214" s="861">
        <v>-10.686303000000001</v>
      </c>
      <c r="BQ214" s="861">
        <v>87.925882999999999</v>
      </c>
      <c r="BR214" s="861">
        <v>89.507329999999996</v>
      </c>
      <c r="BS214" s="861">
        <v>86.414901</v>
      </c>
      <c r="BT214" s="861">
        <v>59.727336999999999</v>
      </c>
      <c r="BU214" s="861">
        <v>65.190782999999996</v>
      </c>
      <c r="BV214" s="861">
        <v>61.697276000000002</v>
      </c>
      <c r="BW214" s="861">
        <v>64.839438000000001</v>
      </c>
      <c r="BX214" s="861">
        <v>-11.717119</v>
      </c>
      <c r="BY214" s="861">
        <v>-12.254747999999999</v>
      </c>
      <c r="BZ214" s="861">
        <v>-11.737393000000001</v>
      </c>
      <c r="CA214" s="861">
        <v>-14.683574</v>
      </c>
      <c r="CB214" s="861">
        <v>-6.1530649999999998</v>
      </c>
      <c r="CC214" s="861">
        <v>-2.4204569999999999</v>
      </c>
      <c r="CD214" s="861">
        <v>-6.1137860000000002</v>
      </c>
      <c r="CE214" s="861">
        <v>-0.86872199999999999</v>
      </c>
      <c r="CF214" s="861">
        <v>-8.4317039999999999</v>
      </c>
      <c r="CG214" s="861">
        <v>-0.71945499999999996</v>
      </c>
      <c r="CH214" s="861">
        <v>-8.8123640000000005</v>
      </c>
      <c r="CI214" s="861">
        <v>-3.778486</v>
      </c>
      <c r="CJ214" s="861">
        <v>-6.3630120000000003</v>
      </c>
      <c r="CK214" s="861">
        <v>-2.8059569999999998</v>
      </c>
      <c r="CL214" s="861">
        <v>-6.5883339999999997</v>
      </c>
      <c r="CM214" s="861">
        <v>-0.60830300000000004</v>
      </c>
      <c r="CN214" s="861">
        <v>-8.2631949999999996</v>
      </c>
      <c r="CO214" s="861">
        <v>-3.3520500000000002</v>
      </c>
      <c r="CP214" s="861">
        <v>-8.6895089999999993</v>
      </c>
      <c r="CQ214" s="861">
        <v>-5.4601290000000002</v>
      </c>
      <c r="CR214" s="861">
        <v>-6.2676889999999998</v>
      </c>
      <c r="CS214" s="861">
        <v>-3.6919119999999999</v>
      </c>
      <c r="CT214" s="861">
        <v>-6.2171149999999997</v>
      </c>
      <c r="CU214" s="861">
        <v>-3.864608</v>
      </c>
      <c r="CV214" s="861">
        <v>-8.9516419999999997</v>
      </c>
      <c r="CW214" s="861">
        <v>-3.777231</v>
      </c>
      <c r="CX214" s="861">
        <v>-8.8395740000000007</v>
      </c>
      <c r="CY214" s="861">
        <v>-4.5095159999999996</v>
      </c>
      <c r="CZ214" s="861">
        <v>-6.0994640000000002</v>
      </c>
      <c r="DA214" s="861">
        <v>-3.3236340000000002</v>
      </c>
      <c r="DB214" s="861">
        <v>-6.5706619999999996</v>
      </c>
      <c r="DC214" s="861">
        <v>-3.0622229999999999</v>
      </c>
      <c r="DD214" s="861">
        <v>-8.7494899999999998</v>
      </c>
      <c r="DE214" s="861">
        <v>-5.5841180000000001</v>
      </c>
      <c r="DF214" s="861">
        <v>-8.975047</v>
      </c>
      <c r="DG214" s="861">
        <v>-5.4054039999999999</v>
      </c>
      <c r="DH214" s="861">
        <v>-5.9199909999999996</v>
      </c>
      <c r="DI214" s="861">
        <v>-3.9560029999999999</v>
      </c>
      <c r="DJ214" s="861">
        <v>-6.1455630000000001</v>
      </c>
      <c r="DK214" s="861">
        <v>-4.5010620000000001</v>
      </c>
      <c r="DL214" s="861">
        <v>-8.9511830000000003</v>
      </c>
      <c r="DM214" s="861">
        <v>-6.7767249999999999</v>
      </c>
      <c r="DN214" s="861">
        <v>-9.0514240000000008</v>
      </c>
      <c r="DO214" s="861">
        <v>-6.341666</v>
      </c>
      <c r="DP214" s="861">
        <v>-6.3579970000000001</v>
      </c>
      <c r="DQ214" s="861">
        <v>-4.6518259999999998</v>
      </c>
      <c r="DR214" s="861">
        <v>-6.7690650000000003</v>
      </c>
      <c r="DS214" s="861">
        <v>-5.4565010000000003</v>
      </c>
      <c r="DT214" s="861">
        <v>-8.6087819999999997</v>
      </c>
      <c r="DU214" s="861">
        <v>-7.6878849999999996</v>
      </c>
      <c r="DV214" s="861">
        <v>-9.1601850000000002</v>
      </c>
      <c r="DW214" s="861">
        <v>-5.3192490000000001</v>
      </c>
      <c r="DX214" s="861">
        <v>13.605877</v>
      </c>
      <c r="DY214" s="861">
        <v>10.318210000000001</v>
      </c>
      <c r="DZ214" s="861">
        <v>163.75581500000001</v>
      </c>
      <c r="EA214" s="861">
        <v>153.99398199999999</v>
      </c>
      <c r="EB214" s="861">
        <v>120.13</v>
      </c>
      <c r="EC214" s="861">
        <v>1.2390000000000001</v>
      </c>
      <c r="ED214" s="861">
        <v>132</v>
      </c>
      <c r="EE214" s="861">
        <v>120.1</v>
      </c>
      <c r="EF214" s="861">
        <v>5.5670000000000002</v>
      </c>
      <c r="EG214" s="861">
        <v>657.8</v>
      </c>
      <c r="EH214" s="861">
        <v>119.98</v>
      </c>
      <c r="EI214" s="861">
        <v>5.202</v>
      </c>
      <c r="EJ214" s="861">
        <v>613.9</v>
      </c>
      <c r="EK214" s="861">
        <v>10.127579000000001</v>
      </c>
      <c r="EL214" s="861">
        <v>11.012563999999999</v>
      </c>
      <c r="EM214" s="861">
        <v>-15.429162</v>
      </c>
      <c r="EN214" s="861">
        <v>-21.241434999999999</v>
      </c>
      <c r="EO214" s="861">
        <v>95.659390000000002</v>
      </c>
      <c r="EP214" s="861">
        <v>91.425279000000003</v>
      </c>
      <c r="EQ214" s="861">
        <v>-5.8119370000000004</v>
      </c>
      <c r="ER214" s="861">
        <v>967.77603999999997</v>
      </c>
      <c r="ES214" s="861">
        <v>2258.1202659999999</v>
      </c>
      <c r="ET214" s="861">
        <v>2124.8121329999999</v>
      </c>
      <c r="EU214" s="861"/>
      <c r="EV214" s="861"/>
      <c r="EW214" s="861"/>
      <c r="EX214" s="861"/>
      <c r="EY214" s="861"/>
      <c r="EZ214" s="861"/>
      <c r="FA214" s="861"/>
      <c r="FB214" s="861"/>
      <c r="FC214" s="861"/>
      <c r="FD214" s="861"/>
    </row>
    <row r="215" spans="1:160" x14ac:dyDescent="0.25">
      <c r="A215" s="837">
        <v>46141</v>
      </c>
      <c r="B215" s="836">
        <v>0.51939814814814811</v>
      </c>
      <c r="C215" s="861">
        <v>11340</v>
      </c>
      <c r="D215" s="861">
        <v>0</v>
      </c>
      <c r="E215" s="861">
        <v>0</v>
      </c>
      <c r="F215" s="861">
        <v>75.303273000000004</v>
      </c>
      <c r="G215" s="861">
        <v>71.261168999999995</v>
      </c>
      <c r="H215" s="861">
        <v>64.783675000000002</v>
      </c>
      <c r="I215" s="861">
        <v>73.459979000000004</v>
      </c>
      <c r="J215" s="861">
        <v>71.488688999999994</v>
      </c>
      <c r="K215" s="861">
        <v>71.172635999999997</v>
      </c>
      <c r="L215" s="861">
        <v>73.968687000000003</v>
      </c>
      <c r="M215" s="861">
        <v>74.488291000000004</v>
      </c>
      <c r="N215" s="861">
        <v>-4.2542439999999999</v>
      </c>
      <c r="O215" s="861">
        <v>-6.6544040000000004</v>
      </c>
      <c r="P215" s="861">
        <v>-7.5579090000000004</v>
      </c>
      <c r="Q215" s="861">
        <v>-3.1203820000000002</v>
      </c>
      <c r="R215" s="861">
        <v>-4.3686109999999996</v>
      </c>
      <c r="S215" s="861">
        <v>-5.4151680000000004</v>
      </c>
      <c r="T215" s="861">
        <v>82.465314000000006</v>
      </c>
      <c r="U215" s="861">
        <v>73.535871</v>
      </c>
      <c r="V215" s="861">
        <v>94.644512000000006</v>
      </c>
      <c r="W215" s="861">
        <v>93.747979999999998</v>
      </c>
      <c r="X215" s="861">
        <v>-2.8818480000000002</v>
      </c>
      <c r="Y215" s="861">
        <v>-3.104133</v>
      </c>
      <c r="Z215" s="861">
        <v>-7.9338360000000003</v>
      </c>
      <c r="AA215" s="861">
        <v>-7.5681390000000004</v>
      </c>
      <c r="AB215" s="861">
        <v>-7.3353830000000002</v>
      </c>
      <c r="AC215" s="861">
        <v>-9.7321989999999996</v>
      </c>
      <c r="AD215" s="861">
        <v>-11.424735</v>
      </c>
      <c r="AE215" s="861">
        <v>105.21820099999999</v>
      </c>
      <c r="AF215" s="861">
        <v>98.169707000000002</v>
      </c>
      <c r="AG215" s="861">
        <v>89.789393000000004</v>
      </c>
      <c r="AH215" s="861">
        <v>109.591342</v>
      </c>
      <c r="AI215" s="861">
        <v>90.738324000000006</v>
      </c>
      <c r="AJ215" s="861">
        <v>73.114068000000003</v>
      </c>
      <c r="AK215" s="861">
        <v>-4.1024320000000003</v>
      </c>
      <c r="AL215" s="861">
        <v>-6.7861409999999998</v>
      </c>
      <c r="AM215" s="861">
        <v>-5.4628240000000003</v>
      </c>
      <c r="AN215" s="861">
        <v>93.784701999999996</v>
      </c>
      <c r="AO215" s="861">
        <v>93.093453999999994</v>
      </c>
      <c r="AP215" s="861">
        <v>91.825896</v>
      </c>
      <c r="AQ215" s="861">
        <v>89.398274999999998</v>
      </c>
      <c r="AR215" s="861">
        <v>73.215225000000004</v>
      </c>
      <c r="AS215" s="861">
        <v>63.270522999999997</v>
      </c>
      <c r="AT215" s="861">
        <v>77.809890999999993</v>
      </c>
      <c r="AU215" s="861">
        <v>75.778609000000003</v>
      </c>
      <c r="AV215" s="861">
        <v>74.137069999999994</v>
      </c>
      <c r="AW215" s="861">
        <v>73.704335999999998</v>
      </c>
      <c r="AX215" s="861">
        <v>89.95147</v>
      </c>
      <c r="AY215" s="861">
        <v>87.667658000000003</v>
      </c>
      <c r="AZ215" s="861">
        <v>-3.2015090000000002</v>
      </c>
      <c r="BA215" s="861">
        <v>-2.696987</v>
      </c>
      <c r="BB215" s="861">
        <v>-12.044254</v>
      </c>
      <c r="BC215" s="861">
        <v>-10.234181</v>
      </c>
      <c r="BD215" s="861">
        <v>-11.477638000000001</v>
      </c>
      <c r="BE215" s="861">
        <v>-5.1854420000000001</v>
      </c>
      <c r="BF215" s="861">
        <v>29.911997</v>
      </c>
      <c r="BG215" s="861">
        <v>139.48896999999999</v>
      </c>
      <c r="BH215" s="861">
        <v>109.227777</v>
      </c>
      <c r="BI215" s="861">
        <v>52.834277999999998</v>
      </c>
      <c r="BJ215" s="861">
        <v>131.985647</v>
      </c>
      <c r="BK215" s="861">
        <v>86.873513000000003</v>
      </c>
      <c r="BL215" s="861">
        <v>76.108895000000004</v>
      </c>
      <c r="BM215" s="861">
        <v>-17.030674999999999</v>
      </c>
      <c r="BN215" s="861">
        <v>-11.258367</v>
      </c>
      <c r="BO215" s="861">
        <v>-10.616349</v>
      </c>
      <c r="BP215" s="861">
        <v>-10.911427</v>
      </c>
      <c r="BQ215" s="861">
        <v>87.691957000000002</v>
      </c>
      <c r="BR215" s="861">
        <v>89.500991999999997</v>
      </c>
      <c r="BS215" s="861">
        <v>86.425213999999997</v>
      </c>
      <c r="BT215" s="861">
        <v>59.673456000000002</v>
      </c>
      <c r="BU215" s="861">
        <v>65.212663000000006</v>
      </c>
      <c r="BV215" s="861">
        <v>61.582777</v>
      </c>
      <c r="BW215" s="861">
        <v>64.799763999999996</v>
      </c>
      <c r="BX215" s="861">
        <v>-11.755610000000001</v>
      </c>
      <c r="BY215" s="861">
        <v>-12.354977</v>
      </c>
      <c r="BZ215" s="861">
        <v>-12.106920000000001</v>
      </c>
      <c r="CA215" s="861">
        <v>-14.925219999999999</v>
      </c>
      <c r="CB215" s="861">
        <v>-6.1549339999999999</v>
      </c>
      <c r="CC215" s="861">
        <v>-2.4045429999999999</v>
      </c>
      <c r="CD215" s="861">
        <v>-6.1103750000000003</v>
      </c>
      <c r="CE215" s="861">
        <v>-0.83156600000000003</v>
      </c>
      <c r="CF215" s="861">
        <v>-8.4550889999999992</v>
      </c>
      <c r="CG215" s="861">
        <v>-0.71295699999999995</v>
      </c>
      <c r="CH215" s="861">
        <v>-8.8400040000000004</v>
      </c>
      <c r="CI215" s="861">
        <v>-3.7677999999999998</v>
      </c>
      <c r="CJ215" s="861">
        <v>-6.3532159999999998</v>
      </c>
      <c r="CK215" s="861">
        <v>-2.7802899999999999</v>
      </c>
      <c r="CL215" s="861">
        <v>-6.5947230000000001</v>
      </c>
      <c r="CM215" s="861">
        <v>-0.56052500000000005</v>
      </c>
      <c r="CN215" s="861">
        <v>-8.2814250000000005</v>
      </c>
      <c r="CO215" s="861">
        <v>-3.3162669999999999</v>
      </c>
      <c r="CP215" s="861">
        <v>-8.7010349999999992</v>
      </c>
      <c r="CQ215" s="861">
        <v>-5.4184780000000003</v>
      </c>
      <c r="CR215" s="861">
        <v>-6.2712399999999997</v>
      </c>
      <c r="CS215" s="861">
        <v>-3.6708210000000001</v>
      </c>
      <c r="CT215" s="861">
        <v>-6.2122869999999999</v>
      </c>
      <c r="CU215" s="861">
        <v>-3.851432</v>
      </c>
      <c r="CV215" s="861">
        <v>-8.967409</v>
      </c>
      <c r="CW215" s="861">
        <v>-3.7700979999999999</v>
      </c>
      <c r="CX215" s="861">
        <v>-8.8498540000000006</v>
      </c>
      <c r="CY215" s="861">
        <v>-4.4825049999999997</v>
      </c>
      <c r="CZ215" s="861">
        <v>-6.1097000000000001</v>
      </c>
      <c r="DA215" s="861">
        <v>-3.2833600000000001</v>
      </c>
      <c r="DB215" s="861">
        <v>-6.5642569999999996</v>
      </c>
      <c r="DC215" s="861">
        <v>-3.0512109999999999</v>
      </c>
      <c r="DD215" s="861">
        <v>-8.7580089999999995</v>
      </c>
      <c r="DE215" s="861">
        <v>-5.5515829999999999</v>
      </c>
      <c r="DF215" s="861">
        <v>-8.9758790000000008</v>
      </c>
      <c r="DG215" s="861">
        <v>-5.3489250000000004</v>
      </c>
      <c r="DH215" s="861">
        <v>-5.9310780000000003</v>
      </c>
      <c r="DI215" s="861">
        <v>-3.9410340000000001</v>
      </c>
      <c r="DJ215" s="861">
        <v>-6.1361410000000003</v>
      </c>
      <c r="DK215" s="861">
        <v>-4.48515</v>
      </c>
      <c r="DL215" s="861">
        <v>-8.936992</v>
      </c>
      <c r="DM215" s="861">
        <v>-6.7770570000000001</v>
      </c>
      <c r="DN215" s="861">
        <v>-9.0588169999999995</v>
      </c>
      <c r="DO215" s="861">
        <v>-6.3009680000000001</v>
      </c>
      <c r="DP215" s="861">
        <v>-6.3634919999999999</v>
      </c>
      <c r="DQ215" s="861">
        <v>-4.5958899999999998</v>
      </c>
      <c r="DR215" s="861">
        <v>-6.7619680000000004</v>
      </c>
      <c r="DS215" s="861">
        <v>-5.4317120000000001</v>
      </c>
      <c r="DT215" s="861">
        <v>-8.6390849999999997</v>
      </c>
      <c r="DU215" s="861">
        <v>-7.6442649999999999</v>
      </c>
      <c r="DV215" s="861">
        <v>-9.1782869999999992</v>
      </c>
      <c r="DW215" s="861">
        <v>-5.297644</v>
      </c>
      <c r="DX215" s="861">
        <v>13.525828000000001</v>
      </c>
      <c r="DY215" s="861">
        <v>10.215268</v>
      </c>
      <c r="DZ215" s="861">
        <v>164.10848200000001</v>
      </c>
      <c r="EA215" s="861">
        <v>153.58853099999999</v>
      </c>
      <c r="EB215" s="861">
        <v>119.64</v>
      </c>
      <c r="EC215" s="861">
        <v>3.2440000000000002</v>
      </c>
      <c r="ED215" s="861">
        <v>381.9</v>
      </c>
      <c r="EE215" s="861">
        <v>119.61</v>
      </c>
      <c r="EF215" s="861">
        <v>5.5709999999999997</v>
      </c>
      <c r="EG215" s="861">
        <v>658.4</v>
      </c>
      <c r="EH215" s="861">
        <v>119.55</v>
      </c>
      <c r="EI215" s="861">
        <v>5.2089999999999996</v>
      </c>
      <c r="EJ215" s="861">
        <v>612</v>
      </c>
      <c r="EK215" s="861">
        <v>10.101489000000001</v>
      </c>
      <c r="EL215" s="861">
        <v>10.816411</v>
      </c>
      <c r="EM215" s="861">
        <v>-15.564313</v>
      </c>
      <c r="EN215" s="861">
        <v>-21.432759999999998</v>
      </c>
      <c r="EO215" s="861">
        <v>95.809145999999998</v>
      </c>
      <c r="EP215" s="861">
        <v>91.245575000000002</v>
      </c>
      <c r="EQ215" s="861">
        <v>-5.8016949999999996</v>
      </c>
      <c r="ER215" s="861">
        <v>970.32282599999996</v>
      </c>
      <c r="ES215" s="861">
        <v>2269.0999080000001</v>
      </c>
      <c r="ET215" s="861">
        <v>2135.0495489999998</v>
      </c>
      <c r="EU215" s="861"/>
      <c r="EV215" s="861"/>
      <c r="EW215" s="861"/>
      <c r="EX215" s="861"/>
      <c r="EY215" s="861"/>
      <c r="EZ215" s="861"/>
      <c r="FA215" s="861"/>
      <c r="FB215" s="861"/>
      <c r="FC215" s="861"/>
      <c r="FD215" s="861"/>
    </row>
    <row r="216" spans="1:160" x14ac:dyDescent="0.25">
      <c r="A216" s="837">
        <v>46141</v>
      </c>
      <c r="B216" s="836">
        <v>0.52009259259259266</v>
      </c>
      <c r="C216" s="861">
        <v>11400</v>
      </c>
      <c r="D216" s="861">
        <v>0</v>
      </c>
      <c r="E216" s="861">
        <v>0</v>
      </c>
      <c r="F216" s="861">
        <v>75.418840000000003</v>
      </c>
      <c r="G216" s="861">
        <v>71.290745000000001</v>
      </c>
      <c r="H216" s="861">
        <v>64.916506999999996</v>
      </c>
      <c r="I216" s="861">
        <v>73.465293000000003</v>
      </c>
      <c r="J216" s="861">
        <v>71.572480999999996</v>
      </c>
      <c r="K216" s="861">
        <v>71.198756000000003</v>
      </c>
      <c r="L216" s="861">
        <v>73.972607999999994</v>
      </c>
      <c r="M216" s="861">
        <v>74.484178999999997</v>
      </c>
      <c r="N216" s="861">
        <v>-4.3832760000000004</v>
      </c>
      <c r="O216" s="861">
        <v>-6.813339</v>
      </c>
      <c r="P216" s="861">
        <v>-7.7577540000000003</v>
      </c>
      <c r="Q216" s="861">
        <v>-2.6232470000000001</v>
      </c>
      <c r="R216" s="861">
        <v>-4.5881100000000004</v>
      </c>
      <c r="S216" s="861">
        <v>-5.5814269999999997</v>
      </c>
      <c r="T216" s="861">
        <v>82.479569999999995</v>
      </c>
      <c r="U216" s="861">
        <v>73.708933000000002</v>
      </c>
      <c r="V216" s="861">
        <v>94.624109000000004</v>
      </c>
      <c r="W216" s="861">
        <v>93.762279000000007</v>
      </c>
      <c r="X216" s="861">
        <v>-2.826813</v>
      </c>
      <c r="Y216" s="861">
        <v>-3.2767590000000002</v>
      </c>
      <c r="Z216" s="861">
        <v>-8.0876540000000006</v>
      </c>
      <c r="AA216" s="861">
        <v>-7.6447159999999998</v>
      </c>
      <c r="AB216" s="861">
        <v>-7.4484680000000001</v>
      </c>
      <c r="AC216" s="861">
        <v>-9.8072400000000002</v>
      </c>
      <c r="AD216" s="861">
        <v>-11.503296000000001</v>
      </c>
      <c r="AE216" s="861">
        <v>105.20268900000001</v>
      </c>
      <c r="AF216" s="861">
        <v>98.027382000000003</v>
      </c>
      <c r="AG216" s="861">
        <v>89.683914000000001</v>
      </c>
      <c r="AH216" s="861">
        <v>109.437719</v>
      </c>
      <c r="AI216" s="861">
        <v>90.747344999999996</v>
      </c>
      <c r="AJ216" s="861">
        <v>73.204127999999997</v>
      </c>
      <c r="AK216" s="861">
        <v>-4.2364759999999997</v>
      </c>
      <c r="AL216" s="861">
        <v>-6.9476050000000003</v>
      </c>
      <c r="AM216" s="861">
        <v>-5.5941239999999999</v>
      </c>
      <c r="AN216" s="861">
        <v>93.841016999999994</v>
      </c>
      <c r="AO216" s="861">
        <v>93.138761000000002</v>
      </c>
      <c r="AP216" s="861">
        <v>91.785103000000007</v>
      </c>
      <c r="AQ216" s="861">
        <v>89.342411999999996</v>
      </c>
      <c r="AR216" s="861">
        <v>73.206174000000004</v>
      </c>
      <c r="AS216" s="861">
        <v>63.253655000000002</v>
      </c>
      <c r="AT216" s="861">
        <v>77.786642999999998</v>
      </c>
      <c r="AU216" s="861">
        <v>75.793287000000007</v>
      </c>
      <c r="AV216" s="861">
        <v>74.263395000000003</v>
      </c>
      <c r="AW216" s="861">
        <v>73.518096999999997</v>
      </c>
      <c r="AX216" s="861">
        <v>90.054759000000004</v>
      </c>
      <c r="AY216" s="861">
        <v>87.856532000000001</v>
      </c>
      <c r="AZ216" s="861">
        <v>-3.2579750000000001</v>
      </c>
      <c r="BA216" s="861">
        <v>-2.8346140000000002</v>
      </c>
      <c r="BB216" s="861">
        <v>-12.149357999999999</v>
      </c>
      <c r="BC216" s="861">
        <v>-10.307995999999999</v>
      </c>
      <c r="BD216" s="861">
        <v>-11.598644999999999</v>
      </c>
      <c r="BE216" s="861">
        <v>-6.0631640000000004</v>
      </c>
      <c r="BF216" s="861">
        <v>29.431222999999999</v>
      </c>
      <c r="BG216" s="861">
        <v>139.50227100000001</v>
      </c>
      <c r="BH216" s="861">
        <v>109.289688</v>
      </c>
      <c r="BI216" s="861">
        <v>52.602792999999998</v>
      </c>
      <c r="BJ216" s="861">
        <v>132.01788400000001</v>
      </c>
      <c r="BK216" s="861">
        <v>86.951132000000001</v>
      </c>
      <c r="BL216" s="861">
        <v>76.154166000000004</v>
      </c>
      <c r="BM216" s="861">
        <v>-17.142529</v>
      </c>
      <c r="BN216" s="861">
        <v>-11.396236</v>
      </c>
      <c r="BO216" s="861">
        <v>-13.527168</v>
      </c>
      <c r="BP216" s="861">
        <v>-11.043578999999999</v>
      </c>
      <c r="BQ216" s="861">
        <v>87.773052000000007</v>
      </c>
      <c r="BR216" s="861">
        <v>89.405591999999999</v>
      </c>
      <c r="BS216" s="861">
        <v>86.309882999999999</v>
      </c>
      <c r="BT216" s="861">
        <v>59.711885000000002</v>
      </c>
      <c r="BU216" s="861">
        <v>65.273683000000005</v>
      </c>
      <c r="BV216" s="861">
        <v>61.648355000000002</v>
      </c>
      <c r="BW216" s="861">
        <v>64.851837000000003</v>
      </c>
      <c r="BX216" s="861">
        <v>-11.884176999999999</v>
      </c>
      <c r="BY216" s="861">
        <v>-12.506281</v>
      </c>
      <c r="BZ216" s="861">
        <v>-12.164434999999999</v>
      </c>
      <c r="CA216" s="861">
        <v>-15.411690999999999</v>
      </c>
      <c r="CB216" s="861">
        <v>-6.1335430000000004</v>
      </c>
      <c r="CC216" s="861">
        <v>-2.4153799999999999</v>
      </c>
      <c r="CD216" s="861">
        <v>-6.1007499999999997</v>
      </c>
      <c r="CE216" s="861">
        <v>-0.861344</v>
      </c>
      <c r="CF216" s="861">
        <v>-8.4209270000000007</v>
      </c>
      <c r="CG216" s="861">
        <v>-0.71296999999999999</v>
      </c>
      <c r="CH216" s="861">
        <v>-8.8189919999999997</v>
      </c>
      <c r="CI216" s="861">
        <v>-3.8045810000000002</v>
      </c>
      <c r="CJ216" s="861">
        <v>-6.3425500000000001</v>
      </c>
      <c r="CK216" s="861">
        <v>-2.7855639999999999</v>
      </c>
      <c r="CL216" s="861">
        <v>-6.5822900000000004</v>
      </c>
      <c r="CM216" s="861">
        <v>-0.55791999999999997</v>
      </c>
      <c r="CN216" s="861">
        <v>-8.2538250000000009</v>
      </c>
      <c r="CO216" s="861">
        <v>-3.3172090000000001</v>
      </c>
      <c r="CP216" s="861">
        <v>-8.6622140000000005</v>
      </c>
      <c r="CQ216" s="861">
        <v>-5.4036169999999997</v>
      </c>
      <c r="CR216" s="861">
        <v>-6.2596249999999998</v>
      </c>
      <c r="CS216" s="861">
        <v>-3.6481020000000002</v>
      </c>
      <c r="CT216" s="861">
        <v>-6.2124280000000001</v>
      </c>
      <c r="CU216" s="861">
        <v>-3.8566850000000001</v>
      </c>
      <c r="CV216" s="861">
        <v>-8.9661449999999991</v>
      </c>
      <c r="CW216" s="861">
        <v>-3.7558310000000001</v>
      </c>
      <c r="CX216" s="861">
        <v>-8.8183249999999997</v>
      </c>
      <c r="CY216" s="861">
        <v>-4.4893419999999997</v>
      </c>
      <c r="CZ216" s="861">
        <v>-6.0736429999999997</v>
      </c>
      <c r="DA216" s="861">
        <v>-3.2959649999999998</v>
      </c>
      <c r="DB216" s="861">
        <v>-6.5442520000000002</v>
      </c>
      <c r="DC216" s="861">
        <v>-3.0633460000000001</v>
      </c>
      <c r="DD216" s="861">
        <v>-8.7118110000000009</v>
      </c>
      <c r="DE216" s="861">
        <v>-5.5661990000000001</v>
      </c>
      <c r="DF216" s="861">
        <v>-8.9414929999999995</v>
      </c>
      <c r="DG216" s="861">
        <v>-5.3524700000000003</v>
      </c>
      <c r="DH216" s="861">
        <v>-5.8926600000000002</v>
      </c>
      <c r="DI216" s="861">
        <v>-3.9374020000000001</v>
      </c>
      <c r="DJ216" s="861">
        <v>-6.1175699999999997</v>
      </c>
      <c r="DK216" s="861">
        <v>-4.4805849999999996</v>
      </c>
      <c r="DL216" s="861">
        <v>-8.9254639999999998</v>
      </c>
      <c r="DM216" s="861">
        <v>-6.7688360000000003</v>
      </c>
      <c r="DN216" s="861">
        <v>-9.0328610000000005</v>
      </c>
      <c r="DO216" s="861">
        <v>-6.3175829999999999</v>
      </c>
      <c r="DP216" s="861">
        <v>-6.3259809999999996</v>
      </c>
      <c r="DQ216" s="861">
        <v>-4.61273</v>
      </c>
      <c r="DR216" s="861">
        <v>-6.7214349999999996</v>
      </c>
      <c r="DS216" s="861">
        <v>-5.4304009999999998</v>
      </c>
      <c r="DT216" s="861">
        <v>-8.591037</v>
      </c>
      <c r="DU216" s="861">
        <v>-7.6687630000000002</v>
      </c>
      <c r="DV216" s="861">
        <v>-9.1588779999999996</v>
      </c>
      <c r="DW216" s="861">
        <v>-5.2881359999999997</v>
      </c>
      <c r="DX216" s="861">
        <v>13.635427999999999</v>
      </c>
      <c r="DY216" s="861">
        <v>10.179302</v>
      </c>
      <c r="DZ216" s="861">
        <v>163.92767699999999</v>
      </c>
      <c r="EA216" s="861">
        <v>153.86294699999999</v>
      </c>
      <c r="EB216" s="861">
        <v>119.49</v>
      </c>
      <c r="EC216" s="861">
        <v>3.242</v>
      </c>
      <c r="ED216" s="861">
        <v>381.3</v>
      </c>
      <c r="EE216" s="861">
        <v>119.49</v>
      </c>
      <c r="EF216" s="861">
        <v>5.5810000000000004</v>
      </c>
      <c r="EG216" s="861">
        <v>659.9</v>
      </c>
      <c r="EH216" s="861">
        <v>119.38</v>
      </c>
      <c r="EI216" s="861">
        <v>5.2110000000000003</v>
      </c>
      <c r="EJ216" s="861">
        <v>613.1</v>
      </c>
      <c r="EK216" s="861">
        <v>9.7852200000000007</v>
      </c>
      <c r="EL216" s="861">
        <v>7.9725820000000001</v>
      </c>
      <c r="EM216" s="861">
        <v>-15.379344</v>
      </c>
      <c r="EN216" s="861">
        <v>-21.499749999999999</v>
      </c>
      <c r="EO216" s="861">
        <v>95.732395999999994</v>
      </c>
      <c r="EP216" s="861">
        <v>91.367237000000003</v>
      </c>
      <c r="EQ216" s="861">
        <v>-5.7916600000000003</v>
      </c>
      <c r="ER216" s="861">
        <v>976.68399799999997</v>
      </c>
      <c r="ES216" s="861">
        <v>2280.0661700000001</v>
      </c>
      <c r="ET216" s="861">
        <v>2145.2661159999998</v>
      </c>
      <c r="EU216" s="861"/>
      <c r="EV216" s="861"/>
      <c r="EW216" s="861"/>
      <c r="EX216" s="861"/>
      <c r="EY216" s="861"/>
      <c r="EZ216" s="861"/>
      <c r="FA216" s="861"/>
      <c r="FB216" s="861"/>
      <c r="FC216" s="861"/>
      <c r="FD216" s="861"/>
    </row>
    <row r="217" spans="1:160" x14ac:dyDescent="0.25">
      <c r="A217" s="837">
        <v>46141</v>
      </c>
      <c r="B217" s="836">
        <v>0.52078703703703699</v>
      </c>
      <c r="C217" s="861">
        <v>11460</v>
      </c>
      <c r="D217" s="861">
        <v>0</v>
      </c>
      <c r="E217" s="861">
        <v>0</v>
      </c>
      <c r="F217" s="861">
        <v>75.586483000000001</v>
      </c>
      <c r="G217" s="861">
        <v>71.298006000000001</v>
      </c>
      <c r="H217" s="861">
        <v>65.043933999999993</v>
      </c>
      <c r="I217" s="861">
        <v>73.475301000000002</v>
      </c>
      <c r="J217" s="861">
        <v>71.590992</v>
      </c>
      <c r="K217" s="861">
        <v>71.204122999999996</v>
      </c>
      <c r="L217" s="861">
        <v>73.989329999999995</v>
      </c>
      <c r="M217" s="861">
        <v>74.508921999999998</v>
      </c>
      <c r="N217" s="861">
        <v>-1.5777319999999999</v>
      </c>
      <c r="O217" s="861">
        <v>-3.0986750000000001</v>
      </c>
      <c r="P217" s="861">
        <v>-4.0803849999999997</v>
      </c>
      <c r="Q217" s="861">
        <v>-0.12640599999999999</v>
      </c>
      <c r="R217" s="861">
        <v>-6.2649999999999997E-3</v>
      </c>
      <c r="S217" s="861">
        <v>-0.91526399999999997</v>
      </c>
      <c r="T217" s="861">
        <v>84.475528999999995</v>
      </c>
      <c r="U217" s="861">
        <v>74.385180000000005</v>
      </c>
      <c r="V217" s="861">
        <v>98.557473999999999</v>
      </c>
      <c r="W217" s="861">
        <v>97.742672999999996</v>
      </c>
      <c r="X217" s="861">
        <v>2.041474</v>
      </c>
      <c r="Y217" s="861">
        <v>2.8010510000000002</v>
      </c>
      <c r="Z217" s="861">
        <v>-0.63123799999999997</v>
      </c>
      <c r="AA217" s="861">
        <v>-0.28400799999999998</v>
      </c>
      <c r="AB217" s="861">
        <v>-4.2611000000000003E-2</v>
      </c>
      <c r="AC217" s="861">
        <v>-0.16830400000000001</v>
      </c>
      <c r="AD217" s="861">
        <v>8.6758220000000001</v>
      </c>
      <c r="AE217" s="861">
        <v>113.98321</v>
      </c>
      <c r="AF217" s="861">
        <v>98.632829999999998</v>
      </c>
      <c r="AG217" s="861">
        <v>90.585556999999994</v>
      </c>
      <c r="AH217" s="861">
        <v>116.569709</v>
      </c>
      <c r="AI217" s="861">
        <v>93.576815999999994</v>
      </c>
      <c r="AJ217" s="861">
        <v>78.029020000000003</v>
      </c>
      <c r="AK217" s="861">
        <v>2.4283009999999998</v>
      </c>
      <c r="AL217" s="861">
        <v>0.35599399999999998</v>
      </c>
      <c r="AM217" s="861">
        <v>4.7650589999999999</v>
      </c>
      <c r="AN217" s="861">
        <v>96.492628999999994</v>
      </c>
      <c r="AO217" s="861">
        <v>96.950854000000007</v>
      </c>
      <c r="AP217" s="861">
        <v>93.933346</v>
      </c>
      <c r="AQ217" s="861">
        <v>90.342134999999999</v>
      </c>
      <c r="AR217" s="861">
        <v>73.363967000000002</v>
      </c>
      <c r="AS217" s="861">
        <v>63.233012000000002</v>
      </c>
      <c r="AT217" s="861">
        <v>77.842652999999999</v>
      </c>
      <c r="AU217" s="861">
        <v>75.850694000000004</v>
      </c>
      <c r="AV217" s="861">
        <v>74.897750000000002</v>
      </c>
      <c r="AW217" s="861">
        <v>74.445806000000005</v>
      </c>
      <c r="AX217" s="861">
        <v>94.049147000000005</v>
      </c>
      <c r="AY217" s="861">
        <v>91.567589999999996</v>
      </c>
      <c r="AZ217" s="861">
        <v>2.4088180000000001</v>
      </c>
      <c r="BA217" s="861">
        <v>1.981946</v>
      </c>
      <c r="BB217" s="861">
        <v>-4.12439</v>
      </c>
      <c r="BC217" s="861">
        <v>-2.7221120000000001</v>
      </c>
      <c r="BD217" s="861">
        <v>-2.6409210000000001</v>
      </c>
      <c r="BE217" s="861">
        <v>4.8125349999999996</v>
      </c>
      <c r="BF217" s="861">
        <v>32.960811999999997</v>
      </c>
      <c r="BG217" s="861">
        <v>141.706311</v>
      </c>
      <c r="BH217" s="861">
        <v>110.614222</v>
      </c>
      <c r="BI217" s="861">
        <v>54.987319999999997</v>
      </c>
      <c r="BJ217" s="861">
        <v>135.88681800000001</v>
      </c>
      <c r="BK217" s="861">
        <v>89.822160999999994</v>
      </c>
      <c r="BL217" s="861">
        <v>78.756812999999994</v>
      </c>
      <c r="BM217" s="861">
        <v>-10.427923</v>
      </c>
      <c r="BN217" s="861">
        <v>-4.2119910000000003</v>
      </c>
      <c r="BO217" s="861">
        <v>2.4213469999999999</v>
      </c>
      <c r="BP217" s="861">
        <v>-3.870266</v>
      </c>
      <c r="BQ217" s="861">
        <v>90.425276999999994</v>
      </c>
      <c r="BR217" s="861">
        <v>89.911658000000003</v>
      </c>
      <c r="BS217" s="861">
        <v>87.140586999999996</v>
      </c>
      <c r="BT217" s="861">
        <v>59.701815000000003</v>
      </c>
      <c r="BU217" s="861">
        <v>65.224800000000002</v>
      </c>
      <c r="BV217" s="861">
        <v>61.650759000000001</v>
      </c>
      <c r="BW217" s="861">
        <v>64.894417000000004</v>
      </c>
      <c r="BX217" s="861">
        <v>2.2162769999999998</v>
      </c>
      <c r="BY217" s="861">
        <v>-4.5596750000000004</v>
      </c>
      <c r="BZ217" s="861">
        <v>1.581019</v>
      </c>
      <c r="CA217" s="861">
        <v>-0.55188800000000005</v>
      </c>
      <c r="CB217" s="861">
        <v>-6.1011959999999998</v>
      </c>
      <c r="CC217" s="861">
        <v>-2.3119559999999999</v>
      </c>
      <c r="CD217" s="861">
        <v>-6.0652879999999998</v>
      </c>
      <c r="CE217" s="861">
        <v>-0.77297099999999996</v>
      </c>
      <c r="CF217" s="861">
        <v>-8.3835029999999993</v>
      </c>
      <c r="CG217" s="861">
        <v>-0.60800699999999996</v>
      </c>
      <c r="CH217" s="861">
        <v>-8.8066490000000002</v>
      </c>
      <c r="CI217" s="861">
        <v>-3.7021799999999998</v>
      </c>
      <c r="CJ217" s="861">
        <v>-6.2877960000000002</v>
      </c>
      <c r="CK217" s="861">
        <v>-2.7595649999999998</v>
      </c>
      <c r="CL217" s="861">
        <v>-6.5622040000000004</v>
      </c>
      <c r="CM217" s="861">
        <v>-0.52692399999999995</v>
      </c>
      <c r="CN217" s="861">
        <v>-8.2440219999999993</v>
      </c>
      <c r="CO217" s="861">
        <v>-3.2424689999999998</v>
      </c>
      <c r="CP217" s="861">
        <v>-8.6335339999999992</v>
      </c>
      <c r="CQ217" s="861">
        <v>-5.3965160000000001</v>
      </c>
      <c r="CR217" s="861">
        <v>-6.2161249999999999</v>
      </c>
      <c r="CS217" s="861">
        <v>-3.6256870000000001</v>
      </c>
      <c r="CT217" s="861">
        <v>-6.1906699999999999</v>
      </c>
      <c r="CU217" s="861">
        <v>-3.8294290000000002</v>
      </c>
      <c r="CV217" s="861">
        <v>-8.8890080000000005</v>
      </c>
      <c r="CW217" s="861">
        <v>-3.732297</v>
      </c>
      <c r="CX217" s="861">
        <v>-8.8001839999999998</v>
      </c>
      <c r="CY217" s="861">
        <v>-4.483886</v>
      </c>
      <c r="CZ217" s="861">
        <v>-6.0751689999999998</v>
      </c>
      <c r="DA217" s="861">
        <v>-3.3103050000000001</v>
      </c>
      <c r="DB217" s="861">
        <v>-6.5143250000000004</v>
      </c>
      <c r="DC217" s="861">
        <v>-3.0126919999999999</v>
      </c>
      <c r="DD217" s="861">
        <v>-8.7147039999999993</v>
      </c>
      <c r="DE217" s="861">
        <v>-5.5420480000000003</v>
      </c>
      <c r="DF217" s="861">
        <v>-8.9577760000000008</v>
      </c>
      <c r="DG217" s="861">
        <v>-5.3402419999999999</v>
      </c>
      <c r="DH217" s="861">
        <v>-5.8976740000000003</v>
      </c>
      <c r="DI217" s="861">
        <v>-3.9248569999999998</v>
      </c>
      <c r="DJ217" s="861">
        <v>-6.1129110000000004</v>
      </c>
      <c r="DK217" s="861">
        <v>-4.4675630000000002</v>
      </c>
      <c r="DL217" s="861">
        <v>-8.9039809999999999</v>
      </c>
      <c r="DM217" s="861">
        <v>-6.758165</v>
      </c>
      <c r="DN217" s="861">
        <v>-9.0186879999999991</v>
      </c>
      <c r="DO217" s="861">
        <v>-6.312335</v>
      </c>
      <c r="DP217" s="861">
        <v>-6.3305319999999998</v>
      </c>
      <c r="DQ217" s="861">
        <v>-4.5871420000000001</v>
      </c>
      <c r="DR217" s="861">
        <v>-6.7074340000000001</v>
      </c>
      <c r="DS217" s="861">
        <v>-5.4033819999999997</v>
      </c>
      <c r="DT217" s="861">
        <v>-8.5939139999999998</v>
      </c>
      <c r="DU217" s="861">
        <v>-7.6454519999999997</v>
      </c>
      <c r="DV217" s="861">
        <v>-9.1449090000000002</v>
      </c>
      <c r="DW217" s="861">
        <v>-5.2789089999999996</v>
      </c>
      <c r="DX217" s="861">
        <v>16.787347</v>
      </c>
      <c r="DY217" s="861">
        <v>13.826828000000001</v>
      </c>
      <c r="DZ217" s="861">
        <v>173.56276</v>
      </c>
      <c r="EA217" s="861">
        <v>162.872882</v>
      </c>
      <c r="EB217" s="861">
        <v>119.96</v>
      </c>
      <c r="EC217" s="861">
        <v>1.238</v>
      </c>
      <c r="ED217" s="861">
        <v>131.80000000000001</v>
      </c>
      <c r="EE217" s="861">
        <v>119.86</v>
      </c>
      <c r="EF217" s="861">
        <v>5.9640000000000004</v>
      </c>
      <c r="EG217" s="861">
        <v>701.5</v>
      </c>
      <c r="EH217" s="861">
        <v>119.82</v>
      </c>
      <c r="EI217" s="861">
        <v>5.5860000000000003</v>
      </c>
      <c r="EJ217" s="861">
        <v>659.4</v>
      </c>
      <c r="EK217" s="861">
        <v>15.046773</v>
      </c>
      <c r="EL217" s="861">
        <v>17.47899</v>
      </c>
      <c r="EM217" s="861">
        <v>-10.281713999999999</v>
      </c>
      <c r="EN217" s="861">
        <v>-15.057643000000001</v>
      </c>
      <c r="EO217" s="861">
        <v>99.745476999999994</v>
      </c>
      <c r="EP217" s="861">
        <v>95.283510000000007</v>
      </c>
      <c r="EQ217" s="861">
        <v>-5.7651490000000001</v>
      </c>
      <c r="ER217" s="861">
        <v>980.74312799999996</v>
      </c>
      <c r="ES217" s="861">
        <v>2292.054807</v>
      </c>
      <c r="ET217" s="861">
        <v>2156.2654710000002</v>
      </c>
      <c r="EU217" s="861"/>
      <c r="EV217" s="861"/>
      <c r="EW217" s="861"/>
      <c r="EX217" s="861"/>
      <c r="EY217" s="861"/>
      <c r="EZ217" s="861"/>
      <c r="FA217" s="861"/>
      <c r="FB217" s="861"/>
      <c r="FC217" s="861"/>
      <c r="FD217" s="861"/>
    </row>
    <row r="218" spans="1:160" x14ac:dyDescent="0.25">
      <c r="A218" s="837">
        <v>46141</v>
      </c>
      <c r="B218" s="836">
        <v>0.52148148148148155</v>
      </c>
      <c r="C218" s="861">
        <v>11520</v>
      </c>
      <c r="D218" s="861">
        <v>0</v>
      </c>
      <c r="E218" s="861">
        <v>0</v>
      </c>
      <c r="F218" s="861">
        <v>75.693149000000005</v>
      </c>
      <c r="G218" s="861">
        <v>71.319942999999995</v>
      </c>
      <c r="H218" s="861">
        <v>65.054068000000001</v>
      </c>
      <c r="I218" s="861">
        <v>73.500685000000004</v>
      </c>
      <c r="J218" s="861">
        <v>71.648662999999999</v>
      </c>
      <c r="K218" s="861">
        <v>71.216847000000001</v>
      </c>
      <c r="L218" s="861">
        <v>74.023803000000001</v>
      </c>
      <c r="M218" s="861">
        <v>74.551402999999993</v>
      </c>
      <c r="N218" s="861">
        <v>-2.252087</v>
      </c>
      <c r="O218" s="861">
        <v>-3.8359730000000001</v>
      </c>
      <c r="P218" s="861">
        <v>-4.9542869999999999</v>
      </c>
      <c r="Q218" s="861">
        <v>-1.5753079999999999</v>
      </c>
      <c r="R218" s="861">
        <v>-2.4897589999999998</v>
      </c>
      <c r="S218" s="861">
        <v>-3.8185570000000002</v>
      </c>
      <c r="T218" s="861">
        <v>83.657355999999993</v>
      </c>
      <c r="U218" s="861">
        <v>74.663905999999997</v>
      </c>
      <c r="V218" s="861">
        <v>97.343745999999996</v>
      </c>
      <c r="W218" s="861">
        <v>96.512996000000001</v>
      </c>
      <c r="X218" s="861">
        <v>-8.4496000000000002E-2</v>
      </c>
      <c r="Y218" s="861">
        <v>-1.8200000000000001E-4</v>
      </c>
      <c r="Z218" s="861">
        <v>-4.0384310000000001</v>
      </c>
      <c r="AA218" s="861">
        <v>-3.7060919999999999</v>
      </c>
      <c r="AB218" s="861">
        <v>-3.5510609999999998</v>
      </c>
      <c r="AC218" s="861">
        <v>-5.7700019999999999</v>
      </c>
      <c r="AD218" s="861">
        <v>-8.0568069999999992</v>
      </c>
      <c r="AE218" s="861">
        <v>111.874763</v>
      </c>
      <c r="AF218" s="861">
        <v>99.735941999999994</v>
      </c>
      <c r="AG218" s="861">
        <v>92.056655000000006</v>
      </c>
      <c r="AH218" s="861">
        <v>117.796977</v>
      </c>
      <c r="AI218" s="861">
        <v>93.180323999999999</v>
      </c>
      <c r="AJ218" s="861">
        <v>76.595558999999994</v>
      </c>
      <c r="AK218" s="861">
        <v>0.25021700000000002</v>
      </c>
      <c r="AL218" s="861">
        <v>-2.9375900000000001</v>
      </c>
      <c r="AM218" s="861">
        <v>-1.888574</v>
      </c>
      <c r="AN218" s="861">
        <v>96.565847000000005</v>
      </c>
      <c r="AO218" s="861">
        <v>95.688913999999997</v>
      </c>
      <c r="AP218" s="861">
        <v>94.596069</v>
      </c>
      <c r="AQ218" s="861">
        <v>90.789851999999996</v>
      </c>
      <c r="AR218" s="861">
        <v>73.381252000000003</v>
      </c>
      <c r="AS218" s="861">
        <v>63.282631000000002</v>
      </c>
      <c r="AT218" s="861">
        <v>77.904615000000007</v>
      </c>
      <c r="AU218" s="861">
        <v>76.011110000000002</v>
      </c>
      <c r="AV218" s="861">
        <v>75.120008999999996</v>
      </c>
      <c r="AW218" s="861">
        <v>74.437927999999999</v>
      </c>
      <c r="AX218" s="861">
        <v>92.098819000000006</v>
      </c>
      <c r="AY218" s="861">
        <v>89.733829</v>
      </c>
      <c r="AZ218" s="861">
        <v>-1.5384E-2</v>
      </c>
      <c r="BA218" s="861">
        <v>-0.26077499999999998</v>
      </c>
      <c r="BB218" s="861">
        <v>-8.0136909999999997</v>
      </c>
      <c r="BC218" s="861">
        <v>-6.2607869999999997</v>
      </c>
      <c r="BD218" s="861">
        <v>-7.0520800000000001</v>
      </c>
      <c r="BE218" s="861">
        <v>2.1060460000000001</v>
      </c>
      <c r="BF218" s="861">
        <v>32.874281000000003</v>
      </c>
      <c r="BG218" s="861">
        <v>140.974639</v>
      </c>
      <c r="BH218" s="861">
        <v>110.69274</v>
      </c>
      <c r="BI218" s="861">
        <v>53.678285000000002</v>
      </c>
      <c r="BJ218" s="861">
        <v>134.24392399999999</v>
      </c>
      <c r="BK218" s="861">
        <v>89.002781999999996</v>
      </c>
      <c r="BL218" s="861">
        <v>79.198075000000003</v>
      </c>
      <c r="BM218" s="861">
        <v>-13.093216999999999</v>
      </c>
      <c r="BN218" s="861">
        <v>-7.0071969999999997</v>
      </c>
      <c r="BO218" s="861">
        <v>-2.3662139999999998</v>
      </c>
      <c r="BP218" s="861">
        <v>-6.2705450000000003</v>
      </c>
      <c r="BQ218" s="861">
        <v>89.750618000000003</v>
      </c>
      <c r="BR218" s="861">
        <v>90.236563000000004</v>
      </c>
      <c r="BS218" s="861">
        <v>87.577678000000006</v>
      </c>
      <c r="BT218" s="861">
        <v>59.908580000000001</v>
      </c>
      <c r="BU218" s="861">
        <v>65.260268999999994</v>
      </c>
      <c r="BV218" s="861">
        <v>61.629303999999998</v>
      </c>
      <c r="BW218" s="861">
        <v>64.964951999999997</v>
      </c>
      <c r="BX218" s="861">
        <v>-8.5113020000000006</v>
      </c>
      <c r="BY218" s="861">
        <v>-8.9881119999999992</v>
      </c>
      <c r="BZ218" s="861">
        <v>-6.1091530000000001</v>
      </c>
      <c r="CA218" s="861">
        <v>-6.8694350000000002</v>
      </c>
      <c r="CB218" s="861">
        <v>-6.1292099999999996</v>
      </c>
      <c r="CC218" s="861">
        <v>-2.265164</v>
      </c>
      <c r="CD218" s="861">
        <v>-6.0620620000000001</v>
      </c>
      <c r="CE218" s="861">
        <v>-0.67310000000000003</v>
      </c>
      <c r="CF218" s="861">
        <v>-8.3946959999999997</v>
      </c>
      <c r="CG218" s="861">
        <v>-0.56634499999999999</v>
      </c>
      <c r="CH218" s="861">
        <v>-8.8235399999999995</v>
      </c>
      <c r="CI218" s="861">
        <v>-3.6715390000000001</v>
      </c>
      <c r="CJ218" s="861">
        <v>-6.317685</v>
      </c>
      <c r="CK218" s="861">
        <v>-2.7252679999999998</v>
      </c>
      <c r="CL218" s="861">
        <v>-6.5678450000000002</v>
      </c>
      <c r="CM218" s="861">
        <v>-0.47794999999999999</v>
      </c>
      <c r="CN218" s="861">
        <v>-8.2486599999999992</v>
      </c>
      <c r="CO218" s="861">
        <v>-3.2024940000000002</v>
      </c>
      <c r="CP218" s="861">
        <v>-8.6682520000000007</v>
      </c>
      <c r="CQ218" s="861">
        <v>-5.393783</v>
      </c>
      <c r="CR218" s="861">
        <v>-6.2539769999999999</v>
      </c>
      <c r="CS218" s="861">
        <v>-3.586722</v>
      </c>
      <c r="CT218" s="861">
        <v>-6.1513179999999998</v>
      </c>
      <c r="CU218" s="861">
        <v>-3.7739560000000001</v>
      </c>
      <c r="CV218" s="861">
        <v>-8.9197609999999994</v>
      </c>
      <c r="CW218" s="861">
        <v>-3.7177250000000002</v>
      </c>
      <c r="CX218" s="861">
        <v>-8.7715669999999992</v>
      </c>
      <c r="CY218" s="861">
        <v>-4.4866330000000003</v>
      </c>
      <c r="CZ218" s="861">
        <v>-6.0326829999999996</v>
      </c>
      <c r="DA218" s="861">
        <v>-3.2682150000000001</v>
      </c>
      <c r="DB218" s="861">
        <v>-6.4794900000000002</v>
      </c>
      <c r="DC218" s="861">
        <v>-2.9970789999999998</v>
      </c>
      <c r="DD218" s="861">
        <v>-8.6991160000000001</v>
      </c>
      <c r="DE218" s="861">
        <v>-5.5526350000000004</v>
      </c>
      <c r="DF218" s="861">
        <v>-8.9100350000000006</v>
      </c>
      <c r="DG218" s="861">
        <v>-5.3393579999999998</v>
      </c>
      <c r="DH218" s="861">
        <v>-5.8431680000000004</v>
      </c>
      <c r="DI218" s="861">
        <v>-3.9202249999999998</v>
      </c>
      <c r="DJ218" s="861">
        <v>-6.0774790000000003</v>
      </c>
      <c r="DK218" s="861">
        <v>-4.4596710000000002</v>
      </c>
      <c r="DL218" s="861">
        <v>-8.8997469999999996</v>
      </c>
      <c r="DM218" s="861">
        <v>-6.741339</v>
      </c>
      <c r="DN218" s="861">
        <v>-8.996245</v>
      </c>
      <c r="DO218" s="861">
        <v>-6.2941859999999998</v>
      </c>
      <c r="DP218" s="861">
        <v>-6.2951189999999997</v>
      </c>
      <c r="DQ218" s="861">
        <v>-4.5829700000000004</v>
      </c>
      <c r="DR218" s="861">
        <v>-6.6813060000000002</v>
      </c>
      <c r="DS218" s="861">
        <v>-5.4117860000000002</v>
      </c>
      <c r="DT218" s="861">
        <v>-8.5587780000000002</v>
      </c>
      <c r="DU218" s="861">
        <v>-7.6281350000000003</v>
      </c>
      <c r="DV218" s="861">
        <v>-9.1149039999999992</v>
      </c>
      <c r="DW218" s="861">
        <v>-5.2872839999999997</v>
      </c>
      <c r="DX218" s="861">
        <v>15.311170000000001</v>
      </c>
      <c r="DY218" s="861">
        <v>12.326786</v>
      </c>
      <c r="DZ218" s="861">
        <v>170.300387</v>
      </c>
      <c r="EA218" s="861">
        <v>158.28762</v>
      </c>
      <c r="EB218" s="861">
        <v>119.35</v>
      </c>
      <c r="EC218" s="861">
        <v>3.242</v>
      </c>
      <c r="ED218" s="861">
        <v>381.5</v>
      </c>
      <c r="EE218" s="861">
        <v>119.28</v>
      </c>
      <c r="EF218" s="861">
        <v>5.8</v>
      </c>
      <c r="EG218" s="861">
        <v>679.1</v>
      </c>
      <c r="EH218" s="861">
        <v>119.38</v>
      </c>
      <c r="EI218" s="861">
        <v>5.4370000000000003</v>
      </c>
      <c r="EJ218" s="861">
        <v>638.29999999999995</v>
      </c>
      <c r="EK218" s="861">
        <v>10.729138000000001</v>
      </c>
      <c r="EL218" s="861">
        <v>15.258834</v>
      </c>
      <c r="EM218" s="861">
        <v>-12.617711999999999</v>
      </c>
      <c r="EN218" s="861">
        <v>-17.625048</v>
      </c>
      <c r="EO218" s="861">
        <v>98.403884000000005</v>
      </c>
      <c r="EP218" s="861">
        <v>93.309149000000005</v>
      </c>
      <c r="EQ218" s="861">
        <v>-5.7483380000000004</v>
      </c>
      <c r="ER218" s="861">
        <v>983.40872999999999</v>
      </c>
      <c r="ES218" s="861">
        <v>2303.6144439999998</v>
      </c>
      <c r="ET218" s="861">
        <v>2167.0591629999999</v>
      </c>
      <c r="EU218" s="861"/>
      <c r="EV218" s="861"/>
      <c r="EW218" s="861"/>
      <c r="EX218" s="861"/>
      <c r="EY218" s="861"/>
      <c r="EZ218" s="861"/>
      <c r="FA218" s="861"/>
      <c r="FB218" s="861"/>
      <c r="FC218" s="861"/>
      <c r="FD218" s="861"/>
    </row>
    <row r="219" spans="1:160" x14ac:dyDescent="0.25">
      <c r="A219" s="837">
        <v>46141</v>
      </c>
      <c r="B219" s="836">
        <v>0.52217592592592588</v>
      </c>
      <c r="C219" s="861">
        <v>11580</v>
      </c>
      <c r="D219" s="861">
        <v>0</v>
      </c>
      <c r="E219" s="861">
        <v>0</v>
      </c>
      <c r="F219" s="861">
        <v>75.722130000000007</v>
      </c>
      <c r="G219" s="861">
        <v>71.356711000000004</v>
      </c>
      <c r="H219" s="861">
        <v>65.122736000000003</v>
      </c>
      <c r="I219" s="861">
        <v>73.549779000000001</v>
      </c>
      <c r="J219" s="861">
        <v>71.685991000000001</v>
      </c>
      <c r="K219" s="861">
        <v>71.255891000000005</v>
      </c>
      <c r="L219" s="861">
        <v>74.026957999999993</v>
      </c>
      <c r="M219" s="861">
        <v>74.613720999999998</v>
      </c>
      <c r="N219" s="861">
        <v>-2.683665</v>
      </c>
      <c r="O219" s="861">
        <v>-4.490971</v>
      </c>
      <c r="P219" s="861">
        <v>-5.5312029999999996</v>
      </c>
      <c r="Q219" s="861">
        <v>-1.776859</v>
      </c>
      <c r="R219" s="861">
        <v>-2.9403239999999999</v>
      </c>
      <c r="S219" s="861">
        <v>-4.0217409999999996</v>
      </c>
      <c r="T219" s="861">
        <v>83.161614</v>
      </c>
      <c r="U219" s="861">
        <v>74.684956999999997</v>
      </c>
      <c r="V219" s="861">
        <v>96.388322000000002</v>
      </c>
      <c r="W219" s="861">
        <v>95.510885999999999</v>
      </c>
      <c r="X219" s="861">
        <v>-1.0317970000000001</v>
      </c>
      <c r="Y219" s="861">
        <v>-1.0235099999999999</v>
      </c>
      <c r="Z219" s="861">
        <v>-5.4962970000000002</v>
      </c>
      <c r="AA219" s="861">
        <v>-5.0681950000000002</v>
      </c>
      <c r="AB219" s="861">
        <v>-4.9203210000000004</v>
      </c>
      <c r="AC219" s="861">
        <v>-7.3285999999999998</v>
      </c>
      <c r="AD219" s="861">
        <v>-9.2803740000000001</v>
      </c>
      <c r="AE219" s="861">
        <v>109.084839</v>
      </c>
      <c r="AF219" s="861">
        <v>100.43911199999999</v>
      </c>
      <c r="AG219" s="861">
        <v>92.384736000000004</v>
      </c>
      <c r="AH219" s="861">
        <v>114.405253</v>
      </c>
      <c r="AI219" s="861">
        <v>92.480405000000005</v>
      </c>
      <c r="AJ219" s="861">
        <v>75.301284999999993</v>
      </c>
      <c r="AK219" s="861">
        <v>-1.2486029999999999</v>
      </c>
      <c r="AL219" s="861">
        <v>-4.3100339999999999</v>
      </c>
      <c r="AM219" s="861">
        <v>-3.358625</v>
      </c>
      <c r="AN219" s="861">
        <v>96.080804000000001</v>
      </c>
      <c r="AO219" s="861">
        <v>94.616850999999997</v>
      </c>
      <c r="AP219" s="861">
        <v>93.938937999999993</v>
      </c>
      <c r="AQ219" s="861">
        <v>90.840999999999994</v>
      </c>
      <c r="AR219" s="861">
        <v>73.390775000000005</v>
      </c>
      <c r="AS219" s="861">
        <v>63.294839000000003</v>
      </c>
      <c r="AT219" s="861">
        <v>78.037334000000001</v>
      </c>
      <c r="AU219" s="861">
        <v>76.158466000000004</v>
      </c>
      <c r="AV219" s="861">
        <v>74.802049999999994</v>
      </c>
      <c r="AW219" s="861">
        <v>73.925151999999997</v>
      </c>
      <c r="AX219" s="861">
        <v>91.171172999999996</v>
      </c>
      <c r="AY219" s="861">
        <v>88.973675999999998</v>
      </c>
      <c r="AZ219" s="861">
        <v>-1.143041</v>
      </c>
      <c r="BA219" s="861">
        <v>-1.039372</v>
      </c>
      <c r="BB219" s="861">
        <v>-9.3440689999999993</v>
      </c>
      <c r="BC219" s="861">
        <v>-7.5323310000000001</v>
      </c>
      <c r="BD219" s="861">
        <v>-8.5279129999999999</v>
      </c>
      <c r="BE219" s="861">
        <v>-2.8882129999999999</v>
      </c>
      <c r="BF219" s="861">
        <v>26.953876999999999</v>
      </c>
      <c r="BG219" s="861">
        <v>139.68249399999999</v>
      </c>
      <c r="BH219" s="861">
        <v>110.322147</v>
      </c>
      <c r="BI219" s="861">
        <v>53.669846</v>
      </c>
      <c r="BJ219" s="861">
        <v>132.58291199999999</v>
      </c>
      <c r="BK219" s="861">
        <v>88.281385</v>
      </c>
      <c r="BL219" s="861">
        <v>78.278278999999998</v>
      </c>
      <c r="BM219" s="861">
        <v>-14.323451</v>
      </c>
      <c r="BN219" s="861">
        <v>-8.410005</v>
      </c>
      <c r="BO219" s="861">
        <v>-12.028176999999999</v>
      </c>
      <c r="BP219" s="861">
        <v>-7.7096030000000004</v>
      </c>
      <c r="BQ219" s="861">
        <v>88.988337000000001</v>
      </c>
      <c r="BR219" s="861">
        <v>90.103663999999995</v>
      </c>
      <c r="BS219" s="861">
        <v>87.433965999999998</v>
      </c>
      <c r="BT219" s="861">
        <v>59.889570999999997</v>
      </c>
      <c r="BU219" s="861">
        <v>65.310186000000002</v>
      </c>
      <c r="BV219" s="861">
        <v>61.804735999999998</v>
      </c>
      <c r="BW219" s="861">
        <v>65.036683999999994</v>
      </c>
      <c r="BX219" s="861">
        <v>-9.5681189999999994</v>
      </c>
      <c r="BY219" s="861">
        <v>-10.203911</v>
      </c>
      <c r="BZ219" s="861">
        <v>-8.4740059999999993</v>
      </c>
      <c r="CA219" s="861">
        <v>-12.786498999999999</v>
      </c>
      <c r="CB219" s="861">
        <v>-6.0805230000000003</v>
      </c>
      <c r="CC219" s="861">
        <v>-2.2751410000000001</v>
      </c>
      <c r="CD219" s="861">
        <v>-6.0179970000000003</v>
      </c>
      <c r="CE219" s="861">
        <v>-0.72236699999999998</v>
      </c>
      <c r="CF219" s="861">
        <v>-8.3753379999999993</v>
      </c>
      <c r="CG219" s="861">
        <v>-0.56525800000000004</v>
      </c>
      <c r="CH219" s="861">
        <v>-8.7502899999999997</v>
      </c>
      <c r="CI219" s="861">
        <v>-3.6825130000000001</v>
      </c>
      <c r="CJ219" s="861">
        <v>-6.2857789999999998</v>
      </c>
      <c r="CK219" s="861">
        <v>-2.7292200000000002</v>
      </c>
      <c r="CL219" s="861">
        <v>-6.5503489999999998</v>
      </c>
      <c r="CM219" s="861">
        <v>-0.51379200000000003</v>
      </c>
      <c r="CN219" s="861">
        <v>-8.1867210000000004</v>
      </c>
      <c r="CO219" s="861">
        <v>-3.2037239999999998</v>
      </c>
      <c r="CP219" s="861">
        <v>-8.6073629999999994</v>
      </c>
      <c r="CQ219" s="861">
        <v>-5.356967</v>
      </c>
      <c r="CR219" s="861">
        <v>-6.2012489999999998</v>
      </c>
      <c r="CS219" s="861">
        <v>-3.629921</v>
      </c>
      <c r="CT219" s="861">
        <v>-6.1797180000000003</v>
      </c>
      <c r="CU219" s="861">
        <v>-3.8157290000000001</v>
      </c>
      <c r="CV219" s="861">
        <v>-8.8681719999999995</v>
      </c>
      <c r="CW219" s="861">
        <v>-3.7330049999999999</v>
      </c>
      <c r="CX219" s="861">
        <v>-8.7718939999999996</v>
      </c>
      <c r="CY219" s="861">
        <v>-4.4743959999999996</v>
      </c>
      <c r="CZ219" s="861">
        <v>-6.038138</v>
      </c>
      <c r="DA219" s="861">
        <v>-3.2832650000000001</v>
      </c>
      <c r="DB219" s="861">
        <v>-6.5137520000000002</v>
      </c>
      <c r="DC219" s="861">
        <v>-3.039974</v>
      </c>
      <c r="DD219" s="861">
        <v>-8.6990180000000006</v>
      </c>
      <c r="DE219" s="861">
        <v>-5.5357609999999999</v>
      </c>
      <c r="DF219" s="861">
        <v>-8.9199610000000007</v>
      </c>
      <c r="DG219" s="861">
        <v>-5.3515579999999998</v>
      </c>
      <c r="DH219" s="861">
        <v>-5.8679670000000002</v>
      </c>
      <c r="DI219" s="861">
        <v>-3.919346</v>
      </c>
      <c r="DJ219" s="861">
        <v>-6.0728660000000003</v>
      </c>
      <c r="DK219" s="861">
        <v>-4.4685610000000002</v>
      </c>
      <c r="DL219" s="861">
        <v>-8.8892720000000001</v>
      </c>
      <c r="DM219" s="861">
        <v>-6.738836</v>
      </c>
      <c r="DN219" s="861">
        <v>-9.0010180000000002</v>
      </c>
      <c r="DO219" s="861">
        <v>-6.2812089999999996</v>
      </c>
      <c r="DP219" s="861">
        <v>-6.2994050000000001</v>
      </c>
      <c r="DQ219" s="861">
        <v>-4.5848820000000003</v>
      </c>
      <c r="DR219" s="861">
        <v>-6.6883600000000003</v>
      </c>
      <c r="DS219" s="861">
        <v>-5.4011199999999997</v>
      </c>
      <c r="DT219" s="861">
        <v>-8.5445630000000001</v>
      </c>
      <c r="DU219" s="861">
        <v>-7.6508770000000004</v>
      </c>
      <c r="DV219" s="861">
        <v>-9.1056229999999996</v>
      </c>
      <c r="DW219" s="861">
        <v>-5.2957599999999996</v>
      </c>
      <c r="DX219" s="861">
        <v>14.691478999999999</v>
      </c>
      <c r="DY219" s="861">
        <v>11.537713</v>
      </c>
      <c r="DZ219" s="861">
        <v>168.16124500000001</v>
      </c>
      <c r="EA219" s="861">
        <v>156.47548499999999</v>
      </c>
      <c r="EB219" s="861">
        <v>119.43</v>
      </c>
      <c r="EC219" s="861">
        <v>3.242</v>
      </c>
      <c r="ED219" s="861">
        <v>381.3</v>
      </c>
      <c r="EE219" s="861">
        <v>119.52</v>
      </c>
      <c r="EF219" s="861">
        <v>5.6989999999999998</v>
      </c>
      <c r="EG219" s="861">
        <v>674.7</v>
      </c>
      <c r="EH219" s="861">
        <v>119.39</v>
      </c>
      <c r="EI219" s="861">
        <v>5.38</v>
      </c>
      <c r="EJ219" s="861">
        <v>630.79999999999995</v>
      </c>
      <c r="EK219" s="861">
        <v>10.26615</v>
      </c>
      <c r="EL219" s="861">
        <v>6.991911</v>
      </c>
      <c r="EM219" s="861">
        <v>-13.624775</v>
      </c>
      <c r="EN219" s="861">
        <v>-19.020088000000001</v>
      </c>
      <c r="EO219" s="861">
        <v>97.514764</v>
      </c>
      <c r="EP219" s="861">
        <v>92.518287000000001</v>
      </c>
      <c r="EQ219" s="861">
        <v>-5.745177</v>
      </c>
      <c r="ER219" s="861">
        <v>989.761482</v>
      </c>
      <c r="ES219" s="861">
        <v>2314.8828549999998</v>
      </c>
      <c r="ET219" s="861">
        <v>2177.6278400000001</v>
      </c>
      <c r="EU219" s="861"/>
      <c r="EV219" s="861"/>
      <c r="EW219" s="861"/>
      <c r="EX219" s="861"/>
      <c r="EY219" s="861"/>
      <c r="EZ219" s="861"/>
      <c r="FA219" s="861"/>
      <c r="FB219" s="861"/>
      <c r="FC219" s="861"/>
      <c r="FD219" s="861"/>
    </row>
    <row r="220" spans="1:160" x14ac:dyDescent="0.25">
      <c r="A220" s="837">
        <v>46141</v>
      </c>
      <c r="B220" s="836">
        <v>0.52287037037037043</v>
      </c>
      <c r="C220" s="861">
        <v>11640</v>
      </c>
      <c r="D220" s="861">
        <v>0</v>
      </c>
      <c r="E220" s="861">
        <v>0</v>
      </c>
      <c r="F220" s="861">
        <v>75.740153000000007</v>
      </c>
      <c r="G220" s="861">
        <v>71.388400000000004</v>
      </c>
      <c r="H220" s="861">
        <v>65.036276000000001</v>
      </c>
      <c r="I220" s="861">
        <v>73.543563000000006</v>
      </c>
      <c r="J220" s="861">
        <v>71.718350000000001</v>
      </c>
      <c r="K220" s="861">
        <v>71.252204000000006</v>
      </c>
      <c r="L220" s="861">
        <v>74.017814999999999</v>
      </c>
      <c r="M220" s="861">
        <v>74.588948000000002</v>
      </c>
      <c r="N220" s="861">
        <v>-2.9276149999999999</v>
      </c>
      <c r="O220" s="861">
        <v>-4.9762849999999998</v>
      </c>
      <c r="P220" s="861">
        <v>-6.005649</v>
      </c>
      <c r="Q220" s="861">
        <v>-2.1023109999999998</v>
      </c>
      <c r="R220" s="861">
        <v>-3.264043</v>
      </c>
      <c r="S220" s="861">
        <v>-4.4385779999999997</v>
      </c>
      <c r="T220" s="861">
        <v>82.991028</v>
      </c>
      <c r="U220" s="861">
        <v>74.148278000000005</v>
      </c>
      <c r="V220" s="861">
        <v>95.692088999999996</v>
      </c>
      <c r="W220" s="861">
        <v>94.840795999999997</v>
      </c>
      <c r="X220" s="861">
        <v>-1.591852</v>
      </c>
      <c r="Y220" s="861">
        <v>-1.611154</v>
      </c>
      <c r="Z220" s="861">
        <v>-6.2219259999999998</v>
      </c>
      <c r="AA220" s="861">
        <v>-5.8586099999999997</v>
      </c>
      <c r="AB220" s="861">
        <v>-5.6673780000000002</v>
      </c>
      <c r="AC220" s="861">
        <v>-8.0457370000000008</v>
      </c>
      <c r="AD220" s="861">
        <v>-9.9160830000000004</v>
      </c>
      <c r="AE220" s="861">
        <v>107.392747</v>
      </c>
      <c r="AF220" s="861">
        <v>100.244041</v>
      </c>
      <c r="AG220" s="861">
        <v>91.922824000000006</v>
      </c>
      <c r="AH220" s="861">
        <v>112.268434</v>
      </c>
      <c r="AI220" s="861">
        <v>91.903001000000003</v>
      </c>
      <c r="AJ220" s="861">
        <v>74.569884999999999</v>
      </c>
      <c r="AK220" s="861">
        <v>-2.077944</v>
      </c>
      <c r="AL220" s="861">
        <v>-4.9235759999999997</v>
      </c>
      <c r="AM220" s="861">
        <v>-3.987063</v>
      </c>
      <c r="AN220" s="861">
        <v>95.416203999999993</v>
      </c>
      <c r="AO220" s="861">
        <v>94.049181000000004</v>
      </c>
      <c r="AP220" s="861">
        <v>93.356356000000005</v>
      </c>
      <c r="AQ220" s="861">
        <v>90.698228</v>
      </c>
      <c r="AR220" s="861">
        <v>73.463673</v>
      </c>
      <c r="AS220" s="861">
        <v>63.300946000000003</v>
      </c>
      <c r="AT220" s="861">
        <v>78.144171999999998</v>
      </c>
      <c r="AU220" s="861">
        <v>76.255415999999997</v>
      </c>
      <c r="AV220" s="861">
        <v>74.814238000000003</v>
      </c>
      <c r="AW220" s="861">
        <v>74.169049999999999</v>
      </c>
      <c r="AX220" s="861">
        <v>91.042546999999999</v>
      </c>
      <c r="AY220" s="861">
        <v>88.667215999999996</v>
      </c>
      <c r="AZ220" s="861">
        <v>-1.6895789999999999</v>
      </c>
      <c r="BA220" s="861">
        <v>-1.6404780000000001</v>
      </c>
      <c r="BB220" s="861">
        <v>-10.2651</v>
      </c>
      <c r="BC220" s="861">
        <v>-8.4437119999999997</v>
      </c>
      <c r="BD220" s="861">
        <v>-9.5982909999999997</v>
      </c>
      <c r="BE220" s="861">
        <v>-4.4086499999999997</v>
      </c>
      <c r="BF220" s="861">
        <v>28.179817</v>
      </c>
      <c r="BG220" s="861">
        <v>138.93960999999999</v>
      </c>
      <c r="BH220" s="861">
        <v>109.936851</v>
      </c>
      <c r="BI220" s="861">
        <v>53.561371000000001</v>
      </c>
      <c r="BJ220" s="861">
        <v>131.41999899999999</v>
      </c>
      <c r="BK220" s="861">
        <v>87.923423999999997</v>
      </c>
      <c r="BL220" s="861">
        <v>77.622265999999996</v>
      </c>
      <c r="BM220" s="861">
        <v>-15.326195</v>
      </c>
      <c r="BN220" s="861">
        <v>-9.3697800000000004</v>
      </c>
      <c r="BO220" s="861">
        <v>-13.002886999999999</v>
      </c>
      <c r="BP220" s="861">
        <v>-8.9118910000000007</v>
      </c>
      <c r="BQ220" s="861">
        <v>88.741975999999994</v>
      </c>
      <c r="BR220" s="861">
        <v>90.048561000000007</v>
      </c>
      <c r="BS220" s="861">
        <v>87.355377000000004</v>
      </c>
      <c r="BT220" s="861">
        <v>59.921501999999997</v>
      </c>
      <c r="BU220" s="861">
        <v>65.318786000000003</v>
      </c>
      <c r="BV220" s="861">
        <v>61.925351999999997</v>
      </c>
      <c r="BW220" s="861">
        <v>65.136747999999997</v>
      </c>
      <c r="BX220" s="861">
        <v>-10.275207999999999</v>
      </c>
      <c r="BY220" s="861">
        <v>-10.914061</v>
      </c>
      <c r="BZ220" s="861">
        <v>-9.7409160000000004</v>
      </c>
      <c r="CA220" s="861">
        <v>-13.753726</v>
      </c>
      <c r="CB220" s="861">
        <v>-6.067164</v>
      </c>
      <c r="CC220" s="861">
        <v>-2.2792599999999998</v>
      </c>
      <c r="CD220" s="861">
        <v>-5.9955579999999999</v>
      </c>
      <c r="CE220" s="861">
        <v>-0.68161099999999997</v>
      </c>
      <c r="CF220" s="861">
        <v>-8.3717620000000004</v>
      </c>
      <c r="CG220" s="861">
        <v>-0.55663799999999997</v>
      </c>
      <c r="CH220" s="861">
        <v>-8.7518619999999991</v>
      </c>
      <c r="CI220" s="861">
        <v>-3.6692040000000001</v>
      </c>
      <c r="CJ220" s="861">
        <v>-6.2971440000000003</v>
      </c>
      <c r="CK220" s="861">
        <v>-2.6952970000000001</v>
      </c>
      <c r="CL220" s="861">
        <v>-6.5124890000000004</v>
      </c>
      <c r="CM220" s="861">
        <v>-0.46426400000000001</v>
      </c>
      <c r="CN220" s="861">
        <v>-8.1929730000000003</v>
      </c>
      <c r="CO220" s="861">
        <v>-3.203891</v>
      </c>
      <c r="CP220" s="861">
        <v>-8.6338460000000001</v>
      </c>
      <c r="CQ220" s="861">
        <v>-5.3642130000000003</v>
      </c>
      <c r="CR220" s="861">
        <v>-6.2192350000000003</v>
      </c>
      <c r="CS220" s="861">
        <v>-3.6046239999999998</v>
      </c>
      <c r="CT220" s="861">
        <v>-6.1254390000000001</v>
      </c>
      <c r="CU220" s="861">
        <v>-3.79697</v>
      </c>
      <c r="CV220" s="861">
        <v>-8.8858049999999995</v>
      </c>
      <c r="CW220" s="861">
        <v>-3.7300490000000002</v>
      </c>
      <c r="CX220" s="861">
        <v>-8.7933990000000009</v>
      </c>
      <c r="CY220" s="861">
        <v>-4.4729590000000004</v>
      </c>
      <c r="CZ220" s="861">
        <v>-6.0320340000000003</v>
      </c>
      <c r="DA220" s="861">
        <v>-3.2510620000000001</v>
      </c>
      <c r="DB220" s="861">
        <v>-6.5023879999999998</v>
      </c>
      <c r="DC220" s="861">
        <v>-3.0110329999999998</v>
      </c>
      <c r="DD220" s="861">
        <v>-8.6953379999999996</v>
      </c>
      <c r="DE220" s="861">
        <v>-5.5181180000000003</v>
      </c>
      <c r="DF220" s="861">
        <v>-8.9047940000000008</v>
      </c>
      <c r="DG220" s="861">
        <v>-5.3341459999999996</v>
      </c>
      <c r="DH220" s="861">
        <v>-5.8290940000000004</v>
      </c>
      <c r="DI220" s="861">
        <v>-3.8855900000000001</v>
      </c>
      <c r="DJ220" s="861">
        <v>-6.0543870000000002</v>
      </c>
      <c r="DK220" s="861">
        <v>-4.4468719999999999</v>
      </c>
      <c r="DL220" s="861">
        <v>-8.8788970000000003</v>
      </c>
      <c r="DM220" s="861">
        <v>-6.755109</v>
      </c>
      <c r="DN220" s="861">
        <v>-8.9994359999999993</v>
      </c>
      <c r="DO220" s="861">
        <v>-6.2931650000000001</v>
      </c>
      <c r="DP220" s="861">
        <v>-6.2721689999999999</v>
      </c>
      <c r="DQ220" s="861">
        <v>-4.5813370000000004</v>
      </c>
      <c r="DR220" s="861">
        <v>-6.6918059999999997</v>
      </c>
      <c r="DS220" s="861">
        <v>-5.4362430000000002</v>
      </c>
      <c r="DT220" s="861">
        <v>-8.5538589999999992</v>
      </c>
      <c r="DU220" s="861">
        <v>-7.6176120000000003</v>
      </c>
      <c r="DV220" s="861">
        <v>-9.1066739999999999</v>
      </c>
      <c r="DW220" s="861">
        <v>-5.2735130000000003</v>
      </c>
      <c r="DX220" s="861">
        <v>14.368024</v>
      </c>
      <c r="DY220" s="861">
        <v>11.097125</v>
      </c>
      <c r="DZ220" s="861">
        <v>166.56763000000001</v>
      </c>
      <c r="EA220" s="861">
        <v>156.21137400000001</v>
      </c>
      <c r="EB220" s="861">
        <v>120.18</v>
      </c>
      <c r="EC220" s="861">
        <v>1.2390000000000001</v>
      </c>
      <c r="ED220" s="861">
        <v>131.80000000000001</v>
      </c>
      <c r="EE220" s="861">
        <v>120.16</v>
      </c>
      <c r="EF220" s="861">
        <v>5.625</v>
      </c>
      <c r="EG220" s="861">
        <v>669.7</v>
      </c>
      <c r="EH220" s="861">
        <v>120</v>
      </c>
      <c r="EI220" s="861">
        <v>5.2939999999999996</v>
      </c>
      <c r="EJ220" s="861">
        <v>627.29999999999995</v>
      </c>
      <c r="EK220" s="861">
        <v>10.169876</v>
      </c>
      <c r="EL220" s="861">
        <v>6.8103239999999996</v>
      </c>
      <c r="EM220" s="861">
        <v>-14.156938999999999</v>
      </c>
      <c r="EN220" s="861">
        <v>-19.813210999999999</v>
      </c>
      <c r="EO220" s="861">
        <v>96.847421999999995</v>
      </c>
      <c r="EP220" s="861">
        <v>92.402510000000007</v>
      </c>
      <c r="EQ220" s="861">
        <v>-5.7352150000000002</v>
      </c>
      <c r="ER220" s="861">
        <v>993.55479500000001</v>
      </c>
      <c r="ES220" s="861">
        <v>2326.052647</v>
      </c>
      <c r="ET220" s="861">
        <v>2188.1227439999998</v>
      </c>
      <c r="EU220" s="861"/>
      <c r="EV220" s="861"/>
      <c r="EW220" s="861"/>
      <c r="EX220" s="861"/>
      <c r="EY220" s="861"/>
      <c r="EZ220" s="861"/>
      <c r="FA220" s="861"/>
      <c r="FB220" s="861"/>
      <c r="FC220" s="861"/>
      <c r="FD220" s="861"/>
    </row>
    <row r="221" spans="1:160" x14ac:dyDescent="0.25">
      <c r="A221" s="837">
        <v>46141</v>
      </c>
      <c r="B221" s="836">
        <v>0.52356481481481476</v>
      </c>
      <c r="C221" s="861">
        <v>11700</v>
      </c>
      <c r="D221" s="861">
        <v>0</v>
      </c>
      <c r="E221" s="861">
        <v>0</v>
      </c>
      <c r="F221" s="861">
        <v>75.735932000000005</v>
      </c>
      <c r="G221" s="861">
        <v>71.403671000000003</v>
      </c>
      <c r="H221" s="861">
        <v>64.961901999999995</v>
      </c>
      <c r="I221" s="861">
        <v>73.570498000000001</v>
      </c>
      <c r="J221" s="861">
        <v>71.706755999999999</v>
      </c>
      <c r="K221" s="861">
        <v>71.265635000000003</v>
      </c>
      <c r="L221" s="861">
        <v>74.001149999999996</v>
      </c>
      <c r="M221" s="861">
        <v>74.652586999999997</v>
      </c>
      <c r="N221" s="861">
        <v>-3.1916169999999999</v>
      </c>
      <c r="O221" s="861">
        <v>-5.3631840000000004</v>
      </c>
      <c r="P221" s="861">
        <v>-6.4048400000000001</v>
      </c>
      <c r="Q221" s="861">
        <v>-2.3047270000000002</v>
      </c>
      <c r="R221" s="861">
        <v>-3.3688189999999998</v>
      </c>
      <c r="S221" s="861">
        <v>-4.6412659999999999</v>
      </c>
      <c r="T221" s="861">
        <v>82.879606999999993</v>
      </c>
      <c r="U221" s="861">
        <v>74.434809000000001</v>
      </c>
      <c r="V221" s="861">
        <v>95.561869999999999</v>
      </c>
      <c r="W221" s="861">
        <v>94.733161999999993</v>
      </c>
      <c r="X221" s="861">
        <v>-2.0045250000000001</v>
      </c>
      <c r="Y221" s="861">
        <v>-2.085445</v>
      </c>
      <c r="Z221" s="861">
        <v>-6.7131809999999996</v>
      </c>
      <c r="AA221" s="861">
        <v>-6.3360529999999997</v>
      </c>
      <c r="AB221" s="861">
        <v>-6.153829</v>
      </c>
      <c r="AC221" s="861">
        <v>-8.5625719999999994</v>
      </c>
      <c r="AD221" s="861">
        <v>-10.426888999999999</v>
      </c>
      <c r="AE221" s="861">
        <v>106.38906299999999</v>
      </c>
      <c r="AF221" s="861">
        <v>99.735836000000006</v>
      </c>
      <c r="AG221" s="861">
        <v>91.381632999999994</v>
      </c>
      <c r="AH221" s="861">
        <v>111.049936</v>
      </c>
      <c r="AI221" s="861">
        <v>91.656801999999999</v>
      </c>
      <c r="AJ221" s="861">
        <v>74.247252000000003</v>
      </c>
      <c r="AK221" s="861">
        <v>-2.6744270000000001</v>
      </c>
      <c r="AL221" s="861">
        <v>-5.5441989999999999</v>
      </c>
      <c r="AM221" s="861">
        <v>-4.3671709999999999</v>
      </c>
      <c r="AN221" s="861">
        <v>95.053314</v>
      </c>
      <c r="AO221" s="861">
        <v>93.934389999999993</v>
      </c>
      <c r="AP221" s="861">
        <v>92.684184999999999</v>
      </c>
      <c r="AQ221" s="861">
        <v>90.331148999999996</v>
      </c>
      <c r="AR221" s="861">
        <v>73.461421000000001</v>
      </c>
      <c r="AS221" s="861">
        <v>63.268686000000002</v>
      </c>
      <c r="AT221" s="861">
        <v>78.054192</v>
      </c>
      <c r="AU221" s="861">
        <v>76.159752999999995</v>
      </c>
      <c r="AV221" s="861">
        <v>74.822351999999995</v>
      </c>
      <c r="AW221" s="861">
        <v>73.646956000000003</v>
      </c>
      <c r="AX221" s="861">
        <v>90.622663000000003</v>
      </c>
      <c r="AY221" s="861">
        <v>88.396754000000001</v>
      </c>
      <c r="AZ221" s="861">
        <v>-2.0673499999999998</v>
      </c>
      <c r="BA221" s="861">
        <v>-1.8648290000000001</v>
      </c>
      <c r="BB221" s="861">
        <v>-10.877057000000001</v>
      </c>
      <c r="BC221" s="861">
        <v>-9.0262650000000004</v>
      </c>
      <c r="BD221" s="861">
        <v>-10.255143</v>
      </c>
      <c r="BE221" s="861">
        <v>-4.5270190000000001</v>
      </c>
      <c r="BF221" s="861">
        <v>29.171899</v>
      </c>
      <c r="BG221" s="861">
        <v>139.12558799999999</v>
      </c>
      <c r="BH221" s="861">
        <v>109.711006</v>
      </c>
      <c r="BI221" s="861">
        <v>53.320265999999997</v>
      </c>
      <c r="BJ221" s="861">
        <v>131.062196</v>
      </c>
      <c r="BK221" s="861">
        <v>87.497704999999996</v>
      </c>
      <c r="BL221" s="861">
        <v>76.935235000000006</v>
      </c>
      <c r="BM221" s="861">
        <v>-15.988099</v>
      </c>
      <c r="BN221" s="861">
        <v>-10.031307999999999</v>
      </c>
      <c r="BO221" s="861">
        <v>-11.179382</v>
      </c>
      <c r="BP221" s="861">
        <v>-9.4899360000000001</v>
      </c>
      <c r="BQ221" s="861">
        <v>88.434593000000007</v>
      </c>
      <c r="BR221" s="861">
        <v>89.934918999999994</v>
      </c>
      <c r="BS221" s="861">
        <v>87.121022999999994</v>
      </c>
      <c r="BT221" s="861">
        <v>60.106077999999997</v>
      </c>
      <c r="BU221" s="861">
        <v>65.265702000000005</v>
      </c>
      <c r="BV221" s="861">
        <v>62.008476000000002</v>
      </c>
      <c r="BW221" s="861">
        <v>65.185794000000001</v>
      </c>
      <c r="BX221" s="861">
        <v>-10.885697</v>
      </c>
      <c r="BY221" s="861">
        <v>-11.340312000000001</v>
      </c>
      <c r="BZ221" s="861">
        <v>-10.617163</v>
      </c>
      <c r="CA221" s="861">
        <v>-14.153053999999999</v>
      </c>
      <c r="CB221" s="861">
        <v>-6.0333930000000002</v>
      </c>
      <c r="CC221" s="861">
        <v>-2.245425</v>
      </c>
      <c r="CD221" s="861">
        <v>-5.9843770000000003</v>
      </c>
      <c r="CE221" s="861">
        <v>-0.680697</v>
      </c>
      <c r="CF221" s="861">
        <v>-8.3315750000000008</v>
      </c>
      <c r="CG221" s="861">
        <v>-0.53404700000000005</v>
      </c>
      <c r="CH221" s="861">
        <v>-8.7085819999999998</v>
      </c>
      <c r="CI221" s="861">
        <v>-3.6611159999999998</v>
      </c>
      <c r="CJ221" s="861">
        <v>-6.264761</v>
      </c>
      <c r="CK221" s="861">
        <v>-2.6878850000000001</v>
      </c>
      <c r="CL221" s="861">
        <v>-6.4896310000000001</v>
      </c>
      <c r="CM221" s="861">
        <v>-0.45225500000000002</v>
      </c>
      <c r="CN221" s="861">
        <v>-8.1588809999999992</v>
      </c>
      <c r="CO221" s="861">
        <v>-3.173778</v>
      </c>
      <c r="CP221" s="861">
        <v>-8.5887080000000005</v>
      </c>
      <c r="CQ221" s="861">
        <v>-5.3789400000000001</v>
      </c>
      <c r="CR221" s="861">
        <v>-6.1677379999999999</v>
      </c>
      <c r="CS221" s="861">
        <v>-3.5979369999999999</v>
      </c>
      <c r="CT221" s="861">
        <v>-6.0698600000000003</v>
      </c>
      <c r="CU221" s="861">
        <v>-3.776913</v>
      </c>
      <c r="CV221" s="861">
        <v>-8.824363</v>
      </c>
      <c r="CW221" s="861">
        <v>-3.6946590000000001</v>
      </c>
      <c r="CX221" s="861">
        <v>-8.7670169999999992</v>
      </c>
      <c r="CY221" s="861">
        <v>-4.4616420000000003</v>
      </c>
      <c r="CZ221" s="861">
        <v>-6.0295509999999997</v>
      </c>
      <c r="DA221" s="861">
        <v>-3.2695090000000002</v>
      </c>
      <c r="DB221" s="861">
        <v>-6.4649229999999998</v>
      </c>
      <c r="DC221" s="861">
        <v>-2.9830549999999998</v>
      </c>
      <c r="DD221" s="861">
        <v>-8.6686409999999992</v>
      </c>
      <c r="DE221" s="861">
        <v>-5.5078639999999996</v>
      </c>
      <c r="DF221" s="861">
        <v>-8.9111429999999991</v>
      </c>
      <c r="DG221" s="861">
        <v>-5.309247</v>
      </c>
      <c r="DH221" s="861">
        <v>-5.8181620000000001</v>
      </c>
      <c r="DI221" s="861">
        <v>-3.8876919999999999</v>
      </c>
      <c r="DJ221" s="861">
        <v>-6.0364409999999999</v>
      </c>
      <c r="DK221" s="861">
        <v>-4.4331579999999997</v>
      </c>
      <c r="DL221" s="861">
        <v>-8.8484829999999999</v>
      </c>
      <c r="DM221" s="861">
        <v>-6.7229289999999997</v>
      </c>
      <c r="DN221" s="861">
        <v>-8.9903250000000003</v>
      </c>
      <c r="DO221" s="861">
        <v>-6.2495669999999999</v>
      </c>
      <c r="DP221" s="861">
        <v>-6.2724279999999997</v>
      </c>
      <c r="DQ221" s="861">
        <v>-4.5522650000000002</v>
      </c>
      <c r="DR221" s="861">
        <v>-6.6659050000000004</v>
      </c>
      <c r="DS221" s="861">
        <v>-5.3843019999999999</v>
      </c>
      <c r="DT221" s="861">
        <v>-8.5375069999999997</v>
      </c>
      <c r="DU221" s="861">
        <v>-7.629804</v>
      </c>
      <c r="DV221" s="861">
        <v>-9.1134339999999998</v>
      </c>
      <c r="DW221" s="861">
        <v>-5.299798</v>
      </c>
      <c r="DX221" s="861">
        <v>14.176868000000001</v>
      </c>
      <c r="DY221" s="861">
        <v>10.73926</v>
      </c>
      <c r="DZ221" s="861">
        <v>166.519901</v>
      </c>
      <c r="EA221" s="861">
        <v>155.301321</v>
      </c>
      <c r="EB221" s="861">
        <v>119.51</v>
      </c>
      <c r="EC221" s="861">
        <v>3.2429999999999999</v>
      </c>
      <c r="ED221" s="861">
        <v>381.7</v>
      </c>
      <c r="EE221" s="861">
        <v>119.57</v>
      </c>
      <c r="EF221" s="861">
        <v>5.6280000000000001</v>
      </c>
      <c r="EG221" s="861">
        <v>663.9</v>
      </c>
      <c r="EH221" s="861">
        <v>119.45</v>
      </c>
      <c r="EI221" s="861">
        <v>5.2809999999999997</v>
      </c>
      <c r="EJ221" s="861">
        <v>619.79999999999995</v>
      </c>
      <c r="EK221" s="861">
        <v>10.106417</v>
      </c>
      <c r="EL221" s="861">
        <v>9.2858000000000001</v>
      </c>
      <c r="EM221" s="861">
        <v>-14.473587999999999</v>
      </c>
      <c r="EN221" s="861">
        <v>-20.465181999999999</v>
      </c>
      <c r="EO221" s="861">
        <v>96.827369000000004</v>
      </c>
      <c r="EP221" s="861">
        <v>92.002570000000006</v>
      </c>
      <c r="EQ221" s="861">
        <v>-5.7150069999999999</v>
      </c>
      <c r="ER221" s="861">
        <v>996.24127199999998</v>
      </c>
      <c r="ES221" s="861">
        <v>2337.1675380000001</v>
      </c>
      <c r="ET221" s="861">
        <v>2198.5261420000002</v>
      </c>
      <c r="EU221" s="861"/>
      <c r="EV221" s="861"/>
      <c r="EW221" s="861"/>
      <c r="EX221" s="861"/>
      <c r="EY221" s="861"/>
      <c r="EZ221" s="861"/>
      <c r="FA221" s="861"/>
      <c r="FB221" s="861"/>
      <c r="FC221" s="861"/>
      <c r="FD221" s="861"/>
    </row>
    <row r="222" spans="1:160" x14ac:dyDescent="0.25">
      <c r="A222" s="837">
        <v>46141</v>
      </c>
      <c r="B222" s="836">
        <v>0.52425925925925931</v>
      </c>
      <c r="C222" s="861">
        <v>11760</v>
      </c>
      <c r="D222" s="861">
        <v>0</v>
      </c>
      <c r="E222" s="861">
        <v>0</v>
      </c>
      <c r="F222" s="861">
        <v>75.777484999999999</v>
      </c>
      <c r="G222" s="861">
        <v>71.443740000000005</v>
      </c>
      <c r="H222" s="861">
        <v>65.061689000000001</v>
      </c>
      <c r="I222" s="861">
        <v>73.566682</v>
      </c>
      <c r="J222" s="861">
        <v>71.740669999999994</v>
      </c>
      <c r="K222" s="861">
        <v>71.253748000000002</v>
      </c>
      <c r="L222" s="861">
        <v>73.997748000000001</v>
      </c>
      <c r="M222" s="861">
        <v>74.624256000000003</v>
      </c>
      <c r="N222" s="861">
        <v>-3.3990719999999999</v>
      </c>
      <c r="O222" s="861">
        <v>-5.6846030000000001</v>
      </c>
      <c r="P222" s="861">
        <v>-6.7249160000000003</v>
      </c>
      <c r="Q222" s="861">
        <v>-2.4746760000000001</v>
      </c>
      <c r="R222" s="861">
        <v>-3.7588270000000001</v>
      </c>
      <c r="S222" s="861">
        <v>-4.7862330000000002</v>
      </c>
      <c r="T222" s="861">
        <v>82.943306000000007</v>
      </c>
      <c r="U222" s="861">
        <v>73.710104999999999</v>
      </c>
      <c r="V222" s="861">
        <v>95.285559000000006</v>
      </c>
      <c r="W222" s="861">
        <v>94.409504999999996</v>
      </c>
      <c r="X222" s="861">
        <v>-2.1346430000000001</v>
      </c>
      <c r="Y222" s="861">
        <v>-2.458907</v>
      </c>
      <c r="Z222" s="861">
        <v>-7.0290920000000003</v>
      </c>
      <c r="AA222" s="861">
        <v>-6.6979959999999998</v>
      </c>
      <c r="AB222" s="861">
        <v>-6.493417</v>
      </c>
      <c r="AC222" s="861">
        <v>-8.8509799999999998</v>
      </c>
      <c r="AD222" s="861">
        <v>-10.610852</v>
      </c>
      <c r="AE222" s="861">
        <v>105.942421</v>
      </c>
      <c r="AF222" s="861">
        <v>99.239446999999998</v>
      </c>
      <c r="AG222" s="861">
        <v>90.854816999999997</v>
      </c>
      <c r="AH222" s="861">
        <v>110.303817</v>
      </c>
      <c r="AI222" s="861">
        <v>91.405073000000002</v>
      </c>
      <c r="AJ222" s="861">
        <v>74.007735999999994</v>
      </c>
      <c r="AK222" s="861">
        <v>-3.0723600000000002</v>
      </c>
      <c r="AL222" s="861">
        <v>-5.7309140000000003</v>
      </c>
      <c r="AM222" s="861">
        <v>-4.6801180000000002</v>
      </c>
      <c r="AN222" s="861">
        <v>94.783090000000001</v>
      </c>
      <c r="AO222" s="861">
        <v>93.647724999999994</v>
      </c>
      <c r="AP222" s="861">
        <v>92.624364999999997</v>
      </c>
      <c r="AQ222" s="861">
        <v>90.274904000000006</v>
      </c>
      <c r="AR222" s="861">
        <v>73.544703999999996</v>
      </c>
      <c r="AS222" s="861">
        <v>63.241622</v>
      </c>
      <c r="AT222" s="861">
        <v>78.211541999999994</v>
      </c>
      <c r="AU222" s="861">
        <v>76.284132</v>
      </c>
      <c r="AV222" s="861">
        <v>74.573418000000004</v>
      </c>
      <c r="AW222" s="861">
        <v>73.980620000000002</v>
      </c>
      <c r="AX222" s="861">
        <v>90.603920000000002</v>
      </c>
      <c r="AY222" s="861">
        <v>88.374219999999994</v>
      </c>
      <c r="AZ222" s="861">
        <v>-2.3054619999999999</v>
      </c>
      <c r="BA222" s="861">
        <v>-2.1408770000000001</v>
      </c>
      <c r="BB222" s="861">
        <v>-11.25554</v>
      </c>
      <c r="BC222" s="861">
        <v>-9.3558210000000006</v>
      </c>
      <c r="BD222" s="861">
        <v>-10.674125999999999</v>
      </c>
      <c r="BE222" s="861">
        <v>-5.2412479999999997</v>
      </c>
      <c r="BF222" s="861">
        <v>29.125876000000002</v>
      </c>
      <c r="BG222" s="861">
        <v>139.31555900000001</v>
      </c>
      <c r="BH222" s="861">
        <v>109.595833</v>
      </c>
      <c r="BI222" s="861">
        <v>53.184733999999999</v>
      </c>
      <c r="BJ222" s="861">
        <v>131.770749</v>
      </c>
      <c r="BK222" s="861">
        <v>87.447001</v>
      </c>
      <c r="BL222" s="861">
        <v>76.981683000000004</v>
      </c>
      <c r="BM222" s="861">
        <v>-16.361913000000001</v>
      </c>
      <c r="BN222" s="861">
        <v>-10.401168</v>
      </c>
      <c r="BO222" s="861">
        <v>-12.289429</v>
      </c>
      <c r="BP222" s="861">
        <v>-10.049065000000001</v>
      </c>
      <c r="BQ222" s="861">
        <v>88.297830000000005</v>
      </c>
      <c r="BR222" s="861">
        <v>89.947248000000002</v>
      </c>
      <c r="BS222" s="861">
        <v>87.018433000000002</v>
      </c>
      <c r="BT222" s="861">
        <v>59.834605000000003</v>
      </c>
      <c r="BU222" s="861">
        <v>65.370662999999993</v>
      </c>
      <c r="BV222" s="861">
        <v>62.067523000000001</v>
      </c>
      <c r="BW222" s="861">
        <v>65.239915999999994</v>
      </c>
      <c r="BX222" s="861">
        <v>-10.91189</v>
      </c>
      <c r="BY222" s="861">
        <v>-11.495404000000001</v>
      </c>
      <c r="BZ222" s="861">
        <v>-11.248317</v>
      </c>
      <c r="CA222" s="861">
        <v>-14.527725</v>
      </c>
      <c r="CB222" s="861">
        <v>-6.0240169999999997</v>
      </c>
      <c r="CC222" s="861">
        <v>-2.2260140000000002</v>
      </c>
      <c r="CD222" s="861">
        <v>-5.9732459999999996</v>
      </c>
      <c r="CE222" s="861">
        <v>-0.63173299999999999</v>
      </c>
      <c r="CF222" s="861">
        <v>-8.3497810000000001</v>
      </c>
      <c r="CG222" s="861">
        <v>-0.51642699999999997</v>
      </c>
      <c r="CH222" s="861">
        <v>-8.7338249999999995</v>
      </c>
      <c r="CI222" s="861">
        <v>-3.6313300000000002</v>
      </c>
      <c r="CJ222" s="861">
        <v>-6.2339209999999996</v>
      </c>
      <c r="CK222" s="861">
        <v>-2.644336</v>
      </c>
      <c r="CL222" s="861">
        <v>-6.5111610000000004</v>
      </c>
      <c r="CM222" s="861">
        <v>-0.44214399999999998</v>
      </c>
      <c r="CN222" s="861">
        <v>-8.1644469999999991</v>
      </c>
      <c r="CO222" s="861">
        <v>-3.144015</v>
      </c>
      <c r="CP222" s="861">
        <v>-8.5764479999999992</v>
      </c>
      <c r="CQ222" s="861">
        <v>-5.3364580000000004</v>
      </c>
      <c r="CR222" s="861">
        <v>-6.1606550000000002</v>
      </c>
      <c r="CS222" s="861">
        <v>-3.5616129999999999</v>
      </c>
      <c r="CT222" s="861">
        <v>-6.1003769999999999</v>
      </c>
      <c r="CU222" s="861">
        <v>-3.7566639999999998</v>
      </c>
      <c r="CV222" s="861">
        <v>-8.8564179999999997</v>
      </c>
      <c r="CW222" s="861">
        <v>-3.6953230000000001</v>
      </c>
      <c r="CX222" s="861">
        <v>-8.7219049999999996</v>
      </c>
      <c r="CY222" s="861">
        <v>-4.4214869999999999</v>
      </c>
      <c r="CZ222" s="861">
        <v>-5.9804360000000001</v>
      </c>
      <c r="DA222" s="861">
        <v>-3.2310910000000002</v>
      </c>
      <c r="DB222" s="861">
        <v>-6.4426459999999999</v>
      </c>
      <c r="DC222" s="861">
        <v>-3.0114930000000002</v>
      </c>
      <c r="DD222" s="861">
        <v>-8.6329259999999994</v>
      </c>
      <c r="DE222" s="861">
        <v>-5.5016829999999999</v>
      </c>
      <c r="DF222" s="861">
        <v>-8.8774580000000007</v>
      </c>
      <c r="DG222" s="861">
        <v>-5.3041679999999998</v>
      </c>
      <c r="DH222" s="861">
        <v>-5.7804440000000001</v>
      </c>
      <c r="DI222" s="861">
        <v>-3.884639</v>
      </c>
      <c r="DJ222" s="861">
        <v>-6.0021310000000003</v>
      </c>
      <c r="DK222" s="861">
        <v>-4.4301029999999999</v>
      </c>
      <c r="DL222" s="861">
        <v>-8.8401499999999995</v>
      </c>
      <c r="DM222" s="861">
        <v>-6.7319000000000004</v>
      </c>
      <c r="DN222" s="861">
        <v>-8.9505440000000007</v>
      </c>
      <c r="DO222" s="861">
        <v>-6.2580099999999996</v>
      </c>
      <c r="DP222" s="861">
        <v>-6.2216199999999997</v>
      </c>
      <c r="DQ222" s="861">
        <v>-4.5203610000000003</v>
      </c>
      <c r="DR222" s="861">
        <v>-6.6427649999999998</v>
      </c>
      <c r="DS222" s="861">
        <v>-5.3789129999999998</v>
      </c>
      <c r="DT222" s="861">
        <v>-8.5010860000000008</v>
      </c>
      <c r="DU222" s="861">
        <v>-7.6112019999999996</v>
      </c>
      <c r="DV222" s="861">
        <v>-9.0674220000000005</v>
      </c>
      <c r="DW222" s="861">
        <v>-5.2587190000000001</v>
      </c>
      <c r="DX222" s="861">
        <v>14.014339</v>
      </c>
      <c r="DY222" s="861">
        <v>10.571773</v>
      </c>
      <c r="DZ222" s="861">
        <v>165.24366800000001</v>
      </c>
      <c r="EA222" s="861">
        <v>155.01640699999999</v>
      </c>
      <c r="EB222" s="861">
        <v>119.57</v>
      </c>
      <c r="EC222" s="861">
        <v>3.2450000000000001</v>
      </c>
      <c r="ED222" s="861">
        <v>381.6</v>
      </c>
      <c r="EE222" s="861">
        <v>119.45</v>
      </c>
      <c r="EF222" s="861">
        <v>5.6239999999999997</v>
      </c>
      <c r="EG222" s="861">
        <v>662</v>
      </c>
      <c r="EH222" s="861">
        <v>119.48</v>
      </c>
      <c r="EI222" s="861">
        <v>5.2569999999999997</v>
      </c>
      <c r="EJ222" s="861">
        <v>620.1</v>
      </c>
      <c r="EK222" s="861">
        <v>10.063972</v>
      </c>
      <c r="EL222" s="861">
        <v>8.4833320000000008</v>
      </c>
      <c r="EM222" s="861">
        <v>-14.74409</v>
      </c>
      <c r="EN222" s="861">
        <v>-20.772760999999999</v>
      </c>
      <c r="EO222" s="861">
        <v>96.289724000000007</v>
      </c>
      <c r="EP222" s="861">
        <v>91.877036000000004</v>
      </c>
      <c r="EQ222" s="861">
        <v>-5.6974090000000004</v>
      </c>
      <c r="ER222" s="861">
        <v>1002.603334</v>
      </c>
      <c r="ES222" s="861">
        <v>2348.2521839999999</v>
      </c>
      <c r="ET222" s="861">
        <v>2208.8655290000002</v>
      </c>
      <c r="EU222" s="861"/>
      <c r="EV222" s="861"/>
      <c r="EW222" s="861"/>
      <c r="EX222" s="861"/>
      <c r="EY222" s="861"/>
      <c r="EZ222" s="861"/>
      <c r="FA222" s="861"/>
      <c r="FB222" s="861"/>
      <c r="FC222" s="861"/>
      <c r="FD222" s="861"/>
    </row>
    <row r="223" spans="1:160" x14ac:dyDescent="0.25">
      <c r="A223" s="837">
        <v>46141</v>
      </c>
      <c r="B223" s="836">
        <v>0.52495370370370364</v>
      </c>
      <c r="C223" s="861">
        <v>11820</v>
      </c>
      <c r="D223" s="861">
        <v>0</v>
      </c>
      <c r="E223" s="861">
        <v>0</v>
      </c>
      <c r="F223" s="861">
        <v>75.802145999999993</v>
      </c>
      <c r="G223" s="861">
        <v>71.444772999999998</v>
      </c>
      <c r="H223" s="861">
        <v>64.994343000000001</v>
      </c>
      <c r="I223" s="861">
        <v>73.571175999999994</v>
      </c>
      <c r="J223" s="861">
        <v>71.748142999999999</v>
      </c>
      <c r="K223" s="861">
        <v>71.259527000000006</v>
      </c>
      <c r="L223" s="861">
        <v>73.996168999999995</v>
      </c>
      <c r="M223" s="861">
        <v>74.621832999999995</v>
      </c>
      <c r="N223" s="861">
        <v>-3.6369549999999999</v>
      </c>
      <c r="O223" s="861">
        <v>-6.0329280000000001</v>
      </c>
      <c r="P223" s="861">
        <v>-6.9462929999999998</v>
      </c>
      <c r="Q223" s="861">
        <v>-2.6219939999999999</v>
      </c>
      <c r="R223" s="861">
        <v>-3.822775</v>
      </c>
      <c r="S223" s="861">
        <v>-5.1841470000000003</v>
      </c>
      <c r="T223" s="861">
        <v>82.774620999999996</v>
      </c>
      <c r="U223" s="861">
        <v>74.500819000000007</v>
      </c>
      <c r="V223" s="861">
        <v>95.346186000000003</v>
      </c>
      <c r="W223" s="861">
        <v>94.411953999999994</v>
      </c>
      <c r="X223" s="861">
        <v>-2.33589</v>
      </c>
      <c r="Y223" s="861">
        <v>-2.6187459999999998</v>
      </c>
      <c r="Z223" s="861">
        <v>-7.3176439999999996</v>
      </c>
      <c r="AA223" s="861">
        <v>-6.9863970000000002</v>
      </c>
      <c r="AB223" s="861">
        <v>-6.6843440000000003</v>
      </c>
      <c r="AC223" s="861">
        <v>-9.0707339999999999</v>
      </c>
      <c r="AD223" s="861">
        <v>-10.842306000000001</v>
      </c>
      <c r="AE223" s="861">
        <v>105.484155</v>
      </c>
      <c r="AF223" s="861">
        <v>98.892816999999994</v>
      </c>
      <c r="AG223" s="861">
        <v>90.428951999999995</v>
      </c>
      <c r="AH223" s="861">
        <v>109.897193</v>
      </c>
      <c r="AI223" s="861">
        <v>91.289912000000001</v>
      </c>
      <c r="AJ223" s="861">
        <v>73.927026999999995</v>
      </c>
      <c r="AK223" s="861">
        <v>-3.3360219999999998</v>
      </c>
      <c r="AL223" s="861">
        <v>-6.0640879999999999</v>
      </c>
      <c r="AM223" s="861">
        <v>-4.8507230000000003</v>
      </c>
      <c r="AN223" s="861">
        <v>94.546676000000005</v>
      </c>
      <c r="AO223" s="861">
        <v>93.750245000000007</v>
      </c>
      <c r="AP223" s="861">
        <v>92.293609000000004</v>
      </c>
      <c r="AQ223" s="861">
        <v>90.007192000000003</v>
      </c>
      <c r="AR223" s="861">
        <v>73.494776999999999</v>
      </c>
      <c r="AS223" s="861">
        <v>63.253619999999998</v>
      </c>
      <c r="AT223" s="861">
        <v>78.138469000000001</v>
      </c>
      <c r="AU223" s="861">
        <v>76.249699000000007</v>
      </c>
      <c r="AV223" s="861">
        <v>74.543564000000003</v>
      </c>
      <c r="AW223" s="861">
        <v>73.655315999999999</v>
      </c>
      <c r="AX223" s="861">
        <v>90.383588000000003</v>
      </c>
      <c r="AY223" s="861">
        <v>88.070120000000003</v>
      </c>
      <c r="AZ223" s="861">
        <v>-2.6016750000000002</v>
      </c>
      <c r="BA223" s="861">
        <v>-2.456029</v>
      </c>
      <c r="BB223" s="861">
        <v>-11.545571000000001</v>
      </c>
      <c r="BC223" s="861">
        <v>-9.6637459999999997</v>
      </c>
      <c r="BD223" s="861">
        <v>-11.002433999999999</v>
      </c>
      <c r="BE223" s="861">
        <v>-5.4807439999999996</v>
      </c>
      <c r="BF223" s="861">
        <v>29.329234</v>
      </c>
      <c r="BG223" s="861">
        <v>139.40719999999999</v>
      </c>
      <c r="BH223" s="861">
        <v>109.417259</v>
      </c>
      <c r="BI223" s="861">
        <v>53.020532000000003</v>
      </c>
      <c r="BJ223" s="861">
        <v>131.65045499999999</v>
      </c>
      <c r="BK223" s="861">
        <v>87.189936000000003</v>
      </c>
      <c r="BL223" s="861">
        <v>76.569284999999994</v>
      </c>
      <c r="BM223" s="861">
        <v>-16.551725999999999</v>
      </c>
      <c r="BN223" s="861">
        <v>-10.674196</v>
      </c>
      <c r="BO223" s="861">
        <v>-13.692354999999999</v>
      </c>
      <c r="BP223" s="861">
        <v>-10.406935000000001</v>
      </c>
      <c r="BQ223" s="861">
        <v>88.070166999999998</v>
      </c>
      <c r="BR223" s="861">
        <v>89.886940999999993</v>
      </c>
      <c r="BS223" s="861">
        <v>86.837108000000001</v>
      </c>
      <c r="BT223" s="861">
        <v>59.977271999999999</v>
      </c>
      <c r="BU223" s="861">
        <v>65.360111000000003</v>
      </c>
      <c r="BV223" s="861">
        <v>62.038482999999999</v>
      </c>
      <c r="BW223" s="861">
        <v>65.283629000000005</v>
      </c>
      <c r="BX223" s="861">
        <v>-11.303917999999999</v>
      </c>
      <c r="BY223" s="861">
        <v>-11.793189</v>
      </c>
      <c r="BZ223" s="861">
        <v>-11.579207</v>
      </c>
      <c r="CA223" s="861">
        <v>-14.98189</v>
      </c>
      <c r="CB223" s="861">
        <v>-6.0195829999999999</v>
      </c>
      <c r="CC223" s="861">
        <v>-2.231071</v>
      </c>
      <c r="CD223" s="861">
        <v>-5.9685389999999998</v>
      </c>
      <c r="CE223" s="861">
        <v>-0.624753</v>
      </c>
      <c r="CF223" s="861">
        <v>-8.3380399999999995</v>
      </c>
      <c r="CG223" s="861">
        <v>-0.51638799999999996</v>
      </c>
      <c r="CH223" s="861">
        <v>-8.7209420000000009</v>
      </c>
      <c r="CI223" s="861">
        <v>-3.644104</v>
      </c>
      <c r="CJ223" s="861">
        <v>-6.244415</v>
      </c>
      <c r="CK223" s="861">
        <v>-2.6688809999999998</v>
      </c>
      <c r="CL223" s="861">
        <v>-6.4639800000000003</v>
      </c>
      <c r="CM223" s="861">
        <v>-0.406501</v>
      </c>
      <c r="CN223" s="861">
        <v>-8.1639389999999992</v>
      </c>
      <c r="CO223" s="861">
        <v>-3.1458330000000001</v>
      </c>
      <c r="CP223" s="861">
        <v>-8.5900999999999996</v>
      </c>
      <c r="CQ223" s="861">
        <v>-5.3346669999999996</v>
      </c>
      <c r="CR223" s="861">
        <v>-6.1555970000000002</v>
      </c>
      <c r="CS223" s="861">
        <v>-3.54589</v>
      </c>
      <c r="CT223" s="861">
        <v>-6.0618590000000001</v>
      </c>
      <c r="CU223" s="861">
        <v>-3.7777699999999999</v>
      </c>
      <c r="CV223" s="861">
        <v>-8.8612979999999997</v>
      </c>
      <c r="CW223" s="861">
        <v>-3.689476</v>
      </c>
      <c r="CX223" s="861">
        <v>-8.7263979999999997</v>
      </c>
      <c r="CY223" s="861">
        <v>-4.4054799999999998</v>
      </c>
      <c r="CZ223" s="861">
        <v>-5.9648570000000003</v>
      </c>
      <c r="DA223" s="861">
        <v>-3.2087979999999998</v>
      </c>
      <c r="DB223" s="861">
        <v>-6.4263070000000004</v>
      </c>
      <c r="DC223" s="861">
        <v>-2.9488259999999999</v>
      </c>
      <c r="DD223" s="861">
        <v>-8.6199910000000006</v>
      </c>
      <c r="DE223" s="861">
        <v>-5.4734340000000001</v>
      </c>
      <c r="DF223" s="861">
        <v>-8.8586709999999993</v>
      </c>
      <c r="DG223" s="861">
        <v>-5.2864180000000003</v>
      </c>
      <c r="DH223" s="861">
        <v>-5.7794639999999999</v>
      </c>
      <c r="DI223" s="861">
        <v>-3.8473060000000001</v>
      </c>
      <c r="DJ223" s="861">
        <v>-5.9903230000000001</v>
      </c>
      <c r="DK223" s="861">
        <v>-4.4201839999999999</v>
      </c>
      <c r="DL223" s="861">
        <v>-8.8230740000000001</v>
      </c>
      <c r="DM223" s="861">
        <v>-6.6896680000000002</v>
      </c>
      <c r="DN223" s="861">
        <v>-8.9429999999999996</v>
      </c>
      <c r="DO223" s="861">
        <v>-6.2351010000000002</v>
      </c>
      <c r="DP223" s="861">
        <v>-6.2220389999999997</v>
      </c>
      <c r="DQ223" s="861">
        <v>-4.5225379999999999</v>
      </c>
      <c r="DR223" s="861">
        <v>-6.6365470000000002</v>
      </c>
      <c r="DS223" s="861">
        <v>-5.3615250000000003</v>
      </c>
      <c r="DT223" s="861">
        <v>-8.4929140000000007</v>
      </c>
      <c r="DU223" s="861">
        <v>-7.574522</v>
      </c>
      <c r="DV223" s="861">
        <v>-9.0723070000000003</v>
      </c>
      <c r="DW223" s="861">
        <v>-5.2458739999999997</v>
      </c>
      <c r="DX223" s="861">
        <v>13.917813000000001</v>
      </c>
      <c r="DY223" s="861">
        <v>10.442488000000001</v>
      </c>
      <c r="DZ223" s="861">
        <v>165.10777200000001</v>
      </c>
      <c r="EA223" s="861">
        <v>154.44045399999999</v>
      </c>
      <c r="EB223" s="861">
        <v>120.12</v>
      </c>
      <c r="EC223" s="861">
        <v>1.2390000000000001</v>
      </c>
      <c r="ED223" s="861">
        <v>131.9</v>
      </c>
      <c r="EE223" s="861">
        <v>119.94</v>
      </c>
      <c r="EF223" s="861">
        <v>5.6319999999999997</v>
      </c>
      <c r="EG223" s="861">
        <v>663.9</v>
      </c>
      <c r="EH223" s="861">
        <v>120.05</v>
      </c>
      <c r="EI223" s="861">
        <v>5.2370000000000001</v>
      </c>
      <c r="EJ223" s="861">
        <v>616.4</v>
      </c>
      <c r="EK223" s="861">
        <v>10.054579</v>
      </c>
      <c r="EL223" s="861">
        <v>7.3189120000000001</v>
      </c>
      <c r="EM223" s="861">
        <v>-14.905302000000001</v>
      </c>
      <c r="EN223" s="861">
        <v>-21.011267</v>
      </c>
      <c r="EO223" s="861">
        <v>96.232309999999998</v>
      </c>
      <c r="EP223" s="861">
        <v>91.622798000000003</v>
      </c>
      <c r="EQ223" s="861">
        <v>-5.6864420000000004</v>
      </c>
      <c r="ER223" s="861">
        <v>1006.39744</v>
      </c>
      <c r="ES223" s="861">
        <v>2359.3179500000001</v>
      </c>
      <c r="ET223" s="861">
        <v>2219.1791739999999</v>
      </c>
      <c r="EU223" s="861"/>
      <c r="EV223" s="861"/>
      <c r="EW223" s="861"/>
      <c r="EX223" s="861"/>
      <c r="EY223" s="861"/>
      <c r="EZ223" s="861"/>
      <c r="FA223" s="861"/>
      <c r="FB223" s="861"/>
      <c r="FC223" s="861"/>
      <c r="FD223" s="861"/>
    </row>
    <row r="224" spans="1:160" x14ac:dyDescent="0.25">
      <c r="A224" s="837">
        <v>46141</v>
      </c>
      <c r="B224" s="836">
        <v>0.5256481481481482</v>
      </c>
      <c r="C224" s="861">
        <v>11880</v>
      </c>
      <c r="D224" s="861">
        <v>0</v>
      </c>
      <c r="E224" s="861">
        <v>0</v>
      </c>
      <c r="F224" s="861">
        <v>75.792755</v>
      </c>
      <c r="G224" s="861">
        <v>71.497686999999999</v>
      </c>
      <c r="H224" s="861">
        <v>65.056212000000002</v>
      </c>
      <c r="I224" s="861">
        <v>73.598597999999996</v>
      </c>
      <c r="J224" s="861">
        <v>71.721349000000004</v>
      </c>
      <c r="K224" s="861">
        <v>71.274721</v>
      </c>
      <c r="L224" s="861">
        <v>74.034477999999993</v>
      </c>
      <c r="M224" s="861">
        <v>74.619123999999999</v>
      </c>
      <c r="N224" s="861">
        <v>-3.8735840000000001</v>
      </c>
      <c r="O224" s="861">
        <v>-6.2419859999999998</v>
      </c>
      <c r="P224" s="861">
        <v>-7.2416229999999997</v>
      </c>
      <c r="Q224" s="861">
        <v>-2.787067</v>
      </c>
      <c r="R224" s="861">
        <v>-4.100206</v>
      </c>
      <c r="S224" s="861">
        <v>-5.2553140000000003</v>
      </c>
      <c r="T224" s="861">
        <v>82.735911999999999</v>
      </c>
      <c r="U224" s="861">
        <v>73.701434000000006</v>
      </c>
      <c r="V224" s="861">
        <v>95.108414999999994</v>
      </c>
      <c r="W224" s="861">
        <v>94.198307999999997</v>
      </c>
      <c r="X224" s="861">
        <v>-2.459794</v>
      </c>
      <c r="Y224" s="861">
        <v>-2.729994</v>
      </c>
      <c r="Z224" s="861">
        <v>-7.4946859999999997</v>
      </c>
      <c r="AA224" s="861">
        <v>-7.1689530000000001</v>
      </c>
      <c r="AB224" s="861">
        <v>-6.8914179999999998</v>
      </c>
      <c r="AC224" s="861">
        <v>-9.2509300000000003</v>
      </c>
      <c r="AD224" s="861">
        <v>-11.007617</v>
      </c>
      <c r="AE224" s="861">
        <v>105.361463</v>
      </c>
      <c r="AF224" s="861">
        <v>98.536550000000005</v>
      </c>
      <c r="AG224" s="861">
        <v>90.125287</v>
      </c>
      <c r="AH224" s="861">
        <v>109.586455</v>
      </c>
      <c r="AI224" s="861">
        <v>91.204395000000005</v>
      </c>
      <c r="AJ224" s="861">
        <v>73.676063999999997</v>
      </c>
      <c r="AK224" s="861">
        <v>-3.6487910000000001</v>
      </c>
      <c r="AL224" s="861">
        <v>-6.2641429999999998</v>
      </c>
      <c r="AM224" s="861">
        <v>-5.0503980000000004</v>
      </c>
      <c r="AN224" s="861">
        <v>94.360044000000002</v>
      </c>
      <c r="AO224" s="861">
        <v>93.555244000000002</v>
      </c>
      <c r="AP224" s="861">
        <v>92.256883999999999</v>
      </c>
      <c r="AQ224" s="861">
        <v>89.950858999999994</v>
      </c>
      <c r="AR224" s="861">
        <v>73.444373999999996</v>
      </c>
      <c r="AS224" s="861">
        <v>63.372211</v>
      </c>
      <c r="AT224" s="861">
        <v>78.219697999999994</v>
      </c>
      <c r="AU224" s="861">
        <v>76.320986000000005</v>
      </c>
      <c r="AV224" s="861">
        <v>74.743031000000002</v>
      </c>
      <c r="AW224" s="861">
        <v>74.118810999999994</v>
      </c>
      <c r="AX224" s="861">
        <v>90.434561000000002</v>
      </c>
      <c r="AY224" s="861">
        <v>88.116236000000001</v>
      </c>
      <c r="AZ224" s="861">
        <v>-2.8254519999999999</v>
      </c>
      <c r="BA224" s="861">
        <v>-2.6927469999999998</v>
      </c>
      <c r="BB224" s="861">
        <v>-11.760593999999999</v>
      </c>
      <c r="BC224" s="861">
        <v>-9.8612389999999994</v>
      </c>
      <c r="BD224" s="861">
        <v>-11.201756</v>
      </c>
      <c r="BE224" s="861">
        <v>-5.7185090000000001</v>
      </c>
      <c r="BF224" s="861">
        <v>29.511122</v>
      </c>
      <c r="BG224" s="861">
        <v>139.422482</v>
      </c>
      <c r="BH224" s="861">
        <v>109.413072</v>
      </c>
      <c r="BI224" s="861">
        <v>52.896796000000002</v>
      </c>
      <c r="BJ224" s="861">
        <v>131.922832</v>
      </c>
      <c r="BK224" s="861">
        <v>87.23321</v>
      </c>
      <c r="BL224" s="861">
        <v>76.534673999999995</v>
      </c>
      <c r="BM224" s="861">
        <v>-16.759499000000002</v>
      </c>
      <c r="BN224" s="861">
        <v>-10.923375</v>
      </c>
      <c r="BO224" s="861">
        <v>-13.734503999999999</v>
      </c>
      <c r="BP224" s="861">
        <v>-10.65131</v>
      </c>
      <c r="BQ224" s="861">
        <v>88.139523999999994</v>
      </c>
      <c r="BR224" s="861">
        <v>89.783957999999998</v>
      </c>
      <c r="BS224" s="861">
        <v>86.720847000000006</v>
      </c>
      <c r="BT224" s="861">
        <v>59.798352999999999</v>
      </c>
      <c r="BU224" s="861">
        <v>65.379408999999995</v>
      </c>
      <c r="BV224" s="861">
        <v>62.081021</v>
      </c>
      <c r="BW224" s="861">
        <v>65.306775000000002</v>
      </c>
      <c r="BX224" s="861">
        <v>-11.380319999999999</v>
      </c>
      <c r="BY224" s="861">
        <v>-11.992983000000001</v>
      </c>
      <c r="BZ224" s="861">
        <v>-11.875973999999999</v>
      </c>
      <c r="CA224" s="861">
        <v>-15.094303</v>
      </c>
      <c r="CB224" s="861">
        <v>-6.0189450000000004</v>
      </c>
      <c r="CC224" s="861">
        <v>-2.212777</v>
      </c>
      <c r="CD224" s="861">
        <v>-5.9939739999999997</v>
      </c>
      <c r="CE224" s="861">
        <v>-0.63425299999999996</v>
      </c>
      <c r="CF224" s="861">
        <v>-8.3291400000000007</v>
      </c>
      <c r="CG224" s="861">
        <v>-0.51037100000000002</v>
      </c>
      <c r="CH224" s="861">
        <v>-8.7273259999999997</v>
      </c>
      <c r="CI224" s="861">
        <v>-3.6309230000000001</v>
      </c>
      <c r="CJ224" s="861">
        <v>-6.2227829999999997</v>
      </c>
      <c r="CK224" s="861">
        <v>-2.6116060000000001</v>
      </c>
      <c r="CL224" s="861">
        <v>-6.4856999999999996</v>
      </c>
      <c r="CM224" s="861">
        <v>-0.391957</v>
      </c>
      <c r="CN224" s="861">
        <v>-8.1601900000000001</v>
      </c>
      <c r="CO224" s="861">
        <v>-3.1560410000000001</v>
      </c>
      <c r="CP224" s="861">
        <v>-8.5644740000000006</v>
      </c>
      <c r="CQ224" s="861">
        <v>-5.3128989999999998</v>
      </c>
      <c r="CR224" s="861">
        <v>-6.1337999999999999</v>
      </c>
      <c r="CS224" s="861">
        <v>-3.5381200000000002</v>
      </c>
      <c r="CT224" s="861">
        <v>-6.0795310000000002</v>
      </c>
      <c r="CU224" s="861">
        <v>-3.7674949999999998</v>
      </c>
      <c r="CV224" s="861">
        <v>-8.8626520000000006</v>
      </c>
      <c r="CW224" s="861">
        <v>-3.6726960000000002</v>
      </c>
      <c r="CX224" s="861">
        <v>-8.7291659999999993</v>
      </c>
      <c r="CY224" s="861">
        <v>-4.4235819999999997</v>
      </c>
      <c r="CZ224" s="861">
        <v>-5.9788050000000004</v>
      </c>
      <c r="DA224" s="861">
        <v>-3.2139530000000001</v>
      </c>
      <c r="DB224" s="861">
        <v>-6.4314879999999999</v>
      </c>
      <c r="DC224" s="861">
        <v>-3.0022519999999999</v>
      </c>
      <c r="DD224" s="861">
        <v>-8.6321329999999996</v>
      </c>
      <c r="DE224" s="861">
        <v>-5.5088160000000004</v>
      </c>
      <c r="DF224" s="861">
        <v>-8.8567169999999997</v>
      </c>
      <c r="DG224" s="861">
        <v>-5.2947230000000003</v>
      </c>
      <c r="DH224" s="861">
        <v>-5.7672629999999998</v>
      </c>
      <c r="DI224" s="861">
        <v>-3.8849800000000001</v>
      </c>
      <c r="DJ224" s="861">
        <v>-5.9786900000000003</v>
      </c>
      <c r="DK224" s="861">
        <v>-4.4281189999999997</v>
      </c>
      <c r="DL224" s="861">
        <v>-8.8072920000000003</v>
      </c>
      <c r="DM224" s="861">
        <v>-6.7196930000000004</v>
      </c>
      <c r="DN224" s="861">
        <v>-8.9223040000000005</v>
      </c>
      <c r="DO224" s="861">
        <v>-6.2546160000000004</v>
      </c>
      <c r="DP224" s="861">
        <v>-6.209829</v>
      </c>
      <c r="DQ224" s="861">
        <v>-4.5300079999999996</v>
      </c>
      <c r="DR224" s="861">
        <v>-6.6249019999999996</v>
      </c>
      <c r="DS224" s="861">
        <v>-5.387175</v>
      </c>
      <c r="DT224" s="861">
        <v>-8.4743320000000004</v>
      </c>
      <c r="DU224" s="861">
        <v>-7.6251610000000003</v>
      </c>
      <c r="DV224" s="861">
        <v>-9.0720960000000002</v>
      </c>
      <c r="DW224" s="861">
        <v>-5.2568429999999999</v>
      </c>
      <c r="DX224" s="861">
        <v>13.758443</v>
      </c>
      <c r="DY224" s="861">
        <v>10.34951</v>
      </c>
      <c r="DZ224" s="861">
        <v>164.96555799999999</v>
      </c>
      <c r="EA224" s="861">
        <v>154.61474699999999</v>
      </c>
      <c r="EB224" s="861">
        <v>119.52</v>
      </c>
      <c r="EC224" s="861">
        <v>3.2440000000000002</v>
      </c>
      <c r="ED224" s="861">
        <v>382</v>
      </c>
      <c r="EE224" s="861">
        <v>119.62</v>
      </c>
      <c r="EF224" s="861">
        <v>5.6180000000000003</v>
      </c>
      <c r="EG224" s="861">
        <v>663.9</v>
      </c>
      <c r="EH224" s="861">
        <v>119.41</v>
      </c>
      <c r="EI224" s="861">
        <v>5.2329999999999997</v>
      </c>
      <c r="EJ224" s="861">
        <v>616.4</v>
      </c>
      <c r="EK224" s="861">
        <v>10.121993</v>
      </c>
      <c r="EL224" s="861">
        <v>7.4488789999999998</v>
      </c>
      <c r="EM224" s="861">
        <v>-15.172390999999999</v>
      </c>
      <c r="EN224" s="861">
        <v>-21.183382999999999</v>
      </c>
      <c r="EO224" s="861">
        <v>96.172192999999993</v>
      </c>
      <c r="EP224" s="861">
        <v>91.699802000000005</v>
      </c>
      <c r="EQ224" s="861">
        <v>-5.6881789999999999</v>
      </c>
      <c r="ER224" s="861">
        <v>1009.2217020000001</v>
      </c>
      <c r="ES224" s="861">
        <v>2370.3662720000002</v>
      </c>
      <c r="ET224" s="861">
        <v>2229.465134</v>
      </c>
      <c r="EU224" s="861"/>
      <c r="EV224" s="861"/>
      <c r="EW224" s="861"/>
      <c r="EX224" s="861"/>
      <c r="EY224" s="861"/>
      <c r="EZ224" s="861"/>
      <c r="FA224" s="861"/>
      <c r="FB224" s="861"/>
      <c r="FC224" s="861"/>
      <c r="FD224" s="861"/>
    </row>
    <row r="225" spans="1:160" x14ac:dyDescent="0.25">
      <c r="A225" s="837">
        <v>46141</v>
      </c>
      <c r="B225" s="836">
        <v>0.52634259259259253</v>
      </c>
      <c r="C225" s="861">
        <v>11940</v>
      </c>
      <c r="D225" s="861">
        <v>0</v>
      </c>
      <c r="E225" s="861">
        <v>0</v>
      </c>
      <c r="F225" s="861">
        <v>75.652636000000001</v>
      </c>
      <c r="G225" s="861">
        <v>71.510411000000005</v>
      </c>
      <c r="H225" s="861">
        <v>64.912164000000004</v>
      </c>
      <c r="I225" s="861">
        <v>73.598301000000006</v>
      </c>
      <c r="J225" s="861">
        <v>71.765148999999994</v>
      </c>
      <c r="K225" s="861">
        <v>71.268906999999999</v>
      </c>
      <c r="L225" s="861">
        <v>73.999759999999995</v>
      </c>
      <c r="M225" s="861">
        <v>74.628801999999993</v>
      </c>
      <c r="N225" s="861">
        <v>-4.0298059999999998</v>
      </c>
      <c r="O225" s="861">
        <v>-6.490259</v>
      </c>
      <c r="P225" s="861">
        <v>-7.40428</v>
      </c>
      <c r="Q225" s="861">
        <v>-2.9519959999999998</v>
      </c>
      <c r="R225" s="861">
        <v>-4.3189599999999997</v>
      </c>
      <c r="S225" s="861">
        <v>-5.38314</v>
      </c>
      <c r="T225" s="861">
        <v>82.653107000000006</v>
      </c>
      <c r="U225" s="861">
        <v>73.899905000000004</v>
      </c>
      <c r="V225" s="861">
        <v>95.074960000000004</v>
      </c>
      <c r="W225" s="861">
        <v>94.178865999999999</v>
      </c>
      <c r="X225" s="861">
        <v>-2.6954690000000001</v>
      </c>
      <c r="Y225" s="861">
        <v>-2.9728819999999998</v>
      </c>
      <c r="Z225" s="861">
        <v>-7.7080609999999998</v>
      </c>
      <c r="AA225" s="861">
        <v>-7.3644590000000001</v>
      </c>
      <c r="AB225" s="861">
        <v>-7.1150630000000001</v>
      </c>
      <c r="AC225" s="861">
        <v>-9.5143280000000008</v>
      </c>
      <c r="AD225" s="861">
        <v>-11.290073</v>
      </c>
      <c r="AE225" s="861">
        <v>105.19670600000001</v>
      </c>
      <c r="AF225" s="861">
        <v>98.263611999999995</v>
      </c>
      <c r="AG225" s="861">
        <v>89.913257000000002</v>
      </c>
      <c r="AH225" s="861">
        <v>109.45440000000001</v>
      </c>
      <c r="AI225" s="861">
        <v>91.147121999999996</v>
      </c>
      <c r="AJ225" s="861">
        <v>73.706883000000005</v>
      </c>
      <c r="AK225" s="861">
        <v>-3.891918</v>
      </c>
      <c r="AL225" s="861">
        <v>-6.5607329999999999</v>
      </c>
      <c r="AM225" s="861">
        <v>-5.2108670000000004</v>
      </c>
      <c r="AN225" s="861">
        <v>94.302807999999999</v>
      </c>
      <c r="AO225" s="861">
        <v>93.530502999999996</v>
      </c>
      <c r="AP225" s="861">
        <v>91.989428000000004</v>
      </c>
      <c r="AQ225" s="861">
        <v>89.742497</v>
      </c>
      <c r="AR225" s="861">
        <v>73.416756000000007</v>
      </c>
      <c r="AS225" s="861">
        <v>63.365673999999999</v>
      </c>
      <c r="AT225" s="861">
        <v>78.053792000000001</v>
      </c>
      <c r="AU225" s="861">
        <v>76.244557</v>
      </c>
      <c r="AV225" s="861">
        <v>74.738715999999997</v>
      </c>
      <c r="AW225" s="861">
        <v>74.036080999999996</v>
      </c>
      <c r="AX225" s="861">
        <v>90.353795000000005</v>
      </c>
      <c r="AY225" s="861">
        <v>88.082685999999995</v>
      </c>
      <c r="AZ225" s="861">
        <v>-2.9148040000000002</v>
      </c>
      <c r="BA225" s="861">
        <v>-2.9449730000000001</v>
      </c>
      <c r="BB225" s="861">
        <v>-11.946612</v>
      </c>
      <c r="BC225" s="861">
        <v>-10.010562</v>
      </c>
      <c r="BD225" s="861">
        <v>-11.42806</v>
      </c>
      <c r="BE225" s="861">
        <v>-5.697832</v>
      </c>
      <c r="BF225" s="861">
        <v>29.729336</v>
      </c>
      <c r="BG225" s="861">
        <v>139.48910100000001</v>
      </c>
      <c r="BH225" s="861">
        <v>109.4027</v>
      </c>
      <c r="BI225" s="861">
        <v>52.905239000000002</v>
      </c>
      <c r="BJ225" s="861">
        <v>131.83730600000001</v>
      </c>
      <c r="BK225" s="861">
        <v>87.181274000000002</v>
      </c>
      <c r="BL225" s="861">
        <v>76.316778999999997</v>
      </c>
      <c r="BM225" s="861">
        <v>-16.944385</v>
      </c>
      <c r="BN225" s="861">
        <v>-11.144726</v>
      </c>
      <c r="BO225" s="861">
        <v>-13.441356000000001</v>
      </c>
      <c r="BP225" s="861">
        <v>-10.809596000000001</v>
      </c>
      <c r="BQ225" s="861">
        <v>88.090479999999999</v>
      </c>
      <c r="BR225" s="861">
        <v>89.761227000000005</v>
      </c>
      <c r="BS225" s="861">
        <v>86.596355000000003</v>
      </c>
      <c r="BT225" s="861">
        <v>59.970919000000002</v>
      </c>
      <c r="BU225" s="861">
        <v>65.331027000000006</v>
      </c>
      <c r="BV225" s="861">
        <v>62.098503999999998</v>
      </c>
      <c r="BW225" s="861">
        <v>65.356662</v>
      </c>
      <c r="BX225" s="861">
        <v>-11.798886</v>
      </c>
      <c r="BY225" s="861">
        <v>-12.266404</v>
      </c>
      <c r="BZ225" s="861">
        <v>-12.064228</v>
      </c>
      <c r="CA225" s="861">
        <v>-15.322326</v>
      </c>
      <c r="CB225" s="861">
        <v>-6.0142300000000004</v>
      </c>
      <c r="CC225" s="861">
        <v>-2.2306840000000001</v>
      </c>
      <c r="CD225" s="861">
        <v>-5.9522950000000003</v>
      </c>
      <c r="CE225" s="861">
        <v>-0.61928000000000005</v>
      </c>
      <c r="CF225" s="861">
        <v>-8.2974809999999994</v>
      </c>
      <c r="CG225" s="861">
        <v>-0.48418099999999997</v>
      </c>
      <c r="CH225" s="861">
        <v>-8.7169699999999999</v>
      </c>
      <c r="CI225" s="861">
        <v>-3.6220439999999998</v>
      </c>
      <c r="CJ225" s="861">
        <v>-6.2092020000000003</v>
      </c>
      <c r="CK225" s="861">
        <v>-2.6355550000000001</v>
      </c>
      <c r="CL225" s="861">
        <v>-6.4369889999999996</v>
      </c>
      <c r="CM225" s="861">
        <v>-0.36265900000000001</v>
      </c>
      <c r="CN225" s="861">
        <v>-8.1140329999999992</v>
      </c>
      <c r="CO225" s="861">
        <v>-3.1255660000000001</v>
      </c>
      <c r="CP225" s="861">
        <v>-8.5528560000000002</v>
      </c>
      <c r="CQ225" s="861">
        <v>-5.3139180000000001</v>
      </c>
      <c r="CR225" s="861">
        <v>-6.1198940000000004</v>
      </c>
      <c r="CS225" s="861">
        <v>-3.5437810000000001</v>
      </c>
      <c r="CT225" s="861">
        <v>-6.0133029999999996</v>
      </c>
      <c r="CU225" s="861">
        <v>-3.7312460000000001</v>
      </c>
      <c r="CV225" s="861">
        <v>-8.7942590000000003</v>
      </c>
      <c r="CW225" s="861">
        <v>-3.6819890000000002</v>
      </c>
      <c r="CX225" s="861">
        <v>-8.7048919999999992</v>
      </c>
      <c r="CY225" s="861">
        <v>-4.4231959999999999</v>
      </c>
      <c r="CZ225" s="861">
        <v>-5.9345840000000001</v>
      </c>
      <c r="DA225" s="861">
        <v>-3.2128709999999998</v>
      </c>
      <c r="DB225" s="861">
        <v>-6.3678699999999999</v>
      </c>
      <c r="DC225" s="861">
        <v>-2.945471</v>
      </c>
      <c r="DD225" s="861">
        <v>-8.6000879999999995</v>
      </c>
      <c r="DE225" s="861">
        <v>-5.5090810000000001</v>
      </c>
      <c r="DF225" s="861">
        <v>-8.8471379999999993</v>
      </c>
      <c r="DG225" s="861">
        <v>-5.274483</v>
      </c>
      <c r="DH225" s="861">
        <v>-5.7367530000000002</v>
      </c>
      <c r="DI225" s="861">
        <v>-3.846133</v>
      </c>
      <c r="DJ225" s="861">
        <v>-5.9616319999999998</v>
      </c>
      <c r="DK225" s="861">
        <v>-4.4092409999999997</v>
      </c>
      <c r="DL225" s="861">
        <v>-8.8017470000000007</v>
      </c>
      <c r="DM225" s="861">
        <v>-6.7127650000000001</v>
      </c>
      <c r="DN225" s="861">
        <v>-8.9145979999999998</v>
      </c>
      <c r="DO225" s="861">
        <v>-6.230613</v>
      </c>
      <c r="DP225" s="861">
        <v>-6.188161</v>
      </c>
      <c r="DQ225" s="861">
        <v>-4.5036839999999998</v>
      </c>
      <c r="DR225" s="861">
        <v>-6.5756180000000004</v>
      </c>
      <c r="DS225" s="861">
        <v>-5.3668719999999999</v>
      </c>
      <c r="DT225" s="861">
        <v>-8.4439770000000003</v>
      </c>
      <c r="DU225" s="861">
        <v>-7.5967159999999998</v>
      </c>
      <c r="DV225" s="861">
        <v>-9.0490619999999993</v>
      </c>
      <c r="DW225" s="861">
        <v>-5.2618960000000001</v>
      </c>
      <c r="DX225" s="861">
        <v>13.641358</v>
      </c>
      <c r="DY225" s="861">
        <v>10.247638</v>
      </c>
      <c r="DZ225" s="861">
        <v>164.76015899999999</v>
      </c>
      <c r="EA225" s="861">
        <v>154.438413</v>
      </c>
      <c r="EB225" s="861">
        <v>119.56</v>
      </c>
      <c r="EC225" s="861">
        <v>3.246</v>
      </c>
      <c r="ED225" s="861">
        <v>382.7</v>
      </c>
      <c r="EE225" s="861">
        <v>119.53</v>
      </c>
      <c r="EF225" s="861">
        <v>5.6029999999999998</v>
      </c>
      <c r="EG225" s="861">
        <v>660.3</v>
      </c>
      <c r="EH225" s="861">
        <v>119.72</v>
      </c>
      <c r="EI225" s="861">
        <v>5.2080000000000002</v>
      </c>
      <c r="EJ225" s="861">
        <v>613</v>
      </c>
      <c r="EK225" s="861">
        <v>10.158485000000001</v>
      </c>
      <c r="EL225" s="861">
        <v>7.9311759999999998</v>
      </c>
      <c r="EM225" s="861">
        <v>-15.369351999999999</v>
      </c>
      <c r="EN225" s="861">
        <v>-21.372532</v>
      </c>
      <c r="EO225" s="861">
        <v>96.085303999999994</v>
      </c>
      <c r="EP225" s="861">
        <v>91.621896000000007</v>
      </c>
      <c r="EQ225" s="861">
        <v>-5.6664909999999997</v>
      </c>
      <c r="ER225" s="861">
        <v>1015.584167</v>
      </c>
      <c r="ES225" s="861">
        <v>2381.389193</v>
      </c>
      <c r="ET225" s="861">
        <v>2239.7047429999998</v>
      </c>
      <c r="EU225" s="861"/>
      <c r="EV225" s="861"/>
      <c r="EW225" s="861"/>
      <c r="EX225" s="861"/>
      <c r="EY225" s="861"/>
      <c r="EZ225" s="861"/>
      <c r="FA225" s="861"/>
      <c r="FB225" s="861"/>
      <c r="FC225" s="861"/>
      <c r="FD225" s="861"/>
    </row>
    <row r="226" spans="1:160" x14ac:dyDescent="0.25">
      <c r="A226" s="837">
        <v>46141</v>
      </c>
      <c r="B226" s="836">
        <v>0.52703703703703708</v>
      </c>
      <c r="C226" s="861">
        <v>12000</v>
      </c>
      <c r="D226" s="861">
        <v>0</v>
      </c>
      <c r="E226" s="861">
        <v>0</v>
      </c>
      <c r="F226" s="861">
        <v>75.619079999999997</v>
      </c>
      <c r="G226" s="861">
        <v>71.548371000000003</v>
      </c>
      <c r="H226" s="861">
        <v>64.880742999999995</v>
      </c>
      <c r="I226" s="861">
        <v>73.610969999999995</v>
      </c>
      <c r="J226" s="861">
        <v>71.811764999999994</v>
      </c>
      <c r="K226" s="861">
        <v>71.279065000000003</v>
      </c>
      <c r="L226" s="861">
        <v>74.024561000000006</v>
      </c>
      <c r="M226" s="861">
        <v>74.607522000000003</v>
      </c>
      <c r="N226" s="861">
        <v>-4.1312610000000003</v>
      </c>
      <c r="O226" s="861">
        <v>-6.7120819999999997</v>
      </c>
      <c r="P226" s="861">
        <v>-7.4670069999999997</v>
      </c>
      <c r="Q226" s="861">
        <v>-2.9438810000000002</v>
      </c>
      <c r="R226" s="861">
        <v>-4.4424729999999997</v>
      </c>
      <c r="S226" s="861">
        <v>-5.3121</v>
      </c>
      <c r="T226" s="861">
        <v>82.710266000000004</v>
      </c>
      <c r="U226" s="861">
        <v>73.591746999999998</v>
      </c>
      <c r="V226" s="861">
        <v>94.797061999999997</v>
      </c>
      <c r="W226" s="861">
        <v>93.911844000000002</v>
      </c>
      <c r="X226" s="861">
        <v>-2.5953539999999999</v>
      </c>
      <c r="Y226" s="861">
        <v>-3.0483199999999999</v>
      </c>
      <c r="Z226" s="861">
        <v>-7.8780679999999998</v>
      </c>
      <c r="AA226" s="861">
        <v>-7.5441919999999998</v>
      </c>
      <c r="AB226" s="861">
        <v>-7.259652</v>
      </c>
      <c r="AC226" s="861">
        <v>-9.6533680000000004</v>
      </c>
      <c r="AD226" s="861">
        <v>-11.463393</v>
      </c>
      <c r="AE226" s="861">
        <v>105.129161</v>
      </c>
      <c r="AF226" s="861">
        <v>98.093125999999998</v>
      </c>
      <c r="AG226" s="861">
        <v>89.778104999999996</v>
      </c>
      <c r="AH226" s="861">
        <v>109.381603</v>
      </c>
      <c r="AI226" s="861">
        <v>90.948836999999997</v>
      </c>
      <c r="AJ226" s="861">
        <v>73.502433999999994</v>
      </c>
      <c r="AK226" s="861">
        <v>-4.0979710000000003</v>
      </c>
      <c r="AL226" s="861">
        <v>-6.7332210000000003</v>
      </c>
      <c r="AM226" s="861">
        <v>-5.4006959999999999</v>
      </c>
      <c r="AN226" s="861">
        <v>94.103470000000002</v>
      </c>
      <c r="AO226" s="861">
        <v>93.271614999999997</v>
      </c>
      <c r="AP226" s="861">
        <v>91.928931000000006</v>
      </c>
      <c r="AQ226" s="861">
        <v>89.650698000000006</v>
      </c>
      <c r="AR226" s="861">
        <v>73.498593</v>
      </c>
      <c r="AS226" s="861">
        <v>63.378689999999999</v>
      </c>
      <c r="AT226" s="861">
        <v>78.104703000000001</v>
      </c>
      <c r="AU226" s="861">
        <v>76.277861999999999</v>
      </c>
      <c r="AV226" s="861">
        <v>74.692643000000004</v>
      </c>
      <c r="AW226" s="861">
        <v>73.737842999999998</v>
      </c>
      <c r="AX226" s="861">
        <v>90.309755999999993</v>
      </c>
      <c r="AY226" s="861">
        <v>88.034786999999994</v>
      </c>
      <c r="AZ226" s="861">
        <v>-3.0179320000000001</v>
      </c>
      <c r="BA226" s="861">
        <v>-2.9589819999999998</v>
      </c>
      <c r="BB226" s="861">
        <v>-12.087870000000001</v>
      </c>
      <c r="BC226" s="861">
        <v>-10.169226</v>
      </c>
      <c r="BD226" s="861">
        <v>-11.589903</v>
      </c>
      <c r="BE226" s="861">
        <v>-5.6470840000000004</v>
      </c>
      <c r="BF226" s="861">
        <v>29.929922999999999</v>
      </c>
      <c r="BG226" s="861">
        <v>139.53664599999999</v>
      </c>
      <c r="BH226" s="861">
        <v>109.38191</v>
      </c>
      <c r="BI226" s="861">
        <v>52.670485999999997</v>
      </c>
      <c r="BJ226" s="861">
        <v>131.45261099999999</v>
      </c>
      <c r="BK226" s="861">
        <v>87.150029000000004</v>
      </c>
      <c r="BL226" s="861">
        <v>76.396899000000005</v>
      </c>
      <c r="BM226" s="861">
        <v>-17.087232</v>
      </c>
      <c r="BN226" s="861">
        <v>-11.280258999999999</v>
      </c>
      <c r="BO226" s="861">
        <v>-11.845286</v>
      </c>
      <c r="BP226" s="861">
        <v>-11.043296</v>
      </c>
      <c r="BQ226" s="861">
        <v>87.977209999999999</v>
      </c>
      <c r="BR226" s="861">
        <v>89.718847999999994</v>
      </c>
      <c r="BS226" s="861">
        <v>86.530483000000004</v>
      </c>
      <c r="BT226" s="861">
        <v>59.790695999999997</v>
      </c>
      <c r="BU226" s="861">
        <v>65.406335999999996</v>
      </c>
      <c r="BV226" s="861">
        <v>62.143225000000001</v>
      </c>
      <c r="BW226" s="861">
        <v>65.354213000000001</v>
      </c>
      <c r="BX226" s="861">
        <v>-11.893701999999999</v>
      </c>
      <c r="BY226" s="861">
        <v>-12.37495</v>
      </c>
      <c r="BZ226" s="861">
        <v>-12.341449000000001</v>
      </c>
      <c r="CA226" s="861">
        <v>-15.354819000000001</v>
      </c>
      <c r="CB226" s="861">
        <v>-5.9585730000000003</v>
      </c>
      <c r="CC226" s="861">
        <v>-2.2161360000000001</v>
      </c>
      <c r="CD226" s="861">
        <v>-5.9474549999999997</v>
      </c>
      <c r="CE226" s="861">
        <v>-0.59413199999999999</v>
      </c>
      <c r="CF226" s="861">
        <v>-8.2994070000000004</v>
      </c>
      <c r="CG226" s="861">
        <v>-0.473138</v>
      </c>
      <c r="CH226" s="861">
        <v>-8.7144659999999998</v>
      </c>
      <c r="CI226" s="861">
        <v>-3.6237409999999999</v>
      </c>
      <c r="CJ226" s="861">
        <v>-6.2048420000000002</v>
      </c>
      <c r="CK226" s="861">
        <v>-2.6052249999999999</v>
      </c>
      <c r="CL226" s="861">
        <v>-6.4438120000000003</v>
      </c>
      <c r="CM226" s="861">
        <v>-0.37219200000000002</v>
      </c>
      <c r="CN226" s="861">
        <v>-8.1257850000000005</v>
      </c>
      <c r="CO226" s="861">
        <v>-3.1455829999999998</v>
      </c>
      <c r="CP226" s="861">
        <v>-8.5511020000000002</v>
      </c>
      <c r="CQ226" s="861">
        <v>-5.354101</v>
      </c>
      <c r="CR226" s="861">
        <v>-6.1195459999999997</v>
      </c>
      <c r="CS226" s="861">
        <v>-3.516025</v>
      </c>
      <c r="CT226" s="861">
        <v>-6.0366540000000004</v>
      </c>
      <c r="CU226" s="861">
        <v>-3.7568380000000001</v>
      </c>
      <c r="CV226" s="861">
        <v>-8.8238020000000006</v>
      </c>
      <c r="CW226" s="861">
        <v>-3.693638</v>
      </c>
      <c r="CX226" s="861">
        <v>-8.6734670000000005</v>
      </c>
      <c r="CY226" s="861">
        <v>-4.4003550000000002</v>
      </c>
      <c r="CZ226" s="861">
        <v>-5.9196160000000004</v>
      </c>
      <c r="DA226" s="861">
        <v>-3.1842489999999999</v>
      </c>
      <c r="DB226" s="861">
        <v>-6.3591709999999999</v>
      </c>
      <c r="DC226" s="861">
        <v>-2.9507430000000001</v>
      </c>
      <c r="DD226" s="861">
        <v>-8.6032270000000004</v>
      </c>
      <c r="DE226" s="861">
        <v>-5.4763229999999998</v>
      </c>
      <c r="DF226" s="861">
        <v>-8.8441880000000008</v>
      </c>
      <c r="DG226" s="861">
        <v>-5.2696860000000001</v>
      </c>
      <c r="DH226" s="861">
        <v>-5.7030510000000003</v>
      </c>
      <c r="DI226" s="861">
        <v>-3.836519</v>
      </c>
      <c r="DJ226" s="861">
        <v>-5.9501210000000002</v>
      </c>
      <c r="DK226" s="861">
        <v>-4.4154350000000004</v>
      </c>
      <c r="DL226" s="861">
        <v>-8.776249</v>
      </c>
      <c r="DM226" s="861">
        <v>-6.698556</v>
      </c>
      <c r="DN226" s="861">
        <v>-8.9144590000000008</v>
      </c>
      <c r="DO226" s="861">
        <v>-6.2006180000000004</v>
      </c>
      <c r="DP226" s="861">
        <v>-6.1758930000000003</v>
      </c>
      <c r="DQ226" s="861">
        <v>-4.502434</v>
      </c>
      <c r="DR226" s="861">
        <v>-6.565963</v>
      </c>
      <c r="DS226" s="861">
        <v>-5.3483830000000001</v>
      </c>
      <c r="DT226" s="861">
        <v>-8.4437730000000002</v>
      </c>
      <c r="DU226" s="861">
        <v>-7.5899679999999998</v>
      </c>
      <c r="DV226" s="861">
        <v>-9.0219090000000008</v>
      </c>
      <c r="DW226" s="861">
        <v>-5.2502750000000002</v>
      </c>
      <c r="DX226" s="861">
        <v>13.681260999999999</v>
      </c>
      <c r="DY226" s="861">
        <v>10.185765999999999</v>
      </c>
      <c r="DZ226" s="861">
        <v>164.55816300000001</v>
      </c>
      <c r="EA226" s="861">
        <v>154.19296499999999</v>
      </c>
      <c r="EB226" s="861">
        <v>119.68</v>
      </c>
      <c r="EC226" s="861">
        <v>3.2440000000000002</v>
      </c>
      <c r="ED226" s="861">
        <v>381.9</v>
      </c>
      <c r="EE226" s="861">
        <v>119.64</v>
      </c>
      <c r="EF226" s="861">
        <v>5.5739999999999998</v>
      </c>
      <c r="EG226" s="861">
        <v>661.5</v>
      </c>
      <c r="EH226" s="861">
        <v>119.64</v>
      </c>
      <c r="EI226" s="861">
        <v>5.2039999999999997</v>
      </c>
      <c r="EJ226" s="861">
        <v>614.70000000000005</v>
      </c>
      <c r="EK226" s="861">
        <v>9.9014600000000002</v>
      </c>
      <c r="EL226" s="861">
        <v>9.6424190000000003</v>
      </c>
      <c r="EM226" s="861">
        <v>-15.302156</v>
      </c>
      <c r="EN226" s="861">
        <v>-21.487704999999998</v>
      </c>
      <c r="EO226" s="861">
        <v>95.999784000000005</v>
      </c>
      <c r="EP226" s="861">
        <v>91.513356999999999</v>
      </c>
      <c r="EQ226" s="861">
        <v>-5.6593920000000004</v>
      </c>
      <c r="ER226" s="861">
        <v>1021.674935</v>
      </c>
      <c r="ES226" s="861">
        <v>2392.3939350000001</v>
      </c>
      <c r="ET226" s="861">
        <v>2249.9403750000001</v>
      </c>
      <c r="EU226" s="861"/>
      <c r="EV226" s="861"/>
      <c r="EW226" s="861"/>
      <c r="EX226" s="861"/>
      <c r="EY226" s="861"/>
      <c r="EZ226" s="861"/>
      <c r="FA226" s="861"/>
      <c r="FB226" s="861"/>
      <c r="FC226" s="861"/>
      <c r="FD226" s="861"/>
    </row>
    <row r="227" spans="1:160" x14ac:dyDescent="0.25">
      <c r="A227" s="837">
        <v>46141</v>
      </c>
      <c r="B227" s="836">
        <v>0.52773148148148141</v>
      </c>
      <c r="C227" s="861">
        <v>12060</v>
      </c>
      <c r="D227" s="861">
        <v>0</v>
      </c>
      <c r="E227" s="861">
        <v>0</v>
      </c>
      <c r="F227" s="861">
        <v>75.736670000000004</v>
      </c>
      <c r="G227" s="861">
        <v>71.496458000000004</v>
      </c>
      <c r="H227" s="861">
        <v>65.022490000000005</v>
      </c>
      <c r="I227" s="861">
        <v>73.653965999999997</v>
      </c>
      <c r="J227" s="861">
        <v>71.823479000000006</v>
      </c>
      <c r="K227" s="861">
        <v>71.298846999999995</v>
      </c>
      <c r="L227" s="861">
        <v>74.013491000000002</v>
      </c>
      <c r="M227" s="861">
        <v>74.618858000000003</v>
      </c>
      <c r="N227" s="861">
        <v>-1.4188019999999999</v>
      </c>
      <c r="O227" s="861">
        <v>-3.0373100000000002</v>
      </c>
      <c r="P227" s="861">
        <v>-4.0333379999999996</v>
      </c>
      <c r="Q227" s="861">
        <v>0.110863</v>
      </c>
      <c r="R227" s="861">
        <v>0.35934700000000003</v>
      </c>
      <c r="S227" s="861">
        <v>-0.79704600000000003</v>
      </c>
      <c r="T227" s="861">
        <v>84.346915999999993</v>
      </c>
      <c r="U227" s="861">
        <v>73.899420000000006</v>
      </c>
      <c r="V227" s="861">
        <v>98.665257999999994</v>
      </c>
      <c r="W227" s="861">
        <v>97.946006999999994</v>
      </c>
      <c r="X227" s="861">
        <v>2.2326800000000002</v>
      </c>
      <c r="Y227" s="861">
        <v>2.862479</v>
      </c>
      <c r="Z227" s="861">
        <v>-0.46868399999999999</v>
      </c>
      <c r="AA227" s="861">
        <v>-0.105367</v>
      </c>
      <c r="AB227" s="861">
        <v>0.13025500000000001</v>
      </c>
      <c r="AC227" s="861">
        <v>-0.20566200000000001</v>
      </c>
      <c r="AD227" s="861">
        <v>8.2043809999999997</v>
      </c>
      <c r="AE227" s="861">
        <v>113.890546</v>
      </c>
      <c r="AF227" s="861">
        <v>98.638886999999997</v>
      </c>
      <c r="AG227" s="861">
        <v>90.705330000000004</v>
      </c>
      <c r="AH227" s="861">
        <v>116.52312999999999</v>
      </c>
      <c r="AI227" s="861">
        <v>93.821714999999998</v>
      </c>
      <c r="AJ227" s="861">
        <v>78.211433999999997</v>
      </c>
      <c r="AK227" s="861">
        <v>2.4864959999999998</v>
      </c>
      <c r="AL227" s="861">
        <v>0.53426799999999997</v>
      </c>
      <c r="AM227" s="861">
        <v>4.4251149999999999</v>
      </c>
      <c r="AN227" s="861">
        <v>96.639774000000003</v>
      </c>
      <c r="AO227" s="861">
        <v>97.164113999999998</v>
      </c>
      <c r="AP227" s="861">
        <v>93.965108000000001</v>
      </c>
      <c r="AQ227" s="861">
        <v>90.566128000000006</v>
      </c>
      <c r="AR227" s="861">
        <v>73.526878999999994</v>
      </c>
      <c r="AS227" s="861">
        <v>63.338794999999998</v>
      </c>
      <c r="AT227" s="861">
        <v>78.119675000000001</v>
      </c>
      <c r="AU227" s="861">
        <v>76.246470000000002</v>
      </c>
      <c r="AV227" s="861">
        <v>75.119135999999997</v>
      </c>
      <c r="AW227" s="861">
        <v>74.172403000000003</v>
      </c>
      <c r="AX227" s="861">
        <v>94.092230999999998</v>
      </c>
      <c r="AY227" s="861">
        <v>91.473215999999994</v>
      </c>
      <c r="AZ227" s="861">
        <v>2.4458139999999999</v>
      </c>
      <c r="BA227" s="861">
        <v>1.886757</v>
      </c>
      <c r="BB227" s="861">
        <v>-4.0490120000000003</v>
      </c>
      <c r="BC227" s="861">
        <v>-2.5253610000000002</v>
      </c>
      <c r="BD227" s="861">
        <v>-2.7424729999999999</v>
      </c>
      <c r="BE227" s="861">
        <v>4.8250419999999998</v>
      </c>
      <c r="BF227" s="861">
        <v>32.815106</v>
      </c>
      <c r="BG227" s="861">
        <v>141.54902899999999</v>
      </c>
      <c r="BH227" s="861">
        <v>110.52472</v>
      </c>
      <c r="BI227" s="861">
        <v>55.447659000000002</v>
      </c>
      <c r="BJ227" s="861">
        <v>135.68316100000001</v>
      </c>
      <c r="BK227" s="861">
        <v>90.10539</v>
      </c>
      <c r="BL227" s="861">
        <v>79.616510000000005</v>
      </c>
      <c r="BM227" s="861">
        <v>-9.9912120000000009</v>
      </c>
      <c r="BN227" s="861">
        <v>-3.7521559999999998</v>
      </c>
      <c r="BO227" s="861">
        <v>2.3965480000000001</v>
      </c>
      <c r="BP227" s="861">
        <v>-3.5593249999999999</v>
      </c>
      <c r="BQ227" s="861">
        <v>90.944247000000004</v>
      </c>
      <c r="BR227" s="861">
        <v>90.202402000000006</v>
      </c>
      <c r="BS227" s="861">
        <v>87.308173999999994</v>
      </c>
      <c r="BT227" s="861">
        <v>59.783290999999998</v>
      </c>
      <c r="BU227" s="861">
        <v>65.424054999999996</v>
      </c>
      <c r="BV227" s="861">
        <v>62.103110999999998</v>
      </c>
      <c r="BW227" s="861">
        <v>65.337751999999995</v>
      </c>
      <c r="BX227" s="861">
        <v>2.225015</v>
      </c>
      <c r="BY227" s="861">
        <v>-4.4796579999999997</v>
      </c>
      <c r="BZ227" s="861">
        <v>1.304082</v>
      </c>
      <c r="CA227" s="861">
        <v>-0.97131000000000001</v>
      </c>
      <c r="CB227" s="861">
        <v>-5.9700090000000001</v>
      </c>
      <c r="CC227" s="861">
        <v>-2.0824039999999999</v>
      </c>
      <c r="CD227" s="861">
        <v>-5.9169179999999999</v>
      </c>
      <c r="CE227" s="861">
        <v>-0.51020799999999999</v>
      </c>
      <c r="CF227" s="861">
        <v>-8.2791990000000002</v>
      </c>
      <c r="CG227" s="861">
        <v>-0.35562500000000002</v>
      </c>
      <c r="CH227" s="861">
        <v>-8.7015969999999996</v>
      </c>
      <c r="CI227" s="861">
        <v>-3.551971</v>
      </c>
      <c r="CJ227" s="861">
        <v>-6.1551710000000002</v>
      </c>
      <c r="CK227" s="861">
        <v>-2.5822699999999998</v>
      </c>
      <c r="CL227" s="861">
        <v>-6.4216519999999999</v>
      </c>
      <c r="CM227" s="861">
        <v>-0.316494</v>
      </c>
      <c r="CN227" s="861">
        <v>-8.1116650000000003</v>
      </c>
      <c r="CO227" s="861">
        <v>-3.055437</v>
      </c>
      <c r="CP227" s="861">
        <v>-8.5351800000000004</v>
      </c>
      <c r="CQ227" s="861">
        <v>-5.2912080000000001</v>
      </c>
      <c r="CR227" s="861">
        <v>-6.0738339999999997</v>
      </c>
      <c r="CS227" s="861">
        <v>-3.4932609999999999</v>
      </c>
      <c r="CT227" s="861">
        <v>-5.9866799999999998</v>
      </c>
      <c r="CU227" s="861">
        <v>-3.7084359999999998</v>
      </c>
      <c r="CV227" s="861">
        <v>-8.7914080000000006</v>
      </c>
      <c r="CW227" s="861">
        <v>-3.637807</v>
      </c>
      <c r="CX227" s="861">
        <v>-8.6894279999999995</v>
      </c>
      <c r="CY227" s="861">
        <v>-4.3738770000000002</v>
      </c>
      <c r="CZ227" s="861">
        <v>-5.9042659999999998</v>
      </c>
      <c r="DA227" s="861">
        <v>-3.1698559999999998</v>
      </c>
      <c r="DB227" s="861">
        <v>-6.37317</v>
      </c>
      <c r="DC227" s="861">
        <v>-2.9396040000000001</v>
      </c>
      <c r="DD227" s="861">
        <v>-8.5976529999999993</v>
      </c>
      <c r="DE227" s="861">
        <v>-5.4731059999999996</v>
      </c>
      <c r="DF227" s="861">
        <v>-8.8382480000000001</v>
      </c>
      <c r="DG227" s="861">
        <v>-5.2488739999999998</v>
      </c>
      <c r="DH227" s="861">
        <v>-5.7083279999999998</v>
      </c>
      <c r="DI227" s="861">
        <v>-3.83927</v>
      </c>
      <c r="DJ227" s="861">
        <v>-5.968737</v>
      </c>
      <c r="DK227" s="861">
        <v>-4.4144680000000003</v>
      </c>
      <c r="DL227" s="861">
        <v>-8.7971079999999997</v>
      </c>
      <c r="DM227" s="861">
        <v>-6.6908669999999999</v>
      </c>
      <c r="DN227" s="861">
        <v>-8.9010230000000004</v>
      </c>
      <c r="DO227" s="861">
        <v>-6.2119629999999999</v>
      </c>
      <c r="DP227" s="861">
        <v>-6.1709110000000003</v>
      </c>
      <c r="DQ227" s="861">
        <v>-4.4893700000000001</v>
      </c>
      <c r="DR227" s="861">
        <v>-6.5897319999999997</v>
      </c>
      <c r="DS227" s="861">
        <v>-5.3613900000000001</v>
      </c>
      <c r="DT227" s="861">
        <v>-8.4491720000000008</v>
      </c>
      <c r="DU227" s="861">
        <v>-7.5808660000000003</v>
      </c>
      <c r="DV227" s="861">
        <v>-9.0432489999999994</v>
      </c>
      <c r="DW227" s="861">
        <v>-5.2468009999999996</v>
      </c>
      <c r="DX227" s="861">
        <v>16.939135</v>
      </c>
      <c r="DY227" s="861">
        <v>14.024350999999999</v>
      </c>
      <c r="DZ227" s="861">
        <v>173.42035100000001</v>
      </c>
      <c r="EA227" s="861">
        <v>162.98836399999999</v>
      </c>
      <c r="EB227" s="861">
        <v>120.02</v>
      </c>
      <c r="EC227" s="861">
        <v>1.238</v>
      </c>
      <c r="ED227" s="861">
        <v>131.9</v>
      </c>
      <c r="EE227" s="861">
        <v>119.88</v>
      </c>
      <c r="EF227" s="861">
        <v>5.9569999999999999</v>
      </c>
      <c r="EG227" s="861">
        <v>703.2</v>
      </c>
      <c r="EH227" s="861">
        <v>119.97</v>
      </c>
      <c r="EI227" s="861">
        <v>5.5940000000000003</v>
      </c>
      <c r="EJ227" s="861">
        <v>663</v>
      </c>
      <c r="EK227" s="861">
        <v>14.471439999999999</v>
      </c>
      <c r="EL227" s="861">
        <v>17.123940999999999</v>
      </c>
      <c r="EM227" s="861">
        <v>-10.046325</v>
      </c>
      <c r="EN227" s="861">
        <v>-14.727392999999999</v>
      </c>
      <c r="EO227" s="861">
        <v>99.687269999999998</v>
      </c>
      <c r="EP227" s="861">
        <v>95.332750000000004</v>
      </c>
      <c r="EQ227" s="861">
        <v>-5.6374950000000004</v>
      </c>
      <c r="ER227" s="861">
        <v>1027.672231</v>
      </c>
      <c r="ES227" s="861">
        <v>2404.4102809999999</v>
      </c>
      <c r="ET227" s="861">
        <v>2260.9498600000002</v>
      </c>
      <c r="EU227" s="861"/>
      <c r="EV227" s="861"/>
      <c r="EW227" s="861"/>
      <c r="EX227" s="861"/>
      <c r="EY227" s="861"/>
      <c r="EZ227" s="861"/>
      <c r="FA227" s="861"/>
      <c r="FB227" s="861"/>
      <c r="FC227" s="861"/>
      <c r="FD227" s="861"/>
    </row>
    <row r="228" spans="1:160" x14ac:dyDescent="0.25">
      <c r="A228" s="837">
        <v>46141</v>
      </c>
      <c r="B228" s="836">
        <v>0.52842592592592597</v>
      </c>
      <c r="C228" s="861">
        <v>12120</v>
      </c>
      <c r="D228" s="861">
        <v>0</v>
      </c>
      <c r="E228" s="861">
        <v>0</v>
      </c>
      <c r="F228" s="861">
        <v>75.831384999999997</v>
      </c>
      <c r="G228" s="861">
        <v>71.523364999999998</v>
      </c>
      <c r="H228" s="861">
        <v>65.172689000000005</v>
      </c>
      <c r="I228" s="861">
        <v>73.641981999999999</v>
      </c>
      <c r="J228" s="861">
        <v>71.861075</v>
      </c>
      <c r="K228" s="861">
        <v>71.283860000000004</v>
      </c>
      <c r="L228" s="861">
        <v>74.038849999999996</v>
      </c>
      <c r="M228" s="861">
        <v>74.628140000000002</v>
      </c>
      <c r="N228" s="861">
        <v>-2.0476570000000001</v>
      </c>
      <c r="O228" s="861">
        <v>-3.7490670000000001</v>
      </c>
      <c r="P228" s="861">
        <v>-4.9016789999999997</v>
      </c>
      <c r="Q228" s="861">
        <v>-1.4401809999999999</v>
      </c>
      <c r="R228" s="861">
        <v>-2.2881330000000002</v>
      </c>
      <c r="S228" s="861">
        <v>-3.7094450000000001</v>
      </c>
      <c r="T228" s="861">
        <v>83.562256000000005</v>
      </c>
      <c r="U228" s="861">
        <v>74.213576000000003</v>
      </c>
      <c r="V228" s="861">
        <v>97.223112999999998</v>
      </c>
      <c r="W228" s="861">
        <v>96.388541000000004</v>
      </c>
      <c r="X228" s="861">
        <v>0.127106</v>
      </c>
      <c r="Y228" s="861">
        <v>7.4563000000000004E-2</v>
      </c>
      <c r="Z228" s="861">
        <v>-3.8855870000000001</v>
      </c>
      <c r="AA228" s="861">
        <v>-3.575628</v>
      </c>
      <c r="AB228" s="861">
        <v>-3.4039990000000002</v>
      </c>
      <c r="AC228" s="861">
        <v>-5.6065820000000004</v>
      </c>
      <c r="AD228" s="861">
        <v>-7.9303460000000001</v>
      </c>
      <c r="AE228" s="861">
        <v>111.96157700000001</v>
      </c>
      <c r="AF228" s="861">
        <v>99.692138999999997</v>
      </c>
      <c r="AG228" s="861">
        <v>92.071696000000003</v>
      </c>
      <c r="AH228" s="861">
        <v>117.79723199999999</v>
      </c>
      <c r="AI228" s="861">
        <v>93.290603000000004</v>
      </c>
      <c r="AJ228" s="861">
        <v>76.619015000000005</v>
      </c>
      <c r="AK228" s="861">
        <v>0.33917999999999998</v>
      </c>
      <c r="AL228" s="861">
        <v>-2.6487210000000001</v>
      </c>
      <c r="AM228" s="861">
        <v>-1.7312650000000001</v>
      </c>
      <c r="AN228" s="861">
        <v>96.702849999999998</v>
      </c>
      <c r="AO228" s="861">
        <v>95.547651000000002</v>
      </c>
      <c r="AP228" s="861">
        <v>94.856414999999998</v>
      </c>
      <c r="AQ228" s="861">
        <v>91.091959000000003</v>
      </c>
      <c r="AR228" s="861">
        <v>73.697278999999995</v>
      </c>
      <c r="AS228" s="861">
        <v>63.354104999999997</v>
      </c>
      <c r="AT228" s="861">
        <v>78.352554999999995</v>
      </c>
      <c r="AU228" s="861">
        <v>76.425042000000005</v>
      </c>
      <c r="AV228" s="861">
        <v>74.717990999999998</v>
      </c>
      <c r="AW228" s="861">
        <v>74.300123999999997</v>
      </c>
      <c r="AX228" s="861">
        <v>91.981612999999996</v>
      </c>
      <c r="AY228" s="861">
        <v>89.717220999999995</v>
      </c>
      <c r="AZ228" s="861">
        <v>6.0700999999999998E-2</v>
      </c>
      <c r="BA228" s="861">
        <v>-0.39174300000000001</v>
      </c>
      <c r="BB228" s="861">
        <v>-7.885821</v>
      </c>
      <c r="BC228" s="861">
        <v>-5.9770260000000004</v>
      </c>
      <c r="BD228" s="861">
        <v>-6.9528930000000004</v>
      </c>
      <c r="BE228" s="861">
        <v>1.41486</v>
      </c>
      <c r="BF228" s="861">
        <v>32.429119</v>
      </c>
      <c r="BG228" s="861">
        <v>140.61284800000001</v>
      </c>
      <c r="BH228" s="861">
        <v>110.70315600000001</v>
      </c>
      <c r="BI228" s="861">
        <v>54.449506999999997</v>
      </c>
      <c r="BJ228" s="861">
        <v>133.98173399999999</v>
      </c>
      <c r="BK228" s="861">
        <v>89.249267000000003</v>
      </c>
      <c r="BL228" s="861">
        <v>79.622157000000001</v>
      </c>
      <c r="BM228" s="861">
        <v>-12.804582999999999</v>
      </c>
      <c r="BN228" s="861">
        <v>-6.5710410000000001</v>
      </c>
      <c r="BO228" s="861">
        <v>-5.6996979999999997</v>
      </c>
      <c r="BP228" s="861">
        <v>-5.8083179999999999</v>
      </c>
      <c r="BQ228" s="861">
        <v>89.789268000000007</v>
      </c>
      <c r="BR228" s="861">
        <v>90.400276000000005</v>
      </c>
      <c r="BS228" s="861">
        <v>87.682372000000001</v>
      </c>
      <c r="BT228" s="861">
        <v>59.807732000000001</v>
      </c>
      <c r="BU228" s="861">
        <v>65.497692999999998</v>
      </c>
      <c r="BV228" s="861">
        <v>62.046222999999998</v>
      </c>
      <c r="BW228" s="861">
        <v>65.366964999999993</v>
      </c>
      <c r="BX228" s="861">
        <v>-8.2192869999999996</v>
      </c>
      <c r="BY228" s="861">
        <v>-8.8771509999999996</v>
      </c>
      <c r="BZ228" s="861">
        <v>-6.2197430000000002</v>
      </c>
      <c r="CA228" s="861">
        <v>-8.8118639999999999</v>
      </c>
      <c r="CB228" s="861">
        <v>-5.9622760000000001</v>
      </c>
      <c r="CC228" s="861">
        <v>-2.0567760000000002</v>
      </c>
      <c r="CD228" s="861">
        <v>-5.9167820000000004</v>
      </c>
      <c r="CE228" s="861">
        <v>-0.48649199999999998</v>
      </c>
      <c r="CF228" s="861">
        <v>-8.2662870000000002</v>
      </c>
      <c r="CG228" s="861">
        <v>-0.32391999999999999</v>
      </c>
      <c r="CH228" s="861">
        <v>-8.6807180000000006</v>
      </c>
      <c r="CI228" s="861">
        <v>-3.5177870000000002</v>
      </c>
      <c r="CJ228" s="861">
        <v>-6.1446379999999996</v>
      </c>
      <c r="CK228" s="861">
        <v>-2.537604</v>
      </c>
      <c r="CL228" s="861">
        <v>-6.3888499999999997</v>
      </c>
      <c r="CM228" s="861">
        <v>-0.30480299999999999</v>
      </c>
      <c r="CN228" s="861">
        <v>-8.1025010000000002</v>
      </c>
      <c r="CO228" s="861">
        <v>-3.025919</v>
      </c>
      <c r="CP228" s="861">
        <v>-8.5189059999999994</v>
      </c>
      <c r="CQ228" s="861">
        <v>-5.2563839999999997</v>
      </c>
      <c r="CR228" s="861">
        <v>-6.0846749999999998</v>
      </c>
      <c r="CS228" s="861">
        <v>-3.4673600000000002</v>
      </c>
      <c r="CT228" s="861">
        <v>-5.9878879999999999</v>
      </c>
      <c r="CU228" s="861">
        <v>-3.691052</v>
      </c>
      <c r="CV228" s="861">
        <v>-8.7879380000000005</v>
      </c>
      <c r="CW228" s="861">
        <v>-3.6092740000000001</v>
      </c>
      <c r="CX228" s="861">
        <v>-8.6778759999999995</v>
      </c>
      <c r="CY228" s="861">
        <v>-4.3782189999999996</v>
      </c>
      <c r="CZ228" s="861">
        <v>-5.9188770000000002</v>
      </c>
      <c r="DA228" s="861">
        <v>-3.186131</v>
      </c>
      <c r="DB228" s="861">
        <v>-6.3652620000000004</v>
      </c>
      <c r="DC228" s="861">
        <v>-2.945198</v>
      </c>
      <c r="DD228" s="861">
        <v>-8.5578299999999992</v>
      </c>
      <c r="DE228" s="861">
        <v>-5.4572419999999999</v>
      </c>
      <c r="DF228" s="861">
        <v>-8.8176850000000009</v>
      </c>
      <c r="DG228" s="861">
        <v>-5.2405369999999998</v>
      </c>
      <c r="DH228" s="861">
        <v>-5.7018490000000002</v>
      </c>
      <c r="DI228" s="861">
        <v>-3.8102010000000002</v>
      </c>
      <c r="DJ228" s="861">
        <v>-5.920452</v>
      </c>
      <c r="DK228" s="861">
        <v>-4.3890940000000001</v>
      </c>
      <c r="DL228" s="861">
        <v>-8.7569839999999992</v>
      </c>
      <c r="DM228" s="861">
        <v>-6.6602129999999997</v>
      </c>
      <c r="DN228" s="861">
        <v>-8.9062239999999999</v>
      </c>
      <c r="DO228" s="861">
        <v>-6.2050130000000001</v>
      </c>
      <c r="DP228" s="861">
        <v>-6.1588310000000002</v>
      </c>
      <c r="DQ228" s="861">
        <v>-4.4644579999999996</v>
      </c>
      <c r="DR228" s="861">
        <v>-6.5801420000000004</v>
      </c>
      <c r="DS228" s="861">
        <v>-5.362069</v>
      </c>
      <c r="DT228" s="861">
        <v>-8.4507349999999999</v>
      </c>
      <c r="DU228" s="861">
        <v>-7.5880369999999999</v>
      </c>
      <c r="DV228" s="861">
        <v>-9.0164489999999997</v>
      </c>
      <c r="DW228" s="861">
        <v>-5.2401900000000001</v>
      </c>
      <c r="DX228" s="861">
        <v>15.353989</v>
      </c>
      <c r="DY228" s="861">
        <v>12.392595</v>
      </c>
      <c r="DZ228" s="861">
        <v>169.95880099999999</v>
      </c>
      <c r="EA228" s="861">
        <v>157.75755000000001</v>
      </c>
      <c r="EB228" s="861">
        <v>120.17</v>
      </c>
      <c r="EC228" s="861">
        <v>1.2390000000000001</v>
      </c>
      <c r="ED228" s="861">
        <v>132.1</v>
      </c>
      <c r="EE228" s="861">
        <v>120.06</v>
      </c>
      <c r="EF228" s="861">
        <v>5.7750000000000004</v>
      </c>
      <c r="EG228" s="861">
        <v>681.8</v>
      </c>
      <c r="EH228" s="861">
        <v>120.14</v>
      </c>
      <c r="EI228" s="861">
        <v>5.3940000000000001</v>
      </c>
      <c r="EJ228" s="861">
        <v>642</v>
      </c>
      <c r="EK228" s="861">
        <v>10.817455000000001</v>
      </c>
      <c r="EL228" s="861">
        <v>11.810434000000001</v>
      </c>
      <c r="EM228" s="861">
        <v>-12.548719999999999</v>
      </c>
      <c r="EN228" s="861">
        <v>-17.510131999999999</v>
      </c>
      <c r="EO228" s="861">
        <v>98.262412999999995</v>
      </c>
      <c r="EP228" s="861">
        <v>93.078444000000005</v>
      </c>
      <c r="EQ228" s="861">
        <v>-5.6223879999999999</v>
      </c>
      <c r="ER228" s="861">
        <v>1029.8725320000001</v>
      </c>
      <c r="ES228" s="861">
        <v>2415.9955519999999</v>
      </c>
      <c r="ET228" s="861">
        <v>2271.774253</v>
      </c>
      <c r="EU228" s="861"/>
      <c r="EV228" s="861"/>
      <c r="EW228" s="861"/>
      <c r="EX228" s="861"/>
      <c r="EY228" s="861"/>
      <c r="EZ228" s="861"/>
      <c r="FA228" s="861"/>
      <c r="FB228" s="861"/>
      <c r="FC228" s="861"/>
      <c r="FD228" s="861"/>
    </row>
    <row r="229" spans="1:160" x14ac:dyDescent="0.25">
      <c r="A229" s="837">
        <v>46141</v>
      </c>
      <c r="B229" s="836">
        <v>0.5291203703703703</v>
      </c>
      <c r="C229" s="861">
        <v>12180</v>
      </c>
      <c r="D229" s="861">
        <v>0</v>
      </c>
      <c r="E229" s="861">
        <v>0</v>
      </c>
      <c r="F229" s="861">
        <v>75.855099999999993</v>
      </c>
      <c r="G229" s="861">
        <v>71.571375000000003</v>
      </c>
      <c r="H229" s="861">
        <v>65.058238000000003</v>
      </c>
      <c r="I229" s="861">
        <v>73.686190999999994</v>
      </c>
      <c r="J229" s="861">
        <v>71.832031000000001</v>
      </c>
      <c r="K229" s="861">
        <v>71.320131000000003</v>
      </c>
      <c r="L229" s="861">
        <v>74.036300999999995</v>
      </c>
      <c r="M229" s="861">
        <v>74.684753999999998</v>
      </c>
      <c r="N229" s="861">
        <v>-2.4850500000000002</v>
      </c>
      <c r="O229" s="861">
        <v>-4.38157</v>
      </c>
      <c r="P229" s="861">
        <v>-5.4453870000000002</v>
      </c>
      <c r="Q229" s="861">
        <v>-1.6611659999999999</v>
      </c>
      <c r="R229" s="861">
        <v>-2.8726859999999999</v>
      </c>
      <c r="S229" s="861">
        <v>-3.9116870000000001</v>
      </c>
      <c r="T229" s="861">
        <v>83.415533999999994</v>
      </c>
      <c r="U229" s="861">
        <v>73.728154000000004</v>
      </c>
      <c r="V229" s="861">
        <v>96.337283999999997</v>
      </c>
      <c r="W229" s="861">
        <v>95.486613000000006</v>
      </c>
      <c r="X229" s="861">
        <v>-0.80084299999999997</v>
      </c>
      <c r="Y229" s="861">
        <v>-0.93340000000000001</v>
      </c>
      <c r="Z229" s="861">
        <v>-5.3081870000000002</v>
      </c>
      <c r="AA229" s="861">
        <v>-4.9621519999999997</v>
      </c>
      <c r="AB229" s="861">
        <v>-4.7741639999999999</v>
      </c>
      <c r="AC229" s="861">
        <v>-7.1538579999999996</v>
      </c>
      <c r="AD229" s="861">
        <v>-9.2008569999999992</v>
      </c>
      <c r="AE229" s="861">
        <v>108.987981</v>
      </c>
      <c r="AF229" s="861">
        <v>100.364705</v>
      </c>
      <c r="AG229" s="861">
        <v>92.281908999999999</v>
      </c>
      <c r="AH229" s="861">
        <v>114.309709</v>
      </c>
      <c r="AI229" s="861">
        <v>92.568365</v>
      </c>
      <c r="AJ229" s="861">
        <v>75.359764999999996</v>
      </c>
      <c r="AK229" s="861">
        <v>-1.0530489999999999</v>
      </c>
      <c r="AL229" s="861">
        <v>-4.0388010000000003</v>
      </c>
      <c r="AM229" s="861">
        <v>-3.1667200000000002</v>
      </c>
      <c r="AN229" s="861">
        <v>96.077612999999999</v>
      </c>
      <c r="AO229" s="861">
        <v>94.647896000000003</v>
      </c>
      <c r="AP229" s="861">
        <v>94.020835000000005</v>
      </c>
      <c r="AQ229" s="861">
        <v>91.037217999999996</v>
      </c>
      <c r="AR229" s="861">
        <v>73.779988000000003</v>
      </c>
      <c r="AS229" s="861">
        <v>63.345331999999999</v>
      </c>
      <c r="AT229" s="861">
        <v>78.391514000000001</v>
      </c>
      <c r="AU229" s="861">
        <v>76.380171000000004</v>
      </c>
      <c r="AV229" s="861">
        <v>75.23021</v>
      </c>
      <c r="AW229" s="861">
        <v>74.282983000000002</v>
      </c>
      <c r="AX229" s="861">
        <v>91.560055000000006</v>
      </c>
      <c r="AY229" s="861">
        <v>89.210228999999998</v>
      </c>
      <c r="AZ229" s="861">
        <v>-0.81839700000000004</v>
      </c>
      <c r="BA229" s="861">
        <v>-1.2103489999999999</v>
      </c>
      <c r="BB229" s="861">
        <v>-9.1562649999999994</v>
      </c>
      <c r="BC229" s="861">
        <v>-7.2090800000000002</v>
      </c>
      <c r="BD229" s="861">
        <v>-8.374053</v>
      </c>
      <c r="BE229" s="861">
        <v>-2.8068879999999998</v>
      </c>
      <c r="BF229" s="861">
        <v>25.526982</v>
      </c>
      <c r="BG229" s="861">
        <v>138.994899</v>
      </c>
      <c r="BH229" s="861">
        <v>110.369454</v>
      </c>
      <c r="BI229" s="861">
        <v>54.524580999999998</v>
      </c>
      <c r="BJ229" s="861">
        <v>132.56521599999999</v>
      </c>
      <c r="BK229" s="861">
        <v>88.664524999999998</v>
      </c>
      <c r="BL229" s="861">
        <v>78.575862999999998</v>
      </c>
      <c r="BM229" s="861">
        <v>-14.04551</v>
      </c>
      <c r="BN229" s="861">
        <v>-7.9358360000000001</v>
      </c>
      <c r="BO229" s="861">
        <v>-11.907527999999999</v>
      </c>
      <c r="BP229" s="861">
        <v>-7.2527780000000002</v>
      </c>
      <c r="BQ229" s="861">
        <v>89.247337999999999</v>
      </c>
      <c r="BR229" s="861">
        <v>90.336495999999997</v>
      </c>
      <c r="BS229" s="861">
        <v>87.675003000000004</v>
      </c>
      <c r="BT229" s="861">
        <v>59.962682999999998</v>
      </c>
      <c r="BU229" s="861">
        <v>65.544550999999998</v>
      </c>
      <c r="BV229" s="861">
        <v>62.149462999999997</v>
      </c>
      <c r="BW229" s="861">
        <v>65.424511999999993</v>
      </c>
      <c r="BX229" s="861">
        <v>-9.4247779999999999</v>
      </c>
      <c r="BY229" s="861">
        <v>-10.096565999999999</v>
      </c>
      <c r="BZ229" s="861">
        <v>-8.3788959999999992</v>
      </c>
      <c r="CA229" s="861">
        <v>-12.720903</v>
      </c>
      <c r="CB229" s="861">
        <v>-5.9172209999999996</v>
      </c>
      <c r="CC229" s="861">
        <v>-2.0469390000000001</v>
      </c>
      <c r="CD229" s="861">
        <v>-5.8821729999999999</v>
      </c>
      <c r="CE229" s="861">
        <v>-0.43321700000000002</v>
      </c>
      <c r="CF229" s="861">
        <v>-8.2586659999999998</v>
      </c>
      <c r="CG229" s="861">
        <v>-0.28819499999999998</v>
      </c>
      <c r="CH229" s="861">
        <v>-8.6719980000000003</v>
      </c>
      <c r="CI229" s="861">
        <v>-3.4914849999999999</v>
      </c>
      <c r="CJ229" s="861">
        <v>-6.1224249999999998</v>
      </c>
      <c r="CK229" s="861">
        <v>-2.5013209999999999</v>
      </c>
      <c r="CL229" s="861">
        <v>-6.37988</v>
      </c>
      <c r="CM229" s="861">
        <v>-0.29314299999999999</v>
      </c>
      <c r="CN229" s="861">
        <v>-8.100028</v>
      </c>
      <c r="CO229" s="861">
        <v>-2.9919020000000001</v>
      </c>
      <c r="CP229" s="861">
        <v>-8.5009289999999993</v>
      </c>
      <c r="CQ229" s="861">
        <v>-5.2468820000000003</v>
      </c>
      <c r="CR229" s="861">
        <v>-6.0471769999999996</v>
      </c>
      <c r="CS229" s="861">
        <v>-3.4337309999999999</v>
      </c>
      <c r="CT229" s="861">
        <v>-5.9855619999999998</v>
      </c>
      <c r="CU229" s="861">
        <v>-3.6706120000000002</v>
      </c>
      <c r="CV229" s="861">
        <v>-8.7799800000000001</v>
      </c>
      <c r="CW229" s="861">
        <v>-3.6078860000000001</v>
      </c>
      <c r="CX229" s="861">
        <v>-8.6831110000000002</v>
      </c>
      <c r="CY229" s="861">
        <v>-4.3727200000000002</v>
      </c>
      <c r="CZ229" s="861">
        <v>-5.891915</v>
      </c>
      <c r="DA229" s="861">
        <v>-3.1389130000000001</v>
      </c>
      <c r="DB229" s="861">
        <v>-6.3654029999999997</v>
      </c>
      <c r="DC229" s="861">
        <v>-2.9258449999999998</v>
      </c>
      <c r="DD229" s="861">
        <v>-8.5750910000000005</v>
      </c>
      <c r="DE229" s="861">
        <v>-5.4385409999999998</v>
      </c>
      <c r="DF229" s="861">
        <v>-8.7956599999999998</v>
      </c>
      <c r="DG229" s="861">
        <v>-5.2340070000000001</v>
      </c>
      <c r="DH229" s="861">
        <v>-5.6855260000000003</v>
      </c>
      <c r="DI229" s="861">
        <v>-3.801428</v>
      </c>
      <c r="DJ229" s="861">
        <v>-5.9363640000000002</v>
      </c>
      <c r="DK229" s="861">
        <v>-4.3826390000000002</v>
      </c>
      <c r="DL229" s="861">
        <v>-8.7756880000000006</v>
      </c>
      <c r="DM229" s="861">
        <v>-6.6830569999999998</v>
      </c>
      <c r="DN229" s="861">
        <v>-8.8865390000000009</v>
      </c>
      <c r="DO229" s="861">
        <v>-6.1625540000000001</v>
      </c>
      <c r="DP229" s="861">
        <v>-6.136431</v>
      </c>
      <c r="DQ229" s="861">
        <v>-4.4510240000000003</v>
      </c>
      <c r="DR229" s="861">
        <v>-6.5638620000000003</v>
      </c>
      <c r="DS229" s="861">
        <v>-5.3453540000000004</v>
      </c>
      <c r="DT229" s="861">
        <v>-8.454917</v>
      </c>
      <c r="DU229" s="861">
        <v>-7.5524750000000003</v>
      </c>
      <c r="DV229" s="861">
        <v>-9.0327300000000008</v>
      </c>
      <c r="DW229" s="861">
        <v>-5.2270279999999998</v>
      </c>
      <c r="DX229" s="861">
        <v>14.756703999999999</v>
      </c>
      <c r="DY229" s="861">
        <v>11.6965</v>
      </c>
      <c r="DZ229" s="861">
        <v>167.926198</v>
      </c>
      <c r="EA229" s="861">
        <v>157.37727599999999</v>
      </c>
      <c r="EB229" s="861">
        <v>119.56</v>
      </c>
      <c r="EC229" s="861">
        <v>3.2429999999999999</v>
      </c>
      <c r="ED229" s="861">
        <v>381.4</v>
      </c>
      <c r="EE229" s="861">
        <v>119.48</v>
      </c>
      <c r="EF229" s="861">
        <v>5.7089999999999996</v>
      </c>
      <c r="EG229" s="861">
        <v>670.6</v>
      </c>
      <c r="EH229" s="861">
        <v>119.43</v>
      </c>
      <c r="EI229" s="861">
        <v>5.3869999999999996</v>
      </c>
      <c r="EJ229" s="861">
        <v>634.70000000000005</v>
      </c>
      <c r="EK229" s="861">
        <v>10.351292000000001</v>
      </c>
      <c r="EL229" s="861">
        <v>6.8292479999999998</v>
      </c>
      <c r="EM229" s="861">
        <v>-13.518012000000001</v>
      </c>
      <c r="EN229" s="861">
        <v>-18.736775999999999</v>
      </c>
      <c r="EO229" s="861">
        <v>97.416604000000007</v>
      </c>
      <c r="EP229" s="861">
        <v>92.912614000000005</v>
      </c>
      <c r="EQ229" s="861">
        <v>-5.6072949999999997</v>
      </c>
      <c r="ER229" s="861">
        <v>1034.642597</v>
      </c>
      <c r="ES229" s="861">
        <v>2427.281493</v>
      </c>
      <c r="ET229" s="861">
        <v>2282.3897670000001</v>
      </c>
      <c r="EU229" s="861"/>
      <c r="EV229" s="861"/>
      <c r="EW229" s="861"/>
      <c r="EX229" s="861"/>
      <c r="EY229" s="861"/>
      <c r="EZ229" s="861"/>
      <c r="FA229" s="861"/>
      <c r="FB229" s="861"/>
      <c r="FC229" s="861"/>
      <c r="FD229" s="861"/>
    </row>
    <row r="230" spans="1:160" x14ac:dyDescent="0.25">
      <c r="A230" s="837">
        <v>46141</v>
      </c>
      <c r="B230" s="836">
        <v>0.52981481481481485</v>
      </c>
      <c r="C230" s="861">
        <v>12240</v>
      </c>
      <c r="D230" s="861">
        <v>0</v>
      </c>
      <c r="E230" s="861">
        <v>0</v>
      </c>
      <c r="F230" s="861">
        <v>75.823222999999999</v>
      </c>
      <c r="G230" s="861">
        <v>71.616947999999994</v>
      </c>
      <c r="H230" s="861">
        <v>65.013554999999997</v>
      </c>
      <c r="I230" s="861">
        <v>73.704517999999993</v>
      </c>
      <c r="J230" s="861">
        <v>71.815630999999996</v>
      </c>
      <c r="K230" s="861">
        <v>71.342751000000007</v>
      </c>
      <c r="L230" s="861">
        <v>74.017619999999994</v>
      </c>
      <c r="M230" s="861">
        <v>74.690173000000001</v>
      </c>
      <c r="N230" s="861">
        <v>-2.7555809999999998</v>
      </c>
      <c r="O230" s="861">
        <v>-4.7888060000000001</v>
      </c>
      <c r="P230" s="861">
        <v>-5.8327869999999997</v>
      </c>
      <c r="Q230" s="861">
        <v>-1.8459490000000001</v>
      </c>
      <c r="R230" s="861">
        <v>-2.86937</v>
      </c>
      <c r="S230" s="861">
        <v>-4.1956990000000003</v>
      </c>
      <c r="T230" s="861">
        <v>83.146866000000003</v>
      </c>
      <c r="U230" s="861">
        <v>74.123085000000003</v>
      </c>
      <c r="V230" s="861">
        <v>95.834253000000004</v>
      </c>
      <c r="W230" s="861">
        <v>94.973603999999995</v>
      </c>
      <c r="X230" s="861">
        <v>-1.4081349999999999</v>
      </c>
      <c r="Y230" s="861">
        <v>-1.5152030000000001</v>
      </c>
      <c r="Z230" s="861">
        <v>-6.0940320000000003</v>
      </c>
      <c r="AA230" s="861">
        <v>-5.726127</v>
      </c>
      <c r="AB230" s="861">
        <v>-5.5716359999999998</v>
      </c>
      <c r="AC230" s="861">
        <v>-7.9117470000000001</v>
      </c>
      <c r="AD230" s="861">
        <v>-9.9047730000000005</v>
      </c>
      <c r="AE230" s="861">
        <v>107.32073099999999</v>
      </c>
      <c r="AF230" s="861">
        <v>100.093886</v>
      </c>
      <c r="AG230" s="861">
        <v>91.914997</v>
      </c>
      <c r="AH230" s="861">
        <v>112.263265</v>
      </c>
      <c r="AI230" s="861">
        <v>92.058419000000001</v>
      </c>
      <c r="AJ230" s="861">
        <v>74.842950000000002</v>
      </c>
      <c r="AK230" s="861">
        <v>-1.922577</v>
      </c>
      <c r="AL230" s="861">
        <v>-4.9133310000000003</v>
      </c>
      <c r="AM230" s="861">
        <v>-3.7830059999999999</v>
      </c>
      <c r="AN230" s="861">
        <v>95.516042999999996</v>
      </c>
      <c r="AO230" s="861">
        <v>94.189392999999995</v>
      </c>
      <c r="AP230" s="861">
        <v>93.212162000000006</v>
      </c>
      <c r="AQ230" s="861">
        <v>90.732799</v>
      </c>
      <c r="AR230" s="861">
        <v>73.794711000000007</v>
      </c>
      <c r="AS230" s="861">
        <v>63.355528</v>
      </c>
      <c r="AT230" s="861">
        <v>78.309336000000002</v>
      </c>
      <c r="AU230" s="861">
        <v>76.335335000000001</v>
      </c>
      <c r="AV230" s="861">
        <v>74.988494000000003</v>
      </c>
      <c r="AW230" s="861">
        <v>74.087101000000004</v>
      </c>
      <c r="AX230" s="861">
        <v>91.160374000000004</v>
      </c>
      <c r="AY230" s="861">
        <v>88.880554000000004</v>
      </c>
      <c r="AZ230" s="861">
        <v>-1.4685699999999999</v>
      </c>
      <c r="BA230" s="861">
        <v>-1.7219230000000001</v>
      </c>
      <c r="BB230" s="861">
        <v>-10.106668000000001</v>
      </c>
      <c r="BC230" s="861">
        <v>-8.1247509999999998</v>
      </c>
      <c r="BD230" s="861">
        <v>-9.4198649999999997</v>
      </c>
      <c r="BE230" s="861">
        <v>-4.0453440000000001</v>
      </c>
      <c r="BF230" s="861">
        <v>25.956952000000001</v>
      </c>
      <c r="BG230" s="861">
        <v>138.23492400000001</v>
      </c>
      <c r="BH230" s="861">
        <v>109.91622</v>
      </c>
      <c r="BI230" s="861">
        <v>54.510413999999997</v>
      </c>
      <c r="BJ230" s="861">
        <v>131.14416700000001</v>
      </c>
      <c r="BK230" s="861">
        <v>88.150486000000001</v>
      </c>
      <c r="BL230" s="861">
        <v>77.980446000000001</v>
      </c>
      <c r="BM230" s="861">
        <v>-14.979029000000001</v>
      </c>
      <c r="BN230" s="861">
        <v>-8.9212779999999992</v>
      </c>
      <c r="BO230" s="861">
        <v>-13.036383000000001</v>
      </c>
      <c r="BP230" s="861">
        <v>-8.3583839999999991</v>
      </c>
      <c r="BQ230" s="861">
        <v>88.854614999999995</v>
      </c>
      <c r="BR230" s="861">
        <v>90.130875000000003</v>
      </c>
      <c r="BS230" s="861">
        <v>87.454599000000002</v>
      </c>
      <c r="BT230" s="861">
        <v>60.219172999999998</v>
      </c>
      <c r="BU230" s="861">
        <v>65.477611999999993</v>
      </c>
      <c r="BV230" s="861">
        <v>62.204915999999997</v>
      </c>
      <c r="BW230" s="861">
        <v>65.418229999999994</v>
      </c>
      <c r="BX230" s="861">
        <v>-10.302616</v>
      </c>
      <c r="BY230" s="861">
        <v>-10.826826000000001</v>
      </c>
      <c r="BZ230" s="861">
        <v>-9.4601159999999993</v>
      </c>
      <c r="CA230" s="861">
        <v>-13.721287999999999</v>
      </c>
      <c r="CB230" s="861">
        <v>-5.9264590000000004</v>
      </c>
      <c r="CC230" s="861">
        <v>-2.0844659999999999</v>
      </c>
      <c r="CD230" s="861">
        <v>-5.8989419999999999</v>
      </c>
      <c r="CE230" s="861">
        <v>-0.45123200000000002</v>
      </c>
      <c r="CF230" s="861">
        <v>-8.2348809999999997</v>
      </c>
      <c r="CG230" s="861">
        <v>-0.30260700000000001</v>
      </c>
      <c r="CH230" s="861">
        <v>-8.650836</v>
      </c>
      <c r="CI230" s="861">
        <v>-3.512302</v>
      </c>
      <c r="CJ230" s="861">
        <v>-6.1559220000000003</v>
      </c>
      <c r="CK230" s="861">
        <v>-2.544905</v>
      </c>
      <c r="CL230" s="861">
        <v>-6.3901289999999999</v>
      </c>
      <c r="CM230" s="861">
        <v>-0.28018399999999999</v>
      </c>
      <c r="CN230" s="861">
        <v>-8.0664230000000003</v>
      </c>
      <c r="CO230" s="861">
        <v>-3.010551</v>
      </c>
      <c r="CP230" s="861">
        <v>-8.5164709999999992</v>
      </c>
      <c r="CQ230" s="861">
        <v>-5.2502339999999998</v>
      </c>
      <c r="CR230" s="861">
        <v>-6.0673240000000002</v>
      </c>
      <c r="CS230" s="861">
        <v>-3.4746990000000002</v>
      </c>
      <c r="CT230" s="861">
        <v>-5.9783989999999996</v>
      </c>
      <c r="CU230" s="861">
        <v>-3.7057600000000002</v>
      </c>
      <c r="CV230" s="861">
        <v>-8.7751280000000005</v>
      </c>
      <c r="CW230" s="861">
        <v>-3.6300210000000002</v>
      </c>
      <c r="CX230" s="861">
        <v>-8.6138779999999997</v>
      </c>
      <c r="CY230" s="861">
        <v>-4.3458160000000001</v>
      </c>
      <c r="CZ230" s="861">
        <v>-5.8612169999999999</v>
      </c>
      <c r="DA230" s="861">
        <v>-3.133842</v>
      </c>
      <c r="DB230" s="861">
        <v>-6.3085129999999996</v>
      </c>
      <c r="DC230" s="861">
        <v>-2.897106</v>
      </c>
      <c r="DD230" s="861">
        <v>-8.5347019999999993</v>
      </c>
      <c r="DE230" s="861">
        <v>-5.4277030000000002</v>
      </c>
      <c r="DF230" s="861">
        <v>-8.7702989999999996</v>
      </c>
      <c r="DG230" s="861">
        <v>-5.2013350000000003</v>
      </c>
      <c r="DH230" s="861">
        <v>-5.6355849999999998</v>
      </c>
      <c r="DI230" s="861">
        <v>-3.7782049999999998</v>
      </c>
      <c r="DJ230" s="861">
        <v>-5.8594419999999996</v>
      </c>
      <c r="DK230" s="861">
        <v>-4.3505570000000002</v>
      </c>
      <c r="DL230" s="861">
        <v>-8.7168989999999997</v>
      </c>
      <c r="DM230" s="861">
        <v>-6.6426670000000003</v>
      </c>
      <c r="DN230" s="861">
        <v>-8.8452470000000005</v>
      </c>
      <c r="DO230" s="861">
        <v>-6.1704169999999996</v>
      </c>
      <c r="DP230" s="861">
        <v>-6.0836569999999996</v>
      </c>
      <c r="DQ230" s="861">
        <v>-4.4231259999999999</v>
      </c>
      <c r="DR230" s="861">
        <v>-6.5102010000000003</v>
      </c>
      <c r="DS230" s="861">
        <v>-5.304373</v>
      </c>
      <c r="DT230" s="861">
        <v>-8.390072</v>
      </c>
      <c r="DU230" s="861">
        <v>-7.531663</v>
      </c>
      <c r="DV230" s="861">
        <v>-8.9777869999999993</v>
      </c>
      <c r="DW230" s="861">
        <v>-5.2217849999999997</v>
      </c>
      <c r="DX230" s="861">
        <v>14.40297</v>
      </c>
      <c r="DY230" s="861">
        <v>11.250468</v>
      </c>
      <c r="DZ230" s="861">
        <v>166.640535</v>
      </c>
      <c r="EA230" s="861">
        <v>156.425229</v>
      </c>
      <c r="EB230" s="861">
        <v>120.03</v>
      </c>
      <c r="EC230" s="861">
        <v>1.238</v>
      </c>
      <c r="ED230" s="861">
        <v>131.9</v>
      </c>
      <c r="EE230" s="861">
        <v>120.09</v>
      </c>
      <c r="EF230" s="861">
        <v>5.6349999999999998</v>
      </c>
      <c r="EG230" s="861">
        <v>666.3</v>
      </c>
      <c r="EH230" s="861">
        <v>119.92</v>
      </c>
      <c r="EI230" s="861">
        <v>5.3289999999999997</v>
      </c>
      <c r="EJ230" s="861">
        <v>627.70000000000005</v>
      </c>
      <c r="EK230" s="861">
        <v>10.316219</v>
      </c>
      <c r="EL230" s="861">
        <v>6.499606</v>
      </c>
      <c r="EM230" s="861">
        <v>-14.099225000000001</v>
      </c>
      <c r="EN230" s="861">
        <v>-19.535989000000001</v>
      </c>
      <c r="EO230" s="861">
        <v>96.878045999999998</v>
      </c>
      <c r="EP230" s="861">
        <v>92.496267000000003</v>
      </c>
      <c r="EQ230" s="861">
        <v>-5.5925830000000003</v>
      </c>
      <c r="ER230" s="861">
        <v>1040.514437</v>
      </c>
      <c r="ES230" s="861">
        <v>2438.4506190000002</v>
      </c>
      <c r="ET230" s="861">
        <v>2292.910695</v>
      </c>
      <c r="EU230" s="861"/>
      <c r="EV230" s="861"/>
      <c r="EW230" s="861"/>
      <c r="EX230" s="861"/>
      <c r="EY230" s="861"/>
      <c r="EZ230" s="861"/>
      <c r="FA230" s="861"/>
      <c r="FB230" s="861"/>
      <c r="FC230" s="861"/>
      <c r="FD230" s="861"/>
    </row>
    <row r="231" spans="1:160" x14ac:dyDescent="0.25">
      <c r="A231" s="837">
        <v>46141</v>
      </c>
      <c r="B231" s="836">
        <v>0.53050925925925929</v>
      </c>
      <c r="C231" s="861">
        <v>12300</v>
      </c>
      <c r="D231" s="861">
        <v>0</v>
      </c>
      <c r="E231" s="861">
        <v>0</v>
      </c>
      <c r="F231" s="861">
        <v>75.851253</v>
      </c>
      <c r="G231" s="861">
        <v>71.575990000000004</v>
      </c>
      <c r="H231" s="861">
        <v>65.096225000000004</v>
      </c>
      <c r="I231" s="861">
        <v>73.68732</v>
      </c>
      <c r="J231" s="861">
        <v>71.849272999999997</v>
      </c>
      <c r="K231" s="861">
        <v>71.309809000000001</v>
      </c>
      <c r="L231" s="861">
        <v>74.028728999999998</v>
      </c>
      <c r="M231" s="861">
        <v>74.653946000000005</v>
      </c>
      <c r="N231" s="861">
        <v>-2.994793</v>
      </c>
      <c r="O231" s="861">
        <v>-5.1717469999999999</v>
      </c>
      <c r="P231" s="861">
        <v>-6.2219540000000002</v>
      </c>
      <c r="Q231" s="861">
        <v>-2.1373039999999999</v>
      </c>
      <c r="R231" s="861">
        <v>-3.1969400000000001</v>
      </c>
      <c r="S231" s="861">
        <v>-4.316929</v>
      </c>
      <c r="T231" s="861">
        <v>83.017848000000001</v>
      </c>
      <c r="U231" s="861">
        <v>74.333494000000002</v>
      </c>
      <c r="V231" s="861">
        <v>95.592381000000003</v>
      </c>
      <c r="W231" s="861">
        <v>94.736036999999996</v>
      </c>
      <c r="X231" s="861">
        <v>-1.773315</v>
      </c>
      <c r="Y231" s="861">
        <v>-1.9834210000000001</v>
      </c>
      <c r="Z231" s="861">
        <v>-6.5446010000000001</v>
      </c>
      <c r="AA231" s="861">
        <v>-6.2216870000000002</v>
      </c>
      <c r="AB231" s="861">
        <v>-5.961989</v>
      </c>
      <c r="AC231" s="861">
        <v>-8.3681319999999992</v>
      </c>
      <c r="AD231" s="861">
        <v>-10.213327</v>
      </c>
      <c r="AE231" s="861">
        <v>106.46316400000001</v>
      </c>
      <c r="AF231" s="861">
        <v>99.627779000000004</v>
      </c>
      <c r="AG231" s="861">
        <v>91.442487999999997</v>
      </c>
      <c r="AH231" s="861">
        <v>110.946093</v>
      </c>
      <c r="AI231" s="861">
        <v>91.671261999999999</v>
      </c>
      <c r="AJ231" s="861">
        <v>74.478436000000002</v>
      </c>
      <c r="AK231" s="861">
        <v>-2.5612810000000001</v>
      </c>
      <c r="AL231" s="861">
        <v>-5.2189449999999997</v>
      </c>
      <c r="AM231" s="861">
        <v>-4.1424839999999996</v>
      </c>
      <c r="AN231" s="861">
        <v>95.175937000000005</v>
      </c>
      <c r="AO231" s="861">
        <v>93.982681999999997</v>
      </c>
      <c r="AP231" s="861">
        <v>92.955988000000005</v>
      </c>
      <c r="AQ231" s="861">
        <v>90.620275000000007</v>
      </c>
      <c r="AR231" s="861">
        <v>73.719915999999998</v>
      </c>
      <c r="AS231" s="861">
        <v>63.37274</v>
      </c>
      <c r="AT231" s="861">
        <v>78.439578999999995</v>
      </c>
      <c r="AU231" s="861">
        <v>76.434674999999999</v>
      </c>
      <c r="AV231" s="861">
        <v>74.538325</v>
      </c>
      <c r="AW231" s="861">
        <v>73.752516999999997</v>
      </c>
      <c r="AX231" s="861">
        <v>90.729484999999997</v>
      </c>
      <c r="AY231" s="861">
        <v>88.510086000000001</v>
      </c>
      <c r="AZ231" s="861">
        <v>-1.7871429999999999</v>
      </c>
      <c r="BA231" s="861">
        <v>-2.102732</v>
      </c>
      <c r="BB231" s="861">
        <v>-10.664747</v>
      </c>
      <c r="BC231" s="861">
        <v>-8.644558</v>
      </c>
      <c r="BD231" s="861">
        <v>-10.028962</v>
      </c>
      <c r="BE231" s="861">
        <v>-4.7329290000000004</v>
      </c>
      <c r="BF231" s="861">
        <v>26.739840000000001</v>
      </c>
      <c r="BG231" s="861">
        <v>138.188804</v>
      </c>
      <c r="BH231" s="861">
        <v>109.526506</v>
      </c>
      <c r="BI231" s="861">
        <v>54.26417</v>
      </c>
      <c r="BJ231" s="861">
        <v>130.63680299999999</v>
      </c>
      <c r="BK231" s="861">
        <v>87.813321999999999</v>
      </c>
      <c r="BL231" s="861">
        <v>77.424920999999998</v>
      </c>
      <c r="BM231" s="861">
        <v>-15.647904</v>
      </c>
      <c r="BN231" s="861">
        <v>-9.5189850000000007</v>
      </c>
      <c r="BO231" s="861">
        <v>-13.644600000000001</v>
      </c>
      <c r="BP231" s="861">
        <v>-9.1514369999999996</v>
      </c>
      <c r="BQ231" s="861">
        <v>88.570594</v>
      </c>
      <c r="BR231" s="861">
        <v>89.989930000000001</v>
      </c>
      <c r="BS231" s="861">
        <v>87.279490999999993</v>
      </c>
      <c r="BT231" s="861">
        <v>60.275252000000002</v>
      </c>
      <c r="BU231" s="861">
        <v>65.521039999999999</v>
      </c>
      <c r="BV231" s="861">
        <v>62.230502999999999</v>
      </c>
      <c r="BW231" s="861">
        <v>65.498827000000006</v>
      </c>
      <c r="BX231" s="861">
        <v>-10.542844000000001</v>
      </c>
      <c r="BY231" s="861">
        <v>-11.143883000000001</v>
      </c>
      <c r="BZ231" s="861">
        <v>-10.361825</v>
      </c>
      <c r="CA231" s="861">
        <v>-14.223606</v>
      </c>
      <c r="CB231" s="861">
        <v>-5.8796650000000001</v>
      </c>
      <c r="CC231" s="861">
        <v>-2.0481829999999999</v>
      </c>
      <c r="CD231" s="861">
        <v>-5.8377319999999999</v>
      </c>
      <c r="CE231" s="861">
        <v>-0.43307099999999998</v>
      </c>
      <c r="CF231" s="861">
        <v>-8.2045849999999998</v>
      </c>
      <c r="CG231" s="861">
        <v>-0.27083400000000002</v>
      </c>
      <c r="CH231" s="861">
        <v>-8.6455190000000002</v>
      </c>
      <c r="CI231" s="861">
        <v>-3.4800840000000002</v>
      </c>
      <c r="CJ231" s="861">
        <v>-6.0895210000000004</v>
      </c>
      <c r="CK231" s="861">
        <v>-2.496073</v>
      </c>
      <c r="CL231" s="861">
        <v>-6.3676000000000004</v>
      </c>
      <c r="CM231" s="861">
        <v>-0.28514</v>
      </c>
      <c r="CN231" s="861">
        <v>-8.0501710000000006</v>
      </c>
      <c r="CO231" s="861">
        <v>-2.9879289999999998</v>
      </c>
      <c r="CP231" s="861">
        <v>-8.4839179999999992</v>
      </c>
      <c r="CQ231" s="861">
        <v>-5.243932</v>
      </c>
      <c r="CR231" s="861">
        <v>-6.036295</v>
      </c>
      <c r="CS231" s="861">
        <v>-3.4498340000000001</v>
      </c>
      <c r="CT231" s="861">
        <v>-5.9429550000000004</v>
      </c>
      <c r="CU231" s="861">
        <v>-3.6973929999999999</v>
      </c>
      <c r="CV231" s="861">
        <v>-8.7353120000000004</v>
      </c>
      <c r="CW231" s="861">
        <v>-3.6058569999999999</v>
      </c>
      <c r="CX231" s="861">
        <v>-8.6178860000000004</v>
      </c>
      <c r="CY231" s="861">
        <v>-4.3316569999999999</v>
      </c>
      <c r="CZ231" s="861">
        <v>-5.8493550000000001</v>
      </c>
      <c r="DA231" s="861">
        <v>-3.142582</v>
      </c>
      <c r="DB231" s="861">
        <v>-6.3004990000000003</v>
      </c>
      <c r="DC231" s="861">
        <v>-2.8933110000000002</v>
      </c>
      <c r="DD231" s="861">
        <v>-8.522157</v>
      </c>
      <c r="DE231" s="861">
        <v>-5.4524949999999999</v>
      </c>
      <c r="DF231" s="861">
        <v>-8.7731429999999992</v>
      </c>
      <c r="DG231" s="861">
        <v>-5.2074239999999996</v>
      </c>
      <c r="DH231" s="861">
        <v>-5.6416779999999997</v>
      </c>
      <c r="DI231" s="861">
        <v>-3.783372</v>
      </c>
      <c r="DJ231" s="861">
        <v>-5.8585640000000003</v>
      </c>
      <c r="DK231" s="861">
        <v>-4.3673580000000003</v>
      </c>
      <c r="DL231" s="861">
        <v>-8.7203090000000003</v>
      </c>
      <c r="DM231" s="861">
        <v>-6.6432650000000004</v>
      </c>
      <c r="DN231" s="861">
        <v>-8.8537130000000008</v>
      </c>
      <c r="DO231" s="861">
        <v>-6.1676520000000004</v>
      </c>
      <c r="DP231" s="861">
        <v>-6.0916199999999998</v>
      </c>
      <c r="DQ231" s="861">
        <v>-4.4520239999999998</v>
      </c>
      <c r="DR231" s="861">
        <v>-6.4976539999999998</v>
      </c>
      <c r="DS231" s="861">
        <v>-5.321199</v>
      </c>
      <c r="DT231" s="861">
        <v>-8.3831810000000004</v>
      </c>
      <c r="DU231" s="861">
        <v>-7.5462860000000003</v>
      </c>
      <c r="DV231" s="861">
        <v>-8.967492</v>
      </c>
      <c r="DW231" s="861">
        <v>-5.208755</v>
      </c>
      <c r="DX231" s="861">
        <v>14.283697999999999</v>
      </c>
      <c r="DY231" s="861">
        <v>10.939164999999999</v>
      </c>
      <c r="DZ231" s="861">
        <v>166.21943400000001</v>
      </c>
      <c r="EA231" s="861">
        <v>155.20343299999999</v>
      </c>
      <c r="EB231" s="861">
        <v>120</v>
      </c>
      <c r="EC231" s="861">
        <v>1.2390000000000001</v>
      </c>
      <c r="ED231" s="861">
        <v>132.1</v>
      </c>
      <c r="EE231" s="861">
        <v>119.85</v>
      </c>
      <c r="EF231" s="861">
        <v>5.657</v>
      </c>
      <c r="EG231" s="861">
        <v>664.5</v>
      </c>
      <c r="EH231" s="861">
        <v>120.08</v>
      </c>
      <c r="EI231" s="861">
        <v>5.2839999999999998</v>
      </c>
      <c r="EJ231" s="861">
        <v>627.20000000000005</v>
      </c>
      <c r="EK231" s="861">
        <v>10.153942000000001</v>
      </c>
      <c r="EL231" s="861">
        <v>6.4555179999999996</v>
      </c>
      <c r="EM231" s="861">
        <v>-14.296426</v>
      </c>
      <c r="EN231" s="861">
        <v>-20.100117999999998</v>
      </c>
      <c r="EO231" s="861">
        <v>96.701040000000006</v>
      </c>
      <c r="EP231" s="861">
        <v>91.959457999999998</v>
      </c>
      <c r="EQ231" s="861">
        <v>-5.5805470000000001</v>
      </c>
      <c r="ER231" s="861">
        <v>1042.7158999999999</v>
      </c>
      <c r="ES231" s="861">
        <v>2449.5845599999998</v>
      </c>
      <c r="ET231" s="861">
        <v>2303.355102</v>
      </c>
      <c r="EU231" s="861"/>
      <c r="EV231" s="861"/>
      <c r="EW231" s="861"/>
      <c r="EX231" s="861"/>
      <c r="EY231" s="861"/>
      <c r="EZ231" s="861"/>
      <c r="FA231" s="861"/>
      <c r="FB231" s="861"/>
      <c r="FC231" s="861"/>
      <c r="FD231" s="861"/>
    </row>
    <row r="232" spans="1:160" x14ac:dyDescent="0.25">
      <c r="A232" s="837">
        <v>46141</v>
      </c>
      <c r="B232" s="836">
        <v>0.53120370370370373</v>
      </c>
      <c r="C232" s="861">
        <v>12360</v>
      </c>
      <c r="D232" s="861">
        <v>0</v>
      </c>
      <c r="E232" s="861">
        <v>0</v>
      </c>
      <c r="F232" s="861">
        <v>75.780690000000007</v>
      </c>
      <c r="G232" s="861">
        <v>71.616190000000003</v>
      </c>
      <c r="H232" s="861">
        <v>65.017920000000004</v>
      </c>
      <c r="I232" s="861">
        <v>73.683727000000005</v>
      </c>
      <c r="J232" s="861">
        <v>71.793521999999996</v>
      </c>
      <c r="K232" s="861">
        <v>71.312145000000001</v>
      </c>
      <c r="L232" s="861">
        <v>74.044704999999993</v>
      </c>
      <c r="M232" s="861">
        <v>74.638639999999995</v>
      </c>
      <c r="N232" s="861">
        <v>-3.1966510000000001</v>
      </c>
      <c r="O232" s="861">
        <v>-5.5117479999999999</v>
      </c>
      <c r="P232" s="861">
        <v>-6.5275080000000001</v>
      </c>
      <c r="Q232" s="861">
        <v>-2.3723770000000002</v>
      </c>
      <c r="R232" s="861">
        <v>-3.604285</v>
      </c>
      <c r="S232" s="861">
        <v>-4.5346539999999997</v>
      </c>
      <c r="T232" s="861">
        <v>82.975082999999998</v>
      </c>
      <c r="U232" s="861">
        <v>74.084809000000007</v>
      </c>
      <c r="V232" s="861">
        <v>95.390314000000004</v>
      </c>
      <c r="W232" s="861">
        <v>94.479670999999996</v>
      </c>
      <c r="X232" s="861">
        <v>-1.9965729999999999</v>
      </c>
      <c r="Y232" s="861">
        <v>-2.2657280000000002</v>
      </c>
      <c r="Z232" s="861">
        <v>-6.8784270000000003</v>
      </c>
      <c r="AA232" s="861">
        <v>-6.5474079999999999</v>
      </c>
      <c r="AB232" s="861">
        <v>-6.3198540000000003</v>
      </c>
      <c r="AC232" s="861">
        <v>-8.6627240000000008</v>
      </c>
      <c r="AD232" s="861">
        <v>-10.525335</v>
      </c>
      <c r="AE232" s="861">
        <v>105.81929700000001</v>
      </c>
      <c r="AF232" s="861">
        <v>99.195925000000003</v>
      </c>
      <c r="AG232" s="861">
        <v>90.858987999999997</v>
      </c>
      <c r="AH232" s="861">
        <v>110.19389</v>
      </c>
      <c r="AI232" s="861">
        <v>91.459828999999999</v>
      </c>
      <c r="AJ232" s="861">
        <v>74.169315999999995</v>
      </c>
      <c r="AK232" s="861">
        <v>-2.954866</v>
      </c>
      <c r="AL232" s="861">
        <v>-5.5384469999999997</v>
      </c>
      <c r="AM232" s="861">
        <v>-4.4298130000000002</v>
      </c>
      <c r="AN232" s="861">
        <v>94.803708</v>
      </c>
      <c r="AO232" s="861">
        <v>93.709701999999993</v>
      </c>
      <c r="AP232" s="861">
        <v>92.675653999999994</v>
      </c>
      <c r="AQ232" s="861">
        <v>90.371976000000004</v>
      </c>
      <c r="AR232" s="861">
        <v>73.78586</v>
      </c>
      <c r="AS232" s="861">
        <v>63.407380000000003</v>
      </c>
      <c r="AT232" s="861">
        <v>78.465782000000004</v>
      </c>
      <c r="AU232" s="861">
        <v>76.427204000000003</v>
      </c>
      <c r="AV232" s="861">
        <v>74.791563999999994</v>
      </c>
      <c r="AW232" s="861">
        <v>73.794234000000003</v>
      </c>
      <c r="AX232" s="861">
        <v>90.718958000000001</v>
      </c>
      <c r="AY232" s="861">
        <v>88.415943999999996</v>
      </c>
      <c r="AZ232" s="861">
        <v>-1.966561</v>
      </c>
      <c r="BA232" s="861">
        <v>-2.4157850000000001</v>
      </c>
      <c r="BB232" s="861">
        <v>-11.118599</v>
      </c>
      <c r="BC232" s="861">
        <v>-9.0763459999999991</v>
      </c>
      <c r="BD232" s="861">
        <v>-10.500206</v>
      </c>
      <c r="BE232" s="861">
        <v>-4.9938019999999996</v>
      </c>
      <c r="BF232" s="861">
        <v>27.644483000000001</v>
      </c>
      <c r="BG232" s="861">
        <v>138.38439500000001</v>
      </c>
      <c r="BH232" s="861">
        <v>109.355019</v>
      </c>
      <c r="BI232" s="861">
        <v>54.100825999999998</v>
      </c>
      <c r="BJ232" s="861">
        <v>130.834576</v>
      </c>
      <c r="BK232" s="861">
        <v>87.701038999999994</v>
      </c>
      <c r="BL232" s="861">
        <v>77.173095000000004</v>
      </c>
      <c r="BM232" s="861">
        <v>-16.003985</v>
      </c>
      <c r="BN232" s="861">
        <v>-9.9535750000000007</v>
      </c>
      <c r="BO232" s="861">
        <v>-13.526804</v>
      </c>
      <c r="BP232" s="861">
        <v>-9.5956240000000008</v>
      </c>
      <c r="BQ232" s="861">
        <v>88.445670000000007</v>
      </c>
      <c r="BR232" s="861">
        <v>89.934961999999999</v>
      </c>
      <c r="BS232" s="861">
        <v>87.116068999999996</v>
      </c>
      <c r="BT232" s="861">
        <v>60.280234999999998</v>
      </c>
      <c r="BU232" s="861">
        <v>65.548924999999997</v>
      </c>
      <c r="BV232" s="861">
        <v>62.236626999999999</v>
      </c>
      <c r="BW232" s="861">
        <v>65.531411000000006</v>
      </c>
      <c r="BX232" s="861">
        <v>-10.840574999999999</v>
      </c>
      <c r="BY232" s="861">
        <v>-11.455068000000001</v>
      </c>
      <c r="BZ232" s="861">
        <v>-11.004038</v>
      </c>
      <c r="CA232" s="861">
        <v>-14.541627</v>
      </c>
      <c r="CB232" s="861">
        <v>-5.8768510000000003</v>
      </c>
      <c r="CC232" s="861">
        <v>-2.028527</v>
      </c>
      <c r="CD232" s="861">
        <v>-5.8641170000000002</v>
      </c>
      <c r="CE232" s="861">
        <v>-0.38664999999999999</v>
      </c>
      <c r="CF232" s="861">
        <v>-8.2137130000000003</v>
      </c>
      <c r="CG232" s="861">
        <v>-0.26089899999999999</v>
      </c>
      <c r="CH232" s="861">
        <v>-8.6408190000000005</v>
      </c>
      <c r="CI232" s="861">
        <v>-3.4638100000000001</v>
      </c>
      <c r="CJ232" s="861">
        <v>-6.1118940000000004</v>
      </c>
      <c r="CK232" s="861">
        <v>-2.4462570000000001</v>
      </c>
      <c r="CL232" s="861">
        <v>-6.366009</v>
      </c>
      <c r="CM232" s="861">
        <v>-0.21746799999999999</v>
      </c>
      <c r="CN232" s="861">
        <v>-8.0433889999999995</v>
      </c>
      <c r="CO232" s="861">
        <v>-2.9598490000000002</v>
      </c>
      <c r="CP232" s="861">
        <v>-8.486758</v>
      </c>
      <c r="CQ232" s="861">
        <v>-5.2043699999999999</v>
      </c>
      <c r="CR232" s="861">
        <v>-6.0293289999999997</v>
      </c>
      <c r="CS232" s="861">
        <v>-3.4029509999999998</v>
      </c>
      <c r="CT232" s="861">
        <v>-5.9448489999999996</v>
      </c>
      <c r="CU232" s="861">
        <v>-3.6583899999999998</v>
      </c>
      <c r="CV232" s="861">
        <v>-8.7854589999999995</v>
      </c>
      <c r="CW232" s="861">
        <v>-3.5975229999999998</v>
      </c>
      <c r="CX232" s="861">
        <v>-8.6233830000000005</v>
      </c>
      <c r="CY232" s="861">
        <v>-4.3133949999999999</v>
      </c>
      <c r="CZ232" s="861">
        <v>-5.8646200000000004</v>
      </c>
      <c r="DA232" s="861">
        <v>-3.1165949999999998</v>
      </c>
      <c r="DB232" s="861">
        <v>-6.3383060000000002</v>
      </c>
      <c r="DC232" s="861">
        <v>-2.9174570000000002</v>
      </c>
      <c r="DD232" s="861">
        <v>-8.5407550000000008</v>
      </c>
      <c r="DE232" s="861">
        <v>-5.4197490000000004</v>
      </c>
      <c r="DF232" s="861">
        <v>-8.7619129999999998</v>
      </c>
      <c r="DG232" s="861">
        <v>-5.1846120000000004</v>
      </c>
      <c r="DH232" s="861">
        <v>-5.6468170000000004</v>
      </c>
      <c r="DI232" s="861">
        <v>-3.7702930000000001</v>
      </c>
      <c r="DJ232" s="861">
        <v>-5.8720189999999999</v>
      </c>
      <c r="DK232" s="861">
        <v>-4.3575220000000003</v>
      </c>
      <c r="DL232" s="861">
        <v>-8.7397369999999999</v>
      </c>
      <c r="DM232" s="861">
        <v>-6.6131460000000004</v>
      </c>
      <c r="DN232" s="861">
        <v>-8.8471659999999996</v>
      </c>
      <c r="DO232" s="861">
        <v>-6.1303460000000003</v>
      </c>
      <c r="DP232" s="861">
        <v>-6.0860339999999997</v>
      </c>
      <c r="DQ232" s="861">
        <v>-4.4198570000000004</v>
      </c>
      <c r="DR232" s="861">
        <v>-6.5185890000000004</v>
      </c>
      <c r="DS232" s="861">
        <v>-5.2829319999999997</v>
      </c>
      <c r="DT232" s="861">
        <v>-8.4096209999999996</v>
      </c>
      <c r="DU232" s="861">
        <v>-7.5310839999999999</v>
      </c>
      <c r="DV232" s="861">
        <v>-8.9780789999999993</v>
      </c>
      <c r="DW232" s="861">
        <v>-5.2132250000000004</v>
      </c>
      <c r="DX232" s="861">
        <v>14.084376000000001</v>
      </c>
      <c r="DY232" s="861">
        <v>10.701738000000001</v>
      </c>
      <c r="DZ232" s="861">
        <v>165.46802199999999</v>
      </c>
      <c r="EA232" s="861">
        <v>155.178451</v>
      </c>
      <c r="EB232" s="861">
        <v>119.63</v>
      </c>
      <c r="EC232" s="861">
        <v>3.242</v>
      </c>
      <c r="ED232" s="861">
        <v>381.8</v>
      </c>
      <c r="EE232" s="861">
        <v>119.43</v>
      </c>
      <c r="EF232" s="861">
        <v>5.6429999999999998</v>
      </c>
      <c r="EG232" s="861">
        <v>661.6</v>
      </c>
      <c r="EH232" s="861">
        <v>119.53</v>
      </c>
      <c r="EI232" s="861">
        <v>5.2770000000000001</v>
      </c>
      <c r="EJ232" s="861">
        <v>619.29999999999995</v>
      </c>
      <c r="EK232" s="861">
        <v>10.197568</v>
      </c>
      <c r="EL232" s="861">
        <v>7.0071479999999999</v>
      </c>
      <c r="EM232" s="861">
        <v>-14.627381</v>
      </c>
      <c r="EN232" s="861">
        <v>-20.533951999999999</v>
      </c>
      <c r="EO232" s="861">
        <v>96.384440999999995</v>
      </c>
      <c r="EP232" s="861">
        <v>91.948452000000003</v>
      </c>
      <c r="EQ232" s="861">
        <v>-5.5726490000000002</v>
      </c>
      <c r="ER232" s="861">
        <v>1047.4879309999999</v>
      </c>
      <c r="ES232" s="861">
        <v>2460.6669019999999</v>
      </c>
      <c r="ET232" s="861">
        <v>2313.7344170000001</v>
      </c>
      <c r="EU232" s="861"/>
      <c r="EV232" s="861"/>
      <c r="EW232" s="861"/>
      <c r="EX232" s="861"/>
      <c r="EY232" s="861"/>
      <c r="EZ232" s="861"/>
      <c r="FA232" s="861"/>
      <c r="FB232" s="861"/>
      <c r="FC232" s="861"/>
      <c r="FD232" s="861"/>
    </row>
    <row r="233" spans="1:160" x14ac:dyDescent="0.25">
      <c r="A233" s="837">
        <v>46141</v>
      </c>
      <c r="B233" s="836">
        <v>0.53189814814814818</v>
      </c>
      <c r="C233" s="861">
        <v>12420</v>
      </c>
      <c r="D233" s="861">
        <v>0</v>
      </c>
      <c r="E233" s="861">
        <v>0</v>
      </c>
      <c r="F233" s="861">
        <v>75.866912999999997</v>
      </c>
      <c r="G233" s="861">
        <v>71.622687999999997</v>
      </c>
      <c r="H233" s="861">
        <v>65.113794999999996</v>
      </c>
      <c r="I233" s="861">
        <v>73.669978999999998</v>
      </c>
      <c r="J233" s="861">
        <v>71.794584</v>
      </c>
      <c r="K233" s="861">
        <v>71.287751999999998</v>
      </c>
      <c r="L233" s="861">
        <v>74.035223000000002</v>
      </c>
      <c r="M233" s="861">
        <v>74.639306000000005</v>
      </c>
      <c r="N233" s="861">
        <v>-3.445659</v>
      </c>
      <c r="O233" s="861">
        <v>-5.8152720000000002</v>
      </c>
      <c r="P233" s="861">
        <v>-6.8277799999999997</v>
      </c>
      <c r="Q233" s="861">
        <v>-2.4969869999999998</v>
      </c>
      <c r="R233" s="861">
        <v>-3.7635230000000002</v>
      </c>
      <c r="S233" s="861">
        <v>-4.9040569999999999</v>
      </c>
      <c r="T233" s="861">
        <v>83.034869999999998</v>
      </c>
      <c r="U233" s="861">
        <v>73.846650999999994</v>
      </c>
      <c r="V233" s="861">
        <v>95.277181999999996</v>
      </c>
      <c r="W233" s="861">
        <v>94.398228000000003</v>
      </c>
      <c r="X233" s="861">
        <v>-2.119021</v>
      </c>
      <c r="Y233" s="861">
        <v>-2.5136850000000002</v>
      </c>
      <c r="Z233" s="861">
        <v>-7.1744300000000001</v>
      </c>
      <c r="AA233" s="861">
        <v>-6.8483939999999999</v>
      </c>
      <c r="AB233" s="861">
        <v>-6.5565220000000002</v>
      </c>
      <c r="AC233" s="861">
        <v>-8.9705429999999993</v>
      </c>
      <c r="AD233" s="861">
        <v>-10.747661000000001</v>
      </c>
      <c r="AE233" s="861">
        <v>105.454137</v>
      </c>
      <c r="AF233" s="861">
        <v>98.820656</v>
      </c>
      <c r="AG233" s="861">
        <v>90.407133999999999</v>
      </c>
      <c r="AH233" s="861">
        <v>109.760915</v>
      </c>
      <c r="AI233" s="861">
        <v>91.338549</v>
      </c>
      <c r="AJ233" s="861">
        <v>74.016827000000006</v>
      </c>
      <c r="AK233" s="861">
        <v>-3.2764220000000002</v>
      </c>
      <c r="AL233" s="861">
        <v>-5.8483029999999996</v>
      </c>
      <c r="AM233" s="861">
        <v>-4.6665270000000003</v>
      </c>
      <c r="AN233" s="861">
        <v>94.574648999999994</v>
      </c>
      <c r="AO233" s="861">
        <v>93.683358999999996</v>
      </c>
      <c r="AP233" s="861">
        <v>92.443145999999999</v>
      </c>
      <c r="AQ233" s="861">
        <v>90.170400999999998</v>
      </c>
      <c r="AR233" s="861">
        <v>73.728780999999998</v>
      </c>
      <c r="AS233" s="861">
        <v>63.426679999999998</v>
      </c>
      <c r="AT233" s="861">
        <v>78.436522999999994</v>
      </c>
      <c r="AU233" s="861">
        <v>76.405466000000004</v>
      </c>
      <c r="AV233" s="861">
        <v>74.656119000000004</v>
      </c>
      <c r="AW233" s="861">
        <v>73.803790000000006</v>
      </c>
      <c r="AX233" s="861">
        <v>90.505977000000001</v>
      </c>
      <c r="AY233" s="861">
        <v>88.367946000000003</v>
      </c>
      <c r="AZ233" s="861">
        <v>-2.2593969999999999</v>
      </c>
      <c r="BA233" s="861">
        <v>-2.5877409999999998</v>
      </c>
      <c r="BB233" s="861">
        <v>-11.405704</v>
      </c>
      <c r="BC233" s="861">
        <v>-9.4370740000000009</v>
      </c>
      <c r="BD233" s="861">
        <v>-10.803476</v>
      </c>
      <c r="BE233" s="861">
        <v>-5.2645780000000002</v>
      </c>
      <c r="BF233" s="861">
        <v>27.330404999999999</v>
      </c>
      <c r="BG233" s="861">
        <v>138.557886</v>
      </c>
      <c r="BH233" s="861">
        <v>109.193439</v>
      </c>
      <c r="BI233" s="861">
        <v>53.999158000000001</v>
      </c>
      <c r="BJ233" s="861">
        <v>131.11403799999999</v>
      </c>
      <c r="BK233" s="861">
        <v>87.471744999999999</v>
      </c>
      <c r="BL233" s="861">
        <v>77.032855999999995</v>
      </c>
      <c r="BM233" s="861">
        <v>-16.326629000000001</v>
      </c>
      <c r="BN233" s="861">
        <v>-10.281765999999999</v>
      </c>
      <c r="BO233" s="861">
        <v>-14.178013999999999</v>
      </c>
      <c r="BP233" s="861">
        <v>-10.068174000000001</v>
      </c>
      <c r="BQ233" s="861">
        <v>88.253443000000004</v>
      </c>
      <c r="BR233" s="861">
        <v>89.858693000000002</v>
      </c>
      <c r="BS233" s="861">
        <v>86.929997</v>
      </c>
      <c r="BT233" s="861">
        <v>60.229208</v>
      </c>
      <c r="BU233" s="861">
        <v>65.520515000000003</v>
      </c>
      <c r="BV233" s="861">
        <v>62.214965999999997</v>
      </c>
      <c r="BW233" s="861">
        <v>65.509407999999993</v>
      </c>
      <c r="BX233" s="861">
        <v>-11.093489</v>
      </c>
      <c r="BY233" s="861">
        <v>-11.731757</v>
      </c>
      <c r="BZ233" s="861">
        <v>-11.505621</v>
      </c>
      <c r="CA233" s="861">
        <v>-14.891826</v>
      </c>
      <c r="CB233" s="861">
        <v>-5.8752959999999996</v>
      </c>
      <c r="CC233" s="861">
        <v>-2.0234549999999998</v>
      </c>
      <c r="CD233" s="861">
        <v>-5.8431629999999997</v>
      </c>
      <c r="CE233" s="861">
        <v>-0.407943</v>
      </c>
      <c r="CF233" s="861">
        <v>-8.2271610000000006</v>
      </c>
      <c r="CG233" s="861">
        <v>-0.25338100000000002</v>
      </c>
      <c r="CH233" s="861">
        <v>-8.6434719999999992</v>
      </c>
      <c r="CI233" s="861">
        <v>-3.4692289999999999</v>
      </c>
      <c r="CJ233" s="861">
        <v>-6.0921479999999999</v>
      </c>
      <c r="CK233" s="861">
        <v>-2.4694729999999998</v>
      </c>
      <c r="CL233" s="861">
        <v>-6.3450379999999997</v>
      </c>
      <c r="CM233" s="861">
        <v>-0.231822</v>
      </c>
      <c r="CN233" s="861">
        <v>-8.0540269999999996</v>
      </c>
      <c r="CO233" s="861">
        <v>-2.969938</v>
      </c>
      <c r="CP233" s="861">
        <v>-8.4719770000000008</v>
      </c>
      <c r="CQ233" s="861">
        <v>-5.2176130000000001</v>
      </c>
      <c r="CR233" s="861">
        <v>-5.99735</v>
      </c>
      <c r="CS233" s="861">
        <v>-3.4180139999999999</v>
      </c>
      <c r="CT233" s="861">
        <v>-5.9291390000000002</v>
      </c>
      <c r="CU233" s="861">
        <v>-3.649241</v>
      </c>
      <c r="CV233" s="861">
        <v>-8.7425119999999996</v>
      </c>
      <c r="CW233" s="861">
        <v>-3.576295</v>
      </c>
      <c r="CX233" s="861">
        <v>-8.6190519999999999</v>
      </c>
      <c r="CY233" s="861">
        <v>-4.3165339999999999</v>
      </c>
      <c r="CZ233" s="861">
        <v>-5.8463190000000003</v>
      </c>
      <c r="DA233" s="861">
        <v>-3.1098180000000002</v>
      </c>
      <c r="DB233" s="861">
        <v>-6.28017</v>
      </c>
      <c r="DC233" s="861">
        <v>-2.921821</v>
      </c>
      <c r="DD233" s="861">
        <v>-8.5137549999999997</v>
      </c>
      <c r="DE233" s="861">
        <v>-5.4147790000000002</v>
      </c>
      <c r="DF233" s="861">
        <v>-8.7722090000000001</v>
      </c>
      <c r="DG233" s="861">
        <v>-5.1925220000000003</v>
      </c>
      <c r="DH233" s="861">
        <v>-5.6239699999999999</v>
      </c>
      <c r="DI233" s="861">
        <v>-3.7848329999999999</v>
      </c>
      <c r="DJ233" s="861">
        <v>-5.8660920000000001</v>
      </c>
      <c r="DK233" s="861">
        <v>-4.3539349999999999</v>
      </c>
      <c r="DL233" s="861">
        <v>-8.6939510000000002</v>
      </c>
      <c r="DM233" s="861">
        <v>-6.6711450000000001</v>
      </c>
      <c r="DN233" s="861">
        <v>-8.842473</v>
      </c>
      <c r="DO233" s="861">
        <v>-6.1461969999999999</v>
      </c>
      <c r="DP233" s="861">
        <v>-6.0701679999999998</v>
      </c>
      <c r="DQ233" s="861">
        <v>-4.4302260000000002</v>
      </c>
      <c r="DR233" s="861">
        <v>-6.4981879999999999</v>
      </c>
      <c r="DS233" s="861">
        <v>-5.2905189999999997</v>
      </c>
      <c r="DT233" s="861">
        <v>-8.3924129999999995</v>
      </c>
      <c r="DU233" s="861">
        <v>-7.5321319999999998</v>
      </c>
      <c r="DV233" s="861">
        <v>-8.9753939999999997</v>
      </c>
      <c r="DW233" s="861">
        <v>-5.2203369999999998</v>
      </c>
      <c r="DX233" s="861">
        <v>13.932734</v>
      </c>
      <c r="DY233" s="861">
        <v>10.546742</v>
      </c>
      <c r="DZ233" s="861">
        <v>165.21547799999999</v>
      </c>
      <c r="EA233" s="861">
        <v>154.82568599999999</v>
      </c>
      <c r="EB233" s="861">
        <v>119.6</v>
      </c>
      <c r="EC233" s="861">
        <v>3.2440000000000002</v>
      </c>
      <c r="ED233" s="861">
        <v>381.8</v>
      </c>
      <c r="EE233" s="861">
        <v>119.52</v>
      </c>
      <c r="EF233" s="861">
        <v>5.6479999999999997</v>
      </c>
      <c r="EG233" s="861">
        <v>661.5</v>
      </c>
      <c r="EH233" s="861">
        <v>119.4</v>
      </c>
      <c r="EI233" s="861">
        <v>5.2530000000000001</v>
      </c>
      <c r="EJ233" s="861">
        <v>620</v>
      </c>
      <c r="EK233" s="861">
        <v>10.213827</v>
      </c>
      <c r="EL233" s="861">
        <v>6.6408500000000004</v>
      </c>
      <c r="EM233" s="861">
        <v>-14.880354000000001</v>
      </c>
      <c r="EN233" s="861">
        <v>-20.818864000000001</v>
      </c>
      <c r="EO233" s="861">
        <v>96.277816999999999</v>
      </c>
      <c r="EP233" s="861">
        <v>91.792918</v>
      </c>
      <c r="EQ233" s="861">
        <v>-5.5684719999999999</v>
      </c>
      <c r="ER233" s="861">
        <v>1053.576282</v>
      </c>
      <c r="ES233" s="861">
        <v>2471.727159</v>
      </c>
      <c r="ET233" s="861">
        <v>2324.0524329999998</v>
      </c>
      <c r="EU233" s="861"/>
      <c r="EV233" s="861"/>
      <c r="EW233" s="861"/>
      <c r="EX233" s="861"/>
      <c r="EY233" s="861"/>
      <c r="EZ233" s="861"/>
      <c r="FA233" s="861"/>
      <c r="FB233" s="861"/>
      <c r="FC233" s="861"/>
      <c r="FD233" s="861"/>
    </row>
    <row r="234" spans="1:160" x14ac:dyDescent="0.25">
      <c r="A234" s="837">
        <v>46141</v>
      </c>
      <c r="B234" s="836">
        <v>0.53259259259259262</v>
      </c>
      <c r="C234" s="861">
        <v>12480</v>
      </c>
      <c r="D234" s="861">
        <v>0</v>
      </c>
      <c r="E234" s="861">
        <v>0</v>
      </c>
      <c r="F234" s="861">
        <v>75.853617999999997</v>
      </c>
      <c r="G234" s="861">
        <v>71.637741000000005</v>
      </c>
      <c r="H234" s="861">
        <v>65.087081999999995</v>
      </c>
      <c r="I234" s="861">
        <v>73.702765999999997</v>
      </c>
      <c r="J234" s="861">
        <v>71.763418999999999</v>
      </c>
      <c r="K234" s="861">
        <v>71.313843000000006</v>
      </c>
      <c r="L234" s="861">
        <v>74.050414000000004</v>
      </c>
      <c r="M234" s="861">
        <v>74.633780999999999</v>
      </c>
      <c r="N234" s="861">
        <v>-3.6827809999999999</v>
      </c>
      <c r="O234" s="861">
        <v>-6.0700640000000003</v>
      </c>
      <c r="P234" s="861">
        <v>-7.0820429999999996</v>
      </c>
      <c r="Q234" s="861">
        <v>-2.6496140000000001</v>
      </c>
      <c r="R234" s="861">
        <v>-3.8643909999999999</v>
      </c>
      <c r="S234" s="861">
        <v>-4.9948600000000001</v>
      </c>
      <c r="T234" s="861">
        <v>82.812877</v>
      </c>
      <c r="U234" s="861">
        <v>74.070618999999994</v>
      </c>
      <c r="V234" s="861">
        <v>95.130520000000004</v>
      </c>
      <c r="W234" s="861">
        <v>94.284881999999996</v>
      </c>
      <c r="X234" s="861">
        <v>-2.263382</v>
      </c>
      <c r="Y234" s="861">
        <v>-2.6913680000000002</v>
      </c>
      <c r="Z234" s="861">
        <v>-7.3389249999999997</v>
      </c>
      <c r="AA234" s="861">
        <v>-7.0497069999999997</v>
      </c>
      <c r="AB234" s="861">
        <v>-6.7266459999999997</v>
      </c>
      <c r="AC234" s="861">
        <v>-9.1319409999999994</v>
      </c>
      <c r="AD234" s="861">
        <v>-10.976296</v>
      </c>
      <c r="AE234" s="861">
        <v>105.21196999999999</v>
      </c>
      <c r="AF234" s="861">
        <v>98.498574000000005</v>
      </c>
      <c r="AG234" s="861">
        <v>90.049588999999997</v>
      </c>
      <c r="AH234" s="861">
        <v>109.56435500000001</v>
      </c>
      <c r="AI234" s="861">
        <v>91.237385000000003</v>
      </c>
      <c r="AJ234" s="861">
        <v>73.857782999999998</v>
      </c>
      <c r="AK234" s="861">
        <v>-3.5402670000000001</v>
      </c>
      <c r="AL234" s="861">
        <v>-6.1344329999999996</v>
      </c>
      <c r="AM234" s="861">
        <v>-4.8348100000000001</v>
      </c>
      <c r="AN234" s="861">
        <v>94.382782000000006</v>
      </c>
      <c r="AO234" s="861">
        <v>93.580659999999995</v>
      </c>
      <c r="AP234" s="861">
        <v>92.176334999999995</v>
      </c>
      <c r="AQ234" s="861">
        <v>89.948149999999998</v>
      </c>
      <c r="AR234" s="861">
        <v>73.702522999999999</v>
      </c>
      <c r="AS234" s="861">
        <v>63.450631999999999</v>
      </c>
      <c r="AT234" s="861">
        <v>78.353729999999999</v>
      </c>
      <c r="AU234" s="861">
        <v>76.351997999999995</v>
      </c>
      <c r="AV234" s="861">
        <v>74.595778999999993</v>
      </c>
      <c r="AW234" s="861">
        <v>73.674225000000007</v>
      </c>
      <c r="AX234" s="861">
        <v>90.423709000000002</v>
      </c>
      <c r="AY234" s="861">
        <v>88.189805000000007</v>
      </c>
      <c r="AZ234" s="861">
        <v>-2.6046490000000002</v>
      </c>
      <c r="BA234" s="861">
        <v>-2.7039300000000002</v>
      </c>
      <c r="BB234" s="861">
        <v>-11.637055999999999</v>
      </c>
      <c r="BC234" s="861">
        <v>-9.7033579999999997</v>
      </c>
      <c r="BD234" s="861">
        <v>-11.082558000000001</v>
      </c>
      <c r="BE234" s="861">
        <v>-5.6216280000000003</v>
      </c>
      <c r="BF234" s="861">
        <v>28.236955999999999</v>
      </c>
      <c r="BG234" s="861">
        <v>138.61840900000001</v>
      </c>
      <c r="BH234" s="861">
        <v>109.099808</v>
      </c>
      <c r="BI234" s="861">
        <v>53.850383999999998</v>
      </c>
      <c r="BJ234" s="861">
        <v>131.40612999999999</v>
      </c>
      <c r="BK234" s="861">
        <v>87.361502999999999</v>
      </c>
      <c r="BL234" s="861">
        <v>76.681853000000004</v>
      </c>
      <c r="BM234" s="861">
        <v>-16.551725999999999</v>
      </c>
      <c r="BN234" s="861">
        <v>-10.517524</v>
      </c>
      <c r="BO234" s="861">
        <v>-14.289061</v>
      </c>
      <c r="BP234" s="861">
        <v>-10.277559</v>
      </c>
      <c r="BQ234" s="861">
        <v>88.161494000000005</v>
      </c>
      <c r="BR234" s="861">
        <v>89.782910999999999</v>
      </c>
      <c r="BS234" s="861">
        <v>86.815213</v>
      </c>
      <c r="BT234" s="861">
        <v>60.346336999999998</v>
      </c>
      <c r="BU234" s="861">
        <v>65.502195999999998</v>
      </c>
      <c r="BV234" s="861">
        <v>62.231741</v>
      </c>
      <c r="BW234" s="861">
        <v>65.529961999999998</v>
      </c>
      <c r="BX234" s="861">
        <v>-11.401804</v>
      </c>
      <c r="BY234" s="861">
        <v>-11.955170000000001</v>
      </c>
      <c r="BZ234" s="861">
        <v>-11.703196999999999</v>
      </c>
      <c r="CA234" s="861">
        <v>-15.138721</v>
      </c>
      <c r="CB234" s="861">
        <v>-5.8454240000000004</v>
      </c>
      <c r="CC234" s="861">
        <v>-1.9875970000000001</v>
      </c>
      <c r="CD234" s="861">
        <v>-5.820144</v>
      </c>
      <c r="CE234" s="861">
        <v>-0.39297700000000002</v>
      </c>
      <c r="CF234" s="861">
        <v>-8.2002980000000001</v>
      </c>
      <c r="CG234" s="861">
        <v>-0.231935</v>
      </c>
      <c r="CH234" s="861">
        <v>-8.6190890000000007</v>
      </c>
      <c r="CI234" s="861">
        <v>-3.4561899999999999</v>
      </c>
      <c r="CJ234" s="861">
        <v>-6.0631979999999999</v>
      </c>
      <c r="CK234" s="861">
        <v>-2.458634</v>
      </c>
      <c r="CL234" s="861">
        <v>-6.3094039999999998</v>
      </c>
      <c r="CM234" s="861">
        <v>-0.18312200000000001</v>
      </c>
      <c r="CN234" s="861">
        <v>-8.0140720000000005</v>
      </c>
      <c r="CO234" s="861">
        <v>-2.9423680000000001</v>
      </c>
      <c r="CP234" s="861">
        <v>-8.4451699999999992</v>
      </c>
      <c r="CQ234" s="861">
        <v>-5.1895449999999999</v>
      </c>
      <c r="CR234" s="861">
        <v>-5.9907000000000004</v>
      </c>
      <c r="CS234" s="861">
        <v>-3.387238</v>
      </c>
      <c r="CT234" s="861">
        <v>-5.8778420000000002</v>
      </c>
      <c r="CU234" s="861">
        <v>-3.65063</v>
      </c>
      <c r="CV234" s="861">
        <v>-8.7186199999999996</v>
      </c>
      <c r="CW234" s="861">
        <v>-3.5776840000000001</v>
      </c>
      <c r="CX234" s="861">
        <v>-8.6040569999999992</v>
      </c>
      <c r="CY234" s="861">
        <v>-4.3411770000000001</v>
      </c>
      <c r="CZ234" s="861">
        <v>-5.8155380000000001</v>
      </c>
      <c r="DA234" s="861">
        <v>-3.1056279999999998</v>
      </c>
      <c r="DB234" s="861">
        <v>-6.2703610000000003</v>
      </c>
      <c r="DC234" s="861">
        <v>-2.891642</v>
      </c>
      <c r="DD234" s="861">
        <v>-8.4945070000000005</v>
      </c>
      <c r="DE234" s="861">
        <v>-5.439889</v>
      </c>
      <c r="DF234" s="861">
        <v>-8.7376070000000006</v>
      </c>
      <c r="DG234" s="861">
        <v>-5.192113</v>
      </c>
      <c r="DH234" s="861">
        <v>-5.6053839999999999</v>
      </c>
      <c r="DI234" s="861">
        <v>-3.7437900000000002</v>
      </c>
      <c r="DJ234" s="861">
        <v>-5.8426309999999999</v>
      </c>
      <c r="DK234" s="861">
        <v>-4.3547180000000001</v>
      </c>
      <c r="DL234" s="861">
        <v>-8.6817209999999996</v>
      </c>
      <c r="DM234" s="861">
        <v>-6.6477500000000003</v>
      </c>
      <c r="DN234" s="861">
        <v>-8.8223870000000009</v>
      </c>
      <c r="DO234" s="861">
        <v>-6.150919</v>
      </c>
      <c r="DP234" s="861">
        <v>-6.0413079999999999</v>
      </c>
      <c r="DQ234" s="861">
        <v>-4.423565</v>
      </c>
      <c r="DR234" s="861">
        <v>-6.456969</v>
      </c>
      <c r="DS234" s="861">
        <v>-5.295496</v>
      </c>
      <c r="DT234" s="861">
        <v>-8.3483579999999993</v>
      </c>
      <c r="DU234" s="861">
        <v>-7.5461029999999996</v>
      </c>
      <c r="DV234" s="861">
        <v>-8.9309849999999997</v>
      </c>
      <c r="DW234" s="861">
        <v>-5.2134520000000002</v>
      </c>
      <c r="DX234" s="861">
        <v>13.810983</v>
      </c>
      <c r="DY234" s="861">
        <v>10.386692</v>
      </c>
      <c r="DZ234" s="861">
        <v>165.19137000000001</v>
      </c>
      <c r="EA234" s="861">
        <v>154.52463599999999</v>
      </c>
      <c r="EB234" s="861">
        <v>119.46</v>
      </c>
      <c r="EC234" s="861">
        <v>3.2410000000000001</v>
      </c>
      <c r="ED234" s="861">
        <v>382.3</v>
      </c>
      <c r="EE234" s="861">
        <v>119.49</v>
      </c>
      <c r="EF234" s="861">
        <v>5.6139999999999999</v>
      </c>
      <c r="EG234" s="861">
        <v>660.2</v>
      </c>
      <c r="EH234" s="861">
        <v>119.59</v>
      </c>
      <c r="EI234" s="861">
        <v>5.2610000000000001</v>
      </c>
      <c r="EJ234" s="861">
        <v>618</v>
      </c>
      <c r="EK234" s="861">
        <v>10.249402</v>
      </c>
      <c r="EL234" s="861">
        <v>6.8254330000000003</v>
      </c>
      <c r="EM234" s="861">
        <v>-15.084212000000001</v>
      </c>
      <c r="EN234" s="861">
        <v>-21.114494000000001</v>
      </c>
      <c r="EO234" s="861">
        <v>96.267633000000004</v>
      </c>
      <c r="EP234" s="861">
        <v>91.659998000000002</v>
      </c>
      <c r="EQ234" s="861">
        <v>-5.5491650000000003</v>
      </c>
      <c r="ER234" s="861">
        <v>1059.9380900000001</v>
      </c>
      <c r="ES234" s="861">
        <v>2482.7555229999998</v>
      </c>
      <c r="ET234" s="861">
        <v>2334.3653770000001</v>
      </c>
      <c r="EU234" s="861"/>
      <c r="EV234" s="861"/>
      <c r="EW234" s="861"/>
      <c r="EX234" s="861"/>
      <c r="EY234" s="861"/>
      <c r="EZ234" s="861"/>
      <c r="FA234" s="861"/>
      <c r="FB234" s="861"/>
      <c r="FC234" s="861"/>
      <c r="FD234" s="861"/>
    </row>
    <row r="235" spans="1:160" x14ac:dyDescent="0.25">
      <c r="A235" s="837">
        <v>46141</v>
      </c>
      <c r="B235" s="836">
        <v>0.53328703703703706</v>
      </c>
      <c r="C235" s="861">
        <v>12540</v>
      </c>
      <c r="D235" s="861">
        <v>0</v>
      </c>
      <c r="E235" s="861">
        <v>0</v>
      </c>
      <c r="F235" s="861">
        <v>75.842014000000006</v>
      </c>
      <c r="G235" s="861">
        <v>71.655762999999993</v>
      </c>
      <c r="H235" s="861">
        <v>65.056094999999999</v>
      </c>
      <c r="I235" s="861">
        <v>73.714757000000006</v>
      </c>
      <c r="J235" s="861">
        <v>71.719465999999997</v>
      </c>
      <c r="K235" s="861">
        <v>71.286412999999996</v>
      </c>
      <c r="L235" s="861">
        <v>74.041730999999999</v>
      </c>
      <c r="M235" s="861">
        <v>74.664404000000005</v>
      </c>
      <c r="N235" s="861">
        <v>-3.7619039999999999</v>
      </c>
      <c r="O235" s="861">
        <v>-6.316033</v>
      </c>
      <c r="P235" s="861">
        <v>-7.3358809999999997</v>
      </c>
      <c r="Q235" s="861">
        <v>-2.6788090000000002</v>
      </c>
      <c r="R235" s="861">
        <v>-3.8490199999999999</v>
      </c>
      <c r="S235" s="861">
        <v>-5.1191610000000001</v>
      </c>
      <c r="T235" s="861">
        <v>82.649602000000002</v>
      </c>
      <c r="U235" s="861">
        <v>73.929354000000004</v>
      </c>
      <c r="V235" s="861">
        <v>94.996268999999998</v>
      </c>
      <c r="W235" s="861">
        <v>94.126951000000005</v>
      </c>
      <c r="X235" s="861">
        <v>-2.3692259999999998</v>
      </c>
      <c r="Y235" s="861">
        <v>-2.8272889999999999</v>
      </c>
      <c r="Z235" s="861">
        <v>-7.4931330000000003</v>
      </c>
      <c r="AA235" s="861">
        <v>-7.190296</v>
      </c>
      <c r="AB235" s="861">
        <v>-6.9153159999999998</v>
      </c>
      <c r="AC235" s="861">
        <v>-9.2941369999999992</v>
      </c>
      <c r="AD235" s="861">
        <v>-11.142720000000001</v>
      </c>
      <c r="AE235" s="861">
        <v>105.071163</v>
      </c>
      <c r="AF235" s="861">
        <v>98.265825000000007</v>
      </c>
      <c r="AG235" s="861">
        <v>89.772245999999996</v>
      </c>
      <c r="AH235" s="861">
        <v>109.366203</v>
      </c>
      <c r="AI235" s="861">
        <v>91.166551999999996</v>
      </c>
      <c r="AJ235" s="861">
        <v>73.745744999999999</v>
      </c>
      <c r="AK235" s="861">
        <v>-3.777644</v>
      </c>
      <c r="AL235" s="861">
        <v>-6.3585269999999996</v>
      </c>
      <c r="AM235" s="861">
        <v>-4.9690450000000004</v>
      </c>
      <c r="AN235" s="861">
        <v>94.276894999999996</v>
      </c>
      <c r="AO235" s="861">
        <v>93.438974999999999</v>
      </c>
      <c r="AP235" s="861">
        <v>92.000048000000007</v>
      </c>
      <c r="AQ235" s="861">
        <v>89.797573</v>
      </c>
      <c r="AR235" s="861">
        <v>73.589675999999997</v>
      </c>
      <c r="AS235" s="861">
        <v>63.481150999999997</v>
      </c>
      <c r="AT235" s="861">
        <v>78.269771000000006</v>
      </c>
      <c r="AU235" s="861">
        <v>76.332370999999995</v>
      </c>
      <c r="AV235" s="861">
        <v>74.483554999999996</v>
      </c>
      <c r="AW235" s="861">
        <v>73.742999999999995</v>
      </c>
      <c r="AX235" s="861">
        <v>90.259206000000006</v>
      </c>
      <c r="AY235" s="861">
        <v>88.008238000000006</v>
      </c>
      <c r="AZ235" s="861">
        <v>-2.630341</v>
      </c>
      <c r="BA235" s="861">
        <v>-2.9226719999999999</v>
      </c>
      <c r="BB235" s="861">
        <v>-11.849549</v>
      </c>
      <c r="BC235" s="861">
        <v>-9.869218</v>
      </c>
      <c r="BD235" s="861">
        <v>-11.299567</v>
      </c>
      <c r="BE235" s="861">
        <v>-5.8371930000000001</v>
      </c>
      <c r="BF235" s="861">
        <v>28.631678999999998</v>
      </c>
      <c r="BG235" s="861">
        <v>138.670602</v>
      </c>
      <c r="BH235" s="861">
        <v>109.083399</v>
      </c>
      <c r="BI235" s="861">
        <v>53.807760999999999</v>
      </c>
      <c r="BJ235" s="861">
        <v>131.35530800000001</v>
      </c>
      <c r="BK235" s="861">
        <v>87.15907</v>
      </c>
      <c r="BL235" s="861">
        <v>76.584838000000005</v>
      </c>
      <c r="BM235" s="861">
        <v>-16.782754000000001</v>
      </c>
      <c r="BN235" s="861">
        <v>-10.780659</v>
      </c>
      <c r="BO235" s="861">
        <v>-14.176199</v>
      </c>
      <c r="BP235" s="861">
        <v>-10.590384999999999</v>
      </c>
      <c r="BQ235" s="861">
        <v>87.996694000000005</v>
      </c>
      <c r="BR235" s="861">
        <v>89.614704000000003</v>
      </c>
      <c r="BS235" s="861">
        <v>86.627679999999998</v>
      </c>
      <c r="BT235" s="861">
        <v>60.238419999999998</v>
      </c>
      <c r="BU235" s="861">
        <v>65.497401999999994</v>
      </c>
      <c r="BV235" s="861">
        <v>62.174177</v>
      </c>
      <c r="BW235" s="861">
        <v>65.505092000000005</v>
      </c>
      <c r="BX235" s="861">
        <v>-11.556501000000001</v>
      </c>
      <c r="BY235" s="861">
        <v>-12.111886999999999</v>
      </c>
      <c r="BZ235" s="861">
        <v>-12.107146999999999</v>
      </c>
      <c r="CA235" s="861">
        <v>-15.37304</v>
      </c>
      <c r="CB235" s="861">
        <v>-5.8291789999999999</v>
      </c>
      <c r="CC235" s="861">
        <v>-2.0175879999999999</v>
      </c>
      <c r="CD235" s="861">
        <v>-5.8274699999999999</v>
      </c>
      <c r="CE235" s="861">
        <v>-0.390071</v>
      </c>
      <c r="CF235" s="861">
        <v>-8.1709049999999994</v>
      </c>
      <c r="CG235" s="861">
        <v>-0.22092899999999999</v>
      </c>
      <c r="CH235" s="861">
        <v>-8.6121379999999998</v>
      </c>
      <c r="CI235" s="861">
        <v>-3.4683410000000001</v>
      </c>
      <c r="CJ235" s="861">
        <v>-6.065137</v>
      </c>
      <c r="CK235" s="861">
        <v>-2.4482970000000002</v>
      </c>
      <c r="CL235" s="861">
        <v>-6.2938729999999996</v>
      </c>
      <c r="CM235" s="861">
        <v>-0.186224</v>
      </c>
      <c r="CN235" s="861">
        <v>-8.0029319999999995</v>
      </c>
      <c r="CO235" s="861">
        <v>-2.9586999999999999</v>
      </c>
      <c r="CP235" s="861">
        <v>-8.4530860000000008</v>
      </c>
      <c r="CQ235" s="861">
        <v>-5.207668</v>
      </c>
      <c r="CR235" s="861">
        <v>-5.9682729999999999</v>
      </c>
      <c r="CS235" s="861">
        <v>-3.3927700000000001</v>
      </c>
      <c r="CT235" s="861">
        <v>-5.8782059999999996</v>
      </c>
      <c r="CU235" s="861">
        <v>-3.6403059999999998</v>
      </c>
      <c r="CV235" s="861">
        <v>-8.7292900000000007</v>
      </c>
      <c r="CW235" s="861">
        <v>-3.5799050000000001</v>
      </c>
      <c r="CX235" s="861">
        <v>-8.5955829999999995</v>
      </c>
      <c r="CY235" s="861">
        <v>-4.2992699999999999</v>
      </c>
      <c r="CZ235" s="861">
        <v>-5.8201549999999997</v>
      </c>
      <c r="DA235" s="861">
        <v>-3.0675439999999998</v>
      </c>
      <c r="DB235" s="861">
        <v>-6.2792089999999998</v>
      </c>
      <c r="DC235" s="861">
        <v>-2.8558910000000002</v>
      </c>
      <c r="DD235" s="861">
        <v>-8.4932929999999995</v>
      </c>
      <c r="DE235" s="861">
        <v>-5.3944169999999998</v>
      </c>
      <c r="DF235" s="861">
        <v>-8.7340020000000003</v>
      </c>
      <c r="DG235" s="861">
        <v>-5.1494049999999998</v>
      </c>
      <c r="DH235" s="861">
        <v>-5.5943389999999997</v>
      </c>
      <c r="DI235" s="861">
        <v>-3.7541570000000002</v>
      </c>
      <c r="DJ235" s="861">
        <v>-5.8441739999999998</v>
      </c>
      <c r="DK235" s="861">
        <v>-4.3139289999999999</v>
      </c>
      <c r="DL235" s="861">
        <v>-8.67849</v>
      </c>
      <c r="DM235" s="861">
        <v>-6.6188549999999999</v>
      </c>
      <c r="DN235" s="861">
        <v>-8.8323660000000004</v>
      </c>
      <c r="DO235" s="861">
        <v>-6.1319350000000004</v>
      </c>
      <c r="DP235" s="861">
        <v>-6.0559079999999996</v>
      </c>
      <c r="DQ235" s="861">
        <v>-4.4027750000000001</v>
      </c>
      <c r="DR235" s="861">
        <v>-6.4608470000000002</v>
      </c>
      <c r="DS235" s="861">
        <v>-5.2821309999999997</v>
      </c>
      <c r="DT235" s="861">
        <v>-8.3582359999999998</v>
      </c>
      <c r="DU235" s="861">
        <v>-7.5017399999999999</v>
      </c>
      <c r="DV235" s="861">
        <v>-8.9644840000000006</v>
      </c>
      <c r="DW235" s="861">
        <v>-5.2006420000000002</v>
      </c>
      <c r="DX235" s="861">
        <v>13.746827</v>
      </c>
      <c r="DY235" s="861">
        <v>10.33352</v>
      </c>
      <c r="DZ235" s="861">
        <v>164.47398100000001</v>
      </c>
      <c r="EA235" s="861">
        <v>154.23427799999999</v>
      </c>
      <c r="EB235" s="861">
        <v>119.99</v>
      </c>
      <c r="EC235" s="861">
        <v>1.238</v>
      </c>
      <c r="ED235" s="861">
        <v>131.9</v>
      </c>
      <c r="EE235" s="861">
        <v>120.07</v>
      </c>
      <c r="EF235" s="861">
        <v>5.5650000000000004</v>
      </c>
      <c r="EG235" s="861">
        <v>659.3</v>
      </c>
      <c r="EH235" s="861">
        <v>120.05</v>
      </c>
      <c r="EI235" s="861">
        <v>5.23</v>
      </c>
      <c r="EJ235" s="861">
        <v>617.1</v>
      </c>
      <c r="EK235" s="861">
        <v>10.222859</v>
      </c>
      <c r="EL235" s="861">
        <v>7.0368329999999997</v>
      </c>
      <c r="EM235" s="861">
        <v>-15.191903999999999</v>
      </c>
      <c r="EN235" s="861">
        <v>-21.213031999999998</v>
      </c>
      <c r="EO235" s="861">
        <v>95.964122000000003</v>
      </c>
      <c r="EP235" s="861">
        <v>91.531633999999997</v>
      </c>
      <c r="EQ235" s="861">
        <v>-5.5421889999999996</v>
      </c>
      <c r="ER235" s="861">
        <v>1064.013633</v>
      </c>
      <c r="ES235" s="861">
        <v>2493.7843320000002</v>
      </c>
      <c r="ET235" s="861">
        <v>2344.6582709999998</v>
      </c>
      <c r="EU235" s="861"/>
      <c r="EV235" s="861"/>
      <c r="EW235" s="861"/>
      <c r="EX235" s="861"/>
      <c r="EY235" s="861"/>
      <c r="EZ235" s="861"/>
      <c r="FA235" s="861"/>
      <c r="FB235" s="861"/>
      <c r="FC235" s="861"/>
      <c r="FD235" s="861"/>
    </row>
    <row r="236" spans="1:160" x14ac:dyDescent="0.25">
      <c r="A236" s="837">
        <v>46141</v>
      </c>
      <c r="B236" s="836">
        <v>0.5339814814814815</v>
      </c>
      <c r="C236" s="861">
        <v>12600</v>
      </c>
      <c r="D236" s="861">
        <v>0</v>
      </c>
      <c r="E236" s="861">
        <v>0</v>
      </c>
      <c r="F236" s="861">
        <v>75.761604000000005</v>
      </c>
      <c r="G236" s="861">
        <v>71.648324000000002</v>
      </c>
      <c r="H236" s="861">
        <v>65.105440999999999</v>
      </c>
      <c r="I236" s="861">
        <v>73.716123999999994</v>
      </c>
      <c r="J236" s="861">
        <v>71.665710000000004</v>
      </c>
      <c r="K236" s="861">
        <v>71.286935999999997</v>
      </c>
      <c r="L236" s="861">
        <v>74.037904999999995</v>
      </c>
      <c r="M236" s="861">
        <v>74.650015999999994</v>
      </c>
      <c r="N236" s="861">
        <v>-3.968067</v>
      </c>
      <c r="O236" s="861">
        <v>-6.5584959999999999</v>
      </c>
      <c r="P236" s="861">
        <v>-7.4889760000000001</v>
      </c>
      <c r="Q236" s="861">
        <v>-2.4778760000000002</v>
      </c>
      <c r="R236" s="861">
        <v>-4.1720560000000004</v>
      </c>
      <c r="S236" s="861">
        <v>-5.3049330000000001</v>
      </c>
      <c r="T236" s="861">
        <v>82.807177999999993</v>
      </c>
      <c r="U236" s="861">
        <v>73.447674000000006</v>
      </c>
      <c r="V236" s="861">
        <v>94.826374999999999</v>
      </c>
      <c r="W236" s="861">
        <v>93.922175999999993</v>
      </c>
      <c r="X236" s="861">
        <v>-2.3884940000000001</v>
      </c>
      <c r="Y236" s="861">
        <v>-2.9144619999999999</v>
      </c>
      <c r="Z236" s="861">
        <v>-7.6613619999999996</v>
      </c>
      <c r="AA236" s="861">
        <v>-7.3911600000000002</v>
      </c>
      <c r="AB236" s="861">
        <v>-7.0767309999999997</v>
      </c>
      <c r="AC236" s="861">
        <v>-9.4763210000000004</v>
      </c>
      <c r="AD236" s="861">
        <v>-11.266913000000001</v>
      </c>
      <c r="AE236" s="861">
        <v>105.058458</v>
      </c>
      <c r="AF236" s="861">
        <v>98.037496000000004</v>
      </c>
      <c r="AG236" s="861">
        <v>89.530491999999995</v>
      </c>
      <c r="AH236" s="861">
        <v>109.205731</v>
      </c>
      <c r="AI236" s="861">
        <v>91.056675999999996</v>
      </c>
      <c r="AJ236" s="861">
        <v>73.635745</v>
      </c>
      <c r="AK236" s="861">
        <v>-4.0105279999999999</v>
      </c>
      <c r="AL236" s="861">
        <v>-6.4737470000000004</v>
      </c>
      <c r="AM236" s="861">
        <v>-5.1366389999999997</v>
      </c>
      <c r="AN236" s="861">
        <v>94.180261999999999</v>
      </c>
      <c r="AO236" s="861">
        <v>93.272291999999993</v>
      </c>
      <c r="AP236" s="861">
        <v>92.001265000000004</v>
      </c>
      <c r="AQ236" s="861">
        <v>89.714915000000005</v>
      </c>
      <c r="AR236" s="861">
        <v>73.578317999999996</v>
      </c>
      <c r="AS236" s="861">
        <v>63.483358000000003</v>
      </c>
      <c r="AT236" s="861">
        <v>78.294353999999998</v>
      </c>
      <c r="AU236" s="861">
        <v>76.335080000000005</v>
      </c>
      <c r="AV236" s="861">
        <v>74.530647000000002</v>
      </c>
      <c r="AW236" s="861">
        <v>73.909126000000001</v>
      </c>
      <c r="AX236" s="861">
        <v>90.218844000000004</v>
      </c>
      <c r="AY236" s="861">
        <v>87.955288999999993</v>
      </c>
      <c r="AZ236" s="861">
        <v>-2.9178989999999998</v>
      </c>
      <c r="BA236" s="861">
        <v>-3.156965</v>
      </c>
      <c r="BB236" s="861">
        <v>-11.995276</v>
      </c>
      <c r="BC236" s="861">
        <v>-10.051568</v>
      </c>
      <c r="BD236" s="861">
        <v>-11.438582</v>
      </c>
      <c r="BE236" s="861">
        <v>-6.4880469999999999</v>
      </c>
      <c r="BF236" s="861">
        <v>28.604794999999999</v>
      </c>
      <c r="BG236" s="861">
        <v>138.71735000000001</v>
      </c>
      <c r="BH236" s="861">
        <v>109.002244</v>
      </c>
      <c r="BI236" s="861">
        <v>53.563934000000003</v>
      </c>
      <c r="BJ236" s="861">
        <v>131.127253</v>
      </c>
      <c r="BK236" s="861">
        <v>87.060023000000001</v>
      </c>
      <c r="BL236" s="861">
        <v>76.510711999999998</v>
      </c>
      <c r="BM236" s="861">
        <v>-16.973859999999998</v>
      </c>
      <c r="BN236" s="861">
        <v>-10.957152000000001</v>
      </c>
      <c r="BO236" s="861">
        <v>-14.791845</v>
      </c>
      <c r="BP236" s="861">
        <v>-10.832610000000001</v>
      </c>
      <c r="BQ236" s="861">
        <v>87.849573000000007</v>
      </c>
      <c r="BR236" s="861">
        <v>89.448100999999994</v>
      </c>
      <c r="BS236" s="861">
        <v>86.468007999999998</v>
      </c>
      <c r="BT236" s="861">
        <v>59.9589</v>
      </c>
      <c r="BU236" s="861">
        <v>65.524906000000001</v>
      </c>
      <c r="BV236" s="861">
        <v>62.215085000000002</v>
      </c>
      <c r="BW236" s="861">
        <v>65.507391999999996</v>
      </c>
      <c r="BX236" s="861">
        <v>-11.597968</v>
      </c>
      <c r="BY236" s="861">
        <v>-12.202365</v>
      </c>
      <c r="BZ236" s="861">
        <v>-12.181241</v>
      </c>
      <c r="CA236" s="861">
        <v>-15.49959</v>
      </c>
      <c r="CB236" s="861">
        <v>-5.8190840000000001</v>
      </c>
      <c r="CC236" s="861">
        <v>-1.990926</v>
      </c>
      <c r="CD236" s="861">
        <v>-5.8360820000000002</v>
      </c>
      <c r="CE236" s="861">
        <v>-0.412018</v>
      </c>
      <c r="CF236" s="861">
        <v>-8.1584979999999998</v>
      </c>
      <c r="CG236" s="861">
        <v>-0.192499</v>
      </c>
      <c r="CH236" s="861">
        <v>-8.6123010000000004</v>
      </c>
      <c r="CI236" s="861">
        <v>-3.4322699999999999</v>
      </c>
      <c r="CJ236" s="861">
        <v>-6.043844</v>
      </c>
      <c r="CK236" s="861">
        <v>-2.4239359999999999</v>
      </c>
      <c r="CL236" s="861">
        <v>-6.3160220000000002</v>
      </c>
      <c r="CM236" s="861">
        <v>-0.17488799999999999</v>
      </c>
      <c r="CN236" s="861">
        <v>-8.0134519999999991</v>
      </c>
      <c r="CO236" s="861">
        <v>-2.9250440000000002</v>
      </c>
      <c r="CP236" s="861">
        <v>-8.4318740000000005</v>
      </c>
      <c r="CQ236" s="861">
        <v>-5.1637409999999999</v>
      </c>
      <c r="CR236" s="861">
        <v>-5.9746569999999997</v>
      </c>
      <c r="CS236" s="861">
        <v>-3.3763700000000001</v>
      </c>
      <c r="CT236" s="861">
        <v>-5.9001440000000001</v>
      </c>
      <c r="CU236" s="861">
        <v>-3.6468340000000001</v>
      </c>
      <c r="CV236" s="861">
        <v>-8.7138570000000009</v>
      </c>
      <c r="CW236" s="861">
        <v>-3.5460129999999999</v>
      </c>
      <c r="CX236" s="861">
        <v>-8.5784260000000003</v>
      </c>
      <c r="CY236" s="861">
        <v>-4.2668799999999996</v>
      </c>
      <c r="CZ236" s="861">
        <v>-5.7979440000000002</v>
      </c>
      <c r="DA236" s="861">
        <v>-3.0632380000000001</v>
      </c>
      <c r="DB236" s="861">
        <v>-6.2426899999999996</v>
      </c>
      <c r="DC236" s="861">
        <v>-2.8706140000000002</v>
      </c>
      <c r="DD236" s="861">
        <v>-8.4701000000000004</v>
      </c>
      <c r="DE236" s="861">
        <v>-5.3690069999999999</v>
      </c>
      <c r="DF236" s="861">
        <v>-8.6980599999999999</v>
      </c>
      <c r="DG236" s="861">
        <v>-5.1504580000000004</v>
      </c>
      <c r="DH236" s="861">
        <v>-5.5641670000000003</v>
      </c>
      <c r="DI236" s="861">
        <v>-3.7290169999999998</v>
      </c>
      <c r="DJ236" s="861">
        <v>-5.807296</v>
      </c>
      <c r="DK236" s="861">
        <v>-4.3087669999999996</v>
      </c>
      <c r="DL236" s="861">
        <v>-8.6597449999999991</v>
      </c>
      <c r="DM236" s="861">
        <v>-6.6188419999999999</v>
      </c>
      <c r="DN236" s="861">
        <v>-8.7893930000000005</v>
      </c>
      <c r="DO236" s="861">
        <v>-6.0891440000000001</v>
      </c>
      <c r="DP236" s="861">
        <v>-6.0229150000000002</v>
      </c>
      <c r="DQ236" s="861">
        <v>-4.3715619999999999</v>
      </c>
      <c r="DR236" s="861">
        <v>-6.4314</v>
      </c>
      <c r="DS236" s="861">
        <v>-5.2434219999999998</v>
      </c>
      <c r="DT236" s="861">
        <v>-8.3390310000000003</v>
      </c>
      <c r="DU236" s="861">
        <v>-7.4900409999999997</v>
      </c>
      <c r="DV236" s="861">
        <v>-8.938618</v>
      </c>
      <c r="DW236" s="861">
        <v>-5.1651480000000003</v>
      </c>
      <c r="DX236" s="861">
        <v>13.694773</v>
      </c>
      <c r="DY236" s="861">
        <v>10.240834</v>
      </c>
      <c r="DZ236" s="861">
        <v>164.22386700000001</v>
      </c>
      <c r="EA236" s="861">
        <v>154.165942</v>
      </c>
      <c r="EB236" s="861">
        <v>119.58</v>
      </c>
      <c r="EC236" s="861">
        <v>3.2440000000000002</v>
      </c>
      <c r="ED236" s="861">
        <v>381.5</v>
      </c>
      <c r="EE236" s="861">
        <v>119.39</v>
      </c>
      <c r="EF236" s="861">
        <v>5.58</v>
      </c>
      <c r="EG236" s="861">
        <v>662.6</v>
      </c>
      <c r="EH236" s="861">
        <v>119.36</v>
      </c>
      <c r="EI236" s="861">
        <v>5.2409999999999997</v>
      </c>
      <c r="EJ236" s="861">
        <v>614.5</v>
      </c>
      <c r="EK236" s="861">
        <v>10.14278</v>
      </c>
      <c r="EL236" s="861">
        <v>6.5933419999999998</v>
      </c>
      <c r="EM236" s="861">
        <v>-15.279419000000001</v>
      </c>
      <c r="EN236" s="861">
        <v>-21.385186999999998</v>
      </c>
      <c r="EO236" s="861">
        <v>95.858095000000006</v>
      </c>
      <c r="EP236" s="861">
        <v>91.501400000000004</v>
      </c>
      <c r="EQ236" s="861">
        <v>-5.5245889999999997</v>
      </c>
      <c r="ER236" s="861">
        <v>1066.4224979999999</v>
      </c>
      <c r="ES236" s="861">
        <v>2504.7958440000002</v>
      </c>
      <c r="ET236" s="861">
        <v>2354.9075240000002</v>
      </c>
      <c r="EU236" s="861"/>
      <c r="EV236" s="861"/>
      <c r="EW236" s="861"/>
      <c r="EX236" s="861"/>
      <c r="EY236" s="861"/>
      <c r="EZ236" s="861"/>
      <c r="FA236" s="861"/>
      <c r="FB236" s="861"/>
      <c r="FC236" s="861"/>
      <c r="FD236" s="861"/>
    </row>
    <row r="237" spans="1:160" x14ac:dyDescent="0.25">
      <c r="A237" s="837">
        <v>46141</v>
      </c>
      <c r="B237" s="836">
        <v>0.53467592592592594</v>
      </c>
      <c r="C237" s="861">
        <v>12660</v>
      </c>
      <c r="D237" s="861">
        <v>0</v>
      </c>
      <c r="E237" s="861">
        <v>0</v>
      </c>
      <c r="F237" s="861">
        <v>75.819669000000005</v>
      </c>
      <c r="G237" s="861">
        <v>71.636277000000007</v>
      </c>
      <c r="H237" s="861">
        <v>65.110821999999999</v>
      </c>
      <c r="I237" s="861">
        <v>73.752864000000002</v>
      </c>
      <c r="J237" s="861">
        <v>71.675824000000006</v>
      </c>
      <c r="K237" s="861">
        <v>71.314024000000003</v>
      </c>
      <c r="L237" s="861">
        <v>74.033890999999997</v>
      </c>
      <c r="M237" s="861">
        <v>74.658259000000001</v>
      </c>
      <c r="N237" s="861">
        <v>-1.2630319999999999</v>
      </c>
      <c r="O237" s="861">
        <v>-2.952623</v>
      </c>
      <c r="P237" s="861">
        <v>-3.9805959999999998</v>
      </c>
      <c r="Q237" s="861">
        <v>0.31712299999999999</v>
      </c>
      <c r="R237" s="861">
        <v>0.682311</v>
      </c>
      <c r="S237" s="861">
        <v>-0.60714599999999996</v>
      </c>
      <c r="T237" s="861">
        <v>84.418746999999996</v>
      </c>
      <c r="U237" s="861">
        <v>73.714961000000002</v>
      </c>
      <c r="V237" s="861">
        <v>98.825333000000001</v>
      </c>
      <c r="W237" s="861">
        <v>98.028878000000006</v>
      </c>
      <c r="X237" s="861">
        <v>2.4515690000000001</v>
      </c>
      <c r="Y237" s="861">
        <v>3.106967</v>
      </c>
      <c r="Z237" s="861">
        <v>-0.289049</v>
      </c>
      <c r="AA237" s="861">
        <v>6.2617999999999993E-2</v>
      </c>
      <c r="AB237" s="861">
        <v>0.26740000000000003</v>
      </c>
      <c r="AC237" s="861">
        <v>-2.5472999999999999E-2</v>
      </c>
      <c r="AD237" s="861">
        <v>7.9370180000000001</v>
      </c>
      <c r="AE237" s="861">
        <v>113.80458</v>
      </c>
      <c r="AF237" s="861">
        <v>98.613123000000002</v>
      </c>
      <c r="AG237" s="861">
        <v>90.527501999999998</v>
      </c>
      <c r="AH237" s="861">
        <v>116.170446</v>
      </c>
      <c r="AI237" s="861">
        <v>93.907726999999994</v>
      </c>
      <c r="AJ237" s="861">
        <v>78.521145000000004</v>
      </c>
      <c r="AK237" s="861">
        <v>2.576295</v>
      </c>
      <c r="AL237" s="861">
        <v>0.77701200000000004</v>
      </c>
      <c r="AM237" s="861">
        <v>4.822864</v>
      </c>
      <c r="AN237" s="861">
        <v>96.704831999999996</v>
      </c>
      <c r="AO237" s="861">
        <v>97.223044999999999</v>
      </c>
      <c r="AP237" s="861">
        <v>94.061856000000006</v>
      </c>
      <c r="AQ237" s="861">
        <v>90.713856000000007</v>
      </c>
      <c r="AR237" s="861">
        <v>73.590676000000002</v>
      </c>
      <c r="AS237" s="861">
        <v>63.505285999999998</v>
      </c>
      <c r="AT237" s="861">
        <v>78.365824000000003</v>
      </c>
      <c r="AU237" s="861">
        <v>76.355264000000005</v>
      </c>
      <c r="AV237" s="861">
        <v>74.565244000000007</v>
      </c>
      <c r="AW237" s="861">
        <v>74.260226000000003</v>
      </c>
      <c r="AX237" s="861">
        <v>94.010299000000003</v>
      </c>
      <c r="AY237" s="861">
        <v>91.466054999999997</v>
      </c>
      <c r="AZ237" s="861">
        <v>2.5198079999999998</v>
      </c>
      <c r="BA237" s="861">
        <v>1.7124760000000001</v>
      </c>
      <c r="BB237" s="861">
        <v>-3.9383880000000002</v>
      </c>
      <c r="BC237" s="861">
        <v>-2.4061880000000002</v>
      </c>
      <c r="BD237" s="861">
        <v>-2.723007</v>
      </c>
      <c r="BE237" s="861">
        <v>4.6005849999999997</v>
      </c>
      <c r="BF237" s="861">
        <v>32.281694999999999</v>
      </c>
      <c r="BG237" s="861">
        <v>140.871194</v>
      </c>
      <c r="BH237" s="861">
        <v>110.208535</v>
      </c>
      <c r="BI237" s="861">
        <v>56.132156000000002</v>
      </c>
      <c r="BJ237" s="861">
        <v>135.10414700000001</v>
      </c>
      <c r="BK237" s="861">
        <v>90.238309000000001</v>
      </c>
      <c r="BL237" s="861">
        <v>80.092489999999998</v>
      </c>
      <c r="BM237" s="861">
        <v>-9.8165390000000006</v>
      </c>
      <c r="BN237" s="861">
        <v>-3.3999579999999998</v>
      </c>
      <c r="BO237" s="861">
        <v>2.0922230000000002</v>
      </c>
      <c r="BP237" s="861">
        <v>-3.3539780000000001</v>
      </c>
      <c r="BQ237" s="861">
        <v>91.096451999999999</v>
      </c>
      <c r="BR237" s="861">
        <v>89.95796</v>
      </c>
      <c r="BS237" s="861">
        <v>87.271574999999999</v>
      </c>
      <c r="BT237" s="861">
        <v>59.842261999999998</v>
      </c>
      <c r="BU237" s="861">
        <v>65.515040999999997</v>
      </c>
      <c r="BV237" s="861">
        <v>62.197032999999998</v>
      </c>
      <c r="BW237" s="861">
        <v>65.500944000000004</v>
      </c>
      <c r="BX237" s="861">
        <v>2.480925</v>
      </c>
      <c r="BY237" s="861">
        <v>-4.4480820000000003</v>
      </c>
      <c r="BZ237" s="861">
        <v>1.01776</v>
      </c>
      <c r="CA237" s="861">
        <v>-1.3947480000000001</v>
      </c>
      <c r="CB237" s="861">
        <v>-5.7997259999999997</v>
      </c>
      <c r="CC237" s="861">
        <v>-1.8764909999999999</v>
      </c>
      <c r="CD237" s="861">
        <v>-5.8155950000000001</v>
      </c>
      <c r="CE237" s="861">
        <v>-0.30017199999999999</v>
      </c>
      <c r="CF237" s="861">
        <v>-8.1436050000000009</v>
      </c>
      <c r="CG237" s="861">
        <v>-0.103849</v>
      </c>
      <c r="CH237" s="861">
        <v>-8.5881760000000007</v>
      </c>
      <c r="CI237" s="861">
        <v>-3.3851170000000002</v>
      </c>
      <c r="CJ237" s="861">
        <v>-5.9778440000000002</v>
      </c>
      <c r="CK237" s="861">
        <v>-2.365532</v>
      </c>
      <c r="CL237" s="861">
        <v>-6.2917870000000002</v>
      </c>
      <c r="CM237" s="861">
        <v>-0.15226999999999999</v>
      </c>
      <c r="CN237" s="861">
        <v>-8.0065159999999995</v>
      </c>
      <c r="CO237" s="861">
        <v>-2.8610790000000001</v>
      </c>
      <c r="CP237" s="861">
        <v>-8.3868489999999998</v>
      </c>
      <c r="CQ237" s="861">
        <v>-5.1222070000000004</v>
      </c>
      <c r="CR237" s="861">
        <v>-5.9302720000000004</v>
      </c>
      <c r="CS237" s="861">
        <v>-3.3525990000000001</v>
      </c>
      <c r="CT237" s="861">
        <v>-5.8905279999999998</v>
      </c>
      <c r="CU237" s="861">
        <v>-3.6010110000000002</v>
      </c>
      <c r="CV237" s="861">
        <v>-8.7070089999999993</v>
      </c>
      <c r="CW237" s="861">
        <v>-3.5220310000000001</v>
      </c>
      <c r="CX237" s="861">
        <v>-8.581118</v>
      </c>
      <c r="CY237" s="861">
        <v>-4.2556010000000004</v>
      </c>
      <c r="CZ237" s="861">
        <v>-5.7679910000000003</v>
      </c>
      <c r="DA237" s="861">
        <v>-3.0491139999999999</v>
      </c>
      <c r="DB237" s="861">
        <v>-6.221031</v>
      </c>
      <c r="DC237" s="861">
        <v>-2.8486039999999999</v>
      </c>
      <c r="DD237" s="861">
        <v>-8.4639819999999997</v>
      </c>
      <c r="DE237" s="861">
        <v>-5.3838840000000001</v>
      </c>
      <c r="DF237" s="861">
        <v>-8.7182969999999997</v>
      </c>
      <c r="DG237" s="861">
        <v>-5.1417060000000001</v>
      </c>
      <c r="DH237" s="861">
        <v>-5.5717220000000003</v>
      </c>
      <c r="DI237" s="861">
        <v>-3.7340300000000002</v>
      </c>
      <c r="DJ237" s="861">
        <v>-5.8085959999999996</v>
      </c>
      <c r="DK237" s="861">
        <v>-4.3054119999999996</v>
      </c>
      <c r="DL237" s="861">
        <v>-8.6765480000000004</v>
      </c>
      <c r="DM237" s="861">
        <v>-6.608517</v>
      </c>
      <c r="DN237" s="861">
        <v>-8.8171280000000003</v>
      </c>
      <c r="DO237" s="861">
        <v>-6.1023019999999999</v>
      </c>
      <c r="DP237" s="861">
        <v>-6.0076229999999997</v>
      </c>
      <c r="DQ237" s="861">
        <v>-4.3923959999999997</v>
      </c>
      <c r="DR237" s="861">
        <v>-6.4257010000000001</v>
      </c>
      <c r="DS237" s="861">
        <v>-5.2465840000000004</v>
      </c>
      <c r="DT237" s="861">
        <v>-8.3516139999999996</v>
      </c>
      <c r="DU237" s="861">
        <v>-7.4937250000000004</v>
      </c>
      <c r="DV237" s="861">
        <v>-8.9252780000000005</v>
      </c>
      <c r="DW237" s="861">
        <v>-5.1570099999999996</v>
      </c>
      <c r="DX237" s="861">
        <v>16.949196000000001</v>
      </c>
      <c r="DY237" s="861">
        <v>14.073489</v>
      </c>
      <c r="DZ237" s="861">
        <v>173.91319200000001</v>
      </c>
      <c r="EA237" s="861">
        <v>162.81232199999999</v>
      </c>
      <c r="EB237" s="861">
        <v>119.3</v>
      </c>
      <c r="EC237" s="861">
        <v>3.2389999999999999</v>
      </c>
      <c r="ED237" s="861">
        <v>380.6</v>
      </c>
      <c r="EE237" s="861">
        <v>119.28</v>
      </c>
      <c r="EF237" s="861">
        <v>5.9729999999999999</v>
      </c>
      <c r="EG237" s="861">
        <v>701</v>
      </c>
      <c r="EH237" s="861">
        <v>119.33</v>
      </c>
      <c r="EI237" s="861">
        <v>5.6120000000000001</v>
      </c>
      <c r="EJ237" s="861">
        <v>661.9</v>
      </c>
      <c r="EK237" s="861">
        <v>14.853617</v>
      </c>
      <c r="EL237" s="861">
        <v>16.737732000000001</v>
      </c>
      <c r="EM237" s="861">
        <v>-10.030753000000001</v>
      </c>
      <c r="EN237" s="861">
        <v>-14.645509000000001</v>
      </c>
      <c r="EO237" s="861">
        <v>99.888570000000001</v>
      </c>
      <c r="EP237" s="861">
        <v>95.257677999999999</v>
      </c>
      <c r="EQ237" s="861">
        <v>-5.504912</v>
      </c>
      <c r="ER237" s="861">
        <v>1072.7653359999999</v>
      </c>
      <c r="ES237" s="861">
        <v>2516.788063</v>
      </c>
      <c r="ET237" s="861">
        <v>2365.9386829999999</v>
      </c>
      <c r="EU237" s="861"/>
      <c r="EV237" s="861"/>
      <c r="EW237" s="861"/>
      <c r="EX237" s="861"/>
      <c r="EY237" s="861"/>
      <c r="EZ237" s="861"/>
      <c r="FA237" s="861"/>
      <c r="FB237" s="861"/>
      <c r="FC237" s="861"/>
      <c r="FD237" s="861"/>
    </row>
    <row r="238" spans="1:160" x14ac:dyDescent="0.25">
      <c r="A238" s="837">
        <v>46141</v>
      </c>
      <c r="B238" s="836">
        <v>0.53537037037037039</v>
      </c>
      <c r="C238" s="861">
        <v>12720</v>
      </c>
      <c r="D238" s="861">
        <v>0</v>
      </c>
      <c r="E238" s="861">
        <v>0</v>
      </c>
      <c r="F238" s="861">
        <v>75.900678999999997</v>
      </c>
      <c r="G238" s="861">
        <v>71.629906000000005</v>
      </c>
      <c r="H238" s="861">
        <v>65.228759999999994</v>
      </c>
      <c r="I238" s="861">
        <v>73.755122999999998</v>
      </c>
      <c r="J238" s="861">
        <v>71.679784999999995</v>
      </c>
      <c r="K238" s="861">
        <v>71.302713999999995</v>
      </c>
      <c r="L238" s="861">
        <v>74.060275000000004</v>
      </c>
      <c r="M238" s="861">
        <v>74.712935000000002</v>
      </c>
      <c r="N238" s="861">
        <v>-1.8858710000000001</v>
      </c>
      <c r="O238" s="861">
        <v>-3.6453959999999999</v>
      </c>
      <c r="P238" s="861">
        <v>-4.8075970000000003</v>
      </c>
      <c r="Q238" s="861">
        <v>-1.25769</v>
      </c>
      <c r="R238" s="861">
        <v>-2.10772</v>
      </c>
      <c r="S238" s="861">
        <v>-3.546751</v>
      </c>
      <c r="T238" s="861">
        <v>83.600218999999996</v>
      </c>
      <c r="U238" s="861">
        <v>74.637438000000003</v>
      </c>
      <c r="V238" s="861">
        <v>97.444641000000004</v>
      </c>
      <c r="W238" s="861">
        <v>96.632938999999993</v>
      </c>
      <c r="X238" s="861">
        <v>0.32160100000000003</v>
      </c>
      <c r="Y238" s="861">
        <v>0.20259099999999999</v>
      </c>
      <c r="Z238" s="861">
        <v>-3.701473</v>
      </c>
      <c r="AA238" s="861">
        <v>-3.3916019999999998</v>
      </c>
      <c r="AB238" s="861">
        <v>-3.2754569999999998</v>
      </c>
      <c r="AC238" s="861">
        <v>-5.4547639999999999</v>
      </c>
      <c r="AD238" s="861">
        <v>-7.7927569999999999</v>
      </c>
      <c r="AE238" s="861">
        <v>111.896835</v>
      </c>
      <c r="AF238" s="861">
        <v>99.709452999999996</v>
      </c>
      <c r="AG238" s="861">
        <v>91.932186999999999</v>
      </c>
      <c r="AH238" s="861">
        <v>117.659588</v>
      </c>
      <c r="AI238" s="861">
        <v>93.277799000000002</v>
      </c>
      <c r="AJ238" s="861">
        <v>76.925059000000005</v>
      </c>
      <c r="AK238" s="861">
        <v>0.50219000000000003</v>
      </c>
      <c r="AL238" s="861">
        <v>-2.478844</v>
      </c>
      <c r="AM238" s="861">
        <v>-1.4889209999999999</v>
      </c>
      <c r="AN238" s="861">
        <v>96.826526000000001</v>
      </c>
      <c r="AO238" s="861">
        <v>95.751504999999995</v>
      </c>
      <c r="AP238" s="861">
        <v>94.876739000000001</v>
      </c>
      <c r="AQ238" s="861">
        <v>91.105322000000001</v>
      </c>
      <c r="AR238" s="861">
        <v>73.610703999999998</v>
      </c>
      <c r="AS238" s="861">
        <v>63.454901</v>
      </c>
      <c r="AT238" s="861">
        <v>78.447681000000003</v>
      </c>
      <c r="AU238" s="861">
        <v>76.426771000000002</v>
      </c>
      <c r="AV238" s="861">
        <v>75.104572000000005</v>
      </c>
      <c r="AW238" s="861">
        <v>74.290340999999998</v>
      </c>
      <c r="AX238" s="861">
        <v>91.739633999999995</v>
      </c>
      <c r="AY238" s="861">
        <v>89.545642000000001</v>
      </c>
      <c r="AZ238" s="861">
        <v>9.0801999999999994E-2</v>
      </c>
      <c r="BA238" s="861">
        <v>-0.42680699999999999</v>
      </c>
      <c r="BB238" s="861">
        <v>-7.7702530000000003</v>
      </c>
      <c r="BC238" s="861">
        <v>-5.8967739999999997</v>
      </c>
      <c r="BD238" s="861">
        <v>-6.8188149999999998</v>
      </c>
      <c r="BE238" s="861">
        <v>0.99327399999999999</v>
      </c>
      <c r="BF238" s="861">
        <v>31.257891999999998</v>
      </c>
      <c r="BG238" s="861">
        <v>140.184045</v>
      </c>
      <c r="BH238" s="861">
        <v>110.22163500000001</v>
      </c>
      <c r="BI238" s="861">
        <v>54.910485999999999</v>
      </c>
      <c r="BJ238" s="861">
        <v>133.17666700000001</v>
      </c>
      <c r="BK238" s="861">
        <v>89.114587</v>
      </c>
      <c r="BL238" s="861">
        <v>79.453194999999994</v>
      </c>
      <c r="BM238" s="861">
        <v>-12.651933</v>
      </c>
      <c r="BN238" s="861">
        <v>-6.2782600000000004</v>
      </c>
      <c r="BO238" s="861">
        <v>-7.5817680000000003</v>
      </c>
      <c r="BP238" s="861">
        <v>-5.5764699999999996</v>
      </c>
      <c r="BQ238" s="861">
        <v>89.608371000000005</v>
      </c>
      <c r="BR238" s="861">
        <v>90.267073999999994</v>
      </c>
      <c r="BS238" s="861">
        <v>87.603288000000006</v>
      </c>
      <c r="BT238" s="861">
        <v>59.945357999999999</v>
      </c>
      <c r="BU238" s="861">
        <v>65.484078999999994</v>
      </c>
      <c r="BV238" s="861">
        <v>62.177098999999998</v>
      </c>
      <c r="BW238" s="861">
        <v>65.516116999999994</v>
      </c>
      <c r="BX238" s="861">
        <v>-8.0802680000000002</v>
      </c>
      <c r="BY238" s="861">
        <v>-8.7913829999999997</v>
      </c>
      <c r="BZ238" s="861">
        <v>-6.5040909999999998</v>
      </c>
      <c r="CA238" s="861">
        <v>-9.6219950000000001</v>
      </c>
      <c r="CB238" s="861">
        <v>-5.7862020000000003</v>
      </c>
      <c r="CC238" s="861">
        <v>-1.859394</v>
      </c>
      <c r="CD238" s="861">
        <v>-5.7690229999999998</v>
      </c>
      <c r="CE238" s="861">
        <v>-0.27895700000000001</v>
      </c>
      <c r="CF238" s="861">
        <v>-8.1170559999999998</v>
      </c>
      <c r="CG238" s="861">
        <v>-0.102122</v>
      </c>
      <c r="CH238" s="861">
        <v>-8.5563310000000001</v>
      </c>
      <c r="CI238" s="861">
        <v>-3.3646780000000001</v>
      </c>
      <c r="CJ238" s="861">
        <v>-5.9708449999999997</v>
      </c>
      <c r="CK238" s="861">
        <v>-2.3794909999999998</v>
      </c>
      <c r="CL238" s="861">
        <v>-6.2643079999999998</v>
      </c>
      <c r="CM238" s="861">
        <v>-0.147234</v>
      </c>
      <c r="CN238" s="861">
        <v>-7.9617279999999999</v>
      </c>
      <c r="CO238" s="861">
        <v>-2.864449</v>
      </c>
      <c r="CP238" s="861">
        <v>-8.3909450000000003</v>
      </c>
      <c r="CQ238" s="861">
        <v>-5.155157</v>
      </c>
      <c r="CR238" s="861">
        <v>-5.9296889999999998</v>
      </c>
      <c r="CS238" s="861">
        <v>-3.3589850000000001</v>
      </c>
      <c r="CT238" s="861">
        <v>-5.8430400000000002</v>
      </c>
      <c r="CU238" s="861">
        <v>-3.5987580000000001</v>
      </c>
      <c r="CV238" s="861">
        <v>-8.6757010000000001</v>
      </c>
      <c r="CW238" s="861">
        <v>-3.5244239999999998</v>
      </c>
      <c r="CX238" s="861">
        <v>-8.5729489999999995</v>
      </c>
      <c r="CY238" s="861">
        <v>-4.2716719999999997</v>
      </c>
      <c r="CZ238" s="861">
        <v>-5.7593920000000001</v>
      </c>
      <c r="DA238" s="861">
        <v>-3.0497719999999999</v>
      </c>
      <c r="DB238" s="861">
        <v>-6.2062970000000002</v>
      </c>
      <c r="DC238" s="861">
        <v>-2.8501910000000001</v>
      </c>
      <c r="DD238" s="861">
        <v>-8.4447240000000008</v>
      </c>
      <c r="DE238" s="861">
        <v>-5.3731049999999998</v>
      </c>
      <c r="DF238" s="861">
        <v>-8.7025190000000006</v>
      </c>
      <c r="DG238" s="861">
        <v>-5.1344000000000003</v>
      </c>
      <c r="DH238" s="861">
        <v>-5.5345839999999997</v>
      </c>
      <c r="DI238" s="861">
        <v>-3.7217389999999999</v>
      </c>
      <c r="DJ238" s="861">
        <v>-5.7682929999999999</v>
      </c>
      <c r="DK238" s="861">
        <v>-4.3214829999999997</v>
      </c>
      <c r="DL238" s="861">
        <v>-8.6360740000000007</v>
      </c>
      <c r="DM238" s="861">
        <v>-6.6059830000000002</v>
      </c>
      <c r="DN238" s="861">
        <v>-8.771369</v>
      </c>
      <c r="DO238" s="861">
        <v>-6.1103759999999996</v>
      </c>
      <c r="DP238" s="861">
        <v>-5.9816520000000004</v>
      </c>
      <c r="DQ238" s="861">
        <v>-4.3596250000000003</v>
      </c>
      <c r="DR238" s="861">
        <v>-6.4166249999999998</v>
      </c>
      <c r="DS238" s="861">
        <v>-5.2533620000000001</v>
      </c>
      <c r="DT238" s="861">
        <v>-8.3163090000000004</v>
      </c>
      <c r="DU238" s="861">
        <v>-7.4823069999999996</v>
      </c>
      <c r="DV238" s="861">
        <v>-8.9112650000000002</v>
      </c>
      <c r="DW238" s="861">
        <v>-5.1761470000000003</v>
      </c>
      <c r="DX238" s="861">
        <v>15.445315000000001</v>
      </c>
      <c r="DY238" s="861">
        <v>12.206105000000001</v>
      </c>
      <c r="DZ238" s="861">
        <v>170.70204699999999</v>
      </c>
      <c r="EA238" s="861">
        <v>157.061644</v>
      </c>
      <c r="EB238" s="861">
        <v>120.17</v>
      </c>
      <c r="EC238" s="861">
        <v>1.2390000000000001</v>
      </c>
      <c r="ED238" s="861">
        <v>132.1</v>
      </c>
      <c r="EE238" s="861">
        <v>120.19</v>
      </c>
      <c r="EF238" s="861">
        <v>5.7560000000000002</v>
      </c>
      <c r="EG238" s="861">
        <v>681.8</v>
      </c>
      <c r="EH238" s="861">
        <v>120.06</v>
      </c>
      <c r="EI238" s="861">
        <v>5.3869999999999996</v>
      </c>
      <c r="EJ238" s="861">
        <v>634.9</v>
      </c>
      <c r="EK238" s="861">
        <v>10.912903</v>
      </c>
      <c r="EL238" s="861">
        <v>10.254579</v>
      </c>
      <c r="EM238" s="861">
        <v>-12.401824</v>
      </c>
      <c r="EN238" s="861">
        <v>-17.836347</v>
      </c>
      <c r="EO238" s="861">
        <v>98.569991000000002</v>
      </c>
      <c r="EP238" s="861">
        <v>92.774770000000004</v>
      </c>
      <c r="EQ238" s="861">
        <v>-5.4923070000000003</v>
      </c>
      <c r="ER238" s="861">
        <v>1076.9712549999999</v>
      </c>
      <c r="ES238" s="861">
        <v>2528.3632830000001</v>
      </c>
      <c r="ET238" s="861">
        <v>2376.7583930000001</v>
      </c>
      <c r="EU238" s="861"/>
      <c r="EV238" s="861"/>
      <c r="EW238" s="861"/>
      <c r="EX238" s="861"/>
      <c r="EY238" s="861"/>
      <c r="EZ238" s="861"/>
      <c r="FA238" s="861"/>
      <c r="FB238" s="861"/>
      <c r="FC238" s="861"/>
      <c r="FD238" s="861"/>
    </row>
    <row r="239" spans="1:160" x14ac:dyDescent="0.25">
      <c r="A239" s="837">
        <v>46141</v>
      </c>
      <c r="B239" s="836">
        <v>0.53606481481481483</v>
      </c>
      <c r="C239" s="861">
        <v>12780</v>
      </c>
      <c r="D239" s="861">
        <v>0</v>
      </c>
      <c r="E239" s="861">
        <v>0</v>
      </c>
      <c r="F239" s="861">
        <v>75.805349000000007</v>
      </c>
      <c r="G239" s="861">
        <v>71.615949000000001</v>
      </c>
      <c r="H239" s="861">
        <v>65.054434999999998</v>
      </c>
      <c r="I239" s="861">
        <v>73.752429000000006</v>
      </c>
      <c r="J239" s="861">
        <v>71.695318</v>
      </c>
      <c r="K239" s="861">
        <v>71.308496000000005</v>
      </c>
      <c r="L239" s="861">
        <v>74.038049999999998</v>
      </c>
      <c r="M239" s="861">
        <v>74.678472999999997</v>
      </c>
      <c r="N239" s="861">
        <v>-2.3064179999999999</v>
      </c>
      <c r="O239" s="861">
        <v>-4.2414750000000003</v>
      </c>
      <c r="P239" s="861">
        <v>-5.3786680000000002</v>
      </c>
      <c r="Q239" s="861">
        <v>-1.4856499999999999</v>
      </c>
      <c r="R239" s="861">
        <v>-2.596168</v>
      </c>
      <c r="S239" s="861">
        <v>-3.8647580000000001</v>
      </c>
      <c r="T239" s="861">
        <v>83.437697999999997</v>
      </c>
      <c r="U239" s="861">
        <v>73.687960000000004</v>
      </c>
      <c r="V239" s="861">
        <v>96.272655</v>
      </c>
      <c r="W239" s="861">
        <v>95.419858000000005</v>
      </c>
      <c r="X239" s="861">
        <v>-0.63932500000000003</v>
      </c>
      <c r="Y239" s="861">
        <v>-0.81127800000000005</v>
      </c>
      <c r="Z239" s="861">
        <v>-5.1479720000000002</v>
      </c>
      <c r="AA239" s="861">
        <v>-4.8108680000000001</v>
      </c>
      <c r="AB239" s="861">
        <v>-4.6489719999999997</v>
      </c>
      <c r="AC239" s="861">
        <v>-7.0702379999999998</v>
      </c>
      <c r="AD239" s="861">
        <v>-9.1141919999999992</v>
      </c>
      <c r="AE239" s="861">
        <v>108.840013</v>
      </c>
      <c r="AF239" s="861">
        <v>100.301483</v>
      </c>
      <c r="AG239" s="861">
        <v>92.106299000000007</v>
      </c>
      <c r="AH239" s="861">
        <v>114.024793</v>
      </c>
      <c r="AI239" s="861">
        <v>92.356786</v>
      </c>
      <c r="AJ239" s="861">
        <v>75.477512000000004</v>
      </c>
      <c r="AK239" s="861">
        <v>-0.95823499999999995</v>
      </c>
      <c r="AL239" s="861">
        <v>-3.9601419999999998</v>
      </c>
      <c r="AM239" s="861">
        <v>-2.9071389999999999</v>
      </c>
      <c r="AN239" s="861">
        <v>96.086763000000005</v>
      </c>
      <c r="AO239" s="861">
        <v>94.569175999999999</v>
      </c>
      <c r="AP239" s="861">
        <v>93.957763999999997</v>
      </c>
      <c r="AQ239" s="861">
        <v>91.051885999999996</v>
      </c>
      <c r="AR239" s="861">
        <v>73.654774000000003</v>
      </c>
      <c r="AS239" s="861">
        <v>63.477665999999999</v>
      </c>
      <c r="AT239" s="861">
        <v>78.468751999999995</v>
      </c>
      <c r="AU239" s="861">
        <v>76.461385000000007</v>
      </c>
      <c r="AV239" s="861">
        <v>74.788630999999995</v>
      </c>
      <c r="AW239" s="861">
        <v>74.501170999999999</v>
      </c>
      <c r="AX239" s="861">
        <v>91.508326999999994</v>
      </c>
      <c r="AY239" s="861">
        <v>89.213209000000006</v>
      </c>
      <c r="AZ239" s="861">
        <v>-0.89544100000000004</v>
      </c>
      <c r="BA239" s="861">
        <v>-1.3429960000000001</v>
      </c>
      <c r="BB239" s="861">
        <v>-9.0121210000000005</v>
      </c>
      <c r="BC239" s="861">
        <v>-7.1377879999999996</v>
      </c>
      <c r="BD239" s="861">
        <v>-8.2502099999999992</v>
      </c>
      <c r="BE239" s="861">
        <v>-2.441713</v>
      </c>
      <c r="BF239" s="861">
        <v>24.166005999999999</v>
      </c>
      <c r="BG239" s="861">
        <v>138.35640799999999</v>
      </c>
      <c r="BH239" s="861">
        <v>109.99586499999999</v>
      </c>
      <c r="BI239" s="861">
        <v>54.845039999999997</v>
      </c>
      <c r="BJ239" s="861">
        <v>131.83371099999999</v>
      </c>
      <c r="BK239" s="861">
        <v>88.685481999999993</v>
      </c>
      <c r="BL239" s="861">
        <v>78.782543000000004</v>
      </c>
      <c r="BM239" s="861">
        <v>-13.835172</v>
      </c>
      <c r="BN239" s="861">
        <v>-7.5928509999999996</v>
      </c>
      <c r="BO239" s="861">
        <v>-11.696954</v>
      </c>
      <c r="BP239" s="861">
        <v>-7.0736410000000003</v>
      </c>
      <c r="BQ239" s="861">
        <v>89.195160000000001</v>
      </c>
      <c r="BR239" s="861">
        <v>90.198868000000004</v>
      </c>
      <c r="BS239" s="861">
        <v>87.514056999999994</v>
      </c>
      <c r="BT239" s="861">
        <v>59.956389000000001</v>
      </c>
      <c r="BU239" s="861">
        <v>65.554098999999994</v>
      </c>
      <c r="BV239" s="861">
        <v>62.327157999999997</v>
      </c>
      <c r="BW239" s="861">
        <v>65.544701000000003</v>
      </c>
      <c r="BX239" s="861">
        <v>-9.3514330000000001</v>
      </c>
      <c r="BY239" s="861">
        <v>-10.063038000000001</v>
      </c>
      <c r="BZ239" s="861">
        <v>-8.3654010000000003</v>
      </c>
      <c r="CA239" s="861">
        <v>-12.779431000000001</v>
      </c>
      <c r="CB239" s="861">
        <v>-5.7503880000000001</v>
      </c>
      <c r="CC239" s="861">
        <v>-1.8328549999999999</v>
      </c>
      <c r="CD239" s="861">
        <v>-5.7549080000000004</v>
      </c>
      <c r="CE239" s="861">
        <v>-0.242314</v>
      </c>
      <c r="CF239" s="861">
        <v>-8.1225290000000001</v>
      </c>
      <c r="CG239" s="861">
        <v>-8.1185999999999994E-2</v>
      </c>
      <c r="CH239" s="861">
        <v>-8.5606270000000002</v>
      </c>
      <c r="CI239" s="861">
        <v>-3.3415370000000002</v>
      </c>
      <c r="CJ239" s="861">
        <v>-5.979787</v>
      </c>
      <c r="CK239" s="861">
        <v>-2.3441209999999999</v>
      </c>
      <c r="CL239" s="861">
        <v>-6.2669790000000001</v>
      </c>
      <c r="CM239" s="861">
        <v>-0.12492499999999999</v>
      </c>
      <c r="CN239" s="861">
        <v>-7.9648599999999998</v>
      </c>
      <c r="CO239" s="861">
        <v>-2.824398</v>
      </c>
      <c r="CP239" s="861">
        <v>-8.375515</v>
      </c>
      <c r="CQ239" s="861">
        <v>-5.1081370000000001</v>
      </c>
      <c r="CR239" s="861">
        <v>-5.8993979999999997</v>
      </c>
      <c r="CS239" s="861">
        <v>-3.3116319999999999</v>
      </c>
      <c r="CT239" s="861">
        <v>-5.8476629999999998</v>
      </c>
      <c r="CU239" s="861">
        <v>-3.6061519999999998</v>
      </c>
      <c r="CV239" s="861">
        <v>-8.6639540000000004</v>
      </c>
      <c r="CW239" s="861">
        <v>-3.5188100000000002</v>
      </c>
      <c r="CX239" s="861">
        <v>-8.5339500000000008</v>
      </c>
      <c r="CY239" s="861">
        <v>-4.2450279999999996</v>
      </c>
      <c r="CZ239" s="861">
        <v>-5.7490009999999998</v>
      </c>
      <c r="DA239" s="861">
        <v>-3.0152999999999999</v>
      </c>
      <c r="DB239" s="861">
        <v>-6.206175</v>
      </c>
      <c r="DC239" s="861">
        <v>-2.8310430000000002</v>
      </c>
      <c r="DD239" s="861">
        <v>-8.4304380000000005</v>
      </c>
      <c r="DE239" s="861">
        <v>-5.340719</v>
      </c>
      <c r="DF239" s="861">
        <v>-8.679608</v>
      </c>
      <c r="DG239" s="861">
        <v>-5.1381629999999996</v>
      </c>
      <c r="DH239" s="861">
        <v>-5.5248350000000004</v>
      </c>
      <c r="DI239" s="861">
        <v>-3.7026720000000002</v>
      </c>
      <c r="DJ239" s="861">
        <v>-5.7808650000000004</v>
      </c>
      <c r="DK239" s="861">
        <v>-4.2944909999999998</v>
      </c>
      <c r="DL239" s="861">
        <v>-8.6241330000000005</v>
      </c>
      <c r="DM239" s="861">
        <v>-6.5940799999999999</v>
      </c>
      <c r="DN239" s="861">
        <v>-8.7639130000000005</v>
      </c>
      <c r="DO239" s="861">
        <v>-6.0772969999999997</v>
      </c>
      <c r="DP239" s="861">
        <v>-5.9765600000000001</v>
      </c>
      <c r="DQ239" s="861">
        <v>-4.34612</v>
      </c>
      <c r="DR239" s="861">
        <v>-6.403543</v>
      </c>
      <c r="DS239" s="861">
        <v>-5.2328510000000001</v>
      </c>
      <c r="DT239" s="861">
        <v>-8.3034379999999999</v>
      </c>
      <c r="DU239" s="861">
        <v>-7.4876829999999996</v>
      </c>
      <c r="DV239" s="861">
        <v>-8.8996300000000002</v>
      </c>
      <c r="DW239" s="861">
        <v>-5.1534019999999998</v>
      </c>
      <c r="DX239" s="861">
        <v>14.790921000000001</v>
      </c>
      <c r="DY239" s="861">
        <v>11.828506000000001</v>
      </c>
      <c r="DZ239" s="861">
        <v>167.726631</v>
      </c>
      <c r="EA239" s="861">
        <v>157.12706499999999</v>
      </c>
      <c r="EB239" s="861">
        <v>119.55</v>
      </c>
      <c r="EC239" s="861">
        <v>3.2450000000000001</v>
      </c>
      <c r="ED239" s="861">
        <v>382.6</v>
      </c>
      <c r="EE239" s="861">
        <v>119.53</v>
      </c>
      <c r="EF239" s="861">
        <v>5.6920000000000002</v>
      </c>
      <c r="EG239" s="861">
        <v>672.1</v>
      </c>
      <c r="EH239" s="861">
        <v>119.52</v>
      </c>
      <c r="EI239" s="861">
        <v>5.3940000000000001</v>
      </c>
      <c r="EJ239" s="861">
        <v>636.9</v>
      </c>
      <c r="EK239" s="861">
        <v>10.554937000000001</v>
      </c>
      <c r="EL239" s="861">
        <v>6.8052960000000002</v>
      </c>
      <c r="EM239" s="861">
        <v>-13.462076</v>
      </c>
      <c r="EN239" s="861">
        <v>-18.50225</v>
      </c>
      <c r="EO239" s="861">
        <v>97.333189000000004</v>
      </c>
      <c r="EP239" s="861">
        <v>92.803355999999994</v>
      </c>
      <c r="EQ239" s="861">
        <v>-5.4762000000000004</v>
      </c>
      <c r="ER239" s="861">
        <v>1079.5211810000001</v>
      </c>
      <c r="ES239" s="861">
        <v>2539.653174</v>
      </c>
      <c r="ET239" s="861">
        <v>2387.400693</v>
      </c>
      <c r="EU239" s="861"/>
      <c r="EV239" s="861"/>
      <c r="EW239" s="861"/>
      <c r="EX239" s="861"/>
      <c r="EY239" s="861"/>
      <c r="EZ239" s="861"/>
      <c r="FA239" s="861"/>
      <c r="FB239" s="861"/>
      <c r="FC239" s="861"/>
      <c r="FD239" s="861"/>
    </row>
    <row r="240" spans="1:160" x14ac:dyDescent="0.25">
      <c r="A240" s="837">
        <v>46141</v>
      </c>
      <c r="B240" s="836">
        <v>0.53675925925925927</v>
      </c>
      <c r="C240" s="861">
        <v>12840</v>
      </c>
      <c r="D240" s="861">
        <v>0</v>
      </c>
      <c r="E240" s="861">
        <v>0</v>
      </c>
      <c r="F240" s="861">
        <v>75.751583999999994</v>
      </c>
      <c r="G240" s="861">
        <v>71.664547999999996</v>
      </c>
      <c r="H240" s="861">
        <v>64.941847999999993</v>
      </c>
      <c r="I240" s="861">
        <v>73.747179000000003</v>
      </c>
      <c r="J240" s="861">
        <v>71.655707000000007</v>
      </c>
      <c r="K240" s="861">
        <v>71.311293000000006</v>
      </c>
      <c r="L240" s="861">
        <v>74.041987000000006</v>
      </c>
      <c r="M240" s="861">
        <v>74.689590999999993</v>
      </c>
      <c r="N240" s="861">
        <v>-2.5909270000000002</v>
      </c>
      <c r="O240" s="861">
        <v>-4.6920400000000004</v>
      </c>
      <c r="P240" s="861">
        <v>-5.7134879999999999</v>
      </c>
      <c r="Q240" s="861">
        <v>-1.679235</v>
      </c>
      <c r="R240" s="861">
        <v>-2.862943</v>
      </c>
      <c r="S240" s="861">
        <v>-4.02698</v>
      </c>
      <c r="T240" s="861">
        <v>83.292089000000004</v>
      </c>
      <c r="U240" s="861">
        <v>73.608383000000003</v>
      </c>
      <c r="V240" s="861">
        <v>95.796272000000002</v>
      </c>
      <c r="W240" s="861">
        <v>94.944666999999995</v>
      </c>
      <c r="X240" s="861">
        <v>-1.2280850000000001</v>
      </c>
      <c r="Y240" s="861">
        <v>-1.474057</v>
      </c>
      <c r="Z240" s="861">
        <v>-5.9914959999999997</v>
      </c>
      <c r="AA240" s="861">
        <v>-5.5504790000000002</v>
      </c>
      <c r="AB240" s="861">
        <v>-5.520321</v>
      </c>
      <c r="AC240" s="861">
        <v>-7.8391960000000003</v>
      </c>
      <c r="AD240" s="861">
        <v>-9.86571</v>
      </c>
      <c r="AE240" s="861">
        <v>107.101775</v>
      </c>
      <c r="AF240" s="861">
        <v>100.039813</v>
      </c>
      <c r="AG240" s="861">
        <v>91.559628000000004</v>
      </c>
      <c r="AH240" s="861">
        <v>111.97863599999999</v>
      </c>
      <c r="AI240" s="861">
        <v>91.959089000000006</v>
      </c>
      <c r="AJ240" s="861">
        <v>74.971025999999995</v>
      </c>
      <c r="AK240" s="861">
        <v>-1.8664259999999999</v>
      </c>
      <c r="AL240" s="861">
        <v>-4.7713289999999997</v>
      </c>
      <c r="AM240" s="861">
        <v>-3.549261</v>
      </c>
      <c r="AN240" s="861">
        <v>95.453766999999999</v>
      </c>
      <c r="AO240" s="861">
        <v>94.176074999999997</v>
      </c>
      <c r="AP240" s="861">
        <v>93.166978999999998</v>
      </c>
      <c r="AQ240" s="861">
        <v>90.702837000000002</v>
      </c>
      <c r="AR240" s="861">
        <v>73.734571000000003</v>
      </c>
      <c r="AS240" s="861">
        <v>63.545160000000003</v>
      </c>
      <c r="AT240" s="861">
        <v>78.403520999999998</v>
      </c>
      <c r="AU240" s="861">
        <v>76.361842999999993</v>
      </c>
      <c r="AV240" s="861">
        <v>74.899299999999997</v>
      </c>
      <c r="AW240" s="861">
        <v>74.210627000000002</v>
      </c>
      <c r="AX240" s="861">
        <v>91.150898999999995</v>
      </c>
      <c r="AY240" s="861">
        <v>88.873964000000001</v>
      </c>
      <c r="AZ240" s="861">
        <v>-1.3557790000000001</v>
      </c>
      <c r="BA240" s="861">
        <v>-1.6920029999999999</v>
      </c>
      <c r="BB240" s="861">
        <v>-9.8964890000000008</v>
      </c>
      <c r="BC240" s="861">
        <v>-7.9105489999999996</v>
      </c>
      <c r="BD240" s="861">
        <v>-9.220224</v>
      </c>
      <c r="BE240" s="861">
        <v>-3.6195369999999998</v>
      </c>
      <c r="BF240" s="861">
        <v>23.604326</v>
      </c>
      <c r="BG240" s="861">
        <v>137.29554899999999</v>
      </c>
      <c r="BH240" s="861">
        <v>109.59082100000001</v>
      </c>
      <c r="BI240" s="861">
        <v>54.797611000000003</v>
      </c>
      <c r="BJ240" s="861">
        <v>130.59814900000001</v>
      </c>
      <c r="BK240" s="861">
        <v>88.229654999999994</v>
      </c>
      <c r="BL240" s="861">
        <v>78.115266000000005</v>
      </c>
      <c r="BM240" s="861">
        <v>-14.777881000000001</v>
      </c>
      <c r="BN240" s="861">
        <v>-8.552918</v>
      </c>
      <c r="BO240" s="861">
        <v>-12.889521999999999</v>
      </c>
      <c r="BP240" s="861">
        <v>-8.0895360000000007</v>
      </c>
      <c r="BQ240" s="861">
        <v>88.828209000000001</v>
      </c>
      <c r="BR240" s="861">
        <v>90.033950000000004</v>
      </c>
      <c r="BS240" s="861">
        <v>87.390685000000005</v>
      </c>
      <c r="BT240" s="861">
        <v>60.377569999999999</v>
      </c>
      <c r="BU240" s="861">
        <v>65.508031000000003</v>
      </c>
      <c r="BV240" s="861">
        <v>62.317790000000002</v>
      </c>
      <c r="BW240" s="861">
        <v>65.566552000000001</v>
      </c>
      <c r="BX240" s="861">
        <v>-10.322832</v>
      </c>
      <c r="BY240" s="861">
        <v>-10.833430999999999</v>
      </c>
      <c r="BZ240" s="861">
        <v>-9.4584189999999992</v>
      </c>
      <c r="CA240" s="861">
        <v>-13.765845000000001</v>
      </c>
      <c r="CB240" s="861">
        <v>-5.7247589999999997</v>
      </c>
      <c r="CC240" s="861">
        <v>-1.8362259999999999</v>
      </c>
      <c r="CD240" s="861">
        <v>-5.6981650000000004</v>
      </c>
      <c r="CE240" s="861">
        <v>-0.21840599999999999</v>
      </c>
      <c r="CF240" s="861">
        <v>-8.0999160000000003</v>
      </c>
      <c r="CG240" s="861">
        <v>-3.7600000000000001E-2</v>
      </c>
      <c r="CH240" s="861">
        <v>-8.5494000000000003</v>
      </c>
      <c r="CI240" s="861">
        <v>-3.326222</v>
      </c>
      <c r="CJ240" s="861">
        <v>-5.9592790000000004</v>
      </c>
      <c r="CK240" s="861">
        <v>-2.340538</v>
      </c>
      <c r="CL240" s="861">
        <v>-6.2101899999999999</v>
      </c>
      <c r="CM240" s="861">
        <v>-6.1744E-2</v>
      </c>
      <c r="CN240" s="861">
        <v>-7.9249450000000001</v>
      </c>
      <c r="CO240" s="861">
        <v>-2.785266</v>
      </c>
      <c r="CP240" s="861">
        <v>-8.3787990000000008</v>
      </c>
      <c r="CQ240" s="861">
        <v>-5.1211840000000004</v>
      </c>
      <c r="CR240" s="861">
        <v>-5.8774899999999999</v>
      </c>
      <c r="CS240" s="861">
        <v>-3.3218559999999999</v>
      </c>
      <c r="CT240" s="861">
        <v>-5.7804580000000003</v>
      </c>
      <c r="CU240" s="861">
        <v>-3.5591590000000002</v>
      </c>
      <c r="CV240" s="861">
        <v>-8.6207999999999991</v>
      </c>
      <c r="CW240" s="861">
        <v>-3.4969079999999999</v>
      </c>
      <c r="CX240" s="861">
        <v>-8.5175850000000004</v>
      </c>
      <c r="CY240" s="861">
        <v>-4.2687689999999998</v>
      </c>
      <c r="CZ240" s="861">
        <v>-5.7247830000000004</v>
      </c>
      <c r="DA240" s="861">
        <v>-3.0490409999999999</v>
      </c>
      <c r="DB240" s="861">
        <v>-6.1584469999999998</v>
      </c>
      <c r="DC240" s="861">
        <v>-2.8373940000000002</v>
      </c>
      <c r="DD240" s="861">
        <v>-8.4231789999999993</v>
      </c>
      <c r="DE240" s="861">
        <v>-5.3539940000000001</v>
      </c>
      <c r="DF240" s="861">
        <v>-8.6829459999999994</v>
      </c>
      <c r="DG240" s="861">
        <v>-5.1158679999999999</v>
      </c>
      <c r="DH240" s="861">
        <v>-5.5025259999999996</v>
      </c>
      <c r="DI240" s="861">
        <v>-3.6987239999999999</v>
      </c>
      <c r="DJ240" s="861">
        <v>-5.7237600000000004</v>
      </c>
      <c r="DK240" s="861">
        <v>-4.2979810000000001</v>
      </c>
      <c r="DL240" s="861">
        <v>-8.6025740000000006</v>
      </c>
      <c r="DM240" s="861">
        <v>-6.6024649999999996</v>
      </c>
      <c r="DN240" s="861">
        <v>-8.7382109999999997</v>
      </c>
      <c r="DO240" s="861">
        <v>-6.0866850000000001</v>
      </c>
      <c r="DP240" s="861">
        <v>-5.9276549999999997</v>
      </c>
      <c r="DQ240" s="861">
        <v>-4.3454240000000004</v>
      </c>
      <c r="DR240" s="861">
        <v>-6.3463830000000003</v>
      </c>
      <c r="DS240" s="861">
        <v>-5.2307569999999997</v>
      </c>
      <c r="DT240" s="861">
        <v>-8.2598929999999999</v>
      </c>
      <c r="DU240" s="861">
        <v>-7.4900019999999996</v>
      </c>
      <c r="DV240" s="861">
        <v>-8.8844729999999998</v>
      </c>
      <c r="DW240" s="861">
        <v>-5.1811829999999999</v>
      </c>
      <c r="DX240" s="861">
        <v>14.443457</v>
      </c>
      <c r="DY240" s="861">
        <v>11.296932999999999</v>
      </c>
      <c r="DZ240" s="861">
        <v>166.75922499999999</v>
      </c>
      <c r="EA240" s="861">
        <v>156.38304099999999</v>
      </c>
      <c r="EB240" s="861">
        <v>119.59</v>
      </c>
      <c r="EC240" s="861">
        <v>3.2450000000000001</v>
      </c>
      <c r="ED240" s="861">
        <v>382.7</v>
      </c>
      <c r="EE240" s="861">
        <v>119.71</v>
      </c>
      <c r="EF240" s="861">
        <v>5.6609999999999996</v>
      </c>
      <c r="EG240" s="861">
        <v>667.8</v>
      </c>
      <c r="EH240" s="861">
        <v>119.53</v>
      </c>
      <c r="EI240" s="861">
        <v>5.37</v>
      </c>
      <c r="EJ240" s="861">
        <v>629.70000000000005</v>
      </c>
      <c r="EK240" s="861">
        <v>10.483165</v>
      </c>
      <c r="EL240" s="861">
        <v>6.5627149999999999</v>
      </c>
      <c r="EM240" s="861">
        <v>-14.032425999999999</v>
      </c>
      <c r="EN240" s="861">
        <v>-19.452237</v>
      </c>
      <c r="EO240" s="861">
        <v>96.927880999999999</v>
      </c>
      <c r="EP240" s="861">
        <v>92.477778000000001</v>
      </c>
      <c r="EQ240" s="861">
        <v>-5.4579170000000001</v>
      </c>
      <c r="ER240" s="861">
        <v>1085.895043</v>
      </c>
      <c r="ES240" s="861">
        <v>2550.8342069999999</v>
      </c>
      <c r="ET240" s="861">
        <v>2397.9454860000001</v>
      </c>
      <c r="EU240" s="861"/>
      <c r="EV240" s="861"/>
      <c r="EW240" s="861"/>
      <c r="EX240" s="861"/>
      <c r="EY240" s="861"/>
      <c r="EZ240" s="861"/>
      <c r="FA240" s="861"/>
      <c r="FB240" s="861"/>
      <c r="FC240" s="861"/>
      <c r="FD240" s="861"/>
    </row>
    <row r="241" spans="1:160" x14ac:dyDescent="0.25">
      <c r="A241" s="837">
        <v>46141</v>
      </c>
      <c r="B241" s="836">
        <v>0.53745370370370371</v>
      </c>
      <c r="C241" s="861">
        <v>12900</v>
      </c>
      <c r="D241" s="861">
        <v>0</v>
      </c>
      <c r="E241" s="861">
        <v>0</v>
      </c>
      <c r="F241" s="861">
        <v>75.752166000000003</v>
      </c>
      <c r="G241" s="861">
        <v>71.680398999999994</v>
      </c>
      <c r="H241" s="861">
        <v>64.947567000000006</v>
      </c>
      <c r="I241" s="861">
        <v>73.771439999999998</v>
      </c>
      <c r="J241" s="861">
        <v>71.618112999999994</v>
      </c>
      <c r="K241" s="861">
        <v>71.319502999999997</v>
      </c>
      <c r="L241" s="861">
        <v>74.016481999999996</v>
      </c>
      <c r="M241" s="861">
        <v>74.661147</v>
      </c>
      <c r="N241" s="861">
        <v>-2.8085330000000002</v>
      </c>
      <c r="O241" s="861">
        <v>-5.0602879999999999</v>
      </c>
      <c r="P241" s="861">
        <v>-6.0790610000000003</v>
      </c>
      <c r="Q241" s="861">
        <v>-1.8942129999999999</v>
      </c>
      <c r="R241" s="861">
        <v>-2.9627309999999998</v>
      </c>
      <c r="S241" s="861">
        <v>-4.1850769999999997</v>
      </c>
      <c r="T241" s="861">
        <v>82.990136000000007</v>
      </c>
      <c r="U241" s="861">
        <v>73.468046999999999</v>
      </c>
      <c r="V241" s="861">
        <v>95.296707999999995</v>
      </c>
      <c r="W241" s="861">
        <v>94.440904000000003</v>
      </c>
      <c r="X241" s="861">
        <v>-1.613345</v>
      </c>
      <c r="Y241" s="861">
        <v>-1.8353660000000001</v>
      </c>
      <c r="Z241" s="861">
        <v>-6.4290880000000001</v>
      </c>
      <c r="AA241" s="861">
        <v>-6.0530609999999996</v>
      </c>
      <c r="AB241" s="861">
        <v>-5.9350449999999997</v>
      </c>
      <c r="AC241" s="861">
        <v>-8.2254819999999995</v>
      </c>
      <c r="AD241" s="861">
        <v>-10.233147000000001</v>
      </c>
      <c r="AE241" s="861">
        <v>106.09298200000001</v>
      </c>
      <c r="AF241" s="861">
        <v>99.533651000000006</v>
      </c>
      <c r="AG241" s="861">
        <v>91.109121999999999</v>
      </c>
      <c r="AH241" s="861">
        <v>110.69500600000001</v>
      </c>
      <c r="AI241" s="861">
        <v>91.596630000000005</v>
      </c>
      <c r="AJ241" s="861">
        <v>74.420057</v>
      </c>
      <c r="AK241" s="861">
        <v>-2.4161630000000001</v>
      </c>
      <c r="AL241" s="861">
        <v>-5.1911630000000004</v>
      </c>
      <c r="AM241" s="861">
        <v>-3.8688180000000001</v>
      </c>
      <c r="AN241" s="861">
        <v>94.929381000000006</v>
      </c>
      <c r="AO241" s="861">
        <v>93.70805</v>
      </c>
      <c r="AP241" s="861">
        <v>92.671931000000001</v>
      </c>
      <c r="AQ241" s="861">
        <v>90.466995999999995</v>
      </c>
      <c r="AR241" s="861">
        <v>73.822967000000006</v>
      </c>
      <c r="AS241" s="861">
        <v>63.555424000000002</v>
      </c>
      <c r="AT241" s="861">
        <v>78.435824999999994</v>
      </c>
      <c r="AU241" s="861">
        <v>76.378197999999998</v>
      </c>
      <c r="AV241" s="861">
        <v>74.734435000000005</v>
      </c>
      <c r="AW241" s="861">
        <v>73.725724</v>
      </c>
      <c r="AX241" s="861">
        <v>90.749255000000005</v>
      </c>
      <c r="AY241" s="861">
        <v>88.559012999999993</v>
      </c>
      <c r="AZ241" s="861">
        <v>-1.6820310000000001</v>
      </c>
      <c r="BA241" s="861">
        <v>-2.0207410000000001</v>
      </c>
      <c r="BB241" s="861">
        <v>-10.499364999999999</v>
      </c>
      <c r="BC241" s="861">
        <v>-8.5494649999999996</v>
      </c>
      <c r="BD241" s="861">
        <v>-9.8449779999999993</v>
      </c>
      <c r="BE241" s="861">
        <v>-4.178528</v>
      </c>
      <c r="BF241" s="861">
        <v>24.083677999999999</v>
      </c>
      <c r="BG241" s="861">
        <v>136.91676899999999</v>
      </c>
      <c r="BH241" s="861">
        <v>109.173464</v>
      </c>
      <c r="BI241" s="861">
        <v>54.627330000000001</v>
      </c>
      <c r="BJ241" s="861">
        <v>129.05260699999999</v>
      </c>
      <c r="BK241" s="861">
        <v>87.802899999999994</v>
      </c>
      <c r="BL241" s="861">
        <v>77.590421000000006</v>
      </c>
      <c r="BM241" s="861">
        <v>-15.345893999999999</v>
      </c>
      <c r="BN241" s="861">
        <v>-9.0573739999999994</v>
      </c>
      <c r="BO241" s="861">
        <v>-13.487102</v>
      </c>
      <c r="BP241" s="861">
        <v>-8.8245199999999997</v>
      </c>
      <c r="BQ241" s="861">
        <v>88.442397999999997</v>
      </c>
      <c r="BR241" s="861">
        <v>89.839685000000003</v>
      </c>
      <c r="BS241" s="861">
        <v>87.221236000000005</v>
      </c>
      <c r="BT241" s="861">
        <v>60.389204999999997</v>
      </c>
      <c r="BU241" s="861">
        <v>65.545530999999997</v>
      </c>
      <c r="BV241" s="861">
        <v>62.289397000000001</v>
      </c>
      <c r="BW241" s="861">
        <v>65.609174999999993</v>
      </c>
      <c r="BX241" s="861">
        <v>-10.646076000000001</v>
      </c>
      <c r="BY241" s="861">
        <v>-11.130606999999999</v>
      </c>
      <c r="BZ241" s="861">
        <v>-10.187787</v>
      </c>
      <c r="CA241" s="861">
        <v>-14.250686999999999</v>
      </c>
      <c r="CB241" s="861">
        <v>-5.729692</v>
      </c>
      <c r="CC241" s="861">
        <v>-1.80094</v>
      </c>
      <c r="CD241" s="861">
        <v>-5.7083459999999997</v>
      </c>
      <c r="CE241" s="861">
        <v>-0.18783</v>
      </c>
      <c r="CF241" s="861">
        <v>-8.0831210000000002</v>
      </c>
      <c r="CG241" s="861">
        <v>6.7070000000000003E-3</v>
      </c>
      <c r="CH241" s="861">
        <v>-8.5225159999999995</v>
      </c>
      <c r="CI241" s="861">
        <v>-3.3037369999999999</v>
      </c>
      <c r="CJ241" s="861">
        <v>-5.9879980000000002</v>
      </c>
      <c r="CK241" s="861">
        <v>-2.3107890000000002</v>
      </c>
      <c r="CL241" s="861">
        <v>-6.2250449999999997</v>
      </c>
      <c r="CM241" s="861">
        <v>-4.9195000000000003E-2</v>
      </c>
      <c r="CN241" s="861">
        <v>-7.9231239999999996</v>
      </c>
      <c r="CO241" s="861">
        <v>-2.7658269999999998</v>
      </c>
      <c r="CP241" s="861">
        <v>-8.3805010000000006</v>
      </c>
      <c r="CQ241" s="861">
        <v>-5.0842239999999999</v>
      </c>
      <c r="CR241" s="861">
        <v>-5.8927069999999997</v>
      </c>
      <c r="CS241" s="861">
        <v>-3.276176</v>
      </c>
      <c r="CT241" s="861">
        <v>-5.7903469999999997</v>
      </c>
      <c r="CU241" s="861">
        <v>-3.5429970000000002</v>
      </c>
      <c r="CV241" s="861">
        <v>-8.6447819999999993</v>
      </c>
      <c r="CW241" s="861">
        <v>-3.4765670000000002</v>
      </c>
      <c r="CX241" s="861">
        <v>-8.5271830000000008</v>
      </c>
      <c r="CY241" s="861">
        <v>-4.2527229999999996</v>
      </c>
      <c r="CZ241" s="861">
        <v>-5.7114969999999996</v>
      </c>
      <c r="DA241" s="861">
        <v>-3.0130059999999999</v>
      </c>
      <c r="DB241" s="861">
        <v>-6.1646850000000004</v>
      </c>
      <c r="DC241" s="861">
        <v>-2.8101880000000001</v>
      </c>
      <c r="DD241" s="861">
        <v>-8.4017879999999998</v>
      </c>
      <c r="DE241" s="861">
        <v>-5.351807</v>
      </c>
      <c r="DF241" s="861">
        <v>-8.6585280000000004</v>
      </c>
      <c r="DG241" s="861">
        <v>-5.1018309999999998</v>
      </c>
      <c r="DH241" s="861">
        <v>-5.4856860000000003</v>
      </c>
      <c r="DI241" s="861">
        <v>-3.6799849999999998</v>
      </c>
      <c r="DJ241" s="861">
        <v>-5.7105550000000003</v>
      </c>
      <c r="DK241" s="861">
        <v>-4.274108</v>
      </c>
      <c r="DL241" s="861">
        <v>-8.5828539999999993</v>
      </c>
      <c r="DM241" s="861">
        <v>-6.5856070000000004</v>
      </c>
      <c r="DN241" s="861">
        <v>-8.7550080000000001</v>
      </c>
      <c r="DO241" s="861">
        <v>-6.0572359999999996</v>
      </c>
      <c r="DP241" s="861">
        <v>-5.9308540000000001</v>
      </c>
      <c r="DQ241" s="861">
        <v>-4.3150380000000004</v>
      </c>
      <c r="DR241" s="861">
        <v>-6.3466969999999998</v>
      </c>
      <c r="DS241" s="861">
        <v>-5.2245489999999997</v>
      </c>
      <c r="DT241" s="861">
        <v>-8.2696679999999994</v>
      </c>
      <c r="DU241" s="861">
        <v>-7.466577</v>
      </c>
      <c r="DV241" s="861">
        <v>-8.8904639999999997</v>
      </c>
      <c r="DW241" s="861">
        <v>-5.1680429999999999</v>
      </c>
      <c r="DX241" s="861">
        <v>14.25614</v>
      </c>
      <c r="DY241" s="861">
        <v>10.973186999999999</v>
      </c>
      <c r="DZ241" s="861">
        <v>165.24638999999999</v>
      </c>
      <c r="EA241" s="861">
        <v>155.44927000000001</v>
      </c>
      <c r="EB241" s="861">
        <v>120.19</v>
      </c>
      <c r="EC241" s="861">
        <v>1.2390000000000001</v>
      </c>
      <c r="ED241" s="861">
        <v>132.1</v>
      </c>
      <c r="EE241" s="861">
        <v>120.05</v>
      </c>
      <c r="EF241" s="861">
        <v>5.6459999999999999</v>
      </c>
      <c r="EG241" s="861">
        <v>665</v>
      </c>
      <c r="EH241" s="861">
        <v>120.11</v>
      </c>
      <c r="EI241" s="861">
        <v>5.2880000000000003</v>
      </c>
      <c r="EJ241" s="861">
        <v>627.9</v>
      </c>
      <c r="EK241" s="861">
        <v>10.47326</v>
      </c>
      <c r="EL241" s="861">
        <v>6.5511049999999997</v>
      </c>
      <c r="EM241" s="861">
        <v>-14.342078000000001</v>
      </c>
      <c r="EN241" s="861">
        <v>-20.038207</v>
      </c>
      <c r="EO241" s="861">
        <v>96.290874000000002</v>
      </c>
      <c r="EP241" s="861">
        <v>92.067695999999998</v>
      </c>
      <c r="EQ241" s="861">
        <v>-5.4461649999999997</v>
      </c>
      <c r="ER241" s="861">
        <v>1089.974925</v>
      </c>
      <c r="ES241" s="861">
        <v>2561.9669260000001</v>
      </c>
      <c r="ET241" s="861">
        <v>2408.4193580000001</v>
      </c>
      <c r="EU241" s="861"/>
      <c r="EV241" s="861"/>
      <c r="EW241" s="861"/>
      <c r="EX241" s="861"/>
      <c r="EY241" s="861"/>
      <c r="EZ241" s="861"/>
      <c r="FA241" s="861"/>
      <c r="FB241" s="861"/>
      <c r="FC241" s="861"/>
      <c r="FD241" s="861"/>
    </row>
    <row r="242" spans="1:160" x14ac:dyDescent="0.25">
      <c r="A242" s="837">
        <v>46141</v>
      </c>
      <c r="B242" s="836">
        <v>0.53814814814814815</v>
      </c>
      <c r="C242" s="861">
        <v>12960</v>
      </c>
      <c r="D242" s="861">
        <v>0</v>
      </c>
      <c r="E242" s="861">
        <v>0</v>
      </c>
      <c r="F242" s="861">
        <v>75.687892000000005</v>
      </c>
      <c r="G242" s="861">
        <v>71.672218999999998</v>
      </c>
      <c r="H242" s="861">
        <v>64.918801999999999</v>
      </c>
      <c r="I242" s="861">
        <v>73.780934000000002</v>
      </c>
      <c r="J242" s="861">
        <v>71.544931000000005</v>
      </c>
      <c r="K242" s="861">
        <v>71.276416999999995</v>
      </c>
      <c r="L242" s="861">
        <v>74.007436999999996</v>
      </c>
      <c r="M242" s="861">
        <v>74.665631000000005</v>
      </c>
      <c r="N242" s="861">
        <v>-3.1768809999999998</v>
      </c>
      <c r="O242" s="861">
        <v>-5.3483989999999997</v>
      </c>
      <c r="P242" s="861">
        <v>-6.2523850000000003</v>
      </c>
      <c r="Q242" s="861">
        <v>-2.1906789999999998</v>
      </c>
      <c r="R242" s="861">
        <v>-3.327026</v>
      </c>
      <c r="S242" s="861">
        <v>-4.3644379999999998</v>
      </c>
      <c r="T242" s="861">
        <v>82.856734000000003</v>
      </c>
      <c r="U242" s="861">
        <v>73.514701000000002</v>
      </c>
      <c r="V242" s="861">
        <v>95.216421999999994</v>
      </c>
      <c r="W242" s="861">
        <v>94.274617000000006</v>
      </c>
      <c r="X242" s="861">
        <v>-1.8507960000000001</v>
      </c>
      <c r="Y242" s="861">
        <v>-2.14154</v>
      </c>
      <c r="Z242" s="861">
        <v>-6.7995660000000004</v>
      </c>
      <c r="AA242" s="861">
        <v>-6.4419870000000001</v>
      </c>
      <c r="AB242" s="861">
        <v>-6.2824239999999998</v>
      </c>
      <c r="AC242" s="861">
        <v>-8.5909709999999997</v>
      </c>
      <c r="AD242" s="861">
        <v>-10.521490999999999</v>
      </c>
      <c r="AE242" s="861">
        <v>105.60606799999999</v>
      </c>
      <c r="AF242" s="861">
        <v>99.045214999999999</v>
      </c>
      <c r="AG242" s="861">
        <v>90.592774000000006</v>
      </c>
      <c r="AH242" s="861">
        <v>110.07535300000001</v>
      </c>
      <c r="AI242" s="861">
        <v>91.235979999999998</v>
      </c>
      <c r="AJ242" s="861">
        <v>74.180283000000003</v>
      </c>
      <c r="AK242" s="861">
        <v>-2.9182269999999999</v>
      </c>
      <c r="AL242" s="861">
        <v>-5.5689909999999996</v>
      </c>
      <c r="AM242" s="861">
        <v>-4.1984300000000001</v>
      </c>
      <c r="AN242" s="861">
        <v>94.575554999999994</v>
      </c>
      <c r="AO242" s="861">
        <v>93.506006999999997</v>
      </c>
      <c r="AP242" s="861">
        <v>92.416247999999996</v>
      </c>
      <c r="AQ242" s="861">
        <v>90.221045000000004</v>
      </c>
      <c r="AR242" s="861">
        <v>73.749122</v>
      </c>
      <c r="AS242" s="861">
        <v>63.511074999999998</v>
      </c>
      <c r="AT242" s="861">
        <v>78.475294000000005</v>
      </c>
      <c r="AU242" s="861">
        <v>76.352395999999999</v>
      </c>
      <c r="AV242" s="861">
        <v>74.498551000000006</v>
      </c>
      <c r="AW242" s="861">
        <v>73.687833999999995</v>
      </c>
      <c r="AX242" s="861">
        <v>90.437887000000003</v>
      </c>
      <c r="AY242" s="861">
        <v>88.097104999999999</v>
      </c>
      <c r="AZ242" s="861">
        <v>-2.1536149999999998</v>
      </c>
      <c r="BA242" s="861">
        <v>-2.301974</v>
      </c>
      <c r="BB242" s="861">
        <v>-10.925117999999999</v>
      </c>
      <c r="BC242" s="861">
        <v>-8.9055049999999998</v>
      </c>
      <c r="BD242" s="861">
        <v>-10.327572999999999</v>
      </c>
      <c r="BE242" s="861">
        <v>-4.8832360000000001</v>
      </c>
      <c r="BF242" s="861">
        <v>24.217732000000002</v>
      </c>
      <c r="BG242" s="861">
        <v>137.001339</v>
      </c>
      <c r="BH242" s="861">
        <v>108.74161100000001</v>
      </c>
      <c r="BI242" s="861">
        <v>54.453468999999998</v>
      </c>
      <c r="BJ242" s="861">
        <v>129.66969700000001</v>
      </c>
      <c r="BK242" s="861">
        <v>87.480422000000004</v>
      </c>
      <c r="BL242" s="861">
        <v>77.101894999999999</v>
      </c>
      <c r="BM242" s="861">
        <v>-15.796493999999999</v>
      </c>
      <c r="BN242" s="861">
        <v>-9.6241640000000004</v>
      </c>
      <c r="BO242" s="861">
        <v>-13.934138000000001</v>
      </c>
      <c r="BP242" s="861">
        <v>-9.3217149999999993</v>
      </c>
      <c r="BQ242" s="861">
        <v>88.169970000000006</v>
      </c>
      <c r="BR242" s="861">
        <v>89.724391999999995</v>
      </c>
      <c r="BS242" s="861">
        <v>86.986884000000003</v>
      </c>
      <c r="BT242" s="861">
        <v>60.395367</v>
      </c>
      <c r="BU242" s="861">
        <v>65.536377000000002</v>
      </c>
      <c r="BV242" s="861">
        <v>62.332951000000001</v>
      </c>
      <c r="BW242" s="861">
        <v>65.555599000000001</v>
      </c>
      <c r="BX242" s="861">
        <v>-10.812677000000001</v>
      </c>
      <c r="BY242" s="861">
        <v>-11.469007</v>
      </c>
      <c r="BZ242" s="861">
        <v>-10.66479</v>
      </c>
      <c r="CA242" s="861">
        <v>-14.727456</v>
      </c>
      <c r="CB242" s="861">
        <v>-5.6959999999999997</v>
      </c>
      <c r="CC242" s="861">
        <v>-1.80236</v>
      </c>
      <c r="CD242" s="861">
        <v>-5.6841379999999999</v>
      </c>
      <c r="CE242" s="861">
        <v>-0.17815500000000001</v>
      </c>
      <c r="CF242" s="861">
        <v>-8.053096</v>
      </c>
      <c r="CG242" s="861">
        <v>-2.9252E-2</v>
      </c>
      <c r="CH242" s="861">
        <v>-8.5088080000000001</v>
      </c>
      <c r="CI242" s="861">
        <v>-3.3031429999999999</v>
      </c>
      <c r="CJ242" s="861">
        <v>-5.9151220000000002</v>
      </c>
      <c r="CK242" s="861">
        <v>-2.2913450000000002</v>
      </c>
      <c r="CL242" s="861">
        <v>-6.1840229999999998</v>
      </c>
      <c r="CM242" s="861">
        <v>-3.3515000000000003E-2</v>
      </c>
      <c r="CN242" s="861">
        <v>-7.9052680000000004</v>
      </c>
      <c r="CO242" s="861">
        <v>-2.781987</v>
      </c>
      <c r="CP242" s="861">
        <v>-8.3471810000000009</v>
      </c>
      <c r="CQ242" s="861">
        <v>-5.0836730000000001</v>
      </c>
      <c r="CR242" s="861">
        <v>-5.8324749999999996</v>
      </c>
      <c r="CS242" s="861">
        <v>-3.2598389999999999</v>
      </c>
      <c r="CT242" s="861">
        <v>-5.7391160000000001</v>
      </c>
      <c r="CU242" s="861">
        <v>-3.5490849999999998</v>
      </c>
      <c r="CV242" s="861">
        <v>-8.6012810000000002</v>
      </c>
      <c r="CW242" s="861">
        <v>-3.483584</v>
      </c>
      <c r="CX242" s="861">
        <v>-8.5086580000000005</v>
      </c>
      <c r="CY242" s="861">
        <v>-4.218045</v>
      </c>
      <c r="CZ242" s="861">
        <v>-5.6855960000000003</v>
      </c>
      <c r="DA242" s="861">
        <v>-2.9892449999999999</v>
      </c>
      <c r="DB242" s="861">
        <v>-6.1394070000000003</v>
      </c>
      <c r="DC242" s="861">
        <v>-2.8068520000000001</v>
      </c>
      <c r="DD242" s="861">
        <v>-8.3750839999999993</v>
      </c>
      <c r="DE242" s="861">
        <v>-5.3415350000000004</v>
      </c>
      <c r="DF242" s="861">
        <v>-8.6392150000000001</v>
      </c>
      <c r="DG242" s="861">
        <v>-5.0914739999999998</v>
      </c>
      <c r="DH242" s="861">
        <v>-5.469265</v>
      </c>
      <c r="DI242" s="861">
        <v>-3.6657440000000001</v>
      </c>
      <c r="DJ242" s="861">
        <v>-5.7023289999999998</v>
      </c>
      <c r="DK242" s="861">
        <v>-4.2607840000000001</v>
      </c>
      <c r="DL242" s="861">
        <v>-8.5632090000000005</v>
      </c>
      <c r="DM242" s="861">
        <v>-6.5692919999999999</v>
      </c>
      <c r="DN242" s="861">
        <v>-8.7015019999999996</v>
      </c>
      <c r="DO242" s="861">
        <v>-6.0473299999999997</v>
      </c>
      <c r="DP242" s="861">
        <v>-5.8971689999999999</v>
      </c>
      <c r="DQ242" s="861">
        <v>-4.3179930000000004</v>
      </c>
      <c r="DR242" s="861">
        <v>-6.3263309999999997</v>
      </c>
      <c r="DS242" s="861">
        <v>-5.1902460000000001</v>
      </c>
      <c r="DT242" s="861">
        <v>-8.2533089999999998</v>
      </c>
      <c r="DU242" s="861">
        <v>-7.4708059999999996</v>
      </c>
      <c r="DV242" s="861">
        <v>-8.8509600000000006</v>
      </c>
      <c r="DW242" s="861">
        <v>-5.1348240000000001</v>
      </c>
      <c r="DX242" s="861">
        <v>14.067705</v>
      </c>
      <c r="DY242" s="861">
        <v>10.746938999999999</v>
      </c>
      <c r="DZ242" s="861">
        <v>164.99491499999999</v>
      </c>
      <c r="EA242" s="861">
        <v>154.57819699999999</v>
      </c>
      <c r="EB242" s="861">
        <v>119.53</v>
      </c>
      <c r="EC242" s="861">
        <v>3.2450000000000001</v>
      </c>
      <c r="ED242" s="861">
        <v>381.7</v>
      </c>
      <c r="EE242" s="861">
        <v>119.46</v>
      </c>
      <c r="EF242" s="861">
        <v>5.6349999999999998</v>
      </c>
      <c r="EG242" s="861">
        <v>663.4</v>
      </c>
      <c r="EH242" s="861">
        <v>119.55</v>
      </c>
      <c r="EI242" s="861">
        <v>5.2809999999999997</v>
      </c>
      <c r="EJ242" s="861">
        <v>621.70000000000005</v>
      </c>
      <c r="EK242" s="861">
        <v>10.456712</v>
      </c>
      <c r="EL242" s="861">
        <v>6.5169800000000002</v>
      </c>
      <c r="EM242" s="861">
        <v>-14.655142</v>
      </c>
      <c r="EN242" s="861">
        <v>-20.451118000000001</v>
      </c>
      <c r="EO242" s="861">
        <v>96.184605000000005</v>
      </c>
      <c r="EP242" s="861">
        <v>91.683659000000006</v>
      </c>
      <c r="EQ242" s="861">
        <v>-5.4266389999999998</v>
      </c>
      <c r="ER242" s="861">
        <v>1092.5253319999999</v>
      </c>
      <c r="ES242" s="861">
        <v>2573.0657860000001</v>
      </c>
      <c r="ET242" s="861">
        <v>2418.836828</v>
      </c>
      <c r="EU242" s="861"/>
      <c r="EV242" s="861"/>
      <c r="EW242" s="861"/>
      <c r="EX242" s="861"/>
      <c r="EY242" s="861"/>
      <c r="EZ242" s="861"/>
      <c r="FA242" s="861"/>
      <c r="FB242" s="861"/>
      <c r="FC242" s="861"/>
      <c r="FD242" s="861"/>
    </row>
    <row r="243" spans="1:160" x14ac:dyDescent="0.25">
      <c r="A243" s="837">
        <v>46141</v>
      </c>
      <c r="B243" s="836">
        <v>0.5388425925925926</v>
      </c>
      <c r="C243" s="861">
        <v>13020</v>
      </c>
      <c r="D243" s="861">
        <v>0</v>
      </c>
      <c r="E243" s="861">
        <v>0</v>
      </c>
      <c r="F243" s="861">
        <v>75.726391000000007</v>
      </c>
      <c r="G243" s="861">
        <v>71.654499999999999</v>
      </c>
      <c r="H243" s="861">
        <v>65.016782000000006</v>
      </c>
      <c r="I243" s="861">
        <v>73.789786000000007</v>
      </c>
      <c r="J243" s="861">
        <v>71.494003000000006</v>
      </c>
      <c r="K243" s="861">
        <v>71.295901999999998</v>
      </c>
      <c r="L243" s="861">
        <v>74.027552999999997</v>
      </c>
      <c r="M243" s="861">
        <v>74.656574000000006</v>
      </c>
      <c r="N243" s="861">
        <v>-3.2335180000000001</v>
      </c>
      <c r="O243" s="861">
        <v>-5.649419</v>
      </c>
      <c r="P243" s="861">
        <v>-6.6415899999999999</v>
      </c>
      <c r="Q243" s="861">
        <v>-2.2908400000000002</v>
      </c>
      <c r="R243" s="861">
        <v>-3.488216</v>
      </c>
      <c r="S243" s="861">
        <v>-4.6659540000000002</v>
      </c>
      <c r="T243" s="861">
        <v>82.576492999999999</v>
      </c>
      <c r="U243" s="861">
        <v>73.334237000000002</v>
      </c>
      <c r="V243" s="861">
        <v>95.067858000000001</v>
      </c>
      <c r="W243" s="861">
        <v>94.202742999999998</v>
      </c>
      <c r="X243" s="861">
        <v>-1.964316</v>
      </c>
      <c r="Y243" s="861">
        <v>-2.3168060000000001</v>
      </c>
      <c r="Z243" s="861">
        <v>-7.105505</v>
      </c>
      <c r="AA243" s="861">
        <v>-6.6875260000000001</v>
      </c>
      <c r="AB243" s="861">
        <v>-6.5374249999999998</v>
      </c>
      <c r="AC243" s="861">
        <v>-8.8117669999999997</v>
      </c>
      <c r="AD243" s="861">
        <v>-10.758754</v>
      </c>
      <c r="AE243" s="861">
        <v>105.293136</v>
      </c>
      <c r="AF243" s="861">
        <v>98.607073</v>
      </c>
      <c r="AG243" s="861">
        <v>90.207275999999993</v>
      </c>
      <c r="AH243" s="861">
        <v>109.559253</v>
      </c>
      <c r="AI243" s="861">
        <v>91.148436000000004</v>
      </c>
      <c r="AJ243" s="861">
        <v>74.041094000000001</v>
      </c>
      <c r="AK243" s="861">
        <v>-3.2372369999999999</v>
      </c>
      <c r="AL243" s="861">
        <v>-5.7946619999999998</v>
      </c>
      <c r="AM243" s="861">
        <v>-4.3789579999999999</v>
      </c>
      <c r="AN243" s="861">
        <v>94.373118000000005</v>
      </c>
      <c r="AO243" s="861">
        <v>93.457194000000001</v>
      </c>
      <c r="AP243" s="861">
        <v>92.204239999999999</v>
      </c>
      <c r="AQ243" s="861">
        <v>90.017223000000001</v>
      </c>
      <c r="AR243" s="861">
        <v>73.703467000000003</v>
      </c>
      <c r="AS243" s="861">
        <v>63.527380000000001</v>
      </c>
      <c r="AT243" s="861">
        <v>78.423882000000006</v>
      </c>
      <c r="AU243" s="861">
        <v>76.276393999999996</v>
      </c>
      <c r="AV243" s="861">
        <v>73.902316999999996</v>
      </c>
      <c r="AW243" s="861">
        <v>73.474294</v>
      </c>
      <c r="AX243" s="861">
        <v>90.219739000000004</v>
      </c>
      <c r="AY243" s="861">
        <v>87.894602000000006</v>
      </c>
      <c r="AZ243" s="861">
        <v>-2.2268110000000001</v>
      </c>
      <c r="BA243" s="861">
        <v>-2.564416</v>
      </c>
      <c r="BB243" s="861">
        <v>-11.203509</v>
      </c>
      <c r="BC243" s="861">
        <v>-9.1694180000000003</v>
      </c>
      <c r="BD243" s="861">
        <v>-10.675229</v>
      </c>
      <c r="BE243" s="861">
        <v>-4.9589819999999998</v>
      </c>
      <c r="BF243" s="861">
        <v>24.639937</v>
      </c>
      <c r="BG243" s="861">
        <v>136.97306499999999</v>
      </c>
      <c r="BH243" s="861">
        <v>108.451787</v>
      </c>
      <c r="BI243" s="861">
        <v>54.264752000000001</v>
      </c>
      <c r="BJ243" s="861">
        <v>129.51738800000001</v>
      </c>
      <c r="BK243" s="861">
        <v>87.245906000000005</v>
      </c>
      <c r="BL243" s="861">
        <v>76.955996999999996</v>
      </c>
      <c r="BM243" s="861">
        <v>-16.070889000000001</v>
      </c>
      <c r="BN243" s="861">
        <v>-9.9132479999999994</v>
      </c>
      <c r="BO243" s="861">
        <v>-14.099539999999999</v>
      </c>
      <c r="BP243" s="861">
        <v>-9.6416160000000009</v>
      </c>
      <c r="BQ243" s="861">
        <v>87.950625000000002</v>
      </c>
      <c r="BR243" s="861">
        <v>89.485208999999998</v>
      </c>
      <c r="BS243" s="861">
        <v>86.753200000000007</v>
      </c>
      <c r="BT243" s="861">
        <v>60.330075000000001</v>
      </c>
      <c r="BU243" s="861">
        <v>65.552329999999998</v>
      </c>
      <c r="BV243" s="861">
        <v>62.285072999999997</v>
      </c>
      <c r="BW243" s="861">
        <v>65.546777000000006</v>
      </c>
      <c r="BX243" s="861">
        <v>-11.098808</v>
      </c>
      <c r="BY243" s="861">
        <v>-11.711669000000001</v>
      </c>
      <c r="BZ243" s="861">
        <v>-11.118797000000001</v>
      </c>
      <c r="CA243" s="861">
        <v>-14.914743</v>
      </c>
      <c r="CB243" s="861">
        <v>-5.7146660000000002</v>
      </c>
      <c r="CC243" s="861">
        <v>-1.805285</v>
      </c>
      <c r="CD243" s="861">
        <v>-5.6856819999999999</v>
      </c>
      <c r="CE243" s="861">
        <v>-0.170905</v>
      </c>
      <c r="CF243" s="861">
        <v>-8.1045390000000008</v>
      </c>
      <c r="CG243" s="861">
        <v>-9.8219999999999991E-3</v>
      </c>
      <c r="CH243" s="861">
        <v>-8.5331759999999992</v>
      </c>
      <c r="CI243" s="861">
        <v>-3.2831950000000001</v>
      </c>
      <c r="CJ243" s="861">
        <v>-5.9244680000000001</v>
      </c>
      <c r="CK243" s="861">
        <v>-2.2863899999999999</v>
      </c>
      <c r="CL243" s="861">
        <v>-6.2088929999999998</v>
      </c>
      <c r="CM243" s="861">
        <v>-1.5640000000000001E-2</v>
      </c>
      <c r="CN243" s="861">
        <v>-7.9183409999999999</v>
      </c>
      <c r="CO243" s="861">
        <v>-2.7624740000000001</v>
      </c>
      <c r="CP243" s="861">
        <v>-8.3640410000000003</v>
      </c>
      <c r="CQ243" s="861">
        <v>-5.0729709999999999</v>
      </c>
      <c r="CR243" s="861">
        <v>-5.8488020000000001</v>
      </c>
      <c r="CS243" s="861">
        <v>-3.258454</v>
      </c>
      <c r="CT243" s="861">
        <v>-5.7449539999999999</v>
      </c>
      <c r="CU243" s="861">
        <v>-3.521455</v>
      </c>
      <c r="CV243" s="861">
        <v>-8.6211939999999991</v>
      </c>
      <c r="CW243" s="861">
        <v>-3.4824329999999999</v>
      </c>
      <c r="CX243" s="861">
        <v>-8.5195460000000001</v>
      </c>
      <c r="CY243" s="861">
        <v>-4.2442070000000003</v>
      </c>
      <c r="CZ243" s="861">
        <v>-5.6763919999999999</v>
      </c>
      <c r="DA243" s="861">
        <v>-3.01952</v>
      </c>
      <c r="DB243" s="861">
        <v>-6.1502400000000002</v>
      </c>
      <c r="DC243" s="861">
        <v>-2.8296939999999999</v>
      </c>
      <c r="DD243" s="861">
        <v>-8.4014539999999993</v>
      </c>
      <c r="DE243" s="861">
        <v>-5.3719729999999997</v>
      </c>
      <c r="DF243" s="861">
        <v>-8.6706179999999993</v>
      </c>
      <c r="DG243" s="861">
        <v>-5.1054719999999998</v>
      </c>
      <c r="DH243" s="861">
        <v>-5.4646309999999998</v>
      </c>
      <c r="DI243" s="861">
        <v>-3.6772710000000002</v>
      </c>
      <c r="DJ243" s="861">
        <v>-5.6826610000000004</v>
      </c>
      <c r="DK243" s="861">
        <v>-4.2783680000000004</v>
      </c>
      <c r="DL243" s="861">
        <v>-8.5779979999999991</v>
      </c>
      <c r="DM243" s="861">
        <v>-6.5845010000000004</v>
      </c>
      <c r="DN243" s="861">
        <v>-8.7183890000000002</v>
      </c>
      <c r="DO243" s="861">
        <v>-6.0846689999999999</v>
      </c>
      <c r="DP243" s="861">
        <v>-5.9121170000000003</v>
      </c>
      <c r="DQ243" s="861">
        <v>-4.3374389999999998</v>
      </c>
      <c r="DR243" s="861">
        <v>-6.3281070000000001</v>
      </c>
      <c r="DS243" s="861">
        <v>-5.213444</v>
      </c>
      <c r="DT243" s="861">
        <v>-8.2217579999999995</v>
      </c>
      <c r="DU243" s="861">
        <v>-7.4776230000000004</v>
      </c>
      <c r="DV243" s="861">
        <v>-8.8513719999999996</v>
      </c>
      <c r="DW243" s="861">
        <v>-5.1729580000000004</v>
      </c>
      <c r="DX243" s="861">
        <v>13.962042</v>
      </c>
      <c r="DY243" s="861">
        <v>10.587277</v>
      </c>
      <c r="DZ243" s="861">
        <v>164.779989</v>
      </c>
      <c r="EA243" s="861">
        <v>153.85993400000001</v>
      </c>
      <c r="EB243" s="861">
        <v>119.45</v>
      </c>
      <c r="EC243" s="861">
        <v>3.242</v>
      </c>
      <c r="ED243" s="861">
        <v>381.5</v>
      </c>
      <c r="EE243" s="861">
        <v>119.54</v>
      </c>
      <c r="EF243" s="861">
        <v>5.633</v>
      </c>
      <c r="EG243" s="861">
        <v>665.2</v>
      </c>
      <c r="EH243" s="861">
        <v>119.56</v>
      </c>
      <c r="EI243" s="861">
        <v>5.2729999999999997</v>
      </c>
      <c r="EJ243" s="861">
        <v>620.20000000000005</v>
      </c>
      <c r="EK243" s="861">
        <v>10.452423</v>
      </c>
      <c r="EL243" s="861">
        <v>6.6446820000000004</v>
      </c>
      <c r="EM243" s="861">
        <v>-14.831381</v>
      </c>
      <c r="EN243" s="861">
        <v>-20.744222000000001</v>
      </c>
      <c r="EO243" s="861">
        <v>96.093695999999994</v>
      </c>
      <c r="EP243" s="861">
        <v>91.365902000000006</v>
      </c>
      <c r="EQ243" s="861">
        <v>-5.4356289999999996</v>
      </c>
      <c r="ER243" s="861">
        <v>1098.8933039999999</v>
      </c>
      <c r="ES243" s="861">
        <v>2584.1335560000002</v>
      </c>
      <c r="ET243" s="861">
        <v>2429.2047320000001</v>
      </c>
      <c r="EU243" s="861"/>
      <c r="EV243" s="861"/>
      <c r="EW243" s="861"/>
      <c r="EX243" s="861"/>
      <c r="EY243" s="861"/>
      <c r="EZ243" s="861"/>
      <c r="FA243" s="861"/>
      <c r="FB243" s="861"/>
      <c r="FC243" s="861"/>
      <c r="FD243" s="861"/>
    </row>
    <row r="244" spans="1:160" x14ac:dyDescent="0.25">
      <c r="A244" s="837">
        <v>46141</v>
      </c>
      <c r="B244" s="836">
        <v>0.53953703703703704</v>
      </c>
      <c r="C244" s="861">
        <v>13080</v>
      </c>
      <c r="D244" s="861">
        <v>0</v>
      </c>
      <c r="E244" s="861">
        <v>0</v>
      </c>
      <c r="F244" s="861">
        <v>75.533973000000003</v>
      </c>
      <c r="G244" s="861">
        <v>71.648195000000001</v>
      </c>
      <c r="H244" s="861">
        <v>64.844994999999997</v>
      </c>
      <c r="I244" s="861">
        <v>73.777092999999994</v>
      </c>
      <c r="J244" s="861">
        <v>71.451583999999997</v>
      </c>
      <c r="K244" s="861">
        <v>71.278929000000005</v>
      </c>
      <c r="L244" s="861">
        <v>74.007232999999999</v>
      </c>
      <c r="M244" s="861">
        <v>74.624859000000001</v>
      </c>
      <c r="N244" s="861">
        <v>-3.5754860000000002</v>
      </c>
      <c r="O244" s="861">
        <v>-5.9409179999999999</v>
      </c>
      <c r="P244" s="861">
        <v>-6.9228009999999998</v>
      </c>
      <c r="Q244" s="861">
        <v>-2.4153859999999998</v>
      </c>
      <c r="R244" s="861">
        <v>-3.7119650000000002</v>
      </c>
      <c r="S244" s="861">
        <v>-4.7709460000000004</v>
      </c>
      <c r="T244" s="861">
        <v>82.439678000000001</v>
      </c>
      <c r="U244" s="861">
        <v>73.213291999999996</v>
      </c>
      <c r="V244" s="861">
        <v>94.738737999999998</v>
      </c>
      <c r="W244" s="861">
        <v>93.831556000000006</v>
      </c>
      <c r="X244" s="861">
        <v>-2.098843</v>
      </c>
      <c r="Y244" s="861">
        <v>-2.5540639999999999</v>
      </c>
      <c r="Z244" s="861">
        <v>-7.2786530000000003</v>
      </c>
      <c r="AA244" s="861">
        <v>-6.9819899999999997</v>
      </c>
      <c r="AB244" s="861">
        <v>-6.7002240000000004</v>
      </c>
      <c r="AC244" s="861">
        <v>-9.1058869999999992</v>
      </c>
      <c r="AD244" s="861">
        <v>-11.051436000000001</v>
      </c>
      <c r="AE244" s="861">
        <v>104.932864</v>
      </c>
      <c r="AF244" s="861">
        <v>98.182818999999995</v>
      </c>
      <c r="AG244" s="861">
        <v>89.861588999999995</v>
      </c>
      <c r="AH244" s="861">
        <v>109.311539</v>
      </c>
      <c r="AI244" s="861">
        <v>90.909243000000004</v>
      </c>
      <c r="AJ244" s="861">
        <v>73.693894</v>
      </c>
      <c r="AK244" s="861">
        <v>-3.5627680000000002</v>
      </c>
      <c r="AL244" s="861">
        <v>-6.1300109999999997</v>
      </c>
      <c r="AM244" s="861">
        <v>-4.5827960000000001</v>
      </c>
      <c r="AN244" s="861">
        <v>94.107426000000004</v>
      </c>
      <c r="AO244" s="861">
        <v>93.183806000000004</v>
      </c>
      <c r="AP244" s="861">
        <v>91.818618000000001</v>
      </c>
      <c r="AQ244" s="861">
        <v>89.749405999999993</v>
      </c>
      <c r="AR244" s="861">
        <v>73.658512999999999</v>
      </c>
      <c r="AS244" s="861">
        <v>63.583787999999998</v>
      </c>
      <c r="AT244" s="861">
        <v>78.287013999999999</v>
      </c>
      <c r="AU244" s="861">
        <v>76.213421999999994</v>
      </c>
      <c r="AV244" s="861">
        <v>74.492844000000005</v>
      </c>
      <c r="AW244" s="861">
        <v>73.393989000000005</v>
      </c>
      <c r="AX244" s="861">
        <v>90.061284000000001</v>
      </c>
      <c r="AY244" s="861">
        <v>87.909679999999994</v>
      </c>
      <c r="AZ244" s="861">
        <v>-2.509576</v>
      </c>
      <c r="BA244" s="861">
        <v>-2.7294670000000001</v>
      </c>
      <c r="BB244" s="861">
        <v>-11.471717999999999</v>
      </c>
      <c r="BC244" s="861">
        <v>-9.4025390000000009</v>
      </c>
      <c r="BD244" s="861">
        <v>-10.860029000000001</v>
      </c>
      <c r="BE244" s="861">
        <v>-5.0394259999999997</v>
      </c>
      <c r="BF244" s="861">
        <v>24.972486</v>
      </c>
      <c r="BG244" s="861">
        <v>137.065438</v>
      </c>
      <c r="BH244" s="861">
        <v>108.390072</v>
      </c>
      <c r="BI244" s="861">
        <v>54.146200999999998</v>
      </c>
      <c r="BJ244" s="861">
        <v>129.53983700000001</v>
      </c>
      <c r="BK244" s="861">
        <v>87.120749000000004</v>
      </c>
      <c r="BL244" s="861">
        <v>76.855469999999997</v>
      </c>
      <c r="BM244" s="861">
        <v>-16.315206</v>
      </c>
      <c r="BN244" s="861">
        <v>-10.231749000000001</v>
      </c>
      <c r="BO244" s="861">
        <v>-14.302020000000001</v>
      </c>
      <c r="BP244" s="861">
        <v>-9.9398029999999995</v>
      </c>
      <c r="BQ244" s="861">
        <v>87.854253999999997</v>
      </c>
      <c r="BR244" s="861">
        <v>89.312556000000001</v>
      </c>
      <c r="BS244" s="861">
        <v>86.516238000000001</v>
      </c>
      <c r="BT244" s="861">
        <v>60.294131</v>
      </c>
      <c r="BU244" s="861">
        <v>65.494152</v>
      </c>
      <c r="BV244" s="861">
        <v>62.301285</v>
      </c>
      <c r="BW244" s="861">
        <v>65.494579000000002</v>
      </c>
      <c r="BX244" s="861">
        <v>-11.459854999999999</v>
      </c>
      <c r="BY244" s="861">
        <v>-11.964782</v>
      </c>
      <c r="BZ244" s="861">
        <v>-11.482279999999999</v>
      </c>
      <c r="CA244" s="861">
        <v>-15.181991</v>
      </c>
      <c r="CB244" s="861">
        <v>-5.6945880000000004</v>
      </c>
      <c r="CC244" s="861">
        <v>-1.818017</v>
      </c>
      <c r="CD244" s="861">
        <v>-5.6952280000000002</v>
      </c>
      <c r="CE244" s="861">
        <v>-0.22289</v>
      </c>
      <c r="CF244" s="861">
        <v>-8.0760140000000007</v>
      </c>
      <c r="CG244" s="861">
        <v>-1.908E-2</v>
      </c>
      <c r="CH244" s="861">
        <v>-8.5387599999999999</v>
      </c>
      <c r="CI244" s="861">
        <v>-3.330066</v>
      </c>
      <c r="CJ244" s="861">
        <v>-5.9221029999999999</v>
      </c>
      <c r="CK244" s="861">
        <v>-2.298667</v>
      </c>
      <c r="CL244" s="861">
        <v>-6.2021189999999997</v>
      </c>
      <c r="CM244" s="861">
        <v>-3.4344E-2</v>
      </c>
      <c r="CN244" s="861">
        <v>-7.8916959999999996</v>
      </c>
      <c r="CO244" s="861">
        <v>-2.7810519999999999</v>
      </c>
      <c r="CP244" s="861">
        <v>-8.3337000000000003</v>
      </c>
      <c r="CQ244" s="861">
        <v>-5.0860940000000001</v>
      </c>
      <c r="CR244" s="861">
        <v>-5.8316350000000003</v>
      </c>
      <c r="CS244" s="861">
        <v>-3.2910439999999999</v>
      </c>
      <c r="CT244" s="861">
        <v>-5.7639860000000001</v>
      </c>
      <c r="CU244" s="861">
        <v>-3.5655079999999999</v>
      </c>
      <c r="CV244" s="861">
        <v>-8.596762</v>
      </c>
      <c r="CW244" s="861">
        <v>-3.4739909999999998</v>
      </c>
      <c r="CX244" s="861">
        <v>-8.4857259999999997</v>
      </c>
      <c r="CY244" s="861">
        <v>-4.2347960000000002</v>
      </c>
      <c r="CZ244" s="861">
        <v>-5.6562390000000002</v>
      </c>
      <c r="DA244" s="861">
        <v>-2.989636</v>
      </c>
      <c r="DB244" s="861">
        <v>-6.114611</v>
      </c>
      <c r="DC244" s="861">
        <v>-2.7993540000000001</v>
      </c>
      <c r="DD244" s="861">
        <v>-8.3568949999999997</v>
      </c>
      <c r="DE244" s="861">
        <v>-5.3369429999999998</v>
      </c>
      <c r="DF244" s="861">
        <v>-8.6349610000000006</v>
      </c>
      <c r="DG244" s="861">
        <v>-5.0835179999999998</v>
      </c>
      <c r="DH244" s="861">
        <v>-5.435676</v>
      </c>
      <c r="DI244" s="861">
        <v>-3.6653630000000001</v>
      </c>
      <c r="DJ244" s="861">
        <v>-5.7112699999999998</v>
      </c>
      <c r="DK244" s="861">
        <v>-4.2548219999999999</v>
      </c>
      <c r="DL244" s="861">
        <v>-8.5722579999999997</v>
      </c>
      <c r="DM244" s="861">
        <v>-6.5601079999999996</v>
      </c>
      <c r="DN244" s="861">
        <v>-8.7216009999999997</v>
      </c>
      <c r="DO244" s="861">
        <v>-6.0346979999999997</v>
      </c>
      <c r="DP244" s="861">
        <v>-5.9036580000000001</v>
      </c>
      <c r="DQ244" s="861">
        <v>-4.3041229999999997</v>
      </c>
      <c r="DR244" s="861">
        <v>-6.3217489999999996</v>
      </c>
      <c r="DS244" s="861">
        <v>-5.2033719999999999</v>
      </c>
      <c r="DT244" s="861">
        <v>-8.231465</v>
      </c>
      <c r="DU244" s="861">
        <v>-7.4732950000000002</v>
      </c>
      <c r="DV244" s="861">
        <v>-8.8601729999999996</v>
      </c>
      <c r="DW244" s="861">
        <v>-5.1644759999999996</v>
      </c>
      <c r="DX244" s="861">
        <v>13.825953</v>
      </c>
      <c r="DY244" s="861">
        <v>10.489535999999999</v>
      </c>
      <c r="DZ244" s="861">
        <v>164.07338999999999</v>
      </c>
      <c r="EA244" s="861">
        <v>153.89619200000001</v>
      </c>
      <c r="EB244" s="861">
        <v>120.21</v>
      </c>
      <c r="EC244" s="861">
        <v>1.2390000000000001</v>
      </c>
      <c r="ED244" s="861">
        <v>132.1</v>
      </c>
      <c r="EE244" s="861">
        <v>120.24</v>
      </c>
      <c r="EF244" s="861">
        <v>5.5890000000000004</v>
      </c>
      <c r="EG244" s="861">
        <v>663.6</v>
      </c>
      <c r="EH244" s="861">
        <v>119.95</v>
      </c>
      <c r="EI244" s="861">
        <v>5.2510000000000003</v>
      </c>
      <c r="EJ244" s="861">
        <v>617.4</v>
      </c>
      <c r="EK244" s="861">
        <v>10.476314</v>
      </c>
      <c r="EL244" s="861">
        <v>6.6223429999999999</v>
      </c>
      <c r="EM244" s="861">
        <v>-15.05911</v>
      </c>
      <c r="EN244" s="861">
        <v>-20.924363</v>
      </c>
      <c r="EO244" s="861">
        <v>95.794253999999995</v>
      </c>
      <c r="EP244" s="861">
        <v>91.381966000000006</v>
      </c>
      <c r="EQ244" s="861">
        <v>-5.4287109999999998</v>
      </c>
      <c r="ER244" s="861">
        <v>1102.690971</v>
      </c>
      <c r="ES244" s="861">
        <v>2595.1876240000001</v>
      </c>
      <c r="ET244" s="861">
        <v>2439.5439070000002</v>
      </c>
      <c r="EU244" s="861"/>
      <c r="EV244" s="861"/>
      <c r="EW244" s="861"/>
      <c r="EX244" s="861"/>
      <c r="EY244" s="861"/>
      <c r="EZ244" s="861"/>
      <c r="FA244" s="861"/>
      <c r="FB244" s="861"/>
      <c r="FC244" s="861"/>
      <c r="FD244" s="861"/>
    </row>
    <row r="245" spans="1:160" x14ac:dyDescent="0.25">
      <c r="A245" s="837">
        <v>46141</v>
      </c>
      <c r="B245" s="836">
        <v>0.54023148148148148</v>
      </c>
      <c r="C245" s="861">
        <v>13140</v>
      </c>
      <c r="D245" s="861">
        <v>0</v>
      </c>
      <c r="E245" s="861">
        <v>0</v>
      </c>
      <c r="F245" s="861">
        <v>75.655793000000003</v>
      </c>
      <c r="G245" s="861">
        <v>71.647600999999995</v>
      </c>
      <c r="H245" s="861">
        <v>65.071803000000003</v>
      </c>
      <c r="I245" s="861">
        <v>73.776871999999997</v>
      </c>
      <c r="J245" s="861">
        <v>71.428032000000002</v>
      </c>
      <c r="K245" s="861">
        <v>71.268949000000006</v>
      </c>
      <c r="L245" s="861">
        <v>74.000405000000001</v>
      </c>
      <c r="M245" s="861">
        <v>74.647194999999996</v>
      </c>
      <c r="N245" s="861">
        <v>-3.6628259999999999</v>
      </c>
      <c r="O245" s="861">
        <v>-6.1717760000000004</v>
      </c>
      <c r="P245" s="861">
        <v>-7.0288170000000001</v>
      </c>
      <c r="Q245" s="861">
        <v>-2.5388850000000001</v>
      </c>
      <c r="R245" s="861">
        <v>-3.715811</v>
      </c>
      <c r="S245" s="861">
        <v>-4.9032790000000004</v>
      </c>
      <c r="T245" s="861">
        <v>82.371835000000004</v>
      </c>
      <c r="U245" s="861">
        <v>73.403326000000007</v>
      </c>
      <c r="V245" s="861">
        <v>94.619825000000006</v>
      </c>
      <c r="W245" s="861">
        <v>93.773697999999996</v>
      </c>
      <c r="X245" s="861">
        <v>-2.2801</v>
      </c>
      <c r="Y245" s="861">
        <v>-2.7318739999999999</v>
      </c>
      <c r="Z245" s="861">
        <v>-7.487698</v>
      </c>
      <c r="AA245" s="861">
        <v>-7.1643049999999997</v>
      </c>
      <c r="AB245" s="861">
        <v>-6.9192270000000002</v>
      </c>
      <c r="AC245" s="861">
        <v>-9.3135329999999996</v>
      </c>
      <c r="AD245" s="861">
        <v>-11.134022</v>
      </c>
      <c r="AE245" s="861">
        <v>104.841965</v>
      </c>
      <c r="AF245" s="861">
        <v>97.980986000000001</v>
      </c>
      <c r="AG245" s="861">
        <v>89.640815000000003</v>
      </c>
      <c r="AH245" s="861">
        <v>109.093395</v>
      </c>
      <c r="AI245" s="861">
        <v>90.879825999999994</v>
      </c>
      <c r="AJ245" s="861">
        <v>73.690538000000004</v>
      </c>
      <c r="AK245" s="861">
        <v>-3.8308589999999998</v>
      </c>
      <c r="AL245" s="861">
        <v>-6.2943189999999998</v>
      </c>
      <c r="AM245" s="861">
        <v>-4.7397239999999998</v>
      </c>
      <c r="AN245" s="861">
        <v>94.028419</v>
      </c>
      <c r="AO245" s="861">
        <v>93.106975000000006</v>
      </c>
      <c r="AP245" s="861">
        <v>91.753681999999998</v>
      </c>
      <c r="AQ245" s="861">
        <v>89.564294000000004</v>
      </c>
      <c r="AR245" s="861">
        <v>73.523697999999996</v>
      </c>
      <c r="AS245" s="861">
        <v>63.547550000000001</v>
      </c>
      <c r="AT245" s="861">
        <v>78.202742999999998</v>
      </c>
      <c r="AU245" s="861">
        <v>76.134009000000006</v>
      </c>
      <c r="AV245" s="861">
        <v>74.223460000000003</v>
      </c>
      <c r="AW245" s="861">
        <v>73.564366000000007</v>
      </c>
      <c r="AX245" s="861">
        <v>90.097658999999993</v>
      </c>
      <c r="AY245" s="861">
        <v>87.808403999999996</v>
      </c>
      <c r="AZ245" s="861">
        <v>-2.5746009999999999</v>
      </c>
      <c r="BA245" s="861">
        <v>-2.978761</v>
      </c>
      <c r="BB245" s="861">
        <v>-11.604037</v>
      </c>
      <c r="BC245" s="861">
        <v>-9.5860140000000005</v>
      </c>
      <c r="BD245" s="861">
        <v>-11.081064</v>
      </c>
      <c r="BE245" s="861">
        <v>-5.3716970000000002</v>
      </c>
      <c r="BF245" s="861">
        <v>24.994689999999999</v>
      </c>
      <c r="BG245" s="861">
        <v>137.37716800000001</v>
      </c>
      <c r="BH245" s="861">
        <v>108.360311</v>
      </c>
      <c r="BI245" s="861">
        <v>54.076394000000001</v>
      </c>
      <c r="BJ245" s="861">
        <v>130.06608199999999</v>
      </c>
      <c r="BK245" s="861">
        <v>87.091331999999994</v>
      </c>
      <c r="BL245" s="861">
        <v>76.669310999999993</v>
      </c>
      <c r="BM245" s="861">
        <v>-16.501345000000001</v>
      </c>
      <c r="BN245" s="861">
        <v>-10.309327</v>
      </c>
      <c r="BO245" s="861">
        <v>-14.629189999999999</v>
      </c>
      <c r="BP245" s="861">
        <v>-10.152991999999999</v>
      </c>
      <c r="BQ245" s="861">
        <v>87.793813999999998</v>
      </c>
      <c r="BR245" s="861">
        <v>89.213369999999998</v>
      </c>
      <c r="BS245" s="861">
        <v>86.394223999999994</v>
      </c>
      <c r="BT245" s="861">
        <v>60.277053000000002</v>
      </c>
      <c r="BU245" s="861">
        <v>65.554091999999997</v>
      </c>
      <c r="BV245" s="861">
        <v>62.255966000000001</v>
      </c>
      <c r="BW245" s="861">
        <v>65.524618000000004</v>
      </c>
      <c r="BX245" s="861">
        <v>-11.586884</v>
      </c>
      <c r="BY245" s="861">
        <v>-12.096621000000001</v>
      </c>
      <c r="BZ245" s="861">
        <v>-11.658792999999999</v>
      </c>
      <c r="CA245" s="861">
        <v>-15.353861</v>
      </c>
      <c r="CB245" s="861">
        <v>-5.694674</v>
      </c>
      <c r="CC245" s="861">
        <v>-1.7798769999999999</v>
      </c>
      <c r="CD245" s="861">
        <v>-5.6857569999999997</v>
      </c>
      <c r="CE245" s="861">
        <v>-0.171903</v>
      </c>
      <c r="CF245" s="861">
        <v>-8.0457479999999997</v>
      </c>
      <c r="CG245" s="861">
        <v>4.1301999999999998E-2</v>
      </c>
      <c r="CH245" s="861">
        <v>-8.5079449999999994</v>
      </c>
      <c r="CI245" s="861">
        <v>-3.2632789999999998</v>
      </c>
      <c r="CJ245" s="861">
        <v>-5.9310489999999998</v>
      </c>
      <c r="CK245" s="861">
        <v>-2.2261899999999999</v>
      </c>
      <c r="CL245" s="861">
        <v>-6.1753799999999996</v>
      </c>
      <c r="CM245" s="861">
        <v>3.6909999999999998E-3</v>
      </c>
      <c r="CN245" s="861">
        <v>-7.8880990000000004</v>
      </c>
      <c r="CO245" s="861">
        <v>-2.705565</v>
      </c>
      <c r="CP245" s="861">
        <v>-8.3354269999999993</v>
      </c>
      <c r="CQ245" s="861">
        <v>-5.0370540000000004</v>
      </c>
      <c r="CR245" s="861">
        <v>-5.8389499999999996</v>
      </c>
      <c r="CS245" s="861">
        <v>-3.2277469999999999</v>
      </c>
      <c r="CT245" s="861">
        <v>-5.7614099999999997</v>
      </c>
      <c r="CU245" s="861">
        <v>-3.5090520000000001</v>
      </c>
      <c r="CV245" s="861">
        <v>-8.5712299999999999</v>
      </c>
      <c r="CW245" s="861">
        <v>-3.4291550000000002</v>
      </c>
      <c r="CX245" s="861">
        <v>-8.4667720000000006</v>
      </c>
      <c r="CY245" s="861">
        <v>-4.1843450000000004</v>
      </c>
      <c r="CZ245" s="861">
        <v>-5.6527510000000003</v>
      </c>
      <c r="DA245" s="861">
        <v>-2.9693420000000001</v>
      </c>
      <c r="DB245" s="861">
        <v>-6.1086770000000001</v>
      </c>
      <c r="DC245" s="861">
        <v>-2.7860260000000001</v>
      </c>
      <c r="DD245" s="861">
        <v>-8.3557930000000002</v>
      </c>
      <c r="DE245" s="861">
        <v>-5.2953159999999997</v>
      </c>
      <c r="DF245" s="861">
        <v>-8.6087229999999995</v>
      </c>
      <c r="DG245" s="861">
        <v>-5.0639450000000004</v>
      </c>
      <c r="DH245" s="861">
        <v>-5.4249450000000001</v>
      </c>
      <c r="DI245" s="861">
        <v>-3.651354</v>
      </c>
      <c r="DJ245" s="861">
        <v>-5.689292</v>
      </c>
      <c r="DK245" s="861">
        <v>-4.2356850000000001</v>
      </c>
      <c r="DL245" s="861">
        <v>-8.5547260000000005</v>
      </c>
      <c r="DM245" s="861">
        <v>-6.5360969999999998</v>
      </c>
      <c r="DN245" s="861">
        <v>-8.7014479999999992</v>
      </c>
      <c r="DO245" s="861">
        <v>-6.0127639999999998</v>
      </c>
      <c r="DP245" s="861">
        <v>-5.8807960000000001</v>
      </c>
      <c r="DQ245" s="861">
        <v>-4.2873099999999997</v>
      </c>
      <c r="DR245" s="861">
        <v>-6.3193469999999996</v>
      </c>
      <c r="DS245" s="861">
        <v>-5.1907259999999997</v>
      </c>
      <c r="DT245" s="861">
        <v>-8.2097300000000004</v>
      </c>
      <c r="DU245" s="861">
        <v>-7.4436400000000003</v>
      </c>
      <c r="DV245" s="861">
        <v>-8.8525290000000005</v>
      </c>
      <c r="DW245" s="861">
        <v>-5.152685</v>
      </c>
      <c r="DX245" s="861">
        <v>13.669062</v>
      </c>
      <c r="DY245" s="861">
        <v>10.399960999999999</v>
      </c>
      <c r="DZ245" s="861">
        <v>163.991153</v>
      </c>
      <c r="EA245" s="861">
        <v>153.84204800000001</v>
      </c>
      <c r="EB245" s="861">
        <v>119.52</v>
      </c>
      <c r="EC245" s="861">
        <v>3.2450000000000001</v>
      </c>
      <c r="ED245" s="861">
        <v>382.5</v>
      </c>
      <c r="EE245" s="861">
        <v>119.4</v>
      </c>
      <c r="EF245" s="861">
        <v>5.6219999999999999</v>
      </c>
      <c r="EG245" s="861">
        <v>660.1</v>
      </c>
      <c r="EH245" s="861">
        <v>119.69</v>
      </c>
      <c r="EI245" s="861">
        <v>5.24</v>
      </c>
      <c r="EJ245" s="861">
        <v>616.4</v>
      </c>
      <c r="EK245" s="861">
        <v>10.582967</v>
      </c>
      <c r="EL245" s="861">
        <v>6.4607390000000002</v>
      </c>
      <c r="EM245" s="861">
        <v>-15.322691000000001</v>
      </c>
      <c r="EN245" s="861">
        <v>-21.089929000000001</v>
      </c>
      <c r="EO245" s="861">
        <v>95.759347000000005</v>
      </c>
      <c r="EP245" s="861">
        <v>91.357975999999994</v>
      </c>
      <c r="EQ245" s="861">
        <v>-5.403651</v>
      </c>
      <c r="ER245" s="861">
        <v>1105.379443</v>
      </c>
      <c r="ES245" s="861">
        <v>2606.2297859999999</v>
      </c>
      <c r="ET245" s="861">
        <v>2449.8552970000001</v>
      </c>
      <c r="EU245" s="861"/>
      <c r="EV245" s="861"/>
      <c r="EW245" s="861"/>
      <c r="EX245" s="861"/>
      <c r="EY245" s="861"/>
      <c r="EZ245" s="861"/>
      <c r="FA245" s="861"/>
      <c r="FB245" s="861"/>
      <c r="FC245" s="861"/>
      <c r="FD245" s="861"/>
    </row>
    <row r="246" spans="1:160" x14ac:dyDescent="0.25">
      <c r="A246" s="837">
        <v>46141</v>
      </c>
      <c r="B246" s="836">
        <v>0.54092592592592592</v>
      </c>
      <c r="C246" s="861">
        <v>13200</v>
      </c>
      <c r="D246" s="861">
        <v>0</v>
      </c>
      <c r="E246" s="861">
        <v>0</v>
      </c>
      <c r="F246" s="861">
        <v>75.542456000000001</v>
      </c>
      <c r="G246" s="861">
        <v>71.666893999999999</v>
      </c>
      <c r="H246" s="861">
        <v>64.989096000000004</v>
      </c>
      <c r="I246" s="861">
        <v>73.775824</v>
      </c>
      <c r="J246" s="861">
        <v>71.472369</v>
      </c>
      <c r="K246" s="861">
        <v>71.270020000000002</v>
      </c>
      <c r="L246" s="861">
        <v>74.019035000000002</v>
      </c>
      <c r="M246" s="861">
        <v>74.636652999999995</v>
      </c>
      <c r="N246" s="861">
        <v>-3.7836370000000001</v>
      </c>
      <c r="O246" s="861">
        <v>-6.3401870000000002</v>
      </c>
      <c r="P246" s="861">
        <v>-7.2488530000000004</v>
      </c>
      <c r="Q246" s="861">
        <v>-2.237304</v>
      </c>
      <c r="R246" s="861">
        <v>-3.953163</v>
      </c>
      <c r="S246" s="861">
        <v>-5.0521229999999999</v>
      </c>
      <c r="T246" s="861">
        <v>82.622129999999999</v>
      </c>
      <c r="U246" s="861">
        <v>73.489125999999999</v>
      </c>
      <c r="V246" s="861">
        <v>94.766007999999999</v>
      </c>
      <c r="W246" s="861">
        <v>93.862160000000003</v>
      </c>
      <c r="X246" s="861">
        <v>-2.2587600000000001</v>
      </c>
      <c r="Y246" s="861">
        <v>-2.8788230000000001</v>
      </c>
      <c r="Z246" s="861">
        <v>-7.6675389999999997</v>
      </c>
      <c r="AA246" s="861">
        <v>-7.3178840000000003</v>
      </c>
      <c r="AB246" s="861">
        <v>-7.05246</v>
      </c>
      <c r="AC246" s="861">
        <v>-9.4364840000000001</v>
      </c>
      <c r="AD246" s="861">
        <v>-11.333728000000001</v>
      </c>
      <c r="AE246" s="861">
        <v>104.75226600000001</v>
      </c>
      <c r="AF246" s="861">
        <v>97.797196999999997</v>
      </c>
      <c r="AG246" s="861">
        <v>89.481447000000003</v>
      </c>
      <c r="AH246" s="861">
        <v>109.08505100000001</v>
      </c>
      <c r="AI246" s="861">
        <v>90.846841999999995</v>
      </c>
      <c r="AJ246" s="861">
        <v>73.645043999999999</v>
      </c>
      <c r="AK246" s="861">
        <v>-4.02867</v>
      </c>
      <c r="AL246" s="861">
        <v>-6.5808309999999999</v>
      </c>
      <c r="AM246" s="861">
        <v>-4.8407039999999997</v>
      </c>
      <c r="AN246" s="861">
        <v>93.872230999999999</v>
      </c>
      <c r="AO246" s="861">
        <v>93.228752</v>
      </c>
      <c r="AP246" s="861">
        <v>91.663116000000002</v>
      </c>
      <c r="AQ246" s="861">
        <v>89.433207999999993</v>
      </c>
      <c r="AR246" s="861">
        <v>73.557565999999994</v>
      </c>
      <c r="AS246" s="861">
        <v>63.611364000000002</v>
      </c>
      <c r="AT246" s="861">
        <v>78.129518000000004</v>
      </c>
      <c r="AU246" s="861">
        <v>76.068201000000002</v>
      </c>
      <c r="AV246" s="861">
        <v>74.366352000000006</v>
      </c>
      <c r="AW246" s="861">
        <v>73.571005</v>
      </c>
      <c r="AX246" s="861">
        <v>90.048135000000002</v>
      </c>
      <c r="AY246" s="861">
        <v>87.879436999999996</v>
      </c>
      <c r="AZ246" s="861">
        <v>-2.7759269999999998</v>
      </c>
      <c r="BA246" s="861">
        <v>-3.0660029999999998</v>
      </c>
      <c r="BB246" s="861">
        <v>-11.809203999999999</v>
      </c>
      <c r="BC246" s="861">
        <v>-9.8379139999999996</v>
      </c>
      <c r="BD246" s="861">
        <v>-11.268191</v>
      </c>
      <c r="BE246" s="861">
        <v>-5.6952569999999998</v>
      </c>
      <c r="BF246" s="861">
        <v>25.612648</v>
      </c>
      <c r="BG246" s="861">
        <v>137.43302399999999</v>
      </c>
      <c r="BH246" s="861">
        <v>108.316007</v>
      </c>
      <c r="BI246" s="861">
        <v>53.868504999999999</v>
      </c>
      <c r="BJ246" s="861">
        <v>129.93557300000001</v>
      </c>
      <c r="BK246" s="861">
        <v>87.110277999999994</v>
      </c>
      <c r="BL246" s="861">
        <v>76.634102999999996</v>
      </c>
      <c r="BM246" s="861">
        <v>-16.684639000000001</v>
      </c>
      <c r="BN246" s="861">
        <v>-10.608046999999999</v>
      </c>
      <c r="BO246" s="861">
        <v>-14.827802999999999</v>
      </c>
      <c r="BP246" s="861">
        <v>-10.419703999999999</v>
      </c>
      <c r="BQ246" s="861">
        <v>87.793790000000001</v>
      </c>
      <c r="BR246" s="861">
        <v>89.222626000000005</v>
      </c>
      <c r="BS246" s="861">
        <v>86.363491999999994</v>
      </c>
      <c r="BT246" s="861">
        <v>60.290067999999998</v>
      </c>
      <c r="BU246" s="861">
        <v>65.525980000000004</v>
      </c>
      <c r="BV246" s="861">
        <v>62.170273999999999</v>
      </c>
      <c r="BW246" s="861">
        <v>65.457631000000006</v>
      </c>
      <c r="BX246" s="861">
        <v>-11.815811</v>
      </c>
      <c r="BY246" s="861">
        <v>-12.299825999999999</v>
      </c>
      <c r="BZ246" s="861">
        <v>-11.942887000000001</v>
      </c>
      <c r="CA246" s="861">
        <v>-15.508473</v>
      </c>
      <c r="CB246" s="861">
        <v>-5.6725950000000003</v>
      </c>
      <c r="CC246" s="861">
        <v>-1.7808470000000001</v>
      </c>
      <c r="CD246" s="861">
        <v>-5.6638929999999998</v>
      </c>
      <c r="CE246" s="861">
        <v>-0.15900600000000001</v>
      </c>
      <c r="CF246" s="861">
        <v>-8.0453449999999993</v>
      </c>
      <c r="CG246" s="861">
        <v>3.1997999999999999E-2</v>
      </c>
      <c r="CH246" s="861">
        <v>-8.5293100000000006</v>
      </c>
      <c r="CI246" s="861">
        <v>-3.2807539999999999</v>
      </c>
      <c r="CJ246" s="861">
        <v>-5.9173539999999996</v>
      </c>
      <c r="CK246" s="861">
        <v>-2.2679610000000001</v>
      </c>
      <c r="CL246" s="861">
        <v>-6.1493010000000004</v>
      </c>
      <c r="CM246" s="861">
        <v>3.6914000000000002E-2</v>
      </c>
      <c r="CN246" s="861">
        <v>-7.8951789999999997</v>
      </c>
      <c r="CO246" s="861">
        <v>-2.752027</v>
      </c>
      <c r="CP246" s="861">
        <v>-8.3274039999999996</v>
      </c>
      <c r="CQ246" s="861">
        <v>-5.0747080000000002</v>
      </c>
      <c r="CR246" s="861">
        <v>-5.8076470000000002</v>
      </c>
      <c r="CS246" s="861">
        <v>-3.2262879999999998</v>
      </c>
      <c r="CT246" s="861">
        <v>-5.7083680000000001</v>
      </c>
      <c r="CU246" s="861">
        <v>-3.5216949999999998</v>
      </c>
      <c r="CV246" s="861">
        <v>-8.5933399999999995</v>
      </c>
      <c r="CW246" s="861">
        <v>-3.4506220000000001</v>
      </c>
      <c r="CX246" s="861">
        <v>-8.4696400000000001</v>
      </c>
      <c r="CY246" s="861">
        <v>-4.2062600000000003</v>
      </c>
      <c r="CZ246" s="861">
        <v>-5.633699</v>
      </c>
      <c r="DA246" s="861">
        <v>-3.002437</v>
      </c>
      <c r="DB246" s="861">
        <v>-6.0952909999999996</v>
      </c>
      <c r="DC246" s="861">
        <v>-2.776421</v>
      </c>
      <c r="DD246" s="861">
        <v>-8.3532150000000005</v>
      </c>
      <c r="DE246" s="861">
        <v>-5.3281559999999999</v>
      </c>
      <c r="DF246" s="861">
        <v>-8.627739</v>
      </c>
      <c r="DG246" s="861">
        <v>-5.0754049999999999</v>
      </c>
      <c r="DH246" s="861">
        <v>-5.4312860000000001</v>
      </c>
      <c r="DI246" s="861">
        <v>-3.6449579999999999</v>
      </c>
      <c r="DJ246" s="861">
        <v>-5.6772809999999998</v>
      </c>
      <c r="DK246" s="861">
        <v>-4.2702090000000004</v>
      </c>
      <c r="DL246" s="861">
        <v>-8.5457820000000009</v>
      </c>
      <c r="DM246" s="861">
        <v>-6.5673219999999999</v>
      </c>
      <c r="DN246" s="861">
        <v>-8.690493</v>
      </c>
      <c r="DO246" s="861">
        <v>-6.0475599999999998</v>
      </c>
      <c r="DP246" s="861">
        <v>-5.8708210000000003</v>
      </c>
      <c r="DQ246" s="861">
        <v>-4.3083479999999996</v>
      </c>
      <c r="DR246" s="861">
        <v>-6.2779299999999996</v>
      </c>
      <c r="DS246" s="861">
        <v>-5.1968899999999998</v>
      </c>
      <c r="DT246" s="861">
        <v>-8.2176380000000009</v>
      </c>
      <c r="DU246" s="861">
        <v>-7.4655610000000001</v>
      </c>
      <c r="DV246" s="861">
        <v>-8.8488240000000005</v>
      </c>
      <c r="DW246" s="861">
        <v>-5.1625069999999997</v>
      </c>
      <c r="DX246" s="861">
        <v>13.744688</v>
      </c>
      <c r="DY246" s="861">
        <v>10.272572</v>
      </c>
      <c r="DZ246" s="861">
        <v>164.25798700000001</v>
      </c>
      <c r="EA246" s="861">
        <v>153.734148</v>
      </c>
      <c r="EB246" s="861">
        <v>119.77</v>
      </c>
      <c r="EC246" s="861">
        <v>3.2480000000000002</v>
      </c>
      <c r="ED246" s="861">
        <v>382.8</v>
      </c>
      <c r="EE246" s="861">
        <v>119.67</v>
      </c>
      <c r="EF246" s="861">
        <v>5.5750000000000002</v>
      </c>
      <c r="EG246" s="861">
        <v>663.4</v>
      </c>
      <c r="EH246" s="861">
        <v>119.73</v>
      </c>
      <c r="EI246" s="861">
        <v>5.2359999999999998</v>
      </c>
      <c r="EJ246" s="861">
        <v>615.29999999999995</v>
      </c>
      <c r="EK246" s="861">
        <v>10.354793000000001</v>
      </c>
      <c r="EL246" s="861">
        <v>6.4983779999999998</v>
      </c>
      <c r="EM246" s="861">
        <v>-15.195497</v>
      </c>
      <c r="EN246" s="861">
        <v>-21.326180999999998</v>
      </c>
      <c r="EO246" s="861">
        <v>95.872566000000006</v>
      </c>
      <c r="EP246" s="861">
        <v>91.310152000000002</v>
      </c>
      <c r="EQ246" s="861">
        <v>-5.4072170000000002</v>
      </c>
      <c r="ER246" s="861">
        <v>1111.7531759999999</v>
      </c>
      <c r="ES246" s="861">
        <v>2617.245786</v>
      </c>
      <c r="ET246" s="861">
        <v>2460.1402990000001</v>
      </c>
      <c r="EU246" s="861"/>
      <c r="EV246" s="861"/>
      <c r="EW246" s="861"/>
      <c r="EX246" s="861"/>
      <c r="EY246" s="861"/>
      <c r="EZ246" s="861"/>
      <c r="FA246" s="861"/>
      <c r="FB246" s="861"/>
      <c r="FC246" s="861"/>
      <c r="FD246" s="861"/>
    </row>
    <row r="247" spans="1:160" x14ac:dyDescent="0.25">
      <c r="A247" s="837">
        <v>46141</v>
      </c>
      <c r="B247" s="836">
        <v>0.54162037037037036</v>
      </c>
      <c r="C247" s="861">
        <v>13260</v>
      </c>
      <c r="D247" s="861">
        <v>0</v>
      </c>
      <c r="E247" s="861">
        <v>0</v>
      </c>
      <c r="F247" s="861">
        <v>75.548305999999997</v>
      </c>
      <c r="G247" s="861">
        <v>71.611705000000001</v>
      </c>
      <c r="H247" s="861">
        <v>65.043745999999999</v>
      </c>
      <c r="I247" s="861">
        <v>73.753888000000003</v>
      </c>
      <c r="J247" s="861">
        <v>71.444010000000006</v>
      </c>
      <c r="K247" s="861">
        <v>71.239108999999999</v>
      </c>
      <c r="L247" s="861">
        <v>74.018754000000001</v>
      </c>
      <c r="M247" s="861">
        <v>74.604254999999995</v>
      </c>
      <c r="N247" s="861">
        <v>-1.1841630000000001</v>
      </c>
      <c r="O247" s="861">
        <v>-2.9009290000000001</v>
      </c>
      <c r="P247" s="861">
        <v>-3.8391090000000001</v>
      </c>
      <c r="Q247" s="861">
        <v>0.50526899999999997</v>
      </c>
      <c r="R247" s="861">
        <v>0.41292800000000002</v>
      </c>
      <c r="S247" s="861">
        <v>-0.40116499999999999</v>
      </c>
      <c r="T247" s="861">
        <v>84.406991000000005</v>
      </c>
      <c r="U247" s="861">
        <v>73.736053999999996</v>
      </c>
      <c r="V247" s="861">
        <v>98.676696000000007</v>
      </c>
      <c r="W247" s="861">
        <v>97.844313</v>
      </c>
      <c r="X247" s="861">
        <v>2.5507029999999999</v>
      </c>
      <c r="Y247" s="861">
        <v>3.1858140000000001</v>
      </c>
      <c r="Z247" s="861">
        <v>-0.31101899999999999</v>
      </c>
      <c r="AA247" s="861">
        <v>9.7484000000000001E-2</v>
      </c>
      <c r="AB247" s="861">
        <v>0.15371299999999999</v>
      </c>
      <c r="AC247" s="861">
        <v>-0.44752599999999998</v>
      </c>
      <c r="AD247" s="861">
        <v>7.369351</v>
      </c>
      <c r="AE247" s="861">
        <v>113.32876899999999</v>
      </c>
      <c r="AF247" s="861">
        <v>98.366530999999995</v>
      </c>
      <c r="AG247" s="861">
        <v>90.374498000000003</v>
      </c>
      <c r="AH247" s="861">
        <v>115.92014500000001</v>
      </c>
      <c r="AI247" s="861">
        <v>93.607338999999996</v>
      </c>
      <c r="AJ247" s="861">
        <v>78.448488999999995</v>
      </c>
      <c r="AK247" s="861">
        <v>2.438348</v>
      </c>
      <c r="AL247" s="861">
        <v>0.67758399999999996</v>
      </c>
      <c r="AM247" s="861">
        <v>4.6552259999999999</v>
      </c>
      <c r="AN247" s="861">
        <v>96.468969000000001</v>
      </c>
      <c r="AO247" s="861">
        <v>97.110089000000002</v>
      </c>
      <c r="AP247" s="861">
        <v>93.837320000000005</v>
      </c>
      <c r="AQ247" s="861">
        <v>90.471867000000003</v>
      </c>
      <c r="AR247" s="861">
        <v>73.517681999999994</v>
      </c>
      <c r="AS247" s="861">
        <v>63.551310000000001</v>
      </c>
      <c r="AT247" s="861">
        <v>78.233574000000004</v>
      </c>
      <c r="AU247" s="861">
        <v>76.192331999999993</v>
      </c>
      <c r="AV247" s="861">
        <v>74.645831999999999</v>
      </c>
      <c r="AW247" s="861">
        <v>74.261347000000001</v>
      </c>
      <c r="AX247" s="861">
        <v>93.986600999999993</v>
      </c>
      <c r="AY247" s="861">
        <v>91.383435000000006</v>
      </c>
      <c r="AZ247" s="861">
        <v>2.4832380000000001</v>
      </c>
      <c r="BA247" s="861">
        <v>1.7528189999999999</v>
      </c>
      <c r="BB247" s="861">
        <v>-3.3219590000000001</v>
      </c>
      <c r="BC247" s="861">
        <v>-2.2839100000000001</v>
      </c>
      <c r="BD247" s="861">
        <v>-2.636854</v>
      </c>
      <c r="BE247" s="861">
        <v>4.9206099999999999</v>
      </c>
      <c r="BF247" s="861">
        <v>31.157823</v>
      </c>
      <c r="BG247" s="861">
        <v>139.721846</v>
      </c>
      <c r="BH247" s="861">
        <v>109.399174</v>
      </c>
      <c r="BI247" s="861">
        <v>55.904254000000002</v>
      </c>
      <c r="BJ247" s="861">
        <v>133.87338500000001</v>
      </c>
      <c r="BK247" s="861">
        <v>90.203998999999996</v>
      </c>
      <c r="BL247" s="861">
        <v>80.542218000000005</v>
      </c>
      <c r="BM247" s="861">
        <v>-9.5058720000000001</v>
      </c>
      <c r="BN247" s="861">
        <v>-3.083691</v>
      </c>
      <c r="BO247" s="861">
        <v>1.921837</v>
      </c>
      <c r="BP247" s="861">
        <v>-2.8975580000000001</v>
      </c>
      <c r="BQ247" s="861">
        <v>91.272681000000006</v>
      </c>
      <c r="BR247" s="861">
        <v>89.686204000000004</v>
      </c>
      <c r="BS247" s="861">
        <v>87.068126000000007</v>
      </c>
      <c r="BT247" s="861">
        <v>60.275891000000001</v>
      </c>
      <c r="BU247" s="861">
        <v>65.542801999999995</v>
      </c>
      <c r="BV247" s="861">
        <v>62.157142999999998</v>
      </c>
      <c r="BW247" s="861">
        <v>65.474027000000007</v>
      </c>
      <c r="BX247" s="861">
        <v>2.1667109999999998</v>
      </c>
      <c r="BY247" s="861">
        <v>-4.5813759999999997</v>
      </c>
      <c r="BZ247" s="861">
        <v>0.92519200000000001</v>
      </c>
      <c r="CA247" s="861">
        <v>-1.7748409999999999</v>
      </c>
      <c r="CB247" s="861">
        <v>-5.6429349999999996</v>
      </c>
      <c r="CC247" s="861">
        <v>-1.6640330000000001</v>
      </c>
      <c r="CD247" s="861">
        <v>-5.6586920000000003</v>
      </c>
      <c r="CE247" s="861">
        <v>-7.5290999999999997E-2</v>
      </c>
      <c r="CF247" s="861">
        <v>-8.0201449999999994</v>
      </c>
      <c r="CG247" s="861">
        <v>0.13495499999999999</v>
      </c>
      <c r="CH247" s="861">
        <v>-8.4910890000000006</v>
      </c>
      <c r="CI247" s="861">
        <v>-3.214521</v>
      </c>
      <c r="CJ247" s="861">
        <v>-5.8592409999999999</v>
      </c>
      <c r="CK247" s="861">
        <v>-2.1918530000000001</v>
      </c>
      <c r="CL247" s="861">
        <v>-6.1468949999999998</v>
      </c>
      <c r="CM247" s="861">
        <v>4.5303000000000003E-2</v>
      </c>
      <c r="CN247" s="861">
        <v>-7.8774689999999996</v>
      </c>
      <c r="CO247" s="861">
        <v>-2.675999</v>
      </c>
      <c r="CP247" s="861">
        <v>-8.2866389999999992</v>
      </c>
      <c r="CQ247" s="861">
        <v>-5.0117989999999999</v>
      </c>
      <c r="CR247" s="861">
        <v>-5.7870889999999999</v>
      </c>
      <c r="CS247" s="861">
        <v>-3.1644890000000001</v>
      </c>
      <c r="CT247" s="861">
        <v>-5.7075399999999998</v>
      </c>
      <c r="CU247" s="861">
        <v>-3.4539770000000001</v>
      </c>
      <c r="CV247" s="861">
        <v>-8.5789279999999994</v>
      </c>
      <c r="CW247" s="861">
        <v>-3.3856980000000001</v>
      </c>
      <c r="CX247" s="861">
        <v>-8.4410050000000005</v>
      </c>
      <c r="CY247" s="861">
        <v>-4.160145</v>
      </c>
      <c r="CZ247" s="861">
        <v>-5.6126490000000002</v>
      </c>
      <c r="DA247" s="861">
        <v>-2.9149280000000002</v>
      </c>
      <c r="DB247" s="861">
        <v>-6.0908429999999996</v>
      </c>
      <c r="DC247" s="861">
        <v>-2.7218840000000002</v>
      </c>
      <c r="DD247" s="861">
        <v>-8.3436500000000002</v>
      </c>
      <c r="DE247" s="861">
        <v>-5.2916160000000003</v>
      </c>
      <c r="DF247" s="861">
        <v>-8.6093910000000005</v>
      </c>
      <c r="DG247" s="861">
        <v>-5.0348069999999998</v>
      </c>
      <c r="DH247" s="861">
        <v>-5.41303</v>
      </c>
      <c r="DI247" s="861">
        <v>-3.6115339999999998</v>
      </c>
      <c r="DJ247" s="861">
        <v>-5.6675230000000001</v>
      </c>
      <c r="DK247" s="861">
        <v>-4.2209409999999998</v>
      </c>
      <c r="DL247" s="861">
        <v>-8.5297990000000006</v>
      </c>
      <c r="DM247" s="861">
        <v>-6.5369200000000003</v>
      </c>
      <c r="DN247" s="861">
        <v>-8.6819769999999998</v>
      </c>
      <c r="DO247" s="861">
        <v>-6.0138959999999999</v>
      </c>
      <c r="DP247" s="861">
        <v>-5.8404299999999996</v>
      </c>
      <c r="DQ247" s="861">
        <v>-4.2381479999999998</v>
      </c>
      <c r="DR247" s="861">
        <v>-6.2788930000000001</v>
      </c>
      <c r="DS247" s="861">
        <v>-5.1526730000000001</v>
      </c>
      <c r="DT247" s="861">
        <v>-8.1857530000000001</v>
      </c>
      <c r="DU247" s="861">
        <v>-7.4098769999999998</v>
      </c>
      <c r="DV247" s="861">
        <v>-8.8402989999999999</v>
      </c>
      <c r="DW247" s="861">
        <v>-5.1228280000000002</v>
      </c>
      <c r="DX247" s="861">
        <v>16.945696000000002</v>
      </c>
      <c r="DY247" s="861">
        <v>14.204523</v>
      </c>
      <c r="DZ247" s="861">
        <v>173.31731099999999</v>
      </c>
      <c r="EA247" s="861">
        <v>162.92595700000001</v>
      </c>
      <c r="EB247" s="861">
        <v>120.22</v>
      </c>
      <c r="EC247" s="861">
        <v>1.2390000000000001</v>
      </c>
      <c r="ED247" s="861">
        <v>131.9</v>
      </c>
      <c r="EE247" s="861">
        <v>120.1</v>
      </c>
      <c r="EF247" s="861">
        <v>5.9459999999999997</v>
      </c>
      <c r="EG247" s="861">
        <v>708.4</v>
      </c>
      <c r="EH247" s="861">
        <v>120.12</v>
      </c>
      <c r="EI247" s="861">
        <v>5.6260000000000003</v>
      </c>
      <c r="EJ247" s="861">
        <v>667.3</v>
      </c>
      <c r="EK247" s="861">
        <v>14.691395999999999</v>
      </c>
      <c r="EL247" s="861">
        <v>16.349513999999999</v>
      </c>
      <c r="EM247" s="861">
        <v>-10.03617</v>
      </c>
      <c r="EN247" s="861">
        <v>-14.427676999999999</v>
      </c>
      <c r="EO247" s="861">
        <v>99.645134999999996</v>
      </c>
      <c r="EP247" s="861">
        <v>95.306143000000006</v>
      </c>
      <c r="EQ247" s="861">
        <v>-5.3683230000000002</v>
      </c>
      <c r="ER247" s="861">
        <v>1115.551639</v>
      </c>
      <c r="ES247" s="861">
        <v>2629.2548780000002</v>
      </c>
      <c r="ET247" s="861">
        <v>2471.2268829999998</v>
      </c>
      <c r="EU247" s="861"/>
      <c r="EV247" s="861"/>
      <c r="EW247" s="861"/>
      <c r="EX247" s="861"/>
      <c r="EY247" s="861"/>
      <c r="EZ247" s="861"/>
      <c r="FA247" s="861"/>
      <c r="FB247" s="861"/>
      <c r="FC247" s="861"/>
      <c r="FD247" s="861"/>
    </row>
    <row r="248" spans="1:160" x14ac:dyDescent="0.25">
      <c r="A248" s="837">
        <v>46141</v>
      </c>
      <c r="B248" s="836">
        <v>0.54231481481481481</v>
      </c>
      <c r="C248" s="861">
        <v>13320</v>
      </c>
      <c r="D248" s="861">
        <v>0</v>
      </c>
      <c r="E248" s="861">
        <v>0</v>
      </c>
      <c r="F248" s="861">
        <v>75.742022000000006</v>
      </c>
      <c r="G248" s="861">
        <v>71.599810000000005</v>
      </c>
      <c r="H248" s="861">
        <v>65.256123000000002</v>
      </c>
      <c r="I248" s="861">
        <v>73.755392999999998</v>
      </c>
      <c r="J248" s="861">
        <v>71.497266999999994</v>
      </c>
      <c r="K248" s="861">
        <v>71.270741999999998</v>
      </c>
      <c r="L248" s="861">
        <v>74.045331000000004</v>
      </c>
      <c r="M248" s="861">
        <v>74.595738999999995</v>
      </c>
      <c r="N248" s="861">
        <v>-1.7276400000000001</v>
      </c>
      <c r="O248" s="861">
        <v>-3.5485169999999999</v>
      </c>
      <c r="P248" s="861">
        <v>-4.5797730000000003</v>
      </c>
      <c r="Q248" s="861">
        <v>-1.01959</v>
      </c>
      <c r="R248" s="861">
        <v>-1.9425220000000001</v>
      </c>
      <c r="S248" s="861">
        <v>-3.366787</v>
      </c>
      <c r="T248" s="861">
        <v>83.650570999999999</v>
      </c>
      <c r="U248" s="861">
        <v>73.756068999999997</v>
      </c>
      <c r="V248" s="861">
        <v>97.166134</v>
      </c>
      <c r="W248" s="861">
        <v>96.321203999999994</v>
      </c>
      <c r="X248" s="861">
        <v>0.46775299999999997</v>
      </c>
      <c r="Y248" s="861">
        <v>0.29793199999999997</v>
      </c>
      <c r="Z248" s="861">
        <v>-3.7314780000000001</v>
      </c>
      <c r="AA248" s="861">
        <v>-3.2804060000000002</v>
      </c>
      <c r="AB248" s="861">
        <v>-3.3077749999999999</v>
      </c>
      <c r="AC248" s="861">
        <v>-5.5356569999999996</v>
      </c>
      <c r="AD248" s="861">
        <v>-7.8876549999999996</v>
      </c>
      <c r="AE248" s="861">
        <v>111.60436199999999</v>
      </c>
      <c r="AF248" s="861">
        <v>99.386303999999996</v>
      </c>
      <c r="AG248" s="861">
        <v>91.653004999999993</v>
      </c>
      <c r="AH248" s="861">
        <v>117.264285</v>
      </c>
      <c r="AI248" s="861">
        <v>93.016873000000004</v>
      </c>
      <c r="AJ248" s="861">
        <v>76.837897999999996</v>
      </c>
      <c r="AK248" s="861">
        <v>0.36237900000000001</v>
      </c>
      <c r="AL248" s="861">
        <v>-2.5836039999999998</v>
      </c>
      <c r="AM248" s="861">
        <v>-1.354106</v>
      </c>
      <c r="AN248" s="861">
        <v>96.503169999999997</v>
      </c>
      <c r="AO248" s="861">
        <v>95.496753999999996</v>
      </c>
      <c r="AP248" s="861">
        <v>94.571354999999997</v>
      </c>
      <c r="AQ248" s="861">
        <v>90.935896</v>
      </c>
      <c r="AR248" s="861">
        <v>73.511955</v>
      </c>
      <c r="AS248" s="861">
        <v>63.590043999999999</v>
      </c>
      <c r="AT248" s="861">
        <v>78.364194999999995</v>
      </c>
      <c r="AU248" s="861">
        <v>76.398754999999994</v>
      </c>
      <c r="AV248" s="861">
        <v>74.968802999999994</v>
      </c>
      <c r="AW248" s="861">
        <v>74.271946</v>
      </c>
      <c r="AX248" s="861">
        <v>91.615951999999993</v>
      </c>
      <c r="AY248" s="861">
        <v>89.385508999999999</v>
      </c>
      <c r="AZ248" s="861">
        <v>6.7369999999999999E-3</v>
      </c>
      <c r="BA248" s="861">
        <v>-0.39812399999999998</v>
      </c>
      <c r="BB248" s="861">
        <v>-7.2417559999999996</v>
      </c>
      <c r="BC248" s="861">
        <v>-5.8820560000000004</v>
      </c>
      <c r="BD248" s="861">
        <v>-6.6252599999999999</v>
      </c>
      <c r="BE248" s="861">
        <v>0.33346500000000001</v>
      </c>
      <c r="BF248" s="861">
        <v>30.046714999999999</v>
      </c>
      <c r="BG248" s="861">
        <v>139.269913</v>
      </c>
      <c r="BH248" s="861">
        <v>109.61393200000001</v>
      </c>
      <c r="BI248" s="861">
        <v>54.503270000000001</v>
      </c>
      <c r="BJ248" s="861">
        <v>132.72759600000001</v>
      </c>
      <c r="BK248" s="861">
        <v>88.956704999999999</v>
      </c>
      <c r="BL248" s="861">
        <v>79.553239000000005</v>
      </c>
      <c r="BM248" s="861">
        <v>-12.482722000000001</v>
      </c>
      <c r="BN248" s="861">
        <v>-6.0850489999999997</v>
      </c>
      <c r="BO248" s="861">
        <v>-7.9272739999999997</v>
      </c>
      <c r="BP248" s="861">
        <v>-5.1738470000000003</v>
      </c>
      <c r="BQ248" s="861">
        <v>89.375423999999995</v>
      </c>
      <c r="BR248" s="861">
        <v>90.006388000000001</v>
      </c>
      <c r="BS248" s="861">
        <v>87.375114999999994</v>
      </c>
      <c r="BT248" s="861">
        <v>60.140971</v>
      </c>
      <c r="BU248" s="861">
        <v>65.580038000000002</v>
      </c>
      <c r="BV248" s="861">
        <v>62.258429</v>
      </c>
      <c r="BW248" s="861">
        <v>65.496741999999998</v>
      </c>
      <c r="BX248" s="861">
        <v>-8.0319959999999995</v>
      </c>
      <c r="BY248" s="861">
        <v>-8.7894279999999991</v>
      </c>
      <c r="BZ248" s="861">
        <v>-6.5764420000000001</v>
      </c>
      <c r="CA248" s="861">
        <v>-9.9626020000000004</v>
      </c>
      <c r="CB248" s="861">
        <v>-5.6030150000000001</v>
      </c>
      <c r="CC248" s="861">
        <v>-1.6316079999999999</v>
      </c>
      <c r="CD248" s="861">
        <v>-5.609286</v>
      </c>
      <c r="CE248" s="861">
        <v>-3.5552E-2</v>
      </c>
      <c r="CF248" s="861">
        <v>-7.9959949999999997</v>
      </c>
      <c r="CG248" s="861">
        <v>0.14217099999999999</v>
      </c>
      <c r="CH248" s="861">
        <v>-8.4748669999999997</v>
      </c>
      <c r="CI248" s="861">
        <v>-3.1975039999999999</v>
      </c>
      <c r="CJ248" s="861">
        <v>-5.7955300000000003</v>
      </c>
      <c r="CK248" s="861">
        <v>-2.1682100000000002</v>
      </c>
      <c r="CL248" s="861">
        <v>-6.1086460000000002</v>
      </c>
      <c r="CM248" s="861">
        <v>9.9816000000000002E-2</v>
      </c>
      <c r="CN248" s="861">
        <v>-7.8392939999999998</v>
      </c>
      <c r="CO248" s="861">
        <v>-2.6622569999999999</v>
      </c>
      <c r="CP248" s="861">
        <v>-8.2720129999999994</v>
      </c>
      <c r="CQ248" s="861">
        <v>-4.9716389999999997</v>
      </c>
      <c r="CR248" s="861">
        <v>-5.7375579999999999</v>
      </c>
      <c r="CS248" s="861">
        <v>-3.1764450000000002</v>
      </c>
      <c r="CT248" s="861">
        <v>-5.6946529999999997</v>
      </c>
      <c r="CU248" s="861">
        <v>-3.4810829999999999</v>
      </c>
      <c r="CV248" s="861">
        <v>-8.5392939999999999</v>
      </c>
      <c r="CW248" s="861">
        <v>-3.397939</v>
      </c>
      <c r="CX248" s="861">
        <v>-8.4475010000000008</v>
      </c>
      <c r="CY248" s="861">
        <v>-4.1670629999999997</v>
      </c>
      <c r="CZ248" s="861">
        <v>-5.5934819999999998</v>
      </c>
      <c r="DA248" s="861">
        <v>-2.9210199999999999</v>
      </c>
      <c r="DB248" s="861">
        <v>-6.0559200000000004</v>
      </c>
      <c r="DC248" s="861">
        <v>-2.7585980000000001</v>
      </c>
      <c r="DD248" s="861">
        <v>-8.3205580000000001</v>
      </c>
      <c r="DE248" s="861">
        <v>-5.297517</v>
      </c>
      <c r="DF248" s="861">
        <v>-8.5733770000000007</v>
      </c>
      <c r="DG248" s="861">
        <v>-5.0404369999999998</v>
      </c>
      <c r="DH248" s="861">
        <v>-5.3744009999999998</v>
      </c>
      <c r="DI248" s="861">
        <v>-3.603345</v>
      </c>
      <c r="DJ248" s="861">
        <v>-5.6117660000000003</v>
      </c>
      <c r="DK248" s="861">
        <v>-4.2099529999999996</v>
      </c>
      <c r="DL248" s="861">
        <v>-8.5041010000000004</v>
      </c>
      <c r="DM248" s="861">
        <v>-6.5360389999999997</v>
      </c>
      <c r="DN248" s="861">
        <v>-8.6440859999999997</v>
      </c>
      <c r="DO248" s="861">
        <v>-5.996683</v>
      </c>
      <c r="DP248" s="861">
        <v>-5.8180930000000002</v>
      </c>
      <c r="DQ248" s="861">
        <v>-4.2462280000000003</v>
      </c>
      <c r="DR248" s="861">
        <v>-6.2496749999999999</v>
      </c>
      <c r="DS248" s="861">
        <v>-5.1700799999999996</v>
      </c>
      <c r="DT248" s="861">
        <v>-8.1689589999999992</v>
      </c>
      <c r="DU248" s="861">
        <v>-7.4160050000000002</v>
      </c>
      <c r="DV248" s="861">
        <v>-8.7847770000000001</v>
      </c>
      <c r="DW248" s="861">
        <v>-5.1239780000000001</v>
      </c>
      <c r="DX248" s="861">
        <v>15.415374999999999</v>
      </c>
      <c r="DY248" s="861">
        <v>12.253882000000001</v>
      </c>
      <c r="DZ248" s="861">
        <v>169.816587</v>
      </c>
      <c r="EA248" s="861">
        <v>156.82844399999999</v>
      </c>
      <c r="EB248" s="861">
        <v>119.37</v>
      </c>
      <c r="EC248" s="861">
        <v>3.2410000000000001</v>
      </c>
      <c r="ED248" s="861">
        <v>381.3</v>
      </c>
      <c r="EE248" s="861">
        <v>119.49</v>
      </c>
      <c r="EF248" s="861">
        <v>5.7830000000000004</v>
      </c>
      <c r="EG248" s="861">
        <v>682.8</v>
      </c>
      <c r="EH248" s="861">
        <v>119.51</v>
      </c>
      <c r="EI248" s="861">
        <v>5.4160000000000004</v>
      </c>
      <c r="EJ248" s="861">
        <v>636</v>
      </c>
      <c r="EK248" s="861">
        <v>11.095838000000001</v>
      </c>
      <c r="EL248" s="861">
        <v>9.8253330000000005</v>
      </c>
      <c r="EM248" s="861">
        <v>-12.449944</v>
      </c>
      <c r="EN248" s="861">
        <v>-17.752607000000001</v>
      </c>
      <c r="EO248" s="861">
        <v>98.203457999999998</v>
      </c>
      <c r="EP248" s="861">
        <v>92.672807000000006</v>
      </c>
      <c r="EQ248" s="861">
        <v>-5.3496680000000003</v>
      </c>
      <c r="ER248" s="861">
        <v>1118.23666</v>
      </c>
      <c r="ES248" s="861">
        <v>2640.8388129999998</v>
      </c>
      <c r="ET248" s="861">
        <v>2482.0745619999998</v>
      </c>
      <c r="EU248" s="861"/>
      <c r="EV248" s="861"/>
      <c r="EW248" s="861"/>
      <c r="EX248" s="861"/>
      <c r="EY248" s="861"/>
      <c r="EZ248" s="861"/>
      <c r="FA248" s="861"/>
      <c r="FB248" s="861"/>
      <c r="FC248" s="861"/>
      <c r="FD248" s="861"/>
    </row>
    <row r="249" spans="1:160" x14ac:dyDescent="0.25">
      <c r="A249" s="837">
        <v>46141</v>
      </c>
      <c r="B249" s="836">
        <v>0.54300925925925925</v>
      </c>
      <c r="C249" s="861">
        <v>13380</v>
      </c>
      <c r="D249" s="861">
        <v>0</v>
      </c>
      <c r="E249" s="861">
        <v>0</v>
      </c>
      <c r="F249" s="861">
        <v>75.547514000000007</v>
      </c>
      <c r="G249" s="861">
        <v>71.594369</v>
      </c>
      <c r="H249" s="861">
        <v>65.110045</v>
      </c>
      <c r="I249" s="861">
        <v>73.766991000000004</v>
      </c>
      <c r="J249" s="861">
        <v>71.480053999999996</v>
      </c>
      <c r="K249" s="861">
        <v>71.288736999999998</v>
      </c>
      <c r="L249" s="861">
        <v>74.025041999999999</v>
      </c>
      <c r="M249" s="861">
        <v>74.667587999999995</v>
      </c>
      <c r="N249" s="861">
        <v>-2.2564799999999998</v>
      </c>
      <c r="O249" s="861">
        <v>-4.0286429999999998</v>
      </c>
      <c r="P249" s="861">
        <v>-5.1803610000000004</v>
      </c>
      <c r="Q249" s="861">
        <v>-1.3933500000000001</v>
      </c>
      <c r="R249" s="861">
        <v>-2.5644719999999999</v>
      </c>
      <c r="S249" s="861">
        <v>-3.7056629999999999</v>
      </c>
      <c r="T249" s="861">
        <v>83.107421000000002</v>
      </c>
      <c r="U249" s="861">
        <v>73.553640000000001</v>
      </c>
      <c r="V249" s="861">
        <v>96.165360000000007</v>
      </c>
      <c r="W249" s="861">
        <v>95.271196000000003</v>
      </c>
      <c r="X249" s="861">
        <v>-0.49934299999999998</v>
      </c>
      <c r="Y249" s="861">
        <v>-0.70103499999999996</v>
      </c>
      <c r="Z249" s="861">
        <v>-5.1333820000000001</v>
      </c>
      <c r="AA249" s="861">
        <v>-4.6869069999999997</v>
      </c>
      <c r="AB249" s="861">
        <v>-4.7162100000000002</v>
      </c>
      <c r="AC249" s="861">
        <v>-7.0849419999999999</v>
      </c>
      <c r="AD249" s="861">
        <v>-9.1712570000000007</v>
      </c>
      <c r="AE249" s="861">
        <v>108.802311</v>
      </c>
      <c r="AF249" s="861">
        <v>100.07957399999999</v>
      </c>
      <c r="AG249" s="861">
        <v>92.057945000000004</v>
      </c>
      <c r="AH249" s="861">
        <v>113.941501</v>
      </c>
      <c r="AI249" s="861">
        <v>92.286365000000004</v>
      </c>
      <c r="AJ249" s="861">
        <v>75.579633000000001</v>
      </c>
      <c r="AK249" s="861">
        <v>-1.022133</v>
      </c>
      <c r="AL249" s="861">
        <v>-4.0395310000000002</v>
      </c>
      <c r="AM249" s="861">
        <v>-2.7534269999999998</v>
      </c>
      <c r="AN249" s="861">
        <v>95.963583999999997</v>
      </c>
      <c r="AO249" s="861">
        <v>94.468411000000003</v>
      </c>
      <c r="AP249" s="861">
        <v>93.791623000000001</v>
      </c>
      <c r="AQ249" s="861">
        <v>90.856165000000004</v>
      </c>
      <c r="AR249" s="861">
        <v>73.521728999999993</v>
      </c>
      <c r="AS249" s="861">
        <v>63.599077999999999</v>
      </c>
      <c r="AT249" s="861">
        <v>78.385734999999997</v>
      </c>
      <c r="AU249" s="861">
        <v>76.404741999999999</v>
      </c>
      <c r="AV249" s="861">
        <v>74.652435999999994</v>
      </c>
      <c r="AW249" s="861">
        <v>73.918041000000002</v>
      </c>
      <c r="AX249" s="861">
        <v>91.342037000000005</v>
      </c>
      <c r="AY249" s="861">
        <v>89.029443999999998</v>
      </c>
      <c r="AZ249" s="861">
        <v>-0.93884299999999998</v>
      </c>
      <c r="BA249" s="861">
        <v>-1.2868869999999999</v>
      </c>
      <c r="BB249" s="861">
        <v>-8.5302939999999996</v>
      </c>
      <c r="BC249" s="861">
        <v>-7.0842140000000002</v>
      </c>
      <c r="BD249" s="861">
        <v>-8.0687999999999995</v>
      </c>
      <c r="BE249" s="861">
        <v>-2.6946270000000001</v>
      </c>
      <c r="BF249" s="861">
        <v>22.740891999999999</v>
      </c>
      <c r="BG249" s="861">
        <v>137.47140300000001</v>
      </c>
      <c r="BH249" s="861">
        <v>109.418943</v>
      </c>
      <c r="BI249" s="861">
        <v>54.525734</v>
      </c>
      <c r="BJ249" s="861">
        <v>131.24768399999999</v>
      </c>
      <c r="BK249" s="861">
        <v>88.509799000000001</v>
      </c>
      <c r="BL249" s="861">
        <v>78.768023999999997</v>
      </c>
      <c r="BM249" s="861">
        <v>-13.731082000000001</v>
      </c>
      <c r="BN249" s="861">
        <v>-7.3276070000000004</v>
      </c>
      <c r="BO249" s="861">
        <v>-11.485493999999999</v>
      </c>
      <c r="BP249" s="861">
        <v>-6.6157919999999999</v>
      </c>
      <c r="BQ249" s="861">
        <v>88.943098000000006</v>
      </c>
      <c r="BR249" s="861">
        <v>89.843845999999999</v>
      </c>
      <c r="BS249" s="861">
        <v>87.239984000000007</v>
      </c>
      <c r="BT249" s="861">
        <v>60.166975000000001</v>
      </c>
      <c r="BU249" s="861">
        <v>65.527637999999996</v>
      </c>
      <c r="BV249" s="861">
        <v>62.322463999999997</v>
      </c>
      <c r="BW249" s="861">
        <v>65.484920000000002</v>
      </c>
      <c r="BX249" s="861">
        <v>-9.3968369999999997</v>
      </c>
      <c r="BY249" s="861">
        <v>-10.075168</v>
      </c>
      <c r="BZ249" s="861">
        <v>-8.2938609999999997</v>
      </c>
      <c r="CA249" s="861">
        <v>-12.784691</v>
      </c>
      <c r="CB249" s="861">
        <v>-5.5887190000000002</v>
      </c>
      <c r="CC249" s="861">
        <v>-1.6381460000000001</v>
      </c>
      <c r="CD249" s="861">
        <v>-5.5911629999999999</v>
      </c>
      <c r="CE249" s="861">
        <v>-5.1777999999999998E-2</v>
      </c>
      <c r="CF249" s="861">
        <v>-7.9888779999999997</v>
      </c>
      <c r="CG249" s="861">
        <v>0.145041</v>
      </c>
      <c r="CH249" s="861">
        <v>-8.4511430000000001</v>
      </c>
      <c r="CI249" s="861">
        <v>-3.209263</v>
      </c>
      <c r="CJ249" s="861">
        <v>-5.8189929999999999</v>
      </c>
      <c r="CK249" s="861">
        <v>-2.15482</v>
      </c>
      <c r="CL249" s="861">
        <v>-6.1100989999999999</v>
      </c>
      <c r="CM249" s="861">
        <v>4.7559999999999998E-2</v>
      </c>
      <c r="CN249" s="861">
        <v>-7.8434030000000003</v>
      </c>
      <c r="CO249" s="861">
        <v>-2.6630859999999998</v>
      </c>
      <c r="CP249" s="861">
        <v>-8.2534869999999998</v>
      </c>
      <c r="CQ249" s="861">
        <v>-4.9946489999999999</v>
      </c>
      <c r="CR249" s="861">
        <v>-5.7293609999999999</v>
      </c>
      <c r="CS249" s="861">
        <v>-3.1849959999999999</v>
      </c>
      <c r="CT249" s="861">
        <v>-5.7126780000000004</v>
      </c>
      <c r="CU249" s="861">
        <v>-3.501833</v>
      </c>
      <c r="CV249" s="861">
        <v>-8.5101089999999999</v>
      </c>
      <c r="CW249" s="861">
        <v>-3.4103249999999998</v>
      </c>
      <c r="CX249" s="861">
        <v>-8.4392580000000006</v>
      </c>
      <c r="CY249" s="861">
        <v>-4.1495749999999996</v>
      </c>
      <c r="CZ249" s="861">
        <v>-5.5843439999999998</v>
      </c>
      <c r="DA249" s="861">
        <v>-2.9379140000000001</v>
      </c>
      <c r="DB249" s="861">
        <v>-6.0724309999999999</v>
      </c>
      <c r="DC249" s="861">
        <v>-2.7453270000000001</v>
      </c>
      <c r="DD249" s="861">
        <v>-8.3021820000000002</v>
      </c>
      <c r="DE249" s="861">
        <v>-5.2643209999999998</v>
      </c>
      <c r="DF249" s="861">
        <v>-8.5643930000000008</v>
      </c>
      <c r="DG249" s="861">
        <v>-4.9975110000000003</v>
      </c>
      <c r="DH249" s="861">
        <v>-5.375712</v>
      </c>
      <c r="DI249" s="861">
        <v>-3.600123</v>
      </c>
      <c r="DJ249" s="861">
        <v>-5.6346350000000003</v>
      </c>
      <c r="DK249" s="861">
        <v>-4.1983579999999998</v>
      </c>
      <c r="DL249" s="861">
        <v>-8.5145929999999996</v>
      </c>
      <c r="DM249" s="861">
        <v>-6.518027</v>
      </c>
      <c r="DN249" s="861">
        <v>-8.661327</v>
      </c>
      <c r="DO249" s="861">
        <v>-5.9849370000000004</v>
      </c>
      <c r="DP249" s="861">
        <v>-5.8086820000000001</v>
      </c>
      <c r="DQ249" s="861">
        <v>-4.2364930000000003</v>
      </c>
      <c r="DR249" s="861">
        <v>-6.25997</v>
      </c>
      <c r="DS249" s="861">
        <v>-5.15707</v>
      </c>
      <c r="DT249" s="861">
        <v>-8.1597930000000005</v>
      </c>
      <c r="DU249" s="861">
        <v>-7.4063819999999998</v>
      </c>
      <c r="DV249" s="861">
        <v>-8.8058049999999994</v>
      </c>
      <c r="DW249" s="861">
        <v>-5.1118199999999998</v>
      </c>
      <c r="DX249" s="861">
        <v>14.767203</v>
      </c>
      <c r="DY249" s="861">
        <v>11.829964</v>
      </c>
      <c r="DZ249" s="861">
        <v>167.59977599999999</v>
      </c>
      <c r="EA249" s="861">
        <v>156.74504099999999</v>
      </c>
      <c r="EB249" s="861">
        <v>119.39</v>
      </c>
      <c r="EC249" s="861">
        <v>3.2410000000000001</v>
      </c>
      <c r="ED249" s="861">
        <v>381</v>
      </c>
      <c r="EE249" s="861">
        <v>119.37</v>
      </c>
      <c r="EF249" s="861">
        <v>5.7089999999999996</v>
      </c>
      <c r="EG249" s="861">
        <v>674.5</v>
      </c>
      <c r="EH249" s="861">
        <v>119.34</v>
      </c>
      <c r="EI249" s="861">
        <v>5.3940000000000001</v>
      </c>
      <c r="EJ249" s="861">
        <v>639.4</v>
      </c>
      <c r="EK249" s="861">
        <v>10.747415999999999</v>
      </c>
      <c r="EL249" s="861">
        <v>7.0141710000000002</v>
      </c>
      <c r="EM249" s="861">
        <v>-13.500843</v>
      </c>
      <c r="EN249" s="861">
        <v>-18.499665</v>
      </c>
      <c r="EO249" s="861">
        <v>97.280130999999997</v>
      </c>
      <c r="EP249" s="861">
        <v>92.636314999999996</v>
      </c>
      <c r="EQ249" s="861">
        <v>-5.3480270000000001</v>
      </c>
      <c r="ER249" s="861">
        <v>1124.587452</v>
      </c>
      <c r="ES249" s="861">
        <v>2652.12318</v>
      </c>
      <c r="ET249" s="861">
        <v>2492.720781</v>
      </c>
      <c r="EU249" s="861"/>
      <c r="EV249" s="861"/>
      <c r="EW249" s="861"/>
      <c r="EX249" s="861"/>
      <c r="EY249" s="861"/>
      <c r="EZ249" s="861"/>
      <c r="FA249" s="861"/>
      <c r="FB249" s="861"/>
      <c r="FC249" s="861"/>
      <c r="FD249" s="861"/>
    </row>
    <row r="250" spans="1:160" x14ac:dyDescent="0.25">
      <c r="A250" s="837">
        <v>46141</v>
      </c>
      <c r="B250" s="836">
        <v>0.54370370370370369</v>
      </c>
      <c r="C250" s="861">
        <v>13440</v>
      </c>
      <c r="D250" s="861">
        <v>0</v>
      </c>
      <c r="E250" s="861">
        <v>0</v>
      </c>
      <c r="F250" s="861">
        <v>75.498265000000004</v>
      </c>
      <c r="G250" s="861">
        <v>71.628862999999996</v>
      </c>
      <c r="H250" s="861">
        <v>65.027700999999993</v>
      </c>
      <c r="I250" s="861">
        <v>73.797504000000004</v>
      </c>
      <c r="J250" s="861">
        <v>71.472475000000003</v>
      </c>
      <c r="K250" s="861">
        <v>71.287520000000001</v>
      </c>
      <c r="L250" s="861">
        <v>74.009148999999994</v>
      </c>
      <c r="M250" s="861">
        <v>74.661002999999994</v>
      </c>
      <c r="N250" s="861">
        <v>-2.5045760000000001</v>
      </c>
      <c r="O250" s="861">
        <v>-4.440696</v>
      </c>
      <c r="P250" s="861">
        <v>-5.5134660000000002</v>
      </c>
      <c r="Q250" s="861">
        <v>-1.460067</v>
      </c>
      <c r="R250" s="861">
        <v>-2.667497</v>
      </c>
      <c r="S250" s="861">
        <v>-3.8548840000000002</v>
      </c>
      <c r="T250" s="861">
        <v>82.850272000000004</v>
      </c>
      <c r="U250" s="861">
        <v>73.593637999999999</v>
      </c>
      <c r="V250" s="861">
        <v>95.645799999999994</v>
      </c>
      <c r="W250" s="861">
        <v>94.742440000000002</v>
      </c>
      <c r="X250" s="861">
        <v>-1.096096</v>
      </c>
      <c r="Y250" s="861">
        <v>-1.3845909999999999</v>
      </c>
      <c r="Z250" s="861">
        <v>-5.9256450000000003</v>
      </c>
      <c r="AA250" s="861">
        <v>-5.40686</v>
      </c>
      <c r="AB250" s="861">
        <v>-5.4340460000000004</v>
      </c>
      <c r="AC250" s="861">
        <v>-7.831175</v>
      </c>
      <c r="AD250" s="861">
        <v>-9.8045229999999997</v>
      </c>
      <c r="AE250" s="861">
        <v>107.169132</v>
      </c>
      <c r="AF250" s="861">
        <v>100.014534</v>
      </c>
      <c r="AG250" s="861">
        <v>91.489763999999994</v>
      </c>
      <c r="AH250" s="861">
        <v>111.921815</v>
      </c>
      <c r="AI250" s="861">
        <v>91.816063</v>
      </c>
      <c r="AJ250" s="861">
        <v>74.866986999999995</v>
      </c>
      <c r="AK250" s="861">
        <v>-1.9073329999999999</v>
      </c>
      <c r="AL250" s="861">
        <v>-4.8154659999999998</v>
      </c>
      <c r="AM250" s="861">
        <v>-3.3471190000000002</v>
      </c>
      <c r="AN250" s="861">
        <v>95.377101999999994</v>
      </c>
      <c r="AO250" s="861">
        <v>93.980664000000004</v>
      </c>
      <c r="AP250" s="861">
        <v>93.090074999999999</v>
      </c>
      <c r="AQ250" s="861">
        <v>90.595848000000004</v>
      </c>
      <c r="AR250" s="861">
        <v>73.531396000000001</v>
      </c>
      <c r="AS250" s="861">
        <v>63.584454999999998</v>
      </c>
      <c r="AT250" s="861">
        <v>78.338552000000007</v>
      </c>
      <c r="AU250" s="861">
        <v>76.332144999999997</v>
      </c>
      <c r="AV250" s="861">
        <v>74.395409999999998</v>
      </c>
      <c r="AW250" s="861">
        <v>73.630902000000006</v>
      </c>
      <c r="AX250" s="861">
        <v>90.716431</v>
      </c>
      <c r="AY250" s="861">
        <v>88.425055</v>
      </c>
      <c r="AZ250" s="861">
        <v>-1.3040290000000001</v>
      </c>
      <c r="BA250" s="861">
        <v>-1.6527320000000001</v>
      </c>
      <c r="BB250" s="861">
        <v>-9.3798069999999996</v>
      </c>
      <c r="BC250" s="861">
        <v>-7.9140189999999997</v>
      </c>
      <c r="BD250" s="861">
        <v>-9.0212430000000001</v>
      </c>
      <c r="BE250" s="861">
        <v>-3.7313869999999998</v>
      </c>
      <c r="BF250" s="861">
        <v>21.911784999999998</v>
      </c>
      <c r="BG250" s="861">
        <v>136.29414399999999</v>
      </c>
      <c r="BH250" s="861">
        <v>109.020787</v>
      </c>
      <c r="BI250" s="861">
        <v>54.359054</v>
      </c>
      <c r="BJ250" s="861">
        <v>129.32033300000001</v>
      </c>
      <c r="BK250" s="861">
        <v>88.032736</v>
      </c>
      <c r="BL250" s="861">
        <v>78.208125999999993</v>
      </c>
      <c r="BM250" s="861">
        <v>-14.596964</v>
      </c>
      <c r="BN250" s="861">
        <v>-8.253641</v>
      </c>
      <c r="BO250" s="861">
        <v>-12.580178</v>
      </c>
      <c r="BP250" s="861">
        <v>-7.5912800000000002</v>
      </c>
      <c r="BQ250" s="861">
        <v>88.490737999999993</v>
      </c>
      <c r="BR250" s="861">
        <v>89.679526999999993</v>
      </c>
      <c r="BS250" s="861">
        <v>87.120157000000006</v>
      </c>
      <c r="BT250" s="861">
        <v>60.276287000000004</v>
      </c>
      <c r="BU250" s="861">
        <v>65.523190999999997</v>
      </c>
      <c r="BV250" s="861">
        <v>62.331721999999999</v>
      </c>
      <c r="BW250" s="861">
        <v>65.481328000000005</v>
      </c>
      <c r="BX250" s="861">
        <v>-10.148417</v>
      </c>
      <c r="BY250" s="861">
        <v>-10.764587000000001</v>
      </c>
      <c r="BZ250" s="861">
        <v>-9.3268339999999998</v>
      </c>
      <c r="CA250" s="861">
        <v>-13.710302</v>
      </c>
      <c r="CB250" s="861">
        <v>-5.5780979999999998</v>
      </c>
      <c r="CC250" s="861">
        <v>-1.632959</v>
      </c>
      <c r="CD250" s="861">
        <v>-5.5887399999999996</v>
      </c>
      <c r="CE250" s="861">
        <v>-1.5646E-2</v>
      </c>
      <c r="CF250" s="861">
        <v>-7.9775130000000001</v>
      </c>
      <c r="CG250" s="861">
        <v>0.19737299999999999</v>
      </c>
      <c r="CH250" s="861">
        <v>-8.4287700000000001</v>
      </c>
      <c r="CI250" s="861">
        <v>-3.1638579999999998</v>
      </c>
      <c r="CJ250" s="861">
        <v>-5.8106989999999996</v>
      </c>
      <c r="CK250" s="861">
        <v>-2.134795</v>
      </c>
      <c r="CL250" s="861">
        <v>-6.0871510000000004</v>
      </c>
      <c r="CM250" s="861">
        <v>0.104936</v>
      </c>
      <c r="CN250" s="861">
        <v>-7.8170739999999999</v>
      </c>
      <c r="CO250" s="861">
        <v>-2.6133099999999998</v>
      </c>
      <c r="CP250" s="861">
        <v>-8.2530389999999993</v>
      </c>
      <c r="CQ250" s="861">
        <v>-4.9816310000000001</v>
      </c>
      <c r="CR250" s="861">
        <v>-5.7251849999999997</v>
      </c>
      <c r="CS250" s="861">
        <v>-3.1604079999999999</v>
      </c>
      <c r="CT250" s="861">
        <v>-5.6517759999999999</v>
      </c>
      <c r="CU250" s="861">
        <v>-3.4471799999999999</v>
      </c>
      <c r="CV250" s="861">
        <v>-8.5186980000000005</v>
      </c>
      <c r="CW250" s="861">
        <v>-3.3872620000000002</v>
      </c>
      <c r="CX250" s="861">
        <v>-8.4225969999999997</v>
      </c>
      <c r="CY250" s="861">
        <v>-4.1330260000000001</v>
      </c>
      <c r="CZ250" s="861">
        <v>-5.5794090000000001</v>
      </c>
      <c r="DA250" s="861">
        <v>-2.9121540000000001</v>
      </c>
      <c r="DB250" s="861">
        <v>-6.0199610000000003</v>
      </c>
      <c r="DC250" s="861">
        <v>-2.7506620000000002</v>
      </c>
      <c r="DD250" s="861">
        <v>-8.3061290000000003</v>
      </c>
      <c r="DE250" s="861">
        <v>-5.2673180000000004</v>
      </c>
      <c r="DF250" s="861">
        <v>-8.5805229999999995</v>
      </c>
      <c r="DG250" s="861">
        <v>-5.0033070000000004</v>
      </c>
      <c r="DH250" s="861">
        <v>-5.3684659999999997</v>
      </c>
      <c r="DI250" s="861">
        <v>-3.5888369999999998</v>
      </c>
      <c r="DJ250" s="861">
        <v>-5.617254</v>
      </c>
      <c r="DK250" s="861">
        <v>-4.1935719999999996</v>
      </c>
      <c r="DL250" s="861">
        <v>-8.4812480000000008</v>
      </c>
      <c r="DM250" s="861">
        <v>-6.5011219999999996</v>
      </c>
      <c r="DN250" s="861">
        <v>-8.6371850000000006</v>
      </c>
      <c r="DO250" s="861">
        <v>-5.976286</v>
      </c>
      <c r="DP250" s="861">
        <v>-5.7902430000000003</v>
      </c>
      <c r="DQ250" s="861">
        <v>-4.2251960000000004</v>
      </c>
      <c r="DR250" s="861">
        <v>-6.2211119999999998</v>
      </c>
      <c r="DS250" s="861">
        <v>-5.1476189999999997</v>
      </c>
      <c r="DT250" s="861">
        <v>-8.1353570000000008</v>
      </c>
      <c r="DU250" s="861">
        <v>-7.3880509999999999</v>
      </c>
      <c r="DV250" s="861">
        <v>-8.7899480000000008</v>
      </c>
      <c r="DW250" s="861">
        <v>-5.1063000000000001</v>
      </c>
      <c r="DX250" s="861">
        <v>14.442436000000001</v>
      </c>
      <c r="DY250" s="861">
        <v>11.389085</v>
      </c>
      <c r="DZ250" s="861">
        <v>166.16762199999999</v>
      </c>
      <c r="EA250" s="861">
        <v>155.46628100000001</v>
      </c>
      <c r="EB250" s="861">
        <v>119.96</v>
      </c>
      <c r="EC250" s="861">
        <v>1.2390000000000001</v>
      </c>
      <c r="ED250" s="861">
        <v>131.9</v>
      </c>
      <c r="EE250" s="861">
        <v>119.8</v>
      </c>
      <c r="EF250" s="861">
        <v>5.6459999999999999</v>
      </c>
      <c r="EG250" s="861">
        <v>667.2</v>
      </c>
      <c r="EH250" s="861">
        <v>119.97</v>
      </c>
      <c r="EI250" s="861">
        <v>5.3609999999999998</v>
      </c>
      <c r="EJ250" s="861">
        <v>631.1</v>
      </c>
      <c r="EK250" s="861">
        <v>10.686991000000001</v>
      </c>
      <c r="EL250" s="861">
        <v>6.7063009999999998</v>
      </c>
      <c r="EM250" s="861">
        <v>-14.03411</v>
      </c>
      <c r="EN250" s="861">
        <v>-19.286479</v>
      </c>
      <c r="EO250" s="861">
        <v>96.679241000000005</v>
      </c>
      <c r="EP250" s="861">
        <v>92.075181000000001</v>
      </c>
      <c r="EQ250" s="861">
        <v>-5.329466</v>
      </c>
      <c r="ER250" s="861">
        <v>1128.2376670000001</v>
      </c>
      <c r="ES250" s="861">
        <v>2663.3060460000002</v>
      </c>
      <c r="ET250" s="861">
        <v>2503.2879779999998</v>
      </c>
      <c r="EU250" s="861"/>
      <c r="EV250" s="861"/>
      <c r="EW250" s="861"/>
      <c r="EX250" s="861"/>
      <c r="EY250" s="861"/>
      <c r="EZ250" s="861"/>
      <c r="FA250" s="861"/>
      <c r="FB250" s="861"/>
      <c r="FC250" s="861"/>
      <c r="FD250" s="861"/>
    </row>
    <row r="251" spans="1:160" x14ac:dyDescent="0.25">
      <c r="A251" s="837">
        <v>46141</v>
      </c>
      <c r="B251" s="836">
        <v>0.54439814814814813</v>
      </c>
      <c r="C251" s="861">
        <v>13500</v>
      </c>
      <c r="D251" s="861">
        <v>0</v>
      </c>
      <c r="E251" s="861">
        <v>0</v>
      </c>
      <c r="F251" s="861">
        <v>75.528634999999994</v>
      </c>
      <c r="G251" s="861">
        <v>71.647497999999999</v>
      </c>
      <c r="H251" s="861">
        <v>65.044771999999995</v>
      </c>
      <c r="I251" s="861">
        <v>73.801738999999998</v>
      </c>
      <c r="J251" s="861">
        <v>71.529315999999994</v>
      </c>
      <c r="K251" s="861">
        <v>71.293464999999998</v>
      </c>
      <c r="L251" s="861">
        <v>74.008549000000002</v>
      </c>
      <c r="M251" s="861">
        <v>74.675192999999993</v>
      </c>
      <c r="N251" s="861">
        <v>-2.7460840000000002</v>
      </c>
      <c r="O251" s="861">
        <v>-4.7960349999999998</v>
      </c>
      <c r="P251" s="861">
        <v>-5.923025</v>
      </c>
      <c r="Q251" s="861">
        <v>-1.7848520000000001</v>
      </c>
      <c r="R251" s="861">
        <v>-2.9163060000000001</v>
      </c>
      <c r="S251" s="861">
        <v>-4.1571629999999997</v>
      </c>
      <c r="T251" s="861">
        <v>82.766947000000002</v>
      </c>
      <c r="U251" s="861">
        <v>73.831782000000004</v>
      </c>
      <c r="V251" s="861">
        <v>95.308088999999995</v>
      </c>
      <c r="W251" s="861">
        <v>94.411405000000002</v>
      </c>
      <c r="X251" s="861">
        <v>-1.47784</v>
      </c>
      <c r="Y251" s="861">
        <v>-1.7542740000000001</v>
      </c>
      <c r="Z251" s="861">
        <v>-6.3800780000000001</v>
      </c>
      <c r="AA251" s="861">
        <v>-5.9243370000000004</v>
      </c>
      <c r="AB251" s="861">
        <v>-5.8824740000000002</v>
      </c>
      <c r="AC251" s="861">
        <v>-8.2705300000000008</v>
      </c>
      <c r="AD251" s="861">
        <v>-10.207996</v>
      </c>
      <c r="AE251" s="861">
        <v>106.09933100000001</v>
      </c>
      <c r="AF251" s="861">
        <v>99.440661000000006</v>
      </c>
      <c r="AG251" s="861">
        <v>91.011094</v>
      </c>
      <c r="AH251" s="861">
        <v>110.57562</v>
      </c>
      <c r="AI251" s="861">
        <v>91.436537000000001</v>
      </c>
      <c r="AJ251" s="861">
        <v>74.447398000000007</v>
      </c>
      <c r="AK251" s="861">
        <v>-2.4677889999999998</v>
      </c>
      <c r="AL251" s="861">
        <v>-5.2826360000000001</v>
      </c>
      <c r="AM251" s="861">
        <v>-3.6900680000000001</v>
      </c>
      <c r="AN251" s="861">
        <v>94.889594000000002</v>
      </c>
      <c r="AO251" s="861">
        <v>93.693890999999994</v>
      </c>
      <c r="AP251" s="861">
        <v>92.561318</v>
      </c>
      <c r="AQ251" s="861">
        <v>90.274769000000006</v>
      </c>
      <c r="AR251" s="861">
        <v>73.511380000000003</v>
      </c>
      <c r="AS251" s="861">
        <v>63.586038000000002</v>
      </c>
      <c r="AT251" s="861">
        <v>78.308108000000004</v>
      </c>
      <c r="AU251" s="861">
        <v>76.301208000000003</v>
      </c>
      <c r="AV251" s="861">
        <v>74.382580000000004</v>
      </c>
      <c r="AW251" s="861">
        <v>73.856987000000004</v>
      </c>
      <c r="AX251" s="861">
        <v>90.684263000000001</v>
      </c>
      <c r="AY251" s="861">
        <v>88.378663000000003</v>
      </c>
      <c r="AZ251" s="861">
        <v>-1.6260619999999999</v>
      </c>
      <c r="BA251" s="861">
        <v>-2.0185029999999999</v>
      </c>
      <c r="BB251" s="861">
        <v>-9.9559759999999997</v>
      </c>
      <c r="BC251" s="861">
        <v>-8.5014979999999998</v>
      </c>
      <c r="BD251" s="861">
        <v>-9.629448</v>
      </c>
      <c r="BE251" s="861">
        <v>-4.2379090000000001</v>
      </c>
      <c r="BF251" s="861">
        <v>21.482541999999999</v>
      </c>
      <c r="BG251" s="861">
        <v>136.043284</v>
      </c>
      <c r="BH251" s="861">
        <v>108.586113</v>
      </c>
      <c r="BI251" s="861">
        <v>54.188271</v>
      </c>
      <c r="BJ251" s="861">
        <v>128.60449800000001</v>
      </c>
      <c r="BK251" s="861">
        <v>87.736487999999994</v>
      </c>
      <c r="BL251" s="861">
        <v>77.820503000000002</v>
      </c>
      <c r="BM251" s="861">
        <v>-15.188105999999999</v>
      </c>
      <c r="BN251" s="861">
        <v>-8.9265589999999992</v>
      </c>
      <c r="BO251" s="861">
        <v>-13.248278000000001</v>
      </c>
      <c r="BP251" s="861">
        <v>-8.2897049999999997</v>
      </c>
      <c r="BQ251" s="861">
        <v>88.302733000000003</v>
      </c>
      <c r="BR251" s="861">
        <v>89.448644999999999</v>
      </c>
      <c r="BS251" s="861">
        <v>86.902344999999997</v>
      </c>
      <c r="BT251" s="861">
        <v>60.458143999999997</v>
      </c>
      <c r="BU251" s="861">
        <v>65.531109000000001</v>
      </c>
      <c r="BV251" s="861">
        <v>62.361109999999996</v>
      </c>
      <c r="BW251" s="861">
        <v>65.510177999999996</v>
      </c>
      <c r="BX251" s="861">
        <v>-10.656292000000001</v>
      </c>
      <c r="BY251" s="861">
        <v>-11.195371</v>
      </c>
      <c r="BZ251" s="861">
        <v>-10.101995000000001</v>
      </c>
      <c r="CA251" s="861">
        <v>-14.308914</v>
      </c>
      <c r="CB251" s="861">
        <v>-5.5685310000000001</v>
      </c>
      <c r="CC251" s="861">
        <v>-1.6085739999999999</v>
      </c>
      <c r="CD251" s="861">
        <v>-5.5628060000000001</v>
      </c>
      <c r="CE251" s="861">
        <v>-1.1651E-2</v>
      </c>
      <c r="CF251" s="861">
        <v>-7.9578329999999999</v>
      </c>
      <c r="CG251" s="861">
        <v>0.20618</v>
      </c>
      <c r="CH251" s="861">
        <v>-8.4149469999999997</v>
      </c>
      <c r="CI251" s="861">
        <v>-3.168256</v>
      </c>
      <c r="CJ251" s="861">
        <v>-5.8057910000000001</v>
      </c>
      <c r="CK251" s="861">
        <v>-2.1344949999999998</v>
      </c>
      <c r="CL251" s="861">
        <v>-6.0728569999999999</v>
      </c>
      <c r="CM251" s="861">
        <v>0.115398</v>
      </c>
      <c r="CN251" s="861">
        <v>-7.7871110000000003</v>
      </c>
      <c r="CO251" s="861">
        <v>-2.585445</v>
      </c>
      <c r="CP251" s="861">
        <v>-8.2388530000000006</v>
      </c>
      <c r="CQ251" s="861">
        <v>-4.9661210000000002</v>
      </c>
      <c r="CR251" s="861">
        <v>-5.7119879999999998</v>
      </c>
      <c r="CS251" s="861">
        <v>-3.135192</v>
      </c>
      <c r="CT251" s="861">
        <v>-5.6421539999999997</v>
      </c>
      <c r="CU251" s="861">
        <v>-3.4324819999999998</v>
      </c>
      <c r="CV251" s="861">
        <v>-8.4743870000000001</v>
      </c>
      <c r="CW251" s="861">
        <v>-3.3632770000000001</v>
      </c>
      <c r="CX251" s="861">
        <v>-8.3970719999999996</v>
      </c>
      <c r="CY251" s="861">
        <v>-4.118366</v>
      </c>
      <c r="CZ251" s="861">
        <v>-5.5418810000000001</v>
      </c>
      <c r="DA251" s="861">
        <v>-2.9148740000000002</v>
      </c>
      <c r="DB251" s="861">
        <v>-6.0017079999999998</v>
      </c>
      <c r="DC251" s="861">
        <v>-2.7069830000000001</v>
      </c>
      <c r="DD251" s="861">
        <v>-8.2781839999999995</v>
      </c>
      <c r="DE251" s="861">
        <v>-5.2655919999999998</v>
      </c>
      <c r="DF251" s="861">
        <v>-8.5361019999999996</v>
      </c>
      <c r="DG251" s="861">
        <v>-5.009887</v>
      </c>
      <c r="DH251" s="861">
        <v>-5.3247340000000003</v>
      </c>
      <c r="DI251" s="861">
        <v>-3.5821100000000001</v>
      </c>
      <c r="DJ251" s="861">
        <v>-5.5629679999999997</v>
      </c>
      <c r="DK251" s="861">
        <v>-4.1659119999999996</v>
      </c>
      <c r="DL251" s="861">
        <v>-8.4603950000000001</v>
      </c>
      <c r="DM251" s="861">
        <v>-6.4826670000000002</v>
      </c>
      <c r="DN251" s="861">
        <v>-8.6157050000000002</v>
      </c>
      <c r="DO251" s="861">
        <v>-5.9763460000000004</v>
      </c>
      <c r="DP251" s="861">
        <v>-5.7809790000000003</v>
      </c>
      <c r="DQ251" s="861">
        <v>-4.2105560000000004</v>
      </c>
      <c r="DR251" s="861">
        <v>-6.1966289999999997</v>
      </c>
      <c r="DS251" s="861">
        <v>-5.1329589999999996</v>
      </c>
      <c r="DT251" s="861">
        <v>-8.1121750000000006</v>
      </c>
      <c r="DU251" s="861">
        <v>-7.409764</v>
      </c>
      <c r="DV251" s="861">
        <v>-8.7635459999999998</v>
      </c>
      <c r="DW251" s="861">
        <v>-5.1093890000000002</v>
      </c>
      <c r="DX251" s="861">
        <v>14.225617</v>
      </c>
      <c r="DY251" s="861">
        <v>11.040502</v>
      </c>
      <c r="DZ251" s="861">
        <v>165.54141300000001</v>
      </c>
      <c r="EA251" s="861">
        <v>155.28003200000001</v>
      </c>
      <c r="EB251" s="861">
        <v>119.46</v>
      </c>
      <c r="EC251" s="861">
        <v>3.2429999999999999</v>
      </c>
      <c r="ED251" s="861">
        <v>381.2</v>
      </c>
      <c r="EE251" s="861">
        <v>119.39</v>
      </c>
      <c r="EF251" s="861">
        <v>5.6349999999999998</v>
      </c>
      <c r="EG251" s="861">
        <v>666.7</v>
      </c>
      <c r="EH251" s="861">
        <v>119.5</v>
      </c>
      <c r="EI251" s="861">
        <v>5.3410000000000002</v>
      </c>
      <c r="EJ251" s="861">
        <v>626.6</v>
      </c>
      <c r="EK251" s="861">
        <v>10.702614000000001</v>
      </c>
      <c r="EL251" s="861">
        <v>6.6676219999999997</v>
      </c>
      <c r="EM251" s="861">
        <v>-14.392682000000001</v>
      </c>
      <c r="EN251" s="861">
        <v>-19.915900000000001</v>
      </c>
      <c r="EO251" s="861">
        <v>96.415406000000004</v>
      </c>
      <c r="EP251" s="861">
        <v>91.993195</v>
      </c>
      <c r="EQ251" s="861">
        <v>-5.312055</v>
      </c>
      <c r="ER251" s="861">
        <v>1131.060657</v>
      </c>
      <c r="ES251" s="861">
        <v>2674.4402359999999</v>
      </c>
      <c r="ET251" s="861">
        <v>2513.7831059999999</v>
      </c>
      <c r="EU251" s="861"/>
      <c r="EV251" s="861"/>
      <c r="EW251" s="861"/>
      <c r="EX251" s="861"/>
      <c r="EY251" s="861"/>
      <c r="EZ251" s="861"/>
      <c r="FA251" s="861"/>
      <c r="FB251" s="861"/>
      <c r="FC251" s="861"/>
      <c r="FD251" s="861"/>
    </row>
    <row r="252" spans="1:160" x14ac:dyDescent="0.25">
      <c r="A252" s="837">
        <v>46141</v>
      </c>
      <c r="B252" s="836">
        <v>0.54509259259259257</v>
      </c>
      <c r="C252" s="861">
        <v>13560</v>
      </c>
      <c r="D252" s="861">
        <v>0</v>
      </c>
      <c r="E252" s="861">
        <v>0</v>
      </c>
      <c r="F252" s="861">
        <v>75.590902999999997</v>
      </c>
      <c r="G252" s="861">
        <v>71.621420999999998</v>
      </c>
      <c r="H252" s="861">
        <v>65.083455999999998</v>
      </c>
      <c r="I252" s="861">
        <v>73.800210000000007</v>
      </c>
      <c r="J252" s="861">
        <v>71.529055</v>
      </c>
      <c r="K252" s="861">
        <v>71.277507</v>
      </c>
      <c r="L252" s="861">
        <v>74.025931</v>
      </c>
      <c r="M252" s="861">
        <v>74.654531000000006</v>
      </c>
      <c r="N252" s="861">
        <v>-3.01396</v>
      </c>
      <c r="O252" s="861">
        <v>-5.0778080000000001</v>
      </c>
      <c r="P252" s="861">
        <v>-6.1399869999999996</v>
      </c>
      <c r="Q252" s="861">
        <v>-1.9051309999999999</v>
      </c>
      <c r="R252" s="861">
        <v>-3.1106099999999999</v>
      </c>
      <c r="S252" s="861">
        <v>-4.093267</v>
      </c>
      <c r="T252" s="861">
        <v>82.805891000000003</v>
      </c>
      <c r="U252" s="861">
        <v>73.603357000000003</v>
      </c>
      <c r="V252" s="861">
        <v>95.090935999999999</v>
      </c>
      <c r="W252" s="861">
        <v>94.203946999999999</v>
      </c>
      <c r="X252" s="861">
        <v>-1.6919150000000001</v>
      </c>
      <c r="Y252" s="861">
        <v>-2.0905140000000002</v>
      </c>
      <c r="Z252" s="861">
        <v>-6.7481679999999997</v>
      </c>
      <c r="AA252" s="861">
        <v>-6.2781669999999998</v>
      </c>
      <c r="AB252" s="861">
        <v>-6.2462520000000001</v>
      </c>
      <c r="AC252" s="861">
        <v>-8.6197560000000006</v>
      </c>
      <c r="AD252" s="861">
        <v>-10.530462</v>
      </c>
      <c r="AE252" s="861">
        <v>105.460397</v>
      </c>
      <c r="AF252" s="861">
        <v>98.921486999999999</v>
      </c>
      <c r="AG252" s="861">
        <v>90.484865999999997</v>
      </c>
      <c r="AH252" s="861">
        <v>109.87729299999999</v>
      </c>
      <c r="AI252" s="861">
        <v>91.220262000000005</v>
      </c>
      <c r="AJ252" s="861">
        <v>74.251771000000005</v>
      </c>
      <c r="AK252" s="861">
        <v>-2.926078</v>
      </c>
      <c r="AL252" s="861">
        <v>-5.6733560000000001</v>
      </c>
      <c r="AM252" s="861">
        <v>-3.9570789999999998</v>
      </c>
      <c r="AN252" s="861">
        <v>94.571044999999998</v>
      </c>
      <c r="AO252" s="861">
        <v>93.463285999999997</v>
      </c>
      <c r="AP252" s="861">
        <v>92.208270999999996</v>
      </c>
      <c r="AQ252" s="861">
        <v>90.029567</v>
      </c>
      <c r="AR252" s="861">
        <v>73.394221000000002</v>
      </c>
      <c r="AS252" s="861">
        <v>63.376274000000002</v>
      </c>
      <c r="AT252" s="861">
        <v>78.270105000000001</v>
      </c>
      <c r="AU252" s="861">
        <v>76.187191999999996</v>
      </c>
      <c r="AV252" s="861">
        <v>74.235331000000002</v>
      </c>
      <c r="AW252" s="861">
        <v>73.795277999999996</v>
      </c>
      <c r="AX252" s="861">
        <v>90.492233999999996</v>
      </c>
      <c r="AY252" s="861">
        <v>88.115821999999994</v>
      </c>
      <c r="AZ252" s="861">
        <v>-1.9939519999999999</v>
      </c>
      <c r="BA252" s="861">
        <v>-2.379661</v>
      </c>
      <c r="BB252" s="861">
        <v>-10.389409000000001</v>
      </c>
      <c r="BC252" s="861">
        <v>-8.8482050000000001</v>
      </c>
      <c r="BD252" s="861">
        <v>-10.124615</v>
      </c>
      <c r="BE252" s="861">
        <v>-4.4425239999999997</v>
      </c>
      <c r="BF252" s="861">
        <v>21.987853000000001</v>
      </c>
      <c r="BG252" s="861">
        <v>136.02951100000001</v>
      </c>
      <c r="BH252" s="861">
        <v>108.27910199999999</v>
      </c>
      <c r="BI252" s="861">
        <v>54.026287000000004</v>
      </c>
      <c r="BJ252" s="861">
        <v>128.588841</v>
      </c>
      <c r="BK252" s="861">
        <v>87.603560999999999</v>
      </c>
      <c r="BL252" s="861">
        <v>77.662040000000005</v>
      </c>
      <c r="BM252" s="861">
        <v>-15.602907</v>
      </c>
      <c r="BN252" s="861">
        <v>-9.3958359999999992</v>
      </c>
      <c r="BO252" s="861">
        <v>-13.653269999999999</v>
      </c>
      <c r="BP252" s="861">
        <v>-8.8147210000000005</v>
      </c>
      <c r="BQ252" s="861">
        <v>88.177831999999995</v>
      </c>
      <c r="BR252" s="861">
        <v>89.303183000000004</v>
      </c>
      <c r="BS252" s="861">
        <v>86.731872999999993</v>
      </c>
      <c r="BT252" s="861">
        <v>60.524689000000002</v>
      </c>
      <c r="BU252" s="861">
        <v>65.520094999999998</v>
      </c>
      <c r="BV252" s="861">
        <v>62.401935000000002</v>
      </c>
      <c r="BW252" s="861">
        <v>65.541880000000006</v>
      </c>
      <c r="BX252" s="861">
        <v>-11.003552000000001</v>
      </c>
      <c r="BY252" s="861">
        <v>-11.466248</v>
      </c>
      <c r="BZ252" s="861">
        <v>-10.636467</v>
      </c>
      <c r="CA252" s="861">
        <v>-14.691385</v>
      </c>
      <c r="CB252" s="861">
        <v>-5.5518450000000001</v>
      </c>
      <c r="CC252" s="861">
        <v>-1.595774</v>
      </c>
      <c r="CD252" s="861">
        <v>-5.5569179999999996</v>
      </c>
      <c r="CE252" s="861">
        <v>1.0357999999999999E-2</v>
      </c>
      <c r="CF252" s="861">
        <v>-7.9312430000000003</v>
      </c>
      <c r="CG252" s="861">
        <v>0.222273</v>
      </c>
      <c r="CH252" s="861">
        <v>-8.4145710000000005</v>
      </c>
      <c r="CI252" s="861">
        <v>-3.1325970000000001</v>
      </c>
      <c r="CJ252" s="861">
        <v>-5.8058820000000004</v>
      </c>
      <c r="CK252" s="861">
        <v>-2.124466</v>
      </c>
      <c r="CL252" s="861">
        <v>-6.0622999999999996</v>
      </c>
      <c r="CM252" s="861">
        <v>0.13694100000000001</v>
      </c>
      <c r="CN252" s="861">
        <v>-7.7820400000000003</v>
      </c>
      <c r="CO252" s="861">
        <v>-2.5729929999999999</v>
      </c>
      <c r="CP252" s="861">
        <v>-8.2432429999999997</v>
      </c>
      <c r="CQ252" s="861">
        <v>-4.9588479999999997</v>
      </c>
      <c r="CR252" s="861">
        <v>-5.7480589999999996</v>
      </c>
      <c r="CS252" s="861">
        <v>-3.1279400000000002</v>
      </c>
      <c r="CT252" s="861">
        <v>-5.6140749999999997</v>
      </c>
      <c r="CU252" s="861">
        <v>-3.4212210000000001</v>
      </c>
      <c r="CV252" s="861">
        <v>-8.4836360000000006</v>
      </c>
      <c r="CW252" s="861">
        <v>-3.3594469999999998</v>
      </c>
      <c r="CX252" s="861">
        <v>-8.3808939999999996</v>
      </c>
      <c r="CY252" s="861">
        <v>-4.1115959999999996</v>
      </c>
      <c r="CZ252" s="861">
        <v>-5.5150569999999997</v>
      </c>
      <c r="DA252" s="861">
        <v>-2.8886799999999999</v>
      </c>
      <c r="DB252" s="861">
        <v>-5.99031</v>
      </c>
      <c r="DC252" s="861">
        <v>-2.688685</v>
      </c>
      <c r="DD252" s="861">
        <v>-8.2654750000000003</v>
      </c>
      <c r="DE252" s="861">
        <v>-5.2412979999999996</v>
      </c>
      <c r="DF252" s="861">
        <v>-8.5242070000000005</v>
      </c>
      <c r="DG252" s="861">
        <v>-4.973846</v>
      </c>
      <c r="DH252" s="861">
        <v>-5.2979919999999998</v>
      </c>
      <c r="DI252" s="861">
        <v>-3.5455549999999998</v>
      </c>
      <c r="DJ252" s="861">
        <v>-5.5617169999999998</v>
      </c>
      <c r="DK252" s="861">
        <v>-4.1600140000000003</v>
      </c>
      <c r="DL252" s="861">
        <v>-8.4422789999999992</v>
      </c>
      <c r="DM252" s="861">
        <v>-6.4618070000000003</v>
      </c>
      <c r="DN252" s="861">
        <v>-8.6150470000000006</v>
      </c>
      <c r="DO252" s="861">
        <v>-5.9575050000000003</v>
      </c>
      <c r="DP252" s="861">
        <v>-5.7514209999999997</v>
      </c>
      <c r="DQ252" s="861">
        <v>-4.18187</v>
      </c>
      <c r="DR252" s="861">
        <v>-6.1977099999999998</v>
      </c>
      <c r="DS252" s="861">
        <v>-5.1046969999999998</v>
      </c>
      <c r="DT252" s="861">
        <v>-8.1212079999999993</v>
      </c>
      <c r="DU252" s="861">
        <v>-7.3809290000000001</v>
      </c>
      <c r="DV252" s="861">
        <v>-8.7553249999999991</v>
      </c>
      <c r="DW252" s="861">
        <v>-5.0932979999999999</v>
      </c>
      <c r="DX252" s="861">
        <v>14.109503999999999</v>
      </c>
      <c r="DY252" s="861">
        <v>10.781447</v>
      </c>
      <c r="DZ252" s="861">
        <v>164.92404999999999</v>
      </c>
      <c r="EA252" s="861">
        <v>154.96177599999999</v>
      </c>
      <c r="EB252" s="861">
        <v>119.45</v>
      </c>
      <c r="EC252" s="861">
        <v>3.2429999999999999</v>
      </c>
      <c r="ED252" s="861">
        <v>381</v>
      </c>
      <c r="EE252" s="861">
        <v>119.5</v>
      </c>
      <c r="EF252" s="861">
        <v>5.6349999999999998</v>
      </c>
      <c r="EG252" s="861">
        <v>666.1</v>
      </c>
      <c r="EH252" s="861">
        <v>119.59</v>
      </c>
      <c r="EI252" s="861">
        <v>5.3150000000000004</v>
      </c>
      <c r="EJ252" s="861">
        <v>622.1</v>
      </c>
      <c r="EK252" s="861">
        <v>10.628482</v>
      </c>
      <c r="EL252" s="861">
        <v>6.734686</v>
      </c>
      <c r="EM252" s="861">
        <v>-14.585561</v>
      </c>
      <c r="EN252" s="861">
        <v>-20.387955999999999</v>
      </c>
      <c r="EO252" s="861">
        <v>96.154640000000001</v>
      </c>
      <c r="EP252" s="861">
        <v>91.852947999999998</v>
      </c>
      <c r="EQ252" s="861">
        <v>-5.298457</v>
      </c>
      <c r="ER252" s="861">
        <v>1137.415884</v>
      </c>
      <c r="ES252" s="861">
        <v>2685.530788</v>
      </c>
      <c r="ET252" s="861">
        <v>2524.2181220000002</v>
      </c>
      <c r="EU252" s="861"/>
      <c r="EV252" s="861"/>
      <c r="EW252" s="861"/>
      <c r="EX252" s="861"/>
      <c r="EY252" s="861"/>
      <c r="EZ252" s="861"/>
      <c r="FA252" s="861"/>
      <c r="FB252" s="861"/>
      <c r="FC252" s="861"/>
      <c r="FD252" s="861"/>
    </row>
    <row r="253" spans="1:160" x14ac:dyDescent="0.25">
      <c r="A253" s="837">
        <v>46141</v>
      </c>
      <c r="B253" s="836">
        <v>0.54578703703703701</v>
      </c>
      <c r="C253" s="861">
        <v>13620</v>
      </c>
      <c r="D253" s="861">
        <v>0</v>
      </c>
      <c r="E253" s="861">
        <v>0</v>
      </c>
      <c r="F253" s="861">
        <v>75.525944999999993</v>
      </c>
      <c r="G253" s="861">
        <v>71.636313999999999</v>
      </c>
      <c r="H253" s="861">
        <v>65.115133</v>
      </c>
      <c r="I253" s="861">
        <v>73.799717999999999</v>
      </c>
      <c r="J253" s="861">
        <v>71.511172999999999</v>
      </c>
      <c r="K253" s="861">
        <v>71.290589999999995</v>
      </c>
      <c r="L253" s="861">
        <v>73.987815999999995</v>
      </c>
      <c r="M253" s="861">
        <v>74.669689000000005</v>
      </c>
      <c r="N253" s="861">
        <v>-3.2293569999999998</v>
      </c>
      <c r="O253" s="861">
        <v>-5.3190559999999998</v>
      </c>
      <c r="P253" s="861">
        <v>-6.4152360000000002</v>
      </c>
      <c r="Q253" s="861">
        <v>-2.1669079999999998</v>
      </c>
      <c r="R253" s="861">
        <v>-3.3970289999999999</v>
      </c>
      <c r="S253" s="861">
        <v>-4.4280410000000003</v>
      </c>
      <c r="T253" s="861">
        <v>82.660137000000006</v>
      </c>
      <c r="U253" s="861">
        <v>73.535579999999996</v>
      </c>
      <c r="V253" s="861">
        <v>94.879613000000006</v>
      </c>
      <c r="W253" s="861">
        <v>94.060181</v>
      </c>
      <c r="X253" s="861">
        <v>-1.8799939999999999</v>
      </c>
      <c r="Y253" s="861">
        <v>-2.2160489999999999</v>
      </c>
      <c r="Z253" s="861">
        <v>-6.9946489999999999</v>
      </c>
      <c r="AA253" s="861">
        <v>-6.5501379999999996</v>
      </c>
      <c r="AB253" s="861">
        <v>-6.4815180000000003</v>
      </c>
      <c r="AC253" s="861">
        <v>-8.8427849999999992</v>
      </c>
      <c r="AD253" s="861">
        <v>-10.738523000000001</v>
      </c>
      <c r="AE253" s="861">
        <v>105.14094799999999</v>
      </c>
      <c r="AF253" s="861">
        <v>98.520351000000005</v>
      </c>
      <c r="AG253" s="861">
        <v>90.042933000000005</v>
      </c>
      <c r="AH253" s="861">
        <v>109.264543</v>
      </c>
      <c r="AI253" s="861">
        <v>91.051187999999996</v>
      </c>
      <c r="AJ253" s="861">
        <v>74.068346000000005</v>
      </c>
      <c r="AK253" s="861">
        <v>-3.2421380000000002</v>
      </c>
      <c r="AL253" s="861">
        <v>-5.9092690000000001</v>
      </c>
      <c r="AM253" s="861">
        <v>-4.1491119999999997</v>
      </c>
      <c r="AN253" s="861">
        <v>94.328997999999999</v>
      </c>
      <c r="AO253" s="861">
        <v>93.320184999999995</v>
      </c>
      <c r="AP253" s="861">
        <v>92.079875000000001</v>
      </c>
      <c r="AQ253" s="861">
        <v>89.895869000000005</v>
      </c>
      <c r="AR253" s="861">
        <v>73.347228999999999</v>
      </c>
      <c r="AS253" s="861">
        <v>63.424650999999997</v>
      </c>
      <c r="AT253" s="861">
        <v>78.314048999999997</v>
      </c>
      <c r="AU253" s="861">
        <v>76.238414000000006</v>
      </c>
      <c r="AV253" s="861">
        <v>74.229173000000003</v>
      </c>
      <c r="AW253" s="861">
        <v>73.747969999999995</v>
      </c>
      <c r="AX253" s="861">
        <v>90.180248000000006</v>
      </c>
      <c r="AY253" s="861">
        <v>87.889961</v>
      </c>
      <c r="AZ253" s="861">
        <v>-2.2988330000000001</v>
      </c>
      <c r="BA253" s="861">
        <v>-2.4514</v>
      </c>
      <c r="BB253" s="861">
        <v>-10.736798</v>
      </c>
      <c r="BC253" s="861">
        <v>-9.2439660000000003</v>
      </c>
      <c r="BD253" s="861">
        <v>-10.441801</v>
      </c>
      <c r="BE253" s="861">
        <v>-5.3423550000000004</v>
      </c>
      <c r="BF253" s="861">
        <v>22.514455000000002</v>
      </c>
      <c r="BG253" s="861">
        <v>135.81637699999999</v>
      </c>
      <c r="BH253" s="861">
        <v>107.966835</v>
      </c>
      <c r="BI253" s="861">
        <v>53.890841999999999</v>
      </c>
      <c r="BJ253" s="861">
        <v>128.80523500000001</v>
      </c>
      <c r="BK253" s="861">
        <v>87.320018000000005</v>
      </c>
      <c r="BL253" s="861">
        <v>77.282115000000005</v>
      </c>
      <c r="BM253" s="861">
        <v>-15.914555999999999</v>
      </c>
      <c r="BN253" s="861">
        <v>-9.6670350000000003</v>
      </c>
      <c r="BO253" s="861">
        <v>-13.959828999999999</v>
      </c>
      <c r="BP253" s="861">
        <v>-9.1231620000000007</v>
      </c>
      <c r="BQ253" s="861">
        <v>87.942639</v>
      </c>
      <c r="BR253" s="861">
        <v>89.174356000000003</v>
      </c>
      <c r="BS253" s="861">
        <v>86.563074</v>
      </c>
      <c r="BT253" s="861">
        <v>60.363066000000003</v>
      </c>
      <c r="BU253" s="861">
        <v>65.519244999999998</v>
      </c>
      <c r="BV253" s="861">
        <v>62.413946000000003</v>
      </c>
      <c r="BW253" s="861">
        <v>65.569221999999996</v>
      </c>
      <c r="BX253" s="861">
        <v>-11.039978</v>
      </c>
      <c r="BY253" s="861">
        <v>-11.666427000000001</v>
      </c>
      <c r="BZ253" s="861">
        <v>-10.988654</v>
      </c>
      <c r="CA253" s="861">
        <v>-14.906774</v>
      </c>
      <c r="CB253" s="861">
        <v>-5.5231769999999996</v>
      </c>
      <c r="CC253" s="861">
        <v>-1.5882700000000001</v>
      </c>
      <c r="CD253" s="861">
        <v>-5.5526299999999997</v>
      </c>
      <c r="CE253" s="861">
        <v>6.7559999999999999E-3</v>
      </c>
      <c r="CF253" s="861">
        <v>-7.9290659999999997</v>
      </c>
      <c r="CG253" s="861">
        <v>0.239203</v>
      </c>
      <c r="CH253" s="861">
        <v>-8.4049669999999992</v>
      </c>
      <c r="CI253" s="861">
        <v>-3.1435</v>
      </c>
      <c r="CJ253" s="861">
        <v>-5.7557590000000003</v>
      </c>
      <c r="CK253" s="861">
        <v>-2.0998049999999999</v>
      </c>
      <c r="CL253" s="861">
        <v>-6.0426169999999999</v>
      </c>
      <c r="CM253" s="861">
        <v>0.14211499999999999</v>
      </c>
      <c r="CN253" s="861">
        <v>-7.7681719999999999</v>
      </c>
      <c r="CO253" s="861">
        <v>-2.5972749999999998</v>
      </c>
      <c r="CP253" s="861">
        <v>-8.2214869999999998</v>
      </c>
      <c r="CQ253" s="861">
        <v>-4.9386010000000002</v>
      </c>
      <c r="CR253" s="861">
        <v>-5.6797740000000001</v>
      </c>
      <c r="CS253" s="861">
        <v>-3.1063580000000002</v>
      </c>
      <c r="CT253" s="861">
        <v>-5.5968410000000004</v>
      </c>
      <c r="CU253" s="861">
        <v>-3.4258760000000001</v>
      </c>
      <c r="CV253" s="861">
        <v>-8.4887969999999999</v>
      </c>
      <c r="CW253" s="861">
        <v>-3.3599220000000001</v>
      </c>
      <c r="CX253" s="861">
        <v>-8.4092269999999996</v>
      </c>
      <c r="CY253" s="861">
        <v>-4.0923119999999997</v>
      </c>
      <c r="CZ253" s="861">
        <v>-5.5162339999999999</v>
      </c>
      <c r="DA253" s="861">
        <v>-2.885192</v>
      </c>
      <c r="DB253" s="861">
        <v>-5.9914690000000004</v>
      </c>
      <c r="DC253" s="861">
        <v>-2.693549</v>
      </c>
      <c r="DD253" s="861">
        <v>-8.2496650000000002</v>
      </c>
      <c r="DE253" s="861">
        <v>-5.2479199999999997</v>
      </c>
      <c r="DF253" s="861">
        <v>-8.540597</v>
      </c>
      <c r="DG253" s="861">
        <v>-4.9850219999999998</v>
      </c>
      <c r="DH253" s="861">
        <v>-5.2905410000000002</v>
      </c>
      <c r="DI253" s="861">
        <v>-3.5549710000000001</v>
      </c>
      <c r="DJ253" s="861">
        <v>-5.5562490000000002</v>
      </c>
      <c r="DK253" s="861">
        <v>-4.1708340000000002</v>
      </c>
      <c r="DL253" s="861">
        <v>-8.430968</v>
      </c>
      <c r="DM253" s="861">
        <v>-6.4771340000000004</v>
      </c>
      <c r="DN253" s="861">
        <v>-8.6122390000000006</v>
      </c>
      <c r="DO253" s="861">
        <v>-5.9561070000000003</v>
      </c>
      <c r="DP253" s="861">
        <v>-5.7476929999999999</v>
      </c>
      <c r="DQ253" s="861">
        <v>-4.1857150000000001</v>
      </c>
      <c r="DR253" s="861">
        <v>-6.18384</v>
      </c>
      <c r="DS253" s="861">
        <v>-5.1150669999999998</v>
      </c>
      <c r="DT253" s="861">
        <v>-8.0939940000000004</v>
      </c>
      <c r="DU253" s="861">
        <v>-7.3855279999999999</v>
      </c>
      <c r="DV253" s="861">
        <v>-8.7813649999999992</v>
      </c>
      <c r="DW253" s="861">
        <v>-5.095904</v>
      </c>
      <c r="DX253" s="861">
        <v>13.947023</v>
      </c>
      <c r="DY253" s="861">
        <v>10.692746</v>
      </c>
      <c r="DZ253" s="861">
        <v>164.72710900000001</v>
      </c>
      <c r="EA253" s="861">
        <v>154.20287999999999</v>
      </c>
      <c r="EB253" s="861">
        <v>119.97</v>
      </c>
      <c r="EC253" s="861">
        <v>1.238</v>
      </c>
      <c r="ED253" s="861">
        <v>132</v>
      </c>
      <c r="EE253" s="861">
        <v>119.93</v>
      </c>
      <c r="EF253" s="861">
        <v>5.6020000000000003</v>
      </c>
      <c r="EG253" s="861">
        <v>666.5</v>
      </c>
      <c r="EH253" s="861">
        <v>119.93</v>
      </c>
      <c r="EI253" s="861">
        <v>5.3</v>
      </c>
      <c r="EJ253" s="861">
        <v>624.4</v>
      </c>
      <c r="EK253" s="861">
        <v>10.707361000000001</v>
      </c>
      <c r="EL253" s="861">
        <v>6.5906149999999997</v>
      </c>
      <c r="EM253" s="861">
        <v>-14.856472999999999</v>
      </c>
      <c r="EN253" s="861">
        <v>-20.550443999999999</v>
      </c>
      <c r="EO253" s="861">
        <v>96.071315999999996</v>
      </c>
      <c r="EP253" s="861">
        <v>91.517742999999996</v>
      </c>
      <c r="EQ253" s="861">
        <v>-5.2934200000000002</v>
      </c>
      <c r="ER253" s="861">
        <v>1141.0723069999999</v>
      </c>
      <c r="ES253" s="861">
        <v>2696.6070100000002</v>
      </c>
      <c r="ET253" s="861">
        <v>2534.6205359999999</v>
      </c>
      <c r="EU253" s="861"/>
      <c r="EV253" s="861"/>
      <c r="EW253" s="861"/>
      <c r="EX253" s="861"/>
      <c r="EY253" s="861"/>
      <c r="EZ253" s="861"/>
      <c r="FA253" s="861"/>
      <c r="FB253" s="861"/>
      <c r="FC253" s="861"/>
      <c r="FD253" s="861"/>
    </row>
    <row r="254" spans="1:160" x14ac:dyDescent="0.25">
      <c r="A254" s="837">
        <v>46141</v>
      </c>
      <c r="B254" s="836">
        <v>0.54648148148148146</v>
      </c>
      <c r="C254" s="861">
        <v>13680</v>
      </c>
      <c r="D254" s="861">
        <v>0</v>
      </c>
      <c r="E254" s="861">
        <v>0</v>
      </c>
      <c r="F254" s="861">
        <v>75.644831999999994</v>
      </c>
      <c r="G254" s="861">
        <v>71.618352999999999</v>
      </c>
      <c r="H254" s="861">
        <v>65.144470999999996</v>
      </c>
      <c r="I254" s="861">
        <v>73.784772000000004</v>
      </c>
      <c r="J254" s="861">
        <v>71.519937999999996</v>
      </c>
      <c r="K254" s="861">
        <v>71.258205000000004</v>
      </c>
      <c r="L254" s="861">
        <v>73.976569999999995</v>
      </c>
      <c r="M254" s="861">
        <v>74.630139</v>
      </c>
      <c r="N254" s="861">
        <v>-3.40646</v>
      </c>
      <c r="O254" s="861">
        <v>-5.6132460000000002</v>
      </c>
      <c r="P254" s="861">
        <v>-6.6319689999999998</v>
      </c>
      <c r="Q254" s="861">
        <v>-2.2953790000000001</v>
      </c>
      <c r="R254" s="861">
        <v>-3.543863</v>
      </c>
      <c r="S254" s="861">
        <v>-4.639329</v>
      </c>
      <c r="T254" s="861">
        <v>82.521523999999999</v>
      </c>
      <c r="U254" s="861">
        <v>73.136021</v>
      </c>
      <c r="V254" s="861">
        <v>94.795246000000006</v>
      </c>
      <c r="W254" s="861">
        <v>93.845965000000007</v>
      </c>
      <c r="X254" s="861">
        <v>-1.9909129999999999</v>
      </c>
      <c r="Y254" s="861">
        <v>-2.3111440000000001</v>
      </c>
      <c r="Z254" s="861">
        <v>-7.1600669999999997</v>
      </c>
      <c r="AA254" s="861">
        <v>-6.772869</v>
      </c>
      <c r="AB254" s="861">
        <v>-6.6617259999999998</v>
      </c>
      <c r="AC254" s="861">
        <v>-9.0620890000000003</v>
      </c>
      <c r="AD254" s="861">
        <v>-10.896361000000001</v>
      </c>
      <c r="AE254" s="861">
        <v>104.90099499999999</v>
      </c>
      <c r="AF254" s="861">
        <v>98.174975000000003</v>
      </c>
      <c r="AG254" s="861">
        <v>89.717890999999995</v>
      </c>
      <c r="AH254" s="861">
        <v>109.06237900000001</v>
      </c>
      <c r="AI254" s="861">
        <v>90.910792000000001</v>
      </c>
      <c r="AJ254" s="861">
        <v>73.934888000000001</v>
      </c>
      <c r="AK254" s="861">
        <v>-3.5763639999999999</v>
      </c>
      <c r="AL254" s="861">
        <v>-6.105696</v>
      </c>
      <c r="AM254" s="861">
        <v>-4.364071</v>
      </c>
      <c r="AN254" s="861">
        <v>94.078554999999994</v>
      </c>
      <c r="AO254" s="861">
        <v>93.237176000000005</v>
      </c>
      <c r="AP254" s="861">
        <v>91.946216000000007</v>
      </c>
      <c r="AQ254" s="861">
        <v>89.763537999999997</v>
      </c>
      <c r="AR254" s="861">
        <v>73.358866000000006</v>
      </c>
      <c r="AS254" s="861">
        <v>63.462975999999998</v>
      </c>
      <c r="AT254" s="861">
        <v>78.320875999999998</v>
      </c>
      <c r="AU254" s="861">
        <v>76.211934999999997</v>
      </c>
      <c r="AV254" s="861">
        <v>74.009390999999994</v>
      </c>
      <c r="AW254" s="861">
        <v>73.468022000000005</v>
      </c>
      <c r="AX254" s="861">
        <v>90.123937999999995</v>
      </c>
      <c r="AY254" s="861">
        <v>87.838081000000003</v>
      </c>
      <c r="AZ254" s="861">
        <v>-2.354149</v>
      </c>
      <c r="BA254" s="861">
        <v>-2.743322</v>
      </c>
      <c r="BB254" s="861">
        <v>-10.946751000000001</v>
      </c>
      <c r="BC254" s="861">
        <v>-9.4060679999999994</v>
      </c>
      <c r="BD254" s="861">
        <v>-10.684542</v>
      </c>
      <c r="BE254" s="861">
        <v>-5.1130300000000002</v>
      </c>
      <c r="BF254" s="861">
        <v>22.212354999999999</v>
      </c>
      <c r="BG254" s="861">
        <v>136.007994</v>
      </c>
      <c r="BH254" s="861">
        <v>107.918301</v>
      </c>
      <c r="BI254" s="861">
        <v>53.789340000000003</v>
      </c>
      <c r="BJ254" s="861">
        <v>129.049701</v>
      </c>
      <c r="BK254" s="861">
        <v>87.380255000000005</v>
      </c>
      <c r="BL254" s="861">
        <v>77.241951999999998</v>
      </c>
      <c r="BM254" s="861">
        <v>-16.146877</v>
      </c>
      <c r="BN254" s="861">
        <v>-9.8801349999999992</v>
      </c>
      <c r="BO254" s="861">
        <v>-14.206505</v>
      </c>
      <c r="BP254" s="861">
        <v>-9.4340679999999999</v>
      </c>
      <c r="BQ254" s="861">
        <v>87.890940999999998</v>
      </c>
      <c r="BR254" s="861">
        <v>89.042634000000007</v>
      </c>
      <c r="BS254" s="861">
        <v>86.444711999999996</v>
      </c>
      <c r="BT254" s="861">
        <v>60.420237</v>
      </c>
      <c r="BU254" s="861">
        <v>65.530136999999996</v>
      </c>
      <c r="BV254" s="861">
        <v>62.417160000000003</v>
      </c>
      <c r="BW254" s="861">
        <v>65.551922000000005</v>
      </c>
      <c r="BX254" s="861">
        <v>-11.18716</v>
      </c>
      <c r="BY254" s="861">
        <v>-11.856586</v>
      </c>
      <c r="BZ254" s="861">
        <v>-11.220229</v>
      </c>
      <c r="CA254" s="861">
        <v>-15.231111</v>
      </c>
      <c r="CB254" s="861">
        <v>-5.5169249999999996</v>
      </c>
      <c r="CC254" s="861">
        <v>-1.573766</v>
      </c>
      <c r="CD254" s="861">
        <v>-5.5203280000000001</v>
      </c>
      <c r="CE254" s="861">
        <v>1.8914E-2</v>
      </c>
      <c r="CF254" s="861">
        <v>-7.9017520000000001</v>
      </c>
      <c r="CG254" s="861">
        <v>0.241231</v>
      </c>
      <c r="CH254" s="861">
        <v>-8.3837069999999994</v>
      </c>
      <c r="CI254" s="861">
        <v>-3.1340219999999999</v>
      </c>
      <c r="CJ254" s="861">
        <v>-5.7387829999999997</v>
      </c>
      <c r="CK254" s="861">
        <v>-2.0737019999999999</v>
      </c>
      <c r="CL254" s="861">
        <v>-6.0392049999999999</v>
      </c>
      <c r="CM254" s="861">
        <v>0.177367</v>
      </c>
      <c r="CN254" s="861">
        <v>-7.7848240000000004</v>
      </c>
      <c r="CO254" s="861">
        <v>-2.58596</v>
      </c>
      <c r="CP254" s="861">
        <v>-8.2047340000000002</v>
      </c>
      <c r="CQ254" s="861">
        <v>-4.9196059999999999</v>
      </c>
      <c r="CR254" s="861">
        <v>-5.6607570000000003</v>
      </c>
      <c r="CS254" s="861">
        <v>-3.1097009999999998</v>
      </c>
      <c r="CT254" s="861">
        <v>-5.6090479999999996</v>
      </c>
      <c r="CU254" s="861">
        <v>-3.4366479999999999</v>
      </c>
      <c r="CV254" s="861">
        <v>-8.4753089999999993</v>
      </c>
      <c r="CW254" s="861">
        <v>-3.3553670000000002</v>
      </c>
      <c r="CX254" s="861">
        <v>-8.3882469999999998</v>
      </c>
      <c r="CY254" s="861">
        <v>-4.1007660000000001</v>
      </c>
      <c r="CZ254" s="861">
        <v>-5.4995430000000001</v>
      </c>
      <c r="DA254" s="861">
        <v>-2.8657970000000001</v>
      </c>
      <c r="DB254" s="861">
        <v>-5.9855039999999997</v>
      </c>
      <c r="DC254" s="861">
        <v>-2.701533</v>
      </c>
      <c r="DD254" s="861">
        <v>-8.2604880000000005</v>
      </c>
      <c r="DE254" s="861">
        <v>-5.2484450000000002</v>
      </c>
      <c r="DF254" s="861">
        <v>-8.5154800000000002</v>
      </c>
      <c r="DG254" s="861">
        <v>-4.9702890000000002</v>
      </c>
      <c r="DH254" s="861">
        <v>-5.2841849999999999</v>
      </c>
      <c r="DI254" s="861">
        <v>-3.5521980000000002</v>
      </c>
      <c r="DJ254" s="861">
        <v>-5.540419</v>
      </c>
      <c r="DK254" s="861">
        <v>-4.1754990000000003</v>
      </c>
      <c r="DL254" s="861">
        <v>-8.4383490000000005</v>
      </c>
      <c r="DM254" s="861">
        <v>-6.4947600000000003</v>
      </c>
      <c r="DN254" s="861">
        <v>-8.5997629999999994</v>
      </c>
      <c r="DO254" s="861">
        <v>-5.9357559999999996</v>
      </c>
      <c r="DP254" s="861">
        <v>-5.7278149999999997</v>
      </c>
      <c r="DQ254" s="861">
        <v>-4.1885199999999996</v>
      </c>
      <c r="DR254" s="861">
        <v>-6.1899189999999997</v>
      </c>
      <c r="DS254" s="861">
        <v>-5.1197400000000002</v>
      </c>
      <c r="DT254" s="861">
        <v>-8.0962239999999994</v>
      </c>
      <c r="DU254" s="861">
        <v>-7.3723320000000001</v>
      </c>
      <c r="DV254" s="861">
        <v>-8.7455470000000002</v>
      </c>
      <c r="DW254" s="861">
        <v>-5.0924250000000004</v>
      </c>
      <c r="DX254" s="861">
        <v>13.832319999999999</v>
      </c>
      <c r="DY254" s="861">
        <v>10.555977</v>
      </c>
      <c r="DZ254" s="861">
        <v>164.27217899999999</v>
      </c>
      <c r="EA254" s="861">
        <v>153.92253500000001</v>
      </c>
      <c r="EB254" s="861">
        <v>119.47</v>
      </c>
      <c r="EC254" s="861">
        <v>3.242</v>
      </c>
      <c r="ED254" s="861">
        <v>381.5</v>
      </c>
      <c r="EE254" s="861">
        <v>119.46</v>
      </c>
      <c r="EF254" s="861">
        <v>5.6239999999999997</v>
      </c>
      <c r="EG254" s="861">
        <v>666.2</v>
      </c>
      <c r="EH254" s="861">
        <v>119.45</v>
      </c>
      <c r="EI254" s="861">
        <v>5.2750000000000004</v>
      </c>
      <c r="EJ254" s="861">
        <v>621</v>
      </c>
      <c r="EK254" s="861">
        <v>10.684366000000001</v>
      </c>
      <c r="EL254" s="861">
        <v>6.5953460000000002</v>
      </c>
      <c r="EM254" s="861">
        <v>-15.048437</v>
      </c>
      <c r="EN254" s="861">
        <v>-20.801850999999999</v>
      </c>
      <c r="EO254" s="861">
        <v>95.878584000000004</v>
      </c>
      <c r="EP254" s="861">
        <v>91.393635000000003</v>
      </c>
      <c r="EQ254" s="861">
        <v>-5.2849199999999996</v>
      </c>
      <c r="ER254" s="861">
        <v>1143.8984620000001</v>
      </c>
      <c r="ES254" s="861">
        <v>2707.6682930000002</v>
      </c>
      <c r="ET254" s="861">
        <v>2545.000513</v>
      </c>
      <c r="EU254" s="861"/>
      <c r="EV254" s="861"/>
      <c r="EW254" s="861"/>
      <c r="EX254" s="861"/>
      <c r="EY254" s="861"/>
      <c r="EZ254" s="861"/>
      <c r="FA254" s="861"/>
      <c r="FB254" s="861"/>
      <c r="FC254" s="861"/>
      <c r="FD254" s="861"/>
    </row>
    <row r="255" spans="1:160" x14ac:dyDescent="0.25">
      <c r="A255" s="837">
        <v>46141</v>
      </c>
      <c r="B255" s="836">
        <v>0.5471759259259259</v>
      </c>
      <c r="C255" s="861">
        <v>13740</v>
      </c>
      <c r="D255" s="861">
        <v>0</v>
      </c>
      <c r="E255" s="861">
        <v>0</v>
      </c>
      <c r="F255" s="861">
        <v>75.580157</v>
      </c>
      <c r="G255" s="861">
        <v>71.617834000000002</v>
      </c>
      <c r="H255" s="861">
        <v>65.144375999999994</v>
      </c>
      <c r="I255" s="861">
        <v>73.774889999999999</v>
      </c>
      <c r="J255" s="861">
        <v>71.488821999999999</v>
      </c>
      <c r="K255" s="861">
        <v>71.269082999999995</v>
      </c>
      <c r="L255" s="861">
        <v>74.010369999999995</v>
      </c>
      <c r="M255" s="861">
        <v>74.637713000000005</v>
      </c>
      <c r="N255" s="861">
        <v>-3.5835349999999999</v>
      </c>
      <c r="O255" s="861">
        <v>-5.8217030000000003</v>
      </c>
      <c r="P255" s="861">
        <v>-6.8384239999999998</v>
      </c>
      <c r="Q255" s="861">
        <v>-2.5287350000000002</v>
      </c>
      <c r="R255" s="861">
        <v>-3.4821659999999999</v>
      </c>
      <c r="S255" s="861">
        <v>-4.82559</v>
      </c>
      <c r="T255" s="861">
        <v>82.620149999999995</v>
      </c>
      <c r="U255" s="861">
        <v>73.323772000000005</v>
      </c>
      <c r="V255" s="861">
        <v>94.740256000000002</v>
      </c>
      <c r="W255" s="861">
        <v>93.826462000000006</v>
      </c>
      <c r="X255" s="861">
        <v>-2.1166079999999998</v>
      </c>
      <c r="Y255" s="861">
        <v>-2.5380120000000002</v>
      </c>
      <c r="Z255" s="861">
        <v>-7.4129649999999998</v>
      </c>
      <c r="AA255" s="861">
        <v>-6.9887119999999996</v>
      </c>
      <c r="AB255" s="861">
        <v>-6.8720460000000001</v>
      </c>
      <c r="AC255" s="861">
        <v>-9.2994570000000003</v>
      </c>
      <c r="AD255" s="861">
        <v>-11.103629</v>
      </c>
      <c r="AE255" s="861">
        <v>104.901014</v>
      </c>
      <c r="AF255" s="861">
        <v>97.922421999999997</v>
      </c>
      <c r="AG255" s="861">
        <v>89.549713999999994</v>
      </c>
      <c r="AH255" s="861">
        <v>108.926191</v>
      </c>
      <c r="AI255" s="861">
        <v>90.819500000000005</v>
      </c>
      <c r="AJ255" s="861">
        <v>73.862931000000003</v>
      </c>
      <c r="AK255" s="861">
        <v>-3.807836</v>
      </c>
      <c r="AL255" s="861">
        <v>-6.3527279999999999</v>
      </c>
      <c r="AM255" s="861">
        <v>-4.5559859999999999</v>
      </c>
      <c r="AN255" s="861">
        <v>94.021732</v>
      </c>
      <c r="AO255" s="861">
        <v>93.159996000000007</v>
      </c>
      <c r="AP255" s="861">
        <v>91.800571000000005</v>
      </c>
      <c r="AQ255" s="861">
        <v>89.579319999999996</v>
      </c>
      <c r="AR255" s="861">
        <v>73.350551999999993</v>
      </c>
      <c r="AS255" s="861">
        <v>63.412596999999998</v>
      </c>
      <c r="AT255" s="861">
        <v>78.257191000000006</v>
      </c>
      <c r="AU255" s="861">
        <v>76.144717999999997</v>
      </c>
      <c r="AV255" s="861">
        <v>73.944961000000006</v>
      </c>
      <c r="AW255" s="861">
        <v>73.765411</v>
      </c>
      <c r="AX255" s="861">
        <v>90.101481000000007</v>
      </c>
      <c r="AY255" s="861">
        <v>87.783103999999994</v>
      </c>
      <c r="AZ255" s="861">
        <v>-2.6151939999999998</v>
      </c>
      <c r="BA255" s="861">
        <v>-2.8689979999999999</v>
      </c>
      <c r="BB255" s="861">
        <v>-11.060197000000001</v>
      </c>
      <c r="BC255" s="861">
        <v>-9.6280429999999999</v>
      </c>
      <c r="BD255" s="861">
        <v>-10.840233</v>
      </c>
      <c r="BE255" s="861">
        <v>-5.6288289999999996</v>
      </c>
      <c r="BF255" s="861">
        <v>22.545045999999999</v>
      </c>
      <c r="BG255" s="861">
        <v>136.10822200000001</v>
      </c>
      <c r="BH255" s="861">
        <v>107.788574</v>
      </c>
      <c r="BI255" s="861">
        <v>53.612628999999998</v>
      </c>
      <c r="BJ255" s="861">
        <v>129.20344499999999</v>
      </c>
      <c r="BK255" s="861">
        <v>87.233114</v>
      </c>
      <c r="BL255" s="861">
        <v>77.066946999999999</v>
      </c>
      <c r="BM255" s="861">
        <v>-16.340423000000001</v>
      </c>
      <c r="BN255" s="861">
        <v>-10.071664</v>
      </c>
      <c r="BO255" s="861">
        <v>-14.441409999999999</v>
      </c>
      <c r="BP255" s="861">
        <v>-9.5813760000000006</v>
      </c>
      <c r="BQ255" s="861">
        <v>87.826385000000002</v>
      </c>
      <c r="BR255" s="861">
        <v>88.879140000000007</v>
      </c>
      <c r="BS255" s="861">
        <v>86.342845999999994</v>
      </c>
      <c r="BT255" s="861">
        <v>60.518062999999998</v>
      </c>
      <c r="BU255" s="861">
        <v>65.529229000000001</v>
      </c>
      <c r="BV255" s="861">
        <v>62.337353999999998</v>
      </c>
      <c r="BW255" s="861">
        <v>65.554004000000006</v>
      </c>
      <c r="BX255" s="861">
        <v>-11.435072</v>
      </c>
      <c r="BY255" s="861">
        <v>-12.090164</v>
      </c>
      <c r="BZ255" s="861">
        <v>-11.478600999999999</v>
      </c>
      <c r="CA255" s="861">
        <v>-15.37279</v>
      </c>
      <c r="CB255" s="861">
        <v>-5.5101089999999999</v>
      </c>
      <c r="CC255" s="861">
        <v>-1.550087</v>
      </c>
      <c r="CD255" s="861">
        <v>-5.531453</v>
      </c>
      <c r="CE255" s="861">
        <v>1.9434E-2</v>
      </c>
      <c r="CF255" s="861">
        <v>-7.9356270000000002</v>
      </c>
      <c r="CG255" s="861">
        <v>0.25997399999999998</v>
      </c>
      <c r="CH255" s="861">
        <v>-8.4143089999999994</v>
      </c>
      <c r="CI255" s="861">
        <v>-3.1035529999999998</v>
      </c>
      <c r="CJ255" s="861">
        <v>-5.749212</v>
      </c>
      <c r="CK255" s="861">
        <v>-2.057884</v>
      </c>
      <c r="CL255" s="861">
        <v>-6.0540710000000004</v>
      </c>
      <c r="CM255" s="861">
        <v>0.167263</v>
      </c>
      <c r="CN255" s="861">
        <v>-7.7766019999999996</v>
      </c>
      <c r="CO255" s="861">
        <v>-2.549045</v>
      </c>
      <c r="CP255" s="861">
        <v>-8.1966260000000002</v>
      </c>
      <c r="CQ255" s="861">
        <v>-4.8943149999999997</v>
      </c>
      <c r="CR255" s="861">
        <v>-5.6615380000000002</v>
      </c>
      <c r="CS255" s="861">
        <v>-3.0807669999999998</v>
      </c>
      <c r="CT255" s="861">
        <v>-5.6075819999999998</v>
      </c>
      <c r="CU255" s="861">
        <v>-3.3989579999999999</v>
      </c>
      <c r="CV255" s="861">
        <v>-8.4658770000000008</v>
      </c>
      <c r="CW255" s="861">
        <v>-3.3153589999999999</v>
      </c>
      <c r="CX255" s="861">
        <v>-8.3560549999999996</v>
      </c>
      <c r="CY255" s="861">
        <v>-4.0590260000000002</v>
      </c>
      <c r="CZ255" s="861">
        <v>-5.4716909999999999</v>
      </c>
      <c r="DA255" s="861">
        <v>-2.8511880000000001</v>
      </c>
      <c r="DB255" s="861">
        <v>-5.9447089999999996</v>
      </c>
      <c r="DC255" s="861">
        <v>-2.699919</v>
      </c>
      <c r="DD255" s="861">
        <v>-8.2245069999999991</v>
      </c>
      <c r="DE255" s="861">
        <v>-5.2154290000000003</v>
      </c>
      <c r="DF255" s="861">
        <v>-8.4907629999999994</v>
      </c>
      <c r="DG255" s="861">
        <v>-4.9564180000000002</v>
      </c>
      <c r="DH255" s="861">
        <v>-5.2782260000000001</v>
      </c>
      <c r="DI255" s="861">
        <v>-3.5462159999999998</v>
      </c>
      <c r="DJ255" s="861">
        <v>-5.5092540000000003</v>
      </c>
      <c r="DK255" s="861">
        <v>-4.1504450000000004</v>
      </c>
      <c r="DL255" s="861">
        <v>-8.4135799999999996</v>
      </c>
      <c r="DM255" s="861">
        <v>-6.4672660000000004</v>
      </c>
      <c r="DN255" s="861">
        <v>-8.5792570000000001</v>
      </c>
      <c r="DO255" s="861">
        <v>-5.9111390000000004</v>
      </c>
      <c r="DP255" s="861">
        <v>-5.7185879999999996</v>
      </c>
      <c r="DQ255" s="861">
        <v>-4.1625360000000002</v>
      </c>
      <c r="DR255" s="861">
        <v>-6.1437949999999999</v>
      </c>
      <c r="DS255" s="861">
        <v>-5.0941830000000001</v>
      </c>
      <c r="DT255" s="861">
        <v>-8.0630469999999992</v>
      </c>
      <c r="DU255" s="861">
        <v>-7.3578869999999998</v>
      </c>
      <c r="DV255" s="861">
        <v>-8.7304049999999993</v>
      </c>
      <c r="DW255" s="861">
        <v>-5.0992569999999997</v>
      </c>
      <c r="DX255" s="861">
        <v>13.71679</v>
      </c>
      <c r="DY255" s="861">
        <v>10.417895</v>
      </c>
      <c r="DZ255" s="861">
        <v>164.151545</v>
      </c>
      <c r="EA255" s="861">
        <v>153.79558299999999</v>
      </c>
      <c r="EB255" s="861">
        <v>119.59</v>
      </c>
      <c r="EC255" s="861">
        <v>3.2429999999999999</v>
      </c>
      <c r="ED255" s="861">
        <v>382.4</v>
      </c>
      <c r="EE255" s="861">
        <v>119.78</v>
      </c>
      <c r="EF255" s="861">
        <v>5.6020000000000003</v>
      </c>
      <c r="EG255" s="861">
        <v>662.4</v>
      </c>
      <c r="EH255" s="861">
        <v>119.67</v>
      </c>
      <c r="EI255" s="861">
        <v>5.2610000000000001</v>
      </c>
      <c r="EJ255" s="861">
        <v>621.20000000000005</v>
      </c>
      <c r="EK255" s="861">
        <v>10.686401999999999</v>
      </c>
      <c r="EL255" s="861">
        <v>6.6153339999999998</v>
      </c>
      <c r="EM255" s="861">
        <v>-15.242388</v>
      </c>
      <c r="EN255" s="861">
        <v>-21.056743999999998</v>
      </c>
      <c r="EO255" s="861">
        <v>95.827416999999997</v>
      </c>
      <c r="EP255" s="861">
        <v>91.337384</v>
      </c>
      <c r="EQ255" s="861">
        <v>-5.2687730000000004</v>
      </c>
      <c r="ER255" s="861">
        <v>1150.264979</v>
      </c>
      <c r="ES255" s="861">
        <v>2718.6970940000001</v>
      </c>
      <c r="ET255" s="861">
        <v>2555.3399199999999</v>
      </c>
      <c r="EU255" s="861"/>
      <c r="EV255" s="861"/>
      <c r="EW255" s="861"/>
      <c r="EX255" s="861"/>
      <c r="EY255" s="861"/>
      <c r="EZ255" s="861"/>
      <c r="FA255" s="861"/>
      <c r="FB255" s="861"/>
      <c r="FC255" s="861"/>
      <c r="FD255" s="861"/>
    </row>
    <row r="256" spans="1:160" x14ac:dyDescent="0.25">
      <c r="A256" s="837">
        <v>46141</v>
      </c>
      <c r="B256" s="836">
        <v>0.54787037037037034</v>
      </c>
      <c r="C256" s="861">
        <v>13800</v>
      </c>
      <c r="D256" s="861">
        <v>0</v>
      </c>
      <c r="E256" s="861">
        <v>0</v>
      </c>
      <c r="F256" s="861">
        <v>75.593576999999996</v>
      </c>
      <c r="G256" s="861">
        <v>71.625804000000002</v>
      </c>
      <c r="H256" s="861">
        <v>65.062229000000002</v>
      </c>
      <c r="I256" s="861">
        <v>73.793830999999997</v>
      </c>
      <c r="J256" s="861">
        <v>71.419588000000005</v>
      </c>
      <c r="K256" s="861">
        <v>71.294443000000001</v>
      </c>
      <c r="L256" s="861">
        <v>73.999854999999997</v>
      </c>
      <c r="M256" s="861">
        <v>74.617908999999997</v>
      </c>
      <c r="N256" s="861">
        <v>-3.7557499999999999</v>
      </c>
      <c r="O256" s="861">
        <v>-6.0299659999999999</v>
      </c>
      <c r="P256" s="861">
        <v>-7.1582059999999998</v>
      </c>
      <c r="Q256" s="861">
        <v>-1.9450909999999999</v>
      </c>
      <c r="R256" s="861">
        <v>-3.8953280000000001</v>
      </c>
      <c r="S256" s="861">
        <v>-4.8261209999999997</v>
      </c>
      <c r="T256" s="861">
        <v>82.492375999999993</v>
      </c>
      <c r="U256" s="861">
        <v>73.393529999999998</v>
      </c>
      <c r="V256" s="861">
        <v>94.584736000000007</v>
      </c>
      <c r="W256" s="861">
        <v>93.698892000000001</v>
      </c>
      <c r="X256" s="861">
        <v>-2.1683530000000002</v>
      </c>
      <c r="Y256" s="861">
        <v>-2.7649370000000002</v>
      </c>
      <c r="Z256" s="861">
        <v>-7.6004829999999997</v>
      </c>
      <c r="AA256" s="861">
        <v>-7.0742599999999998</v>
      </c>
      <c r="AB256" s="861">
        <v>-7.0313929999999996</v>
      </c>
      <c r="AC256" s="861">
        <v>-9.3572000000000006</v>
      </c>
      <c r="AD256" s="861">
        <v>-11.267654</v>
      </c>
      <c r="AE256" s="861">
        <v>104.695718</v>
      </c>
      <c r="AF256" s="861">
        <v>97.75461</v>
      </c>
      <c r="AG256" s="861">
        <v>89.333355999999995</v>
      </c>
      <c r="AH256" s="861">
        <v>108.891813</v>
      </c>
      <c r="AI256" s="861">
        <v>90.732570999999993</v>
      </c>
      <c r="AJ256" s="861">
        <v>73.745510999999993</v>
      </c>
      <c r="AK256" s="861">
        <v>-4.043323</v>
      </c>
      <c r="AL256" s="861">
        <v>-6.5184680000000004</v>
      </c>
      <c r="AM256" s="861">
        <v>-4.6737890000000002</v>
      </c>
      <c r="AN256" s="861">
        <v>93.831151000000006</v>
      </c>
      <c r="AO256" s="861">
        <v>93.042007999999996</v>
      </c>
      <c r="AP256" s="861">
        <v>91.720517999999998</v>
      </c>
      <c r="AQ256" s="861">
        <v>89.472481000000002</v>
      </c>
      <c r="AR256" s="861">
        <v>73.392536000000007</v>
      </c>
      <c r="AS256" s="861">
        <v>63.456364000000001</v>
      </c>
      <c r="AT256" s="861">
        <v>78.228707</v>
      </c>
      <c r="AU256" s="861">
        <v>76.103087000000002</v>
      </c>
      <c r="AV256" s="861">
        <v>74.340013999999996</v>
      </c>
      <c r="AW256" s="861">
        <v>73.845566000000005</v>
      </c>
      <c r="AX256" s="861">
        <v>90.144023000000004</v>
      </c>
      <c r="AY256" s="861">
        <v>87.852808999999993</v>
      </c>
      <c r="AZ256" s="861">
        <v>-2.7517830000000001</v>
      </c>
      <c r="BA256" s="861">
        <v>-3.1105550000000002</v>
      </c>
      <c r="BB256" s="861">
        <v>-11.244821999999999</v>
      </c>
      <c r="BC256" s="861">
        <v>-9.7306220000000003</v>
      </c>
      <c r="BD256" s="861">
        <v>-11.035136</v>
      </c>
      <c r="BE256" s="861">
        <v>-5.8453650000000001</v>
      </c>
      <c r="BF256" s="861">
        <v>22.627763000000002</v>
      </c>
      <c r="BG256" s="861">
        <v>136.421786</v>
      </c>
      <c r="BH256" s="861">
        <v>107.76562300000001</v>
      </c>
      <c r="BI256" s="861">
        <v>53.419593999999996</v>
      </c>
      <c r="BJ256" s="861">
        <v>129.51967300000001</v>
      </c>
      <c r="BK256" s="861">
        <v>87.210819000000001</v>
      </c>
      <c r="BL256" s="861">
        <v>76.934818000000007</v>
      </c>
      <c r="BM256" s="861">
        <v>-16.491911999999999</v>
      </c>
      <c r="BN256" s="861">
        <v>-10.299439</v>
      </c>
      <c r="BO256" s="861">
        <v>-14.569125</v>
      </c>
      <c r="BP256" s="861">
        <v>-9.7958379999999998</v>
      </c>
      <c r="BQ256" s="861">
        <v>87.752219999999994</v>
      </c>
      <c r="BR256" s="861">
        <v>88.873779999999996</v>
      </c>
      <c r="BS256" s="861">
        <v>86.291195999999999</v>
      </c>
      <c r="BT256" s="861">
        <v>60.651316000000001</v>
      </c>
      <c r="BU256" s="861">
        <v>65.542777999999998</v>
      </c>
      <c r="BV256" s="861">
        <v>62.295209999999997</v>
      </c>
      <c r="BW256" s="861">
        <v>65.538933999999998</v>
      </c>
      <c r="BX256" s="861">
        <v>-11.610640999999999</v>
      </c>
      <c r="BY256" s="861">
        <v>-12.266386000000001</v>
      </c>
      <c r="BZ256" s="861">
        <v>-11.845673</v>
      </c>
      <c r="CA256" s="861">
        <v>-15.514851</v>
      </c>
      <c r="CB256" s="861">
        <v>-5.4943169999999997</v>
      </c>
      <c r="CC256" s="861">
        <v>-1.5490470000000001</v>
      </c>
      <c r="CD256" s="861">
        <v>-5.5215519999999998</v>
      </c>
      <c r="CE256" s="861">
        <v>4.1723999999999997E-2</v>
      </c>
      <c r="CF256" s="861">
        <v>-7.915019</v>
      </c>
      <c r="CG256" s="861">
        <v>0.27385500000000002</v>
      </c>
      <c r="CH256" s="861">
        <v>-8.4003169999999994</v>
      </c>
      <c r="CI256" s="861">
        <v>-3.1022120000000002</v>
      </c>
      <c r="CJ256" s="861">
        <v>-5.742737</v>
      </c>
      <c r="CK256" s="861">
        <v>-2.042475</v>
      </c>
      <c r="CL256" s="861">
        <v>-5.9895969999999998</v>
      </c>
      <c r="CM256" s="861">
        <v>0.227884</v>
      </c>
      <c r="CN256" s="861">
        <v>-7.7625460000000004</v>
      </c>
      <c r="CO256" s="861">
        <v>-2.5392779999999999</v>
      </c>
      <c r="CP256" s="861">
        <v>-8.2083200000000005</v>
      </c>
      <c r="CQ256" s="861">
        <v>-4.887791</v>
      </c>
      <c r="CR256" s="861">
        <v>-5.642423</v>
      </c>
      <c r="CS256" s="861">
        <v>-3.061264</v>
      </c>
      <c r="CT256" s="861">
        <v>-5.5678460000000003</v>
      </c>
      <c r="CU256" s="861">
        <v>-3.3816519999999999</v>
      </c>
      <c r="CV256" s="861">
        <v>-8.4512429999999998</v>
      </c>
      <c r="CW256" s="861">
        <v>-3.318489</v>
      </c>
      <c r="CX256" s="861">
        <v>-8.3532550000000008</v>
      </c>
      <c r="CY256" s="861">
        <v>-4.0608940000000002</v>
      </c>
      <c r="CZ256" s="861">
        <v>-5.4456049999999996</v>
      </c>
      <c r="DA256" s="861">
        <v>-2.8563800000000001</v>
      </c>
      <c r="DB256" s="861">
        <v>-5.9564550000000001</v>
      </c>
      <c r="DC256" s="861">
        <v>-2.6921189999999999</v>
      </c>
      <c r="DD256" s="861">
        <v>-8.2208869999999994</v>
      </c>
      <c r="DE256" s="861">
        <v>-5.2281279999999999</v>
      </c>
      <c r="DF256" s="861">
        <v>-8.4926180000000002</v>
      </c>
      <c r="DG256" s="861">
        <v>-4.9573309999999999</v>
      </c>
      <c r="DH256" s="861">
        <v>-5.2511900000000002</v>
      </c>
      <c r="DI256" s="861">
        <v>-3.5292650000000001</v>
      </c>
      <c r="DJ256" s="861">
        <v>-5.5327929999999999</v>
      </c>
      <c r="DK256" s="861">
        <v>-4.1455690000000001</v>
      </c>
      <c r="DL256" s="861">
        <v>-8.4003040000000002</v>
      </c>
      <c r="DM256" s="861">
        <v>-6.470364</v>
      </c>
      <c r="DN256" s="861">
        <v>-8.5881349999999994</v>
      </c>
      <c r="DO256" s="861">
        <v>-5.931171</v>
      </c>
      <c r="DP256" s="861">
        <v>-5.7013230000000004</v>
      </c>
      <c r="DQ256" s="861">
        <v>-4.1669600000000004</v>
      </c>
      <c r="DR256" s="861">
        <v>-6.142169</v>
      </c>
      <c r="DS256" s="861">
        <v>-5.0804510000000001</v>
      </c>
      <c r="DT256" s="861">
        <v>-8.0745749999999994</v>
      </c>
      <c r="DU256" s="861">
        <v>-7.3782810000000003</v>
      </c>
      <c r="DV256" s="861">
        <v>-8.7275259999999992</v>
      </c>
      <c r="DW256" s="861">
        <v>-5.0726440000000004</v>
      </c>
      <c r="DX256" s="861">
        <v>13.773023999999999</v>
      </c>
      <c r="DY256" s="861">
        <v>10.339109000000001</v>
      </c>
      <c r="DZ256" s="861">
        <v>163.640332</v>
      </c>
      <c r="EA256" s="861">
        <v>153.80540099999999</v>
      </c>
      <c r="EB256" s="861">
        <v>120.17</v>
      </c>
      <c r="EC256" s="861">
        <v>1.2390000000000001</v>
      </c>
      <c r="ED256" s="861">
        <v>132.19999999999999</v>
      </c>
      <c r="EE256" s="861">
        <v>120.22</v>
      </c>
      <c r="EF256" s="861">
        <v>5.5839999999999996</v>
      </c>
      <c r="EG256" s="861">
        <v>659.3</v>
      </c>
      <c r="EH256" s="861">
        <v>120.11</v>
      </c>
      <c r="EI256" s="861">
        <v>5.2309999999999999</v>
      </c>
      <c r="EJ256" s="861">
        <v>622.1</v>
      </c>
      <c r="EK256" s="861">
        <v>10.474118000000001</v>
      </c>
      <c r="EL256" s="861">
        <v>6.6335420000000003</v>
      </c>
      <c r="EM256" s="861">
        <v>-15.147907</v>
      </c>
      <c r="EN256" s="861">
        <v>-21.202667000000002</v>
      </c>
      <c r="EO256" s="861">
        <v>95.610303999999999</v>
      </c>
      <c r="EP256" s="861">
        <v>91.341735999999997</v>
      </c>
      <c r="EQ256" s="861">
        <v>-5.26023</v>
      </c>
      <c r="ER256" s="861">
        <v>1153.6492559999999</v>
      </c>
      <c r="ES256" s="861">
        <v>2729.7266530000002</v>
      </c>
      <c r="ET256" s="861">
        <v>2565.6744739999999</v>
      </c>
      <c r="EU256" s="861"/>
      <c r="EV256" s="861"/>
      <c r="EW256" s="861"/>
      <c r="EX256" s="861"/>
      <c r="EY256" s="861"/>
      <c r="EZ256" s="861"/>
      <c r="FA256" s="861"/>
      <c r="FB256" s="861"/>
      <c r="FC256" s="861"/>
      <c r="FD256" s="861"/>
    </row>
    <row r="257" spans="1:160" x14ac:dyDescent="0.25">
      <c r="A257" s="837">
        <v>46141</v>
      </c>
      <c r="B257" s="836">
        <v>0.54856481481481478</v>
      </c>
      <c r="C257" s="861">
        <v>13860</v>
      </c>
      <c r="D257" s="861">
        <v>0</v>
      </c>
      <c r="E257" s="861">
        <v>0</v>
      </c>
      <c r="F257" s="861">
        <v>75.688547</v>
      </c>
      <c r="G257" s="861">
        <v>71.574065000000004</v>
      </c>
      <c r="H257" s="861">
        <v>65.157535999999993</v>
      </c>
      <c r="I257" s="861">
        <v>73.795243999999997</v>
      </c>
      <c r="J257" s="861">
        <v>71.468936999999997</v>
      </c>
      <c r="K257" s="861">
        <v>71.272526999999997</v>
      </c>
      <c r="L257" s="861">
        <v>74.002902000000006</v>
      </c>
      <c r="M257" s="861">
        <v>74.618418000000005</v>
      </c>
      <c r="N257" s="861">
        <v>-1.124177</v>
      </c>
      <c r="O257" s="861">
        <v>-2.7702490000000002</v>
      </c>
      <c r="P257" s="861">
        <v>-3.7458800000000001</v>
      </c>
      <c r="Q257" s="861">
        <v>0.50873400000000002</v>
      </c>
      <c r="R257" s="861">
        <v>1.00715</v>
      </c>
      <c r="S257" s="861">
        <v>-0.15918499999999999</v>
      </c>
      <c r="T257" s="861">
        <v>84.337706999999995</v>
      </c>
      <c r="U257" s="861">
        <v>73.766587000000001</v>
      </c>
      <c r="V257" s="861">
        <v>98.538815</v>
      </c>
      <c r="W257" s="861">
        <v>97.726055000000002</v>
      </c>
      <c r="X257" s="861">
        <v>2.6917979999999999</v>
      </c>
      <c r="Y257" s="861">
        <v>3.2513350000000001</v>
      </c>
      <c r="Z257" s="861">
        <v>-0.11020000000000001</v>
      </c>
      <c r="AA257" s="861">
        <v>0.22890099999999999</v>
      </c>
      <c r="AB257" s="861">
        <v>0.24571100000000001</v>
      </c>
      <c r="AC257" s="861">
        <v>-0.70872400000000002</v>
      </c>
      <c r="AD257" s="861">
        <v>7.2993790000000001</v>
      </c>
      <c r="AE257" s="861">
        <v>113.194033</v>
      </c>
      <c r="AF257" s="861">
        <v>98.338109000000003</v>
      </c>
      <c r="AG257" s="861">
        <v>90.182308000000006</v>
      </c>
      <c r="AH257" s="861">
        <v>115.55146999999999</v>
      </c>
      <c r="AI257" s="861">
        <v>93.506890999999996</v>
      </c>
      <c r="AJ257" s="861">
        <v>78.419060000000002</v>
      </c>
      <c r="AK257" s="861">
        <v>2.4549409999999998</v>
      </c>
      <c r="AL257" s="861">
        <v>0.580009</v>
      </c>
      <c r="AM257" s="861">
        <v>4.2438450000000003</v>
      </c>
      <c r="AN257" s="861">
        <v>96.299012000000005</v>
      </c>
      <c r="AO257" s="861">
        <v>97.002121000000002</v>
      </c>
      <c r="AP257" s="861">
        <v>93.744246000000004</v>
      </c>
      <c r="AQ257" s="861">
        <v>90.424079000000006</v>
      </c>
      <c r="AR257" s="861">
        <v>73.423777999999999</v>
      </c>
      <c r="AS257" s="861">
        <v>63.472132000000002</v>
      </c>
      <c r="AT257" s="861">
        <v>78.282611000000003</v>
      </c>
      <c r="AU257" s="861">
        <v>76.144469999999998</v>
      </c>
      <c r="AV257" s="861">
        <v>74.240708999999995</v>
      </c>
      <c r="AW257" s="861">
        <v>74.396296000000007</v>
      </c>
      <c r="AX257" s="861">
        <v>94.277985000000001</v>
      </c>
      <c r="AY257" s="861">
        <v>91.611873000000003</v>
      </c>
      <c r="AZ257" s="861">
        <v>2.67062</v>
      </c>
      <c r="BA257" s="861">
        <v>1.9542280000000001</v>
      </c>
      <c r="BB257" s="861">
        <v>-3.0222349999999998</v>
      </c>
      <c r="BC257" s="861">
        <v>-2.128816</v>
      </c>
      <c r="BD257" s="861">
        <v>-2.6059869999999998</v>
      </c>
      <c r="BE257" s="861">
        <v>5.0096790000000002</v>
      </c>
      <c r="BF257" s="861">
        <v>29.553196</v>
      </c>
      <c r="BG257" s="861">
        <v>138.66821200000001</v>
      </c>
      <c r="BH257" s="861">
        <v>109.05919299999999</v>
      </c>
      <c r="BI257" s="861">
        <v>55.976486000000001</v>
      </c>
      <c r="BJ257" s="861">
        <v>133.366342</v>
      </c>
      <c r="BK257" s="861">
        <v>90.549576000000002</v>
      </c>
      <c r="BL257" s="861">
        <v>81.183589999999995</v>
      </c>
      <c r="BM257" s="861">
        <v>-9.2443430000000006</v>
      </c>
      <c r="BN257" s="861">
        <v>-2.7117300000000002</v>
      </c>
      <c r="BO257" s="861">
        <v>1.678304</v>
      </c>
      <c r="BP257" s="861">
        <v>-2.4194939999999998</v>
      </c>
      <c r="BQ257" s="861">
        <v>91.585365999999993</v>
      </c>
      <c r="BR257" s="861">
        <v>89.367721000000003</v>
      </c>
      <c r="BS257" s="861">
        <v>87.039477000000005</v>
      </c>
      <c r="BT257" s="861">
        <v>60.565663000000001</v>
      </c>
      <c r="BU257" s="861">
        <v>65.528627</v>
      </c>
      <c r="BV257" s="861">
        <v>62.223967999999999</v>
      </c>
      <c r="BW257" s="861">
        <v>65.497871000000004</v>
      </c>
      <c r="BX257" s="861">
        <v>2.3602479999999999</v>
      </c>
      <c r="BY257" s="861">
        <v>-4.6933759999999998</v>
      </c>
      <c r="BZ257" s="861">
        <v>0.67810999999999999</v>
      </c>
      <c r="CA257" s="861">
        <v>-2.3131520000000001</v>
      </c>
      <c r="CB257" s="861">
        <v>-5.4995919999999998</v>
      </c>
      <c r="CC257" s="861">
        <v>-1.445454</v>
      </c>
      <c r="CD257" s="861">
        <v>-5.5230920000000001</v>
      </c>
      <c r="CE257" s="861">
        <v>0.15106900000000001</v>
      </c>
      <c r="CF257" s="861">
        <v>-7.9254429999999996</v>
      </c>
      <c r="CG257" s="861">
        <v>0.360543</v>
      </c>
      <c r="CH257" s="861">
        <v>-8.3957859999999993</v>
      </c>
      <c r="CI257" s="861">
        <v>-3.0280849999999999</v>
      </c>
      <c r="CJ257" s="861">
        <v>-5.689279</v>
      </c>
      <c r="CK257" s="861">
        <v>-1.9865360000000001</v>
      </c>
      <c r="CL257" s="861">
        <v>-6.0107249999999999</v>
      </c>
      <c r="CM257" s="861">
        <v>0.24621799999999999</v>
      </c>
      <c r="CN257" s="861">
        <v>-7.7762419999999999</v>
      </c>
      <c r="CO257" s="861">
        <v>-2.4684460000000001</v>
      </c>
      <c r="CP257" s="861">
        <v>-8.2074250000000006</v>
      </c>
      <c r="CQ257" s="861">
        <v>-4.8598990000000004</v>
      </c>
      <c r="CR257" s="861">
        <v>-5.6126329999999998</v>
      </c>
      <c r="CS257" s="861">
        <v>-3.0120979999999999</v>
      </c>
      <c r="CT257" s="861">
        <v>-5.5988470000000001</v>
      </c>
      <c r="CU257" s="861">
        <v>-3.3470589999999998</v>
      </c>
      <c r="CV257" s="861">
        <v>-8.4566350000000003</v>
      </c>
      <c r="CW257" s="861">
        <v>-3.2820420000000001</v>
      </c>
      <c r="CX257" s="861">
        <v>-8.3286259999999999</v>
      </c>
      <c r="CY257" s="861">
        <v>-4.0447990000000003</v>
      </c>
      <c r="CZ257" s="861">
        <v>-5.442056</v>
      </c>
      <c r="DA257" s="861">
        <v>-2.8395049999999999</v>
      </c>
      <c r="DB257" s="861">
        <v>-5.9362329999999996</v>
      </c>
      <c r="DC257" s="861">
        <v>-2.6566900000000002</v>
      </c>
      <c r="DD257" s="861">
        <v>-8.2234280000000002</v>
      </c>
      <c r="DE257" s="861">
        <v>-5.22926</v>
      </c>
      <c r="DF257" s="861">
        <v>-8.4803180000000005</v>
      </c>
      <c r="DG257" s="861">
        <v>-4.9357879999999996</v>
      </c>
      <c r="DH257" s="861">
        <v>-5.2287059999999999</v>
      </c>
      <c r="DI257" s="861">
        <v>-3.527307</v>
      </c>
      <c r="DJ257" s="861">
        <v>-5.5014710000000004</v>
      </c>
      <c r="DK257" s="861">
        <v>-4.1352390000000003</v>
      </c>
      <c r="DL257" s="861">
        <v>-8.3952729999999995</v>
      </c>
      <c r="DM257" s="861">
        <v>-6.4634819999999999</v>
      </c>
      <c r="DN257" s="861">
        <v>-8.5608500000000003</v>
      </c>
      <c r="DO257" s="861">
        <v>-5.8946740000000002</v>
      </c>
      <c r="DP257" s="861">
        <v>-5.7035280000000004</v>
      </c>
      <c r="DQ257" s="861">
        <v>-4.1501190000000001</v>
      </c>
      <c r="DR257" s="861">
        <v>-6.1234099999999998</v>
      </c>
      <c r="DS257" s="861">
        <v>-5.0864050000000001</v>
      </c>
      <c r="DT257" s="861">
        <v>-8.0639319999999994</v>
      </c>
      <c r="DU257" s="861">
        <v>-7.3405440000000004</v>
      </c>
      <c r="DV257" s="861">
        <v>-8.70899</v>
      </c>
      <c r="DW257" s="861">
        <v>-5.0742380000000002</v>
      </c>
      <c r="DX257" s="861">
        <v>16.966158</v>
      </c>
      <c r="DY257" s="861">
        <v>14.333176</v>
      </c>
      <c r="DZ257" s="861">
        <v>173.43522400000001</v>
      </c>
      <c r="EA257" s="861">
        <v>163.48839799999999</v>
      </c>
      <c r="EB257" s="861">
        <v>119.41</v>
      </c>
      <c r="EC257" s="861">
        <v>3.2429999999999999</v>
      </c>
      <c r="ED257" s="861">
        <v>381.1</v>
      </c>
      <c r="EE257" s="861">
        <v>119.36</v>
      </c>
      <c r="EF257" s="861">
        <v>5.9640000000000004</v>
      </c>
      <c r="EG257" s="861">
        <v>702.6</v>
      </c>
      <c r="EH257" s="861">
        <v>119.5</v>
      </c>
      <c r="EI257" s="861">
        <v>5.6639999999999997</v>
      </c>
      <c r="EJ257" s="861">
        <v>670.1</v>
      </c>
      <c r="EK257" s="861">
        <v>14.248354000000001</v>
      </c>
      <c r="EL257" s="861">
        <v>15.892848000000001</v>
      </c>
      <c r="EM257" s="861">
        <v>-10.004509000000001</v>
      </c>
      <c r="EN257" s="861">
        <v>-14.214544</v>
      </c>
      <c r="EO257" s="861">
        <v>99.693351000000007</v>
      </c>
      <c r="EP257" s="861">
        <v>95.545689999999993</v>
      </c>
      <c r="EQ257" s="861">
        <v>-5.2383819999999996</v>
      </c>
      <c r="ER257" s="861">
        <v>1156.7464440000001</v>
      </c>
      <c r="ES257" s="861">
        <v>2741.7300270000001</v>
      </c>
      <c r="ET257" s="861">
        <v>2576.7933659999999</v>
      </c>
      <c r="EU257" s="861"/>
      <c r="EV257" s="861"/>
      <c r="EW257" s="861"/>
      <c r="EX257" s="861"/>
      <c r="EY257" s="861"/>
      <c r="EZ257" s="861"/>
      <c r="FA257" s="861"/>
      <c r="FB257" s="861"/>
      <c r="FC257" s="861"/>
      <c r="FD257" s="861"/>
    </row>
    <row r="258" spans="1:160" x14ac:dyDescent="0.25">
      <c r="A258" s="837">
        <v>46141</v>
      </c>
      <c r="B258" s="836">
        <v>0.54925925925925922</v>
      </c>
      <c r="C258" s="861">
        <v>13920</v>
      </c>
      <c r="D258" s="861">
        <v>0</v>
      </c>
      <c r="E258" s="861">
        <v>0</v>
      </c>
      <c r="F258" s="861">
        <v>75.722026999999997</v>
      </c>
      <c r="G258" s="861">
        <v>71.571235000000001</v>
      </c>
      <c r="H258" s="861">
        <v>65.196136999999993</v>
      </c>
      <c r="I258" s="861">
        <v>73.814083999999994</v>
      </c>
      <c r="J258" s="861">
        <v>71.524304999999998</v>
      </c>
      <c r="K258" s="861">
        <v>71.306696000000002</v>
      </c>
      <c r="L258" s="861">
        <v>74.022665000000003</v>
      </c>
      <c r="M258" s="861">
        <v>74.662254000000004</v>
      </c>
      <c r="N258" s="861">
        <v>-1.6590050000000001</v>
      </c>
      <c r="O258" s="861">
        <v>-3.3807520000000002</v>
      </c>
      <c r="P258" s="861">
        <v>-4.5280490000000002</v>
      </c>
      <c r="Q258" s="861">
        <v>-0.91970099999999999</v>
      </c>
      <c r="R258" s="861">
        <v>-1.738246</v>
      </c>
      <c r="S258" s="861">
        <v>-3.248888</v>
      </c>
      <c r="T258" s="861">
        <v>83.541726999999995</v>
      </c>
      <c r="U258" s="861">
        <v>73.389538999999999</v>
      </c>
      <c r="V258" s="861">
        <v>97.078901999999999</v>
      </c>
      <c r="W258" s="861">
        <v>96.267277000000007</v>
      </c>
      <c r="X258" s="861">
        <v>0.55693000000000004</v>
      </c>
      <c r="Y258" s="861">
        <v>0.49734899999999999</v>
      </c>
      <c r="Z258" s="861">
        <v>-3.6553300000000002</v>
      </c>
      <c r="AA258" s="861">
        <v>-3.1597369999999998</v>
      </c>
      <c r="AB258" s="861">
        <v>-3.25264</v>
      </c>
      <c r="AC258" s="861">
        <v>-5.5525609999999999</v>
      </c>
      <c r="AD258" s="861">
        <v>-7.9365920000000001</v>
      </c>
      <c r="AE258" s="861">
        <v>111.589523</v>
      </c>
      <c r="AF258" s="861">
        <v>99.327310999999995</v>
      </c>
      <c r="AG258" s="861">
        <v>91.660619999999994</v>
      </c>
      <c r="AH258" s="861">
        <v>117.291551</v>
      </c>
      <c r="AI258" s="861">
        <v>93.046952000000005</v>
      </c>
      <c r="AJ258" s="861">
        <v>76.912796999999998</v>
      </c>
      <c r="AK258" s="861">
        <v>0.35069899999999998</v>
      </c>
      <c r="AL258" s="861">
        <v>-2.7886120000000001</v>
      </c>
      <c r="AM258" s="861">
        <v>-1.3762719999999999</v>
      </c>
      <c r="AN258" s="861">
        <v>96.484678000000002</v>
      </c>
      <c r="AO258" s="861">
        <v>95.460932</v>
      </c>
      <c r="AP258" s="861">
        <v>94.428937000000005</v>
      </c>
      <c r="AQ258" s="861">
        <v>90.791644000000005</v>
      </c>
      <c r="AR258" s="861">
        <v>73.432900000000004</v>
      </c>
      <c r="AS258" s="861">
        <v>63.430833</v>
      </c>
      <c r="AT258" s="861">
        <v>78.297027999999997</v>
      </c>
      <c r="AU258" s="861">
        <v>76.255938999999998</v>
      </c>
      <c r="AV258" s="861">
        <v>75.188164999999998</v>
      </c>
      <c r="AW258" s="861">
        <v>74.234268</v>
      </c>
      <c r="AX258" s="861">
        <v>91.57405</v>
      </c>
      <c r="AY258" s="861">
        <v>89.369255999999993</v>
      </c>
      <c r="AZ258" s="861">
        <v>4.5143999999999997E-2</v>
      </c>
      <c r="BA258" s="861">
        <v>-0.41470800000000002</v>
      </c>
      <c r="BB258" s="861">
        <v>-7.0542369999999996</v>
      </c>
      <c r="BC258" s="861">
        <v>-5.7704550000000001</v>
      </c>
      <c r="BD258" s="861">
        <v>-6.5303319999999996</v>
      </c>
      <c r="BE258" s="861">
        <v>0.62473699999999999</v>
      </c>
      <c r="BF258" s="861">
        <v>28.462859999999999</v>
      </c>
      <c r="BG258" s="861">
        <v>138.79328699999999</v>
      </c>
      <c r="BH258" s="861">
        <v>109.06193399999999</v>
      </c>
      <c r="BI258" s="861">
        <v>54.753922000000003</v>
      </c>
      <c r="BJ258" s="861">
        <v>132.066204</v>
      </c>
      <c r="BK258" s="861">
        <v>89.083859000000004</v>
      </c>
      <c r="BL258" s="861">
        <v>79.735131999999993</v>
      </c>
      <c r="BM258" s="861">
        <v>-12.317861000000001</v>
      </c>
      <c r="BN258" s="861">
        <v>-5.7540699999999996</v>
      </c>
      <c r="BO258" s="861">
        <v>-8.1149730000000009</v>
      </c>
      <c r="BP258" s="861">
        <v>-4.8815140000000001</v>
      </c>
      <c r="BQ258" s="861">
        <v>89.387388000000001</v>
      </c>
      <c r="BR258" s="861">
        <v>89.696393</v>
      </c>
      <c r="BS258" s="861">
        <v>87.367361000000002</v>
      </c>
      <c r="BT258" s="861">
        <v>60.679234000000001</v>
      </c>
      <c r="BU258" s="861">
        <v>65.511606</v>
      </c>
      <c r="BV258" s="861">
        <v>62.195728000000003</v>
      </c>
      <c r="BW258" s="861">
        <v>65.508188000000004</v>
      </c>
      <c r="BX258" s="861">
        <v>-8.2025649999999999</v>
      </c>
      <c r="BY258" s="861">
        <v>-8.8721219999999992</v>
      </c>
      <c r="BZ258" s="861">
        <v>-6.6442259999999997</v>
      </c>
      <c r="CA258" s="861">
        <v>-10.351848</v>
      </c>
      <c r="CB258" s="861">
        <v>-5.4884700000000004</v>
      </c>
      <c r="CC258" s="861">
        <v>-1.4416990000000001</v>
      </c>
      <c r="CD258" s="861">
        <v>-5.4852949999999998</v>
      </c>
      <c r="CE258" s="861">
        <v>0.164053</v>
      </c>
      <c r="CF258" s="861">
        <v>-7.8940250000000001</v>
      </c>
      <c r="CG258" s="861">
        <v>0.382324</v>
      </c>
      <c r="CH258" s="861">
        <v>-8.3822720000000004</v>
      </c>
      <c r="CI258" s="861">
        <v>-3.0309309999999998</v>
      </c>
      <c r="CJ258" s="861">
        <v>-5.6856119999999999</v>
      </c>
      <c r="CK258" s="861">
        <v>-2.001779</v>
      </c>
      <c r="CL258" s="861">
        <v>-5.9514480000000001</v>
      </c>
      <c r="CM258" s="861">
        <v>0.26520500000000002</v>
      </c>
      <c r="CN258" s="861">
        <v>-7.7284629999999996</v>
      </c>
      <c r="CO258" s="861">
        <v>-2.4595560000000001</v>
      </c>
      <c r="CP258" s="861">
        <v>-8.1778309999999994</v>
      </c>
      <c r="CQ258" s="861">
        <v>-4.8900480000000002</v>
      </c>
      <c r="CR258" s="861">
        <v>-5.6115899999999996</v>
      </c>
      <c r="CS258" s="861">
        <v>-3.012915</v>
      </c>
      <c r="CT258" s="861">
        <v>-5.5329470000000001</v>
      </c>
      <c r="CU258" s="861">
        <v>-3.3445490000000002</v>
      </c>
      <c r="CV258" s="861">
        <v>-8.4386559999999999</v>
      </c>
      <c r="CW258" s="861">
        <v>-3.2962509999999998</v>
      </c>
      <c r="CX258" s="861">
        <v>-8.3166670000000007</v>
      </c>
      <c r="CY258" s="861">
        <v>-4.0543069999999997</v>
      </c>
      <c r="CZ258" s="861">
        <v>-5.4199010000000003</v>
      </c>
      <c r="DA258" s="861">
        <v>-2.7843059999999999</v>
      </c>
      <c r="DB258" s="861">
        <v>-5.9087430000000003</v>
      </c>
      <c r="DC258" s="861">
        <v>-2.6330520000000002</v>
      </c>
      <c r="DD258" s="861">
        <v>-8.1747639999999997</v>
      </c>
      <c r="DE258" s="861">
        <v>-5.2110989999999999</v>
      </c>
      <c r="DF258" s="861">
        <v>-8.4734739999999995</v>
      </c>
      <c r="DG258" s="861">
        <v>-4.9084969999999997</v>
      </c>
      <c r="DH258" s="861">
        <v>-5.1995389999999997</v>
      </c>
      <c r="DI258" s="861">
        <v>-3.4981059999999999</v>
      </c>
      <c r="DJ258" s="861">
        <v>-5.4712480000000001</v>
      </c>
      <c r="DK258" s="861">
        <v>-4.1069399999999998</v>
      </c>
      <c r="DL258" s="861">
        <v>-8.3778430000000004</v>
      </c>
      <c r="DM258" s="861">
        <v>-6.4437720000000001</v>
      </c>
      <c r="DN258" s="861">
        <v>-8.5507279999999994</v>
      </c>
      <c r="DO258" s="861">
        <v>-5.9139699999999999</v>
      </c>
      <c r="DP258" s="861">
        <v>-5.6510340000000001</v>
      </c>
      <c r="DQ258" s="861">
        <v>-4.1092649999999997</v>
      </c>
      <c r="DR258" s="861">
        <v>-6.1108820000000001</v>
      </c>
      <c r="DS258" s="861">
        <v>-5.0771569999999997</v>
      </c>
      <c r="DT258" s="861">
        <v>-8.0292010000000005</v>
      </c>
      <c r="DU258" s="861">
        <v>-7.3432389999999996</v>
      </c>
      <c r="DV258" s="861">
        <v>-8.6959660000000003</v>
      </c>
      <c r="DW258" s="861">
        <v>-5.0407989999999998</v>
      </c>
      <c r="DX258" s="861">
        <v>15.411001000000001</v>
      </c>
      <c r="DY258" s="861">
        <v>12.369557</v>
      </c>
      <c r="DZ258" s="861">
        <v>169.50153800000001</v>
      </c>
      <c r="EA258" s="861">
        <v>157.03141299999999</v>
      </c>
      <c r="EB258" s="861">
        <v>119.49</v>
      </c>
      <c r="EC258" s="861">
        <v>3.2429999999999999</v>
      </c>
      <c r="ED258" s="861">
        <v>382</v>
      </c>
      <c r="EE258" s="861">
        <v>119.5</v>
      </c>
      <c r="EF258" s="861">
        <v>5.79</v>
      </c>
      <c r="EG258" s="861">
        <v>682.7</v>
      </c>
      <c r="EH258" s="861">
        <v>119.57</v>
      </c>
      <c r="EI258" s="861">
        <v>5.4269999999999996</v>
      </c>
      <c r="EJ258" s="861">
        <v>642.29999999999995</v>
      </c>
      <c r="EK258" s="861">
        <v>11.080705</v>
      </c>
      <c r="EL258" s="861">
        <v>9.4353630000000006</v>
      </c>
      <c r="EM258" s="861">
        <v>-12.456977</v>
      </c>
      <c r="EN258" s="861">
        <v>-17.550336000000001</v>
      </c>
      <c r="EO258" s="861">
        <v>98.072732999999999</v>
      </c>
      <c r="EP258" s="861">
        <v>92.761557999999994</v>
      </c>
      <c r="EQ258" s="861">
        <v>-5.2197339999999999</v>
      </c>
      <c r="ER258" s="861">
        <v>1163.0992980000001</v>
      </c>
      <c r="ES258" s="861">
        <v>2753.3164230000002</v>
      </c>
      <c r="ET258" s="861">
        <v>2587.6602280000002</v>
      </c>
      <c r="EU258" s="861"/>
      <c r="EV258" s="861"/>
      <c r="EW258" s="861"/>
      <c r="EX258" s="861"/>
      <c r="EY258" s="861"/>
      <c r="EZ258" s="861"/>
      <c r="FA258" s="861"/>
      <c r="FB258" s="861"/>
      <c r="FC258" s="861"/>
      <c r="FD258" s="861"/>
    </row>
    <row r="259" spans="1:160" x14ac:dyDescent="0.25">
      <c r="A259" s="837">
        <v>46141</v>
      </c>
      <c r="B259" s="836">
        <v>0.54995370370370367</v>
      </c>
      <c r="C259" s="861">
        <v>13980</v>
      </c>
      <c r="D259" s="861">
        <v>0</v>
      </c>
      <c r="E259" s="861">
        <v>0</v>
      </c>
      <c r="F259" s="861">
        <v>75.732831000000004</v>
      </c>
      <c r="G259" s="861">
        <v>71.571065000000004</v>
      </c>
      <c r="H259" s="861">
        <v>65.134854000000004</v>
      </c>
      <c r="I259" s="861">
        <v>73.807693</v>
      </c>
      <c r="J259" s="861">
        <v>71.430094999999994</v>
      </c>
      <c r="K259" s="861">
        <v>71.288407000000007</v>
      </c>
      <c r="L259" s="861">
        <v>74.004334</v>
      </c>
      <c r="M259" s="861">
        <v>74.665065999999996</v>
      </c>
      <c r="N259" s="861">
        <v>-2.0818979999999998</v>
      </c>
      <c r="O259" s="861">
        <v>-3.895877</v>
      </c>
      <c r="P259" s="861">
        <v>-5.0589979999999999</v>
      </c>
      <c r="Q259" s="861">
        <v>-1.170539</v>
      </c>
      <c r="R259" s="861">
        <v>-2.3918029999999999</v>
      </c>
      <c r="S259" s="861">
        <v>-3.5837910000000002</v>
      </c>
      <c r="T259" s="861">
        <v>83.146975999999995</v>
      </c>
      <c r="U259" s="861">
        <v>73.672331</v>
      </c>
      <c r="V259" s="861">
        <v>96.152001999999996</v>
      </c>
      <c r="W259" s="861">
        <v>95.300326999999996</v>
      </c>
      <c r="X259" s="861">
        <v>-0.38209500000000002</v>
      </c>
      <c r="Y259" s="861">
        <v>-0.63337500000000002</v>
      </c>
      <c r="Z259" s="861">
        <v>-5.0172910000000002</v>
      </c>
      <c r="AA259" s="861">
        <v>-4.5834609999999998</v>
      </c>
      <c r="AB259" s="861">
        <v>-4.6135770000000003</v>
      </c>
      <c r="AC259" s="861">
        <v>-7.1113210000000002</v>
      </c>
      <c r="AD259" s="861">
        <v>-9.2121359999999992</v>
      </c>
      <c r="AE259" s="861">
        <v>108.62376999999999</v>
      </c>
      <c r="AF259" s="861">
        <v>100.020383</v>
      </c>
      <c r="AG259" s="861">
        <v>91.896733999999995</v>
      </c>
      <c r="AH259" s="861">
        <v>113.978047</v>
      </c>
      <c r="AI259" s="861">
        <v>92.303515000000004</v>
      </c>
      <c r="AJ259" s="861">
        <v>75.642281999999994</v>
      </c>
      <c r="AK259" s="861">
        <v>-1.0612740000000001</v>
      </c>
      <c r="AL259" s="861">
        <v>-4.1600729999999997</v>
      </c>
      <c r="AM259" s="861">
        <v>-2.7396199999999999</v>
      </c>
      <c r="AN259" s="861">
        <v>95.878953999999993</v>
      </c>
      <c r="AO259" s="861">
        <v>94.450981999999996</v>
      </c>
      <c r="AP259" s="861">
        <v>93.592703</v>
      </c>
      <c r="AQ259" s="861">
        <v>90.694742000000005</v>
      </c>
      <c r="AR259" s="861">
        <v>73.456014999999994</v>
      </c>
      <c r="AS259" s="861">
        <v>63.497045</v>
      </c>
      <c r="AT259" s="861">
        <v>78.279345000000006</v>
      </c>
      <c r="AU259" s="861">
        <v>76.269002999999998</v>
      </c>
      <c r="AV259" s="861">
        <v>74.737431000000001</v>
      </c>
      <c r="AW259" s="861">
        <v>73.747533000000004</v>
      </c>
      <c r="AX259" s="861">
        <v>91.048068999999998</v>
      </c>
      <c r="AY259" s="861">
        <v>88.695618999999994</v>
      </c>
      <c r="AZ259" s="861">
        <v>-0.87276699999999996</v>
      </c>
      <c r="BA259" s="861">
        <v>-1.1781889999999999</v>
      </c>
      <c r="BB259" s="861">
        <v>-8.3378169999999994</v>
      </c>
      <c r="BC259" s="861">
        <v>-6.9865180000000002</v>
      </c>
      <c r="BD259" s="861">
        <v>-7.947095</v>
      </c>
      <c r="BE259" s="861">
        <v>-2.2624119999999999</v>
      </c>
      <c r="BF259" s="861">
        <v>22.3566</v>
      </c>
      <c r="BG259" s="861">
        <v>136.75842399999999</v>
      </c>
      <c r="BH259" s="861">
        <v>108.89677399999999</v>
      </c>
      <c r="BI259" s="861">
        <v>54.629100999999999</v>
      </c>
      <c r="BJ259" s="861">
        <v>130.855096</v>
      </c>
      <c r="BK259" s="861">
        <v>88.350808000000001</v>
      </c>
      <c r="BL259" s="861">
        <v>78.923902999999996</v>
      </c>
      <c r="BM259" s="861">
        <v>-13.545254999999999</v>
      </c>
      <c r="BN259" s="861">
        <v>-7.060549</v>
      </c>
      <c r="BO259" s="861">
        <v>-11.269345</v>
      </c>
      <c r="BP259" s="861">
        <v>-6.3009729999999999</v>
      </c>
      <c r="BQ259" s="861">
        <v>88.716373000000004</v>
      </c>
      <c r="BR259" s="861">
        <v>89.542323999999994</v>
      </c>
      <c r="BS259" s="861">
        <v>87.205800999999994</v>
      </c>
      <c r="BT259" s="861">
        <v>60.63456</v>
      </c>
      <c r="BU259" s="861">
        <v>65.534086000000002</v>
      </c>
      <c r="BV259" s="861">
        <v>62.233308000000001</v>
      </c>
      <c r="BW259" s="861">
        <v>65.558007000000003</v>
      </c>
      <c r="BX259" s="861">
        <v>-9.5914830000000002</v>
      </c>
      <c r="BY259" s="861">
        <v>-10.060657000000001</v>
      </c>
      <c r="BZ259" s="861">
        <v>-8.4722109999999997</v>
      </c>
      <c r="CA259" s="861">
        <v>-12.654605999999999</v>
      </c>
      <c r="CB259" s="861">
        <v>-5.4489179999999999</v>
      </c>
      <c r="CC259" s="861">
        <v>-1.431845</v>
      </c>
      <c r="CD259" s="861">
        <v>-5.472118</v>
      </c>
      <c r="CE259" s="861">
        <v>0.19559099999999999</v>
      </c>
      <c r="CF259" s="861">
        <v>-7.868811</v>
      </c>
      <c r="CG259" s="861">
        <v>0.418296</v>
      </c>
      <c r="CH259" s="861">
        <v>-8.3565830000000005</v>
      </c>
      <c r="CI259" s="861">
        <v>-3.0031349999999999</v>
      </c>
      <c r="CJ259" s="861">
        <v>-5.6754119999999997</v>
      </c>
      <c r="CK259" s="861">
        <v>-1.9710620000000001</v>
      </c>
      <c r="CL259" s="861">
        <v>-5.960178</v>
      </c>
      <c r="CM259" s="861">
        <v>0.29766199999999998</v>
      </c>
      <c r="CN259" s="861">
        <v>-7.7046590000000004</v>
      </c>
      <c r="CO259" s="861">
        <v>-2.424353</v>
      </c>
      <c r="CP259" s="861">
        <v>-8.1661780000000004</v>
      </c>
      <c r="CQ259" s="861">
        <v>-4.8430749999999998</v>
      </c>
      <c r="CR259" s="861">
        <v>-5.5887979999999997</v>
      </c>
      <c r="CS259" s="861">
        <v>-2.9906799999999998</v>
      </c>
      <c r="CT259" s="861">
        <v>-5.5346010000000003</v>
      </c>
      <c r="CU259" s="861">
        <v>-3.3164750000000001</v>
      </c>
      <c r="CV259" s="861">
        <v>-8.4056750000000005</v>
      </c>
      <c r="CW259" s="861">
        <v>-3.2667860000000002</v>
      </c>
      <c r="CX259" s="861">
        <v>-8.3033999999999999</v>
      </c>
      <c r="CY259" s="861">
        <v>-4.0216019999999997</v>
      </c>
      <c r="CZ259" s="861">
        <v>-5.4225349999999999</v>
      </c>
      <c r="DA259" s="861">
        <v>-2.775029</v>
      </c>
      <c r="DB259" s="861">
        <v>-5.9008200000000004</v>
      </c>
      <c r="DC259" s="861">
        <v>-2.6330550000000001</v>
      </c>
      <c r="DD259" s="861">
        <v>-8.1683509999999995</v>
      </c>
      <c r="DE259" s="861">
        <v>-5.1814280000000004</v>
      </c>
      <c r="DF259" s="861">
        <v>-8.4791369999999997</v>
      </c>
      <c r="DG259" s="861">
        <v>-4.90761</v>
      </c>
      <c r="DH259" s="861">
        <v>-5.1739660000000001</v>
      </c>
      <c r="DI259" s="861">
        <v>-3.4710700000000001</v>
      </c>
      <c r="DJ259" s="861">
        <v>-5.4790760000000001</v>
      </c>
      <c r="DK259" s="861">
        <v>-4.0910380000000002</v>
      </c>
      <c r="DL259" s="861">
        <v>-8.3620750000000008</v>
      </c>
      <c r="DM259" s="861">
        <v>-6.4271180000000001</v>
      </c>
      <c r="DN259" s="861">
        <v>-8.5292340000000006</v>
      </c>
      <c r="DO259" s="861">
        <v>-5.8837060000000001</v>
      </c>
      <c r="DP259" s="861">
        <v>-5.6370950000000004</v>
      </c>
      <c r="DQ259" s="861">
        <v>-4.1040570000000001</v>
      </c>
      <c r="DR259" s="861">
        <v>-6.0851350000000002</v>
      </c>
      <c r="DS259" s="861">
        <v>-5.0444659999999999</v>
      </c>
      <c r="DT259" s="861">
        <v>-8.0111019999999993</v>
      </c>
      <c r="DU259" s="861">
        <v>-7.3181500000000002</v>
      </c>
      <c r="DV259" s="861">
        <v>-8.6964520000000007</v>
      </c>
      <c r="DW259" s="861">
        <v>-5.0668939999999996</v>
      </c>
      <c r="DX259" s="861">
        <v>14.790143</v>
      </c>
      <c r="DY259" s="861">
        <v>11.8583</v>
      </c>
      <c r="DZ259" s="861">
        <v>167.55865700000001</v>
      </c>
      <c r="EA259" s="861">
        <v>156.21409499999999</v>
      </c>
      <c r="EB259" s="861">
        <v>120.25</v>
      </c>
      <c r="EC259" s="861">
        <v>1.24</v>
      </c>
      <c r="ED259" s="861">
        <v>132.4</v>
      </c>
      <c r="EE259" s="861">
        <v>120.32</v>
      </c>
      <c r="EF259" s="861">
        <v>5.6849999999999996</v>
      </c>
      <c r="EG259" s="861">
        <v>674.2</v>
      </c>
      <c r="EH259" s="861">
        <v>120.24</v>
      </c>
      <c r="EI259" s="861">
        <v>5.4160000000000004</v>
      </c>
      <c r="EJ259" s="861">
        <v>636.29999999999995</v>
      </c>
      <c r="EK259" s="861">
        <v>10.723727999999999</v>
      </c>
      <c r="EL259" s="861">
        <v>7.180097</v>
      </c>
      <c r="EM259" s="861">
        <v>-13.463348</v>
      </c>
      <c r="EN259" s="861">
        <v>-18.449442000000001</v>
      </c>
      <c r="EO259" s="861">
        <v>97.262927000000005</v>
      </c>
      <c r="EP259" s="861">
        <v>92.403704000000005</v>
      </c>
      <c r="EQ259" s="861">
        <v>-5.2019039999999999</v>
      </c>
      <c r="ER259" s="861">
        <v>1166.4804790000001</v>
      </c>
      <c r="ES259" s="861">
        <v>2764.6161090000001</v>
      </c>
      <c r="ET259" s="861">
        <v>2598.3415</v>
      </c>
      <c r="EU259" s="861"/>
      <c r="EV259" s="861"/>
      <c r="EW259" s="861"/>
      <c r="EX259" s="861"/>
      <c r="EY259" s="861"/>
      <c r="EZ259" s="861"/>
      <c r="FA259" s="861"/>
      <c r="FB259" s="861"/>
      <c r="FC259" s="861"/>
      <c r="FD259" s="861"/>
    </row>
    <row r="260" spans="1:160" x14ac:dyDescent="0.25">
      <c r="A260" s="837">
        <v>46141</v>
      </c>
      <c r="B260" s="836">
        <v>0.55062500000000003</v>
      </c>
      <c r="C260" s="861">
        <v>14040</v>
      </c>
      <c r="D260" s="861">
        <v>0</v>
      </c>
      <c r="E260" s="861">
        <v>0</v>
      </c>
      <c r="F260" s="861">
        <v>75.627375000000001</v>
      </c>
      <c r="G260" s="861">
        <v>71.566884000000002</v>
      </c>
      <c r="H260" s="861">
        <v>65.059696000000002</v>
      </c>
      <c r="I260" s="861">
        <v>73.827021000000002</v>
      </c>
      <c r="J260" s="861">
        <v>71.408332000000001</v>
      </c>
      <c r="K260" s="861">
        <v>71.293791999999996</v>
      </c>
      <c r="L260" s="861">
        <v>73.987836000000001</v>
      </c>
      <c r="M260" s="861">
        <v>74.683231000000006</v>
      </c>
      <c r="N260" s="861">
        <v>-2.441255</v>
      </c>
      <c r="O260" s="861">
        <v>-4.3725329999999998</v>
      </c>
      <c r="P260" s="861">
        <v>-5.4037199999999999</v>
      </c>
      <c r="Q260" s="861">
        <v>-1.434356</v>
      </c>
      <c r="R260" s="861">
        <v>-2.469646</v>
      </c>
      <c r="S260" s="861">
        <v>-3.7203279999999999</v>
      </c>
      <c r="T260" s="861">
        <v>83.036441999999994</v>
      </c>
      <c r="U260" s="861">
        <v>73.540259000000006</v>
      </c>
      <c r="V260" s="861">
        <v>95.561869000000002</v>
      </c>
      <c r="W260" s="861">
        <v>94.693933999999999</v>
      </c>
      <c r="X260" s="861">
        <v>-0.97275599999999995</v>
      </c>
      <c r="Y260" s="861">
        <v>-1.3079540000000001</v>
      </c>
      <c r="Z260" s="861">
        <v>-5.7454330000000002</v>
      </c>
      <c r="AA260" s="861">
        <v>-5.303655</v>
      </c>
      <c r="AB260" s="861">
        <v>-5.3441979999999996</v>
      </c>
      <c r="AC260" s="861">
        <v>-7.842473</v>
      </c>
      <c r="AD260" s="861">
        <v>-9.7776350000000001</v>
      </c>
      <c r="AE260" s="861">
        <v>106.919616</v>
      </c>
      <c r="AF260" s="861">
        <v>99.866478999999998</v>
      </c>
      <c r="AG260" s="861">
        <v>91.355196000000007</v>
      </c>
      <c r="AH260" s="861">
        <v>111.74461100000001</v>
      </c>
      <c r="AI260" s="861">
        <v>91.747529999999998</v>
      </c>
      <c r="AJ260" s="861">
        <v>75.034932999999995</v>
      </c>
      <c r="AK260" s="861">
        <v>-1.9061399999999999</v>
      </c>
      <c r="AL260" s="861">
        <v>-4.9189509999999999</v>
      </c>
      <c r="AM260" s="861">
        <v>-3.3221769999999999</v>
      </c>
      <c r="AN260" s="861">
        <v>95.337783000000002</v>
      </c>
      <c r="AO260" s="861">
        <v>93.920134000000004</v>
      </c>
      <c r="AP260" s="861">
        <v>92.923571999999993</v>
      </c>
      <c r="AQ260" s="861">
        <v>90.526373000000007</v>
      </c>
      <c r="AR260" s="861">
        <v>73.481388999999993</v>
      </c>
      <c r="AS260" s="861">
        <v>63.532141000000003</v>
      </c>
      <c r="AT260" s="861">
        <v>78.282364000000001</v>
      </c>
      <c r="AU260" s="861">
        <v>76.258111</v>
      </c>
      <c r="AV260" s="861">
        <v>74.412514999999999</v>
      </c>
      <c r="AW260" s="861">
        <v>73.630063000000007</v>
      </c>
      <c r="AX260" s="861">
        <v>90.762894000000003</v>
      </c>
      <c r="AY260" s="861">
        <v>88.473719000000003</v>
      </c>
      <c r="AZ260" s="861">
        <v>-1.292943</v>
      </c>
      <c r="BA260" s="861">
        <v>-1.568921</v>
      </c>
      <c r="BB260" s="861">
        <v>-9.1831739999999993</v>
      </c>
      <c r="BC260" s="861">
        <v>-7.7281259999999996</v>
      </c>
      <c r="BD260" s="861">
        <v>-8.8589169999999999</v>
      </c>
      <c r="BE260" s="861">
        <v>-3.1521490000000001</v>
      </c>
      <c r="BF260" s="861">
        <v>19.743758</v>
      </c>
      <c r="BG260" s="861">
        <v>135.55111400000001</v>
      </c>
      <c r="BH260" s="861">
        <v>108.493157</v>
      </c>
      <c r="BI260" s="861">
        <v>54.467692999999997</v>
      </c>
      <c r="BJ260" s="861">
        <v>129.08920599999999</v>
      </c>
      <c r="BK260" s="861">
        <v>88.072968000000003</v>
      </c>
      <c r="BL260" s="861">
        <v>78.427218999999994</v>
      </c>
      <c r="BM260" s="861">
        <v>-14.404735000000001</v>
      </c>
      <c r="BN260" s="861">
        <v>-7.9497099999999996</v>
      </c>
      <c r="BO260" s="861">
        <v>-12.299599000000001</v>
      </c>
      <c r="BP260" s="861">
        <v>-7.2278539999999998</v>
      </c>
      <c r="BQ260" s="861">
        <v>88.476000999999997</v>
      </c>
      <c r="BR260" s="861">
        <v>89.351044999999999</v>
      </c>
      <c r="BS260" s="861">
        <v>86.976934999999997</v>
      </c>
      <c r="BT260" s="861">
        <v>60.599978</v>
      </c>
      <c r="BU260" s="861">
        <v>65.512249999999995</v>
      </c>
      <c r="BV260" s="861">
        <v>62.27657</v>
      </c>
      <c r="BW260" s="861">
        <v>65.555394000000007</v>
      </c>
      <c r="BX260" s="861">
        <v>-10.19244</v>
      </c>
      <c r="BY260" s="861">
        <v>-10.735823</v>
      </c>
      <c r="BZ260" s="861">
        <v>-9.4726409999999994</v>
      </c>
      <c r="CA260" s="861">
        <v>-13.627216000000001</v>
      </c>
      <c r="CB260" s="861">
        <v>-5.4504049999999999</v>
      </c>
      <c r="CC260" s="861">
        <v>-1.4377530000000001</v>
      </c>
      <c r="CD260" s="861">
        <v>-5.4664140000000003</v>
      </c>
      <c r="CE260" s="861">
        <v>0.18507899999999999</v>
      </c>
      <c r="CF260" s="861">
        <v>-7.8672940000000002</v>
      </c>
      <c r="CG260" s="861">
        <v>0.42995299999999997</v>
      </c>
      <c r="CH260" s="861">
        <v>-8.3412260000000007</v>
      </c>
      <c r="CI260" s="861">
        <v>-3.034789</v>
      </c>
      <c r="CJ260" s="861">
        <v>-5.6978759999999999</v>
      </c>
      <c r="CK260" s="861">
        <v>-1.9941230000000001</v>
      </c>
      <c r="CL260" s="861">
        <v>-5.9712569999999996</v>
      </c>
      <c r="CM260" s="861">
        <v>0.30054399999999998</v>
      </c>
      <c r="CN260" s="861">
        <v>-7.7008039999999998</v>
      </c>
      <c r="CO260" s="861">
        <v>-2.427486</v>
      </c>
      <c r="CP260" s="861">
        <v>-8.1606620000000003</v>
      </c>
      <c r="CQ260" s="861">
        <v>-4.8282769999999999</v>
      </c>
      <c r="CR260" s="861">
        <v>-5.5977519999999998</v>
      </c>
      <c r="CS260" s="861">
        <v>-3.0167730000000001</v>
      </c>
      <c r="CT260" s="861">
        <v>-5.5360189999999996</v>
      </c>
      <c r="CU260" s="861">
        <v>-3.3383229999999999</v>
      </c>
      <c r="CV260" s="861">
        <v>-8.3916520000000006</v>
      </c>
      <c r="CW260" s="861">
        <v>-3.2700559999999999</v>
      </c>
      <c r="CX260" s="861">
        <v>-8.2991109999999999</v>
      </c>
      <c r="CY260" s="861">
        <v>-4.0145520000000001</v>
      </c>
      <c r="CZ260" s="861">
        <v>-5.3991619999999996</v>
      </c>
      <c r="DA260" s="861">
        <v>-2.8031739999999998</v>
      </c>
      <c r="DB260" s="861">
        <v>-5.8764120000000002</v>
      </c>
      <c r="DC260" s="861">
        <v>-2.6310389999999999</v>
      </c>
      <c r="DD260" s="861">
        <v>-8.1506170000000004</v>
      </c>
      <c r="DE260" s="861">
        <v>-5.1735569999999997</v>
      </c>
      <c r="DF260" s="861">
        <v>-8.4569700000000001</v>
      </c>
      <c r="DG260" s="861">
        <v>-4.921881</v>
      </c>
      <c r="DH260" s="861">
        <v>-5.1728730000000001</v>
      </c>
      <c r="DI260" s="861">
        <v>-3.4793829999999999</v>
      </c>
      <c r="DJ260" s="861">
        <v>-5.4305680000000001</v>
      </c>
      <c r="DK260" s="861">
        <v>-4.1086580000000001</v>
      </c>
      <c r="DL260" s="861">
        <v>-8.3205100000000005</v>
      </c>
      <c r="DM260" s="861">
        <v>-6.4286120000000002</v>
      </c>
      <c r="DN260" s="861">
        <v>-8.5192390000000007</v>
      </c>
      <c r="DO260" s="861">
        <v>-5.8826109999999998</v>
      </c>
      <c r="DP260" s="861">
        <v>-5.6126969999999998</v>
      </c>
      <c r="DQ260" s="861">
        <v>-4.1072629999999997</v>
      </c>
      <c r="DR260" s="861">
        <v>-6.0766910000000003</v>
      </c>
      <c r="DS260" s="861">
        <v>-5.0267229999999996</v>
      </c>
      <c r="DT260" s="861">
        <v>-7.9817239999999998</v>
      </c>
      <c r="DU260" s="861">
        <v>-7.3135700000000003</v>
      </c>
      <c r="DV260" s="861">
        <v>-8.6800250000000005</v>
      </c>
      <c r="DW260" s="861">
        <v>-5.0468349999999997</v>
      </c>
      <c r="DX260" s="861">
        <v>14.460419</v>
      </c>
      <c r="DY260" s="861">
        <v>11.420677</v>
      </c>
      <c r="DZ260" s="861">
        <v>165.72775999999999</v>
      </c>
      <c r="EA260" s="861">
        <v>155.52363299999999</v>
      </c>
      <c r="EB260" s="861">
        <v>119.69</v>
      </c>
      <c r="EC260" s="861">
        <v>3.2450000000000001</v>
      </c>
      <c r="ED260" s="861">
        <v>382.1</v>
      </c>
      <c r="EE260" s="861">
        <v>119.5</v>
      </c>
      <c r="EF260" s="861">
        <v>5.6829999999999998</v>
      </c>
      <c r="EG260" s="861">
        <v>668.5</v>
      </c>
      <c r="EH260" s="861">
        <v>119.56</v>
      </c>
      <c r="EI260" s="861">
        <v>5.3780000000000001</v>
      </c>
      <c r="EJ260" s="861">
        <v>631.20000000000005</v>
      </c>
      <c r="EK260" s="861">
        <v>10.682285</v>
      </c>
      <c r="EL260" s="861">
        <v>6.9301579999999996</v>
      </c>
      <c r="EM260" s="861">
        <v>-14.004462</v>
      </c>
      <c r="EN260" s="861">
        <v>-19.229756999999999</v>
      </c>
      <c r="EO260" s="861">
        <v>96.493988000000002</v>
      </c>
      <c r="EP260" s="861">
        <v>92.100414000000001</v>
      </c>
      <c r="EQ260" s="861">
        <v>-5.1984959999999996</v>
      </c>
      <c r="ER260" s="861">
        <v>1169.2367670000001</v>
      </c>
      <c r="ES260" s="861">
        <v>2775.4439520000001</v>
      </c>
      <c r="ET260" s="861">
        <v>2608.5786159999998</v>
      </c>
      <c r="EU260" s="861"/>
      <c r="EV260" s="861"/>
      <c r="EW260" s="861"/>
      <c r="EX260" s="861"/>
      <c r="EY260" s="861"/>
      <c r="EZ260" s="861"/>
      <c r="FA260" s="861"/>
      <c r="FB260" s="861"/>
      <c r="FC260" s="861"/>
      <c r="FD260" s="861"/>
    </row>
    <row r="261" spans="1:160" x14ac:dyDescent="0.25">
      <c r="A261" s="837">
        <v>46141</v>
      </c>
      <c r="B261" s="836">
        <v>0.55134259259259266</v>
      </c>
      <c r="C261" s="861">
        <v>14100</v>
      </c>
      <c r="D261" s="861">
        <v>0</v>
      </c>
      <c r="E261" s="861">
        <v>0</v>
      </c>
      <c r="F261" s="861">
        <v>75.530973000000003</v>
      </c>
      <c r="G261" s="861">
        <v>71.588778000000005</v>
      </c>
      <c r="H261" s="861">
        <v>65.053122999999999</v>
      </c>
      <c r="I261" s="861">
        <v>73.799385999999998</v>
      </c>
      <c r="J261" s="861">
        <v>71.374255000000005</v>
      </c>
      <c r="K261" s="861">
        <v>71.277529000000001</v>
      </c>
      <c r="L261" s="861">
        <v>73.981936000000005</v>
      </c>
      <c r="M261" s="861">
        <v>74.646488000000005</v>
      </c>
      <c r="N261" s="861">
        <v>-2.6598769999999998</v>
      </c>
      <c r="O261" s="861">
        <v>-4.6155460000000001</v>
      </c>
      <c r="P261" s="861">
        <v>-5.7375550000000004</v>
      </c>
      <c r="Q261" s="861">
        <v>-1.618385</v>
      </c>
      <c r="R261" s="861">
        <v>-2.8140459999999998</v>
      </c>
      <c r="S261" s="861">
        <v>-3.9208159999999999</v>
      </c>
      <c r="T261" s="861">
        <v>82.783249999999995</v>
      </c>
      <c r="U261" s="861">
        <v>73.530119999999997</v>
      </c>
      <c r="V261" s="861">
        <v>95.378978000000004</v>
      </c>
      <c r="W261" s="861">
        <v>94.498059999999995</v>
      </c>
      <c r="X261" s="861">
        <v>-1.3542989999999999</v>
      </c>
      <c r="Y261" s="861">
        <v>-1.65822</v>
      </c>
      <c r="Z261" s="861">
        <v>-6.2805289999999996</v>
      </c>
      <c r="AA261" s="861">
        <v>-5.8146019999999998</v>
      </c>
      <c r="AB261" s="861">
        <v>-5.7934460000000003</v>
      </c>
      <c r="AC261" s="861">
        <v>-8.2410700000000006</v>
      </c>
      <c r="AD261" s="861">
        <v>-10.124522000000001</v>
      </c>
      <c r="AE261" s="861">
        <v>105.950853</v>
      </c>
      <c r="AF261" s="861">
        <v>99.372405999999998</v>
      </c>
      <c r="AG261" s="861">
        <v>90.837680000000006</v>
      </c>
      <c r="AH261" s="861">
        <v>110.316729</v>
      </c>
      <c r="AI261" s="861">
        <v>91.487058000000005</v>
      </c>
      <c r="AJ261" s="861">
        <v>74.712755999999999</v>
      </c>
      <c r="AK261" s="861">
        <v>-2.5105050000000002</v>
      </c>
      <c r="AL261" s="861">
        <v>-5.3681910000000004</v>
      </c>
      <c r="AM261" s="861">
        <v>-3.7038440000000001</v>
      </c>
      <c r="AN261" s="861">
        <v>94.912032999999994</v>
      </c>
      <c r="AO261" s="861">
        <v>93.756467999999998</v>
      </c>
      <c r="AP261" s="861">
        <v>92.567272000000003</v>
      </c>
      <c r="AQ261" s="861">
        <v>90.332611</v>
      </c>
      <c r="AR261" s="861">
        <v>73.402277999999995</v>
      </c>
      <c r="AS261" s="861">
        <v>63.512039000000001</v>
      </c>
      <c r="AT261" s="861">
        <v>78.363724000000005</v>
      </c>
      <c r="AU261" s="861">
        <v>76.257419999999996</v>
      </c>
      <c r="AV261" s="861">
        <v>74.397029000000003</v>
      </c>
      <c r="AW261" s="861">
        <v>73.486174000000005</v>
      </c>
      <c r="AX261" s="861">
        <v>90.516875999999996</v>
      </c>
      <c r="AY261" s="861">
        <v>88.323971</v>
      </c>
      <c r="AZ261" s="861">
        <v>-1.710577</v>
      </c>
      <c r="BA261" s="861">
        <v>-2.0919460000000001</v>
      </c>
      <c r="BB261" s="861">
        <v>-9.8043340000000008</v>
      </c>
      <c r="BC261" s="861">
        <v>-8.3029290000000007</v>
      </c>
      <c r="BD261" s="861">
        <v>-9.5111779999999992</v>
      </c>
      <c r="BE261" s="861">
        <v>-3.6705359999999998</v>
      </c>
      <c r="BF261" s="861">
        <v>19.059069999999998</v>
      </c>
      <c r="BG261" s="861">
        <v>134.84779</v>
      </c>
      <c r="BH261" s="861">
        <v>107.898185</v>
      </c>
      <c r="BI261" s="861">
        <v>54.339191999999997</v>
      </c>
      <c r="BJ261" s="861">
        <v>128.11552699999999</v>
      </c>
      <c r="BK261" s="861">
        <v>87.765749</v>
      </c>
      <c r="BL261" s="861">
        <v>78.005857000000006</v>
      </c>
      <c r="BM261" s="861">
        <v>-15.012439000000001</v>
      </c>
      <c r="BN261" s="861">
        <v>-8.6051140000000004</v>
      </c>
      <c r="BO261" s="861">
        <v>-12.984984000000001</v>
      </c>
      <c r="BP261" s="861">
        <v>-7.9737280000000004</v>
      </c>
      <c r="BQ261" s="861">
        <v>88.237127999999998</v>
      </c>
      <c r="BR261" s="861">
        <v>89.169115000000005</v>
      </c>
      <c r="BS261" s="861">
        <v>86.778676000000004</v>
      </c>
      <c r="BT261" s="861">
        <v>60.569949000000001</v>
      </c>
      <c r="BU261" s="861">
        <v>65.577206000000004</v>
      </c>
      <c r="BV261" s="861">
        <v>62.325054999999999</v>
      </c>
      <c r="BW261" s="861">
        <v>65.625044000000003</v>
      </c>
      <c r="BX261" s="861">
        <v>-10.461214999999999</v>
      </c>
      <c r="BY261" s="861">
        <v>-11.073929</v>
      </c>
      <c r="BZ261" s="861">
        <v>-10.037925</v>
      </c>
      <c r="CA261" s="861">
        <v>-14.219848000000001</v>
      </c>
      <c r="CB261" s="861">
        <v>-5.4024039999999998</v>
      </c>
      <c r="CC261" s="861">
        <v>-1.3978010000000001</v>
      </c>
      <c r="CD261" s="861">
        <v>-5.4080389999999996</v>
      </c>
      <c r="CE261" s="861">
        <v>0.192138</v>
      </c>
      <c r="CF261" s="861">
        <v>-7.8246440000000002</v>
      </c>
      <c r="CG261" s="861">
        <v>0.44666099999999997</v>
      </c>
      <c r="CH261" s="861">
        <v>-8.3033040000000007</v>
      </c>
      <c r="CI261" s="861">
        <v>-2.971651</v>
      </c>
      <c r="CJ261" s="861">
        <v>-5.6423990000000002</v>
      </c>
      <c r="CK261" s="861">
        <v>-1.9356</v>
      </c>
      <c r="CL261" s="861">
        <v>-5.9361519999999999</v>
      </c>
      <c r="CM261" s="861">
        <v>0.29698000000000002</v>
      </c>
      <c r="CN261" s="861">
        <v>-7.6778040000000001</v>
      </c>
      <c r="CO261" s="861">
        <v>-2.3977189999999999</v>
      </c>
      <c r="CP261" s="861">
        <v>-8.115354</v>
      </c>
      <c r="CQ261" s="861">
        <v>-4.7971700000000004</v>
      </c>
      <c r="CR261" s="861">
        <v>-5.5451699999999997</v>
      </c>
      <c r="CS261" s="861">
        <v>-2.9690439999999998</v>
      </c>
      <c r="CT261" s="861">
        <v>-5.5104540000000002</v>
      </c>
      <c r="CU261" s="861">
        <v>-3.337459</v>
      </c>
      <c r="CV261" s="861">
        <v>-8.3753340000000005</v>
      </c>
      <c r="CW261" s="861">
        <v>-3.2571189999999999</v>
      </c>
      <c r="CX261" s="861">
        <v>-8.2859250000000007</v>
      </c>
      <c r="CY261" s="861">
        <v>-3.9823940000000002</v>
      </c>
      <c r="CZ261" s="861">
        <v>-5.3892980000000001</v>
      </c>
      <c r="DA261" s="861">
        <v>-2.7599900000000002</v>
      </c>
      <c r="DB261" s="861">
        <v>-5.8619279999999998</v>
      </c>
      <c r="DC261" s="861">
        <v>-2.5962170000000002</v>
      </c>
      <c r="DD261" s="861">
        <v>-8.1596259999999994</v>
      </c>
      <c r="DE261" s="861">
        <v>-5.1429349999999996</v>
      </c>
      <c r="DF261" s="861">
        <v>-8.4378530000000005</v>
      </c>
      <c r="DG261" s="861">
        <v>-4.8935579999999996</v>
      </c>
      <c r="DH261" s="861">
        <v>-5.1715530000000003</v>
      </c>
      <c r="DI261" s="861">
        <v>-3.4554040000000001</v>
      </c>
      <c r="DJ261" s="861">
        <v>-5.4321419999999998</v>
      </c>
      <c r="DK261" s="861">
        <v>-4.0883760000000002</v>
      </c>
      <c r="DL261" s="861">
        <v>-8.3317379999999996</v>
      </c>
      <c r="DM261" s="861">
        <v>-6.4062070000000002</v>
      </c>
      <c r="DN261" s="861">
        <v>-8.5319579999999995</v>
      </c>
      <c r="DO261" s="861">
        <v>-5.8500500000000004</v>
      </c>
      <c r="DP261" s="861">
        <v>-5.6192989999999998</v>
      </c>
      <c r="DQ261" s="861">
        <v>-4.0902349999999998</v>
      </c>
      <c r="DR261" s="861">
        <v>-6.051215</v>
      </c>
      <c r="DS261" s="861">
        <v>-5.0362119999999999</v>
      </c>
      <c r="DT261" s="861">
        <v>-7.976572</v>
      </c>
      <c r="DU261" s="861">
        <v>-7.3032839999999997</v>
      </c>
      <c r="DV261" s="861">
        <v>-8.6760540000000006</v>
      </c>
      <c r="DW261" s="861">
        <v>-5.0345040000000001</v>
      </c>
      <c r="DX261" s="861">
        <v>14.270332</v>
      </c>
      <c r="DY261" s="861">
        <v>11.085751999999999</v>
      </c>
      <c r="DZ261" s="861">
        <v>165.337278</v>
      </c>
      <c r="EA261" s="861">
        <v>154.85922299999999</v>
      </c>
      <c r="EB261" s="861">
        <v>119.54</v>
      </c>
      <c r="EC261" s="861">
        <v>3.242</v>
      </c>
      <c r="ED261" s="861">
        <v>380.6</v>
      </c>
      <c r="EE261" s="861">
        <v>119.53</v>
      </c>
      <c r="EF261" s="861">
        <v>5.64</v>
      </c>
      <c r="EG261" s="861">
        <v>668.3</v>
      </c>
      <c r="EH261" s="861">
        <v>119.26</v>
      </c>
      <c r="EI261" s="861">
        <v>5.3529999999999998</v>
      </c>
      <c r="EJ261" s="861">
        <v>627.70000000000005</v>
      </c>
      <c r="EK261" s="861">
        <v>10.61472</v>
      </c>
      <c r="EL261" s="861">
        <v>6.8488379999999998</v>
      </c>
      <c r="EM261" s="861">
        <v>-14.318564</v>
      </c>
      <c r="EN261" s="861">
        <v>-19.833822000000001</v>
      </c>
      <c r="EO261" s="861">
        <v>96.329254000000006</v>
      </c>
      <c r="EP261" s="861">
        <v>91.807715000000002</v>
      </c>
      <c r="EQ261" s="861">
        <v>-5.1756950000000002</v>
      </c>
      <c r="ER261" s="861">
        <v>1175.8087029999999</v>
      </c>
      <c r="ES261" s="861">
        <v>2786.9359030000001</v>
      </c>
      <c r="ET261" s="861">
        <v>2619.4315879999999</v>
      </c>
      <c r="EU261" s="861"/>
      <c r="EV261" s="861"/>
      <c r="EW261" s="861"/>
      <c r="EX261" s="861"/>
      <c r="EY261" s="861"/>
      <c r="EZ261" s="861"/>
      <c r="FA261" s="861"/>
      <c r="FB261" s="861"/>
      <c r="FC261" s="861"/>
      <c r="FD261" s="861"/>
    </row>
    <row r="262" spans="1:160" x14ac:dyDescent="0.25">
      <c r="A262" s="837">
        <v>46141</v>
      </c>
      <c r="B262" s="836">
        <v>0.55201388888888892</v>
      </c>
      <c r="C262" s="861">
        <v>14160</v>
      </c>
      <c r="D262" s="861">
        <v>0</v>
      </c>
      <c r="E262" s="861">
        <v>0</v>
      </c>
      <c r="F262" s="861">
        <v>75.529841000000005</v>
      </c>
      <c r="G262" s="861">
        <v>71.593153999999998</v>
      </c>
      <c r="H262" s="861">
        <v>65.019492999999997</v>
      </c>
      <c r="I262" s="861">
        <v>73.805599000000001</v>
      </c>
      <c r="J262" s="861">
        <v>71.344003000000001</v>
      </c>
      <c r="K262" s="861">
        <v>71.286730000000006</v>
      </c>
      <c r="L262" s="861">
        <v>73.998431999999994</v>
      </c>
      <c r="M262" s="861">
        <v>74.658745999999994</v>
      </c>
      <c r="N262" s="861">
        <v>-2.911597</v>
      </c>
      <c r="O262" s="861">
        <v>-4.8549990000000003</v>
      </c>
      <c r="P262" s="861">
        <v>-5.9564450000000004</v>
      </c>
      <c r="Q262" s="861">
        <v>-1.8697919999999999</v>
      </c>
      <c r="R262" s="861">
        <v>-2.829672</v>
      </c>
      <c r="S262" s="861">
        <v>-4.050834</v>
      </c>
      <c r="T262" s="861">
        <v>82.879712999999995</v>
      </c>
      <c r="U262" s="861">
        <v>73.326763999999997</v>
      </c>
      <c r="V262" s="861">
        <v>95.105189999999993</v>
      </c>
      <c r="W262" s="861">
        <v>94.226478</v>
      </c>
      <c r="X262" s="861">
        <v>-1.559194</v>
      </c>
      <c r="Y262" s="861">
        <v>-1.9291050000000001</v>
      </c>
      <c r="Z262" s="861">
        <v>-6.6710089999999997</v>
      </c>
      <c r="AA262" s="861">
        <v>-6.1558159999999997</v>
      </c>
      <c r="AB262" s="861">
        <v>-6.1714370000000001</v>
      </c>
      <c r="AC262" s="861">
        <v>-8.5765010000000004</v>
      </c>
      <c r="AD262" s="861">
        <v>-10.440381</v>
      </c>
      <c r="AE262" s="861">
        <v>105.38606299999999</v>
      </c>
      <c r="AF262" s="861">
        <v>98.871267000000003</v>
      </c>
      <c r="AG262" s="861">
        <v>90.303869000000006</v>
      </c>
      <c r="AH262" s="861">
        <v>109.691816</v>
      </c>
      <c r="AI262" s="861">
        <v>91.178881000000004</v>
      </c>
      <c r="AJ262" s="861">
        <v>74.360071000000005</v>
      </c>
      <c r="AK262" s="861">
        <v>-2.949665</v>
      </c>
      <c r="AL262" s="861">
        <v>-5.7117899999999997</v>
      </c>
      <c r="AM262" s="861">
        <v>-3.9875060000000002</v>
      </c>
      <c r="AN262" s="861">
        <v>94.563838000000004</v>
      </c>
      <c r="AO262" s="861">
        <v>93.503253000000001</v>
      </c>
      <c r="AP262" s="861">
        <v>92.164648999999997</v>
      </c>
      <c r="AQ262" s="861">
        <v>90.068859000000003</v>
      </c>
      <c r="AR262" s="861">
        <v>73.419269999999997</v>
      </c>
      <c r="AS262" s="861">
        <v>63.547215999999999</v>
      </c>
      <c r="AT262" s="861">
        <v>78.279471999999998</v>
      </c>
      <c r="AU262" s="861">
        <v>76.223999000000006</v>
      </c>
      <c r="AV262" s="861">
        <v>74.015566000000007</v>
      </c>
      <c r="AW262" s="861">
        <v>73.281975000000003</v>
      </c>
      <c r="AX262" s="861">
        <v>90.401320999999996</v>
      </c>
      <c r="AY262" s="861">
        <v>88.116191000000001</v>
      </c>
      <c r="AZ262" s="861">
        <v>-1.892447</v>
      </c>
      <c r="BA262" s="861">
        <v>-2.2085509999999999</v>
      </c>
      <c r="BB262" s="861">
        <v>-10.184578</v>
      </c>
      <c r="BC262" s="861">
        <v>-8.6363789999999998</v>
      </c>
      <c r="BD262" s="861">
        <v>-9.9006310000000006</v>
      </c>
      <c r="BE262" s="861">
        <v>-3.9045390000000002</v>
      </c>
      <c r="BF262" s="861">
        <v>19.369298000000001</v>
      </c>
      <c r="BG262" s="861">
        <v>134.66931400000001</v>
      </c>
      <c r="BH262" s="861">
        <v>107.614745</v>
      </c>
      <c r="BI262" s="861">
        <v>54.270114999999997</v>
      </c>
      <c r="BJ262" s="861">
        <v>128.052707</v>
      </c>
      <c r="BK262" s="861">
        <v>87.663439999999994</v>
      </c>
      <c r="BL262" s="861">
        <v>77.896490999999997</v>
      </c>
      <c r="BM262" s="861">
        <v>-15.388999999999999</v>
      </c>
      <c r="BN262" s="861">
        <v>-9.0066729999999993</v>
      </c>
      <c r="BO262" s="861">
        <v>-13.424720000000001</v>
      </c>
      <c r="BP262" s="861">
        <v>-8.3917409999999997</v>
      </c>
      <c r="BQ262" s="861">
        <v>88.164220999999998</v>
      </c>
      <c r="BR262" s="861">
        <v>89.154859999999999</v>
      </c>
      <c r="BS262" s="861">
        <v>86.656874999999999</v>
      </c>
      <c r="BT262" s="861">
        <v>60.646732</v>
      </c>
      <c r="BU262" s="861">
        <v>65.533203999999998</v>
      </c>
      <c r="BV262" s="861">
        <v>62.379935000000003</v>
      </c>
      <c r="BW262" s="861">
        <v>65.603256000000002</v>
      </c>
      <c r="BX262" s="861">
        <v>-10.786172000000001</v>
      </c>
      <c r="BY262" s="861">
        <v>-11.354050000000001</v>
      </c>
      <c r="BZ262" s="861">
        <v>-10.486587</v>
      </c>
      <c r="CA262" s="861">
        <v>-14.592539</v>
      </c>
      <c r="CB262" s="861">
        <v>-5.3831259999999999</v>
      </c>
      <c r="CC262" s="861">
        <v>-1.3992249999999999</v>
      </c>
      <c r="CD262" s="861">
        <v>-5.4062109999999999</v>
      </c>
      <c r="CE262" s="861">
        <v>0.199493</v>
      </c>
      <c r="CF262" s="861">
        <v>-7.8084860000000003</v>
      </c>
      <c r="CG262" s="861">
        <v>0.427983</v>
      </c>
      <c r="CH262" s="861">
        <v>-8.3045310000000008</v>
      </c>
      <c r="CI262" s="861">
        <v>-2.985401</v>
      </c>
      <c r="CJ262" s="861">
        <v>-5.6170540000000004</v>
      </c>
      <c r="CK262" s="861">
        <v>-1.931001</v>
      </c>
      <c r="CL262" s="861">
        <v>-5.9068100000000001</v>
      </c>
      <c r="CM262" s="861">
        <v>0.31033699999999997</v>
      </c>
      <c r="CN262" s="861">
        <v>-7.6593119999999999</v>
      </c>
      <c r="CO262" s="861">
        <v>-2.408131</v>
      </c>
      <c r="CP262" s="861">
        <v>-8.1054340000000007</v>
      </c>
      <c r="CQ262" s="861">
        <v>-4.8203509999999996</v>
      </c>
      <c r="CR262" s="861">
        <v>-5.5506690000000001</v>
      </c>
      <c r="CS262" s="861">
        <v>-2.9652370000000001</v>
      </c>
      <c r="CT262" s="861">
        <v>-5.4815829999999997</v>
      </c>
      <c r="CU262" s="861">
        <v>-3.3249399999999998</v>
      </c>
      <c r="CV262" s="861">
        <v>-8.3617790000000003</v>
      </c>
      <c r="CW262" s="861">
        <v>-3.2497090000000002</v>
      </c>
      <c r="CX262" s="861">
        <v>-8.2855629999999998</v>
      </c>
      <c r="CY262" s="861">
        <v>-3.9931920000000001</v>
      </c>
      <c r="CZ262" s="861">
        <v>-5.3712330000000001</v>
      </c>
      <c r="DA262" s="861">
        <v>-2.7650929999999998</v>
      </c>
      <c r="DB262" s="861">
        <v>-5.8572649999999999</v>
      </c>
      <c r="DC262" s="861">
        <v>-2.6059570000000001</v>
      </c>
      <c r="DD262" s="861">
        <v>-8.1461129999999997</v>
      </c>
      <c r="DE262" s="861">
        <v>-5.1541699999999997</v>
      </c>
      <c r="DF262" s="861">
        <v>-8.4209750000000003</v>
      </c>
      <c r="DG262" s="861">
        <v>-4.8614110000000004</v>
      </c>
      <c r="DH262" s="861">
        <v>-5.1482400000000004</v>
      </c>
      <c r="DI262" s="861">
        <v>-3.4377430000000002</v>
      </c>
      <c r="DJ262" s="861">
        <v>-5.4442459999999997</v>
      </c>
      <c r="DK262" s="861">
        <v>-4.0581430000000003</v>
      </c>
      <c r="DL262" s="861">
        <v>-8.3241610000000001</v>
      </c>
      <c r="DM262" s="861">
        <v>-6.4145190000000003</v>
      </c>
      <c r="DN262" s="861">
        <v>-8.5014990000000008</v>
      </c>
      <c r="DO262" s="861">
        <v>-5.8416319999999997</v>
      </c>
      <c r="DP262" s="861">
        <v>-5.5964359999999997</v>
      </c>
      <c r="DQ262" s="861">
        <v>-4.0860399999999997</v>
      </c>
      <c r="DR262" s="861">
        <v>-6.0540029999999998</v>
      </c>
      <c r="DS262" s="861">
        <v>-5.0147820000000003</v>
      </c>
      <c r="DT262" s="861">
        <v>-7.9839690000000001</v>
      </c>
      <c r="DU262" s="861">
        <v>-7.3031959999999998</v>
      </c>
      <c r="DV262" s="861">
        <v>-8.6596790000000006</v>
      </c>
      <c r="DW262" s="861">
        <v>-5.0387120000000003</v>
      </c>
      <c r="DX262" s="861">
        <v>14.130889</v>
      </c>
      <c r="DY262" s="861">
        <v>10.915495</v>
      </c>
      <c r="DZ262" s="861">
        <v>164.845021</v>
      </c>
      <c r="EA262" s="861">
        <v>154.35685599999999</v>
      </c>
      <c r="EB262" s="861">
        <v>120.16</v>
      </c>
      <c r="EC262" s="861">
        <v>1.2390000000000001</v>
      </c>
      <c r="ED262" s="861">
        <v>132</v>
      </c>
      <c r="EE262" s="861">
        <v>120.04</v>
      </c>
      <c r="EF262" s="861">
        <v>5.6440000000000001</v>
      </c>
      <c r="EG262" s="861">
        <v>664.9</v>
      </c>
      <c r="EH262" s="861">
        <v>120.13</v>
      </c>
      <c r="EI262" s="861">
        <v>5.3140000000000001</v>
      </c>
      <c r="EJ262" s="861">
        <v>628.4</v>
      </c>
      <c r="EK262" s="861">
        <v>10.562487000000001</v>
      </c>
      <c r="EL262" s="861">
        <v>6.7185079999999999</v>
      </c>
      <c r="EM262" s="861">
        <v>-14.549993000000001</v>
      </c>
      <c r="EN262" s="861">
        <v>-20.143228000000001</v>
      </c>
      <c r="EO262" s="861">
        <v>96.121211000000002</v>
      </c>
      <c r="EP262" s="861">
        <v>91.585843999999994</v>
      </c>
      <c r="EQ262" s="861">
        <v>-5.1687320000000003</v>
      </c>
      <c r="ER262" s="861">
        <v>1179.391024</v>
      </c>
      <c r="ES262" s="861">
        <v>2797.6605180000001</v>
      </c>
      <c r="ET262" s="861">
        <v>2629.55807</v>
      </c>
      <c r="EU262" s="861"/>
      <c r="EV262" s="861"/>
      <c r="EW262" s="861"/>
      <c r="EX262" s="861"/>
      <c r="EY262" s="861"/>
      <c r="EZ262" s="861"/>
      <c r="FA262" s="861"/>
      <c r="FB262" s="861"/>
      <c r="FC262" s="861"/>
      <c r="FD262" s="861"/>
    </row>
    <row r="263" spans="1:160" x14ac:dyDescent="0.25">
      <c r="A263" s="837">
        <v>46141</v>
      </c>
      <c r="B263" s="836">
        <v>0.55270833333333336</v>
      </c>
      <c r="C263" s="861">
        <v>14220</v>
      </c>
      <c r="D263" s="861">
        <v>0</v>
      </c>
      <c r="E263" s="861">
        <v>0</v>
      </c>
      <c r="F263" s="861">
        <v>75.457744000000005</v>
      </c>
      <c r="G263" s="861">
        <v>71.575434000000001</v>
      </c>
      <c r="H263" s="861">
        <v>64.952477999999999</v>
      </c>
      <c r="I263" s="861">
        <v>73.804018999999997</v>
      </c>
      <c r="J263" s="861">
        <v>71.288964000000007</v>
      </c>
      <c r="K263" s="861">
        <v>71.283873</v>
      </c>
      <c r="L263" s="861">
        <v>73.997238999999993</v>
      </c>
      <c r="M263" s="861">
        <v>74.624170000000007</v>
      </c>
      <c r="N263" s="861">
        <v>-3.112978</v>
      </c>
      <c r="O263" s="861">
        <v>-5.1398859999999997</v>
      </c>
      <c r="P263" s="861">
        <v>-6.33887</v>
      </c>
      <c r="Q263" s="861">
        <v>-1.994521</v>
      </c>
      <c r="R263" s="861">
        <v>-3.1532719999999999</v>
      </c>
      <c r="S263" s="861">
        <v>-4.3434189999999999</v>
      </c>
      <c r="T263" s="861">
        <v>82.607442000000006</v>
      </c>
      <c r="U263" s="861">
        <v>73.099277999999998</v>
      </c>
      <c r="V263" s="861">
        <v>94.799377000000007</v>
      </c>
      <c r="W263" s="861">
        <v>93.952181999999993</v>
      </c>
      <c r="X263" s="861">
        <v>-1.7078040000000001</v>
      </c>
      <c r="Y263" s="861">
        <v>-2.0923180000000001</v>
      </c>
      <c r="Z263" s="861">
        <v>-6.9335060000000004</v>
      </c>
      <c r="AA263" s="861">
        <v>-6.4241669999999997</v>
      </c>
      <c r="AB263" s="861">
        <v>-6.4095849999999999</v>
      </c>
      <c r="AC263" s="861">
        <v>-8.806184</v>
      </c>
      <c r="AD263" s="861">
        <v>-10.718411</v>
      </c>
      <c r="AE263" s="861">
        <v>104.954753</v>
      </c>
      <c r="AF263" s="861">
        <v>98.431460999999999</v>
      </c>
      <c r="AG263" s="861">
        <v>89.946128000000002</v>
      </c>
      <c r="AH263" s="861">
        <v>109.125699</v>
      </c>
      <c r="AI263" s="861">
        <v>91.023927999999998</v>
      </c>
      <c r="AJ263" s="861">
        <v>74.065916999999999</v>
      </c>
      <c r="AK263" s="861">
        <v>-3.2633800000000002</v>
      </c>
      <c r="AL263" s="861">
        <v>-6.0101680000000002</v>
      </c>
      <c r="AM263" s="861">
        <v>-4.249269</v>
      </c>
      <c r="AN263" s="861">
        <v>94.184667000000005</v>
      </c>
      <c r="AO263" s="861">
        <v>93.233514</v>
      </c>
      <c r="AP263" s="861">
        <v>91.892842999999999</v>
      </c>
      <c r="AQ263" s="861">
        <v>89.847888999999995</v>
      </c>
      <c r="AR263" s="861">
        <v>73.478976000000003</v>
      </c>
      <c r="AS263" s="861">
        <v>63.540404000000002</v>
      </c>
      <c r="AT263" s="861">
        <v>78.269147000000004</v>
      </c>
      <c r="AU263" s="861">
        <v>76.167249999999996</v>
      </c>
      <c r="AV263" s="861">
        <v>74.271150000000006</v>
      </c>
      <c r="AW263" s="861">
        <v>73.431787</v>
      </c>
      <c r="AX263" s="861">
        <v>90.275165000000001</v>
      </c>
      <c r="AY263" s="861">
        <v>87.986790999999997</v>
      </c>
      <c r="AZ263" s="861">
        <v>-2.2047439999999998</v>
      </c>
      <c r="BA263" s="861">
        <v>-2.4936349999999998</v>
      </c>
      <c r="BB263" s="861">
        <v>-10.507887999999999</v>
      </c>
      <c r="BC263" s="861">
        <v>-9.0746380000000002</v>
      </c>
      <c r="BD263" s="861">
        <v>-10.267457</v>
      </c>
      <c r="BE263" s="861">
        <v>-4.4528189999999999</v>
      </c>
      <c r="BF263" s="861">
        <v>19.334651000000001</v>
      </c>
      <c r="BG263" s="861">
        <v>134.63372699999999</v>
      </c>
      <c r="BH263" s="861">
        <v>107.37671</v>
      </c>
      <c r="BI263" s="861">
        <v>54.154589000000001</v>
      </c>
      <c r="BJ263" s="861">
        <v>128.088112</v>
      </c>
      <c r="BK263" s="861">
        <v>87.438616999999994</v>
      </c>
      <c r="BL263" s="861">
        <v>77.475810999999993</v>
      </c>
      <c r="BM263" s="861">
        <v>-15.724702000000001</v>
      </c>
      <c r="BN263" s="861">
        <v>-9.3357449999999993</v>
      </c>
      <c r="BO263" s="861">
        <v>-13.788674</v>
      </c>
      <c r="BP263" s="861">
        <v>-8.8422780000000003</v>
      </c>
      <c r="BQ263" s="861">
        <v>87.918701999999996</v>
      </c>
      <c r="BR263" s="861">
        <v>89.092326999999997</v>
      </c>
      <c r="BS263" s="861">
        <v>86.514977000000002</v>
      </c>
      <c r="BT263" s="861">
        <v>60.633634000000001</v>
      </c>
      <c r="BU263" s="861">
        <v>65.576068000000006</v>
      </c>
      <c r="BV263" s="861">
        <v>62.388230999999998</v>
      </c>
      <c r="BW263" s="861">
        <v>65.592298999999997</v>
      </c>
      <c r="BX263" s="861">
        <v>-11.117050000000001</v>
      </c>
      <c r="BY263" s="861">
        <v>-11.678167</v>
      </c>
      <c r="BZ263" s="861">
        <v>-10.851108999999999</v>
      </c>
      <c r="CA263" s="861">
        <v>-14.895585000000001</v>
      </c>
      <c r="CB263" s="861">
        <v>-5.3504699999999996</v>
      </c>
      <c r="CC263" s="861">
        <v>-1.3929879999999999</v>
      </c>
      <c r="CD263" s="861">
        <v>-5.3910819999999999</v>
      </c>
      <c r="CE263" s="861">
        <v>0.24451300000000001</v>
      </c>
      <c r="CF263" s="861">
        <v>-7.7953999999999999</v>
      </c>
      <c r="CG263" s="861">
        <v>0.47229900000000002</v>
      </c>
      <c r="CH263" s="861">
        <v>-8.2923190000000009</v>
      </c>
      <c r="CI263" s="861">
        <v>-2.9816449999999999</v>
      </c>
      <c r="CJ263" s="861">
        <v>-5.6128169999999997</v>
      </c>
      <c r="CK263" s="861">
        <v>-1.9168799999999999</v>
      </c>
      <c r="CL263" s="861">
        <v>-5.885141</v>
      </c>
      <c r="CM263" s="861">
        <v>0.36781700000000001</v>
      </c>
      <c r="CN263" s="861">
        <v>-7.6560480000000002</v>
      </c>
      <c r="CO263" s="861">
        <v>-2.3956189999999999</v>
      </c>
      <c r="CP263" s="861">
        <v>-8.1133989999999994</v>
      </c>
      <c r="CQ263" s="861">
        <v>-4.8050009999999999</v>
      </c>
      <c r="CR263" s="861">
        <v>-5.5203879999999996</v>
      </c>
      <c r="CS263" s="861">
        <v>-2.9587500000000002</v>
      </c>
      <c r="CT263" s="861">
        <v>-5.4370260000000004</v>
      </c>
      <c r="CU263" s="861">
        <v>-3.294</v>
      </c>
      <c r="CV263" s="861">
        <v>-8.3619559999999993</v>
      </c>
      <c r="CW263" s="861">
        <v>-3.2540629999999999</v>
      </c>
      <c r="CX263" s="861">
        <v>-8.2504960000000001</v>
      </c>
      <c r="CY263" s="861">
        <v>-3.9653330000000002</v>
      </c>
      <c r="CZ263" s="861">
        <v>-5.3228160000000004</v>
      </c>
      <c r="DA263" s="861">
        <v>-2.7109079999999999</v>
      </c>
      <c r="DB263" s="861">
        <v>-5.8298589999999999</v>
      </c>
      <c r="DC263" s="861">
        <v>-2.5610629999999999</v>
      </c>
      <c r="DD263" s="861">
        <v>-8.1341830000000002</v>
      </c>
      <c r="DE263" s="861">
        <v>-5.1371729999999998</v>
      </c>
      <c r="DF263" s="861">
        <v>-8.4014539999999993</v>
      </c>
      <c r="DG263" s="861">
        <v>-4.8317579999999998</v>
      </c>
      <c r="DH263" s="861">
        <v>-5.1334770000000001</v>
      </c>
      <c r="DI263" s="861">
        <v>-3.4211689999999999</v>
      </c>
      <c r="DJ263" s="861">
        <v>-5.4238929999999996</v>
      </c>
      <c r="DK263" s="861">
        <v>-4.0508519999999999</v>
      </c>
      <c r="DL263" s="861">
        <v>-8.3009690000000003</v>
      </c>
      <c r="DM263" s="861">
        <v>-6.3806640000000003</v>
      </c>
      <c r="DN263" s="861">
        <v>-8.5063220000000008</v>
      </c>
      <c r="DO263" s="861">
        <v>-5.8315149999999996</v>
      </c>
      <c r="DP263" s="861">
        <v>-5.5639519999999996</v>
      </c>
      <c r="DQ263" s="861">
        <v>-4.0378340000000001</v>
      </c>
      <c r="DR263" s="861">
        <v>-6.022437</v>
      </c>
      <c r="DS263" s="861">
        <v>-4.9823370000000002</v>
      </c>
      <c r="DT263" s="861">
        <v>-7.9710809999999999</v>
      </c>
      <c r="DU263" s="861">
        <v>-7.2851819999999998</v>
      </c>
      <c r="DV263" s="861">
        <v>-8.6436519999999994</v>
      </c>
      <c r="DW263" s="861">
        <v>-5.0199819999999997</v>
      </c>
      <c r="DX263" s="861">
        <v>13.982747</v>
      </c>
      <c r="DY263" s="861">
        <v>10.724095</v>
      </c>
      <c r="DZ263" s="861">
        <v>164.33944600000001</v>
      </c>
      <c r="EA263" s="861">
        <v>154.257025</v>
      </c>
      <c r="EB263" s="861">
        <v>119.4</v>
      </c>
      <c r="EC263" s="861">
        <v>3.2410000000000001</v>
      </c>
      <c r="ED263" s="861">
        <v>381.4</v>
      </c>
      <c r="EE263" s="861">
        <v>119.49</v>
      </c>
      <c r="EF263" s="861">
        <v>5.625</v>
      </c>
      <c r="EG263" s="861">
        <v>661.7</v>
      </c>
      <c r="EH263" s="861">
        <v>119.39</v>
      </c>
      <c r="EI263" s="861">
        <v>5.3209999999999997</v>
      </c>
      <c r="EJ263" s="861">
        <v>622.5</v>
      </c>
      <c r="EK263" s="861">
        <v>10.547537999999999</v>
      </c>
      <c r="EL263" s="861">
        <v>6.7042929999999998</v>
      </c>
      <c r="EM263" s="861">
        <v>-14.796806999999999</v>
      </c>
      <c r="EN263" s="861">
        <v>-20.492967</v>
      </c>
      <c r="EO263" s="861">
        <v>95.907104000000004</v>
      </c>
      <c r="EP263" s="861">
        <v>91.541696000000002</v>
      </c>
      <c r="EQ263" s="861">
        <v>-5.14689</v>
      </c>
      <c r="ER263" s="861">
        <v>1182.4916310000001</v>
      </c>
      <c r="ES263" s="861">
        <v>2808.7375489999999</v>
      </c>
      <c r="ET263" s="861">
        <v>2639.9884200000001</v>
      </c>
      <c r="EU263" s="861"/>
      <c r="EV263" s="861"/>
      <c r="EW263" s="861"/>
      <c r="EX263" s="861"/>
      <c r="EY263" s="861"/>
      <c r="EZ263" s="861"/>
      <c r="FA263" s="861"/>
      <c r="FB263" s="861"/>
      <c r="FC263" s="861"/>
      <c r="FD263" s="861"/>
    </row>
    <row r="264" spans="1:160" x14ac:dyDescent="0.25">
      <c r="A264" s="837">
        <v>46141</v>
      </c>
      <c r="B264" s="836">
        <v>0.55342592592592588</v>
      </c>
      <c r="C264" s="861">
        <v>14280</v>
      </c>
      <c r="D264" s="861">
        <v>0</v>
      </c>
      <c r="E264" s="861">
        <v>0</v>
      </c>
      <c r="F264" s="861">
        <v>75.414716999999996</v>
      </c>
      <c r="G264" s="861">
        <v>71.587344999999999</v>
      </c>
      <c r="H264" s="861">
        <v>64.976451999999995</v>
      </c>
      <c r="I264" s="861">
        <v>73.802546000000007</v>
      </c>
      <c r="J264" s="861">
        <v>71.300639000000004</v>
      </c>
      <c r="K264" s="861">
        <v>71.281547000000003</v>
      </c>
      <c r="L264" s="861">
        <v>73.998997000000003</v>
      </c>
      <c r="M264" s="861">
        <v>74.624235999999996</v>
      </c>
      <c r="N264" s="861">
        <v>-3.2643179999999998</v>
      </c>
      <c r="O264" s="861">
        <v>-5.3914030000000004</v>
      </c>
      <c r="P264" s="861">
        <v>-6.4984419999999998</v>
      </c>
      <c r="Q264" s="861">
        <v>-2.1285850000000002</v>
      </c>
      <c r="R264" s="861">
        <v>-3.166849</v>
      </c>
      <c r="S264" s="861">
        <v>-4.3858620000000004</v>
      </c>
      <c r="T264" s="861">
        <v>82.617999999999995</v>
      </c>
      <c r="U264" s="861">
        <v>73.884316999999996</v>
      </c>
      <c r="V264" s="861">
        <v>94.923252000000005</v>
      </c>
      <c r="W264" s="861">
        <v>94.047664999999995</v>
      </c>
      <c r="X264" s="861">
        <v>-1.8203560000000001</v>
      </c>
      <c r="Y264" s="861">
        <v>-2.2889940000000002</v>
      </c>
      <c r="Z264" s="861">
        <v>-7.0798199999999998</v>
      </c>
      <c r="AA264" s="861">
        <v>-6.6399169999999996</v>
      </c>
      <c r="AB264" s="861">
        <v>-6.5873049999999997</v>
      </c>
      <c r="AC264" s="861">
        <v>-9.0431469999999994</v>
      </c>
      <c r="AD264" s="861">
        <v>-10.912418000000001</v>
      </c>
      <c r="AE264" s="861">
        <v>104.752324</v>
      </c>
      <c r="AF264" s="861">
        <v>98.118556999999996</v>
      </c>
      <c r="AG264" s="861">
        <v>89.516812999999999</v>
      </c>
      <c r="AH264" s="861">
        <v>108.86787099999999</v>
      </c>
      <c r="AI264" s="861">
        <v>91.050685999999999</v>
      </c>
      <c r="AJ264" s="861">
        <v>74.105468000000002</v>
      </c>
      <c r="AK264" s="861">
        <v>-3.5622549999999999</v>
      </c>
      <c r="AL264" s="861">
        <v>-6.2909470000000001</v>
      </c>
      <c r="AM264" s="861">
        <v>-4.4348289999999997</v>
      </c>
      <c r="AN264" s="861">
        <v>94.093800000000002</v>
      </c>
      <c r="AO264" s="861">
        <v>93.390829999999994</v>
      </c>
      <c r="AP264" s="861">
        <v>91.704924000000005</v>
      </c>
      <c r="AQ264" s="861">
        <v>89.627137000000005</v>
      </c>
      <c r="AR264" s="861">
        <v>73.337196000000006</v>
      </c>
      <c r="AS264" s="861">
        <v>63.604619</v>
      </c>
      <c r="AT264" s="861">
        <v>78.177561999999995</v>
      </c>
      <c r="AU264" s="861">
        <v>76.121422999999993</v>
      </c>
      <c r="AV264" s="861">
        <v>74.289058999999995</v>
      </c>
      <c r="AW264" s="861">
        <v>73.440378999999993</v>
      </c>
      <c r="AX264" s="861">
        <v>90.169875000000005</v>
      </c>
      <c r="AY264" s="861">
        <v>87.831704000000002</v>
      </c>
      <c r="AZ264" s="861">
        <v>-2.3813219999999999</v>
      </c>
      <c r="BA264" s="861">
        <v>-2.6262189999999999</v>
      </c>
      <c r="BB264" s="861">
        <v>-10.726626</v>
      </c>
      <c r="BC264" s="861">
        <v>-9.2830379999999995</v>
      </c>
      <c r="BD264" s="861">
        <v>-10.503489999999999</v>
      </c>
      <c r="BE264" s="861">
        <v>-4.9827950000000003</v>
      </c>
      <c r="BF264" s="861">
        <v>19.647393999999998</v>
      </c>
      <c r="BG264" s="861">
        <v>134.74058299999999</v>
      </c>
      <c r="BH264" s="861">
        <v>107.189904</v>
      </c>
      <c r="BI264" s="861">
        <v>54.040329</v>
      </c>
      <c r="BJ264" s="861">
        <v>127.95643</v>
      </c>
      <c r="BK264" s="861">
        <v>87.332119000000006</v>
      </c>
      <c r="BL264" s="861">
        <v>77.556347000000002</v>
      </c>
      <c r="BM264" s="861">
        <v>-15.923527</v>
      </c>
      <c r="BN264" s="861">
        <v>-9.6240159999999992</v>
      </c>
      <c r="BO264" s="861">
        <v>-14.024191999999999</v>
      </c>
      <c r="BP264" s="861">
        <v>-9.0445659999999997</v>
      </c>
      <c r="BQ264" s="861">
        <v>87.901741999999999</v>
      </c>
      <c r="BR264" s="861">
        <v>88.895567999999997</v>
      </c>
      <c r="BS264" s="861">
        <v>86.329307999999997</v>
      </c>
      <c r="BT264" s="861">
        <v>60.668253</v>
      </c>
      <c r="BU264" s="861">
        <v>65.537903</v>
      </c>
      <c r="BV264" s="861">
        <v>62.352922</v>
      </c>
      <c r="BW264" s="861">
        <v>65.551998999999995</v>
      </c>
      <c r="BX264" s="861">
        <v>-11.433821999999999</v>
      </c>
      <c r="BY264" s="861">
        <v>-11.860118999999999</v>
      </c>
      <c r="BZ264" s="861">
        <v>-11.224497</v>
      </c>
      <c r="CA264" s="861">
        <v>-15.180043</v>
      </c>
      <c r="CB264" s="861">
        <v>-5.3659929999999996</v>
      </c>
      <c r="CC264" s="861">
        <v>-1.382269</v>
      </c>
      <c r="CD264" s="861">
        <v>-5.3775009999999996</v>
      </c>
      <c r="CE264" s="861">
        <v>0.226107</v>
      </c>
      <c r="CF264" s="861">
        <v>-7.7679400000000003</v>
      </c>
      <c r="CG264" s="861">
        <v>0.47032200000000002</v>
      </c>
      <c r="CH264" s="861">
        <v>-8.2859149999999993</v>
      </c>
      <c r="CI264" s="861">
        <v>-2.9650829999999999</v>
      </c>
      <c r="CJ264" s="861">
        <v>-5.5985170000000002</v>
      </c>
      <c r="CK264" s="861">
        <v>-1.8978109999999999</v>
      </c>
      <c r="CL264" s="861">
        <v>-5.8631570000000002</v>
      </c>
      <c r="CM264" s="861">
        <v>0.38127800000000001</v>
      </c>
      <c r="CN264" s="861">
        <v>-7.6239189999999999</v>
      </c>
      <c r="CO264" s="861">
        <v>-2.3581880000000002</v>
      </c>
      <c r="CP264" s="861">
        <v>-8.1006020000000003</v>
      </c>
      <c r="CQ264" s="861">
        <v>-4.815544</v>
      </c>
      <c r="CR264" s="861">
        <v>-5.5048469999999998</v>
      </c>
      <c r="CS264" s="861">
        <v>-2.9330599999999998</v>
      </c>
      <c r="CT264" s="861">
        <v>-5.4493489999999998</v>
      </c>
      <c r="CU264" s="861">
        <v>-3.2774890000000001</v>
      </c>
      <c r="CV264" s="861">
        <v>-8.3195700000000006</v>
      </c>
      <c r="CW264" s="861">
        <v>-3.2226949999999999</v>
      </c>
      <c r="CX264" s="861">
        <v>-8.2373440000000002</v>
      </c>
      <c r="CY264" s="861">
        <v>-3.9834160000000001</v>
      </c>
      <c r="CZ264" s="861">
        <v>-5.3190410000000004</v>
      </c>
      <c r="DA264" s="861">
        <v>-2.7499020000000001</v>
      </c>
      <c r="DB264" s="861">
        <v>-5.8303440000000002</v>
      </c>
      <c r="DC264" s="861">
        <v>-2.5615459999999999</v>
      </c>
      <c r="DD264" s="861">
        <v>-8.1099460000000008</v>
      </c>
      <c r="DE264" s="861">
        <v>-5.1335420000000003</v>
      </c>
      <c r="DF264" s="861">
        <v>-8.3996879999999994</v>
      </c>
      <c r="DG264" s="861">
        <v>-4.8565360000000002</v>
      </c>
      <c r="DH264" s="861">
        <v>-5.1326510000000001</v>
      </c>
      <c r="DI264" s="861">
        <v>-3.419251</v>
      </c>
      <c r="DJ264" s="861">
        <v>-5.4005359999999998</v>
      </c>
      <c r="DK264" s="861">
        <v>-4.0512560000000004</v>
      </c>
      <c r="DL264" s="861">
        <v>-8.2893500000000007</v>
      </c>
      <c r="DM264" s="861">
        <v>-6.3770119999999997</v>
      </c>
      <c r="DN264" s="861">
        <v>-8.50596</v>
      </c>
      <c r="DO264" s="861">
        <v>-5.836284</v>
      </c>
      <c r="DP264" s="861">
        <v>-5.5789720000000003</v>
      </c>
      <c r="DQ264" s="861">
        <v>-4.047072</v>
      </c>
      <c r="DR264" s="861">
        <v>-6.0111829999999999</v>
      </c>
      <c r="DS264" s="861">
        <v>-5.0018320000000003</v>
      </c>
      <c r="DT264" s="861">
        <v>-7.9332719999999997</v>
      </c>
      <c r="DU264" s="861">
        <v>-7.3114330000000001</v>
      </c>
      <c r="DV264" s="861">
        <v>-8.6297580000000007</v>
      </c>
      <c r="DW264" s="861">
        <v>-5.0238610000000001</v>
      </c>
      <c r="DX264" s="861">
        <v>13.902210999999999</v>
      </c>
      <c r="DY264" s="861">
        <v>10.61571</v>
      </c>
      <c r="DZ264" s="861">
        <v>164.58829700000001</v>
      </c>
      <c r="EA264" s="861">
        <v>154.04404400000001</v>
      </c>
      <c r="EB264" s="861">
        <v>119.51</v>
      </c>
      <c r="EC264" s="861">
        <v>3.2429999999999999</v>
      </c>
      <c r="ED264" s="861">
        <v>381.3</v>
      </c>
      <c r="EE264" s="861">
        <v>119.27</v>
      </c>
      <c r="EF264" s="861">
        <v>5.6340000000000003</v>
      </c>
      <c r="EG264" s="861">
        <v>661.9</v>
      </c>
      <c r="EH264" s="861">
        <v>119.45</v>
      </c>
      <c r="EI264" s="861">
        <v>5.2889999999999997</v>
      </c>
      <c r="EJ264" s="861">
        <v>625.9</v>
      </c>
      <c r="EK264" s="861">
        <v>10.496568999999999</v>
      </c>
      <c r="EL264" s="861">
        <v>6.6677289999999996</v>
      </c>
      <c r="EM264" s="861">
        <v>-14.931398</v>
      </c>
      <c r="EN264" s="861">
        <v>-20.691921000000001</v>
      </c>
      <c r="EO264" s="861">
        <v>96.012546</v>
      </c>
      <c r="EP264" s="861">
        <v>91.447445999999999</v>
      </c>
      <c r="EQ264" s="861">
        <v>-5.1408899999999997</v>
      </c>
      <c r="ER264" s="861">
        <v>1189.0626810000001</v>
      </c>
      <c r="ES264" s="861">
        <v>2820.1492250000001</v>
      </c>
      <c r="ET264" s="861">
        <v>2650.7346849999999</v>
      </c>
      <c r="EU264" s="861"/>
      <c r="EV264" s="861"/>
      <c r="EW264" s="861"/>
      <c r="EX264" s="861"/>
      <c r="EY264" s="861"/>
      <c r="EZ264" s="861"/>
      <c r="FA264" s="861"/>
      <c r="FB264" s="861"/>
      <c r="FC264" s="861"/>
      <c r="FD264" s="861"/>
    </row>
    <row r="265" spans="1:160" x14ac:dyDescent="0.25">
      <c r="A265" s="837">
        <v>46141</v>
      </c>
      <c r="B265" s="836">
        <v>0.55412037037037043</v>
      </c>
      <c r="C265" s="861">
        <v>14340</v>
      </c>
      <c r="D265" s="861">
        <v>0</v>
      </c>
      <c r="E265" s="861">
        <v>0</v>
      </c>
      <c r="F265" s="861">
        <v>75.468620999999999</v>
      </c>
      <c r="G265" s="861">
        <v>71.599508</v>
      </c>
      <c r="H265" s="861">
        <v>65.081033000000005</v>
      </c>
      <c r="I265" s="861">
        <v>73.798593999999994</v>
      </c>
      <c r="J265" s="861">
        <v>71.284372000000005</v>
      </c>
      <c r="K265" s="861">
        <v>71.250855000000001</v>
      </c>
      <c r="L265" s="861">
        <v>73.985795999999993</v>
      </c>
      <c r="M265" s="861">
        <v>74.645274000000001</v>
      </c>
      <c r="N265" s="861">
        <v>-3.4686689999999998</v>
      </c>
      <c r="O265" s="861">
        <v>-5.7264790000000003</v>
      </c>
      <c r="P265" s="861">
        <v>-6.6790859999999999</v>
      </c>
      <c r="Q265" s="861">
        <v>-2.2871679999999999</v>
      </c>
      <c r="R265" s="861">
        <v>-3.5059049999999998</v>
      </c>
      <c r="S265" s="861">
        <v>-4.5194109999999998</v>
      </c>
      <c r="T265" s="861">
        <v>82.443151</v>
      </c>
      <c r="U265" s="861">
        <v>73.292143999999993</v>
      </c>
      <c r="V265" s="861">
        <v>94.749033999999995</v>
      </c>
      <c r="W265" s="861">
        <v>93.863354000000001</v>
      </c>
      <c r="X265" s="861">
        <v>-1.9348050000000001</v>
      </c>
      <c r="Y265" s="861">
        <v>-2.4040219999999999</v>
      </c>
      <c r="Z265" s="861">
        <v>-7.2812210000000004</v>
      </c>
      <c r="AA265" s="861">
        <v>-6.8402450000000004</v>
      </c>
      <c r="AB265" s="861">
        <v>-6.7682539999999998</v>
      </c>
      <c r="AC265" s="861">
        <v>-9.2126099999999997</v>
      </c>
      <c r="AD265" s="861">
        <v>-11.036535000000001</v>
      </c>
      <c r="AE265" s="861">
        <v>104.60571299999999</v>
      </c>
      <c r="AF265" s="861">
        <v>97.875817999999995</v>
      </c>
      <c r="AG265" s="861">
        <v>89.266290999999995</v>
      </c>
      <c r="AH265" s="861">
        <v>108.59025200000001</v>
      </c>
      <c r="AI265" s="861">
        <v>90.865341000000001</v>
      </c>
      <c r="AJ265" s="861">
        <v>73.977350000000001</v>
      </c>
      <c r="AK265" s="861">
        <v>-3.835474</v>
      </c>
      <c r="AL265" s="861">
        <v>-6.4558799999999996</v>
      </c>
      <c r="AM265" s="861">
        <v>-4.6057969999999999</v>
      </c>
      <c r="AN265" s="861">
        <v>94.039482000000007</v>
      </c>
      <c r="AO265" s="861">
        <v>93.234157999999994</v>
      </c>
      <c r="AP265" s="861">
        <v>91.609279999999998</v>
      </c>
      <c r="AQ265" s="861">
        <v>89.529189000000002</v>
      </c>
      <c r="AR265" s="861">
        <v>73.211616000000006</v>
      </c>
      <c r="AS265" s="861">
        <v>63.588479</v>
      </c>
      <c r="AT265" s="861">
        <v>78.170524</v>
      </c>
      <c r="AU265" s="861">
        <v>76.123226000000003</v>
      </c>
      <c r="AV265" s="861">
        <v>73.945828000000006</v>
      </c>
      <c r="AW265" s="861">
        <v>73.324628000000004</v>
      </c>
      <c r="AX265" s="861">
        <v>89.904825000000002</v>
      </c>
      <c r="AY265" s="861">
        <v>87.611317</v>
      </c>
      <c r="AZ265" s="861">
        <v>-2.5297679999999998</v>
      </c>
      <c r="BA265" s="861">
        <v>-2.8123089999999999</v>
      </c>
      <c r="BB265" s="861">
        <v>-10.864176</v>
      </c>
      <c r="BC265" s="861">
        <v>-9.4788859999999993</v>
      </c>
      <c r="BD265" s="861">
        <v>-10.681863999999999</v>
      </c>
      <c r="BE265" s="861">
        <v>-5.013763</v>
      </c>
      <c r="BF265" s="861">
        <v>20.011364</v>
      </c>
      <c r="BG265" s="861">
        <v>134.61506399999999</v>
      </c>
      <c r="BH265" s="861">
        <v>106.950012</v>
      </c>
      <c r="BI265" s="861">
        <v>53.907750999999998</v>
      </c>
      <c r="BJ265" s="861">
        <v>127.59059600000001</v>
      </c>
      <c r="BK265" s="861">
        <v>87.153174000000007</v>
      </c>
      <c r="BL265" s="861">
        <v>77.237610000000004</v>
      </c>
      <c r="BM265" s="861">
        <v>-16.159818000000001</v>
      </c>
      <c r="BN265" s="861">
        <v>-9.8198969999999992</v>
      </c>
      <c r="BO265" s="861">
        <v>-14.203015000000001</v>
      </c>
      <c r="BP265" s="861">
        <v>-9.2969880000000007</v>
      </c>
      <c r="BQ265" s="861">
        <v>87.673439000000002</v>
      </c>
      <c r="BR265" s="861">
        <v>88.723578000000003</v>
      </c>
      <c r="BS265" s="861">
        <v>86.175573</v>
      </c>
      <c r="BT265" s="861">
        <v>60.503787000000003</v>
      </c>
      <c r="BU265" s="861">
        <v>65.529831999999999</v>
      </c>
      <c r="BV265" s="861">
        <v>62.311802</v>
      </c>
      <c r="BW265" s="861">
        <v>65.558451000000005</v>
      </c>
      <c r="BX265" s="861">
        <v>-11.455621000000001</v>
      </c>
      <c r="BY265" s="861">
        <v>-11.982670000000001</v>
      </c>
      <c r="BZ265" s="861">
        <v>-11.453276000000001</v>
      </c>
      <c r="CA265" s="861">
        <v>-15.312286</v>
      </c>
      <c r="CB265" s="861">
        <v>-5.3620130000000001</v>
      </c>
      <c r="CC265" s="861">
        <v>-1.3664130000000001</v>
      </c>
      <c r="CD265" s="861">
        <v>-5.4020799999999998</v>
      </c>
      <c r="CE265" s="861">
        <v>0.220216</v>
      </c>
      <c r="CF265" s="861">
        <v>-7.7683900000000001</v>
      </c>
      <c r="CG265" s="861">
        <v>0.47495599999999999</v>
      </c>
      <c r="CH265" s="861">
        <v>-8.2725570000000008</v>
      </c>
      <c r="CI265" s="861">
        <v>-2.9430170000000002</v>
      </c>
      <c r="CJ265" s="861">
        <v>-5.593604</v>
      </c>
      <c r="CK265" s="861">
        <v>-1.88426</v>
      </c>
      <c r="CL265" s="861">
        <v>-5.8826260000000001</v>
      </c>
      <c r="CM265" s="861">
        <v>0.408634</v>
      </c>
      <c r="CN265" s="861">
        <v>-7.6360570000000001</v>
      </c>
      <c r="CO265" s="861">
        <v>-2.35446</v>
      </c>
      <c r="CP265" s="861">
        <v>-8.0958290000000002</v>
      </c>
      <c r="CQ265" s="861">
        <v>-4.7772810000000003</v>
      </c>
      <c r="CR265" s="861">
        <v>-5.4972979999999998</v>
      </c>
      <c r="CS265" s="861">
        <v>-2.922291</v>
      </c>
      <c r="CT265" s="861">
        <v>-5.4513280000000002</v>
      </c>
      <c r="CU265" s="861">
        <v>-3.2571720000000002</v>
      </c>
      <c r="CV265" s="861">
        <v>-8.3346640000000001</v>
      </c>
      <c r="CW265" s="861">
        <v>-3.2000579999999998</v>
      </c>
      <c r="CX265" s="861">
        <v>-8.2353620000000003</v>
      </c>
      <c r="CY265" s="861">
        <v>-3.9465810000000001</v>
      </c>
      <c r="CZ265" s="861">
        <v>-5.342225</v>
      </c>
      <c r="DA265" s="861">
        <v>-2.724653</v>
      </c>
      <c r="DB265" s="861">
        <v>-5.8226899999999997</v>
      </c>
      <c r="DC265" s="861">
        <v>-2.564136</v>
      </c>
      <c r="DD265" s="861">
        <v>-8.1271149999999999</v>
      </c>
      <c r="DE265" s="861">
        <v>-5.1320009999999998</v>
      </c>
      <c r="DF265" s="861">
        <v>-8.3748699999999996</v>
      </c>
      <c r="DG265" s="861">
        <v>-4.8407</v>
      </c>
      <c r="DH265" s="861">
        <v>-5.0888660000000003</v>
      </c>
      <c r="DI265" s="861">
        <v>-3.401027</v>
      </c>
      <c r="DJ265" s="861">
        <v>-5.3976300000000004</v>
      </c>
      <c r="DK265" s="861">
        <v>-4.0376640000000004</v>
      </c>
      <c r="DL265" s="861">
        <v>-8.2994129999999995</v>
      </c>
      <c r="DM265" s="861">
        <v>-6.3744459999999998</v>
      </c>
      <c r="DN265" s="861">
        <v>-8.4834790000000009</v>
      </c>
      <c r="DO265" s="861">
        <v>-5.812964</v>
      </c>
      <c r="DP265" s="861">
        <v>-5.5640499999999999</v>
      </c>
      <c r="DQ265" s="861">
        <v>-4.0260400000000001</v>
      </c>
      <c r="DR265" s="861">
        <v>-5.9998810000000002</v>
      </c>
      <c r="DS265" s="861">
        <v>-4.9891500000000004</v>
      </c>
      <c r="DT265" s="861">
        <v>-7.9250860000000003</v>
      </c>
      <c r="DU265" s="861">
        <v>-7.2724130000000002</v>
      </c>
      <c r="DV265" s="861">
        <v>-8.6362290000000002</v>
      </c>
      <c r="DW265" s="861">
        <v>-4.9963040000000003</v>
      </c>
      <c r="DX265" s="861">
        <v>13.786681</v>
      </c>
      <c r="DY265" s="861">
        <v>10.483752000000001</v>
      </c>
      <c r="DZ265" s="861">
        <v>163.759703</v>
      </c>
      <c r="EA265" s="861">
        <v>153.48597799999999</v>
      </c>
      <c r="EB265" s="861">
        <v>120.11</v>
      </c>
      <c r="EC265" s="861">
        <v>1.2390000000000001</v>
      </c>
      <c r="ED265" s="861">
        <v>132</v>
      </c>
      <c r="EE265" s="861">
        <v>120</v>
      </c>
      <c r="EF265" s="861">
        <v>5.5940000000000003</v>
      </c>
      <c r="EG265" s="861">
        <v>662.8</v>
      </c>
      <c r="EH265" s="861">
        <v>119.95</v>
      </c>
      <c r="EI265" s="861">
        <v>5.26</v>
      </c>
      <c r="EJ265" s="861">
        <v>625.4</v>
      </c>
      <c r="EK265" s="861">
        <v>10.519185999999999</v>
      </c>
      <c r="EL265" s="861">
        <v>6.7320250000000001</v>
      </c>
      <c r="EM265" s="861">
        <v>-15.124983</v>
      </c>
      <c r="EN265" s="861">
        <v>-20.935040000000001</v>
      </c>
      <c r="EO265" s="861">
        <v>95.661041999999995</v>
      </c>
      <c r="EP265" s="861">
        <v>91.200072000000006</v>
      </c>
      <c r="EQ265" s="861">
        <v>-5.1315119999999999</v>
      </c>
      <c r="ER265" s="861">
        <v>1192.3022739999999</v>
      </c>
      <c r="ES265" s="861">
        <v>2831.1950649999999</v>
      </c>
      <c r="ET265" s="861">
        <v>2661.1163550000001</v>
      </c>
      <c r="EU265" s="861"/>
      <c r="EV265" s="861"/>
      <c r="EW265" s="861"/>
      <c r="EX265" s="861"/>
      <c r="EY265" s="861"/>
      <c r="EZ265" s="861"/>
      <c r="FA265" s="861"/>
      <c r="FB265" s="861"/>
      <c r="FC265" s="861"/>
      <c r="FD265" s="861"/>
    </row>
    <row r="266" spans="1:160" x14ac:dyDescent="0.25">
      <c r="A266" s="837">
        <v>46141</v>
      </c>
      <c r="B266" s="836">
        <v>0.55481481481481476</v>
      </c>
      <c r="C266" s="861">
        <v>14400</v>
      </c>
      <c r="D266" s="861">
        <v>0</v>
      </c>
      <c r="E266" s="861">
        <v>0</v>
      </c>
      <c r="F266" s="861">
        <v>75.358863999999997</v>
      </c>
      <c r="G266" s="861">
        <v>71.564322000000004</v>
      </c>
      <c r="H266" s="861">
        <v>64.952392000000003</v>
      </c>
      <c r="I266" s="861">
        <v>73.811957000000007</v>
      </c>
      <c r="J266" s="861">
        <v>71.246014000000002</v>
      </c>
      <c r="K266" s="861">
        <v>71.248559999999998</v>
      </c>
      <c r="L266" s="861">
        <v>73.971502999999998</v>
      </c>
      <c r="M266" s="861">
        <v>74.636486000000005</v>
      </c>
      <c r="N266" s="861">
        <v>-3.5891839999999999</v>
      </c>
      <c r="O266" s="861">
        <v>-5.8544140000000002</v>
      </c>
      <c r="P266" s="861">
        <v>-6.7525820000000003</v>
      </c>
      <c r="Q266" s="861">
        <v>-1.76268</v>
      </c>
      <c r="R266" s="861">
        <v>-3.665432</v>
      </c>
      <c r="S266" s="861">
        <v>-4.6503370000000004</v>
      </c>
      <c r="T266" s="861">
        <v>82.488443000000004</v>
      </c>
      <c r="U266" s="861">
        <v>73.571512999999996</v>
      </c>
      <c r="V266" s="861">
        <v>94.541978999999998</v>
      </c>
      <c r="W266" s="861">
        <v>93.639142000000007</v>
      </c>
      <c r="X266" s="861">
        <v>-1.9757800000000001</v>
      </c>
      <c r="Y266" s="861">
        <v>-2.5470410000000001</v>
      </c>
      <c r="Z266" s="861">
        <v>-7.4346829999999997</v>
      </c>
      <c r="AA266" s="861">
        <v>-6.9627739999999996</v>
      </c>
      <c r="AB266" s="861">
        <v>-6.9036</v>
      </c>
      <c r="AC266" s="861">
        <v>-9.3212860000000006</v>
      </c>
      <c r="AD266" s="861">
        <v>-11.234966999999999</v>
      </c>
      <c r="AE266" s="861">
        <v>104.38556</v>
      </c>
      <c r="AF266" s="861">
        <v>97.588151999999994</v>
      </c>
      <c r="AG266" s="861">
        <v>89.066813999999994</v>
      </c>
      <c r="AH266" s="861">
        <v>108.55928299999999</v>
      </c>
      <c r="AI266" s="861">
        <v>90.668672000000001</v>
      </c>
      <c r="AJ266" s="861">
        <v>73.749297999999996</v>
      </c>
      <c r="AK266" s="861">
        <v>-4.0094060000000002</v>
      </c>
      <c r="AL266" s="861">
        <v>-6.7088320000000001</v>
      </c>
      <c r="AM266" s="861">
        <v>-4.7253569999999998</v>
      </c>
      <c r="AN266" s="861">
        <v>93.808087</v>
      </c>
      <c r="AO266" s="861">
        <v>92.996334000000004</v>
      </c>
      <c r="AP266" s="861">
        <v>91.425310999999994</v>
      </c>
      <c r="AQ266" s="861">
        <v>89.328580000000002</v>
      </c>
      <c r="AR266" s="861">
        <v>73.204221000000004</v>
      </c>
      <c r="AS266" s="861">
        <v>63.664485999999997</v>
      </c>
      <c r="AT266" s="861">
        <v>78.069779999999994</v>
      </c>
      <c r="AU266" s="861">
        <v>76.068647999999996</v>
      </c>
      <c r="AV266" s="861">
        <v>74.007836999999995</v>
      </c>
      <c r="AW266" s="861">
        <v>73.417446999999996</v>
      </c>
      <c r="AX266" s="861">
        <v>90.039878000000002</v>
      </c>
      <c r="AY266" s="861">
        <v>87.729243999999994</v>
      </c>
      <c r="AZ266" s="861">
        <v>-2.7349410000000001</v>
      </c>
      <c r="BA266" s="861">
        <v>-2.87276</v>
      </c>
      <c r="BB266" s="861">
        <v>-11.064109999999999</v>
      </c>
      <c r="BC266" s="861">
        <v>-9.6056819999999998</v>
      </c>
      <c r="BD266" s="861">
        <v>-10.873281</v>
      </c>
      <c r="BE266" s="861">
        <v>-5.024324</v>
      </c>
      <c r="BF266" s="861">
        <v>19.922045000000001</v>
      </c>
      <c r="BG266" s="861">
        <v>134.77569</v>
      </c>
      <c r="BH266" s="861">
        <v>106.99511200000001</v>
      </c>
      <c r="BI266" s="861">
        <v>53.732610000000001</v>
      </c>
      <c r="BJ266" s="861">
        <v>127.848699</v>
      </c>
      <c r="BK266" s="861">
        <v>87.283991999999998</v>
      </c>
      <c r="BL266" s="861">
        <v>77.206907999999999</v>
      </c>
      <c r="BM266" s="861">
        <v>-16.249331000000002</v>
      </c>
      <c r="BN266" s="861">
        <v>-9.9671079999999996</v>
      </c>
      <c r="BO266" s="861">
        <v>-14.359284000000001</v>
      </c>
      <c r="BP266" s="861">
        <v>-9.6091490000000004</v>
      </c>
      <c r="BQ266" s="861">
        <v>87.683124000000007</v>
      </c>
      <c r="BR266" s="861">
        <v>88.599108999999999</v>
      </c>
      <c r="BS266" s="861">
        <v>86.068252999999999</v>
      </c>
      <c r="BT266" s="861">
        <v>60.487295000000003</v>
      </c>
      <c r="BU266" s="861">
        <v>65.500792000000004</v>
      </c>
      <c r="BV266" s="861">
        <v>62.247056000000001</v>
      </c>
      <c r="BW266" s="861">
        <v>65.520014000000003</v>
      </c>
      <c r="BX266" s="861">
        <v>-11.766427</v>
      </c>
      <c r="BY266" s="861">
        <v>-12.236276</v>
      </c>
      <c r="BZ266" s="861">
        <v>-11.577291000000001</v>
      </c>
      <c r="CA266" s="861">
        <v>-15.494339</v>
      </c>
      <c r="CB266" s="861">
        <v>-5.3473940000000004</v>
      </c>
      <c r="CC266" s="861">
        <v>-1.352401</v>
      </c>
      <c r="CD266" s="861">
        <v>-5.3861160000000003</v>
      </c>
      <c r="CE266" s="861">
        <v>0.24435499999999999</v>
      </c>
      <c r="CF266" s="861">
        <v>-7.7491539999999999</v>
      </c>
      <c r="CG266" s="861">
        <v>0.512876</v>
      </c>
      <c r="CH266" s="861">
        <v>-8.2639549999999993</v>
      </c>
      <c r="CI266" s="861">
        <v>-2.9442330000000001</v>
      </c>
      <c r="CJ266" s="861">
        <v>-5.5976220000000003</v>
      </c>
      <c r="CK266" s="861">
        <v>-1.8521650000000001</v>
      </c>
      <c r="CL266" s="861">
        <v>-5.8493979999999999</v>
      </c>
      <c r="CM266" s="861">
        <v>0.42399300000000001</v>
      </c>
      <c r="CN266" s="861">
        <v>-7.6252420000000001</v>
      </c>
      <c r="CO266" s="861">
        <v>-2.322403</v>
      </c>
      <c r="CP266" s="861">
        <v>-8.0720310000000008</v>
      </c>
      <c r="CQ266" s="861">
        <v>-4.7647769999999996</v>
      </c>
      <c r="CR266" s="861">
        <v>-5.4913040000000004</v>
      </c>
      <c r="CS266" s="861">
        <v>-2.8731599999999999</v>
      </c>
      <c r="CT266" s="861">
        <v>-5.4094429999999996</v>
      </c>
      <c r="CU266" s="861">
        <v>-3.2488630000000001</v>
      </c>
      <c r="CV266" s="861">
        <v>-8.3173960000000005</v>
      </c>
      <c r="CW266" s="861">
        <v>-3.1741060000000001</v>
      </c>
      <c r="CX266" s="861">
        <v>-8.2113049999999994</v>
      </c>
      <c r="CY266" s="861">
        <v>-3.9426739999999998</v>
      </c>
      <c r="CZ266" s="861">
        <v>-5.2917240000000003</v>
      </c>
      <c r="DA266" s="861">
        <v>-2.6895090000000001</v>
      </c>
      <c r="DB266" s="861">
        <v>-5.8008959999999998</v>
      </c>
      <c r="DC266" s="861">
        <v>-2.528073</v>
      </c>
      <c r="DD266" s="861">
        <v>-8.0909080000000007</v>
      </c>
      <c r="DE266" s="861">
        <v>-5.1155239999999997</v>
      </c>
      <c r="DF266" s="861">
        <v>-8.3869900000000008</v>
      </c>
      <c r="DG266" s="861">
        <v>-4.815048</v>
      </c>
      <c r="DH266" s="861">
        <v>-5.078106</v>
      </c>
      <c r="DI266" s="861">
        <v>-3.3756170000000001</v>
      </c>
      <c r="DJ266" s="861">
        <v>-5.3819249999999998</v>
      </c>
      <c r="DK266" s="861">
        <v>-4.0294309999999998</v>
      </c>
      <c r="DL266" s="861">
        <v>-8.258267</v>
      </c>
      <c r="DM266" s="861">
        <v>-6.3413570000000004</v>
      </c>
      <c r="DN266" s="861">
        <v>-8.4515930000000008</v>
      </c>
      <c r="DO266" s="861">
        <v>-5.8171099999999996</v>
      </c>
      <c r="DP266" s="861">
        <v>-5.5369710000000003</v>
      </c>
      <c r="DQ266" s="861">
        <v>-4.0112990000000002</v>
      </c>
      <c r="DR266" s="861">
        <v>-5.9850940000000001</v>
      </c>
      <c r="DS266" s="861">
        <v>-4.9585559999999997</v>
      </c>
      <c r="DT266" s="861">
        <v>-7.916239</v>
      </c>
      <c r="DU266" s="861">
        <v>-7.2570329999999998</v>
      </c>
      <c r="DV266" s="861">
        <v>-8.6374429999999993</v>
      </c>
      <c r="DW266" s="861">
        <v>-4.988664</v>
      </c>
      <c r="DX266" s="861">
        <v>13.776377</v>
      </c>
      <c r="DY266" s="861">
        <v>10.435344000000001</v>
      </c>
      <c r="DZ266" s="861">
        <v>164.040243</v>
      </c>
      <c r="EA266" s="861">
        <v>153.63810699999999</v>
      </c>
      <c r="EB266" s="861">
        <v>119.29</v>
      </c>
      <c r="EC266" s="861">
        <v>3.2389999999999999</v>
      </c>
      <c r="ED266" s="861">
        <v>381.5</v>
      </c>
      <c r="EE266" s="861">
        <v>119.43</v>
      </c>
      <c r="EF266" s="861">
        <v>5.5990000000000002</v>
      </c>
      <c r="EG266" s="861">
        <v>662.1</v>
      </c>
      <c r="EH266" s="861">
        <v>119.54</v>
      </c>
      <c r="EI266" s="861">
        <v>5.2789999999999999</v>
      </c>
      <c r="EJ266" s="861">
        <v>620.9</v>
      </c>
      <c r="EK266" s="861">
        <v>10.416921</v>
      </c>
      <c r="EL266" s="861">
        <v>6.6651899999999999</v>
      </c>
      <c r="EM266" s="861">
        <v>-15.142277999999999</v>
      </c>
      <c r="EN266" s="861">
        <v>-21.024474000000001</v>
      </c>
      <c r="EO266" s="861">
        <v>95.780186</v>
      </c>
      <c r="EP266" s="861">
        <v>91.267565000000005</v>
      </c>
      <c r="EQ266" s="861">
        <v>-5.1116099999999998</v>
      </c>
      <c r="ER266" s="861">
        <v>1195.539395</v>
      </c>
      <c r="ES266" s="861">
        <v>2842.221364</v>
      </c>
      <c r="ET266" s="861">
        <v>2671.466046</v>
      </c>
      <c r="EU266" s="861"/>
      <c r="EV266" s="861"/>
      <c r="EW266" s="861"/>
      <c r="EX266" s="861"/>
      <c r="EY266" s="861"/>
      <c r="EZ266" s="861"/>
      <c r="FA266" s="861"/>
      <c r="FB266" s="861"/>
      <c r="FC266" s="861"/>
      <c r="FD266" s="861"/>
    </row>
    <row r="267" spans="1:160" x14ac:dyDescent="0.25">
      <c r="A267" s="837">
        <v>46141</v>
      </c>
      <c r="B267" s="836">
        <v>0.55550925925925931</v>
      </c>
      <c r="C267" s="861">
        <v>14460</v>
      </c>
      <c r="D267" s="861">
        <v>0</v>
      </c>
      <c r="E267" s="861">
        <v>0</v>
      </c>
      <c r="F267" s="861">
        <v>75.356458000000003</v>
      </c>
      <c r="G267" s="861">
        <v>71.541546999999994</v>
      </c>
      <c r="H267" s="861">
        <v>64.996121000000002</v>
      </c>
      <c r="I267" s="861">
        <v>73.787816000000007</v>
      </c>
      <c r="J267" s="861">
        <v>71.243014000000002</v>
      </c>
      <c r="K267" s="861">
        <v>71.250651000000005</v>
      </c>
      <c r="L267" s="861">
        <v>73.995346999999995</v>
      </c>
      <c r="M267" s="861">
        <v>74.622279000000006</v>
      </c>
      <c r="N267" s="861">
        <v>-0.99398600000000004</v>
      </c>
      <c r="O267" s="861">
        <v>-2.6680259999999998</v>
      </c>
      <c r="P267" s="861">
        <v>-3.592857</v>
      </c>
      <c r="Q267" s="861">
        <v>0.792431</v>
      </c>
      <c r="R267" s="861">
        <v>0.82842499999999997</v>
      </c>
      <c r="S267" s="861">
        <v>3.5179000000000002E-2</v>
      </c>
      <c r="T267" s="861">
        <v>84.048975999999996</v>
      </c>
      <c r="U267" s="861">
        <v>73.397255999999999</v>
      </c>
      <c r="V267" s="861">
        <v>98.478097000000005</v>
      </c>
      <c r="W267" s="861">
        <v>97.729889999999997</v>
      </c>
      <c r="X267" s="861">
        <v>2.8883960000000002</v>
      </c>
      <c r="Y267" s="861">
        <v>3.3527629999999999</v>
      </c>
      <c r="Z267" s="861">
        <v>-1.1024000000000001E-2</v>
      </c>
      <c r="AA267" s="861">
        <v>0.32156000000000001</v>
      </c>
      <c r="AB267" s="861">
        <v>0.38891700000000001</v>
      </c>
      <c r="AC267" s="861">
        <v>-0.88400299999999998</v>
      </c>
      <c r="AD267" s="861">
        <v>6.2954499999999998</v>
      </c>
      <c r="AE267" s="861">
        <v>112.747303</v>
      </c>
      <c r="AF267" s="861">
        <v>98.198233999999999</v>
      </c>
      <c r="AG267" s="861">
        <v>90.007924000000003</v>
      </c>
      <c r="AH267" s="861">
        <v>115.136931</v>
      </c>
      <c r="AI267" s="861">
        <v>93.448087000000001</v>
      </c>
      <c r="AJ267" s="861">
        <v>78.490487999999999</v>
      </c>
      <c r="AK267" s="861">
        <v>2.4668100000000002</v>
      </c>
      <c r="AL267" s="861">
        <v>0.43821199999999999</v>
      </c>
      <c r="AM267" s="861">
        <v>3.7790400000000002</v>
      </c>
      <c r="AN267" s="861">
        <v>96.298955000000007</v>
      </c>
      <c r="AO267" s="861">
        <v>96.954269999999994</v>
      </c>
      <c r="AP267" s="861">
        <v>93.458490999999995</v>
      </c>
      <c r="AQ267" s="861">
        <v>90.306984999999997</v>
      </c>
      <c r="AR267" s="861">
        <v>73.210200999999998</v>
      </c>
      <c r="AS267" s="861">
        <v>63.593898000000003</v>
      </c>
      <c r="AT267" s="861">
        <v>78.154589999999999</v>
      </c>
      <c r="AU267" s="861">
        <v>76.047348</v>
      </c>
      <c r="AV267" s="861">
        <v>74.443948000000006</v>
      </c>
      <c r="AW267" s="861">
        <v>74.313608000000002</v>
      </c>
      <c r="AX267" s="861">
        <v>94.133960000000002</v>
      </c>
      <c r="AY267" s="861">
        <v>91.461194000000006</v>
      </c>
      <c r="AZ267" s="861">
        <v>2.6896270000000002</v>
      </c>
      <c r="BA267" s="861">
        <v>1.948841</v>
      </c>
      <c r="BB267" s="861">
        <v>-2.975457</v>
      </c>
      <c r="BC267" s="861">
        <v>-2.0593910000000002</v>
      </c>
      <c r="BD267" s="861">
        <v>-2.625575</v>
      </c>
      <c r="BE267" s="861">
        <v>5.1987540000000001</v>
      </c>
      <c r="BF267" s="861">
        <v>28.075344999999999</v>
      </c>
      <c r="BG267" s="861">
        <v>137.25674799999999</v>
      </c>
      <c r="BH267" s="861">
        <v>108.126282</v>
      </c>
      <c r="BI267" s="861">
        <v>56.465611000000003</v>
      </c>
      <c r="BJ267" s="861">
        <v>131.82997800000001</v>
      </c>
      <c r="BK267" s="861">
        <v>90.517681999999994</v>
      </c>
      <c r="BL267" s="861">
        <v>81.571045999999996</v>
      </c>
      <c r="BM267" s="861">
        <v>-8.9865279999999998</v>
      </c>
      <c r="BN267" s="861">
        <v>-2.4247350000000001</v>
      </c>
      <c r="BO267" s="861">
        <v>1.426493</v>
      </c>
      <c r="BP267" s="861">
        <v>-1.9847729999999999</v>
      </c>
      <c r="BQ267" s="861">
        <v>91.555406000000005</v>
      </c>
      <c r="BR267" s="861">
        <v>89.146688999999995</v>
      </c>
      <c r="BS267" s="861">
        <v>86.875765000000001</v>
      </c>
      <c r="BT267" s="861">
        <v>60.453932000000002</v>
      </c>
      <c r="BU267" s="861">
        <v>65.527778999999995</v>
      </c>
      <c r="BV267" s="861">
        <v>62.197812999999996</v>
      </c>
      <c r="BW267" s="861">
        <v>65.524788999999998</v>
      </c>
      <c r="BX267" s="861">
        <v>2.17354</v>
      </c>
      <c r="BY267" s="861">
        <v>-4.78437</v>
      </c>
      <c r="BZ267" s="861">
        <v>0.45216000000000001</v>
      </c>
      <c r="CA267" s="861">
        <v>-2.8639929999999998</v>
      </c>
      <c r="CB267" s="861">
        <v>-5.3260149999999999</v>
      </c>
      <c r="CC267" s="861">
        <v>-1.2697309999999999</v>
      </c>
      <c r="CD267" s="861">
        <v>-5.3783969999999997</v>
      </c>
      <c r="CE267" s="861">
        <v>0.34067599999999998</v>
      </c>
      <c r="CF267" s="861">
        <v>-7.7515809999999998</v>
      </c>
      <c r="CG267" s="861">
        <v>0.59219100000000002</v>
      </c>
      <c r="CH267" s="861">
        <v>-8.2696229999999993</v>
      </c>
      <c r="CI267" s="861">
        <v>-2.8755950000000001</v>
      </c>
      <c r="CJ267" s="861">
        <v>-5.5431460000000001</v>
      </c>
      <c r="CK267" s="861">
        <v>-1.832443</v>
      </c>
      <c r="CL267" s="861">
        <v>-5.8239580000000002</v>
      </c>
      <c r="CM267" s="861">
        <v>0.44087700000000002</v>
      </c>
      <c r="CN267" s="861">
        <v>-7.6323429999999997</v>
      </c>
      <c r="CO267" s="861">
        <v>-2.3206359999999999</v>
      </c>
      <c r="CP267" s="861">
        <v>-8.0674770000000002</v>
      </c>
      <c r="CQ267" s="861">
        <v>-4.7481450000000001</v>
      </c>
      <c r="CR267" s="861">
        <v>-5.4341140000000001</v>
      </c>
      <c r="CS267" s="861">
        <v>-2.8709630000000002</v>
      </c>
      <c r="CT267" s="861">
        <v>-5.3851050000000003</v>
      </c>
      <c r="CU267" s="861">
        <v>-3.2204280000000001</v>
      </c>
      <c r="CV267" s="861">
        <v>-8.3111999999999995</v>
      </c>
      <c r="CW267" s="861">
        <v>-3.19164</v>
      </c>
      <c r="CX267" s="861">
        <v>-8.2064249999999994</v>
      </c>
      <c r="CY267" s="861">
        <v>-3.900639</v>
      </c>
      <c r="CZ267" s="861">
        <v>-5.2426130000000004</v>
      </c>
      <c r="DA267" s="861">
        <v>-2.676075</v>
      </c>
      <c r="DB267" s="861">
        <v>-5.7645530000000003</v>
      </c>
      <c r="DC267" s="861">
        <v>-2.5345879999999998</v>
      </c>
      <c r="DD267" s="861">
        <v>-8.0588069999999998</v>
      </c>
      <c r="DE267" s="861">
        <v>-5.1026660000000001</v>
      </c>
      <c r="DF267" s="861">
        <v>-8.3625720000000001</v>
      </c>
      <c r="DG267" s="861">
        <v>-4.7986789999999999</v>
      </c>
      <c r="DH267" s="861">
        <v>-5.0682499999999999</v>
      </c>
      <c r="DI267" s="861">
        <v>-3.352576</v>
      </c>
      <c r="DJ267" s="861">
        <v>-5.3667319999999998</v>
      </c>
      <c r="DK267" s="861">
        <v>-4.029147</v>
      </c>
      <c r="DL267" s="861">
        <v>-8.2510359999999991</v>
      </c>
      <c r="DM267" s="861">
        <v>-6.3546779999999998</v>
      </c>
      <c r="DN267" s="861">
        <v>-8.4234270000000002</v>
      </c>
      <c r="DO267" s="861">
        <v>-5.773676</v>
      </c>
      <c r="DP267" s="861">
        <v>-5.5201180000000001</v>
      </c>
      <c r="DQ267" s="861">
        <v>-3.9979979999999999</v>
      </c>
      <c r="DR267" s="861">
        <v>-5.9764150000000003</v>
      </c>
      <c r="DS267" s="861">
        <v>-4.9619970000000002</v>
      </c>
      <c r="DT267" s="861">
        <v>-7.9179000000000004</v>
      </c>
      <c r="DU267" s="861">
        <v>-7.2633650000000003</v>
      </c>
      <c r="DV267" s="861">
        <v>-8.5875129999999995</v>
      </c>
      <c r="DW267" s="861">
        <v>-4.9818540000000002</v>
      </c>
      <c r="DX267" s="861">
        <v>17.051797000000001</v>
      </c>
      <c r="DY267" s="861">
        <v>14.376092999999999</v>
      </c>
      <c r="DZ267" s="861">
        <v>173.24382299999999</v>
      </c>
      <c r="EA267" s="861">
        <v>163.194638</v>
      </c>
      <c r="EB267" s="861">
        <v>119.38</v>
      </c>
      <c r="EC267" s="861">
        <v>3.24</v>
      </c>
      <c r="ED267" s="861">
        <v>381.1</v>
      </c>
      <c r="EE267" s="861">
        <v>119.4</v>
      </c>
      <c r="EF267" s="861">
        <v>5.968</v>
      </c>
      <c r="EG267" s="861">
        <v>704.3</v>
      </c>
      <c r="EH267" s="861">
        <v>119.29</v>
      </c>
      <c r="EI267" s="861">
        <v>5.7329999999999997</v>
      </c>
      <c r="EJ267" s="861">
        <v>670.8</v>
      </c>
      <c r="EK267" s="861">
        <v>13.651211</v>
      </c>
      <c r="EL267" s="861">
        <v>15.570100999999999</v>
      </c>
      <c r="EM267" s="861">
        <v>-9.8721709999999998</v>
      </c>
      <c r="EN267" s="861">
        <v>-14.143608</v>
      </c>
      <c r="EO267" s="861">
        <v>99.615074000000007</v>
      </c>
      <c r="EP267" s="861">
        <v>95.420644999999993</v>
      </c>
      <c r="EQ267" s="861">
        <v>-5.0906890000000002</v>
      </c>
      <c r="ER267" s="861">
        <v>1201.870234</v>
      </c>
      <c r="ES267" s="861">
        <v>2854.1793630000002</v>
      </c>
      <c r="ET267" s="861">
        <v>2682.5940690000002</v>
      </c>
      <c r="EU267" s="861"/>
      <c r="EV267" s="861"/>
      <c r="EW267" s="861"/>
      <c r="EX267" s="861"/>
      <c r="EY267" s="861"/>
      <c r="EZ267" s="861"/>
      <c r="FA267" s="861"/>
      <c r="FB267" s="861"/>
      <c r="FC267" s="861"/>
      <c r="FD267" s="861"/>
    </row>
    <row r="268" spans="1:160" x14ac:dyDescent="0.25">
      <c r="A268" s="837">
        <v>46141</v>
      </c>
      <c r="B268" s="836">
        <v>0.55620370370370364</v>
      </c>
      <c r="C268" s="861">
        <v>14520</v>
      </c>
      <c r="D268" s="861">
        <v>0</v>
      </c>
      <c r="E268" s="861">
        <v>0</v>
      </c>
      <c r="F268" s="861">
        <v>75.465297000000007</v>
      </c>
      <c r="G268" s="861">
        <v>71.509224000000003</v>
      </c>
      <c r="H268" s="861">
        <v>65.068264999999997</v>
      </c>
      <c r="I268" s="861">
        <v>73.770683000000005</v>
      </c>
      <c r="J268" s="861">
        <v>71.235588000000007</v>
      </c>
      <c r="K268" s="861">
        <v>71.244497999999993</v>
      </c>
      <c r="L268" s="861">
        <v>73.989223999999993</v>
      </c>
      <c r="M268" s="861">
        <v>74.617429000000001</v>
      </c>
      <c r="N268" s="861">
        <v>-1.5996729999999999</v>
      </c>
      <c r="O268" s="861">
        <v>-3.2971119999999998</v>
      </c>
      <c r="P268" s="861">
        <v>-4.3754090000000003</v>
      </c>
      <c r="Q268" s="861">
        <v>-0.904528</v>
      </c>
      <c r="R268" s="861">
        <v>-1.8740950000000001</v>
      </c>
      <c r="S268" s="861">
        <v>-3.0442339999999999</v>
      </c>
      <c r="T268" s="861">
        <v>83.349981</v>
      </c>
      <c r="U268" s="861">
        <v>73.593738999999999</v>
      </c>
      <c r="V268" s="861">
        <v>96.918734999999998</v>
      </c>
      <c r="W268" s="861">
        <v>96.116444999999999</v>
      </c>
      <c r="X268" s="861">
        <v>0.72406499999999996</v>
      </c>
      <c r="Y268" s="861">
        <v>0.50371699999999997</v>
      </c>
      <c r="Z268" s="861">
        <v>-3.4932829999999999</v>
      </c>
      <c r="AA268" s="861">
        <v>-3.089264</v>
      </c>
      <c r="AB268" s="861">
        <v>-3.185975</v>
      </c>
      <c r="AC268" s="861">
        <v>-5.5839860000000003</v>
      </c>
      <c r="AD268" s="861">
        <v>-7.968153</v>
      </c>
      <c r="AE268" s="861">
        <v>111.28902100000001</v>
      </c>
      <c r="AF268" s="861">
        <v>99.110620999999995</v>
      </c>
      <c r="AG268" s="861">
        <v>91.318115000000006</v>
      </c>
      <c r="AH268" s="861">
        <v>116.935199</v>
      </c>
      <c r="AI268" s="861">
        <v>92.838955999999996</v>
      </c>
      <c r="AJ268" s="861">
        <v>76.689510999999996</v>
      </c>
      <c r="AK268" s="861">
        <v>0.28755799999999998</v>
      </c>
      <c r="AL268" s="861">
        <v>-2.865491</v>
      </c>
      <c r="AM268" s="861">
        <v>-1.271023</v>
      </c>
      <c r="AN268" s="861">
        <v>96.402807999999993</v>
      </c>
      <c r="AO268" s="861">
        <v>95.255874000000006</v>
      </c>
      <c r="AP268" s="861">
        <v>94.281890000000004</v>
      </c>
      <c r="AQ268" s="861">
        <v>90.697083000000006</v>
      </c>
      <c r="AR268" s="861">
        <v>73.159891000000002</v>
      </c>
      <c r="AS268" s="861">
        <v>63.586683999999998</v>
      </c>
      <c r="AT268" s="861">
        <v>78.245802999999995</v>
      </c>
      <c r="AU268" s="861">
        <v>76.168315000000007</v>
      </c>
      <c r="AV268" s="861">
        <v>74.802621000000002</v>
      </c>
      <c r="AW268" s="861">
        <v>73.849604999999997</v>
      </c>
      <c r="AX268" s="861">
        <v>91.373205999999996</v>
      </c>
      <c r="AY268" s="861">
        <v>89.135079000000005</v>
      </c>
      <c r="AZ268" s="861">
        <v>0.120424</v>
      </c>
      <c r="BA268" s="861">
        <v>-0.28806500000000002</v>
      </c>
      <c r="BB268" s="861">
        <v>-6.8864359999999998</v>
      </c>
      <c r="BC268" s="861">
        <v>-5.639812</v>
      </c>
      <c r="BD268" s="861">
        <v>-6.4298659999999996</v>
      </c>
      <c r="BE268" s="861">
        <v>0.66783499999999996</v>
      </c>
      <c r="BF268" s="861">
        <v>27.286335000000001</v>
      </c>
      <c r="BG268" s="861">
        <v>137.76470399999999</v>
      </c>
      <c r="BH268" s="861">
        <v>108.34078</v>
      </c>
      <c r="BI268" s="861">
        <v>55.000528000000003</v>
      </c>
      <c r="BJ268" s="861">
        <v>131.156105</v>
      </c>
      <c r="BK268" s="861">
        <v>88.834998999999996</v>
      </c>
      <c r="BL268" s="861">
        <v>79.524749</v>
      </c>
      <c r="BM268" s="861">
        <v>-12.289020000000001</v>
      </c>
      <c r="BN268" s="861">
        <v>-5.5693279999999996</v>
      </c>
      <c r="BO268" s="861">
        <v>-8.2154190000000007</v>
      </c>
      <c r="BP268" s="861">
        <v>-4.7598570000000002</v>
      </c>
      <c r="BQ268" s="861">
        <v>89.167749000000001</v>
      </c>
      <c r="BR268" s="861">
        <v>89.384656000000007</v>
      </c>
      <c r="BS268" s="861">
        <v>87.168079000000006</v>
      </c>
      <c r="BT268" s="861">
        <v>60.471449</v>
      </c>
      <c r="BU268" s="861">
        <v>65.520122000000001</v>
      </c>
      <c r="BV268" s="861">
        <v>62.217145000000002</v>
      </c>
      <c r="BW268" s="861">
        <v>65.492783000000003</v>
      </c>
      <c r="BX268" s="861">
        <v>-8.1996479999999998</v>
      </c>
      <c r="BY268" s="861">
        <v>-8.8612389999999994</v>
      </c>
      <c r="BZ268" s="861">
        <v>-6.548813</v>
      </c>
      <c r="CA268" s="861">
        <v>-10.535285999999999</v>
      </c>
      <c r="CB268" s="861">
        <v>-5.3051769999999996</v>
      </c>
      <c r="CC268" s="861">
        <v>-1.2378769999999999</v>
      </c>
      <c r="CD268" s="861">
        <v>-5.3533270000000002</v>
      </c>
      <c r="CE268" s="861">
        <v>0.36644900000000002</v>
      </c>
      <c r="CF268" s="861">
        <v>-7.7485010000000001</v>
      </c>
      <c r="CG268" s="861">
        <v>0.60769399999999996</v>
      </c>
      <c r="CH268" s="861">
        <v>-8.2725570000000008</v>
      </c>
      <c r="CI268" s="861">
        <v>-2.845091</v>
      </c>
      <c r="CJ268" s="861">
        <v>-5.5232330000000003</v>
      </c>
      <c r="CK268" s="861">
        <v>-1.81168</v>
      </c>
      <c r="CL268" s="861">
        <v>-5.8371000000000004</v>
      </c>
      <c r="CM268" s="861">
        <v>0.48742200000000002</v>
      </c>
      <c r="CN268" s="861">
        <v>-7.5918599999999996</v>
      </c>
      <c r="CO268" s="861">
        <v>-2.275388</v>
      </c>
      <c r="CP268" s="861">
        <v>-8.0318550000000002</v>
      </c>
      <c r="CQ268" s="861">
        <v>-4.7224820000000003</v>
      </c>
      <c r="CR268" s="861">
        <v>-5.441039</v>
      </c>
      <c r="CS268" s="861">
        <v>-2.8347009999999999</v>
      </c>
      <c r="CT268" s="861">
        <v>-5.3976819999999996</v>
      </c>
      <c r="CU268" s="861">
        <v>-3.203246</v>
      </c>
      <c r="CV268" s="861">
        <v>-8.2915390000000002</v>
      </c>
      <c r="CW268" s="861">
        <v>-3.1767799999999999</v>
      </c>
      <c r="CX268" s="861">
        <v>-8.2115019999999994</v>
      </c>
      <c r="CY268" s="861">
        <v>-3.8982450000000002</v>
      </c>
      <c r="CZ268" s="861">
        <v>-5.2588470000000003</v>
      </c>
      <c r="DA268" s="861">
        <v>-2.669683</v>
      </c>
      <c r="DB268" s="861">
        <v>-5.7828379999999999</v>
      </c>
      <c r="DC268" s="861">
        <v>-2.531908</v>
      </c>
      <c r="DD268" s="861">
        <v>-8.0813400000000009</v>
      </c>
      <c r="DE268" s="861">
        <v>-5.1185739999999997</v>
      </c>
      <c r="DF268" s="861">
        <v>-8.3847909999999999</v>
      </c>
      <c r="DG268" s="861">
        <v>-4.7872589999999997</v>
      </c>
      <c r="DH268" s="861">
        <v>-5.0768490000000002</v>
      </c>
      <c r="DI268" s="861">
        <v>-3.365863</v>
      </c>
      <c r="DJ268" s="861">
        <v>-5.3563000000000001</v>
      </c>
      <c r="DK268" s="861">
        <v>-4.010834</v>
      </c>
      <c r="DL268" s="861">
        <v>-8.2456010000000006</v>
      </c>
      <c r="DM268" s="861">
        <v>-6.350193</v>
      </c>
      <c r="DN268" s="861">
        <v>-8.4390940000000008</v>
      </c>
      <c r="DO268" s="861">
        <v>-5.7869469999999996</v>
      </c>
      <c r="DP268" s="861">
        <v>-5.5161410000000002</v>
      </c>
      <c r="DQ268" s="861">
        <v>-3.988518</v>
      </c>
      <c r="DR268" s="861">
        <v>-5.9678389999999997</v>
      </c>
      <c r="DS268" s="861">
        <v>-4.9520369999999998</v>
      </c>
      <c r="DT268" s="861">
        <v>-7.8951609999999999</v>
      </c>
      <c r="DU268" s="861">
        <v>-7.2439200000000001</v>
      </c>
      <c r="DV268" s="861">
        <v>-8.6097649999999994</v>
      </c>
      <c r="DW268" s="861">
        <v>-5.0142249999999997</v>
      </c>
      <c r="DX268" s="861">
        <v>15.410612</v>
      </c>
      <c r="DY268" s="861">
        <v>12.337431</v>
      </c>
      <c r="DZ268" s="861">
        <v>169.224886</v>
      </c>
      <c r="EA268" s="861">
        <v>156.61711600000001</v>
      </c>
      <c r="EB268" s="861">
        <v>119.99</v>
      </c>
      <c r="EC268" s="861">
        <v>1.2390000000000001</v>
      </c>
      <c r="ED268" s="861">
        <v>131.9</v>
      </c>
      <c r="EE268" s="861">
        <v>119.87</v>
      </c>
      <c r="EF268" s="861">
        <v>5.76</v>
      </c>
      <c r="EG268" s="861">
        <v>684.8</v>
      </c>
      <c r="EH268" s="861">
        <v>119.86</v>
      </c>
      <c r="EI268" s="861">
        <v>5.43</v>
      </c>
      <c r="EJ268" s="861">
        <v>644.5</v>
      </c>
      <c r="EK268" s="861">
        <v>11.186579999999999</v>
      </c>
      <c r="EL268" s="861">
        <v>9.3910260000000001</v>
      </c>
      <c r="EM268" s="861">
        <v>-12.457603000000001</v>
      </c>
      <c r="EN268" s="861">
        <v>-17.606445000000001</v>
      </c>
      <c r="EO268" s="861">
        <v>97.957806000000005</v>
      </c>
      <c r="EP268" s="861">
        <v>92.580319000000003</v>
      </c>
      <c r="EQ268" s="861">
        <v>-5.0829959999999996</v>
      </c>
      <c r="ER268" s="861">
        <v>1204.969462</v>
      </c>
      <c r="ES268" s="861">
        <v>2865.7593259999999</v>
      </c>
      <c r="ET268" s="861">
        <v>2693.4850860000001</v>
      </c>
      <c r="EU268" s="861"/>
      <c r="EV268" s="861"/>
      <c r="EW268" s="861"/>
      <c r="EX268" s="861"/>
      <c r="EY268" s="861"/>
      <c r="EZ268" s="861"/>
      <c r="FA268" s="861"/>
      <c r="FB268" s="861"/>
      <c r="FC268" s="861"/>
      <c r="FD268" s="861"/>
    </row>
    <row r="269" spans="1:160" x14ac:dyDescent="0.25">
      <c r="A269" s="837">
        <v>46141</v>
      </c>
      <c r="B269" s="836">
        <v>0.5568981481481482</v>
      </c>
      <c r="C269" s="861">
        <v>14580</v>
      </c>
      <c r="D269" s="861">
        <v>0</v>
      </c>
      <c r="E269" s="861">
        <v>0</v>
      </c>
      <c r="F269" s="861">
        <v>75.359307000000001</v>
      </c>
      <c r="G269" s="861">
        <v>71.493936000000005</v>
      </c>
      <c r="H269" s="861">
        <v>65.003705999999994</v>
      </c>
      <c r="I269" s="861">
        <v>73.765810999999999</v>
      </c>
      <c r="J269" s="861">
        <v>71.240459999999999</v>
      </c>
      <c r="K269" s="861">
        <v>71.248946000000004</v>
      </c>
      <c r="L269" s="861">
        <v>73.995728999999997</v>
      </c>
      <c r="M269" s="861">
        <v>74.635338000000004</v>
      </c>
      <c r="N269" s="861">
        <v>-1.9375230000000001</v>
      </c>
      <c r="O269" s="861">
        <v>-3.7910620000000002</v>
      </c>
      <c r="P269" s="861">
        <v>-4.8706569999999996</v>
      </c>
      <c r="Q269" s="861">
        <v>-1.009946</v>
      </c>
      <c r="R269" s="861">
        <v>-2.0542899999999999</v>
      </c>
      <c r="S269" s="861">
        <v>-3.2749079999999999</v>
      </c>
      <c r="T269" s="861">
        <v>83.110861999999997</v>
      </c>
      <c r="U269" s="861">
        <v>72.756200000000007</v>
      </c>
      <c r="V269" s="861">
        <v>95.919680999999997</v>
      </c>
      <c r="W269" s="861">
        <v>95.076449999999994</v>
      </c>
      <c r="X269" s="861">
        <v>-0.214527</v>
      </c>
      <c r="Y269" s="861">
        <v>-0.50435700000000006</v>
      </c>
      <c r="Z269" s="861">
        <v>-4.9688679999999996</v>
      </c>
      <c r="AA269" s="861">
        <v>-4.4834250000000004</v>
      </c>
      <c r="AB269" s="861">
        <v>-4.532756</v>
      </c>
      <c r="AC269" s="861">
        <v>-7.086239</v>
      </c>
      <c r="AD269" s="861">
        <v>-9.1484620000000003</v>
      </c>
      <c r="AE269" s="861">
        <v>108.504588</v>
      </c>
      <c r="AF269" s="861">
        <v>99.816309000000004</v>
      </c>
      <c r="AG269" s="861">
        <v>91.523788999999994</v>
      </c>
      <c r="AH269" s="861">
        <v>113.415497</v>
      </c>
      <c r="AI269" s="861">
        <v>92.071010999999999</v>
      </c>
      <c r="AJ269" s="861">
        <v>75.577076000000005</v>
      </c>
      <c r="AK269" s="861">
        <v>-1.1411</v>
      </c>
      <c r="AL269" s="861">
        <v>-4.2490129999999997</v>
      </c>
      <c r="AM269" s="861">
        <v>-2.5653000000000001</v>
      </c>
      <c r="AN269" s="861">
        <v>95.781527999999994</v>
      </c>
      <c r="AO269" s="861">
        <v>94.266625000000005</v>
      </c>
      <c r="AP269" s="861">
        <v>93.483836999999994</v>
      </c>
      <c r="AQ269" s="861">
        <v>90.695443999999995</v>
      </c>
      <c r="AR269" s="861">
        <v>73.065866</v>
      </c>
      <c r="AS269" s="861">
        <v>63.611044</v>
      </c>
      <c r="AT269" s="861">
        <v>78.281943999999996</v>
      </c>
      <c r="AU269" s="861">
        <v>76.183875</v>
      </c>
      <c r="AV269" s="861">
        <v>74.512264999999999</v>
      </c>
      <c r="AW269" s="861">
        <v>73.770000999999993</v>
      </c>
      <c r="AX269" s="861">
        <v>90.977626000000001</v>
      </c>
      <c r="AY269" s="861">
        <v>88.704812000000004</v>
      </c>
      <c r="AZ269" s="861">
        <v>-0.867143</v>
      </c>
      <c r="BA269" s="861">
        <v>-1.1174839999999999</v>
      </c>
      <c r="BB269" s="861">
        <v>-8.2633159999999997</v>
      </c>
      <c r="BC269" s="861">
        <v>-6.8052349999999997</v>
      </c>
      <c r="BD269" s="861">
        <v>-7.8558009999999996</v>
      </c>
      <c r="BE269" s="861">
        <v>-1.882744</v>
      </c>
      <c r="BF269" s="861">
        <v>21.068784999999998</v>
      </c>
      <c r="BG269" s="861">
        <v>136.070268</v>
      </c>
      <c r="BH269" s="861">
        <v>108.143844</v>
      </c>
      <c r="BI269" s="861">
        <v>54.823042999999998</v>
      </c>
      <c r="BJ269" s="861">
        <v>130.17510200000001</v>
      </c>
      <c r="BK269" s="861">
        <v>88.317286999999993</v>
      </c>
      <c r="BL269" s="861">
        <v>78.956868999999998</v>
      </c>
      <c r="BM269" s="861">
        <v>-13.458232000000001</v>
      </c>
      <c r="BN269" s="861">
        <v>-7.022322</v>
      </c>
      <c r="BO269" s="861">
        <v>-11.034814000000001</v>
      </c>
      <c r="BP269" s="861">
        <v>-6.0482149999999999</v>
      </c>
      <c r="BQ269" s="861">
        <v>88.643962999999999</v>
      </c>
      <c r="BR269" s="861">
        <v>89.233765000000005</v>
      </c>
      <c r="BS269" s="861">
        <v>86.969317000000004</v>
      </c>
      <c r="BT269" s="861">
        <v>60.491563999999997</v>
      </c>
      <c r="BU269" s="861">
        <v>65.506175999999996</v>
      </c>
      <c r="BV269" s="861">
        <v>62.313355000000001</v>
      </c>
      <c r="BW269" s="861">
        <v>65.511729000000003</v>
      </c>
      <c r="BX269" s="861">
        <v>-9.3964079999999992</v>
      </c>
      <c r="BY269" s="861">
        <v>-10.023580000000001</v>
      </c>
      <c r="BZ269" s="861">
        <v>-8.5512700000000006</v>
      </c>
      <c r="CA269" s="861">
        <v>-12.641813000000001</v>
      </c>
      <c r="CB269" s="861">
        <v>-5.2732089999999996</v>
      </c>
      <c r="CC269" s="861">
        <v>-1.223692</v>
      </c>
      <c r="CD269" s="861">
        <v>-5.3157579999999998</v>
      </c>
      <c r="CE269" s="861">
        <v>0.35935699999999998</v>
      </c>
      <c r="CF269" s="861">
        <v>-7.701606</v>
      </c>
      <c r="CG269" s="861">
        <v>0.63598200000000005</v>
      </c>
      <c r="CH269" s="861">
        <v>-8.2268679999999996</v>
      </c>
      <c r="CI269" s="861">
        <v>-2.823455</v>
      </c>
      <c r="CJ269" s="861">
        <v>-5.5075630000000002</v>
      </c>
      <c r="CK269" s="861">
        <v>-1.797947</v>
      </c>
      <c r="CL269" s="861">
        <v>-5.8092930000000003</v>
      </c>
      <c r="CM269" s="861">
        <v>0.491873</v>
      </c>
      <c r="CN269" s="861">
        <v>-7.58378</v>
      </c>
      <c r="CO269" s="861">
        <v>-2.218229</v>
      </c>
      <c r="CP269" s="861">
        <v>-8.0133519999999994</v>
      </c>
      <c r="CQ269" s="861">
        <v>-4.6877849999999999</v>
      </c>
      <c r="CR269" s="861">
        <v>-5.4170199999999999</v>
      </c>
      <c r="CS269" s="861">
        <v>-2.8237730000000001</v>
      </c>
      <c r="CT269" s="861">
        <v>-5.3937270000000002</v>
      </c>
      <c r="CU269" s="861">
        <v>-3.194661</v>
      </c>
      <c r="CV269" s="861">
        <v>-8.2683769999999992</v>
      </c>
      <c r="CW269" s="861">
        <v>-3.1417299999999999</v>
      </c>
      <c r="CX269" s="861">
        <v>-8.2081180000000007</v>
      </c>
      <c r="CY269" s="861">
        <v>-3.8772199999999999</v>
      </c>
      <c r="CZ269" s="861">
        <v>-5.2689870000000001</v>
      </c>
      <c r="DA269" s="861">
        <v>-2.674169</v>
      </c>
      <c r="DB269" s="861">
        <v>-5.7654339999999999</v>
      </c>
      <c r="DC269" s="861">
        <v>-2.5080979999999999</v>
      </c>
      <c r="DD269" s="861">
        <v>-8.0629000000000008</v>
      </c>
      <c r="DE269" s="861">
        <v>-5.1011509999999998</v>
      </c>
      <c r="DF269" s="861">
        <v>-8.3362669999999994</v>
      </c>
      <c r="DG269" s="861">
        <v>-4.7897429999999996</v>
      </c>
      <c r="DH269" s="861">
        <v>-5.0541879999999999</v>
      </c>
      <c r="DI269" s="861">
        <v>-3.3703959999999999</v>
      </c>
      <c r="DJ269" s="861">
        <v>-5.3300999999999998</v>
      </c>
      <c r="DK269" s="861">
        <v>-4.0176959999999999</v>
      </c>
      <c r="DL269" s="861">
        <v>-8.2223769999999998</v>
      </c>
      <c r="DM269" s="861">
        <v>-6.3251710000000001</v>
      </c>
      <c r="DN269" s="861">
        <v>-8.4116320000000009</v>
      </c>
      <c r="DO269" s="861">
        <v>-5.791766</v>
      </c>
      <c r="DP269" s="861">
        <v>-5.4906680000000003</v>
      </c>
      <c r="DQ269" s="861">
        <v>-3.996775</v>
      </c>
      <c r="DR269" s="861">
        <v>-5.947209</v>
      </c>
      <c r="DS269" s="861">
        <v>-4.9472699999999996</v>
      </c>
      <c r="DT269" s="861">
        <v>-7.8766259999999999</v>
      </c>
      <c r="DU269" s="861">
        <v>-7.2263390000000003</v>
      </c>
      <c r="DV269" s="861">
        <v>-8.5918489999999998</v>
      </c>
      <c r="DW269" s="861">
        <v>-4.9838380000000004</v>
      </c>
      <c r="DX269" s="861">
        <v>14.838309000000001</v>
      </c>
      <c r="DY269" s="861">
        <v>11.880512</v>
      </c>
      <c r="DZ269" s="861">
        <v>166.87490199999999</v>
      </c>
      <c r="EA269" s="861">
        <v>156.03795600000001</v>
      </c>
      <c r="EB269" s="861">
        <v>119.56</v>
      </c>
      <c r="EC269" s="861">
        <v>3.2429999999999999</v>
      </c>
      <c r="ED269" s="861">
        <v>381.9</v>
      </c>
      <c r="EE269" s="861">
        <v>119.67</v>
      </c>
      <c r="EF269" s="861">
        <v>5.6929999999999996</v>
      </c>
      <c r="EG269" s="861">
        <v>674.5</v>
      </c>
      <c r="EH269" s="861">
        <v>119.44</v>
      </c>
      <c r="EI269" s="861">
        <v>5.4379999999999997</v>
      </c>
      <c r="EJ269" s="861">
        <v>639.1</v>
      </c>
      <c r="EK269" s="861">
        <v>10.819393</v>
      </c>
      <c r="EL269" s="861">
        <v>7.3752890000000004</v>
      </c>
      <c r="EM269" s="861">
        <v>-13.384693</v>
      </c>
      <c r="EN269" s="861">
        <v>-18.410102999999999</v>
      </c>
      <c r="EO269" s="861">
        <v>96.976428999999996</v>
      </c>
      <c r="EP269" s="861">
        <v>92.326419000000001</v>
      </c>
      <c r="EQ269" s="861">
        <v>-5.0648039999999996</v>
      </c>
      <c r="ER269" s="861">
        <v>1208.34727</v>
      </c>
      <c r="ES269" s="861">
        <v>2877.047603</v>
      </c>
      <c r="ET269" s="861">
        <v>2704.1716689999998</v>
      </c>
      <c r="EU269" s="861"/>
      <c r="EV269" s="861"/>
      <c r="EW269" s="861"/>
      <c r="EX269" s="861"/>
      <c r="EY269" s="861"/>
      <c r="EZ269" s="861"/>
      <c r="FA269" s="861"/>
      <c r="FB269" s="861"/>
      <c r="FC269" s="861"/>
      <c r="FD269" s="861"/>
    </row>
    <row r="270" spans="1:160" x14ac:dyDescent="0.25">
      <c r="A270" s="837">
        <v>46141</v>
      </c>
      <c r="B270" s="836">
        <v>0.55759259259259253</v>
      </c>
      <c r="C270" s="861">
        <v>14640</v>
      </c>
      <c r="D270" s="861">
        <v>0</v>
      </c>
      <c r="E270" s="861">
        <v>0</v>
      </c>
      <c r="F270" s="861">
        <v>75.333219999999997</v>
      </c>
      <c r="G270" s="861">
        <v>71.485545000000002</v>
      </c>
      <c r="H270" s="861">
        <v>64.931987000000007</v>
      </c>
      <c r="I270" s="861">
        <v>73.767782999999994</v>
      </c>
      <c r="J270" s="861">
        <v>71.231407000000004</v>
      </c>
      <c r="K270" s="861">
        <v>71.261105999999998</v>
      </c>
      <c r="L270" s="861">
        <v>73.942454999999995</v>
      </c>
      <c r="M270" s="861">
        <v>74.617603000000003</v>
      </c>
      <c r="N270" s="861">
        <v>-2.3022960000000001</v>
      </c>
      <c r="O270" s="861">
        <v>-4.2512939999999997</v>
      </c>
      <c r="P270" s="861">
        <v>-5.2315110000000002</v>
      </c>
      <c r="Q270" s="861">
        <v>-1.316532</v>
      </c>
      <c r="R270" s="861">
        <v>-2.3312309999999998</v>
      </c>
      <c r="S270" s="861">
        <v>-3.4970919999999999</v>
      </c>
      <c r="T270" s="861">
        <v>82.793942000000001</v>
      </c>
      <c r="U270" s="861">
        <v>73.300979999999996</v>
      </c>
      <c r="V270" s="861">
        <v>95.435490000000001</v>
      </c>
      <c r="W270" s="861">
        <v>94.580646999999999</v>
      </c>
      <c r="X270" s="861">
        <v>-0.83041100000000001</v>
      </c>
      <c r="Y270" s="861">
        <v>-1.152199</v>
      </c>
      <c r="Z270" s="861">
        <v>-5.8011559999999998</v>
      </c>
      <c r="AA270" s="861">
        <v>-5.2782790000000004</v>
      </c>
      <c r="AB270" s="861">
        <v>-5.3024659999999999</v>
      </c>
      <c r="AC270" s="861">
        <v>-7.8291060000000003</v>
      </c>
      <c r="AD270" s="861">
        <v>-9.8273299999999999</v>
      </c>
      <c r="AE270" s="861">
        <v>106.700492</v>
      </c>
      <c r="AF270" s="861">
        <v>99.588548000000003</v>
      </c>
      <c r="AG270" s="861">
        <v>91.150448999999995</v>
      </c>
      <c r="AH270" s="861">
        <v>111.352425</v>
      </c>
      <c r="AI270" s="861">
        <v>91.523446000000007</v>
      </c>
      <c r="AJ270" s="861">
        <v>74.853792999999996</v>
      </c>
      <c r="AK270" s="861">
        <v>-2.016346</v>
      </c>
      <c r="AL270" s="861">
        <v>-5.0055880000000004</v>
      </c>
      <c r="AM270" s="861">
        <v>-3.1875469999999999</v>
      </c>
      <c r="AN270" s="861">
        <v>95.096339</v>
      </c>
      <c r="AO270" s="861">
        <v>93.800569999999993</v>
      </c>
      <c r="AP270" s="861">
        <v>92.937933000000001</v>
      </c>
      <c r="AQ270" s="861">
        <v>90.486424</v>
      </c>
      <c r="AR270" s="861">
        <v>73.167653999999999</v>
      </c>
      <c r="AS270" s="861">
        <v>63.630927</v>
      </c>
      <c r="AT270" s="861">
        <v>78.356218999999996</v>
      </c>
      <c r="AU270" s="861">
        <v>76.196329000000006</v>
      </c>
      <c r="AV270" s="861">
        <v>73.899009000000007</v>
      </c>
      <c r="AW270" s="861">
        <v>73.463025000000002</v>
      </c>
      <c r="AX270" s="861">
        <v>90.641039000000006</v>
      </c>
      <c r="AY270" s="861">
        <v>88.244648999999995</v>
      </c>
      <c r="AZ270" s="861">
        <v>-1.320486</v>
      </c>
      <c r="BA270" s="861">
        <v>-1.5955490000000001</v>
      </c>
      <c r="BB270" s="861">
        <v>-9.1201249999999998</v>
      </c>
      <c r="BC270" s="861">
        <v>-7.7306860000000004</v>
      </c>
      <c r="BD270" s="861">
        <v>-8.7935580000000009</v>
      </c>
      <c r="BE270" s="861">
        <v>-2.253809</v>
      </c>
      <c r="BF270" s="861">
        <v>18.715326000000001</v>
      </c>
      <c r="BG270" s="861">
        <v>134.63998000000001</v>
      </c>
      <c r="BH270" s="861">
        <v>107.73189600000001</v>
      </c>
      <c r="BI270" s="861">
        <v>54.716788999999999</v>
      </c>
      <c r="BJ270" s="861">
        <v>128.146027</v>
      </c>
      <c r="BK270" s="861">
        <v>88.024422999999999</v>
      </c>
      <c r="BL270" s="861">
        <v>78.327218999999999</v>
      </c>
      <c r="BM270" s="861">
        <v>-14.303457999999999</v>
      </c>
      <c r="BN270" s="861">
        <v>-7.7768499999999996</v>
      </c>
      <c r="BO270" s="861">
        <v>-12.159452999999999</v>
      </c>
      <c r="BP270" s="861">
        <v>-7.1233950000000004</v>
      </c>
      <c r="BQ270" s="861">
        <v>88.329848999999996</v>
      </c>
      <c r="BR270" s="861">
        <v>89.180255000000002</v>
      </c>
      <c r="BS270" s="861">
        <v>86.869840999999994</v>
      </c>
      <c r="BT270" s="861">
        <v>60.443094000000002</v>
      </c>
      <c r="BU270" s="861">
        <v>65.540536000000003</v>
      </c>
      <c r="BV270" s="861">
        <v>62.347845999999997</v>
      </c>
      <c r="BW270" s="861">
        <v>65.529002000000006</v>
      </c>
      <c r="BX270" s="861">
        <v>-10.028885000000001</v>
      </c>
      <c r="BY270" s="861">
        <v>-10.699436</v>
      </c>
      <c r="BZ270" s="861">
        <v>-9.5763630000000006</v>
      </c>
      <c r="CA270" s="861">
        <v>-13.592374</v>
      </c>
      <c r="CB270" s="861">
        <v>-5.2622689999999999</v>
      </c>
      <c r="CC270" s="861">
        <v>-1.19943</v>
      </c>
      <c r="CD270" s="861">
        <v>-5.3225530000000001</v>
      </c>
      <c r="CE270" s="861">
        <v>0.40156900000000001</v>
      </c>
      <c r="CF270" s="861">
        <v>-7.7194989999999999</v>
      </c>
      <c r="CG270" s="861">
        <v>0.66170799999999996</v>
      </c>
      <c r="CH270" s="861">
        <v>-8.211665</v>
      </c>
      <c r="CI270" s="861">
        <v>-2.8278699999999999</v>
      </c>
      <c r="CJ270" s="861">
        <v>-5.4942900000000003</v>
      </c>
      <c r="CK270" s="861">
        <v>-1.733357</v>
      </c>
      <c r="CL270" s="861">
        <v>-5.7946470000000003</v>
      </c>
      <c r="CM270" s="861">
        <v>0.52253499999999997</v>
      </c>
      <c r="CN270" s="861">
        <v>-7.5609950000000001</v>
      </c>
      <c r="CO270" s="861">
        <v>-2.2220610000000001</v>
      </c>
      <c r="CP270" s="861">
        <v>-8.0256729999999994</v>
      </c>
      <c r="CQ270" s="861">
        <v>-4.6874770000000003</v>
      </c>
      <c r="CR270" s="861">
        <v>-5.4050630000000002</v>
      </c>
      <c r="CS270" s="861">
        <v>-2.7951589999999999</v>
      </c>
      <c r="CT270" s="861">
        <v>-5.3643729999999996</v>
      </c>
      <c r="CU270" s="861">
        <v>-3.1612279999999999</v>
      </c>
      <c r="CV270" s="861">
        <v>-8.2716510000000003</v>
      </c>
      <c r="CW270" s="861">
        <v>-3.1319780000000002</v>
      </c>
      <c r="CX270" s="861">
        <v>-8.1874260000000003</v>
      </c>
      <c r="CY270" s="861">
        <v>-3.851556</v>
      </c>
      <c r="CZ270" s="861">
        <v>-5.236745</v>
      </c>
      <c r="DA270" s="861">
        <v>-2.6367569999999998</v>
      </c>
      <c r="DB270" s="861">
        <v>-5.756278</v>
      </c>
      <c r="DC270" s="861">
        <v>-2.4864660000000001</v>
      </c>
      <c r="DD270" s="861">
        <v>-8.0528289999999991</v>
      </c>
      <c r="DE270" s="861">
        <v>-5.0659799999999997</v>
      </c>
      <c r="DF270" s="861">
        <v>-8.3256040000000002</v>
      </c>
      <c r="DG270" s="861">
        <v>-4.7502810000000002</v>
      </c>
      <c r="DH270" s="861">
        <v>-5.0356639999999997</v>
      </c>
      <c r="DI270" s="861">
        <v>-3.3047689999999998</v>
      </c>
      <c r="DJ270" s="861">
        <v>-5.319706</v>
      </c>
      <c r="DK270" s="861">
        <v>-3.9492129999999999</v>
      </c>
      <c r="DL270" s="861">
        <v>-8.2231670000000001</v>
      </c>
      <c r="DM270" s="861">
        <v>-6.2904980000000004</v>
      </c>
      <c r="DN270" s="861">
        <v>-8.3972219999999993</v>
      </c>
      <c r="DO270" s="861">
        <v>-5.7307980000000001</v>
      </c>
      <c r="DP270" s="861">
        <v>-5.4795870000000004</v>
      </c>
      <c r="DQ270" s="861">
        <v>-3.9431699999999998</v>
      </c>
      <c r="DR270" s="861">
        <v>-5.9391360000000004</v>
      </c>
      <c r="DS270" s="861">
        <v>-4.9163969999999999</v>
      </c>
      <c r="DT270" s="861">
        <v>-7.8638519999999996</v>
      </c>
      <c r="DU270" s="861">
        <v>-7.2046999999999999</v>
      </c>
      <c r="DV270" s="861">
        <v>-8.5657300000000003</v>
      </c>
      <c r="DW270" s="861">
        <v>-4.9555379999999998</v>
      </c>
      <c r="DX270" s="861">
        <v>14.452351</v>
      </c>
      <c r="DY270" s="861">
        <v>11.428016</v>
      </c>
      <c r="DZ270" s="861">
        <v>165.63385700000001</v>
      </c>
      <c r="EA270" s="861">
        <v>155.21276499999999</v>
      </c>
      <c r="EB270" s="861">
        <v>119.85</v>
      </c>
      <c r="EC270" s="861">
        <v>3.2509999999999999</v>
      </c>
      <c r="ED270" s="861">
        <v>383.1</v>
      </c>
      <c r="EE270" s="861">
        <v>119.67</v>
      </c>
      <c r="EF270" s="861">
        <v>5.6609999999999996</v>
      </c>
      <c r="EG270" s="861">
        <v>669.7</v>
      </c>
      <c r="EH270" s="861">
        <v>119.84</v>
      </c>
      <c r="EI270" s="861">
        <v>5.3789999999999996</v>
      </c>
      <c r="EJ270" s="861">
        <v>635.4</v>
      </c>
      <c r="EK270" s="861">
        <v>10.830215000000001</v>
      </c>
      <c r="EL270" s="861">
        <v>7.0571349999999997</v>
      </c>
      <c r="EM270" s="861">
        <v>-14.017761999999999</v>
      </c>
      <c r="EN270" s="861">
        <v>-19.216588000000002</v>
      </c>
      <c r="EO270" s="861">
        <v>96.454397</v>
      </c>
      <c r="EP270" s="861">
        <v>91.963569000000007</v>
      </c>
      <c r="EQ270" s="861">
        <v>-5.0432189999999997</v>
      </c>
      <c r="ER270" s="861">
        <v>1214.7139629999999</v>
      </c>
      <c r="ES270" s="861">
        <v>2888.2264829999999</v>
      </c>
      <c r="ET270" s="861">
        <v>2714.77513</v>
      </c>
      <c r="EU270" s="861"/>
      <c r="EV270" s="861"/>
      <c r="EW270" s="861"/>
      <c r="EX270" s="861"/>
      <c r="EY270" s="861"/>
      <c r="EZ270" s="861"/>
      <c r="FA270" s="861"/>
      <c r="FB270" s="861"/>
      <c r="FC270" s="861"/>
      <c r="FD270" s="861"/>
    </row>
    <row r="271" spans="1:160" x14ac:dyDescent="0.25">
      <c r="A271" s="837">
        <v>46141</v>
      </c>
      <c r="B271" s="836">
        <v>0.55828703703703708</v>
      </c>
      <c r="C271" s="861">
        <v>14700</v>
      </c>
      <c r="D271" s="861">
        <v>0</v>
      </c>
      <c r="E271" s="861">
        <v>0</v>
      </c>
      <c r="F271" s="861">
        <v>75.325164000000001</v>
      </c>
      <c r="G271" s="861">
        <v>71.508838999999995</v>
      </c>
      <c r="H271" s="861">
        <v>64.903312</v>
      </c>
      <c r="I271" s="861">
        <v>73.790327000000005</v>
      </c>
      <c r="J271" s="861">
        <v>71.131394999999998</v>
      </c>
      <c r="K271" s="861">
        <v>71.247653999999997</v>
      </c>
      <c r="L271" s="861">
        <v>73.951982999999998</v>
      </c>
      <c r="M271" s="861">
        <v>74.616557999999998</v>
      </c>
      <c r="N271" s="861">
        <v>-2.5386730000000002</v>
      </c>
      <c r="O271" s="861">
        <v>-4.4516349999999996</v>
      </c>
      <c r="P271" s="861">
        <v>-5.6055140000000003</v>
      </c>
      <c r="Q271" s="861">
        <v>-1.4708650000000001</v>
      </c>
      <c r="R271" s="861">
        <v>-2.5493510000000001</v>
      </c>
      <c r="S271" s="861">
        <v>-3.7704439999999999</v>
      </c>
      <c r="T271" s="861">
        <v>82.603943999999998</v>
      </c>
      <c r="U271" s="861">
        <v>73.047900999999996</v>
      </c>
      <c r="V271" s="861">
        <v>94.876407999999998</v>
      </c>
      <c r="W271" s="861">
        <v>93.999121000000002</v>
      </c>
      <c r="X271" s="861">
        <v>-1.174553</v>
      </c>
      <c r="Y271" s="861">
        <v>-1.5468150000000001</v>
      </c>
      <c r="Z271" s="861">
        <v>-6.2317629999999999</v>
      </c>
      <c r="AA271" s="861">
        <v>-5.7803230000000001</v>
      </c>
      <c r="AB271" s="861">
        <v>-5.7614260000000002</v>
      </c>
      <c r="AC271" s="861">
        <v>-8.3324850000000001</v>
      </c>
      <c r="AD271" s="861">
        <v>-10.294155</v>
      </c>
      <c r="AE271" s="861">
        <v>105.591016</v>
      </c>
      <c r="AF271" s="861">
        <v>98.961430000000007</v>
      </c>
      <c r="AG271" s="861">
        <v>90.576635999999993</v>
      </c>
      <c r="AH271" s="861">
        <v>110.020393</v>
      </c>
      <c r="AI271" s="861">
        <v>91.106465999999998</v>
      </c>
      <c r="AJ271" s="861">
        <v>74.235922000000002</v>
      </c>
      <c r="AK271" s="861">
        <v>-2.5959319999999999</v>
      </c>
      <c r="AL271" s="861">
        <v>-5.5764610000000001</v>
      </c>
      <c r="AM271" s="861">
        <v>-3.5978850000000002</v>
      </c>
      <c r="AN271" s="861">
        <v>94.554068000000001</v>
      </c>
      <c r="AO271" s="861">
        <v>93.245615999999998</v>
      </c>
      <c r="AP271" s="861">
        <v>92.128615999999994</v>
      </c>
      <c r="AQ271" s="861">
        <v>90.033154999999994</v>
      </c>
      <c r="AR271" s="861">
        <v>73.214082000000005</v>
      </c>
      <c r="AS271" s="861">
        <v>63.602105000000002</v>
      </c>
      <c r="AT271" s="861">
        <v>78.194999999999993</v>
      </c>
      <c r="AU271" s="861">
        <v>76.037655000000001</v>
      </c>
      <c r="AV271" s="861">
        <v>74.164520999999993</v>
      </c>
      <c r="AW271" s="861">
        <v>73.334393000000006</v>
      </c>
      <c r="AX271" s="861">
        <v>90.207876999999996</v>
      </c>
      <c r="AY271" s="861">
        <v>87.910172000000003</v>
      </c>
      <c r="AZ271" s="861">
        <v>-1.7454069999999999</v>
      </c>
      <c r="BA271" s="861">
        <v>-1.9872829999999999</v>
      </c>
      <c r="BB271" s="861">
        <v>-9.7198799999999999</v>
      </c>
      <c r="BC271" s="861">
        <v>-8.2200780000000009</v>
      </c>
      <c r="BD271" s="861">
        <v>-9.4577089999999995</v>
      </c>
      <c r="BE271" s="861">
        <v>-2.9784009999999999</v>
      </c>
      <c r="BF271" s="861">
        <v>18.074041000000001</v>
      </c>
      <c r="BG271" s="861">
        <v>133.86521300000001</v>
      </c>
      <c r="BH271" s="861">
        <v>107.35193599999999</v>
      </c>
      <c r="BI271" s="861">
        <v>54.471587999999997</v>
      </c>
      <c r="BJ271" s="861">
        <v>127.13700900000001</v>
      </c>
      <c r="BK271" s="861">
        <v>87.58014</v>
      </c>
      <c r="BL271" s="861">
        <v>77.869499000000005</v>
      </c>
      <c r="BM271" s="861">
        <v>-14.954696</v>
      </c>
      <c r="BN271" s="861">
        <v>-8.5222130000000007</v>
      </c>
      <c r="BO271" s="861">
        <v>-12.85012</v>
      </c>
      <c r="BP271" s="861">
        <v>-7.7903529999999996</v>
      </c>
      <c r="BQ271" s="861">
        <v>87.943010999999998</v>
      </c>
      <c r="BR271" s="861">
        <v>88.895027999999996</v>
      </c>
      <c r="BS271" s="861">
        <v>86.605528000000007</v>
      </c>
      <c r="BT271" s="861">
        <v>60.625587000000003</v>
      </c>
      <c r="BU271" s="861">
        <v>65.436942000000002</v>
      </c>
      <c r="BV271" s="861">
        <v>62.408946</v>
      </c>
      <c r="BW271" s="861">
        <v>65.518107999999998</v>
      </c>
      <c r="BX271" s="861">
        <v>-10.664355</v>
      </c>
      <c r="BY271" s="861">
        <v>-11.176169</v>
      </c>
      <c r="BZ271" s="861">
        <v>-10.215439999999999</v>
      </c>
      <c r="CA271" s="861">
        <v>-14.202451999999999</v>
      </c>
      <c r="CB271" s="861">
        <v>-5.2440930000000003</v>
      </c>
      <c r="CC271" s="861">
        <v>-1.214129</v>
      </c>
      <c r="CD271" s="861">
        <v>-5.2893629999999998</v>
      </c>
      <c r="CE271" s="861">
        <v>0.41414899999999999</v>
      </c>
      <c r="CF271" s="861">
        <v>-7.6934370000000003</v>
      </c>
      <c r="CG271" s="861">
        <v>0.65973999999999999</v>
      </c>
      <c r="CH271" s="861">
        <v>-8.2093159999999994</v>
      </c>
      <c r="CI271" s="861">
        <v>-2.813939</v>
      </c>
      <c r="CJ271" s="861">
        <v>-5.4891540000000001</v>
      </c>
      <c r="CK271" s="861">
        <v>-1.7438990000000001</v>
      </c>
      <c r="CL271" s="861">
        <v>-5.7842770000000003</v>
      </c>
      <c r="CM271" s="861">
        <v>0.52218699999999996</v>
      </c>
      <c r="CN271" s="861">
        <v>-7.5513019999999997</v>
      </c>
      <c r="CO271" s="861">
        <v>-2.2156929999999999</v>
      </c>
      <c r="CP271" s="861">
        <v>-8.0006409999999999</v>
      </c>
      <c r="CQ271" s="861">
        <v>-4.6863109999999999</v>
      </c>
      <c r="CR271" s="861">
        <v>-5.3941109999999997</v>
      </c>
      <c r="CS271" s="861">
        <v>-2.8046690000000001</v>
      </c>
      <c r="CT271" s="861">
        <v>-5.3562099999999999</v>
      </c>
      <c r="CU271" s="861">
        <v>-3.172593</v>
      </c>
      <c r="CV271" s="861">
        <v>-8.2723429999999993</v>
      </c>
      <c r="CW271" s="861">
        <v>-3.1354500000000001</v>
      </c>
      <c r="CX271" s="861">
        <v>-8.1548639999999999</v>
      </c>
      <c r="CY271" s="861">
        <v>-3.8810319999999998</v>
      </c>
      <c r="CZ271" s="861">
        <v>-5.2122520000000003</v>
      </c>
      <c r="DA271" s="861">
        <v>-2.6410990000000001</v>
      </c>
      <c r="DB271" s="861">
        <v>-5.7168210000000004</v>
      </c>
      <c r="DC271" s="861">
        <v>-2.4973000000000001</v>
      </c>
      <c r="DD271" s="861">
        <v>-8.023066</v>
      </c>
      <c r="DE271" s="861">
        <v>-5.0903749999999999</v>
      </c>
      <c r="DF271" s="861">
        <v>-8.3131439999999994</v>
      </c>
      <c r="DG271" s="861">
        <v>-4.7700069999999997</v>
      </c>
      <c r="DH271" s="861">
        <v>-5.0200079999999998</v>
      </c>
      <c r="DI271" s="861">
        <v>-3.341097</v>
      </c>
      <c r="DJ271" s="861">
        <v>-5.3193450000000002</v>
      </c>
      <c r="DK271" s="861">
        <v>-3.986043</v>
      </c>
      <c r="DL271" s="861">
        <v>-8.1798149999999996</v>
      </c>
      <c r="DM271" s="861">
        <v>-6.3200620000000001</v>
      </c>
      <c r="DN271" s="861">
        <v>-8.3758669999999995</v>
      </c>
      <c r="DO271" s="861">
        <v>-5.7421629999999997</v>
      </c>
      <c r="DP271" s="861">
        <v>-5.44435</v>
      </c>
      <c r="DQ271" s="861">
        <v>-3.9683769999999998</v>
      </c>
      <c r="DR271" s="861">
        <v>-5.9075329999999999</v>
      </c>
      <c r="DS271" s="861">
        <v>-4.9444359999999996</v>
      </c>
      <c r="DT271" s="861">
        <v>-7.8425060000000002</v>
      </c>
      <c r="DU271" s="861">
        <v>-7.225428</v>
      </c>
      <c r="DV271" s="861">
        <v>-8.5499270000000003</v>
      </c>
      <c r="DW271" s="861">
        <v>-4.9742790000000001</v>
      </c>
      <c r="DX271" s="861">
        <v>14.229359000000001</v>
      </c>
      <c r="DY271" s="861">
        <v>11.124634</v>
      </c>
      <c r="DZ271" s="861">
        <v>164.74897999999999</v>
      </c>
      <c r="EA271" s="861">
        <v>154.27734100000001</v>
      </c>
      <c r="EB271" s="861">
        <v>120.44</v>
      </c>
      <c r="EC271" s="861">
        <v>1.24</v>
      </c>
      <c r="ED271" s="861">
        <v>132.5</v>
      </c>
      <c r="EE271" s="861">
        <v>120.35</v>
      </c>
      <c r="EF271" s="861">
        <v>5.6280000000000001</v>
      </c>
      <c r="EG271" s="861">
        <v>665.8</v>
      </c>
      <c r="EH271" s="861">
        <v>120.49</v>
      </c>
      <c r="EI271" s="861">
        <v>5.3159999999999998</v>
      </c>
      <c r="EJ271" s="861">
        <v>633.79999999999995</v>
      </c>
      <c r="EK271" s="861">
        <v>10.788591</v>
      </c>
      <c r="EL271" s="861">
        <v>6.913265</v>
      </c>
      <c r="EM271" s="861">
        <v>-14.386476</v>
      </c>
      <c r="EN271" s="861">
        <v>-19.763385</v>
      </c>
      <c r="EO271" s="861">
        <v>96.080573000000001</v>
      </c>
      <c r="EP271" s="861">
        <v>91.550681999999995</v>
      </c>
      <c r="EQ271" s="861">
        <v>-5.0399180000000001</v>
      </c>
      <c r="ER271" s="861">
        <v>1217.8290260000001</v>
      </c>
      <c r="ES271" s="861">
        <v>2899.3559700000001</v>
      </c>
      <c r="ET271" s="861">
        <v>2725.321645</v>
      </c>
      <c r="EU271" s="861"/>
      <c r="EV271" s="861"/>
      <c r="EW271" s="861"/>
      <c r="EX271" s="861"/>
      <c r="EY271" s="861"/>
      <c r="EZ271" s="861"/>
      <c r="FA271" s="861"/>
      <c r="FB271" s="861"/>
      <c r="FC271" s="861"/>
      <c r="FD271" s="861"/>
    </row>
    <row r="272" spans="1:160" x14ac:dyDescent="0.25">
      <c r="A272" s="837">
        <v>46141</v>
      </c>
      <c r="B272" s="836">
        <v>0.55898148148148141</v>
      </c>
      <c r="C272" s="861">
        <v>14760</v>
      </c>
      <c r="D272" s="861">
        <v>0</v>
      </c>
      <c r="E272" s="861">
        <v>0</v>
      </c>
      <c r="F272" s="861">
        <v>75.141858999999997</v>
      </c>
      <c r="G272" s="861">
        <v>71.502869000000004</v>
      </c>
      <c r="H272" s="861">
        <v>64.764763000000002</v>
      </c>
      <c r="I272" s="861">
        <v>73.777800999999997</v>
      </c>
      <c r="J272" s="861">
        <v>71.089973999999998</v>
      </c>
      <c r="K272" s="861">
        <v>71.258849999999995</v>
      </c>
      <c r="L272" s="861">
        <v>73.961927000000003</v>
      </c>
      <c r="M272" s="861">
        <v>74.614239999999995</v>
      </c>
      <c r="N272" s="861">
        <v>-2.7682959999999999</v>
      </c>
      <c r="O272" s="861">
        <v>-4.8723179999999999</v>
      </c>
      <c r="P272" s="861">
        <v>-5.8534889999999997</v>
      </c>
      <c r="Q272" s="861">
        <v>-1.764772</v>
      </c>
      <c r="R272" s="861">
        <v>-2.9319280000000001</v>
      </c>
      <c r="S272" s="861">
        <v>-3.834365</v>
      </c>
      <c r="T272" s="861">
        <v>82.733580000000003</v>
      </c>
      <c r="U272" s="861">
        <v>73.157826</v>
      </c>
      <c r="V272" s="861">
        <v>94.895831000000001</v>
      </c>
      <c r="W272" s="861">
        <v>93.974345999999997</v>
      </c>
      <c r="X272" s="861">
        <v>-1.4726859999999999</v>
      </c>
      <c r="Y272" s="861">
        <v>-1.8847750000000001</v>
      </c>
      <c r="Z272" s="861">
        <v>-6.5680009999999998</v>
      </c>
      <c r="AA272" s="861">
        <v>-6.0813410000000001</v>
      </c>
      <c r="AB272" s="861">
        <v>-6.1047890000000002</v>
      </c>
      <c r="AC272" s="861">
        <v>-8.6060580000000009</v>
      </c>
      <c r="AD272" s="861">
        <v>-10.55045</v>
      </c>
      <c r="AE272" s="861">
        <v>105.070891</v>
      </c>
      <c r="AF272" s="861">
        <v>98.500756999999993</v>
      </c>
      <c r="AG272" s="861">
        <v>90.111149999999995</v>
      </c>
      <c r="AH272" s="861">
        <v>109.286535</v>
      </c>
      <c r="AI272" s="861">
        <v>90.999413000000004</v>
      </c>
      <c r="AJ272" s="861">
        <v>74.224425999999994</v>
      </c>
      <c r="AK272" s="861">
        <v>-3.040578</v>
      </c>
      <c r="AL272" s="861">
        <v>-5.9067270000000001</v>
      </c>
      <c r="AM272" s="861">
        <v>-3.8350970000000002</v>
      </c>
      <c r="AN272" s="861">
        <v>94.171372000000005</v>
      </c>
      <c r="AO272" s="861">
        <v>93.281689999999998</v>
      </c>
      <c r="AP272" s="861">
        <v>91.849134000000006</v>
      </c>
      <c r="AQ272" s="861">
        <v>89.813211999999993</v>
      </c>
      <c r="AR272" s="861">
        <v>73.175056999999995</v>
      </c>
      <c r="AS272" s="861">
        <v>63.676945000000003</v>
      </c>
      <c r="AT272" s="861">
        <v>78.180124000000006</v>
      </c>
      <c r="AU272" s="861">
        <v>76.018944000000005</v>
      </c>
      <c r="AV272" s="861">
        <v>73.884422000000001</v>
      </c>
      <c r="AW272" s="861">
        <v>73.344904</v>
      </c>
      <c r="AX272" s="861">
        <v>90.118988000000002</v>
      </c>
      <c r="AY272" s="861">
        <v>87.739062000000004</v>
      </c>
      <c r="AZ272" s="861">
        <v>-2.0056150000000001</v>
      </c>
      <c r="BA272" s="861">
        <v>-2.2721610000000001</v>
      </c>
      <c r="BB272" s="861">
        <v>-10.094963</v>
      </c>
      <c r="BC272" s="861">
        <v>-8.6420399999999997</v>
      </c>
      <c r="BD272" s="861">
        <v>-9.8579729999999994</v>
      </c>
      <c r="BE272" s="861">
        <v>-3.5491869999999999</v>
      </c>
      <c r="BF272" s="861">
        <v>17.896892999999999</v>
      </c>
      <c r="BG272" s="861">
        <v>133.849321</v>
      </c>
      <c r="BH272" s="861">
        <v>106.944102</v>
      </c>
      <c r="BI272" s="861">
        <v>54.303801999999997</v>
      </c>
      <c r="BJ272" s="861">
        <v>126.883402</v>
      </c>
      <c r="BK272" s="861">
        <v>87.507555999999994</v>
      </c>
      <c r="BL272" s="861">
        <v>77.824723000000006</v>
      </c>
      <c r="BM272" s="861">
        <v>-15.301666000000001</v>
      </c>
      <c r="BN272" s="861">
        <v>-8.937163</v>
      </c>
      <c r="BO272" s="861">
        <v>-13.274994</v>
      </c>
      <c r="BP272" s="861">
        <v>-8.1893809999999991</v>
      </c>
      <c r="BQ272" s="861">
        <v>87.872704999999996</v>
      </c>
      <c r="BR272" s="861">
        <v>88.823032999999995</v>
      </c>
      <c r="BS272" s="861">
        <v>86.437895999999995</v>
      </c>
      <c r="BT272" s="861">
        <v>60.624209999999998</v>
      </c>
      <c r="BU272" s="861">
        <v>65.396803000000006</v>
      </c>
      <c r="BV272" s="861">
        <v>62.355798</v>
      </c>
      <c r="BW272" s="861">
        <v>65.528807999999998</v>
      </c>
      <c r="BX272" s="861">
        <v>-11.006385999999999</v>
      </c>
      <c r="BY272" s="861">
        <v>-11.454032</v>
      </c>
      <c r="BZ272" s="861">
        <v>-10.688791999999999</v>
      </c>
      <c r="CA272" s="861">
        <v>-14.613085</v>
      </c>
      <c r="CB272" s="861">
        <v>-5.2463790000000001</v>
      </c>
      <c r="CC272" s="861">
        <v>-1.201665</v>
      </c>
      <c r="CD272" s="861">
        <v>-5.2907960000000003</v>
      </c>
      <c r="CE272" s="861">
        <v>0.43396899999999999</v>
      </c>
      <c r="CF272" s="861">
        <v>-7.7081619999999997</v>
      </c>
      <c r="CG272" s="861">
        <v>0.66597499999999998</v>
      </c>
      <c r="CH272" s="861">
        <v>-8.2172280000000004</v>
      </c>
      <c r="CI272" s="861">
        <v>-2.8009029999999999</v>
      </c>
      <c r="CJ272" s="861">
        <v>-5.4741999999999997</v>
      </c>
      <c r="CK272" s="861">
        <v>-1.729109</v>
      </c>
      <c r="CL272" s="861">
        <v>-5.7698590000000003</v>
      </c>
      <c r="CM272" s="861">
        <v>0.57062500000000005</v>
      </c>
      <c r="CN272" s="861">
        <v>-7.5463889999999996</v>
      </c>
      <c r="CO272" s="861">
        <v>-2.2043309999999998</v>
      </c>
      <c r="CP272" s="861">
        <v>-8.0334669999999999</v>
      </c>
      <c r="CQ272" s="861">
        <v>-4.6891800000000003</v>
      </c>
      <c r="CR272" s="861">
        <v>-5.3937220000000003</v>
      </c>
      <c r="CS272" s="861">
        <v>-2.8061379999999998</v>
      </c>
      <c r="CT272" s="861">
        <v>-5.3380700000000001</v>
      </c>
      <c r="CU272" s="861">
        <v>-3.1563729999999999</v>
      </c>
      <c r="CV272" s="861">
        <v>-8.2648840000000003</v>
      </c>
      <c r="CW272" s="861">
        <v>-3.1136590000000002</v>
      </c>
      <c r="CX272" s="861">
        <v>-8.1598839999999999</v>
      </c>
      <c r="CY272" s="861">
        <v>-3.8757920000000001</v>
      </c>
      <c r="CZ272" s="861">
        <v>-5.1893019999999996</v>
      </c>
      <c r="DA272" s="861">
        <v>-2.6344530000000002</v>
      </c>
      <c r="DB272" s="861">
        <v>-5.688701</v>
      </c>
      <c r="DC272" s="861">
        <v>-2.4925109999999999</v>
      </c>
      <c r="DD272" s="861">
        <v>-8.0008040000000005</v>
      </c>
      <c r="DE272" s="861">
        <v>-5.0663520000000002</v>
      </c>
      <c r="DF272" s="861">
        <v>-8.3100459999999998</v>
      </c>
      <c r="DG272" s="861">
        <v>-4.7380680000000002</v>
      </c>
      <c r="DH272" s="861">
        <v>-4.9875910000000001</v>
      </c>
      <c r="DI272" s="861">
        <v>-3.3233130000000002</v>
      </c>
      <c r="DJ272" s="861">
        <v>-5.2842690000000001</v>
      </c>
      <c r="DK272" s="861">
        <v>-3.967311</v>
      </c>
      <c r="DL272" s="861">
        <v>-8.1763630000000003</v>
      </c>
      <c r="DM272" s="861">
        <v>-6.3049559999999998</v>
      </c>
      <c r="DN272" s="861">
        <v>-8.3774490000000004</v>
      </c>
      <c r="DO272" s="861">
        <v>-5.7474679999999996</v>
      </c>
      <c r="DP272" s="861">
        <v>-5.438936</v>
      </c>
      <c r="DQ272" s="861">
        <v>-3.9589430000000001</v>
      </c>
      <c r="DR272" s="861">
        <v>-5.91439</v>
      </c>
      <c r="DS272" s="861">
        <v>-4.9359190000000002</v>
      </c>
      <c r="DT272" s="861">
        <v>-7.8367180000000003</v>
      </c>
      <c r="DU272" s="861">
        <v>-7.2154400000000001</v>
      </c>
      <c r="DV272" s="861">
        <v>-8.5636740000000007</v>
      </c>
      <c r="DW272" s="861">
        <v>-4.9856210000000001</v>
      </c>
      <c r="DX272" s="861">
        <v>14.106733999999999</v>
      </c>
      <c r="DY272" s="861">
        <v>10.908447000000001</v>
      </c>
      <c r="DZ272" s="861">
        <v>164.27509499999999</v>
      </c>
      <c r="EA272" s="861">
        <v>153.88919300000001</v>
      </c>
      <c r="EB272" s="861">
        <v>119.87</v>
      </c>
      <c r="EC272" s="861">
        <v>3.2480000000000002</v>
      </c>
      <c r="ED272" s="861">
        <v>383.9</v>
      </c>
      <c r="EE272" s="861">
        <v>119.9</v>
      </c>
      <c r="EF272" s="861">
        <v>5.617</v>
      </c>
      <c r="EG272" s="861">
        <v>665.2</v>
      </c>
      <c r="EH272" s="861">
        <v>119.92</v>
      </c>
      <c r="EI272" s="861">
        <v>5.3049999999999997</v>
      </c>
      <c r="EJ272" s="861">
        <v>627.9</v>
      </c>
      <c r="EK272" s="861">
        <v>10.755072999999999</v>
      </c>
      <c r="EL272" s="861">
        <v>6.8810770000000003</v>
      </c>
      <c r="EM272" s="861">
        <v>-14.590170000000001</v>
      </c>
      <c r="EN272" s="861">
        <v>-20.156071000000001</v>
      </c>
      <c r="EO272" s="861">
        <v>95.879819999999995</v>
      </c>
      <c r="EP272" s="861">
        <v>91.378865000000005</v>
      </c>
      <c r="EQ272" s="861">
        <v>-5.0310050000000004</v>
      </c>
      <c r="ER272" s="861">
        <v>1221.243473</v>
      </c>
      <c r="ES272" s="861">
        <v>2910.4619389999998</v>
      </c>
      <c r="ET272" s="861">
        <v>2735.8023619999999</v>
      </c>
      <c r="EU272" s="861"/>
      <c r="EV272" s="861"/>
      <c r="EW272" s="861"/>
      <c r="EX272" s="861"/>
      <c r="EY272" s="861"/>
      <c r="EZ272" s="861"/>
      <c r="FA272" s="861"/>
      <c r="FB272" s="861"/>
      <c r="FC272" s="861"/>
      <c r="FD272" s="861"/>
    </row>
    <row r="273" spans="1:160" x14ac:dyDescent="0.25">
      <c r="A273" s="837">
        <v>46141</v>
      </c>
      <c r="B273" s="836">
        <v>0.55967592592592597</v>
      </c>
      <c r="C273" s="861">
        <v>14820</v>
      </c>
      <c r="D273" s="861">
        <v>0</v>
      </c>
      <c r="E273" s="861">
        <v>0</v>
      </c>
      <c r="F273" s="861">
        <v>75.203920999999994</v>
      </c>
      <c r="G273" s="861">
        <v>71.463403</v>
      </c>
      <c r="H273" s="861">
        <v>64.875045999999998</v>
      </c>
      <c r="I273" s="861">
        <v>73.765724000000006</v>
      </c>
      <c r="J273" s="861">
        <v>71.038392000000002</v>
      </c>
      <c r="K273" s="861">
        <v>71.221704000000003</v>
      </c>
      <c r="L273" s="861">
        <v>73.941868999999997</v>
      </c>
      <c r="M273" s="861">
        <v>74.599267999999995</v>
      </c>
      <c r="N273" s="861">
        <v>-3.0093549999999998</v>
      </c>
      <c r="O273" s="861">
        <v>-5.0685310000000001</v>
      </c>
      <c r="P273" s="861">
        <v>-6.0882500000000004</v>
      </c>
      <c r="Q273" s="861">
        <v>-1.7711239999999999</v>
      </c>
      <c r="R273" s="861">
        <v>-3.0069870000000001</v>
      </c>
      <c r="S273" s="861">
        <v>-4.1559400000000002</v>
      </c>
      <c r="T273" s="861">
        <v>82.319564</v>
      </c>
      <c r="U273" s="861">
        <v>73.290403999999995</v>
      </c>
      <c r="V273" s="861">
        <v>94.565341000000004</v>
      </c>
      <c r="W273" s="861">
        <v>93.687331999999998</v>
      </c>
      <c r="X273" s="861">
        <v>-1.568743</v>
      </c>
      <c r="Y273" s="861">
        <v>-2.0667740000000001</v>
      </c>
      <c r="Z273" s="861">
        <v>-6.8358509999999999</v>
      </c>
      <c r="AA273" s="861">
        <v>-6.3951830000000003</v>
      </c>
      <c r="AB273" s="861">
        <v>-6.3276849999999998</v>
      </c>
      <c r="AC273" s="861">
        <v>-8.8429479999999998</v>
      </c>
      <c r="AD273" s="861">
        <v>-10.71059</v>
      </c>
      <c r="AE273" s="861">
        <v>104.65903</v>
      </c>
      <c r="AF273" s="861">
        <v>98.098198999999994</v>
      </c>
      <c r="AG273" s="861">
        <v>89.614210999999997</v>
      </c>
      <c r="AH273" s="861">
        <v>108.706852</v>
      </c>
      <c r="AI273" s="861">
        <v>90.710149000000001</v>
      </c>
      <c r="AJ273" s="861">
        <v>73.886767000000006</v>
      </c>
      <c r="AK273" s="861">
        <v>-3.4187820000000002</v>
      </c>
      <c r="AL273" s="861">
        <v>-6.0820299999999996</v>
      </c>
      <c r="AM273" s="861">
        <v>-4.0698090000000002</v>
      </c>
      <c r="AN273" s="861">
        <v>94.030101000000002</v>
      </c>
      <c r="AO273" s="861">
        <v>93.022360000000006</v>
      </c>
      <c r="AP273" s="861">
        <v>91.768371999999999</v>
      </c>
      <c r="AQ273" s="861">
        <v>89.670387000000005</v>
      </c>
      <c r="AR273" s="861">
        <v>73.112022999999994</v>
      </c>
      <c r="AS273" s="861">
        <v>63.661574999999999</v>
      </c>
      <c r="AT273" s="861">
        <v>78.249385000000004</v>
      </c>
      <c r="AU273" s="861">
        <v>75.989237000000003</v>
      </c>
      <c r="AV273" s="861">
        <v>73.720971000000006</v>
      </c>
      <c r="AW273" s="861">
        <v>73.081027000000006</v>
      </c>
      <c r="AX273" s="861">
        <v>90.004672999999997</v>
      </c>
      <c r="AY273" s="861">
        <v>87.627347999999998</v>
      </c>
      <c r="AZ273" s="861">
        <v>-2.1851720000000001</v>
      </c>
      <c r="BA273" s="861">
        <v>-2.410053</v>
      </c>
      <c r="BB273" s="861">
        <v>-10.424272999999999</v>
      </c>
      <c r="BC273" s="861">
        <v>-8.9345189999999999</v>
      </c>
      <c r="BD273" s="861">
        <v>-10.18716</v>
      </c>
      <c r="BE273" s="861">
        <v>-3.8351479999999998</v>
      </c>
      <c r="BF273" s="861">
        <v>18.429179000000001</v>
      </c>
      <c r="BG273" s="861">
        <v>133.694051</v>
      </c>
      <c r="BH273" s="861">
        <v>106.772465</v>
      </c>
      <c r="BI273" s="861">
        <v>54.297145999999998</v>
      </c>
      <c r="BJ273" s="861">
        <v>126.867429</v>
      </c>
      <c r="BK273" s="861">
        <v>87.377626000000006</v>
      </c>
      <c r="BL273" s="861">
        <v>77.483608000000004</v>
      </c>
      <c r="BM273" s="861">
        <v>-15.670000999999999</v>
      </c>
      <c r="BN273" s="861">
        <v>-9.1584749999999993</v>
      </c>
      <c r="BO273" s="861">
        <v>-13.616288000000001</v>
      </c>
      <c r="BP273" s="861">
        <v>-8.6042679999999994</v>
      </c>
      <c r="BQ273" s="861">
        <v>87.725677000000005</v>
      </c>
      <c r="BR273" s="861">
        <v>88.648229999999998</v>
      </c>
      <c r="BS273" s="861">
        <v>86.171306000000001</v>
      </c>
      <c r="BT273" s="861">
        <v>60.532479000000002</v>
      </c>
      <c r="BU273" s="861">
        <v>65.413509000000005</v>
      </c>
      <c r="BV273" s="861">
        <v>62.401721000000002</v>
      </c>
      <c r="BW273" s="861">
        <v>65.516891000000001</v>
      </c>
      <c r="BX273" s="861">
        <v>-10.983790000000001</v>
      </c>
      <c r="BY273" s="861">
        <v>-11.617241999999999</v>
      </c>
      <c r="BZ273" s="861">
        <v>-11.075751</v>
      </c>
      <c r="CA273" s="861">
        <v>-14.886099</v>
      </c>
      <c r="CB273" s="861">
        <v>-5.2023099999999998</v>
      </c>
      <c r="CC273" s="861">
        <v>-1.2056560000000001</v>
      </c>
      <c r="CD273" s="861">
        <v>-5.2868930000000001</v>
      </c>
      <c r="CE273" s="861">
        <v>0.39581899999999998</v>
      </c>
      <c r="CF273" s="861">
        <v>-7.6870320000000003</v>
      </c>
      <c r="CG273" s="861">
        <v>0.67252299999999998</v>
      </c>
      <c r="CH273" s="861">
        <v>-8.1855879999999992</v>
      </c>
      <c r="CI273" s="861">
        <v>-2.8020119999999999</v>
      </c>
      <c r="CJ273" s="861">
        <v>-5.455743</v>
      </c>
      <c r="CK273" s="861">
        <v>-1.698359</v>
      </c>
      <c r="CL273" s="861">
        <v>-5.7645549999999997</v>
      </c>
      <c r="CM273" s="861">
        <v>0.53340699999999996</v>
      </c>
      <c r="CN273" s="861">
        <v>-7.521992</v>
      </c>
      <c r="CO273" s="861">
        <v>-2.2028530000000002</v>
      </c>
      <c r="CP273" s="861">
        <v>-7.987114</v>
      </c>
      <c r="CQ273" s="861">
        <v>-4.6309699999999996</v>
      </c>
      <c r="CR273" s="861">
        <v>-5.3755139999999999</v>
      </c>
      <c r="CS273" s="861">
        <v>-2.7907869999999999</v>
      </c>
      <c r="CT273" s="861">
        <v>-5.3645860000000001</v>
      </c>
      <c r="CU273" s="861">
        <v>-3.1665480000000001</v>
      </c>
      <c r="CV273" s="861">
        <v>-8.2405080000000002</v>
      </c>
      <c r="CW273" s="861">
        <v>-3.105728</v>
      </c>
      <c r="CX273" s="861">
        <v>-8.1268569999999993</v>
      </c>
      <c r="CY273" s="861">
        <v>-3.830902</v>
      </c>
      <c r="CZ273" s="861">
        <v>-5.1857709999999999</v>
      </c>
      <c r="DA273" s="861">
        <v>-2.6177100000000002</v>
      </c>
      <c r="DB273" s="861">
        <v>-5.670013</v>
      </c>
      <c r="DC273" s="861">
        <v>-2.4590740000000002</v>
      </c>
      <c r="DD273" s="861">
        <v>-7.9954539999999996</v>
      </c>
      <c r="DE273" s="861">
        <v>-5.0363470000000001</v>
      </c>
      <c r="DF273" s="861">
        <v>-8.2683750000000007</v>
      </c>
      <c r="DG273" s="861">
        <v>-4.7347950000000001</v>
      </c>
      <c r="DH273" s="861">
        <v>-4.974539</v>
      </c>
      <c r="DI273" s="861">
        <v>-3.3111540000000002</v>
      </c>
      <c r="DJ273" s="861">
        <v>-5.2669490000000003</v>
      </c>
      <c r="DK273" s="861">
        <v>-3.9695510000000001</v>
      </c>
      <c r="DL273" s="861">
        <v>-8.1543039999999998</v>
      </c>
      <c r="DM273" s="861">
        <v>-6.2913589999999999</v>
      </c>
      <c r="DN273" s="861">
        <v>-8.3652639999999998</v>
      </c>
      <c r="DO273" s="861">
        <v>-5.7180850000000003</v>
      </c>
      <c r="DP273" s="861">
        <v>-5.4249429999999998</v>
      </c>
      <c r="DQ273" s="861">
        <v>-3.9435180000000001</v>
      </c>
      <c r="DR273" s="861">
        <v>-5.8770030000000002</v>
      </c>
      <c r="DS273" s="861">
        <v>-4.8850879999999997</v>
      </c>
      <c r="DT273" s="861">
        <v>-7.7912860000000004</v>
      </c>
      <c r="DU273" s="861">
        <v>-7.2209810000000001</v>
      </c>
      <c r="DV273" s="861">
        <v>-8.5136730000000007</v>
      </c>
      <c r="DW273" s="861">
        <v>-4.9419529999999998</v>
      </c>
      <c r="DX273" s="861">
        <v>13.945857</v>
      </c>
      <c r="DY273" s="861">
        <v>10.757875</v>
      </c>
      <c r="DZ273" s="861">
        <v>163.719459</v>
      </c>
      <c r="EA273" s="861">
        <v>153.40422699999999</v>
      </c>
      <c r="EB273" s="861">
        <v>119.79</v>
      </c>
      <c r="EC273" s="861">
        <v>3.2480000000000002</v>
      </c>
      <c r="ED273" s="861">
        <v>384</v>
      </c>
      <c r="EE273" s="861">
        <v>119.81</v>
      </c>
      <c r="EF273" s="861">
        <v>5.63</v>
      </c>
      <c r="EG273" s="861">
        <v>662.9</v>
      </c>
      <c r="EH273" s="861">
        <v>119.81</v>
      </c>
      <c r="EI273" s="861">
        <v>5.3120000000000003</v>
      </c>
      <c r="EJ273" s="861">
        <v>624.20000000000005</v>
      </c>
      <c r="EK273" s="861">
        <v>10.788612000000001</v>
      </c>
      <c r="EL273" s="861">
        <v>6.8148059999999999</v>
      </c>
      <c r="EM273" s="861">
        <v>-14.858421</v>
      </c>
      <c r="EN273" s="861">
        <v>-20.431094000000002</v>
      </c>
      <c r="EO273" s="861">
        <v>95.643939000000003</v>
      </c>
      <c r="EP273" s="861">
        <v>91.163782999999995</v>
      </c>
      <c r="EQ273" s="861">
        <v>-5.0134990000000004</v>
      </c>
      <c r="ER273" s="861">
        <v>1227.632241</v>
      </c>
      <c r="ES273" s="861">
        <v>2921.5379440000002</v>
      </c>
      <c r="ET273" s="861">
        <v>2746.2379759999999</v>
      </c>
      <c r="EU273" s="861"/>
      <c r="EV273" s="861"/>
      <c r="EW273" s="861"/>
      <c r="EX273" s="861"/>
      <c r="EY273" s="861"/>
      <c r="EZ273" s="861"/>
      <c r="FA273" s="861"/>
      <c r="FB273" s="861"/>
      <c r="FC273" s="861"/>
      <c r="FD273" s="861"/>
    </row>
    <row r="274" spans="1:160" x14ac:dyDescent="0.25">
      <c r="A274" s="837">
        <v>46141</v>
      </c>
      <c r="B274" s="836">
        <v>0.5603703703703703</v>
      </c>
      <c r="C274" s="861">
        <v>14880</v>
      </c>
      <c r="D274" s="861">
        <v>0</v>
      </c>
      <c r="E274" s="861">
        <v>0</v>
      </c>
      <c r="F274" s="861">
        <v>75.181346000000005</v>
      </c>
      <c r="G274" s="861">
        <v>71.445395000000005</v>
      </c>
      <c r="H274" s="861">
        <v>64.817137000000002</v>
      </c>
      <c r="I274" s="861">
        <v>73.747226999999995</v>
      </c>
      <c r="J274" s="861">
        <v>71.040205999999998</v>
      </c>
      <c r="K274" s="861">
        <v>71.198485000000005</v>
      </c>
      <c r="L274" s="861">
        <v>73.956401</v>
      </c>
      <c r="M274" s="861">
        <v>74.567301999999998</v>
      </c>
      <c r="N274" s="861">
        <v>-3.1074280000000001</v>
      </c>
      <c r="O274" s="861">
        <v>-5.4077580000000003</v>
      </c>
      <c r="P274" s="861">
        <v>-6.366422</v>
      </c>
      <c r="Q274" s="861">
        <v>-2.0437219999999998</v>
      </c>
      <c r="R274" s="861">
        <v>-3.1491660000000001</v>
      </c>
      <c r="S274" s="861">
        <v>-4.3881480000000002</v>
      </c>
      <c r="T274" s="861">
        <v>82.472953000000004</v>
      </c>
      <c r="U274" s="861">
        <v>73.557552999999999</v>
      </c>
      <c r="V274" s="861">
        <v>94.596204999999998</v>
      </c>
      <c r="W274" s="861">
        <v>93.710372000000007</v>
      </c>
      <c r="X274" s="861">
        <v>-1.756931</v>
      </c>
      <c r="Y274" s="861">
        <v>-2.2555719999999999</v>
      </c>
      <c r="Z274" s="861">
        <v>-6.9891589999999999</v>
      </c>
      <c r="AA274" s="861">
        <v>-6.6230719999999996</v>
      </c>
      <c r="AB274" s="861">
        <v>-6.5188879999999996</v>
      </c>
      <c r="AC274" s="861">
        <v>-9.0260069999999999</v>
      </c>
      <c r="AD274" s="861">
        <v>-10.97387</v>
      </c>
      <c r="AE274" s="861">
        <v>104.358756</v>
      </c>
      <c r="AF274" s="861">
        <v>97.748805000000004</v>
      </c>
      <c r="AG274" s="861">
        <v>89.298412999999996</v>
      </c>
      <c r="AH274" s="861">
        <v>108.420827</v>
      </c>
      <c r="AI274" s="861">
        <v>90.628632999999994</v>
      </c>
      <c r="AJ274" s="861">
        <v>73.863709</v>
      </c>
      <c r="AK274" s="861">
        <v>-3.7307640000000002</v>
      </c>
      <c r="AL274" s="861">
        <v>-6.3879109999999999</v>
      </c>
      <c r="AM274" s="861">
        <v>-4.2421680000000004</v>
      </c>
      <c r="AN274" s="861">
        <v>93.842619999999997</v>
      </c>
      <c r="AO274" s="861">
        <v>93.002442000000002</v>
      </c>
      <c r="AP274" s="861">
        <v>91.398273000000003</v>
      </c>
      <c r="AQ274" s="861">
        <v>89.395781999999997</v>
      </c>
      <c r="AR274" s="861">
        <v>72.941291000000007</v>
      </c>
      <c r="AS274" s="861">
        <v>63.758215</v>
      </c>
      <c r="AT274" s="861">
        <v>78.089035999999993</v>
      </c>
      <c r="AU274" s="861">
        <v>75.896400999999997</v>
      </c>
      <c r="AV274" s="861">
        <v>74.075816000000003</v>
      </c>
      <c r="AW274" s="861">
        <v>73.222144999999998</v>
      </c>
      <c r="AX274" s="861">
        <v>89.890656000000007</v>
      </c>
      <c r="AY274" s="861">
        <v>87.585454999999996</v>
      </c>
      <c r="AZ274" s="861">
        <v>-2.3523909999999999</v>
      </c>
      <c r="BA274" s="861">
        <v>-2.5448599999999999</v>
      </c>
      <c r="BB274" s="861">
        <v>-10.597595999999999</v>
      </c>
      <c r="BC274" s="861">
        <v>-9.1838289999999994</v>
      </c>
      <c r="BD274" s="861">
        <v>-10.414422</v>
      </c>
      <c r="BE274" s="861">
        <v>-4.0483510000000003</v>
      </c>
      <c r="BF274" s="861">
        <v>17.88381</v>
      </c>
      <c r="BG274" s="861">
        <v>133.78402</v>
      </c>
      <c r="BH274" s="861">
        <v>106.553821</v>
      </c>
      <c r="BI274" s="861">
        <v>54.124949999999998</v>
      </c>
      <c r="BJ274" s="861">
        <v>126.90982</v>
      </c>
      <c r="BK274" s="861">
        <v>87.195798999999994</v>
      </c>
      <c r="BL274" s="861">
        <v>77.374667000000002</v>
      </c>
      <c r="BM274" s="861">
        <v>-15.824222000000001</v>
      </c>
      <c r="BN274" s="861">
        <v>-9.3959679999999999</v>
      </c>
      <c r="BO274" s="861">
        <v>-13.824769</v>
      </c>
      <c r="BP274" s="861">
        <v>-8.8926160000000003</v>
      </c>
      <c r="BQ274" s="861">
        <v>87.571820000000002</v>
      </c>
      <c r="BR274" s="861">
        <v>88.614440999999999</v>
      </c>
      <c r="BS274" s="861">
        <v>86.071537000000006</v>
      </c>
      <c r="BT274" s="861">
        <v>60.647523999999997</v>
      </c>
      <c r="BU274" s="861">
        <v>65.327220999999994</v>
      </c>
      <c r="BV274" s="861">
        <v>62.356285999999997</v>
      </c>
      <c r="BW274" s="861">
        <v>65.510498999999996</v>
      </c>
      <c r="BX274" s="861">
        <v>-11.345699</v>
      </c>
      <c r="BY274" s="861">
        <v>-11.820881999999999</v>
      </c>
      <c r="BZ274" s="861">
        <v>-11.27136</v>
      </c>
      <c r="CA274" s="861">
        <v>-15.096610999999999</v>
      </c>
      <c r="CB274" s="861">
        <v>-5.1916140000000004</v>
      </c>
      <c r="CC274" s="861">
        <v>-1.164153</v>
      </c>
      <c r="CD274" s="861">
        <v>-5.2525789999999999</v>
      </c>
      <c r="CE274" s="861">
        <v>0.46815499999999999</v>
      </c>
      <c r="CF274" s="861">
        <v>-7.6504810000000001</v>
      </c>
      <c r="CG274" s="861">
        <v>0.72152499999999997</v>
      </c>
      <c r="CH274" s="861">
        <v>-8.1790529999999997</v>
      </c>
      <c r="CI274" s="861">
        <v>-2.7913559999999999</v>
      </c>
      <c r="CJ274" s="861">
        <v>-5.4254720000000001</v>
      </c>
      <c r="CK274" s="861">
        <v>-1.6730370000000001</v>
      </c>
      <c r="CL274" s="861">
        <v>-5.7236890000000002</v>
      </c>
      <c r="CM274" s="861">
        <v>0.590032</v>
      </c>
      <c r="CN274" s="861">
        <v>-7.5078889999999996</v>
      </c>
      <c r="CO274" s="861">
        <v>-2.1693950000000002</v>
      </c>
      <c r="CP274" s="861">
        <v>-7.9741619999999998</v>
      </c>
      <c r="CQ274" s="861">
        <v>-4.6190170000000004</v>
      </c>
      <c r="CR274" s="861">
        <v>-5.3528310000000001</v>
      </c>
      <c r="CS274" s="861">
        <v>-2.7612359999999998</v>
      </c>
      <c r="CT274" s="861">
        <v>-5.2963829999999996</v>
      </c>
      <c r="CU274" s="861">
        <v>-3.1352549999999999</v>
      </c>
      <c r="CV274" s="861">
        <v>-8.2192609999999995</v>
      </c>
      <c r="CW274" s="861">
        <v>-3.0586540000000002</v>
      </c>
      <c r="CX274" s="861">
        <v>-8.1321860000000008</v>
      </c>
      <c r="CY274" s="861">
        <v>-3.850139</v>
      </c>
      <c r="CZ274" s="861">
        <v>-5.168253</v>
      </c>
      <c r="DA274" s="861">
        <v>-2.6237159999999999</v>
      </c>
      <c r="DB274" s="861">
        <v>-5.7096099999999996</v>
      </c>
      <c r="DC274" s="861">
        <v>-2.474818</v>
      </c>
      <c r="DD274" s="861">
        <v>-8.0000099999999996</v>
      </c>
      <c r="DE274" s="861">
        <v>-5.0664939999999996</v>
      </c>
      <c r="DF274" s="861">
        <v>-8.2821940000000005</v>
      </c>
      <c r="DG274" s="861">
        <v>-4.7210770000000002</v>
      </c>
      <c r="DH274" s="861">
        <v>-4.9654720000000001</v>
      </c>
      <c r="DI274" s="861">
        <v>-3.3001879999999999</v>
      </c>
      <c r="DJ274" s="861">
        <v>-5.2880919999999998</v>
      </c>
      <c r="DK274" s="861">
        <v>-3.9562490000000001</v>
      </c>
      <c r="DL274" s="861">
        <v>-8.1512119999999992</v>
      </c>
      <c r="DM274" s="861">
        <v>-6.3116050000000001</v>
      </c>
      <c r="DN274" s="861">
        <v>-8.3818929999999998</v>
      </c>
      <c r="DO274" s="861">
        <v>-5.7397739999999997</v>
      </c>
      <c r="DP274" s="861">
        <v>-5.4382339999999996</v>
      </c>
      <c r="DQ274" s="861">
        <v>-3.932077</v>
      </c>
      <c r="DR274" s="861">
        <v>-5.875318</v>
      </c>
      <c r="DS274" s="861">
        <v>-4.9122709999999996</v>
      </c>
      <c r="DT274" s="861">
        <v>-7.8176600000000001</v>
      </c>
      <c r="DU274" s="861">
        <v>-7.2295749999999996</v>
      </c>
      <c r="DV274" s="861">
        <v>-8.5243479999999998</v>
      </c>
      <c r="DW274" s="861">
        <v>-4.9558270000000002</v>
      </c>
      <c r="DX274" s="861">
        <v>13.865418999999999</v>
      </c>
      <c r="DY274" s="861">
        <v>10.685407</v>
      </c>
      <c r="DZ274" s="861">
        <v>163.889377</v>
      </c>
      <c r="EA274" s="861">
        <v>153.176762</v>
      </c>
      <c r="EB274" s="861">
        <v>120.49</v>
      </c>
      <c r="EC274" s="861">
        <v>1.2390000000000001</v>
      </c>
      <c r="ED274" s="861">
        <v>132.6</v>
      </c>
      <c r="EE274" s="861">
        <v>120.39</v>
      </c>
      <c r="EF274" s="861">
        <v>5.5869999999999997</v>
      </c>
      <c r="EG274" s="861">
        <v>663.5</v>
      </c>
      <c r="EH274" s="861">
        <v>120.41</v>
      </c>
      <c r="EI274" s="861">
        <v>5.2839999999999998</v>
      </c>
      <c r="EJ274" s="861">
        <v>623.70000000000005</v>
      </c>
      <c r="EK274" s="861">
        <v>10.750814</v>
      </c>
      <c r="EL274" s="861">
        <v>6.7391389999999998</v>
      </c>
      <c r="EM274" s="861">
        <v>-14.992982</v>
      </c>
      <c r="EN274" s="861">
        <v>-20.563908000000001</v>
      </c>
      <c r="EO274" s="861">
        <v>95.716131000000004</v>
      </c>
      <c r="EP274" s="861">
        <v>91.062746000000004</v>
      </c>
      <c r="EQ274" s="861">
        <v>-5.0036269999999998</v>
      </c>
      <c r="ER274" s="861">
        <v>1230.607442</v>
      </c>
      <c r="ES274" s="861">
        <v>2932.5993450000001</v>
      </c>
      <c r="ET274" s="861">
        <v>2756.6514569999999</v>
      </c>
      <c r="EU274" s="861"/>
      <c r="EV274" s="861"/>
      <c r="EW274" s="861"/>
      <c r="EX274" s="861"/>
      <c r="EY274" s="861"/>
      <c r="EZ274" s="861"/>
      <c r="FA274" s="861"/>
      <c r="FB274" s="861"/>
      <c r="FC274" s="861"/>
      <c r="FD274" s="861"/>
    </row>
    <row r="275" spans="1:160" x14ac:dyDescent="0.25">
      <c r="A275" s="837">
        <v>46141</v>
      </c>
      <c r="B275" s="836">
        <v>0.56106481481481485</v>
      </c>
      <c r="C275" s="861">
        <v>14940</v>
      </c>
      <c r="D275" s="861">
        <v>0</v>
      </c>
      <c r="E275" s="861">
        <v>0</v>
      </c>
      <c r="F275" s="861">
        <v>75.116878999999997</v>
      </c>
      <c r="G275" s="861">
        <v>71.453603999999999</v>
      </c>
      <c r="H275" s="861">
        <v>64.826266000000004</v>
      </c>
      <c r="I275" s="861">
        <v>73.745724999999993</v>
      </c>
      <c r="J275" s="861">
        <v>70.972493999999998</v>
      </c>
      <c r="K275" s="861">
        <v>71.210980000000006</v>
      </c>
      <c r="L275" s="861">
        <v>73.918817000000004</v>
      </c>
      <c r="M275" s="861">
        <v>74.572007999999997</v>
      </c>
      <c r="N275" s="861">
        <v>-3.3800400000000002</v>
      </c>
      <c r="O275" s="861">
        <v>-5.6002510000000001</v>
      </c>
      <c r="P275" s="861">
        <v>-6.5806750000000003</v>
      </c>
      <c r="Q275" s="861">
        <v>-2.2122229999999998</v>
      </c>
      <c r="R275" s="861">
        <v>-3.348144</v>
      </c>
      <c r="S275" s="861">
        <v>-4.313491</v>
      </c>
      <c r="T275" s="861">
        <v>82.344104000000002</v>
      </c>
      <c r="U275" s="861">
        <v>72.911337000000003</v>
      </c>
      <c r="V275" s="861">
        <v>94.320272000000003</v>
      </c>
      <c r="W275" s="861">
        <v>93.421341999999996</v>
      </c>
      <c r="X275" s="861">
        <v>-1.849167</v>
      </c>
      <c r="Y275" s="861">
        <v>-2.3717250000000001</v>
      </c>
      <c r="Z275" s="861">
        <v>-7.2061570000000001</v>
      </c>
      <c r="AA275" s="861">
        <v>-6.7750380000000003</v>
      </c>
      <c r="AB275" s="861">
        <v>-6.736745</v>
      </c>
      <c r="AC275" s="861">
        <v>-9.2076960000000003</v>
      </c>
      <c r="AD275" s="861">
        <v>-11.136768</v>
      </c>
      <c r="AE275" s="861">
        <v>104.354865</v>
      </c>
      <c r="AF275" s="861">
        <v>97.522649000000001</v>
      </c>
      <c r="AG275" s="861">
        <v>89.162328000000002</v>
      </c>
      <c r="AH275" s="861">
        <v>108.249664</v>
      </c>
      <c r="AI275" s="861">
        <v>90.502560000000003</v>
      </c>
      <c r="AJ275" s="861">
        <v>73.662820999999994</v>
      </c>
      <c r="AK275" s="861">
        <v>-4.0016959999999999</v>
      </c>
      <c r="AL275" s="861">
        <v>-6.5518020000000003</v>
      </c>
      <c r="AM275" s="861">
        <v>-4.4534260000000003</v>
      </c>
      <c r="AN275" s="861">
        <v>93.643725000000003</v>
      </c>
      <c r="AO275" s="861">
        <v>92.788314999999997</v>
      </c>
      <c r="AP275" s="861">
        <v>91.443648999999994</v>
      </c>
      <c r="AQ275" s="861">
        <v>89.321205000000006</v>
      </c>
      <c r="AR275" s="861">
        <v>72.893641000000002</v>
      </c>
      <c r="AS275" s="861">
        <v>63.819626999999997</v>
      </c>
      <c r="AT275" s="861">
        <v>78.132565999999997</v>
      </c>
      <c r="AU275" s="861">
        <v>75.926119</v>
      </c>
      <c r="AV275" s="861">
        <v>73.775711999999999</v>
      </c>
      <c r="AW275" s="861">
        <v>73.528199000000001</v>
      </c>
      <c r="AX275" s="861">
        <v>89.872459000000006</v>
      </c>
      <c r="AY275" s="861">
        <v>87.594684999999998</v>
      </c>
      <c r="AZ275" s="861">
        <v>-2.678366</v>
      </c>
      <c r="BA275" s="861">
        <v>-2.7229070000000002</v>
      </c>
      <c r="BB275" s="861">
        <v>-10.79096</v>
      </c>
      <c r="BC275" s="861">
        <v>-9.3786369999999994</v>
      </c>
      <c r="BD275" s="861">
        <v>-10.596456</v>
      </c>
      <c r="BE275" s="861">
        <v>-4.280316</v>
      </c>
      <c r="BF275" s="861">
        <v>18.064568000000001</v>
      </c>
      <c r="BG275" s="861">
        <v>133.62183999999999</v>
      </c>
      <c r="BH275" s="861">
        <v>106.40190800000001</v>
      </c>
      <c r="BI275" s="861">
        <v>54.002904999999998</v>
      </c>
      <c r="BJ275" s="861">
        <v>126.86796099999999</v>
      </c>
      <c r="BK275" s="861">
        <v>87.077507999999995</v>
      </c>
      <c r="BL275" s="861">
        <v>77.180449999999993</v>
      </c>
      <c r="BM275" s="861">
        <v>-16.089528999999999</v>
      </c>
      <c r="BN275" s="861">
        <v>-9.6502820000000007</v>
      </c>
      <c r="BO275" s="861">
        <v>-14.098347</v>
      </c>
      <c r="BP275" s="861">
        <v>-9.2071900000000007</v>
      </c>
      <c r="BQ275" s="861">
        <v>87.505500999999995</v>
      </c>
      <c r="BR275" s="861">
        <v>88.458720999999997</v>
      </c>
      <c r="BS275" s="861">
        <v>85.912441999999999</v>
      </c>
      <c r="BT275" s="861">
        <v>60.455658999999997</v>
      </c>
      <c r="BU275" s="861">
        <v>65.352619000000004</v>
      </c>
      <c r="BV275" s="861">
        <v>62.352618</v>
      </c>
      <c r="BW275" s="861">
        <v>65.516242000000005</v>
      </c>
      <c r="BX275" s="861">
        <v>-11.337069</v>
      </c>
      <c r="BY275" s="861">
        <v>-12.017481999999999</v>
      </c>
      <c r="BZ275" s="861">
        <v>-11.482657</v>
      </c>
      <c r="CA275" s="861">
        <v>-15.336168000000001</v>
      </c>
      <c r="CB275" s="861">
        <v>-5.1842819999999996</v>
      </c>
      <c r="CC275" s="861">
        <v>-1.1536109999999999</v>
      </c>
      <c r="CD275" s="861">
        <v>-5.2573410000000003</v>
      </c>
      <c r="CE275" s="861">
        <v>0.42926799999999998</v>
      </c>
      <c r="CF275" s="861">
        <v>-7.6573180000000001</v>
      </c>
      <c r="CG275" s="861">
        <v>0.70231600000000005</v>
      </c>
      <c r="CH275" s="861">
        <v>-8.1857249999999997</v>
      </c>
      <c r="CI275" s="861">
        <v>-2.767347</v>
      </c>
      <c r="CJ275" s="861">
        <v>-5.442367</v>
      </c>
      <c r="CK275" s="861">
        <v>-1.6444209999999999</v>
      </c>
      <c r="CL275" s="861">
        <v>-5.7275219999999996</v>
      </c>
      <c r="CM275" s="861">
        <v>0.60193099999999999</v>
      </c>
      <c r="CN275" s="861">
        <v>-7.5053739999999998</v>
      </c>
      <c r="CO275" s="861">
        <v>-2.1743190000000001</v>
      </c>
      <c r="CP275" s="861">
        <v>-7.9458960000000003</v>
      </c>
      <c r="CQ275" s="861">
        <v>-4.6211460000000004</v>
      </c>
      <c r="CR275" s="861">
        <v>-5.336328</v>
      </c>
      <c r="CS275" s="861">
        <v>-2.722064</v>
      </c>
      <c r="CT275" s="861">
        <v>-5.3270989999999996</v>
      </c>
      <c r="CU275" s="861">
        <v>-3.1222259999999999</v>
      </c>
      <c r="CV275" s="861">
        <v>-8.2374829999999992</v>
      </c>
      <c r="CW275" s="861">
        <v>-3.0688369999999998</v>
      </c>
      <c r="CX275" s="861">
        <v>-8.1204990000000006</v>
      </c>
      <c r="CY275" s="861">
        <v>-3.822263</v>
      </c>
      <c r="CZ275" s="861">
        <v>-5.132403</v>
      </c>
      <c r="DA275" s="861">
        <v>-2.6027840000000002</v>
      </c>
      <c r="DB275" s="861">
        <v>-5.6745929999999998</v>
      </c>
      <c r="DC275" s="861">
        <v>-2.4868220000000001</v>
      </c>
      <c r="DD275" s="861">
        <v>-8.0013869999999994</v>
      </c>
      <c r="DE275" s="861">
        <v>-5.0483060000000002</v>
      </c>
      <c r="DF275" s="861">
        <v>-8.2660099999999996</v>
      </c>
      <c r="DG275" s="861">
        <v>-4.7198760000000002</v>
      </c>
      <c r="DH275" s="861">
        <v>-4.9340070000000003</v>
      </c>
      <c r="DI275" s="861">
        <v>-3.2811729999999999</v>
      </c>
      <c r="DJ275" s="861">
        <v>-5.2438630000000002</v>
      </c>
      <c r="DK275" s="861">
        <v>-3.9595280000000002</v>
      </c>
      <c r="DL275" s="861">
        <v>-8.1278819999999996</v>
      </c>
      <c r="DM275" s="861">
        <v>-6.2939420000000004</v>
      </c>
      <c r="DN275" s="861">
        <v>-8.3535360000000001</v>
      </c>
      <c r="DO275" s="861">
        <v>-5.7026770000000004</v>
      </c>
      <c r="DP275" s="861">
        <v>-5.413735</v>
      </c>
      <c r="DQ275" s="861">
        <v>-3.9283830000000002</v>
      </c>
      <c r="DR275" s="861">
        <v>-5.875343</v>
      </c>
      <c r="DS275" s="861">
        <v>-4.9113639999999998</v>
      </c>
      <c r="DT275" s="861">
        <v>-7.7873270000000003</v>
      </c>
      <c r="DU275" s="861">
        <v>-7.2025420000000002</v>
      </c>
      <c r="DV275" s="861">
        <v>-8.5125879999999992</v>
      </c>
      <c r="DW275" s="861">
        <v>-4.9539099999999996</v>
      </c>
      <c r="DX275" s="861">
        <v>13.734529999999999</v>
      </c>
      <c r="DY275" s="861">
        <v>10.496146</v>
      </c>
      <c r="DZ275" s="861">
        <v>163.31361899999999</v>
      </c>
      <c r="EA275" s="861">
        <v>153.45584400000001</v>
      </c>
      <c r="EB275" s="861">
        <v>120</v>
      </c>
      <c r="EC275" s="861">
        <v>3.2480000000000002</v>
      </c>
      <c r="ED275" s="861">
        <v>384.4</v>
      </c>
      <c r="EE275" s="861">
        <v>120</v>
      </c>
      <c r="EF275" s="861">
        <v>5.6020000000000003</v>
      </c>
      <c r="EG275" s="861">
        <v>660.5</v>
      </c>
      <c r="EH275" s="861">
        <v>120.05</v>
      </c>
      <c r="EI275" s="861">
        <v>5.2649999999999997</v>
      </c>
      <c r="EJ275" s="861">
        <v>622.20000000000005</v>
      </c>
      <c r="EK275" s="861">
        <v>10.759141</v>
      </c>
      <c r="EL275" s="861">
        <v>6.8138160000000001</v>
      </c>
      <c r="EM275" s="861">
        <v>-15.212567</v>
      </c>
      <c r="EN275" s="861">
        <v>-20.912163</v>
      </c>
      <c r="EO275" s="861">
        <v>95.471310000000003</v>
      </c>
      <c r="EP275" s="861">
        <v>91.186696999999995</v>
      </c>
      <c r="EQ275" s="861">
        <v>-4.9938320000000003</v>
      </c>
      <c r="ER275" s="861">
        <v>1234.1421009999999</v>
      </c>
      <c r="ES275" s="861">
        <v>2943.641537</v>
      </c>
      <c r="ET275" s="861">
        <v>2767.0445110000001</v>
      </c>
      <c r="EU275" s="861"/>
      <c r="EV275" s="861"/>
      <c r="EW275" s="861"/>
      <c r="EX275" s="861"/>
      <c r="EY275" s="861"/>
      <c r="EZ275" s="861"/>
      <c r="FA275" s="861"/>
      <c r="FB275" s="861"/>
      <c r="FC275" s="861"/>
      <c r="FD275" s="861"/>
    </row>
    <row r="276" spans="1:160" x14ac:dyDescent="0.25">
      <c r="A276" s="837">
        <v>46141</v>
      </c>
      <c r="B276" s="836">
        <v>0.56175925925925929</v>
      </c>
      <c r="C276" s="861">
        <v>15000</v>
      </c>
      <c r="D276" s="861">
        <v>0</v>
      </c>
      <c r="E276" s="861">
        <v>0</v>
      </c>
      <c r="F276" s="861">
        <v>75.131214</v>
      </c>
      <c r="G276" s="861">
        <v>71.453154999999995</v>
      </c>
      <c r="H276" s="861">
        <v>64.863006999999996</v>
      </c>
      <c r="I276" s="861">
        <v>73.746857000000006</v>
      </c>
      <c r="J276" s="861">
        <v>71.006732999999997</v>
      </c>
      <c r="K276" s="861">
        <v>71.215933000000007</v>
      </c>
      <c r="L276" s="861">
        <v>73.940572000000003</v>
      </c>
      <c r="M276" s="861">
        <v>74.577264</v>
      </c>
      <c r="N276" s="861">
        <v>-3.5535800000000002</v>
      </c>
      <c r="O276" s="861">
        <v>-5.813555</v>
      </c>
      <c r="P276" s="861">
        <v>-6.7424799999999996</v>
      </c>
      <c r="Q276" s="861">
        <v>-1.8888050000000001</v>
      </c>
      <c r="R276" s="861">
        <v>-3.4323139999999999</v>
      </c>
      <c r="S276" s="861">
        <v>-4.4717570000000002</v>
      </c>
      <c r="T276" s="861">
        <v>82.228194000000002</v>
      </c>
      <c r="U276" s="861">
        <v>72.820822000000007</v>
      </c>
      <c r="V276" s="861">
        <v>94.121720999999994</v>
      </c>
      <c r="W276" s="861">
        <v>93.232101999999998</v>
      </c>
      <c r="X276" s="861">
        <v>-1.8753899999999999</v>
      </c>
      <c r="Y276" s="861">
        <v>-2.5387900000000001</v>
      </c>
      <c r="Z276" s="861">
        <v>-7.3857059999999999</v>
      </c>
      <c r="AA276" s="861">
        <v>-6.9161679999999999</v>
      </c>
      <c r="AB276" s="861">
        <v>-6.868773</v>
      </c>
      <c r="AC276" s="861">
        <v>-9.3899340000000002</v>
      </c>
      <c r="AD276" s="861">
        <v>-11.251581</v>
      </c>
      <c r="AE276" s="861">
        <v>104.219578</v>
      </c>
      <c r="AF276" s="861">
        <v>97.273933</v>
      </c>
      <c r="AG276" s="861">
        <v>88.837250999999995</v>
      </c>
      <c r="AH276" s="861">
        <v>108.17641500000001</v>
      </c>
      <c r="AI276" s="861">
        <v>90.334889000000004</v>
      </c>
      <c r="AJ276" s="861">
        <v>73.498191000000006</v>
      </c>
      <c r="AK276" s="861">
        <v>-4.2444660000000001</v>
      </c>
      <c r="AL276" s="861">
        <v>-6.8221119999999997</v>
      </c>
      <c r="AM276" s="861">
        <v>-4.5790480000000002</v>
      </c>
      <c r="AN276" s="861">
        <v>93.491166000000007</v>
      </c>
      <c r="AO276" s="861">
        <v>92.512556000000004</v>
      </c>
      <c r="AP276" s="861">
        <v>91.094914000000003</v>
      </c>
      <c r="AQ276" s="861">
        <v>89.074690000000004</v>
      </c>
      <c r="AR276" s="861">
        <v>72.844111999999996</v>
      </c>
      <c r="AS276" s="861">
        <v>63.816220000000001</v>
      </c>
      <c r="AT276" s="861">
        <v>77.960003999999998</v>
      </c>
      <c r="AU276" s="861">
        <v>75.799954999999997</v>
      </c>
      <c r="AV276" s="861">
        <v>73.827325000000002</v>
      </c>
      <c r="AW276" s="861">
        <v>73.124172000000002</v>
      </c>
      <c r="AX276" s="861">
        <v>89.697391999999994</v>
      </c>
      <c r="AY276" s="861">
        <v>87.268010000000004</v>
      </c>
      <c r="AZ276" s="861">
        <v>-2.7676910000000001</v>
      </c>
      <c r="BA276" s="861">
        <v>-2.919441</v>
      </c>
      <c r="BB276" s="861">
        <v>-10.989746999999999</v>
      </c>
      <c r="BC276" s="861">
        <v>-9.5014780000000005</v>
      </c>
      <c r="BD276" s="861">
        <v>-10.796590999999999</v>
      </c>
      <c r="BE276" s="861">
        <v>-4.6332509999999996</v>
      </c>
      <c r="BF276" s="861">
        <v>19.569554</v>
      </c>
      <c r="BG276" s="861">
        <v>133.790571</v>
      </c>
      <c r="BH276" s="861">
        <v>106.384987</v>
      </c>
      <c r="BI276" s="861">
        <v>53.772218000000002</v>
      </c>
      <c r="BJ276" s="861">
        <v>127.02915400000001</v>
      </c>
      <c r="BK276" s="861">
        <v>87.043953000000002</v>
      </c>
      <c r="BL276" s="861">
        <v>77.053808000000004</v>
      </c>
      <c r="BM276" s="861">
        <v>-16.276990999999999</v>
      </c>
      <c r="BN276" s="861">
        <v>-9.8516069999999996</v>
      </c>
      <c r="BO276" s="861">
        <v>-14.302038</v>
      </c>
      <c r="BP276" s="861">
        <v>-9.3469560000000005</v>
      </c>
      <c r="BQ276" s="861">
        <v>87.447567000000006</v>
      </c>
      <c r="BR276" s="861">
        <v>88.305443999999994</v>
      </c>
      <c r="BS276" s="861">
        <v>85.754962000000006</v>
      </c>
      <c r="BT276" s="861">
        <v>60.681882000000002</v>
      </c>
      <c r="BU276" s="861">
        <v>65.277462999999997</v>
      </c>
      <c r="BV276" s="861">
        <v>62.324361000000003</v>
      </c>
      <c r="BW276" s="861">
        <v>65.476984999999999</v>
      </c>
      <c r="BX276" s="861">
        <v>-11.705064</v>
      </c>
      <c r="BY276" s="861">
        <v>-12.174396</v>
      </c>
      <c r="BZ276" s="861">
        <v>-11.748234999999999</v>
      </c>
      <c r="CA276" s="861">
        <v>-15.517676</v>
      </c>
      <c r="CB276" s="861">
        <v>-5.1751779999999998</v>
      </c>
      <c r="CC276" s="861">
        <v>-1.158037</v>
      </c>
      <c r="CD276" s="861">
        <v>-5.2510820000000002</v>
      </c>
      <c r="CE276" s="861">
        <v>0.410076</v>
      </c>
      <c r="CF276" s="861">
        <v>-7.6485649999999996</v>
      </c>
      <c r="CG276" s="861">
        <v>0.72433999999999998</v>
      </c>
      <c r="CH276" s="861">
        <v>-8.1751749999999994</v>
      </c>
      <c r="CI276" s="861">
        <v>-2.7596690000000001</v>
      </c>
      <c r="CJ276" s="861">
        <v>-5.4332589999999996</v>
      </c>
      <c r="CK276" s="861">
        <v>-1.667842</v>
      </c>
      <c r="CL276" s="861">
        <v>-5.7450330000000003</v>
      </c>
      <c r="CM276" s="861">
        <v>0.58689999999999998</v>
      </c>
      <c r="CN276" s="861">
        <v>-7.5101800000000001</v>
      </c>
      <c r="CO276" s="861">
        <v>-2.1415350000000002</v>
      </c>
      <c r="CP276" s="861">
        <v>-7.9519310000000001</v>
      </c>
      <c r="CQ276" s="861">
        <v>-4.6038819999999996</v>
      </c>
      <c r="CR276" s="861">
        <v>-5.3633030000000002</v>
      </c>
      <c r="CS276" s="861">
        <v>-2.730369</v>
      </c>
      <c r="CT276" s="861">
        <v>-5.3007439999999999</v>
      </c>
      <c r="CU276" s="861">
        <v>-3.1214949999999999</v>
      </c>
      <c r="CV276" s="861">
        <v>-8.2077310000000008</v>
      </c>
      <c r="CW276" s="861">
        <v>-3.0648569999999999</v>
      </c>
      <c r="CX276" s="861">
        <v>-8.0783380000000005</v>
      </c>
      <c r="CY276" s="861">
        <v>-3.808735</v>
      </c>
      <c r="CZ276" s="861">
        <v>-5.1239699999999999</v>
      </c>
      <c r="DA276" s="861">
        <v>-2.578576</v>
      </c>
      <c r="DB276" s="861">
        <v>-5.6558619999999999</v>
      </c>
      <c r="DC276" s="861">
        <v>-2.4310809999999998</v>
      </c>
      <c r="DD276" s="861">
        <v>-7.9607929999999998</v>
      </c>
      <c r="DE276" s="861">
        <v>-5.0246630000000003</v>
      </c>
      <c r="DF276" s="861">
        <v>-8.2561689999999999</v>
      </c>
      <c r="DG276" s="861">
        <v>-4.696593</v>
      </c>
      <c r="DH276" s="861">
        <v>-4.9358570000000004</v>
      </c>
      <c r="DI276" s="861">
        <v>-3.2747709999999999</v>
      </c>
      <c r="DJ276" s="861">
        <v>-5.2434969999999996</v>
      </c>
      <c r="DK276" s="861">
        <v>-3.9340600000000001</v>
      </c>
      <c r="DL276" s="861">
        <v>-8.1247900000000008</v>
      </c>
      <c r="DM276" s="861">
        <v>-6.2824609999999996</v>
      </c>
      <c r="DN276" s="861">
        <v>-8.3188859999999991</v>
      </c>
      <c r="DO276" s="861">
        <v>-5.6737650000000004</v>
      </c>
      <c r="DP276" s="861">
        <v>-5.3797110000000004</v>
      </c>
      <c r="DQ276" s="861">
        <v>-3.9131420000000001</v>
      </c>
      <c r="DR276" s="861">
        <v>-5.8577250000000003</v>
      </c>
      <c r="DS276" s="861">
        <v>-4.8812030000000002</v>
      </c>
      <c r="DT276" s="861">
        <v>-7.7795610000000002</v>
      </c>
      <c r="DU276" s="861">
        <v>-7.1971179999999997</v>
      </c>
      <c r="DV276" s="861">
        <v>-8.4972469999999998</v>
      </c>
      <c r="DW276" s="861">
        <v>-4.9353959999999999</v>
      </c>
      <c r="DX276" s="861">
        <v>13.742404000000001</v>
      </c>
      <c r="DY276" s="861">
        <v>10.436802</v>
      </c>
      <c r="DZ276" s="861">
        <v>162.75127599999999</v>
      </c>
      <c r="EA276" s="861">
        <v>152.932772</v>
      </c>
      <c r="EB276" s="861">
        <v>120.06</v>
      </c>
      <c r="EC276" s="861">
        <v>3.2519999999999998</v>
      </c>
      <c r="ED276" s="861">
        <v>384.9</v>
      </c>
      <c r="EE276" s="861">
        <v>120.12</v>
      </c>
      <c r="EF276" s="861">
        <v>5.5659999999999998</v>
      </c>
      <c r="EG276" s="861">
        <v>657.5</v>
      </c>
      <c r="EH276" s="861">
        <v>120.13</v>
      </c>
      <c r="EI276" s="861">
        <v>5.2510000000000003</v>
      </c>
      <c r="EJ276" s="861">
        <v>620.5</v>
      </c>
      <c r="EK276" s="861">
        <v>10.620286999999999</v>
      </c>
      <c r="EL276" s="861">
        <v>6.7197399999999998</v>
      </c>
      <c r="EM276" s="861">
        <v>-15.199335</v>
      </c>
      <c r="EN276" s="861">
        <v>-21.021778000000001</v>
      </c>
      <c r="EO276" s="861">
        <v>95.231632000000005</v>
      </c>
      <c r="EP276" s="861">
        <v>90.954256999999998</v>
      </c>
      <c r="EQ276" s="861">
        <v>-4.9819279999999999</v>
      </c>
      <c r="ER276" s="861">
        <v>1240.548119</v>
      </c>
      <c r="ES276" s="861">
        <v>2954.6538949999999</v>
      </c>
      <c r="ET276" s="861">
        <v>2777.4103919999998</v>
      </c>
      <c r="EU276" s="861"/>
      <c r="EV276" s="861"/>
      <c r="EW276" s="861"/>
      <c r="EX276" s="861"/>
      <c r="EY276" s="861"/>
      <c r="EZ276" s="861"/>
      <c r="FA276" s="861"/>
      <c r="FB276" s="861"/>
      <c r="FC276" s="861"/>
      <c r="FD276" s="861"/>
    </row>
    <row r="277" spans="1:160" x14ac:dyDescent="0.25">
      <c r="A277" s="837">
        <v>46141</v>
      </c>
      <c r="B277" s="836">
        <v>0.56245370370370373</v>
      </c>
      <c r="C277" s="861">
        <v>15060</v>
      </c>
      <c r="D277" s="861">
        <v>0</v>
      </c>
      <c r="E277" s="861">
        <v>0</v>
      </c>
      <c r="F277" s="861">
        <v>75.106086000000005</v>
      </c>
      <c r="G277" s="861">
        <v>71.405861000000002</v>
      </c>
      <c r="H277" s="861">
        <v>64.875619999999998</v>
      </c>
      <c r="I277" s="861">
        <v>73.736143999999996</v>
      </c>
      <c r="J277" s="861">
        <v>71.017628999999999</v>
      </c>
      <c r="K277" s="861">
        <v>71.197126999999995</v>
      </c>
      <c r="L277" s="861">
        <v>73.942449999999994</v>
      </c>
      <c r="M277" s="861">
        <v>74.535188000000005</v>
      </c>
      <c r="N277" s="861">
        <v>-0.98128099999999996</v>
      </c>
      <c r="O277" s="861">
        <v>-2.6167820000000002</v>
      </c>
      <c r="P277" s="861">
        <v>-3.552225</v>
      </c>
      <c r="Q277" s="861">
        <v>0.75542699999999996</v>
      </c>
      <c r="R277" s="861">
        <v>1.3666259999999999</v>
      </c>
      <c r="S277" s="861">
        <v>0.31870399999999999</v>
      </c>
      <c r="T277" s="861">
        <v>83.859486000000004</v>
      </c>
      <c r="U277" s="861">
        <v>72.898028999999994</v>
      </c>
      <c r="V277" s="861">
        <v>98.201122999999995</v>
      </c>
      <c r="W277" s="861">
        <v>97.398757000000003</v>
      </c>
      <c r="X277" s="861">
        <v>2.9065460000000001</v>
      </c>
      <c r="Y277" s="861">
        <v>3.351299</v>
      </c>
      <c r="Z277" s="861">
        <v>-3.4210999999999998E-2</v>
      </c>
      <c r="AA277" s="861">
        <v>0.361651</v>
      </c>
      <c r="AB277" s="861">
        <v>0.35645300000000002</v>
      </c>
      <c r="AC277" s="861">
        <v>-1.434944</v>
      </c>
      <c r="AD277" s="861">
        <v>5.5460770000000004</v>
      </c>
      <c r="AE277" s="861">
        <v>112.30630499999999</v>
      </c>
      <c r="AF277" s="861">
        <v>97.832351000000003</v>
      </c>
      <c r="AG277" s="861">
        <v>89.781060999999994</v>
      </c>
      <c r="AH277" s="861">
        <v>114.332536</v>
      </c>
      <c r="AI277" s="861">
        <v>93.129245999999995</v>
      </c>
      <c r="AJ277" s="861">
        <v>78.262052999999995</v>
      </c>
      <c r="AK277" s="861">
        <v>2.247239</v>
      </c>
      <c r="AL277" s="861">
        <v>0.32683000000000001</v>
      </c>
      <c r="AM277" s="861">
        <v>3.4862479999999998</v>
      </c>
      <c r="AN277" s="861">
        <v>96.044524999999993</v>
      </c>
      <c r="AO277" s="861">
        <v>96.656372000000005</v>
      </c>
      <c r="AP277" s="861">
        <v>93.132110999999995</v>
      </c>
      <c r="AQ277" s="861">
        <v>90.081134000000006</v>
      </c>
      <c r="AR277" s="861">
        <v>72.851628000000005</v>
      </c>
      <c r="AS277" s="861">
        <v>63.867046999999999</v>
      </c>
      <c r="AT277" s="861">
        <v>78.043768999999998</v>
      </c>
      <c r="AU277" s="861">
        <v>75.944271000000001</v>
      </c>
      <c r="AV277" s="861">
        <v>73.947868999999997</v>
      </c>
      <c r="AW277" s="861">
        <v>73.739282000000003</v>
      </c>
      <c r="AX277" s="861">
        <v>93.654910999999998</v>
      </c>
      <c r="AY277" s="861">
        <v>91.042884000000001</v>
      </c>
      <c r="AZ277" s="861">
        <v>2.6327189999999998</v>
      </c>
      <c r="BA277" s="861">
        <v>1.848563</v>
      </c>
      <c r="BB277" s="861">
        <v>-2.8878810000000001</v>
      </c>
      <c r="BC277" s="861">
        <v>-2.0576819999999998</v>
      </c>
      <c r="BD277" s="861">
        <v>-2.679999</v>
      </c>
      <c r="BE277" s="861">
        <v>5.1821999999999999</v>
      </c>
      <c r="BF277" s="861">
        <v>27.420831</v>
      </c>
      <c r="BG277" s="861">
        <v>136.29263800000001</v>
      </c>
      <c r="BH277" s="861">
        <v>107.424076</v>
      </c>
      <c r="BI277" s="861">
        <v>56.458844999999997</v>
      </c>
      <c r="BJ277" s="861">
        <v>130.92273700000001</v>
      </c>
      <c r="BK277" s="861">
        <v>90.076554000000002</v>
      </c>
      <c r="BL277" s="861">
        <v>81.225577999999999</v>
      </c>
      <c r="BM277" s="861">
        <v>-9.0989900000000006</v>
      </c>
      <c r="BN277" s="861">
        <v>-2.4045899999999998</v>
      </c>
      <c r="BO277" s="861">
        <v>0.91291199999999995</v>
      </c>
      <c r="BP277" s="861">
        <v>-1.9970829999999999</v>
      </c>
      <c r="BQ277" s="861">
        <v>91.110834999999994</v>
      </c>
      <c r="BR277" s="861">
        <v>88.724063000000001</v>
      </c>
      <c r="BS277" s="861">
        <v>86.504553999999999</v>
      </c>
      <c r="BT277" s="861">
        <v>60.681753</v>
      </c>
      <c r="BU277" s="861">
        <v>65.230738000000002</v>
      </c>
      <c r="BV277" s="861">
        <v>62.256886999999999</v>
      </c>
      <c r="BW277" s="861">
        <v>65.438388000000003</v>
      </c>
      <c r="BX277" s="861">
        <v>2.139723</v>
      </c>
      <c r="BY277" s="861">
        <v>-4.8669650000000004</v>
      </c>
      <c r="BZ277" s="861">
        <v>0.24999499999999999</v>
      </c>
      <c r="CA277" s="861">
        <v>-3.4154599999999999</v>
      </c>
      <c r="CB277" s="861">
        <v>-5.1354069999999998</v>
      </c>
      <c r="CC277" s="861">
        <v>-1.0687450000000001</v>
      </c>
      <c r="CD277" s="861">
        <v>-5.2292209999999999</v>
      </c>
      <c r="CE277" s="861">
        <v>0.518544</v>
      </c>
      <c r="CF277" s="861">
        <v>-7.62148</v>
      </c>
      <c r="CG277" s="861">
        <v>0.82444799999999996</v>
      </c>
      <c r="CH277" s="861">
        <v>-8.1464459999999992</v>
      </c>
      <c r="CI277" s="861">
        <v>-2.6968489999999998</v>
      </c>
      <c r="CJ277" s="861">
        <v>-5.3613239999999998</v>
      </c>
      <c r="CK277" s="861">
        <v>-1.6396189999999999</v>
      </c>
      <c r="CL277" s="861">
        <v>-5.6928559999999999</v>
      </c>
      <c r="CM277" s="861">
        <v>0.64733600000000002</v>
      </c>
      <c r="CN277" s="861">
        <v>-7.4947879999999998</v>
      </c>
      <c r="CO277" s="861">
        <v>-2.0729660000000001</v>
      </c>
      <c r="CP277" s="861">
        <v>-7.9351260000000003</v>
      </c>
      <c r="CQ277" s="861">
        <v>-4.5755319999999999</v>
      </c>
      <c r="CR277" s="861">
        <v>-5.2995140000000003</v>
      </c>
      <c r="CS277" s="861">
        <v>-2.6923590000000002</v>
      </c>
      <c r="CT277" s="861">
        <v>-5.2814310000000004</v>
      </c>
      <c r="CU277" s="861">
        <v>-3.0804290000000001</v>
      </c>
      <c r="CV277" s="861">
        <v>-8.1639959999999991</v>
      </c>
      <c r="CW277" s="861">
        <v>-3.0335420000000002</v>
      </c>
      <c r="CX277" s="861">
        <v>-8.0788510000000002</v>
      </c>
      <c r="CY277" s="861">
        <v>-3.7939080000000001</v>
      </c>
      <c r="CZ277" s="861">
        <v>-5.1151660000000003</v>
      </c>
      <c r="DA277" s="861">
        <v>-2.5890490000000002</v>
      </c>
      <c r="DB277" s="861">
        <v>-5.642614</v>
      </c>
      <c r="DC277" s="861">
        <v>-2.4165079999999999</v>
      </c>
      <c r="DD277" s="861">
        <v>-7.965516</v>
      </c>
      <c r="DE277" s="861">
        <v>-4.9921129999999998</v>
      </c>
      <c r="DF277" s="861">
        <v>-8.2465089999999996</v>
      </c>
      <c r="DG277" s="861">
        <v>-4.6720940000000004</v>
      </c>
      <c r="DH277" s="861">
        <v>-4.9318340000000003</v>
      </c>
      <c r="DI277" s="861">
        <v>-3.2655810000000001</v>
      </c>
      <c r="DJ277" s="861">
        <v>-5.2342789999999999</v>
      </c>
      <c r="DK277" s="861">
        <v>-3.9299740000000001</v>
      </c>
      <c r="DL277" s="861">
        <v>-8.1037009999999992</v>
      </c>
      <c r="DM277" s="861">
        <v>-6.2614320000000001</v>
      </c>
      <c r="DN277" s="861">
        <v>-8.3298199999999998</v>
      </c>
      <c r="DO277" s="861">
        <v>-5.6832549999999999</v>
      </c>
      <c r="DP277" s="861">
        <v>-5.3910600000000004</v>
      </c>
      <c r="DQ277" s="861">
        <v>-3.8890690000000001</v>
      </c>
      <c r="DR277" s="861">
        <v>-5.8303149999999997</v>
      </c>
      <c r="DS277" s="861">
        <v>-4.8682660000000002</v>
      </c>
      <c r="DT277" s="861">
        <v>-7.7664330000000001</v>
      </c>
      <c r="DU277" s="861">
        <v>-7.1536330000000001</v>
      </c>
      <c r="DV277" s="861">
        <v>-8.4902289999999994</v>
      </c>
      <c r="DW277" s="861">
        <v>-4.9037420000000003</v>
      </c>
      <c r="DX277" s="861">
        <v>16.965185999999999</v>
      </c>
      <c r="DY277" s="861">
        <v>14.321122000000001</v>
      </c>
      <c r="DZ277" s="861">
        <v>172.69955899999999</v>
      </c>
      <c r="EA277" s="861">
        <v>162.18796</v>
      </c>
      <c r="EB277" s="861">
        <v>120.29</v>
      </c>
      <c r="EC277" s="861">
        <v>1.24</v>
      </c>
      <c r="ED277" s="861">
        <v>132.19999999999999</v>
      </c>
      <c r="EE277" s="861">
        <v>120.23</v>
      </c>
      <c r="EF277" s="861">
        <v>5.931</v>
      </c>
      <c r="EG277" s="861">
        <v>705</v>
      </c>
      <c r="EH277" s="861">
        <v>120.47</v>
      </c>
      <c r="EI277" s="861">
        <v>5.6619999999999999</v>
      </c>
      <c r="EJ277" s="861">
        <v>669.3</v>
      </c>
      <c r="EK277" s="861">
        <v>13.492260999999999</v>
      </c>
      <c r="EL277" s="861">
        <v>15.147394999999999</v>
      </c>
      <c r="EM277" s="861">
        <v>-10.006012999999999</v>
      </c>
      <c r="EN277" s="861">
        <v>-14.234483000000001</v>
      </c>
      <c r="EO277" s="861">
        <v>99.392167999999998</v>
      </c>
      <c r="EP277" s="861">
        <v>94.990982000000002</v>
      </c>
      <c r="EQ277" s="861">
        <v>-4.9536720000000001</v>
      </c>
      <c r="ER277" s="861">
        <v>1243.524568</v>
      </c>
      <c r="ES277" s="861">
        <v>2966.6211669999998</v>
      </c>
      <c r="ET277" s="861">
        <v>2788.5458119999998</v>
      </c>
      <c r="EU277" s="861"/>
      <c r="EV277" s="861"/>
      <c r="EW277" s="861"/>
      <c r="EX277" s="861"/>
      <c r="EY277" s="861"/>
      <c r="EZ277" s="861"/>
      <c r="FA277" s="861"/>
      <c r="FB277" s="861"/>
      <c r="FC277" s="861"/>
      <c r="FD277" s="861"/>
    </row>
    <row r="278" spans="1:160" x14ac:dyDescent="0.25">
      <c r="A278" s="837">
        <v>46141</v>
      </c>
      <c r="B278" s="836">
        <v>0.56314814814814818</v>
      </c>
      <c r="C278" s="861">
        <v>15120</v>
      </c>
      <c r="D278" s="861">
        <v>0</v>
      </c>
      <c r="E278" s="861">
        <v>0</v>
      </c>
      <c r="F278" s="861">
        <v>75.155208000000002</v>
      </c>
      <c r="G278" s="861">
        <v>71.386054999999999</v>
      </c>
      <c r="H278" s="861">
        <v>64.845827</v>
      </c>
      <c r="I278" s="861">
        <v>73.716487000000001</v>
      </c>
      <c r="J278" s="861">
        <v>70.971596000000005</v>
      </c>
      <c r="K278" s="861">
        <v>71.211779000000007</v>
      </c>
      <c r="L278" s="861">
        <v>73.914285000000007</v>
      </c>
      <c r="M278" s="861">
        <v>74.527330000000006</v>
      </c>
      <c r="N278" s="861">
        <v>-1.579018</v>
      </c>
      <c r="O278" s="861">
        <v>-3.2369330000000001</v>
      </c>
      <c r="P278" s="861">
        <v>-4.331874</v>
      </c>
      <c r="Q278" s="861">
        <v>-0.89178100000000005</v>
      </c>
      <c r="R278" s="861">
        <v>-1.6639679999999999</v>
      </c>
      <c r="S278" s="861">
        <v>-2.820732</v>
      </c>
      <c r="T278" s="861">
        <v>83.380628999999999</v>
      </c>
      <c r="U278" s="861">
        <v>73.034751999999997</v>
      </c>
      <c r="V278" s="861">
        <v>96.652454000000006</v>
      </c>
      <c r="W278" s="861">
        <v>95.877139</v>
      </c>
      <c r="X278" s="861">
        <v>0.73726100000000006</v>
      </c>
      <c r="Y278" s="861">
        <v>0.48411900000000002</v>
      </c>
      <c r="Z278" s="861">
        <v>-3.5631750000000002</v>
      </c>
      <c r="AA278" s="861">
        <v>-3.0834380000000001</v>
      </c>
      <c r="AB278" s="861">
        <v>-3.1974589999999998</v>
      </c>
      <c r="AC278" s="861">
        <v>-5.6449170000000004</v>
      </c>
      <c r="AD278" s="861">
        <v>-8.0642680000000002</v>
      </c>
      <c r="AE278" s="861">
        <v>111.16965999999999</v>
      </c>
      <c r="AF278" s="861">
        <v>98.780452999999994</v>
      </c>
      <c r="AG278" s="861">
        <v>91.081631999999999</v>
      </c>
      <c r="AH278" s="861">
        <v>116.536137</v>
      </c>
      <c r="AI278" s="861">
        <v>92.502336999999997</v>
      </c>
      <c r="AJ278" s="861">
        <v>76.581433000000004</v>
      </c>
      <c r="AK278" s="861">
        <v>7.5842000000000007E-2</v>
      </c>
      <c r="AL278" s="861">
        <v>-2.9756900000000002</v>
      </c>
      <c r="AM278" s="861">
        <v>-1.2851129999999999</v>
      </c>
      <c r="AN278" s="861">
        <v>96.075344999999999</v>
      </c>
      <c r="AO278" s="861">
        <v>95.047460999999998</v>
      </c>
      <c r="AP278" s="861">
        <v>94.041428999999994</v>
      </c>
      <c r="AQ278" s="861">
        <v>90.545254999999997</v>
      </c>
      <c r="AR278" s="861">
        <v>72.899522000000005</v>
      </c>
      <c r="AS278" s="861">
        <v>63.853822000000001</v>
      </c>
      <c r="AT278" s="861">
        <v>78.138723999999996</v>
      </c>
      <c r="AU278" s="861">
        <v>76.050006999999994</v>
      </c>
      <c r="AV278" s="861">
        <v>74.204381999999995</v>
      </c>
      <c r="AW278" s="861">
        <v>73.622307000000006</v>
      </c>
      <c r="AX278" s="861">
        <v>91.052628999999996</v>
      </c>
      <c r="AY278" s="861">
        <v>88.843194999999994</v>
      </c>
      <c r="AZ278" s="861">
        <v>5.4628000000000003E-2</v>
      </c>
      <c r="BA278" s="861">
        <v>-0.45052599999999998</v>
      </c>
      <c r="BB278" s="861">
        <v>-6.9361499999999996</v>
      </c>
      <c r="BC278" s="861">
        <v>-5.6642580000000002</v>
      </c>
      <c r="BD278" s="861">
        <v>-6.4202760000000003</v>
      </c>
      <c r="BE278" s="861">
        <v>1.339378</v>
      </c>
      <c r="BF278" s="861">
        <v>27.048601999999999</v>
      </c>
      <c r="BG278" s="861">
        <v>137.19776100000001</v>
      </c>
      <c r="BH278" s="861">
        <v>107.671397</v>
      </c>
      <c r="BI278" s="861">
        <v>55.066530999999998</v>
      </c>
      <c r="BJ278" s="861">
        <v>130.53921700000001</v>
      </c>
      <c r="BK278" s="861">
        <v>88.582560999999998</v>
      </c>
      <c r="BL278" s="861">
        <v>79.413310999999993</v>
      </c>
      <c r="BM278" s="861">
        <v>-12.330564000000001</v>
      </c>
      <c r="BN278" s="861">
        <v>-5.5295319999999997</v>
      </c>
      <c r="BO278" s="861">
        <v>-8.192304</v>
      </c>
      <c r="BP278" s="861">
        <v>-4.771776</v>
      </c>
      <c r="BQ278" s="861">
        <v>88.889053000000004</v>
      </c>
      <c r="BR278" s="861">
        <v>89.059888000000001</v>
      </c>
      <c r="BS278" s="861">
        <v>86.863316999999995</v>
      </c>
      <c r="BT278" s="861">
        <v>60.709657999999997</v>
      </c>
      <c r="BU278" s="861">
        <v>65.263140000000007</v>
      </c>
      <c r="BV278" s="861">
        <v>62.210925000000003</v>
      </c>
      <c r="BW278" s="861">
        <v>65.438315000000003</v>
      </c>
      <c r="BX278" s="861">
        <v>-8.0860859999999999</v>
      </c>
      <c r="BY278" s="861">
        <v>-8.8759069999999998</v>
      </c>
      <c r="BZ278" s="861">
        <v>-6.5353810000000001</v>
      </c>
      <c r="CA278" s="861">
        <v>-10.545724</v>
      </c>
      <c r="CB278" s="861">
        <v>-5.1324730000000001</v>
      </c>
      <c r="CC278" s="861">
        <v>-1.0305770000000001</v>
      </c>
      <c r="CD278" s="861">
        <v>-5.2164239999999999</v>
      </c>
      <c r="CE278" s="861">
        <v>0.55200300000000002</v>
      </c>
      <c r="CF278" s="861">
        <v>-7.6062620000000001</v>
      </c>
      <c r="CG278" s="861">
        <v>0.84915799999999997</v>
      </c>
      <c r="CH278" s="861">
        <v>-8.141159</v>
      </c>
      <c r="CI278" s="861">
        <v>-2.6735129999999998</v>
      </c>
      <c r="CJ278" s="861">
        <v>-5.3639809999999999</v>
      </c>
      <c r="CK278" s="861">
        <v>-1.5523229999999999</v>
      </c>
      <c r="CL278" s="861">
        <v>-5.6674639999999998</v>
      </c>
      <c r="CM278" s="861">
        <v>0.69048100000000001</v>
      </c>
      <c r="CN278" s="861">
        <v>-7.4688220000000003</v>
      </c>
      <c r="CO278" s="861">
        <v>-2.0625140000000002</v>
      </c>
      <c r="CP278" s="861">
        <v>-7.9252320000000003</v>
      </c>
      <c r="CQ278" s="861">
        <v>-4.5387029999999999</v>
      </c>
      <c r="CR278" s="861">
        <v>-5.2542580000000001</v>
      </c>
      <c r="CS278" s="861">
        <v>-2.6458949999999999</v>
      </c>
      <c r="CT278" s="861">
        <v>-5.2818160000000001</v>
      </c>
      <c r="CU278" s="861">
        <v>-3.0733839999999999</v>
      </c>
      <c r="CV278" s="861">
        <v>-8.1802930000000007</v>
      </c>
      <c r="CW278" s="861">
        <v>-3.0125730000000002</v>
      </c>
      <c r="CX278" s="861">
        <v>-8.0620890000000003</v>
      </c>
      <c r="CY278" s="861">
        <v>-3.788411</v>
      </c>
      <c r="CZ278" s="861">
        <v>-5.0803200000000004</v>
      </c>
      <c r="DA278" s="861">
        <v>-2.5578189999999998</v>
      </c>
      <c r="DB278" s="861">
        <v>-5.608905</v>
      </c>
      <c r="DC278" s="861">
        <v>-2.4145029999999998</v>
      </c>
      <c r="DD278" s="861">
        <v>-7.929913</v>
      </c>
      <c r="DE278" s="861">
        <v>-5.0120839999999998</v>
      </c>
      <c r="DF278" s="861">
        <v>-8.2282189999999993</v>
      </c>
      <c r="DG278" s="861">
        <v>-4.6813640000000003</v>
      </c>
      <c r="DH278" s="861">
        <v>-4.9033959999999999</v>
      </c>
      <c r="DI278" s="861">
        <v>-3.2521740000000001</v>
      </c>
      <c r="DJ278" s="861">
        <v>-5.2068570000000003</v>
      </c>
      <c r="DK278" s="861">
        <v>-3.9365410000000001</v>
      </c>
      <c r="DL278" s="861">
        <v>-8.1003129999999999</v>
      </c>
      <c r="DM278" s="861">
        <v>-6.2627189999999997</v>
      </c>
      <c r="DN278" s="861">
        <v>-8.3021659999999997</v>
      </c>
      <c r="DO278" s="861">
        <v>-5.6696989999999996</v>
      </c>
      <c r="DP278" s="861">
        <v>-5.3462959999999997</v>
      </c>
      <c r="DQ278" s="861">
        <v>-3.909116</v>
      </c>
      <c r="DR278" s="861">
        <v>-5.8196510000000004</v>
      </c>
      <c r="DS278" s="861">
        <v>-4.8711180000000001</v>
      </c>
      <c r="DT278" s="861">
        <v>-7.7499520000000004</v>
      </c>
      <c r="DU278" s="861">
        <v>-7.1773480000000003</v>
      </c>
      <c r="DV278" s="861">
        <v>-8.4684310000000007</v>
      </c>
      <c r="DW278" s="861">
        <v>-4.9235009999999999</v>
      </c>
      <c r="DX278" s="861">
        <v>15.362398000000001</v>
      </c>
      <c r="DY278" s="861">
        <v>12.303603000000001</v>
      </c>
      <c r="DZ278" s="861">
        <v>168.650294</v>
      </c>
      <c r="EA278" s="861">
        <v>155.84052800000001</v>
      </c>
      <c r="EB278" s="861">
        <v>119.98</v>
      </c>
      <c r="EC278" s="861">
        <v>3.25</v>
      </c>
      <c r="ED278" s="861">
        <v>383.1</v>
      </c>
      <c r="EE278" s="861">
        <v>119.85</v>
      </c>
      <c r="EF278" s="861">
        <v>5.7720000000000002</v>
      </c>
      <c r="EG278" s="861">
        <v>683</v>
      </c>
      <c r="EH278" s="861">
        <v>119.77</v>
      </c>
      <c r="EI278" s="861">
        <v>5.4340000000000002</v>
      </c>
      <c r="EJ278" s="861">
        <v>638.29999999999995</v>
      </c>
      <c r="EK278" s="861">
        <v>11.250067</v>
      </c>
      <c r="EL278" s="861">
        <v>9.4732780000000005</v>
      </c>
      <c r="EM278" s="861">
        <v>-12.53518</v>
      </c>
      <c r="EN278" s="861">
        <v>-17.665582000000001</v>
      </c>
      <c r="EO278" s="861">
        <v>97.718703000000005</v>
      </c>
      <c r="EP278" s="861">
        <v>92.239723999999995</v>
      </c>
      <c r="EQ278" s="861">
        <v>-4.9374779999999996</v>
      </c>
      <c r="ER278" s="861">
        <v>1247.1423749999999</v>
      </c>
      <c r="ES278" s="861">
        <v>2978.2097560000002</v>
      </c>
      <c r="ET278" s="861">
        <v>2799.429666</v>
      </c>
      <c r="EU278" s="861"/>
      <c r="EV278" s="861"/>
      <c r="EW278" s="861"/>
      <c r="EX278" s="861"/>
      <c r="EY278" s="861"/>
      <c r="EZ278" s="861"/>
      <c r="FA278" s="861"/>
      <c r="FB278" s="861"/>
      <c r="FC278" s="861"/>
      <c r="FD278" s="861"/>
    </row>
    <row r="279" spans="1:160" x14ac:dyDescent="0.25">
      <c r="A279" s="837">
        <v>46141</v>
      </c>
      <c r="B279" s="836">
        <v>0.56384259259259262</v>
      </c>
      <c r="C279" s="861">
        <v>15180</v>
      </c>
      <c r="D279" s="861">
        <v>0</v>
      </c>
      <c r="E279" s="861">
        <v>0</v>
      </c>
      <c r="F279" s="861">
        <v>75.017161999999999</v>
      </c>
      <c r="G279" s="861">
        <v>71.348788999999996</v>
      </c>
      <c r="H279" s="861">
        <v>64.680857000000003</v>
      </c>
      <c r="I279" s="861">
        <v>73.714307000000005</v>
      </c>
      <c r="J279" s="861">
        <v>70.929938000000007</v>
      </c>
      <c r="K279" s="861">
        <v>71.218079000000003</v>
      </c>
      <c r="L279" s="861">
        <v>73.929899000000006</v>
      </c>
      <c r="M279" s="861">
        <v>74.590688</v>
      </c>
      <c r="N279" s="861">
        <v>-1.8605830000000001</v>
      </c>
      <c r="O279" s="861">
        <v>-3.8026629999999999</v>
      </c>
      <c r="P279" s="861">
        <v>-4.8585349999999998</v>
      </c>
      <c r="Q279" s="861">
        <v>-0.88771599999999995</v>
      </c>
      <c r="R279" s="861">
        <v>-1.9726429999999999</v>
      </c>
      <c r="S279" s="861">
        <v>-3.1661769999999998</v>
      </c>
      <c r="T279" s="861">
        <v>82.900565</v>
      </c>
      <c r="U279" s="861">
        <v>73.201824999999999</v>
      </c>
      <c r="V279" s="861">
        <v>95.785674999999998</v>
      </c>
      <c r="W279" s="861">
        <v>94.937361999999993</v>
      </c>
      <c r="X279" s="861">
        <v>-0.13178300000000001</v>
      </c>
      <c r="Y279" s="861">
        <v>-0.47885</v>
      </c>
      <c r="Z279" s="861">
        <v>-4.9278199999999996</v>
      </c>
      <c r="AA279" s="861">
        <v>-4.5066119999999996</v>
      </c>
      <c r="AB279" s="861">
        <v>-4.5530090000000003</v>
      </c>
      <c r="AC279" s="861">
        <v>-7.1444150000000004</v>
      </c>
      <c r="AD279" s="861">
        <v>-9.2914790000000007</v>
      </c>
      <c r="AE279" s="861">
        <v>108.218254</v>
      </c>
      <c r="AF279" s="861">
        <v>99.504605999999995</v>
      </c>
      <c r="AG279" s="861">
        <v>91.389047000000005</v>
      </c>
      <c r="AH279" s="861">
        <v>113.432483</v>
      </c>
      <c r="AI279" s="861">
        <v>91.846102000000002</v>
      </c>
      <c r="AJ279" s="861">
        <v>75.427212999999995</v>
      </c>
      <c r="AK279" s="861">
        <v>-1.370247</v>
      </c>
      <c r="AL279" s="861">
        <v>-4.448677</v>
      </c>
      <c r="AM279" s="861">
        <v>-2.5598450000000001</v>
      </c>
      <c r="AN279" s="861">
        <v>95.440714</v>
      </c>
      <c r="AO279" s="861">
        <v>94.119811999999996</v>
      </c>
      <c r="AP279" s="861">
        <v>93.131335000000007</v>
      </c>
      <c r="AQ279" s="861">
        <v>90.367964000000001</v>
      </c>
      <c r="AR279" s="861">
        <v>72.963798999999995</v>
      </c>
      <c r="AS279" s="861">
        <v>63.856732999999998</v>
      </c>
      <c r="AT279" s="861">
        <v>78.060148999999996</v>
      </c>
      <c r="AU279" s="861">
        <v>76.029039999999995</v>
      </c>
      <c r="AV279" s="861">
        <v>74.187174999999996</v>
      </c>
      <c r="AW279" s="861">
        <v>73.579778000000005</v>
      </c>
      <c r="AX279" s="861">
        <v>90.710279</v>
      </c>
      <c r="AY279" s="861">
        <v>88.376467000000005</v>
      </c>
      <c r="AZ279" s="861">
        <v>-0.76496799999999998</v>
      </c>
      <c r="BA279" s="861">
        <v>-1.3147409999999999</v>
      </c>
      <c r="BB279" s="861">
        <v>-8.2249549999999996</v>
      </c>
      <c r="BC279" s="861">
        <v>-6.8384039999999997</v>
      </c>
      <c r="BD279" s="861">
        <v>-7.8647030000000004</v>
      </c>
      <c r="BE279" s="861">
        <v>-0.96713099999999996</v>
      </c>
      <c r="BF279" s="861">
        <v>21.231483999999998</v>
      </c>
      <c r="BG279" s="861">
        <v>135.62818799999999</v>
      </c>
      <c r="BH279" s="861">
        <v>107.556248</v>
      </c>
      <c r="BI279" s="861">
        <v>54.831639000000003</v>
      </c>
      <c r="BJ279" s="861">
        <v>128.952145</v>
      </c>
      <c r="BK279" s="861">
        <v>88.071033999999997</v>
      </c>
      <c r="BL279" s="861">
        <v>78.870261999999997</v>
      </c>
      <c r="BM279" s="861">
        <v>-13.541276999999999</v>
      </c>
      <c r="BN279" s="861">
        <v>-6.8887119999999999</v>
      </c>
      <c r="BO279" s="861">
        <v>-11.070978</v>
      </c>
      <c r="BP279" s="861">
        <v>-6.127008</v>
      </c>
      <c r="BQ279" s="861">
        <v>88.331692000000004</v>
      </c>
      <c r="BR279" s="861">
        <v>89.033429999999996</v>
      </c>
      <c r="BS279" s="861">
        <v>86.688040000000001</v>
      </c>
      <c r="BT279" s="861">
        <v>60.954658000000002</v>
      </c>
      <c r="BU279" s="861">
        <v>65.183403999999996</v>
      </c>
      <c r="BV279" s="861">
        <v>62.269851000000003</v>
      </c>
      <c r="BW279" s="861">
        <v>65.433788000000007</v>
      </c>
      <c r="BX279" s="861">
        <v>-9.642137</v>
      </c>
      <c r="BY279" s="861">
        <v>-10.150309999999999</v>
      </c>
      <c r="BZ279" s="861">
        <v>-8.7091720000000006</v>
      </c>
      <c r="CA279" s="861">
        <v>-12.722965</v>
      </c>
      <c r="CB279" s="861">
        <v>-5.1051549999999999</v>
      </c>
      <c r="CC279" s="861">
        <v>-1.032958</v>
      </c>
      <c r="CD279" s="861">
        <v>-5.1605999999999996</v>
      </c>
      <c r="CE279" s="861">
        <v>0.55886000000000002</v>
      </c>
      <c r="CF279" s="861">
        <v>-7.5948190000000002</v>
      </c>
      <c r="CG279" s="861">
        <v>0.85629999999999995</v>
      </c>
      <c r="CH279" s="861">
        <v>-8.0959310000000002</v>
      </c>
      <c r="CI279" s="861">
        <v>-2.683414</v>
      </c>
      <c r="CJ279" s="861">
        <v>-5.358549</v>
      </c>
      <c r="CK279" s="861">
        <v>-1.592222</v>
      </c>
      <c r="CL279" s="861">
        <v>-5.6512180000000001</v>
      </c>
      <c r="CM279" s="861">
        <v>0.69779800000000003</v>
      </c>
      <c r="CN279" s="861">
        <v>-7.4377490000000002</v>
      </c>
      <c r="CO279" s="861">
        <v>-2.0544129999999998</v>
      </c>
      <c r="CP279" s="861">
        <v>-7.914695</v>
      </c>
      <c r="CQ279" s="861">
        <v>-4.5770780000000002</v>
      </c>
      <c r="CR279" s="861">
        <v>-5.2693849999999998</v>
      </c>
      <c r="CS279" s="861">
        <v>-2.685549</v>
      </c>
      <c r="CT279" s="861">
        <v>-5.1984209999999997</v>
      </c>
      <c r="CU279" s="861">
        <v>-3.037623</v>
      </c>
      <c r="CV279" s="861">
        <v>-8.1592190000000002</v>
      </c>
      <c r="CW279" s="861">
        <v>-3.0255540000000001</v>
      </c>
      <c r="CX279" s="861">
        <v>-8.0559370000000001</v>
      </c>
      <c r="CY279" s="861">
        <v>-3.7925249999999999</v>
      </c>
      <c r="CZ279" s="861">
        <v>-5.071402</v>
      </c>
      <c r="DA279" s="861">
        <v>-2.5330900000000001</v>
      </c>
      <c r="DB279" s="861">
        <v>-5.6054969999999997</v>
      </c>
      <c r="DC279" s="861">
        <v>-2.39859</v>
      </c>
      <c r="DD279" s="861">
        <v>-7.9333840000000002</v>
      </c>
      <c r="DE279" s="861">
        <v>-5.0052950000000003</v>
      </c>
      <c r="DF279" s="861">
        <v>-8.2273479999999992</v>
      </c>
      <c r="DG279" s="861">
        <v>-4.6721209999999997</v>
      </c>
      <c r="DH279" s="861">
        <v>-4.8936849999999996</v>
      </c>
      <c r="DI279" s="861">
        <v>-3.2406709999999999</v>
      </c>
      <c r="DJ279" s="861">
        <v>-5.1911269999999998</v>
      </c>
      <c r="DK279" s="861">
        <v>-3.8878400000000002</v>
      </c>
      <c r="DL279" s="861">
        <v>-8.0896869999999996</v>
      </c>
      <c r="DM279" s="861">
        <v>-6.2306629999999998</v>
      </c>
      <c r="DN279" s="861">
        <v>-8.2821060000000006</v>
      </c>
      <c r="DO279" s="861">
        <v>-5.6637050000000002</v>
      </c>
      <c r="DP279" s="861">
        <v>-5.3333159999999999</v>
      </c>
      <c r="DQ279" s="861">
        <v>-3.8483309999999999</v>
      </c>
      <c r="DR279" s="861">
        <v>-5.8318789999999998</v>
      </c>
      <c r="DS279" s="861">
        <v>-4.8428279999999999</v>
      </c>
      <c r="DT279" s="861">
        <v>-7.7561669999999996</v>
      </c>
      <c r="DU279" s="861">
        <v>-7.1625329999999998</v>
      </c>
      <c r="DV279" s="861">
        <v>-8.4702559999999991</v>
      </c>
      <c r="DW279" s="861">
        <v>-4.9336960000000003</v>
      </c>
      <c r="DX279" s="861">
        <v>14.786206999999999</v>
      </c>
      <c r="DY279" s="861">
        <v>11.789137999999999</v>
      </c>
      <c r="DZ279" s="861">
        <v>166.38653299999999</v>
      </c>
      <c r="EA279" s="861">
        <v>155.22637399999999</v>
      </c>
      <c r="EB279" s="861">
        <v>119.87</v>
      </c>
      <c r="EC279" s="861">
        <v>3.2509999999999999</v>
      </c>
      <c r="ED279" s="861">
        <v>383.9</v>
      </c>
      <c r="EE279" s="861">
        <v>119.9</v>
      </c>
      <c r="EF279" s="861">
        <v>5.6849999999999996</v>
      </c>
      <c r="EG279" s="861">
        <v>674.4</v>
      </c>
      <c r="EH279" s="861">
        <v>119.94</v>
      </c>
      <c r="EI279" s="861">
        <v>5.391</v>
      </c>
      <c r="EJ279" s="861">
        <v>641.20000000000005</v>
      </c>
      <c r="EK279" s="861">
        <v>10.909935000000001</v>
      </c>
      <c r="EL279" s="861">
        <v>7.5011200000000002</v>
      </c>
      <c r="EM279" s="861">
        <v>-13.46978</v>
      </c>
      <c r="EN279" s="861">
        <v>-18.572098</v>
      </c>
      <c r="EO279" s="861">
        <v>96.771315000000001</v>
      </c>
      <c r="EP279" s="861">
        <v>91.969562999999994</v>
      </c>
      <c r="EQ279" s="861">
        <v>-4.9265679999999996</v>
      </c>
      <c r="ER279" s="861">
        <v>1253.5367140000001</v>
      </c>
      <c r="ES279" s="861">
        <v>2989.4870689999998</v>
      </c>
      <c r="ET279" s="861">
        <v>2810.0942399999999</v>
      </c>
      <c r="EU279" s="861"/>
      <c r="EV279" s="861"/>
      <c r="EW279" s="861"/>
      <c r="EX279" s="861"/>
      <c r="EY279" s="861"/>
      <c r="EZ279" s="861"/>
      <c r="FA279" s="861"/>
      <c r="FB279" s="861"/>
      <c r="FC279" s="861"/>
      <c r="FD279" s="861"/>
    </row>
    <row r="280" spans="1:160" x14ac:dyDescent="0.25">
      <c r="A280" s="837">
        <v>46141</v>
      </c>
      <c r="B280" s="836">
        <v>0.56453703703703706</v>
      </c>
      <c r="C280" s="861">
        <v>15240</v>
      </c>
      <c r="D280" s="861">
        <v>0</v>
      </c>
      <c r="E280" s="861">
        <v>0</v>
      </c>
      <c r="F280" s="861">
        <v>74.889989999999997</v>
      </c>
      <c r="G280" s="861">
        <v>71.363614999999996</v>
      </c>
      <c r="H280" s="861">
        <v>64.559388999999996</v>
      </c>
      <c r="I280" s="861">
        <v>73.715282000000002</v>
      </c>
      <c r="J280" s="861">
        <v>70.894414999999995</v>
      </c>
      <c r="K280" s="861">
        <v>71.186385999999999</v>
      </c>
      <c r="L280" s="861">
        <v>73.917007999999996</v>
      </c>
      <c r="M280" s="861">
        <v>74.549492000000001</v>
      </c>
      <c r="N280" s="861">
        <v>-2.169254</v>
      </c>
      <c r="O280" s="861">
        <v>-4.186204</v>
      </c>
      <c r="P280" s="861">
        <v>-5.1435009999999997</v>
      </c>
      <c r="Q280" s="861">
        <v>-1.1237680000000001</v>
      </c>
      <c r="R280" s="861">
        <v>-2.2749280000000001</v>
      </c>
      <c r="S280" s="861">
        <v>-3.358012</v>
      </c>
      <c r="T280" s="861">
        <v>82.509737000000001</v>
      </c>
      <c r="U280" s="861">
        <v>72.908597999999998</v>
      </c>
      <c r="V280" s="861">
        <v>95.015790999999993</v>
      </c>
      <c r="W280" s="861">
        <v>94.134097999999994</v>
      </c>
      <c r="X280" s="861">
        <v>-0.71432300000000004</v>
      </c>
      <c r="Y280" s="861">
        <v>-1.037687</v>
      </c>
      <c r="Z280" s="861">
        <v>-5.7426830000000004</v>
      </c>
      <c r="AA280" s="861">
        <v>-5.2776139999999998</v>
      </c>
      <c r="AB280" s="861">
        <v>-5.3024009999999997</v>
      </c>
      <c r="AC280" s="861">
        <v>-7.936153</v>
      </c>
      <c r="AD280" s="861">
        <v>-9.9875670000000003</v>
      </c>
      <c r="AE280" s="861">
        <v>106.370239</v>
      </c>
      <c r="AF280" s="861">
        <v>99.279902000000007</v>
      </c>
      <c r="AG280" s="861">
        <v>90.899389999999997</v>
      </c>
      <c r="AH280" s="861">
        <v>111.131248</v>
      </c>
      <c r="AI280" s="861">
        <v>91.240520000000004</v>
      </c>
      <c r="AJ280" s="861">
        <v>74.534081</v>
      </c>
      <c r="AK280" s="861">
        <v>-2.3003390000000001</v>
      </c>
      <c r="AL280" s="861">
        <v>-5.1753109999999998</v>
      </c>
      <c r="AM280" s="861">
        <v>-3.2314039999999999</v>
      </c>
      <c r="AN280" s="861">
        <v>94.741962000000001</v>
      </c>
      <c r="AO280" s="861">
        <v>93.406000000000006</v>
      </c>
      <c r="AP280" s="861">
        <v>92.453564</v>
      </c>
      <c r="AQ280" s="861">
        <v>90.103229999999996</v>
      </c>
      <c r="AR280" s="861">
        <v>72.944040000000001</v>
      </c>
      <c r="AS280" s="861">
        <v>63.888976999999997</v>
      </c>
      <c r="AT280" s="861">
        <v>78.050259999999994</v>
      </c>
      <c r="AU280" s="861">
        <v>75.911536999999996</v>
      </c>
      <c r="AV280" s="861">
        <v>73.782668000000001</v>
      </c>
      <c r="AW280" s="861">
        <v>73.171487999999997</v>
      </c>
      <c r="AX280" s="861">
        <v>90.368531000000004</v>
      </c>
      <c r="AY280" s="861">
        <v>88.046287000000007</v>
      </c>
      <c r="AZ280" s="861">
        <v>-1.331655</v>
      </c>
      <c r="BA280" s="861">
        <v>-1.83372</v>
      </c>
      <c r="BB280" s="861">
        <v>-9.1374899999999997</v>
      </c>
      <c r="BC280" s="861">
        <v>-7.7283720000000002</v>
      </c>
      <c r="BD280" s="861">
        <v>-8.8043560000000003</v>
      </c>
      <c r="BE280" s="861">
        <v>-2.181403</v>
      </c>
      <c r="BF280" s="861">
        <v>18.123204000000001</v>
      </c>
      <c r="BG280" s="861">
        <v>134.12755100000001</v>
      </c>
      <c r="BH280" s="861">
        <v>107.30812400000001</v>
      </c>
      <c r="BI280" s="861">
        <v>54.742699999999999</v>
      </c>
      <c r="BJ280" s="861">
        <v>127.653656</v>
      </c>
      <c r="BK280" s="861">
        <v>87.787801999999999</v>
      </c>
      <c r="BL280" s="861">
        <v>78.171677000000003</v>
      </c>
      <c r="BM280" s="861">
        <v>-14.413862</v>
      </c>
      <c r="BN280" s="861">
        <v>-7.7954689999999998</v>
      </c>
      <c r="BO280" s="861">
        <v>-12.168312</v>
      </c>
      <c r="BP280" s="861">
        <v>-7.0962110000000003</v>
      </c>
      <c r="BQ280" s="861">
        <v>88.017931000000004</v>
      </c>
      <c r="BR280" s="861">
        <v>88.883188000000004</v>
      </c>
      <c r="BS280" s="861">
        <v>86.530308000000005</v>
      </c>
      <c r="BT280" s="861">
        <v>60.860810000000001</v>
      </c>
      <c r="BU280" s="861">
        <v>65.167186000000001</v>
      </c>
      <c r="BV280" s="861">
        <v>62.306750999999998</v>
      </c>
      <c r="BW280" s="861">
        <v>65.405185000000003</v>
      </c>
      <c r="BX280" s="861">
        <v>-10.307562000000001</v>
      </c>
      <c r="BY280" s="861">
        <v>-10.826606999999999</v>
      </c>
      <c r="BZ280" s="861">
        <v>-9.7426259999999996</v>
      </c>
      <c r="CA280" s="861">
        <v>-13.73373</v>
      </c>
      <c r="CB280" s="861">
        <v>-5.1059900000000003</v>
      </c>
      <c r="CC280" s="861">
        <v>-1.033471</v>
      </c>
      <c r="CD280" s="861">
        <v>-5.1871980000000004</v>
      </c>
      <c r="CE280" s="861">
        <v>0.59804800000000002</v>
      </c>
      <c r="CF280" s="861">
        <v>-7.5687239999999996</v>
      </c>
      <c r="CG280" s="861">
        <v>0.87236400000000003</v>
      </c>
      <c r="CH280" s="861">
        <v>-8.1140819999999998</v>
      </c>
      <c r="CI280" s="861">
        <v>-2.65177</v>
      </c>
      <c r="CJ280" s="861">
        <v>-5.3798830000000004</v>
      </c>
      <c r="CK280" s="861">
        <v>-1.5621670000000001</v>
      </c>
      <c r="CL280" s="861">
        <v>-5.6508029999999998</v>
      </c>
      <c r="CM280" s="861">
        <v>0.71159399999999995</v>
      </c>
      <c r="CN280" s="861">
        <v>-7.4340960000000003</v>
      </c>
      <c r="CO280" s="861">
        <v>-2.0183469999999999</v>
      </c>
      <c r="CP280" s="861">
        <v>-7.9132790000000002</v>
      </c>
      <c r="CQ280" s="861">
        <v>-4.5496129999999999</v>
      </c>
      <c r="CR280" s="861">
        <v>-5.2549320000000002</v>
      </c>
      <c r="CS280" s="861">
        <v>-2.6317210000000002</v>
      </c>
      <c r="CT280" s="861">
        <v>-5.2112020000000001</v>
      </c>
      <c r="CU280" s="861">
        <v>-3.0304009999999999</v>
      </c>
      <c r="CV280" s="861">
        <v>-8.1608289999999997</v>
      </c>
      <c r="CW280" s="861">
        <v>-2.996051</v>
      </c>
      <c r="CX280" s="861">
        <v>-8.0622260000000008</v>
      </c>
      <c r="CY280" s="861">
        <v>-3.769028</v>
      </c>
      <c r="CZ280" s="861">
        <v>-5.0590349999999997</v>
      </c>
      <c r="DA280" s="861">
        <v>-2.5043609999999998</v>
      </c>
      <c r="DB280" s="861">
        <v>-5.5957379999999999</v>
      </c>
      <c r="DC280" s="861">
        <v>-2.4014009999999999</v>
      </c>
      <c r="DD280" s="861">
        <v>-7.9109400000000001</v>
      </c>
      <c r="DE280" s="861">
        <v>-4.9862130000000002</v>
      </c>
      <c r="DF280" s="861">
        <v>-8.2071810000000003</v>
      </c>
      <c r="DG280" s="861">
        <v>-4.6609080000000001</v>
      </c>
      <c r="DH280" s="861">
        <v>-4.8675709999999999</v>
      </c>
      <c r="DI280" s="861">
        <v>-3.2339989999999998</v>
      </c>
      <c r="DJ280" s="861">
        <v>-5.2012020000000003</v>
      </c>
      <c r="DK280" s="861">
        <v>-3.8969649999999998</v>
      </c>
      <c r="DL280" s="861">
        <v>-8.0665099999999992</v>
      </c>
      <c r="DM280" s="861">
        <v>-6.2416099999999997</v>
      </c>
      <c r="DN280" s="861">
        <v>-8.2825299999999995</v>
      </c>
      <c r="DO280" s="861">
        <v>-5.6576009999999997</v>
      </c>
      <c r="DP280" s="861">
        <v>-5.3323410000000004</v>
      </c>
      <c r="DQ280" s="861">
        <v>-3.8537370000000002</v>
      </c>
      <c r="DR280" s="861">
        <v>-5.7958080000000001</v>
      </c>
      <c r="DS280" s="861">
        <v>-4.8584839999999998</v>
      </c>
      <c r="DT280" s="861">
        <v>-7.7119590000000002</v>
      </c>
      <c r="DU280" s="861">
        <v>-7.1529379999999998</v>
      </c>
      <c r="DV280" s="861">
        <v>-8.4838950000000004</v>
      </c>
      <c r="DW280" s="861">
        <v>-4.9142039999999998</v>
      </c>
      <c r="DX280" s="861">
        <v>14.347174000000001</v>
      </c>
      <c r="DY280" s="861">
        <v>11.377857000000001</v>
      </c>
      <c r="DZ280" s="861">
        <v>164.55310800000001</v>
      </c>
      <c r="EA280" s="861">
        <v>154.34295599999999</v>
      </c>
      <c r="EB280" s="861">
        <v>120.51</v>
      </c>
      <c r="EC280" s="861">
        <v>1.24</v>
      </c>
      <c r="ED280" s="861">
        <v>132.9</v>
      </c>
      <c r="EE280" s="861">
        <v>120.63</v>
      </c>
      <c r="EF280" s="861">
        <v>5.6159999999999997</v>
      </c>
      <c r="EG280" s="861">
        <v>672</v>
      </c>
      <c r="EH280" s="861">
        <v>120.79</v>
      </c>
      <c r="EI280" s="861">
        <v>5.3520000000000003</v>
      </c>
      <c r="EJ280" s="861">
        <v>633.6</v>
      </c>
      <c r="EK280" s="861">
        <v>10.959994</v>
      </c>
      <c r="EL280" s="861">
        <v>7.1383390000000002</v>
      </c>
      <c r="EM280" s="861">
        <v>-14.191398</v>
      </c>
      <c r="EN280" s="861">
        <v>-19.306650999999999</v>
      </c>
      <c r="EO280" s="861">
        <v>95.997642999999997</v>
      </c>
      <c r="EP280" s="861">
        <v>91.579697999999993</v>
      </c>
      <c r="EQ280" s="861">
        <v>-4.9162699999999999</v>
      </c>
      <c r="ER280" s="861">
        <v>1256.3773080000001</v>
      </c>
      <c r="ES280" s="861">
        <v>3000.6695289999998</v>
      </c>
      <c r="ET280" s="861">
        <v>2820.697478</v>
      </c>
      <c r="EU280" s="861"/>
      <c r="EV280" s="861"/>
      <c r="EW280" s="861"/>
      <c r="EX280" s="861"/>
      <c r="EY280" s="861"/>
      <c r="EZ280" s="861"/>
      <c r="FA280" s="861"/>
      <c r="FB280" s="861"/>
      <c r="FC280" s="861"/>
      <c r="FD280" s="861"/>
    </row>
    <row r="281" spans="1:160" x14ac:dyDescent="0.25">
      <c r="A281" s="837">
        <v>46141</v>
      </c>
      <c r="B281" s="836">
        <v>0.5652314814814815</v>
      </c>
      <c r="C281" s="861">
        <v>15300</v>
      </c>
      <c r="D281" s="861">
        <v>0</v>
      </c>
      <c r="E281" s="861">
        <v>0</v>
      </c>
      <c r="F281" s="861">
        <v>74.980695999999995</v>
      </c>
      <c r="G281" s="861">
        <v>71.356710000000007</v>
      </c>
      <c r="H281" s="861">
        <v>64.705944000000002</v>
      </c>
      <c r="I281" s="861">
        <v>73.700666999999996</v>
      </c>
      <c r="J281" s="861">
        <v>70.842821999999998</v>
      </c>
      <c r="K281" s="861">
        <v>71.178516000000002</v>
      </c>
      <c r="L281" s="861">
        <v>73.881107</v>
      </c>
      <c r="M281" s="861">
        <v>74.543201999999994</v>
      </c>
      <c r="N281" s="861">
        <v>-2.455492</v>
      </c>
      <c r="O281" s="861">
        <v>-4.553369</v>
      </c>
      <c r="P281" s="861">
        <v>-5.5289239999999999</v>
      </c>
      <c r="Q281" s="861">
        <v>-1.4687699999999999</v>
      </c>
      <c r="R281" s="861">
        <v>-2.4187780000000001</v>
      </c>
      <c r="S281" s="861">
        <v>-3.54345</v>
      </c>
      <c r="T281" s="861">
        <v>82.483013</v>
      </c>
      <c r="U281" s="861">
        <v>72.704549999999998</v>
      </c>
      <c r="V281" s="861">
        <v>94.649876000000006</v>
      </c>
      <c r="W281" s="861">
        <v>93.804191000000003</v>
      </c>
      <c r="X281" s="861">
        <v>-1.1267210000000001</v>
      </c>
      <c r="Y281" s="861">
        <v>-1.485441</v>
      </c>
      <c r="Z281" s="861">
        <v>-6.2767730000000004</v>
      </c>
      <c r="AA281" s="861">
        <v>-5.7544389999999996</v>
      </c>
      <c r="AB281" s="861">
        <v>-5.8005050000000002</v>
      </c>
      <c r="AC281" s="861">
        <v>-8.3375509999999995</v>
      </c>
      <c r="AD281" s="861">
        <v>-10.324265</v>
      </c>
      <c r="AE281" s="861">
        <v>105.47184900000001</v>
      </c>
      <c r="AF281" s="861">
        <v>98.727115999999995</v>
      </c>
      <c r="AG281" s="861">
        <v>90.442160999999999</v>
      </c>
      <c r="AH281" s="861">
        <v>109.793384</v>
      </c>
      <c r="AI281" s="861">
        <v>90.853030000000004</v>
      </c>
      <c r="AJ281" s="861">
        <v>74.084050000000005</v>
      </c>
      <c r="AK281" s="861">
        <v>-2.940315</v>
      </c>
      <c r="AL281" s="861">
        <v>-5.620215</v>
      </c>
      <c r="AM281" s="861">
        <v>-3.5667</v>
      </c>
      <c r="AN281" s="861">
        <v>94.315796000000006</v>
      </c>
      <c r="AO281" s="861">
        <v>93.048987999999994</v>
      </c>
      <c r="AP281" s="861">
        <v>92.060135000000002</v>
      </c>
      <c r="AQ281" s="861">
        <v>89.885214000000005</v>
      </c>
      <c r="AR281" s="861">
        <v>72.877476000000001</v>
      </c>
      <c r="AS281" s="861">
        <v>63.851227000000002</v>
      </c>
      <c r="AT281" s="861">
        <v>78.126681000000005</v>
      </c>
      <c r="AU281" s="861">
        <v>75.926125999999996</v>
      </c>
      <c r="AV281" s="861">
        <v>73.644153000000003</v>
      </c>
      <c r="AW281" s="861">
        <v>72.927707999999996</v>
      </c>
      <c r="AX281" s="861">
        <v>90.138283999999999</v>
      </c>
      <c r="AY281" s="861">
        <v>87.773392999999999</v>
      </c>
      <c r="AZ281" s="861">
        <v>-1.745296</v>
      </c>
      <c r="BA281" s="861">
        <v>-2.0965549999999999</v>
      </c>
      <c r="BB281" s="861">
        <v>-9.7566290000000002</v>
      </c>
      <c r="BC281" s="861">
        <v>-8.2969919999999995</v>
      </c>
      <c r="BD281" s="861">
        <v>-9.4681840000000008</v>
      </c>
      <c r="BE281" s="861">
        <v>-2.9601489999999999</v>
      </c>
      <c r="BF281" s="861">
        <v>17.913786000000002</v>
      </c>
      <c r="BG281" s="861">
        <v>133.640975</v>
      </c>
      <c r="BH281" s="861">
        <v>106.796567</v>
      </c>
      <c r="BI281" s="861">
        <v>54.481648</v>
      </c>
      <c r="BJ281" s="861">
        <v>126.89018900000001</v>
      </c>
      <c r="BK281" s="861">
        <v>87.497159999999994</v>
      </c>
      <c r="BL281" s="861">
        <v>77.856731999999994</v>
      </c>
      <c r="BM281" s="861">
        <v>-15.048038</v>
      </c>
      <c r="BN281" s="861">
        <v>-8.3860550000000007</v>
      </c>
      <c r="BO281" s="861">
        <v>-12.868112999999999</v>
      </c>
      <c r="BP281" s="861">
        <v>-7.7553559999999999</v>
      </c>
      <c r="BQ281" s="861">
        <v>87.809777999999994</v>
      </c>
      <c r="BR281" s="861">
        <v>88.653880000000001</v>
      </c>
      <c r="BS281" s="861">
        <v>86.300381000000002</v>
      </c>
      <c r="BT281" s="861">
        <v>60.747568999999999</v>
      </c>
      <c r="BU281" s="861">
        <v>65.220358000000004</v>
      </c>
      <c r="BV281" s="861">
        <v>62.280347999999996</v>
      </c>
      <c r="BW281" s="861">
        <v>65.422883999999996</v>
      </c>
      <c r="BX281" s="861">
        <v>-10.579397</v>
      </c>
      <c r="BY281" s="861">
        <v>-11.195517000000001</v>
      </c>
      <c r="BZ281" s="861">
        <v>-10.428591000000001</v>
      </c>
      <c r="CA281" s="861">
        <v>-14.328109</v>
      </c>
      <c r="CB281" s="861">
        <v>-5.0885109999999996</v>
      </c>
      <c r="CC281" s="861">
        <v>-1.008872</v>
      </c>
      <c r="CD281" s="861">
        <v>-5.1871239999999998</v>
      </c>
      <c r="CE281" s="861">
        <v>0.56719299999999995</v>
      </c>
      <c r="CF281" s="861">
        <v>-7.5755569999999999</v>
      </c>
      <c r="CG281" s="861">
        <v>0.89653499999999997</v>
      </c>
      <c r="CH281" s="861">
        <v>-8.0768690000000003</v>
      </c>
      <c r="CI281" s="861">
        <v>-2.6408529999999999</v>
      </c>
      <c r="CJ281" s="861">
        <v>-5.3442280000000002</v>
      </c>
      <c r="CK281" s="861">
        <v>-1.540789</v>
      </c>
      <c r="CL281" s="861">
        <v>-5.6642460000000003</v>
      </c>
      <c r="CM281" s="861">
        <v>0.71489800000000003</v>
      </c>
      <c r="CN281" s="861">
        <v>-7.4156870000000001</v>
      </c>
      <c r="CO281" s="861">
        <v>-2.016778</v>
      </c>
      <c r="CP281" s="861">
        <v>-7.8791180000000001</v>
      </c>
      <c r="CQ281" s="861">
        <v>-4.4919019999999996</v>
      </c>
      <c r="CR281" s="861">
        <v>-5.2628349999999999</v>
      </c>
      <c r="CS281" s="861">
        <v>-2.643303</v>
      </c>
      <c r="CT281" s="861">
        <v>-5.2353379999999996</v>
      </c>
      <c r="CU281" s="861">
        <v>-3.0465629999999999</v>
      </c>
      <c r="CV281" s="861">
        <v>-8.1148860000000003</v>
      </c>
      <c r="CW281" s="861">
        <v>-2.9778630000000001</v>
      </c>
      <c r="CX281" s="861">
        <v>-8.0490340000000007</v>
      </c>
      <c r="CY281" s="861">
        <v>-3.7224650000000001</v>
      </c>
      <c r="CZ281" s="861">
        <v>-5.0435759999999998</v>
      </c>
      <c r="DA281" s="861">
        <v>-2.5168430000000002</v>
      </c>
      <c r="DB281" s="861">
        <v>-5.6171360000000004</v>
      </c>
      <c r="DC281" s="861">
        <v>-2.3684349999999998</v>
      </c>
      <c r="DD281" s="861">
        <v>-7.9098160000000002</v>
      </c>
      <c r="DE281" s="861">
        <v>-4.9753170000000004</v>
      </c>
      <c r="DF281" s="861">
        <v>-8.1953560000000003</v>
      </c>
      <c r="DG281" s="861">
        <v>-4.6510100000000003</v>
      </c>
      <c r="DH281" s="861">
        <v>-4.8669799999999999</v>
      </c>
      <c r="DI281" s="861">
        <v>-3.21278</v>
      </c>
      <c r="DJ281" s="861">
        <v>-5.1943570000000001</v>
      </c>
      <c r="DK281" s="861">
        <v>-3.873399</v>
      </c>
      <c r="DL281" s="861">
        <v>-8.0675740000000005</v>
      </c>
      <c r="DM281" s="861">
        <v>-6.215147</v>
      </c>
      <c r="DN281" s="861">
        <v>-8.2702349999999996</v>
      </c>
      <c r="DO281" s="861">
        <v>-5.6313750000000002</v>
      </c>
      <c r="DP281" s="861">
        <v>-5.3294199999999998</v>
      </c>
      <c r="DQ281" s="861">
        <v>-3.8571309999999999</v>
      </c>
      <c r="DR281" s="861">
        <v>-5.7912869999999996</v>
      </c>
      <c r="DS281" s="861">
        <v>-4.8265039999999999</v>
      </c>
      <c r="DT281" s="861">
        <v>-7.6919810000000002</v>
      </c>
      <c r="DU281" s="861">
        <v>-7.133445</v>
      </c>
      <c r="DV281" s="861">
        <v>-8.4701109999999993</v>
      </c>
      <c r="DW281" s="861">
        <v>-4.9144639999999997</v>
      </c>
      <c r="DX281" s="861">
        <v>14.186005</v>
      </c>
      <c r="DY281" s="861">
        <v>11.061985</v>
      </c>
      <c r="DZ281" s="861">
        <v>163.80130800000001</v>
      </c>
      <c r="EA281" s="861">
        <v>153.889971</v>
      </c>
      <c r="EB281" s="861">
        <v>119.88</v>
      </c>
      <c r="EC281" s="861">
        <v>3.2509999999999999</v>
      </c>
      <c r="ED281" s="861">
        <v>383.9</v>
      </c>
      <c r="EE281" s="861">
        <v>120</v>
      </c>
      <c r="EF281" s="861">
        <v>5.6139999999999999</v>
      </c>
      <c r="EG281" s="861">
        <v>667</v>
      </c>
      <c r="EH281" s="861">
        <v>120</v>
      </c>
      <c r="EI281" s="861">
        <v>5.327</v>
      </c>
      <c r="EJ281" s="861">
        <v>627.6</v>
      </c>
      <c r="EK281" s="861">
        <v>10.891716000000001</v>
      </c>
      <c r="EL281" s="861">
        <v>7.0088059999999999</v>
      </c>
      <c r="EM281" s="861">
        <v>-14.458416</v>
      </c>
      <c r="EN281" s="861">
        <v>-19.876919000000001</v>
      </c>
      <c r="EO281" s="861">
        <v>95.678719999999998</v>
      </c>
      <c r="EP281" s="861">
        <v>91.37921</v>
      </c>
      <c r="EQ281" s="861">
        <v>-4.9047470000000004</v>
      </c>
      <c r="ER281" s="861">
        <v>1260.055488</v>
      </c>
      <c r="ES281" s="861">
        <v>3011.7876500000002</v>
      </c>
      <c r="ET281" s="861">
        <v>2831.2253249999999</v>
      </c>
      <c r="EU281" s="861"/>
      <c r="EV281" s="861"/>
      <c r="EW281" s="861"/>
      <c r="EX281" s="861"/>
      <c r="EY281" s="861"/>
      <c r="EZ281" s="861"/>
      <c r="FA281" s="861"/>
      <c r="FB281" s="861"/>
      <c r="FC281" s="861"/>
      <c r="FD281" s="861"/>
    </row>
    <row r="282" spans="1:160" x14ac:dyDescent="0.25">
      <c r="A282" s="837">
        <v>46141</v>
      </c>
      <c r="B282" s="836">
        <v>0.56592592592592594</v>
      </c>
      <c r="C282" s="861">
        <v>15360</v>
      </c>
      <c r="D282" s="861">
        <v>0</v>
      </c>
      <c r="E282" s="861">
        <v>0</v>
      </c>
      <c r="F282" s="861">
        <v>75.012849000000003</v>
      </c>
      <c r="G282" s="861">
        <v>71.332155</v>
      </c>
      <c r="H282" s="861">
        <v>64.746187000000006</v>
      </c>
      <c r="I282" s="861">
        <v>73.705731</v>
      </c>
      <c r="J282" s="861">
        <v>70.842809000000003</v>
      </c>
      <c r="K282" s="861">
        <v>71.166622000000004</v>
      </c>
      <c r="L282" s="861">
        <v>73.926383000000001</v>
      </c>
      <c r="M282" s="861">
        <v>74.508566999999999</v>
      </c>
      <c r="N282" s="861">
        <v>-2.708466</v>
      </c>
      <c r="O282" s="861">
        <v>-4.8094989999999997</v>
      </c>
      <c r="P282" s="861">
        <v>-5.807823</v>
      </c>
      <c r="Q282" s="861">
        <v>-1.59758</v>
      </c>
      <c r="R282" s="861">
        <v>-2.7625769999999998</v>
      </c>
      <c r="S282" s="861">
        <v>-3.8399760000000001</v>
      </c>
      <c r="T282" s="861">
        <v>82.296387999999993</v>
      </c>
      <c r="U282" s="861">
        <v>72.827521000000004</v>
      </c>
      <c r="V282" s="861">
        <v>94.415566999999996</v>
      </c>
      <c r="W282" s="861">
        <v>93.534926999999996</v>
      </c>
      <c r="X282" s="861">
        <v>-1.3361160000000001</v>
      </c>
      <c r="Y282" s="861">
        <v>-1.745811</v>
      </c>
      <c r="Z282" s="861">
        <v>-6.5638339999999999</v>
      </c>
      <c r="AA282" s="861">
        <v>-6.1280190000000001</v>
      </c>
      <c r="AB282" s="861">
        <v>-6.1328329999999998</v>
      </c>
      <c r="AC282" s="861">
        <v>-8.6946250000000003</v>
      </c>
      <c r="AD282" s="861">
        <v>-10.646587</v>
      </c>
      <c r="AE282" s="861">
        <v>104.82652299999999</v>
      </c>
      <c r="AF282" s="861">
        <v>98.255410999999995</v>
      </c>
      <c r="AG282" s="861">
        <v>89.832734000000002</v>
      </c>
      <c r="AH282" s="861">
        <v>108.981571</v>
      </c>
      <c r="AI282" s="861">
        <v>90.578202000000005</v>
      </c>
      <c r="AJ282" s="861">
        <v>73.848241999999999</v>
      </c>
      <c r="AK282" s="861">
        <v>-3.3626209999999999</v>
      </c>
      <c r="AL282" s="861">
        <v>-5.9878119999999999</v>
      </c>
      <c r="AM282" s="861">
        <v>-3.848522</v>
      </c>
      <c r="AN282" s="861">
        <v>93.938781000000006</v>
      </c>
      <c r="AO282" s="861">
        <v>92.833652999999998</v>
      </c>
      <c r="AP282" s="861">
        <v>91.608401000000001</v>
      </c>
      <c r="AQ282" s="861">
        <v>89.544922999999997</v>
      </c>
      <c r="AR282" s="861">
        <v>72.877602999999993</v>
      </c>
      <c r="AS282" s="861">
        <v>63.848787999999999</v>
      </c>
      <c r="AT282" s="861">
        <v>78.014115000000004</v>
      </c>
      <c r="AU282" s="861">
        <v>75.794702000000001</v>
      </c>
      <c r="AV282" s="861">
        <v>73.740842000000001</v>
      </c>
      <c r="AW282" s="861">
        <v>72.819096999999999</v>
      </c>
      <c r="AX282" s="861">
        <v>89.859117999999995</v>
      </c>
      <c r="AY282" s="861">
        <v>87.585887</v>
      </c>
      <c r="AZ282" s="861">
        <v>-2.0484360000000001</v>
      </c>
      <c r="BA282" s="861">
        <v>-2.3706450000000001</v>
      </c>
      <c r="BB282" s="861">
        <v>-10.143046</v>
      </c>
      <c r="BC282" s="861">
        <v>-8.6961010000000005</v>
      </c>
      <c r="BD282" s="861">
        <v>-9.8910239999999998</v>
      </c>
      <c r="BE282" s="861">
        <v>-3.2992919999999999</v>
      </c>
      <c r="BF282" s="861">
        <v>18.23434</v>
      </c>
      <c r="BG282" s="861">
        <v>133.60081099999999</v>
      </c>
      <c r="BH282" s="861">
        <v>106.52025999999999</v>
      </c>
      <c r="BI282" s="861">
        <v>54.307529000000002</v>
      </c>
      <c r="BJ282" s="861">
        <v>126.918099</v>
      </c>
      <c r="BK282" s="861">
        <v>87.231934999999993</v>
      </c>
      <c r="BL282" s="861">
        <v>77.673591000000002</v>
      </c>
      <c r="BM282" s="861">
        <v>-15.472509000000001</v>
      </c>
      <c r="BN282" s="861">
        <v>-8.9080739999999992</v>
      </c>
      <c r="BO282" s="861">
        <v>-13.322599</v>
      </c>
      <c r="BP282" s="861">
        <v>-8.3082139999999995</v>
      </c>
      <c r="BQ282" s="861">
        <v>87.585975000000005</v>
      </c>
      <c r="BR282" s="861">
        <v>88.518040999999997</v>
      </c>
      <c r="BS282" s="861">
        <v>86.087868</v>
      </c>
      <c r="BT282" s="861">
        <v>60.915664999999997</v>
      </c>
      <c r="BU282" s="861">
        <v>65.170098999999993</v>
      </c>
      <c r="BV282" s="861">
        <v>62.358986000000002</v>
      </c>
      <c r="BW282" s="861">
        <v>65.370074000000002</v>
      </c>
      <c r="BX282" s="861">
        <v>-11.021050000000001</v>
      </c>
      <c r="BY282" s="861">
        <v>-11.550560000000001</v>
      </c>
      <c r="BZ282" s="861">
        <v>-10.832601</v>
      </c>
      <c r="CA282" s="861">
        <v>-14.758262</v>
      </c>
      <c r="CB282" s="861">
        <v>-5.0643029999999998</v>
      </c>
      <c r="CC282" s="861">
        <v>-1.005034</v>
      </c>
      <c r="CD282" s="861">
        <v>-5.139481</v>
      </c>
      <c r="CE282" s="861">
        <v>0.58394699999999999</v>
      </c>
      <c r="CF282" s="861">
        <v>-7.5177940000000003</v>
      </c>
      <c r="CG282" s="861">
        <v>0.90509799999999996</v>
      </c>
      <c r="CH282" s="861">
        <v>-8.0590969999999995</v>
      </c>
      <c r="CI282" s="861">
        <v>-2.6204480000000001</v>
      </c>
      <c r="CJ282" s="861">
        <v>-5.3200099999999999</v>
      </c>
      <c r="CK282" s="861">
        <v>-1.520276</v>
      </c>
      <c r="CL282" s="861">
        <v>-5.6244909999999999</v>
      </c>
      <c r="CM282" s="861">
        <v>0.73810900000000002</v>
      </c>
      <c r="CN282" s="861">
        <v>-7.3995350000000002</v>
      </c>
      <c r="CO282" s="861">
        <v>-1.9952000000000001</v>
      </c>
      <c r="CP282" s="861">
        <v>-7.8677239999999999</v>
      </c>
      <c r="CQ282" s="861">
        <v>-4.4908039999999998</v>
      </c>
      <c r="CR282" s="861">
        <v>-5.2333220000000003</v>
      </c>
      <c r="CS282" s="861">
        <v>-2.6245790000000002</v>
      </c>
      <c r="CT282" s="861">
        <v>-5.1845119999999998</v>
      </c>
      <c r="CU282" s="861">
        <v>-3.0437219999999998</v>
      </c>
      <c r="CV282" s="861">
        <v>-8.0947110000000002</v>
      </c>
      <c r="CW282" s="861">
        <v>-2.9750230000000002</v>
      </c>
      <c r="CX282" s="861">
        <v>-8.0375549999999993</v>
      </c>
      <c r="CY282" s="861">
        <v>-3.7189640000000002</v>
      </c>
      <c r="CZ282" s="861">
        <v>-5.0428620000000004</v>
      </c>
      <c r="DA282" s="861">
        <v>-2.4800140000000002</v>
      </c>
      <c r="DB282" s="861">
        <v>-5.5745360000000002</v>
      </c>
      <c r="DC282" s="861">
        <v>-2.353872</v>
      </c>
      <c r="DD282" s="861">
        <v>-7.8888800000000003</v>
      </c>
      <c r="DE282" s="861">
        <v>-4.9339909999999998</v>
      </c>
      <c r="DF282" s="861">
        <v>-8.1991099999999992</v>
      </c>
      <c r="DG282" s="861">
        <v>-4.6189099999999996</v>
      </c>
      <c r="DH282" s="861">
        <v>-4.88375</v>
      </c>
      <c r="DI282" s="861">
        <v>-3.1871429999999998</v>
      </c>
      <c r="DJ282" s="861">
        <v>-5.1737640000000003</v>
      </c>
      <c r="DK282" s="861">
        <v>-3.85006</v>
      </c>
      <c r="DL282" s="861">
        <v>-8.0513770000000005</v>
      </c>
      <c r="DM282" s="861">
        <v>-6.1803359999999996</v>
      </c>
      <c r="DN282" s="861">
        <v>-8.2753940000000004</v>
      </c>
      <c r="DO282" s="861">
        <v>-5.5927009999999999</v>
      </c>
      <c r="DP282" s="861">
        <v>-5.3098640000000001</v>
      </c>
      <c r="DQ282" s="861">
        <v>-3.8342580000000002</v>
      </c>
      <c r="DR282" s="861">
        <v>-5.7786</v>
      </c>
      <c r="DS282" s="861">
        <v>-4.7887000000000004</v>
      </c>
      <c r="DT282" s="861">
        <v>-7.701511</v>
      </c>
      <c r="DU282" s="861">
        <v>-7.1144679999999996</v>
      </c>
      <c r="DV282" s="861">
        <v>-8.4430599999999991</v>
      </c>
      <c r="DW282" s="861">
        <v>-4.8586989999999997</v>
      </c>
      <c r="DX282" s="861">
        <v>14.019394</v>
      </c>
      <c r="DY282" s="861">
        <v>10.830876999999999</v>
      </c>
      <c r="DZ282" s="861">
        <v>163.65248299999999</v>
      </c>
      <c r="EA282" s="861">
        <v>153.09267800000001</v>
      </c>
      <c r="EB282" s="861">
        <v>119.98</v>
      </c>
      <c r="EC282" s="861">
        <v>3.2519999999999998</v>
      </c>
      <c r="ED282" s="861">
        <v>384.1</v>
      </c>
      <c r="EE282" s="861">
        <v>120.03</v>
      </c>
      <c r="EF282" s="861">
        <v>5.5970000000000004</v>
      </c>
      <c r="EG282" s="861">
        <v>667.5</v>
      </c>
      <c r="EH282" s="861">
        <v>119.92</v>
      </c>
      <c r="EI282" s="861">
        <v>5.3079999999999998</v>
      </c>
      <c r="EJ282" s="861">
        <v>625.1</v>
      </c>
      <c r="EK282" s="861">
        <v>10.887136999999999</v>
      </c>
      <c r="EL282" s="861">
        <v>6.9749980000000003</v>
      </c>
      <c r="EM282" s="861">
        <v>-14.735659</v>
      </c>
      <c r="EN282" s="861">
        <v>-20.297597</v>
      </c>
      <c r="EO282" s="861">
        <v>95.615470000000002</v>
      </c>
      <c r="EP282" s="861">
        <v>91.025372000000004</v>
      </c>
      <c r="EQ282" s="861">
        <v>-4.8838600000000003</v>
      </c>
      <c r="ER282" s="861">
        <v>1266.4535900000001</v>
      </c>
      <c r="ES282" s="861">
        <v>3022.8633150000001</v>
      </c>
      <c r="ET282" s="861">
        <v>2841.6779280000001</v>
      </c>
      <c r="EU282" s="861"/>
      <c r="EV282" s="861"/>
      <c r="EW282" s="861"/>
      <c r="EX282" s="861"/>
      <c r="EY282" s="861"/>
      <c r="EZ282" s="861"/>
      <c r="FA282" s="861"/>
      <c r="FB282" s="861"/>
      <c r="FC282" s="861"/>
      <c r="FD282" s="861"/>
    </row>
    <row r="283" spans="1:160" x14ac:dyDescent="0.25">
      <c r="A283" s="837">
        <v>46141</v>
      </c>
      <c r="B283" s="836">
        <v>0.56662037037037039</v>
      </c>
      <c r="C283" s="861">
        <v>15420</v>
      </c>
      <c r="D283" s="861">
        <v>0</v>
      </c>
      <c r="E283" s="861">
        <v>0</v>
      </c>
      <c r="F283" s="861">
        <v>74.826869000000002</v>
      </c>
      <c r="G283" s="861">
        <v>71.316351999999995</v>
      </c>
      <c r="H283" s="861">
        <v>64.657141999999993</v>
      </c>
      <c r="I283" s="861">
        <v>73.685879</v>
      </c>
      <c r="J283" s="861">
        <v>70.800392000000002</v>
      </c>
      <c r="K283" s="861">
        <v>71.156046000000003</v>
      </c>
      <c r="L283" s="861">
        <v>73.889097000000007</v>
      </c>
      <c r="M283" s="861">
        <v>74.501737000000006</v>
      </c>
      <c r="N283" s="861">
        <v>-2.8997830000000002</v>
      </c>
      <c r="O283" s="861">
        <v>-5.0810709999999997</v>
      </c>
      <c r="P283" s="861">
        <v>-6.1092050000000002</v>
      </c>
      <c r="Q283" s="861">
        <v>-1.797147</v>
      </c>
      <c r="R283" s="861">
        <v>-2.8399809999999999</v>
      </c>
      <c r="S283" s="861">
        <v>-4.0555830000000004</v>
      </c>
      <c r="T283" s="861">
        <v>82.405353000000005</v>
      </c>
      <c r="U283" s="861">
        <v>72.580672000000007</v>
      </c>
      <c r="V283" s="861">
        <v>94.389838999999995</v>
      </c>
      <c r="W283" s="861">
        <v>93.499250000000004</v>
      </c>
      <c r="X283" s="861">
        <v>-1.502945</v>
      </c>
      <c r="Y283" s="861">
        <v>-2.0738050000000001</v>
      </c>
      <c r="Z283" s="861">
        <v>-6.849005</v>
      </c>
      <c r="AA283" s="861">
        <v>-6.408328</v>
      </c>
      <c r="AB283" s="861">
        <v>-6.3608840000000004</v>
      </c>
      <c r="AC283" s="861">
        <v>-8.9006410000000002</v>
      </c>
      <c r="AD283" s="861">
        <v>-10.830042000000001</v>
      </c>
      <c r="AE283" s="861">
        <v>104.552361</v>
      </c>
      <c r="AF283" s="861">
        <v>97.817125000000004</v>
      </c>
      <c r="AG283" s="861">
        <v>89.387332000000001</v>
      </c>
      <c r="AH283" s="861">
        <v>108.423238</v>
      </c>
      <c r="AI283" s="861">
        <v>90.570939999999993</v>
      </c>
      <c r="AJ283" s="861">
        <v>73.787541000000004</v>
      </c>
      <c r="AK283" s="861">
        <v>-3.7465980000000001</v>
      </c>
      <c r="AL283" s="861">
        <v>-6.2489509999999999</v>
      </c>
      <c r="AM283" s="861">
        <v>-4.064152</v>
      </c>
      <c r="AN283" s="861">
        <v>93.767319999999998</v>
      </c>
      <c r="AO283" s="861">
        <v>92.895150000000001</v>
      </c>
      <c r="AP283" s="861">
        <v>91.391092</v>
      </c>
      <c r="AQ283" s="861">
        <v>89.382767999999999</v>
      </c>
      <c r="AR283" s="861">
        <v>72.817582000000002</v>
      </c>
      <c r="AS283" s="861">
        <v>63.937069000000001</v>
      </c>
      <c r="AT283" s="861">
        <v>77.997163999999998</v>
      </c>
      <c r="AU283" s="861">
        <v>75.741834999999995</v>
      </c>
      <c r="AV283" s="861">
        <v>73.371767000000006</v>
      </c>
      <c r="AW283" s="861">
        <v>73.423464999999993</v>
      </c>
      <c r="AX283" s="861">
        <v>89.645528999999996</v>
      </c>
      <c r="AY283" s="861">
        <v>87.313029999999998</v>
      </c>
      <c r="AZ283" s="861">
        <v>-2.2578900000000002</v>
      </c>
      <c r="BA283" s="861">
        <v>-2.6080359999999998</v>
      </c>
      <c r="BB283" s="861">
        <v>-10.511298</v>
      </c>
      <c r="BC283" s="861">
        <v>-8.9613639999999997</v>
      </c>
      <c r="BD283" s="861">
        <v>-10.268518</v>
      </c>
      <c r="BE283" s="861">
        <v>-3.2005560000000002</v>
      </c>
      <c r="BF283" s="861">
        <v>17.931424</v>
      </c>
      <c r="BG283" s="861">
        <v>133.41938400000001</v>
      </c>
      <c r="BH283" s="861">
        <v>106.30474599999999</v>
      </c>
      <c r="BI283" s="861">
        <v>54.217973000000001</v>
      </c>
      <c r="BJ283" s="861">
        <v>126.72914900000001</v>
      </c>
      <c r="BK283" s="861">
        <v>87.012432000000004</v>
      </c>
      <c r="BL283" s="861">
        <v>77.155072000000004</v>
      </c>
      <c r="BM283" s="861">
        <v>-15.765612000000001</v>
      </c>
      <c r="BN283" s="861">
        <v>-9.1721760000000003</v>
      </c>
      <c r="BO283" s="861">
        <v>-13.663599</v>
      </c>
      <c r="BP283" s="861">
        <v>-8.6736850000000008</v>
      </c>
      <c r="BQ283" s="861">
        <v>87.412533999999994</v>
      </c>
      <c r="BR283" s="861">
        <v>88.357528000000002</v>
      </c>
      <c r="BS283" s="861">
        <v>85.886032</v>
      </c>
      <c r="BT283" s="861">
        <v>60.891193000000001</v>
      </c>
      <c r="BU283" s="861">
        <v>65.159273999999996</v>
      </c>
      <c r="BV283" s="861">
        <v>62.282088999999999</v>
      </c>
      <c r="BW283" s="861">
        <v>65.399839999999998</v>
      </c>
      <c r="BX283" s="861">
        <v>-11.168638</v>
      </c>
      <c r="BY283" s="861">
        <v>-11.746271</v>
      </c>
      <c r="BZ283" s="861">
        <v>-11.207722</v>
      </c>
      <c r="CA283" s="861">
        <v>-15.071852</v>
      </c>
      <c r="CB283" s="861">
        <v>-5.0545369999999998</v>
      </c>
      <c r="CC283" s="861">
        <v>-0.999996</v>
      </c>
      <c r="CD283" s="861">
        <v>-5.1600270000000004</v>
      </c>
      <c r="CE283" s="861">
        <v>0.59958900000000004</v>
      </c>
      <c r="CF283" s="861">
        <v>-7.5389039999999996</v>
      </c>
      <c r="CG283" s="861">
        <v>0.91056199999999998</v>
      </c>
      <c r="CH283" s="861">
        <v>-8.0516249999999996</v>
      </c>
      <c r="CI283" s="861">
        <v>-2.6237080000000002</v>
      </c>
      <c r="CJ283" s="861">
        <v>-5.3265450000000003</v>
      </c>
      <c r="CK283" s="861">
        <v>-1.495784</v>
      </c>
      <c r="CL283" s="861">
        <v>-5.6212809999999998</v>
      </c>
      <c r="CM283" s="861">
        <v>0.756517</v>
      </c>
      <c r="CN283" s="861">
        <v>-7.4056839999999999</v>
      </c>
      <c r="CO283" s="861">
        <v>-1.988321</v>
      </c>
      <c r="CP283" s="861">
        <v>-7.85609</v>
      </c>
      <c r="CQ283" s="861">
        <v>-4.494586</v>
      </c>
      <c r="CR283" s="861">
        <v>-5.2226679999999996</v>
      </c>
      <c r="CS283" s="861">
        <v>-2.6162890000000001</v>
      </c>
      <c r="CT283" s="861">
        <v>-5.1802429999999999</v>
      </c>
      <c r="CU283" s="861">
        <v>-3.0106869999999999</v>
      </c>
      <c r="CV283" s="861">
        <v>-8.1306619999999992</v>
      </c>
      <c r="CW283" s="861">
        <v>-2.9600919999999999</v>
      </c>
      <c r="CX283" s="861">
        <v>-8.0345600000000008</v>
      </c>
      <c r="CY283" s="861">
        <v>-3.6969370000000001</v>
      </c>
      <c r="CZ283" s="861">
        <v>-4.9970410000000003</v>
      </c>
      <c r="DA283" s="861">
        <v>-2.490666</v>
      </c>
      <c r="DB283" s="861">
        <v>-5.5582089999999997</v>
      </c>
      <c r="DC283" s="861">
        <v>-2.3682319999999999</v>
      </c>
      <c r="DD283" s="861">
        <v>-7.8925979999999996</v>
      </c>
      <c r="DE283" s="861">
        <v>-4.9623679999999997</v>
      </c>
      <c r="DF283" s="861">
        <v>-8.1770399999999999</v>
      </c>
      <c r="DG283" s="861">
        <v>-4.6058050000000001</v>
      </c>
      <c r="DH283" s="861">
        <v>-4.8413120000000003</v>
      </c>
      <c r="DI283" s="861">
        <v>-3.1810610000000001</v>
      </c>
      <c r="DJ283" s="861">
        <v>-5.1560189999999997</v>
      </c>
      <c r="DK283" s="861">
        <v>-3.8481550000000002</v>
      </c>
      <c r="DL283" s="861">
        <v>-8.0313739999999996</v>
      </c>
      <c r="DM283" s="861">
        <v>-6.2056420000000001</v>
      </c>
      <c r="DN283" s="861">
        <v>-8.2425569999999997</v>
      </c>
      <c r="DO283" s="861">
        <v>-5.6173270000000004</v>
      </c>
      <c r="DP283" s="861">
        <v>-5.2850999999999999</v>
      </c>
      <c r="DQ283" s="861">
        <v>-3.8337469999999998</v>
      </c>
      <c r="DR283" s="861">
        <v>-5.7561770000000001</v>
      </c>
      <c r="DS283" s="861">
        <v>-4.810066</v>
      </c>
      <c r="DT283" s="861">
        <v>-7.669829</v>
      </c>
      <c r="DU283" s="861">
        <v>-7.1253279999999997</v>
      </c>
      <c r="DV283" s="861">
        <v>-8.4385300000000001</v>
      </c>
      <c r="DW283" s="861">
        <v>-4.8695579999999996</v>
      </c>
      <c r="DX283" s="861">
        <v>13.861967999999999</v>
      </c>
      <c r="DY283" s="861">
        <v>10.675929999999999</v>
      </c>
      <c r="DZ283" s="861">
        <v>163.32421500000001</v>
      </c>
      <c r="EA283" s="861">
        <v>152.79726600000001</v>
      </c>
      <c r="EB283" s="861">
        <v>120.44</v>
      </c>
      <c r="EC283" s="861">
        <v>1.24</v>
      </c>
      <c r="ED283" s="861">
        <v>132.6</v>
      </c>
      <c r="EE283" s="861">
        <v>120.45</v>
      </c>
      <c r="EF283" s="861">
        <v>5.601</v>
      </c>
      <c r="EG283" s="861">
        <v>662.3</v>
      </c>
      <c r="EH283" s="861">
        <v>120.42</v>
      </c>
      <c r="EI283" s="861">
        <v>5.2750000000000004</v>
      </c>
      <c r="EJ283" s="861">
        <v>624.1</v>
      </c>
      <c r="EK283" s="861">
        <v>10.934609999999999</v>
      </c>
      <c r="EL283" s="861">
        <v>6.9176989999999998</v>
      </c>
      <c r="EM283" s="861">
        <v>-14.998761999999999</v>
      </c>
      <c r="EN283" s="861">
        <v>-20.581298</v>
      </c>
      <c r="EO283" s="861">
        <v>95.475820999999996</v>
      </c>
      <c r="EP283" s="861">
        <v>90.893955000000005</v>
      </c>
      <c r="EQ283" s="861">
        <v>-4.8784650000000003</v>
      </c>
      <c r="ER283" s="861">
        <v>1269.292054</v>
      </c>
      <c r="ES283" s="861">
        <v>3033.9286400000001</v>
      </c>
      <c r="ET283" s="861">
        <v>2852.101584</v>
      </c>
      <c r="EU283" s="861"/>
      <c r="EV283" s="861"/>
      <c r="EW283" s="861"/>
      <c r="EX283" s="861"/>
      <c r="EY283" s="861"/>
      <c r="EZ283" s="861"/>
      <c r="FA283" s="861"/>
      <c r="FB283" s="861"/>
      <c r="FC283" s="861"/>
      <c r="FD283" s="861"/>
    </row>
    <row r="284" spans="1:160" x14ac:dyDescent="0.25">
      <c r="A284" s="837">
        <v>46141</v>
      </c>
      <c r="B284" s="836">
        <v>0.56731481481481483</v>
      </c>
      <c r="C284" s="861">
        <v>15480</v>
      </c>
      <c r="D284" s="861">
        <v>0</v>
      </c>
      <c r="E284" s="861">
        <v>0</v>
      </c>
      <c r="F284" s="861">
        <v>74.751920999999996</v>
      </c>
      <c r="G284" s="861">
        <v>71.308126999999999</v>
      </c>
      <c r="H284" s="861">
        <v>64.623621999999997</v>
      </c>
      <c r="I284" s="861">
        <v>73.693293999999995</v>
      </c>
      <c r="J284" s="861">
        <v>70.702126000000007</v>
      </c>
      <c r="K284" s="861">
        <v>71.155845999999997</v>
      </c>
      <c r="L284" s="861">
        <v>73.884716999999995</v>
      </c>
      <c r="M284" s="861">
        <v>74.475804999999994</v>
      </c>
      <c r="N284" s="861">
        <v>-3.054767</v>
      </c>
      <c r="O284" s="861">
        <v>-5.3516459999999997</v>
      </c>
      <c r="P284" s="861">
        <v>-6.3862829999999997</v>
      </c>
      <c r="Q284" s="861">
        <v>-1.812184</v>
      </c>
      <c r="R284" s="861">
        <v>-3.1521180000000002</v>
      </c>
      <c r="S284" s="861">
        <v>-4.0660230000000004</v>
      </c>
      <c r="T284" s="861">
        <v>82.176260999999997</v>
      </c>
      <c r="U284" s="861">
        <v>72.848355999999995</v>
      </c>
      <c r="V284" s="861">
        <v>94.051934000000003</v>
      </c>
      <c r="W284" s="861">
        <v>93.203193999999996</v>
      </c>
      <c r="X284" s="861">
        <v>-1.5867260000000001</v>
      </c>
      <c r="Y284" s="861">
        <v>-2.2450739999999998</v>
      </c>
      <c r="Z284" s="861">
        <v>-7.0220229999999999</v>
      </c>
      <c r="AA284" s="861">
        <v>-6.6456460000000002</v>
      </c>
      <c r="AB284" s="861">
        <v>-6.5508220000000001</v>
      </c>
      <c r="AC284" s="861">
        <v>-9.0983680000000007</v>
      </c>
      <c r="AD284" s="861">
        <v>-11.066841999999999</v>
      </c>
      <c r="AE284" s="861">
        <v>104.209743</v>
      </c>
      <c r="AF284" s="861">
        <v>97.492495000000005</v>
      </c>
      <c r="AG284" s="861">
        <v>89.055424000000002</v>
      </c>
      <c r="AH284" s="861">
        <v>108.218458</v>
      </c>
      <c r="AI284" s="861">
        <v>90.243745000000004</v>
      </c>
      <c r="AJ284" s="861">
        <v>73.463224999999994</v>
      </c>
      <c r="AK284" s="861">
        <v>-4.0871170000000001</v>
      </c>
      <c r="AL284" s="861">
        <v>-6.5198879999999999</v>
      </c>
      <c r="AM284" s="861">
        <v>-4.2518380000000002</v>
      </c>
      <c r="AN284" s="861">
        <v>93.518195000000006</v>
      </c>
      <c r="AO284" s="861">
        <v>92.520435000000006</v>
      </c>
      <c r="AP284" s="861">
        <v>91.100733000000005</v>
      </c>
      <c r="AQ284" s="861">
        <v>89.105456000000004</v>
      </c>
      <c r="AR284" s="861">
        <v>72.751671999999999</v>
      </c>
      <c r="AS284" s="861">
        <v>63.903844999999997</v>
      </c>
      <c r="AT284" s="861">
        <v>77.871954000000002</v>
      </c>
      <c r="AU284" s="861">
        <v>75.639509000000004</v>
      </c>
      <c r="AV284" s="861">
        <v>73.404589000000001</v>
      </c>
      <c r="AW284" s="861">
        <v>72.659369999999996</v>
      </c>
      <c r="AX284" s="861">
        <v>89.469109000000003</v>
      </c>
      <c r="AY284" s="861">
        <v>87.097403</v>
      </c>
      <c r="AZ284" s="861">
        <v>-2.4326089999999998</v>
      </c>
      <c r="BA284" s="861">
        <v>-2.8273980000000001</v>
      </c>
      <c r="BB284" s="861">
        <v>-10.684373000000001</v>
      </c>
      <c r="BC284" s="861">
        <v>-9.2924439999999997</v>
      </c>
      <c r="BD284" s="861">
        <v>-10.506809000000001</v>
      </c>
      <c r="BE284" s="861">
        <v>-4.0321230000000003</v>
      </c>
      <c r="BF284" s="861">
        <v>18.260404000000001</v>
      </c>
      <c r="BG284" s="861">
        <v>133.36801600000001</v>
      </c>
      <c r="BH284" s="861">
        <v>106.129963</v>
      </c>
      <c r="BI284" s="861">
        <v>54.021881</v>
      </c>
      <c r="BJ284" s="861">
        <v>126.670902</v>
      </c>
      <c r="BK284" s="861">
        <v>86.808254000000005</v>
      </c>
      <c r="BL284" s="861">
        <v>76.967089999999999</v>
      </c>
      <c r="BM284" s="861">
        <v>-16.089690000000001</v>
      </c>
      <c r="BN284" s="861">
        <v>-9.5182760000000002</v>
      </c>
      <c r="BO284" s="861">
        <v>-13.992330000000001</v>
      </c>
      <c r="BP284" s="861">
        <v>-9.008267</v>
      </c>
      <c r="BQ284" s="861">
        <v>87.213392999999996</v>
      </c>
      <c r="BR284" s="861">
        <v>88.183566999999996</v>
      </c>
      <c r="BS284" s="861">
        <v>85.716165000000004</v>
      </c>
      <c r="BT284" s="861">
        <v>60.911714000000003</v>
      </c>
      <c r="BU284" s="861">
        <v>65.130639000000002</v>
      </c>
      <c r="BV284" s="861">
        <v>62.25121</v>
      </c>
      <c r="BW284" s="861">
        <v>65.365230999999994</v>
      </c>
      <c r="BX284" s="861">
        <v>-11.489594</v>
      </c>
      <c r="BY284" s="861">
        <v>-11.996428</v>
      </c>
      <c r="BZ284" s="861">
        <v>-11.482426</v>
      </c>
      <c r="CA284" s="861">
        <v>-15.368592</v>
      </c>
      <c r="CB284" s="861">
        <v>-5.05924</v>
      </c>
      <c r="CC284" s="861">
        <v>-1.0056989999999999</v>
      </c>
      <c r="CD284" s="861">
        <v>-5.1485339999999997</v>
      </c>
      <c r="CE284" s="861">
        <v>0.58605300000000005</v>
      </c>
      <c r="CF284" s="861">
        <v>-7.5141549999999997</v>
      </c>
      <c r="CG284" s="861">
        <v>0.92668399999999995</v>
      </c>
      <c r="CH284" s="861">
        <v>-8.0549470000000003</v>
      </c>
      <c r="CI284" s="861">
        <v>-2.621435</v>
      </c>
      <c r="CJ284" s="861">
        <v>-5.3186720000000003</v>
      </c>
      <c r="CK284" s="861">
        <v>-1.5084379999999999</v>
      </c>
      <c r="CL284" s="861">
        <v>-5.6032549999999999</v>
      </c>
      <c r="CM284" s="861">
        <v>0.74852200000000002</v>
      </c>
      <c r="CN284" s="861">
        <v>-7.3902869999999998</v>
      </c>
      <c r="CO284" s="861">
        <v>-1.9841770000000001</v>
      </c>
      <c r="CP284" s="861">
        <v>-7.8482839999999996</v>
      </c>
      <c r="CQ284" s="861">
        <v>-4.4640230000000001</v>
      </c>
      <c r="CR284" s="861">
        <v>-5.2060440000000003</v>
      </c>
      <c r="CS284" s="861">
        <v>-2.5964839999999998</v>
      </c>
      <c r="CT284" s="861">
        <v>-5.1830780000000001</v>
      </c>
      <c r="CU284" s="861">
        <v>-3.0051570000000001</v>
      </c>
      <c r="CV284" s="861">
        <v>-8.0960769999999993</v>
      </c>
      <c r="CW284" s="861">
        <v>-2.9703439999999999</v>
      </c>
      <c r="CX284" s="861">
        <v>-8.0210570000000008</v>
      </c>
      <c r="CY284" s="861">
        <v>-3.6923539999999999</v>
      </c>
      <c r="CZ284" s="861">
        <v>-4.992915</v>
      </c>
      <c r="DA284" s="861">
        <v>-2.482469</v>
      </c>
      <c r="DB284" s="861">
        <v>-5.5378559999999997</v>
      </c>
      <c r="DC284" s="861">
        <v>-2.3331409999999999</v>
      </c>
      <c r="DD284" s="861">
        <v>-7.8599670000000001</v>
      </c>
      <c r="DE284" s="861">
        <v>-4.9303520000000001</v>
      </c>
      <c r="DF284" s="861">
        <v>-8.1653749999999992</v>
      </c>
      <c r="DG284" s="861">
        <v>-4.5760579999999997</v>
      </c>
      <c r="DH284" s="861">
        <v>-4.8231900000000003</v>
      </c>
      <c r="DI284" s="861">
        <v>-3.1742859999999999</v>
      </c>
      <c r="DJ284" s="861">
        <v>-5.1366490000000002</v>
      </c>
      <c r="DK284" s="861">
        <v>-3.8395139999999999</v>
      </c>
      <c r="DL284" s="861">
        <v>-8.0177739999999993</v>
      </c>
      <c r="DM284" s="861">
        <v>-6.178553</v>
      </c>
      <c r="DN284" s="861">
        <v>-8.2318269999999991</v>
      </c>
      <c r="DO284" s="861">
        <v>-5.5917269999999997</v>
      </c>
      <c r="DP284" s="861">
        <v>-5.274419</v>
      </c>
      <c r="DQ284" s="861">
        <v>-3.8069799999999998</v>
      </c>
      <c r="DR284" s="861">
        <v>-5.7325929999999996</v>
      </c>
      <c r="DS284" s="861">
        <v>-4.7827929999999999</v>
      </c>
      <c r="DT284" s="861">
        <v>-7.6492230000000001</v>
      </c>
      <c r="DU284" s="861">
        <v>-7.0949289999999996</v>
      </c>
      <c r="DV284" s="861">
        <v>-8.4166240000000005</v>
      </c>
      <c r="DW284" s="861">
        <v>-4.8715149999999996</v>
      </c>
      <c r="DX284" s="861">
        <v>13.781821000000001</v>
      </c>
      <c r="DY284" s="861">
        <v>10.525746</v>
      </c>
      <c r="DZ284" s="861">
        <v>162.890671</v>
      </c>
      <c r="EA284" s="861">
        <v>152.33407399999999</v>
      </c>
      <c r="EB284" s="861">
        <v>119.99</v>
      </c>
      <c r="EC284" s="861">
        <v>3.2490000000000001</v>
      </c>
      <c r="ED284" s="861">
        <v>383.6</v>
      </c>
      <c r="EE284" s="861">
        <v>119.97</v>
      </c>
      <c r="EF284" s="861">
        <v>5.5830000000000002</v>
      </c>
      <c r="EG284" s="861">
        <v>662.8</v>
      </c>
      <c r="EH284" s="861">
        <v>119.96</v>
      </c>
      <c r="EI284" s="861">
        <v>5.27</v>
      </c>
      <c r="EJ284" s="861">
        <v>621.9</v>
      </c>
      <c r="EK284" s="861">
        <v>10.881302</v>
      </c>
      <c r="EL284" s="861">
        <v>6.8652329999999999</v>
      </c>
      <c r="EM284" s="861">
        <v>-15.133139999999999</v>
      </c>
      <c r="EN284" s="861">
        <v>-20.857562999999999</v>
      </c>
      <c r="EO284" s="861">
        <v>95.291095999999996</v>
      </c>
      <c r="EP284" s="861">
        <v>90.687557999999996</v>
      </c>
      <c r="EQ284" s="861">
        <v>-4.8652340000000001</v>
      </c>
      <c r="ER284" s="861">
        <v>1273.10644</v>
      </c>
      <c r="ES284" s="861">
        <v>3044.9762350000001</v>
      </c>
      <c r="ET284" s="861">
        <v>2862.4967069999998</v>
      </c>
      <c r="EU284" s="861"/>
      <c r="EV284" s="861"/>
      <c r="EW284" s="861"/>
      <c r="EX284" s="861"/>
      <c r="EY284" s="861"/>
      <c r="EZ284" s="861"/>
      <c r="FA284" s="861"/>
      <c r="FB284" s="861"/>
      <c r="FC284" s="861"/>
      <c r="FD284" s="861"/>
    </row>
    <row r="285" spans="1:160" x14ac:dyDescent="0.25">
      <c r="A285" s="837">
        <v>46141</v>
      </c>
      <c r="B285" s="836">
        <v>0.56800925925925927</v>
      </c>
      <c r="C285" s="861">
        <v>15540</v>
      </c>
      <c r="D285" s="861">
        <v>0</v>
      </c>
      <c r="E285" s="861">
        <v>0</v>
      </c>
      <c r="F285" s="861">
        <v>74.611288000000002</v>
      </c>
      <c r="G285" s="861">
        <v>71.316692000000003</v>
      </c>
      <c r="H285" s="861">
        <v>64.464609999999993</v>
      </c>
      <c r="I285" s="861">
        <v>73.675077999999999</v>
      </c>
      <c r="J285" s="861">
        <v>70.713988999999998</v>
      </c>
      <c r="K285" s="861">
        <v>71.149880999999993</v>
      </c>
      <c r="L285" s="861">
        <v>73.865979999999993</v>
      </c>
      <c r="M285" s="861">
        <v>74.470606000000004</v>
      </c>
      <c r="N285" s="861">
        <v>-3.2258979999999999</v>
      </c>
      <c r="O285" s="861">
        <v>-5.5178000000000003</v>
      </c>
      <c r="P285" s="861">
        <v>-6.579313</v>
      </c>
      <c r="Q285" s="861">
        <v>-2.0655610000000002</v>
      </c>
      <c r="R285" s="861">
        <v>-3.2323339999999998</v>
      </c>
      <c r="S285" s="861">
        <v>-4.3528500000000001</v>
      </c>
      <c r="T285" s="861">
        <v>82.088922999999994</v>
      </c>
      <c r="U285" s="861">
        <v>72.743542000000005</v>
      </c>
      <c r="V285" s="861">
        <v>94.153334000000001</v>
      </c>
      <c r="W285" s="861">
        <v>93.274086999999994</v>
      </c>
      <c r="X285" s="861">
        <v>-1.693074</v>
      </c>
      <c r="Y285" s="861">
        <v>-2.3729390000000001</v>
      </c>
      <c r="Z285" s="861">
        <v>-7.2699930000000004</v>
      </c>
      <c r="AA285" s="861">
        <v>-6.796805</v>
      </c>
      <c r="AB285" s="861">
        <v>-6.7728029999999997</v>
      </c>
      <c r="AC285" s="861">
        <v>-9.264049</v>
      </c>
      <c r="AD285" s="861">
        <v>-11.300560000000001</v>
      </c>
      <c r="AE285" s="861">
        <v>104.151697</v>
      </c>
      <c r="AF285" s="861">
        <v>97.270163999999994</v>
      </c>
      <c r="AG285" s="861">
        <v>88.858801999999997</v>
      </c>
      <c r="AH285" s="861">
        <v>108.164835</v>
      </c>
      <c r="AI285" s="861">
        <v>90.303985999999995</v>
      </c>
      <c r="AJ285" s="861">
        <v>73.489104999999995</v>
      </c>
      <c r="AK285" s="861">
        <v>-4.3991100000000003</v>
      </c>
      <c r="AL285" s="861">
        <v>-6.7029240000000003</v>
      </c>
      <c r="AM285" s="861">
        <v>-4.3649110000000002</v>
      </c>
      <c r="AN285" s="861">
        <v>93.386661000000004</v>
      </c>
      <c r="AO285" s="861">
        <v>92.618851000000006</v>
      </c>
      <c r="AP285" s="861">
        <v>91.073273</v>
      </c>
      <c r="AQ285" s="861">
        <v>89.013518000000005</v>
      </c>
      <c r="AR285" s="861">
        <v>72.785583000000003</v>
      </c>
      <c r="AS285" s="861">
        <v>63.921422</v>
      </c>
      <c r="AT285" s="861">
        <v>77.885379999999998</v>
      </c>
      <c r="AU285" s="861">
        <v>75.616669999999999</v>
      </c>
      <c r="AV285" s="861">
        <v>73.254717999999997</v>
      </c>
      <c r="AW285" s="861">
        <v>72.791358000000002</v>
      </c>
      <c r="AX285" s="861">
        <v>89.400416000000007</v>
      </c>
      <c r="AY285" s="861">
        <v>87.118076000000002</v>
      </c>
      <c r="AZ285" s="861">
        <v>-2.6283210000000001</v>
      </c>
      <c r="BA285" s="861">
        <v>-3.0422630000000002</v>
      </c>
      <c r="BB285" s="861">
        <v>-10.858278</v>
      </c>
      <c r="BC285" s="861">
        <v>-9.4317379999999993</v>
      </c>
      <c r="BD285" s="861">
        <v>-10.729998</v>
      </c>
      <c r="BE285" s="861">
        <v>-3.76037</v>
      </c>
      <c r="BF285" s="861">
        <v>18.494879000000001</v>
      </c>
      <c r="BG285" s="861">
        <v>133.48820699999999</v>
      </c>
      <c r="BH285" s="861">
        <v>105.971802</v>
      </c>
      <c r="BI285" s="861">
        <v>53.955202999999997</v>
      </c>
      <c r="BJ285" s="861">
        <v>126.773573</v>
      </c>
      <c r="BK285" s="861">
        <v>86.772231000000005</v>
      </c>
      <c r="BL285" s="861">
        <v>76.885558000000003</v>
      </c>
      <c r="BM285" s="861">
        <v>-16.227336000000001</v>
      </c>
      <c r="BN285" s="861">
        <v>-9.689565</v>
      </c>
      <c r="BO285" s="861">
        <v>-14.166722999999999</v>
      </c>
      <c r="BP285" s="861">
        <v>-9.3036340000000006</v>
      </c>
      <c r="BQ285" s="861">
        <v>87.158331000000004</v>
      </c>
      <c r="BR285" s="861">
        <v>88.113202999999999</v>
      </c>
      <c r="BS285" s="861">
        <v>85.620151000000007</v>
      </c>
      <c r="BT285" s="861">
        <v>60.876001000000002</v>
      </c>
      <c r="BU285" s="861">
        <v>65.162914999999998</v>
      </c>
      <c r="BV285" s="861">
        <v>62.196111999999999</v>
      </c>
      <c r="BW285" s="861">
        <v>65.312901999999994</v>
      </c>
      <c r="BX285" s="861">
        <v>-11.602822</v>
      </c>
      <c r="BY285" s="861">
        <v>-12.155422</v>
      </c>
      <c r="BZ285" s="861">
        <v>-11.737658</v>
      </c>
      <c r="CA285" s="861">
        <v>-15.510823</v>
      </c>
      <c r="CB285" s="861">
        <v>-5.0315200000000004</v>
      </c>
      <c r="CC285" s="861">
        <v>-0.96419500000000002</v>
      </c>
      <c r="CD285" s="861">
        <v>-5.1160759999999996</v>
      </c>
      <c r="CE285" s="861">
        <v>0.64591900000000002</v>
      </c>
      <c r="CF285" s="861">
        <v>-7.5133510000000001</v>
      </c>
      <c r="CG285" s="861">
        <v>0.95146799999999998</v>
      </c>
      <c r="CH285" s="861">
        <v>-8.0589099999999991</v>
      </c>
      <c r="CI285" s="861">
        <v>-2.6007790000000002</v>
      </c>
      <c r="CJ285" s="861">
        <v>-5.2732390000000002</v>
      </c>
      <c r="CK285" s="861">
        <v>-1.46366</v>
      </c>
      <c r="CL285" s="861">
        <v>-5.5647159999999998</v>
      </c>
      <c r="CM285" s="861">
        <v>0.83559799999999995</v>
      </c>
      <c r="CN285" s="861">
        <v>-7.3628439999999999</v>
      </c>
      <c r="CO285" s="861">
        <v>-1.948623</v>
      </c>
      <c r="CP285" s="861">
        <v>-7.8412860000000002</v>
      </c>
      <c r="CQ285" s="861">
        <v>-4.4789289999999999</v>
      </c>
      <c r="CR285" s="861">
        <v>-5.178115</v>
      </c>
      <c r="CS285" s="861">
        <v>-2.5654219999999999</v>
      </c>
      <c r="CT285" s="861">
        <v>-5.1463669999999997</v>
      </c>
      <c r="CU285" s="861">
        <v>-2.9848159999999999</v>
      </c>
      <c r="CV285" s="861">
        <v>-8.0900780000000001</v>
      </c>
      <c r="CW285" s="861">
        <v>-2.951397</v>
      </c>
      <c r="CX285" s="861">
        <v>-8.0100610000000003</v>
      </c>
      <c r="CY285" s="861">
        <v>-3.6777139999999999</v>
      </c>
      <c r="CZ285" s="861">
        <v>-4.9815050000000003</v>
      </c>
      <c r="DA285" s="861">
        <v>-2.4380799999999998</v>
      </c>
      <c r="DB285" s="861">
        <v>-5.5286710000000001</v>
      </c>
      <c r="DC285" s="861">
        <v>-2.3369849999999999</v>
      </c>
      <c r="DD285" s="861">
        <v>-7.8556689999999998</v>
      </c>
      <c r="DE285" s="861">
        <v>-4.919556</v>
      </c>
      <c r="DF285" s="861">
        <v>-8.1513869999999997</v>
      </c>
      <c r="DG285" s="861">
        <v>-4.5793650000000001</v>
      </c>
      <c r="DH285" s="861">
        <v>-4.7971729999999999</v>
      </c>
      <c r="DI285" s="861">
        <v>-3.1589450000000001</v>
      </c>
      <c r="DJ285" s="861">
        <v>-5.1226580000000004</v>
      </c>
      <c r="DK285" s="861">
        <v>-3.8311289999999998</v>
      </c>
      <c r="DL285" s="861">
        <v>-7.9934830000000003</v>
      </c>
      <c r="DM285" s="861">
        <v>-6.1893180000000001</v>
      </c>
      <c r="DN285" s="861">
        <v>-8.2281340000000007</v>
      </c>
      <c r="DO285" s="861">
        <v>-5.5596199999999998</v>
      </c>
      <c r="DP285" s="861">
        <v>-5.2581660000000001</v>
      </c>
      <c r="DQ285" s="861">
        <v>-3.783258</v>
      </c>
      <c r="DR285" s="861">
        <v>-5.75495</v>
      </c>
      <c r="DS285" s="861">
        <v>-4.7725340000000003</v>
      </c>
      <c r="DT285" s="861">
        <v>-7.6385059999999996</v>
      </c>
      <c r="DU285" s="861">
        <v>-7.0814180000000002</v>
      </c>
      <c r="DV285" s="861">
        <v>-8.3994389999999992</v>
      </c>
      <c r="DW285" s="861">
        <v>-4.8693229999999996</v>
      </c>
      <c r="DX285" s="861">
        <v>13.673629999999999</v>
      </c>
      <c r="DY285" s="861">
        <v>10.416194000000001</v>
      </c>
      <c r="DZ285" s="861">
        <v>162.703352</v>
      </c>
      <c r="EA285" s="861">
        <v>152.05120099999999</v>
      </c>
      <c r="EB285" s="861">
        <v>119.84</v>
      </c>
      <c r="EC285" s="861">
        <v>3.2509999999999999</v>
      </c>
      <c r="ED285" s="861">
        <v>383.8</v>
      </c>
      <c r="EE285" s="861">
        <v>119.91</v>
      </c>
      <c r="EF285" s="861">
        <v>5.5739999999999998</v>
      </c>
      <c r="EG285" s="861">
        <v>663.6</v>
      </c>
      <c r="EH285" s="861">
        <v>119.93</v>
      </c>
      <c r="EI285" s="861">
        <v>5.2450000000000001</v>
      </c>
      <c r="EJ285" s="861">
        <v>621.4</v>
      </c>
      <c r="EK285" s="861">
        <v>10.950089999999999</v>
      </c>
      <c r="EL285" s="861">
        <v>6.8931680000000002</v>
      </c>
      <c r="EM285" s="861">
        <v>-15.315001000000001</v>
      </c>
      <c r="EN285" s="861">
        <v>-21.059891</v>
      </c>
      <c r="EO285" s="861">
        <v>95.211180999999996</v>
      </c>
      <c r="EP285" s="861">
        <v>90.561304000000007</v>
      </c>
      <c r="EQ285" s="861">
        <v>-4.8462160000000001</v>
      </c>
      <c r="ER285" s="861">
        <v>1279.501043</v>
      </c>
      <c r="ES285" s="861">
        <v>3055.9945710000002</v>
      </c>
      <c r="ET285" s="861">
        <v>2872.8513539999999</v>
      </c>
      <c r="EU285" s="861"/>
      <c r="EV285" s="861"/>
      <c r="EW285" s="861"/>
      <c r="EX285" s="861"/>
      <c r="EY285" s="861"/>
      <c r="EZ285" s="861"/>
      <c r="FA285" s="861"/>
      <c r="FB285" s="861"/>
      <c r="FC285" s="861"/>
      <c r="FD285" s="861"/>
    </row>
    <row r="286" spans="1:160" x14ac:dyDescent="0.25">
      <c r="A286" s="837">
        <v>46141</v>
      </c>
      <c r="B286" s="836">
        <v>0.56870370370370371</v>
      </c>
      <c r="C286" s="861">
        <v>15600</v>
      </c>
      <c r="D286" s="861">
        <v>0</v>
      </c>
      <c r="E286" s="861">
        <v>0</v>
      </c>
      <c r="F286" s="861">
        <v>74.551105000000007</v>
      </c>
      <c r="G286" s="861">
        <v>71.310154999999995</v>
      </c>
      <c r="H286" s="861">
        <v>64.494802000000007</v>
      </c>
      <c r="I286" s="861">
        <v>73.681100999999998</v>
      </c>
      <c r="J286" s="861">
        <v>70.653378000000004</v>
      </c>
      <c r="K286" s="861">
        <v>71.152102999999997</v>
      </c>
      <c r="L286" s="861">
        <v>73.857854000000003</v>
      </c>
      <c r="M286" s="861">
        <v>74.494607999999999</v>
      </c>
      <c r="N286" s="861">
        <v>-3.489258</v>
      </c>
      <c r="O286" s="861">
        <v>-5.7140430000000002</v>
      </c>
      <c r="P286" s="861">
        <v>-6.7782169999999997</v>
      </c>
      <c r="Q286" s="861">
        <v>-2.2198859999999998</v>
      </c>
      <c r="R286" s="861">
        <v>-3.3251680000000001</v>
      </c>
      <c r="S286" s="861">
        <v>-4.4570129999999999</v>
      </c>
      <c r="T286" s="861">
        <v>82.139081000000004</v>
      </c>
      <c r="U286" s="861">
        <v>73.077524999999994</v>
      </c>
      <c r="V286" s="861">
        <v>94.033485999999996</v>
      </c>
      <c r="W286" s="861">
        <v>93.152877000000004</v>
      </c>
      <c r="X286" s="861">
        <v>-1.794092</v>
      </c>
      <c r="Y286" s="861">
        <v>-2.4262280000000001</v>
      </c>
      <c r="Z286" s="861">
        <v>-7.3951979999999997</v>
      </c>
      <c r="AA286" s="861">
        <v>-6.918647</v>
      </c>
      <c r="AB286" s="861">
        <v>-6.8962070000000004</v>
      </c>
      <c r="AC286" s="861">
        <v>-9.3762179999999997</v>
      </c>
      <c r="AD286" s="861">
        <v>-11.372585000000001</v>
      </c>
      <c r="AE286" s="861">
        <v>104.01353400000001</v>
      </c>
      <c r="AF286" s="861">
        <v>97.030863999999994</v>
      </c>
      <c r="AG286" s="861">
        <v>88.739018999999999</v>
      </c>
      <c r="AH286" s="861">
        <v>107.939125</v>
      </c>
      <c r="AI286" s="861">
        <v>90.157132000000004</v>
      </c>
      <c r="AJ286" s="861">
        <v>73.288570000000007</v>
      </c>
      <c r="AK286" s="861">
        <v>-4.5921250000000002</v>
      </c>
      <c r="AL286" s="861">
        <v>-6.8575809999999997</v>
      </c>
      <c r="AM286" s="861">
        <v>-4.5464549999999999</v>
      </c>
      <c r="AN286" s="861">
        <v>93.243063000000006</v>
      </c>
      <c r="AO286" s="861">
        <v>92.543835000000001</v>
      </c>
      <c r="AP286" s="861">
        <v>91.045394000000002</v>
      </c>
      <c r="AQ286" s="861">
        <v>88.929050000000004</v>
      </c>
      <c r="AR286" s="861">
        <v>72.743426999999997</v>
      </c>
      <c r="AS286" s="861">
        <v>63.900221000000002</v>
      </c>
      <c r="AT286" s="861">
        <v>77.847165000000004</v>
      </c>
      <c r="AU286" s="861">
        <v>75.580886000000007</v>
      </c>
      <c r="AV286" s="861">
        <v>73.501121999999995</v>
      </c>
      <c r="AW286" s="861">
        <v>72.963639000000001</v>
      </c>
      <c r="AX286" s="861">
        <v>89.391212999999993</v>
      </c>
      <c r="AY286" s="861">
        <v>87.093853999999993</v>
      </c>
      <c r="AZ286" s="861">
        <v>-2.8197239999999999</v>
      </c>
      <c r="BA286" s="861">
        <v>-3.1516039999999998</v>
      </c>
      <c r="BB286" s="861">
        <v>-11.035364</v>
      </c>
      <c r="BC286" s="861">
        <v>-9.5755949999999999</v>
      </c>
      <c r="BD286" s="861">
        <v>-10.866161</v>
      </c>
      <c r="BE286" s="861">
        <v>-3.9658850000000001</v>
      </c>
      <c r="BF286" s="861">
        <v>18.390332999999998</v>
      </c>
      <c r="BG286" s="861">
        <v>133.43074999999999</v>
      </c>
      <c r="BH286" s="861">
        <v>105.887184</v>
      </c>
      <c r="BI286" s="861">
        <v>53.757429999999999</v>
      </c>
      <c r="BJ286" s="861">
        <v>126.845653</v>
      </c>
      <c r="BK286" s="861">
        <v>86.665070999999998</v>
      </c>
      <c r="BL286" s="861">
        <v>76.732056999999998</v>
      </c>
      <c r="BM286" s="861">
        <v>-16.408491999999999</v>
      </c>
      <c r="BN286" s="861">
        <v>-9.9640170000000001</v>
      </c>
      <c r="BO286" s="861">
        <v>-14.284821000000001</v>
      </c>
      <c r="BP286" s="861">
        <v>-9.4541179999999994</v>
      </c>
      <c r="BQ286" s="861">
        <v>87.064215000000004</v>
      </c>
      <c r="BR286" s="861">
        <v>87.934978999999998</v>
      </c>
      <c r="BS286" s="861">
        <v>85.433903999999998</v>
      </c>
      <c r="BT286" s="861">
        <v>60.693269000000001</v>
      </c>
      <c r="BU286" s="861">
        <v>65.116009000000005</v>
      </c>
      <c r="BV286" s="861">
        <v>62.114727999999999</v>
      </c>
      <c r="BW286" s="861">
        <v>65.268141</v>
      </c>
      <c r="BX286" s="861">
        <v>-11.666238</v>
      </c>
      <c r="BY286" s="861">
        <v>-12.317802</v>
      </c>
      <c r="BZ286" s="861">
        <v>-11.928181</v>
      </c>
      <c r="CA286" s="861">
        <v>-15.685912999999999</v>
      </c>
      <c r="CB286" s="861">
        <v>-5.0221119999999999</v>
      </c>
      <c r="CC286" s="861">
        <v>-0.97584899999999997</v>
      </c>
      <c r="CD286" s="861">
        <v>-5.1389829999999996</v>
      </c>
      <c r="CE286" s="861">
        <v>0.63152399999999997</v>
      </c>
      <c r="CF286" s="861">
        <v>-7.5276110000000003</v>
      </c>
      <c r="CG286" s="861">
        <v>0.95769400000000005</v>
      </c>
      <c r="CH286" s="861">
        <v>-8.0569430000000004</v>
      </c>
      <c r="CI286" s="861">
        <v>-2.56914</v>
      </c>
      <c r="CJ286" s="861">
        <v>-5.2722119999999997</v>
      </c>
      <c r="CK286" s="861">
        <v>-1.438277</v>
      </c>
      <c r="CL286" s="861">
        <v>-5.591367</v>
      </c>
      <c r="CM286" s="861">
        <v>0.83643599999999996</v>
      </c>
      <c r="CN286" s="861">
        <v>-7.3640150000000002</v>
      </c>
      <c r="CO286" s="861">
        <v>-1.9428319999999999</v>
      </c>
      <c r="CP286" s="861">
        <v>-7.8158060000000003</v>
      </c>
      <c r="CQ286" s="861">
        <v>-4.4303220000000003</v>
      </c>
      <c r="CR286" s="861">
        <v>-5.1820839999999997</v>
      </c>
      <c r="CS286" s="861">
        <v>-2.5508199999999999</v>
      </c>
      <c r="CT286" s="861">
        <v>-5.1592969999999996</v>
      </c>
      <c r="CU286" s="861">
        <v>-2.9902760000000002</v>
      </c>
      <c r="CV286" s="861">
        <v>-8.0834170000000007</v>
      </c>
      <c r="CW286" s="861">
        <v>-2.9359700000000002</v>
      </c>
      <c r="CX286" s="861">
        <v>-7.97844</v>
      </c>
      <c r="CY286" s="861">
        <v>-3.6899860000000002</v>
      </c>
      <c r="CZ286" s="861">
        <v>-4.9621399999999998</v>
      </c>
      <c r="DA286" s="861">
        <v>-2.4577650000000002</v>
      </c>
      <c r="DB286" s="861">
        <v>-5.5344699999999998</v>
      </c>
      <c r="DC286" s="861">
        <v>-2.3464649999999998</v>
      </c>
      <c r="DD286" s="861">
        <v>-7.834409</v>
      </c>
      <c r="DE286" s="861">
        <v>-4.9347079999999997</v>
      </c>
      <c r="DF286" s="861">
        <v>-8.1305200000000006</v>
      </c>
      <c r="DG286" s="861">
        <v>-4.5851369999999996</v>
      </c>
      <c r="DH286" s="861">
        <v>-4.7824660000000003</v>
      </c>
      <c r="DI286" s="861">
        <v>-3.144018</v>
      </c>
      <c r="DJ286" s="861">
        <v>-5.1309709999999997</v>
      </c>
      <c r="DK286" s="861">
        <v>-3.8501150000000002</v>
      </c>
      <c r="DL286" s="861">
        <v>-7.989687</v>
      </c>
      <c r="DM286" s="861">
        <v>-6.1836669999999998</v>
      </c>
      <c r="DN286" s="861">
        <v>-8.2053919999999998</v>
      </c>
      <c r="DO286" s="861">
        <v>-5.5747220000000004</v>
      </c>
      <c r="DP286" s="861">
        <v>-5.2276109999999996</v>
      </c>
      <c r="DQ286" s="861">
        <v>-3.7957369999999999</v>
      </c>
      <c r="DR286" s="861">
        <v>-5.7068649999999996</v>
      </c>
      <c r="DS286" s="861">
        <v>-4.7743260000000003</v>
      </c>
      <c r="DT286" s="861">
        <v>-7.6122690000000004</v>
      </c>
      <c r="DU286" s="861">
        <v>-7.1164019999999999</v>
      </c>
      <c r="DV286" s="861">
        <v>-8.3840299999999992</v>
      </c>
      <c r="DW286" s="861">
        <v>-4.8577240000000002</v>
      </c>
      <c r="DX286" s="861">
        <v>13.646898</v>
      </c>
      <c r="DY286" s="861">
        <v>10.354274</v>
      </c>
      <c r="DZ286" s="861">
        <v>162.93723299999999</v>
      </c>
      <c r="EA286" s="861">
        <v>152.19419300000001</v>
      </c>
      <c r="EB286" s="861">
        <v>120.33</v>
      </c>
      <c r="EC286" s="861">
        <v>1.2390000000000001</v>
      </c>
      <c r="ED286" s="861">
        <v>132.4</v>
      </c>
      <c r="EE286" s="861">
        <v>120.35</v>
      </c>
      <c r="EF286" s="861">
        <v>5.5529999999999999</v>
      </c>
      <c r="EG286" s="861">
        <v>663</v>
      </c>
      <c r="EH286" s="861">
        <v>120.37</v>
      </c>
      <c r="EI286" s="861">
        <v>5.2249999999999996</v>
      </c>
      <c r="EJ286" s="861">
        <v>622.5</v>
      </c>
      <c r="EK286" s="861">
        <v>10.813563</v>
      </c>
      <c r="EL286" s="861">
        <v>6.8897310000000003</v>
      </c>
      <c r="EM286" s="861">
        <v>-15.360018</v>
      </c>
      <c r="EN286" s="861">
        <v>-21.174551999999998</v>
      </c>
      <c r="EO286" s="861">
        <v>95.310951000000003</v>
      </c>
      <c r="EP286" s="861">
        <v>90.625145000000003</v>
      </c>
      <c r="EQ286" s="861">
        <v>-4.8419109999999996</v>
      </c>
      <c r="ER286" s="861">
        <v>1282.198408</v>
      </c>
      <c r="ES286" s="861">
        <v>3067.0047939999999</v>
      </c>
      <c r="ET286" s="861">
        <v>2883.1965500000001</v>
      </c>
      <c r="EU286" s="861"/>
      <c r="EV286" s="861"/>
      <c r="EW286" s="861"/>
      <c r="EX286" s="861"/>
      <c r="EY286" s="861"/>
      <c r="EZ286" s="861"/>
      <c r="FA286" s="861"/>
      <c r="FB286" s="861"/>
      <c r="FC286" s="861"/>
      <c r="FD286" s="861"/>
    </row>
    <row r="287" spans="1:160" x14ac:dyDescent="0.25">
      <c r="A287" s="837">
        <v>46141</v>
      </c>
      <c r="B287" s="836">
        <v>0.56939814814814815</v>
      </c>
      <c r="C287" s="861">
        <v>15660</v>
      </c>
      <c r="D287" s="861">
        <v>0</v>
      </c>
      <c r="E287" s="861">
        <v>0</v>
      </c>
      <c r="F287" s="861">
        <v>74.744114999999994</v>
      </c>
      <c r="G287" s="861">
        <v>71.193372999999994</v>
      </c>
      <c r="H287" s="861">
        <v>64.618714999999995</v>
      </c>
      <c r="I287" s="861">
        <v>73.648145</v>
      </c>
      <c r="J287" s="861">
        <v>70.612662</v>
      </c>
      <c r="K287" s="861">
        <v>71.125414000000006</v>
      </c>
      <c r="L287" s="861">
        <v>73.859714999999994</v>
      </c>
      <c r="M287" s="861">
        <v>74.468149999999994</v>
      </c>
      <c r="N287" s="861">
        <v>-0.99192999999999998</v>
      </c>
      <c r="O287" s="861">
        <v>-2.6808109999999998</v>
      </c>
      <c r="P287" s="861">
        <v>-3.6911550000000002</v>
      </c>
      <c r="Q287" s="861">
        <v>0.91844700000000001</v>
      </c>
      <c r="R287" s="861">
        <v>1.0144070000000001</v>
      </c>
      <c r="S287" s="861">
        <v>0.60324599999999995</v>
      </c>
      <c r="T287" s="861">
        <v>83.654606999999999</v>
      </c>
      <c r="U287" s="861">
        <v>72.846787000000006</v>
      </c>
      <c r="V287" s="861">
        <v>97.88355</v>
      </c>
      <c r="W287" s="861">
        <v>97.094486000000003</v>
      </c>
      <c r="X287" s="861">
        <v>3.01233</v>
      </c>
      <c r="Y287" s="861">
        <v>3.286152</v>
      </c>
      <c r="Z287" s="861">
        <v>-0.111248</v>
      </c>
      <c r="AA287" s="861">
        <v>0.30174899999999999</v>
      </c>
      <c r="AB287" s="861">
        <v>0.29918699999999998</v>
      </c>
      <c r="AC287" s="861">
        <v>-1.892142</v>
      </c>
      <c r="AD287" s="861">
        <v>4.6115729999999999</v>
      </c>
      <c r="AE287" s="861">
        <v>111.86560299999999</v>
      </c>
      <c r="AF287" s="861">
        <v>97.649165999999994</v>
      </c>
      <c r="AG287" s="861">
        <v>89.451651999999996</v>
      </c>
      <c r="AH287" s="861">
        <v>114.121376</v>
      </c>
      <c r="AI287" s="861">
        <v>92.788079999999994</v>
      </c>
      <c r="AJ287" s="861">
        <v>77.945722000000004</v>
      </c>
      <c r="AK287" s="861">
        <v>1.820902</v>
      </c>
      <c r="AL287" s="861">
        <v>8.7550000000000003E-2</v>
      </c>
      <c r="AM287" s="861">
        <v>3.2628249999999999</v>
      </c>
      <c r="AN287" s="861">
        <v>95.706366000000003</v>
      </c>
      <c r="AO287" s="861">
        <v>96.380403000000001</v>
      </c>
      <c r="AP287" s="861">
        <v>92.82235</v>
      </c>
      <c r="AQ287" s="861">
        <v>89.822610999999995</v>
      </c>
      <c r="AR287" s="861">
        <v>72.781294000000003</v>
      </c>
      <c r="AS287" s="861">
        <v>63.871720000000003</v>
      </c>
      <c r="AT287" s="861">
        <v>77.804124000000002</v>
      </c>
      <c r="AU287" s="861">
        <v>75.560525999999996</v>
      </c>
      <c r="AV287" s="861">
        <v>73.918565999999998</v>
      </c>
      <c r="AW287" s="861">
        <v>73.484176000000005</v>
      </c>
      <c r="AX287" s="861">
        <v>93.355990000000006</v>
      </c>
      <c r="AY287" s="861">
        <v>90.674216999999999</v>
      </c>
      <c r="AZ287" s="861">
        <v>2.6042489999999998</v>
      </c>
      <c r="BA287" s="861">
        <v>1.70486</v>
      </c>
      <c r="BB287" s="861">
        <v>-3.1614249999999999</v>
      </c>
      <c r="BC287" s="861">
        <v>-2.148666</v>
      </c>
      <c r="BD287" s="861">
        <v>-2.9381379999999999</v>
      </c>
      <c r="BE287" s="861">
        <v>5.2729840000000001</v>
      </c>
      <c r="BF287" s="861">
        <v>26.750454000000001</v>
      </c>
      <c r="BG287" s="861">
        <v>135.70601099999999</v>
      </c>
      <c r="BH287" s="861">
        <v>106.939988</v>
      </c>
      <c r="BI287" s="861">
        <v>56.306877999999998</v>
      </c>
      <c r="BJ287" s="861">
        <v>130.03938099999999</v>
      </c>
      <c r="BK287" s="861">
        <v>89.989924999999999</v>
      </c>
      <c r="BL287" s="861">
        <v>80.986230000000006</v>
      </c>
      <c r="BM287" s="861">
        <v>-9.2830449999999995</v>
      </c>
      <c r="BN287" s="861">
        <v>-2.5004</v>
      </c>
      <c r="BO287" s="861">
        <v>0.27377200000000002</v>
      </c>
      <c r="BP287" s="861">
        <v>-2.3376199999999998</v>
      </c>
      <c r="BQ287" s="861">
        <v>90.843136000000001</v>
      </c>
      <c r="BR287" s="861">
        <v>88.427938999999995</v>
      </c>
      <c r="BS287" s="861">
        <v>86.224768999999995</v>
      </c>
      <c r="BT287" s="861">
        <v>60.704020999999997</v>
      </c>
      <c r="BU287" s="861">
        <v>65.081633999999994</v>
      </c>
      <c r="BV287" s="861">
        <v>62.030900000000003</v>
      </c>
      <c r="BW287" s="861">
        <v>65.243600999999998</v>
      </c>
      <c r="BX287" s="861">
        <v>1.8548359999999999</v>
      </c>
      <c r="BY287" s="861">
        <v>-5.0254880000000002</v>
      </c>
      <c r="BZ287" s="861">
        <v>-0.21648700000000001</v>
      </c>
      <c r="CA287" s="861">
        <v>-4.2630689999999998</v>
      </c>
      <c r="CB287" s="861">
        <v>-5.0197570000000002</v>
      </c>
      <c r="CC287" s="861">
        <v>-0.86145499999999997</v>
      </c>
      <c r="CD287" s="861">
        <v>-5.119777</v>
      </c>
      <c r="CE287" s="861">
        <v>0.71748400000000001</v>
      </c>
      <c r="CF287" s="861">
        <v>-7.5125679999999999</v>
      </c>
      <c r="CG287" s="861">
        <v>1.0380469999999999</v>
      </c>
      <c r="CH287" s="861">
        <v>-8.0644019999999994</v>
      </c>
      <c r="CI287" s="861">
        <v>-2.5287579999999998</v>
      </c>
      <c r="CJ287" s="861">
        <v>-5.2232760000000003</v>
      </c>
      <c r="CK287" s="861">
        <v>-1.39927</v>
      </c>
      <c r="CL287" s="861">
        <v>-5.5525729999999998</v>
      </c>
      <c r="CM287" s="861">
        <v>0.86607800000000001</v>
      </c>
      <c r="CN287" s="861">
        <v>-7.3947770000000004</v>
      </c>
      <c r="CO287" s="861">
        <v>-1.886215</v>
      </c>
      <c r="CP287" s="861">
        <v>-7.8440399999999997</v>
      </c>
      <c r="CQ287" s="861">
        <v>-4.4318879999999998</v>
      </c>
      <c r="CR287" s="861">
        <v>-5.1505840000000003</v>
      </c>
      <c r="CS287" s="861">
        <v>-2.5138829999999999</v>
      </c>
      <c r="CT287" s="861">
        <v>-5.1576250000000003</v>
      </c>
      <c r="CU287" s="861">
        <v>-2.923165</v>
      </c>
      <c r="CV287" s="861">
        <v>-8.0887550000000008</v>
      </c>
      <c r="CW287" s="861">
        <v>-2.9101699999999999</v>
      </c>
      <c r="CX287" s="861">
        <v>-7.9493020000000003</v>
      </c>
      <c r="CY287" s="861">
        <v>-3.6396700000000002</v>
      </c>
      <c r="CZ287" s="861">
        <v>-4.9261559999999998</v>
      </c>
      <c r="DA287" s="861">
        <v>-2.4064839999999998</v>
      </c>
      <c r="DB287" s="861">
        <v>-5.4945919999999999</v>
      </c>
      <c r="DC287" s="861">
        <v>-2.3137400000000001</v>
      </c>
      <c r="DD287" s="861">
        <v>-7.8325379999999996</v>
      </c>
      <c r="DE287" s="861">
        <v>-4.9235340000000001</v>
      </c>
      <c r="DF287" s="861">
        <v>-8.1182680000000005</v>
      </c>
      <c r="DG287" s="861">
        <v>-4.5534100000000004</v>
      </c>
      <c r="DH287" s="861">
        <v>-4.7763289999999996</v>
      </c>
      <c r="DI287" s="861">
        <v>-3.133724</v>
      </c>
      <c r="DJ287" s="861">
        <v>-5.1327530000000001</v>
      </c>
      <c r="DK287" s="861">
        <v>-3.830514</v>
      </c>
      <c r="DL287" s="861">
        <v>-7.9849949999999996</v>
      </c>
      <c r="DM287" s="861">
        <v>-6.1752560000000001</v>
      </c>
      <c r="DN287" s="861">
        <v>-8.2076449999999994</v>
      </c>
      <c r="DO287" s="861">
        <v>-5.543412</v>
      </c>
      <c r="DP287" s="861">
        <v>-5.220072</v>
      </c>
      <c r="DQ287" s="861">
        <v>-3.7519710000000002</v>
      </c>
      <c r="DR287" s="861">
        <v>-5.6914020000000001</v>
      </c>
      <c r="DS287" s="861">
        <v>-4.7542309999999999</v>
      </c>
      <c r="DT287" s="861">
        <v>-7.6286199999999997</v>
      </c>
      <c r="DU287" s="861">
        <v>-7.0841539999999998</v>
      </c>
      <c r="DV287" s="861">
        <v>-8.3620079999999994</v>
      </c>
      <c r="DW287" s="861">
        <v>-4.8428050000000002</v>
      </c>
      <c r="DX287" s="861">
        <v>16.892330000000001</v>
      </c>
      <c r="DY287" s="861">
        <v>14.190769</v>
      </c>
      <c r="DZ287" s="861">
        <v>171.94017600000001</v>
      </c>
      <c r="EA287" s="861">
        <v>161.76812200000001</v>
      </c>
      <c r="EB287" s="861">
        <v>119.49</v>
      </c>
      <c r="EC287" s="861">
        <v>3.2450000000000001</v>
      </c>
      <c r="ED287" s="861">
        <v>381.7</v>
      </c>
      <c r="EE287" s="861">
        <v>119.4</v>
      </c>
      <c r="EF287" s="861">
        <v>5.9710000000000001</v>
      </c>
      <c r="EG287" s="861">
        <v>699.4</v>
      </c>
      <c r="EH287" s="861">
        <v>119.48</v>
      </c>
      <c r="EI287" s="861">
        <v>5.6790000000000003</v>
      </c>
      <c r="EJ287" s="861">
        <v>667.2</v>
      </c>
      <c r="EK287" s="861">
        <v>13.381641</v>
      </c>
      <c r="EL287" s="861">
        <v>14.724278</v>
      </c>
      <c r="EM287" s="861">
        <v>-10.118816000000001</v>
      </c>
      <c r="EN287" s="861">
        <v>-14.450506000000001</v>
      </c>
      <c r="EO287" s="861">
        <v>99.080365</v>
      </c>
      <c r="EP287" s="861">
        <v>94.811260000000004</v>
      </c>
      <c r="EQ287" s="861">
        <v>-4.8174770000000002</v>
      </c>
      <c r="ER287" s="861">
        <v>1285.993473</v>
      </c>
      <c r="ES287" s="861">
        <v>3078.942583</v>
      </c>
      <c r="ET287" s="861">
        <v>2894.285476</v>
      </c>
      <c r="EU287" s="861"/>
      <c r="EV287" s="861"/>
      <c r="EW287" s="861"/>
      <c r="EX287" s="861"/>
      <c r="EY287" s="861"/>
      <c r="EZ287" s="861"/>
      <c r="FA287" s="861"/>
      <c r="FB287" s="861"/>
      <c r="FC287" s="861"/>
      <c r="FD287" s="861"/>
    </row>
    <row r="288" spans="1:160" x14ac:dyDescent="0.25">
      <c r="A288" s="837">
        <v>46141</v>
      </c>
      <c r="B288" s="836">
        <v>0.5700925925925926</v>
      </c>
      <c r="C288" s="861">
        <v>15720</v>
      </c>
      <c r="D288" s="861">
        <v>0</v>
      </c>
      <c r="E288" s="861">
        <v>0</v>
      </c>
      <c r="F288" s="861">
        <v>74.725126000000003</v>
      </c>
      <c r="G288" s="861">
        <v>71.204853</v>
      </c>
      <c r="H288" s="861">
        <v>64.749156999999997</v>
      </c>
      <c r="I288" s="861">
        <v>73.651881000000003</v>
      </c>
      <c r="J288" s="861">
        <v>70.678398000000001</v>
      </c>
      <c r="K288" s="861">
        <v>71.138495000000006</v>
      </c>
      <c r="L288" s="861">
        <v>73.887230000000002</v>
      </c>
      <c r="M288" s="861">
        <v>74.501562000000007</v>
      </c>
      <c r="N288" s="861">
        <v>-1.4942580000000001</v>
      </c>
      <c r="O288" s="861">
        <v>-3.3116889999999999</v>
      </c>
      <c r="P288" s="861">
        <v>-4.3862889999999997</v>
      </c>
      <c r="Q288" s="861">
        <v>-0.653779</v>
      </c>
      <c r="R288" s="861">
        <v>-1.4594849999999999</v>
      </c>
      <c r="S288" s="861">
        <v>-2.8961399999999999</v>
      </c>
      <c r="T288" s="861">
        <v>83.187942000000007</v>
      </c>
      <c r="U288" s="861">
        <v>72.954899999999995</v>
      </c>
      <c r="V288" s="861">
        <v>96.363189000000006</v>
      </c>
      <c r="W288" s="861">
        <v>95.569057000000001</v>
      </c>
      <c r="X288" s="861">
        <v>0.85033000000000003</v>
      </c>
      <c r="Y288" s="861">
        <v>0.55314200000000002</v>
      </c>
      <c r="Z288" s="861">
        <v>-3.6405289999999999</v>
      </c>
      <c r="AA288" s="861">
        <v>-3.1027</v>
      </c>
      <c r="AB288" s="861">
        <v>-3.1995930000000001</v>
      </c>
      <c r="AC288" s="861">
        <v>-5.7155800000000001</v>
      </c>
      <c r="AD288" s="861">
        <v>-8.1629439999999995</v>
      </c>
      <c r="AE288" s="861">
        <v>110.98036399999999</v>
      </c>
      <c r="AF288" s="861">
        <v>98.627177000000003</v>
      </c>
      <c r="AG288" s="861">
        <v>90.803014000000005</v>
      </c>
      <c r="AH288" s="861">
        <v>116.444292</v>
      </c>
      <c r="AI288" s="861">
        <v>92.245293000000004</v>
      </c>
      <c r="AJ288" s="861">
        <v>76.280396999999994</v>
      </c>
      <c r="AK288" s="861">
        <v>-0.28361799999999998</v>
      </c>
      <c r="AL288" s="861">
        <v>-3.0149879999999998</v>
      </c>
      <c r="AM288" s="861">
        <v>-1.1581220000000001</v>
      </c>
      <c r="AN288" s="861">
        <v>95.896540999999999</v>
      </c>
      <c r="AO288" s="861">
        <v>94.787388000000007</v>
      </c>
      <c r="AP288" s="861">
        <v>93.760390999999998</v>
      </c>
      <c r="AQ288" s="861">
        <v>90.288826999999998</v>
      </c>
      <c r="AR288" s="861">
        <v>72.758748999999995</v>
      </c>
      <c r="AS288" s="861">
        <v>63.845083000000002</v>
      </c>
      <c r="AT288" s="861">
        <v>77.928410999999997</v>
      </c>
      <c r="AU288" s="861">
        <v>75.672899999999998</v>
      </c>
      <c r="AV288" s="861">
        <v>74.105159</v>
      </c>
      <c r="AW288" s="861">
        <v>73.322771000000003</v>
      </c>
      <c r="AX288" s="861">
        <v>90.926219000000003</v>
      </c>
      <c r="AY288" s="861">
        <v>88.560551000000004</v>
      </c>
      <c r="AZ288" s="861">
        <v>6.404E-3</v>
      </c>
      <c r="BA288" s="861">
        <v>-0.43498100000000001</v>
      </c>
      <c r="BB288" s="861">
        <v>-7.0644460000000002</v>
      </c>
      <c r="BC288" s="861">
        <v>-5.6990639999999999</v>
      </c>
      <c r="BD288" s="861">
        <v>-6.5592030000000001</v>
      </c>
      <c r="BE288" s="861">
        <v>1.400307</v>
      </c>
      <c r="BF288" s="861">
        <v>27.066087</v>
      </c>
      <c r="BG288" s="861">
        <v>136.86103700000001</v>
      </c>
      <c r="BH288" s="861">
        <v>107.31060100000001</v>
      </c>
      <c r="BI288" s="861">
        <v>55.209971000000003</v>
      </c>
      <c r="BJ288" s="861">
        <v>130.152061</v>
      </c>
      <c r="BK288" s="861">
        <v>88.404207999999997</v>
      </c>
      <c r="BL288" s="861">
        <v>79.323841999999999</v>
      </c>
      <c r="BM288" s="861">
        <v>-12.591521999999999</v>
      </c>
      <c r="BN288" s="861">
        <v>-5.7662490000000002</v>
      </c>
      <c r="BO288" s="861">
        <v>-8.301755</v>
      </c>
      <c r="BP288" s="861">
        <v>-4.8745890000000003</v>
      </c>
      <c r="BQ288" s="861">
        <v>88.680425</v>
      </c>
      <c r="BR288" s="861">
        <v>88.623463000000001</v>
      </c>
      <c r="BS288" s="861">
        <v>86.470805999999996</v>
      </c>
      <c r="BT288" s="861">
        <v>60.606144999999998</v>
      </c>
      <c r="BU288" s="861">
        <v>65.029615000000007</v>
      </c>
      <c r="BV288" s="861">
        <v>62.037888000000002</v>
      </c>
      <c r="BW288" s="861">
        <v>65.195864</v>
      </c>
      <c r="BX288" s="861">
        <v>-8.2647770000000005</v>
      </c>
      <c r="BY288" s="861">
        <v>-8.9939049999999998</v>
      </c>
      <c r="BZ288" s="861">
        <v>-6.6269390000000001</v>
      </c>
      <c r="CA288" s="861">
        <v>-10.922611</v>
      </c>
      <c r="CB288" s="861">
        <v>-4.9970299999999996</v>
      </c>
      <c r="CC288" s="861">
        <v>-0.861456</v>
      </c>
      <c r="CD288" s="861">
        <v>-5.1230380000000002</v>
      </c>
      <c r="CE288" s="861">
        <v>0.69486700000000001</v>
      </c>
      <c r="CF288" s="861">
        <v>-7.4661479999999996</v>
      </c>
      <c r="CG288" s="861">
        <v>1.084778</v>
      </c>
      <c r="CH288" s="861">
        <v>-8.0284669999999991</v>
      </c>
      <c r="CI288" s="861">
        <v>-2.5079739999999999</v>
      </c>
      <c r="CJ288" s="861">
        <v>-5.2480520000000004</v>
      </c>
      <c r="CK288" s="861">
        <v>-1.3992720000000001</v>
      </c>
      <c r="CL288" s="861">
        <v>-5.56609</v>
      </c>
      <c r="CM288" s="861">
        <v>0.86100100000000002</v>
      </c>
      <c r="CN288" s="861">
        <v>-7.3740699999999997</v>
      </c>
      <c r="CO288" s="861">
        <v>-1.8781950000000001</v>
      </c>
      <c r="CP288" s="861">
        <v>-7.8061189999999998</v>
      </c>
      <c r="CQ288" s="861">
        <v>-4.4011480000000001</v>
      </c>
      <c r="CR288" s="861">
        <v>-5.162191</v>
      </c>
      <c r="CS288" s="861">
        <v>-2.5119910000000001</v>
      </c>
      <c r="CT288" s="861">
        <v>-5.1702370000000002</v>
      </c>
      <c r="CU288" s="861">
        <v>-2.9547620000000001</v>
      </c>
      <c r="CV288" s="861">
        <v>-8.0607190000000006</v>
      </c>
      <c r="CW288" s="861">
        <v>-2.8870010000000002</v>
      </c>
      <c r="CX288" s="861">
        <v>-7.9357160000000002</v>
      </c>
      <c r="CY288" s="861">
        <v>-3.6368619999999998</v>
      </c>
      <c r="CZ288" s="861">
        <v>-4.9247389999999998</v>
      </c>
      <c r="DA288" s="861">
        <v>-2.455009</v>
      </c>
      <c r="DB288" s="861">
        <v>-5.4846349999999999</v>
      </c>
      <c r="DC288" s="861">
        <v>-2.3260890000000001</v>
      </c>
      <c r="DD288" s="861">
        <v>-7.8052070000000002</v>
      </c>
      <c r="DE288" s="861">
        <v>-4.9056389999999999</v>
      </c>
      <c r="DF288" s="861">
        <v>-8.0996170000000003</v>
      </c>
      <c r="DG288" s="861">
        <v>-4.5576629999999998</v>
      </c>
      <c r="DH288" s="861">
        <v>-4.7493980000000002</v>
      </c>
      <c r="DI288" s="861">
        <v>-3.1632389999999999</v>
      </c>
      <c r="DJ288" s="861">
        <v>-5.0864479999999999</v>
      </c>
      <c r="DK288" s="861">
        <v>-3.820554</v>
      </c>
      <c r="DL288" s="861">
        <v>-7.9423360000000001</v>
      </c>
      <c r="DM288" s="861">
        <v>-6.1630390000000004</v>
      </c>
      <c r="DN288" s="861">
        <v>-8.1684020000000004</v>
      </c>
      <c r="DO288" s="861">
        <v>-5.5737690000000004</v>
      </c>
      <c r="DP288" s="861">
        <v>-5.1968480000000001</v>
      </c>
      <c r="DQ288" s="861">
        <v>-3.7750080000000001</v>
      </c>
      <c r="DR288" s="861">
        <v>-5.7093809999999996</v>
      </c>
      <c r="DS288" s="861">
        <v>-4.7610130000000002</v>
      </c>
      <c r="DT288" s="861">
        <v>-7.5944000000000003</v>
      </c>
      <c r="DU288" s="861">
        <v>-7.0695829999999997</v>
      </c>
      <c r="DV288" s="861">
        <v>-8.3559619999999999</v>
      </c>
      <c r="DW288" s="861">
        <v>-4.8498270000000003</v>
      </c>
      <c r="DX288" s="861">
        <v>15.313696999999999</v>
      </c>
      <c r="DY288" s="861">
        <v>12.208437999999999</v>
      </c>
      <c r="DZ288" s="861">
        <v>168.17650599999999</v>
      </c>
      <c r="EA288" s="861">
        <v>155.37024</v>
      </c>
      <c r="EB288" s="861">
        <v>119.78</v>
      </c>
      <c r="EC288" s="861">
        <v>3.2469999999999999</v>
      </c>
      <c r="ED288" s="861">
        <v>382.9</v>
      </c>
      <c r="EE288" s="861">
        <v>119.76</v>
      </c>
      <c r="EF288" s="861">
        <v>5.7560000000000002</v>
      </c>
      <c r="EG288" s="861">
        <v>678.8</v>
      </c>
      <c r="EH288" s="861">
        <v>119.64</v>
      </c>
      <c r="EI288" s="861">
        <v>5.4470000000000001</v>
      </c>
      <c r="EJ288" s="861">
        <v>639.4</v>
      </c>
      <c r="EK288" s="861">
        <v>11.455515999999999</v>
      </c>
      <c r="EL288" s="861">
        <v>9.5305</v>
      </c>
      <c r="EM288" s="861">
        <v>-12.613638</v>
      </c>
      <c r="EN288" s="861">
        <v>-17.832255</v>
      </c>
      <c r="EO288" s="861">
        <v>97.521134000000004</v>
      </c>
      <c r="EP288" s="861">
        <v>92.032912999999994</v>
      </c>
      <c r="EQ288" s="861">
        <v>-4.809869</v>
      </c>
      <c r="ER288" s="861">
        <v>1292.3645799999999</v>
      </c>
      <c r="ES288" s="861">
        <v>3090.472851</v>
      </c>
      <c r="ET288" s="861">
        <v>2905.1286340000001</v>
      </c>
      <c r="EU288" s="861"/>
      <c r="EV288" s="861"/>
      <c r="EW288" s="861"/>
      <c r="EX288" s="861"/>
      <c r="EY288" s="861"/>
      <c r="EZ288" s="861"/>
      <c r="FA288" s="861"/>
      <c r="FB288" s="861"/>
      <c r="FC288" s="861"/>
      <c r="FD288" s="861"/>
    </row>
    <row r="289" spans="1:160" x14ac:dyDescent="0.25">
      <c r="A289" s="837">
        <v>46141</v>
      </c>
      <c r="B289" s="836">
        <v>0.57078703703703704</v>
      </c>
      <c r="C289" s="861">
        <v>15780</v>
      </c>
      <c r="D289" s="861">
        <v>0</v>
      </c>
      <c r="E289" s="861">
        <v>0</v>
      </c>
      <c r="F289" s="861">
        <v>74.725562999999994</v>
      </c>
      <c r="G289" s="861">
        <v>71.196805999999995</v>
      </c>
      <c r="H289" s="861">
        <v>64.578984000000005</v>
      </c>
      <c r="I289" s="861">
        <v>73.634324000000007</v>
      </c>
      <c r="J289" s="861">
        <v>70.697292000000004</v>
      </c>
      <c r="K289" s="861">
        <v>71.128949000000006</v>
      </c>
      <c r="L289" s="861">
        <v>73.870568000000006</v>
      </c>
      <c r="M289" s="861">
        <v>74.529713000000001</v>
      </c>
      <c r="N289" s="861">
        <v>-1.89093</v>
      </c>
      <c r="O289" s="861">
        <v>-3.7587419999999998</v>
      </c>
      <c r="P289" s="861">
        <v>-4.8596959999999996</v>
      </c>
      <c r="Q289" s="861">
        <v>-0.92757599999999996</v>
      </c>
      <c r="R289" s="861">
        <v>-1.8869830000000001</v>
      </c>
      <c r="S289" s="861">
        <v>-3.0743230000000001</v>
      </c>
      <c r="T289" s="861">
        <v>82.540419999999997</v>
      </c>
      <c r="U289" s="861">
        <v>72.580484999999996</v>
      </c>
      <c r="V289" s="861">
        <v>95.345326</v>
      </c>
      <c r="W289" s="861">
        <v>94.525913000000003</v>
      </c>
      <c r="X289" s="861">
        <v>-6.5005999999999994E-2</v>
      </c>
      <c r="Y289" s="861">
        <v>-0.46366200000000002</v>
      </c>
      <c r="Z289" s="861">
        <v>-5.1034369999999996</v>
      </c>
      <c r="AA289" s="861">
        <v>-4.5485579999999999</v>
      </c>
      <c r="AB289" s="861">
        <v>-4.6183040000000002</v>
      </c>
      <c r="AC289" s="861">
        <v>-7.1828760000000003</v>
      </c>
      <c r="AD289" s="861">
        <v>-9.4256930000000008</v>
      </c>
      <c r="AE289" s="861">
        <v>108.006624</v>
      </c>
      <c r="AF289" s="861">
        <v>99.234634999999997</v>
      </c>
      <c r="AG289" s="861">
        <v>91.142290000000003</v>
      </c>
      <c r="AH289" s="861">
        <v>113.040446</v>
      </c>
      <c r="AI289" s="861">
        <v>91.459424999999996</v>
      </c>
      <c r="AJ289" s="861">
        <v>74.963425999999998</v>
      </c>
      <c r="AK289" s="861">
        <v>-1.790899</v>
      </c>
      <c r="AL289" s="861">
        <v>-4.4162169999999996</v>
      </c>
      <c r="AM289" s="861">
        <v>-2.5019689999999999</v>
      </c>
      <c r="AN289" s="861">
        <v>95.130317000000005</v>
      </c>
      <c r="AO289" s="861">
        <v>93.707466999999994</v>
      </c>
      <c r="AP289" s="861">
        <v>93.005273000000003</v>
      </c>
      <c r="AQ289" s="861">
        <v>90.211622000000006</v>
      </c>
      <c r="AR289" s="861">
        <v>72.847665000000006</v>
      </c>
      <c r="AS289" s="861">
        <v>63.837361000000001</v>
      </c>
      <c r="AT289" s="861">
        <v>77.974731000000006</v>
      </c>
      <c r="AU289" s="861">
        <v>75.658986999999996</v>
      </c>
      <c r="AV289" s="861">
        <v>74.034132999999997</v>
      </c>
      <c r="AW289" s="861">
        <v>73.138060999999993</v>
      </c>
      <c r="AX289" s="861">
        <v>90.274348000000003</v>
      </c>
      <c r="AY289" s="861">
        <v>88.018010000000004</v>
      </c>
      <c r="AZ289" s="861">
        <v>-0.84792400000000001</v>
      </c>
      <c r="BA289" s="861">
        <v>-1.3227610000000001</v>
      </c>
      <c r="BB289" s="861">
        <v>-8.3915509999999998</v>
      </c>
      <c r="BC289" s="861">
        <v>-6.9541930000000001</v>
      </c>
      <c r="BD289" s="861">
        <v>-7.9853569999999996</v>
      </c>
      <c r="BE289" s="861">
        <v>-0.70283700000000005</v>
      </c>
      <c r="BF289" s="861">
        <v>21.529226000000001</v>
      </c>
      <c r="BG289" s="861">
        <v>135.26608100000001</v>
      </c>
      <c r="BH289" s="861">
        <v>107.09159200000001</v>
      </c>
      <c r="BI289" s="861">
        <v>54.855297999999998</v>
      </c>
      <c r="BJ289" s="861">
        <v>128.97787400000001</v>
      </c>
      <c r="BK289" s="861">
        <v>87.668499999999995</v>
      </c>
      <c r="BL289" s="861">
        <v>78.403256999999996</v>
      </c>
      <c r="BM289" s="861">
        <v>-13.730696</v>
      </c>
      <c r="BN289" s="861">
        <v>-6.9617199999999997</v>
      </c>
      <c r="BO289" s="861">
        <v>-11.226751</v>
      </c>
      <c r="BP289" s="861">
        <v>-6.3389629999999997</v>
      </c>
      <c r="BQ289" s="861">
        <v>87.892235999999997</v>
      </c>
      <c r="BR289" s="861">
        <v>88.660767000000007</v>
      </c>
      <c r="BS289" s="861">
        <v>86.362313999999998</v>
      </c>
      <c r="BT289" s="861">
        <v>60.69153</v>
      </c>
      <c r="BU289" s="861">
        <v>65.086309999999997</v>
      </c>
      <c r="BV289" s="861">
        <v>62.066906000000003</v>
      </c>
      <c r="BW289" s="861">
        <v>65.195288000000005</v>
      </c>
      <c r="BX289" s="861">
        <v>-9.5943310000000004</v>
      </c>
      <c r="BY289" s="861">
        <v>-10.270056</v>
      </c>
      <c r="BZ289" s="861">
        <v>-8.9306079999999994</v>
      </c>
      <c r="CA289" s="861">
        <v>-12.932608</v>
      </c>
      <c r="CB289" s="861">
        <v>-4.9541529999999998</v>
      </c>
      <c r="CC289" s="861">
        <v>-0.84261699999999995</v>
      </c>
      <c r="CD289" s="861">
        <v>-5.065887</v>
      </c>
      <c r="CE289" s="861">
        <v>0.74043000000000003</v>
      </c>
      <c r="CF289" s="861">
        <v>-7.4343019999999997</v>
      </c>
      <c r="CG289" s="861">
        <v>1.0829930000000001</v>
      </c>
      <c r="CH289" s="861">
        <v>-7.9863210000000002</v>
      </c>
      <c r="CI289" s="861">
        <v>-2.5000490000000002</v>
      </c>
      <c r="CJ289" s="861">
        <v>-5.2084190000000001</v>
      </c>
      <c r="CK289" s="861">
        <v>-1.382269</v>
      </c>
      <c r="CL289" s="861">
        <v>-5.5172869999999996</v>
      </c>
      <c r="CM289" s="861">
        <v>0.891787</v>
      </c>
      <c r="CN289" s="861">
        <v>-7.3001699999999996</v>
      </c>
      <c r="CO289" s="861">
        <v>-1.8582099999999999</v>
      </c>
      <c r="CP289" s="861">
        <v>-7.7835780000000003</v>
      </c>
      <c r="CQ289" s="861">
        <v>-4.4038469999999998</v>
      </c>
      <c r="CR289" s="861">
        <v>-5.0950350000000002</v>
      </c>
      <c r="CS289" s="861">
        <v>-2.5012319999999999</v>
      </c>
      <c r="CT289" s="861">
        <v>-5.1020640000000004</v>
      </c>
      <c r="CU289" s="861">
        <v>-2.9216329999999999</v>
      </c>
      <c r="CV289" s="861">
        <v>-8.0249839999999999</v>
      </c>
      <c r="CW289" s="861">
        <v>-2.9007480000000001</v>
      </c>
      <c r="CX289" s="861">
        <v>-7.9726299999999997</v>
      </c>
      <c r="CY289" s="861">
        <v>-3.6317089999999999</v>
      </c>
      <c r="CZ289" s="861">
        <v>-4.9233010000000004</v>
      </c>
      <c r="DA289" s="861">
        <v>-2.3902600000000001</v>
      </c>
      <c r="DB289" s="861">
        <v>-5.4913369999999997</v>
      </c>
      <c r="DC289" s="861">
        <v>-2.2970549999999998</v>
      </c>
      <c r="DD289" s="861">
        <v>-7.8135789999999998</v>
      </c>
      <c r="DE289" s="861">
        <v>-4.8888319999999998</v>
      </c>
      <c r="DF289" s="861">
        <v>-8.1076580000000007</v>
      </c>
      <c r="DG289" s="861">
        <v>-4.5377419999999997</v>
      </c>
      <c r="DH289" s="861">
        <v>-4.7434339999999997</v>
      </c>
      <c r="DI289" s="861">
        <v>-3.1109019999999998</v>
      </c>
      <c r="DJ289" s="861">
        <v>-5.0847129999999998</v>
      </c>
      <c r="DK289" s="861">
        <v>-3.7951190000000001</v>
      </c>
      <c r="DL289" s="861">
        <v>-7.956213</v>
      </c>
      <c r="DM289" s="861">
        <v>-6.1437569999999999</v>
      </c>
      <c r="DN289" s="861">
        <v>-8.1970349999999996</v>
      </c>
      <c r="DO289" s="861">
        <v>-5.5333110000000003</v>
      </c>
      <c r="DP289" s="861">
        <v>-5.198798</v>
      </c>
      <c r="DQ289" s="861">
        <v>-3.7463220000000002</v>
      </c>
      <c r="DR289" s="861">
        <v>-5.6806089999999996</v>
      </c>
      <c r="DS289" s="861">
        <v>-4.7518310000000001</v>
      </c>
      <c r="DT289" s="861">
        <v>-7.5919059999999998</v>
      </c>
      <c r="DU289" s="861">
        <v>-7.0731640000000002</v>
      </c>
      <c r="DV289" s="861">
        <v>-8.3700690000000009</v>
      </c>
      <c r="DW289" s="861">
        <v>-4.8317360000000003</v>
      </c>
      <c r="DX289" s="861">
        <v>14.658575000000001</v>
      </c>
      <c r="DY289" s="861">
        <v>11.672636000000001</v>
      </c>
      <c r="DZ289" s="861">
        <v>165.329599</v>
      </c>
      <c r="EA289" s="861">
        <v>154.106256</v>
      </c>
      <c r="EB289" s="861">
        <v>120.43</v>
      </c>
      <c r="EC289" s="861">
        <v>1.24</v>
      </c>
      <c r="ED289" s="861">
        <v>132.4</v>
      </c>
      <c r="EE289" s="861">
        <v>120.36</v>
      </c>
      <c r="EF289" s="861">
        <v>5.673</v>
      </c>
      <c r="EG289" s="861">
        <v>673.8</v>
      </c>
      <c r="EH289" s="861">
        <v>120.32</v>
      </c>
      <c r="EI289" s="861">
        <v>5.3789999999999996</v>
      </c>
      <c r="EJ289" s="861">
        <v>636.4</v>
      </c>
      <c r="EK289" s="861">
        <v>11.176735000000001</v>
      </c>
      <c r="EL289" s="861">
        <v>7.5525190000000002</v>
      </c>
      <c r="EM289" s="861">
        <v>-13.678704</v>
      </c>
      <c r="EN289" s="861">
        <v>-18.77927</v>
      </c>
      <c r="EO289" s="861">
        <v>96.326012000000006</v>
      </c>
      <c r="EP289" s="861">
        <v>91.474985000000004</v>
      </c>
      <c r="EQ289" s="861">
        <v>-4.7902209999999998</v>
      </c>
      <c r="ER289" s="861">
        <v>1295.0595780000001</v>
      </c>
      <c r="ES289" s="861">
        <v>3101.733835</v>
      </c>
      <c r="ET289" s="861">
        <v>2915.7683969999998</v>
      </c>
      <c r="EU289" s="861"/>
      <c r="EV289" s="861"/>
      <c r="EW289" s="861"/>
      <c r="EX289" s="861"/>
      <c r="EY289" s="861"/>
      <c r="EZ289" s="861"/>
      <c r="FA289" s="861"/>
      <c r="FB289" s="861"/>
      <c r="FC289" s="861"/>
      <c r="FD289" s="861"/>
    </row>
    <row r="290" spans="1:160" x14ac:dyDescent="0.25">
      <c r="A290" s="837">
        <v>46141</v>
      </c>
      <c r="B290" s="836">
        <v>0.57148148148148148</v>
      </c>
      <c r="C290" s="861">
        <v>15840</v>
      </c>
      <c r="D290" s="861">
        <v>0</v>
      </c>
      <c r="E290" s="861">
        <v>0</v>
      </c>
      <c r="F290" s="861">
        <v>74.737148000000005</v>
      </c>
      <c r="G290" s="861">
        <v>71.206317999999996</v>
      </c>
      <c r="H290" s="861">
        <v>64.512446999999995</v>
      </c>
      <c r="I290" s="861">
        <v>73.610643999999994</v>
      </c>
      <c r="J290" s="861">
        <v>70.653998999999999</v>
      </c>
      <c r="K290" s="861">
        <v>71.118778000000006</v>
      </c>
      <c r="L290" s="861">
        <v>73.866585999999998</v>
      </c>
      <c r="M290" s="861">
        <v>74.502065999999999</v>
      </c>
      <c r="N290" s="861">
        <v>-2.1905039999999998</v>
      </c>
      <c r="O290" s="861">
        <v>-4.2498420000000001</v>
      </c>
      <c r="P290" s="861">
        <v>-5.2621979999999997</v>
      </c>
      <c r="Q290" s="861">
        <v>-1.1263989999999999</v>
      </c>
      <c r="R290" s="861">
        <v>-2.12921</v>
      </c>
      <c r="S290" s="861">
        <v>-3.3462540000000001</v>
      </c>
      <c r="T290" s="861">
        <v>82.531259000000006</v>
      </c>
      <c r="U290" s="861">
        <v>72.547071000000003</v>
      </c>
      <c r="V290" s="861">
        <v>94.904404</v>
      </c>
      <c r="W290" s="861">
        <v>94.014747999999997</v>
      </c>
      <c r="X290" s="861">
        <v>-0.59723599999999999</v>
      </c>
      <c r="Y290" s="861">
        <v>-1.0278229999999999</v>
      </c>
      <c r="Z290" s="861">
        <v>-5.7509269999999999</v>
      </c>
      <c r="AA290" s="861">
        <v>-5.3329029999999999</v>
      </c>
      <c r="AB290" s="861">
        <v>-5.3152569999999999</v>
      </c>
      <c r="AC290" s="861">
        <v>-7.9041569999999997</v>
      </c>
      <c r="AD290" s="861">
        <v>-10.097875</v>
      </c>
      <c r="AE290" s="861">
        <v>106.226349</v>
      </c>
      <c r="AF290" s="861">
        <v>99.131584000000004</v>
      </c>
      <c r="AG290" s="861">
        <v>90.720623000000003</v>
      </c>
      <c r="AH290" s="861">
        <v>110.81735399999999</v>
      </c>
      <c r="AI290" s="861">
        <v>91.019908999999998</v>
      </c>
      <c r="AJ290" s="861">
        <v>74.343401999999998</v>
      </c>
      <c r="AK290" s="861">
        <v>-2.728971</v>
      </c>
      <c r="AL290" s="861">
        <v>-5.1631220000000004</v>
      </c>
      <c r="AM290" s="861">
        <v>-3.1096780000000002</v>
      </c>
      <c r="AN290" s="861">
        <v>94.473609999999994</v>
      </c>
      <c r="AO290" s="861">
        <v>93.276281999999995</v>
      </c>
      <c r="AP290" s="861">
        <v>92.291410999999997</v>
      </c>
      <c r="AQ290" s="861">
        <v>89.905767999999995</v>
      </c>
      <c r="AR290" s="861">
        <v>72.827487000000005</v>
      </c>
      <c r="AS290" s="861">
        <v>63.868757000000002</v>
      </c>
      <c r="AT290" s="861">
        <v>77.948158000000006</v>
      </c>
      <c r="AU290" s="861">
        <v>75.617991000000004</v>
      </c>
      <c r="AV290" s="861">
        <v>73.444378</v>
      </c>
      <c r="AW290" s="861">
        <v>73.090689999999995</v>
      </c>
      <c r="AX290" s="861">
        <v>90.130788999999993</v>
      </c>
      <c r="AY290" s="861">
        <v>87.859099000000001</v>
      </c>
      <c r="AZ290" s="861">
        <v>-1.3825050000000001</v>
      </c>
      <c r="BA290" s="861">
        <v>-1.8202039999999999</v>
      </c>
      <c r="BB290" s="861">
        <v>-9.2554010000000009</v>
      </c>
      <c r="BC290" s="861">
        <v>-7.7814810000000003</v>
      </c>
      <c r="BD290" s="861">
        <v>-8.9353239999999996</v>
      </c>
      <c r="BE290" s="861">
        <v>-1.729034</v>
      </c>
      <c r="BF290" s="861">
        <v>18.913077999999999</v>
      </c>
      <c r="BG290" s="861">
        <v>134.18535499999999</v>
      </c>
      <c r="BH290" s="861">
        <v>106.847615</v>
      </c>
      <c r="BI290" s="861">
        <v>54.674396999999999</v>
      </c>
      <c r="BJ290" s="861">
        <v>127.20964600000001</v>
      </c>
      <c r="BK290" s="861">
        <v>87.606487999999999</v>
      </c>
      <c r="BL290" s="861">
        <v>78.069147999999998</v>
      </c>
      <c r="BM290" s="861">
        <v>-14.604164000000001</v>
      </c>
      <c r="BN290" s="861">
        <v>-7.7829389999999998</v>
      </c>
      <c r="BO290" s="861">
        <v>-12.342200999999999</v>
      </c>
      <c r="BP290" s="861">
        <v>-7.3257260000000004</v>
      </c>
      <c r="BQ290" s="861">
        <v>87.777323999999993</v>
      </c>
      <c r="BR290" s="861">
        <v>88.551658000000003</v>
      </c>
      <c r="BS290" s="861">
        <v>86.253332999999998</v>
      </c>
      <c r="BT290" s="861">
        <v>60.756225999999998</v>
      </c>
      <c r="BU290" s="861">
        <v>65.056156000000001</v>
      </c>
      <c r="BV290" s="861">
        <v>62.104415000000003</v>
      </c>
      <c r="BW290" s="861">
        <v>65.207870999999997</v>
      </c>
      <c r="BX290" s="861">
        <v>-10.325357</v>
      </c>
      <c r="BY290" s="861">
        <v>-10.940759999999999</v>
      </c>
      <c r="BZ290" s="861">
        <v>-9.9284909999999993</v>
      </c>
      <c r="CA290" s="861">
        <v>-13.918882999999999</v>
      </c>
      <c r="CB290" s="861">
        <v>-4.9430820000000004</v>
      </c>
      <c r="CC290" s="861">
        <v>-0.85164799999999996</v>
      </c>
      <c r="CD290" s="861">
        <v>-5.0465720000000003</v>
      </c>
      <c r="CE290" s="861">
        <v>0.76003399999999999</v>
      </c>
      <c r="CF290" s="861">
        <v>-7.4294599999999997</v>
      </c>
      <c r="CG290" s="861">
        <v>1.0633239999999999</v>
      </c>
      <c r="CH290" s="861">
        <v>-7.9854890000000003</v>
      </c>
      <c r="CI290" s="861">
        <v>-2.4764970000000002</v>
      </c>
      <c r="CJ290" s="861">
        <v>-5.1880280000000001</v>
      </c>
      <c r="CK290" s="861">
        <v>-1.3713979999999999</v>
      </c>
      <c r="CL290" s="861">
        <v>-5.5021519999999997</v>
      </c>
      <c r="CM290" s="861">
        <v>0.91046400000000005</v>
      </c>
      <c r="CN290" s="861">
        <v>-7.2934590000000004</v>
      </c>
      <c r="CO290" s="861">
        <v>-1.85619</v>
      </c>
      <c r="CP290" s="861">
        <v>-7.7690530000000004</v>
      </c>
      <c r="CQ290" s="861">
        <v>-4.4182399999999999</v>
      </c>
      <c r="CR290" s="861">
        <v>-5.1001300000000001</v>
      </c>
      <c r="CS290" s="861">
        <v>-2.4807959999999998</v>
      </c>
      <c r="CT290" s="861">
        <v>-5.0880520000000002</v>
      </c>
      <c r="CU290" s="861">
        <v>-2.899778</v>
      </c>
      <c r="CV290" s="861">
        <v>-8.0361709999999995</v>
      </c>
      <c r="CW290" s="861">
        <v>-2.887248</v>
      </c>
      <c r="CX290" s="861">
        <v>-7.9240839999999997</v>
      </c>
      <c r="CY290" s="861">
        <v>-3.6062569999999998</v>
      </c>
      <c r="CZ290" s="861">
        <v>-4.8745209999999997</v>
      </c>
      <c r="DA290" s="861">
        <v>-2.3770530000000001</v>
      </c>
      <c r="DB290" s="861">
        <v>-5.460826</v>
      </c>
      <c r="DC290" s="861">
        <v>-2.2945150000000001</v>
      </c>
      <c r="DD290" s="861">
        <v>-7.8008749999999996</v>
      </c>
      <c r="DE290" s="861">
        <v>-4.8813079999999998</v>
      </c>
      <c r="DF290" s="861">
        <v>-8.0902419999999999</v>
      </c>
      <c r="DG290" s="861">
        <v>-4.5167010000000003</v>
      </c>
      <c r="DH290" s="861">
        <v>-4.7316950000000002</v>
      </c>
      <c r="DI290" s="861">
        <v>-3.0995379999999999</v>
      </c>
      <c r="DJ290" s="861">
        <v>-5.0435100000000004</v>
      </c>
      <c r="DK290" s="861">
        <v>-3.77956</v>
      </c>
      <c r="DL290" s="861">
        <v>-7.9279549999999999</v>
      </c>
      <c r="DM290" s="861">
        <v>-6.1398359999999998</v>
      </c>
      <c r="DN290" s="861">
        <v>-8.1571549999999995</v>
      </c>
      <c r="DO290" s="861">
        <v>-5.5201599999999997</v>
      </c>
      <c r="DP290" s="861">
        <v>-5.1688859999999996</v>
      </c>
      <c r="DQ290" s="861">
        <v>-3.7307640000000002</v>
      </c>
      <c r="DR290" s="861">
        <v>-5.6710630000000002</v>
      </c>
      <c r="DS290" s="861">
        <v>-4.7204240000000004</v>
      </c>
      <c r="DT290" s="861">
        <v>-7.5631969999999997</v>
      </c>
      <c r="DU290" s="861">
        <v>-7.04915</v>
      </c>
      <c r="DV290" s="861">
        <v>-8.3459889999999994</v>
      </c>
      <c r="DW290" s="861">
        <v>-4.8268750000000002</v>
      </c>
      <c r="DX290" s="861">
        <v>14.302263999999999</v>
      </c>
      <c r="DY290" s="861">
        <v>11.26918</v>
      </c>
      <c r="DZ290" s="861">
        <v>164.37230299999999</v>
      </c>
      <c r="EA290" s="861">
        <v>153.73580000000001</v>
      </c>
      <c r="EB290" s="861">
        <v>119.68</v>
      </c>
      <c r="EC290" s="861">
        <v>3.2480000000000002</v>
      </c>
      <c r="ED290" s="861">
        <v>382.8</v>
      </c>
      <c r="EE290" s="861">
        <v>119.73</v>
      </c>
      <c r="EF290" s="861">
        <v>5.6440000000000001</v>
      </c>
      <c r="EG290" s="861">
        <v>664.5</v>
      </c>
      <c r="EH290" s="861">
        <v>119.68</v>
      </c>
      <c r="EI290" s="861">
        <v>5.3470000000000004</v>
      </c>
      <c r="EJ290" s="861">
        <v>630.79999999999995</v>
      </c>
      <c r="EK290" s="861">
        <v>11.15601</v>
      </c>
      <c r="EL290" s="861">
        <v>7.1600460000000004</v>
      </c>
      <c r="EM290" s="861">
        <v>-14.265688000000001</v>
      </c>
      <c r="EN290" s="861">
        <v>-19.502247000000001</v>
      </c>
      <c r="EO290" s="861">
        <v>95.921032999999994</v>
      </c>
      <c r="EP290" s="861">
        <v>91.310884999999999</v>
      </c>
      <c r="EQ290" s="861">
        <v>-4.7748280000000003</v>
      </c>
      <c r="ER290" s="861">
        <v>1299.005903</v>
      </c>
      <c r="ES290" s="861">
        <v>3112.8790990000002</v>
      </c>
      <c r="ET290" s="861">
        <v>2926.3373029999998</v>
      </c>
      <c r="EU290" s="861"/>
      <c r="EV290" s="861"/>
      <c r="EW290" s="861"/>
      <c r="EX290" s="861"/>
      <c r="EY290" s="861"/>
      <c r="EZ290" s="861"/>
      <c r="FA290" s="861"/>
      <c r="FB290" s="861"/>
      <c r="FC290" s="861"/>
      <c r="FD290" s="861"/>
    </row>
    <row r="291" spans="1:160" x14ac:dyDescent="0.25">
      <c r="A291" s="837">
        <v>46141</v>
      </c>
      <c r="B291" s="836">
        <v>0.57217592592592592</v>
      </c>
      <c r="C291" s="861">
        <v>15900</v>
      </c>
      <c r="D291" s="861">
        <v>0</v>
      </c>
      <c r="E291" s="861">
        <v>0</v>
      </c>
      <c r="F291" s="861">
        <v>74.751551000000006</v>
      </c>
      <c r="G291" s="861">
        <v>71.195747999999995</v>
      </c>
      <c r="H291" s="861">
        <v>64.505213999999995</v>
      </c>
      <c r="I291" s="861">
        <v>73.617076999999995</v>
      </c>
      <c r="J291" s="861">
        <v>70.622668000000004</v>
      </c>
      <c r="K291" s="861">
        <v>71.125653999999997</v>
      </c>
      <c r="L291" s="861">
        <v>73.857198999999994</v>
      </c>
      <c r="M291" s="861">
        <v>74.476202000000001</v>
      </c>
      <c r="N291" s="861">
        <v>-2.4244849999999998</v>
      </c>
      <c r="O291" s="861">
        <v>-4.4492149999999997</v>
      </c>
      <c r="P291" s="861">
        <v>-5.6133439999999997</v>
      </c>
      <c r="Q291" s="861">
        <v>-1.381316</v>
      </c>
      <c r="R291" s="861">
        <v>-2.4559419999999998</v>
      </c>
      <c r="S291" s="861">
        <v>-3.5997270000000001</v>
      </c>
      <c r="T291" s="861">
        <v>82.412445000000005</v>
      </c>
      <c r="U291" s="861">
        <v>72.577256000000006</v>
      </c>
      <c r="V291" s="861">
        <v>94.592831000000004</v>
      </c>
      <c r="W291" s="861">
        <v>93.703273999999993</v>
      </c>
      <c r="X291" s="861">
        <v>-1.010626</v>
      </c>
      <c r="Y291" s="861">
        <v>-1.4966170000000001</v>
      </c>
      <c r="Z291" s="861">
        <v>-6.2703030000000002</v>
      </c>
      <c r="AA291" s="861">
        <v>-5.8309579999999999</v>
      </c>
      <c r="AB291" s="861">
        <v>-5.7373450000000004</v>
      </c>
      <c r="AC291" s="861">
        <v>-8.3480930000000004</v>
      </c>
      <c r="AD291" s="861">
        <v>-10.395281000000001</v>
      </c>
      <c r="AE291" s="861">
        <v>105.30406600000001</v>
      </c>
      <c r="AF291" s="861">
        <v>98.576975000000004</v>
      </c>
      <c r="AG291" s="861">
        <v>90.232505000000003</v>
      </c>
      <c r="AH291" s="861">
        <v>109.46653499999999</v>
      </c>
      <c r="AI291" s="861">
        <v>90.714555000000004</v>
      </c>
      <c r="AJ291" s="861">
        <v>73.944126999999995</v>
      </c>
      <c r="AK291" s="861">
        <v>-3.3548629999999999</v>
      </c>
      <c r="AL291" s="861">
        <v>-5.588349</v>
      </c>
      <c r="AM291" s="861">
        <v>-3.458288</v>
      </c>
      <c r="AN291" s="861">
        <v>94.040786999999995</v>
      </c>
      <c r="AO291" s="861">
        <v>93.005185999999995</v>
      </c>
      <c r="AP291" s="861">
        <v>91.872968999999998</v>
      </c>
      <c r="AQ291" s="861">
        <v>89.708794999999995</v>
      </c>
      <c r="AR291" s="861">
        <v>72.780743999999999</v>
      </c>
      <c r="AS291" s="861">
        <v>63.892136000000001</v>
      </c>
      <c r="AT291" s="861">
        <v>77.961995999999999</v>
      </c>
      <c r="AU291" s="861">
        <v>75.618359999999996</v>
      </c>
      <c r="AV291" s="861">
        <v>73.444747000000007</v>
      </c>
      <c r="AW291" s="861">
        <v>73.016891999999999</v>
      </c>
      <c r="AX291" s="861">
        <v>89.768648999999996</v>
      </c>
      <c r="AY291" s="861">
        <v>87.437313000000003</v>
      </c>
      <c r="AZ291" s="861">
        <v>-1.803358</v>
      </c>
      <c r="BA291" s="861">
        <v>-2.169019</v>
      </c>
      <c r="BB291" s="861">
        <v>-9.8937539999999995</v>
      </c>
      <c r="BC291" s="861">
        <v>-8.3794979999999999</v>
      </c>
      <c r="BD291" s="861">
        <v>-9.5841410000000007</v>
      </c>
      <c r="BE291" s="861">
        <v>-2.4383620000000001</v>
      </c>
      <c r="BF291" s="861">
        <v>18.230789000000001</v>
      </c>
      <c r="BG291" s="861">
        <v>133.512992</v>
      </c>
      <c r="BH291" s="861">
        <v>106.46723</v>
      </c>
      <c r="BI291" s="861">
        <v>54.536915999999998</v>
      </c>
      <c r="BJ291" s="861">
        <v>126.73228400000001</v>
      </c>
      <c r="BK291" s="861">
        <v>87.212294999999997</v>
      </c>
      <c r="BL291" s="861">
        <v>77.567403999999996</v>
      </c>
      <c r="BM291" s="861">
        <v>-15.192404</v>
      </c>
      <c r="BN291" s="861">
        <v>-8.4387129999999999</v>
      </c>
      <c r="BO291" s="861">
        <v>-12.986211000000001</v>
      </c>
      <c r="BP291" s="861">
        <v>-8.0076940000000008</v>
      </c>
      <c r="BQ291" s="861">
        <v>87.529032999999998</v>
      </c>
      <c r="BR291" s="861">
        <v>88.395636999999994</v>
      </c>
      <c r="BS291" s="861">
        <v>86.019752999999994</v>
      </c>
      <c r="BT291" s="861">
        <v>60.741109999999999</v>
      </c>
      <c r="BU291" s="861">
        <v>65.120272</v>
      </c>
      <c r="BV291" s="861">
        <v>62.129299000000003</v>
      </c>
      <c r="BW291" s="861">
        <v>65.239073000000005</v>
      </c>
      <c r="BX291" s="861">
        <v>-10.580867</v>
      </c>
      <c r="BY291" s="861">
        <v>-11.254353999999999</v>
      </c>
      <c r="BZ291" s="861">
        <v>-10.572153999999999</v>
      </c>
      <c r="CA291" s="861">
        <v>-14.5099</v>
      </c>
      <c r="CB291" s="861">
        <v>-4.9407480000000001</v>
      </c>
      <c r="CC291" s="861">
        <v>-0.80991999999999997</v>
      </c>
      <c r="CD291" s="861">
        <v>-5.0446160000000004</v>
      </c>
      <c r="CE291" s="861">
        <v>0.78689200000000004</v>
      </c>
      <c r="CF291" s="861">
        <v>-7.431044</v>
      </c>
      <c r="CG291" s="861">
        <v>1.1208020000000001</v>
      </c>
      <c r="CH291" s="861">
        <v>-7.9728519999999996</v>
      </c>
      <c r="CI291" s="861">
        <v>-2.4602580000000001</v>
      </c>
      <c r="CJ291" s="861">
        <v>-5.1959400000000002</v>
      </c>
      <c r="CK291" s="861">
        <v>-1.314821</v>
      </c>
      <c r="CL291" s="861">
        <v>-5.4890119999999998</v>
      </c>
      <c r="CM291" s="861">
        <v>0.92208999999999997</v>
      </c>
      <c r="CN291" s="861">
        <v>-7.3025200000000003</v>
      </c>
      <c r="CO291" s="861">
        <v>-1.83413</v>
      </c>
      <c r="CP291" s="861">
        <v>-7.765117</v>
      </c>
      <c r="CQ291" s="861">
        <v>-4.3459440000000003</v>
      </c>
      <c r="CR291" s="861">
        <v>-5.0701309999999999</v>
      </c>
      <c r="CS291" s="861">
        <v>-2.4458190000000002</v>
      </c>
      <c r="CT291" s="861">
        <v>-5.0986909999999996</v>
      </c>
      <c r="CU291" s="861">
        <v>-2.8964569999999998</v>
      </c>
      <c r="CV291" s="861">
        <v>-8.0398409999999991</v>
      </c>
      <c r="CW291" s="861">
        <v>-2.8570099999999998</v>
      </c>
      <c r="CX291" s="861">
        <v>-7.9207359999999998</v>
      </c>
      <c r="CY291" s="861">
        <v>-3.5801669999999999</v>
      </c>
      <c r="CZ291" s="861">
        <v>-4.8781720000000002</v>
      </c>
      <c r="DA291" s="861">
        <v>-2.371245</v>
      </c>
      <c r="DB291" s="861">
        <v>-5.4484659999999998</v>
      </c>
      <c r="DC291" s="861">
        <v>-2.266915</v>
      </c>
      <c r="DD291" s="861">
        <v>-7.7443379999999999</v>
      </c>
      <c r="DE291" s="861">
        <v>-4.8580800000000002</v>
      </c>
      <c r="DF291" s="861">
        <v>-8.0610800000000005</v>
      </c>
      <c r="DG291" s="861">
        <v>-4.4932850000000002</v>
      </c>
      <c r="DH291" s="861">
        <v>-4.7119949999999999</v>
      </c>
      <c r="DI291" s="861">
        <v>-3.069096</v>
      </c>
      <c r="DJ291" s="861">
        <v>-5.0362590000000003</v>
      </c>
      <c r="DK291" s="861">
        <v>-3.7713930000000002</v>
      </c>
      <c r="DL291" s="861">
        <v>-7.9054739999999999</v>
      </c>
      <c r="DM291" s="861">
        <v>-6.101559</v>
      </c>
      <c r="DN291" s="861">
        <v>-8.1401559999999993</v>
      </c>
      <c r="DO291" s="861">
        <v>-5.4892510000000003</v>
      </c>
      <c r="DP291" s="861">
        <v>-5.1608159999999996</v>
      </c>
      <c r="DQ291" s="861">
        <v>-3.7040099999999998</v>
      </c>
      <c r="DR291" s="861">
        <v>-5.6404990000000002</v>
      </c>
      <c r="DS291" s="861">
        <v>-4.7085220000000003</v>
      </c>
      <c r="DT291" s="861">
        <v>-7.5397939999999997</v>
      </c>
      <c r="DU291" s="861">
        <v>-7.0196930000000002</v>
      </c>
      <c r="DV291" s="861">
        <v>-8.3381530000000001</v>
      </c>
      <c r="DW291" s="861">
        <v>-4.8037210000000004</v>
      </c>
      <c r="DX291" s="861">
        <v>14.132299</v>
      </c>
      <c r="DY291" s="861">
        <v>10.930415999999999</v>
      </c>
      <c r="DZ291" s="861">
        <v>163.90104199999999</v>
      </c>
      <c r="EA291" s="861">
        <v>153.047866</v>
      </c>
      <c r="EB291" s="861">
        <v>119.8</v>
      </c>
      <c r="EC291" s="861">
        <v>3.25</v>
      </c>
      <c r="ED291" s="861">
        <v>383.8</v>
      </c>
      <c r="EE291" s="861">
        <v>119.79</v>
      </c>
      <c r="EF291" s="861">
        <v>5.6130000000000004</v>
      </c>
      <c r="EG291" s="861">
        <v>666.1</v>
      </c>
      <c r="EH291" s="861">
        <v>119.82</v>
      </c>
      <c r="EI291" s="861">
        <v>5.3280000000000003</v>
      </c>
      <c r="EJ291" s="861">
        <v>625.9</v>
      </c>
      <c r="EK291" s="861">
        <v>11.089359999999999</v>
      </c>
      <c r="EL291" s="861">
        <v>7.1298380000000003</v>
      </c>
      <c r="EM291" s="861">
        <v>-14.547648000000001</v>
      </c>
      <c r="EN291" s="861">
        <v>-20.116049</v>
      </c>
      <c r="EO291" s="861">
        <v>95.721085000000002</v>
      </c>
      <c r="EP291" s="861">
        <v>91.005448000000001</v>
      </c>
      <c r="EQ291" s="861">
        <v>-4.755166</v>
      </c>
      <c r="ER291" s="861">
        <v>1305.3914990000001</v>
      </c>
      <c r="ES291" s="861">
        <v>3123.9677390000002</v>
      </c>
      <c r="ET291" s="861">
        <v>2936.8328059999999</v>
      </c>
      <c r="EU291" s="861"/>
      <c r="EV291" s="861"/>
      <c r="EW291" s="861"/>
      <c r="EX291" s="861"/>
      <c r="EY291" s="861"/>
      <c r="EZ291" s="861"/>
      <c r="FA291" s="861"/>
      <c r="FB291" s="861"/>
      <c r="FC291" s="861"/>
      <c r="FD291" s="861"/>
    </row>
    <row r="292" spans="1:160" x14ac:dyDescent="0.25">
      <c r="A292" s="837">
        <v>46141</v>
      </c>
      <c r="B292" s="836">
        <v>0.57287037037037036</v>
      </c>
      <c r="C292" s="861">
        <v>15960</v>
      </c>
      <c r="D292" s="861">
        <v>0</v>
      </c>
      <c r="E292" s="861">
        <v>0</v>
      </c>
      <c r="F292" s="861">
        <v>74.782307000000003</v>
      </c>
      <c r="G292" s="861">
        <v>71.171474000000003</v>
      </c>
      <c r="H292" s="861">
        <v>64.512822999999997</v>
      </c>
      <c r="I292" s="861">
        <v>73.590924000000001</v>
      </c>
      <c r="J292" s="861">
        <v>70.553961000000001</v>
      </c>
      <c r="K292" s="861">
        <v>71.119367999999994</v>
      </c>
      <c r="L292" s="861">
        <v>73.861746999999994</v>
      </c>
      <c r="M292" s="861">
        <v>74.48751</v>
      </c>
      <c r="N292" s="861">
        <v>-2.6903489999999999</v>
      </c>
      <c r="O292" s="861">
        <v>-4.8765109999999998</v>
      </c>
      <c r="P292" s="861">
        <v>-5.9010509999999998</v>
      </c>
      <c r="Q292" s="861">
        <v>-1.561569</v>
      </c>
      <c r="R292" s="861">
        <v>-2.4838849999999999</v>
      </c>
      <c r="S292" s="861">
        <v>-3.751789</v>
      </c>
      <c r="T292" s="861">
        <v>82.063804000000005</v>
      </c>
      <c r="U292" s="861">
        <v>72.414839999999998</v>
      </c>
      <c r="V292" s="861">
        <v>94.210279999999997</v>
      </c>
      <c r="W292" s="861">
        <v>93.313305999999997</v>
      </c>
      <c r="X292" s="861">
        <v>-1.237023</v>
      </c>
      <c r="Y292" s="861">
        <v>-1.738051</v>
      </c>
      <c r="Z292" s="861">
        <v>-6.5746859999999998</v>
      </c>
      <c r="AA292" s="861">
        <v>-6.1547229999999997</v>
      </c>
      <c r="AB292" s="861">
        <v>-6.100301</v>
      </c>
      <c r="AC292" s="861">
        <v>-8.6525949999999998</v>
      </c>
      <c r="AD292" s="861">
        <v>-10.740914</v>
      </c>
      <c r="AE292" s="861">
        <v>104.574282</v>
      </c>
      <c r="AF292" s="861">
        <v>98.098388999999997</v>
      </c>
      <c r="AG292" s="861">
        <v>89.715732000000003</v>
      </c>
      <c r="AH292" s="861">
        <v>108.728112</v>
      </c>
      <c r="AI292" s="861">
        <v>90.325680000000006</v>
      </c>
      <c r="AJ292" s="861">
        <v>73.554385999999994</v>
      </c>
      <c r="AK292" s="861">
        <v>-3.8316979999999998</v>
      </c>
      <c r="AL292" s="861">
        <v>-5.961843</v>
      </c>
      <c r="AM292" s="861">
        <v>-3.7222559999999998</v>
      </c>
      <c r="AN292" s="861">
        <v>93.686935000000005</v>
      </c>
      <c r="AO292" s="861">
        <v>92.613185000000001</v>
      </c>
      <c r="AP292" s="861">
        <v>91.453937999999994</v>
      </c>
      <c r="AQ292" s="861">
        <v>89.383032999999998</v>
      </c>
      <c r="AR292" s="861">
        <v>72.665118000000007</v>
      </c>
      <c r="AS292" s="861">
        <v>63.882292</v>
      </c>
      <c r="AT292" s="861">
        <v>77.894722000000002</v>
      </c>
      <c r="AU292" s="861">
        <v>75.527682999999996</v>
      </c>
      <c r="AV292" s="861">
        <v>73.60181</v>
      </c>
      <c r="AW292" s="861">
        <v>73.018336000000005</v>
      </c>
      <c r="AX292" s="861">
        <v>89.675802000000004</v>
      </c>
      <c r="AY292" s="861">
        <v>87.293000000000006</v>
      </c>
      <c r="AZ292" s="861">
        <v>-2.0497139999999998</v>
      </c>
      <c r="BA292" s="861">
        <v>-2.450761</v>
      </c>
      <c r="BB292" s="861">
        <v>-10.321744000000001</v>
      </c>
      <c r="BC292" s="861">
        <v>-8.7952250000000003</v>
      </c>
      <c r="BD292" s="861">
        <v>-10.038672999999999</v>
      </c>
      <c r="BE292" s="861">
        <v>-2.8803000000000001</v>
      </c>
      <c r="BF292" s="861">
        <v>18.578194</v>
      </c>
      <c r="BG292" s="861">
        <v>133.29108099999999</v>
      </c>
      <c r="BH292" s="861">
        <v>106.12297599999999</v>
      </c>
      <c r="BI292" s="861">
        <v>54.270831000000001</v>
      </c>
      <c r="BJ292" s="861">
        <v>126.453732</v>
      </c>
      <c r="BK292" s="861">
        <v>86.890467000000001</v>
      </c>
      <c r="BL292" s="861">
        <v>77.230581999999998</v>
      </c>
      <c r="BM292" s="861">
        <v>-15.667477999999999</v>
      </c>
      <c r="BN292" s="861">
        <v>-9.0657619999999994</v>
      </c>
      <c r="BO292" s="861">
        <v>-13.551235999999999</v>
      </c>
      <c r="BP292" s="861">
        <v>-8.5710999999999995</v>
      </c>
      <c r="BQ292" s="861">
        <v>87.324288999999993</v>
      </c>
      <c r="BR292" s="861">
        <v>88.273366999999993</v>
      </c>
      <c r="BS292" s="861">
        <v>85.779105999999999</v>
      </c>
      <c r="BT292" s="861">
        <v>60.828758000000001</v>
      </c>
      <c r="BU292" s="861">
        <v>65.097470000000001</v>
      </c>
      <c r="BV292" s="861">
        <v>62.174610999999999</v>
      </c>
      <c r="BW292" s="861">
        <v>65.208583000000004</v>
      </c>
      <c r="BX292" s="861">
        <v>-11.015511999999999</v>
      </c>
      <c r="BY292" s="861">
        <v>-11.649936</v>
      </c>
      <c r="BZ292" s="861">
        <v>-11.043352000000001</v>
      </c>
      <c r="CA292" s="861">
        <v>-15.032292999999999</v>
      </c>
      <c r="CB292" s="861">
        <v>-4.928064</v>
      </c>
      <c r="CC292" s="861">
        <v>-0.83805300000000005</v>
      </c>
      <c r="CD292" s="861">
        <v>-5.0328879999999998</v>
      </c>
      <c r="CE292" s="861">
        <v>0.76159600000000005</v>
      </c>
      <c r="CF292" s="861">
        <v>-7.4146400000000003</v>
      </c>
      <c r="CG292" s="861">
        <v>1.1093150000000001</v>
      </c>
      <c r="CH292" s="861">
        <v>-7.9591719999999997</v>
      </c>
      <c r="CI292" s="861">
        <v>-2.4856549999999999</v>
      </c>
      <c r="CJ292" s="861">
        <v>-5.168812</v>
      </c>
      <c r="CK292" s="861">
        <v>-1.3540890000000001</v>
      </c>
      <c r="CL292" s="861">
        <v>-5.4837990000000003</v>
      </c>
      <c r="CM292" s="861">
        <v>0.95447199999999999</v>
      </c>
      <c r="CN292" s="861">
        <v>-7.292662</v>
      </c>
      <c r="CO292" s="861">
        <v>-1.837329</v>
      </c>
      <c r="CP292" s="861">
        <v>-7.7495310000000002</v>
      </c>
      <c r="CQ292" s="861">
        <v>-4.3685850000000004</v>
      </c>
      <c r="CR292" s="861">
        <v>-5.0932630000000003</v>
      </c>
      <c r="CS292" s="861">
        <v>-2.4428839999999998</v>
      </c>
      <c r="CT292" s="861">
        <v>-5.0829199999999997</v>
      </c>
      <c r="CU292" s="861">
        <v>-2.909516</v>
      </c>
      <c r="CV292" s="861">
        <v>-7.9992029999999996</v>
      </c>
      <c r="CW292" s="861">
        <v>-2.8649619999999998</v>
      </c>
      <c r="CX292" s="861">
        <v>-7.9256729999999997</v>
      </c>
      <c r="CY292" s="861">
        <v>-3.5739200000000002</v>
      </c>
      <c r="CZ292" s="861">
        <v>-4.8472400000000002</v>
      </c>
      <c r="DA292" s="861">
        <v>-2.3635320000000002</v>
      </c>
      <c r="DB292" s="861">
        <v>-5.458888</v>
      </c>
      <c r="DC292" s="861">
        <v>-2.2638389999999999</v>
      </c>
      <c r="DD292" s="861">
        <v>-7.777876</v>
      </c>
      <c r="DE292" s="861">
        <v>-4.8700520000000003</v>
      </c>
      <c r="DF292" s="861">
        <v>-8.0751819999999999</v>
      </c>
      <c r="DG292" s="861">
        <v>-4.4859059999999999</v>
      </c>
      <c r="DH292" s="861">
        <v>-4.7008900000000002</v>
      </c>
      <c r="DI292" s="861">
        <v>-3.0587439999999999</v>
      </c>
      <c r="DJ292" s="861">
        <v>-5.0454319999999999</v>
      </c>
      <c r="DK292" s="861">
        <v>-3.7424409999999999</v>
      </c>
      <c r="DL292" s="861">
        <v>-7.9005609999999997</v>
      </c>
      <c r="DM292" s="861">
        <v>-6.133508</v>
      </c>
      <c r="DN292" s="861">
        <v>-8.1453690000000005</v>
      </c>
      <c r="DO292" s="861">
        <v>-5.5004999999999997</v>
      </c>
      <c r="DP292" s="861">
        <v>-5.159484</v>
      </c>
      <c r="DQ292" s="861">
        <v>-3.7284999999999999</v>
      </c>
      <c r="DR292" s="861">
        <v>-5.6431560000000003</v>
      </c>
      <c r="DS292" s="861">
        <v>-4.7148979999999998</v>
      </c>
      <c r="DT292" s="861">
        <v>-7.5451680000000003</v>
      </c>
      <c r="DU292" s="861">
        <v>-7.034872</v>
      </c>
      <c r="DV292" s="861">
        <v>-8.3313959999999998</v>
      </c>
      <c r="DW292" s="861">
        <v>-4.7988629999999999</v>
      </c>
      <c r="DX292" s="861">
        <v>13.990961</v>
      </c>
      <c r="DY292" s="861">
        <v>10.691871000000001</v>
      </c>
      <c r="DZ292" s="861">
        <v>163.107248</v>
      </c>
      <c r="EA292" s="861">
        <v>152.78987799999999</v>
      </c>
      <c r="EB292" s="861">
        <v>120.4</v>
      </c>
      <c r="EC292" s="861">
        <v>1.2390000000000001</v>
      </c>
      <c r="ED292" s="861">
        <v>132.4</v>
      </c>
      <c r="EE292" s="861">
        <v>120.31</v>
      </c>
      <c r="EF292" s="861">
        <v>5.5860000000000003</v>
      </c>
      <c r="EG292" s="861">
        <v>662.4</v>
      </c>
      <c r="EH292" s="861">
        <v>120.25</v>
      </c>
      <c r="EI292" s="861">
        <v>5.2720000000000002</v>
      </c>
      <c r="EJ292" s="861">
        <v>626.1</v>
      </c>
      <c r="EK292" s="861">
        <v>11.060840000000001</v>
      </c>
      <c r="EL292" s="861">
        <v>7.000813</v>
      </c>
      <c r="EM292" s="861">
        <v>-14.783096</v>
      </c>
      <c r="EN292" s="861">
        <v>-20.552049</v>
      </c>
      <c r="EO292" s="861">
        <v>95.383416999999994</v>
      </c>
      <c r="EP292" s="861">
        <v>90.890666999999993</v>
      </c>
      <c r="EQ292" s="861">
        <v>-4.756386</v>
      </c>
      <c r="ER292" s="861">
        <v>1307.9488120000001</v>
      </c>
      <c r="ES292" s="861">
        <v>3135.0360559999999</v>
      </c>
      <c r="ET292" s="861">
        <v>2947.2828169999998</v>
      </c>
      <c r="EU292" s="861"/>
      <c r="EV292" s="861"/>
      <c r="EW292" s="861"/>
      <c r="EX292" s="861"/>
      <c r="EY292" s="861"/>
      <c r="EZ292" s="861"/>
      <c r="FA292" s="861"/>
      <c r="FB292" s="861"/>
      <c r="FC292" s="861"/>
      <c r="FD292" s="861"/>
    </row>
    <row r="293" spans="1:160" x14ac:dyDescent="0.25">
      <c r="A293" s="837">
        <v>46141</v>
      </c>
      <c r="B293" s="836">
        <v>0.57356481481481481</v>
      </c>
      <c r="C293" s="861">
        <v>16020</v>
      </c>
      <c r="D293" s="861">
        <v>0</v>
      </c>
      <c r="E293" s="861">
        <v>0</v>
      </c>
      <c r="F293" s="861">
        <v>74.662863000000002</v>
      </c>
      <c r="G293" s="861">
        <v>71.160154000000006</v>
      </c>
      <c r="H293" s="861">
        <v>64.509539000000004</v>
      </c>
      <c r="I293" s="861">
        <v>73.557241000000005</v>
      </c>
      <c r="J293" s="861">
        <v>70.541388999999995</v>
      </c>
      <c r="K293" s="861">
        <v>71.108926999999994</v>
      </c>
      <c r="L293" s="861">
        <v>73.847752999999997</v>
      </c>
      <c r="M293" s="861">
        <v>74.471834999999999</v>
      </c>
      <c r="N293" s="861">
        <v>-2.7867000000000002</v>
      </c>
      <c r="O293" s="861">
        <v>-5.0118369999999999</v>
      </c>
      <c r="P293" s="861">
        <v>-6.1093549999999999</v>
      </c>
      <c r="Q293" s="861">
        <v>-1.6559159999999999</v>
      </c>
      <c r="R293" s="861">
        <v>-2.7096559999999998</v>
      </c>
      <c r="S293" s="861">
        <v>-3.987304</v>
      </c>
      <c r="T293" s="861">
        <v>82.141985000000005</v>
      </c>
      <c r="U293" s="861">
        <v>72.122709</v>
      </c>
      <c r="V293" s="861">
        <v>94.072834</v>
      </c>
      <c r="W293" s="861">
        <v>93.141389000000004</v>
      </c>
      <c r="X293" s="861">
        <v>-1.329917</v>
      </c>
      <c r="Y293" s="861">
        <v>-1.977465</v>
      </c>
      <c r="Z293" s="861">
        <v>-6.9130479999999999</v>
      </c>
      <c r="AA293" s="861">
        <v>-6.4303249999999998</v>
      </c>
      <c r="AB293" s="861">
        <v>-6.381329</v>
      </c>
      <c r="AC293" s="861">
        <v>-8.9160140000000006</v>
      </c>
      <c r="AD293" s="861">
        <v>-10.952681</v>
      </c>
      <c r="AE293" s="861">
        <v>104.25871100000001</v>
      </c>
      <c r="AF293" s="861">
        <v>97.682586000000001</v>
      </c>
      <c r="AG293" s="861">
        <v>89.239864999999995</v>
      </c>
      <c r="AH293" s="861">
        <v>108.265592</v>
      </c>
      <c r="AI293" s="861">
        <v>90.252414999999999</v>
      </c>
      <c r="AJ293" s="861">
        <v>73.510148999999998</v>
      </c>
      <c r="AK293" s="861">
        <v>-4.1959790000000003</v>
      </c>
      <c r="AL293" s="861">
        <v>-6.196707</v>
      </c>
      <c r="AM293" s="861">
        <v>-4.0074360000000002</v>
      </c>
      <c r="AN293" s="861">
        <v>93.488258999999999</v>
      </c>
      <c r="AO293" s="861">
        <v>92.494163999999998</v>
      </c>
      <c r="AP293" s="861">
        <v>91.220766999999995</v>
      </c>
      <c r="AQ293" s="861">
        <v>89.171747999999994</v>
      </c>
      <c r="AR293" s="861">
        <v>72.626469</v>
      </c>
      <c r="AS293" s="861">
        <v>63.926270000000002</v>
      </c>
      <c r="AT293" s="861">
        <v>77.877437</v>
      </c>
      <c r="AU293" s="861">
        <v>75.480800000000002</v>
      </c>
      <c r="AV293" s="861">
        <v>73.338577999999998</v>
      </c>
      <c r="AW293" s="861">
        <v>72.758865</v>
      </c>
      <c r="AX293" s="861">
        <v>89.566265000000001</v>
      </c>
      <c r="AY293" s="861">
        <v>87.248546000000005</v>
      </c>
      <c r="AZ293" s="861">
        <v>-2.3332389999999998</v>
      </c>
      <c r="BA293" s="861">
        <v>-2.6648689999999999</v>
      </c>
      <c r="BB293" s="861">
        <v>-10.632213999999999</v>
      </c>
      <c r="BC293" s="861">
        <v>-9.1030739999999994</v>
      </c>
      <c r="BD293" s="861">
        <v>-10.388919</v>
      </c>
      <c r="BE293" s="861">
        <v>-3.4303689999999998</v>
      </c>
      <c r="BF293" s="861">
        <v>18.854721999999999</v>
      </c>
      <c r="BG293" s="861">
        <v>133.244462</v>
      </c>
      <c r="BH293" s="861">
        <v>106.04609600000001</v>
      </c>
      <c r="BI293" s="861">
        <v>54.134174999999999</v>
      </c>
      <c r="BJ293" s="861">
        <v>126.252</v>
      </c>
      <c r="BK293" s="861">
        <v>86.921362999999999</v>
      </c>
      <c r="BL293" s="861">
        <v>77.072648999999998</v>
      </c>
      <c r="BM293" s="861">
        <v>-16.016487999999999</v>
      </c>
      <c r="BN293" s="861">
        <v>-9.3070389999999996</v>
      </c>
      <c r="BO293" s="861">
        <v>-13.850415</v>
      </c>
      <c r="BP293" s="861">
        <v>-8.8398269999999997</v>
      </c>
      <c r="BQ293" s="861">
        <v>87.175297999999998</v>
      </c>
      <c r="BR293" s="861">
        <v>88.041573999999997</v>
      </c>
      <c r="BS293" s="861">
        <v>85.547065000000003</v>
      </c>
      <c r="BT293" s="861">
        <v>60.764667000000003</v>
      </c>
      <c r="BU293" s="861">
        <v>65.082950999999994</v>
      </c>
      <c r="BV293" s="861">
        <v>62.145457999999998</v>
      </c>
      <c r="BW293" s="861">
        <v>65.209022000000004</v>
      </c>
      <c r="BX293" s="861">
        <v>-11.181385000000001</v>
      </c>
      <c r="BY293" s="861">
        <v>-11.799503</v>
      </c>
      <c r="BZ293" s="861">
        <v>-11.350087</v>
      </c>
      <c r="CA293" s="861">
        <v>-15.283706</v>
      </c>
      <c r="CB293" s="861">
        <v>-4.9184559999999999</v>
      </c>
      <c r="CC293" s="861">
        <v>-0.80777299999999996</v>
      </c>
      <c r="CD293" s="861">
        <v>-5.0336080000000001</v>
      </c>
      <c r="CE293" s="861">
        <v>0.77380400000000005</v>
      </c>
      <c r="CF293" s="861">
        <v>-7.3850069999999999</v>
      </c>
      <c r="CG293" s="861">
        <v>1.144555</v>
      </c>
      <c r="CH293" s="861">
        <v>-7.9527919999999996</v>
      </c>
      <c r="CI293" s="861">
        <v>-2.4232119999999999</v>
      </c>
      <c r="CJ293" s="861">
        <v>-5.1731730000000002</v>
      </c>
      <c r="CK293" s="861">
        <v>-1.2936920000000001</v>
      </c>
      <c r="CL293" s="861">
        <v>-5.4859169999999997</v>
      </c>
      <c r="CM293" s="861">
        <v>0.95514299999999996</v>
      </c>
      <c r="CN293" s="861">
        <v>-7.254156</v>
      </c>
      <c r="CO293" s="861">
        <v>-1.79498</v>
      </c>
      <c r="CP293" s="861">
        <v>-7.7385789999999997</v>
      </c>
      <c r="CQ293" s="861">
        <v>-4.3153620000000004</v>
      </c>
      <c r="CR293" s="861">
        <v>-5.0632630000000001</v>
      </c>
      <c r="CS293" s="861">
        <v>-2.4259930000000001</v>
      </c>
      <c r="CT293" s="861">
        <v>-5.1123919999999998</v>
      </c>
      <c r="CU293" s="861">
        <v>-2.8818009999999998</v>
      </c>
      <c r="CV293" s="861">
        <v>-7.9965289999999998</v>
      </c>
      <c r="CW293" s="861">
        <v>-2.8381780000000001</v>
      </c>
      <c r="CX293" s="861">
        <v>-7.9117639999999998</v>
      </c>
      <c r="CY293" s="861">
        <v>-3.557318</v>
      </c>
      <c r="CZ293" s="861">
        <v>-4.838984</v>
      </c>
      <c r="DA293" s="861">
        <v>-2.3543069999999999</v>
      </c>
      <c r="DB293" s="861">
        <v>-5.4286510000000003</v>
      </c>
      <c r="DC293" s="861">
        <v>-2.2541530000000001</v>
      </c>
      <c r="DD293" s="861">
        <v>-7.7514000000000003</v>
      </c>
      <c r="DE293" s="861">
        <v>-4.8474209999999998</v>
      </c>
      <c r="DF293" s="861">
        <v>-8.0439889999999998</v>
      </c>
      <c r="DG293" s="861">
        <v>-4.4897809999999998</v>
      </c>
      <c r="DH293" s="861">
        <v>-4.6763769999999996</v>
      </c>
      <c r="DI293" s="861">
        <v>-3.0581019999999999</v>
      </c>
      <c r="DJ293" s="861">
        <v>-5.0159180000000001</v>
      </c>
      <c r="DK293" s="861">
        <v>-3.7575980000000002</v>
      </c>
      <c r="DL293" s="861">
        <v>-7.8941280000000003</v>
      </c>
      <c r="DM293" s="861">
        <v>-6.1019050000000004</v>
      </c>
      <c r="DN293" s="861">
        <v>-8.1296130000000009</v>
      </c>
      <c r="DO293" s="861">
        <v>-5.4712959999999997</v>
      </c>
      <c r="DP293" s="861">
        <v>-5.1559109999999997</v>
      </c>
      <c r="DQ293" s="861">
        <v>-3.7018339999999998</v>
      </c>
      <c r="DR293" s="861">
        <v>-5.6285280000000002</v>
      </c>
      <c r="DS293" s="861">
        <v>-4.7035489999999998</v>
      </c>
      <c r="DT293" s="861">
        <v>-7.5102229999999999</v>
      </c>
      <c r="DU293" s="861">
        <v>-7.0251780000000004</v>
      </c>
      <c r="DV293" s="861">
        <v>-8.3093559999999993</v>
      </c>
      <c r="DW293" s="861">
        <v>-4.8030119999999998</v>
      </c>
      <c r="DX293" s="861">
        <v>13.809913999999999</v>
      </c>
      <c r="DY293" s="861">
        <v>10.527884</v>
      </c>
      <c r="DZ293" s="861">
        <v>162.56143</v>
      </c>
      <c r="EA293" s="861">
        <v>152.38044199999999</v>
      </c>
      <c r="EB293" s="861">
        <v>119.79</v>
      </c>
      <c r="EC293" s="861">
        <v>3.2469999999999999</v>
      </c>
      <c r="ED293" s="861">
        <v>383.1</v>
      </c>
      <c r="EE293" s="861">
        <v>119.82</v>
      </c>
      <c r="EF293" s="861">
        <v>5.5839999999999996</v>
      </c>
      <c r="EG293" s="861">
        <v>658.3</v>
      </c>
      <c r="EH293" s="861">
        <v>119.76</v>
      </c>
      <c r="EI293" s="861">
        <v>5.2759999999999998</v>
      </c>
      <c r="EJ293" s="861">
        <v>621</v>
      </c>
      <c r="EK293" s="861">
        <v>11.078569</v>
      </c>
      <c r="EL293" s="861">
        <v>7.0032059999999996</v>
      </c>
      <c r="EM293" s="861">
        <v>-15.086005</v>
      </c>
      <c r="EN293" s="861">
        <v>-20.853621</v>
      </c>
      <c r="EO293" s="861">
        <v>95.150592000000003</v>
      </c>
      <c r="EP293" s="861">
        <v>90.708239000000006</v>
      </c>
      <c r="EQ293" s="861">
        <v>-4.7383680000000004</v>
      </c>
      <c r="ER293" s="861">
        <v>1311.89626</v>
      </c>
      <c r="ES293" s="861">
        <v>3146.0709419999998</v>
      </c>
      <c r="ET293" s="861">
        <v>2957.6799310000001</v>
      </c>
      <c r="EU293" s="861"/>
      <c r="EV293" s="861"/>
      <c r="EW293" s="861"/>
      <c r="EX293" s="861"/>
      <c r="EY293" s="861"/>
      <c r="EZ293" s="861"/>
      <c r="FA293" s="861"/>
      <c r="FB293" s="861"/>
      <c r="FC293" s="861"/>
      <c r="FD293" s="861"/>
    </row>
    <row r="294" spans="1:160" x14ac:dyDescent="0.25">
      <c r="A294" s="837">
        <v>46141</v>
      </c>
      <c r="B294" s="836">
        <v>0.57425925925925925</v>
      </c>
      <c r="C294" s="861">
        <v>16080</v>
      </c>
      <c r="D294" s="861">
        <v>0</v>
      </c>
      <c r="E294" s="861">
        <v>0</v>
      </c>
      <c r="F294" s="861">
        <v>74.625096999999997</v>
      </c>
      <c r="G294" s="861">
        <v>71.157449999999997</v>
      </c>
      <c r="H294" s="861">
        <v>64.418705000000003</v>
      </c>
      <c r="I294" s="861">
        <v>73.570729</v>
      </c>
      <c r="J294" s="861">
        <v>70.482736000000003</v>
      </c>
      <c r="K294" s="861">
        <v>71.084261999999995</v>
      </c>
      <c r="L294" s="861">
        <v>73.851146</v>
      </c>
      <c r="M294" s="861">
        <v>74.476917</v>
      </c>
      <c r="N294" s="861">
        <v>-3.0281099999999999</v>
      </c>
      <c r="O294" s="861">
        <v>-5.3104519999999997</v>
      </c>
      <c r="P294" s="861">
        <v>-6.3268250000000004</v>
      </c>
      <c r="Q294" s="861">
        <v>-1.777458</v>
      </c>
      <c r="R294" s="861">
        <v>-3.0017290000000001</v>
      </c>
      <c r="S294" s="861">
        <v>-3.9665550000000001</v>
      </c>
      <c r="T294" s="861">
        <v>81.991587999999993</v>
      </c>
      <c r="U294" s="861">
        <v>72.530341000000007</v>
      </c>
      <c r="V294" s="861">
        <v>94.008720999999994</v>
      </c>
      <c r="W294" s="861">
        <v>93.165729999999996</v>
      </c>
      <c r="X294" s="861">
        <v>-1.502702</v>
      </c>
      <c r="Y294" s="861">
        <v>-2.2070799999999999</v>
      </c>
      <c r="Z294" s="861">
        <v>-7.0809040000000003</v>
      </c>
      <c r="AA294" s="861">
        <v>-6.6643429999999997</v>
      </c>
      <c r="AB294" s="861">
        <v>-6.5512069999999998</v>
      </c>
      <c r="AC294" s="861">
        <v>-9.1582749999999997</v>
      </c>
      <c r="AD294" s="861">
        <v>-11.220878000000001</v>
      </c>
      <c r="AE294" s="861">
        <v>104.03707</v>
      </c>
      <c r="AF294" s="861">
        <v>97.294640000000001</v>
      </c>
      <c r="AG294" s="861">
        <v>88.820746</v>
      </c>
      <c r="AH294" s="861">
        <v>108.01035299999999</v>
      </c>
      <c r="AI294" s="861">
        <v>90.152600000000007</v>
      </c>
      <c r="AJ294" s="861">
        <v>73.344896000000006</v>
      </c>
      <c r="AK294" s="861">
        <v>-4.5087970000000004</v>
      </c>
      <c r="AL294" s="861">
        <v>-6.5757440000000003</v>
      </c>
      <c r="AM294" s="861">
        <v>-4.1865750000000004</v>
      </c>
      <c r="AN294" s="861">
        <v>93.278903</v>
      </c>
      <c r="AO294" s="861">
        <v>92.479348999999999</v>
      </c>
      <c r="AP294" s="861">
        <v>90.942233000000002</v>
      </c>
      <c r="AQ294" s="861">
        <v>88.904615000000007</v>
      </c>
      <c r="AR294" s="861">
        <v>72.639036000000004</v>
      </c>
      <c r="AS294" s="861">
        <v>63.932975999999996</v>
      </c>
      <c r="AT294" s="861">
        <v>77.683098999999999</v>
      </c>
      <c r="AU294" s="861">
        <v>75.39443</v>
      </c>
      <c r="AV294" s="861">
        <v>73.313361999999998</v>
      </c>
      <c r="AW294" s="861">
        <v>72.987514000000004</v>
      </c>
      <c r="AX294" s="861">
        <v>89.326566</v>
      </c>
      <c r="AY294" s="861">
        <v>87.012791000000007</v>
      </c>
      <c r="AZ294" s="861">
        <v>-2.4673530000000001</v>
      </c>
      <c r="BA294" s="861">
        <v>-2.8565939999999999</v>
      </c>
      <c r="BB294" s="861">
        <v>-10.871646</v>
      </c>
      <c r="BC294" s="861">
        <v>-9.3452099999999998</v>
      </c>
      <c r="BD294" s="861">
        <v>-10.608059000000001</v>
      </c>
      <c r="BE294" s="861">
        <v>-3.2650540000000001</v>
      </c>
      <c r="BF294" s="861">
        <v>19.018529000000001</v>
      </c>
      <c r="BG294" s="861">
        <v>133.384984</v>
      </c>
      <c r="BH294" s="861">
        <v>105.878845</v>
      </c>
      <c r="BI294" s="861">
        <v>54.010657000000002</v>
      </c>
      <c r="BJ294" s="861">
        <v>126.568652</v>
      </c>
      <c r="BK294" s="861">
        <v>86.637635000000003</v>
      </c>
      <c r="BL294" s="861">
        <v>76.794090999999995</v>
      </c>
      <c r="BM294" s="861">
        <v>-16.253406999999999</v>
      </c>
      <c r="BN294" s="861">
        <v>-9.6637950000000004</v>
      </c>
      <c r="BO294" s="861">
        <v>-14.145023</v>
      </c>
      <c r="BP294" s="861">
        <v>-9.1836649999999995</v>
      </c>
      <c r="BQ294" s="861">
        <v>87.004610999999997</v>
      </c>
      <c r="BR294" s="861">
        <v>88.042142999999996</v>
      </c>
      <c r="BS294" s="861">
        <v>85.480873000000003</v>
      </c>
      <c r="BT294" s="861">
        <v>60.843868999999998</v>
      </c>
      <c r="BU294" s="861">
        <v>65.054057999999998</v>
      </c>
      <c r="BV294" s="861">
        <v>62.064135</v>
      </c>
      <c r="BW294" s="861">
        <v>65.151928999999996</v>
      </c>
      <c r="BX294" s="861">
        <v>-11.530365</v>
      </c>
      <c r="BY294" s="861">
        <v>-12.035348000000001</v>
      </c>
      <c r="BZ294" s="861">
        <v>-11.669404</v>
      </c>
      <c r="CA294" s="861">
        <v>-15.500386000000001</v>
      </c>
      <c r="CB294" s="861">
        <v>-4.8918189999999999</v>
      </c>
      <c r="CC294" s="861">
        <v>-0.79667699999999997</v>
      </c>
      <c r="CD294" s="861">
        <v>-4.9996229999999997</v>
      </c>
      <c r="CE294" s="861">
        <v>0.80240900000000004</v>
      </c>
      <c r="CF294" s="861">
        <v>-7.3664209999999999</v>
      </c>
      <c r="CG294" s="861">
        <v>1.1675089999999999</v>
      </c>
      <c r="CH294" s="861">
        <v>-7.9316409999999999</v>
      </c>
      <c r="CI294" s="861">
        <v>-2.4064160000000001</v>
      </c>
      <c r="CJ294" s="861">
        <v>-5.1358129999999997</v>
      </c>
      <c r="CK294" s="861">
        <v>-1.2853650000000001</v>
      </c>
      <c r="CL294" s="861">
        <v>-5.4449189999999996</v>
      </c>
      <c r="CM294" s="861">
        <v>1.0017320000000001</v>
      </c>
      <c r="CN294" s="861">
        <v>-7.2369750000000002</v>
      </c>
      <c r="CO294" s="861">
        <v>-1.775628</v>
      </c>
      <c r="CP294" s="861">
        <v>-7.7081099999999996</v>
      </c>
      <c r="CQ294" s="861">
        <v>-4.3059859999999999</v>
      </c>
      <c r="CR294" s="861">
        <v>-5.034319</v>
      </c>
      <c r="CS294" s="861">
        <v>-2.403661</v>
      </c>
      <c r="CT294" s="861">
        <v>-5.0372190000000003</v>
      </c>
      <c r="CU294" s="861">
        <v>-2.8393730000000001</v>
      </c>
      <c r="CV294" s="861">
        <v>-7.9575019999999999</v>
      </c>
      <c r="CW294" s="861">
        <v>-2.8022490000000002</v>
      </c>
      <c r="CX294" s="861">
        <v>-7.918361</v>
      </c>
      <c r="CY294" s="861">
        <v>-3.5564369999999998</v>
      </c>
      <c r="CZ294" s="861">
        <v>-4.8353080000000004</v>
      </c>
      <c r="DA294" s="861">
        <v>-2.3190279999999999</v>
      </c>
      <c r="DB294" s="861">
        <v>-5.4220899999999999</v>
      </c>
      <c r="DC294" s="861">
        <v>-2.2174879999999999</v>
      </c>
      <c r="DD294" s="861">
        <v>-7.7475040000000002</v>
      </c>
      <c r="DE294" s="861">
        <v>-4.8323700000000001</v>
      </c>
      <c r="DF294" s="861">
        <v>-8.0461969999999994</v>
      </c>
      <c r="DG294" s="861">
        <v>-4.4617360000000001</v>
      </c>
      <c r="DH294" s="861">
        <v>-4.6660079999999997</v>
      </c>
      <c r="DI294" s="861">
        <v>-3.026278</v>
      </c>
      <c r="DJ294" s="861">
        <v>-5.0361479999999998</v>
      </c>
      <c r="DK294" s="861">
        <v>-3.7331759999999998</v>
      </c>
      <c r="DL294" s="861">
        <v>-7.8569659999999999</v>
      </c>
      <c r="DM294" s="861">
        <v>-6.0928329999999997</v>
      </c>
      <c r="DN294" s="861">
        <v>-8.1262059999999998</v>
      </c>
      <c r="DO294" s="861">
        <v>-5.4702339999999996</v>
      </c>
      <c r="DP294" s="861">
        <v>-5.1362199999999998</v>
      </c>
      <c r="DQ294" s="861">
        <v>-3.6792720000000001</v>
      </c>
      <c r="DR294" s="861">
        <v>-5.6133550000000003</v>
      </c>
      <c r="DS294" s="861">
        <v>-4.681883</v>
      </c>
      <c r="DT294" s="861">
        <v>-7.5048700000000004</v>
      </c>
      <c r="DU294" s="861">
        <v>-6.9974090000000002</v>
      </c>
      <c r="DV294" s="861">
        <v>-8.3139540000000007</v>
      </c>
      <c r="DW294" s="861">
        <v>-4.7982750000000003</v>
      </c>
      <c r="DX294" s="861">
        <v>13.698855</v>
      </c>
      <c r="DY294" s="861">
        <v>10.401273</v>
      </c>
      <c r="DZ294" s="861">
        <v>162.150341</v>
      </c>
      <c r="EA294" s="861">
        <v>152.244741</v>
      </c>
      <c r="EB294" s="861">
        <v>119.7</v>
      </c>
      <c r="EC294" s="861">
        <v>3.246</v>
      </c>
      <c r="ED294" s="861">
        <v>383.4</v>
      </c>
      <c r="EE294" s="861">
        <v>119.82</v>
      </c>
      <c r="EF294" s="861">
        <v>5.5739999999999998</v>
      </c>
      <c r="EG294" s="861">
        <v>662</v>
      </c>
      <c r="EH294" s="861">
        <v>119.75</v>
      </c>
      <c r="EI294" s="861">
        <v>5.2809999999999997</v>
      </c>
      <c r="EJ294" s="861">
        <v>619.70000000000005</v>
      </c>
      <c r="EK294" s="861">
        <v>11.085977</v>
      </c>
      <c r="EL294" s="861">
        <v>6.9424780000000004</v>
      </c>
      <c r="EM294" s="861">
        <v>-15.272551999999999</v>
      </c>
      <c r="EN294" s="861">
        <v>-21.087501</v>
      </c>
      <c r="EO294" s="861">
        <v>94.974891</v>
      </c>
      <c r="EP294" s="861">
        <v>90.647703000000007</v>
      </c>
      <c r="EQ294" s="861">
        <v>-4.7182849999999998</v>
      </c>
      <c r="ER294" s="861">
        <v>1318.2804309999999</v>
      </c>
      <c r="ES294" s="861">
        <v>3157.0834850000001</v>
      </c>
      <c r="ET294" s="861">
        <v>2968.0306430000001</v>
      </c>
      <c r="EU294" s="861"/>
      <c r="EV294" s="861"/>
      <c r="EW294" s="861"/>
      <c r="EX294" s="861"/>
      <c r="EY294" s="861"/>
      <c r="EZ294" s="861"/>
      <c r="FA294" s="861"/>
      <c r="FB294" s="861"/>
      <c r="FC294" s="861"/>
      <c r="FD294" s="861"/>
    </row>
    <row r="295" spans="1:160" x14ac:dyDescent="0.25">
      <c r="A295" s="837">
        <v>46141</v>
      </c>
      <c r="B295" s="836">
        <v>0.57495370370370369</v>
      </c>
      <c r="C295" s="861">
        <v>16140</v>
      </c>
      <c r="D295" s="861">
        <v>0</v>
      </c>
      <c r="E295" s="861">
        <v>0</v>
      </c>
      <c r="F295" s="861">
        <v>74.637300999999994</v>
      </c>
      <c r="G295" s="861">
        <v>71.160369000000003</v>
      </c>
      <c r="H295" s="861">
        <v>64.430203000000006</v>
      </c>
      <c r="I295" s="861">
        <v>73.567599999999999</v>
      </c>
      <c r="J295" s="861">
        <v>70.462609</v>
      </c>
      <c r="K295" s="861">
        <v>71.109979999999993</v>
      </c>
      <c r="L295" s="861">
        <v>73.836699999999993</v>
      </c>
      <c r="M295" s="861">
        <v>74.472623999999996</v>
      </c>
      <c r="N295" s="861">
        <v>-3.200053</v>
      </c>
      <c r="O295" s="861">
        <v>-5.5612979999999999</v>
      </c>
      <c r="P295" s="861">
        <v>-6.657896</v>
      </c>
      <c r="Q295" s="861">
        <v>-1.888485</v>
      </c>
      <c r="R295" s="861">
        <v>-3.1459299999999999</v>
      </c>
      <c r="S295" s="861">
        <v>-4.2197870000000002</v>
      </c>
      <c r="T295" s="861">
        <v>82.074762000000007</v>
      </c>
      <c r="U295" s="861">
        <v>72.494556000000003</v>
      </c>
      <c r="V295" s="861">
        <v>93.877566999999999</v>
      </c>
      <c r="W295" s="861">
        <v>93.022452999999999</v>
      </c>
      <c r="X295" s="861">
        <v>-1.588085</v>
      </c>
      <c r="Y295" s="861">
        <v>-2.4234460000000002</v>
      </c>
      <c r="Z295" s="861">
        <v>-7.2867740000000003</v>
      </c>
      <c r="AA295" s="861">
        <v>-6.835521</v>
      </c>
      <c r="AB295" s="861">
        <v>-6.7563680000000002</v>
      </c>
      <c r="AC295" s="861">
        <v>-9.2967709999999997</v>
      </c>
      <c r="AD295" s="861">
        <v>-11.390008999999999</v>
      </c>
      <c r="AE295" s="861">
        <v>103.867627</v>
      </c>
      <c r="AF295" s="861">
        <v>97.060084000000003</v>
      </c>
      <c r="AG295" s="861">
        <v>88.611778999999999</v>
      </c>
      <c r="AH295" s="861">
        <v>107.777005</v>
      </c>
      <c r="AI295" s="861">
        <v>90.072687000000002</v>
      </c>
      <c r="AJ295" s="861">
        <v>73.269334999999998</v>
      </c>
      <c r="AK295" s="861">
        <v>-4.7938520000000002</v>
      </c>
      <c r="AL295" s="861">
        <v>-6.7343760000000001</v>
      </c>
      <c r="AM295" s="861">
        <v>-4.3636860000000004</v>
      </c>
      <c r="AN295" s="861">
        <v>93.188406999999998</v>
      </c>
      <c r="AO295" s="861">
        <v>92.358734999999996</v>
      </c>
      <c r="AP295" s="861">
        <v>90.826385000000002</v>
      </c>
      <c r="AQ295" s="861">
        <v>88.796811000000005</v>
      </c>
      <c r="AR295" s="861">
        <v>72.550951999999995</v>
      </c>
      <c r="AS295" s="861">
        <v>63.966383</v>
      </c>
      <c r="AT295" s="861">
        <v>77.623125000000002</v>
      </c>
      <c r="AU295" s="861">
        <v>75.313181999999998</v>
      </c>
      <c r="AV295" s="861">
        <v>73.392747</v>
      </c>
      <c r="AW295" s="861">
        <v>73.047184999999999</v>
      </c>
      <c r="AX295" s="861">
        <v>89.22475</v>
      </c>
      <c r="AY295" s="861">
        <v>86.953197000000003</v>
      </c>
      <c r="AZ295" s="861">
        <v>-2.622525</v>
      </c>
      <c r="BA295" s="861">
        <v>-3.0216080000000001</v>
      </c>
      <c r="BB295" s="861">
        <v>-11.026479</v>
      </c>
      <c r="BC295" s="861">
        <v>-9.5535990000000002</v>
      </c>
      <c r="BD295" s="861">
        <v>-10.810286</v>
      </c>
      <c r="BE295" s="861">
        <v>-3.4982389999999999</v>
      </c>
      <c r="BF295" s="861">
        <v>18.462983000000001</v>
      </c>
      <c r="BG295" s="861">
        <v>133.349727</v>
      </c>
      <c r="BH295" s="861">
        <v>105.794624</v>
      </c>
      <c r="BI295" s="861">
        <v>53.882643000000002</v>
      </c>
      <c r="BJ295" s="861">
        <v>126.333853</v>
      </c>
      <c r="BK295" s="861">
        <v>86.556448000000003</v>
      </c>
      <c r="BL295" s="861">
        <v>76.735999000000007</v>
      </c>
      <c r="BM295" s="861">
        <v>-16.347645</v>
      </c>
      <c r="BN295" s="861">
        <v>-9.7166929999999994</v>
      </c>
      <c r="BO295" s="861">
        <v>-14.211052</v>
      </c>
      <c r="BP295" s="861">
        <v>-9.4718739999999997</v>
      </c>
      <c r="BQ295" s="861">
        <v>87.000957</v>
      </c>
      <c r="BR295" s="861">
        <v>87.924726000000007</v>
      </c>
      <c r="BS295" s="861">
        <v>85.335564000000005</v>
      </c>
      <c r="BT295" s="861">
        <v>60.851087999999997</v>
      </c>
      <c r="BU295" s="861">
        <v>65.026691</v>
      </c>
      <c r="BV295" s="861">
        <v>62.061120000000003</v>
      </c>
      <c r="BW295" s="861">
        <v>65.153198000000003</v>
      </c>
      <c r="BX295" s="861">
        <v>-11.744058000000001</v>
      </c>
      <c r="BY295" s="861">
        <v>-12.164913</v>
      </c>
      <c r="BZ295" s="861">
        <v>-11.9214</v>
      </c>
      <c r="CA295" s="861">
        <v>-15.652100000000001</v>
      </c>
      <c r="CB295" s="861">
        <v>-4.8845729999999996</v>
      </c>
      <c r="CC295" s="861">
        <v>-0.78908299999999998</v>
      </c>
      <c r="CD295" s="861">
        <v>-5.0161920000000002</v>
      </c>
      <c r="CE295" s="861">
        <v>0.82475100000000001</v>
      </c>
      <c r="CF295" s="861">
        <v>-7.3951339999999997</v>
      </c>
      <c r="CG295" s="861">
        <v>1.154855</v>
      </c>
      <c r="CH295" s="861">
        <v>-7.9491529999999999</v>
      </c>
      <c r="CI295" s="861">
        <v>-2.4404729999999999</v>
      </c>
      <c r="CJ295" s="861">
        <v>-5.1504539999999999</v>
      </c>
      <c r="CK295" s="861">
        <v>-1.2578590000000001</v>
      </c>
      <c r="CL295" s="861">
        <v>-5.4493840000000002</v>
      </c>
      <c r="CM295" s="861">
        <v>1.000078</v>
      </c>
      <c r="CN295" s="861">
        <v>-7.263814</v>
      </c>
      <c r="CO295" s="861">
        <v>-1.779074</v>
      </c>
      <c r="CP295" s="861">
        <v>-7.7456490000000002</v>
      </c>
      <c r="CQ295" s="861">
        <v>-4.2879750000000003</v>
      </c>
      <c r="CR295" s="861">
        <v>-5.0321189999999998</v>
      </c>
      <c r="CS295" s="861">
        <v>-2.393586</v>
      </c>
      <c r="CT295" s="861">
        <v>-5.0575789999999996</v>
      </c>
      <c r="CU295" s="861">
        <v>-2.8550230000000001</v>
      </c>
      <c r="CV295" s="861">
        <v>-7.9793589999999996</v>
      </c>
      <c r="CW295" s="861">
        <v>-2.8076889999999999</v>
      </c>
      <c r="CX295" s="861">
        <v>-7.8745820000000002</v>
      </c>
      <c r="CY295" s="861">
        <v>-3.5552320000000002</v>
      </c>
      <c r="CZ295" s="861">
        <v>-4.8215320000000004</v>
      </c>
      <c r="DA295" s="861">
        <v>-2.3281879999999999</v>
      </c>
      <c r="DB295" s="861">
        <v>-5.3874969999999998</v>
      </c>
      <c r="DC295" s="861">
        <v>-2.2081019999999998</v>
      </c>
      <c r="DD295" s="861">
        <v>-7.730429</v>
      </c>
      <c r="DE295" s="861">
        <v>-4.8265450000000003</v>
      </c>
      <c r="DF295" s="861">
        <v>-8.0222929999999995</v>
      </c>
      <c r="DG295" s="861">
        <v>-4.456575</v>
      </c>
      <c r="DH295" s="861">
        <v>-4.6580529999999998</v>
      </c>
      <c r="DI295" s="861">
        <v>-3.055742</v>
      </c>
      <c r="DJ295" s="861">
        <v>-5.0289159999999997</v>
      </c>
      <c r="DK295" s="861">
        <v>-3.7524470000000001</v>
      </c>
      <c r="DL295" s="861">
        <v>-7.8678379999999999</v>
      </c>
      <c r="DM295" s="861">
        <v>-6.1074060000000001</v>
      </c>
      <c r="DN295" s="861">
        <v>-8.1125930000000004</v>
      </c>
      <c r="DO295" s="861">
        <v>-5.4767140000000003</v>
      </c>
      <c r="DP295" s="861">
        <v>-5.1282589999999999</v>
      </c>
      <c r="DQ295" s="861">
        <v>-3.685066</v>
      </c>
      <c r="DR295" s="861">
        <v>-5.6065829999999997</v>
      </c>
      <c r="DS295" s="861">
        <v>-4.708164</v>
      </c>
      <c r="DT295" s="861">
        <v>-7.5059180000000003</v>
      </c>
      <c r="DU295" s="861">
        <v>-7.0381600000000004</v>
      </c>
      <c r="DV295" s="861">
        <v>-8.3038019999999992</v>
      </c>
      <c r="DW295" s="861">
        <v>-4.7867819999999996</v>
      </c>
      <c r="DX295" s="861">
        <v>13.617298999999999</v>
      </c>
      <c r="DY295" s="861">
        <v>10.332451000000001</v>
      </c>
      <c r="DZ295" s="861">
        <v>162.00472500000001</v>
      </c>
      <c r="EA295" s="861">
        <v>151.863203</v>
      </c>
      <c r="EB295" s="861">
        <v>120.3</v>
      </c>
      <c r="EC295" s="861">
        <v>1.2390000000000001</v>
      </c>
      <c r="ED295" s="861">
        <v>132.4</v>
      </c>
      <c r="EE295" s="861">
        <v>120.25</v>
      </c>
      <c r="EF295" s="861">
        <v>5.5789999999999997</v>
      </c>
      <c r="EG295" s="861">
        <v>658.4</v>
      </c>
      <c r="EH295" s="861">
        <v>120.38</v>
      </c>
      <c r="EI295" s="861">
        <v>5.2359999999999998</v>
      </c>
      <c r="EJ295" s="861">
        <v>620.1</v>
      </c>
      <c r="EK295" s="861">
        <v>11.046215</v>
      </c>
      <c r="EL295" s="861">
        <v>7.0039629999999997</v>
      </c>
      <c r="EM295" s="861">
        <v>-15.409901</v>
      </c>
      <c r="EN295" s="861">
        <v>-21.215015000000001</v>
      </c>
      <c r="EO295" s="861">
        <v>94.912582</v>
      </c>
      <c r="EP295" s="861">
        <v>90.477309000000005</v>
      </c>
      <c r="EQ295" s="861">
        <v>-4.7205810000000001</v>
      </c>
      <c r="ER295" s="861">
        <v>1320.812995</v>
      </c>
      <c r="ES295" s="861">
        <v>3168.0866769999998</v>
      </c>
      <c r="ET295" s="861">
        <v>2978.371392</v>
      </c>
      <c r="EU295" s="861"/>
      <c r="EV295" s="861"/>
      <c r="EW295" s="861"/>
      <c r="EX295" s="861"/>
      <c r="EY295" s="861"/>
      <c r="EZ295" s="861"/>
      <c r="FA295" s="861"/>
      <c r="FB295" s="861"/>
      <c r="FC295" s="861"/>
      <c r="FD295" s="861"/>
    </row>
    <row r="296" spans="1:160" x14ac:dyDescent="0.25">
      <c r="A296" s="837">
        <v>46141</v>
      </c>
      <c r="B296" s="836">
        <v>0.57564814814814813</v>
      </c>
      <c r="C296" s="861">
        <v>16200</v>
      </c>
      <c r="D296" s="861">
        <v>0</v>
      </c>
      <c r="E296" s="861">
        <v>0</v>
      </c>
      <c r="F296" s="861">
        <v>74.604391000000007</v>
      </c>
      <c r="G296" s="861">
        <v>71.129445000000004</v>
      </c>
      <c r="H296" s="861">
        <v>64.463616999999999</v>
      </c>
      <c r="I296" s="861">
        <v>73.543430000000001</v>
      </c>
      <c r="J296" s="861">
        <v>70.473174</v>
      </c>
      <c r="K296" s="861">
        <v>71.083618000000001</v>
      </c>
      <c r="L296" s="861">
        <v>73.839044999999999</v>
      </c>
      <c r="M296" s="861">
        <v>74.465247000000005</v>
      </c>
      <c r="N296" s="861">
        <v>-3.403054</v>
      </c>
      <c r="O296" s="861">
        <v>-5.7575900000000004</v>
      </c>
      <c r="P296" s="861">
        <v>-6.7317210000000003</v>
      </c>
      <c r="Q296" s="861">
        <v>-1.6928190000000001</v>
      </c>
      <c r="R296" s="861">
        <v>-3.332913</v>
      </c>
      <c r="S296" s="861">
        <v>-4.322889</v>
      </c>
      <c r="T296" s="861">
        <v>82.007389000000003</v>
      </c>
      <c r="U296" s="861">
        <v>72.847037999999998</v>
      </c>
      <c r="V296" s="861">
        <v>93.911816999999999</v>
      </c>
      <c r="W296" s="861">
        <v>92.979787999999999</v>
      </c>
      <c r="X296" s="861">
        <v>-1.636315</v>
      </c>
      <c r="Y296" s="861">
        <v>-2.4075280000000001</v>
      </c>
      <c r="Z296" s="861">
        <v>-7.3712099999999996</v>
      </c>
      <c r="AA296" s="861">
        <v>-6.9694050000000001</v>
      </c>
      <c r="AB296" s="861">
        <v>-6.8744209999999999</v>
      </c>
      <c r="AC296" s="861">
        <v>-9.4340519999999994</v>
      </c>
      <c r="AD296" s="861">
        <v>-11.443806</v>
      </c>
      <c r="AE296" s="861">
        <v>103.860117</v>
      </c>
      <c r="AF296" s="861">
        <v>96.895600999999999</v>
      </c>
      <c r="AG296" s="861">
        <v>88.535115000000005</v>
      </c>
      <c r="AH296" s="861">
        <v>107.799452</v>
      </c>
      <c r="AI296" s="861">
        <v>89.982675</v>
      </c>
      <c r="AJ296" s="861">
        <v>73.290989999999994</v>
      </c>
      <c r="AK296" s="861">
        <v>-5.0870949999999997</v>
      </c>
      <c r="AL296" s="861">
        <v>-6.8303799999999999</v>
      </c>
      <c r="AM296" s="861">
        <v>-4.5077210000000001</v>
      </c>
      <c r="AN296" s="861">
        <v>93.092603999999994</v>
      </c>
      <c r="AO296" s="861">
        <v>92.401038999999997</v>
      </c>
      <c r="AP296" s="861">
        <v>90.888668999999993</v>
      </c>
      <c r="AQ296" s="861">
        <v>88.781505999999993</v>
      </c>
      <c r="AR296" s="861">
        <v>72.561221000000003</v>
      </c>
      <c r="AS296" s="861">
        <v>63.957070999999999</v>
      </c>
      <c r="AT296" s="861">
        <v>77.677965</v>
      </c>
      <c r="AU296" s="861">
        <v>75.322991999999999</v>
      </c>
      <c r="AV296" s="861">
        <v>73.405118999999999</v>
      </c>
      <c r="AW296" s="861">
        <v>72.677492000000001</v>
      </c>
      <c r="AX296" s="861">
        <v>89.343565999999996</v>
      </c>
      <c r="AY296" s="861">
        <v>87.056494999999998</v>
      </c>
      <c r="AZ296" s="861">
        <v>-2.8406400000000001</v>
      </c>
      <c r="BA296" s="861">
        <v>-3.1688170000000002</v>
      </c>
      <c r="BB296" s="861">
        <v>-11.163173</v>
      </c>
      <c r="BC296" s="861">
        <v>-9.6365040000000004</v>
      </c>
      <c r="BD296" s="861">
        <v>-11.005686000000001</v>
      </c>
      <c r="BE296" s="861">
        <v>-3.7937609999999999</v>
      </c>
      <c r="BF296" s="861">
        <v>19.265077999999999</v>
      </c>
      <c r="BG296" s="861">
        <v>133.382578</v>
      </c>
      <c r="BH296" s="861">
        <v>105.733413</v>
      </c>
      <c r="BI296" s="861">
        <v>53.696306</v>
      </c>
      <c r="BJ296" s="861">
        <v>126.51887600000001</v>
      </c>
      <c r="BK296" s="861">
        <v>86.678959000000006</v>
      </c>
      <c r="BL296" s="861">
        <v>76.813550000000006</v>
      </c>
      <c r="BM296" s="861">
        <v>-16.547733000000001</v>
      </c>
      <c r="BN296" s="861">
        <v>-9.9414820000000006</v>
      </c>
      <c r="BO296" s="861">
        <v>-14.420431000000001</v>
      </c>
      <c r="BP296" s="861">
        <v>-9.5586819999999992</v>
      </c>
      <c r="BQ296" s="861">
        <v>86.995078000000007</v>
      </c>
      <c r="BR296" s="861">
        <v>87.895606999999998</v>
      </c>
      <c r="BS296" s="861">
        <v>85.262117000000003</v>
      </c>
      <c r="BT296" s="861">
        <v>60.682692000000003</v>
      </c>
      <c r="BU296" s="861">
        <v>65.056828999999993</v>
      </c>
      <c r="BV296" s="861">
        <v>62.064771</v>
      </c>
      <c r="BW296" s="861">
        <v>65.139741999999998</v>
      </c>
      <c r="BX296" s="861">
        <v>-11.679429000000001</v>
      </c>
      <c r="BY296" s="861">
        <v>-12.339956000000001</v>
      </c>
      <c r="BZ296" s="861">
        <v>-12.128788</v>
      </c>
      <c r="CA296" s="861">
        <v>-15.824244999999999</v>
      </c>
      <c r="CB296" s="861">
        <v>-4.8424399999999999</v>
      </c>
      <c r="CC296" s="861">
        <v>-0.76824999999999999</v>
      </c>
      <c r="CD296" s="861">
        <v>-4.991962</v>
      </c>
      <c r="CE296" s="861">
        <v>0.83538100000000004</v>
      </c>
      <c r="CF296" s="861">
        <v>-7.365132</v>
      </c>
      <c r="CG296" s="861">
        <v>1.1724699999999999</v>
      </c>
      <c r="CH296" s="861">
        <v>-7.9259959999999996</v>
      </c>
      <c r="CI296" s="861">
        <v>-2.395718</v>
      </c>
      <c r="CJ296" s="861">
        <v>-5.1166869999999998</v>
      </c>
      <c r="CK296" s="861">
        <v>-1.2370110000000001</v>
      </c>
      <c r="CL296" s="861">
        <v>-5.4339909999999998</v>
      </c>
      <c r="CM296" s="861">
        <v>1.022238</v>
      </c>
      <c r="CN296" s="861">
        <v>-7.2576489999999998</v>
      </c>
      <c r="CO296" s="861">
        <v>-1.7669379999999999</v>
      </c>
      <c r="CP296" s="861">
        <v>-7.7029719999999999</v>
      </c>
      <c r="CQ296" s="861">
        <v>-4.2752939999999997</v>
      </c>
      <c r="CR296" s="861">
        <v>-5.0021950000000004</v>
      </c>
      <c r="CS296" s="861">
        <v>-2.372131</v>
      </c>
      <c r="CT296" s="861">
        <v>-5.0344259999999998</v>
      </c>
      <c r="CU296" s="861">
        <v>-2.8273090000000001</v>
      </c>
      <c r="CV296" s="861">
        <v>-7.9635850000000001</v>
      </c>
      <c r="CW296" s="861">
        <v>-2.8064269999999998</v>
      </c>
      <c r="CX296" s="861">
        <v>-7.853218</v>
      </c>
      <c r="CY296" s="861">
        <v>-3.5228619999999999</v>
      </c>
      <c r="CZ296" s="861">
        <v>-4.7984080000000002</v>
      </c>
      <c r="DA296" s="861">
        <v>-2.2921770000000001</v>
      </c>
      <c r="DB296" s="861">
        <v>-5.3974380000000002</v>
      </c>
      <c r="DC296" s="861">
        <v>-2.2198479999999998</v>
      </c>
      <c r="DD296" s="861">
        <v>-7.7035970000000002</v>
      </c>
      <c r="DE296" s="861">
        <v>-4.8333500000000003</v>
      </c>
      <c r="DF296" s="861">
        <v>-8.0230589999999999</v>
      </c>
      <c r="DG296" s="861">
        <v>-4.4391930000000004</v>
      </c>
      <c r="DH296" s="861">
        <v>-4.6383380000000001</v>
      </c>
      <c r="DI296" s="861">
        <v>-3.0163190000000002</v>
      </c>
      <c r="DJ296" s="861">
        <v>-5.0038070000000001</v>
      </c>
      <c r="DK296" s="861">
        <v>-3.724135</v>
      </c>
      <c r="DL296" s="861">
        <v>-7.8298230000000002</v>
      </c>
      <c r="DM296" s="861">
        <v>-6.0690299999999997</v>
      </c>
      <c r="DN296" s="861">
        <v>-8.1133590000000009</v>
      </c>
      <c r="DO296" s="861">
        <v>-5.4509169999999996</v>
      </c>
      <c r="DP296" s="861">
        <v>-5.1010790000000004</v>
      </c>
      <c r="DQ296" s="861">
        <v>-3.681848</v>
      </c>
      <c r="DR296" s="861">
        <v>-5.6000930000000002</v>
      </c>
      <c r="DS296" s="861">
        <v>-4.6718970000000004</v>
      </c>
      <c r="DT296" s="861">
        <v>-7.499244</v>
      </c>
      <c r="DU296" s="861">
        <v>-6.9824460000000004</v>
      </c>
      <c r="DV296" s="861">
        <v>-8.2985659999999992</v>
      </c>
      <c r="DW296" s="861">
        <v>-4.7755239999999999</v>
      </c>
      <c r="DX296" s="861">
        <v>13.589594999999999</v>
      </c>
      <c r="DY296" s="861">
        <v>10.232424999999999</v>
      </c>
      <c r="DZ296" s="861">
        <v>162.335521</v>
      </c>
      <c r="EA296" s="861">
        <v>151.932998</v>
      </c>
      <c r="EB296" s="861">
        <v>119.83</v>
      </c>
      <c r="EC296" s="861">
        <v>3.2469999999999999</v>
      </c>
      <c r="ED296" s="861">
        <v>383.1</v>
      </c>
      <c r="EE296" s="861">
        <v>119.93</v>
      </c>
      <c r="EF296" s="861">
        <v>5.5739999999999998</v>
      </c>
      <c r="EG296" s="861">
        <v>657.8</v>
      </c>
      <c r="EH296" s="861">
        <v>119.79</v>
      </c>
      <c r="EI296" s="861">
        <v>5.2380000000000004</v>
      </c>
      <c r="EJ296" s="861">
        <v>620.79999999999995</v>
      </c>
      <c r="EK296" s="861">
        <v>10.948907</v>
      </c>
      <c r="EL296" s="861">
        <v>6.9803990000000002</v>
      </c>
      <c r="EM296" s="861">
        <v>-15.456628</v>
      </c>
      <c r="EN296" s="861">
        <v>-21.400829999999999</v>
      </c>
      <c r="EO296" s="861">
        <v>95.054074999999997</v>
      </c>
      <c r="EP296" s="861">
        <v>90.508500999999995</v>
      </c>
      <c r="EQ296" s="861">
        <v>-4.6999079999999998</v>
      </c>
      <c r="ER296" s="861">
        <v>1324.898621</v>
      </c>
      <c r="ES296" s="861">
        <v>3179.078082</v>
      </c>
      <c r="ET296" s="861">
        <v>2988.7025490000001</v>
      </c>
      <c r="EU296" s="861"/>
      <c r="EV296" s="861"/>
      <c r="EW296" s="861"/>
      <c r="EX296" s="861"/>
      <c r="EY296" s="861"/>
      <c r="EZ296" s="861"/>
      <c r="FA296" s="861"/>
      <c r="FB296" s="861"/>
      <c r="FC296" s="861"/>
      <c r="FD296" s="861"/>
    </row>
    <row r="297" spans="1:160" x14ac:dyDescent="0.25">
      <c r="A297" s="837">
        <v>46141</v>
      </c>
      <c r="B297" s="836">
        <v>0.57634259259259257</v>
      </c>
      <c r="C297" s="861">
        <v>16260</v>
      </c>
      <c r="D297" s="861">
        <v>0</v>
      </c>
      <c r="E297" s="861">
        <v>0</v>
      </c>
      <c r="F297" s="861">
        <v>74.593423999999999</v>
      </c>
      <c r="G297" s="861">
        <v>71.096791999999994</v>
      </c>
      <c r="H297" s="861">
        <v>64.391779999999997</v>
      </c>
      <c r="I297" s="861">
        <v>73.527192999999997</v>
      </c>
      <c r="J297" s="861">
        <v>70.415683999999999</v>
      </c>
      <c r="K297" s="861">
        <v>71.072001999999998</v>
      </c>
      <c r="L297" s="861">
        <v>73.818096999999995</v>
      </c>
      <c r="M297" s="861">
        <v>74.475592000000006</v>
      </c>
      <c r="N297" s="861">
        <v>-0.971271</v>
      </c>
      <c r="O297" s="861">
        <v>-2.8141419999999999</v>
      </c>
      <c r="P297" s="861">
        <v>-3.7963460000000002</v>
      </c>
      <c r="Q297" s="861">
        <v>0.96092900000000003</v>
      </c>
      <c r="R297" s="861">
        <v>1.3031630000000001</v>
      </c>
      <c r="S297" s="861">
        <v>0.329955</v>
      </c>
      <c r="T297" s="861">
        <v>83.445707999999996</v>
      </c>
      <c r="U297" s="861">
        <v>72.651754999999994</v>
      </c>
      <c r="V297" s="861">
        <v>97.794118999999995</v>
      </c>
      <c r="W297" s="861">
        <v>97.001681000000005</v>
      </c>
      <c r="X297" s="861">
        <v>3.0599970000000001</v>
      </c>
      <c r="Y297" s="861">
        <v>3.3326190000000002</v>
      </c>
      <c r="Z297" s="861">
        <v>-0.112136</v>
      </c>
      <c r="AA297" s="861">
        <v>0.26899499999999998</v>
      </c>
      <c r="AB297" s="861">
        <v>0.31742799999999999</v>
      </c>
      <c r="AC297" s="861">
        <v>-2.1927159999999999</v>
      </c>
      <c r="AD297" s="861">
        <v>4.2589810000000003</v>
      </c>
      <c r="AE297" s="861">
        <v>111.54987199999999</v>
      </c>
      <c r="AF297" s="861">
        <v>97.450258000000005</v>
      </c>
      <c r="AG297" s="861">
        <v>89.233018000000001</v>
      </c>
      <c r="AH297" s="861">
        <v>113.655357</v>
      </c>
      <c r="AI297" s="861">
        <v>92.616766999999996</v>
      </c>
      <c r="AJ297" s="861">
        <v>77.844710000000006</v>
      </c>
      <c r="AK297" s="861">
        <v>1.466974</v>
      </c>
      <c r="AL297" s="861">
        <v>-3.9405000000000003E-2</v>
      </c>
      <c r="AM297" s="861">
        <v>2.3004370000000001</v>
      </c>
      <c r="AN297" s="861">
        <v>95.492371000000006</v>
      </c>
      <c r="AO297" s="861">
        <v>96.324383999999995</v>
      </c>
      <c r="AP297" s="861">
        <v>92.540543</v>
      </c>
      <c r="AQ297" s="861">
        <v>89.593417000000002</v>
      </c>
      <c r="AR297" s="861">
        <v>72.586948000000007</v>
      </c>
      <c r="AS297" s="861">
        <v>63.920150999999997</v>
      </c>
      <c r="AT297" s="861">
        <v>77.597371999999993</v>
      </c>
      <c r="AU297" s="861">
        <v>75.360830000000007</v>
      </c>
      <c r="AV297" s="861">
        <v>73.707909000000001</v>
      </c>
      <c r="AW297" s="861">
        <v>73.403357</v>
      </c>
      <c r="AX297" s="861">
        <v>93.043717000000001</v>
      </c>
      <c r="AY297" s="861">
        <v>90.407877999999997</v>
      </c>
      <c r="AZ297" s="861">
        <v>2.597928</v>
      </c>
      <c r="BA297" s="861">
        <v>1.620646</v>
      </c>
      <c r="BB297" s="861">
        <v>-3.2956279999999998</v>
      </c>
      <c r="BC297" s="861">
        <v>-2.3025959999999999</v>
      </c>
      <c r="BD297" s="861">
        <v>-3.1516829999999998</v>
      </c>
      <c r="BE297" s="861">
        <v>5.3807010000000002</v>
      </c>
      <c r="BF297" s="861">
        <v>26.452451</v>
      </c>
      <c r="BG297" s="861">
        <v>135.480502</v>
      </c>
      <c r="BH297" s="861">
        <v>106.649241</v>
      </c>
      <c r="BI297" s="861">
        <v>56.211098999999997</v>
      </c>
      <c r="BJ297" s="861">
        <v>130.094673</v>
      </c>
      <c r="BK297" s="861">
        <v>89.455567000000002</v>
      </c>
      <c r="BL297" s="861">
        <v>80.658230000000003</v>
      </c>
      <c r="BM297" s="861">
        <v>-9.5145719999999994</v>
      </c>
      <c r="BN297" s="861">
        <v>-2.7859569999999998</v>
      </c>
      <c r="BO297" s="861">
        <v>-0.59206999999999999</v>
      </c>
      <c r="BP297" s="861">
        <v>-2.5331139999999999</v>
      </c>
      <c r="BQ297" s="861">
        <v>90.502773000000005</v>
      </c>
      <c r="BR297" s="861">
        <v>88.284205</v>
      </c>
      <c r="BS297" s="861">
        <v>85.921779999999998</v>
      </c>
      <c r="BT297" s="861">
        <v>60.676698999999999</v>
      </c>
      <c r="BU297" s="861">
        <v>64.987156999999996</v>
      </c>
      <c r="BV297" s="861">
        <v>61.988413999999999</v>
      </c>
      <c r="BW297" s="861">
        <v>65.138457000000002</v>
      </c>
      <c r="BX297" s="861">
        <v>1.738356</v>
      </c>
      <c r="BY297" s="861">
        <v>-5.2032939999999996</v>
      </c>
      <c r="BZ297" s="861">
        <v>-0.55900700000000003</v>
      </c>
      <c r="CA297" s="861">
        <v>-4.8539599999999998</v>
      </c>
      <c r="CB297" s="861">
        <v>-4.8441840000000003</v>
      </c>
      <c r="CC297" s="861">
        <v>-0.68290799999999996</v>
      </c>
      <c r="CD297" s="861">
        <v>-4.9931239999999999</v>
      </c>
      <c r="CE297" s="861">
        <v>0.89190700000000001</v>
      </c>
      <c r="CF297" s="861">
        <v>-7.3488959999999999</v>
      </c>
      <c r="CG297" s="861">
        <v>1.269196</v>
      </c>
      <c r="CH297" s="861">
        <v>-7.9338290000000002</v>
      </c>
      <c r="CI297" s="861">
        <v>-2.3469090000000001</v>
      </c>
      <c r="CJ297" s="861">
        <v>-5.0676699999999997</v>
      </c>
      <c r="CK297" s="861">
        <v>-1.217336</v>
      </c>
      <c r="CL297" s="861">
        <v>-5.3932200000000003</v>
      </c>
      <c r="CM297" s="861">
        <v>1.0653710000000001</v>
      </c>
      <c r="CN297" s="861">
        <v>-7.227398</v>
      </c>
      <c r="CO297" s="861">
        <v>-1.7105399999999999</v>
      </c>
      <c r="CP297" s="861">
        <v>-7.7046939999999999</v>
      </c>
      <c r="CQ297" s="861">
        <v>-4.2318939999999996</v>
      </c>
      <c r="CR297" s="861">
        <v>-4.9717830000000003</v>
      </c>
      <c r="CS297" s="861">
        <v>-2.3372060000000001</v>
      </c>
      <c r="CT297" s="861">
        <v>-5.002955</v>
      </c>
      <c r="CU297" s="861">
        <v>-2.7857370000000001</v>
      </c>
      <c r="CV297" s="861">
        <v>-7.9436629999999999</v>
      </c>
      <c r="CW297" s="861">
        <v>-2.754184</v>
      </c>
      <c r="CX297" s="861">
        <v>-7.8441450000000001</v>
      </c>
      <c r="CY297" s="861">
        <v>-3.4892300000000001</v>
      </c>
      <c r="CZ297" s="861">
        <v>-4.7716900000000004</v>
      </c>
      <c r="DA297" s="861">
        <v>-2.2851379999999999</v>
      </c>
      <c r="DB297" s="861">
        <v>-5.3549559999999996</v>
      </c>
      <c r="DC297" s="861">
        <v>-2.1664509999999999</v>
      </c>
      <c r="DD297" s="861">
        <v>-7.6976659999999999</v>
      </c>
      <c r="DE297" s="861">
        <v>-4.7850869999999999</v>
      </c>
      <c r="DF297" s="861">
        <v>-7.9810429999999997</v>
      </c>
      <c r="DG297" s="861">
        <v>-4.4243940000000004</v>
      </c>
      <c r="DH297" s="861">
        <v>-4.6119009999999996</v>
      </c>
      <c r="DI297" s="861">
        <v>-3.010332</v>
      </c>
      <c r="DJ297" s="861">
        <v>-4.9740549999999999</v>
      </c>
      <c r="DK297" s="861">
        <v>-3.7018770000000001</v>
      </c>
      <c r="DL297" s="861">
        <v>-7.8206100000000003</v>
      </c>
      <c r="DM297" s="861">
        <v>-6.0668379999999997</v>
      </c>
      <c r="DN297" s="861">
        <v>-8.0713369999999998</v>
      </c>
      <c r="DO297" s="861">
        <v>-5.4034789999999999</v>
      </c>
      <c r="DP297" s="861">
        <v>-5.0937159999999997</v>
      </c>
      <c r="DQ297" s="861">
        <v>-3.633572</v>
      </c>
      <c r="DR297" s="861">
        <v>-5.5731099999999998</v>
      </c>
      <c r="DS297" s="861">
        <v>-4.6579839999999999</v>
      </c>
      <c r="DT297" s="861">
        <v>-7.4671320000000003</v>
      </c>
      <c r="DU297" s="861">
        <v>-6.9597009999999999</v>
      </c>
      <c r="DV297" s="861">
        <v>-8.2895289999999999</v>
      </c>
      <c r="DW297" s="861">
        <v>-4.7474530000000001</v>
      </c>
      <c r="DX297" s="861">
        <v>16.869827000000001</v>
      </c>
      <c r="DY297" s="861">
        <v>14.057596</v>
      </c>
      <c r="DZ297" s="861">
        <v>171.42828299999999</v>
      </c>
      <c r="EA297" s="861">
        <v>161.14939899999999</v>
      </c>
      <c r="EB297" s="861">
        <v>119.59</v>
      </c>
      <c r="EC297" s="861">
        <v>3.246</v>
      </c>
      <c r="ED297" s="861">
        <v>381.9</v>
      </c>
      <c r="EE297" s="861">
        <v>119.65</v>
      </c>
      <c r="EF297" s="861">
        <v>5.9260000000000002</v>
      </c>
      <c r="EG297" s="861">
        <v>703.8</v>
      </c>
      <c r="EH297" s="861">
        <v>119.6</v>
      </c>
      <c r="EI297" s="861">
        <v>5.6520000000000001</v>
      </c>
      <c r="EJ297" s="861">
        <v>668.9</v>
      </c>
      <c r="EK297" s="861">
        <v>12.454135000000001</v>
      </c>
      <c r="EL297" s="861">
        <v>14.079910999999999</v>
      </c>
      <c r="EM297" s="861">
        <v>-10.153698</v>
      </c>
      <c r="EN297" s="861">
        <v>-14.671981000000001</v>
      </c>
      <c r="EO297" s="861">
        <v>98.869657000000004</v>
      </c>
      <c r="EP297" s="861">
        <v>94.545828999999998</v>
      </c>
      <c r="EQ297" s="861">
        <v>-4.6698769999999996</v>
      </c>
      <c r="ER297" s="861">
        <v>1331.2651599999999</v>
      </c>
      <c r="ES297" s="861">
        <v>3190.9529940000002</v>
      </c>
      <c r="ET297" s="861">
        <v>2999.7393780000002</v>
      </c>
      <c r="EU297" s="861"/>
      <c r="EV297" s="861"/>
      <c r="EW297" s="861"/>
      <c r="EX297" s="861"/>
      <c r="EY297" s="861"/>
      <c r="EZ297" s="861"/>
      <c r="FA297" s="861"/>
      <c r="FB297" s="861"/>
      <c r="FC297" s="861"/>
      <c r="FD297" s="861"/>
    </row>
    <row r="298" spans="1:160" x14ac:dyDescent="0.25">
      <c r="A298" s="837">
        <v>46141</v>
      </c>
      <c r="B298" s="836">
        <v>0.57703703703703701</v>
      </c>
      <c r="C298" s="861">
        <v>16320</v>
      </c>
      <c r="D298" s="861">
        <v>0</v>
      </c>
      <c r="E298" s="861">
        <v>0</v>
      </c>
      <c r="F298" s="861">
        <v>74.682462999999998</v>
      </c>
      <c r="G298" s="861">
        <v>71.086905000000002</v>
      </c>
      <c r="H298" s="861">
        <v>64.502859000000001</v>
      </c>
      <c r="I298" s="861">
        <v>73.536289999999994</v>
      </c>
      <c r="J298" s="861">
        <v>70.486390999999998</v>
      </c>
      <c r="K298" s="861">
        <v>71.090885</v>
      </c>
      <c r="L298" s="861">
        <v>73.837906000000004</v>
      </c>
      <c r="M298" s="861">
        <v>74.519898999999995</v>
      </c>
      <c r="N298" s="861">
        <v>-1.4794970000000001</v>
      </c>
      <c r="O298" s="861">
        <v>-3.3489</v>
      </c>
      <c r="P298" s="861">
        <v>-4.4617110000000002</v>
      </c>
      <c r="Q298" s="861">
        <v>-0.68549400000000005</v>
      </c>
      <c r="R298" s="861">
        <v>-1.42641</v>
      </c>
      <c r="S298" s="861">
        <v>-2.9400330000000001</v>
      </c>
      <c r="T298" s="861">
        <v>82.900863999999999</v>
      </c>
      <c r="U298" s="861">
        <v>72.967164999999994</v>
      </c>
      <c r="V298" s="861">
        <v>96.404349999999994</v>
      </c>
      <c r="W298" s="861">
        <v>95.600356000000005</v>
      </c>
      <c r="X298" s="861">
        <v>0.92363600000000001</v>
      </c>
      <c r="Y298" s="861">
        <v>0.50763599999999998</v>
      </c>
      <c r="Z298" s="861">
        <v>-3.6291790000000002</v>
      </c>
      <c r="AA298" s="861">
        <v>-3.1995369999999999</v>
      </c>
      <c r="AB298" s="861">
        <v>-3.199144</v>
      </c>
      <c r="AC298" s="861">
        <v>-5.7752660000000002</v>
      </c>
      <c r="AD298" s="861">
        <v>-8.3462119999999995</v>
      </c>
      <c r="AE298" s="861">
        <v>110.820756</v>
      </c>
      <c r="AF298" s="861">
        <v>98.410265999999993</v>
      </c>
      <c r="AG298" s="861">
        <v>90.57629</v>
      </c>
      <c r="AH298" s="861">
        <v>116.27342299999999</v>
      </c>
      <c r="AI298" s="861">
        <v>92.210148000000004</v>
      </c>
      <c r="AJ298" s="861">
        <v>76.266953000000001</v>
      </c>
      <c r="AK298" s="861">
        <v>-0.73069300000000004</v>
      </c>
      <c r="AL298" s="861">
        <v>-3.1610849999999999</v>
      </c>
      <c r="AM298" s="861">
        <v>-1.27417</v>
      </c>
      <c r="AN298" s="861">
        <v>95.683040000000005</v>
      </c>
      <c r="AO298" s="861">
        <v>94.824319000000003</v>
      </c>
      <c r="AP298" s="861">
        <v>93.500540999999998</v>
      </c>
      <c r="AQ298" s="861">
        <v>90.077344999999994</v>
      </c>
      <c r="AR298" s="861">
        <v>72.576773000000003</v>
      </c>
      <c r="AS298" s="861">
        <v>63.972355</v>
      </c>
      <c r="AT298" s="861">
        <v>77.671233000000001</v>
      </c>
      <c r="AU298" s="861">
        <v>75.521006999999997</v>
      </c>
      <c r="AV298" s="861">
        <v>73.514724999999999</v>
      </c>
      <c r="AW298" s="861">
        <v>73.298080999999996</v>
      </c>
      <c r="AX298" s="861">
        <v>90.565642999999994</v>
      </c>
      <c r="AY298" s="861">
        <v>88.326695000000001</v>
      </c>
      <c r="AZ298" s="861">
        <v>-9.1369000000000006E-2</v>
      </c>
      <c r="BA298" s="861">
        <v>-0.58599999999999997</v>
      </c>
      <c r="BB298" s="861">
        <v>-7.2035960000000001</v>
      </c>
      <c r="BC298" s="861">
        <v>-5.7292909999999999</v>
      </c>
      <c r="BD298" s="861">
        <v>-6.7229869999999998</v>
      </c>
      <c r="BE298" s="861">
        <v>1.9628460000000001</v>
      </c>
      <c r="BF298" s="861">
        <v>27.020826</v>
      </c>
      <c r="BG298" s="861">
        <v>136.58792199999999</v>
      </c>
      <c r="BH298" s="861">
        <v>107.037539</v>
      </c>
      <c r="BI298" s="861">
        <v>55.089899000000003</v>
      </c>
      <c r="BJ298" s="861">
        <v>130.15042099999999</v>
      </c>
      <c r="BK298" s="861">
        <v>88.150429000000003</v>
      </c>
      <c r="BL298" s="861">
        <v>79.035853000000003</v>
      </c>
      <c r="BM298" s="861">
        <v>-12.743335999999999</v>
      </c>
      <c r="BN298" s="861">
        <v>-5.7979570000000002</v>
      </c>
      <c r="BO298" s="861">
        <v>-8.4122299999999992</v>
      </c>
      <c r="BP298" s="861">
        <v>-5.1237060000000003</v>
      </c>
      <c r="BQ298" s="861">
        <v>88.418456000000006</v>
      </c>
      <c r="BR298" s="861">
        <v>88.611986000000002</v>
      </c>
      <c r="BS298" s="861">
        <v>86.261291</v>
      </c>
      <c r="BT298" s="861">
        <v>60.621353999999997</v>
      </c>
      <c r="BU298" s="861">
        <v>64.998254000000003</v>
      </c>
      <c r="BV298" s="861">
        <v>61.985394999999997</v>
      </c>
      <c r="BW298" s="861">
        <v>65.170492999999993</v>
      </c>
      <c r="BX298" s="861">
        <v>-8.4734850000000002</v>
      </c>
      <c r="BY298" s="861">
        <v>-9.0824049999999996</v>
      </c>
      <c r="BZ298" s="861">
        <v>-6.808249</v>
      </c>
      <c r="CA298" s="861">
        <v>-10.917602</v>
      </c>
      <c r="CB298" s="861">
        <v>-4.8384299999999998</v>
      </c>
      <c r="CC298" s="861">
        <v>-0.67088499999999995</v>
      </c>
      <c r="CD298" s="861">
        <v>-4.9586709999999998</v>
      </c>
      <c r="CE298" s="861">
        <v>0.93712099999999998</v>
      </c>
      <c r="CF298" s="861">
        <v>-7.3495949999999999</v>
      </c>
      <c r="CG298" s="861">
        <v>1.2938689999999999</v>
      </c>
      <c r="CH298" s="861">
        <v>-7.9210310000000002</v>
      </c>
      <c r="CI298" s="861">
        <v>-2.3124289999999998</v>
      </c>
      <c r="CJ298" s="861">
        <v>-5.0786790000000002</v>
      </c>
      <c r="CK298" s="861">
        <v>-1.175678</v>
      </c>
      <c r="CL298" s="861">
        <v>-5.3806419999999999</v>
      </c>
      <c r="CM298" s="861">
        <v>1.0778239999999999</v>
      </c>
      <c r="CN298" s="861">
        <v>-7.2201529999999998</v>
      </c>
      <c r="CO298" s="861">
        <v>-1.6510119999999999</v>
      </c>
      <c r="CP298" s="861">
        <v>-7.6848539999999996</v>
      </c>
      <c r="CQ298" s="861">
        <v>-4.2354149999999997</v>
      </c>
      <c r="CR298" s="861">
        <v>-4.9632019999999999</v>
      </c>
      <c r="CS298" s="861">
        <v>-2.323096</v>
      </c>
      <c r="CT298" s="861">
        <v>-4.9941709999999997</v>
      </c>
      <c r="CU298" s="861">
        <v>-2.757959</v>
      </c>
      <c r="CV298" s="861">
        <v>-7.9381130000000004</v>
      </c>
      <c r="CW298" s="861">
        <v>-2.746823</v>
      </c>
      <c r="CX298" s="861">
        <v>-7.8281299999999998</v>
      </c>
      <c r="CY298" s="861">
        <v>-3.4970140000000001</v>
      </c>
      <c r="CZ298" s="861">
        <v>-4.7506320000000004</v>
      </c>
      <c r="DA298" s="861">
        <v>-2.283509</v>
      </c>
      <c r="DB298" s="861">
        <v>-5.3589099999999998</v>
      </c>
      <c r="DC298" s="861">
        <v>-2.1833649999999998</v>
      </c>
      <c r="DD298" s="861">
        <v>-7.6858459999999997</v>
      </c>
      <c r="DE298" s="861">
        <v>-4.7812330000000003</v>
      </c>
      <c r="DF298" s="861">
        <v>-8.0123700000000007</v>
      </c>
      <c r="DG298" s="861">
        <v>-4.4006509999999999</v>
      </c>
      <c r="DH298" s="861">
        <v>-4.5965280000000002</v>
      </c>
      <c r="DI298" s="861">
        <v>-2.9916260000000001</v>
      </c>
      <c r="DJ298" s="861">
        <v>-4.9781050000000002</v>
      </c>
      <c r="DK298" s="861">
        <v>-3.6840799999999998</v>
      </c>
      <c r="DL298" s="861">
        <v>-7.8120599999999998</v>
      </c>
      <c r="DM298" s="861">
        <v>-6.0349919999999999</v>
      </c>
      <c r="DN298" s="861">
        <v>-8.0493299999999994</v>
      </c>
      <c r="DO298" s="861">
        <v>-5.4095190000000004</v>
      </c>
      <c r="DP298" s="861">
        <v>-5.0820559999999997</v>
      </c>
      <c r="DQ298" s="861">
        <v>-3.6473719999999998</v>
      </c>
      <c r="DR298" s="861">
        <v>-5.5338229999999999</v>
      </c>
      <c r="DS298" s="861">
        <v>-4.634576</v>
      </c>
      <c r="DT298" s="861">
        <v>-7.4384870000000003</v>
      </c>
      <c r="DU298" s="861">
        <v>-6.9717130000000003</v>
      </c>
      <c r="DV298" s="861">
        <v>-8.2684890000000006</v>
      </c>
      <c r="DW298" s="861">
        <v>-4.7581800000000003</v>
      </c>
      <c r="DX298" s="861">
        <v>15.229127999999999</v>
      </c>
      <c r="DY298" s="861">
        <v>12.040368000000001</v>
      </c>
      <c r="DZ298" s="861">
        <v>168.18049199999999</v>
      </c>
      <c r="EA298" s="861">
        <v>154.57732200000001</v>
      </c>
      <c r="EB298" s="861">
        <v>120.29</v>
      </c>
      <c r="EC298" s="861">
        <v>1.24</v>
      </c>
      <c r="ED298" s="861">
        <v>132.30000000000001</v>
      </c>
      <c r="EE298" s="861">
        <v>120.19</v>
      </c>
      <c r="EF298" s="861">
        <v>5.742</v>
      </c>
      <c r="EG298" s="861">
        <v>679.3</v>
      </c>
      <c r="EH298" s="861">
        <v>120.2</v>
      </c>
      <c r="EI298" s="861">
        <v>5.39</v>
      </c>
      <c r="EJ298" s="861">
        <v>635.9</v>
      </c>
      <c r="EK298" s="861">
        <v>11.475942999999999</v>
      </c>
      <c r="EL298" s="861">
        <v>9.7155009999999997</v>
      </c>
      <c r="EM298" s="861">
        <v>-12.750113000000001</v>
      </c>
      <c r="EN298" s="861">
        <v>-18.127731000000001</v>
      </c>
      <c r="EO298" s="861">
        <v>97.522797999999995</v>
      </c>
      <c r="EP298" s="861">
        <v>91.683272000000002</v>
      </c>
      <c r="EQ298" s="861">
        <v>-4.6575959999999998</v>
      </c>
      <c r="ER298" s="861">
        <v>1333.6783330000001</v>
      </c>
      <c r="ES298" s="861">
        <v>3202.4982260000002</v>
      </c>
      <c r="ET298" s="861">
        <v>3010.58025</v>
      </c>
      <c r="EU298" s="861"/>
      <c r="EV298" s="861"/>
      <c r="EW298" s="861"/>
      <c r="EX298" s="861"/>
      <c r="EY298" s="861"/>
      <c r="EZ298" s="861"/>
      <c r="FA298" s="861"/>
      <c r="FB298" s="861"/>
      <c r="FC298" s="861"/>
      <c r="FD298" s="861"/>
    </row>
    <row r="299" spans="1:160" x14ac:dyDescent="0.25">
      <c r="A299" s="837">
        <v>46141</v>
      </c>
      <c r="B299" s="836">
        <v>0.57773148148148146</v>
      </c>
      <c r="C299" s="861">
        <v>16380</v>
      </c>
      <c r="D299" s="861">
        <v>0</v>
      </c>
      <c r="E299" s="861">
        <v>0</v>
      </c>
      <c r="F299" s="861">
        <v>74.681959000000006</v>
      </c>
      <c r="G299" s="861">
        <v>71.074093000000005</v>
      </c>
      <c r="H299" s="861">
        <v>64.532285999999999</v>
      </c>
      <c r="I299" s="861">
        <v>73.535953000000006</v>
      </c>
      <c r="J299" s="861">
        <v>70.562487000000004</v>
      </c>
      <c r="K299" s="861">
        <v>71.098608999999996</v>
      </c>
      <c r="L299" s="861">
        <v>73.815257000000003</v>
      </c>
      <c r="M299" s="861">
        <v>74.483744000000002</v>
      </c>
      <c r="N299" s="861">
        <v>-1.8480080000000001</v>
      </c>
      <c r="O299" s="861">
        <v>-3.8606959999999999</v>
      </c>
      <c r="P299" s="861">
        <v>-4.9473919999999998</v>
      </c>
      <c r="Q299" s="861">
        <v>-0.84551799999999999</v>
      </c>
      <c r="R299" s="861">
        <v>-1.6528529999999999</v>
      </c>
      <c r="S299" s="861">
        <v>-2.9970979999999998</v>
      </c>
      <c r="T299" s="861">
        <v>82.626642000000004</v>
      </c>
      <c r="U299" s="861">
        <v>72.932402999999994</v>
      </c>
      <c r="V299" s="861">
        <v>95.331557000000004</v>
      </c>
      <c r="W299" s="861">
        <v>94.499329000000003</v>
      </c>
      <c r="X299" s="861">
        <v>-2.6825000000000002E-2</v>
      </c>
      <c r="Y299" s="861">
        <v>-0.51389499999999999</v>
      </c>
      <c r="Z299" s="861">
        <v>-5.0296919999999998</v>
      </c>
      <c r="AA299" s="861">
        <v>-4.581893</v>
      </c>
      <c r="AB299" s="861">
        <v>-4.5666820000000001</v>
      </c>
      <c r="AC299" s="861">
        <v>-7.2123419999999996</v>
      </c>
      <c r="AD299" s="861">
        <v>-9.5442370000000007</v>
      </c>
      <c r="AE299" s="861">
        <v>108.131182</v>
      </c>
      <c r="AF299" s="861">
        <v>99.128311999999994</v>
      </c>
      <c r="AG299" s="861">
        <v>91.065670999999995</v>
      </c>
      <c r="AH299" s="861">
        <v>112.896045</v>
      </c>
      <c r="AI299" s="861">
        <v>91.399373999999995</v>
      </c>
      <c r="AJ299" s="861">
        <v>74.940658999999997</v>
      </c>
      <c r="AK299" s="861">
        <v>-2.2566440000000001</v>
      </c>
      <c r="AL299" s="861">
        <v>-4.4527590000000004</v>
      </c>
      <c r="AM299" s="861">
        <v>-2.6112310000000001</v>
      </c>
      <c r="AN299" s="861">
        <v>95.149900000000002</v>
      </c>
      <c r="AO299" s="861">
        <v>93.685226</v>
      </c>
      <c r="AP299" s="861">
        <v>92.921780999999996</v>
      </c>
      <c r="AQ299" s="861">
        <v>90.087602000000004</v>
      </c>
      <c r="AR299" s="861">
        <v>72.506872999999999</v>
      </c>
      <c r="AS299" s="861">
        <v>63.953094999999998</v>
      </c>
      <c r="AT299" s="861">
        <v>77.825941999999998</v>
      </c>
      <c r="AU299" s="861">
        <v>75.563828000000001</v>
      </c>
      <c r="AV299" s="861">
        <v>73.817825999999997</v>
      </c>
      <c r="AW299" s="861">
        <v>72.956903999999994</v>
      </c>
      <c r="AX299" s="861">
        <v>90.177278999999999</v>
      </c>
      <c r="AY299" s="861">
        <v>87.820401000000004</v>
      </c>
      <c r="AZ299" s="861">
        <v>-0.89044900000000005</v>
      </c>
      <c r="BA299" s="861">
        <v>-1.369947</v>
      </c>
      <c r="BB299" s="861">
        <v>-8.5542149999999992</v>
      </c>
      <c r="BC299" s="861">
        <v>-7.0459500000000004</v>
      </c>
      <c r="BD299" s="861">
        <v>-8.1058039999999991</v>
      </c>
      <c r="BE299" s="861">
        <v>-0.20344400000000001</v>
      </c>
      <c r="BF299" s="861">
        <v>21.575053</v>
      </c>
      <c r="BG299" s="861">
        <v>135.268495</v>
      </c>
      <c r="BH299" s="861">
        <v>106.913651</v>
      </c>
      <c r="BI299" s="861">
        <v>54.700417000000002</v>
      </c>
      <c r="BJ299" s="861">
        <v>128.53381400000001</v>
      </c>
      <c r="BK299" s="861">
        <v>87.68835</v>
      </c>
      <c r="BL299" s="861">
        <v>78.310563000000002</v>
      </c>
      <c r="BM299" s="861">
        <v>-13.931036000000001</v>
      </c>
      <c r="BN299" s="861">
        <v>-7.1691979999999997</v>
      </c>
      <c r="BO299" s="861">
        <v>-11.358494</v>
      </c>
      <c r="BP299" s="861">
        <v>-6.4738949999999997</v>
      </c>
      <c r="BQ299" s="861">
        <v>87.852226000000002</v>
      </c>
      <c r="BR299" s="861">
        <v>88.455522000000002</v>
      </c>
      <c r="BS299" s="861">
        <v>86.084389000000002</v>
      </c>
      <c r="BT299" s="861">
        <v>60.570101999999999</v>
      </c>
      <c r="BU299" s="861">
        <v>65.065123999999997</v>
      </c>
      <c r="BV299" s="861">
        <v>62.154589000000001</v>
      </c>
      <c r="BW299" s="861">
        <v>65.171539999999993</v>
      </c>
      <c r="BX299" s="861">
        <v>-9.6667950000000005</v>
      </c>
      <c r="BY299" s="861">
        <v>-10.304095</v>
      </c>
      <c r="BZ299" s="861">
        <v>-9.0515939999999997</v>
      </c>
      <c r="CA299" s="861">
        <v>-13.120857000000001</v>
      </c>
      <c r="CB299" s="861">
        <v>-4.8006229999999999</v>
      </c>
      <c r="CC299" s="861">
        <v>-0.69961300000000004</v>
      </c>
      <c r="CD299" s="861">
        <v>-4.9512739999999997</v>
      </c>
      <c r="CE299" s="861">
        <v>0.90108100000000002</v>
      </c>
      <c r="CF299" s="861">
        <v>-7.3268690000000003</v>
      </c>
      <c r="CG299" s="861">
        <v>1.2964640000000001</v>
      </c>
      <c r="CH299" s="861">
        <v>-7.8685400000000003</v>
      </c>
      <c r="CI299" s="861">
        <v>-2.3327290000000001</v>
      </c>
      <c r="CJ299" s="861">
        <v>-5.0534299999999996</v>
      </c>
      <c r="CK299" s="861">
        <v>-1.1886909999999999</v>
      </c>
      <c r="CL299" s="861">
        <v>-5.4067869999999996</v>
      </c>
      <c r="CM299" s="861">
        <v>1.053785</v>
      </c>
      <c r="CN299" s="861">
        <v>-7.1871520000000002</v>
      </c>
      <c r="CO299" s="861">
        <v>-1.6817569999999999</v>
      </c>
      <c r="CP299" s="861">
        <v>-7.6854149999999999</v>
      </c>
      <c r="CQ299" s="861">
        <v>-4.222486</v>
      </c>
      <c r="CR299" s="861">
        <v>-4.9600359999999997</v>
      </c>
      <c r="CS299" s="861">
        <v>-2.3366359999999999</v>
      </c>
      <c r="CT299" s="861">
        <v>-5.0229660000000003</v>
      </c>
      <c r="CU299" s="861">
        <v>-2.8033589999999999</v>
      </c>
      <c r="CV299" s="861">
        <v>-7.9165200000000002</v>
      </c>
      <c r="CW299" s="861">
        <v>-2.7462849999999999</v>
      </c>
      <c r="CX299" s="861">
        <v>-7.839639</v>
      </c>
      <c r="CY299" s="861">
        <v>-3.4722119999999999</v>
      </c>
      <c r="CZ299" s="861">
        <v>-4.762086</v>
      </c>
      <c r="DA299" s="861">
        <v>-2.281288</v>
      </c>
      <c r="DB299" s="861">
        <v>-5.3608719999999996</v>
      </c>
      <c r="DC299" s="861">
        <v>-2.1774360000000001</v>
      </c>
      <c r="DD299" s="861">
        <v>-7.6901619999999999</v>
      </c>
      <c r="DE299" s="861">
        <v>-4.7771520000000001</v>
      </c>
      <c r="DF299" s="861">
        <v>-8.0139960000000006</v>
      </c>
      <c r="DG299" s="861">
        <v>-4.4055249999999999</v>
      </c>
      <c r="DH299" s="861">
        <v>-4.5888390000000001</v>
      </c>
      <c r="DI299" s="861">
        <v>-2.9972219999999998</v>
      </c>
      <c r="DJ299" s="861">
        <v>-4.9623010000000001</v>
      </c>
      <c r="DK299" s="861">
        <v>-3.682712</v>
      </c>
      <c r="DL299" s="861">
        <v>-7.8179210000000001</v>
      </c>
      <c r="DM299" s="861">
        <v>-6.0403710000000004</v>
      </c>
      <c r="DN299" s="861">
        <v>-8.0678000000000001</v>
      </c>
      <c r="DO299" s="861">
        <v>-5.3985589999999997</v>
      </c>
      <c r="DP299" s="861">
        <v>-5.061788</v>
      </c>
      <c r="DQ299" s="861">
        <v>-3.6223070000000002</v>
      </c>
      <c r="DR299" s="861">
        <v>-5.5375769999999997</v>
      </c>
      <c r="DS299" s="861">
        <v>-4.6453049999999996</v>
      </c>
      <c r="DT299" s="861">
        <v>-7.4434100000000001</v>
      </c>
      <c r="DU299" s="861">
        <v>-6.9668239999999999</v>
      </c>
      <c r="DV299" s="861">
        <v>-8.2476029999999998</v>
      </c>
      <c r="DW299" s="861">
        <v>-4.7471829999999997</v>
      </c>
      <c r="DX299" s="861">
        <v>14.576484000000001</v>
      </c>
      <c r="DY299" s="861">
        <v>11.583157</v>
      </c>
      <c r="DZ299" s="861">
        <v>165.64941099999999</v>
      </c>
      <c r="EA299" s="861">
        <v>153.99718999999999</v>
      </c>
      <c r="EB299" s="861">
        <v>119.77</v>
      </c>
      <c r="EC299" s="861">
        <v>3.2480000000000002</v>
      </c>
      <c r="ED299" s="861">
        <v>382.7</v>
      </c>
      <c r="EE299" s="861">
        <v>119.76</v>
      </c>
      <c r="EF299" s="861">
        <v>5.6740000000000004</v>
      </c>
      <c r="EG299" s="861">
        <v>669.9</v>
      </c>
      <c r="EH299" s="861">
        <v>119.76</v>
      </c>
      <c r="EI299" s="861">
        <v>5.3520000000000003</v>
      </c>
      <c r="EJ299" s="861">
        <v>631.79999999999995</v>
      </c>
      <c r="EK299" s="861">
        <v>11.202220000000001</v>
      </c>
      <c r="EL299" s="861">
        <v>7.5803760000000002</v>
      </c>
      <c r="EM299" s="861">
        <v>-13.813451000000001</v>
      </c>
      <c r="EN299" s="861">
        <v>-18.938870000000001</v>
      </c>
      <c r="EO299" s="861">
        <v>96.460954999999998</v>
      </c>
      <c r="EP299" s="861">
        <v>91.426699999999997</v>
      </c>
      <c r="EQ299" s="861">
        <v>-4.6572490000000002</v>
      </c>
      <c r="ER299" s="861">
        <v>1337.7646010000001</v>
      </c>
      <c r="ES299" s="861">
        <v>3213.7458339999998</v>
      </c>
      <c r="ET299" s="861">
        <v>3021.1965019999998</v>
      </c>
      <c r="EU299" s="861"/>
      <c r="EV299" s="861"/>
      <c r="EW299" s="861"/>
      <c r="EX299" s="861"/>
      <c r="EY299" s="861"/>
      <c r="EZ299" s="861"/>
      <c r="FA299" s="861"/>
      <c r="FB299" s="861"/>
      <c r="FC299" s="861"/>
      <c r="FD299" s="861"/>
    </row>
    <row r="300" spans="1:160" x14ac:dyDescent="0.25">
      <c r="A300" s="837">
        <v>46141</v>
      </c>
      <c r="B300" s="836">
        <v>0.5784259259259259</v>
      </c>
      <c r="C300" s="861">
        <v>16440</v>
      </c>
      <c r="D300" s="861">
        <v>0</v>
      </c>
      <c r="E300" s="861">
        <v>0</v>
      </c>
      <c r="F300" s="861">
        <v>74.789088000000007</v>
      </c>
      <c r="G300" s="861">
        <v>71.096812999999997</v>
      </c>
      <c r="H300" s="861">
        <v>64.515838000000002</v>
      </c>
      <c r="I300" s="861">
        <v>73.515005000000002</v>
      </c>
      <c r="J300" s="861">
        <v>70.538068999999993</v>
      </c>
      <c r="K300" s="861">
        <v>71.092877999999999</v>
      </c>
      <c r="L300" s="861">
        <v>73.825203000000002</v>
      </c>
      <c r="M300" s="861">
        <v>74.479310999999996</v>
      </c>
      <c r="N300" s="861">
        <v>-2.1504240000000001</v>
      </c>
      <c r="O300" s="861">
        <v>-4.2584660000000003</v>
      </c>
      <c r="P300" s="861">
        <v>-5.2424210000000002</v>
      </c>
      <c r="Q300" s="861">
        <v>-1.0919410000000001</v>
      </c>
      <c r="R300" s="861">
        <v>-2.233771</v>
      </c>
      <c r="S300" s="861">
        <v>-3.1449780000000001</v>
      </c>
      <c r="T300" s="861">
        <v>82.221873000000002</v>
      </c>
      <c r="U300" s="861">
        <v>72.548861000000002</v>
      </c>
      <c r="V300" s="861">
        <v>94.769592000000003</v>
      </c>
      <c r="W300" s="861">
        <v>93.862854999999996</v>
      </c>
      <c r="X300" s="861">
        <v>-0.57066399999999995</v>
      </c>
      <c r="Y300" s="861">
        <v>-1.0947169999999999</v>
      </c>
      <c r="Z300" s="861">
        <v>-5.931152</v>
      </c>
      <c r="AA300" s="861">
        <v>-5.4072360000000002</v>
      </c>
      <c r="AB300" s="861">
        <v>-5.376182</v>
      </c>
      <c r="AC300" s="861">
        <v>-7.9938669999999998</v>
      </c>
      <c r="AD300" s="861">
        <v>-10.245663</v>
      </c>
      <c r="AE300" s="861">
        <v>106.32831899999999</v>
      </c>
      <c r="AF300" s="861">
        <v>98.951273</v>
      </c>
      <c r="AG300" s="861">
        <v>90.713645</v>
      </c>
      <c r="AH300" s="861">
        <v>110.907794</v>
      </c>
      <c r="AI300" s="861">
        <v>90.828328999999997</v>
      </c>
      <c r="AJ300" s="861">
        <v>74.207279</v>
      </c>
      <c r="AK300" s="861">
        <v>-3.2400129999999998</v>
      </c>
      <c r="AL300" s="861">
        <v>-5.1989390000000002</v>
      </c>
      <c r="AM300" s="861">
        <v>-3.2633179999999999</v>
      </c>
      <c r="AN300" s="861">
        <v>94.439370999999994</v>
      </c>
      <c r="AO300" s="861">
        <v>93.144012000000004</v>
      </c>
      <c r="AP300" s="861">
        <v>92.262100000000004</v>
      </c>
      <c r="AQ300" s="861">
        <v>89.830704999999995</v>
      </c>
      <c r="AR300" s="861">
        <v>72.488268000000005</v>
      </c>
      <c r="AS300" s="861">
        <v>63.933444000000001</v>
      </c>
      <c r="AT300" s="861">
        <v>77.828759000000005</v>
      </c>
      <c r="AU300" s="861">
        <v>75.519373999999999</v>
      </c>
      <c r="AV300" s="861">
        <v>73.634944000000004</v>
      </c>
      <c r="AW300" s="861">
        <v>72.941288</v>
      </c>
      <c r="AX300" s="861">
        <v>90.032466999999997</v>
      </c>
      <c r="AY300" s="861">
        <v>87.676029</v>
      </c>
      <c r="AZ300" s="861">
        <v>-1.3726529999999999</v>
      </c>
      <c r="BA300" s="861">
        <v>-1.8353649999999999</v>
      </c>
      <c r="BB300" s="861">
        <v>-9.3691420000000001</v>
      </c>
      <c r="BC300" s="861">
        <v>-7.8654909999999996</v>
      </c>
      <c r="BD300" s="861">
        <v>-9.0386989999999994</v>
      </c>
      <c r="BE300" s="861">
        <v>-1.1399699999999999</v>
      </c>
      <c r="BF300" s="861">
        <v>18.908185</v>
      </c>
      <c r="BG300" s="861">
        <v>134.08454</v>
      </c>
      <c r="BH300" s="861">
        <v>106.586589</v>
      </c>
      <c r="BI300" s="861">
        <v>54.461993999999997</v>
      </c>
      <c r="BJ300" s="861">
        <v>127.665322</v>
      </c>
      <c r="BK300" s="861">
        <v>87.326257999999996</v>
      </c>
      <c r="BL300" s="861">
        <v>77.954621000000003</v>
      </c>
      <c r="BM300" s="861">
        <v>-14.841563000000001</v>
      </c>
      <c r="BN300" s="861">
        <v>-8.0201790000000006</v>
      </c>
      <c r="BO300" s="861">
        <v>-12.538746</v>
      </c>
      <c r="BP300" s="861">
        <v>-7.4992169999999998</v>
      </c>
      <c r="BQ300" s="861">
        <v>87.629903999999996</v>
      </c>
      <c r="BR300" s="861">
        <v>88.399089000000004</v>
      </c>
      <c r="BS300" s="861">
        <v>85.963160999999999</v>
      </c>
      <c r="BT300" s="861">
        <v>60.727060999999999</v>
      </c>
      <c r="BU300" s="861">
        <v>65.067722000000003</v>
      </c>
      <c r="BV300" s="861">
        <v>62.164487999999999</v>
      </c>
      <c r="BW300" s="861">
        <v>65.186958000000004</v>
      </c>
      <c r="BX300" s="861">
        <v>-10.398191000000001</v>
      </c>
      <c r="BY300" s="861">
        <v>-11.081356</v>
      </c>
      <c r="BZ300" s="861">
        <v>-10.075816</v>
      </c>
      <c r="CA300" s="861">
        <v>-14.05486</v>
      </c>
      <c r="CB300" s="861">
        <v>-4.8038499999999997</v>
      </c>
      <c r="CC300" s="861">
        <v>-0.67074</v>
      </c>
      <c r="CD300" s="861">
        <v>-4.9049829999999996</v>
      </c>
      <c r="CE300" s="861">
        <v>0.94926100000000002</v>
      </c>
      <c r="CF300" s="861">
        <v>-7.325234</v>
      </c>
      <c r="CG300" s="861">
        <v>1.310066</v>
      </c>
      <c r="CH300" s="861">
        <v>-7.8755249999999997</v>
      </c>
      <c r="CI300" s="861">
        <v>-2.319715</v>
      </c>
      <c r="CJ300" s="861">
        <v>-5.0468799999999998</v>
      </c>
      <c r="CK300" s="861">
        <v>-1.1593329999999999</v>
      </c>
      <c r="CL300" s="861">
        <v>-5.3641899999999998</v>
      </c>
      <c r="CM300" s="861">
        <v>1.1097950000000001</v>
      </c>
      <c r="CN300" s="861">
        <v>-7.1906569999999999</v>
      </c>
      <c r="CO300" s="861">
        <v>-1.6537329999999999</v>
      </c>
      <c r="CP300" s="861">
        <v>-7.6667899999999998</v>
      </c>
      <c r="CQ300" s="861">
        <v>-4.2281449999999996</v>
      </c>
      <c r="CR300" s="861">
        <v>-4.9452150000000001</v>
      </c>
      <c r="CS300" s="861">
        <v>-2.3010100000000002</v>
      </c>
      <c r="CT300" s="861">
        <v>-4.9847429999999999</v>
      </c>
      <c r="CU300" s="861">
        <v>-2.7638760000000002</v>
      </c>
      <c r="CV300" s="861">
        <v>-7.8954300000000002</v>
      </c>
      <c r="CW300" s="861">
        <v>-2.7258279999999999</v>
      </c>
      <c r="CX300" s="861">
        <v>-7.847505</v>
      </c>
      <c r="CY300" s="861">
        <v>-3.4804889999999999</v>
      </c>
      <c r="CZ300" s="861">
        <v>-4.7508309999999998</v>
      </c>
      <c r="DA300" s="861">
        <v>-2.2560530000000001</v>
      </c>
      <c r="DB300" s="861">
        <v>-5.3639340000000004</v>
      </c>
      <c r="DC300" s="861">
        <v>-2.177238</v>
      </c>
      <c r="DD300" s="861">
        <v>-7.6925330000000001</v>
      </c>
      <c r="DE300" s="861">
        <v>-4.7739260000000003</v>
      </c>
      <c r="DF300" s="861">
        <v>-8.0030579999999993</v>
      </c>
      <c r="DG300" s="861">
        <v>-4.3918569999999999</v>
      </c>
      <c r="DH300" s="861">
        <v>-4.5933149999999996</v>
      </c>
      <c r="DI300" s="861">
        <v>-2.9898099999999999</v>
      </c>
      <c r="DJ300" s="861">
        <v>-4.9595219999999998</v>
      </c>
      <c r="DK300" s="861">
        <v>-3.6683219999999999</v>
      </c>
      <c r="DL300" s="861">
        <v>-7.7946840000000002</v>
      </c>
      <c r="DM300" s="861">
        <v>-6.0260590000000001</v>
      </c>
      <c r="DN300" s="861">
        <v>-8.0577959999999997</v>
      </c>
      <c r="DO300" s="861">
        <v>-5.3913929999999999</v>
      </c>
      <c r="DP300" s="861">
        <v>-5.0695269999999999</v>
      </c>
      <c r="DQ300" s="861">
        <v>-3.610242</v>
      </c>
      <c r="DR300" s="861">
        <v>-5.5436500000000004</v>
      </c>
      <c r="DS300" s="861">
        <v>-4.6136759999999999</v>
      </c>
      <c r="DT300" s="861">
        <v>-7.4388829999999997</v>
      </c>
      <c r="DU300" s="861">
        <v>-6.9711740000000004</v>
      </c>
      <c r="DV300" s="861">
        <v>-8.2479779999999998</v>
      </c>
      <c r="DW300" s="861">
        <v>-4.7466249999999999</v>
      </c>
      <c r="DX300" s="861">
        <v>14.192761000000001</v>
      </c>
      <c r="DY300" s="861">
        <v>11.155545999999999</v>
      </c>
      <c r="DZ300" s="861">
        <v>163.83814899999999</v>
      </c>
      <c r="EA300" s="861">
        <v>153.286801</v>
      </c>
      <c r="EB300" s="861">
        <v>119.75</v>
      </c>
      <c r="EC300" s="861">
        <v>3.2490000000000001</v>
      </c>
      <c r="ED300" s="861">
        <v>383.6</v>
      </c>
      <c r="EE300" s="861">
        <v>119.87</v>
      </c>
      <c r="EF300" s="861">
        <v>5.6130000000000004</v>
      </c>
      <c r="EG300" s="861">
        <v>668.8</v>
      </c>
      <c r="EH300" s="861">
        <v>120</v>
      </c>
      <c r="EI300" s="861">
        <v>5.3310000000000004</v>
      </c>
      <c r="EJ300" s="861">
        <v>631.20000000000005</v>
      </c>
      <c r="EK300" s="861">
        <v>11.183881</v>
      </c>
      <c r="EL300" s="861">
        <v>7.168698</v>
      </c>
      <c r="EM300" s="861">
        <v>-14.447198999999999</v>
      </c>
      <c r="EN300" s="861">
        <v>-19.707443999999999</v>
      </c>
      <c r="EO300" s="861">
        <v>95.694371000000004</v>
      </c>
      <c r="EP300" s="861">
        <v>91.111637000000002</v>
      </c>
      <c r="EQ300" s="861">
        <v>-4.644101</v>
      </c>
      <c r="ER300" s="861">
        <v>1344.149958</v>
      </c>
      <c r="ES300" s="861">
        <v>3224.8795220000002</v>
      </c>
      <c r="ET300" s="861">
        <v>3031.7248850000001</v>
      </c>
      <c r="EU300" s="861"/>
      <c r="EV300" s="861"/>
      <c r="EW300" s="861"/>
      <c r="EX300" s="861"/>
      <c r="EY300" s="861"/>
      <c r="EZ300" s="861"/>
      <c r="FA300" s="861"/>
      <c r="FB300" s="861"/>
      <c r="FC300" s="861"/>
      <c r="FD300" s="861"/>
    </row>
    <row r="301" spans="1:160" x14ac:dyDescent="0.25">
      <c r="A301" s="837">
        <v>46141</v>
      </c>
      <c r="B301" s="836">
        <v>0.57912037037037034</v>
      </c>
      <c r="C301" s="861">
        <v>16500</v>
      </c>
      <c r="D301" s="861">
        <v>0</v>
      </c>
      <c r="E301" s="861">
        <v>0</v>
      </c>
      <c r="F301" s="861">
        <v>74.715524000000002</v>
      </c>
      <c r="G301" s="861">
        <v>71.078096000000002</v>
      </c>
      <c r="H301" s="861">
        <v>64.505955999999998</v>
      </c>
      <c r="I301" s="861">
        <v>73.502044999999995</v>
      </c>
      <c r="J301" s="861">
        <v>70.519542999999999</v>
      </c>
      <c r="K301" s="861">
        <v>71.080730000000003</v>
      </c>
      <c r="L301" s="861">
        <v>73.834954999999994</v>
      </c>
      <c r="M301" s="861">
        <v>74.454819999999998</v>
      </c>
      <c r="N301" s="861">
        <v>-2.3875600000000001</v>
      </c>
      <c r="O301" s="861">
        <v>-4.4968459999999997</v>
      </c>
      <c r="P301" s="861">
        <v>-5.6251720000000001</v>
      </c>
      <c r="Q301" s="861">
        <v>-1.325318</v>
      </c>
      <c r="R301" s="861">
        <v>-2.4490099999999999</v>
      </c>
      <c r="S301" s="861">
        <v>-3.3619150000000002</v>
      </c>
      <c r="T301" s="861">
        <v>82.275563000000005</v>
      </c>
      <c r="U301" s="861">
        <v>72.789947999999995</v>
      </c>
      <c r="V301" s="861">
        <v>94.427886999999998</v>
      </c>
      <c r="W301" s="861">
        <v>93.536096999999998</v>
      </c>
      <c r="X301" s="861">
        <v>-0.87892999999999999</v>
      </c>
      <c r="Y301" s="861">
        <v>-1.51424</v>
      </c>
      <c r="Z301" s="861">
        <v>-6.3426479999999996</v>
      </c>
      <c r="AA301" s="861">
        <v>-5.8948609999999997</v>
      </c>
      <c r="AB301" s="861">
        <v>-5.7862210000000003</v>
      </c>
      <c r="AC301" s="861">
        <v>-8.3728280000000002</v>
      </c>
      <c r="AD301" s="861">
        <v>-10.546832999999999</v>
      </c>
      <c r="AE301" s="861">
        <v>105.366212</v>
      </c>
      <c r="AF301" s="861">
        <v>98.455816999999996</v>
      </c>
      <c r="AG301" s="861">
        <v>90.130533999999997</v>
      </c>
      <c r="AH301" s="861">
        <v>109.539823</v>
      </c>
      <c r="AI301" s="861">
        <v>90.543831999999995</v>
      </c>
      <c r="AJ301" s="861">
        <v>73.761168999999995</v>
      </c>
      <c r="AK301" s="861">
        <v>-3.8847930000000002</v>
      </c>
      <c r="AL301" s="861">
        <v>-5.6434839999999999</v>
      </c>
      <c r="AM301" s="861">
        <v>-3.5861779999999999</v>
      </c>
      <c r="AN301" s="861">
        <v>94.031987000000001</v>
      </c>
      <c r="AO301" s="861">
        <v>92.793144999999996</v>
      </c>
      <c r="AP301" s="861">
        <v>91.793647000000007</v>
      </c>
      <c r="AQ301" s="861">
        <v>89.573625000000007</v>
      </c>
      <c r="AR301" s="861">
        <v>72.499302</v>
      </c>
      <c r="AS301" s="861">
        <v>63.963420999999997</v>
      </c>
      <c r="AT301" s="861">
        <v>77.814076</v>
      </c>
      <c r="AU301" s="861">
        <v>75.474677999999997</v>
      </c>
      <c r="AV301" s="861">
        <v>73.662074000000004</v>
      </c>
      <c r="AW301" s="861">
        <v>72.889152999999993</v>
      </c>
      <c r="AX301" s="861">
        <v>89.673687000000001</v>
      </c>
      <c r="AY301" s="861">
        <v>87.323774999999998</v>
      </c>
      <c r="AZ301" s="861">
        <v>-1.805364</v>
      </c>
      <c r="BA301" s="861">
        <v>-2.1733449999999999</v>
      </c>
      <c r="BB301" s="861">
        <v>-10.007491999999999</v>
      </c>
      <c r="BC301" s="861">
        <v>-8.4428699999999992</v>
      </c>
      <c r="BD301" s="861">
        <v>-9.6518549999999994</v>
      </c>
      <c r="BE301" s="861">
        <v>-1.7086479999999999</v>
      </c>
      <c r="BF301" s="861">
        <v>18.684407</v>
      </c>
      <c r="BG301" s="861">
        <v>133.39238800000001</v>
      </c>
      <c r="BH301" s="861">
        <v>106.199731</v>
      </c>
      <c r="BI301" s="861">
        <v>54.304296000000001</v>
      </c>
      <c r="BJ301" s="861">
        <v>126.50694</v>
      </c>
      <c r="BK301" s="861">
        <v>86.990628999999998</v>
      </c>
      <c r="BL301" s="861">
        <v>77.365992000000006</v>
      </c>
      <c r="BM301" s="861">
        <v>-15.393158</v>
      </c>
      <c r="BN301" s="861">
        <v>-8.5998059999999992</v>
      </c>
      <c r="BO301" s="861">
        <v>-13.147523</v>
      </c>
      <c r="BP301" s="861">
        <v>-8.163062</v>
      </c>
      <c r="BQ301" s="861">
        <v>87.316666999999995</v>
      </c>
      <c r="BR301" s="861">
        <v>88.181303999999997</v>
      </c>
      <c r="BS301" s="861">
        <v>85.736006000000003</v>
      </c>
      <c r="BT301" s="861">
        <v>60.749575</v>
      </c>
      <c r="BU301" s="861">
        <v>65.015107999999998</v>
      </c>
      <c r="BV301" s="861">
        <v>62.140856999999997</v>
      </c>
      <c r="BW301" s="861">
        <v>65.179224000000005</v>
      </c>
      <c r="BX301" s="861">
        <v>-10.795534999999999</v>
      </c>
      <c r="BY301" s="861">
        <v>-11.404339</v>
      </c>
      <c r="BZ301" s="861">
        <v>-10.751529</v>
      </c>
      <c r="CA301" s="861">
        <v>-14.653992000000001</v>
      </c>
      <c r="CB301" s="861">
        <v>-4.801933</v>
      </c>
      <c r="CC301" s="861">
        <v>-0.67377100000000001</v>
      </c>
      <c r="CD301" s="861">
        <v>-4.9396930000000001</v>
      </c>
      <c r="CE301" s="861">
        <v>0.93608800000000003</v>
      </c>
      <c r="CF301" s="861">
        <v>-7.3129530000000003</v>
      </c>
      <c r="CG301" s="861">
        <v>1.315267</v>
      </c>
      <c r="CH301" s="861">
        <v>-7.8862269999999999</v>
      </c>
      <c r="CI301" s="861">
        <v>-2.3062130000000001</v>
      </c>
      <c r="CJ301" s="861">
        <v>-5.0640539999999996</v>
      </c>
      <c r="CK301" s="861">
        <v>-1.129041</v>
      </c>
      <c r="CL301" s="861">
        <v>-5.3742320000000001</v>
      </c>
      <c r="CM301" s="861">
        <v>1.1123080000000001</v>
      </c>
      <c r="CN301" s="861">
        <v>-7.1933299999999996</v>
      </c>
      <c r="CO301" s="861">
        <v>-1.6332230000000001</v>
      </c>
      <c r="CP301" s="861">
        <v>-7.6701360000000003</v>
      </c>
      <c r="CQ301" s="861">
        <v>-4.1817120000000001</v>
      </c>
      <c r="CR301" s="861">
        <v>-4.9662389999999998</v>
      </c>
      <c r="CS301" s="861">
        <v>-2.2973720000000002</v>
      </c>
      <c r="CT301" s="861">
        <v>-5.0121919999999998</v>
      </c>
      <c r="CU301" s="861">
        <v>-2.7457569999999998</v>
      </c>
      <c r="CV301" s="861">
        <v>-7.9122469999999998</v>
      </c>
      <c r="CW301" s="861">
        <v>-2.7128139999999998</v>
      </c>
      <c r="CX301" s="861">
        <v>-7.7838640000000003</v>
      </c>
      <c r="CY301" s="861">
        <v>-3.4530479999999999</v>
      </c>
      <c r="CZ301" s="861">
        <v>-4.7256619999999998</v>
      </c>
      <c r="DA301" s="861">
        <v>-2.2342469999999999</v>
      </c>
      <c r="DB301" s="861">
        <v>-5.3163989999999997</v>
      </c>
      <c r="DC301" s="861">
        <v>-2.1558980000000001</v>
      </c>
      <c r="DD301" s="861">
        <v>-7.6509619999999998</v>
      </c>
      <c r="DE301" s="861">
        <v>-4.7311490000000003</v>
      </c>
      <c r="DF301" s="861">
        <v>-7.9638920000000004</v>
      </c>
      <c r="DG301" s="861">
        <v>-4.3701239999999997</v>
      </c>
      <c r="DH301" s="861">
        <v>-4.5580800000000004</v>
      </c>
      <c r="DI301" s="861">
        <v>-2.9552290000000001</v>
      </c>
      <c r="DJ301" s="861">
        <v>-4.9299559999999998</v>
      </c>
      <c r="DK301" s="861">
        <v>-3.6541489999999999</v>
      </c>
      <c r="DL301" s="861">
        <v>-7.7674200000000004</v>
      </c>
      <c r="DM301" s="861">
        <v>-6.0040009999999997</v>
      </c>
      <c r="DN301" s="861">
        <v>-8.0401480000000003</v>
      </c>
      <c r="DO301" s="861">
        <v>-5.3696250000000001</v>
      </c>
      <c r="DP301" s="861">
        <v>-5.0305410000000004</v>
      </c>
      <c r="DQ301" s="861">
        <v>-3.5928179999999998</v>
      </c>
      <c r="DR301" s="861">
        <v>-5.4982139999999999</v>
      </c>
      <c r="DS301" s="861">
        <v>-4.6018080000000001</v>
      </c>
      <c r="DT301" s="861">
        <v>-7.3999499999999996</v>
      </c>
      <c r="DU301" s="861">
        <v>-6.9341379999999999</v>
      </c>
      <c r="DV301" s="861">
        <v>-8.2124900000000007</v>
      </c>
      <c r="DW301" s="861">
        <v>-4.721571</v>
      </c>
      <c r="DX301" s="861">
        <v>14.075968</v>
      </c>
      <c r="DY301" s="861">
        <v>10.823878000000001</v>
      </c>
      <c r="DZ301" s="861">
        <v>163.360376</v>
      </c>
      <c r="EA301" s="861">
        <v>153.06108599999999</v>
      </c>
      <c r="EB301" s="861">
        <v>120.56</v>
      </c>
      <c r="EC301" s="861">
        <v>1.24</v>
      </c>
      <c r="ED301" s="861">
        <v>132.5</v>
      </c>
      <c r="EE301" s="861">
        <v>120.53</v>
      </c>
      <c r="EF301" s="861">
        <v>5.585</v>
      </c>
      <c r="EG301" s="861">
        <v>664.4</v>
      </c>
      <c r="EH301" s="861">
        <v>120.44</v>
      </c>
      <c r="EI301" s="861">
        <v>5.2809999999999997</v>
      </c>
      <c r="EJ301" s="861">
        <v>628.5</v>
      </c>
      <c r="EK301" s="861">
        <v>11.055202</v>
      </c>
      <c r="EL301" s="861">
        <v>7.1628600000000002</v>
      </c>
      <c r="EM301" s="861">
        <v>-14.64138</v>
      </c>
      <c r="EN301" s="861">
        <v>-20.310383000000002</v>
      </c>
      <c r="EO301" s="861">
        <v>95.491213000000002</v>
      </c>
      <c r="EP301" s="861">
        <v>91.011325999999997</v>
      </c>
      <c r="EQ301" s="861">
        <v>-4.6271849999999999</v>
      </c>
      <c r="ER301" s="861">
        <v>1346.493062</v>
      </c>
      <c r="ES301" s="861">
        <v>3235.966144</v>
      </c>
      <c r="ET301" s="861">
        <v>3042.1909310000001</v>
      </c>
      <c r="EU301" s="861"/>
      <c r="EV301" s="861"/>
      <c r="EW301" s="861"/>
      <c r="EX301" s="861"/>
      <c r="EY301" s="861"/>
      <c r="EZ301" s="861"/>
      <c r="FA301" s="861"/>
      <c r="FB301" s="861"/>
      <c r="FC301" s="861"/>
      <c r="FD301" s="861"/>
    </row>
    <row r="302" spans="1:160" x14ac:dyDescent="0.25">
      <c r="A302" s="837">
        <v>46141</v>
      </c>
      <c r="B302" s="836">
        <v>0.57981481481481478</v>
      </c>
      <c r="C302" s="861">
        <v>16560</v>
      </c>
      <c r="D302" s="861">
        <v>0</v>
      </c>
      <c r="E302" s="861">
        <v>0</v>
      </c>
      <c r="F302" s="861">
        <v>74.718199999999996</v>
      </c>
      <c r="G302" s="861">
        <v>71.080359000000001</v>
      </c>
      <c r="H302" s="861">
        <v>64.486424999999997</v>
      </c>
      <c r="I302" s="861">
        <v>73.506507999999997</v>
      </c>
      <c r="J302" s="861">
        <v>70.536337000000003</v>
      </c>
      <c r="K302" s="861">
        <v>71.100058000000004</v>
      </c>
      <c r="L302" s="861">
        <v>73.828682000000001</v>
      </c>
      <c r="M302" s="861">
        <v>74.454046000000005</v>
      </c>
      <c r="N302" s="861">
        <v>-2.634331</v>
      </c>
      <c r="O302" s="861">
        <v>-4.8328699999999998</v>
      </c>
      <c r="P302" s="861">
        <v>-5.8937090000000003</v>
      </c>
      <c r="Q302" s="861">
        <v>-1.4445429999999999</v>
      </c>
      <c r="R302" s="861">
        <v>-2.5248400000000002</v>
      </c>
      <c r="S302" s="861">
        <v>-3.6325059999999998</v>
      </c>
      <c r="T302" s="861">
        <v>82.274028000000001</v>
      </c>
      <c r="U302" s="861">
        <v>72.764255000000006</v>
      </c>
      <c r="V302" s="861">
        <v>94.372938000000005</v>
      </c>
      <c r="W302" s="861">
        <v>93.449252000000001</v>
      </c>
      <c r="X302" s="861">
        <v>-1.0927279999999999</v>
      </c>
      <c r="Y302" s="861">
        <v>-1.8359479999999999</v>
      </c>
      <c r="Z302" s="861">
        <v>-6.6149709999999997</v>
      </c>
      <c r="AA302" s="861">
        <v>-6.1655930000000003</v>
      </c>
      <c r="AB302" s="861">
        <v>-6.123685</v>
      </c>
      <c r="AC302" s="861">
        <v>-8.6353299999999997</v>
      </c>
      <c r="AD302" s="861">
        <v>-10.838145000000001</v>
      </c>
      <c r="AE302" s="861">
        <v>104.73356099999999</v>
      </c>
      <c r="AF302" s="861">
        <v>98.027257000000006</v>
      </c>
      <c r="AG302" s="861">
        <v>89.612773000000004</v>
      </c>
      <c r="AH302" s="861">
        <v>108.832801</v>
      </c>
      <c r="AI302" s="861">
        <v>90.441265999999999</v>
      </c>
      <c r="AJ302" s="861">
        <v>73.560969</v>
      </c>
      <c r="AK302" s="861">
        <v>-4.3210389999999999</v>
      </c>
      <c r="AL302" s="861">
        <v>-5.946307</v>
      </c>
      <c r="AM302" s="861">
        <v>-3.8564219999999998</v>
      </c>
      <c r="AN302" s="861">
        <v>93.635390000000001</v>
      </c>
      <c r="AO302" s="861">
        <v>92.718106000000006</v>
      </c>
      <c r="AP302" s="861">
        <v>91.479431000000005</v>
      </c>
      <c r="AQ302" s="861">
        <v>89.368290999999999</v>
      </c>
      <c r="AR302" s="861">
        <v>72.556178000000003</v>
      </c>
      <c r="AS302" s="861">
        <v>63.986640999999999</v>
      </c>
      <c r="AT302" s="861">
        <v>77.805758999999995</v>
      </c>
      <c r="AU302" s="861">
        <v>75.415674999999993</v>
      </c>
      <c r="AV302" s="861">
        <v>73.544556</v>
      </c>
      <c r="AW302" s="861">
        <v>72.872459000000006</v>
      </c>
      <c r="AX302" s="861">
        <v>89.624505999999997</v>
      </c>
      <c r="AY302" s="861">
        <v>87.212412</v>
      </c>
      <c r="AZ302" s="861">
        <v>-2.0159410000000002</v>
      </c>
      <c r="BA302" s="861">
        <v>-2.4262429999999999</v>
      </c>
      <c r="BB302" s="861">
        <v>-10.415808</v>
      </c>
      <c r="BC302" s="861">
        <v>-8.8543959999999995</v>
      </c>
      <c r="BD302" s="861">
        <v>-10.11392</v>
      </c>
      <c r="BE302" s="861">
        <v>-2.329434</v>
      </c>
      <c r="BF302" s="861">
        <v>18.459985</v>
      </c>
      <c r="BG302" s="861">
        <v>133.344717</v>
      </c>
      <c r="BH302" s="861">
        <v>105.963104</v>
      </c>
      <c r="BI302" s="861">
        <v>54.113148000000002</v>
      </c>
      <c r="BJ302" s="861">
        <v>126.55655299999999</v>
      </c>
      <c r="BK302" s="861">
        <v>86.922488000000001</v>
      </c>
      <c r="BL302" s="861">
        <v>77.281499999999994</v>
      </c>
      <c r="BM302" s="861">
        <v>-15.768886</v>
      </c>
      <c r="BN302" s="861">
        <v>-8.9526669999999999</v>
      </c>
      <c r="BO302" s="861">
        <v>-13.599205</v>
      </c>
      <c r="BP302" s="861">
        <v>-8.7830820000000003</v>
      </c>
      <c r="BQ302" s="861">
        <v>87.318194000000005</v>
      </c>
      <c r="BR302" s="861">
        <v>88.234081000000003</v>
      </c>
      <c r="BS302" s="861">
        <v>85.601616000000007</v>
      </c>
      <c r="BT302" s="861">
        <v>60.649414</v>
      </c>
      <c r="BU302" s="861">
        <v>65.013587999999999</v>
      </c>
      <c r="BV302" s="861">
        <v>62.187795000000001</v>
      </c>
      <c r="BW302" s="861">
        <v>65.108472000000006</v>
      </c>
      <c r="BX302" s="861">
        <v>-10.993149000000001</v>
      </c>
      <c r="BY302" s="861">
        <v>-11.692014</v>
      </c>
      <c r="BZ302" s="861">
        <v>-11.17286</v>
      </c>
      <c r="CA302" s="861">
        <v>-15.151738999999999</v>
      </c>
      <c r="CB302" s="861">
        <v>-4.7351000000000001</v>
      </c>
      <c r="CC302" s="861">
        <v>-0.70554799999999995</v>
      </c>
      <c r="CD302" s="861">
        <v>-4.8981199999999996</v>
      </c>
      <c r="CE302" s="861">
        <v>0.92838100000000001</v>
      </c>
      <c r="CF302" s="861">
        <v>-7.283798</v>
      </c>
      <c r="CG302" s="861">
        <v>1.299307</v>
      </c>
      <c r="CH302" s="861">
        <v>-7.854616</v>
      </c>
      <c r="CI302" s="861">
        <v>-2.3110430000000002</v>
      </c>
      <c r="CJ302" s="861">
        <v>-4.9902100000000003</v>
      </c>
      <c r="CK302" s="861">
        <v>-1.153897</v>
      </c>
      <c r="CL302" s="861">
        <v>-5.33263</v>
      </c>
      <c r="CM302" s="861">
        <v>1.104142</v>
      </c>
      <c r="CN302" s="861">
        <v>-7.1604429999999999</v>
      </c>
      <c r="CO302" s="861">
        <v>-1.666857</v>
      </c>
      <c r="CP302" s="861">
        <v>-7.6357840000000001</v>
      </c>
      <c r="CQ302" s="861">
        <v>-4.227068</v>
      </c>
      <c r="CR302" s="861">
        <v>-4.913875</v>
      </c>
      <c r="CS302" s="861">
        <v>-2.3013279999999998</v>
      </c>
      <c r="CT302" s="861">
        <v>-4.9496989999999998</v>
      </c>
      <c r="CU302" s="861">
        <v>-2.7841689999999999</v>
      </c>
      <c r="CV302" s="861">
        <v>-7.8957730000000002</v>
      </c>
      <c r="CW302" s="861">
        <v>-2.7572559999999999</v>
      </c>
      <c r="CX302" s="861">
        <v>-7.8232340000000002</v>
      </c>
      <c r="CY302" s="861">
        <v>-3.4266559999999999</v>
      </c>
      <c r="CZ302" s="861">
        <v>-4.7285389999999996</v>
      </c>
      <c r="DA302" s="861">
        <v>-2.2067260000000002</v>
      </c>
      <c r="DB302" s="861">
        <v>-5.3292760000000001</v>
      </c>
      <c r="DC302" s="861">
        <v>-2.1274540000000002</v>
      </c>
      <c r="DD302" s="861">
        <v>-7.6764789999999996</v>
      </c>
      <c r="DE302" s="861">
        <v>-4.7304849999999998</v>
      </c>
      <c r="DF302" s="861">
        <v>-7.9587029999999999</v>
      </c>
      <c r="DG302" s="861">
        <v>-4.3733370000000003</v>
      </c>
      <c r="DH302" s="861">
        <v>-4.5589680000000001</v>
      </c>
      <c r="DI302" s="861">
        <v>-2.925306</v>
      </c>
      <c r="DJ302" s="861">
        <v>-4.9353239999999996</v>
      </c>
      <c r="DK302" s="861">
        <v>-3.6585770000000002</v>
      </c>
      <c r="DL302" s="861">
        <v>-7.77555</v>
      </c>
      <c r="DM302" s="861">
        <v>-5.9976510000000003</v>
      </c>
      <c r="DN302" s="861">
        <v>-8.0396370000000008</v>
      </c>
      <c r="DO302" s="861">
        <v>-5.3439579999999998</v>
      </c>
      <c r="DP302" s="861">
        <v>-5.0216510000000003</v>
      </c>
      <c r="DQ302" s="861">
        <v>-3.5763389999999999</v>
      </c>
      <c r="DR302" s="861">
        <v>-5.5166339999999998</v>
      </c>
      <c r="DS302" s="861">
        <v>-4.596006</v>
      </c>
      <c r="DT302" s="861">
        <v>-7.4071400000000001</v>
      </c>
      <c r="DU302" s="861">
        <v>-6.9179700000000004</v>
      </c>
      <c r="DV302" s="861">
        <v>-8.2288639999999997</v>
      </c>
      <c r="DW302" s="861">
        <v>-4.6843329999999996</v>
      </c>
      <c r="DX302" s="861">
        <v>13.864544</v>
      </c>
      <c r="DY302" s="861">
        <v>10.608613999999999</v>
      </c>
      <c r="DZ302" s="861">
        <v>163.28290200000001</v>
      </c>
      <c r="EA302" s="861">
        <v>152.58253500000001</v>
      </c>
      <c r="EB302" s="861">
        <v>119.88</v>
      </c>
      <c r="EC302" s="861">
        <v>3.2480000000000002</v>
      </c>
      <c r="ED302" s="861">
        <v>383.3</v>
      </c>
      <c r="EE302" s="861">
        <v>120.01</v>
      </c>
      <c r="EF302" s="861">
        <v>5.5919999999999996</v>
      </c>
      <c r="EG302" s="861">
        <v>662.5</v>
      </c>
      <c r="EH302" s="861">
        <v>119.7</v>
      </c>
      <c r="EI302" s="861">
        <v>5.2939999999999996</v>
      </c>
      <c r="EJ302" s="861">
        <v>623.1</v>
      </c>
      <c r="EK302" s="861">
        <v>11.138026</v>
      </c>
      <c r="EL302" s="861">
        <v>7.1057639999999997</v>
      </c>
      <c r="EM302" s="861">
        <v>-14.994448</v>
      </c>
      <c r="EN302" s="861">
        <v>-20.704968999999998</v>
      </c>
      <c r="EO302" s="861">
        <v>95.458231999999995</v>
      </c>
      <c r="EP302" s="861">
        <v>90.798323999999994</v>
      </c>
      <c r="EQ302" s="861">
        <v>-4.6206290000000001</v>
      </c>
      <c r="ER302" s="861">
        <v>1350.723203</v>
      </c>
      <c r="ES302" s="861">
        <v>3247.018994</v>
      </c>
      <c r="ET302" s="861">
        <v>3052.618258</v>
      </c>
      <c r="EU302" s="861"/>
      <c r="EV302" s="861"/>
      <c r="EW302" s="861"/>
      <c r="EX302" s="861"/>
      <c r="EY302" s="861"/>
      <c r="EZ302" s="861"/>
      <c r="FA302" s="861"/>
      <c r="FB302" s="861"/>
      <c r="FC302" s="861"/>
      <c r="FD302" s="861"/>
    </row>
    <row r="303" spans="1:160" x14ac:dyDescent="0.25">
      <c r="A303" s="837">
        <v>46141</v>
      </c>
      <c r="B303" s="836">
        <v>0.58050925925925922</v>
      </c>
      <c r="C303" s="861">
        <v>16620</v>
      </c>
      <c r="D303" s="861">
        <v>0</v>
      </c>
      <c r="E303" s="861">
        <v>0</v>
      </c>
      <c r="F303" s="861">
        <v>74.695569000000006</v>
      </c>
      <c r="G303" s="861">
        <v>71.097945999999993</v>
      </c>
      <c r="H303" s="861">
        <v>64.523394999999994</v>
      </c>
      <c r="I303" s="861">
        <v>73.509710999999996</v>
      </c>
      <c r="J303" s="861">
        <v>70.586258000000001</v>
      </c>
      <c r="K303" s="861">
        <v>71.08672</v>
      </c>
      <c r="L303" s="861">
        <v>73.825784999999996</v>
      </c>
      <c r="M303" s="861">
        <v>74.432552999999999</v>
      </c>
      <c r="N303" s="861">
        <v>-2.6959849999999999</v>
      </c>
      <c r="O303" s="861">
        <v>-5.1089260000000003</v>
      </c>
      <c r="P303" s="861">
        <v>-6.1618269999999997</v>
      </c>
      <c r="Q303" s="861">
        <v>-1.6456200000000001</v>
      </c>
      <c r="R303" s="861">
        <v>-2.6088779999999998</v>
      </c>
      <c r="S303" s="861">
        <v>-3.7190120000000002</v>
      </c>
      <c r="T303" s="861">
        <v>82.211039999999997</v>
      </c>
      <c r="U303" s="861">
        <v>72.522654000000003</v>
      </c>
      <c r="V303" s="861">
        <v>94.079656</v>
      </c>
      <c r="W303" s="861">
        <v>93.225978999999995</v>
      </c>
      <c r="X303" s="861">
        <v>-1.2806070000000001</v>
      </c>
      <c r="Y303" s="861">
        <v>-2.0399280000000002</v>
      </c>
      <c r="Z303" s="861">
        <v>-6.8737139999999997</v>
      </c>
      <c r="AA303" s="861">
        <v>-6.480156</v>
      </c>
      <c r="AB303" s="861">
        <v>-6.3440669999999999</v>
      </c>
      <c r="AC303" s="861">
        <v>-8.9001520000000003</v>
      </c>
      <c r="AD303" s="861">
        <v>-11.079062</v>
      </c>
      <c r="AE303" s="861">
        <v>104.377635</v>
      </c>
      <c r="AF303" s="861">
        <v>97.600333000000006</v>
      </c>
      <c r="AG303" s="861">
        <v>89.063738000000001</v>
      </c>
      <c r="AH303" s="861">
        <v>108.269009</v>
      </c>
      <c r="AI303" s="861">
        <v>90.300306000000006</v>
      </c>
      <c r="AJ303" s="861">
        <v>73.489585000000005</v>
      </c>
      <c r="AK303" s="861">
        <v>-4.6977710000000004</v>
      </c>
      <c r="AL303" s="861">
        <v>-6.2424249999999999</v>
      </c>
      <c r="AM303" s="861">
        <v>-4.0748509999999998</v>
      </c>
      <c r="AN303" s="861">
        <v>93.532088000000002</v>
      </c>
      <c r="AO303" s="861">
        <v>92.546051000000006</v>
      </c>
      <c r="AP303" s="861">
        <v>91.128049000000004</v>
      </c>
      <c r="AQ303" s="861">
        <v>89.076318999999998</v>
      </c>
      <c r="AR303" s="861">
        <v>72.493319999999997</v>
      </c>
      <c r="AS303" s="861">
        <v>64.010444000000007</v>
      </c>
      <c r="AT303" s="861">
        <v>77.662284999999997</v>
      </c>
      <c r="AU303" s="861">
        <v>75.304734999999994</v>
      </c>
      <c r="AV303" s="861">
        <v>73.466380000000001</v>
      </c>
      <c r="AW303" s="861">
        <v>72.788433999999995</v>
      </c>
      <c r="AX303" s="861">
        <v>89.409594999999996</v>
      </c>
      <c r="AY303" s="861">
        <v>87.093541999999999</v>
      </c>
      <c r="AZ303" s="861">
        <v>-2.293885</v>
      </c>
      <c r="BA303" s="861">
        <v>-2.664463</v>
      </c>
      <c r="BB303" s="861">
        <v>-10.738866</v>
      </c>
      <c r="BC303" s="861">
        <v>-9.1302599999999998</v>
      </c>
      <c r="BD303" s="861">
        <v>-10.479092</v>
      </c>
      <c r="BE303" s="861">
        <v>-2.7661120000000001</v>
      </c>
      <c r="BF303" s="861">
        <v>18.53725</v>
      </c>
      <c r="BG303" s="861">
        <v>133.29269099999999</v>
      </c>
      <c r="BH303" s="861">
        <v>105.889883</v>
      </c>
      <c r="BI303" s="861">
        <v>53.948746999999997</v>
      </c>
      <c r="BJ303" s="861">
        <v>126.366889</v>
      </c>
      <c r="BK303" s="861">
        <v>86.768905000000004</v>
      </c>
      <c r="BL303" s="861">
        <v>77.025059999999996</v>
      </c>
      <c r="BM303" s="861">
        <v>-16.120225000000001</v>
      </c>
      <c r="BN303" s="861">
        <v>-9.306654</v>
      </c>
      <c r="BO303" s="861">
        <v>-13.881190999999999</v>
      </c>
      <c r="BP303" s="861">
        <v>-9.0484030000000004</v>
      </c>
      <c r="BQ303" s="861">
        <v>87.111084000000005</v>
      </c>
      <c r="BR303" s="861">
        <v>88.037432999999993</v>
      </c>
      <c r="BS303" s="861">
        <v>85.442347999999996</v>
      </c>
      <c r="BT303" s="861">
        <v>60.682626999999997</v>
      </c>
      <c r="BU303" s="861">
        <v>64.987505999999996</v>
      </c>
      <c r="BV303" s="861">
        <v>62.172347000000002</v>
      </c>
      <c r="BW303" s="861">
        <v>65.187524999999994</v>
      </c>
      <c r="BX303" s="861">
        <v>-11.388513</v>
      </c>
      <c r="BY303" s="861">
        <v>-11.882555999999999</v>
      </c>
      <c r="BZ303" s="861">
        <v>-11.563859000000001</v>
      </c>
      <c r="CA303" s="861">
        <v>-15.388045999999999</v>
      </c>
      <c r="CB303" s="861">
        <v>-4.7548110000000001</v>
      </c>
      <c r="CC303" s="861">
        <v>-0.65103900000000003</v>
      </c>
      <c r="CD303" s="861">
        <v>-4.9163449999999997</v>
      </c>
      <c r="CE303" s="861">
        <v>0.95368799999999998</v>
      </c>
      <c r="CF303" s="861">
        <v>-7.2678450000000003</v>
      </c>
      <c r="CG303" s="861">
        <v>1.3427150000000001</v>
      </c>
      <c r="CH303" s="861">
        <v>-7.873488</v>
      </c>
      <c r="CI303" s="861">
        <v>-2.2764289999999998</v>
      </c>
      <c r="CJ303" s="861">
        <v>-5.0225010000000001</v>
      </c>
      <c r="CK303" s="861">
        <v>-1.1150869999999999</v>
      </c>
      <c r="CL303" s="861">
        <v>-5.3326989999999999</v>
      </c>
      <c r="CM303" s="861">
        <v>1.166801</v>
      </c>
      <c r="CN303" s="861">
        <v>-7.1585089999999996</v>
      </c>
      <c r="CO303" s="861">
        <v>-1.6061129999999999</v>
      </c>
      <c r="CP303" s="861">
        <v>-7.6455549999999999</v>
      </c>
      <c r="CQ303" s="861">
        <v>-4.1800509999999997</v>
      </c>
      <c r="CR303" s="861">
        <v>-4.9277949999999997</v>
      </c>
      <c r="CS303" s="861">
        <v>-2.2776339999999999</v>
      </c>
      <c r="CT303" s="861">
        <v>-4.9420089999999997</v>
      </c>
      <c r="CU303" s="861">
        <v>-2.7347450000000002</v>
      </c>
      <c r="CV303" s="861">
        <v>-7.8693390000000001</v>
      </c>
      <c r="CW303" s="861">
        <v>-2.6976270000000002</v>
      </c>
      <c r="CX303" s="861">
        <v>-7.7979950000000002</v>
      </c>
      <c r="CY303" s="861">
        <v>-3.4452509999999998</v>
      </c>
      <c r="CZ303" s="861">
        <v>-4.7150569999999998</v>
      </c>
      <c r="DA303" s="861">
        <v>-2.2122380000000001</v>
      </c>
      <c r="DB303" s="861">
        <v>-5.3171109999999997</v>
      </c>
      <c r="DC303" s="861">
        <v>-2.1348189999999998</v>
      </c>
      <c r="DD303" s="861">
        <v>-7.6409830000000003</v>
      </c>
      <c r="DE303" s="861">
        <v>-4.7514690000000002</v>
      </c>
      <c r="DF303" s="861">
        <v>-7.9649289999999997</v>
      </c>
      <c r="DG303" s="861">
        <v>-4.3371979999999999</v>
      </c>
      <c r="DH303" s="861">
        <v>-4.5572499999999998</v>
      </c>
      <c r="DI303" s="861">
        <v>-2.9520559999999998</v>
      </c>
      <c r="DJ303" s="861">
        <v>-4.925376</v>
      </c>
      <c r="DK303" s="861">
        <v>-3.6486489999999998</v>
      </c>
      <c r="DL303" s="861">
        <v>-7.7671809999999999</v>
      </c>
      <c r="DM303" s="861">
        <v>-6.003762</v>
      </c>
      <c r="DN303" s="861">
        <v>-8.0140499999999992</v>
      </c>
      <c r="DO303" s="861">
        <v>-5.365532</v>
      </c>
      <c r="DP303" s="861">
        <v>-5.0208630000000003</v>
      </c>
      <c r="DQ303" s="861">
        <v>-3.5910350000000002</v>
      </c>
      <c r="DR303" s="861">
        <v>-5.5150649999999999</v>
      </c>
      <c r="DS303" s="861">
        <v>-4.6167749999999996</v>
      </c>
      <c r="DT303" s="861">
        <v>-7.404852</v>
      </c>
      <c r="DU303" s="861">
        <v>-6.9497780000000002</v>
      </c>
      <c r="DV303" s="861">
        <v>-8.2219250000000006</v>
      </c>
      <c r="DW303" s="861">
        <v>-4.7235069999999997</v>
      </c>
      <c r="DX303" s="861">
        <v>13.802963</v>
      </c>
      <c r="DY303" s="861">
        <v>10.453716</v>
      </c>
      <c r="DZ303" s="861">
        <v>162.499898</v>
      </c>
      <c r="EA303" s="861">
        <v>152.17154400000001</v>
      </c>
      <c r="EB303" s="861">
        <v>119.88</v>
      </c>
      <c r="EC303" s="861">
        <v>3.2469999999999999</v>
      </c>
      <c r="ED303" s="861">
        <v>383.5</v>
      </c>
      <c r="EE303" s="861">
        <v>119.88</v>
      </c>
      <c r="EF303" s="861">
        <v>5.6050000000000004</v>
      </c>
      <c r="EG303" s="861">
        <v>659.3</v>
      </c>
      <c r="EH303" s="861">
        <v>119.89</v>
      </c>
      <c r="EI303" s="861">
        <v>5.2720000000000002</v>
      </c>
      <c r="EJ303" s="861">
        <v>621.5</v>
      </c>
      <c r="EK303" s="861">
        <v>11.022812999999999</v>
      </c>
      <c r="EL303" s="861">
        <v>7.1093250000000001</v>
      </c>
      <c r="EM303" s="861">
        <v>-15.097664</v>
      </c>
      <c r="EN303" s="861">
        <v>-20.990516</v>
      </c>
      <c r="EO303" s="861">
        <v>95.124312000000003</v>
      </c>
      <c r="EP303" s="861">
        <v>90.615036000000003</v>
      </c>
      <c r="EQ303" s="861">
        <v>-4.612107</v>
      </c>
      <c r="ER303" s="861">
        <v>1357.1119020000001</v>
      </c>
      <c r="ES303" s="861">
        <v>3258.0488420000001</v>
      </c>
      <c r="ET303" s="861">
        <v>3063.0017210000001</v>
      </c>
      <c r="EU303" s="861"/>
      <c r="EV303" s="861"/>
      <c r="EW303" s="861"/>
      <c r="EX303" s="861"/>
      <c r="EY303" s="861"/>
      <c r="EZ303" s="861"/>
      <c r="FA303" s="861"/>
      <c r="FB303" s="861"/>
      <c r="FC303" s="861"/>
      <c r="FD303" s="861"/>
    </row>
    <row r="304" spans="1:160" x14ac:dyDescent="0.25">
      <c r="A304" s="837">
        <v>46141</v>
      </c>
      <c r="B304" s="836">
        <v>0.58120370370370367</v>
      </c>
      <c r="C304" s="861">
        <v>16680</v>
      </c>
      <c r="D304" s="861">
        <v>0</v>
      </c>
      <c r="E304" s="861">
        <v>0</v>
      </c>
      <c r="F304" s="861">
        <v>74.694036999999994</v>
      </c>
      <c r="G304" s="861">
        <v>71.081979000000004</v>
      </c>
      <c r="H304" s="861">
        <v>64.478648000000007</v>
      </c>
      <c r="I304" s="861">
        <v>73.500366</v>
      </c>
      <c r="J304" s="861">
        <v>70.600234999999998</v>
      </c>
      <c r="K304" s="861">
        <v>71.073954000000001</v>
      </c>
      <c r="L304" s="861">
        <v>73.796610999999999</v>
      </c>
      <c r="M304" s="861">
        <v>74.421576000000002</v>
      </c>
      <c r="N304" s="861">
        <v>-2.940626</v>
      </c>
      <c r="O304" s="861">
        <v>-5.3144239999999998</v>
      </c>
      <c r="P304" s="861">
        <v>-6.4147959999999999</v>
      </c>
      <c r="Q304" s="861">
        <v>-1.7958430000000001</v>
      </c>
      <c r="R304" s="861">
        <v>-2.9407770000000002</v>
      </c>
      <c r="S304" s="861">
        <v>-3.827423</v>
      </c>
      <c r="T304" s="861">
        <v>82.041441000000006</v>
      </c>
      <c r="U304" s="861">
        <v>73.063524000000001</v>
      </c>
      <c r="V304" s="861">
        <v>94.179153999999997</v>
      </c>
      <c r="W304" s="861">
        <v>93.254852</v>
      </c>
      <c r="X304" s="861">
        <v>-1.3876440000000001</v>
      </c>
      <c r="Y304" s="861">
        <v>-2.1313680000000002</v>
      </c>
      <c r="Z304" s="861">
        <v>-7.1106540000000003</v>
      </c>
      <c r="AA304" s="861">
        <v>-6.6721300000000001</v>
      </c>
      <c r="AB304" s="861">
        <v>-6.5409410000000001</v>
      </c>
      <c r="AC304" s="861">
        <v>-9.0940709999999996</v>
      </c>
      <c r="AD304" s="861">
        <v>-11.239941999999999</v>
      </c>
      <c r="AE304" s="861">
        <v>104.189654</v>
      </c>
      <c r="AF304" s="861">
        <v>97.318707000000003</v>
      </c>
      <c r="AG304" s="861">
        <v>88.882456000000005</v>
      </c>
      <c r="AH304" s="861">
        <v>107.991857</v>
      </c>
      <c r="AI304" s="861">
        <v>90.232508999999993</v>
      </c>
      <c r="AJ304" s="861">
        <v>73.292640000000006</v>
      </c>
      <c r="AK304" s="861">
        <v>-5.0047199999999998</v>
      </c>
      <c r="AL304" s="861">
        <v>-6.4020599999999996</v>
      </c>
      <c r="AM304" s="861">
        <v>-4.3013839999999997</v>
      </c>
      <c r="AN304" s="861">
        <v>93.360845999999995</v>
      </c>
      <c r="AO304" s="861">
        <v>92.574735000000004</v>
      </c>
      <c r="AP304" s="861">
        <v>91.142268999999999</v>
      </c>
      <c r="AQ304" s="861">
        <v>89.007872000000006</v>
      </c>
      <c r="AR304" s="861">
        <v>72.480845000000002</v>
      </c>
      <c r="AS304" s="861">
        <v>64.078293000000002</v>
      </c>
      <c r="AT304" s="861">
        <v>77.721380999999994</v>
      </c>
      <c r="AU304" s="861">
        <v>75.367794000000004</v>
      </c>
      <c r="AV304" s="861">
        <v>73.545653999999999</v>
      </c>
      <c r="AW304" s="861">
        <v>72.913938000000002</v>
      </c>
      <c r="AX304" s="861">
        <v>89.412240999999995</v>
      </c>
      <c r="AY304" s="861">
        <v>87.133679999999998</v>
      </c>
      <c r="AZ304" s="861">
        <v>-2.5228999999999999</v>
      </c>
      <c r="BA304" s="861">
        <v>-2.8991799999999999</v>
      </c>
      <c r="BB304" s="861">
        <v>-10.938421999999999</v>
      </c>
      <c r="BC304" s="861">
        <v>-9.3658780000000004</v>
      </c>
      <c r="BD304" s="861">
        <v>-10.695949000000001</v>
      </c>
      <c r="BE304" s="861">
        <v>-3.092222</v>
      </c>
      <c r="BF304" s="861">
        <v>18.570285999999999</v>
      </c>
      <c r="BG304" s="861">
        <v>133.285315</v>
      </c>
      <c r="BH304" s="861">
        <v>105.726422</v>
      </c>
      <c r="BI304" s="861">
        <v>53.823625</v>
      </c>
      <c r="BJ304" s="861">
        <v>126.544113</v>
      </c>
      <c r="BK304" s="861">
        <v>86.722834000000006</v>
      </c>
      <c r="BL304" s="861">
        <v>76.967509000000007</v>
      </c>
      <c r="BM304" s="861">
        <v>-16.320972000000001</v>
      </c>
      <c r="BN304" s="861">
        <v>-9.5151719999999997</v>
      </c>
      <c r="BO304" s="861">
        <v>-14.145072000000001</v>
      </c>
      <c r="BP304" s="861">
        <v>-9.3524689999999993</v>
      </c>
      <c r="BQ304" s="861">
        <v>87.109532000000002</v>
      </c>
      <c r="BR304" s="861">
        <v>87.976769000000004</v>
      </c>
      <c r="BS304" s="861">
        <v>85.366895999999997</v>
      </c>
      <c r="BT304" s="861">
        <v>60.677128000000003</v>
      </c>
      <c r="BU304" s="861">
        <v>64.877427999999995</v>
      </c>
      <c r="BV304" s="861">
        <v>62.155830000000002</v>
      </c>
      <c r="BW304" s="861">
        <v>65.200553999999997</v>
      </c>
      <c r="BX304" s="861">
        <v>-11.481745999999999</v>
      </c>
      <c r="BY304" s="861">
        <v>-12.10675</v>
      </c>
      <c r="BZ304" s="861">
        <v>-11.816996</v>
      </c>
      <c r="CA304" s="861">
        <v>-15.59395</v>
      </c>
      <c r="CB304" s="861">
        <v>-4.7408239999999999</v>
      </c>
      <c r="CC304" s="861">
        <v>-0.60213700000000003</v>
      </c>
      <c r="CD304" s="861">
        <v>-4.9099490000000001</v>
      </c>
      <c r="CE304" s="861">
        <v>0.98724599999999996</v>
      </c>
      <c r="CF304" s="861">
        <v>-7.2802689999999997</v>
      </c>
      <c r="CG304" s="861">
        <v>1.3830180000000001</v>
      </c>
      <c r="CH304" s="861">
        <v>-7.8435309999999996</v>
      </c>
      <c r="CI304" s="861">
        <v>-2.2425600000000001</v>
      </c>
      <c r="CJ304" s="861">
        <v>-5.0061799999999996</v>
      </c>
      <c r="CK304" s="861">
        <v>-1.064762</v>
      </c>
      <c r="CL304" s="861">
        <v>-5.3276960000000004</v>
      </c>
      <c r="CM304" s="861">
        <v>1.1726760000000001</v>
      </c>
      <c r="CN304" s="861">
        <v>-7.1428989999999999</v>
      </c>
      <c r="CO304" s="861">
        <v>-1.5878589999999999</v>
      </c>
      <c r="CP304" s="861">
        <v>-7.6409890000000003</v>
      </c>
      <c r="CQ304" s="861">
        <v>-4.1285439999999998</v>
      </c>
      <c r="CR304" s="861">
        <v>-4.8995040000000003</v>
      </c>
      <c r="CS304" s="861">
        <v>-2.218861</v>
      </c>
      <c r="CT304" s="861">
        <v>-4.9460369999999996</v>
      </c>
      <c r="CU304" s="861">
        <v>-2.7118479999999998</v>
      </c>
      <c r="CV304" s="861">
        <v>-7.8598210000000002</v>
      </c>
      <c r="CW304" s="861">
        <v>-2.6840109999999999</v>
      </c>
      <c r="CX304" s="861">
        <v>-7.7989920000000001</v>
      </c>
      <c r="CY304" s="861">
        <v>-3.4072249999999999</v>
      </c>
      <c r="CZ304" s="861">
        <v>-4.6792829999999999</v>
      </c>
      <c r="DA304" s="861">
        <v>-2.2009639999999999</v>
      </c>
      <c r="DB304" s="861">
        <v>-5.3099749999999997</v>
      </c>
      <c r="DC304" s="861">
        <v>-2.1142759999999998</v>
      </c>
      <c r="DD304" s="861">
        <v>-7.6430740000000004</v>
      </c>
      <c r="DE304" s="861">
        <v>-4.726089</v>
      </c>
      <c r="DF304" s="861">
        <v>-7.962612</v>
      </c>
      <c r="DG304" s="861">
        <v>-4.3358249999999998</v>
      </c>
      <c r="DH304" s="861">
        <v>-4.5433130000000004</v>
      </c>
      <c r="DI304" s="861">
        <v>-2.913475</v>
      </c>
      <c r="DJ304" s="861">
        <v>-4.9225250000000003</v>
      </c>
      <c r="DK304" s="861">
        <v>-3.630935</v>
      </c>
      <c r="DL304" s="861">
        <v>-7.7283400000000002</v>
      </c>
      <c r="DM304" s="861">
        <v>-5.9878790000000004</v>
      </c>
      <c r="DN304" s="861">
        <v>-8.0164109999999997</v>
      </c>
      <c r="DO304" s="861">
        <v>-5.3408629999999997</v>
      </c>
      <c r="DP304" s="861">
        <v>-5.0176259999999999</v>
      </c>
      <c r="DQ304" s="861">
        <v>-3.5533450000000002</v>
      </c>
      <c r="DR304" s="861">
        <v>-5.49031</v>
      </c>
      <c r="DS304" s="861">
        <v>-4.5762330000000002</v>
      </c>
      <c r="DT304" s="861">
        <v>-7.3828579999999997</v>
      </c>
      <c r="DU304" s="861">
        <v>-6.925465</v>
      </c>
      <c r="DV304" s="861">
        <v>-8.2264479999999995</v>
      </c>
      <c r="DW304" s="861">
        <v>-4.675414</v>
      </c>
      <c r="DX304" s="861">
        <v>13.681941</v>
      </c>
      <c r="DY304" s="861">
        <v>10.34708</v>
      </c>
      <c r="DZ304" s="861">
        <v>162.69285400000001</v>
      </c>
      <c r="EA304" s="861">
        <v>152.22772900000001</v>
      </c>
      <c r="EB304" s="861">
        <v>120.43</v>
      </c>
      <c r="EC304" s="861">
        <v>1.2390000000000001</v>
      </c>
      <c r="ED304" s="861">
        <v>132.5</v>
      </c>
      <c r="EE304" s="861">
        <v>120.36</v>
      </c>
      <c r="EF304" s="861">
        <v>5.5730000000000004</v>
      </c>
      <c r="EG304" s="861">
        <v>663.5</v>
      </c>
      <c r="EH304" s="861">
        <v>120.39</v>
      </c>
      <c r="EI304" s="861">
        <v>5.2469999999999999</v>
      </c>
      <c r="EJ304" s="861">
        <v>622.20000000000005</v>
      </c>
      <c r="EK304" s="861">
        <v>10.999628</v>
      </c>
      <c r="EL304" s="861">
        <v>7.042815</v>
      </c>
      <c r="EM304" s="861">
        <v>-15.301012</v>
      </c>
      <c r="EN304" s="861">
        <v>-21.187887</v>
      </c>
      <c r="EO304" s="861">
        <v>95.206699999999998</v>
      </c>
      <c r="EP304" s="861">
        <v>90.640112000000002</v>
      </c>
      <c r="EQ304" s="861">
        <v>-4.5917729999999999</v>
      </c>
      <c r="ER304" s="861">
        <v>1359.391672</v>
      </c>
      <c r="ES304" s="861">
        <v>3269.0784549999998</v>
      </c>
      <c r="ET304" s="861">
        <v>3073.36753</v>
      </c>
      <c r="EU304" s="861"/>
      <c r="EV304" s="861"/>
      <c r="EW304" s="861"/>
      <c r="EX304" s="861"/>
      <c r="EY304" s="861"/>
      <c r="EZ304" s="861"/>
      <c r="FA304" s="861"/>
      <c r="FB304" s="861"/>
      <c r="FC304" s="861"/>
      <c r="FD304" s="861"/>
    </row>
    <row r="305" spans="1:160" x14ac:dyDescent="0.25">
      <c r="A305" s="837">
        <v>46141</v>
      </c>
      <c r="B305" s="836">
        <v>0.58189814814814811</v>
      </c>
      <c r="C305" s="861">
        <v>16740</v>
      </c>
      <c r="D305" s="861">
        <v>0</v>
      </c>
      <c r="E305" s="861">
        <v>0</v>
      </c>
      <c r="F305" s="861">
        <v>74.720500999999999</v>
      </c>
      <c r="G305" s="861">
        <v>71.086489999999998</v>
      </c>
      <c r="H305" s="861">
        <v>64.524252000000004</v>
      </c>
      <c r="I305" s="861">
        <v>73.484663999999995</v>
      </c>
      <c r="J305" s="861">
        <v>70.600612999999996</v>
      </c>
      <c r="K305" s="861">
        <v>71.088335999999998</v>
      </c>
      <c r="L305" s="861">
        <v>73.811542000000003</v>
      </c>
      <c r="M305" s="861">
        <v>74.441568000000004</v>
      </c>
      <c r="N305" s="861">
        <v>-3.1169370000000001</v>
      </c>
      <c r="O305" s="861">
        <v>-5.5230769999999998</v>
      </c>
      <c r="P305" s="861">
        <v>-6.559393</v>
      </c>
      <c r="Q305" s="861">
        <v>-1.949552</v>
      </c>
      <c r="R305" s="861">
        <v>-3.1699709999999999</v>
      </c>
      <c r="S305" s="861">
        <v>-4.0304330000000004</v>
      </c>
      <c r="T305" s="861">
        <v>82.007773999999998</v>
      </c>
      <c r="U305" s="861">
        <v>72.592457999999993</v>
      </c>
      <c r="V305" s="861">
        <v>93.949071000000004</v>
      </c>
      <c r="W305" s="861">
        <v>93.072102000000001</v>
      </c>
      <c r="X305" s="861">
        <v>-1.5023979999999999</v>
      </c>
      <c r="Y305" s="861">
        <v>-2.290721</v>
      </c>
      <c r="Z305" s="861">
        <v>-7.3198509999999999</v>
      </c>
      <c r="AA305" s="861">
        <v>-6.8461590000000001</v>
      </c>
      <c r="AB305" s="861">
        <v>-6.7021600000000001</v>
      </c>
      <c r="AC305" s="861">
        <v>-9.2835959999999993</v>
      </c>
      <c r="AD305" s="861">
        <v>-11.444893</v>
      </c>
      <c r="AE305" s="861">
        <v>104.05573</v>
      </c>
      <c r="AF305" s="861">
        <v>97.100570000000005</v>
      </c>
      <c r="AG305" s="861">
        <v>88.558687000000006</v>
      </c>
      <c r="AH305" s="861">
        <v>107.87130999999999</v>
      </c>
      <c r="AI305" s="861">
        <v>90.019872000000007</v>
      </c>
      <c r="AJ305" s="861">
        <v>73.266273999999996</v>
      </c>
      <c r="AK305" s="861">
        <v>-5.3099189999999998</v>
      </c>
      <c r="AL305" s="861">
        <v>-6.6960790000000001</v>
      </c>
      <c r="AM305" s="861">
        <v>-4.4608999999999996</v>
      </c>
      <c r="AN305" s="861">
        <v>93.238050999999999</v>
      </c>
      <c r="AO305" s="861">
        <v>92.387675999999999</v>
      </c>
      <c r="AP305" s="861">
        <v>90.918412000000004</v>
      </c>
      <c r="AQ305" s="861">
        <v>88.819635000000005</v>
      </c>
      <c r="AR305" s="861">
        <v>72.410882000000001</v>
      </c>
      <c r="AS305" s="861">
        <v>64.107332999999997</v>
      </c>
      <c r="AT305" s="861">
        <v>77.631182999999993</v>
      </c>
      <c r="AU305" s="861">
        <v>75.288326999999995</v>
      </c>
      <c r="AV305" s="861">
        <v>73.333978000000002</v>
      </c>
      <c r="AW305" s="861">
        <v>73.044039999999995</v>
      </c>
      <c r="AX305" s="861">
        <v>89.29271</v>
      </c>
      <c r="AY305" s="861">
        <v>86.907610000000005</v>
      </c>
      <c r="AZ305" s="861">
        <v>-2.6668780000000001</v>
      </c>
      <c r="BA305" s="861">
        <v>-3.0214240000000001</v>
      </c>
      <c r="BB305" s="861">
        <v>-11.118554</v>
      </c>
      <c r="BC305" s="861">
        <v>-9.5544729999999998</v>
      </c>
      <c r="BD305" s="861">
        <v>-10.878831</v>
      </c>
      <c r="BE305" s="861">
        <v>-3.0958079999999999</v>
      </c>
      <c r="BF305" s="861">
        <v>18.161023</v>
      </c>
      <c r="BG305" s="861">
        <v>133.29453000000001</v>
      </c>
      <c r="BH305" s="861">
        <v>105.631646</v>
      </c>
      <c r="BI305" s="861">
        <v>53.725113999999998</v>
      </c>
      <c r="BJ305" s="861">
        <v>126.860567</v>
      </c>
      <c r="BK305" s="861">
        <v>86.496457000000007</v>
      </c>
      <c r="BL305" s="861">
        <v>76.825388000000004</v>
      </c>
      <c r="BM305" s="861">
        <v>-16.503594</v>
      </c>
      <c r="BN305" s="861">
        <v>-9.7915860000000006</v>
      </c>
      <c r="BO305" s="861">
        <v>-14.354995000000001</v>
      </c>
      <c r="BP305" s="861">
        <v>-9.5687789999999993</v>
      </c>
      <c r="BQ305" s="861">
        <v>86.941119</v>
      </c>
      <c r="BR305" s="861">
        <v>87.792946000000001</v>
      </c>
      <c r="BS305" s="861">
        <v>85.204227000000003</v>
      </c>
      <c r="BT305" s="861">
        <v>60.698721999999997</v>
      </c>
      <c r="BU305" s="861">
        <v>64.795413999999994</v>
      </c>
      <c r="BV305" s="861">
        <v>62.131881</v>
      </c>
      <c r="BW305" s="861">
        <v>65.228825999999998</v>
      </c>
      <c r="BX305" s="861">
        <v>-11.730572</v>
      </c>
      <c r="BY305" s="861">
        <v>-12.257379</v>
      </c>
      <c r="BZ305" s="861">
        <v>-12.032992</v>
      </c>
      <c r="CA305" s="861">
        <v>-15.787559999999999</v>
      </c>
      <c r="CB305" s="861">
        <v>-4.7398239999999996</v>
      </c>
      <c r="CC305" s="861">
        <v>-0.61014500000000005</v>
      </c>
      <c r="CD305" s="861">
        <v>-4.8947320000000003</v>
      </c>
      <c r="CE305" s="861">
        <v>0.96495699999999995</v>
      </c>
      <c r="CF305" s="861">
        <v>-7.2515700000000001</v>
      </c>
      <c r="CG305" s="861">
        <v>1.3832100000000001</v>
      </c>
      <c r="CH305" s="861">
        <v>-7.8336389999999998</v>
      </c>
      <c r="CI305" s="861">
        <v>-2.2369270000000001</v>
      </c>
      <c r="CJ305" s="861">
        <v>-4.9912109999999998</v>
      </c>
      <c r="CK305" s="861">
        <v>-1.060279</v>
      </c>
      <c r="CL305" s="861">
        <v>-5.305015</v>
      </c>
      <c r="CM305" s="861">
        <v>1.1868289999999999</v>
      </c>
      <c r="CN305" s="861">
        <v>-7.13009</v>
      </c>
      <c r="CO305" s="861">
        <v>-1.5709919999999999</v>
      </c>
      <c r="CP305" s="861">
        <v>-7.6097650000000003</v>
      </c>
      <c r="CQ305" s="861">
        <v>-4.116555</v>
      </c>
      <c r="CR305" s="861">
        <v>-4.8916909999999998</v>
      </c>
      <c r="CS305" s="861">
        <v>-2.2184979999999999</v>
      </c>
      <c r="CT305" s="861">
        <v>-4.9539710000000001</v>
      </c>
      <c r="CU305" s="861">
        <v>-2.7109390000000002</v>
      </c>
      <c r="CV305" s="861">
        <v>-7.8444050000000001</v>
      </c>
      <c r="CW305" s="861">
        <v>-2.6571210000000001</v>
      </c>
      <c r="CX305" s="861">
        <v>-7.789021</v>
      </c>
      <c r="CY305" s="861">
        <v>-3.4112559999999998</v>
      </c>
      <c r="CZ305" s="861">
        <v>-4.6716870000000004</v>
      </c>
      <c r="DA305" s="861">
        <v>-2.2060409999999999</v>
      </c>
      <c r="DB305" s="861">
        <v>-5.291785</v>
      </c>
      <c r="DC305" s="861">
        <v>-2.125842</v>
      </c>
      <c r="DD305" s="861">
        <v>-7.6160110000000003</v>
      </c>
      <c r="DE305" s="861">
        <v>-4.7154400000000001</v>
      </c>
      <c r="DF305" s="861">
        <v>-7.9545339999999998</v>
      </c>
      <c r="DG305" s="861">
        <v>-4.3338400000000004</v>
      </c>
      <c r="DH305" s="861">
        <v>-4.5208550000000001</v>
      </c>
      <c r="DI305" s="861">
        <v>-2.9360710000000001</v>
      </c>
      <c r="DJ305" s="861">
        <v>-4.9209820000000004</v>
      </c>
      <c r="DK305" s="861">
        <v>-3.6270709999999999</v>
      </c>
      <c r="DL305" s="861">
        <v>-7.7094110000000002</v>
      </c>
      <c r="DM305" s="861">
        <v>-5.980194</v>
      </c>
      <c r="DN305" s="861">
        <v>-8.0078650000000007</v>
      </c>
      <c r="DO305" s="861">
        <v>-5.3477259999999998</v>
      </c>
      <c r="DP305" s="861">
        <v>-4.9946849999999996</v>
      </c>
      <c r="DQ305" s="861">
        <v>-3.5889720000000001</v>
      </c>
      <c r="DR305" s="861">
        <v>-5.4710580000000002</v>
      </c>
      <c r="DS305" s="861">
        <v>-4.5863240000000003</v>
      </c>
      <c r="DT305" s="861">
        <v>-7.3681450000000002</v>
      </c>
      <c r="DU305" s="861">
        <v>-6.9065599999999998</v>
      </c>
      <c r="DV305" s="861">
        <v>-8.191751</v>
      </c>
      <c r="DW305" s="861">
        <v>-4.6911719999999999</v>
      </c>
      <c r="DX305" s="861">
        <v>13.587068</v>
      </c>
      <c r="DY305" s="861">
        <v>10.268974999999999</v>
      </c>
      <c r="DZ305" s="861">
        <v>162.35505900000001</v>
      </c>
      <c r="EA305" s="861">
        <v>151.926874</v>
      </c>
      <c r="EB305" s="861">
        <v>120.03</v>
      </c>
      <c r="EC305" s="861">
        <v>3.2530000000000001</v>
      </c>
      <c r="ED305" s="861">
        <v>383.5</v>
      </c>
      <c r="EE305" s="861">
        <v>120.01</v>
      </c>
      <c r="EF305" s="861">
        <v>5.5910000000000002</v>
      </c>
      <c r="EG305" s="861">
        <v>660.4</v>
      </c>
      <c r="EH305" s="861">
        <v>119.83</v>
      </c>
      <c r="EI305" s="861">
        <v>5.24</v>
      </c>
      <c r="EJ305" s="861">
        <v>621</v>
      </c>
      <c r="EK305" s="861">
        <v>10.999991</v>
      </c>
      <c r="EL305" s="861">
        <v>6.9778700000000002</v>
      </c>
      <c r="EM305" s="861">
        <v>-15.460891</v>
      </c>
      <c r="EN305" s="861">
        <v>-21.332865000000002</v>
      </c>
      <c r="EO305" s="861">
        <v>95.062426000000002</v>
      </c>
      <c r="EP305" s="861">
        <v>90.505763999999999</v>
      </c>
      <c r="EQ305" s="861">
        <v>-4.5845140000000004</v>
      </c>
      <c r="ER305" s="861">
        <v>1363.6255630000001</v>
      </c>
      <c r="ES305" s="861">
        <v>3280.0861639999998</v>
      </c>
      <c r="ET305" s="861">
        <v>3083.710822</v>
      </c>
      <c r="EU305" s="861"/>
      <c r="EV305" s="861"/>
      <c r="EW305" s="861"/>
      <c r="EX305" s="861"/>
      <c r="EY305" s="861"/>
      <c r="EZ305" s="861"/>
      <c r="FA305" s="861"/>
      <c r="FB305" s="861"/>
      <c r="FC305" s="861"/>
      <c r="FD305" s="861"/>
    </row>
    <row r="306" spans="1:160" x14ac:dyDescent="0.25">
      <c r="A306" s="837">
        <v>46141</v>
      </c>
      <c r="B306" s="836">
        <v>0.58259259259259266</v>
      </c>
      <c r="C306" s="861">
        <v>16800</v>
      </c>
      <c r="D306" s="861">
        <v>0</v>
      </c>
      <c r="E306" s="861">
        <v>0</v>
      </c>
      <c r="F306" s="861">
        <v>74.711188000000007</v>
      </c>
      <c r="G306" s="861">
        <v>71.061010999999993</v>
      </c>
      <c r="H306" s="861">
        <v>64.416881000000004</v>
      </c>
      <c r="I306" s="861">
        <v>73.467461</v>
      </c>
      <c r="J306" s="861">
        <v>70.583776999999998</v>
      </c>
      <c r="K306" s="861">
        <v>71.063022000000004</v>
      </c>
      <c r="L306" s="861">
        <v>73.795186999999999</v>
      </c>
      <c r="M306" s="861">
        <v>74.419307000000003</v>
      </c>
      <c r="N306" s="861">
        <v>-3.380296</v>
      </c>
      <c r="O306" s="861">
        <v>-5.7459369999999996</v>
      </c>
      <c r="P306" s="861">
        <v>-6.7728099999999998</v>
      </c>
      <c r="Q306" s="861">
        <v>-1.9176489999999999</v>
      </c>
      <c r="R306" s="861">
        <v>-3.3502179999999999</v>
      </c>
      <c r="S306" s="861">
        <v>-4.2671960000000002</v>
      </c>
      <c r="T306" s="861">
        <v>81.990938999999997</v>
      </c>
      <c r="U306" s="861">
        <v>72.599581999999998</v>
      </c>
      <c r="V306" s="861">
        <v>93.886606</v>
      </c>
      <c r="W306" s="861">
        <v>92.969030000000004</v>
      </c>
      <c r="X306" s="861">
        <v>-1.5538719999999999</v>
      </c>
      <c r="Y306" s="861">
        <v>-2.4164599999999998</v>
      </c>
      <c r="Z306" s="861">
        <v>-7.5031429999999997</v>
      </c>
      <c r="AA306" s="861">
        <v>-7.0339850000000004</v>
      </c>
      <c r="AB306" s="861">
        <v>-6.919378</v>
      </c>
      <c r="AC306" s="861">
        <v>-9.4369890000000005</v>
      </c>
      <c r="AD306" s="861">
        <v>-11.649666</v>
      </c>
      <c r="AE306" s="861">
        <v>103.947744</v>
      </c>
      <c r="AF306" s="861">
        <v>96.943963999999994</v>
      </c>
      <c r="AG306" s="861">
        <v>88.366449000000003</v>
      </c>
      <c r="AH306" s="861">
        <v>107.843411</v>
      </c>
      <c r="AI306" s="861">
        <v>89.953630000000004</v>
      </c>
      <c r="AJ306" s="861">
        <v>73.054373999999996</v>
      </c>
      <c r="AK306" s="861">
        <v>-5.5184550000000003</v>
      </c>
      <c r="AL306" s="861">
        <v>-6.8619120000000002</v>
      </c>
      <c r="AM306" s="861">
        <v>-4.5540279999999997</v>
      </c>
      <c r="AN306" s="861">
        <v>93.098179000000002</v>
      </c>
      <c r="AO306" s="861">
        <v>92.343098999999995</v>
      </c>
      <c r="AP306" s="861">
        <v>90.821920000000006</v>
      </c>
      <c r="AQ306" s="861">
        <v>88.704617999999996</v>
      </c>
      <c r="AR306" s="861">
        <v>72.477530000000002</v>
      </c>
      <c r="AS306" s="861">
        <v>64.074089000000001</v>
      </c>
      <c r="AT306" s="861">
        <v>77.592089000000001</v>
      </c>
      <c r="AU306" s="861">
        <v>75.272773000000001</v>
      </c>
      <c r="AV306" s="861">
        <v>73.396260999999996</v>
      </c>
      <c r="AW306" s="861">
        <v>73.034306000000001</v>
      </c>
      <c r="AX306" s="861">
        <v>89.255320999999995</v>
      </c>
      <c r="AY306" s="861">
        <v>86.914694999999995</v>
      </c>
      <c r="AZ306" s="861">
        <v>-2.8064119999999999</v>
      </c>
      <c r="BA306" s="861">
        <v>-3.198645</v>
      </c>
      <c r="BB306" s="861">
        <v>-11.23508</v>
      </c>
      <c r="BC306" s="861">
        <v>-9.7274709999999995</v>
      </c>
      <c r="BD306" s="861">
        <v>-11.042319000000001</v>
      </c>
      <c r="BE306" s="861">
        <v>-3.4844979999999999</v>
      </c>
      <c r="BF306" s="861">
        <v>17.688794999999999</v>
      </c>
      <c r="BG306" s="861">
        <v>133.25375399999999</v>
      </c>
      <c r="BH306" s="861">
        <v>105.610139</v>
      </c>
      <c r="BI306" s="861">
        <v>53.516795999999999</v>
      </c>
      <c r="BJ306" s="861">
        <v>126.50982</v>
      </c>
      <c r="BK306" s="861">
        <v>86.496125000000006</v>
      </c>
      <c r="BL306" s="861">
        <v>76.650954999999996</v>
      </c>
      <c r="BM306" s="861">
        <v>-16.644338000000001</v>
      </c>
      <c r="BN306" s="861">
        <v>-9.8646910000000005</v>
      </c>
      <c r="BO306" s="861">
        <v>-14.521266000000001</v>
      </c>
      <c r="BP306" s="861">
        <v>-9.6639040000000005</v>
      </c>
      <c r="BQ306" s="861">
        <v>86.867874</v>
      </c>
      <c r="BR306" s="861">
        <v>87.758915999999999</v>
      </c>
      <c r="BS306" s="861">
        <v>85.116243999999995</v>
      </c>
      <c r="BT306" s="861">
        <v>60.618473999999999</v>
      </c>
      <c r="BU306" s="861">
        <v>64.653960999999995</v>
      </c>
      <c r="BV306" s="861">
        <v>62.121662000000001</v>
      </c>
      <c r="BW306" s="861">
        <v>65.190014000000005</v>
      </c>
      <c r="BX306" s="861">
        <v>-11.903871000000001</v>
      </c>
      <c r="BY306" s="861">
        <v>-12.517042</v>
      </c>
      <c r="BZ306" s="861">
        <v>-12.150510000000001</v>
      </c>
      <c r="CA306" s="861">
        <v>-15.997211</v>
      </c>
      <c r="CB306" s="861">
        <v>-4.7158930000000003</v>
      </c>
      <c r="CC306" s="861">
        <v>-0.65542500000000004</v>
      </c>
      <c r="CD306" s="861">
        <v>-4.8858430000000004</v>
      </c>
      <c r="CE306" s="861">
        <v>0.93501100000000004</v>
      </c>
      <c r="CF306" s="861">
        <v>-7.2449779999999997</v>
      </c>
      <c r="CG306" s="861">
        <v>1.363434</v>
      </c>
      <c r="CH306" s="861">
        <v>-7.8292349999999997</v>
      </c>
      <c r="CI306" s="861">
        <v>-2.2640889999999998</v>
      </c>
      <c r="CJ306" s="861">
        <v>-4.9658740000000003</v>
      </c>
      <c r="CK306" s="861">
        <v>-1.0704180000000001</v>
      </c>
      <c r="CL306" s="861">
        <v>-5.2933250000000003</v>
      </c>
      <c r="CM306" s="861">
        <v>1.210853</v>
      </c>
      <c r="CN306" s="861">
        <v>-7.1375149999999996</v>
      </c>
      <c r="CO306" s="861">
        <v>-1.5829839999999999</v>
      </c>
      <c r="CP306" s="861">
        <v>-7.599348</v>
      </c>
      <c r="CQ306" s="861">
        <v>-4.1508349999999998</v>
      </c>
      <c r="CR306" s="861">
        <v>-4.8585079999999996</v>
      </c>
      <c r="CS306" s="861">
        <v>-2.2211500000000002</v>
      </c>
      <c r="CT306" s="861">
        <v>-4.9223090000000003</v>
      </c>
      <c r="CU306" s="861">
        <v>-2.7183600000000001</v>
      </c>
      <c r="CV306" s="861">
        <v>-7.8537569999999999</v>
      </c>
      <c r="CW306" s="861">
        <v>-2.6877390000000001</v>
      </c>
      <c r="CX306" s="861">
        <v>-7.7654730000000001</v>
      </c>
      <c r="CY306" s="861">
        <v>-3.3915839999999999</v>
      </c>
      <c r="CZ306" s="861">
        <v>-4.6598879999999996</v>
      </c>
      <c r="DA306" s="861">
        <v>-2.174045</v>
      </c>
      <c r="DB306" s="861">
        <v>-5.2791990000000002</v>
      </c>
      <c r="DC306" s="861">
        <v>-2.0864340000000001</v>
      </c>
      <c r="DD306" s="861">
        <v>-7.633121</v>
      </c>
      <c r="DE306" s="861">
        <v>-4.6905840000000003</v>
      </c>
      <c r="DF306" s="861">
        <v>-7.9301089999999999</v>
      </c>
      <c r="DG306" s="861">
        <v>-4.3118780000000001</v>
      </c>
      <c r="DH306" s="861">
        <v>-4.5198239999999998</v>
      </c>
      <c r="DI306" s="861">
        <v>-2.888881</v>
      </c>
      <c r="DJ306" s="861">
        <v>-4.9146140000000003</v>
      </c>
      <c r="DK306" s="861">
        <v>-3.5933039999999998</v>
      </c>
      <c r="DL306" s="861">
        <v>-7.711576</v>
      </c>
      <c r="DM306" s="861">
        <v>-5.9898150000000001</v>
      </c>
      <c r="DN306" s="861">
        <v>-8.0227350000000008</v>
      </c>
      <c r="DO306" s="861">
        <v>-5.316878</v>
      </c>
      <c r="DP306" s="861">
        <v>-4.9899290000000001</v>
      </c>
      <c r="DQ306" s="861">
        <v>-3.5384829999999998</v>
      </c>
      <c r="DR306" s="861">
        <v>-5.4656169999999999</v>
      </c>
      <c r="DS306" s="861">
        <v>-4.5711180000000002</v>
      </c>
      <c r="DT306" s="861">
        <v>-7.3581580000000004</v>
      </c>
      <c r="DU306" s="861">
        <v>-6.8947120000000002</v>
      </c>
      <c r="DV306" s="861">
        <v>-8.2056819999999995</v>
      </c>
      <c r="DW306" s="861">
        <v>-4.6650010000000002</v>
      </c>
      <c r="DX306" s="861">
        <v>13.525585</v>
      </c>
      <c r="DY306" s="861">
        <v>10.205645000000001</v>
      </c>
      <c r="DZ306" s="861">
        <v>162.08735100000001</v>
      </c>
      <c r="EA306" s="861">
        <v>152.025442</v>
      </c>
      <c r="EB306" s="861">
        <v>119.94</v>
      </c>
      <c r="EC306" s="861">
        <v>3.2519999999999998</v>
      </c>
      <c r="ED306" s="861">
        <v>132.6</v>
      </c>
      <c r="EE306" s="861">
        <v>120.58</v>
      </c>
      <c r="EF306" s="861">
        <v>5.5419999999999998</v>
      </c>
      <c r="EG306" s="861">
        <v>656.4</v>
      </c>
      <c r="EH306" s="861">
        <v>120.56</v>
      </c>
      <c r="EI306" s="861">
        <v>5.2320000000000002</v>
      </c>
      <c r="EJ306" s="861">
        <v>619.70000000000005</v>
      </c>
      <c r="EK306" s="861">
        <v>11.010695999999999</v>
      </c>
      <c r="EL306" s="861">
        <v>6.929411</v>
      </c>
      <c r="EM306" s="861">
        <v>-15.564724</v>
      </c>
      <c r="EN306" s="861">
        <v>-21.450676999999999</v>
      </c>
      <c r="EO306" s="861">
        <v>94.947941999999998</v>
      </c>
      <c r="EP306" s="861">
        <v>90.549798999999993</v>
      </c>
      <c r="EQ306" s="861">
        <v>-4.5774359999999996</v>
      </c>
      <c r="ER306" s="861">
        <v>1369.814341</v>
      </c>
      <c r="ES306" s="861">
        <v>3291.06151</v>
      </c>
      <c r="ET306" s="861">
        <v>3094.0150899999999</v>
      </c>
      <c r="EU306" s="861"/>
      <c r="EV306" s="861"/>
      <c r="EW306" s="861"/>
      <c r="EX306" s="861"/>
      <c r="EY306" s="861"/>
      <c r="EZ306" s="861"/>
      <c r="FA306" s="861"/>
      <c r="FB306" s="861"/>
      <c r="FC306" s="861"/>
      <c r="FD306" s="861"/>
    </row>
    <row r="307" spans="1:160" x14ac:dyDescent="0.25">
      <c r="A307" s="837">
        <v>46141</v>
      </c>
      <c r="B307" s="836">
        <v>0.58328703703703699</v>
      </c>
      <c r="C307" s="861">
        <v>16860</v>
      </c>
      <c r="D307" s="861">
        <v>0</v>
      </c>
      <c r="E307" s="861">
        <v>0</v>
      </c>
      <c r="F307" s="861">
        <v>74.716365999999994</v>
      </c>
      <c r="G307" s="861">
        <v>71.011465999999999</v>
      </c>
      <c r="H307" s="861">
        <v>64.488844999999998</v>
      </c>
      <c r="I307" s="861">
        <v>73.444698000000002</v>
      </c>
      <c r="J307" s="861">
        <v>70.651375000000002</v>
      </c>
      <c r="K307" s="861">
        <v>71.050379000000007</v>
      </c>
      <c r="L307" s="861">
        <v>73.830005</v>
      </c>
      <c r="M307" s="861">
        <v>74.421553000000003</v>
      </c>
      <c r="N307" s="861">
        <v>-0.97791499999999998</v>
      </c>
      <c r="O307" s="861">
        <v>-2.8899520000000001</v>
      </c>
      <c r="P307" s="861">
        <v>-3.8620459999999999</v>
      </c>
      <c r="Q307" s="861">
        <v>0.93875799999999998</v>
      </c>
      <c r="R307" s="861">
        <v>1.4170229999999999</v>
      </c>
      <c r="S307" s="861">
        <v>0.527088</v>
      </c>
      <c r="T307" s="861">
        <v>83.685717999999994</v>
      </c>
      <c r="U307" s="861">
        <v>72.773691999999997</v>
      </c>
      <c r="V307" s="861">
        <v>97.864742000000007</v>
      </c>
      <c r="W307" s="861">
        <v>97.051365000000004</v>
      </c>
      <c r="X307" s="861">
        <v>3.2014619999999998</v>
      </c>
      <c r="Y307" s="861">
        <v>3.3781020000000002</v>
      </c>
      <c r="Z307" s="861">
        <v>-0.208287</v>
      </c>
      <c r="AA307" s="861">
        <v>0.210313</v>
      </c>
      <c r="AB307" s="861">
        <v>0.33446900000000002</v>
      </c>
      <c r="AC307" s="861">
        <v>-2.2734329999999998</v>
      </c>
      <c r="AD307" s="861">
        <v>3.1702319999999999</v>
      </c>
      <c r="AE307" s="861">
        <v>111.485941</v>
      </c>
      <c r="AF307" s="861">
        <v>97.503045</v>
      </c>
      <c r="AG307" s="861">
        <v>89.23021</v>
      </c>
      <c r="AH307" s="861">
        <v>113.57402500000001</v>
      </c>
      <c r="AI307" s="861">
        <v>92.644846000000001</v>
      </c>
      <c r="AJ307" s="861">
        <v>77.809700000000007</v>
      </c>
      <c r="AK307" s="861">
        <v>1.117834</v>
      </c>
      <c r="AL307" s="861">
        <v>3.6561999999999997E-2</v>
      </c>
      <c r="AM307" s="861">
        <v>1.9934620000000001</v>
      </c>
      <c r="AN307" s="861">
        <v>95.513582999999997</v>
      </c>
      <c r="AO307" s="861">
        <v>96.404589999999999</v>
      </c>
      <c r="AP307" s="861">
        <v>92.765114999999994</v>
      </c>
      <c r="AQ307" s="861">
        <v>89.675899999999999</v>
      </c>
      <c r="AR307" s="861">
        <v>72.521043000000006</v>
      </c>
      <c r="AS307" s="861">
        <v>64.105628999999993</v>
      </c>
      <c r="AT307" s="861">
        <v>77.686515</v>
      </c>
      <c r="AU307" s="861">
        <v>75.391943999999995</v>
      </c>
      <c r="AV307" s="861">
        <v>73.823684999999998</v>
      </c>
      <c r="AW307" s="861">
        <v>73.383247999999995</v>
      </c>
      <c r="AX307" s="861">
        <v>93.100177000000002</v>
      </c>
      <c r="AY307" s="861">
        <v>90.447496000000001</v>
      </c>
      <c r="AZ307" s="861">
        <v>2.5371730000000001</v>
      </c>
      <c r="BA307" s="861">
        <v>1.4768269999999999</v>
      </c>
      <c r="BB307" s="861">
        <v>-3.4792320000000001</v>
      </c>
      <c r="BC307" s="861">
        <v>-2.4033639999999998</v>
      </c>
      <c r="BD307" s="861">
        <v>-3.3919069999999998</v>
      </c>
      <c r="BE307" s="861">
        <v>5.2709219999999997</v>
      </c>
      <c r="BF307" s="861">
        <v>26.059835</v>
      </c>
      <c r="BG307" s="861">
        <v>135.30450999999999</v>
      </c>
      <c r="BH307" s="861">
        <v>106.63171699999999</v>
      </c>
      <c r="BI307" s="861">
        <v>55.774248999999998</v>
      </c>
      <c r="BJ307" s="861">
        <v>129.869563</v>
      </c>
      <c r="BK307" s="861">
        <v>89.546270000000007</v>
      </c>
      <c r="BL307" s="861">
        <v>80.679786000000007</v>
      </c>
      <c r="BM307" s="861">
        <v>-9.6991890000000005</v>
      </c>
      <c r="BN307" s="861">
        <v>-2.8482249999999998</v>
      </c>
      <c r="BO307" s="861">
        <v>-1.1357649999999999</v>
      </c>
      <c r="BP307" s="861">
        <v>-2.7104110000000001</v>
      </c>
      <c r="BQ307" s="861">
        <v>90.470335000000006</v>
      </c>
      <c r="BR307" s="861">
        <v>88.153816000000006</v>
      </c>
      <c r="BS307" s="861">
        <v>85.823989999999995</v>
      </c>
      <c r="BT307" s="861">
        <v>60.645567</v>
      </c>
      <c r="BU307" s="861">
        <v>64.596937999999994</v>
      </c>
      <c r="BV307" s="861">
        <v>62.084197000000003</v>
      </c>
      <c r="BW307" s="861">
        <v>65.206958999999998</v>
      </c>
      <c r="BX307" s="861">
        <v>1.668239</v>
      </c>
      <c r="BY307" s="861">
        <v>-5.3282069999999999</v>
      </c>
      <c r="BZ307" s="861">
        <v>-0.94194800000000001</v>
      </c>
      <c r="CA307" s="861">
        <v>-5.4621579999999996</v>
      </c>
      <c r="CB307" s="861">
        <v>-4.731941</v>
      </c>
      <c r="CC307" s="861">
        <v>-0.52610400000000002</v>
      </c>
      <c r="CD307" s="861">
        <v>-4.8985799999999999</v>
      </c>
      <c r="CE307" s="861">
        <v>1.0515620000000001</v>
      </c>
      <c r="CF307" s="861">
        <v>-7.2736559999999999</v>
      </c>
      <c r="CG307" s="861">
        <v>1.4374899999999999</v>
      </c>
      <c r="CH307" s="861">
        <v>-7.8528450000000003</v>
      </c>
      <c r="CI307" s="861">
        <v>-2.2068210000000001</v>
      </c>
      <c r="CJ307" s="861">
        <v>-4.9572510000000003</v>
      </c>
      <c r="CK307" s="861">
        <v>-1.026157</v>
      </c>
      <c r="CL307" s="861">
        <v>-5.2990830000000004</v>
      </c>
      <c r="CM307" s="861">
        <v>1.2452749999999999</v>
      </c>
      <c r="CN307" s="861">
        <v>-7.1437619999999997</v>
      </c>
      <c r="CO307" s="861">
        <v>-1.5150760000000001</v>
      </c>
      <c r="CP307" s="861">
        <v>-7.608117</v>
      </c>
      <c r="CQ307" s="861">
        <v>-4.0953869999999997</v>
      </c>
      <c r="CR307" s="861">
        <v>-4.8597900000000003</v>
      </c>
      <c r="CS307" s="861">
        <v>-2.177921</v>
      </c>
      <c r="CT307" s="861">
        <v>-4.9295530000000003</v>
      </c>
      <c r="CU307" s="861">
        <v>-2.659697</v>
      </c>
      <c r="CV307" s="861">
        <v>-7.864776</v>
      </c>
      <c r="CW307" s="861">
        <v>-2.6392850000000001</v>
      </c>
      <c r="CX307" s="861">
        <v>-7.7438479999999998</v>
      </c>
      <c r="CY307" s="861">
        <v>-3.3761450000000002</v>
      </c>
      <c r="CZ307" s="861">
        <v>-4.6271990000000001</v>
      </c>
      <c r="DA307" s="861">
        <v>-2.1588590000000001</v>
      </c>
      <c r="DB307" s="861">
        <v>-5.2760509999999998</v>
      </c>
      <c r="DC307" s="861">
        <v>-2.0772759999999999</v>
      </c>
      <c r="DD307" s="861">
        <v>-7.5970870000000001</v>
      </c>
      <c r="DE307" s="861">
        <v>-4.6868280000000002</v>
      </c>
      <c r="DF307" s="861">
        <v>-7.9189189999999998</v>
      </c>
      <c r="DG307" s="861">
        <v>-4.2909839999999999</v>
      </c>
      <c r="DH307" s="861">
        <v>-4.491479</v>
      </c>
      <c r="DI307" s="861">
        <v>-2.878101</v>
      </c>
      <c r="DJ307" s="861">
        <v>-4.8712119999999999</v>
      </c>
      <c r="DK307" s="861">
        <v>-3.6089950000000002</v>
      </c>
      <c r="DL307" s="861">
        <v>-7.7018329999999997</v>
      </c>
      <c r="DM307" s="861">
        <v>-5.9731030000000001</v>
      </c>
      <c r="DN307" s="861">
        <v>-7.9834740000000002</v>
      </c>
      <c r="DO307" s="861">
        <v>-5.3285619999999998</v>
      </c>
      <c r="DP307" s="861">
        <v>-4.9713409999999998</v>
      </c>
      <c r="DQ307" s="861">
        <v>-3.5328020000000002</v>
      </c>
      <c r="DR307" s="861">
        <v>-5.4543270000000001</v>
      </c>
      <c r="DS307" s="861">
        <v>-4.5714779999999999</v>
      </c>
      <c r="DT307" s="861">
        <v>-7.3568319999999998</v>
      </c>
      <c r="DU307" s="861">
        <v>-6.9148699999999996</v>
      </c>
      <c r="DV307" s="861">
        <v>-8.1835310000000003</v>
      </c>
      <c r="DW307" s="861">
        <v>-4.6676390000000003</v>
      </c>
      <c r="DX307" s="861">
        <v>16.846643</v>
      </c>
      <c r="DY307" s="861">
        <v>13.949890999999999</v>
      </c>
      <c r="DZ307" s="861">
        <v>172.01862199999999</v>
      </c>
      <c r="EA307" s="861">
        <v>161.124514</v>
      </c>
      <c r="EB307" s="861">
        <v>120.26</v>
      </c>
      <c r="EC307" s="861">
        <v>1.24</v>
      </c>
      <c r="ED307" s="861">
        <v>132.4</v>
      </c>
      <c r="EE307" s="861">
        <v>120.39</v>
      </c>
      <c r="EF307" s="861">
        <v>5.91</v>
      </c>
      <c r="EG307" s="861">
        <v>701.9</v>
      </c>
      <c r="EH307" s="861">
        <v>120.33</v>
      </c>
      <c r="EI307" s="861">
        <v>5.5960000000000001</v>
      </c>
      <c r="EJ307" s="861">
        <v>668.2</v>
      </c>
      <c r="EK307" s="861">
        <v>12.183118</v>
      </c>
      <c r="EL307" s="861">
        <v>13.715916</v>
      </c>
      <c r="EM307" s="861">
        <v>-10.189655999999999</v>
      </c>
      <c r="EN307" s="861">
        <v>-14.851680999999999</v>
      </c>
      <c r="EO307" s="861">
        <v>99.112617999999998</v>
      </c>
      <c r="EP307" s="861">
        <v>94.535139000000001</v>
      </c>
      <c r="EQ307" s="861">
        <v>-4.5577969999999999</v>
      </c>
      <c r="ER307" s="861">
        <v>1372.0196510000001</v>
      </c>
      <c r="ES307" s="861">
        <v>3302.9494679999998</v>
      </c>
      <c r="ET307" s="861">
        <v>3105.0436140000002</v>
      </c>
      <c r="EU307" s="861"/>
      <c r="EV307" s="861"/>
      <c r="EW307" s="861"/>
      <c r="EX307" s="861"/>
      <c r="EY307" s="861"/>
      <c r="EZ307" s="861"/>
      <c r="FA307" s="861"/>
      <c r="FB307" s="861"/>
      <c r="FC307" s="861"/>
      <c r="FD307" s="861"/>
    </row>
    <row r="308" spans="1:160" x14ac:dyDescent="0.25">
      <c r="A308" s="837">
        <v>46141</v>
      </c>
      <c r="B308" s="836">
        <v>0.58398148148148155</v>
      </c>
      <c r="C308" s="861">
        <v>16920</v>
      </c>
      <c r="D308" s="861">
        <v>0</v>
      </c>
      <c r="E308" s="861">
        <v>0</v>
      </c>
      <c r="F308" s="861">
        <v>74.713370999999995</v>
      </c>
      <c r="G308" s="861">
        <v>70.990634</v>
      </c>
      <c r="H308" s="861">
        <v>64.570065999999997</v>
      </c>
      <c r="I308" s="861">
        <v>73.460796999999999</v>
      </c>
      <c r="J308" s="861">
        <v>70.673895000000002</v>
      </c>
      <c r="K308" s="861">
        <v>71.058885000000004</v>
      </c>
      <c r="L308" s="861">
        <v>73.848629000000003</v>
      </c>
      <c r="M308" s="861">
        <v>74.478628</v>
      </c>
      <c r="N308" s="861">
        <v>-1.4060619999999999</v>
      </c>
      <c r="O308" s="861">
        <v>-3.4275869999999999</v>
      </c>
      <c r="P308" s="861">
        <v>-4.5107559999999998</v>
      </c>
      <c r="Q308" s="861">
        <v>-0.55140400000000001</v>
      </c>
      <c r="R308" s="861">
        <v>-1.4018949999999999</v>
      </c>
      <c r="S308" s="861">
        <v>-2.8370299999999999</v>
      </c>
      <c r="T308" s="861">
        <v>83.008195999999998</v>
      </c>
      <c r="U308" s="861">
        <v>72.664143999999993</v>
      </c>
      <c r="V308" s="861">
        <v>96.360906</v>
      </c>
      <c r="W308" s="861">
        <v>95.515207000000004</v>
      </c>
      <c r="X308" s="861">
        <v>1.036934</v>
      </c>
      <c r="Y308" s="861">
        <v>0.55008199999999996</v>
      </c>
      <c r="Z308" s="861">
        <v>-3.5511520000000001</v>
      </c>
      <c r="AA308" s="861">
        <v>-3.20235</v>
      </c>
      <c r="AB308" s="861">
        <v>-3.0777510000000001</v>
      </c>
      <c r="AC308" s="861">
        <v>-5.7041909999999998</v>
      </c>
      <c r="AD308" s="861">
        <v>-8.3662209999999995</v>
      </c>
      <c r="AE308" s="861">
        <v>110.958333</v>
      </c>
      <c r="AF308" s="861">
        <v>98.446555000000004</v>
      </c>
      <c r="AG308" s="861">
        <v>90.589670999999996</v>
      </c>
      <c r="AH308" s="861">
        <v>116.326961</v>
      </c>
      <c r="AI308" s="861">
        <v>92.195573999999993</v>
      </c>
      <c r="AJ308" s="861">
        <v>76.192212999999995</v>
      </c>
      <c r="AK308" s="861">
        <v>-1.2532140000000001</v>
      </c>
      <c r="AL308" s="861">
        <v>-3.0276399999999999</v>
      </c>
      <c r="AM308" s="861">
        <v>-1.3563730000000001</v>
      </c>
      <c r="AN308" s="861">
        <v>95.827982000000006</v>
      </c>
      <c r="AO308" s="861">
        <v>94.728099999999998</v>
      </c>
      <c r="AP308" s="861">
        <v>93.701862000000006</v>
      </c>
      <c r="AQ308" s="861">
        <v>90.153699000000003</v>
      </c>
      <c r="AR308" s="861">
        <v>72.471714000000006</v>
      </c>
      <c r="AS308" s="861">
        <v>64.122129999999999</v>
      </c>
      <c r="AT308" s="861">
        <v>77.777834999999996</v>
      </c>
      <c r="AU308" s="861">
        <v>75.537544999999994</v>
      </c>
      <c r="AV308" s="861">
        <v>73.752994999999999</v>
      </c>
      <c r="AW308" s="861">
        <v>72.976004000000003</v>
      </c>
      <c r="AX308" s="861">
        <v>90.613010000000003</v>
      </c>
      <c r="AY308" s="861">
        <v>88.27561</v>
      </c>
      <c r="AZ308" s="861">
        <v>-3.7518000000000003E-2</v>
      </c>
      <c r="BA308" s="861">
        <v>-0.54228100000000001</v>
      </c>
      <c r="BB308" s="861">
        <v>-7.301641</v>
      </c>
      <c r="BC308" s="861">
        <v>-5.8275759999999996</v>
      </c>
      <c r="BD308" s="861">
        <v>-6.8232929999999996</v>
      </c>
      <c r="BE308" s="861">
        <v>2.4146719999999999</v>
      </c>
      <c r="BF308" s="861">
        <v>26.693024000000001</v>
      </c>
      <c r="BG308" s="861">
        <v>136.47435999999999</v>
      </c>
      <c r="BH308" s="861">
        <v>106.92738799999999</v>
      </c>
      <c r="BI308" s="861">
        <v>54.823197</v>
      </c>
      <c r="BJ308" s="861">
        <v>129.57737</v>
      </c>
      <c r="BK308" s="861">
        <v>88.072107000000003</v>
      </c>
      <c r="BL308" s="861">
        <v>78.992439000000005</v>
      </c>
      <c r="BM308" s="861">
        <v>-12.958429000000001</v>
      </c>
      <c r="BN308" s="861">
        <v>-5.8815030000000004</v>
      </c>
      <c r="BO308" s="861">
        <v>-8.4647520000000007</v>
      </c>
      <c r="BP308" s="861">
        <v>-5.351572</v>
      </c>
      <c r="BQ308" s="861">
        <v>88.346843000000007</v>
      </c>
      <c r="BR308" s="861">
        <v>88.408499000000006</v>
      </c>
      <c r="BS308" s="861">
        <v>86.092281999999997</v>
      </c>
      <c r="BT308" s="861">
        <v>60.513776999999997</v>
      </c>
      <c r="BU308" s="861">
        <v>64.443540999999996</v>
      </c>
      <c r="BV308" s="861">
        <v>62.123798000000001</v>
      </c>
      <c r="BW308" s="861">
        <v>65.214789999999994</v>
      </c>
      <c r="BX308" s="861">
        <v>-8.3474819999999994</v>
      </c>
      <c r="BY308" s="861">
        <v>-9.1737169999999999</v>
      </c>
      <c r="BZ308" s="861">
        <v>-7.0459490000000002</v>
      </c>
      <c r="CA308" s="861">
        <v>-11.16578</v>
      </c>
      <c r="CB308" s="861">
        <v>-4.6903930000000003</v>
      </c>
      <c r="CC308" s="861">
        <v>-0.49874200000000002</v>
      </c>
      <c r="CD308" s="861">
        <v>-4.8747559999999996</v>
      </c>
      <c r="CE308" s="861">
        <v>1.017045</v>
      </c>
      <c r="CF308" s="861">
        <v>-7.2077499999999999</v>
      </c>
      <c r="CG308" s="861">
        <v>1.4536469999999999</v>
      </c>
      <c r="CH308" s="861">
        <v>-7.7989319999999998</v>
      </c>
      <c r="CI308" s="861">
        <v>-2.1626539999999999</v>
      </c>
      <c r="CJ308" s="861">
        <v>-4.9454840000000004</v>
      </c>
      <c r="CK308" s="861">
        <v>-1.012194</v>
      </c>
      <c r="CL308" s="861">
        <v>-5.2859579999999999</v>
      </c>
      <c r="CM308" s="861">
        <v>1.2421279999999999</v>
      </c>
      <c r="CN308" s="861">
        <v>-7.082541</v>
      </c>
      <c r="CO308" s="861">
        <v>-1.503476</v>
      </c>
      <c r="CP308" s="861">
        <v>-7.5733860000000002</v>
      </c>
      <c r="CQ308" s="861">
        <v>-4.0622410000000002</v>
      </c>
      <c r="CR308" s="861">
        <v>-4.8182260000000001</v>
      </c>
      <c r="CS308" s="861">
        <v>-2.184742</v>
      </c>
      <c r="CT308" s="861">
        <v>-4.9223520000000001</v>
      </c>
      <c r="CU308" s="861">
        <v>-2.6627290000000001</v>
      </c>
      <c r="CV308" s="861">
        <v>-7.8191899999999999</v>
      </c>
      <c r="CW308" s="861">
        <v>-2.6242230000000002</v>
      </c>
      <c r="CX308" s="861">
        <v>-7.7803620000000002</v>
      </c>
      <c r="CY308" s="861">
        <v>-3.3520310000000002</v>
      </c>
      <c r="CZ308" s="861">
        <v>-4.6304939999999997</v>
      </c>
      <c r="DA308" s="861">
        <v>-2.1683629999999998</v>
      </c>
      <c r="DB308" s="861">
        <v>-5.2725580000000001</v>
      </c>
      <c r="DC308" s="861">
        <v>-2.0668470000000001</v>
      </c>
      <c r="DD308" s="861">
        <v>-7.5685950000000002</v>
      </c>
      <c r="DE308" s="861">
        <v>-4.6840630000000001</v>
      </c>
      <c r="DF308" s="861">
        <v>-7.9137240000000002</v>
      </c>
      <c r="DG308" s="861">
        <v>-4.2816330000000002</v>
      </c>
      <c r="DH308" s="861">
        <v>-4.4914300000000003</v>
      </c>
      <c r="DI308" s="861">
        <v>-2.8797350000000002</v>
      </c>
      <c r="DJ308" s="861">
        <v>-4.8756440000000003</v>
      </c>
      <c r="DK308" s="861">
        <v>-3.584613</v>
      </c>
      <c r="DL308" s="861">
        <v>-7.6947979999999996</v>
      </c>
      <c r="DM308" s="861">
        <v>-5.9413720000000003</v>
      </c>
      <c r="DN308" s="861">
        <v>-7.9782780000000004</v>
      </c>
      <c r="DO308" s="861">
        <v>-5.2907780000000004</v>
      </c>
      <c r="DP308" s="861">
        <v>-4.9773440000000004</v>
      </c>
      <c r="DQ308" s="861">
        <v>-3.518643</v>
      </c>
      <c r="DR308" s="861">
        <v>-5.4615590000000003</v>
      </c>
      <c r="DS308" s="861">
        <v>-4.5619480000000001</v>
      </c>
      <c r="DT308" s="861">
        <v>-7.3469980000000001</v>
      </c>
      <c r="DU308" s="861">
        <v>-6.8886960000000004</v>
      </c>
      <c r="DV308" s="861">
        <v>-8.1661680000000008</v>
      </c>
      <c r="DW308" s="861">
        <v>-4.6685210000000001</v>
      </c>
      <c r="DX308" s="861">
        <v>15.161861</v>
      </c>
      <c r="DY308" s="861">
        <v>11.948896</v>
      </c>
      <c r="DZ308" s="861">
        <v>167.79224600000001</v>
      </c>
      <c r="EA308" s="861">
        <v>154.63865999999999</v>
      </c>
      <c r="EB308" s="861">
        <v>119.69</v>
      </c>
      <c r="EC308" s="861">
        <v>3.2490000000000001</v>
      </c>
      <c r="ED308" s="861">
        <v>383.1</v>
      </c>
      <c r="EE308" s="861">
        <v>119.77</v>
      </c>
      <c r="EF308" s="861">
        <v>5.7560000000000002</v>
      </c>
      <c r="EG308" s="861">
        <v>677.8</v>
      </c>
      <c r="EH308" s="861">
        <v>119.82</v>
      </c>
      <c r="EI308" s="861">
        <v>5.3849999999999998</v>
      </c>
      <c r="EJ308" s="861">
        <v>637</v>
      </c>
      <c r="EK308" s="861">
        <v>11.502506</v>
      </c>
      <c r="EL308" s="861">
        <v>9.8243960000000001</v>
      </c>
      <c r="EM308" s="861">
        <v>-12.858879</v>
      </c>
      <c r="EN308" s="861">
        <v>-18.289148000000001</v>
      </c>
      <c r="EO308" s="861">
        <v>97.360622000000006</v>
      </c>
      <c r="EP308" s="861">
        <v>91.710362000000003</v>
      </c>
      <c r="EQ308" s="861">
        <v>-4.5429659999999998</v>
      </c>
      <c r="ER308" s="861">
        <v>1376.523385</v>
      </c>
      <c r="ES308" s="861">
        <v>3314.4879780000001</v>
      </c>
      <c r="ET308" s="861">
        <v>3115.8638259999998</v>
      </c>
      <c r="EU308" s="861"/>
      <c r="EV308" s="861"/>
      <c r="EW308" s="861"/>
      <c r="EX308" s="861"/>
      <c r="EY308" s="861"/>
      <c r="EZ308" s="861"/>
      <c r="FA308" s="861"/>
      <c r="FB308" s="861"/>
      <c r="FC308" s="861"/>
      <c r="FD308" s="861"/>
    </row>
    <row r="309" spans="1:160" x14ac:dyDescent="0.25">
      <c r="A309" s="837">
        <v>46141</v>
      </c>
      <c r="B309" s="836">
        <v>0.58467592592592588</v>
      </c>
      <c r="C309" s="861">
        <v>16980</v>
      </c>
      <c r="D309" s="861">
        <v>0</v>
      </c>
      <c r="E309" s="861">
        <v>0</v>
      </c>
      <c r="F309" s="861">
        <v>74.694920999999994</v>
      </c>
      <c r="G309" s="861">
        <v>71.004356999999999</v>
      </c>
      <c r="H309" s="861">
        <v>64.456446</v>
      </c>
      <c r="I309" s="861">
        <v>73.456754000000004</v>
      </c>
      <c r="J309" s="861">
        <v>70.667715999999999</v>
      </c>
      <c r="K309" s="861">
        <v>71.073502000000005</v>
      </c>
      <c r="L309" s="861">
        <v>73.826826999999994</v>
      </c>
      <c r="M309" s="861">
        <v>74.507138999999995</v>
      </c>
      <c r="N309" s="861">
        <v>-1.8122499999999999</v>
      </c>
      <c r="O309" s="861">
        <v>-3.939171</v>
      </c>
      <c r="P309" s="861">
        <v>-4.9873529999999997</v>
      </c>
      <c r="Q309" s="861">
        <v>-0.80558300000000005</v>
      </c>
      <c r="R309" s="861">
        <v>-1.881569</v>
      </c>
      <c r="S309" s="861">
        <v>-3.0169069999999998</v>
      </c>
      <c r="T309" s="861">
        <v>82.664981999999995</v>
      </c>
      <c r="U309" s="861">
        <v>73.231960999999998</v>
      </c>
      <c r="V309" s="861">
        <v>95.406722000000002</v>
      </c>
      <c r="W309" s="861">
        <v>94.553503000000006</v>
      </c>
      <c r="X309" s="861">
        <v>8.7833999999999995E-2</v>
      </c>
      <c r="Y309" s="861">
        <v>-0.50357200000000002</v>
      </c>
      <c r="Z309" s="861">
        <v>-5.081696</v>
      </c>
      <c r="AA309" s="861">
        <v>-4.6589910000000003</v>
      </c>
      <c r="AB309" s="861">
        <v>-4.5324450000000001</v>
      </c>
      <c r="AC309" s="861">
        <v>-7.1564719999999999</v>
      </c>
      <c r="AD309" s="861">
        <v>-9.6497499999999992</v>
      </c>
      <c r="AE309" s="861">
        <v>108.195865</v>
      </c>
      <c r="AF309" s="861">
        <v>99.222814</v>
      </c>
      <c r="AG309" s="861">
        <v>91.058633</v>
      </c>
      <c r="AH309" s="861">
        <v>112.989068</v>
      </c>
      <c r="AI309" s="861">
        <v>91.443265999999994</v>
      </c>
      <c r="AJ309" s="861">
        <v>74.852749000000003</v>
      </c>
      <c r="AK309" s="861">
        <v>-2.8207239999999998</v>
      </c>
      <c r="AL309" s="861">
        <v>-4.4191789999999997</v>
      </c>
      <c r="AM309" s="861">
        <v>-2.6705290000000002</v>
      </c>
      <c r="AN309" s="861">
        <v>95.1768</v>
      </c>
      <c r="AO309" s="861">
        <v>93.706326000000004</v>
      </c>
      <c r="AP309" s="861">
        <v>92.932142999999996</v>
      </c>
      <c r="AQ309" s="861">
        <v>90.071432000000001</v>
      </c>
      <c r="AR309" s="861">
        <v>72.475418000000005</v>
      </c>
      <c r="AS309" s="861">
        <v>64.068104000000005</v>
      </c>
      <c r="AT309" s="861">
        <v>77.781464999999997</v>
      </c>
      <c r="AU309" s="861">
        <v>75.49897</v>
      </c>
      <c r="AV309" s="861">
        <v>73.638188</v>
      </c>
      <c r="AW309" s="861">
        <v>73.047157999999996</v>
      </c>
      <c r="AX309" s="861">
        <v>90.097240999999997</v>
      </c>
      <c r="AY309" s="861">
        <v>87.677713999999995</v>
      </c>
      <c r="AZ309" s="861">
        <v>-0.96423300000000001</v>
      </c>
      <c r="BA309" s="861">
        <v>-1.3928510000000001</v>
      </c>
      <c r="BB309" s="861">
        <v>-8.6477000000000004</v>
      </c>
      <c r="BC309" s="861">
        <v>-7.078481</v>
      </c>
      <c r="BD309" s="861">
        <v>-8.217943</v>
      </c>
      <c r="BE309" s="861">
        <v>0.17042599999999999</v>
      </c>
      <c r="BF309" s="861">
        <v>21.590387</v>
      </c>
      <c r="BG309" s="861">
        <v>135.26302899999999</v>
      </c>
      <c r="BH309" s="861">
        <v>106.72730300000001</v>
      </c>
      <c r="BI309" s="861">
        <v>54.377305</v>
      </c>
      <c r="BJ309" s="861">
        <v>128.734104</v>
      </c>
      <c r="BK309" s="861">
        <v>87.485389999999995</v>
      </c>
      <c r="BL309" s="861">
        <v>78.396158999999997</v>
      </c>
      <c r="BM309" s="861">
        <v>-14.121639</v>
      </c>
      <c r="BN309" s="861">
        <v>-7.2326519999999999</v>
      </c>
      <c r="BO309" s="861">
        <v>-11.497629999999999</v>
      </c>
      <c r="BP309" s="861">
        <v>-6.6819889999999997</v>
      </c>
      <c r="BQ309" s="861">
        <v>87.752841000000004</v>
      </c>
      <c r="BR309" s="861">
        <v>88.401301000000004</v>
      </c>
      <c r="BS309" s="861">
        <v>86.015842000000006</v>
      </c>
      <c r="BT309" s="861">
        <v>60.704858000000002</v>
      </c>
      <c r="BU309" s="861">
        <v>64.346986999999999</v>
      </c>
      <c r="BV309" s="861">
        <v>62.210979000000002</v>
      </c>
      <c r="BW309" s="861">
        <v>65.279857000000007</v>
      </c>
      <c r="BX309" s="861">
        <v>-9.7911739999999998</v>
      </c>
      <c r="BY309" s="861">
        <v>-10.455368</v>
      </c>
      <c r="BZ309" s="861">
        <v>-9.1946689999999993</v>
      </c>
      <c r="CA309" s="861">
        <v>-13.288442</v>
      </c>
      <c r="CB309" s="861">
        <v>-4.6802089999999996</v>
      </c>
      <c r="CC309" s="861">
        <v>-0.50199000000000005</v>
      </c>
      <c r="CD309" s="861">
        <v>-4.849628</v>
      </c>
      <c r="CE309" s="861">
        <v>1.0742350000000001</v>
      </c>
      <c r="CF309" s="861">
        <v>-7.2122710000000003</v>
      </c>
      <c r="CG309" s="861">
        <v>1.478229</v>
      </c>
      <c r="CH309" s="861">
        <v>-7.814889</v>
      </c>
      <c r="CI309" s="861">
        <v>-2.172444</v>
      </c>
      <c r="CJ309" s="861">
        <v>-4.9436770000000001</v>
      </c>
      <c r="CK309" s="861">
        <v>-0.97333400000000003</v>
      </c>
      <c r="CL309" s="861">
        <v>-5.2468389999999996</v>
      </c>
      <c r="CM309" s="861">
        <v>1.2836190000000001</v>
      </c>
      <c r="CN309" s="861">
        <v>-7.0903309999999999</v>
      </c>
      <c r="CO309" s="861">
        <v>-1.4857290000000001</v>
      </c>
      <c r="CP309" s="861">
        <v>-7.576848</v>
      </c>
      <c r="CQ309" s="861">
        <v>-4.056851</v>
      </c>
      <c r="CR309" s="861">
        <v>-4.825863</v>
      </c>
      <c r="CS309" s="861">
        <v>-2.1566519999999998</v>
      </c>
      <c r="CT309" s="861">
        <v>-4.9048340000000001</v>
      </c>
      <c r="CU309" s="861">
        <v>-2.6489829999999999</v>
      </c>
      <c r="CV309" s="861">
        <v>-7.8076720000000002</v>
      </c>
      <c r="CW309" s="861">
        <v>-2.6225399999999999</v>
      </c>
      <c r="CX309" s="861">
        <v>-7.724621</v>
      </c>
      <c r="CY309" s="861">
        <v>-3.3505470000000002</v>
      </c>
      <c r="CZ309" s="861">
        <v>-4.5782850000000002</v>
      </c>
      <c r="DA309" s="861">
        <v>-2.128371</v>
      </c>
      <c r="DB309" s="861">
        <v>-5.2165350000000004</v>
      </c>
      <c r="DC309" s="861">
        <v>-2.0713569999999999</v>
      </c>
      <c r="DD309" s="861">
        <v>-7.5654539999999999</v>
      </c>
      <c r="DE309" s="861">
        <v>-4.673489</v>
      </c>
      <c r="DF309" s="861">
        <v>-7.8846270000000001</v>
      </c>
      <c r="DG309" s="861">
        <v>-4.2554920000000003</v>
      </c>
      <c r="DH309" s="861">
        <v>-4.4531840000000003</v>
      </c>
      <c r="DI309" s="861">
        <v>-2.8676119999999998</v>
      </c>
      <c r="DJ309" s="861">
        <v>-4.834155</v>
      </c>
      <c r="DK309" s="861">
        <v>-3.5747990000000001</v>
      </c>
      <c r="DL309" s="861">
        <v>-7.6687830000000003</v>
      </c>
      <c r="DM309" s="861">
        <v>-5.9326819999999998</v>
      </c>
      <c r="DN309" s="861">
        <v>-7.9473079999999996</v>
      </c>
      <c r="DO309" s="861">
        <v>-5.2864899999999997</v>
      </c>
      <c r="DP309" s="861">
        <v>-4.9372069999999999</v>
      </c>
      <c r="DQ309" s="861">
        <v>-3.5171920000000001</v>
      </c>
      <c r="DR309" s="861">
        <v>-5.4125769999999997</v>
      </c>
      <c r="DS309" s="861">
        <v>-4.5260629999999997</v>
      </c>
      <c r="DT309" s="861">
        <v>-7.3130519999999999</v>
      </c>
      <c r="DU309" s="861">
        <v>-6.8715869999999999</v>
      </c>
      <c r="DV309" s="861">
        <v>-8.1601630000000007</v>
      </c>
      <c r="DW309" s="861">
        <v>-4.6672019999999996</v>
      </c>
      <c r="DX309" s="861">
        <v>14.535949</v>
      </c>
      <c r="DY309" s="861">
        <v>11.50024</v>
      </c>
      <c r="DZ309" s="861">
        <v>165.73991000000001</v>
      </c>
      <c r="EA309" s="861">
        <v>153.51815400000001</v>
      </c>
      <c r="EB309" s="861">
        <v>120.56</v>
      </c>
      <c r="EC309" s="861">
        <v>1.24</v>
      </c>
      <c r="ED309" s="861">
        <v>132.69999999999999</v>
      </c>
      <c r="EE309" s="861">
        <v>120.45</v>
      </c>
      <c r="EF309" s="861">
        <v>5.673</v>
      </c>
      <c r="EG309" s="861">
        <v>671</v>
      </c>
      <c r="EH309" s="861">
        <v>120.47</v>
      </c>
      <c r="EI309" s="861">
        <v>5.335</v>
      </c>
      <c r="EJ309" s="861">
        <v>635.1</v>
      </c>
      <c r="EK309" s="861">
        <v>11.209565</v>
      </c>
      <c r="EL309" s="861">
        <v>7.589512</v>
      </c>
      <c r="EM309" s="861">
        <v>-13.880094</v>
      </c>
      <c r="EN309" s="861">
        <v>-19.087142</v>
      </c>
      <c r="EO309" s="861">
        <v>96.499109000000004</v>
      </c>
      <c r="EP309" s="861">
        <v>91.214350999999994</v>
      </c>
      <c r="EQ309" s="861">
        <v>-4.5240489999999998</v>
      </c>
      <c r="ER309" s="861">
        <v>1382.7057830000001</v>
      </c>
      <c r="ES309" s="861">
        <v>3325.724964</v>
      </c>
      <c r="ET309" s="861">
        <v>3126.4646109999999</v>
      </c>
      <c r="EU309" s="861"/>
      <c r="EV309" s="861"/>
      <c r="EW309" s="861"/>
      <c r="EX309" s="861"/>
      <c r="EY309" s="861"/>
      <c r="EZ309" s="861"/>
      <c r="FA309" s="861"/>
      <c r="FB309" s="861"/>
      <c r="FC309" s="861"/>
      <c r="FD309" s="861"/>
    </row>
    <row r="310" spans="1:160" x14ac:dyDescent="0.25">
      <c r="A310" s="837">
        <v>46141</v>
      </c>
      <c r="B310" s="836">
        <v>0.58537037037037043</v>
      </c>
      <c r="C310" s="861">
        <v>17040</v>
      </c>
      <c r="D310" s="861">
        <v>0</v>
      </c>
      <c r="E310" s="861">
        <v>0</v>
      </c>
      <c r="F310" s="861">
        <v>74.739851000000002</v>
      </c>
      <c r="G310" s="861">
        <v>71.020201</v>
      </c>
      <c r="H310" s="861">
        <v>64.483106000000006</v>
      </c>
      <c r="I310" s="861">
        <v>73.451885000000004</v>
      </c>
      <c r="J310" s="861">
        <v>70.665802999999997</v>
      </c>
      <c r="K310" s="861">
        <v>71.067346999999998</v>
      </c>
      <c r="L310" s="861">
        <v>73.818370000000002</v>
      </c>
      <c r="M310" s="861">
        <v>74.489812000000001</v>
      </c>
      <c r="N310" s="861">
        <v>-2.0840689999999999</v>
      </c>
      <c r="O310" s="861">
        <v>-4.3146760000000004</v>
      </c>
      <c r="P310" s="861">
        <v>-5.3168860000000002</v>
      </c>
      <c r="Q310" s="861">
        <v>-0.99287099999999995</v>
      </c>
      <c r="R310" s="861">
        <v>-2.068705</v>
      </c>
      <c r="S310" s="861">
        <v>-3.2011229999999999</v>
      </c>
      <c r="T310" s="861">
        <v>82.376913000000002</v>
      </c>
      <c r="U310" s="861">
        <v>72.500643999999994</v>
      </c>
      <c r="V310" s="861">
        <v>94.889380000000003</v>
      </c>
      <c r="W310" s="861">
        <v>94.042271</v>
      </c>
      <c r="X310" s="861">
        <v>-0.48643799999999998</v>
      </c>
      <c r="Y310" s="861">
        <v>-1.2108570000000001</v>
      </c>
      <c r="Z310" s="861">
        <v>-5.8285359999999997</v>
      </c>
      <c r="AA310" s="861">
        <v>-5.4607840000000003</v>
      </c>
      <c r="AB310" s="861">
        <v>-5.2223689999999996</v>
      </c>
      <c r="AC310" s="861">
        <v>-7.8768370000000001</v>
      </c>
      <c r="AD310" s="861">
        <v>-10.236046999999999</v>
      </c>
      <c r="AE310" s="861">
        <v>106.355007</v>
      </c>
      <c r="AF310" s="861">
        <v>98.963387999999995</v>
      </c>
      <c r="AG310" s="861">
        <v>90.775231000000005</v>
      </c>
      <c r="AH310" s="861">
        <v>110.763265</v>
      </c>
      <c r="AI310" s="861">
        <v>90.959631999999999</v>
      </c>
      <c r="AJ310" s="861">
        <v>74.204159000000004</v>
      </c>
      <c r="AK310" s="861">
        <v>-3.7697690000000001</v>
      </c>
      <c r="AL310" s="861">
        <v>-5.1689030000000002</v>
      </c>
      <c r="AM310" s="861">
        <v>-3.2909549999999999</v>
      </c>
      <c r="AN310" s="861">
        <v>94.630373000000006</v>
      </c>
      <c r="AO310" s="861">
        <v>93.231212999999997</v>
      </c>
      <c r="AP310" s="861">
        <v>92.255814999999998</v>
      </c>
      <c r="AQ310" s="861">
        <v>89.874641999999994</v>
      </c>
      <c r="AR310" s="861">
        <v>72.537481</v>
      </c>
      <c r="AS310" s="861">
        <v>64.037080000000003</v>
      </c>
      <c r="AT310" s="861">
        <v>77.744139000000004</v>
      </c>
      <c r="AU310" s="861">
        <v>75.448034000000007</v>
      </c>
      <c r="AV310" s="861">
        <v>73.750867</v>
      </c>
      <c r="AW310" s="861">
        <v>73.287638000000001</v>
      </c>
      <c r="AX310" s="861">
        <v>89.971500000000006</v>
      </c>
      <c r="AY310" s="861">
        <v>87.536636999999999</v>
      </c>
      <c r="AZ310" s="861">
        <v>-1.3971199999999999</v>
      </c>
      <c r="BA310" s="861">
        <v>-1.8788469999999999</v>
      </c>
      <c r="BB310" s="861">
        <v>-9.4671299999999992</v>
      </c>
      <c r="BC310" s="861">
        <v>-7.8706290000000001</v>
      </c>
      <c r="BD310" s="861">
        <v>-9.0991429999999998</v>
      </c>
      <c r="BE310" s="861">
        <v>-0.68231699999999995</v>
      </c>
      <c r="BF310" s="861">
        <v>19.139562000000002</v>
      </c>
      <c r="BG310" s="861">
        <v>134.04701399999999</v>
      </c>
      <c r="BH310" s="861">
        <v>106.516161</v>
      </c>
      <c r="BI310" s="861">
        <v>54.232595000000003</v>
      </c>
      <c r="BJ310" s="861">
        <v>127.18530699999999</v>
      </c>
      <c r="BK310" s="861">
        <v>87.261717000000004</v>
      </c>
      <c r="BL310" s="861">
        <v>77.91337</v>
      </c>
      <c r="BM310" s="861">
        <v>-14.917704000000001</v>
      </c>
      <c r="BN310" s="861">
        <v>-8.1399620000000006</v>
      </c>
      <c r="BO310" s="861">
        <v>-12.552415</v>
      </c>
      <c r="BP310" s="861">
        <v>-7.5885129999999998</v>
      </c>
      <c r="BQ310" s="861">
        <v>87.563295999999994</v>
      </c>
      <c r="BR310" s="861">
        <v>88.266144999999995</v>
      </c>
      <c r="BS310" s="861">
        <v>85.839438999999999</v>
      </c>
      <c r="BT310" s="861">
        <v>60.746549999999999</v>
      </c>
      <c r="BU310" s="861">
        <v>64.286427000000003</v>
      </c>
      <c r="BV310" s="861">
        <v>62.226602999999997</v>
      </c>
      <c r="BW310" s="861">
        <v>65.283461000000003</v>
      </c>
      <c r="BX310" s="861">
        <v>-10.503412000000001</v>
      </c>
      <c r="BY310" s="861">
        <v>-11.052232</v>
      </c>
      <c r="BZ310" s="861">
        <v>-10.217993</v>
      </c>
      <c r="CA310" s="861">
        <v>-14.241872000000001</v>
      </c>
      <c r="CB310" s="861">
        <v>-4.6469459999999998</v>
      </c>
      <c r="CC310" s="861">
        <v>-0.492815</v>
      </c>
      <c r="CD310" s="861">
        <v>-4.8133920000000003</v>
      </c>
      <c r="CE310" s="861">
        <v>1.0612459999999999</v>
      </c>
      <c r="CF310" s="861">
        <v>-7.1909460000000003</v>
      </c>
      <c r="CG310" s="861">
        <v>1.494659</v>
      </c>
      <c r="CH310" s="861">
        <v>-7.7664980000000003</v>
      </c>
      <c r="CI310" s="861">
        <v>-2.1763970000000001</v>
      </c>
      <c r="CJ310" s="861">
        <v>-4.9062109999999999</v>
      </c>
      <c r="CK310" s="861">
        <v>-0.97664600000000001</v>
      </c>
      <c r="CL310" s="861">
        <v>-5.2240880000000001</v>
      </c>
      <c r="CM310" s="861">
        <v>1.2568010000000001</v>
      </c>
      <c r="CN310" s="861">
        <v>-7.0540620000000001</v>
      </c>
      <c r="CO310" s="861">
        <v>-1.4891369999999999</v>
      </c>
      <c r="CP310" s="861">
        <v>-7.5715339999999998</v>
      </c>
      <c r="CQ310" s="861">
        <v>-4.0850419999999996</v>
      </c>
      <c r="CR310" s="861">
        <v>-4.8149860000000002</v>
      </c>
      <c r="CS310" s="861">
        <v>-2.150919</v>
      </c>
      <c r="CT310" s="861">
        <v>-4.8619579999999996</v>
      </c>
      <c r="CU310" s="861">
        <v>-2.6642480000000002</v>
      </c>
      <c r="CV310" s="861">
        <v>-7.7926599999999997</v>
      </c>
      <c r="CW310" s="861">
        <v>-2.6340919999999999</v>
      </c>
      <c r="CX310" s="861">
        <v>-7.748291</v>
      </c>
      <c r="CY310" s="861">
        <v>-3.326219</v>
      </c>
      <c r="CZ310" s="861">
        <v>-4.5711259999999996</v>
      </c>
      <c r="DA310" s="861">
        <v>-2.1385930000000002</v>
      </c>
      <c r="DB310" s="861">
        <v>-5.2244780000000004</v>
      </c>
      <c r="DC310" s="861">
        <v>-2.035228</v>
      </c>
      <c r="DD310" s="861">
        <v>-7.5485170000000004</v>
      </c>
      <c r="DE310" s="861">
        <v>-4.6589549999999997</v>
      </c>
      <c r="DF310" s="861">
        <v>-7.8845780000000003</v>
      </c>
      <c r="DG310" s="861">
        <v>-4.2670700000000004</v>
      </c>
      <c r="DH310" s="861">
        <v>-4.4512739999999997</v>
      </c>
      <c r="DI310" s="861">
        <v>-2.8481529999999999</v>
      </c>
      <c r="DJ310" s="861">
        <v>-4.8462909999999999</v>
      </c>
      <c r="DK310" s="861">
        <v>-3.572044</v>
      </c>
      <c r="DL310" s="861">
        <v>-7.652291</v>
      </c>
      <c r="DM310" s="861">
        <v>-5.940016</v>
      </c>
      <c r="DN310" s="861">
        <v>-7.9430480000000001</v>
      </c>
      <c r="DO310" s="861">
        <v>-5.2789869999999999</v>
      </c>
      <c r="DP310" s="861">
        <v>-4.9348299999999998</v>
      </c>
      <c r="DQ310" s="861">
        <v>-3.4953910000000001</v>
      </c>
      <c r="DR310" s="861">
        <v>-5.3958370000000002</v>
      </c>
      <c r="DS310" s="861">
        <v>-4.5335409999999996</v>
      </c>
      <c r="DT310" s="861">
        <v>-7.307785</v>
      </c>
      <c r="DU310" s="861">
        <v>-6.8737959999999996</v>
      </c>
      <c r="DV310" s="861">
        <v>-8.1394459999999995</v>
      </c>
      <c r="DW310" s="861">
        <v>-4.6610250000000004</v>
      </c>
      <c r="DX310" s="861">
        <v>14.223284</v>
      </c>
      <c r="DY310" s="861">
        <v>11.062714</v>
      </c>
      <c r="DZ310" s="861">
        <v>164.561759</v>
      </c>
      <c r="EA310" s="861">
        <v>153.477035</v>
      </c>
      <c r="EB310" s="861">
        <v>120.5</v>
      </c>
      <c r="EC310" s="861">
        <v>1.2410000000000001</v>
      </c>
      <c r="ED310" s="861">
        <v>132.5</v>
      </c>
      <c r="EE310" s="861">
        <v>120.54</v>
      </c>
      <c r="EF310" s="861">
        <v>5.5869999999999997</v>
      </c>
      <c r="EG310" s="861">
        <v>667.4</v>
      </c>
      <c r="EH310" s="861">
        <v>120.54</v>
      </c>
      <c r="EI310" s="861">
        <v>5.3170000000000002</v>
      </c>
      <c r="EJ310" s="861">
        <v>630.79999999999995</v>
      </c>
      <c r="EK310" s="861">
        <v>11.105596</v>
      </c>
      <c r="EL310" s="861">
        <v>7.3231809999999999</v>
      </c>
      <c r="EM310" s="861">
        <v>-14.396551000000001</v>
      </c>
      <c r="EN310" s="861">
        <v>-19.875596000000002</v>
      </c>
      <c r="EO310" s="861">
        <v>96.001306999999997</v>
      </c>
      <c r="EP310" s="861">
        <v>91.196102999999994</v>
      </c>
      <c r="EQ310" s="861">
        <v>-4.5161809999999996</v>
      </c>
      <c r="ER310" s="861">
        <v>1384.9171630000001</v>
      </c>
      <c r="ES310" s="861">
        <v>3336.870199</v>
      </c>
      <c r="ET310" s="861">
        <v>3136.9962089999999</v>
      </c>
      <c r="EU310" s="861"/>
      <c r="EV310" s="861"/>
      <c r="EW310" s="861"/>
      <c r="EX310" s="861"/>
      <c r="EY310" s="861"/>
      <c r="EZ310" s="861"/>
      <c r="FA310" s="861"/>
      <c r="FB310" s="861"/>
      <c r="FC310" s="861"/>
      <c r="FD310" s="861"/>
    </row>
    <row r="311" spans="1:160" x14ac:dyDescent="0.25">
      <c r="A311" s="837">
        <v>46141</v>
      </c>
      <c r="B311" s="836">
        <v>0.58606481481481476</v>
      </c>
      <c r="C311" s="861">
        <v>17100</v>
      </c>
      <c r="D311" s="861">
        <v>0</v>
      </c>
      <c r="E311" s="861">
        <v>0</v>
      </c>
      <c r="F311" s="861">
        <v>74.774901999999997</v>
      </c>
      <c r="G311" s="861">
        <v>71.017212000000001</v>
      </c>
      <c r="H311" s="861">
        <v>64.342789999999994</v>
      </c>
      <c r="I311" s="861">
        <v>73.462491</v>
      </c>
      <c r="J311" s="861">
        <v>70.664131999999995</v>
      </c>
      <c r="K311" s="861">
        <v>71.069072000000006</v>
      </c>
      <c r="L311" s="861">
        <v>73.811319999999995</v>
      </c>
      <c r="M311" s="861">
        <v>74.506013999999993</v>
      </c>
      <c r="N311" s="861">
        <v>-2.3595739999999998</v>
      </c>
      <c r="O311" s="861">
        <v>-4.6120789999999996</v>
      </c>
      <c r="P311" s="861">
        <v>-5.5825969999999998</v>
      </c>
      <c r="Q311" s="861">
        <v>-1.2571300000000001</v>
      </c>
      <c r="R311" s="861">
        <v>-2.4168759999999998</v>
      </c>
      <c r="S311" s="861">
        <v>-3.4416690000000001</v>
      </c>
      <c r="T311" s="861">
        <v>82.332496000000006</v>
      </c>
      <c r="U311" s="861">
        <v>72.494264000000001</v>
      </c>
      <c r="V311" s="861">
        <v>94.572170999999997</v>
      </c>
      <c r="W311" s="861">
        <v>93.725583999999998</v>
      </c>
      <c r="X311" s="861">
        <v>-0.825102</v>
      </c>
      <c r="Y311" s="861">
        <v>-1.525684</v>
      </c>
      <c r="Z311" s="861">
        <v>-6.3868429999999998</v>
      </c>
      <c r="AA311" s="861">
        <v>-5.9273670000000003</v>
      </c>
      <c r="AB311" s="861">
        <v>-5.8058319999999997</v>
      </c>
      <c r="AC311" s="861">
        <v>-8.2960940000000001</v>
      </c>
      <c r="AD311" s="861">
        <v>-10.69664</v>
      </c>
      <c r="AE311" s="861">
        <v>105.32994100000001</v>
      </c>
      <c r="AF311" s="861">
        <v>98.471895000000004</v>
      </c>
      <c r="AG311" s="861">
        <v>90.283306999999994</v>
      </c>
      <c r="AH311" s="861">
        <v>109.618832</v>
      </c>
      <c r="AI311" s="861">
        <v>90.707918000000006</v>
      </c>
      <c r="AJ311" s="861">
        <v>73.796088999999995</v>
      </c>
      <c r="AK311" s="861">
        <v>-4.3718519999999996</v>
      </c>
      <c r="AL311" s="861">
        <v>-5.6626339999999997</v>
      </c>
      <c r="AM311" s="861">
        <v>-3.698197</v>
      </c>
      <c r="AN311" s="861">
        <v>94.060051000000001</v>
      </c>
      <c r="AO311" s="861">
        <v>93.006062999999997</v>
      </c>
      <c r="AP311" s="861">
        <v>91.842777999999996</v>
      </c>
      <c r="AQ311" s="861">
        <v>89.641569000000004</v>
      </c>
      <c r="AR311" s="861">
        <v>72.550242999999995</v>
      </c>
      <c r="AS311" s="861">
        <v>64.131271999999996</v>
      </c>
      <c r="AT311" s="861">
        <v>77.791791000000003</v>
      </c>
      <c r="AU311" s="861">
        <v>75.495813999999996</v>
      </c>
      <c r="AV311" s="861">
        <v>73.706523000000004</v>
      </c>
      <c r="AW311" s="861">
        <v>73.160597999999993</v>
      </c>
      <c r="AX311" s="861">
        <v>89.763436999999996</v>
      </c>
      <c r="AY311" s="861">
        <v>87.454151999999993</v>
      </c>
      <c r="AZ311" s="861">
        <v>-1.790951</v>
      </c>
      <c r="BA311" s="861">
        <v>-2.193228</v>
      </c>
      <c r="BB311" s="861">
        <v>-10.081614999999999</v>
      </c>
      <c r="BC311" s="861">
        <v>-8.4526699999999995</v>
      </c>
      <c r="BD311" s="861">
        <v>-9.7723800000000001</v>
      </c>
      <c r="BE311" s="861">
        <v>-1.520073</v>
      </c>
      <c r="BF311" s="861">
        <v>18.555246</v>
      </c>
      <c r="BG311" s="861">
        <v>133.55472700000001</v>
      </c>
      <c r="BH311" s="861">
        <v>106.17246400000001</v>
      </c>
      <c r="BI311" s="861">
        <v>54.055343000000001</v>
      </c>
      <c r="BJ311" s="861">
        <v>126.50524299999999</v>
      </c>
      <c r="BK311" s="861">
        <v>87.098821000000001</v>
      </c>
      <c r="BL311" s="861">
        <v>77.629114999999999</v>
      </c>
      <c r="BM311" s="861">
        <v>-15.535765</v>
      </c>
      <c r="BN311" s="861">
        <v>-8.7294669999999996</v>
      </c>
      <c r="BO311" s="861">
        <v>-13.318218</v>
      </c>
      <c r="BP311" s="861">
        <v>-8.2711039999999993</v>
      </c>
      <c r="BQ311" s="861">
        <v>87.446630999999996</v>
      </c>
      <c r="BR311" s="861">
        <v>88.285634999999999</v>
      </c>
      <c r="BS311" s="861">
        <v>85.733425999999994</v>
      </c>
      <c r="BT311" s="861">
        <v>60.792456000000001</v>
      </c>
      <c r="BU311" s="861">
        <v>64.285916999999998</v>
      </c>
      <c r="BV311" s="861">
        <v>62.271549</v>
      </c>
      <c r="BW311" s="861">
        <v>65.325252000000006</v>
      </c>
      <c r="BX311" s="861">
        <v>-10.865759000000001</v>
      </c>
      <c r="BY311" s="861">
        <v>-11.436059999999999</v>
      </c>
      <c r="BZ311" s="861">
        <v>-10.791036</v>
      </c>
      <c r="CA311" s="861">
        <v>-14.890459</v>
      </c>
      <c r="CB311" s="861">
        <v>-4.6372099999999996</v>
      </c>
      <c r="CC311" s="861">
        <v>-0.49936000000000003</v>
      </c>
      <c r="CD311" s="861">
        <v>-4.7943790000000002</v>
      </c>
      <c r="CE311" s="861">
        <v>1.101305</v>
      </c>
      <c r="CF311" s="861">
        <v>-7.178223</v>
      </c>
      <c r="CG311" s="861">
        <v>1.492461</v>
      </c>
      <c r="CH311" s="861">
        <v>-7.7646629999999996</v>
      </c>
      <c r="CI311" s="861">
        <v>-2.1750419999999999</v>
      </c>
      <c r="CJ311" s="861">
        <v>-4.8629509999999998</v>
      </c>
      <c r="CK311" s="861">
        <v>-0.95080600000000004</v>
      </c>
      <c r="CL311" s="861">
        <v>-5.2069270000000003</v>
      </c>
      <c r="CM311" s="861">
        <v>1.3074539999999999</v>
      </c>
      <c r="CN311" s="861">
        <v>-7.0343340000000003</v>
      </c>
      <c r="CO311" s="861">
        <v>-1.49505</v>
      </c>
      <c r="CP311" s="861">
        <v>-7.5599550000000004</v>
      </c>
      <c r="CQ311" s="861">
        <v>-4.0586479999999998</v>
      </c>
      <c r="CR311" s="861">
        <v>-4.755979</v>
      </c>
      <c r="CS311" s="861">
        <v>-2.135265</v>
      </c>
      <c r="CT311" s="861">
        <v>-4.8439649999999999</v>
      </c>
      <c r="CU311" s="861">
        <v>-2.6217280000000001</v>
      </c>
      <c r="CV311" s="861">
        <v>-7.7975000000000003</v>
      </c>
      <c r="CW311" s="861">
        <v>-2.6008529999999999</v>
      </c>
      <c r="CX311" s="861">
        <v>-7.7377510000000003</v>
      </c>
      <c r="CY311" s="861">
        <v>-3.303677</v>
      </c>
      <c r="CZ311" s="861">
        <v>-4.5811130000000002</v>
      </c>
      <c r="DA311" s="861">
        <v>-2.11985</v>
      </c>
      <c r="DB311" s="861">
        <v>-5.2377830000000003</v>
      </c>
      <c r="DC311" s="861">
        <v>-2.0396610000000002</v>
      </c>
      <c r="DD311" s="861">
        <v>-7.5421170000000002</v>
      </c>
      <c r="DE311" s="861">
        <v>-4.660031</v>
      </c>
      <c r="DF311" s="861">
        <v>-7.8765299999999998</v>
      </c>
      <c r="DG311" s="861">
        <v>-4.249765</v>
      </c>
      <c r="DH311" s="861">
        <v>-4.4446649999999996</v>
      </c>
      <c r="DI311" s="861">
        <v>-2.8315350000000001</v>
      </c>
      <c r="DJ311" s="861">
        <v>-4.8296210000000004</v>
      </c>
      <c r="DK311" s="861">
        <v>-3.5642339999999999</v>
      </c>
      <c r="DL311" s="861">
        <v>-7.6446149999999999</v>
      </c>
      <c r="DM311" s="861">
        <v>-5.9290969999999996</v>
      </c>
      <c r="DN311" s="861">
        <v>-7.94529</v>
      </c>
      <c r="DO311" s="861">
        <v>-5.255134</v>
      </c>
      <c r="DP311" s="861">
        <v>-4.9277499999999996</v>
      </c>
      <c r="DQ311" s="861">
        <v>-3.4987309999999998</v>
      </c>
      <c r="DR311" s="861">
        <v>-5.4113009999999999</v>
      </c>
      <c r="DS311" s="861">
        <v>-4.5289760000000001</v>
      </c>
      <c r="DT311" s="861">
        <v>-7.2917009999999998</v>
      </c>
      <c r="DU311" s="861">
        <v>-6.858657</v>
      </c>
      <c r="DV311" s="861">
        <v>-8.1375010000000003</v>
      </c>
      <c r="DW311" s="861">
        <v>-4.6404759999999996</v>
      </c>
      <c r="DX311" s="861">
        <v>14.000147</v>
      </c>
      <c r="DY311" s="861">
        <v>10.754277999999999</v>
      </c>
      <c r="DZ311" s="861">
        <v>163.702156</v>
      </c>
      <c r="EA311" s="861">
        <v>153.20466099999999</v>
      </c>
      <c r="EB311" s="861">
        <v>119.94</v>
      </c>
      <c r="EC311" s="861">
        <v>3.2490000000000001</v>
      </c>
      <c r="ED311" s="861">
        <v>383.7</v>
      </c>
      <c r="EE311" s="861">
        <v>120</v>
      </c>
      <c r="EF311" s="861">
        <v>5.5910000000000002</v>
      </c>
      <c r="EG311" s="861">
        <v>663.2</v>
      </c>
      <c r="EH311" s="861">
        <v>119.95</v>
      </c>
      <c r="EI311" s="861">
        <v>5.2969999999999997</v>
      </c>
      <c r="EJ311" s="861">
        <v>624.79999999999995</v>
      </c>
      <c r="EK311" s="861">
        <v>11.069570000000001</v>
      </c>
      <c r="EL311" s="861">
        <v>7.1194610000000003</v>
      </c>
      <c r="EM311" s="861">
        <v>-14.767766999999999</v>
      </c>
      <c r="EN311" s="861">
        <v>-20.437678999999999</v>
      </c>
      <c r="EO311" s="861">
        <v>95.636584999999997</v>
      </c>
      <c r="EP311" s="861">
        <v>91.075143999999995</v>
      </c>
      <c r="EQ311" s="861">
        <v>-4.5033159999999999</v>
      </c>
      <c r="ER311" s="861">
        <v>1389.430846</v>
      </c>
      <c r="ES311" s="861">
        <v>3347.9460640000002</v>
      </c>
      <c r="ET311" s="861">
        <v>3147.4466929999999</v>
      </c>
      <c r="EU311" s="861"/>
      <c r="EV311" s="861"/>
      <c r="EW311" s="861"/>
      <c r="EX311" s="861"/>
      <c r="EY311" s="861"/>
      <c r="EZ311" s="861"/>
      <c r="FA311" s="861"/>
      <c r="FB311" s="861"/>
      <c r="FC311" s="861"/>
      <c r="FD311" s="861"/>
    </row>
    <row r="312" spans="1:160" x14ac:dyDescent="0.25">
      <c r="A312" s="837">
        <v>46141</v>
      </c>
      <c r="B312" s="836">
        <v>0.58675925925925931</v>
      </c>
      <c r="C312" s="861">
        <v>17160</v>
      </c>
      <c r="D312" s="861">
        <v>0</v>
      </c>
      <c r="E312" s="861">
        <v>0</v>
      </c>
      <c r="F312" s="861">
        <v>74.757752999999994</v>
      </c>
      <c r="G312" s="861">
        <v>71.043273999999997</v>
      </c>
      <c r="H312" s="861">
        <v>64.464872999999997</v>
      </c>
      <c r="I312" s="861">
        <v>73.450278999999995</v>
      </c>
      <c r="J312" s="861">
        <v>70.672257999999999</v>
      </c>
      <c r="K312" s="861">
        <v>71.076769999999996</v>
      </c>
      <c r="L312" s="861">
        <v>73.806489999999997</v>
      </c>
      <c r="M312" s="861">
        <v>74.484705000000005</v>
      </c>
      <c r="N312" s="861">
        <v>-2.5091929999999998</v>
      </c>
      <c r="O312" s="861">
        <v>-4.8823230000000004</v>
      </c>
      <c r="P312" s="861">
        <v>-5.9362500000000002</v>
      </c>
      <c r="Q312" s="861">
        <v>-1.4330400000000001</v>
      </c>
      <c r="R312" s="861">
        <v>-2.5750099999999998</v>
      </c>
      <c r="S312" s="861">
        <v>-3.5861170000000002</v>
      </c>
      <c r="T312" s="861">
        <v>82.224247000000005</v>
      </c>
      <c r="U312" s="861">
        <v>72.505510999999998</v>
      </c>
      <c r="V312" s="861">
        <v>94.326577</v>
      </c>
      <c r="W312" s="861">
        <v>93.403671000000003</v>
      </c>
      <c r="X312" s="861">
        <v>-0.99380100000000005</v>
      </c>
      <c r="Y312" s="861">
        <v>-1.804514</v>
      </c>
      <c r="Z312" s="861">
        <v>-6.6374519999999997</v>
      </c>
      <c r="AA312" s="861">
        <v>-6.2762310000000001</v>
      </c>
      <c r="AB312" s="861">
        <v>-6.0340639999999999</v>
      </c>
      <c r="AC312" s="861">
        <v>-8.6347930000000002</v>
      </c>
      <c r="AD312" s="861">
        <v>-10.860025</v>
      </c>
      <c r="AE312" s="861">
        <v>104.79171599999999</v>
      </c>
      <c r="AF312" s="861">
        <v>98.055409999999995</v>
      </c>
      <c r="AG312" s="861">
        <v>89.752904000000001</v>
      </c>
      <c r="AH312" s="861">
        <v>108.824493</v>
      </c>
      <c r="AI312" s="861">
        <v>90.506223000000006</v>
      </c>
      <c r="AJ312" s="861">
        <v>73.573899999999995</v>
      </c>
      <c r="AK312" s="861">
        <v>-4.8205280000000004</v>
      </c>
      <c r="AL312" s="861">
        <v>-5.9576339999999997</v>
      </c>
      <c r="AM312" s="861">
        <v>-3.8630640000000001</v>
      </c>
      <c r="AN312" s="861">
        <v>93.846497999999997</v>
      </c>
      <c r="AO312" s="861">
        <v>92.70975</v>
      </c>
      <c r="AP312" s="861">
        <v>91.494686000000002</v>
      </c>
      <c r="AQ312" s="861">
        <v>89.407675999999995</v>
      </c>
      <c r="AR312" s="861">
        <v>72.562189000000004</v>
      </c>
      <c r="AS312" s="861">
        <v>64.113387000000003</v>
      </c>
      <c r="AT312" s="861">
        <v>77.782076000000004</v>
      </c>
      <c r="AU312" s="861">
        <v>75.392347999999998</v>
      </c>
      <c r="AV312" s="861">
        <v>73.625263000000004</v>
      </c>
      <c r="AW312" s="861">
        <v>72.833281999999997</v>
      </c>
      <c r="AX312" s="861">
        <v>89.618893999999997</v>
      </c>
      <c r="AY312" s="861">
        <v>87.281327000000005</v>
      </c>
      <c r="AZ312" s="861">
        <v>-2.017658</v>
      </c>
      <c r="BA312" s="861">
        <v>-2.5253589999999999</v>
      </c>
      <c r="BB312" s="861">
        <v>-10.484493000000001</v>
      </c>
      <c r="BC312" s="861">
        <v>-8.8821530000000006</v>
      </c>
      <c r="BD312" s="861">
        <v>-10.218719999999999</v>
      </c>
      <c r="BE312" s="861">
        <v>-1.863826</v>
      </c>
      <c r="BF312" s="861">
        <v>18.910858999999999</v>
      </c>
      <c r="BG312" s="861">
        <v>133.38409999999999</v>
      </c>
      <c r="BH312" s="861">
        <v>106.081867</v>
      </c>
      <c r="BI312" s="861">
        <v>53.944356999999997</v>
      </c>
      <c r="BJ312" s="861">
        <v>126.117662</v>
      </c>
      <c r="BK312" s="861">
        <v>87.046837999999994</v>
      </c>
      <c r="BL312" s="861">
        <v>77.305306999999999</v>
      </c>
      <c r="BM312" s="861">
        <v>-15.984170000000001</v>
      </c>
      <c r="BN312" s="861">
        <v>-9.2033430000000003</v>
      </c>
      <c r="BO312" s="861">
        <v>-13.752109000000001</v>
      </c>
      <c r="BP312" s="861">
        <v>-8.6659559999999995</v>
      </c>
      <c r="BQ312" s="861">
        <v>87.349872000000005</v>
      </c>
      <c r="BR312" s="861">
        <v>88.129000000000005</v>
      </c>
      <c r="BS312" s="861">
        <v>85.585926999999998</v>
      </c>
      <c r="BT312" s="861">
        <v>60.808976000000001</v>
      </c>
      <c r="BU312" s="861">
        <v>64.225331999999995</v>
      </c>
      <c r="BV312" s="861">
        <v>62.298302</v>
      </c>
      <c r="BW312" s="861">
        <v>65.320716000000004</v>
      </c>
      <c r="BX312" s="861">
        <v>-11.186108000000001</v>
      </c>
      <c r="BY312" s="861">
        <v>-11.706815000000001</v>
      </c>
      <c r="BZ312" s="861">
        <v>-11.324783</v>
      </c>
      <c r="CA312" s="861">
        <v>-15.262029999999999</v>
      </c>
      <c r="CB312" s="861">
        <v>-4.635078</v>
      </c>
      <c r="CC312" s="861">
        <v>-0.49310100000000001</v>
      </c>
      <c r="CD312" s="861">
        <v>-4.8062319999999996</v>
      </c>
      <c r="CE312" s="861">
        <v>1.117696</v>
      </c>
      <c r="CF312" s="861">
        <v>-7.1769860000000003</v>
      </c>
      <c r="CG312" s="861">
        <v>1.540699</v>
      </c>
      <c r="CH312" s="861">
        <v>-7.7793559999999999</v>
      </c>
      <c r="CI312" s="861">
        <v>-2.110338</v>
      </c>
      <c r="CJ312" s="861">
        <v>-4.8985269999999996</v>
      </c>
      <c r="CK312" s="861">
        <v>-0.915856</v>
      </c>
      <c r="CL312" s="861">
        <v>-5.2350899999999996</v>
      </c>
      <c r="CM312" s="861">
        <v>1.338133</v>
      </c>
      <c r="CN312" s="861">
        <v>-7.034967</v>
      </c>
      <c r="CO312" s="861">
        <v>-1.430847</v>
      </c>
      <c r="CP312" s="861">
        <v>-7.5534869999999996</v>
      </c>
      <c r="CQ312" s="861">
        <v>-4.0247849999999996</v>
      </c>
      <c r="CR312" s="861">
        <v>-4.7946900000000001</v>
      </c>
      <c r="CS312" s="861">
        <v>-2.099186</v>
      </c>
      <c r="CT312" s="861">
        <v>-4.8585289999999999</v>
      </c>
      <c r="CU312" s="861">
        <v>-2.6135109999999999</v>
      </c>
      <c r="CV312" s="861">
        <v>-7.7798619999999996</v>
      </c>
      <c r="CW312" s="861">
        <v>-2.57037</v>
      </c>
      <c r="CX312" s="861">
        <v>-7.6941790000000001</v>
      </c>
      <c r="CY312" s="861">
        <v>-3.2957000000000001</v>
      </c>
      <c r="CZ312" s="861">
        <v>-4.5493889999999997</v>
      </c>
      <c r="DA312" s="861">
        <v>-2.0826310000000001</v>
      </c>
      <c r="DB312" s="861">
        <v>-5.2064389999999996</v>
      </c>
      <c r="DC312" s="861">
        <v>-2.0163509999999998</v>
      </c>
      <c r="DD312" s="861">
        <v>-7.5263770000000001</v>
      </c>
      <c r="DE312" s="861">
        <v>-4.6266769999999999</v>
      </c>
      <c r="DF312" s="861">
        <v>-7.8591839999999999</v>
      </c>
      <c r="DG312" s="861">
        <v>-4.2097309999999997</v>
      </c>
      <c r="DH312" s="861">
        <v>-4.4367169999999998</v>
      </c>
      <c r="DI312" s="861">
        <v>-2.8060200000000002</v>
      </c>
      <c r="DJ312" s="861">
        <v>-4.8044919999999998</v>
      </c>
      <c r="DK312" s="861">
        <v>-3.5298630000000002</v>
      </c>
      <c r="DL312" s="861">
        <v>-7.6260459999999997</v>
      </c>
      <c r="DM312" s="861">
        <v>-5.8947240000000001</v>
      </c>
      <c r="DN312" s="861">
        <v>-7.9284109999999997</v>
      </c>
      <c r="DO312" s="861">
        <v>-5.2364629999999996</v>
      </c>
      <c r="DP312" s="861">
        <v>-4.9081570000000001</v>
      </c>
      <c r="DQ312" s="861">
        <v>-3.4899119999999999</v>
      </c>
      <c r="DR312" s="861">
        <v>-5.3894099999999998</v>
      </c>
      <c r="DS312" s="861">
        <v>-4.5019970000000002</v>
      </c>
      <c r="DT312" s="861">
        <v>-7.2661340000000001</v>
      </c>
      <c r="DU312" s="861">
        <v>-6.8335739999999996</v>
      </c>
      <c r="DV312" s="861">
        <v>-8.1373309999999996</v>
      </c>
      <c r="DW312" s="861">
        <v>-4.6328610000000001</v>
      </c>
      <c r="DX312" s="861">
        <v>13.805052999999999</v>
      </c>
      <c r="DY312" s="861">
        <v>10.54509</v>
      </c>
      <c r="DZ312" s="861">
        <v>163.16673900000001</v>
      </c>
      <c r="EA312" s="861">
        <v>152.77996300000001</v>
      </c>
      <c r="EB312" s="861">
        <v>120.51</v>
      </c>
      <c r="EC312" s="861">
        <v>1.24</v>
      </c>
      <c r="ED312" s="861">
        <v>132.69999999999999</v>
      </c>
      <c r="EE312" s="861">
        <v>120.51</v>
      </c>
      <c r="EF312" s="861">
        <v>5.5890000000000004</v>
      </c>
      <c r="EG312" s="861">
        <v>663.7</v>
      </c>
      <c r="EH312" s="861">
        <v>120.49</v>
      </c>
      <c r="EI312" s="861">
        <v>5.2880000000000003</v>
      </c>
      <c r="EJ312" s="861">
        <v>624.1</v>
      </c>
      <c r="EK312" s="861">
        <v>11.231094000000001</v>
      </c>
      <c r="EL312" s="861">
        <v>7.0697989999999997</v>
      </c>
      <c r="EM312" s="861">
        <v>-15.094158</v>
      </c>
      <c r="EN312" s="861">
        <v>-20.821908000000001</v>
      </c>
      <c r="EO312" s="861">
        <v>95.408760999999998</v>
      </c>
      <c r="EP312" s="861">
        <v>90.886252999999996</v>
      </c>
      <c r="EQ312" s="861">
        <v>-4.4854799999999999</v>
      </c>
      <c r="ER312" s="861">
        <v>1395.476506</v>
      </c>
      <c r="ES312" s="861">
        <v>3358.9795709999999</v>
      </c>
      <c r="ET312" s="861">
        <v>3157.8516530000002</v>
      </c>
      <c r="EU312" s="861"/>
      <c r="EV312" s="861"/>
      <c r="EW312" s="861"/>
      <c r="EX312" s="861"/>
      <c r="EY312" s="861"/>
      <c r="EZ312" s="861"/>
      <c r="FA312" s="861"/>
      <c r="FB312" s="861"/>
      <c r="FC312" s="861"/>
      <c r="FD312" s="861"/>
    </row>
    <row r="313" spans="1:160" x14ac:dyDescent="0.25">
      <c r="A313" s="837">
        <v>46141</v>
      </c>
      <c r="B313" s="836">
        <v>0.58745370370370364</v>
      </c>
      <c r="C313" s="861">
        <v>17220</v>
      </c>
      <c r="D313" s="861">
        <v>0</v>
      </c>
      <c r="E313" s="861">
        <v>0</v>
      </c>
      <c r="F313" s="861">
        <v>74.788392999999999</v>
      </c>
      <c r="G313" s="861">
        <v>71.064712999999998</v>
      </c>
      <c r="H313" s="861">
        <v>64.477069999999998</v>
      </c>
      <c r="I313" s="861">
        <v>73.457430000000002</v>
      </c>
      <c r="J313" s="861">
        <v>70.695565999999999</v>
      </c>
      <c r="K313" s="861">
        <v>71.082244000000003</v>
      </c>
      <c r="L313" s="861">
        <v>73.807578000000007</v>
      </c>
      <c r="M313" s="861">
        <v>74.478605999999999</v>
      </c>
      <c r="N313" s="861">
        <v>-2.6938849999999999</v>
      </c>
      <c r="O313" s="861">
        <v>-5.1398830000000002</v>
      </c>
      <c r="P313" s="861">
        <v>-6.161581</v>
      </c>
      <c r="Q313" s="861">
        <v>-1.5698399999999999</v>
      </c>
      <c r="R313" s="861">
        <v>-2.7166920000000001</v>
      </c>
      <c r="S313" s="861">
        <v>-3.8144640000000001</v>
      </c>
      <c r="T313" s="861">
        <v>82.142184</v>
      </c>
      <c r="U313" s="861">
        <v>72.599592000000001</v>
      </c>
      <c r="V313" s="861">
        <v>94.300495999999995</v>
      </c>
      <c r="W313" s="861">
        <v>93.348201000000003</v>
      </c>
      <c r="X313" s="861">
        <v>-1.1340889999999999</v>
      </c>
      <c r="Y313" s="861">
        <v>-2.0558679999999998</v>
      </c>
      <c r="Z313" s="861">
        <v>-6.894444</v>
      </c>
      <c r="AA313" s="861">
        <v>-6.5573499999999996</v>
      </c>
      <c r="AB313" s="861">
        <v>-6.2999169999999998</v>
      </c>
      <c r="AC313" s="861">
        <v>-8.8928340000000006</v>
      </c>
      <c r="AD313" s="861">
        <v>-11.133601000000001</v>
      </c>
      <c r="AE313" s="861">
        <v>104.497708</v>
      </c>
      <c r="AF313" s="861">
        <v>97.711444</v>
      </c>
      <c r="AG313" s="861">
        <v>89.283957999999998</v>
      </c>
      <c r="AH313" s="861">
        <v>108.338795</v>
      </c>
      <c r="AI313" s="861">
        <v>90.394335999999996</v>
      </c>
      <c r="AJ313" s="861">
        <v>73.428478999999996</v>
      </c>
      <c r="AK313" s="861">
        <v>-5.1593450000000001</v>
      </c>
      <c r="AL313" s="861">
        <v>-6.2554160000000003</v>
      </c>
      <c r="AM313" s="861">
        <v>-4.1240670000000001</v>
      </c>
      <c r="AN313" s="861">
        <v>93.672302999999999</v>
      </c>
      <c r="AO313" s="861">
        <v>92.680515</v>
      </c>
      <c r="AP313" s="861">
        <v>91.315787999999998</v>
      </c>
      <c r="AQ313" s="861">
        <v>89.233752999999993</v>
      </c>
      <c r="AR313" s="861">
        <v>72.579043999999996</v>
      </c>
      <c r="AS313" s="861">
        <v>64.183893999999995</v>
      </c>
      <c r="AT313" s="861">
        <v>77.766468000000003</v>
      </c>
      <c r="AU313" s="861">
        <v>75.415538999999995</v>
      </c>
      <c r="AV313" s="861">
        <v>73.617616999999996</v>
      </c>
      <c r="AW313" s="861">
        <v>73.152044000000004</v>
      </c>
      <c r="AX313" s="861">
        <v>89.522480000000002</v>
      </c>
      <c r="AY313" s="861">
        <v>87.202978000000002</v>
      </c>
      <c r="AZ313" s="861">
        <v>-2.2586780000000002</v>
      </c>
      <c r="BA313" s="861">
        <v>-2.697899</v>
      </c>
      <c r="BB313" s="861">
        <v>-10.827472999999999</v>
      </c>
      <c r="BC313" s="861">
        <v>-9.1548979999999993</v>
      </c>
      <c r="BD313" s="861">
        <v>-10.539949</v>
      </c>
      <c r="BE313" s="861">
        <v>-2.2546219999999999</v>
      </c>
      <c r="BF313" s="861">
        <v>18.865335999999999</v>
      </c>
      <c r="BG313" s="861">
        <v>133.50517099999999</v>
      </c>
      <c r="BH313" s="861">
        <v>105.927369</v>
      </c>
      <c r="BI313" s="861">
        <v>53.827855</v>
      </c>
      <c r="BJ313" s="861">
        <v>126.590138</v>
      </c>
      <c r="BK313" s="861">
        <v>86.723014000000006</v>
      </c>
      <c r="BL313" s="861">
        <v>77.041015999999999</v>
      </c>
      <c r="BM313" s="861">
        <v>-16.234027999999999</v>
      </c>
      <c r="BN313" s="861">
        <v>-9.4941119999999994</v>
      </c>
      <c r="BO313" s="861">
        <v>-14.00672</v>
      </c>
      <c r="BP313" s="861">
        <v>-9.0853380000000001</v>
      </c>
      <c r="BQ313" s="861">
        <v>87.199038000000002</v>
      </c>
      <c r="BR313" s="861">
        <v>88.064539999999994</v>
      </c>
      <c r="BS313" s="861">
        <v>85.424468000000005</v>
      </c>
      <c r="BT313" s="861">
        <v>60.812009000000003</v>
      </c>
      <c r="BU313" s="861">
        <v>64.145589999999999</v>
      </c>
      <c r="BV313" s="861">
        <v>62.289991999999998</v>
      </c>
      <c r="BW313" s="861">
        <v>65.327392000000003</v>
      </c>
      <c r="BX313" s="861">
        <v>-11.445802</v>
      </c>
      <c r="BY313" s="861">
        <v>-11.975197</v>
      </c>
      <c r="BZ313" s="861">
        <v>-11.716863</v>
      </c>
      <c r="CA313" s="861">
        <v>-15.54766</v>
      </c>
      <c r="CB313" s="861">
        <v>-4.6255119999999996</v>
      </c>
      <c r="CC313" s="861">
        <v>-0.48529299999999997</v>
      </c>
      <c r="CD313" s="861">
        <v>-4.8146639999999996</v>
      </c>
      <c r="CE313" s="861">
        <v>1.0968880000000001</v>
      </c>
      <c r="CF313" s="861">
        <v>-7.1755620000000002</v>
      </c>
      <c r="CG313" s="861">
        <v>1.5305800000000001</v>
      </c>
      <c r="CH313" s="861">
        <v>-7.7800320000000003</v>
      </c>
      <c r="CI313" s="861">
        <v>-2.1091540000000002</v>
      </c>
      <c r="CJ313" s="861">
        <v>-4.8759230000000002</v>
      </c>
      <c r="CK313" s="861">
        <v>-0.90989299999999995</v>
      </c>
      <c r="CL313" s="861">
        <v>-5.2141820000000001</v>
      </c>
      <c r="CM313" s="861">
        <v>1.3311649999999999</v>
      </c>
      <c r="CN313" s="861">
        <v>-7.0405499999999996</v>
      </c>
      <c r="CO313" s="861">
        <v>-1.4354549999999999</v>
      </c>
      <c r="CP313" s="861">
        <v>-7.5263039999999997</v>
      </c>
      <c r="CQ313" s="861">
        <v>-4.0242509999999996</v>
      </c>
      <c r="CR313" s="861">
        <v>-4.770416</v>
      </c>
      <c r="CS313" s="861">
        <v>-2.0796489999999999</v>
      </c>
      <c r="CT313" s="861">
        <v>-4.8698560000000004</v>
      </c>
      <c r="CU313" s="861">
        <v>-2.5876869999999998</v>
      </c>
      <c r="CV313" s="861">
        <v>-7.7828229999999996</v>
      </c>
      <c r="CW313" s="861">
        <v>-2.5491860000000002</v>
      </c>
      <c r="CX313" s="861">
        <v>-7.7256539999999996</v>
      </c>
      <c r="CY313" s="861">
        <v>-3.2879489999999998</v>
      </c>
      <c r="CZ313" s="861">
        <v>-4.5732629999999999</v>
      </c>
      <c r="DA313" s="861">
        <v>-2.0811820000000001</v>
      </c>
      <c r="DB313" s="861">
        <v>-5.1979959999999998</v>
      </c>
      <c r="DC313" s="861">
        <v>-2.0162930000000001</v>
      </c>
      <c r="DD313" s="861">
        <v>-7.5566459999999998</v>
      </c>
      <c r="DE313" s="861">
        <v>-4.6358680000000003</v>
      </c>
      <c r="DF313" s="861">
        <v>-7.8909890000000003</v>
      </c>
      <c r="DG313" s="861">
        <v>-4.2292620000000003</v>
      </c>
      <c r="DH313" s="861">
        <v>-4.4413679999999998</v>
      </c>
      <c r="DI313" s="861">
        <v>-2.8037320000000001</v>
      </c>
      <c r="DJ313" s="861">
        <v>-4.8371089999999999</v>
      </c>
      <c r="DK313" s="861">
        <v>-3.5317539999999998</v>
      </c>
      <c r="DL313" s="861">
        <v>-7.616682</v>
      </c>
      <c r="DM313" s="861">
        <v>-5.8877170000000003</v>
      </c>
      <c r="DN313" s="861">
        <v>-7.9485239999999999</v>
      </c>
      <c r="DO313" s="861">
        <v>-5.2345980000000001</v>
      </c>
      <c r="DP313" s="861">
        <v>-4.9332969999999996</v>
      </c>
      <c r="DQ313" s="861">
        <v>-3.461144</v>
      </c>
      <c r="DR313" s="861">
        <v>-5.3899090000000003</v>
      </c>
      <c r="DS313" s="861">
        <v>-4.4964469999999999</v>
      </c>
      <c r="DT313" s="861">
        <v>-7.27827</v>
      </c>
      <c r="DU313" s="861">
        <v>-6.8372960000000003</v>
      </c>
      <c r="DV313" s="861">
        <v>-8.1301579999999998</v>
      </c>
      <c r="DW313" s="861">
        <v>-4.6317779999999997</v>
      </c>
      <c r="DX313" s="861">
        <v>13.725636</v>
      </c>
      <c r="DY313" s="861">
        <v>10.375416</v>
      </c>
      <c r="DZ313" s="861">
        <v>162.92994200000001</v>
      </c>
      <c r="EA313" s="861">
        <v>152.59935200000001</v>
      </c>
      <c r="EB313" s="861">
        <v>120.42</v>
      </c>
      <c r="EC313" s="861">
        <v>1.24</v>
      </c>
      <c r="ED313" s="861">
        <v>132.5</v>
      </c>
      <c r="EE313" s="861">
        <v>120.45</v>
      </c>
      <c r="EF313" s="861">
        <v>5.5570000000000004</v>
      </c>
      <c r="EG313" s="861">
        <v>658.8</v>
      </c>
      <c r="EH313" s="861">
        <v>120.35</v>
      </c>
      <c r="EI313" s="861">
        <v>5.2590000000000003</v>
      </c>
      <c r="EJ313" s="861">
        <v>621.79999999999995</v>
      </c>
      <c r="EK313" s="861">
        <v>11.103448999999999</v>
      </c>
      <c r="EL313" s="861">
        <v>7.1286569999999996</v>
      </c>
      <c r="EM313" s="861">
        <v>-15.227516</v>
      </c>
      <c r="EN313" s="861">
        <v>-21.135376999999998</v>
      </c>
      <c r="EO313" s="861">
        <v>95.307841999999994</v>
      </c>
      <c r="EP313" s="861">
        <v>90.805817000000005</v>
      </c>
      <c r="EQ313" s="861">
        <v>-4.4865130000000004</v>
      </c>
      <c r="ER313" s="861">
        <v>1397.6852249999999</v>
      </c>
      <c r="ES313" s="861">
        <v>3370.0173089999998</v>
      </c>
      <c r="ET313" s="861">
        <v>3168.2331690000001</v>
      </c>
      <c r="EU313" s="861"/>
      <c r="EV313" s="861"/>
      <c r="EW313" s="861"/>
      <c r="EX313" s="861"/>
      <c r="EY313" s="861"/>
      <c r="EZ313" s="861"/>
      <c r="FA313" s="861"/>
      <c r="FB313" s="861"/>
      <c r="FC313" s="861"/>
      <c r="FD313" s="861"/>
    </row>
    <row r="314" spans="1:160" x14ac:dyDescent="0.25">
      <c r="A314" s="837">
        <v>46141</v>
      </c>
      <c r="B314" s="836">
        <v>0.5881481481481482</v>
      </c>
      <c r="C314" s="861">
        <v>17280</v>
      </c>
      <c r="D314" s="861">
        <v>0</v>
      </c>
      <c r="E314" s="861">
        <v>0</v>
      </c>
      <c r="F314" s="861">
        <v>74.786455000000004</v>
      </c>
      <c r="G314" s="861">
        <v>71.058947000000003</v>
      </c>
      <c r="H314" s="861">
        <v>64.461421999999999</v>
      </c>
      <c r="I314" s="861">
        <v>73.44538</v>
      </c>
      <c r="J314" s="861">
        <v>70.830785000000006</v>
      </c>
      <c r="K314" s="861">
        <v>71.079494999999994</v>
      </c>
      <c r="L314" s="861">
        <v>73.821746000000005</v>
      </c>
      <c r="M314" s="861">
        <v>74.429362999999995</v>
      </c>
      <c r="N314" s="861">
        <v>-2.8821560000000002</v>
      </c>
      <c r="O314" s="861">
        <v>-5.4956769999999997</v>
      </c>
      <c r="P314" s="861">
        <v>-6.378406</v>
      </c>
      <c r="Q314" s="861">
        <v>-1.623159</v>
      </c>
      <c r="R314" s="861">
        <v>-2.9854440000000002</v>
      </c>
      <c r="S314" s="861">
        <v>-3.8888859999999998</v>
      </c>
      <c r="T314" s="861">
        <v>82.160899999999998</v>
      </c>
      <c r="U314" s="861">
        <v>72.620211999999995</v>
      </c>
      <c r="V314" s="861">
        <v>94.205174999999997</v>
      </c>
      <c r="W314" s="861">
        <v>93.255672000000004</v>
      </c>
      <c r="X314" s="861">
        <v>-1.2413540000000001</v>
      </c>
      <c r="Y314" s="861">
        <v>-2.1648540000000001</v>
      </c>
      <c r="Z314" s="861">
        <v>-7.0948799999999999</v>
      </c>
      <c r="AA314" s="861">
        <v>-6.7567449999999996</v>
      </c>
      <c r="AB314" s="861">
        <v>-6.4862590000000004</v>
      </c>
      <c r="AC314" s="861">
        <v>-9.0794689999999996</v>
      </c>
      <c r="AD314" s="861">
        <v>-11.319371</v>
      </c>
      <c r="AE314" s="861">
        <v>104.34574000000001</v>
      </c>
      <c r="AF314" s="861">
        <v>97.431954000000005</v>
      </c>
      <c r="AG314" s="861">
        <v>88.995131000000001</v>
      </c>
      <c r="AH314" s="861">
        <v>108.13782999999999</v>
      </c>
      <c r="AI314" s="861">
        <v>90.247799000000001</v>
      </c>
      <c r="AJ314" s="861">
        <v>73.262099000000006</v>
      </c>
      <c r="AK314" s="861">
        <v>-5.4174769999999999</v>
      </c>
      <c r="AL314" s="861">
        <v>-6.5140380000000002</v>
      </c>
      <c r="AM314" s="861">
        <v>-4.3971780000000003</v>
      </c>
      <c r="AN314" s="861">
        <v>93.416284000000005</v>
      </c>
      <c r="AO314" s="861">
        <v>92.616603999999995</v>
      </c>
      <c r="AP314" s="861">
        <v>91.171355000000005</v>
      </c>
      <c r="AQ314" s="861">
        <v>89.100195999999997</v>
      </c>
      <c r="AR314" s="861">
        <v>72.560516000000007</v>
      </c>
      <c r="AS314" s="861">
        <v>64.220800999999994</v>
      </c>
      <c r="AT314" s="861">
        <v>77.721044000000006</v>
      </c>
      <c r="AU314" s="861">
        <v>75.408411999999998</v>
      </c>
      <c r="AV314" s="861">
        <v>73.561395000000005</v>
      </c>
      <c r="AW314" s="861">
        <v>72.978665000000007</v>
      </c>
      <c r="AX314" s="861">
        <v>89.467016999999998</v>
      </c>
      <c r="AY314" s="861">
        <v>87.101553999999993</v>
      </c>
      <c r="AZ314" s="861">
        <v>-2.5376989999999999</v>
      </c>
      <c r="BA314" s="861">
        <v>-2.912131</v>
      </c>
      <c r="BB314" s="861">
        <v>-11.055838</v>
      </c>
      <c r="BC314" s="861">
        <v>-9.4093859999999996</v>
      </c>
      <c r="BD314" s="861">
        <v>-10.790765</v>
      </c>
      <c r="BE314" s="861">
        <v>-2.7145000000000001</v>
      </c>
      <c r="BF314" s="861">
        <v>18.963218000000001</v>
      </c>
      <c r="BG314" s="861">
        <v>133.54375099999999</v>
      </c>
      <c r="BH314" s="861">
        <v>105.79416000000001</v>
      </c>
      <c r="BI314" s="861">
        <v>53.715350999999998</v>
      </c>
      <c r="BJ314" s="861">
        <v>126.478195</v>
      </c>
      <c r="BK314" s="861">
        <v>86.748536999999999</v>
      </c>
      <c r="BL314" s="861">
        <v>77.143094000000005</v>
      </c>
      <c r="BM314" s="861">
        <v>-16.490369999999999</v>
      </c>
      <c r="BN314" s="861">
        <v>-9.6247070000000008</v>
      </c>
      <c r="BO314" s="861">
        <v>-14.296046</v>
      </c>
      <c r="BP314" s="861">
        <v>-9.3644510000000007</v>
      </c>
      <c r="BQ314" s="861">
        <v>87.105968000000004</v>
      </c>
      <c r="BR314" s="861">
        <v>88.039250999999993</v>
      </c>
      <c r="BS314" s="861">
        <v>85.353611999999998</v>
      </c>
      <c r="BT314" s="861">
        <v>60.711573000000001</v>
      </c>
      <c r="BU314" s="861">
        <v>64.126906000000005</v>
      </c>
      <c r="BV314" s="861">
        <v>62.274267999999999</v>
      </c>
      <c r="BW314" s="861">
        <v>65.336078999999998</v>
      </c>
      <c r="BX314" s="861">
        <v>-11.658739000000001</v>
      </c>
      <c r="BY314" s="861">
        <v>-12.128508</v>
      </c>
      <c r="BZ314" s="861">
        <v>-12.048923</v>
      </c>
      <c r="CA314" s="861">
        <v>-15.713603000000001</v>
      </c>
      <c r="CB314" s="861">
        <v>-4.6089729999999998</v>
      </c>
      <c r="CC314" s="861">
        <v>-0.454596</v>
      </c>
      <c r="CD314" s="861">
        <v>-4.7930700000000002</v>
      </c>
      <c r="CE314" s="861">
        <v>1.1371960000000001</v>
      </c>
      <c r="CF314" s="861">
        <v>-7.1655410000000002</v>
      </c>
      <c r="CG314" s="861">
        <v>1.568584</v>
      </c>
      <c r="CH314" s="861">
        <v>-7.7493809999999996</v>
      </c>
      <c r="CI314" s="861">
        <v>-2.100095</v>
      </c>
      <c r="CJ314" s="861">
        <v>-4.8477389999999998</v>
      </c>
      <c r="CK314" s="861">
        <v>-0.87223700000000004</v>
      </c>
      <c r="CL314" s="861">
        <v>-5.2195900000000002</v>
      </c>
      <c r="CM314" s="861">
        <v>1.3894390000000001</v>
      </c>
      <c r="CN314" s="861">
        <v>-7.0263260000000001</v>
      </c>
      <c r="CO314" s="861">
        <v>-1.4171879999999999</v>
      </c>
      <c r="CP314" s="861">
        <v>-7.5504579999999999</v>
      </c>
      <c r="CQ314" s="861">
        <v>-3.9659849999999999</v>
      </c>
      <c r="CR314" s="861">
        <v>-4.7609529999999998</v>
      </c>
      <c r="CS314" s="861">
        <v>-2.0632730000000001</v>
      </c>
      <c r="CT314" s="861">
        <v>-4.8462249999999996</v>
      </c>
      <c r="CU314" s="861">
        <v>-2.581302</v>
      </c>
      <c r="CV314" s="861">
        <v>-7.7707750000000004</v>
      </c>
      <c r="CW314" s="861">
        <v>-2.535844</v>
      </c>
      <c r="CX314" s="861">
        <v>-7.7144539999999999</v>
      </c>
      <c r="CY314" s="861">
        <v>-3.2745039999999999</v>
      </c>
      <c r="CZ314" s="861">
        <v>-4.5244299999999997</v>
      </c>
      <c r="DA314" s="861">
        <v>-2.0757759999999998</v>
      </c>
      <c r="DB314" s="861">
        <v>-5.1981529999999996</v>
      </c>
      <c r="DC314" s="861">
        <v>-2.0136690000000002</v>
      </c>
      <c r="DD314" s="861">
        <v>-7.5272290000000002</v>
      </c>
      <c r="DE314" s="861">
        <v>-4.6163569999999998</v>
      </c>
      <c r="DF314" s="861">
        <v>-7.8619599999999998</v>
      </c>
      <c r="DG314" s="861">
        <v>-4.2096999999999998</v>
      </c>
      <c r="DH314" s="861">
        <v>-4.4087740000000002</v>
      </c>
      <c r="DI314" s="861">
        <v>-2.8138339999999999</v>
      </c>
      <c r="DJ314" s="861">
        <v>-4.8002279999999997</v>
      </c>
      <c r="DK314" s="861">
        <v>-3.5339700000000001</v>
      </c>
      <c r="DL314" s="861">
        <v>-7.5953679999999997</v>
      </c>
      <c r="DM314" s="861">
        <v>-5.9144870000000003</v>
      </c>
      <c r="DN314" s="861">
        <v>-7.9208959999999999</v>
      </c>
      <c r="DO314" s="861">
        <v>-5.2415560000000001</v>
      </c>
      <c r="DP314" s="861">
        <v>-4.9016089999999997</v>
      </c>
      <c r="DQ314" s="861">
        <v>-3.4851920000000001</v>
      </c>
      <c r="DR314" s="861">
        <v>-5.3781540000000003</v>
      </c>
      <c r="DS314" s="861">
        <v>-4.4949440000000003</v>
      </c>
      <c r="DT314" s="861">
        <v>-7.2723880000000003</v>
      </c>
      <c r="DU314" s="861">
        <v>-6.817876</v>
      </c>
      <c r="DV314" s="861">
        <v>-8.1145320000000005</v>
      </c>
      <c r="DW314" s="861">
        <v>-4.6264750000000001</v>
      </c>
      <c r="DX314" s="861">
        <v>13.619972000000001</v>
      </c>
      <c r="DY314" s="861">
        <v>10.276557</v>
      </c>
      <c r="DZ314" s="861">
        <v>162.53498999999999</v>
      </c>
      <c r="EA314" s="861">
        <v>152.320562</v>
      </c>
      <c r="EB314" s="861">
        <v>119.86</v>
      </c>
      <c r="EC314" s="861">
        <v>3.25</v>
      </c>
      <c r="ED314" s="861">
        <v>383.4</v>
      </c>
      <c r="EE314" s="861">
        <v>119.77</v>
      </c>
      <c r="EF314" s="861">
        <v>5.5620000000000003</v>
      </c>
      <c r="EG314" s="861">
        <v>661.8</v>
      </c>
      <c r="EH314" s="861">
        <v>119.9</v>
      </c>
      <c r="EI314" s="861">
        <v>5.2460000000000004</v>
      </c>
      <c r="EJ314" s="861">
        <v>618.5</v>
      </c>
      <c r="EK314" s="861">
        <v>11.008217</v>
      </c>
      <c r="EL314" s="861">
        <v>7.0227300000000001</v>
      </c>
      <c r="EM314" s="861">
        <v>-15.405395</v>
      </c>
      <c r="EN314" s="861">
        <v>-21.318776</v>
      </c>
      <c r="EO314" s="861">
        <v>95.139301000000003</v>
      </c>
      <c r="EP314" s="861">
        <v>90.681531000000007</v>
      </c>
      <c r="EQ314" s="861">
        <v>-4.4702260000000003</v>
      </c>
      <c r="ER314" s="861">
        <v>1402.333187</v>
      </c>
      <c r="ES314" s="861">
        <v>3381.0254279999999</v>
      </c>
      <c r="ET314" s="861">
        <v>3178.5763849999998</v>
      </c>
      <c r="EU314" s="861"/>
      <c r="EV314" s="861"/>
      <c r="EW314" s="861"/>
      <c r="EX314" s="861"/>
      <c r="EY314" s="861"/>
      <c r="EZ314" s="861"/>
      <c r="FA314" s="861"/>
      <c r="FB314" s="861"/>
      <c r="FC314" s="861"/>
      <c r="FD314" s="861"/>
    </row>
    <row r="315" spans="1:160" x14ac:dyDescent="0.25">
      <c r="A315" s="837">
        <v>46141</v>
      </c>
      <c r="B315" s="836">
        <v>0.58884259259259253</v>
      </c>
      <c r="C315" s="861">
        <v>17340</v>
      </c>
      <c r="D315" s="861">
        <v>0</v>
      </c>
      <c r="E315" s="861">
        <v>0</v>
      </c>
      <c r="F315" s="861">
        <v>74.787689999999998</v>
      </c>
      <c r="G315" s="861">
        <v>71.058914000000001</v>
      </c>
      <c r="H315" s="861">
        <v>64.475503000000003</v>
      </c>
      <c r="I315" s="861">
        <v>73.418004999999994</v>
      </c>
      <c r="J315" s="861">
        <v>70.859357000000003</v>
      </c>
      <c r="K315" s="861">
        <v>71.090236000000004</v>
      </c>
      <c r="L315" s="861">
        <v>73.810654</v>
      </c>
      <c r="M315" s="861">
        <v>74.448289000000003</v>
      </c>
      <c r="N315" s="861">
        <v>-3.071885</v>
      </c>
      <c r="O315" s="861">
        <v>-5.7197440000000004</v>
      </c>
      <c r="P315" s="861">
        <v>-6.6527329999999996</v>
      </c>
      <c r="Q315" s="861">
        <v>-1.877286</v>
      </c>
      <c r="R315" s="861">
        <v>-3.0618219999999998</v>
      </c>
      <c r="S315" s="861">
        <v>-3.976064</v>
      </c>
      <c r="T315" s="861">
        <v>82.344898000000001</v>
      </c>
      <c r="U315" s="861">
        <v>73.189025000000001</v>
      </c>
      <c r="V315" s="861">
        <v>94.156936999999999</v>
      </c>
      <c r="W315" s="861">
        <v>93.241297000000003</v>
      </c>
      <c r="X315" s="861">
        <v>-1.400504</v>
      </c>
      <c r="Y315" s="861">
        <v>-2.3658640000000002</v>
      </c>
      <c r="Z315" s="861">
        <v>-7.2983789999999997</v>
      </c>
      <c r="AA315" s="861">
        <v>-6.9204369999999997</v>
      </c>
      <c r="AB315" s="861">
        <v>-6.6933740000000004</v>
      </c>
      <c r="AC315" s="861">
        <v>-9.2405550000000005</v>
      </c>
      <c r="AD315" s="861">
        <v>-11.495915999999999</v>
      </c>
      <c r="AE315" s="861">
        <v>104.287593</v>
      </c>
      <c r="AF315" s="861">
        <v>97.216083999999995</v>
      </c>
      <c r="AG315" s="861">
        <v>88.709417999999999</v>
      </c>
      <c r="AH315" s="861">
        <v>108.008505</v>
      </c>
      <c r="AI315" s="861">
        <v>90.166072</v>
      </c>
      <c r="AJ315" s="861">
        <v>73.186788000000007</v>
      </c>
      <c r="AK315" s="861">
        <v>-5.6798130000000002</v>
      </c>
      <c r="AL315" s="861">
        <v>-6.7870939999999997</v>
      </c>
      <c r="AM315" s="861">
        <v>-4.5334510000000003</v>
      </c>
      <c r="AN315" s="861">
        <v>93.399366000000001</v>
      </c>
      <c r="AO315" s="861">
        <v>92.574261000000007</v>
      </c>
      <c r="AP315" s="861">
        <v>91.139720999999994</v>
      </c>
      <c r="AQ315" s="861">
        <v>88.922194000000005</v>
      </c>
      <c r="AR315" s="861">
        <v>72.557029999999997</v>
      </c>
      <c r="AS315" s="861">
        <v>64.181342000000001</v>
      </c>
      <c r="AT315" s="861">
        <v>77.695466999999994</v>
      </c>
      <c r="AU315" s="861">
        <v>75.397120000000001</v>
      </c>
      <c r="AV315" s="861">
        <v>73.604236999999998</v>
      </c>
      <c r="AW315" s="861">
        <v>73.048157000000003</v>
      </c>
      <c r="AX315" s="861">
        <v>89.263512000000006</v>
      </c>
      <c r="AY315" s="861">
        <v>86.816670999999999</v>
      </c>
      <c r="AZ315" s="861">
        <v>-2.6419389999999998</v>
      </c>
      <c r="BA315" s="861">
        <v>-3.0707450000000001</v>
      </c>
      <c r="BB315" s="861">
        <v>-11.208985</v>
      </c>
      <c r="BC315" s="861">
        <v>-9.6334239999999998</v>
      </c>
      <c r="BD315" s="861">
        <v>-10.977219</v>
      </c>
      <c r="BE315" s="861">
        <v>-2.5710869999999999</v>
      </c>
      <c r="BF315" s="861">
        <v>18.754424</v>
      </c>
      <c r="BG315" s="861">
        <v>133.52282600000001</v>
      </c>
      <c r="BH315" s="861">
        <v>105.71679</v>
      </c>
      <c r="BI315" s="861">
        <v>53.583311999999999</v>
      </c>
      <c r="BJ315" s="861">
        <v>126.707156</v>
      </c>
      <c r="BK315" s="861">
        <v>86.617799000000005</v>
      </c>
      <c r="BL315" s="861">
        <v>76.898790000000005</v>
      </c>
      <c r="BM315" s="861">
        <v>-16.654796999999999</v>
      </c>
      <c r="BN315" s="861">
        <v>-9.890746</v>
      </c>
      <c r="BO315" s="861">
        <v>-14.457236</v>
      </c>
      <c r="BP315" s="861">
        <v>-9.6045839999999991</v>
      </c>
      <c r="BQ315" s="861">
        <v>86.977217999999993</v>
      </c>
      <c r="BR315" s="861">
        <v>87.874291999999997</v>
      </c>
      <c r="BS315" s="861">
        <v>85.202335000000005</v>
      </c>
      <c r="BT315" s="861">
        <v>60.800313000000003</v>
      </c>
      <c r="BU315" s="861">
        <v>64.119305999999995</v>
      </c>
      <c r="BV315" s="861">
        <v>62.232773000000002</v>
      </c>
      <c r="BW315" s="861">
        <v>65.351134999999999</v>
      </c>
      <c r="BX315" s="861">
        <v>-11.829214</v>
      </c>
      <c r="BY315" s="861">
        <v>-12.366467</v>
      </c>
      <c r="BZ315" s="861">
        <v>-12.249774</v>
      </c>
      <c r="CA315" s="861">
        <v>-15.915622000000001</v>
      </c>
      <c r="CB315" s="861">
        <v>-4.605029</v>
      </c>
      <c r="CC315" s="861">
        <v>-0.46961000000000003</v>
      </c>
      <c r="CD315" s="861">
        <v>-4.8007369999999998</v>
      </c>
      <c r="CE315" s="861">
        <v>1.0931599999999999</v>
      </c>
      <c r="CF315" s="861">
        <v>-7.1487319999999999</v>
      </c>
      <c r="CG315" s="861">
        <v>1.5644260000000001</v>
      </c>
      <c r="CH315" s="861">
        <v>-7.7716070000000004</v>
      </c>
      <c r="CI315" s="861">
        <v>-2.0966309999999999</v>
      </c>
      <c r="CJ315" s="861">
        <v>-4.8731220000000004</v>
      </c>
      <c r="CK315" s="861">
        <v>-0.85580000000000001</v>
      </c>
      <c r="CL315" s="861">
        <v>-5.1867390000000002</v>
      </c>
      <c r="CM315" s="861">
        <v>1.3680129999999999</v>
      </c>
      <c r="CN315" s="861">
        <v>-7.0286730000000004</v>
      </c>
      <c r="CO315" s="861">
        <v>-1.401918</v>
      </c>
      <c r="CP315" s="861">
        <v>-7.5364779999999998</v>
      </c>
      <c r="CQ315" s="861">
        <v>-4.0046150000000003</v>
      </c>
      <c r="CR315" s="861">
        <v>-4.7409829999999999</v>
      </c>
      <c r="CS315" s="861">
        <v>-2.0730499999999998</v>
      </c>
      <c r="CT315" s="861">
        <v>-4.8570320000000002</v>
      </c>
      <c r="CU315" s="861">
        <v>-2.5809380000000002</v>
      </c>
      <c r="CV315" s="861">
        <v>-7.7713429999999999</v>
      </c>
      <c r="CW315" s="861">
        <v>-2.5480040000000002</v>
      </c>
      <c r="CX315" s="861">
        <v>-7.6975160000000002</v>
      </c>
      <c r="CY315" s="861">
        <v>-3.2567550000000001</v>
      </c>
      <c r="CZ315" s="861">
        <v>-4.5331669999999997</v>
      </c>
      <c r="DA315" s="861">
        <v>-2.0507300000000002</v>
      </c>
      <c r="DB315" s="861">
        <v>-5.1757790000000004</v>
      </c>
      <c r="DC315" s="861">
        <v>-1.9719409999999999</v>
      </c>
      <c r="DD315" s="861">
        <v>-7.5109709999999996</v>
      </c>
      <c r="DE315" s="861">
        <v>-4.610411</v>
      </c>
      <c r="DF315" s="861">
        <v>-7.8558500000000002</v>
      </c>
      <c r="DG315" s="861">
        <v>-4.2022300000000001</v>
      </c>
      <c r="DH315" s="861">
        <v>-4.3929280000000004</v>
      </c>
      <c r="DI315" s="861">
        <v>-2.7783910000000001</v>
      </c>
      <c r="DJ315" s="861">
        <v>-4.7902760000000004</v>
      </c>
      <c r="DK315" s="861">
        <v>-3.5045259999999998</v>
      </c>
      <c r="DL315" s="861">
        <v>-7.5971590000000004</v>
      </c>
      <c r="DM315" s="861">
        <v>-5.8724429999999996</v>
      </c>
      <c r="DN315" s="861">
        <v>-7.9278829999999996</v>
      </c>
      <c r="DO315" s="861">
        <v>-5.20566</v>
      </c>
      <c r="DP315" s="861">
        <v>-4.8955270000000004</v>
      </c>
      <c r="DQ315" s="861">
        <v>-3.445068</v>
      </c>
      <c r="DR315" s="861">
        <v>-5.3593409999999997</v>
      </c>
      <c r="DS315" s="861">
        <v>-4.4542909999999996</v>
      </c>
      <c r="DT315" s="861">
        <v>-7.2624950000000004</v>
      </c>
      <c r="DU315" s="861">
        <v>-6.8140609999999997</v>
      </c>
      <c r="DV315" s="861">
        <v>-8.1220870000000005</v>
      </c>
      <c r="DW315" s="861">
        <v>-4.6195630000000003</v>
      </c>
      <c r="DX315" s="861">
        <v>13.503519000000001</v>
      </c>
      <c r="DY315" s="861">
        <v>10.162825</v>
      </c>
      <c r="DZ315" s="861">
        <v>163.00809699999999</v>
      </c>
      <c r="EA315" s="861">
        <v>151.98296199999999</v>
      </c>
      <c r="EB315" s="861">
        <v>120.42</v>
      </c>
      <c r="EC315" s="861">
        <v>1.2390000000000001</v>
      </c>
      <c r="ED315" s="861">
        <v>132.69999999999999</v>
      </c>
      <c r="EE315" s="861">
        <v>120.43</v>
      </c>
      <c r="EF315" s="861">
        <v>5.5540000000000003</v>
      </c>
      <c r="EG315" s="861">
        <v>657.2</v>
      </c>
      <c r="EH315" s="861">
        <v>120.39</v>
      </c>
      <c r="EI315" s="861">
        <v>5.2320000000000002</v>
      </c>
      <c r="EJ315" s="861">
        <v>617.70000000000005</v>
      </c>
      <c r="EK315" s="861">
        <v>11.068580000000001</v>
      </c>
      <c r="EL315" s="861">
        <v>7.0732290000000004</v>
      </c>
      <c r="EM315" s="861">
        <v>-15.602031</v>
      </c>
      <c r="EN315" s="861">
        <v>-21.530465</v>
      </c>
      <c r="EO315" s="861">
        <v>95.341161999999997</v>
      </c>
      <c r="EP315" s="861">
        <v>90.530823999999996</v>
      </c>
      <c r="EQ315" s="861">
        <v>-4.4631769999999999</v>
      </c>
      <c r="ER315" s="861">
        <v>1408.3737679999999</v>
      </c>
      <c r="ES315" s="861">
        <v>3392.00666</v>
      </c>
      <c r="ET315" s="861">
        <v>3188.8864990000002</v>
      </c>
      <c r="EU315" s="861"/>
      <c r="EV315" s="861"/>
      <c r="EW315" s="861"/>
      <c r="EX315" s="861"/>
      <c r="EY315" s="861"/>
      <c r="EZ315" s="861"/>
      <c r="FA315" s="861"/>
      <c r="FB315" s="861"/>
      <c r="FC315" s="861"/>
      <c r="FD315" s="861"/>
    </row>
    <row r="316" spans="1:160" x14ac:dyDescent="0.25">
      <c r="A316" s="837">
        <v>46141</v>
      </c>
      <c r="B316" s="836">
        <v>0.58953703703703708</v>
      </c>
      <c r="C316" s="861">
        <v>17400</v>
      </c>
      <c r="D316" s="861">
        <v>0</v>
      </c>
      <c r="E316" s="861">
        <v>0</v>
      </c>
      <c r="F316" s="861">
        <v>74.761739000000006</v>
      </c>
      <c r="G316" s="861">
        <v>71.102868999999998</v>
      </c>
      <c r="H316" s="861">
        <v>64.472329000000002</v>
      </c>
      <c r="I316" s="861">
        <v>73.421518000000006</v>
      </c>
      <c r="J316" s="861">
        <v>70.813216999999995</v>
      </c>
      <c r="K316" s="861">
        <v>71.078483000000006</v>
      </c>
      <c r="L316" s="861">
        <v>73.804737000000003</v>
      </c>
      <c r="M316" s="861">
        <v>74.449984999999998</v>
      </c>
      <c r="N316" s="861">
        <v>-3.2795740000000002</v>
      </c>
      <c r="O316" s="861">
        <v>-5.8648790000000002</v>
      </c>
      <c r="P316" s="861">
        <v>-6.7882749999999996</v>
      </c>
      <c r="Q316" s="861">
        <v>-1.4892000000000001</v>
      </c>
      <c r="R316" s="861">
        <v>-3.1817060000000001</v>
      </c>
      <c r="S316" s="861">
        <v>-4.2188819999999998</v>
      </c>
      <c r="T316" s="861">
        <v>82.174993000000001</v>
      </c>
      <c r="U316" s="861">
        <v>73.120593999999997</v>
      </c>
      <c r="V316" s="861">
        <v>94.161766</v>
      </c>
      <c r="W316" s="861">
        <v>93.262675000000002</v>
      </c>
      <c r="X316" s="861">
        <v>-1.483535</v>
      </c>
      <c r="Y316" s="861">
        <v>-2.5143740000000001</v>
      </c>
      <c r="Z316" s="861">
        <v>-7.4503760000000003</v>
      </c>
      <c r="AA316" s="861">
        <v>-7.0517899999999996</v>
      </c>
      <c r="AB316" s="861">
        <v>-6.8020019999999999</v>
      </c>
      <c r="AC316" s="861">
        <v>-9.3716550000000005</v>
      </c>
      <c r="AD316" s="861">
        <v>-11.638985</v>
      </c>
      <c r="AE316" s="861">
        <v>104.167447</v>
      </c>
      <c r="AF316" s="861">
        <v>97.060803000000007</v>
      </c>
      <c r="AG316" s="861">
        <v>88.560945000000004</v>
      </c>
      <c r="AH316" s="861">
        <v>108.067942</v>
      </c>
      <c r="AI316" s="861">
        <v>90.221316000000002</v>
      </c>
      <c r="AJ316" s="861">
        <v>73.228316000000007</v>
      </c>
      <c r="AK316" s="861">
        <v>-5.8447930000000001</v>
      </c>
      <c r="AL316" s="861">
        <v>-6.933459</v>
      </c>
      <c r="AM316" s="861">
        <v>-4.6602189999999997</v>
      </c>
      <c r="AN316" s="861">
        <v>93.282983999999999</v>
      </c>
      <c r="AO316" s="861">
        <v>92.634293</v>
      </c>
      <c r="AP316" s="861">
        <v>91.046864999999997</v>
      </c>
      <c r="AQ316" s="861">
        <v>88.891037999999995</v>
      </c>
      <c r="AR316" s="861">
        <v>72.615695000000002</v>
      </c>
      <c r="AS316" s="861">
        <v>64.180695999999998</v>
      </c>
      <c r="AT316" s="861">
        <v>77.648247999999995</v>
      </c>
      <c r="AU316" s="861">
        <v>75.389041000000006</v>
      </c>
      <c r="AV316" s="861">
        <v>73.358323999999996</v>
      </c>
      <c r="AW316" s="861">
        <v>72.543446000000003</v>
      </c>
      <c r="AX316" s="861">
        <v>89.155995000000004</v>
      </c>
      <c r="AY316" s="861">
        <v>86.768021000000005</v>
      </c>
      <c r="AZ316" s="861">
        <v>-2.834444</v>
      </c>
      <c r="BA316" s="861">
        <v>-3.2062629999999999</v>
      </c>
      <c r="BB316" s="861">
        <v>-11.350595</v>
      </c>
      <c r="BC316" s="861">
        <v>-9.7465349999999997</v>
      </c>
      <c r="BD316" s="861">
        <v>-11.134290999999999</v>
      </c>
      <c r="BE316" s="861">
        <v>-2.7018019999999998</v>
      </c>
      <c r="BF316" s="861">
        <v>19.036290999999999</v>
      </c>
      <c r="BG316" s="861">
        <v>133.42198400000001</v>
      </c>
      <c r="BH316" s="861">
        <v>105.48351700000001</v>
      </c>
      <c r="BI316" s="861">
        <v>53.446840999999999</v>
      </c>
      <c r="BJ316" s="861">
        <v>126.612531</v>
      </c>
      <c r="BK316" s="861">
        <v>86.457195999999996</v>
      </c>
      <c r="BL316" s="861">
        <v>76.801280000000006</v>
      </c>
      <c r="BM316" s="861">
        <v>-16.863674</v>
      </c>
      <c r="BN316" s="861">
        <v>-10.105247</v>
      </c>
      <c r="BO316" s="861">
        <v>-14.699296</v>
      </c>
      <c r="BP316" s="861">
        <v>-9.780049</v>
      </c>
      <c r="BQ316" s="861">
        <v>86.905122000000006</v>
      </c>
      <c r="BR316" s="861">
        <v>87.843905000000007</v>
      </c>
      <c r="BS316" s="861">
        <v>85.136371999999994</v>
      </c>
      <c r="BT316" s="861">
        <v>60.774099</v>
      </c>
      <c r="BU316" s="861">
        <v>64.107279000000005</v>
      </c>
      <c r="BV316" s="861">
        <v>62.218145</v>
      </c>
      <c r="BW316" s="861">
        <v>65.366470000000007</v>
      </c>
      <c r="BX316" s="861">
        <v>-11.9389</v>
      </c>
      <c r="BY316" s="861">
        <v>-12.551634</v>
      </c>
      <c r="BZ316" s="861">
        <v>-12.387726000000001</v>
      </c>
      <c r="CA316" s="861">
        <v>-16.092758</v>
      </c>
      <c r="CB316" s="861">
        <v>-4.6217240000000004</v>
      </c>
      <c r="CC316" s="861">
        <v>-0.46052799999999999</v>
      </c>
      <c r="CD316" s="861">
        <v>-4.8181269999999996</v>
      </c>
      <c r="CE316" s="861">
        <v>1.107294</v>
      </c>
      <c r="CF316" s="861">
        <v>-7.1641310000000002</v>
      </c>
      <c r="CG316" s="861">
        <v>1.5635220000000001</v>
      </c>
      <c r="CH316" s="861">
        <v>-7.7640659999999997</v>
      </c>
      <c r="CI316" s="861">
        <v>-2.086376</v>
      </c>
      <c r="CJ316" s="861">
        <v>-4.8516500000000002</v>
      </c>
      <c r="CK316" s="861">
        <v>-0.84532499999999999</v>
      </c>
      <c r="CL316" s="861">
        <v>-5.1794539999999998</v>
      </c>
      <c r="CM316" s="861">
        <v>1.4148750000000001</v>
      </c>
      <c r="CN316" s="861">
        <v>-7.0454699999999999</v>
      </c>
      <c r="CO316" s="861">
        <v>-1.386619</v>
      </c>
      <c r="CP316" s="861">
        <v>-7.5312429999999999</v>
      </c>
      <c r="CQ316" s="861">
        <v>-3.9891809999999999</v>
      </c>
      <c r="CR316" s="861">
        <v>-4.7515960000000002</v>
      </c>
      <c r="CS316" s="861">
        <v>-2.0442209999999998</v>
      </c>
      <c r="CT316" s="861">
        <v>-4.8265250000000002</v>
      </c>
      <c r="CU316" s="861">
        <v>-2.5403349999999998</v>
      </c>
      <c r="CV316" s="861">
        <v>-7.7514519999999996</v>
      </c>
      <c r="CW316" s="861">
        <v>-2.506011</v>
      </c>
      <c r="CX316" s="861">
        <v>-7.6665450000000002</v>
      </c>
      <c r="CY316" s="861">
        <v>-3.2389999999999999</v>
      </c>
      <c r="CZ316" s="861">
        <v>-4.4939739999999997</v>
      </c>
      <c r="DA316" s="861">
        <v>-2.0364719999999998</v>
      </c>
      <c r="DB316" s="861">
        <v>-5.1474789999999997</v>
      </c>
      <c r="DC316" s="861">
        <v>-1.971587</v>
      </c>
      <c r="DD316" s="861">
        <v>-7.4843080000000004</v>
      </c>
      <c r="DE316" s="861">
        <v>-4.5936409999999999</v>
      </c>
      <c r="DF316" s="861">
        <v>-7.820487</v>
      </c>
      <c r="DG316" s="861">
        <v>-4.1968300000000003</v>
      </c>
      <c r="DH316" s="861">
        <v>-4.3786889999999996</v>
      </c>
      <c r="DI316" s="861">
        <v>-2.7633009999999998</v>
      </c>
      <c r="DJ316" s="861">
        <v>-4.7956190000000003</v>
      </c>
      <c r="DK316" s="861">
        <v>-3.4963869999999999</v>
      </c>
      <c r="DL316" s="861">
        <v>-7.5553309999999998</v>
      </c>
      <c r="DM316" s="861">
        <v>-5.8517089999999996</v>
      </c>
      <c r="DN316" s="861">
        <v>-7.9009349999999996</v>
      </c>
      <c r="DO316" s="861">
        <v>-5.1802250000000001</v>
      </c>
      <c r="DP316" s="861">
        <v>-4.8687069999999997</v>
      </c>
      <c r="DQ316" s="861">
        <v>-3.4257810000000002</v>
      </c>
      <c r="DR316" s="861">
        <v>-5.3404629999999997</v>
      </c>
      <c r="DS316" s="861">
        <v>-4.4796360000000002</v>
      </c>
      <c r="DT316" s="861">
        <v>-7.2281659999999999</v>
      </c>
      <c r="DU316" s="861">
        <v>-6.8119740000000002</v>
      </c>
      <c r="DV316" s="861">
        <v>-8.0900320000000008</v>
      </c>
      <c r="DW316" s="861">
        <v>-4.595129</v>
      </c>
      <c r="DX316" s="861">
        <v>13.480772999999999</v>
      </c>
      <c r="DY316" s="861">
        <v>10.117381</v>
      </c>
      <c r="DZ316" s="861">
        <v>162.84906599999999</v>
      </c>
      <c r="EA316" s="861">
        <v>151.58052499999999</v>
      </c>
      <c r="EB316" s="861">
        <v>120.57</v>
      </c>
      <c r="EC316" s="861">
        <v>1.24</v>
      </c>
      <c r="ED316" s="861">
        <v>132.5</v>
      </c>
      <c r="EE316" s="861">
        <v>120.51</v>
      </c>
      <c r="EF316" s="861">
        <v>5.5380000000000003</v>
      </c>
      <c r="EG316" s="861">
        <v>658.8</v>
      </c>
      <c r="EH316" s="861">
        <v>120.52</v>
      </c>
      <c r="EI316" s="861">
        <v>5.2060000000000004</v>
      </c>
      <c r="EJ316" s="861">
        <v>617.79999999999995</v>
      </c>
      <c r="EK316" s="861">
        <v>10.980293</v>
      </c>
      <c r="EL316" s="861">
        <v>6.9159639999999998</v>
      </c>
      <c r="EM316" s="861">
        <v>-15.640511999999999</v>
      </c>
      <c r="EN316" s="861">
        <v>-21.615259999999999</v>
      </c>
      <c r="EO316" s="861">
        <v>95.273352000000003</v>
      </c>
      <c r="EP316" s="861">
        <v>90.350880000000004</v>
      </c>
      <c r="EQ316" s="861">
        <v>-4.447724</v>
      </c>
      <c r="ER316" s="861">
        <v>1410.582909</v>
      </c>
      <c r="ES316" s="861">
        <v>3402.9887560000002</v>
      </c>
      <c r="ET316" s="861">
        <v>3199.1896310000002</v>
      </c>
      <c r="EU316" s="861"/>
      <c r="EV316" s="861"/>
      <c r="EW316" s="861"/>
      <c r="EX316" s="861"/>
      <c r="EY316" s="861"/>
      <c r="EZ316" s="861"/>
      <c r="FA316" s="861"/>
      <c r="FB316" s="861"/>
      <c r="FC316" s="861"/>
      <c r="FD316" s="861"/>
    </row>
    <row r="317" spans="1:160" x14ac:dyDescent="0.25">
      <c r="A317" s="837">
        <v>46141</v>
      </c>
      <c r="B317" s="836">
        <v>0.59023148148148141</v>
      </c>
      <c r="C317" s="861">
        <v>17460</v>
      </c>
      <c r="D317" s="861">
        <v>0</v>
      </c>
      <c r="E317" s="861">
        <v>0</v>
      </c>
      <c r="F317" s="861">
        <v>74.903215000000003</v>
      </c>
      <c r="G317" s="861">
        <v>71.0608</v>
      </c>
      <c r="H317" s="861">
        <v>64.526161000000002</v>
      </c>
      <c r="I317" s="861">
        <v>73.428466999999998</v>
      </c>
      <c r="J317" s="861">
        <v>70.795142999999996</v>
      </c>
      <c r="K317" s="861">
        <v>71.079509999999999</v>
      </c>
      <c r="L317" s="861">
        <v>73.828597000000002</v>
      </c>
      <c r="M317" s="861">
        <v>74.512287999999998</v>
      </c>
      <c r="N317" s="861">
        <v>-0.96231299999999997</v>
      </c>
      <c r="O317" s="861">
        <v>-2.98291</v>
      </c>
      <c r="P317" s="861">
        <v>-3.9458470000000001</v>
      </c>
      <c r="Q317" s="861">
        <v>1.1768719999999999</v>
      </c>
      <c r="R317" s="861">
        <v>1.7521990000000001</v>
      </c>
      <c r="S317" s="861">
        <v>0.79257900000000003</v>
      </c>
      <c r="T317" s="861">
        <v>83.705665999999994</v>
      </c>
      <c r="U317" s="861">
        <v>73.408171999999993</v>
      </c>
      <c r="V317" s="861">
        <v>98.074434999999994</v>
      </c>
      <c r="W317" s="861">
        <v>97.218429999999998</v>
      </c>
      <c r="X317" s="861">
        <v>3.325923</v>
      </c>
      <c r="Y317" s="861">
        <v>3.5009130000000002</v>
      </c>
      <c r="Z317" s="861">
        <v>-5.1998000000000003E-2</v>
      </c>
      <c r="AA317" s="861">
        <v>0.24458299999999999</v>
      </c>
      <c r="AB317" s="861">
        <v>0.49270900000000001</v>
      </c>
      <c r="AC317" s="861">
        <v>-2.1497850000000001</v>
      </c>
      <c r="AD317" s="861">
        <v>2.9190870000000002</v>
      </c>
      <c r="AE317" s="861">
        <v>111.369587</v>
      </c>
      <c r="AF317" s="861">
        <v>97.635947000000002</v>
      </c>
      <c r="AG317" s="861">
        <v>89.339855</v>
      </c>
      <c r="AH317" s="861">
        <v>113.601871</v>
      </c>
      <c r="AI317" s="861">
        <v>92.747840999999994</v>
      </c>
      <c r="AJ317" s="861">
        <v>77.871110000000002</v>
      </c>
      <c r="AK317" s="861">
        <v>0.85665800000000003</v>
      </c>
      <c r="AL317" s="861">
        <v>-8.5199999999999998E-2</v>
      </c>
      <c r="AM317" s="861">
        <v>1.970648</v>
      </c>
      <c r="AN317" s="861">
        <v>95.634229000000005</v>
      </c>
      <c r="AO317" s="861">
        <v>96.497438000000002</v>
      </c>
      <c r="AP317" s="861">
        <v>92.629085000000003</v>
      </c>
      <c r="AQ317" s="861">
        <v>89.708419000000006</v>
      </c>
      <c r="AR317" s="861">
        <v>72.722553000000005</v>
      </c>
      <c r="AS317" s="861">
        <v>64.125622000000007</v>
      </c>
      <c r="AT317" s="861">
        <v>77.642233000000004</v>
      </c>
      <c r="AU317" s="861">
        <v>75.417630000000003</v>
      </c>
      <c r="AV317" s="861">
        <v>74.010557000000006</v>
      </c>
      <c r="AW317" s="861">
        <v>73.542456000000001</v>
      </c>
      <c r="AX317" s="861">
        <v>93.196236999999996</v>
      </c>
      <c r="AY317" s="861">
        <v>90.496136000000007</v>
      </c>
      <c r="AZ317" s="861">
        <v>2.5325160000000002</v>
      </c>
      <c r="BA317" s="861">
        <v>1.6523859999999999</v>
      </c>
      <c r="BB317" s="861">
        <v>-3.5852270000000002</v>
      </c>
      <c r="BC317" s="861">
        <v>-2.5105740000000001</v>
      </c>
      <c r="BD317" s="861">
        <v>-3.4890620000000001</v>
      </c>
      <c r="BE317" s="861">
        <v>5.7700110000000002</v>
      </c>
      <c r="BF317" s="861">
        <v>25.887841000000002</v>
      </c>
      <c r="BG317" s="861">
        <v>135.60203999999999</v>
      </c>
      <c r="BH317" s="861">
        <v>106.609667</v>
      </c>
      <c r="BI317" s="861">
        <v>55.561523999999999</v>
      </c>
      <c r="BJ317" s="861">
        <v>130.11599899999999</v>
      </c>
      <c r="BK317" s="861">
        <v>89.575474999999997</v>
      </c>
      <c r="BL317" s="861">
        <v>80.823831999999996</v>
      </c>
      <c r="BM317" s="861">
        <v>-9.8308660000000003</v>
      </c>
      <c r="BN317" s="861">
        <v>-3.0368300000000001</v>
      </c>
      <c r="BO317" s="861">
        <v>-1.424806</v>
      </c>
      <c r="BP317" s="861">
        <v>-2.8200820000000002</v>
      </c>
      <c r="BQ317" s="861">
        <v>90.551919999999996</v>
      </c>
      <c r="BR317" s="861">
        <v>88.308203000000006</v>
      </c>
      <c r="BS317" s="861">
        <v>85.800278000000006</v>
      </c>
      <c r="BT317" s="861">
        <v>60.852279000000003</v>
      </c>
      <c r="BU317" s="861">
        <v>64.095339999999993</v>
      </c>
      <c r="BV317" s="861">
        <v>62.237485999999997</v>
      </c>
      <c r="BW317" s="861">
        <v>65.376338000000004</v>
      </c>
      <c r="BX317" s="861">
        <v>1.6522209999999999</v>
      </c>
      <c r="BY317" s="861">
        <v>-5.3252969999999999</v>
      </c>
      <c r="BZ317" s="861">
        <v>-1.16354</v>
      </c>
      <c r="CA317" s="861">
        <v>-6.0350060000000001</v>
      </c>
      <c r="CB317" s="861">
        <v>-4.5717720000000002</v>
      </c>
      <c r="CC317" s="861">
        <v>-0.38639699999999999</v>
      </c>
      <c r="CD317" s="861">
        <v>-4.7895729999999999</v>
      </c>
      <c r="CE317" s="861">
        <v>1.161416</v>
      </c>
      <c r="CF317" s="861">
        <v>-7.1556490000000004</v>
      </c>
      <c r="CG317" s="861">
        <v>1.627659</v>
      </c>
      <c r="CH317" s="861">
        <v>-7.7727890000000004</v>
      </c>
      <c r="CI317" s="861">
        <v>-2.0426449999999998</v>
      </c>
      <c r="CJ317" s="861">
        <v>-4.8142480000000001</v>
      </c>
      <c r="CK317" s="861">
        <v>-0.860433</v>
      </c>
      <c r="CL317" s="861">
        <v>-5.1550750000000001</v>
      </c>
      <c r="CM317" s="861">
        <v>1.4035070000000001</v>
      </c>
      <c r="CN317" s="861">
        <v>-7.04026</v>
      </c>
      <c r="CO317" s="861">
        <v>-1.359694</v>
      </c>
      <c r="CP317" s="861">
        <v>-7.5287110000000004</v>
      </c>
      <c r="CQ317" s="861">
        <v>-3.9987499999999998</v>
      </c>
      <c r="CR317" s="861">
        <v>-4.7318540000000002</v>
      </c>
      <c r="CS317" s="861">
        <v>-2.0403199999999999</v>
      </c>
      <c r="CT317" s="861">
        <v>-4.8125559999999998</v>
      </c>
      <c r="CU317" s="861">
        <v>-2.5370840000000001</v>
      </c>
      <c r="CV317" s="861">
        <v>-7.759398</v>
      </c>
      <c r="CW317" s="861">
        <v>-2.543577</v>
      </c>
      <c r="CX317" s="861">
        <v>-7.6631720000000003</v>
      </c>
      <c r="CY317" s="861">
        <v>-3.251903</v>
      </c>
      <c r="CZ317" s="861">
        <v>-4.495736</v>
      </c>
      <c r="DA317" s="861">
        <v>-2.0253079999999999</v>
      </c>
      <c r="DB317" s="861">
        <v>-5.15489</v>
      </c>
      <c r="DC317" s="861">
        <v>-1.9678389999999999</v>
      </c>
      <c r="DD317" s="861">
        <v>-7.5105500000000003</v>
      </c>
      <c r="DE317" s="861">
        <v>-4.5750919999999997</v>
      </c>
      <c r="DF317" s="861">
        <v>-7.8396929999999996</v>
      </c>
      <c r="DG317" s="861">
        <v>-4.1750040000000004</v>
      </c>
      <c r="DH317" s="861">
        <v>-4.3754629999999999</v>
      </c>
      <c r="DI317" s="861">
        <v>-2.7714940000000001</v>
      </c>
      <c r="DJ317" s="861">
        <v>-4.7735820000000002</v>
      </c>
      <c r="DK317" s="861">
        <v>-3.5096989999999999</v>
      </c>
      <c r="DL317" s="861">
        <v>-7.5809240000000004</v>
      </c>
      <c r="DM317" s="861">
        <v>-5.8501909999999997</v>
      </c>
      <c r="DN317" s="861">
        <v>-7.8972239999999996</v>
      </c>
      <c r="DO317" s="861">
        <v>-5.2147220000000001</v>
      </c>
      <c r="DP317" s="861">
        <v>-4.8617549999999996</v>
      </c>
      <c r="DQ317" s="861">
        <v>-3.420512</v>
      </c>
      <c r="DR317" s="861">
        <v>-5.352881</v>
      </c>
      <c r="DS317" s="861">
        <v>-4.4827329999999996</v>
      </c>
      <c r="DT317" s="861">
        <v>-7.2397270000000002</v>
      </c>
      <c r="DU317" s="861">
        <v>-6.8151229999999998</v>
      </c>
      <c r="DV317" s="861">
        <v>-8.0980760000000007</v>
      </c>
      <c r="DW317" s="861">
        <v>-4.5975440000000001</v>
      </c>
      <c r="DX317" s="861">
        <v>16.885428000000001</v>
      </c>
      <c r="DY317" s="861">
        <v>13.889379999999999</v>
      </c>
      <c r="DZ317" s="861">
        <v>172.73387299999999</v>
      </c>
      <c r="EA317" s="861">
        <v>161.42624499999999</v>
      </c>
      <c r="EB317" s="861">
        <v>119.5</v>
      </c>
      <c r="EC317" s="861">
        <v>3.2429999999999999</v>
      </c>
      <c r="ED317" s="861">
        <v>382</v>
      </c>
      <c r="EE317" s="861">
        <v>119.59</v>
      </c>
      <c r="EF317" s="861">
        <v>5.9470000000000001</v>
      </c>
      <c r="EG317" s="861">
        <v>697.4</v>
      </c>
      <c r="EH317" s="861">
        <v>119.55</v>
      </c>
      <c r="EI317" s="861">
        <v>5.62</v>
      </c>
      <c r="EJ317" s="861">
        <v>665.9</v>
      </c>
      <c r="EK317" s="861">
        <v>12.100161</v>
      </c>
      <c r="EL317" s="861">
        <v>13.528062</v>
      </c>
      <c r="EM317" s="861">
        <v>-10.129512999999999</v>
      </c>
      <c r="EN317" s="861">
        <v>-14.952868</v>
      </c>
      <c r="EO317" s="861">
        <v>99.406236000000007</v>
      </c>
      <c r="EP317" s="861">
        <v>94.664680000000004</v>
      </c>
      <c r="EQ317" s="861">
        <v>-4.4418550000000003</v>
      </c>
      <c r="ER317" s="861">
        <v>1415.212945</v>
      </c>
      <c r="ES317" s="861">
        <v>3414.843609</v>
      </c>
      <c r="ET317" s="861">
        <v>3210.188404</v>
      </c>
      <c r="EU317" s="861"/>
      <c r="EV317" s="861"/>
      <c r="EW317" s="861"/>
      <c r="EX317" s="861"/>
      <c r="EY317" s="861"/>
      <c r="EZ317" s="861"/>
      <c r="FA317" s="861"/>
      <c r="FB317" s="861"/>
      <c r="FC317" s="861"/>
      <c r="FD317" s="861"/>
    </row>
    <row r="318" spans="1:160" x14ac:dyDescent="0.25">
      <c r="A318" s="837">
        <v>46141</v>
      </c>
      <c r="B318" s="836">
        <v>0.59092592592592597</v>
      </c>
      <c r="C318" s="861">
        <v>17520</v>
      </c>
      <c r="D318" s="861">
        <v>0</v>
      </c>
      <c r="E318" s="861">
        <v>0</v>
      </c>
      <c r="F318" s="861">
        <v>74.909626000000003</v>
      </c>
      <c r="G318" s="861">
        <v>71.066391999999993</v>
      </c>
      <c r="H318" s="861">
        <v>64.514261000000005</v>
      </c>
      <c r="I318" s="861">
        <v>73.436251999999996</v>
      </c>
      <c r="J318" s="861">
        <v>70.839033000000001</v>
      </c>
      <c r="K318" s="861">
        <v>71.113202000000001</v>
      </c>
      <c r="L318" s="861">
        <v>73.799878000000007</v>
      </c>
      <c r="M318" s="861">
        <v>74.535155000000003</v>
      </c>
      <c r="N318" s="861">
        <v>-1.3957520000000001</v>
      </c>
      <c r="O318" s="861">
        <v>-3.465087</v>
      </c>
      <c r="P318" s="861">
        <v>-4.5720510000000001</v>
      </c>
      <c r="Q318" s="861">
        <v>-0.48006700000000002</v>
      </c>
      <c r="R318" s="861">
        <v>-1.09948</v>
      </c>
      <c r="S318" s="861">
        <v>-2.6192950000000002</v>
      </c>
      <c r="T318" s="861">
        <v>83.228311000000005</v>
      </c>
      <c r="U318" s="861">
        <v>73.251025999999996</v>
      </c>
      <c r="V318" s="861">
        <v>96.502780000000001</v>
      </c>
      <c r="W318" s="861">
        <v>95.692276000000007</v>
      </c>
      <c r="X318" s="861">
        <v>1.111783</v>
      </c>
      <c r="Y318" s="861">
        <v>0.599603</v>
      </c>
      <c r="Z318" s="861">
        <v>-3.612352</v>
      </c>
      <c r="AA318" s="861">
        <v>-3.2393689999999999</v>
      </c>
      <c r="AB318" s="861">
        <v>-3.0758670000000001</v>
      </c>
      <c r="AC318" s="861">
        <v>-5.644501</v>
      </c>
      <c r="AD318" s="861">
        <v>-8.5009490000000003</v>
      </c>
      <c r="AE318" s="861">
        <v>111.01234700000001</v>
      </c>
      <c r="AF318" s="861">
        <v>98.556005999999996</v>
      </c>
      <c r="AG318" s="861">
        <v>90.701345000000003</v>
      </c>
      <c r="AH318" s="861">
        <v>116.52819599999999</v>
      </c>
      <c r="AI318" s="861">
        <v>92.329828000000006</v>
      </c>
      <c r="AJ318" s="861">
        <v>76.264019000000005</v>
      </c>
      <c r="AK318" s="861">
        <v>-1.551758</v>
      </c>
      <c r="AL318" s="861">
        <v>-3.1977630000000001</v>
      </c>
      <c r="AM318" s="861">
        <v>-1.3871340000000001</v>
      </c>
      <c r="AN318" s="861">
        <v>95.845121000000006</v>
      </c>
      <c r="AO318" s="861">
        <v>94.877525000000006</v>
      </c>
      <c r="AP318" s="861">
        <v>93.638166999999996</v>
      </c>
      <c r="AQ318" s="861">
        <v>90.177324999999996</v>
      </c>
      <c r="AR318" s="861">
        <v>72.816837000000007</v>
      </c>
      <c r="AS318" s="861">
        <v>64.153272999999999</v>
      </c>
      <c r="AT318" s="861">
        <v>77.679131999999996</v>
      </c>
      <c r="AU318" s="861">
        <v>75.569450000000003</v>
      </c>
      <c r="AV318" s="861">
        <v>74.292845999999997</v>
      </c>
      <c r="AW318" s="861">
        <v>73.501383000000004</v>
      </c>
      <c r="AX318" s="861">
        <v>90.748324999999994</v>
      </c>
      <c r="AY318" s="861">
        <v>88.562239000000005</v>
      </c>
      <c r="AZ318" s="861">
        <v>3.2027E-2</v>
      </c>
      <c r="BA318" s="861">
        <v>-0.51892099999999997</v>
      </c>
      <c r="BB318" s="861">
        <v>-7.3261370000000001</v>
      </c>
      <c r="BC318" s="861">
        <v>-5.7979320000000003</v>
      </c>
      <c r="BD318" s="861">
        <v>-6.8715869999999999</v>
      </c>
      <c r="BE318" s="861">
        <v>2.7074790000000002</v>
      </c>
      <c r="BF318" s="861">
        <v>26.5077</v>
      </c>
      <c r="BG318" s="861">
        <v>136.765604</v>
      </c>
      <c r="BH318" s="861">
        <v>106.941855</v>
      </c>
      <c r="BI318" s="861">
        <v>54.733414000000003</v>
      </c>
      <c r="BJ318" s="861">
        <v>129.38574</v>
      </c>
      <c r="BK318" s="861">
        <v>88.329141000000007</v>
      </c>
      <c r="BL318" s="861">
        <v>79.268157000000002</v>
      </c>
      <c r="BM318" s="861">
        <v>-13.010344999999999</v>
      </c>
      <c r="BN318" s="861">
        <v>-6.0407310000000001</v>
      </c>
      <c r="BO318" s="861">
        <v>-8.5342549999999999</v>
      </c>
      <c r="BP318" s="861">
        <v>-5.2581449999999998</v>
      </c>
      <c r="BQ318" s="861">
        <v>88.632756999999998</v>
      </c>
      <c r="BR318" s="861">
        <v>88.612052000000006</v>
      </c>
      <c r="BS318" s="861">
        <v>86.190479999999994</v>
      </c>
      <c r="BT318" s="861">
        <v>60.924723999999998</v>
      </c>
      <c r="BU318" s="861">
        <v>64.003924999999995</v>
      </c>
      <c r="BV318" s="861">
        <v>62.270237999999999</v>
      </c>
      <c r="BW318" s="861">
        <v>65.433318999999997</v>
      </c>
      <c r="BX318" s="861">
        <v>-8.5092809999999997</v>
      </c>
      <c r="BY318" s="861">
        <v>-9.2583769999999994</v>
      </c>
      <c r="BZ318" s="861">
        <v>-7.036403</v>
      </c>
      <c r="CA318" s="861">
        <v>-11.30523</v>
      </c>
      <c r="CB318" s="861">
        <v>-4.5766410000000004</v>
      </c>
      <c r="CC318" s="861">
        <v>-0.36292200000000002</v>
      </c>
      <c r="CD318" s="861">
        <v>-4.7394069999999999</v>
      </c>
      <c r="CE318" s="861">
        <v>1.2055880000000001</v>
      </c>
      <c r="CF318" s="861">
        <v>-7.1062599999999998</v>
      </c>
      <c r="CG318" s="861">
        <v>1.673154</v>
      </c>
      <c r="CH318" s="861">
        <v>-7.7365300000000001</v>
      </c>
      <c r="CI318" s="861">
        <v>-2.02942</v>
      </c>
      <c r="CJ318" s="861">
        <v>-4.801431</v>
      </c>
      <c r="CK318" s="861">
        <v>-0.82167500000000004</v>
      </c>
      <c r="CL318" s="861">
        <v>-5.123043</v>
      </c>
      <c r="CM318" s="861">
        <v>1.444437</v>
      </c>
      <c r="CN318" s="861">
        <v>-6.9834069999999997</v>
      </c>
      <c r="CO318" s="861">
        <v>-1.304268</v>
      </c>
      <c r="CP318" s="861">
        <v>-7.5147360000000001</v>
      </c>
      <c r="CQ318" s="861">
        <v>-3.9746250000000001</v>
      </c>
      <c r="CR318" s="861">
        <v>-4.7123549999999996</v>
      </c>
      <c r="CS318" s="861">
        <v>-2.0083899999999999</v>
      </c>
      <c r="CT318" s="861">
        <v>-4.7923619999999998</v>
      </c>
      <c r="CU318" s="861">
        <v>-2.5206719999999998</v>
      </c>
      <c r="CV318" s="861">
        <v>-7.7101179999999996</v>
      </c>
      <c r="CW318" s="861">
        <v>-2.4770729999999999</v>
      </c>
      <c r="CX318" s="861">
        <v>-7.6681720000000002</v>
      </c>
      <c r="CY318" s="861">
        <v>-3.2317930000000001</v>
      </c>
      <c r="CZ318" s="861">
        <v>-4.4658170000000004</v>
      </c>
      <c r="DA318" s="861">
        <v>-2.0287700000000002</v>
      </c>
      <c r="DB318" s="861">
        <v>-5.1308910000000001</v>
      </c>
      <c r="DC318" s="861">
        <v>-1.924496</v>
      </c>
      <c r="DD318" s="861">
        <v>-7.4811300000000003</v>
      </c>
      <c r="DE318" s="861">
        <v>-4.5732600000000003</v>
      </c>
      <c r="DF318" s="861">
        <v>-7.8413500000000003</v>
      </c>
      <c r="DG318" s="861">
        <v>-4.1561909999999997</v>
      </c>
      <c r="DH318" s="861">
        <v>-4.3822279999999996</v>
      </c>
      <c r="DI318" s="861">
        <v>-2.744443</v>
      </c>
      <c r="DJ318" s="861">
        <v>-4.7776329999999998</v>
      </c>
      <c r="DK318" s="861">
        <v>-3.4886569999999999</v>
      </c>
      <c r="DL318" s="861">
        <v>-7.5618499999999997</v>
      </c>
      <c r="DM318" s="861">
        <v>-5.876862</v>
      </c>
      <c r="DN318" s="861">
        <v>-7.9049620000000003</v>
      </c>
      <c r="DO318" s="861">
        <v>-5.1902889999999999</v>
      </c>
      <c r="DP318" s="861">
        <v>-4.8634040000000001</v>
      </c>
      <c r="DQ318" s="861">
        <v>-3.4082979999999998</v>
      </c>
      <c r="DR318" s="861">
        <v>-5.339232</v>
      </c>
      <c r="DS318" s="861">
        <v>-4.4453760000000004</v>
      </c>
      <c r="DT318" s="861">
        <v>-7.2374850000000004</v>
      </c>
      <c r="DU318" s="861">
        <v>-6.8007419999999996</v>
      </c>
      <c r="DV318" s="861">
        <v>-8.0763359999999995</v>
      </c>
      <c r="DW318" s="861">
        <v>-4.5754580000000002</v>
      </c>
      <c r="DX318" s="861">
        <v>15.149759</v>
      </c>
      <c r="DY318" s="861">
        <v>11.869965000000001</v>
      </c>
      <c r="DZ318" s="861">
        <v>168.08989500000001</v>
      </c>
      <c r="EA318" s="861">
        <v>155.15434300000001</v>
      </c>
      <c r="EB318" s="861">
        <v>119.62</v>
      </c>
      <c r="EC318" s="861">
        <v>3.2480000000000002</v>
      </c>
      <c r="ED318" s="861">
        <v>383.2</v>
      </c>
      <c r="EE318" s="861">
        <v>119.74</v>
      </c>
      <c r="EF318" s="861">
        <v>5.7450000000000001</v>
      </c>
      <c r="EG318" s="861">
        <v>678.8</v>
      </c>
      <c r="EH318" s="861">
        <v>119.63</v>
      </c>
      <c r="EI318" s="861">
        <v>5.4260000000000002</v>
      </c>
      <c r="EJ318" s="861">
        <v>638.9</v>
      </c>
      <c r="EK318" s="861">
        <v>11.491332999999999</v>
      </c>
      <c r="EL318" s="861">
        <v>9.8945240000000005</v>
      </c>
      <c r="EM318" s="861">
        <v>-12.878467000000001</v>
      </c>
      <c r="EN318" s="861">
        <v>-18.428778999999999</v>
      </c>
      <c r="EO318" s="861">
        <v>97.484977000000001</v>
      </c>
      <c r="EP318" s="861">
        <v>91.937830000000005</v>
      </c>
      <c r="EQ318" s="861">
        <v>-4.4197350000000002</v>
      </c>
      <c r="ER318" s="861">
        <v>1421.304361</v>
      </c>
      <c r="ES318" s="861">
        <v>3426.3680650000001</v>
      </c>
      <c r="ET318" s="861">
        <v>3220.9954760000001</v>
      </c>
      <c r="EU318" s="861"/>
      <c r="EV318" s="861"/>
      <c r="EW318" s="861"/>
      <c r="EX318" s="861"/>
      <c r="EY318" s="861"/>
      <c r="EZ318" s="861"/>
      <c r="FA318" s="861"/>
      <c r="FB318" s="861"/>
      <c r="FC318" s="861"/>
      <c r="FD318" s="861"/>
    </row>
    <row r="319" spans="1:160" x14ac:dyDescent="0.25">
      <c r="A319" s="837">
        <v>46141</v>
      </c>
      <c r="B319" s="836">
        <v>0.5916203703703703</v>
      </c>
      <c r="C319" s="861">
        <v>17580</v>
      </c>
      <c r="D319" s="861">
        <v>0</v>
      </c>
      <c r="E319" s="861">
        <v>0</v>
      </c>
      <c r="F319" s="861">
        <v>74.972239999999999</v>
      </c>
      <c r="G319" s="861">
        <v>71.100859</v>
      </c>
      <c r="H319" s="861">
        <v>64.495965999999996</v>
      </c>
      <c r="I319" s="861">
        <v>73.435666999999995</v>
      </c>
      <c r="J319" s="861">
        <v>70.874100999999996</v>
      </c>
      <c r="K319" s="861">
        <v>71.108795999999998</v>
      </c>
      <c r="L319" s="861">
        <v>73.768793000000002</v>
      </c>
      <c r="M319" s="861">
        <v>74.498603000000003</v>
      </c>
      <c r="N319" s="861">
        <v>-1.787161</v>
      </c>
      <c r="O319" s="861">
        <v>-3.9502570000000001</v>
      </c>
      <c r="P319" s="861">
        <v>-5.0492119999999998</v>
      </c>
      <c r="Q319" s="861">
        <v>-0.66360399999999997</v>
      </c>
      <c r="R319" s="861">
        <v>-1.708315</v>
      </c>
      <c r="S319" s="861">
        <v>-3.0048629999999998</v>
      </c>
      <c r="T319" s="861">
        <v>82.758032999999998</v>
      </c>
      <c r="U319" s="861">
        <v>73.140646000000004</v>
      </c>
      <c r="V319" s="861">
        <v>95.582941000000005</v>
      </c>
      <c r="W319" s="861">
        <v>94.736911000000006</v>
      </c>
      <c r="X319" s="861">
        <v>0.18121599999999999</v>
      </c>
      <c r="Y319" s="861">
        <v>-0.50868400000000003</v>
      </c>
      <c r="Z319" s="861">
        <v>-5.0779949999999996</v>
      </c>
      <c r="AA319" s="861">
        <v>-4.6697199999999999</v>
      </c>
      <c r="AB319" s="861">
        <v>-4.5323149999999996</v>
      </c>
      <c r="AC319" s="861">
        <v>-7.1516690000000001</v>
      </c>
      <c r="AD319" s="861">
        <v>-9.8065580000000008</v>
      </c>
      <c r="AE319" s="861">
        <v>108.305971</v>
      </c>
      <c r="AF319" s="861">
        <v>99.302396999999999</v>
      </c>
      <c r="AG319" s="861">
        <v>91.164243999999997</v>
      </c>
      <c r="AH319" s="861">
        <v>113.43262799999999</v>
      </c>
      <c r="AI319" s="861">
        <v>91.612166000000002</v>
      </c>
      <c r="AJ319" s="861">
        <v>75</v>
      </c>
      <c r="AK319" s="861">
        <v>-3.1193749999999998</v>
      </c>
      <c r="AL319" s="861">
        <v>-4.6139609999999998</v>
      </c>
      <c r="AM319" s="861">
        <v>-2.7093319999999999</v>
      </c>
      <c r="AN319" s="861">
        <v>95.248341999999994</v>
      </c>
      <c r="AO319" s="861">
        <v>93.888379999999998</v>
      </c>
      <c r="AP319" s="861">
        <v>92.952188000000007</v>
      </c>
      <c r="AQ319" s="861">
        <v>90.139690999999999</v>
      </c>
      <c r="AR319" s="861">
        <v>72.973393999999999</v>
      </c>
      <c r="AS319" s="861">
        <v>64.173689999999993</v>
      </c>
      <c r="AT319" s="861">
        <v>77.771445999999997</v>
      </c>
      <c r="AU319" s="861">
        <v>75.630336</v>
      </c>
      <c r="AV319" s="861">
        <v>74.098883000000001</v>
      </c>
      <c r="AW319" s="861">
        <v>73.291548000000006</v>
      </c>
      <c r="AX319" s="861">
        <v>90.418589999999995</v>
      </c>
      <c r="AY319" s="861">
        <v>88.155136999999996</v>
      </c>
      <c r="AZ319" s="861">
        <v>-0.90945399999999998</v>
      </c>
      <c r="BA319" s="861">
        <v>-1.3185910000000001</v>
      </c>
      <c r="BB319" s="861">
        <v>-8.6499469999999992</v>
      </c>
      <c r="BC319" s="861">
        <v>-7.1003429999999996</v>
      </c>
      <c r="BD319" s="861">
        <v>-8.2496720000000003</v>
      </c>
      <c r="BE319" s="861">
        <v>0.479522</v>
      </c>
      <c r="BF319" s="861">
        <v>22.325824000000001</v>
      </c>
      <c r="BG319" s="861">
        <v>135.58470199999999</v>
      </c>
      <c r="BH319" s="861">
        <v>106.97145500000001</v>
      </c>
      <c r="BI319" s="861">
        <v>54.300840000000001</v>
      </c>
      <c r="BJ319" s="861">
        <v>128.20182199999999</v>
      </c>
      <c r="BK319" s="861">
        <v>87.814773000000002</v>
      </c>
      <c r="BL319" s="861">
        <v>78.510302999999993</v>
      </c>
      <c r="BM319" s="861">
        <v>-14.214079</v>
      </c>
      <c r="BN319" s="861">
        <v>-7.357456</v>
      </c>
      <c r="BO319" s="861">
        <v>-11.602104000000001</v>
      </c>
      <c r="BP319" s="861">
        <v>-6.8034160000000004</v>
      </c>
      <c r="BQ319" s="861">
        <v>87.973783999999995</v>
      </c>
      <c r="BR319" s="861">
        <v>88.617071999999993</v>
      </c>
      <c r="BS319" s="861">
        <v>86.175917999999996</v>
      </c>
      <c r="BT319" s="861">
        <v>60.903278999999998</v>
      </c>
      <c r="BU319" s="861">
        <v>63.943548999999997</v>
      </c>
      <c r="BV319" s="861">
        <v>62.331097</v>
      </c>
      <c r="BW319" s="861">
        <v>65.466607999999994</v>
      </c>
      <c r="BX319" s="861">
        <v>-9.9595660000000006</v>
      </c>
      <c r="BY319" s="861">
        <v>-10.537974999999999</v>
      </c>
      <c r="BZ319" s="861">
        <v>-9.2859590000000001</v>
      </c>
      <c r="CA319" s="861">
        <v>-13.437889</v>
      </c>
      <c r="CB319" s="861">
        <v>-4.5549150000000003</v>
      </c>
      <c r="CC319" s="861">
        <v>-0.33177899999999999</v>
      </c>
      <c r="CD319" s="861">
        <v>-4.7387699999999997</v>
      </c>
      <c r="CE319" s="861">
        <v>1.2486470000000001</v>
      </c>
      <c r="CF319" s="861">
        <v>-7.1305930000000002</v>
      </c>
      <c r="CG319" s="861">
        <v>1.6804889999999999</v>
      </c>
      <c r="CH319" s="861">
        <v>-7.7488330000000003</v>
      </c>
      <c r="CI319" s="861">
        <v>-1.982753</v>
      </c>
      <c r="CJ319" s="861">
        <v>-4.8029710000000003</v>
      </c>
      <c r="CK319" s="861">
        <v>-0.79929899999999998</v>
      </c>
      <c r="CL319" s="861">
        <v>-5.1424320000000003</v>
      </c>
      <c r="CM319" s="861">
        <v>1.4837910000000001</v>
      </c>
      <c r="CN319" s="861">
        <v>-7.0044649999999997</v>
      </c>
      <c r="CO319" s="861">
        <v>-1.3033809999999999</v>
      </c>
      <c r="CP319" s="861">
        <v>-7.5306620000000004</v>
      </c>
      <c r="CQ319" s="861">
        <v>-3.9593159999999998</v>
      </c>
      <c r="CR319" s="861">
        <v>-4.6937699999999998</v>
      </c>
      <c r="CS319" s="861">
        <v>-1.975516</v>
      </c>
      <c r="CT319" s="861">
        <v>-4.7837339999999999</v>
      </c>
      <c r="CU319" s="861">
        <v>-2.4916659999999999</v>
      </c>
      <c r="CV319" s="861">
        <v>-7.74681</v>
      </c>
      <c r="CW319" s="861">
        <v>-2.4721869999999999</v>
      </c>
      <c r="CX319" s="861">
        <v>-7.6638349999999997</v>
      </c>
      <c r="CY319" s="861">
        <v>-3.2260939999999998</v>
      </c>
      <c r="CZ319" s="861">
        <v>-4.4554539999999996</v>
      </c>
      <c r="DA319" s="861">
        <v>-1.9960359999999999</v>
      </c>
      <c r="DB319" s="861">
        <v>-5.143173</v>
      </c>
      <c r="DC319" s="861">
        <v>-1.9390339999999999</v>
      </c>
      <c r="DD319" s="861">
        <v>-7.4756499999999999</v>
      </c>
      <c r="DE319" s="861">
        <v>-4.5780419999999999</v>
      </c>
      <c r="DF319" s="861">
        <v>-7.8285799999999997</v>
      </c>
      <c r="DG319" s="861">
        <v>-4.1411689999999997</v>
      </c>
      <c r="DH319" s="861">
        <v>-4.3495249999999999</v>
      </c>
      <c r="DI319" s="861">
        <v>-2.7093850000000002</v>
      </c>
      <c r="DJ319" s="861">
        <v>-4.7643389999999997</v>
      </c>
      <c r="DK319" s="861">
        <v>-3.4716740000000001</v>
      </c>
      <c r="DL319" s="861">
        <v>-7.545261</v>
      </c>
      <c r="DM319" s="861">
        <v>-5.8495920000000003</v>
      </c>
      <c r="DN319" s="861">
        <v>-7.873481</v>
      </c>
      <c r="DO319" s="861">
        <v>-5.1524210000000004</v>
      </c>
      <c r="DP319" s="861">
        <v>-4.8376590000000004</v>
      </c>
      <c r="DQ319" s="861">
        <v>-3.3787769999999999</v>
      </c>
      <c r="DR319" s="861">
        <v>-5.3128830000000002</v>
      </c>
      <c r="DS319" s="861">
        <v>-4.4399980000000001</v>
      </c>
      <c r="DT319" s="861">
        <v>-7.2372589999999999</v>
      </c>
      <c r="DU319" s="861">
        <v>-6.7776360000000002</v>
      </c>
      <c r="DV319" s="861">
        <v>-8.0896469999999994</v>
      </c>
      <c r="DW319" s="861">
        <v>-4.5821810000000003</v>
      </c>
      <c r="DX319" s="861">
        <v>14.464648</v>
      </c>
      <c r="DY319" s="861">
        <v>11.407894000000001</v>
      </c>
      <c r="DZ319" s="861">
        <v>166.04290499999999</v>
      </c>
      <c r="EA319" s="861">
        <v>154.30028200000001</v>
      </c>
      <c r="EB319" s="861">
        <v>119.85</v>
      </c>
      <c r="EC319" s="861">
        <v>3.2490000000000001</v>
      </c>
      <c r="ED319" s="861">
        <v>382.9</v>
      </c>
      <c r="EE319" s="861">
        <v>119.82</v>
      </c>
      <c r="EF319" s="861">
        <v>5.6669999999999998</v>
      </c>
      <c r="EG319" s="861">
        <v>672.5</v>
      </c>
      <c r="EH319" s="861">
        <v>119.74</v>
      </c>
      <c r="EI319" s="861">
        <v>5.3639999999999999</v>
      </c>
      <c r="EJ319" s="861">
        <v>632.1</v>
      </c>
      <c r="EK319" s="861">
        <v>11.28816</v>
      </c>
      <c r="EL319" s="861">
        <v>7.6505979999999996</v>
      </c>
      <c r="EM319" s="861">
        <v>-13.997491999999999</v>
      </c>
      <c r="EN319" s="861">
        <v>-19.252701999999999</v>
      </c>
      <c r="EO319" s="861">
        <v>96.626748000000006</v>
      </c>
      <c r="EP319" s="861">
        <v>91.560828000000001</v>
      </c>
      <c r="EQ319" s="861">
        <v>-4.4083269999999999</v>
      </c>
      <c r="ER319" s="861">
        <v>1427.6862900000001</v>
      </c>
      <c r="ES319" s="861">
        <v>3437.5994049999999</v>
      </c>
      <c r="ET319" s="861">
        <v>3231.5809039999999</v>
      </c>
      <c r="EU319" s="861"/>
      <c r="EV319" s="861"/>
      <c r="EW319" s="861"/>
      <c r="EX319" s="861"/>
      <c r="EY319" s="861"/>
      <c r="EZ319" s="861"/>
      <c r="FA319" s="861"/>
      <c r="FB319" s="861"/>
      <c r="FC319" s="861"/>
      <c r="FD319" s="861"/>
    </row>
    <row r="320" spans="1:160" x14ac:dyDescent="0.25">
      <c r="A320" s="837">
        <v>46141</v>
      </c>
      <c r="B320" s="836">
        <v>0.59231481481481485</v>
      </c>
      <c r="C320" s="861">
        <v>17640</v>
      </c>
      <c r="D320" s="861">
        <v>0</v>
      </c>
      <c r="E320" s="861">
        <v>0</v>
      </c>
      <c r="F320" s="861">
        <v>74.959497999999996</v>
      </c>
      <c r="G320" s="861">
        <v>71.130069000000006</v>
      </c>
      <c r="H320" s="861">
        <v>64.518563</v>
      </c>
      <c r="I320" s="861">
        <v>73.451651999999996</v>
      </c>
      <c r="J320" s="861">
        <v>70.978416999999993</v>
      </c>
      <c r="K320" s="861">
        <v>71.117187000000001</v>
      </c>
      <c r="L320" s="861">
        <v>73.825789</v>
      </c>
      <c r="M320" s="861">
        <v>74.525965999999997</v>
      </c>
      <c r="N320" s="861">
        <v>-2.0558610000000002</v>
      </c>
      <c r="O320" s="861">
        <v>-4.3589310000000001</v>
      </c>
      <c r="P320" s="861">
        <v>-5.3211440000000003</v>
      </c>
      <c r="Q320" s="861">
        <v>-0.88106099999999998</v>
      </c>
      <c r="R320" s="861">
        <v>-2.1829010000000002</v>
      </c>
      <c r="S320" s="861">
        <v>-3.1251419999999999</v>
      </c>
      <c r="T320" s="861">
        <v>82.757232999999999</v>
      </c>
      <c r="U320" s="861">
        <v>73.611293000000003</v>
      </c>
      <c r="V320" s="861">
        <v>95.017286999999996</v>
      </c>
      <c r="W320" s="861">
        <v>94.154601999999997</v>
      </c>
      <c r="X320" s="861">
        <v>-0.35797600000000002</v>
      </c>
      <c r="Y320" s="861">
        <v>-0.99904999999999999</v>
      </c>
      <c r="Z320" s="861">
        <v>-5.8338279999999996</v>
      </c>
      <c r="AA320" s="861">
        <v>-5.4707330000000001</v>
      </c>
      <c r="AB320" s="861">
        <v>-5.2217370000000001</v>
      </c>
      <c r="AC320" s="861">
        <v>-7.8588979999999999</v>
      </c>
      <c r="AD320" s="861">
        <v>-10.364552</v>
      </c>
      <c r="AE320" s="861">
        <v>106.624488</v>
      </c>
      <c r="AF320" s="861">
        <v>99.194839000000002</v>
      </c>
      <c r="AG320" s="861">
        <v>90.838399999999993</v>
      </c>
      <c r="AH320" s="861">
        <v>111.174724</v>
      </c>
      <c r="AI320" s="861">
        <v>91.148585999999995</v>
      </c>
      <c r="AJ320" s="861">
        <v>74.341438999999994</v>
      </c>
      <c r="AK320" s="861">
        <v>-4.026484</v>
      </c>
      <c r="AL320" s="861">
        <v>-5.3141990000000003</v>
      </c>
      <c r="AM320" s="861">
        <v>-3.3355030000000001</v>
      </c>
      <c r="AN320" s="861">
        <v>94.642380000000003</v>
      </c>
      <c r="AO320" s="861">
        <v>93.410391000000004</v>
      </c>
      <c r="AP320" s="861">
        <v>92.525847999999996</v>
      </c>
      <c r="AQ320" s="861">
        <v>90.008429000000007</v>
      </c>
      <c r="AR320" s="861">
        <v>73.018585999999999</v>
      </c>
      <c r="AS320" s="861">
        <v>64.175715999999994</v>
      </c>
      <c r="AT320" s="861">
        <v>77.899671999999995</v>
      </c>
      <c r="AU320" s="861">
        <v>75.631844000000001</v>
      </c>
      <c r="AV320" s="861">
        <v>74.015818999999993</v>
      </c>
      <c r="AW320" s="861">
        <v>73.361125000000001</v>
      </c>
      <c r="AX320" s="861">
        <v>90.213340000000002</v>
      </c>
      <c r="AY320" s="861">
        <v>87.917315000000002</v>
      </c>
      <c r="AZ320" s="861">
        <v>-1.3813599999999999</v>
      </c>
      <c r="BA320" s="861">
        <v>-1.8134980000000001</v>
      </c>
      <c r="BB320" s="861">
        <v>-9.5269519999999996</v>
      </c>
      <c r="BC320" s="861">
        <v>-7.9349790000000002</v>
      </c>
      <c r="BD320" s="861">
        <v>-9.1575249999999997</v>
      </c>
      <c r="BE320" s="861">
        <v>-0.413358</v>
      </c>
      <c r="BF320" s="861">
        <v>19.527189</v>
      </c>
      <c r="BG320" s="861">
        <v>134.52382700000001</v>
      </c>
      <c r="BH320" s="861">
        <v>106.693822</v>
      </c>
      <c r="BI320" s="861">
        <v>54.213991</v>
      </c>
      <c r="BJ320" s="861">
        <v>127.436774</v>
      </c>
      <c r="BK320" s="861">
        <v>87.725159000000005</v>
      </c>
      <c r="BL320" s="861">
        <v>78.157994000000002</v>
      </c>
      <c r="BM320" s="861">
        <v>-15.055737000000001</v>
      </c>
      <c r="BN320" s="861">
        <v>-8.1996629999999993</v>
      </c>
      <c r="BO320" s="861">
        <v>-12.631855</v>
      </c>
      <c r="BP320" s="861">
        <v>-7.7108189999999999</v>
      </c>
      <c r="BQ320" s="861">
        <v>87.871469000000005</v>
      </c>
      <c r="BR320" s="861">
        <v>88.503116000000006</v>
      </c>
      <c r="BS320" s="861">
        <v>86.051634000000007</v>
      </c>
      <c r="BT320" s="861">
        <v>61.006767000000004</v>
      </c>
      <c r="BU320" s="861">
        <v>63.925285000000002</v>
      </c>
      <c r="BV320" s="861">
        <v>62.404128999999998</v>
      </c>
      <c r="BW320" s="861">
        <v>65.432569999999998</v>
      </c>
      <c r="BX320" s="861">
        <v>-10.580643999999999</v>
      </c>
      <c r="BY320" s="861">
        <v>-11.182658999999999</v>
      </c>
      <c r="BZ320" s="861">
        <v>-10.304899000000001</v>
      </c>
      <c r="CA320" s="861">
        <v>-14.363828</v>
      </c>
      <c r="CB320" s="861">
        <v>-4.5213570000000001</v>
      </c>
      <c r="CC320" s="861">
        <v>-0.34320200000000001</v>
      </c>
      <c r="CD320" s="861">
        <v>-4.7256030000000004</v>
      </c>
      <c r="CE320" s="861">
        <v>1.233562</v>
      </c>
      <c r="CF320" s="861">
        <v>-7.0908470000000001</v>
      </c>
      <c r="CG320" s="861">
        <v>1.6731510000000001</v>
      </c>
      <c r="CH320" s="861">
        <v>-7.6870500000000002</v>
      </c>
      <c r="CI320" s="861">
        <v>-1.9989170000000001</v>
      </c>
      <c r="CJ320" s="861">
        <v>-4.7805710000000001</v>
      </c>
      <c r="CK320" s="861">
        <v>-0.78574999999999995</v>
      </c>
      <c r="CL320" s="861">
        <v>-5.1143539999999996</v>
      </c>
      <c r="CM320" s="861">
        <v>1.4834639999999999</v>
      </c>
      <c r="CN320" s="861">
        <v>-6.9684629999999999</v>
      </c>
      <c r="CO320" s="861">
        <v>-1.2964009999999999</v>
      </c>
      <c r="CP320" s="861">
        <v>-7.4779749999999998</v>
      </c>
      <c r="CQ320" s="861">
        <v>-3.9032040000000001</v>
      </c>
      <c r="CR320" s="861">
        <v>-4.668774</v>
      </c>
      <c r="CS320" s="861">
        <v>-1.976577</v>
      </c>
      <c r="CT320" s="861">
        <v>-4.7950090000000003</v>
      </c>
      <c r="CU320" s="861">
        <v>-2.4722900000000001</v>
      </c>
      <c r="CV320" s="861">
        <v>-7.6870589999999996</v>
      </c>
      <c r="CW320" s="861">
        <v>-2.4634779999999998</v>
      </c>
      <c r="CX320" s="861">
        <v>-7.661251</v>
      </c>
      <c r="CY320" s="861">
        <v>-3.195668</v>
      </c>
      <c r="CZ320" s="861">
        <v>-4.4393919999999998</v>
      </c>
      <c r="DA320" s="861">
        <v>-1.9910129999999999</v>
      </c>
      <c r="DB320" s="861">
        <v>-5.1222909999999997</v>
      </c>
      <c r="DC320" s="861">
        <v>-1.9205719999999999</v>
      </c>
      <c r="DD320" s="861">
        <v>-7.4410990000000004</v>
      </c>
      <c r="DE320" s="861">
        <v>-4.5613289999999997</v>
      </c>
      <c r="DF320" s="861">
        <v>-7.8095840000000001</v>
      </c>
      <c r="DG320" s="861">
        <v>-4.129257</v>
      </c>
      <c r="DH320" s="861">
        <v>-4.3427259999999999</v>
      </c>
      <c r="DI320" s="861">
        <v>-2.7283170000000001</v>
      </c>
      <c r="DJ320" s="861">
        <v>-4.7409759999999999</v>
      </c>
      <c r="DK320" s="861">
        <v>-3.4595050000000001</v>
      </c>
      <c r="DL320" s="861">
        <v>-7.546519</v>
      </c>
      <c r="DM320" s="861">
        <v>-5.8321969999999999</v>
      </c>
      <c r="DN320" s="861">
        <v>-7.8872239999999998</v>
      </c>
      <c r="DO320" s="861">
        <v>-5.1572570000000004</v>
      </c>
      <c r="DP320" s="861">
        <v>-4.8373720000000002</v>
      </c>
      <c r="DQ320" s="861">
        <v>-3.3972639999999998</v>
      </c>
      <c r="DR320" s="861">
        <v>-5.3141889999999998</v>
      </c>
      <c r="DS320" s="861">
        <v>-4.4180419999999998</v>
      </c>
      <c r="DT320" s="861">
        <v>-7.1866510000000003</v>
      </c>
      <c r="DU320" s="861">
        <v>-6.7564799999999998</v>
      </c>
      <c r="DV320" s="861">
        <v>-8.0604969999999998</v>
      </c>
      <c r="DW320" s="861">
        <v>-4.5597050000000001</v>
      </c>
      <c r="DX320" s="861">
        <v>14.129626</v>
      </c>
      <c r="DY320" s="861">
        <v>10.992774000000001</v>
      </c>
      <c r="DZ320" s="861">
        <v>164.99491499999999</v>
      </c>
      <c r="EA320" s="861">
        <v>153.95509899999999</v>
      </c>
      <c r="EB320" s="861">
        <v>120.46</v>
      </c>
      <c r="EC320" s="861">
        <v>1.2390000000000001</v>
      </c>
      <c r="ED320" s="861">
        <v>132.69999999999999</v>
      </c>
      <c r="EE320" s="861">
        <v>120.45</v>
      </c>
      <c r="EF320" s="861">
        <v>5.5970000000000004</v>
      </c>
      <c r="EG320" s="861">
        <v>667.8</v>
      </c>
      <c r="EH320" s="861">
        <v>120.4</v>
      </c>
      <c r="EI320" s="861">
        <v>5.31</v>
      </c>
      <c r="EJ320" s="861">
        <v>629.9</v>
      </c>
      <c r="EK320" s="861">
        <v>11.21659</v>
      </c>
      <c r="EL320" s="861">
        <v>7.3707380000000002</v>
      </c>
      <c r="EM320" s="861">
        <v>-14.552092999999999</v>
      </c>
      <c r="EN320" s="861">
        <v>-20.002593000000001</v>
      </c>
      <c r="EO320" s="861">
        <v>96.184605000000005</v>
      </c>
      <c r="EP320" s="861">
        <v>91.408058999999994</v>
      </c>
      <c r="EQ320" s="861">
        <v>-4.3929809999999998</v>
      </c>
      <c r="ER320" s="861">
        <v>1432.471346</v>
      </c>
      <c r="ES320" s="861">
        <v>3448.722953</v>
      </c>
      <c r="ET320" s="861">
        <v>3242.097988</v>
      </c>
      <c r="EU320" s="861"/>
      <c r="EV320" s="861"/>
      <c r="EW320" s="861"/>
      <c r="EX320" s="861"/>
      <c r="EY320" s="861"/>
      <c r="EZ320" s="861"/>
      <c r="FA320" s="861"/>
      <c r="FB320" s="861"/>
      <c r="FC320" s="861"/>
      <c r="FD320" s="861"/>
    </row>
    <row r="321" spans="1:160" x14ac:dyDescent="0.25">
      <c r="A321" s="837">
        <v>46141</v>
      </c>
      <c r="B321" s="836">
        <v>0.59300925925925929</v>
      </c>
      <c r="C321" s="861">
        <v>17700</v>
      </c>
      <c r="D321" s="861">
        <v>0</v>
      </c>
      <c r="E321" s="861">
        <v>0</v>
      </c>
      <c r="F321" s="861">
        <v>75.074534</v>
      </c>
      <c r="G321" s="861">
        <v>71.132760000000005</v>
      </c>
      <c r="H321" s="861">
        <v>64.634174999999999</v>
      </c>
      <c r="I321" s="861">
        <v>73.442210000000003</v>
      </c>
      <c r="J321" s="861">
        <v>71.018176999999994</v>
      </c>
      <c r="K321" s="861">
        <v>71.117053999999996</v>
      </c>
      <c r="L321" s="861">
        <v>73.802565999999999</v>
      </c>
      <c r="M321" s="861">
        <v>74.522626000000002</v>
      </c>
      <c r="N321" s="861">
        <v>-2.2683680000000002</v>
      </c>
      <c r="O321" s="861">
        <v>-4.7071569999999996</v>
      </c>
      <c r="P321" s="861">
        <v>-5.6433270000000002</v>
      </c>
      <c r="Q321" s="861">
        <v>-1.1207720000000001</v>
      </c>
      <c r="R321" s="861">
        <v>-2.269145</v>
      </c>
      <c r="S321" s="861">
        <v>-3.3466459999999998</v>
      </c>
      <c r="T321" s="861">
        <v>82.680561999999995</v>
      </c>
      <c r="U321" s="861">
        <v>73.416160000000005</v>
      </c>
      <c r="V321" s="861">
        <v>94.769424999999998</v>
      </c>
      <c r="W321" s="861">
        <v>93.876739999999998</v>
      </c>
      <c r="X321" s="861">
        <v>-0.65317000000000003</v>
      </c>
      <c r="Y321" s="861">
        <v>-1.5156860000000001</v>
      </c>
      <c r="Z321" s="861">
        <v>-6.3375729999999999</v>
      </c>
      <c r="AA321" s="861">
        <v>-5.9420149999999996</v>
      </c>
      <c r="AB321" s="861">
        <v>-5.7162030000000001</v>
      </c>
      <c r="AC321" s="861">
        <v>-8.2880149999999997</v>
      </c>
      <c r="AD321" s="861">
        <v>-10.701670999999999</v>
      </c>
      <c r="AE321" s="861">
        <v>105.68986200000001</v>
      </c>
      <c r="AF321" s="861">
        <v>98.650028000000006</v>
      </c>
      <c r="AG321" s="861">
        <v>90.405427000000003</v>
      </c>
      <c r="AH321" s="861">
        <v>109.82046800000001</v>
      </c>
      <c r="AI321" s="861">
        <v>90.803141999999994</v>
      </c>
      <c r="AJ321" s="861">
        <v>73.917304999999999</v>
      </c>
      <c r="AK321" s="861">
        <v>-4.6633100000000001</v>
      </c>
      <c r="AL321" s="861">
        <v>-5.7616389999999997</v>
      </c>
      <c r="AM321" s="861">
        <v>-3.7299769999999999</v>
      </c>
      <c r="AN321" s="861">
        <v>94.214417999999995</v>
      </c>
      <c r="AO321" s="861">
        <v>93.123788000000005</v>
      </c>
      <c r="AP321" s="861">
        <v>92.044736999999998</v>
      </c>
      <c r="AQ321" s="861">
        <v>89.779678000000004</v>
      </c>
      <c r="AR321" s="861">
        <v>72.971348000000006</v>
      </c>
      <c r="AS321" s="861">
        <v>64.211412999999993</v>
      </c>
      <c r="AT321" s="861">
        <v>77.899876000000006</v>
      </c>
      <c r="AU321" s="861">
        <v>75.610099000000005</v>
      </c>
      <c r="AV321" s="861">
        <v>73.942014999999998</v>
      </c>
      <c r="AW321" s="861">
        <v>73.252896000000007</v>
      </c>
      <c r="AX321" s="861">
        <v>89.987240999999997</v>
      </c>
      <c r="AY321" s="861">
        <v>87.602791999999994</v>
      </c>
      <c r="AZ321" s="861">
        <v>-1.736291</v>
      </c>
      <c r="BA321" s="861">
        <v>-2.15754</v>
      </c>
      <c r="BB321" s="861">
        <v>-10.085964000000001</v>
      </c>
      <c r="BC321" s="861">
        <v>-8.4874390000000002</v>
      </c>
      <c r="BD321" s="861">
        <v>-9.7851710000000001</v>
      </c>
      <c r="BE321" s="861">
        <v>-1.2255769999999999</v>
      </c>
      <c r="BF321" s="861">
        <v>18.868601000000002</v>
      </c>
      <c r="BG321" s="861">
        <v>133.83017599999999</v>
      </c>
      <c r="BH321" s="861">
        <v>106.38114400000001</v>
      </c>
      <c r="BI321" s="861">
        <v>54.040610000000001</v>
      </c>
      <c r="BJ321" s="861">
        <v>126.871701</v>
      </c>
      <c r="BK321" s="861">
        <v>87.287149999999997</v>
      </c>
      <c r="BL321" s="861">
        <v>77.801839000000001</v>
      </c>
      <c r="BM321" s="861">
        <v>-15.619942</v>
      </c>
      <c r="BN321" s="861">
        <v>-8.7706590000000002</v>
      </c>
      <c r="BO321" s="861">
        <v>-13.348858</v>
      </c>
      <c r="BP321" s="861">
        <v>-8.3876279999999994</v>
      </c>
      <c r="BQ321" s="861">
        <v>87.609429000000006</v>
      </c>
      <c r="BR321" s="861">
        <v>88.400829999999999</v>
      </c>
      <c r="BS321" s="861">
        <v>85.891086000000001</v>
      </c>
      <c r="BT321" s="861">
        <v>60.894680000000001</v>
      </c>
      <c r="BU321" s="861">
        <v>63.935129000000003</v>
      </c>
      <c r="BV321" s="861">
        <v>62.439287</v>
      </c>
      <c r="BW321" s="861">
        <v>65.45393</v>
      </c>
      <c r="BX321" s="861">
        <v>-10.995279</v>
      </c>
      <c r="BY321" s="861">
        <v>-11.474904</v>
      </c>
      <c r="BZ321" s="861">
        <v>-10.924780999999999</v>
      </c>
      <c r="CA321" s="861">
        <v>-14.936147</v>
      </c>
      <c r="CB321" s="861">
        <v>-4.5132490000000001</v>
      </c>
      <c r="CC321" s="861">
        <v>-0.30429600000000001</v>
      </c>
      <c r="CD321" s="861">
        <v>-4.7264569999999999</v>
      </c>
      <c r="CE321" s="861">
        <v>1.229948</v>
      </c>
      <c r="CF321" s="861">
        <v>-7.0858590000000001</v>
      </c>
      <c r="CG321" s="861">
        <v>1.7084870000000001</v>
      </c>
      <c r="CH321" s="861">
        <v>-7.7046200000000002</v>
      </c>
      <c r="CI321" s="861">
        <v>-1.9755469999999999</v>
      </c>
      <c r="CJ321" s="861">
        <v>-4.77339</v>
      </c>
      <c r="CK321" s="861">
        <v>-0.73432900000000001</v>
      </c>
      <c r="CL321" s="861">
        <v>-5.1161409999999998</v>
      </c>
      <c r="CM321" s="861">
        <v>1.499674</v>
      </c>
      <c r="CN321" s="861">
        <v>-6.9387230000000004</v>
      </c>
      <c r="CO321" s="861">
        <v>-1.270162</v>
      </c>
      <c r="CP321" s="861">
        <v>-7.4644560000000002</v>
      </c>
      <c r="CQ321" s="861">
        <v>-3.8651249999999999</v>
      </c>
      <c r="CR321" s="861">
        <v>-4.6641570000000003</v>
      </c>
      <c r="CS321" s="861">
        <v>-1.933052</v>
      </c>
      <c r="CT321" s="861">
        <v>-4.7982880000000003</v>
      </c>
      <c r="CU321" s="861">
        <v>-2.489935</v>
      </c>
      <c r="CV321" s="861">
        <v>-7.7067189999999997</v>
      </c>
      <c r="CW321" s="861">
        <v>-2.4509759999999998</v>
      </c>
      <c r="CX321" s="861">
        <v>-7.6834020000000001</v>
      </c>
      <c r="CY321" s="861">
        <v>-3.153124</v>
      </c>
      <c r="CZ321" s="861">
        <v>-4.4293300000000002</v>
      </c>
      <c r="DA321" s="861">
        <v>-1.9597119999999999</v>
      </c>
      <c r="DB321" s="861">
        <v>-5.1332170000000001</v>
      </c>
      <c r="DC321" s="861">
        <v>-1.916615</v>
      </c>
      <c r="DD321" s="861">
        <v>-7.4707220000000003</v>
      </c>
      <c r="DE321" s="861">
        <v>-4.5131129999999997</v>
      </c>
      <c r="DF321" s="861">
        <v>-7.8261750000000001</v>
      </c>
      <c r="DG321" s="861">
        <v>-4.0894890000000004</v>
      </c>
      <c r="DH321" s="861">
        <v>-4.3489930000000001</v>
      </c>
      <c r="DI321" s="861">
        <v>-2.7037179999999998</v>
      </c>
      <c r="DJ321" s="861">
        <v>-4.7442250000000001</v>
      </c>
      <c r="DK321" s="861">
        <v>-3.4390589999999999</v>
      </c>
      <c r="DL321" s="861">
        <v>-7.5364969999999998</v>
      </c>
      <c r="DM321" s="861">
        <v>-5.7988920000000004</v>
      </c>
      <c r="DN321" s="861">
        <v>-7.9005429999999999</v>
      </c>
      <c r="DO321" s="861">
        <v>-5.1109059999999999</v>
      </c>
      <c r="DP321" s="861">
        <v>-4.8320069999999999</v>
      </c>
      <c r="DQ321" s="861">
        <v>-3.3675310000000001</v>
      </c>
      <c r="DR321" s="861">
        <v>-5.3123170000000002</v>
      </c>
      <c r="DS321" s="861">
        <v>-4.4008209999999996</v>
      </c>
      <c r="DT321" s="861">
        <v>-7.1794390000000003</v>
      </c>
      <c r="DU321" s="861">
        <v>-6.7315300000000002</v>
      </c>
      <c r="DV321" s="861">
        <v>-8.0662730000000007</v>
      </c>
      <c r="DW321" s="861">
        <v>-4.5352059999999996</v>
      </c>
      <c r="DX321" s="861">
        <v>13.962916999999999</v>
      </c>
      <c r="DY321" s="861">
        <v>10.711264</v>
      </c>
      <c r="DZ321" s="861">
        <v>164.395341</v>
      </c>
      <c r="EA321" s="861">
        <v>153.59135000000001</v>
      </c>
      <c r="EB321" s="861">
        <v>119.84</v>
      </c>
      <c r="EC321" s="861">
        <v>3.2480000000000002</v>
      </c>
      <c r="ED321" s="861">
        <v>384</v>
      </c>
      <c r="EE321" s="861">
        <v>120.03</v>
      </c>
      <c r="EF321" s="861">
        <v>5.5890000000000004</v>
      </c>
      <c r="EG321" s="861">
        <v>661.1</v>
      </c>
      <c r="EH321" s="861">
        <v>119.93</v>
      </c>
      <c r="EI321" s="861">
        <v>5.2990000000000004</v>
      </c>
      <c r="EJ321" s="861">
        <v>626.6</v>
      </c>
      <c r="EK321" s="861">
        <v>11.099943</v>
      </c>
      <c r="EL321" s="861">
        <v>7.1676270000000004</v>
      </c>
      <c r="EM321" s="861">
        <v>-14.82992</v>
      </c>
      <c r="EN321" s="861">
        <v>-20.516484999999999</v>
      </c>
      <c r="EO321" s="861">
        <v>95.930796999999998</v>
      </c>
      <c r="EP321" s="861">
        <v>91.246825999999999</v>
      </c>
      <c r="EQ321" s="861">
        <v>-4.3804210000000001</v>
      </c>
      <c r="ER321" s="861">
        <v>1434.8900060000001</v>
      </c>
      <c r="ES321" s="861">
        <v>3459.7895830000002</v>
      </c>
      <c r="ET321" s="861">
        <v>3252.5602330000002</v>
      </c>
      <c r="EU321" s="861"/>
      <c r="EV321" s="861"/>
      <c r="EW321" s="861"/>
      <c r="EX321" s="861"/>
      <c r="EY321" s="861"/>
      <c r="EZ321" s="861"/>
      <c r="FA321" s="861"/>
      <c r="FB321" s="861"/>
      <c r="FC321" s="861"/>
      <c r="FD321" s="861"/>
    </row>
    <row r="322" spans="1:160" x14ac:dyDescent="0.25">
      <c r="A322" s="837">
        <v>46141</v>
      </c>
      <c r="B322" s="836">
        <v>0.59370370370370373</v>
      </c>
      <c r="C322" s="861">
        <v>17760</v>
      </c>
      <c r="D322" s="861">
        <v>0</v>
      </c>
      <c r="E322" s="861">
        <v>0</v>
      </c>
      <c r="F322" s="861">
        <v>75.075648999999999</v>
      </c>
      <c r="G322" s="861">
        <v>71.150852999999998</v>
      </c>
      <c r="H322" s="861">
        <v>64.564316000000005</v>
      </c>
      <c r="I322" s="861">
        <v>73.444111000000007</v>
      </c>
      <c r="J322" s="861">
        <v>71.093074999999999</v>
      </c>
      <c r="K322" s="861">
        <v>71.107078999999999</v>
      </c>
      <c r="L322" s="861">
        <v>73.826947000000004</v>
      </c>
      <c r="M322" s="861">
        <v>74.481054</v>
      </c>
      <c r="N322" s="861">
        <v>-2.501986</v>
      </c>
      <c r="O322" s="861">
        <v>-4.9663409999999999</v>
      </c>
      <c r="P322" s="861">
        <v>-5.9028910000000003</v>
      </c>
      <c r="Q322" s="861">
        <v>-1.3280240000000001</v>
      </c>
      <c r="R322" s="861">
        <v>-2.5101599999999999</v>
      </c>
      <c r="S322" s="861">
        <v>-3.5945689999999999</v>
      </c>
      <c r="T322" s="861">
        <v>82.560107000000002</v>
      </c>
      <c r="U322" s="861">
        <v>73.399354000000002</v>
      </c>
      <c r="V322" s="861">
        <v>94.682809000000006</v>
      </c>
      <c r="W322" s="861">
        <v>93.757382000000007</v>
      </c>
      <c r="X322" s="861">
        <v>-0.88343000000000005</v>
      </c>
      <c r="Y322" s="861">
        <v>-1.6679390000000001</v>
      </c>
      <c r="Z322" s="861">
        <v>-6.7309130000000001</v>
      </c>
      <c r="AA322" s="861">
        <v>-6.3519079999999999</v>
      </c>
      <c r="AB322" s="861">
        <v>-6.0611139999999999</v>
      </c>
      <c r="AC322" s="861">
        <v>-8.5720430000000007</v>
      </c>
      <c r="AD322" s="861">
        <v>-11.019798</v>
      </c>
      <c r="AE322" s="861">
        <v>104.93625400000001</v>
      </c>
      <c r="AF322" s="861">
        <v>98.258206999999999</v>
      </c>
      <c r="AG322" s="861">
        <v>89.792375000000007</v>
      </c>
      <c r="AH322" s="861">
        <v>109.133422</v>
      </c>
      <c r="AI322" s="861">
        <v>90.679297000000005</v>
      </c>
      <c r="AJ322" s="861">
        <v>73.732635999999999</v>
      </c>
      <c r="AK322" s="861">
        <v>-5.1295999999999999</v>
      </c>
      <c r="AL322" s="861">
        <v>-6.2067129999999997</v>
      </c>
      <c r="AM322" s="861">
        <v>-3.9532539999999998</v>
      </c>
      <c r="AN322" s="861">
        <v>93.915094999999994</v>
      </c>
      <c r="AO322" s="861">
        <v>93.096491</v>
      </c>
      <c r="AP322" s="861">
        <v>91.587805000000003</v>
      </c>
      <c r="AQ322" s="861">
        <v>89.499357000000003</v>
      </c>
      <c r="AR322" s="861">
        <v>72.915456000000006</v>
      </c>
      <c r="AS322" s="861">
        <v>64.249916999999996</v>
      </c>
      <c r="AT322" s="861">
        <v>77.787469000000002</v>
      </c>
      <c r="AU322" s="861">
        <v>75.575063999999998</v>
      </c>
      <c r="AV322" s="861">
        <v>73.926366000000002</v>
      </c>
      <c r="AW322" s="861">
        <v>73.084401999999997</v>
      </c>
      <c r="AX322" s="861">
        <v>89.733958000000001</v>
      </c>
      <c r="AY322" s="861">
        <v>87.457070999999999</v>
      </c>
      <c r="AZ322" s="861">
        <v>-1.981104</v>
      </c>
      <c r="BA322" s="861">
        <v>-2.3723700000000001</v>
      </c>
      <c r="BB322" s="861">
        <v>-10.523096000000001</v>
      </c>
      <c r="BC322" s="861">
        <v>-8.9136310000000005</v>
      </c>
      <c r="BD322" s="861">
        <v>-10.278903</v>
      </c>
      <c r="BE322" s="861">
        <v>-1.4922820000000001</v>
      </c>
      <c r="BF322" s="861">
        <v>18.055305000000001</v>
      </c>
      <c r="BG322" s="861">
        <v>133.62043</v>
      </c>
      <c r="BH322" s="861">
        <v>106.02718400000001</v>
      </c>
      <c r="BI322" s="861">
        <v>53.878458000000002</v>
      </c>
      <c r="BJ322" s="861">
        <v>126.61687499999999</v>
      </c>
      <c r="BK322" s="861">
        <v>87.094229999999996</v>
      </c>
      <c r="BL322" s="861">
        <v>77.572254000000001</v>
      </c>
      <c r="BM322" s="861">
        <v>-16.027863</v>
      </c>
      <c r="BN322" s="861">
        <v>-9.2396170000000009</v>
      </c>
      <c r="BO322" s="861">
        <v>-13.804225000000001</v>
      </c>
      <c r="BP322" s="861">
        <v>-8.808522</v>
      </c>
      <c r="BQ322" s="861">
        <v>87.461295000000007</v>
      </c>
      <c r="BR322" s="861">
        <v>88.391138999999995</v>
      </c>
      <c r="BS322" s="861">
        <v>85.781259000000006</v>
      </c>
      <c r="BT322" s="861">
        <v>61.174995000000003</v>
      </c>
      <c r="BU322" s="861">
        <v>63.884816999999998</v>
      </c>
      <c r="BV322" s="861">
        <v>62.433477000000003</v>
      </c>
      <c r="BW322" s="861">
        <v>65.469074000000006</v>
      </c>
      <c r="BX322" s="861">
        <v>-11.318804</v>
      </c>
      <c r="BY322" s="861">
        <v>-11.843386000000001</v>
      </c>
      <c r="BZ322" s="861">
        <v>-11.351278000000001</v>
      </c>
      <c r="CA322" s="861">
        <v>-15.340275999999999</v>
      </c>
      <c r="CB322" s="861">
        <v>-4.5254180000000002</v>
      </c>
      <c r="CC322" s="861">
        <v>-0.32538499999999998</v>
      </c>
      <c r="CD322" s="861">
        <v>-4.7192999999999996</v>
      </c>
      <c r="CE322" s="861">
        <v>1.2905329999999999</v>
      </c>
      <c r="CF322" s="861">
        <v>-7.0763340000000001</v>
      </c>
      <c r="CG322" s="861">
        <v>1.72756</v>
      </c>
      <c r="CH322" s="861">
        <v>-7.7219939999999996</v>
      </c>
      <c r="CI322" s="861">
        <v>-1.9682040000000001</v>
      </c>
      <c r="CJ322" s="861">
        <v>-4.7739279999999997</v>
      </c>
      <c r="CK322" s="861">
        <v>-0.72074000000000005</v>
      </c>
      <c r="CL322" s="861">
        <v>-5.0684630000000004</v>
      </c>
      <c r="CM322" s="861">
        <v>1.5228969999999999</v>
      </c>
      <c r="CN322" s="861">
        <v>-6.9567560000000004</v>
      </c>
      <c r="CO322" s="861">
        <v>-1.2255419999999999</v>
      </c>
      <c r="CP322" s="861">
        <v>-7.4797710000000004</v>
      </c>
      <c r="CQ322" s="861">
        <v>-3.8840729999999999</v>
      </c>
      <c r="CR322" s="861">
        <v>-4.6500859999999999</v>
      </c>
      <c r="CS322" s="861">
        <v>-1.930626</v>
      </c>
      <c r="CT322" s="861">
        <v>-4.7462210000000002</v>
      </c>
      <c r="CU322" s="861">
        <v>-2.4287800000000002</v>
      </c>
      <c r="CV322" s="861">
        <v>-7.7142660000000003</v>
      </c>
      <c r="CW322" s="861">
        <v>-2.4250699999999998</v>
      </c>
      <c r="CX322" s="861">
        <v>-7.6547679999999998</v>
      </c>
      <c r="CY322" s="861">
        <v>-3.1785510000000001</v>
      </c>
      <c r="CZ322" s="861">
        <v>-4.4222419999999998</v>
      </c>
      <c r="DA322" s="861">
        <v>-1.9776830000000001</v>
      </c>
      <c r="DB322" s="861">
        <v>-5.1191409999999999</v>
      </c>
      <c r="DC322" s="861">
        <v>-1.9095599999999999</v>
      </c>
      <c r="DD322" s="861">
        <v>-7.4559740000000003</v>
      </c>
      <c r="DE322" s="861">
        <v>-4.5454270000000001</v>
      </c>
      <c r="DF322" s="861">
        <v>-7.8084309999999997</v>
      </c>
      <c r="DG322" s="861">
        <v>-4.1109059999999999</v>
      </c>
      <c r="DH322" s="861">
        <v>-4.3313459999999999</v>
      </c>
      <c r="DI322" s="861">
        <v>-2.6949109999999998</v>
      </c>
      <c r="DJ322" s="861">
        <v>-4.7484229999999998</v>
      </c>
      <c r="DK322" s="861">
        <v>-3.4581119999999999</v>
      </c>
      <c r="DL322" s="861">
        <v>-7.52989</v>
      </c>
      <c r="DM322" s="861">
        <v>-5.8323970000000003</v>
      </c>
      <c r="DN322" s="861">
        <v>-7.8701679999999996</v>
      </c>
      <c r="DO322" s="861">
        <v>-5.1426030000000003</v>
      </c>
      <c r="DP322" s="861">
        <v>-4.815277</v>
      </c>
      <c r="DQ322" s="861">
        <v>-3.3796149999999998</v>
      </c>
      <c r="DR322" s="861">
        <v>-5.3016110000000003</v>
      </c>
      <c r="DS322" s="861">
        <v>-4.4306020000000004</v>
      </c>
      <c r="DT322" s="861">
        <v>-7.1989999999999998</v>
      </c>
      <c r="DU322" s="861">
        <v>-6.7692870000000003</v>
      </c>
      <c r="DV322" s="861">
        <v>-8.0766799999999996</v>
      </c>
      <c r="DW322" s="861">
        <v>-4.549277</v>
      </c>
      <c r="DX322" s="861">
        <v>13.797325000000001</v>
      </c>
      <c r="DY322" s="861">
        <v>10.491529</v>
      </c>
      <c r="DZ322" s="861">
        <v>164.10323299999999</v>
      </c>
      <c r="EA322" s="861">
        <v>152.945604</v>
      </c>
      <c r="EB322" s="861">
        <v>119.87</v>
      </c>
      <c r="EC322" s="861">
        <v>3.2509999999999999</v>
      </c>
      <c r="ED322" s="861">
        <v>383.7</v>
      </c>
      <c r="EE322" s="861">
        <v>119.92</v>
      </c>
      <c r="EF322" s="861">
        <v>5.5750000000000002</v>
      </c>
      <c r="EG322" s="861">
        <v>663.4</v>
      </c>
      <c r="EH322" s="861">
        <v>119.91</v>
      </c>
      <c r="EI322" s="861">
        <v>5.28</v>
      </c>
      <c r="EJ322" s="861">
        <v>623.9</v>
      </c>
      <c r="EK322" s="861">
        <v>11.153867999999999</v>
      </c>
      <c r="EL322" s="861">
        <v>7.1164589999999999</v>
      </c>
      <c r="EM322" s="861">
        <v>-15.107122</v>
      </c>
      <c r="EN322" s="861">
        <v>-20.920684000000001</v>
      </c>
      <c r="EO322" s="861">
        <v>95.806917999999996</v>
      </c>
      <c r="EP322" s="861">
        <v>90.959965999999994</v>
      </c>
      <c r="EQ322" s="861">
        <v>-4.3773299999999997</v>
      </c>
      <c r="ER322" s="861">
        <v>1441.276181</v>
      </c>
      <c r="ES322" s="861">
        <v>3470.8113560000002</v>
      </c>
      <c r="ET322" s="861">
        <v>3262.9506729999998</v>
      </c>
      <c r="EU322" s="861"/>
      <c r="EV322" s="861"/>
      <c r="EW322" s="861"/>
      <c r="EX322" s="861"/>
      <c r="EY322" s="861"/>
      <c r="EZ322" s="861"/>
      <c r="FA322" s="861"/>
      <c r="FB322" s="861"/>
      <c r="FC322" s="861"/>
      <c r="FD322" s="861"/>
    </row>
    <row r="323" spans="1:160" x14ac:dyDescent="0.25">
      <c r="A323" s="837">
        <v>46141</v>
      </c>
      <c r="B323" s="836">
        <v>0.59439814814814818</v>
      </c>
      <c r="C323" s="861">
        <v>17820</v>
      </c>
      <c r="D323" s="861">
        <v>0</v>
      </c>
      <c r="E323" s="861">
        <v>0</v>
      </c>
      <c r="F323" s="861">
        <v>75.006219999999999</v>
      </c>
      <c r="G323" s="861">
        <v>71.179547999999997</v>
      </c>
      <c r="H323" s="861">
        <v>64.502998000000005</v>
      </c>
      <c r="I323" s="861">
        <v>73.457650999999998</v>
      </c>
      <c r="J323" s="861">
        <v>71.107077000000004</v>
      </c>
      <c r="K323" s="861">
        <v>71.117686000000006</v>
      </c>
      <c r="L323" s="861">
        <v>73.842465000000004</v>
      </c>
      <c r="M323" s="861">
        <v>74.540937</v>
      </c>
      <c r="N323" s="861">
        <v>-2.6007699999999998</v>
      </c>
      <c r="O323" s="861">
        <v>-5.2499390000000004</v>
      </c>
      <c r="P323" s="861">
        <v>-6.1990350000000003</v>
      </c>
      <c r="Q323" s="861">
        <v>-1.454056</v>
      </c>
      <c r="R323" s="861">
        <v>-2.6053410000000001</v>
      </c>
      <c r="S323" s="861">
        <v>-3.5635309999999998</v>
      </c>
      <c r="T323" s="861">
        <v>82.518885999999995</v>
      </c>
      <c r="U323" s="861">
        <v>73.346684999999994</v>
      </c>
      <c r="V323" s="861">
        <v>94.541182000000006</v>
      </c>
      <c r="W323" s="861">
        <v>93.667282</v>
      </c>
      <c r="X323" s="861">
        <v>-0.973638</v>
      </c>
      <c r="Y323" s="861">
        <v>-1.942777</v>
      </c>
      <c r="Z323" s="861">
        <v>-6.8953709999999999</v>
      </c>
      <c r="AA323" s="861">
        <v>-6.6002859999999997</v>
      </c>
      <c r="AB323" s="861">
        <v>-6.2082579999999998</v>
      </c>
      <c r="AC323" s="861">
        <v>-8.8438960000000009</v>
      </c>
      <c r="AD323" s="861">
        <v>-11.233700000000001</v>
      </c>
      <c r="AE323" s="861">
        <v>104.595761</v>
      </c>
      <c r="AF323" s="861">
        <v>97.894591000000005</v>
      </c>
      <c r="AG323" s="861">
        <v>89.379553999999999</v>
      </c>
      <c r="AH323" s="861">
        <v>108.609424</v>
      </c>
      <c r="AI323" s="861">
        <v>90.595799999999997</v>
      </c>
      <c r="AJ323" s="861">
        <v>73.575134000000006</v>
      </c>
      <c r="AK323" s="861">
        <v>-5.4246030000000003</v>
      </c>
      <c r="AL323" s="861">
        <v>-6.4874729999999996</v>
      </c>
      <c r="AM323" s="861">
        <v>-4.1809390000000004</v>
      </c>
      <c r="AN323" s="861">
        <v>93.815612999999999</v>
      </c>
      <c r="AO323" s="861">
        <v>92.976108999999994</v>
      </c>
      <c r="AP323" s="861">
        <v>91.35324</v>
      </c>
      <c r="AQ323" s="861">
        <v>89.360615999999993</v>
      </c>
      <c r="AR323" s="861">
        <v>72.853527999999997</v>
      </c>
      <c r="AS323" s="861">
        <v>64.278475</v>
      </c>
      <c r="AT323" s="861">
        <v>77.757538999999994</v>
      </c>
      <c r="AU323" s="861">
        <v>75.557299</v>
      </c>
      <c r="AV323" s="861">
        <v>73.725835000000004</v>
      </c>
      <c r="AW323" s="861">
        <v>73.222198000000006</v>
      </c>
      <c r="AX323" s="861">
        <v>89.584666999999996</v>
      </c>
      <c r="AY323" s="861">
        <v>87.272411000000005</v>
      </c>
      <c r="AZ323" s="861">
        <v>-2.2622499999999999</v>
      </c>
      <c r="BA323" s="861">
        <v>-2.580854</v>
      </c>
      <c r="BB323" s="861">
        <v>-10.845896</v>
      </c>
      <c r="BC323" s="861">
        <v>-9.2210819999999991</v>
      </c>
      <c r="BD323" s="861">
        <v>-10.607685999999999</v>
      </c>
      <c r="BE323" s="861">
        <v>-2.1254059999999999</v>
      </c>
      <c r="BF323" s="861">
        <v>18.426694000000001</v>
      </c>
      <c r="BG323" s="861">
        <v>133.53474900000001</v>
      </c>
      <c r="BH323" s="861">
        <v>105.916481</v>
      </c>
      <c r="BI323" s="861">
        <v>53.752164999999998</v>
      </c>
      <c r="BJ323" s="861">
        <v>126.53785499999999</v>
      </c>
      <c r="BK323" s="861">
        <v>86.940028999999996</v>
      </c>
      <c r="BL323" s="861">
        <v>77.388542000000001</v>
      </c>
      <c r="BM323" s="861">
        <v>-16.307555000000001</v>
      </c>
      <c r="BN323" s="861">
        <v>-9.5620399999999997</v>
      </c>
      <c r="BO323" s="861">
        <v>-14.099224</v>
      </c>
      <c r="BP323" s="861">
        <v>-9.1705629999999996</v>
      </c>
      <c r="BQ323" s="861">
        <v>87.332357999999999</v>
      </c>
      <c r="BR323" s="861">
        <v>88.257874999999999</v>
      </c>
      <c r="BS323" s="861">
        <v>85.616304</v>
      </c>
      <c r="BT323" s="861">
        <v>61.109119999999997</v>
      </c>
      <c r="BU323" s="861">
        <v>63.850504999999998</v>
      </c>
      <c r="BV323" s="861">
        <v>62.408538</v>
      </c>
      <c r="BW323" s="861">
        <v>65.501896000000002</v>
      </c>
      <c r="BX323" s="861">
        <v>-11.572858</v>
      </c>
      <c r="BY323" s="861">
        <v>-12.076461999999999</v>
      </c>
      <c r="BZ323" s="861">
        <v>-11.783488999999999</v>
      </c>
      <c r="CA323" s="861">
        <v>-15.650677999999999</v>
      </c>
      <c r="CB323" s="861">
        <v>-4.5071260000000004</v>
      </c>
      <c r="CC323" s="861">
        <v>-0.31939299999999998</v>
      </c>
      <c r="CD323" s="861">
        <v>-4.715128</v>
      </c>
      <c r="CE323" s="861">
        <v>1.2679199999999999</v>
      </c>
      <c r="CF323" s="861">
        <v>-7.0818979999999998</v>
      </c>
      <c r="CG323" s="861">
        <v>1.7257579999999999</v>
      </c>
      <c r="CH323" s="861">
        <v>-7.7129620000000001</v>
      </c>
      <c r="CI323" s="861">
        <v>-1.9601789999999999</v>
      </c>
      <c r="CJ323" s="861">
        <v>-4.7761079999999998</v>
      </c>
      <c r="CK323" s="861">
        <v>-0.715669</v>
      </c>
      <c r="CL323" s="861">
        <v>-5.1020099999999999</v>
      </c>
      <c r="CM323" s="861">
        <v>1.5302549999999999</v>
      </c>
      <c r="CN323" s="861">
        <v>-6.9623189999999999</v>
      </c>
      <c r="CO323" s="861">
        <v>-1.246794</v>
      </c>
      <c r="CP323" s="861">
        <v>-7.5053390000000002</v>
      </c>
      <c r="CQ323" s="861">
        <v>-3.8611559999999998</v>
      </c>
      <c r="CR323" s="861">
        <v>-4.6601819999999998</v>
      </c>
      <c r="CS323" s="861">
        <v>-1.9411430000000001</v>
      </c>
      <c r="CT323" s="861">
        <v>-4.767658</v>
      </c>
      <c r="CU323" s="861">
        <v>-2.4283419999999998</v>
      </c>
      <c r="CV323" s="861">
        <v>-7.6932499999999999</v>
      </c>
      <c r="CW323" s="861">
        <v>-2.4264869999999998</v>
      </c>
      <c r="CX323" s="861">
        <v>-7.6187800000000001</v>
      </c>
      <c r="CY323" s="861">
        <v>-3.1530279999999999</v>
      </c>
      <c r="CZ323" s="861">
        <v>-4.4003899999999998</v>
      </c>
      <c r="DA323" s="861">
        <v>-1.9453260000000001</v>
      </c>
      <c r="DB323" s="861">
        <v>-5.0801059999999998</v>
      </c>
      <c r="DC323" s="861">
        <v>-1.8702559999999999</v>
      </c>
      <c r="DD323" s="861">
        <v>-7.4112859999999996</v>
      </c>
      <c r="DE323" s="861">
        <v>-4.5172270000000001</v>
      </c>
      <c r="DF323" s="861">
        <v>-7.7931470000000003</v>
      </c>
      <c r="DG323" s="861">
        <v>-4.0947810000000002</v>
      </c>
      <c r="DH323" s="861">
        <v>-4.2989360000000003</v>
      </c>
      <c r="DI323" s="861">
        <v>-2.6788460000000001</v>
      </c>
      <c r="DJ323" s="861">
        <v>-4.701587</v>
      </c>
      <c r="DK323" s="861">
        <v>-3.4271630000000002</v>
      </c>
      <c r="DL323" s="861">
        <v>-7.5086430000000002</v>
      </c>
      <c r="DM323" s="861">
        <v>-5.7920920000000002</v>
      </c>
      <c r="DN323" s="861">
        <v>-7.8572220000000002</v>
      </c>
      <c r="DO323" s="861">
        <v>-5.1213290000000002</v>
      </c>
      <c r="DP323" s="861">
        <v>-4.8014609999999998</v>
      </c>
      <c r="DQ323" s="861">
        <v>-3.350527</v>
      </c>
      <c r="DR323" s="861">
        <v>-5.2924670000000003</v>
      </c>
      <c r="DS323" s="861">
        <v>-4.4037930000000003</v>
      </c>
      <c r="DT323" s="861">
        <v>-7.150665</v>
      </c>
      <c r="DU323" s="861">
        <v>-6.7405949999999999</v>
      </c>
      <c r="DV323" s="861">
        <v>-8.0407399999999996</v>
      </c>
      <c r="DW323" s="861">
        <v>-4.5358689999999999</v>
      </c>
      <c r="DX323" s="861">
        <v>13.686705</v>
      </c>
      <c r="DY323" s="861">
        <v>10.310676000000001</v>
      </c>
      <c r="DZ323" s="861">
        <v>163.83221900000001</v>
      </c>
      <c r="EA323" s="861">
        <v>152.462582</v>
      </c>
      <c r="EB323" s="861">
        <v>120.58</v>
      </c>
      <c r="EC323" s="861">
        <v>1.24</v>
      </c>
      <c r="ED323" s="861">
        <v>132.69999999999999</v>
      </c>
      <c r="EE323" s="861">
        <v>120.46</v>
      </c>
      <c r="EF323" s="861">
        <v>5.56</v>
      </c>
      <c r="EG323" s="861">
        <v>663.4</v>
      </c>
      <c r="EH323" s="861">
        <v>120.46</v>
      </c>
      <c r="EI323" s="861">
        <v>5.2549999999999999</v>
      </c>
      <c r="EJ323" s="861">
        <v>621.79999999999995</v>
      </c>
      <c r="EK323" s="861">
        <v>11.112056000000001</v>
      </c>
      <c r="EL323" s="861">
        <v>7.156193</v>
      </c>
      <c r="EM323" s="861">
        <v>-15.292994999999999</v>
      </c>
      <c r="EN323" s="861">
        <v>-21.255417000000001</v>
      </c>
      <c r="EO323" s="861">
        <v>95.691851999999997</v>
      </c>
      <c r="EP323" s="861">
        <v>90.744862999999995</v>
      </c>
      <c r="EQ323" s="861">
        <v>-4.3634469999999999</v>
      </c>
      <c r="ER323" s="861">
        <v>1445.22901</v>
      </c>
      <c r="ES323" s="861">
        <v>3481.8299040000002</v>
      </c>
      <c r="ET323" s="861">
        <v>3273.3243120000002</v>
      </c>
      <c r="EU323" s="861"/>
      <c r="EV323" s="861"/>
      <c r="EW323" s="861"/>
      <c r="EX323" s="861"/>
      <c r="EY323" s="861"/>
      <c r="EZ323" s="861"/>
      <c r="FA323" s="861"/>
      <c r="FB323" s="861"/>
      <c r="FC323" s="861"/>
      <c r="FD323" s="861"/>
    </row>
    <row r="324" spans="1:160" x14ac:dyDescent="0.25">
      <c r="A324" s="837">
        <v>46141</v>
      </c>
      <c r="B324" s="836">
        <v>0.59509259259259262</v>
      </c>
      <c r="C324" s="861">
        <v>17880</v>
      </c>
      <c r="D324" s="861">
        <v>0</v>
      </c>
      <c r="E324" s="861">
        <v>0</v>
      </c>
      <c r="F324" s="861">
        <v>75.039400000000001</v>
      </c>
      <c r="G324" s="861">
        <v>71.175115000000005</v>
      </c>
      <c r="H324" s="861">
        <v>64.557548999999995</v>
      </c>
      <c r="I324" s="861">
        <v>73.455588000000006</v>
      </c>
      <c r="J324" s="861">
        <v>71.126226000000003</v>
      </c>
      <c r="K324" s="861">
        <v>71.126226000000003</v>
      </c>
      <c r="L324" s="861">
        <v>73.834518000000003</v>
      </c>
      <c r="M324" s="861">
        <v>74.513555999999994</v>
      </c>
      <c r="N324" s="861">
        <v>-2.8422109999999998</v>
      </c>
      <c r="O324" s="861">
        <v>-5.5576220000000003</v>
      </c>
      <c r="P324" s="861">
        <v>-6.4343700000000004</v>
      </c>
      <c r="Q324" s="861">
        <v>-1.581272</v>
      </c>
      <c r="R324" s="861">
        <v>-2.7740800000000001</v>
      </c>
      <c r="S324" s="861">
        <v>-3.7678410000000002</v>
      </c>
      <c r="T324" s="861">
        <v>82.380523999999994</v>
      </c>
      <c r="U324" s="861">
        <v>73.062477999999999</v>
      </c>
      <c r="V324" s="861">
        <v>94.457599999999999</v>
      </c>
      <c r="W324" s="861">
        <v>93.507129000000006</v>
      </c>
      <c r="X324" s="861">
        <v>-1.1177330000000001</v>
      </c>
      <c r="Y324" s="861">
        <v>-2.1873670000000001</v>
      </c>
      <c r="Z324" s="861">
        <v>-7.0848659999999999</v>
      </c>
      <c r="AA324" s="861">
        <v>-6.796697</v>
      </c>
      <c r="AB324" s="861">
        <v>-6.4389500000000002</v>
      </c>
      <c r="AC324" s="861">
        <v>-9.0811700000000002</v>
      </c>
      <c r="AD324" s="861">
        <v>-11.460858999999999</v>
      </c>
      <c r="AE324" s="861">
        <v>104.463443</v>
      </c>
      <c r="AF324" s="861">
        <v>97.576088999999996</v>
      </c>
      <c r="AG324" s="861">
        <v>89.123199999999997</v>
      </c>
      <c r="AH324" s="861">
        <v>108.39422</v>
      </c>
      <c r="AI324" s="861">
        <v>90.413960000000003</v>
      </c>
      <c r="AJ324" s="861">
        <v>73.379513000000003</v>
      </c>
      <c r="AK324" s="861">
        <v>-5.730931</v>
      </c>
      <c r="AL324" s="861">
        <v>-6.7645220000000004</v>
      </c>
      <c r="AM324" s="861">
        <v>-4.3834860000000004</v>
      </c>
      <c r="AN324" s="861">
        <v>93.643451999999996</v>
      </c>
      <c r="AO324" s="861">
        <v>92.850228999999999</v>
      </c>
      <c r="AP324" s="861">
        <v>91.239977999999994</v>
      </c>
      <c r="AQ324" s="861">
        <v>89.186018000000004</v>
      </c>
      <c r="AR324" s="861">
        <v>72.817156999999995</v>
      </c>
      <c r="AS324" s="861">
        <v>64.323869999999999</v>
      </c>
      <c r="AT324" s="861">
        <v>77.758483999999996</v>
      </c>
      <c r="AU324" s="861">
        <v>75.590749000000002</v>
      </c>
      <c r="AV324" s="861">
        <v>73.806310999999994</v>
      </c>
      <c r="AW324" s="861">
        <v>73.278999999999996</v>
      </c>
      <c r="AX324" s="861">
        <v>89.547785000000005</v>
      </c>
      <c r="AY324" s="861">
        <v>87.239178999999993</v>
      </c>
      <c r="AZ324" s="861">
        <v>-2.511266</v>
      </c>
      <c r="BA324" s="861">
        <v>-2.806327</v>
      </c>
      <c r="BB324" s="861">
        <v>-11.051175000000001</v>
      </c>
      <c r="BC324" s="861">
        <v>-9.4403699999999997</v>
      </c>
      <c r="BD324" s="861">
        <v>-10.836853</v>
      </c>
      <c r="BE324" s="861">
        <v>-2.3019500000000002</v>
      </c>
      <c r="BF324" s="861">
        <v>18.450651000000001</v>
      </c>
      <c r="BG324" s="861">
        <v>133.57361399999999</v>
      </c>
      <c r="BH324" s="861">
        <v>105.728495</v>
      </c>
      <c r="BI324" s="861">
        <v>53.621316999999998</v>
      </c>
      <c r="BJ324" s="861">
        <v>126.827308</v>
      </c>
      <c r="BK324" s="861">
        <v>86.775065999999995</v>
      </c>
      <c r="BL324" s="861">
        <v>77.156858999999997</v>
      </c>
      <c r="BM324" s="861">
        <v>-16.602435</v>
      </c>
      <c r="BN324" s="861">
        <v>-9.902685</v>
      </c>
      <c r="BO324" s="861">
        <v>-14.373324999999999</v>
      </c>
      <c r="BP324" s="861">
        <v>-9.3656430000000004</v>
      </c>
      <c r="BQ324" s="861">
        <v>87.224853999999993</v>
      </c>
      <c r="BR324" s="861">
        <v>88.205753999999999</v>
      </c>
      <c r="BS324" s="861">
        <v>85.439259000000007</v>
      </c>
      <c r="BT324" s="861">
        <v>61.172114000000001</v>
      </c>
      <c r="BU324" s="861">
        <v>63.874003000000002</v>
      </c>
      <c r="BV324" s="861">
        <v>62.487383000000001</v>
      </c>
      <c r="BW324" s="861">
        <v>65.545423999999997</v>
      </c>
      <c r="BX324" s="861">
        <v>-11.749501</v>
      </c>
      <c r="BY324" s="861">
        <v>-12.345565000000001</v>
      </c>
      <c r="BZ324" s="861">
        <v>-12.031483</v>
      </c>
      <c r="CA324" s="861">
        <v>-15.958463</v>
      </c>
      <c r="CB324" s="861">
        <v>-4.4903019999999998</v>
      </c>
      <c r="CC324" s="861">
        <v>-0.30904300000000001</v>
      </c>
      <c r="CD324" s="861">
        <v>-4.696796</v>
      </c>
      <c r="CE324" s="861">
        <v>1.2745550000000001</v>
      </c>
      <c r="CF324" s="861">
        <v>-7.0433300000000001</v>
      </c>
      <c r="CG324" s="861">
        <v>1.740764</v>
      </c>
      <c r="CH324" s="861">
        <v>-7.6787520000000002</v>
      </c>
      <c r="CI324" s="861">
        <v>-1.9424950000000001</v>
      </c>
      <c r="CJ324" s="861">
        <v>-4.7592780000000001</v>
      </c>
      <c r="CK324" s="861">
        <v>-0.68635000000000002</v>
      </c>
      <c r="CL324" s="861">
        <v>-5.0669029999999999</v>
      </c>
      <c r="CM324" s="861">
        <v>1.5760670000000001</v>
      </c>
      <c r="CN324" s="861">
        <v>-6.9391699999999998</v>
      </c>
      <c r="CO324" s="861">
        <v>-1.2326459999999999</v>
      </c>
      <c r="CP324" s="861">
        <v>-7.4765949999999997</v>
      </c>
      <c r="CQ324" s="861">
        <v>-3.8609279999999999</v>
      </c>
      <c r="CR324" s="861">
        <v>-4.6366849999999999</v>
      </c>
      <c r="CS324" s="861">
        <v>-1.9006000000000001</v>
      </c>
      <c r="CT324" s="861">
        <v>-4.7404229999999998</v>
      </c>
      <c r="CU324" s="861">
        <v>-2.4290310000000002</v>
      </c>
      <c r="CV324" s="861">
        <v>-7.6584089999999998</v>
      </c>
      <c r="CW324" s="861">
        <v>-2.4127999999999998</v>
      </c>
      <c r="CX324" s="861">
        <v>-7.6267839999999998</v>
      </c>
      <c r="CY324" s="861">
        <v>-3.159119</v>
      </c>
      <c r="CZ324" s="861">
        <v>-4.3957940000000004</v>
      </c>
      <c r="DA324" s="861">
        <v>-1.932296</v>
      </c>
      <c r="DB324" s="861">
        <v>-5.0833110000000001</v>
      </c>
      <c r="DC324" s="861">
        <v>-1.8613980000000001</v>
      </c>
      <c r="DD324" s="861">
        <v>-7.4206300000000001</v>
      </c>
      <c r="DE324" s="861">
        <v>-4.5237369999999997</v>
      </c>
      <c r="DF324" s="861">
        <v>-7.8032630000000003</v>
      </c>
      <c r="DG324" s="861">
        <v>-4.0792659999999996</v>
      </c>
      <c r="DH324" s="861">
        <v>-4.3020199999999997</v>
      </c>
      <c r="DI324" s="861">
        <v>-2.6660010000000001</v>
      </c>
      <c r="DJ324" s="861">
        <v>-4.7250050000000003</v>
      </c>
      <c r="DK324" s="861">
        <v>-3.4245230000000002</v>
      </c>
      <c r="DL324" s="861">
        <v>-7.4912380000000001</v>
      </c>
      <c r="DM324" s="861">
        <v>-5.7952459999999997</v>
      </c>
      <c r="DN324" s="861">
        <v>-7.8584519999999998</v>
      </c>
      <c r="DO324" s="861">
        <v>-5.1002000000000001</v>
      </c>
      <c r="DP324" s="861">
        <v>-4.818047</v>
      </c>
      <c r="DQ324" s="861">
        <v>-3.3409209999999998</v>
      </c>
      <c r="DR324" s="861">
        <v>-5.2842289999999998</v>
      </c>
      <c r="DS324" s="861">
        <v>-4.3904500000000004</v>
      </c>
      <c r="DT324" s="861">
        <v>-7.1650400000000003</v>
      </c>
      <c r="DU324" s="861">
        <v>-6.7470220000000003</v>
      </c>
      <c r="DV324" s="861">
        <v>-8.0706900000000008</v>
      </c>
      <c r="DW324" s="861">
        <v>-4.5386680000000004</v>
      </c>
      <c r="DX324" s="861">
        <v>13.535596999999999</v>
      </c>
      <c r="DY324" s="861">
        <v>10.192328</v>
      </c>
      <c r="DZ324" s="861">
        <v>163.515907</v>
      </c>
      <c r="EA324" s="861">
        <v>152.66525899999999</v>
      </c>
      <c r="EB324" s="861">
        <v>119.94</v>
      </c>
      <c r="EC324" s="861">
        <v>3.2490000000000001</v>
      </c>
      <c r="ED324" s="861">
        <v>383.2</v>
      </c>
      <c r="EE324" s="861">
        <v>119.78</v>
      </c>
      <c r="EF324" s="861">
        <v>5.5910000000000002</v>
      </c>
      <c r="EG324" s="861">
        <v>659</v>
      </c>
      <c r="EH324" s="861">
        <v>119.89</v>
      </c>
      <c r="EI324" s="861">
        <v>5.2389999999999999</v>
      </c>
      <c r="EJ324" s="861">
        <v>617.9</v>
      </c>
      <c r="EK324" s="861">
        <v>11.164317</v>
      </c>
      <c r="EL324" s="861">
        <v>7.1021539999999996</v>
      </c>
      <c r="EM324" s="861">
        <v>-15.547803</v>
      </c>
      <c r="EN324" s="861">
        <v>-21.475479</v>
      </c>
      <c r="EO324" s="861">
        <v>95.557391999999993</v>
      </c>
      <c r="EP324" s="861">
        <v>90.835176000000004</v>
      </c>
      <c r="EQ324" s="861">
        <v>-4.3535940000000002</v>
      </c>
      <c r="ER324" s="861">
        <v>1447.786897</v>
      </c>
      <c r="ES324" s="861">
        <v>3492.8382660000002</v>
      </c>
      <c r="ET324" s="861">
        <v>3283.674544</v>
      </c>
      <c r="EU324" s="861"/>
      <c r="EV324" s="861"/>
      <c r="EW324" s="861"/>
      <c r="EX324" s="861"/>
      <c r="EY324" s="861"/>
      <c r="EZ324" s="861"/>
      <c r="FA324" s="861"/>
      <c r="FB324" s="861"/>
      <c r="FC324" s="861"/>
      <c r="FD324" s="861"/>
    </row>
    <row r="325" spans="1:160" x14ac:dyDescent="0.25">
      <c r="A325" s="837">
        <v>46141</v>
      </c>
      <c r="B325" s="836">
        <v>0.59578703703703706</v>
      </c>
      <c r="C325" s="861">
        <v>17940</v>
      </c>
      <c r="D325" s="861">
        <v>0</v>
      </c>
      <c r="E325" s="861">
        <v>0</v>
      </c>
      <c r="F325" s="861">
        <v>75.097199000000003</v>
      </c>
      <c r="G325" s="861">
        <v>71.186081000000001</v>
      </c>
      <c r="H325" s="861">
        <v>64.623339999999999</v>
      </c>
      <c r="I325" s="861">
        <v>73.480779999999996</v>
      </c>
      <c r="J325" s="861">
        <v>71.150214000000005</v>
      </c>
      <c r="K325" s="861">
        <v>71.122208000000001</v>
      </c>
      <c r="L325" s="861">
        <v>73.810201000000006</v>
      </c>
      <c r="M325" s="861">
        <v>74.549695999999997</v>
      </c>
      <c r="N325" s="861">
        <v>-2.9615930000000001</v>
      </c>
      <c r="O325" s="861">
        <v>-5.6835699999999996</v>
      </c>
      <c r="P325" s="861">
        <v>-6.6193070000000001</v>
      </c>
      <c r="Q325" s="861">
        <v>-1.8424959999999999</v>
      </c>
      <c r="R325" s="861">
        <v>-3.0747819999999999</v>
      </c>
      <c r="S325" s="861">
        <v>-3.9816039999999999</v>
      </c>
      <c r="T325" s="861">
        <v>82.531008999999997</v>
      </c>
      <c r="U325" s="861">
        <v>73.165930000000003</v>
      </c>
      <c r="V325" s="861">
        <v>94.449658999999997</v>
      </c>
      <c r="W325" s="861">
        <v>93.583523</v>
      </c>
      <c r="X325" s="861">
        <v>-1.303922</v>
      </c>
      <c r="Y325" s="861">
        <v>-2.3338299999999998</v>
      </c>
      <c r="Z325" s="861">
        <v>-7.2759099999999997</v>
      </c>
      <c r="AA325" s="861">
        <v>-6.9675710000000004</v>
      </c>
      <c r="AB325" s="861">
        <v>-6.6245430000000001</v>
      </c>
      <c r="AC325" s="861">
        <v>-9.1972260000000006</v>
      </c>
      <c r="AD325" s="861">
        <v>-11.604654</v>
      </c>
      <c r="AE325" s="861">
        <v>104.36719100000001</v>
      </c>
      <c r="AF325" s="861">
        <v>97.351893000000004</v>
      </c>
      <c r="AG325" s="861">
        <v>88.839063999999993</v>
      </c>
      <c r="AH325" s="861">
        <v>108.172853</v>
      </c>
      <c r="AI325" s="861">
        <v>90.418394000000006</v>
      </c>
      <c r="AJ325" s="861">
        <v>73.475442999999999</v>
      </c>
      <c r="AK325" s="861">
        <v>-5.8951880000000001</v>
      </c>
      <c r="AL325" s="861">
        <v>-6.9513870000000004</v>
      </c>
      <c r="AM325" s="861">
        <v>-4.4984659999999996</v>
      </c>
      <c r="AN325" s="861">
        <v>93.565252999999998</v>
      </c>
      <c r="AO325" s="861">
        <v>92.908553999999995</v>
      </c>
      <c r="AP325" s="861">
        <v>91.177364999999995</v>
      </c>
      <c r="AQ325" s="861">
        <v>89.093753000000007</v>
      </c>
      <c r="AR325" s="861">
        <v>72.784467000000006</v>
      </c>
      <c r="AS325" s="861">
        <v>64.381536999999994</v>
      </c>
      <c r="AT325" s="861">
        <v>77.730355000000003</v>
      </c>
      <c r="AU325" s="861">
        <v>75.583653999999996</v>
      </c>
      <c r="AV325" s="861">
        <v>74.071145999999999</v>
      </c>
      <c r="AW325" s="861">
        <v>73.117051000000004</v>
      </c>
      <c r="AX325" s="861">
        <v>89.605687000000003</v>
      </c>
      <c r="AY325" s="861">
        <v>87.268084999999999</v>
      </c>
      <c r="AZ325" s="861">
        <v>-2.6212300000000002</v>
      </c>
      <c r="BA325" s="861">
        <v>-3.014742</v>
      </c>
      <c r="BB325" s="861">
        <v>-11.243848</v>
      </c>
      <c r="BC325" s="861">
        <v>-9.6306770000000004</v>
      </c>
      <c r="BD325" s="861">
        <v>-11.035572</v>
      </c>
      <c r="BE325" s="861">
        <v>-2.4413399999999998</v>
      </c>
      <c r="BF325" s="861">
        <v>18.842533</v>
      </c>
      <c r="BG325" s="861">
        <v>133.70279400000001</v>
      </c>
      <c r="BH325" s="861">
        <v>105.675042</v>
      </c>
      <c r="BI325" s="861">
        <v>53.548053000000003</v>
      </c>
      <c r="BJ325" s="861">
        <v>126.847008</v>
      </c>
      <c r="BK325" s="861">
        <v>86.906481999999997</v>
      </c>
      <c r="BL325" s="861">
        <v>77.238350999999994</v>
      </c>
      <c r="BM325" s="861">
        <v>-16.782941999999998</v>
      </c>
      <c r="BN325" s="861">
        <v>-10.006121</v>
      </c>
      <c r="BO325" s="861">
        <v>-14.589992000000001</v>
      </c>
      <c r="BP325" s="861">
        <v>-9.5984230000000004</v>
      </c>
      <c r="BQ325" s="861">
        <v>87.282981000000007</v>
      </c>
      <c r="BR325" s="861">
        <v>88.174513000000005</v>
      </c>
      <c r="BS325" s="861">
        <v>85.394148000000001</v>
      </c>
      <c r="BT325" s="861">
        <v>61.064715</v>
      </c>
      <c r="BU325" s="861">
        <v>63.855730999999999</v>
      </c>
      <c r="BV325" s="861">
        <v>62.493946999999999</v>
      </c>
      <c r="BW325" s="861">
        <v>65.541713000000001</v>
      </c>
      <c r="BX325" s="861">
        <v>-11.889348999999999</v>
      </c>
      <c r="BY325" s="861">
        <v>-12.456804999999999</v>
      </c>
      <c r="BZ325" s="861">
        <v>-12.292195</v>
      </c>
      <c r="CA325" s="861">
        <v>-16.112276000000001</v>
      </c>
      <c r="CB325" s="861">
        <v>-4.502694</v>
      </c>
      <c r="CC325" s="861">
        <v>-0.31262400000000001</v>
      </c>
      <c r="CD325" s="861">
        <v>-4.7134330000000002</v>
      </c>
      <c r="CE325" s="861">
        <v>1.2838940000000001</v>
      </c>
      <c r="CF325" s="861">
        <v>-7.0747330000000002</v>
      </c>
      <c r="CG325" s="861">
        <v>1.750337</v>
      </c>
      <c r="CH325" s="861">
        <v>-7.6767110000000001</v>
      </c>
      <c r="CI325" s="861">
        <v>-1.9098869999999999</v>
      </c>
      <c r="CJ325" s="861">
        <v>-4.7260609999999996</v>
      </c>
      <c r="CK325" s="861">
        <v>-0.68530800000000003</v>
      </c>
      <c r="CL325" s="861">
        <v>-5.0593339999999998</v>
      </c>
      <c r="CM325" s="861">
        <v>1.575261</v>
      </c>
      <c r="CN325" s="861">
        <v>-6.9430110000000003</v>
      </c>
      <c r="CO325" s="861">
        <v>-1.2160850000000001</v>
      </c>
      <c r="CP325" s="861">
        <v>-7.4787169999999996</v>
      </c>
      <c r="CQ325" s="861">
        <v>-3.8574609999999998</v>
      </c>
      <c r="CR325" s="861">
        <v>-4.6541560000000004</v>
      </c>
      <c r="CS325" s="861">
        <v>-1.894363</v>
      </c>
      <c r="CT325" s="861">
        <v>-4.7335459999999996</v>
      </c>
      <c r="CU325" s="861">
        <v>-2.4193959999999999</v>
      </c>
      <c r="CV325" s="861">
        <v>-7.6529030000000002</v>
      </c>
      <c r="CW325" s="861">
        <v>-2.3920349999999999</v>
      </c>
      <c r="CX325" s="861">
        <v>-7.6233060000000004</v>
      </c>
      <c r="CY325" s="861">
        <v>-3.1394150000000001</v>
      </c>
      <c r="CZ325" s="861">
        <v>-4.3909380000000002</v>
      </c>
      <c r="DA325" s="861">
        <v>-1.912401</v>
      </c>
      <c r="DB325" s="861">
        <v>-5.0721660000000002</v>
      </c>
      <c r="DC325" s="861">
        <v>-1.8628199999999999</v>
      </c>
      <c r="DD325" s="861">
        <v>-7.4408209999999997</v>
      </c>
      <c r="DE325" s="861">
        <v>-4.5121969999999996</v>
      </c>
      <c r="DF325" s="861">
        <v>-7.8121910000000003</v>
      </c>
      <c r="DG325" s="861">
        <v>-4.0723320000000003</v>
      </c>
      <c r="DH325" s="861">
        <v>-4.2997350000000001</v>
      </c>
      <c r="DI325" s="861">
        <v>-2.6520820000000001</v>
      </c>
      <c r="DJ325" s="861">
        <v>-4.7291920000000003</v>
      </c>
      <c r="DK325" s="861">
        <v>-3.4147669999999999</v>
      </c>
      <c r="DL325" s="861">
        <v>-7.4818509999999998</v>
      </c>
      <c r="DM325" s="861">
        <v>-5.7798249999999998</v>
      </c>
      <c r="DN325" s="861">
        <v>-7.8510099999999996</v>
      </c>
      <c r="DO325" s="861">
        <v>-5.0969810000000004</v>
      </c>
      <c r="DP325" s="861">
        <v>-4.7957450000000001</v>
      </c>
      <c r="DQ325" s="861">
        <v>-3.3399899999999998</v>
      </c>
      <c r="DR325" s="861">
        <v>-5.2860909999999999</v>
      </c>
      <c r="DS325" s="861">
        <v>-4.38347</v>
      </c>
      <c r="DT325" s="861">
        <v>-7.1640680000000003</v>
      </c>
      <c r="DU325" s="861">
        <v>-6.725975</v>
      </c>
      <c r="DV325" s="861">
        <v>-8.0668620000000004</v>
      </c>
      <c r="DW325" s="861">
        <v>-4.5264850000000001</v>
      </c>
      <c r="DX325" s="861">
        <v>13.496812</v>
      </c>
      <c r="DY325" s="861">
        <v>10.123797</v>
      </c>
      <c r="DZ325" s="861">
        <v>163.328686</v>
      </c>
      <c r="EA325" s="861">
        <v>152.48562000000001</v>
      </c>
      <c r="EB325" s="861">
        <v>119.95</v>
      </c>
      <c r="EC325" s="861">
        <v>3.25</v>
      </c>
      <c r="ED325" s="861">
        <v>383.6</v>
      </c>
      <c r="EE325" s="861">
        <v>119.86</v>
      </c>
      <c r="EF325" s="861">
        <v>5.5540000000000003</v>
      </c>
      <c r="EG325" s="861">
        <v>659</v>
      </c>
      <c r="EH325" s="861">
        <v>119.91</v>
      </c>
      <c r="EI325" s="861">
        <v>5.2370000000000001</v>
      </c>
      <c r="EJ325" s="861">
        <v>618.70000000000005</v>
      </c>
      <c r="EK325" s="861">
        <v>11.114909000000001</v>
      </c>
      <c r="EL325" s="861">
        <v>7.0132890000000003</v>
      </c>
      <c r="EM325" s="861">
        <v>-15.613375</v>
      </c>
      <c r="EN325" s="861">
        <v>-21.603280999999999</v>
      </c>
      <c r="EO325" s="861">
        <v>95.477723999999995</v>
      </c>
      <c r="EP325" s="861">
        <v>90.755133000000001</v>
      </c>
      <c r="EQ325" s="861">
        <v>-4.348452</v>
      </c>
      <c r="ER325" s="861">
        <v>1454.1832879999999</v>
      </c>
      <c r="ES325" s="861">
        <v>3503.8214520000001</v>
      </c>
      <c r="ET325" s="861">
        <v>3293.9896789999998</v>
      </c>
      <c r="EU325" s="861"/>
      <c r="EV325" s="861"/>
      <c r="EW325" s="861"/>
      <c r="EX325" s="861"/>
      <c r="EY325" s="861"/>
      <c r="EZ325" s="861"/>
      <c r="FA325" s="861"/>
      <c r="FB325" s="861"/>
      <c r="FC325" s="861"/>
      <c r="FD325" s="861"/>
    </row>
    <row r="326" spans="1:160" x14ac:dyDescent="0.25">
      <c r="A326" s="837">
        <v>46141</v>
      </c>
      <c r="B326" s="836">
        <v>0.5964814814814815</v>
      </c>
      <c r="C326" s="861">
        <v>18000</v>
      </c>
      <c r="D326" s="861">
        <v>0</v>
      </c>
      <c r="E326" s="861">
        <v>0</v>
      </c>
      <c r="F326" s="861">
        <v>75.049550999999994</v>
      </c>
      <c r="G326" s="861">
        <v>71.221378000000001</v>
      </c>
      <c r="H326" s="861">
        <v>64.658485999999996</v>
      </c>
      <c r="I326" s="861">
        <v>73.467378999999994</v>
      </c>
      <c r="J326" s="861">
        <v>71.150779</v>
      </c>
      <c r="K326" s="861">
        <v>71.135928000000007</v>
      </c>
      <c r="L326" s="861">
        <v>73.810698000000002</v>
      </c>
      <c r="M326" s="861">
        <v>74.534554</v>
      </c>
      <c r="N326" s="861">
        <v>-3.1877239999999998</v>
      </c>
      <c r="O326" s="861">
        <v>-5.9209230000000002</v>
      </c>
      <c r="P326" s="861">
        <v>-6.7953700000000001</v>
      </c>
      <c r="Q326" s="861">
        <v>-1.5120640000000001</v>
      </c>
      <c r="R326" s="861">
        <v>-3.1326619999999998</v>
      </c>
      <c r="S326" s="861">
        <v>-4.1860359999999996</v>
      </c>
      <c r="T326" s="861">
        <v>82.329362000000003</v>
      </c>
      <c r="U326" s="861">
        <v>73.036158</v>
      </c>
      <c r="V326" s="861">
        <v>94.256708000000003</v>
      </c>
      <c r="W326" s="861">
        <v>93.364331000000007</v>
      </c>
      <c r="X326" s="861">
        <v>-1.3724940000000001</v>
      </c>
      <c r="Y326" s="861">
        <v>-2.4806870000000001</v>
      </c>
      <c r="Z326" s="861">
        <v>-7.4781279999999999</v>
      </c>
      <c r="AA326" s="861">
        <v>-7.0865320000000001</v>
      </c>
      <c r="AB326" s="861">
        <v>-6.7685880000000003</v>
      </c>
      <c r="AC326" s="861">
        <v>-9.2949769999999994</v>
      </c>
      <c r="AD326" s="861">
        <v>-11.642507</v>
      </c>
      <c r="AE326" s="861">
        <v>104.354345</v>
      </c>
      <c r="AF326" s="861">
        <v>97.226960000000005</v>
      </c>
      <c r="AG326" s="861">
        <v>88.757816000000005</v>
      </c>
      <c r="AH326" s="861">
        <v>108.14438699999999</v>
      </c>
      <c r="AI326" s="861">
        <v>90.381885999999994</v>
      </c>
      <c r="AJ326" s="861">
        <v>73.291353999999998</v>
      </c>
      <c r="AK326" s="861">
        <v>-6.0411440000000001</v>
      </c>
      <c r="AL326" s="861">
        <v>-7.0347929999999996</v>
      </c>
      <c r="AM326" s="861">
        <v>-4.6429770000000001</v>
      </c>
      <c r="AN326" s="861">
        <v>93.510441999999998</v>
      </c>
      <c r="AO326" s="861">
        <v>92.748367999999999</v>
      </c>
      <c r="AP326" s="861">
        <v>91.253178000000005</v>
      </c>
      <c r="AQ326" s="861">
        <v>89.089549000000005</v>
      </c>
      <c r="AR326" s="861">
        <v>72.810587999999996</v>
      </c>
      <c r="AS326" s="861">
        <v>64.393805</v>
      </c>
      <c r="AT326" s="861">
        <v>77.773019000000005</v>
      </c>
      <c r="AU326" s="861">
        <v>75.611652000000007</v>
      </c>
      <c r="AV326" s="861">
        <v>73.710928999999993</v>
      </c>
      <c r="AW326" s="861">
        <v>73.103605000000002</v>
      </c>
      <c r="AX326" s="861">
        <v>89.529364999999999</v>
      </c>
      <c r="AY326" s="861">
        <v>87.253608999999997</v>
      </c>
      <c r="AZ326" s="861">
        <v>-2.6825939999999999</v>
      </c>
      <c r="BA326" s="861">
        <v>-3.112355</v>
      </c>
      <c r="BB326" s="861">
        <v>-11.420992999999999</v>
      </c>
      <c r="BC326" s="861">
        <v>-9.7651489999999992</v>
      </c>
      <c r="BD326" s="861">
        <v>-11.212189</v>
      </c>
      <c r="BE326" s="861">
        <v>-2.4862169999999999</v>
      </c>
      <c r="BF326" s="861">
        <v>19.204015999999999</v>
      </c>
      <c r="BG326" s="861">
        <v>133.78480099999999</v>
      </c>
      <c r="BH326" s="861">
        <v>105.66391900000001</v>
      </c>
      <c r="BI326" s="861">
        <v>53.409677000000002</v>
      </c>
      <c r="BJ326" s="861">
        <v>126.82174500000001</v>
      </c>
      <c r="BK326" s="861">
        <v>86.85633</v>
      </c>
      <c r="BL326" s="861">
        <v>77.033417</v>
      </c>
      <c r="BM326" s="861">
        <v>-16.933039999999998</v>
      </c>
      <c r="BN326" s="861">
        <v>-10.228961999999999</v>
      </c>
      <c r="BO326" s="861">
        <v>-14.709954</v>
      </c>
      <c r="BP326" s="861">
        <v>-9.8469259999999998</v>
      </c>
      <c r="BQ326" s="861">
        <v>87.227700999999996</v>
      </c>
      <c r="BR326" s="861">
        <v>88.047651999999999</v>
      </c>
      <c r="BS326" s="861">
        <v>85.316547999999997</v>
      </c>
      <c r="BT326" s="861">
        <v>60.885641</v>
      </c>
      <c r="BU326" s="861">
        <v>63.803249999999998</v>
      </c>
      <c r="BV326" s="861">
        <v>62.500545000000002</v>
      </c>
      <c r="BW326" s="861">
        <v>65.562809999999999</v>
      </c>
      <c r="BX326" s="861">
        <v>-11.944229</v>
      </c>
      <c r="BY326" s="861">
        <v>-12.539534</v>
      </c>
      <c r="BZ326" s="861">
        <v>-12.511813</v>
      </c>
      <c r="CA326" s="861">
        <v>-16.288195000000002</v>
      </c>
      <c r="CB326" s="861">
        <v>-4.4744029999999997</v>
      </c>
      <c r="CC326" s="861">
        <v>-0.28455000000000003</v>
      </c>
      <c r="CD326" s="861">
        <v>-4.7047140000000001</v>
      </c>
      <c r="CE326" s="861">
        <v>1.2510319999999999</v>
      </c>
      <c r="CF326" s="861">
        <v>-7.0437510000000003</v>
      </c>
      <c r="CG326" s="861">
        <v>1.757398</v>
      </c>
      <c r="CH326" s="861">
        <v>-7.6697870000000004</v>
      </c>
      <c r="CI326" s="861">
        <v>-1.9428780000000001</v>
      </c>
      <c r="CJ326" s="861">
        <v>-4.6926410000000001</v>
      </c>
      <c r="CK326" s="861">
        <v>-0.67479199999999995</v>
      </c>
      <c r="CL326" s="861">
        <v>-5.0426929999999999</v>
      </c>
      <c r="CM326" s="861">
        <v>1.582514</v>
      </c>
      <c r="CN326" s="861">
        <v>-6.9288489999999996</v>
      </c>
      <c r="CO326" s="861">
        <v>-1.2029749999999999</v>
      </c>
      <c r="CP326" s="861">
        <v>-7.4578129999999998</v>
      </c>
      <c r="CQ326" s="861">
        <v>-3.823661</v>
      </c>
      <c r="CR326" s="861">
        <v>-4.5835520000000001</v>
      </c>
      <c r="CS326" s="861">
        <v>-1.8866149999999999</v>
      </c>
      <c r="CT326" s="861">
        <v>-4.7501879999999996</v>
      </c>
      <c r="CU326" s="861">
        <v>-2.4044430000000001</v>
      </c>
      <c r="CV326" s="861">
        <v>-7.6616730000000004</v>
      </c>
      <c r="CW326" s="861">
        <v>-2.3877480000000002</v>
      </c>
      <c r="CX326" s="861">
        <v>-7.6255430000000004</v>
      </c>
      <c r="CY326" s="861">
        <v>-3.090103</v>
      </c>
      <c r="CZ326" s="861">
        <v>-4.3657180000000002</v>
      </c>
      <c r="DA326" s="861">
        <v>-1.928353</v>
      </c>
      <c r="DB326" s="861">
        <v>-5.0560650000000003</v>
      </c>
      <c r="DC326" s="861">
        <v>-1.858382</v>
      </c>
      <c r="DD326" s="861">
        <v>-7.4099909999999998</v>
      </c>
      <c r="DE326" s="861">
        <v>-4.4870910000000004</v>
      </c>
      <c r="DF326" s="861">
        <v>-7.7898839999999998</v>
      </c>
      <c r="DG326" s="861">
        <v>-4.0552700000000002</v>
      </c>
      <c r="DH326" s="861">
        <v>-4.2756910000000001</v>
      </c>
      <c r="DI326" s="861">
        <v>-2.646906</v>
      </c>
      <c r="DJ326" s="861">
        <v>-4.6988669999999999</v>
      </c>
      <c r="DK326" s="861">
        <v>-3.3970440000000002</v>
      </c>
      <c r="DL326" s="861">
        <v>-7.4742879999999996</v>
      </c>
      <c r="DM326" s="861">
        <v>-5.7564310000000001</v>
      </c>
      <c r="DN326" s="861">
        <v>-7.8413300000000001</v>
      </c>
      <c r="DO326" s="861">
        <v>-5.0831520000000001</v>
      </c>
      <c r="DP326" s="861">
        <v>-4.7986789999999999</v>
      </c>
      <c r="DQ326" s="861">
        <v>-3.3320219999999998</v>
      </c>
      <c r="DR326" s="861">
        <v>-5.258534</v>
      </c>
      <c r="DS326" s="861">
        <v>-4.382002</v>
      </c>
      <c r="DT326" s="861">
        <v>-7.1378209999999997</v>
      </c>
      <c r="DU326" s="861">
        <v>-6.7030139999999996</v>
      </c>
      <c r="DV326" s="861">
        <v>-8.0318959999999997</v>
      </c>
      <c r="DW326" s="861">
        <v>-4.5145109999999997</v>
      </c>
      <c r="DX326" s="861">
        <v>13.421623</v>
      </c>
      <c r="DY326" s="861">
        <v>10.047440999999999</v>
      </c>
      <c r="DZ326" s="861">
        <v>163.016651</v>
      </c>
      <c r="EA326" s="861">
        <v>152.49650700000001</v>
      </c>
      <c r="EB326" s="861">
        <v>120.63</v>
      </c>
      <c r="EC326" s="861">
        <v>1.24</v>
      </c>
      <c r="ED326" s="861">
        <v>132.69999999999999</v>
      </c>
      <c r="EE326" s="861">
        <v>120.64</v>
      </c>
      <c r="EF326" s="861">
        <v>5.54</v>
      </c>
      <c r="EG326" s="861">
        <v>660.4</v>
      </c>
      <c r="EH326" s="861">
        <v>120.46</v>
      </c>
      <c r="EI326" s="861">
        <v>5.2130000000000001</v>
      </c>
      <c r="EJ326" s="861">
        <v>615</v>
      </c>
      <c r="EK326" s="861">
        <v>11.097715000000001</v>
      </c>
      <c r="EL326" s="861">
        <v>7.0360440000000004</v>
      </c>
      <c r="EM326" s="861">
        <v>-15.740691999999999</v>
      </c>
      <c r="EN326" s="861">
        <v>-21.745998</v>
      </c>
      <c r="EO326" s="861">
        <v>95.344808</v>
      </c>
      <c r="EP326" s="861">
        <v>90.759985999999998</v>
      </c>
      <c r="EQ326" s="861">
        <v>-4.3338619999999999</v>
      </c>
      <c r="ER326" s="861">
        <v>1458.136888</v>
      </c>
      <c r="ES326" s="861">
        <v>3514.8070309999998</v>
      </c>
      <c r="ET326" s="861">
        <v>3304.2922939999999</v>
      </c>
      <c r="EU326" s="861"/>
      <c r="EV326" s="861"/>
      <c r="EW326" s="861"/>
      <c r="EX326" s="861"/>
      <c r="EY326" s="861"/>
      <c r="EZ326" s="861"/>
      <c r="FA326" s="861"/>
      <c r="FB326" s="861"/>
      <c r="FC326" s="861"/>
      <c r="FD326" s="861"/>
    </row>
    <row r="327" spans="1:160" x14ac:dyDescent="0.25">
      <c r="A327" s="837">
        <v>46141</v>
      </c>
      <c r="B327" s="836">
        <v>0.59717592592592594</v>
      </c>
      <c r="C327" s="861">
        <v>18060</v>
      </c>
      <c r="D327" s="861">
        <v>0</v>
      </c>
      <c r="E327" s="861">
        <v>0</v>
      </c>
      <c r="F327" s="861">
        <v>75.173286000000004</v>
      </c>
      <c r="G327" s="861">
        <v>71.202696000000003</v>
      </c>
      <c r="H327" s="861">
        <v>64.696528999999998</v>
      </c>
      <c r="I327" s="861">
        <v>73.471565999999996</v>
      </c>
      <c r="J327" s="861">
        <v>71.203348000000005</v>
      </c>
      <c r="K327" s="861">
        <v>71.130790000000005</v>
      </c>
      <c r="L327" s="861">
        <v>73.816104999999993</v>
      </c>
      <c r="M327" s="861">
        <v>74.519671000000002</v>
      </c>
      <c r="N327" s="861">
        <v>-0.91025500000000004</v>
      </c>
      <c r="O327" s="861">
        <v>-3.0221279999999999</v>
      </c>
      <c r="P327" s="861">
        <v>-3.9465400000000002</v>
      </c>
      <c r="Q327" s="861">
        <v>1.2030780000000001</v>
      </c>
      <c r="R327" s="861">
        <v>1.769166</v>
      </c>
      <c r="S327" s="861">
        <v>0.92215800000000003</v>
      </c>
      <c r="T327" s="861">
        <v>84.104294999999993</v>
      </c>
      <c r="U327" s="861">
        <v>73.256045</v>
      </c>
      <c r="V327" s="861">
        <v>98.254383000000004</v>
      </c>
      <c r="W327" s="861">
        <v>97.422015999999999</v>
      </c>
      <c r="X327" s="861">
        <v>3.4199310000000001</v>
      </c>
      <c r="Y327" s="861">
        <v>3.5463279999999999</v>
      </c>
      <c r="Z327" s="861">
        <v>-6.7990000000000004E-3</v>
      </c>
      <c r="AA327" s="861">
        <v>0.23433999999999999</v>
      </c>
      <c r="AB327" s="861">
        <v>0.56729399999999996</v>
      </c>
      <c r="AC327" s="861">
        <v>-2.1893950000000002</v>
      </c>
      <c r="AD327" s="861">
        <v>2.0925020000000001</v>
      </c>
      <c r="AE327" s="861">
        <v>111.46286000000001</v>
      </c>
      <c r="AF327" s="861">
        <v>97.838460999999995</v>
      </c>
      <c r="AG327" s="861">
        <v>89.480734999999996</v>
      </c>
      <c r="AH327" s="861">
        <v>113.46595499999999</v>
      </c>
      <c r="AI327" s="861">
        <v>93.024593999999993</v>
      </c>
      <c r="AJ327" s="861">
        <v>78.020492000000004</v>
      </c>
      <c r="AK327" s="861">
        <v>0.64938399999999996</v>
      </c>
      <c r="AL327" s="861">
        <v>-0.22664799999999999</v>
      </c>
      <c r="AM327" s="861">
        <v>1.8536010000000001</v>
      </c>
      <c r="AN327" s="861">
        <v>95.861033000000006</v>
      </c>
      <c r="AO327" s="861">
        <v>96.73339</v>
      </c>
      <c r="AP327" s="861">
        <v>92.831728999999996</v>
      </c>
      <c r="AQ327" s="861">
        <v>89.890979000000002</v>
      </c>
      <c r="AR327" s="861">
        <v>72.904702</v>
      </c>
      <c r="AS327" s="861">
        <v>64.547455999999997</v>
      </c>
      <c r="AT327" s="861">
        <v>77.768583000000007</v>
      </c>
      <c r="AU327" s="861">
        <v>75.621978999999996</v>
      </c>
      <c r="AV327" s="861">
        <v>74.383921000000001</v>
      </c>
      <c r="AW327" s="861">
        <v>74.090227999999996</v>
      </c>
      <c r="AX327" s="861">
        <v>93.704425000000001</v>
      </c>
      <c r="AY327" s="861">
        <v>90.907610000000005</v>
      </c>
      <c r="AZ327" s="861">
        <v>2.6619299999999999</v>
      </c>
      <c r="BA327" s="861">
        <v>1.9247989999999999</v>
      </c>
      <c r="BB327" s="861">
        <v>-3.5893760000000001</v>
      </c>
      <c r="BC327" s="861">
        <v>-2.4901330000000002</v>
      </c>
      <c r="BD327" s="861">
        <v>-3.5182950000000002</v>
      </c>
      <c r="BE327" s="861">
        <v>5.5157530000000001</v>
      </c>
      <c r="BF327" s="861">
        <v>25.685316</v>
      </c>
      <c r="BG327" s="861">
        <v>135.93847299999999</v>
      </c>
      <c r="BH327" s="861">
        <v>106.839113</v>
      </c>
      <c r="BI327" s="861">
        <v>56.226252000000002</v>
      </c>
      <c r="BJ327" s="861">
        <v>130.34803700000001</v>
      </c>
      <c r="BK327" s="861">
        <v>89.974191000000005</v>
      </c>
      <c r="BL327" s="861">
        <v>81.128456999999997</v>
      </c>
      <c r="BM327" s="861">
        <v>-9.9016110000000008</v>
      </c>
      <c r="BN327" s="861">
        <v>-3.069922</v>
      </c>
      <c r="BO327" s="861">
        <v>-1.839035</v>
      </c>
      <c r="BP327" s="861">
        <v>-2.9153519999999999</v>
      </c>
      <c r="BQ327" s="861">
        <v>90.928416999999996</v>
      </c>
      <c r="BR327" s="861">
        <v>88.537661999999997</v>
      </c>
      <c r="BS327" s="861">
        <v>86.035402000000005</v>
      </c>
      <c r="BT327" s="861">
        <v>61.005082000000002</v>
      </c>
      <c r="BU327" s="861">
        <v>63.723367000000003</v>
      </c>
      <c r="BV327" s="861">
        <v>62.513143999999997</v>
      </c>
      <c r="BW327" s="861">
        <v>65.522395000000003</v>
      </c>
      <c r="BX327" s="861">
        <v>1.53854</v>
      </c>
      <c r="BY327" s="861">
        <v>-5.4071309999999997</v>
      </c>
      <c r="BZ327" s="861">
        <v>-1.2004710000000001</v>
      </c>
      <c r="CA327" s="861">
        <v>-6.1314549999999999</v>
      </c>
      <c r="CB327" s="861">
        <v>-4.4507009999999996</v>
      </c>
      <c r="CC327" s="861">
        <v>-0.23965700000000001</v>
      </c>
      <c r="CD327" s="861">
        <v>-4.6674239999999996</v>
      </c>
      <c r="CE327" s="861">
        <v>1.285674</v>
      </c>
      <c r="CF327" s="861">
        <v>-7.0190060000000001</v>
      </c>
      <c r="CG327" s="861">
        <v>1.8251189999999999</v>
      </c>
      <c r="CH327" s="861">
        <v>-7.7062850000000003</v>
      </c>
      <c r="CI327" s="861">
        <v>-1.891003</v>
      </c>
      <c r="CJ327" s="861">
        <v>-4.700113</v>
      </c>
      <c r="CK327" s="861">
        <v>-0.64004700000000003</v>
      </c>
      <c r="CL327" s="861">
        <v>-5.0216810000000001</v>
      </c>
      <c r="CM327" s="861">
        <v>1.6171390000000001</v>
      </c>
      <c r="CN327" s="861">
        <v>-6.9129820000000004</v>
      </c>
      <c r="CO327" s="861">
        <v>-1.1659569999999999</v>
      </c>
      <c r="CP327" s="861">
        <v>-7.4519409999999997</v>
      </c>
      <c r="CQ327" s="861">
        <v>-3.8280470000000002</v>
      </c>
      <c r="CR327" s="861">
        <v>-4.6070219999999997</v>
      </c>
      <c r="CS327" s="861">
        <v>-1.8566990000000001</v>
      </c>
      <c r="CT327" s="861">
        <v>-4.6948569999999998</v>
      </c>
      <c r="CU327" s="861">
        <v>-2.3650799999999998</v>
      </c>
      <c r="CV327" s="861">
        <v>-7.6191789999999999</v>
      </c>
      <c r="CW327" s="861">
        <v>-2.3632249999999999</v>
      </c>
      <c r="CX327" s="861">
        <v>-7.5908199999999999</v>
      </c>
      <c r="CY327" s="861">
        <v>-3.0686249999999999</v>
      </c>
      <c r="CZ327" s="861">
        <v>-4.329777</v>
      </c>
      <c r="DA327" s="861">
        <v>-1.8678250000000001</v>
      </c>
      <c r="DB327" s="861">
        <v>-5.0366840000000002</v>
      </c>
      <c r="DC327" s="861">
        <v>-1.7816449999999999</v>
      </c>
      <c r="DD327" s="861">
        <v>-7.3826790000000004</v>
      </c>
      <c r="DE327" s="861">
        <v>-4.4454820000000002</v>
      </c>
      <c r="DF327" s="861">
        <v>-7.7862450000000001</v>
      </c>
      <c r="DG327" s="861">
        <v>-4.0274760000000001</v>
      </c>
      <c r="DH327" s="861">
        <v>-4.2548630000000003</v>
      </c>
      <c r="DI327" s="861">
        <v>-2.5953710000000001</v>
      </c>
      <c r="DJ327" s="861">
        <v>-4.6918449999999998</v>
      </c>
      <c r="DK327" s="861">
        <v>-3.3500939999999999</v>
      </c>
      <c r="DL327" s="861">
        <v>-7.4697120000000004</v>
      </c>
      <c r="DM327" s="861">
        <v>-5.7192360000000004</v>
      </c>
      <c r="DN327" s="861">
        <v>-7.8372229999999998</v>
      </c>
      <c r="DO327" s="861">
        <v>-5.0404109999999998</v>
      </c>
      <c r="DP327" s="861">
        <v>-4.7634049999999997</v>
      </c>
      <c r="DQ327" s="861">
        <v>-3.2962220000000002</v>
      </c>
      <c r="DR327" s="861">
        <v>-5.2561640000000001</v>
      </c>
      <c r="DS327" s="861">
        <v>-4.3382350000000001</v>
      </c>
      <c r="DT327" s="861">
        <v>-7.1318450000000002</v>
      </c>
      <c r="DU327" s="861">
        <v>-6.6849040000000004</v>
      </c>
      <c r="DV327" s="861">
        <v>-8.0149460000000001</v>
      </c>
      <c r="DW327" s="861">
        <v>-4.4799749999999996</v>
      </c>
      <c r="DX327" s="861">
        <v>16.894711999999998</v>
      </c>
      <c r="DY327" s="861">
        <v>13.838444000000001</v>
      </c>
      <c r="DZ327" s="861">
        <v>172.906125</v>
      </c>
      <c r="EA327" s="861">
        <v>162.41474400000001</v>
      </c>
      <c r="EB327" s="861">
        <v>119.74</v>
      </c>
      <c r="EC327" s="861">
        <v>3.2490000000000001</v>
      </c>
      <c r="ED327" s="861">
        <v>383.3</v>
      </c>
      <c r="EE327" s="861">
        <v>119.9</v>
      </c>
      <c r="EF327" s="861">
        <v>5.9379999999999997</v>
      </c>
      <c r="EG327" s="861">
        <v>705</v>
      </c>
      <c r="EH327" s="861">
        <v>119.85</v>
      </c>
      <c r="EI327" s="861">
        <v>5.6340000000000003</v>
      </c>
      <c r="EJ327" s="861">
        <v>668.8</v>
      </c>
      <c r="EK327" s="861">
        <v>11.968726</v>
      </c>
      <c r="EL327" s="861">
        <v>13.199138</v>
      </c>
      <c r="EM327" s="861">
        <v>-10.115125000000001</v>
      </c>
      <c r="EN327" s="861">
        <v>-15.038173</v>
      </c>
      <c r="EO327" s="861">
        <v>99.476823999999993</v>
      </c>
      <c r="EP327" s="861">
        <v>95.087931999999995</v>
      </c>
      <c r="EQ327" s="861">
        <v>-4.3065559999999996</v>
      </c>
      <c r="ER327" s="861">
        <v>1460.779149</v>
      </c>
      <c r="ES327" s="861">
        <v>3526.6845450000001</v>
      </c>
      <c r="ET327" s="861">
        <v>3315.2974119999999</v>
      </c>
      <c r="EU327" s="861"/>
      <c r="EV327" s="861"/>
      <c r="EW327" s="861"/>
      <c r="EX327" s="861"/>
      <c r="EY327" s="861"/>
      <c r="EZ327" s="861"/>
      <c r="FA327" s="861"/>
      <c r="FB327" s="861"/>
      <c r="FC327" s="861"/>
      <c r="FD327" s="861"/>
    </row>
    <row r="328" spans="1:160" x14ac:dyDescent="0.25">
      <c r="A328" s="837">
        <v>46141</v>
      </c>
      <c r="B328" s="836">
        <v>0.59787037037037039</v>
      </c>
      <c r="C328" s="861">
        <v>18120</v>
      </c>
      <c r="D328" s="861">
        <v>0</v>
      </c>
      <c r="E328" s="861">
        <v>0</v>
      </c>
      <c r="F328" s="861">
        <v>75.342814000000004</v>
      </c>
      <c r="G328" s="861">
        <v>71.231744000000006</v>
      </c>
      <c r="H328" s="861">
        <v>64.883989999999997</v>
      </c>
      <c r="I328" s="861">
        <v>73.492249999999999</v>
      </c>
      <c r="J328" s="861">
        <v>71.252938999999998</v>
      </c>
      <c r="K328" s="861">
        <v>71.164686000000003</v>
      </c>
      <c r="L328" s="861">
        <v>73.857350999999994</v>
      </c>
      <c r="M328" s="861">
        <v>74.586240000000004</v>
      </c>
      <c r="N328" s="861">
        <v>-1.3311759999999999</v>
      </c>
      <c r="O328" s="861">
        <v>-3.4899520000000002</v>
      </c>
      <c r="P328" s="861">
        <v>-4.5722959999999997</v>
      </c>
      <c r="Q328" s="861">
        <v>-0.38304899999999997</v>
      </c>
      <c r="R328" s="861">
        <v>-1.0167139999999999</v>
      </c>
      <c r="S328" s="861">
        <v>-2.5558160000000001</v>
      </c>
      <c r="T328" s="861">
        <v>83.437956</v>
      </c>
      <c r="U328" s="861">
        <v>73.416152999999994</v>
      </c>
      <c r="V328" s="861">
        <v>96.827216000000007</v>
      </c>
      <c r="W328" s="861">
        <v>96.000928999999999</v>
      </c>
      <c r="X328" s="861">
        <v>1.2605059999999999</v>
      </c>
      <c r="Y328" s="861">
        <v>0.64892099999999997</v>
      </c>
      <c r="Z328" s="861">
        <v>-3.4958149999999999</v>
      </c>
      <c r="AA328" s="861">
        <v>-3.237584</v>
      </c>
      <c r="AB328" s="861">
        <v>-2.9096199999999999</v>
      </c>
      <c r="AC328" s="861">
        <v>-5.5344369999999996</v>
      </c>
      <c r="AD328" s="861">
        <v>-8.375845</v>
      </c>
      <c r="AE328" s="861">
        <v>111.413363</v>
      </c>
      <c r="AF328" s="861">
        <v>98.806026000000003</v>
      </c>
      <c r="AG328" s="861">
        <v>90.851997999999995</v>
      </c>
      <c r="AH328" s="861">
        <v>116.739366</v>
      </c>
      <c r="AI328" s="861">
        <v>92.677128999999994</v>
      </c>
      <c r="AJ328" s="861">
        <v>76.549937999999997</v>
      </c>
      <c r="AK328" s="861">
        <v>-1.759738</v>
      </c>
      <c r="AL328" s="861">
        <v>-3.2033330000000002</v>
      </c>
      <c r="AM328" s="861">
        <v>-1.3574999999999999</v>
      </c>
      <c r="AN328" s="861">
        <v>96.174552000000006</v>
      </c>
      <c r="AO328" s="861">
        <v>95.165280999999993</v>
      </c>
      <c r="AP328" s="861">
        <v>94.086663000000001</v>
      </c>
      <c r="AQ328" s="861">
        <v>90.494834999999995</v>
      </c>
      <c r="AR328" s="861">
        <v>72.951327000000006</v>
      </c>
      <c r="AS328" s="861">
        <v>64.532534999999996</v>
      </c>
      <c r="AT328" s="861">
        <v>77.956901000000002</v>
      </c>
      <c r="AU328" s="861">
        <v>75.785449</v>
      </c>
      <c r="AV328" s="861">
        <v>74.077115000000006</v>
      </c>
      <c r="AW328" s="861">
        <v>74.003173000000004</v>
      </c>
      <c r="AX328" s="861">
        <v>91.168886000000001</v>
      </c>
      <c r="AY328" s="861">
        <v>88.899478999999999</v>
      </c>
      <c r="AZ328" s="861">
        <v>9.2721999999999999E-2</v>
      </c>
      <c r="BA328" s="861">
        <v>-0.225188</v>
      </c>
      <c r="BB328" s="861">
        <v>-7.4075680000000004</v>
      </c>
      <c r="BC328" s="861">
        <v>-5.848395</v>
      </c>
      <c r="BD328" s="861">
        <v>-6.8716970000000002</v>
      </c>
      <c r="BE328" s="861">
        <v>3.6331699999999998</v>
      </c>
      <c r="BF328" s="861">
        <v>26.809362</v>
      </c>
      <c r="BG328" s="861">
        <v>137.06385399999999</v>
      </c>
      <c r="BH328" s="861">
        <v>107.186759</v>
      </c>
      <c r="BI328" s="861">
        <v>55.203412</v>
      </c>
      <c r="BJ328" s="861">
        <v>130.30328299999999</v>
      </c>
      <c r="BK328" s="861">
        <v>88.653182000000001</v>
      </c>
      <c r="BL328" s="861">
        <v>79.651483999999996</v>
      </c>
      <c r="BM328" s="861">
        <v>-13.150767999999999</v>
      </c>
      <c r="BN328" s="861">
        <v>-6.0600969999999998</v>
      </c>
      <c r="BO328" s="861">
        <v>-8.3472399999999993</v>
      </c>
      <c r="BP328" s="861">
        <v>-5.3417760000000003</v>
      </c>
      <c r="BQ328" s="861">
        <v>88.951380999999998</v>
      </c>
      <c r="BR328" s="861">
        <v>88.876465999999994</v>
      </c>
      <c r="BS328" s="861">
        <v>86.447293999999999</v>
      </c>
      <c r="BT328" s="861">
        <v>60.723695999999997</v>
      </c>
      <c r="BU328" s="861">
        <v>63.779088999999999</v>
      </c>
      <c r="BV328" s="861">
        <v>62.530791999999998</v>
      </c>
      <c r="BW328" s="861">
        <v>65.570307999999997</v>
      </c>
      <c r="BX328" s="861">
        <v>-8.4715389999999999</v>
      </c>
      <c r="BY328" s="861">
        <v>-9.1104489999999991</v>
      </c>
      <c r="BZ328" s="861">
        <v>-7.2037870000000002</v>
      </c>
      <c r="CA328" s="861">
        <v>-11.229656</v>
      </c>
      <c r="CB328" s="861">
        <v>-4.4316120000000003</v>
      </c>
      <c r="CC328" s="861">
        <v>-0.168658</v>
      </c>
      <c r="CD328" s="861">
        <v>-4.6410749999999998</v>
      </c>
      <c r="CE328" s="861">
        <v>1.3279209999999999</v>
      </c>
      <c r="CF328" s="861">
        <v>-7.0232830000000002</v>
      </c>
      <c r="CG328" s="861">
        <v>1.874806</v>
      </c>
      <c r="CH328" s="861">
        <v>-7.677746</v>
      </c>
      <c r="CI328" s="861">
        <v>-1.848821</v>
      </c>
      <c r="CJ328" s="861">
        <v>-4.6703109999999999</v>
      </c>
      <c r="CK328" s="861">
        <v>-0.59582599999999997</v>
      </c>
      <c r="CL328" s="861">
        <v>-5.0493319999999997</v>
      </c>
      <c r="CM328" s="861">
        <v>1.6155809999999999</v>
      </c>
      <c r="CN328" s="861">
        <v>-6.909319</v>
      </c>
      <c r="CO328" s="861">
        <v>-1.1405719999999999</v>
      </c>
      <c r="CP328" s="861">
        <v>-7.4485419999999998</v>
      </c>
      <c r="CQ328" s="861">
        <v>-3.766108</v>
      </c>
      <c r="CR328" s="861">
        <v>-4.5747879999999999</v>
      </c>
      <c r="CS328" s="861">
        <v>-1.8343320000000001</v>
      </c>
      <c r="CT328" s="861">
        <v>-4.7507999999999999</v>
      </c>
      <c r="CU328" s="861">
        <v>-2.370736</v>
      </c>
      <c r="CV328" s="861">
        <v>-7.6482599999999996</v>
      </c>
      <c r="CW328" s="861">
        <v>-2.340131</v>
      </c>
      <c r="CX328" s="861">
        <v>-7.6360650000000003</v>
      </c>
      <c r="CY328" s="861">
        <v>-3.0559850000000002</v>
      </c>
      <c r="CZ328" s="861">
        <v>-4.3389740000000003</v>
      </c>
      <c r="DA328" s="861">
        <v>-1.88994</v>
      </c>
      <c r="DB328" s="861">
        <v>-5.0700849999999997</v>
      </c>
      <c r="DC328" s="861">
        <v>-1.8361909999999999</v>
      </c>
      <c r="DD328" s="861">
        <v>-7.3982089999999996</v>
      </c>
      <c r="DE328" s="861">
        <v>-4.4474479999999996</v>
      </c>
      <c r="DF328" s="861">
        <v>-7.7661210000000001</v>
      </c>
      <c r="DG328" s="861">
        <v>-4.0395500000000002</v>
      </c>
      <c r="DH328" s="861">
        <v>-4.2669410000000001</v>
      </c>
      <c r="DI328" s="861">
        <v>-2.623443</v>
      </c>
      <c r="DJ328" s="861">
        <v>-4.6827750000000004</v>
      </c>
      <c r="DK328" s="861">
        <v>-3.400957</v>
      </c>
      <c r="DL328" s="861">
        <v>-7.4780959999999999</v>
      </c>
      <c r="DM328" s="861">
        <v>-5.7341230000000003</v>
      </c>
      <c r="DN328" s="861">
        <v>-7.8250479999999998</v>
      </c>
      <c r="DO328" s="861">
        <v>-5.0543670000000001</v>
      </c>
      <c r="DP328" s="861">
        <v>-4.7643209999999998</v>
      </c>
      <c r="DQ328" s="861">
        <v>-3.2932090000000001</v>
      </c>
      <c r="DR328" s="861">
        <v>-5.2545390000000003</v>
      </c>
      <c r="DS328" s="861">
        <v>-4.3426600000000004</v>
      </c>
      <c r="DT328" s="861">
        <v>-7.1206040000000002</v>
      </c>
      <c r="DU328" s="861">
        <v>-6.6970130000000001</v>
      </c>
      <c r="DV328" s="861">
        <v>-8.0191239999999997</v>
      </c>
      <c r="DW328" s="861">
        <v>-4.4929699999999997</v>
      </c>
      <c r="DX328" s="861">
        <v>15.133428</v>
      </c>
      <c r="DY328" s="861">
        <v>11.846975</v>
      </c>
      <c r="DZ328" s="861">
        <v>169.09326799999999</v>
      </c>
      <c r="EA328" s="861">
        <v>155.826142</v>
      </c>
      <c r="EB328" s="861">
        <v>119.81</v>
      </c>
      <c r="EC328" s="861">
        <v>3.25</v>
      </c>
      <c r="ED328" s="861">
        <v>383.6</v>
      </c>
      <c r="EE328" s="861">
        <v>119.93</v>
      </c>
      <c r="EF328" s="861">
        <v>5.7380000000000004</v>
      </c>
      <c r="EG328" s="861">
        <v>681.4</v>
      </c>
      <c r="EH328" s="861">
        <v>119.89</v>
      </c>
      <c r="EI328" s="861">
        <v>5.3840000000000003</v>
      </c>
      <c r="EJ328" s="861">
        <v>633.79999999999995</v>
      </c>
      <c r="EK328" s="861">
        <v>11.547409999999999</v>
      </c>
      <c r="EL328" s="861">
        <v>10.12227</v>
      </c>
      <c r="EM328" s="861">
        <v>-12.904909999999999</v>
      </c>
      <c r="EN328" s="861">
        <v>-18.46951</v>
      </c>
      <c r="EO328" s="861">
        <v>97.903085000000004</v>
      </c>
      <c r="EP328" s="861">
        <v>92.233403999999993</v>
      </c>
      <c r="EQ328" s="861">
        <v>-4.3041809999999998</v>
      </c>
      <c r="ER328" s="861">
        <v>1467.1659560000001</v>
      </c>
      <c r="ES328" s="861">
        <v>3538.2334569999998</v>
      </c>
      <c r="ET328" s="861">
        <v>3326.1055019999999</v>
      </c>
      <c r="EU328" s="861"/>
      <c r="EV328" s="861"/>
      <c r="EW328" s="861"/>
      <c r="EX328" s="861"/>
      <c r="EY328" s="861"/>
      <c r="EZ328" s="861"/>
      <c r="FA328" s="861"/>
      <c r="FB328" s="861"/>
      <c r="FC328" s="861"/>
      <c r="FD328" s="861"/>
    </row>
    <row r="329" spans="1:160" x14ac:dyDescent="0.25">
      <c r="A329" s="837">
        <v>46141</v>
      </c>
      <c r="B329" s="836">
        <v>0.59856481481481483</v>
      </c>
      <c r="C329" s="861">
        <v>18180</v>
      </c>
      <c r="D329" s="861">
        <v>0</v>
      </c>
      <c r="E329" s="861">
        <v>0</v>
      </c>
      <c r="F329" s="861">
        <v>75.341517999999994</v>
      </c>
      <c r="G329" s="861">
        <v>71.237230999999994</v>
      </c>
      <c r="H329" s="861">
        <v>64.740737999999993</v>
      </c>
      <c r="I329" s="861">
        <v>73.497226999999995</v>
      </c>
      <c r="J329" s="861">
        <v>71.309687999999994</v>
      </c>
      <c r="K329" s="861">
        <v>71.157370999999998</v>
      </c>
      <c r="L329" s="861">
        <v>73.856166999999999</v>
      </c>
      <c r="M329" s="861">
        <v>74.610411999999997</v>
      </c>
      <c r="N329" s="861">
        <v>-1.6521680000000001</v>
      </c>
      <c r="O329" s="861">
        <v>-4.0016740000000004</v>
      </c>
      <c r="P329" s="861">
        <v>-4.9517100000000003</v>
      </c>
      <c r="Q329" s="861">
        <v>-0.55154999999999998</v>
      </c>
      <c r="R329" s="861">
        <v>-1.6340619999999999</v>
      </c>
      <c r="S329" s="861">
        <v>-2.7211720000000001</v>
      </c>
      <c r="T329" s="861">
        <v>83.124959000000004</v>
      </c>
      <c r="U329" s="861">
        <v>73.719874000000004</v>
      </c>
      <c r="V329" s="861">
        <v>95.900261</v>
      </c>
      <c r="W329" s="861">
        <v>95.016560999999996</v>
      </c>
      <c r="X329" s="861">
        <v>0.33427200000000001</v>
      </c>
      <c r="Y329" s="861">
        <v>-0.47109400000000001</v>
      </c>
      <c r="Z329" s="861">
        <v>-5.0019549999999997</v>
      </c>
      <c r="AA329" s="861">
        <v>-4.6658580000000001</v>
      </c>
      <c r="AB329" s="861">
        <v>-4.3891419999999997</v>
      </c>
      <c r="AC329" s="861">
        <v>-7.0775079999999999</v>
      </c>
      <c r="AD329" s="861">
        <v>-9.7371979999999994</v>
      </c>
      <c r="AE329" s="861">
        <v>108.541752</v>
      </c>
      <c r="AF329" s="861">
        <v>99.543836999999996</v>
      </c>
      <c r="AG329" s="861">
        <v>91.331652000000005</v>
      </c>
      <c r="AH329" s="861">
        <v>113.5608</v>
      </c>
      <c r="AI329" s="861">
        <v>91.854935999999995</v>
      </c>
      <c r="AJ329" s="861">
        <v>75.211583000000005</v>
      </c>
      <c r="AK329" s="861">
        <v>-3.357138</v>
      </c>
      <c r="AL329" s="861">
        <v>-4.7053209999999996</v>
      </c>
      <c r="AM329" s="861">
        <v>-2.6774640000000001</v>
      </c>
      <c r="AN329" s="861">
        <v>95.548164</v>
      </c>
      <c r="AO329" s="861">
        <v>94.201459</v>
      </c>
      <c r="AP329" s="861">
        <v>93.256088000000005</v>
      </c>
      <c r="AQ329" s="861">
        <v>90.400583999999995</v>
      </c>
      <c r="AR329" s="861">
        <v>73.030799000000002</v>
      </c>
      <c r="AS329" s="861">
        <v>64.543526</v>
      </c>
      <c r="AT329" s="861">
        <v>77.918880000000001</v>
      </c>
      <c r="AU329" s="861">
        <v>75.825827000000004</v>
      </c>
      <c r="AV329" s="861">
        <v>74.123492999999996</v>
      </c>
      <c r="AW329" s="861">
        <v>73.580340000000007</v>
      </c>
      <c r="AX329" s="861">
        <v>90.537846000000002</v>
      </c>
      <c r="AY329" s="861">
        <v>88.238097999999994</v>
      </c>
      <c r="AZ329" s="861">
        <v>-0.76325500000000002</v>
      </c>
      <c r="BA329" s="861">
        <v>-1.1274029999999999</v>
      </c>
      <c r="BB329" s="861">
        <v>-8.7327480000000008</v>
      </c>
      <c r="BC329" s="861">
        <v>-7.0885699999999998</v>
      </c>
      <c r="BD329" s="861">
        <v>-8.2748500000000007</v>
      </c>
      <c r="BE329" s="861">
        <v>0.86558299999999999</v>
      </c>
      <c r="BF329" s="861">
        <v>22.206721999999999</v>
      </c>
      <c r="BG329" s="861">
        <v>135.887754</v>
      </c>
      <c r="BH329" s="861">
        <v>107.09201</v>
      </c>
      <c r="BI329" s="861">
        <v>54.744534000000002</v>
      </c>
      <c r="BJ329" s="861">
        <v>129.01938999999999</v>
      </c>
      <c r="BK329" s="861">
        <v>87.904219999999995</v>
      </c>
      <c r="BL329" s="861">
        <v>78.753812999999994</v>
      </c>
      <c r="BM329" s="861">
        <v>-14.302459000000001</v>
      </c>
      <c r="BN329" s="861">
        <v>-7.4222659999999996</v>
      </c>
      <c r="BO329" s="861">
        <v>-11.616063</v>
      </c>
      <c r="BP329" s="861">
        <v>-6.8532260000000003</v>
      </c>
      <c r="BQ329" s="861">
        <v>88.191094000000007</v>
      </c>
      <c r="BR329" s="861">
        <v>88.798916000000006</v>
      </c>
      <c r="BS329" s="861">
        <v>86.337845999999999</v>
      </c>
      <c r="BT329" s="861">
        <v>61.018559000000003</v>
      </c>
      <c r="BU329" s="861">
        <v>63.743068999999998</v>
      </c>
      <c r="BV329" s="861">
        <v>62.613894000000002</v>
      </c>
      <c r="BW329" s="861">
        <v>65.642430000000004</v>
      </c>
      <c r="BX329" s="861">
        <v>-9.9758259999999996</v>
      </c>
      <c r="BY329" s="861">
        <v>-10.495069000000001</v>
      </c>
      <c r="BZ329" s="861">
        <v>-9.3591309999999996</v>
      </c>
      <c r="CA329" s="861">
        <v>-13.505879999999999</v>
      </c>
      <c r="CB329" s="861">
        <v>-4.4465479999999999</v>
      </c>
      <c r="CC329" s="861">
        <v>-0.191942</v>
      </c>
      <c r="CD329" s="861">
        <v>-4.6533509999999998</v>
      </c>
      <c r="CE329" s="861">
        <v>1.35541</v>
      </c>
      <c r="CF329" s="861">
        <v>-7.0173059999999996</v>
      </c>
      <c r="CG329" s="861">
        <v>1.8917580000000001</v>
      </c>
      <c r="CH329" s="861">
        <v>-7.6927580000000004</v>
      </c>
      <c r="CI329" s="861">
        <v>-1.8539669999999999</v>
      </c>
      <c r="CJ329" s="861">
        <v>-4.6857189999999997</v>
      </c>
      <c r="CK329" s="861">
        <v>-0.58860299999999999</v>
      </c>
      <c r="CL329" s="861">
        <v>-5.0318139999999998</v>
      </c>
      <c r="CM329" s="861">
        <v>1.647667</v>
      </c>
      <c r="CN329" s="861">
        <v>-6.9052110000000004</v>
      </c>
      <c r="CO329" s="861">
        <v>-1.1115079999999999</v>
      </c>
      <c r="CP329" s="861">
        <v>-7.4259690000000003</v>
      </c>
      <c r="CQ329" s="861">
        <v>-3.772014</v>
      </c>
      <c r="CR329" s="861">
        <v>-4.6025710000000002</v>
      </c>
      <c r="CS329" s="861">
        <v>-1.8244659999999999</v>
      </c>
      <c r="CT329" s="861">
        <v>-4.7272109999999996</v>
      </c>
      <c r="CU329" s="861">
        <v>-2.3527990000000001</v>
      </c>
      <c r="CV329" s="861">
        <v>-7.6404610000000002</v>
      </c>
      <c r="CW329" s="861">
        <v>-2.317094</v>
      </c>
      <c r="CX329" s="861">
        <v>-7.6026350000000003</v>
      </c>
      <c r="CY329" s="861">
        <v>-3.0487890000000002</v>
      </c>
      <c r="CZ329" s="861">
        <v>-4.3210660000000001</v>
      </c>
      <c r="DA329" s="861">
        <v>-1.86094</v>
      </c>
      <c r="DB329" s="861">
        <v>-5.0381460000000002</v>
      </c>
      <c r="DC329" s="861">
        <v>-1.798853</v>
      </c>
      <c r="DD329" s="861">
        <v>-7.3874029999999999</v>
      </c>
      <c r="DE329" s="861">
        <v>-4.4269230000000004</v>
      </c>
      <c r="DF329" s="861">
        <v>-7.7804690000000001</v>
      </c>
      <c r="DG329" s="861">
        <v>-3.9970940000000001</v>
      </c>
      <c r="DH329" s="861">
        <v>-4.2560960000000003</v>
      </c>
      <c r="DI329" s="861">
        <v>-2.5927660000000001</v>
      </c>
      <c r="DJ329" s="861">
        <v>-4.6631689999999999</v>
      </c>
      <c r="DK329" s="861">
        <v>-3.34795</v>
      </c>
      <c r="DL329" s="861">
        <v>-7.4387220000000003</v>
      </c>
      <c r="DM329" s="861">
        <v>-5.7121040000000001</v>
      </c>
      <c r="DN329" s="861">
        <v>-7.8071270000000004</v>
      </c>
      <c r="DO329" s="861">
        <v>-5.0300039999999999</v>
      </c>
      <c r="DP329" s="861">
        <v>-4.7450890000000001</v>
      </c>
      <c r="DQ329" s="861">
        <v>-3.3001149999999999</v>
      </c>
      <c r="DR329" s="861">
        <v>-5.2283939999999998</v>
      </c>
      <c r="DS329" s="861">
        <v>-4.3202730000000003</v>
      </c>
      <c r="DT329" s="861">
        <v>-7.1120840000000003</v>
      </c>
      <c r="DU329" s="861">
        <v>-6.6548860000000003</v>
      </c>
      <c r="DV329" s="861">
        <v>-7.9987700000000004</v>
      </c>
      <c r="DW329" s="861">
        <v>-4.4722629999999999</v>
      </c>
      <c r="DX329" s="861">
        <v>14.465230999999999</v>
      </c>
      <c r="DY329" s="861">
        <v>11.374552</v>
      </c>
      <c r="DZ329" s="861">
        <v>166.92962900000001</v>
      </c>
      <c r="EA329" s="861">
        <v>154.870304</v>
      </c>
      <c r="EB329" s="861">
        <v>120.61</v>
      </c>
      <c r="EC329" s="861">
        <v>1.24</v>
      </c>
      <c r="ED329" s="861">
        <v>132.6</v>
      </c>
      <c r="EE329" s="861">
        <v>120.37</v>
      </c>
      <c r="EF329" s="861">
        <v>5.6639999999999997</v>
      </c>
      <c r="EG329" s="861">
        <v>670.5</v>
      </c>
      <c r="EH329" s="861">
        <v>120.41</v>
      </c>
      <c r="EI329" s="861">
        <v>5.351</v>
      </c>
      <c r="EJ329" s="861">
        <v>636.4</v>
      </c>
      <c r="EK329" s="861">
        <v>11.319067</v>
      </c>
      <c r="EL329" s="861">
        <v>7.6965269999999997</v>
      </c>
      <c r="EM329" s="861">
        <v>-13.996530999999999</v>
      </c>
      <c r="EN329" s="861">
        <v>-19.31259</v>
      </c>
      <c r="EO329" s="861">
        <v>96.999388999999994</v>
      </c>
      <c r="EP329" s="861">
        <v>91.812602999999996</v>
      </c>
      <c r="EQ329" s="861">
        <v>-4.2893460000000001</v>
      </c>
      <c r="ER329" s="861">
        <v>1470.9790390000001</v>
      </c>
      <c r="ES329" s="861">
        <v>3549.4800129999999</v>
      </c>
      <c r="ET329" s="861">
        <v>3336.7065929999999</v>
      </c>
      <c r="EU329" s="861"/>
      <c r="EV329" s="861"/>
      <c r="EW329" s="861"/>
      <c r="EX329" s="861"/>
      <c r="EY329" s="861"/>
      <c r="EZ329" s="861"/>
      <c r="FA329" s="861"/>
      <c r="FB329" s="861"/>
      <c r="FC329" s="861"/>
      <c r="FD329" s="861"/>
    </row>
    <row r="330" spans="1:160" x14ac:dyDescent="0.25">
      <c r="A330" s="837">
        <v>46141</v>
      </c>
      <c r="B330" s="836">
        <v>0.59925925925925927</v>
      </c>
      <c r="C330" s="861">
        <v>18240</v>
      </c>
      <c r="D330" s="861">
        <v>0</v>
      </c>
      <c r="E330" s="861">
        <v>0</v>
      </c>
      <c r="F330" s="861">
        <v>75.306285000000003</v>
      </c>
      <c r="G330" s="861">
        <v>71.276076000000003</v>
      </c>
      <c r="H330" s="861">
        <v>64.704205000000002</v>
      </c>
      <c r="I330" s="861">
        <v>73.510371000000006</v>
      </c>
      <c r="J330" s="861">
        <v>71.31523</v>
      </c>
      <c r="K330" s="861">
        <v>71.174370999999994</v>
      </c>
      <c r="L330" s="861">
        <v>73.835991000000007</v>
      </c>
      <c r="M330" s="861">
        <v>74.618990999999994</v>
      </c>
      <c r="N330" s="861">
        <v>-1.934874</v>
      </c>
      <c r="O330" s="861">
        <v>-4.2863439999999997</v>
      </c>
      <c r="P330" s="861">
        <v>-5.3369590000000002</v>
      </c>
      <c r="Q330" s="861">
        <v>-0.78146000000000004</v>
      </c>
      <c r="R330" s="861">
        <v>-1.8421149999999999</v>
      </c>
      <c r="S330" s="861">
        <v>-2.9750619999999999</v>
      </c>
      <c r="T330" s="861">
        <v>82.947897999999995</v>
      </c>
      <c r="U330" s="861">
        <v>74.353720999999993</v>
      </c>
      <c r="V330" s="861">
        <v>95.592928000000001</v>
      </c>
      <c r="W330" s="861">
        <v>94.711810999999997</v>
      </c>
      <c r="X330" s="861">
        <v>-0.195246</v>
      </c>
      <c r="Y330" s="861">
        <v>-0.94523599999999997</v>
      </c>
      <c r="Z330" s="861">
        <v>-5.7982570000000004</v>
      </c>
      <c r="AA330" s="861">
        <v>-5.4123510000000001</v>
      </c>
      <c r="AB330" s="861">
        <v>-5.1632680000000004</v>
      </c>
      <c r="AC330" s="861">
        <v>-7.7725929999999996</v>
      </c>
      <c r="AD330" s="861">
        <v>-10.325570000000001</v>
      </c>
      <c r="AE330" s="861">
        <v>106.89784400000001</v>
      </c>
      <c r="AF330" s="861">
        <v>99.422826000000001</v>
      </c>
      <c r="AG330" s="861">
        <v>91.189199000000002</v>
      </c>
      <c r="AH330" s="861">
        <v>111.38458</v>
      </c>
      <c r="AI330" s="861">
        <v>91.549690999999996</v>
      </c>
      <c r="AJ330" s="861">
        <v>74.745350999999999</v>
      </c>
      <c r="AK330" s="861">
        <v>-4.2726069999999998</v>
      </c>
      <c r="AL330" s="861">
        <v>-5.3980649999999999</v>
      </c>
      <c r="AM330" s="861">
        <v>-3.2876759999999998</v>
      </c>
      <c r="AN330" s="861">
        <v>95.067187000000004</v>
      </c>
      <c r="AO330" s="861">
        <v>93.946727999999993</v>
      </c>
      <c r="AP330" s="861">
        <v>92.797100999999998</v>
      </c>
      <c r="AQ330" s="861">
        <v>90.337314000000006</v>
      </c>
      <c r="AR330" s="861">
        <v>72.990626000000006</v>
      </c>
      <c r="AS330" s="861">
        <v>64.547852000000006</v>
      </c>
      <c r="AT330" s="861">
        <v>78.063584000000006</v>
      </c>
      <c r="AU330" s="861">
        <v>75.935021000000006</v>
      </c>
      <c r="AV330" s="861">
        <v>74.299279999999996</v>
      </c>
      <c r="AW330" s="861">
        <v>73.450997000000001</v>
      </c>
      <c r="AX330" s="861">
        <v>90.327616000000006</v>
      </c>
      <c r="AY330" s="861">
        <v>87.821337999999997</v>
      </c>
      <c r="AZ330" s="861">
        <v>-1.3161780000000001</v>
      </c>
      <c r="BA330" s="861">
        <v>-1.607451</v>
      </c>
      <c r="BB330" s="861">
        <v>-9.6749690000000008</v>
      </c>
      <c r="BC330" s="861">
        <v>-7.9778269999999996</v>
      </c>
      <c r="BD330" s="861">
        <v>-9.2477970000000003</v>
      </c>
      <c r="BE330" s="861">
        <v>-0.12614800000000001</v>
      </c>
      <c r="BF330" s="861">
        <v>20.396356999999998</v>
      </c>
      <c r="BG330" s="861">
        <v>134.853669</v>
      </c>
      <c r="BH330" s="861">
        <v>106.80168999999999</v>
      </c>
      <c r="BI330" s="861">
        <v>54.515228999999998</v>
      </c>
      <c r="BJ330" s="861">
        <v>127.613705</v>
      </c>
      <c r="BK330" s="861">
        <v>87.602868999999998</v>
      </c>
      <c r="BL330" s="861">
        <v>78.273803000000001</v>
      </c>
      <c r="BM330" s="861">
        <v>-15.185748999999999</v>
      </c>
      <c r="BN330" s="861">
        <v>-8.2897010000000009</v>
      </c>
      <c r="BO330" s="861">
        <v>-12.782386000000001</v>
      </c>
      <c r="BP330" s="861">
        <v>-7.8545730000000002</v>
      </c>
      <c r="BQ330" s="861">
        <v>87.926237</v>
      </c>
      <c r="BR330" s="861">
        <v>88.760054999999994</v>
      </c>
      <c r="BS330" s="861">
        <v>86.190059000000005</v>
      </c>
      <c r="BT330" s="861">
        <v>60.953496999999999</v>
      </c>
      <c r="BU330" s="861">
        <v>63.816217000000002</v>
      </c>
      <c r="BV330" s="861">
        <v>62.727001999999999</v>
      </c>
      <c r="BW330" s="861">
        <v>65.707725999999994</v>
      </c>
      <c r="BX330" s="861">
        <v>-10.550121000000001</v>
      </c>
      <c r="BY330" s="861">
        <v>-11.114496000000001</v>
      </c>
      <c r="BZ330" s="861">
        <v>-10.351214000000001</v>
      </c>
      <c r="CA330" s="861">
        <v>-14.490314</v>
      </c>
      <c r="CB330" s="861">
        <v>-4.3941790000000003</v>
      </c>
      <c r="CC330" s="861">
        <v>-0.18034900000000001</v>
      </c>
      <c r="CD330" s="861">
        <v>-4.632371</v>
      </c>
      <c r="CE330" s="861">
        <v>1.3628260000000001</v>
      </c>
      <c r="CF330" s="861">
        <v>-7.0072000000000001</v>
      </c>
      <c r="CG330" s="861">
        <v>1.8763860000000001</v>
      </c>
      <c r="CH330" s="861">
        <v>-7.6541499999999996</v>
      </c>
      <c r="CI330" s="861">
        <v>-1.859726</v>
      </c>
      <c r="CJ330" s="861">
        <v>-4.6356580000000003</v>
      </c>
      <c r="CK330" s="861">
        <v>-0.59041399999999999</v>
      </c>
      <c r="CL330" s="861">
        <v>-4.9856769999999999</v>
      </c>
      <c r="CM330" s="861">
        <v>1.6679839999999999</v>
      </c>
      <c r="CN330" s="861">
        <v>-6.8661529999999997</v>
      </c>
      <c r="CO330" s="861">
        <v>-1.106587</v>
      </c>
      <c r="CP330" s="861">
        <v>-7.4086780000000001</v>
      </c>
      <c r="CQ330" s="861">
        <v>-3.7817759999999998</v>
      </c>
      <c r="CR330" s="861">
        <v>-4.5560409999999996</v>
      </c>
      <c r="CS330" s="861">
        <v>-1.821688</v>
      </c>
      <c r="CT330" s="861">
        <v>-4.6989429999999999</v>
      </c>
      <c r="CU330" s="861">
        <v>-2.3584849999999999</v>
      </c>
      <c r="CV330" s="861">
        <v>-7.6312319999999998</v>
      </c>
      <c r="CW330" s="861">
        <v>-2.3274170000000001</v>
      </c>
      <c r="CX330" s="861">
        <v>-7.6048600000000004</v>
      </c>
      <c r="CY330" s="861">
        <v>-3.0393919999999999</v>
      </c>
      <c r="CZ330" s="861">
        <v>-4.3079289999999997</v>
      </c>
      <c r="DA330" s="861">
        <v>-1.8372900000000001</v>
      </c>
      <c r="DB330" s="861">
        <v>-5.0525630000000001</v>
      </c>
      <c r="DC330" s="861">
        <v>-1.822927</v>
      </c>
      <c r="DD330" s="861">
        <v>-7.3673279999999997</v>
      </c>
      <c r="DE330" s="861">
        <v>-4.440436</v>
      </c>
      <c r="DF330" s="861">
        <v>-7.728091</v>
      </c>
      <c r="DG330" s="861">
        <v>-4.0170830000000004</v>
      </c>
      <c r="DH330" s="861">
        <v>-4.2314449999999999</v>
      </c>
      <c r="DI330" s="861">
        <v>-2.597229</v>
      </c>
      <c r="DJ330" s="861">
        <v>-4.6601999999999997</v>
      </c>
      <c r="DK330" s="861">
        <v>-3.3552050000000002</v>
      </c>
      <c r="DL330" s="861">
        <v>-7.44808</v>
      </c>
      <c r="DM330" s="861">
        <v>-5.7256320000000001</v>
      </c>
      <c r="DN330" s="861">
        <v>-7.8089959999999996</v>
      </c>
      <c r="DO330" s="861">
        <v>-5.0197580000000004</v>
      </c>
      <c r="DP330" s="861">
        <v>-4.7418300000000002</v>
      </c>
      <c r="DQ330" s="861">
        <v>-3.270219</v>
      </c>
      <c r="DR330" s="861">
        <v>-5.2366020000000004</v>
      </c>
      <c r="DS330" s="861">
        <v>-4.3261440000000002</v>
      </c>
      <c r="DT330" s="861">
        <v>-7.1027500000000003</v>
      </c>
      <c r="DU330" s="861">
        <v>-6.6824389999999996</v>
      </c>
      <c r="DV330" s="861">
        <v>-7.9932990000000004</v>
      </c>
      <c r="DW330" s="861">
        <v>-4.4905499999999998</v>
      </c>
      <c r="DX330" s="861">
        <v>14.143428999999999</v>
      </c>
      <c r="DY330" s="861">
        <v>10.939261999999999</v>
      </c>
      <c r="DZ330" s="861">
        <v>166.320821</v>
      </c>
      <c r="EA330" s="861">
        <v>154.41702799999999</v>
      </c>
      <c r="EB330" s="861">
        <v>120.03</v>
      </c>
      <c r="EC330" s="861">
        <v>3.25</v>
      </c>
      <c r="ED330" s="861">
        <v>383.9</v>
      </c>
      <c r="EE330" s="861">
        <v>119.94</v>
      </c>
      <c r="EF330" s="861">
        <v>5.6559999999999997</v>
      </c>
      <c r="EG330" s="861">
        <v>666.9</v>
      </c>
      <c r="EH330" s="861">
        <v>119.94</v>
      </c>
      <c r="EI330" s="861">
        <v>5.31</v>
      </c>
      <c r="EJ330" s="861">
        <v>627</v>
      </c>
      <c r="EK330" s="861">
        <v>11.241469</v>
      </c>
      <c r="EL330" s="861">
        <v>7.3175549999999996</v>
      </c>
      <c r="EM330" s="861">
        <v>-14.529145</v>
      </c>
      <c r="EN330" s="861">
        <v>-20.099941000000001</v>
      </c>
      <c r="EO330" s="861">
        <v>96.743684999999999</v>
      </c>
      <c r="EP330" s="861">
        <v>91.612443999999996</v>
      </c>
      <c r="EQ330" s="861">
        <v>-4.2812039999999998</v>
      </c>
      <c r="ER330" s="861">
        <v>1473.679723</v>
      </c>
      <c r="ES330" s="861">
        <v>3560.6293919999998</v>
      </c>
      <c r="ET330" s="861">
        <v>3347.231479</v>
      </c>
      <c r="EU330" s="861"/>
      <c r="EV330" s="861"/>
      <c r="EW330" s="861"/>
      <c r="EX330" s="861"/>
      <c r="EY330" s="861"/>
      <c r="EZ330" s="861"/>
      <c r="FA330" s="861"/>
      <c r="FB330" s="861"/>
      <c r="FC330" s="861"/>
      <c r="FD330" s="861"/>
    </row>
    <row r="331" spans="1:160" x14ac:dyDescent="0.25">
      <c r="A331" s="837">
        <v>46141</v>
      </c>
      <c r="B331" s="836">
        <v>0.59995370370370371</v>
      </c>
      <c r="C331" s="861">
        <v>18300</v>
      </c>
      <c r="D331" s="861">
        <v>0</v>
      </c>
      <c r="E331" s="861">
        <v>0</v>
      </c>
      <c r="F331" s="861">
        <v>75.261241999999996</v>
      </c>
      <c r="G331" s="861">
        <v>71.298276000000001</v>
      </c>
      <c r="H331" s="861">
        <v>64.636356000000006</v>
      </c>
      <c r="I331" s="861">
        <v>73.508742999999996</v>
      </c>
      <c r="J331" s="861">
        <v>71.364930000000001</v>
      </c>
      <c r="K331" s="861">
        <v>71.17783</v>
      </c>
      <c r="L331" s="861">
        <v>73.841825999999998</v>
      </c>
      <c r="M331" s="861">
        <v>74.628201000000004</v>
      </c>
      <c r="N331" s="861">
        <v>-2.177384</v>
      </c>
      <c r="O331" s="861">
        <v>-4.6497989999999998</v>
      </c>
      <c r="P331" s="861">
        <v>-5.6292289999999996</v>
      </c>
      <c r="Q331" s="861">
        <v>-1.0023200000000001</v>
      </c>
      <c r="R331" s="861">
        <v>-2.1078359999999998</v>
      </c>
      <c r="S331" s="861">
        <v>-3.1595300000000002</v>
      </c>
      <c r="T331" s="861">
        <v>82.946668000000003</v>
      </c>
      <c r="U331" s="861">
        <v>73.825602000000003</v>
      </c>
      <c r="V331" s="861">
        <v>95.252465000000001</v>
      </c>
      <c r="W331" s="861">
        <v>94.380508000000006</v>
      </c>
      <c r="X331" s="861">
        <v>-0.50784899999999999</v>
      </c>
      <c r="Y331" s="861">
        <v>-1.4906999999999999</v>
      </c>
      <c r="Z331" s="861">
        <v>-6.2517449999999997</v>
      </c>
      <c r="AA331" s="861">
        <v>-5.9140579999999998</v>
      </c>
      <c r="AB331" s="861">
        <v>-5.6226320000000003</v>
      </c>
      <c r="AC331" s="861">
        <v>-8.1893849999999997</v>
      </c>
      <c r="AD331" s="861">
        <v>-10.703132999999999</v>
      </c>
      <c r="AE331" s="861">
        <v>105.84641999999999</v>
      </c>
      <c r="AF331" s="861">
        <v>98.996452000000005</v>
      </c>
      <c r="AG331" s="861">
        <v>90.624437999999998</v>
      </c>
      <c r="AH331" s="861">
        <v>110.157951</v>
      </c>
      <c r="AI331" s="861">
        <v>91.268939000000003</v>
      </c>
      <c r="AJ331" s="861">
        <v>74.351718000000005</v>
      </c>
      <c r="AK331" s="861">
        <v>-4.8818970000000004</v>
      </c>
      <c r="AL331" s="861">
        <v>-5.8817649999999997</v>
      </c>
      <c r="AM331" s="861">
        <v>-3.6498919999999999</v>
      </c>
      <c r="AN331" s="861">
        <v>94.706473000000003</v>
      </c>
      <c r="AO331" s="861">
        <v>93.599728999999996</v>
      </c>
      <c r="AP331" s="861">
        <v>92.239327000000003</v>
      </c>
      <c r="AQ331" s="861">
        <v>90.045755999999997</v>
      </c>
      <c r="AR331" s="861">
        <v>73.066244999999995</v>
      </c>
      <c r="AS331" s="861">
        <v>64.539985000000001</v>
      </c>
      <c r="AT331" s="861">
        <v>77.988484</v>
      </c>
      <c r="AU331" s="861">
        <v>75.907415999999998</v>
      </c>
      <c r="AV331" s="861">
        <v>74.214969999999994</v>
      </c>
      <c r="AW331" s="861">
        <v>73.725705000000005</v>
      </c>
      <c r="AX331" s="861">
        <v>90.224394000000004</v>
      </c>
      <c r="AY331" s="861">
        <v>87.883455999999995</v>
      </c>
      <c r="AZ331" s="861">
        <v>-1.625777</v>
      </c>
      <c r="BA331" s="861">
        <v>-1.992265</v>
      </c>
      <c r="BB331" s="861">
        <v>-10.218106000000001</v>
      </c>
      <c r="BC331" s="861">
        <v>-8.5831909999999993</v>
      </c>
      <c r="BD331" s="861">
        <v>-9.8951960000000003</v>
      </c>
      <c r="BE331" s="861">
        <v>-0.74648700000000001</v>
      </c>
      <c r="BF331" s="861">
        <v>19.949266000000001</v>
      </c>
      <c r="BG331" s="861">
        <v>134.41257100000001</v>
      </c>
      <c r="BH331" s="861">
        <v>106.571681</v>
      </c>
      <c r="BI331" s="861">
        <v>54.273408000000003</v>
      </c>
      <c r="BJ331" s="861">
        <v>126.79583700000001</v>
      </c>
      <c r="BK331" s="861">
        <v>87.472301999999999</v>
      </c>
      <c r="BL331" s="861">
        <v>77.984825999999998</v>
      </c>
      <c r="BM331" s="861">
        <v>-15.825625</v>
      </c>
      <c r="BN331" s="861">
        <v>-8.9547919999999994</v>
      </c>
      <c r="BO331" s="861">
        <v>-13.537159000000001</v>
      </c>
      <c r="BP331" s="861">
        <v>-8.5009479999999993</v>
      </c>
      <c r="BQ331" s="861">
        <v>87.901989</v>
      </c>
      <c r="BR331" s="861">
        <v>88.616978000000003</v>
      </c>
      <c r="BS331" s="861">
        <v>86.001520999999997</v>
      </c>
      <c r="BT331" s="861">
        <v>61.146695000000001</v>
      </c>
      <c r="BU331" s="861">
        <v>63.775691999999999</v>
      </c>
      <c r="BV331" s="861">
        <v>62.764428000000002</v>
      </c>
      <c r="BW331" s="861">
        <v>65.786441999999994</v>
      </c>
      <c r="BX331" s="861">
        <v>-10.991588</v>
      </c>
      <c r="BY331" s="861">
        <v>-11.568118999999999</v>
      </c>
      <c r="BZ331" s="861">
        <v>-11.068868999999999</v>
      </c>
      <c r="CA331" s="861">
        <v>-15.084464000000001</v>
      </c>
      <c r="CB331" s="861">
        <v>-4.411613</v>
      </c>
      <c r="CC331" s="861">
        <v>-0.18287600000000001</v>
      </c>
      <c r="CD331" s="861">
        <v>-4.6204890000000001</v>
      </c>
      <c r="CE331" s="861">
        <v>1.3810530000000001</v>
      </c>
      <c r="CF331" s="861">
        <v>-6.9943970000000002</v>
      </c>
      <c r="CG331" s="861">
        <v>1.895464</v>
      </c>
      <c r="CH331" s="861">
        <v>-7.6684000000000001</v>
      </c>
      <c r="CI331" s="861">
        <v>-1.829366</v>
      </c>
      <c r="CJ331" s="861">
        <v>-4.6582169999999996</v>
      </c>
      <c r="CK331" s="861">
        <v>-0.59571799999999997</v>
      </c>
      <c r="CL331" s="861">
        <v>-5.0007950000000001</v>
      </c>
      <c r="CM331" s="861">
        <v>1.675603</v>
      </c>
      <c r="CN331" s="861">
        <v>-6.8804379999999998</v>
      </c>
      <c r="CO331" s="861">
        <v>-1.092975</v>
      </c>
      <c r="CP331" s="861">
        <v>-7.4460150000000001</v>
      </c>
      <c r="CQ331" s="861">
        <v>-3.7807909999999998</v>
      </c>
      <c r="CR331" s="861">
        <v>-4.5732030000000004</v>
      </c>
      <c r="CS331" s="861">
        <v>-1.827194</v>
      </c>
      <c r="CT331" s="861">
        <v>-4.7055619999999996</v>
      </c>
      <c r="CU331" s="861">
        <v>-2.3483869999999998</v>
      </c>
      <c r="CV331" s="861">
        <v>-7.6238549999999998</v>
      </c>
      <c r="CW331" s="861">
        <v>-2.307118</v>
      </c>
      <c r="CX331" s="861">
        <v>-7.6139400000000004</v>
      </c>
      <c r="CY331" s="861">
        <v>-3.042837</v>
      </c>
      <c r="CZ331" s="861">
        <v>-4.3188230000000001</v>
      </c>
      <c r="DA331" s="861">
        <v>-1.8501069999999999</v>
      </c>
      <c r="DB331" s="861">
        <v>-5.0389010000000001</v>
      </c>
      <c r="DC331" s="861">
        <v>-1.7935810000000001</v>
      </c>
      <c r="DD331" s="861">
        <v>-7.3899309999999998</v>
      </c>
      <c r="DE331" s="861">
        <v>-4.4317650000000004</v>
      </c>
      <c r="DF331" s="861">
        <v>-7.7747450000000002</v>
      </c>
      <c r="DG331" s="861">
        <v>-4.0090700000000004</v>
      </c>
      <c r="DH331" s="861">
        <v>-4.2359859999999996</v>
      </c>
      <c r="DI331" s="861">
        <v>-2.579977</v>
      </c>
      <c r="DJ331" s="861">
        <v>-4.6861730000000001</v>
      </c>
      <c r="DK331" s="861">
        <v>-3.340719</v>
      </c>
      <c r="DL331" s="861">
        <v>-7.4489549999999998</v>
      </c>
      <c r="DM331" s="861">
        <v>-5.7320989999999998</v>
      </c>
      <c r="DN331" s="861">
        <v>-7.8341409999999998</v>
      </c>
      <c r="DO331" s="861">
        <v>-5.0233739999999996</v>
      </c>
      <c r="DP331" s="861">
        <v>-4.7584759999999999</v>
      </c>
      <c r="DQ331" s="861">
        <v>-3.2757019999999999</v>
      </c>
      <c r="DR331" s="861">
        <v>-5.2299920000000002</v>
      </c>
      <c r="DS331" s="861">
        <v>-4.2995419999999998</v>
      </c>
      <c r="DT331" s="861">
        <v>-7.0975520000000003</v>
      </c>
      <c r="DU331" s="861">
        <v>-6.6739759999999997</v>
      </c>
      <c r="DV331" s="861">
        <v>-8.000337</v>
      </c>
      <c r="DW331" s="861">
        <v>-4.4761470000000001</v>
      </c>
      <c r="DX331" s="861">
        <v>14.003451999999999</v>
      </c>
      <c r="DY331" s="861">
        <v>10.600303</v>
      </c>
      <c r="DZ331" s="861">
        <v>165.63580200000001</v>
      </c>
      <c r="EA331" s="861">
        <v>153.92496499999999</v>
      </c>
      <c r="EB331" s="861">
        <v>119.89</v>
      </c>
      <c r="EC331" s="861">
        <v>3.2519999999999998</v>
      </c>
      <c r="ED331" s="861">
        <v>384.4</v>
      </c>
      <c r="EE331" s="861">
        <v>120.13</v>
      </c>
      <c r="EF331" s="861">
        <v>5.6040000000000001</v>
      </c>
      <c r="EG331" s="861">
        <v>661.3</v>
      </c>
      <c r="EH331" s="861">
        <v>120.05</v>
      </c>
      <c r="EI331" s="861">
        <v>5.2910000000000004</v>
      </c>
      <c r="EJ331" s="861">
        <v>624.70000000000005</v>
      </c>
      <c r="EK331" s="861">
        <v>11.112360000000001</v>
      </c>
      <c r="EL331" s="861">
        <v>7.1830970000000001</v>
      </c>
      <c r="EM331" s="861">
        <v>-14.762252</v>
      </c>
      <c r="EN331" s="861">
        <v>-20.720255999999999</v>
      </c>
      <c r="EO331" s="861">
        <v>96.455217000000005</v>
      </c>
      <c r="EP331" s="861">
        <v>91.394711999999998</v>
      </c>
      <c r="EQ331" s="861">
        <v>-4.2823359999999999</v>
      </c>
      <c r="ER331" s="861">
        <v>1480.0826050000001</v>
      </c>
      <c r="ES331" s="861">
        <v>3571.7106349999999</v>
      </c>
      <c r="ET331" s="861">
        <v>3357.6644649999998</v>
      </c>
      <c r="EU331" s="861"/>
      <c r="EV331" s="861"/>
      <c r="EW331" s="861"/>
      <c r="EX331" s="861"/>
      <c r="EY331" s="861"/>
      <c r="EZ331" s="861"/>
      <c r="FA331" s="861"/>
      <c r="FB331" s="861"/>
      <c r="FC331" s="861"/>
      <c r="FD331" s="861"/>
    </row>
    <row r="332" spans="1:160" x14ac:dyDescent="0.25">
      <c r="A332" s="837">
        <v>46141</v>
      </c>
      <c r="B332" s="836">
        <v>0.60064814814814815</v>
      </c>
      <c r="C332" s="861">
        <v>18360</v>
      </c>
      <c r="D332" s="861">
        <v>0</v>
      </c>
      <c r="E332" s="861">
        <v>0</v>
      </c>
      <c r="F332" s="861">
        <v>75.294404999999998</v>
      </c>
      <c r="G332" s="861">
        <v>71.302745999999999</v>
      </c>
      <c r="H332" s="861">
        <v>64.72296</v>
      </c>
      <c r="I332" s="861">
        <v>73.501519000000002</v>
      </c>
      <c r="J332" s="861">
        <v>71.385684999999995</v>
      </c>
      <c r="K332" s="861">
        <v>71.198589999999996</v>
      </c>
      <c r="L332" s="861">
        <v>73.856562999999994</v>
      </c>
      <c r="M332" s="861">
        <v>74.620527999999993</v>
      </c>
      <c r="N332" s="861">
        <v>-2.35947</v>
      </c>
      <c r="O332" s="861">
        <v>-4.9196429999999998</v>
      </c>
      <c r="P332" s="861">
        <v>-5.908347</v>
      </c>
      <c r="Q332" s="861">
        <v>-1.2035830000000001</v>
      </c>
      <c r="R332" s="861">
        <v>-2.2895050000000001</v>
      </c>
      <c r="S332" s="861">
        <v>-3.4162729999999999</v>
      </c>
      <c r="T332" s="861">
        <v>82.951183999999998</v>
      </c>
      <c r="U332" s="861">
        <v>73.937597999999994</v>
      </c>
      <c r="V332" s="861">
        <v>95.009493000000006</v>
      </c>
      <c r="W332" s="861">
        <v>94.114984000000007</v>
      </c>
      <c r="X332" s="861">
        <v>-0.67605300000000002</v>
      </c>
      <c r="Y332" s="861">
        <v>-1.7291749999999999</v>
      </c>
      <c r="Z332" s="861">
        <v>-6.600752</v>
      </c>
      <c r="AA332" s="861">
        <v>-6.310003</v>
      </c>
      <c r="AB332" s="861">
        <v>-5.9327490000000003</v>
      </c>
      <c r="AC332" s="861">
        <v>-8.5194840000000003</v>
      </c>
      <c r="AD332" s="861">
        <v>-10.951095</v>
      </c>
      <c r="AE332" s="861">
        <v>105.336676</v>
      </c>
      <c r="AF332" s="861">
        <v>98.502939999999995</v>
      </c>
      <c r="AG332" s="861">
        <v>90.096335999999994</v>
      </c>
      <c r="AH332" s="861">
        <v>109.216143</v>
      </c>
      <c r="AI332" s="861">
        <v>91.005521000000002</v>
      </c>
      <c r="AJ332" s="861">
        <v>73.990476999999998</v>
      </c>
      <c r="AK332" s="861">
        <v>-5.3165690000000003</v>
      </c>
      <c r="AL332" s="861">
        <v>-6.1824779999999997</v>
      </c>
      <c r="AM332" s="861">
        <v>-3.9807049999999999</v>
      </c>
      <c r="AN332" s="861">
        <v>94.420371000000003</v>
      </c>
      <c r="AO332" s="861">
        <v>93.396314000000004</v>
      </c>
      <c r="AP332" s="861">
        <v>92.078669000000005</v>
      </c>
      <c r="AQ332" s="861">
        <v>89.942403999999996</v>
      </c>
      <c r="AR332" s="861">
        <v>73.073053000000002</v>
      </c>
      <c r="AS332" s="861">
        <v>64.560547999999997</v>
      </c>
      <c r="AT332" s="861">
        <v>78.126574000000005</v>
      </c>
      <c r="AU332" s="861">
        <v>75.925174999999996</v>
      </c>
      <c r="AV332" s="861">
        <v>74.358744999999999</v>
      </c>
      <c r="AW332" s="861">
        <v>73.499720999999994</v>
      </c>
      <c r="AX332" s="861">
        <v>90.034242000000006</v>
      </c>
      <c r="AY332" s="861">
        <v>87.619118999999998</v>
      </c>
      <c r="AZ332" s="861">
        <v>-1.8214509999999999</v>
      </c>
      <c r="BA332" s="861">
        <v>-2.2260650000000002</v>
      </c>
      <c r="BB332" s="861">
        <v>-10.654348000000001</v>
      </c>
      <c r="BC332" s="861">
        <v>-9.0098749999999992</v>
      </c>
      <c r="BD332" s="861">
        <v>-10.34765</v>
      </c>
      <c r="BE332" s="861">
        <v>-1.5718190000000001</v>
      </c>
      <c r="BF332" s="861">
        <v>19.338491000000001</v>
      </c>
      <c r="BG332" s="861">
        <v>134.39433099999999</v>
      </c>
      <c r="BH332" s="861">
        <v>106.413009</v>
      </c>
      <c r="BI332" s="861">
        <v>54.108688000000001</v>
      </c>
      <c r="BJ332" s="861">
        <v>126.87372999999999</v>
      </c>
      <c r="BK332" s="861">
        <v>87.312589000000003</v>
      </c>
      <c r="BL332" s="861">
        <v>77.763142999999999</v>
      </c>
      <c r="BM332" s="861">
        <v>-16.20683</v>
      </c>
      <c r="BN332" s="861">
        <v>-9.2284860000000002</v>
      </c>
      <c r="BO332" s="861">
        <v>-13.934195000000001</v>
      </c>
      <c r="BP332" s="861">
        <v>-9.0808520000000001</v>
      </c>
      <c r="BQ332" s="861">
        <v>87.677656999999996</v>
      </c>
      <c r="BR332" s="861">
        <v>88.572937999999994</v>
      </c>
      <c r="BS332" s="861">
        <v>85.869761999999994</v>
      </c>
      <c r="BT332" s="861">
        <v>61.049247000000001</v>
      </c>
      <c r="BU332" s="861">
        <v>63.848714000000001</v>
      </c>
      <c r="BV332" s="861">
        <v>62.885106</v>
      </c>
      <c r="BW332" s="861">
        <v>65.851603999999995</v>
      </c>
      <c r="BX332" s="861">
        <v>-11.154997</v>
      </c>
      <c r="BY332" s="861">
        <v>-11.759442</v>
      </c>
      <c r="BZ332" s="861">
        <v>-11.528561</v>
      </c>
      <c r="CA332" s="861">
        <v>-15.483176</v>
      </c>
      <c r="CB332" s="861">
        <v>-4.3755670000000002</v>
      </c>
      <c r="CC332" s="861">
        <v>-0.15390799999999999</v>
      </c>
      <c r="CD332" s="861">
        <v>-4.6141220000000001</v>
      </c>
      <c r="CE332" s="861">
        <v>1.363847</v>
      </c>
      <c r="CF332" s="861">
        <v>-6.9949310000000002</v>
      </c>
      <c r="CG332" s="861">
        <v>1.906455</v>
      </c>
      <c r="CH332" s="861">
        <v>-7.6209480000000003</v>
      </c>
      <c r="CI332" s="861">
        <v>-1.82497</v>
      </c>
      <c r="CJ332" s="861">
        <v>-4.6235530000000002</v>
      </c>
      <c r="CK332" s="861">
        <v>-0.53066199999999997</v>
      </c>
      <c r="CL332" s="861">
        <v>-4.9916309999999999</v>
      </c>
      <c r="CM332" s="861">
        <v>1.6777599999999999</v>
      </c>
      <c r="CN332" s="861">
        <v>-6.8571549999999997</v>
      </c>
      <c r="CO332" s="861">
        <v>-1.10276</v>
      </c>
      <c r="CP332" s="861">
        <v>-7.4089650000000002</v>
      </c>
      <c r="CQ332" s="861">
        <v>-3.73977</v>
      </c>
      <c r="CR332" s="861">
        <v>-4.5298049999999996</v>
      </c>
      <c r="CS332" s="861">
        <v>-1.7557199999999999</v>
      </c>
      <c r="CT332" s="861">
        <v>-4.7166110000000003</v>
      </c>
      <c r="CU332" s="861">
        <v>-2.3357459999999999</v>
      </c>
      <c r="CV332" s="861">
        <v>-7.6031610000000001</v>
      </c>
      <c r="CW332" s="861">
        <v>-2.3060700000000001</v>
      </c>
      <c r="CX332" s="861">
        <v>-7.5952279999999996</v>
      </c>
      <c r="CY332" s="861">
        <v>-3.024724</v>
      </c>
      <c r="CZ332" s="861">
        <v>-4.2764879999999996</v>
      </c>
      <c r="DA332" s="861">
        <v>-1.828935</v>
      </c>
      <c r="DB332" s="861">
        <v>-5.0325240000000004</v>
      </c>
      <c r="DC332" s="861">
        <v>-1.8039149999999999</v>
      </c>
      <c r="DD332" s="861">
        <v>-7.3820819999999996</v>
      </c>
      <c r="DE332" s="861">
        <v>-4.4309310000000002</v>
      </c>
      <c r="DF332" s="861">
        <v>-7.7598180000000001</v>
      </c>
      <c r="DG332" s="861">
        <v>-3.9714510000000001</v>
      </c>
      <c r="DH332" s="861">
        <v>-4.2211410000000003</v>
      </c>
      <c r="DI332" s="861">
        <v>-2.5901740000000002</v>
      </c>
      <c r="DJ332" s="861">
        <v>-4.6619650000000004</v>
      </c>
      <c r="DK332" s="861">
        <v>-3.3462830000000001</v>
      </c>
      <c r="DL332" s="861">
        <v>-7.4036530000000003</v>
      </c>
      <c r="DM332" s="861">
        <v>-5.7242100000000002</v>
      </c>
      <c r="DN332" s="861">
        <v>-7.7948930000000001</v>
      </c>
      <c r="DO332" s="861">
        <v>-5.0168920000000004</v>
      </c>
      <c r="DP332" s="861">
        <v>-4.7198820000000001</v>
      </c>
      <c r="DQ332" s="861">
        <v>-3.277552</v>
      </c>
      <c r="DR332" s="861">
        <v>-5.2015710000000004</v>
      </c>
      <c r="DS332" s="861">
        <v>-4.3339540000000003</v>
      </c>
      <c r="DT332" s="861">
        <v>-7.0793679999999997</v>
      </c>
      <c r="DU332" s="861">
        <v>-6.6861499999999996</v>
      </c>
      <c r="DV332" s="861">
        <v>-7.9988219999999997</v>
      </c>
      <c r="DW332" s="861">
        <v>-4.4653349999999996</v>
      </c>
      <c r="DX332" s="861">
        <v>13.846463</v>
      </c>
      <c r="DY332" s="861">
        <v>10.436363999999999</v>
      </c>
      <c r="DZ332" s="861">
        <v>165.09601000000001</v>
      </c>
      <c r="EA332" s="861">
        <v>153.65123</v>
      </c>
      <c r="EB332" s="861">
        <v>120.13</v>
      </c>
      <c r="EC332" s="861">
        <v>3.254</v>
      </c>
      <c r="ED332" s="861">
        <v>384.4</v>
      </c>
      <c r="EE332" s="861">
        <v>119.9</v>
      </c>
      <c r="EF332" s="861">
        <v>5.6029999999999998</v>
      </c>
      <c r="EG332" s="861">
        <v>661.7</v>
      </c>
      <c r="EH332" s="861">
        <v>119.96</v>
      </c>
      <c r="EI332" s="861">
        <v>5.2629999999999999</v>
      </c>
      <c r="EJ332" s="861">
        <v>624</v>
      </c>
      <c r="EK332" s="861">
        <v>11.044029999999999</v>
      </c>
      <c r="EL332" s="861">
        <v>7.0883929999999999</v>
      </c>
      <c r="EM332" s="861">
        <v>-15.024735</v>
      </c>
      <c r="EN332" s="861">
        <v>-21.022587999999999</v>
      </c>
      <c r="EO332" s="861">
        <v>96.227339000000001</v>
      </c>
      <c r="EP332" s="861">
        <v>91.273386000000002</v>
      </c>
      <c r="EQ332" s="861">
        <v>-4.2659570000000002</v>
      </c>
      <c r="ER332" s="861">
        <v>1486.211035</v>
      </c>
      <c r="ES332" s="861">
        <v>3582.7660759999999</v>
      </c>
      <c r="ET332" s="861">
        <v>3368.0538320000001</v>
      </c>
      <c r="EU332" s="861"/>
      <c r="EV332" s="861"/>
      <c r="EW332" s="861"/>
      <c r="EX332" s="861"/>
      <c r="EY332" s="861"/>
      <c r="EZ332" s="861"/>
      <c r="FA332" s="861"/>
      <c r="FB332" s="861"/>
      <c r="FC332" s="861"/>
      <c r="FD332" s="861"/>
    </row>
    <row r="333" spans="1:160" x14ac:dyDescent="0.25">
      <c r="A333" s="837">
        <v>46141</v>
      </c>
      <c r="B333" s="836">
        <v>0.6013425925925926</v>
      </c>
      <c r="C333" s="861">
        <v>18420</v>
      </c>
      <c r="D333" s="861">
        <v>0</v>
      </c>
      <c r="E333" s="861">
        <v>0</v>
      </c>
      <c r="F333" s="861">
        <v>75.391137000000001</v>
      </c>
      <c r="G333" s="861">
        <v>71.332059000000001</v>
      </c>
      <c r="H333" s="861">
        <v>64.802526999999998</v>
      </c>
      <c r="I333" s="861">
        <v>73.537368000000001</v>
      </c>
      <c r="J333" s="861">
        <v>71.380476000000002</v>
      </c>
      <c r="K333" s="861">
        <v>71.178954000000004</v>
      </c>
      <c r="L333" s="861">
        <v>73.866919999999993</v>
      </c>
      <c r="M333" s="861">
        <v>74.612280999999996</v>
      </c>
      <c r="N333" s="861">
        <v>-2.5399039999999999</v>
      </c>
      <c r="O333" s="861">
        <v>-5.1557529999999998</v>
      </c>
      <c r="P333" s="861">
        <v>-6.2040670000000002</v>
      </c>
      <c r="Q333" s="861">
        <v>-1.351083</v>
      </c>
      <c r="R333" s="861">
        <v>-2.4126729999999998</v>
      </c>
      <c r="S333" s="861">
        <v>-3.5823990000000001</v>
      </c>
      <c r="T333" s="861">
        <v>82.705628000000004</v>
      </c>
      <c r="U333" s="861">
        <v>73.669560000000004</v>
      </c>
      <c r="V333" s="861">
        <v>94.751868000000002</v>
      </c>
      <c r="W333" s="861">
        <v>93.917026000000007</v>
      </c>
      <c r="X333" s="861">
        <v>-0.85879300000000003</v>
      </c>
      <c r="Y333" s="861">
        <v>-1.908768</v>
      </c>
      <c r="Z333" s="861">
        <v>-6.8106650000000002</v>
      </c>
      <c r="AA333" s="861">
        <v>-6.5170199999999996</v>
      </c>
      <c r="AB333" s="861">
        <v>-6.1774509999999996</v>
      </c>
      <c r="AC333" s="861">
        <v>-8.7876670000000008</v>
      </c>
      <c r="AD333" s="861">
        <v>-11.204623</v>
      </c>
      <c r="AE333" s="861">
        <v>104.85904600000001</v>
      </c>
      <c r="AF333" s="861">
        <v>98.106796000000003</v>
      </c>
      <c r="AG333" s="861">
        <v>89.707194000000001</v>
      </c>
      <c r="AH333" s="861">
        <v>108.76618000000001</v>
      </c>
      <c r="AI333" s="861">
        <v>90.890545000000003</v>
      </c>
      <c r="AJ333" s="861">
        <v>73.851218000000003</v>
      </c>
      <c r="AK333" s="861">
        <v>-5.6419459999999999</v>
      </c>
      <c r="AL333" s="861">
        <v>-6.5680579999999997</v>
      </c>
      <c r="AM333" s="861">
        <v>-4.1575259999999998</v>
      </c>
      <c r="AN333" s="861">
        <v>94.204199000000003</v>
      </c>
      <c r="AO333" s="861">
        <v>93.166791000000003</v>
      </c>
      <c r="AP333" s="861">
        <v>91.679772</v>
      </c>
      <c r="AQ333" s="861">
        <v>89.669618999999997</v>
      </c>
      <c r="AR333" s="861">
        <v>73.000667000000007</v>
      </c>
      <c r="AS333" s="861">
        <v>64.563553999999996</v>
      </c>
      <c r="AT333" s="861">
        <v>77.986698000000004</v>
      </c>
      <c r="AU333" s="861">
        <v>75.866382000000002</v>
      </c>
      <c r="AV333" s="861">
        <v>73.961575999999994</v>
      </c>
      <c r="AW333" s="861">
        <v>73.511213999999995</v>
      </c>
      <c r="AX333" s="861">
        <v>89.811781999999994</v>
      </c>
      <c r="AY333" s="861">
        <v>87.441841999999994</v>
      </c>
      <c r="AZ333" s="861">
        <v>-2.1202869999999998</v>
      </c>
      <c r="BA333" s="861">
        <v>-2.4773149999999999</v>
      </c>
      <c r="BB333" s="861">
        <v>-11.012114</v>
      </c>
      <c r="BC333" s="861">
        <v>-9.3203010000000006</v>
      </c>
      <c r="BD333" s="861">
        <v>-10.705712999999999</v>
      </c>
      <c r="BE333" s="861">
        <v>-1.662992</v>
      </c>
      <c r="BF333" s="861">
        <v>20.241455999999999</v>
      </c>
      <c r="BG333" s="861">
        <v>134.296716</v>
      </c>
      <c r="BH333" s="861">
        <v>106.26350499999999</v>
      </c>
      <c r="BI333" s="861">
        <v>53.982295000000001</v>
      </c>
      <c r="BJ333" s="861">
        <v>126.754904</v>
      </c>
      <c r="BK333" s="861">
        <v>87.104737</v>
      </c>
      <c r="BL333" s="861">
        <v>77.485170999999994</v>
      </c>
      <c r="BM333" s="861">
        <v>-16.578075999999999</v>
      </c>
      <c r="BN333" s="861">
        <v>-9.7531599999999994</v>
      </c>
      <c r="BO333" s="861">
        <v>-14.280851999999999</v>
      </c>
      <c r="BP333" s="861">
        <v>-9.3793810000000004</v>
      </c>
      <c r="BQ333" s="861">
        <v>87.526184999999998</v>
      </c>
      <c r="BR333" s="861">
        <v>88.438835999999995</v>
      </c>
      <c r="BS333" s="861">
        <v>85.681010999999998</v>
      </c>
      <c r="BT333" s="861">
        <v>61.311399000000002</v>
      </c>
      <c r="BU333" s="861">
        <v>63.878993999999999</v>
      </c>
      <c r="BV333" s="861">
        <v>62.920135000000002</v>
      </c>
      <c r="BW333" s="861">
        <v>65.895902000000007</v>
      </c>
      <c r="BX333" s="861">
        <v>-11.542498</v>
      </c>
      <c r="BY333" s="861">
        <v>-12.052199</v>
      </c>
      <c r="BZ333" s="861">
        <v>-11.946742</v>
      </c>
      <c r="CA333" s="861">
        <v>-15.874613999999999</v>
      </c>
      <c r="CB333" s="861">
        <v>-4.3884179999999997</v>
      </c>
      <c r="CC333" s="861">
        <v>-0.1525</v>
      </c>
      <c r="CD333" s="861">
        <v>-4.6299229999999998</v>
      </c>
      <c r="CE333" s="861">
        <v>1.357874</v>
      </c>
      <c r="CF333" s="861">
        <v>-6.9710340000000004</v>
      </c>
      <c r="CG333" s="861">
        <v>1.9138999999999999</v>
      </c>
      <c r="CH333" s="861">
        <v>-7.6277860000000004</v>
      </c>
      <c r="CI333" s="861">
        <v>-1.822017</v>
      </c>
      <c r="CJ333" s="861">
        <v>-4.6410629999999999</v>
      </c>
      <c r="CK333" s="861">
        <v>-0.55422400000000005</v>
      </c>
      <c r="CL333" s="861">
        <v>-4.972054</v>
      </c>
      <c r="CM333" s="861">
        <v>1.6952929999999999</v>
      </c>
      <c r="CN333" s="861">
        <v>-6.8472730000000004</v>
      </c>
      <c r="CO333" s="861">
        <v>-1.050389</v>
      </c>
      <c r="CP333" s="861">
        <v>-7.4061909999999997</v>
      </c>
      <c r="CQ333" s="861">
        <v>-3.7370130000000001</v>
      </c>
      <c r="CR333" s="861">
        <v>-4.5577540000000001</v>
      </c>
      <c r="CS333" s="861">
        <v>-1.780305</v>
      </c>
      <c r="CT333" s="861">
        <v>-4.6748399999999997</v>
      </c>
      <c r="CU333" s="861">
        <v>-2.308967</v>
      </c>
      <c r="CV333" s="861">
        <v>-7.5864469999999997</v>
      </c>
      <c r="CW333" s="861">
        <v>-2.2797559999999999</v>
      </c>
      <c r="CX333" s="861">
        <v>-7.5737269999999999</v>
      </c>
      <c r="CY333" s="861">
        <v>-3.036797</v>
      </c>
      <c r="CZ333" s="861">
        <v>-4.2713760000000001</v>
      </c>
      <c r="DA333" s="861">
        <v>-1.8697809999999999</v>
      </c>
      <c r="DB333" s="861">
        <v>-4.9757889999999998</v>
      </c>
      <c r="DC333" s="861">
        <v>-1.7859179999999999</v>
      </c>
      <c r="DD333" s="861">
        <v>-7.3299219999999998</v>
      </c>
      <c r="DE333" s="861">
        <v>-4.4301830000000004</v>
      </c>
      <c r="DF333" s="861">
        <v>-7.7462710000000001</v>
      </c>
      <c r="DG333" s="861">
        <v>-3.978904</v>
      </c>
      <c r="DH333" s="861">
        <v>-4.2109240000000003</v>
      </c>
      <c r="DI333" s="861">
        <v>-2.5998260000000002</v>
      </c>
      <c r="DJ333" s="861">
        <v>-4.6372099999999996</v>
      </c>
      <c r="DK333" s="861">
        <v>-3.3410850000000001</v>
      </c>
      <c r="DL333" s="861">
        <v>-7.4120480000000004</v>
      </c>
      <c r="DM333" s="861">
        <v>-5.7223269999999999</v>
      </c>
      <c r="DN333" s="861">
        <v>-7.8042610000000003</v>
      </c>
      <c r="DO333" s="861">
        <v>-5.040654</v>
      </c>
      <c r="DP333" s="861">
        <v>-4.7273430000000003</v>
      </c>
      <c r="DQ333" s="861">
        <v>-3.2937159999999999</v>
      </c>
      <c r="DR333" s="861">
        <v>-5.2014810000000002</v>
      </c>
      <c r="DS333" s="861">
        <v>-4.3143289999999999</v>
      </c>
      <c r="DT333" s="861">
        <v>-7.0625340000000003</v>
      </c>
      <c r="DU333" s="861">
        <v>-6.6767950000000003</v>
      </c>
      <c r="DV333" s="861">
        <v>-7.9894800000000004</v>
      </c>
      <c r="DW333" s="861">
        <v>-4.4802379999999999</v>
      </c>
      <c r="DX333" s="861">
        <v>13.710423</v>
      </c>
      <c r="DY333" s="861">
        <v>10.212401</v>
      </c>
      <c r="DZ333" s="861">
        <v>163.86342300000001</v>
      </c>
      <c r="EA333" s="861">
        <v>153.27124800000001</v>
      </c>
      <c r="EB333" s="861">
        <v>120.62</v>
      </c>
      <c r="EC333" s="861">
        <v>1.24</v>
      </c>
      <c r="ED333" s="861">
        <v>132.69999999999999</v>
      </c>
      <c r="EE333" s="861">
        <v>120.51</v>
      </c>
      <c r="EF333" s="861">
        <v>5.569</v>
      </c>
      <c r="EG333" s="861">
        <v>659.4</v>
      </c>
      <c r="EH333" s="861">
        <v>120.49</v>
      </c>
      <c r="EI333" s="861">
        <v>5.2460000000000004</v>
      </c>
      <c r="EJ333" s="861">
        <v>621.79999999999995</v>
      </c>
      <c r="EK333" s="861">
        <v>11.095568999999999</v>
      </c>
      <c r="EL333" s="861">
        <v>7.1572449999999996</v>
      </c>
      <c r="EM333" s="861">
        <v>-15.253095</v>
      </c>
      <c r="EN333" s="861">
        <v>-21.438096999999999</v>
      </c>
      <c r="EO333" s="861">
        <v>95.705106999999998</v>
      </c>
      <c r="EP333" s="861">
        <v>91.104727999999994</v>
      </c>
      <c r="EQ333" s="861">
        <v>-4.2611210000000002</v>
      </c>
      <c r="ER333" s="861">
        <v>1492.407917</v>
      </c>
      <c r="ES333" s="861">
        <v>3593.788309</v>
      </c>
      <c r="ET333" s="861">
        <v>3378.3982529999998</v>
      </c>
      <c r="EU333" s="861"/>
      <c r="EV333" s="861"/>
      <c r="EW333" s="861"/>
      <c r="EX333" s="861"/>
      <c r="EY333" s="861"/>
      <c r="EZ333" s="861"/>
      <c r="FA333" s="861"/>
      <c r="FB333" s="861"/>
      <c r="FC333" s="861"/>
      <c r="FD333" s="861"/>
    </row>
    <row r="334" spans="1:160" x14ac:dyDescent="0.25">
      <c r="A334" s="837">
        <v>46141</v>
      </c>
      <c r="B334" s="836">
        <v>0.60203703703703704</v>
      </c>
      <c r="C334" s="861">
        <v>18480</v>
      </c>
      <c r="D334" s="861">
        <v>0</v>
      </c>
      <c r="E334" s="861">
        <v>0</v>
      </c>
      <c r="F334" s="861">
        <v>75.348744999999994</v>
      </c>
      <c r="G334" s="861">
        <v>71.378552999999997</v>
      </c>
      <c r="H334" s="861">
        <v>64.769862000000003</v>
      </c>
      <c r="I334" s="861">
        <v>73.528267</v>
      </c>
      <c r="J334" s="861">
        <v>71.448554999999999</v>
      </c>
      <c r="K334" s="861">
        <v>71.203772000000001</v>
      </c>
      <c r="L334" s="861">
        <v>73.874140999999995</v>
      </c>
      <c r="M334" s="861">
        <v>74.658795999999995</v>
      </c>
      <c r="N334" s="861">
        <v>-2.741053</v>
      </c>
      <c r="O334" s="861">
        <v>-5.5003019999999996</v>
      </c>
      <c r="P334" s="861">
        <v>-6.3480410000000003</v>
      </c>
      <c r="Q334" s="861">
        <v>-1.473209</v>
      </c>
      <c r="R334" s="861">
        <v>-2.5878809999999999</v>
      </c>
      <c r="S334" s="861">
        <v>-3.7551369999999999</v>
      </c>
      <c r="T334" s="861">
        <v>82.660218999999998</v>
      </c>
      <c r="U334" s="861">
        <v>73.613938000000005</v>
      </c>
      <c r="V334" s="861">
        <v>94.708685000000003</v>
      </c>
      <c r="W334" s="861">
        <v>93.825857999999997</v>
      </c>
      <c r="X334" s="861">
        <v>-1.0011110000000001</v>
      </c>
      <c r="Y334" s="861">
        <v>-2.0880100000000001</v>
      </c>
      <c r="Z334" s="861">
        <v>-7.0015609999999997</v>
      </c>
      <c r="AA334" s="861">
        <v>-6.7110960000000004</v>
      </c>
      <c r="AB334" s="861">
        <v>-6.3988240000000003</v>
      </c>
      <c r="AC334" s="861">
        <v>-8.9832429999999999</v>
      </c>
      <c r="AD334" s="861">
        <v>-11.369088</v>
      </c>
      <c r="AE334" s="861">
        <v>104.683188</v>
      </c>
      <c r="AF334" s="861">
        <v>97.775312999999997</v>
      </c>
      <c r="AG334" s="861">
        <v>89.313959999999994</v>
      </c>
      <c r="AH334" s="861">
        <v>108.396197</v>
      </c>
      <c r="AI334" s="861">
        <v>90.807582999999994</v>
      </c>
      <c r="AJ334" s="861">
        <v>73.763641000000007</v>
      </c>
      <c r="AK334" s="861">
        <v>-5.8647980000000004</v>
      </c>
      <c r="AL334" s="861">
        <v>-6.7556520000000004</v>
      </c>
      <c r="AM334" s="861">
        <v>-4.3020870000000002</v>
      </c>
      <c r="AN334" s="861">
        <v>94.013785999999996</v>
      </c>
      <c r="AO334" s="861">
        <v>93.150266999999999</v>
      </c>
      <c r="AP334" s="861">
        <v>91.553826999999998</v>
      </c>
      <c r="AQ334" s="861">
        <v>89.557506000000004</v>
      </c>
      <c r="AR334" s="861">
        <v>73.073213999999993</v>
      </c>
      <c r="AS334" s="861">
        <v>64.591074000000006</v>
      </c>
      <c r="AT334" s="861">
        <v>78.037975000000003</v>
      </c>
      <c r="AU334" s="861">
        <v>75.919475000000006</v>
      </c>
      <c r="AV334" s="861">
        <v>74.042698000000001</v>
      </c>
      <c r="AW334" s="861">
        <v>73.578783000000001</v>
      </c>
      <c r="AX334" s="861">
        <v>89.75103</v>
      </c>
      <c r="AY334" s="861">
        <v>87.422560000000004</v>
      </c>
      <c r="AZ334" s="861">
        <v>-2.2819219999999998</v>
      </c>
      <c r="BA334" s="861">
        <v>-2.6524939999999999</v>
      </c>
      <c r="BB334" s="861">
        <v>-11.201658</v>
      </c>
      <c r="BC334" s="861">
        <v>-9.5266889999999993</v>
      </c>
      <c r="BD334" s="861">
        <v>-10.927123</v>
      </c>
      <c r="BE334" s="861">
        <v>-2.0018359999999999</v>
      </c>
      <c r="BF334" s="861">
        <v>20.036356000000001</v>
      </c>
      <c r="BG334" s="861">
        <v>134.34919099999999</v>
      </c>
      <c r="BH334" s="861">
        <v>106.139321</v>
      </c>
      <c r="BI334" s="861">
        <v>53.864621999999997</v>
      </c>
      <c r="BJ334" s="861">
        <v>127.18347900000001</v>
      </c>
      <c r="BK334" s="861">
        <v>86.939093999999997</v>
      </c>
      <c r="BL334" s="861">
        <v>77.353055999999995</v>
      </c>
      <c r="BM334" s="861">
        <v>-16.772371</v>
      </c>
      <c r="BN334" s="861">
        <v>-9.9078320000000009</v>
      </c>
      <c r="BO334" s="861">
        <v>-14.48579</v>
      </c>
      <c r="BP334" s="861">
        <v>-9.6826399999999992</v>
      </c>
      <c r="BQ334" s="861">
        <v>87.436396999999999</v>
      </c>
      <c r="BR334" s="861">
        <v>88.360446999999994</v>
      </c>
      <c r="BS334" s="861">
        <v>85.552304000000007</v>
      </c>
      <c r="BT334" s="861">
        <v>61.297880999999997</v>
      </c>
      <c r="BU334" s="861">
        <v>63.901307000000003</v>
      </c>
      <c r="BV334" s="861">
        <v>62.905622999999999</v>
      </c>
      <c r="BW334" s="861">
        <v>65.855822000000003</v>
      </c>
      <c r="BX334" s="861">
        <v>-11.728671</v>
      </c>
      <c r="BY334" s="861">
        <v>-12.272432999999999</v>
      </c>
      <c r="BZ334" s="861">
        <v>-12.210877999999999</v>
      </c>
      <c r="CA334" s="861">
        <v>-16.096803000000001</v>
      </c>
      <c r="CB334" s="861">
        <v>-4.3660800000000002</v>
      </c>
      <c r="CC334" s="861">
        <v>-0.153749</v>
      </c>
      <c r="CD334" s="861">
        <v>-4.6251309999999997</v>
      </c>
      <c r="CE334" s="861">
        <v>1.341413</v>
      </c>
      <c r="CF334" s="861">
        <v>-6.9507060000000003</v>
      </c>
      <c r="CG334" s="861">
        <v>1.9293439999999999</v>
      </c>
      <c r="CH334" s="861">
        <v>-7.6506879999999997</v>
      </c>
      <c r="CI334" s="861">
        <v>-1.8090349999999999</v>
      </c>
      <c r="CJ334" s="861">
        <v>-4.6405880000000002</v>
      </c>
      <c r="CK334" s="861">
        <v>-0.49906</v>
      </c>
      <c r="CL334" s="861">
        <v>-4.9765709999999999</v>
      </c>
      <c r="CM334" s="861">
        <v>1.71709</v>
      </c>
      <c r="CN334" s="861">
        <v>-6.8311510000000002</v>
      </c>
      <c r="CO334" s="861">
        <v>-1.0353380000000001</v>
      </c>
      <c r="CP334" s="861">
        <v>-7.3902979999999996</v>
      </c>
      <c r="CQ334" s="861">
        <v>-3.7012290000000001</v>
      </c>
      <c r="CR334" s="861">
        <v>-4.5251809999999999</v>
      </c>
      <c r="CS334" s="861">
        <v>-1.760381</v>
      </c>
      <c r="CT334" s="861">
        <v>-4.6839550000000001</v>
      </c>
      <c r="CU334" s="861">
        <v>-2.305993</v>
      </c>
      <c r="CV334" s="861">
        <v>-7.5754999999999999</v>
      </c>
      <c r="CW334" s="861">
        <v>-2.2637990000000001</v>
      </c>
      <c r="CX334" s="861">
        <v>-7.5720179999999999</v>
      </c>
      <c r="CY334" s="861">
        <v>-2.9872890000000001</v>
      </c>
      <c r="CZ334" s="861">
        <v>-4.256653</v>
      </c>
      <c r="DA334" s="861">
        <v>-1.8085709999999999</v>
      </c>
      <c r="DB334" s="861">
        <v>-4.9859830000000001</v>
      </c>
      <c r="DC334" s="861">
        <v>-1.7488049999999999</v>
      </c>
      <c r="DD334" s="861">
        <v>-7.3541780000000001</v>
      </c>
      <c r="DE334" s="861">
        <v>-4.3794310000000003</v>
      </c>
      <c r="DF334" s="861">
        <v>-7.7463009999999999</v>
      </c>
      <c r="DG334" s="861">
        <v>-3.9524360000000001</v>
      </c>
      <c r="DH334" s="861">
        <v>-4.1900269999999997</v>
      </c>
      <c r="DI334" s="861">
        <v>-2.5394030000000001</v>
      </c>
      <c r="DJ334" s="861">
        <v>-4.6370889999999996</v>
      </c>
      <c r="DK334" s="861">
        <v>-3.2991679999999999</v>
      </c>
      <c r="DL334" s="861">
        <v>-7.390924</v>
      </c>
      <c r="DM334" s="861">
        <v>-5.6686300000000003</v>
      </c>
      <c r="DN334" s="861">
        <v>-7.7790369999999998</v>
      </c>
      <c r="DO334" s="861">
        <v>-4.9955179999999997</v>
      </c>
      <c r="DP334" s="861">
        <v>-4.6999139999999997</v>
      </c>
      <c r="DQ334" s="861">
        <v>-3.2480869999999999</v>
      </c>
      <c r="DR334" s="861">
        <v>-5.168291</v>
      </c>
      <c r="DS334" s="861">
        <v>-4.303045</v>
      </c>
      <c r="DT334" s="861">
        <v>-7.052632</v>
      </c>
      <c r="DU334" s="861">
        <v>-6.6421580000000002</v>
      </c>
      <c r="DV334" s="861">
        <v>-8.0021109999999993</v>
      </c>
      <c r="DW334" s="861">
        <v>-4.4495319999999996</v>
      </c>
      <c r="DX334" s="861">
        <v>13.591637</v>
      </c>
      <c r="DY334" s="861">
        <v>10.080151000000001</v>
      </c>
      <c r="DZ334" s="861">
        <v>164.01633000000001</v>
      </c>
      <c r="EA334" s="861">
        <v>153.05194800000001</v>
      </c>
      <c r="EB334" s="861">
        <v>120.09</v>
      </c>
      <c r="EC334" s="861">
        <v>3.2530000000000001</v>
      </c>
      <c r="ED334" s="861">
        <v>384.9</v>
      </c>
      <c r="EE334" s="861">
        <v>120.17</v>
      </c>
      <c r="EF334" s="861">
        <v>5.57</v>
      </c>
      <c r="EG334" s="861">
        <v>662.6</v>
      </c>
      <c r="EH334" s="861">
        <v>120.09</v>
      </c>
      <c r="EI334" s="861">
        <v>5.2140000000000004</v>
      </c>
      <c r="EJ334" s="861">
        <v>618.4</v>
      </c>
      <c r="EK334" s="861">
        <v>11.151095</v>
      </c>
      <c r="EL334" s="861">
        <v>7.1990280000000002</v>
      </c>
      <c r="EM334" s="861">
        <v>-15.453182</v>
      </c>
      <c r="EN334" s="861">
        <v>-21.684818</v>
      </c>
      <c r="EO334" s="861">
        <v>95.770034999999993</v>
      </c>
      <c r="EP334" s="861">
        <v>91.007262999999995</v>
      </c>
      <c r="EQ334" s="861">
        <v>-4.2419549999999999</v>
      </c>
      <c r="ER334" s="861">
        <v>1498.6107689999999</v>
      </c>
      <c r="ES334" s="861">
        <v>3604.7877560000002</v>
      </c>
      <c r="ET334" s="861">
        <v>3388.721873</v>
      </c>
      <c r="EU334" s="861"/>
      <c r="EV334" s="861"/>
      <c r="EW334" s="861"/>
      <c r="EX334" s="861"/>
      <c r="EY334" s="861"/>
      <c r="EZ334" s="861"/>
      <c r="FA334" s="861"/>
      <c r="FB334" s="861"/>
      <c r="FC334" s="861"/>
      <c r="FD334" s="861"/>
    </row>
    <row r="335" spans="1:160" x14ac:dyDescent="0.25">
      <c r="A335" s="837">
        <v>46141</v>
      </c>
      <c r="B335" s="836">
        <v>0.60273148148148148</v>
      </c>
      <c r="C335" s="861">
        <v>18540</v>
      </c>
      <c r="D335" s="861">
        <v>0</v>
      </c>
      <c r="E335" s="861">
        <v>0</v>
      </c>
      <c r="F335" s="861">
        <v>75.369316999999995</v>
      </c>
      <c r="G335" s="861">
        <v>71.395403999999999</v>
      </c>
      <c r="H335" s="861">
        <v>64.794967999999997</v>
      </c>
      <c r="I335" s="861">
        <v>73.547653999999994</v>
      </c>
      <c r="J335" s="861">
        <v>71.451870999999997</v>
      </c>
      <c r="K335" s="861">
        <v>71.196056999999996</v>
      </c>
      <c r="L335" s="861">
        <v>73.875420000000005</v>
      </c>
      <c r="M335" s="861">
        <v>74.657538000000002</v>
      </c>
      <c r="N335" s="861">
        <v>-2.807928</v>
      </c>
      <c r="O335" s="861">
        <v>-5.6550880000000001</v>
      </c>
      <c r="P335" s="861">
        <v>-6.6995550000000001</v>
      </c>
      <c r="Q335" s="861">
        <v>-1.5985320000000001</v>
      </c>
      <c r="R335" s="861">
        <v>-2.7853400000000001</v>
      </c>
      <c r="S335" s="861">
        <v>-3.859524</v>
      </c>
      <c r="T335" s="861">
        <v>82.591883999999993</v>
      </c>
      <c r="U335" s="861">
        <v>73.545725000000004</v>
      </c>
      <c r="V335" s="861">
        <v>94.572363999999993</v>
      </c>
      <c r="W335" s="861">
        <v>93.662942999999999</v>
      </c>
      <c r="X335" s="861">
        <v>-1.103442</v>
      </c>
      <c r="Y335" s="861">
        <v>-2.1879550000000001</v>
      </c>
      <c r="Z335" s="861">
        <v>-7.2083310000000003</v>
      </c>
      <c r="AA335" s="861">
        <v>-6.9159030000000001</v>
      </c>
      <c r="AB335" s="861">
        <v>-6.5300690000000001</v>
      </c>
      <c r="AC335" s="861">
        <v>-9.1628270000000001</v>
      </c>
      <c r="AD335" s="861">
        <v>-11.522515</v>
      </c>
      <c r="AE335" s="861">
        <v>104.48791900000001</v>
      </c>
      <c r="AF335" s="861">
        <v>97.570297999999994</v>
      </c>
      <c r="AG335" s="861">
        <v>89.122755999999995</v>
      </c>
      <c r="AH335" s="861">
        <v>108.32855000000001</v>
      </c>
      <c r="AI335" s="861">
        <v>90.611242000000004</v>
      </c>
      <c r="AJ335" s="861">
        <v>73.562112999999997</v>
      </c>
      <c r="AK335" s="861">
        <v>-6.0235089999999998</v>
      </c>
      <c r="AL335" s="861">
        <v>-6.9811110000000003</v>
      </c>
      <c r="AM335" s="861">
        <v>-4.4652659999999997</v>
      </c>
      <c r="AN335" s="861">
        <v>93.821698999999995</v>
      </c>
      <c r="AO335" s="861">
        <v>93.024990000000003</v>
      </c>
      <c r="AP335" s="861">
        <v>91.507479000000004</v>
      </c>
      <c r="AQ335" s="861">
        <v>89.441685000000007</v>
      </c>
      <c r="AR335" s="861">
        <v>73.087580000000003</v>
      </c>
      <c r="AS335" s="861">
        <v>64.613709999999998</v>
      </c>
      <c r="AT335" s="861">
        <v>78.071181999999993</v>
      </c>
      <c r="AU335" s="861">
        <v>75.942216000000002</v>
      </c>
      <c r="AV335" s="861">
        <v>74.351298999999997</v>
      </c>
      <c r="AW335" s="861">
        <v>73.619878</v>
      </c>
      <c r="AX335" s="861">
        <v>89.726997999999995</v>
      </c>
      <c r="AY335" s="861">
        <v>87.266051000000004</v>
      </c>
      <c r="AZ335" s="861">
        <v>-2.5302060000000002</v>
      </c>
      <c r="BA335" s="861">
        <v>-2.8753959999999998</v>
      </c>
      <c r="BB335" s="861">
        <v>-11.446256</v>
      </c>
      <c r="BC335" s="861">
        <v>-9.7645420000000005</v>
      </c>
      <c r="BD335" s="861">
        <v>-11.176316999999999</v>
      </c>
      <c r="BE335" s="861">
        <v>-2.2279840000000002</v>
      </c>
      <c r="BF335" s="861">
        <v>20.398658999999999</v>
      </c>
      <c r="BG335" s="861">
        <v>134.402232</v>
      </c>
      <c r="BH335" s="861">
        <v>106.08209100000001</v>
      </c>
      <c r="BI335" s="861">
        <v>53.804670000000002</v>
      </c>
      <c r="BJ335" s="861">
        <v>127.08287199999999</v>
      </c>
      <c r="BK335" s="861">
        <v>86.952642999999995</v>
      </c>
      <c r="BL335" s="861">
        <v>77.301884000000001</v>
      </c>
      <c r="BM335" s="861">
        <v>-16.996534</v>
      </c>
      <c r="BN335" s="861">
        <v>-10.148065000000001</v>
      </c>
      <c r="BO335" s="861">
        <v>-14.771742</v>
      </c>
      <c r="BP335" s="861">
        <v>-9.8707030000000007</v>
      </c>
      <c r="BQ335" s="861">
        <v>87.394399000000007</v>
      </c>
      <c r="BR335" s="861">
        <v>88.398065000000003</v>
      </c>
      <c r="BS335" s="861">
        <v>85.521614999999997</v>
      </c>
      <c r="BT335" s="861">
        <v>61.253850999999997</v>
      </c>
      <c r="BU335" s="861">
        <v>63.973846000000002</v>
      </c>
      <c r="BV335" s="861">
        <v>62.894264</v>
      </c>
      <c r="BW335" s="861">
        <v>65.958932000000004</v>
      </c>
      <c r="BX335" s="861">
        <v>-11.847092999999999</v>
      </c>
      <c r="BY335" s="861">
        <v>-12.380592999999999</v>
      </c>
      <c r="BZ335" s="861">
        <v>-12.407867</v>
      </c>
      <c r="CA335" s="861">
        <v>-16.243342999999999</v>
      </c>
      <c r="CB335" s="861">
        <v>-4.3433890000000002</v>
      </c>
      <c r="CC335" s="861">
        <v>-9.3661999999999995E-2</v>
      </c>
      <c r="CD335" s="861">
        <v>-4.5883570000000002</v>
      </c>
      <c r="CE335" s="861">
        <v>1.404128</v>
      </c>
      <c r="CF335" s="861">
        <v>-6.9548740000000002</v>
      </c>
      <c r="CG335" s="861">
        <v>1.966232</v>
      </c>
      <c r="CH335" s="861">
        <v>-7.6344250000000002</v>
      </c>
      <c r="CI335" s="861">
        <v>-1.768365</v>
      </c>
      <c r="CJ335" s="861">
        <v>-4.6262629999999998</v>
      </c>
      <c r="CK335" s="861">
        <v>-0.47500500000000001</v>
      </c>
      <c r="CL335" s="861">
        <v>-4.9495550000000001</v>
      </c>
      <c r="CM335" s="861">
        <v>1.780691</v>
      </c>
      <c r="CN335" s="861">
        <v>-6.831582</v>
      </c>
      <c r="CO335" s="861">
        <v>-1.005223</v>
      </c>
      <c r="CP335" s="861">
        <v>-7.3913010000000003</v>
      </c>
      <c r="CQ335" s="861">
        <v>-3.658547</v>
      </c>
      <c r="CR335" s="861">
        <v>-4.5029149999999998</v>
      </c>
      <c r="CS335" s="861">
        <v>-1.7048559999999999</v>
      </c>
      <c r="CT335" s="861">
        <v>-4.6803330000000001</v>
      </c>
      <c r="CU335" s="861">
        <v>-2.2555550000000002</v>
      </c>
      <c r="CV335" s="861">
        <v>-7.5765370000000001</v>
      </c>
      <c r="CW335" s="861">
        <v>-2.218928</v>
      </c>
      <c r="CX335" s="861">
        <v>-7.5388289999999998</v>
      </c>
      <c r="CY335" s="861">
        <v>-2.990542</v>
      </c>
      <c r="CZ335" s="861">
        <v>-4.2347979999999996</v>
      </c>
      <c r="DA335" s="861">
        <v>-1.822662</v>
      </c>
      <c r="DB335" s="861">
        <v>-4.9782599999999997</v>
      </c>
      <c r="DC335" s="861">
        <v>-1.7730870000000001</v>
      </c>
      <c r="DD335" s="861">
        <v>-7.3206810000000004</v>
      </c>
      <c r="DE335" s="861">
        <v>-4.4047020000000003</v>
      </c>
      <c r="DF335" s="861">
        <v>-7.7265569999999997</v>
      </c>
      <c r="DG335" s="861">
        <v>-3.9681389999999999</v>
      </c>
      <c r="DH335" s="861">
        <v>-4.1694630000000004</v>
      </c>
      <c r="DI335" s="861">
        <v>-2.5563259999999999</v>
      </c>
      <c r="DJ335" s="861">
        <v>-4.6052049999999998</v>
      </c>
      <c r="DK335" s="861">
        <v>-3.324935</v>
      </c>
      <c r="DL335" s="861">
        <v>-7.3621359999999996</v>
      </c>
      <c r="DM335" s="861">
        <v>-5.7005150000000002</v>
      </c>
      <c r="DN335" s="861">
        <v>-7.7686450000000002</v>
      </c>
      <c r="DO335" s="861">
        <v>-4.9805149999999996</v>
      </c>
      <c r="DP335" s="861">
        <v>-4.6998110000000004</v>
      </c>
      <c r="DQ335" s="861">
        <v>-3.2380949999999999</v>
      </c>
      <c r="DR335" s="861">
        <v>-5.1717760000000004</v>
      </c>
      <c r="DS335" s="861">
        <v>-4.311642</v>
      </c>
      <c r="DT335" s="861">
        <v>-7.0607620000000004</v>
      </c>
      <c r="DU335" s="861">
        <v>-6.6577520000000003</v>
      </c>
      <c r="DV335" s="861">
        <v>-7.9752599999999996</v>
      </c>
      <c r="DW335" s="861">
        <v>-4.4516739999999997</v>
      </c>
      <c r="DX335" s="861">
        <v>13.475329</v>
      </c>
      <c r="DY335" s="861">
        <v>10.000539</v>
      </c>
      <c r="DZ335" s="861">
        <v>163.892391</v>
      </c>
      <c r="EA335" s="861">
        <v>153.023078</v>
      </c>
      <c r="EB335" s="861">
        <v>120.63</v>
      </c>
      <c r="EC335" s="861">
        <v>1.242</v>
      </c>
      <c r="ED335" s="861">
        <v>132.9</v>
      </c>
      <c r="EE335" s="861">
        <v>120.55</v>
      </c>
      <c r="EF335" s="861">
        <v>5.5629999999999997</v>
      </c>
      <c r="EG335" s="861">
        <v>659.3</v>
      </c>
      <c r="EH335" s="861">
        <v>120.66</v>
      </c>
      <c r="EI335" s="861">
        <v>5.2080000000000002</v>
      </c>
      <c r="EJ335" s="861">
        <v>619.70000000000005</v>
      </c>
      <c r="EK335" s="861">
        <v>11.184459</v>
      </c>
      <c r="EL335" s="861">
        <v>7.0620909999999997</v>
      </c>
      <c r="EM335" s="861">
        <v>-15.649725</v>
      </c>
      <c r="EN335" s="861">
        <v>-21.833832999999998</v>
      </c>
      <c r="EO335" s="861">
        <v>95.717410999999998</v>
      </c>
      <c r="EP335" s="861">
        <v>90.994425000000007</v>
      </c>
      <c r="EQ335" s="861">
        <v>-4.227112</v>
      </c>
      <c r="ER335" s="861">
        <v>1503.1346109999999</v>
      </c>
      <c r="ES335" s="861">
        <v>3615.7935130000001</v>
      </c>
      <c r="ET335" s="861">
        <v>3399.0290850000001</v>
      </c>
      <c r="EU335" s="861"/>
      <c r="EV335" s="861"/>
      <c r="EW335" s="861"/>
      <c r="EX335" s="861"/>
      <c r="EY335" s="861"/>
      <c r="EZ335" s="861"/>
      <c r="FA335" s="861"/>
      <c r="FB335" s="861"/>
      <c r="FC335" s="861"/>
      <c r="FD335" s="861"/>
    </row>
    <row r="336" spans="1:160" x14ac:dyDescent="0.25">
      <c r="A336" s="837">
        <v>46141</v>
      </c>
      <c r="B336" s="836">
        <v>0.60342592592592592</v>
      </c>
      <c r="C336" s="861">
        <v>18600</v>
      </c>
      <c r="D336" s="861">
        <v>0</v>
      </c>
      <c r="E336" s="861">
        <v>0</v>
      </c>
      <c r="F336" s="861">
        <v>75.529692999999995</v>
      </c>
      <c r="G336" s="861">
        <v>71.438193999999996</v>
      </c>
      <c r="H336" s="861">
        <v>64.878281999999999</v>
      </c>
      <c r="I336" s="861">
        <v>73.539147999999997</v>
      </c>
      <c r="J336" s="861">
        <v>71.487032999999997</v>
      </c>
      <c r="K336" s="861">
        <v>71.200255999999996</v>
      </c>
      <c r="L336" s="861">
        <v>73.887444000000002</v>
      </c>
      <c r="M336" s="861">
        <v>74.627294000000006</v>
      </c>
      <c r="N336" s="861">
        <v>-3.0629559999999998</v>
      </c>
      <c r="O336" s="861">
        <v>-5.8912009999999997</v>
      </c>
      <c r="P336" s="861">
        <v>-6.7357250000000004</v>
      </c>
      <c r="Q336" s="861">
        <v>-1.702283</v>
      </c>
      <c r="R336" s="861">
        <v>-2.8702540000000001</v>
      </c>
      <c r="S336" s="861">
        <v>-3.9845600000000001</v>
      </c>
      <c r="T336" s="861">
        <v>82.575501000000003</v>
      </c>
      <c r="U336" s="861">
        <v>73.656098</v>
      </c>
      <c r="V336" s="861">
        <v>94.492047999999997</v>
      </c>
      <c r="W336" s="861">
        <v>93.606523999999993</v>
      </c>
      <c r="X336" s="861">
        <v>-1.2040999999999999</v>
      </c>
      <c r="Y336" s="861">
        <v>-2.424887</v>
      </c>
      <c r="Z336" s="861">
        <v>-7.3438379999999999</v>
      </c>
      <c r="AA336" s="861">
        <v>-7.0639609999999999</v>
      </c>
      <c r="AB336" s="861">
        <v>-6.6953800000000001</v>
      </c>
      <c r="AC336" s="861">
        <v>-9.3147599999999997</v>
      </c>
      <c r="AD336" s="861">
        <v>-11.706441999999999</v>
      </c>
      <c r="AE336" s="861">
        <v>104.31722499999999</v>
      </c>
      <c r="AF336" s="861">
        <v>97.407334000000006</v>
      </c>
      <c r="AG336" s="861">
        <v>88.948245999999997</v>
      </c>
      <c r="AH336" s="861">
        <v>108.277584</v>
      </c>
      <c r="AI336" s="861">
        <v>90.563816000000003</v>
      </c>
      <c r="AJ336" s="861">
        <v>73.428684000000004</v>
      </c>
      <c r="AK336" s="861">
        <v>-6.2335630000000002</v>
      </c>
      <c r="AL336" s="861">
        <v>-7.1982619999999997</v>
      </c>
      <c r="AM336" s="861">
        <v>-4.5708080000000004</v>
      </c>
      <c r="AN336" s="861">
        <v>93.718017000000003</v>
      </c>
      <c r="AO336" s="861">
        <v>92.974796999999995</v>
      </c>
      <c r="AP336" s="861">
        <v>91.316278999999994</v>
      </c>
      <c r="AQ336" s="861">
        <v>89.247956000000002</v>
      </c>
      <c r="AR336" s="861">
        <v>73.117186000000004</v>
      </c>
      <c r="AS336" s="861">
        <v>64.673975999999996</v>
      </c>
      <c r="AT336" s="861">
        <v>77.946499000000003</v>
      </c>
      <c r="AU336" s="861">
        <v>75.861952000000002</v>
      </c>
      <c r="AV336" s="861">
        <v>74.192670000000007</v>
      </c>
      <c r="AW336" s="861">
        <v>73.537684999999996</v>
      </c>
      <c r="AX336" s="861">
        <v>89.656294000000003</v>
      </c>
      <c r="AY336" s="861">
        <v>87.299672000000001</v>
      </c>
      <c r="AZ336" s="861">
        <v>-2.614903</v>
      </c>
      <c r="BA336" s="861">
        <v>-2.9972699999999999</v>
      </c>
      <c r="BB336" s="861">
        <v>-11.532443000000001</v>
      </c>
      <c r="BC336" s="861">
        <v>-9.8772450000000003</v>
      </c>
      <c r="BD336" s="861">
        <v>-11.326423</v>
      </c>
      <c r="BE336" s="861">
        <v>-2.5276749999999999</v>
      </c>
      <c r="BF336" s="861">
        <v>20.753461000000001</v>
      </c>
      <c r="BG336" s="861">
        <v>134.49900700000001</v>
      </c>
      <c r="BH336" s="861">
        <v>106.03823</v>
      </c>
      <c r="BI336" s="861">
        <v>53.563499</v>
      </c>
      <c r="BJ336" s="861">
        <v>127.24100300000001</v>
      </c>
      <c r="BK336" s="861">
        <v>86.844678999999999</v>
      </c>
      <c r="BL336" s="861">
        <v>77.102117000000007</v>
      </c>
      <c r="BM336" s="861">
        <v>-17.135657999999999</v>
      </c>
      <c r="BN336" s="861">
        <v>-10.316426</v>
      </c>
      <c r="BO336" s="861">
        <v>-14.958838999999999</v>
      </c>
      <c r="BP336" s="861">
        <v>-10.082639</v>
      </c>
      <c r="BQ336" s="861">
        <v>87.297540999999995</v>
      </c>
      <c r="BR336" s="861">
        <v>88.355110999999994</v>
      </c>
      <c r="BS336" s="861">
        <v>85.467252000000002</v>
      </c>
      <c r="BT336" s="861">
        <v>61.271763999999997</v>
      </c>
      <c r="BU336" s="861">
        <v>63.956252999999997</v>
      </c>
      <c r="BV336" s="861">
        <v>62.839793999999998</v>
      </c>
      <c r="BW336" s="861">
        <v>65.914908999999994</v>
      </c>
      <c r="BX336" s="861">
        <v>-12.071191000000001</v>
      </c>
      <c r="BY336" s="861">
        <v>-12.586973</v>
      </c>
      <c r="BZ336" s="861">
        <v>-12.650565</v>
      </c>
      <c r="CA336" s="861">
        <v>-16.476614000000001</v>
      </c>
      <c r="CB336" s="861">
        <v>-4.3694759999999997</v>
      </c>
      <c r="CC336" s="861">
        <v>-0.12271700000000001</v>
      </c>
      <c r="CD336" s="861">
        <v>-4.6115659999999998</v>
      </c>
      <c r="CE336" s="861">
        <v>1.394965</v>
      </c>
      <c r="CF336" s="861">
        <v>-6.9778349999999998</v>
      </c>
      <c r="CG336" s="861">
        <v>1.9260809999999999</v>
      </c>
      <c r="CH336" s="861">
        <v>-7.6480230000000002</v>
      </c>
      <c r="CI336" s="861">
        <v>-1.7971280000000001</v>
      </c>
      <c r="CJ336" s="861">
        <v>-4.622579</v>
      </c>
      <c r="CK336" s="861">
        <v>-0.476796</v>
      </c>
      <c r="CL336" s="861">
        <v>-4.9629989999999999</v>
      </c>
      <c r="CM336" s="861">
        <v>1.779828</v>
      </c>
      <c r="CN336" s="861">
        <v>-6.8718180000000002</v>
      </c>
      <c r="CO336" s="861">
        <v>-1.0228820000000001</v>
      </c>
      <c r="CP336" s="861">
        <v>-7.4277449999999998</v>
      </c>
      <c r="CQ336" s="861">
        <v>-3.6961729999999999</v>
      </c>
      <c r="CR336" s="861">
        <v>-4.5126739999999996</v>
      </c>
      <c r="CS336" s="861">
        <v>-1.7293970000000001</v>
      </c>
      <c r="CT336" s="861">
        <v>-4.6609809999999996</v>
      </c>
      <c r="CU336" s="861">
        <v>-2.2761490000000002</v>
      </c>
      <c r="CV336" s="861">
        <v>-7.6001079999999996</v>
      </c>
      <c r="CW336" s="861">
        <v>-2.2501850000000001</v>
      </c>
      <c r="CX336" s="861">
        <v>-7.5769659999999996</v>
      </c>
      <c r="CY336" s="861">
        <v>-2.970386</v>
      </c>
      <c r="CZ336" s="861">
        <v>-4.2425069999999998</v>
      </c>
      <c r="DA336" s="861">
        <v>-1.793736</v>
      </c>
      <c r="DB336" s="861">
        <v>-4.9789899999999996</v>
      </c>
      <c r="DC336" s="861">
        <v>-1.727949</v>
      </c>
      <c r="DD336" s="861">
        <v>-7.3328420000000003</v>
      </c>
      <c r="DE336" s="861">
        <v>-4.3940130000000002</v>
      </c>
      <c r="DF336" s="861">
        <v>-7.7427840000000003</v>
      </c>
      <c r="DG336" s="861">
        <v>-3.9284859999999999</v>
      </c>
      <c r="DH336" s="861">
        <v>-4.1851349999999998</v>
      </c>
      <c r="DI336" s="861">
        <v>-2.5204529999999998</v>
      </c>
      <c r="DJ336" s="861">
        <v>-4.6436729999999997</v>
      </c>
      <c r="DK336" s="861">
        <v>-3.3113100000000002</v>
      </c>
      <c r="DL336" s="861">
        <v>-7.3906929999999997</v>
      </c>
      <c r="DM336" s="861">
        <v>-5.6823839999999999</v>
      </c>
      <c r="DN336" s="861">
        <v>-7.8031119999999996</v>
      </c>
      <c r="DO336" s="861">
        <v>-4.9747880000000002</v>
      </c>
      <c r="DP336" s="861">
        <v>-4.6992060000000002</v>
      </c>
      <c r="DQ336" s="861">
        <v>-3.2388680000000001</v>
      </c>
      <c r="DR336" s="861">
        <v>-5.1744139999999996</v>
      </c>
      <c r="DS336" s="861">
        <v>-4.2849740000000001</v>
      </c>
      <c r="DT336" s="861">
        <v>-7.0612769999999996</v>
      </c>
      <c r="DU336" s="861">
        <v>-6.6447279999999997</v>
      </c>
      <c r="DV336" s="861">
        <v>-7.9758250000000004</v>
      </c>
      <c r="DW336" s="861">
        <v>-4.4522349999999999</v>
      </c>
      <c r="DX336" s="861">
        <v>13.45025</v>
      </c>
      <c r="DY336" s="861">
        <v>9.8988610000000001</v>
      </c>
      <c r="DZ336" s="861">
        <v>163.681645</v>
      </c>
      <c r="EA336" s="861">
        <v>152.876295</v>
      </c>
      <c r="EB336" s="861">
        <v>120.66</v>
      </c>
      <c r="EC336" s="861">
        <v>1.2410000000000001</v>
      </c>
      <c r="ED336" s="861">
        <v>132.80000000000001</v>
      </c>
      <c r="EE336" s="861">
        <v>120.57</v>
      </c>
      <c r="EF336" s="861">
        <v>5.532</v>
      </c>
      <c r="EG336" s="861">
        <v>661.1</v>
      </c>
      <c r="EH336" s="861">
        <v>120.71</v>
      </c>
      <c r="EI336" s="861">
        <v>5.2060000000000004</v>
      </c>
      <c r="EJ336" s="861">
        <v>614.9</v>
      </c>
      <c r="EK336" s="861">
        <v>11.121378999999999</v>
      </c>
      <c r="EL336" s="861">
        <v>7.0658539999999999</v>
      </c>
      <c r="EM336" s="861">
        <v>-15.692187000000001</v>
      </c>
      <c r="EN336" s="861">
        <v>-22.024692999999999</v>
      </c>
      <c r="EO336" s="861">
        <v>95.627866999999995</v>
      </c>
      <c r="EP336" s="861">
        <v>90.929129000000003</v>
      </c>
      <c r="EQ336" s="861">
        <v>-4.2347520000000003</v>
      </c>
      <c r="ER336" s="861">
        <v>1505.3478319999999</v>
      </c>
      <c r="ES336" s="861">
        <v>3626.8014819999999</v>
      </c>
      <c r="ET336" s="861">
        <v>3409.3205069999999</v>
      </c>
      <c r="EU336" s="861"/>
      <c r="EV336" s="861"/>
      <c r="EW336" s="861"/>
      <c r="EX336" s="861"/>
      <c r="EY336" s="861"/>
      <c r="EZ336" s="861"/>
      <c r="FA336" s="861"/>
      <c r="FB336" s="861"/>
      <c r="FC336" s="861"/>
      <c r="FD336" s="861"/>
    </row>
    <row r="337" spans="1:160" x14ac:dyDescent="0.25">
      <c r="A337" s="837">
        <v>46141</v>
      </c>
      <c r="B337" s="836">
        <v>0.60412037037037036</v>
      </c>
      <c r="C337" s="861">
        <v>18660</v>
      </c>
      <c r="D337" s="861">
        <v>0</v>
      </c>
      <c r="E337" s="861">
        <v>0</v>
      </c>
      <c r="F337" s="861">
        <v>75.470744999999994</v>
      </c>
      <c r="G337" s="861">
        <v>71.425197999999995</v>
      </c>
      <c r="H337" s="861">
        <v>64.866894000000002</v>
      </c>
      <c r="I337" s="861">
        <v>73.572254000000001</v>
      </c>
      <c r="J337" s="861">
        <v>71.475684000000001</v>
      </c>
      <c r="K337" s="861">
        <v>71.200783999999999</v>
      </c>
      <c r="L337" s="861">
        <v>73.902852999999993</v>
      </c>
      <c r="M337" s="861">
        <v>74.664241000000004</v>
      </c>
      <c r="N337" s="861">
        <v>-0.81424600000000003</v>
      </c>
      <c r="O337" s="861">
        <v>-3.0752709999999999</v>
      </c>
      <c r="P337" s="861">
        <v>-4.0206799999999996</v>
      </c>
      <c r="Q337" s="861">
        <v>1.493549</v>
      </c>
      <c r="R337" s="861">
        <v>1.736901</v>
      </c>
      <c r="S337" s="861">
        <v>0.90276999999999996</v>
      </c>
      <c r="T337" s="861">
        <v>84.292212000000006</v>
      </c>
      <c r="U337" s="861">
        <v>73.872384999999994</v>
      </c>
      <c r="V337" s="861">
        <v>98.60821</v>
      </c>
      <c r="W337" s="861">
        <v>97.727618000000007</v>
      </c>
      <c r="X337" s="861">
        <v>3.6513279999999999</v>
      </c>
      <c r="Y337" s="861">
        <v>3.671764</v>
      </c>
      <c r="Z337" s="861">
        <v>9.6679000000000001E-2</v>
      </c>
      <c r="AA337" s="861">
        <v>0.30453000000000002</v>
      </c>
      <c r="AB337" s="861">
        <v>0.68761499999999998</v>
      </c>
      <c r="AC337" s="861">
        <v>-2.165905</v>
      </c>
      <c r="AD337" s="861">
        <v>0.74784099999999998</v>
      </c>
      <c r="AE337" s="861">
        <v>111.547702</v>
      </c>
      <c r="AF337" s="861">
        <v>97.969440000000006</v>
      </c>
      <c r="AG337" s="861">
        <v>89.676086999999995</v>
      </c>
      <c r="AH337" s="861">
        <v>113.375893</v>
      </c>
      <c r="AI337" s="861">
        <v>93.295233999999994</v>
      </c>
      <c r="AJ337" s="861">
        <v>78.366535999999996</v>
      </c>
      <c r="AK337" s="861">
        <v>0.52627000000000002</v>
      </c>
      <c r="AL337" s="861">
        <v>-0.21210399999999999</v>
      </c>
      <c r="AM337" s="861">
        <v>1.827555</v>
      </c>
      <c r="AN337" s="861">
        <v>96.130463000000006</v>
      </c>
      <c r="AO337" s="861">
        <v>97.054694999999995</v>
      </c>
      <c r="AP337" s="861">
        <v>93.142875000000004</v>
      </c>
      <c r="AQ337" s="861">
        <v>90.256707000000006</v>
      </c>
      <c r="AR337" s="861">
        <v>73.117481999999995</v>
      </c>
      <c r="AS337" s="861">
        <v>64.618684000000002</v>
      </c>
      <c r="AT337" s="861">
        <v>78.123469</v>
      </c>
      <c r="AU337" s="861">
        <v>75.954128999999995</v>
      </c>
      <c r="AV337" s="861">
        <v>74.060091</v>
      </c>
      <c r="AW337" s="861">
        <v>73.720611000000005</v>
      </c>
      <c r="AX337" s="861">
        <v>93.495681000000005</v>
      </c>
      <c r="AY337" s="861">
        <v>90.636393999999996</v>
      </c>
      <c r="AZ337" s="861">
        <v>2.7192539999999998</v>
      </c>
      <c r="BA337" s="861">
        <v>1.937964</v>
      </c>
      <c r="BB337" s="861">
        <v>-3.830057</v>
      </c>
      <c r="BC337" s="861">
        <v>-2.66452</v>
      </c>
      <c r="BD337" s="861">
        <v>-3.7552319999999999</v>
      </c>
      <c r="BE337" s="861">
        <v>5.4030659999999999</v>
      </c>
      <c r="BF337" s="861">
        <v>26.283892999999999</v>
      </c>
      <c r="BG337" s="861">
        <v>136.464641</v>
      </c>
      <c r="BH337" s="861">
        <v>107.057249</v>
      </c>
      <c r="BI337" s="861">
        <v>55.602500999999997</v>
      </c>
      <c r="BJ337" s="861">
        <v>131.00025500000001</v>
      </c>
      <c r="BK337" s="861">
        <v>89.688907999999998</v>
      </c>
      <c r="BL337" s="861">
        <v>80.891012000000003</v>
      </c>
      <c r="BM337" s="861">
        <v>-10.297338</v>
      </c>
      <c r="BN337" s="861">
        <v>-3.1393559999999998</v>
      </c>
      <c r="BO337" s="861">
        <v>-1.9282630000000001</v>
      </c>
      <c r="BP337" s="861">
        <v>-3.4690789999999998</v>
      </c>
      <c r="BQ337" s="861">
        <v>90.825335999999993</v>
      </c>
      <c r="BR337" s="861">
        <v>88.722740999999999</v>
      </c>
      <c r="BS337" s="861">
        <v>86.096343000000005</v>
      </c>
      <c r="BT337" s="861">
        <v>61.067844999999998</v>
      </c>
      <c r="BU337" s="861">
        <v>64.021331000000004</v>
      </c>
      <c r="BV337" s="861">
        <v>62.863821000000002</v>
      </c>
      <c r="BW337" s="861">
        <v>65.957633999999999</v>
      </c>
      <c r="BX337" s="861">
        <v>1.4668669999999999</v>
      </c>
      <c r="BY337" s="861">
        <v>-5.2503570000000002</v>
      </c>
      <c r="BZ337" s="861">
        <v>-1.4164300000000001</v>
      </c>
      <c r="CA337" s="861">
        <v>-6.3420800000000002</v>
      </c>
      <c r="CB337" s="861">
        <v>-4.3327629999999999</v>
      </c>
      <c r="CC337" s="861">
        <v>-1.4918000000000001E-2</v>
      </c>
      <c r="CD337" s="861">
        <v>-4.598401</v>
      </c>
      <c r="CE337" s="861">
        <v>1.4412020000000001</v>
      </c>
      <c r="CF337" s="861">
        <v>-6.9523000000000001</v>
      </c>
      <c r="CG337" s="861">
        <v>2.033258</v>
      </c>
      <c r="CH337" s="861">
        <v>-7.6536679999999997</v>
      </c>
      <c r="CI337" s="861">
        <v>-1.731838</v>
      </c>
      <c r="CJ337" s="861">
        <v>-4.5490909999999998</v>
      </c>
      <c r="CK337" s="861">
        <v>-0.41609499999999999</v>
      </c>
      <c r="CL337" s="861">
        <v>-4.941446</v>
      </c>
      <c r="CM337" s="861">
        <v>1.796549</v>
      </c>
      <c r="CN337" s="861">
        <v>-6.8514239999999997</v>
      </c>
      <c r="CO337" s="861">
        <v>-1.0003599999999999</v>
      </c>
      <c r="CP337" s="861">
        <v>-7.3490979999999997</v>
      </c>
      <c r="CQ337" s="861">
        <v>-3.618913</v>
      </c>
      <c r="CR337" s="861">
        <v>-4.4832349999999996</v>
      </c>
      <c r="CS337" s="861">
        <v>-1.677387</v>
      </c>
      <c r="CT337" s="861">
        <v>-4.6792150000000001</v>
      </c>
      <c r="CU337" s="861">
        <v>-2.2618589999999998</v>
      </c>
      <c r="CV337" s="861">
        <v>-7.5805559999999996</v>
      </c>
      <c r="CW337" s="861">
        <v>-2.2252320000000001</v>
      </c>
      <c r="CX337" s="861">
        <v>-7.5520370000000003</v>
      </c>
      <c r="CY337" s="861">
        <v>-2.9382100000000002</v>
      </c>
      <c r="CZ337" s="861">
        <v>-4.2163130000000004</v>
      </c>
      <c r="DA337" s="861">
        <v>-1.765314</v>
      </c>
      <c r="DB337" s="861">
        <v>-4.9760350000000004</v>
      </c>
      <c r="DC337" s="861">
        <v>-1.7296419999999999</v>
      </c>
      <c r="DD337" s="861">
        <v>-7.3297800000000004</v>
      </c>
      <c r="DE337" s="861">
        <v>-4.3597989999999998</v>
      </c>
      <c r="DF337" s="861">
        <v>-7.7430099999999999</v>
      </c>
      <c r="DG337" s="861">
        <v>-3.9059330000000001</v>
      </c>
      <c r="DH337" s="861">
        <v>-4.1751290000000001</v>
      </c>
      <c r="DI337" s="861">
        <v>-2.5265550000000001</v>
      </c>
      <c r="DJ337" s="861">
        <v>-4.6237339999999998</v>
      </c>
      <c r="DK337" s="861">
        <v>-3.2900200000000002</v>
      </c>
      <c r="DL337" s="861">
        <v>-7.3779839999999997</v>
      </c>
      <c r="DM337" s="861">
        <v>-5.6608520000000002</v>
      </c>
      <c r="DN337" s="861">
        <v>-7.7790189999999999</v>
      </c>
      <c r="DO337" s="861">
        <v>-4.9633729999999998</v>
      </c>
      <c r="DP337" s="861">
        <v>-4.6677840000000002</v>
      </c>
      <c r="DQ337" s="861">
        <v>-3.237082</v>
      </c>
      <c r="DR337" s="861">
        <v>-5.1679649999999997</v>
      </c>
      <c r="DS337" s="861">
        <v>-4.274813</v>
      </c>
      <c r="DT337" s="861">
        <v>-7.0649240000000004</v>
      </c>
      <c r="DU337" s="861">
        <v>-6.6161620000000001</v>
      </c>
      <c r="DV337" s="861">
        <v>-7.9718090000000004</v>
      </c>
      <c r="DW337" s="861">
        <v>-4.4054419999999999</v>
      </c>
      <c r="DX337" s="861">
        <v>16.927713000000001</v>
      </c>
      <c r="DY337" s="861">
        <v>13.596788999999999</v>
      </c>
      <c r="DZ337" s="861">
        <v>174.08272099999999</v>
      </c>
      <c r="EA337" s="861">
        <v>161.977215</v>
      </c>
      <c r="EB337" s="861">
        <v>119.92</v>
      </c>
      <c r="EC337" s="861">
        <v>3.2490000000000001</v>
      </c>
      <c r="ED337" s="861">
        <v>383.1</v>
      </c>
      <c r="EE337" s="861">
        <v>119.81</v>
      </c>
      <c r="EF337" s="861">
        <v>5.9630000000000001</v>
      </c>
      <c r="EG337" s="861">
        <v>701.8</v>
      </c>
      <c r="EH337" s="861">
        <v>119.76</v>
      </c>
      <c r="EI337" s="861">
        <v>5.6239999999999997</v>
      </c>
      <c r="EJ337" s="861">
        <v>662.4</v>
      </c>
      <c r="EK337" s="861">
        <v>11.891562</v>
      </c>
      <c r="EL337" s="861">
        <v>13.516228</v>
      </c>
      <c r="EM337" s="861">
        <v>-10.064007</v>
      </c>
      <c r="EN337" s="861">
        <v>-15.444490999999999</v>
      </c>
      <c r="EO337" s="861">
        <v>99.957723999999999</v>
      </c>
      <c r="EP337" s="861">
        <v>94.900806000000003</v>
      </c>
      <c r="EQ337" s="861">
        <v>-4.2076149999999997</v>
      </c>
      <c r="ER337" s="861">
        <v>1511.668514</v>
      </c>
      <c r="ES337" s="861">
        <v>3638.6769979999999</v>
      </c>
      <c r="ET337" s="861">
        <v>3420.2630319999998</v>
      </c>
      <c r="EU337" s="861"/>
      <c r="EV337" s="861"/>
      <c r="EW337" s="861"/>
      <c r="EX337" s="861"/>
      <c r="EY337" s="861"/>
      <c r="EZ337" s="861"/>
      <c r="FA337" s="861"/>
      <c r="FB337" s="861"/>
      <c r="FC337" s="861"/>
      <c r="FD337" s="861"/>
    </row>
    <row r="338" spans="1:160" x14ac:dyDescent="0.25">
      <c r="A338" s="837">
        <v>46141</v>
      </c>
      <c r="B338" s="836">
        <v>0.60481481481481481</v>
      </c>
      <c r="C338" s="861">
        <v>18720</v>
      </c>
      <c r="D338" s="861">
        <v>0</v>
      </c>
      <c r="E338" s="861">
        <v>0</v>
      </c>
      <c r="F338" s="861">
        <v>75.518411</v>
      </c>
      <c r="G338" s="861">
        <v>71.458670999999995</v>
      </c>
      <c r="H338" s="861">
        <v>64.935254</v>
      </c>
      <c r="I338" s="861">
        <v>73.588907000000006</v>
      </c>
      <c r="J338" s="861">
        <v>71.503405999999998</v>
      </c>
      <c r="K338" s="861">
        <v>71.245911000000007</v>
      </c>
      <c r="L338" s="861">
        <v>73.876658000000006</v>
      </c>
      <c r="M338" s="861">
        <v>74.712440000000001</v>
      </c>
      <c r="N338" s="861">
        <v>-1.239811</v>
      </c>
      <c r="O338" s="861">
        <v>-3.4870000000000001</v>
      </c>
      <c r="P338" s="861">
        <v>-4.5865559999999999</v>
      </c>
      <c r="Q338" s="861">
        <v>-0.23064100000000001</v>
      </c>
      <c r="R338" s="861">
        <v>-1.1677249999999999</v>
      </c>
      <c r="S338" s="861">
        <v>-2.5452819999999998</v>
      </c>
      <c r="T338" s="861">
        <v>83.500973000000002</v>
      </c>
      <c r="U338" s="861">
        <v>74.532500999999996</v>
      </c>
      <c r="V338" s="861">
        <v>97.181955000000002</v>
      </c>
      <c r="W338" s="861">
        <v>96.343635000000006</v>
      </c>
      <c r="X338" s="861">
        <v>1.4059140000000001</v>
      </c>
      <c r="Y338" s="861">
        <v>0.68940299999999999</v>
      </c>
      <c r="Z338" s="861">
        <v>-3.354282</v>
      </c>
      <c r="AA338" s="861">
        <v>-3.0858949999999998</v>
      </c>
      <c r="AB338" s="861">
        <v>-2.8740389999999998</v>
      </c>
      <c r="AC338" s="861">
        <v>-5.5164179999999998</v>
      </c>
      <c r="AD338" s="861">
        <v>-8.3947009999999995</v>
      </c>
      <c r="AE338" s="861">
        <v>111.40879099999999</v>
      </c>
      <c r="AF338" s="861">
        <v>98.868791999999999</v>
      </c>
      <c r="AG338" s="861">
        <v>90.995362999999998</v>
      </c>
      <c r="AH338" s="861">
        <v>116.65634300000001</v>
      </c>
      <c r="AI338" s="861">
        <v>92.895194000000004</v>
      </c>
      <c r="AJ338" s="861">
        <v>76.883374000000003</v>
      </c>
      <c r="AK338" s="861">
        <v>-1.8973629999999999</v>
      </c>
      <c r="AL338" s="861">
        <v>-3.2555869999999998</v>
      </c>
      <c r="AM338" s="861">
        <v>-1.265617</v>
      </c>
      <c r="AN338" s="861">
        <v>96.462018</v>
      </c>
      <c r="AO338" s="861">
        <v>95.532936000000007</v>
      </c>
      <c r="AP338" s="861">
        <v>94.199893000000003</v>
      </c>
      <c r="AQ338" s="861">
        <v>90.742925999999997</v>
      </c>
      <c r="AR338" s="861">
        <v>73.090913</v>
      </c>
      <c r="AS338" s="861">
        <v>64.652997999999997</v>
      </c>
      <c r="AT338" s="861">
        <v>78.227942999999996</v>
      </c>
      <c r="AU338" s="861">
        <v>76.086290000000005</v>
      </c>
      <c r="AV338" s="861">
        <v>74.840035</v>
      </c>
      <c r="AW338" s="861">
        <v>73.806915000000004</v>
      </c>
      <c r="AX338" s="861">
        <v>91.242666</v>
      </c>
      <c r="AY338" s="861">
        <v>88.997140999999999</v>
      </c>
      <c r="AZ338" s="861">
        <v>0.18620200000000001</v>
      </c>
      <c r="BA338" s="861">
        <v>-0.13212499999999999</v>
      </c>
      <c r="BB338" s="861">
        <v>-7.5856709999999996</v>
      </c>
      <c r="BC338" s="861">
        <v>-5.9836229999999997</v>
      </c>
      <c r="BD338" s="861">
        <v>-7.0865539999999996</v>
      </c>
      <c r="BE338" s="861">
        <v>3.6519970000000002</v>
      </c>
      <c r="BF338" s="861">
        <v>28.480015000000002</v>
      </c>
      <c r="BG338" s="861">
        <v>137.44746499999999</v>
      </c>
      <c r="BH338" s="861">
        <v>107.406353</v>
      </c>
      <c r="BI338" s="861">
        <v>55.477302000000002</v>
      </c>
      <c r="BJ338" s="861">
        <v>130.43588500000001</v>
      </c>
      <c r="BK338" s="861">
        <v>88.646077000000005</v>
      </c>
      <c r="BL338" s="861">
        <v>79.617417000000003</v>
      </c>
      <c r="BM338" s="861">
        <v>-13.458398000000001</v>
      </c>
      <c r="BN338" s="861">
        <v>-6.2843929999999997</v>
      </c>
      <c r="BO338" s="861">
        <v>-8.0467189999999995</v>
      </c>
      <c r="BP338" s="861">
        <v>-5.8170650000000004</v>
      </c>
      <c r="BQ338" s="861">
        <v>89.051198999999997</v>
      </c>
      <c r="BR338" s="861">
        <v>88.923923000000002</v>
      </c>
      <c r="BS338" s="861">
        <v>86.414854000000005</v>
      </c>
      <c r="BT338" s="861">
        <v>61.106912999999999</v>
      </c>
      <c r="BU338" s="861">
        <v>63.989061</v>
      </c>
      <c r="BV338" s="861">
        <v>62.931351999999997</v>
      </c>
      <c r="BW338" s="861">
        <v>65.956180000000003</v>
      </c>
      <c r="BX338" s="861">
        <v>-8.459676</v>
      </c>
      <c r="BY338" s="861">
        <v>-9.0910759999999993</v>
      </c>
      <c r="BZ338" s="861">
        <v>-7.2520100000000003</v>
      </c>
      <c r="CA338" s="861">
        <v>-10.892696000000001</v>
      </c>
      <c r="CB338" s="861">
        <v>-4.3065749999999996</v>
      </c>
      <c r="CC338" s="861">
        <v>-2.5437999999999999E-2</v>
      </c>
      <c r="CD338" s="861">
        <v>-4.5894519999999996</v>
      </c>
      <c r="CE338" s="861">
        <v>1.4569829999999999</v>
      </c>
      <c r="CF338" s="861">
        <v>-6.9311680000000004</v>
      </c>
      <c r="CG338" s="861">
        <v>2.0384380000000002</v>
      </c>
      <c r="CH338" s="861">
        <v>-7.6119139999999996</v>
      </c>
      <c r="CI338" s="861">
        <v>-1.7173369999999999</v>
      </c>
      <c r="CJ338" s="861">
        <v>-4.5689590000000004</v>
      </c>
      <c r="CK338" s="861">
        <v>-0.41552499999999998</v>
      </c>
      <c r="CL338" s="861">
        <v>-4.9399420000000003</v>
      </c>
      <c r="CM338" s="861">
        <v>1.755646</v>
      </c>
      <c r="CN338" s="861">
        <v>-6.8097490000000001</v>
      </c>
      <c r="CO338" s="861">
        <v>-0.98914000000000002</v>
      </c>
      <c r="CP338" s="861">
        <v>-7.3749409999999997</v>
      </c>
      <c r="CQ338" s="861">
        <v>-3.653899</v>
      </c>
      <c r="CR338" s="861">
        <v>-4.463832</v>
      </c>
      <c r="CS338" s="861">
        <v>-1.6853990000000001</v>
      </c>
      <c r="CT338" s="861">
        <v>-4.6845850000000002</v>
      </c>
      <c r="CU338" s="861">
        <v>-2.2611819999999998</v>
      </c>
      <c r="CV338" s="861">
        <v>-7.5593029999999999</v>
      </c>
      <c r="CW338" s="861">
        <v>-2.2264089999999999</v>
      </c>
      <c r="CX338" s="861">
        <v>-7.5496480000000004</v>
      </c>
      <c r="CY338" s="861">
        <v>-2.9581170000000001</v>
      </c>
      <c r="CZ338" s="861">
        <v>-4.1999849999999999</v>
      </c>
      <c r="DA338" s="861">
        <v>-1.7647219999999999</v>
      </c>
      <c r="DB338" s="861">
        <v>-4.9423820000000003</v>
      </c>
      <c r="DC338" s="861">
        <v>-1.735535</v>
      </c>
      <c r="DD338" s="861">
        <v>-7.2909660000000001</v>
      </c>
      <c r="DE338" s="861">
        <v>-4.3751230000000003</v>
      </c>
      <c r="DF338" s="861">
        <v>-7.7102349999999999</v>
      </c>
      <c r="DG338" s="861">
        <v>-3.900779</v>
      </c>
      <c r="DH338" s="861">
        <v>-4.1467210000000003</v>
      </c>
      <c r="DI338" s="861">
        <v>-2.5110000000000001</v>
      </c>
      <c r="DJ338" s="861">
        <v>-4.5857919999999996</v>
      </c>
      <c r="DK338" s="861">
        <v>-3.2883779999999998</v>
      </c>
      <c r="DL338" s="861">
        <v>-7.3545939999999996</v>
      </c>
      <c r="DM338" s="861">
        <v>-5.6487119999999997</v>
      </c>
      <c r="DN338" s="861">
        <v>-7.7827190000000002</v>
      </c>
      <c r="DO338" s="861">
        <v>-4.9405169999999998</v>
      </c>
      <c r="DP338" s="861">
        <v>-4.6528499999999999</v>
      </c>
      <c r="DQ338" s="861">
        <v>-3.2307959999999998</v>
      </c>
      <c r="DR338" s="861">
        <v>-5.1360450000000002</v>
      </c>
      <c r="DS338" s="861">
        <v>-4.263401</v>
      </c>
      <c r="DT338" s="861">
        <v>-7.0158550000000002</v>
      </c>
      <c r="DU338" s="861">
        <v>-6.631545</v>
      </c>
      <c r="DV338" s="861">
        <v>-7.9324560000000002</v>
      </c>
      <c r="DW338" s="861">
        <v>-4.4300389999999998</v>
      </c>
      <c r="DX338" s="861">
        <v>15.175324</v>
      </c>
      <c r="DY338" s="861">
        <v>11.661117000000001</v>
      </c>
      <c r="DZ338" s="861">
        <v>170.144272</v>
      </c>
      <c r="EA338" s="861">
        <v>156.03504000000001</v>
      </c>
      <c r="EB338" s="861">
        <v>120.01</v>
      </c>
      <c r="EC338" s="861">
        <v>3.2509999999999999</v>
      </c>
      <c r="ED338" s="861">
        <v>383.8</v>
      </c>
      <c r="EE338" s="861">
        <v>120.01</v>
      </c>
      <c r="EF338" s="861">
        <v>5.7409999999999997</v>
      </c>
      <c r="EG338" s="861">
        <v>682.3</v>
      </c>
      <c r="EH338" s="861">
        <v>119.98</v>
      </c>
      <c r="EI338" s="861">
        <v>5.3680000000000003</v>
      </c>
      <c r="EJ338" s="861">
        <v>637.1</v>
      </c>
      <c r="EK338" s="861">
        <v>11.571478000000001</v>
      </c>
      <c r="EL338" s="861">
        <v>10.753074</v>
      </c>
      <c r="EM338" s="861">
        <v>-12.837095</v>
      </c>
      <c r="EN338" s="861">
        <v>-18.799793000000001</v>
      </c>
      <c r="EO338" s="861">
        <v>98.339252000000002</v>
      </c>
      <c r="EP338" s="861">
        <v>92.325138999999993</v>
      </c>
      <c r="EQ338" s="861">
        <v>-4.198804</v>
      </c>
      <c r="ER338" s="861">
        <v>1517.652703</v>
      </c>
      <c r="ES338" s="861">
        <v>3650.2300869999999</v>
      </c>
      <c r="ET338" s="861">
        <v>3431.04862</v>
      </c>
      <c r="EU338" s="861"/>
      <c r="EV338" s="861"/>
      <c r="EW338" s="861"/>
      <c r="EX338" s="861"/>
      <c r="EY338" s="861"/>
      <c r="EZ338" s="861"/>
      <c r="FA338" s="861"/>
      <c r="FB338" s="861"/>
      <c r="FC338" s="861"/>
      <c r="FD338" s="861"/>
    </row>
    <row r="339" spans="1:160" x14ac:dyDescent="0.25">
      <c r="A339" s="837">
        <v>46141</v>
      </c>
      <c r="B339" s="836">
        <v>0.60550925925925925</v>
      </c>
      <c r="C339" s="861">
        <v>18780</v>
      </c>
      <c r="D339" s="861">
        <v>0</v>
      </c>
      <c r="E339" s="861">
        <v>0</v>
      </c>
      <c r="F339" s="861">
        <v>75.471414999999993</v>
      </c>
      <c r="G339" s="861">
        <v>71.500101000000001</v>
      </c>
      <c r="H339" s="861">
        <v>64.806438</v>
      </c>
      <c r="I339" s="861">
        <v>73.587721000000002</v>
      </c>
      <c r="J339" s="861">
        <v>71.590858999999995</v>
      </c>
      <c r="K339" s="861">
        <v>71.226052999999993</v>
      </c>
      <c r="L339" s="861">
        <v>73.881271999999996</v>
      </c>
      <c r="M339" s="861">
        <v>74.723388</v>
      </c>
      <c r="N339" s="861">
        <v>-1.548737</v>
      </c>
      <c r="O339" s="861">
        <v>-3.9536470000000001</v>
      </c>
      <c r="P339" s="861">
        <v>-5.0428290000000002</v>
      </c>
      <c r="Q339" s="861">
        <v>-0.48854700000000001</v>
      </c>
      <c r="R339" s="861">
        <v>-1.6408929999999999</v>
      </c>
      <c r="S339" s="861">
        <v>-2.7456459999999998</v>
      </c>
      <c r="T339" s="861">
        <v>83.180108000000004</v>
      </c>
      <c r="U339" s="861">
        <v>73.542097999999996</v>
      </c>
      <c r="V339" s="861">
        <v>95.971722</v>
      </c>
      <c r="W339" s="861">
        <v>95.126064</v>
      </c>
      <c r="X339" s="861">
        <v>0.50756500000000004</v>
      </c>
      <c r="Y339" s="861">
        <v>-0.32580999999999999</v>
      </c>
      <c r="Z339" s="861">
        <v>-4.8793879999999996</v>
      </c>
      <c r="AA339" s="861">
        <v>-4.5898870000000001</v>
      </c>
      <c r="AB339" s="861">
        <v>-4.3320169999999996</v>
      </c>
      <c r="AC339" s="861">
        <v>-7.0033260000000004</v>
      </c>
      <c r="AD339" s="861">
        <v>-9.7340549999999997</v>
      </c>
      <c r="AE339" s="861">
        <v>108.667253</v>
      </c>
      <c r="AF339" s="861">
        <v>99.696466999999998</v>
      </c>
      <c r="AG339" s="861">
        <v>91.486120999999997</v>
      </c>
      <c r="AH339" s="861">
        <v>113.58555200000001</v>
      </c>
      <c r="AI339" s="861">
        <v>92.031478000000007</v>
      </c>
      <c r="AJ339" s="861">
        <v>75.285995999999997</v>
      </c>
      <c r="AK339" s="861">
        <v>-3.4680469999999999</v>
      </c>
      <c r="AL339" s="861">
        <v>-4.7058530000000003</v>
      </c>
      <c r="AM339" s="861">
        <v>-2.5518130000000001</v>
      </c>
      <c r="AN339" s="861">
        <v>95.740729000000002</v>
      </c>
      <c r="AO339" s="861">
        <v>94.335228999999998</v>
      </c>
      <c r="AP339" s="861">
        <v>93.552088999999995</v>
      </c>
      <c r="AQ339" s="861">
        <v>90.711236</v>
      </c>
      <c r="AR339" s="861">
        <v>73.196579999999997</v>
      </c>
      <c r="AS339" s="861">
        <v>64.673355999999998</v>
      </c>
      <c r="AT339" s="861">
        <v>78.279364999999999</v>
      </c>
      <c r="AU339" s="861">
        <v>76.138684999999995</v>
      </c>
      <c r="AV339" s="861">
        <v>74.864624000000006</v>
      </c>
      <c r="AW339" s="861">
        <v>73.912642000000005</v>
      </c>
      <c r="AX339" s="861">
        <v>90.785711000000006</v>
      </c>
      <c r="AY339" s="861">
        <v>88.430475000000001</v>
      </c>
      <c r="AZ339" s="861">
        <v>-0.60743599999999998</v>
      </c>
      <c r="BA339" s="861">
        <v>-1.0325800000000001</v>
      </c>
      <c r="BB339" s="861">
        <v>-9.0135869999999993</v>
      </c>
      <c r="BC339" s="861">
        <v>-7.2312940000000001</v>
      </c>
      <c r="BD339" s="861">
        <v>-8.4735519999999998</v>
      </c>
      <c r="BE339" s="861">
        <v>0.45180599999999999</v>
      </c>
      <c r="BF339" s="861">
        <v>24.062588999999999</v>
      </c>
      <c r="BG339" s="861">
        <v>136.556175</v>
      </c>
      <c r="BH339" s="861">
        <v>107.43234200000001</v>
      </c>
      <c r="BI339" s="861">
        <v>54.678705999999998</v>
      </c>
      <c r="BJ339" s="861">
        <v>129.22541000000001</v>
      </c>
      <c r="BK339" s="861">
        <v>88.044904000000002</v>
      </c>
      <c r="BL339" s="861">
        <v>78.780353000000005</v>
      </c>
      <c r="BM339" s="861">
        <v>-14.663033</v>
      </c>
      <c r="BN339" s="861">
        <v>-7.5795810000000001</v>
      </c>
      <c r="BO339" s="861">
        <v>-11.984354</v>
      </c>
      <c r="BP339" s="861">
        <v>-7.3482019999999997</v>
      </c>
      <c r="BQ339" s="861">
        <v>88.417556000000005</v>
      </c>
      <c r="BR339" s="861">
        <v>89.020842999999999</v>
      </c>
      <c r="BS339" s="861">
        <v>86.430775999999994</v>
      </c>
      <c r="BT339" s="861">
        <v>61.203614999999999</v>
      </c>
      <c r="BU339" s="861">
        <v>64.029863000000006</v>
      </c>
      <c r="BV339" s="861">
        <v>62.988059</v>
      </c>
      <c r="BW339" s="861">
        <v>66.028478000000007</v>
      </c>
      <c r="BX339" s="861">
        <v>-9.9069249999999993</v>
      </c>
      <c r="BY339" s="861">
        <v>-10.484817</v>
      </c>
      <c r="BZ339" s="861">
        <v>-9.4890039999999996</v>
      </c>
      <c r="CA339" s="861">
        <v>-13.795222000000001</v>
      </c>
      <c r="CB339" s="861">
        <v>-4.3176870000000003</v>
      </c>
      <c r="CC339" s="861">
        <v>2.0878000000000001E-2</v>
      </c>
      <c r="CD339" s="861">
        <v>-4.5753789999999999</v>
      </c>
      <c r="CE339" s="861">
        <v>1.50596</v>
      </c>
      <c r="CF339" s="861">
        <v>-6.9325460000000003</v>
      </c>
      <c r="CG339" s="861">
        <v>2.0868220000000002</v>
      </c>
      <c r="CH339" s="861">
        <v>-7.6193429999999998</v>
      </c>
      <c r="CI339" s="861">
        <v>-1.67513</v>
      </c>
      <c r="CJ339" s="861">
        <v>-4.5637889999999999</v>
      </c>
      <c r="CK339" s="861">
        <v>-0.38490000000000002</v>
      </c>
      <c r="CL339" s="861">
        <v>-4.9123590000000004</v>
      </c>
      <c r="CM339" s="861">
        <v>1.843764</v>
      </c>
      <c r="CN339" s="861">
        <v>-6.8087920000000004</v>
      </c>
      <c r="CO339" s="861">
        <v>-0.93960600000000005</v>
      </c>
      <c r="CP339" s="861">
        <v>-7.3759290000000002</v>
      </c>
      <c r="CQ339" s="861">
        <v>-3.6362950000000001</v>
      </c>
      <c r="CR339" s="861">
        <v>-4.4680720000000003</v>
      </c>
      <c r="CS339" s="861">
        <v>-1.6298649999999999</v>
      </c>
      <c r="CT339" s="861">
        <v>-4.6319569999999999</v>
      </c>
      <c r="CU339" s="861">
        <v>-2.2189510000000001</v>
      </c>
      <c r="CV339" s="861">
        <v>-7.5826380000000002</v>
      </c>
      <c r="CW339" s="861">
        <v>-2.186035</v>
      </c>
      <c r="CX339" s="861">
        <v>-7.5358200000000002</v>
      </c>
      <c r="CY339" s="861">
        <v>-2.9095780000000002</v>
      </c>
      <c r="CZ339" s="861">
        <v>-4.1955299999999998</v>
      </c>
      <c r="DA339" s="861">
        <v>-1.734326</v>
      </c>
      <c r="DB339" s="861">
        <v>-4.9346490000000003</v>
      </c>
      <c r="DC339" s="861">
        <v>-1.7009719999999999</v>
      </c>
      <c r="DD339" s="861">
        <v>-7.2981749999999996</v>
      </c>
      <c r="DE339" s="861">
        <v>-4.3339220000000003</v>
      </c>
      <c r="DF339" s="861">
        <v>-7.7020390000000001</v>
      </c>
      <c r="DG339" s="861">
        <v>-3.8731089999999999</v>
      </c>
      <c r="DH339" s="861">
        <v>-4.141826</v>
      </c>
      <c r="DI339" s="861">
        <v>-2.473646</v>
      </c>
      <c r="DJ339" s="861">
        <v>-4.5915920000000003</v>
      </c>
      <c r="DK339" s="861">
        <v>-3.2472639999999999</v>
      </c>
      <c r="DL339" s="861">
        <v>-7.3388410000000004</v>
      </c>
      <c r="DM339" s="861">
        <v>-5.6465180000000004</v>
      </c>
      <c r="DN339" s="861">
        <v>-7.7459949999999997</v>
      </c>
      <c r="DO339" s="861">
        <v>-4.9174579999999999</v>
      </c>
      <c r="DP339" s="861">
        <v>-4.6460889999999999</v>
      </c>
      <c r="DQ339" s="861">
        <v>-3.1674000000000002</v>
      </c>
      <c r="DR339" s="861">
        <v>-5.1427820000000004</v>
      </c>
      <c r="DS339" s="861">
        <v>-4.2268759999999999</v>
      </c>
      <c r="DT339" s="861">
        <v>-7.0183270000000002</v>
      </c>
      <c r="DU339" s="861">
        <v>-6.5952710000000003</v>
      </c>
      <c r="DV339" s="861">
        <v>-7.9479490000000004</v>
      </c>
      <c r="DW339" s="861">
        <v>-4.4012529999999996</v>
      </c>
      <c r="DX339" s="861">
        <v>14.456288000000001</v>
      </c>
      <c r="DY339" s="861">
        <v>11.153893999999999</v>
      </c>
      <c r="DZ339" s="861">
        <v>166.88044300000001</v>
      </c>
      <c r="EA339" s="861">
        <v>155.47911199999999</v>
      </c>
      <c r="EB339" s="861">
        <v>120.18</v>
      </c>
      <c r="EC339" s="861">
        <v>3.2549999999999999</v>
      </c>
      <c r="ED339" s="861">
        <v>385</v>
      </c>
      <c r="EE339" s="861">
        <v>120.23</v>
      </c>
      <c r="EF339" s="861">
        <v>5.6589999999999998</v>
      </c>
      <c r="EG339" s="861">
        <v>671.5</v>
      </c>
      <c r="EH339" s="861">
        <v>120.21</v>
      </c>
      <c r="EI339" s="861">
        <v>5.3490000000000002</v>
      </c>
      <c r="EJ339" s="861">
        <v>630.1</v>
      </c>
      <c r="EK339" s="861">
        <v>11.459459000000001</v>
      </c>
      <c r="EL339" s="861">
        <v>7.7260780000000002</v>
      </c>
      <c r="EM339" s="861">
        <v>-14.011272</v>
      </c>
      <c r="EN339" s="861">
        <v>-19.710432000000001</v>
      </c>
      <c r="EO339" s="861">
        <v>96.978753999999995</v>
      </c>
      <c r="EP339" s="861">
        <v>92.080826999999999</v>
      </c>
      <c r="EQ339" s="861">
        <v>-4.1764390000000002</v>
      </c>
      <c r="ER339" s="861">
        <v>1524.063134</v>
      </c>
      <c r="ES339" s="861">
        <v>3661.4854639999999</v>
      </c>
      <c r="ET339" s="861">
        <v>3441.5975050000002</v>
      </c>
      <c r="EU339" s="861"/>
      <c r="EV339" s="861"/>
      <c r="EW339" s="861"/>
      <c r="EX339" s="861"/>
      <c r="EY339" s="861"/>
      <c r="EZ339" s="861"/>
      <c r="FA339" s="861"/>
      <c r="FB339" s="861"/>
      <c r="FC339" s="861"/>
      <c r="FD339" s="861"/>
    </row>
    <row r="340" spans="1:160" x14ac:dyDescent="0.25">
      <c r="A340" s="837">
        <v>46141</v>
      </c>
      <c r="B340" s="836">
        <v>0.60620370370370369</v>
      </c>
      <c r="C340" s="861">
        <v>18840</v>
      </c>
      <c r="D340" s="861">
        <v>0</v>
      </c>
      <c r="E340" s="861">
        <v>0</v>
      </c>
      <c r="F340" s="861">
        <v>75.520446000000007</v>
      </c>
      <c r="G340" s="861">
        <v>71.511613999999994</v>
      </c>
      <c r="H340" s="861">
        <v>64.782128999999998</v>
      </c>
      <c r="I340" s="861">
        <v>73.603720999999993</v>
      </c>
      <c r="J340" s="861">
        <v>71.598414000000005</v>
      </c>
      <c r="K340" s="861">
        <v>71.232338999999996</v>
      </c>
      <c r="L340" s="861">
        <v>73.866411999999997</v>
      </c>
      <c r="M340" s="861">
        <v>74.730936999999997</v>
      </c>
      <c r="N340" s="861">
        <v>-1.857872</v>
      </c>
      <c r="O340" s="861">
        <v>-4.353243</v>
      </c>
      <c r="P340" s="861">
        <v>-5.4011719999999999</v>
      </c>
      <c r="Q340" s="861">
        <v>-0.63916499999999998</v>
      </c>
      <c r="R340" s="861">
        <v>-1.7440599999999999</v>
      </c>
      <c r="S340" s="861">
        <v>-2.9989020000000002</v>
      </c>
      <c r="T340" s="861">
        <v>83.227154999999996</v>
      </c>
      <c r="U340" s="861">
        <v>73.515207000000004</v>
      </c>
      <c r="V340" s="861">
        <v>95.545974000000001</v>
      </c>
      <c r="W340" s="861">
        <v>94.666049000000001</v>
      </c>
      <c r="X340" s="861">
        <v>-9.6268999999999993E-2</v>
      </c>
      <c r="Y340" s="861">
        <v>-0.97640499999999997</v>
      </c>
      <c r="Z340" s="861">
        <v>-5.6692980000000004</v>
      </c>
      <c r="AA340" s="861">
        <v>-5.3766429999999996</v>
      </c>
      <c r="AB340" s="861">
        <v>-5.1221079999999999</v>
      </c>
      <c r="AC340" s="861">
        <v>-7.7504369999999998</v>
      </c>
      <c r="AD340" s="861">
        <v>-10.34839</v>
      </c>
      <c r="AE340" s="861">
        <v>106.906561</v>
      </c>
      <c r="AF340" s="861">
        <v>99.604510000000005</v>
      </c>
      <c r="AG340" s="861">
        <v>91.131738999999996</v>
      </c>
      <c r="AH340" s="861">
        <v>111.53462</v>
      </c>
      <c r="AI340" s="861">
        <v>91.660832999999997</v>
      </c>
      <c r="AJ340" s="861">
        <v>74.742063999999999</v>
      </c>
      <c r="AK340" s="861">
        <v>-4.4185629999999998</v>
      </c>
      <c r="AL340" s="861">
        <v>-5.4853969999999999</v>
      </c>
      <c r="AM340" s="861">
        <v>-3.196396</v>
      </c>
      <c r="AN340" s="861">
        <v>95.168538999999996</v>
      </c>
      <c r="AO340" s="861">
        <v>93.925151</v>
      </c>
      <c r="AP340" s="861">
        <v>92.866116000000005</v>
      </c>
      <c r="AQ340" s="861">
        <v>90.422290000000004</v>
      </c>
      <c r="AR340" s="861">
        <v>73.289535999999998</v>
      </c>
      <c r="AS340" s="861">
        <v>64.700556000000006</v>
      </c>
      <c r="AT340" s="861">
        <v>78.249082000000001</v>
      </c>
      <c r="AU340" s="861">
        <v>76.106217000000001</v>
      </c>
      <c r="AV340" s="861">
        <v>74.911530999999997</v>
      </c>
      <c r="AW340" s="861">
        <v>74.071712000000005</v>
      </c>
      <c r="AX340" s="861">
        <v>90.660088999999999</v>
      </c>
      <c r="AY340" s="861">
        <v>88.302851000000004</v>
      </c>
      <c r="AZ340" s="861">
        <v>-1.1052770000000001</v>
      </c>
      <c r="BA340" s="861">
        <v>-1.538157</v>
      </c>
      <c r="BB340" s="861">
        <v>-9.9363960000000002</v>
      </c>
      <c r="BC340" s="861">
        <v>-8.2006479999999993</v>
      </c>
      <c r="BD340" s="861">
        <v>-9.4579350000000009</v>
      </c>
      <c r="BE340" s="861">
        <v>-0.46666000000000002</v>
      </c>
      <c r="BF340" s="861">
        <v>22.975930000000002</v>
      </c>
      <c r="BG340" s="861">
        <v>135.87815000000001</v>
      </c>
      <c r="BH340" s="861">
        <v>107.361881</v>
      </c>
      <c r="BI340" s="861">
        <v>54.482596000000001</v>
      </c>
      <c r="BJ340" s="861">
        <v>127.93677</v>
      </c>
      <c r="BK340" s="861">
        <v>87.840233999999995</v>
      </c>
      <c r="BL340" s="861">
        <v>78.382486</v>
      </c>
      <c r="BM340" s="861">
        <v>-15.607340000000001</v>
      </c>
      <c r="BN340" s="861">
        <v>-8.5642870000000002</v>
      </c>
      <c r="BO340" s="861">
        <v>-13.220229</v>
      </c>
      <c r="BP340" s="861">
        <v>-8.3475280000000005</v>
      </c>
      <c r="BQ340" s="861">
        <v>88.221815000000007</v>
      </c>
      <c r="BR340" s="861">
        <v>89.028622999999996</v>
      </c>
      <c r="BS340" s="861">
        <v>86.306019000000006</v>
      </c>
      <c r="BT340" s="861">
        <v>61.321137999999998</v>
      </c>
      <c r="BU340" s="861">
        <v>64.011809</v>
      </c>
      <c r="BV340" s="861">
        <v>63.018397999999998</v>
      </c>
      <c r="BW340" s="861">
        <v>66.091577000000001</v>
      </c>
      <c r="BX340" s="861">
        <v>-10.609762</v>
      </c>
      <c r="BY340" s="861">
        <v>-11.183123</v>
      </c>
      <c r="BZ340" s="861">
        <v>-10.501545999999999</v>
      </c>
      <c r="CA340" s="861">
        <v>-14.720116000000001</v>
      </c>
      <c r="CB340" s="861">
        <v>-4.2732950000000001</v>
      </c>
      <c r="CC340" s="861">
        <v>-2.3570000000000002E-3</v>
      </c>
      <c r="CD340" s="861">
        <v>-4.5475950000000003</v>
      </c>
      <c r="CE340" s="861">
        <v>1.4887710000000001</v>
      </c>
      <c r="CF340" s="861">
        <v>-6.9234970000000002</v>
      </c>
      <c r="CG340" s="861">
        <v>2.070414</v>
      </c>
      <c r="CH340" s="861">
        <v>-7.5985649999999998</v>
      </c>
      <c r="CI340" s="861">
        <v>-1.7300519999999999</v>
      </c>
      <c r="CJ340" s="861">
        <v>-4.5817310000000004</v>
      </c>
      <c r="CK340" s="861">
        <v>-0.38827</v>
      </c>
      <c r="CL340" s="861">
        <v>-4.8994590000000002</v>
      </c>
      <c r="CM340" s="861">
        <v>1.856071</v>
      </c>
      <c r="CN340" s="861">
        <v>-6.7918060000000002</v>
      </c>
      <c r="CO340" s="861">
        <v>-0.93804399999999999</v>
      </c>
      <c r="CP340" s="861">
        <v>-7.3924669999999999</v>
      </c>
      <c r="CQ340" s="861">
        <v>-3.6350799999999999</v>
      </c>
      <c r="CR340" s="861">
        <v>-4.4594120000000004</v>
      </c>
      <c r="CS340" s="861">
        <v>-1.678218</v>
      </c>
      <c r="CT340" s="861">
        <v>-4.6301959999999998</v>
      </c>
      <c r="CU340" s="861">
        <v>-2.2032880000000001</v>
      </c>
      <c r="CV340" s="861">
        <v>-7.5458059999999998</v>
      </c>
      <c r="CW340" s="861">
        <v>-2.2111700000000001</v>
      </c>
      <c r="CX340" s="861">
        <v>-7.5420569999999998</v>
      </c>
      <c r="CY340" s="861">
        <v>-2.9171619999999998</v>
      </c>
      <c r="CZ340" s="861">
        <v>-4.1761569999999999</v>
      </c>
      <c r="DA340" s="861">
        <v>-1.731725</v>
      </c>
      <c r="DB340" s="861">
        <v>-4.9320349999999999</v>
      </c>
      <c r="DC340" s="861">
        <v>-1.7131940000000001</v>
      </c>
      <c r="DD340" s="861">
        <v>-7.2902990000000001</v>
      </c>
      <c r="DE340" s="861">
        <v>-4.3618990000000002</v>
      </c>
      <c r="DF340" s="861">
        <v>-7.7097369999999996</v>
      </c>
      <c r="DG340" s="861">
        <v>-3.8751829999999998</v>
      </c>
      <c r="DH340" s="861">
        <v>-4.1308809999999996</v>
      </c>
      <c r="DI340" s="861">
        <v>-2.4869650000000001</v>
      </c>
      <c r="DJ340" s="861">
        <v>-4.6133309999999996</v>
      </c>
      <c r="DK340" s="861">
        <v>-3.271744</v>
      </c>
      <c r="DL340" s="861">
        <v>-7.3400869999999996</v>
      </c>
      <c r="DM340" s="861">
        <v>-5.6566159999999996</v>
      </c>
      <c r="DN340" s="861">
        <v>-7.7522909999999996</v>
      </c>
      <c r="DO340" s="861">
        <v>-4.9246569999999998</v>
      </c>
      <c r="DP340" s="861">
        <v>-4.6714349999999998</v>
      </c>
      <c r="DQ340" s="861">
        <v>-3.2109139999999998</v>
      </c>
      <c r="DR340" s="861">
        <v>-5.1319379999999999</v>
      </c>
      <c r="DS340" s="861">
        <v>-4.2588340000000002</v>
      </c>
      <c r="DT340" s="861">
        <v>-7.0097620000000003</v>
      </c>
      <c r="DU340" s="861">
        <v>-6.6217220000000001</v>
      </c>
      <c r="DV340" s="861">
        <v>-7.9386340000000004</v>
      </c>
      <c r="DW340" s="861">
        <v>-4.4180409999999997</v>
      </c>
      <c r="DX340" s="861">
        <v>14.154705</v>
      </c>
      <c r="DY340" s="861">
        <v>10.723122999999999</v>
      </c>
      <c r="DZ340" s="861">
        <v>165.79697100000001</v>
      </c>
      <c r="EA340" s="861">
        <v>154.97635700000001</v>
      </c>
      <c r="EB340" s="861">
        <v>120.17</v>
      </c>
      <c r="EC340" s="861">
        <v>3.2549999999999999</v>
      </c>
      <c r="ED340" s="861">
        <v>384.7</v>
      </c>
      <c r="EE340" s="861">
        <v>120.07</v>
      </c>
      <c r="EF340" s="861">
        <v>5.641</v>
      </c>
      <c r="EG340" s="861">
        <v>664.8</v>
      </c>
      <c r="EH340" s="861">
        <v>120.18</v>
      </c>
      <c r="EI340" s="861">
        <v>5.2880000000000003</v>
      </c>
      <c r="EJ340" s="861">
        <v>623.5</v>
      </c>
      <c r="EK340" s="861">
        <v>11.314009</v>
      </c>
      <c r="EL340" s="861">
        <v>7.2745189999999997</v>
      </c>
      <c r="EM340" s="861">
        <v>-14.510405</v>
      </c>
      <c r="EN340" s="861">
        <v>-20.494748000000001</v>
      </c>
      <c r="EO340" s="861">
        <v>96.523159000000007</v>
      </c>
      <c r="EP340" s="861">
        <v>91.859378000000007</v>
      </c>
      <c r="EQ340" s="861">
        <v>-4.1812990000000001</v>
      </c>
      <c r="ER340" s="861">
        <v>1530.280937</v>
      </c>
      <c r="ES340" s="861">
        <v>3672.6221139999998</v>
      </c>
      <c r="ET340" s="861">
        <v>3452.0640880000001</v>
      </c>
      <c r="EU340" s="861"/>
      <c r="EV340" s="861"/>
      <c r="EW340" s="861"/>
      <c r="EX340" s="861"/>
      <c r="EY340" s="861"/>
      <c r="EZ340" s="861"/>
      <c r="FA340" s="861"/>
      <c r="FB340" s="861"/>
      <c r="FC340" s="861"/>
      <c r="FD340" s="861"/>
    </row>
    <row r="341" spans="1:160" x14ac:dyDescent="0.25">
      <c r="A341" s="837">
        <v>46141</v>
      </c>
      <c r="B341" s="836">
        <v>0.60689814814814813</v>
      </c>
      <c r="C341" s="861">
        <v>18900</v>
      </c>
      <c r="D341" s="861">
        <v>0</v>
      </c>
      <c r="E341" s="861">
        <v>0</v>
      </c>
      <c r="F341" s="861">
        <v>75.425067999999996</v>
      </c>
      <c r="G341" s="861">
        <v>71.554483000000005</v>
      </c>
      <c r="H341" s="861">
        <v>64.806532000000004</v>
      </c>
      <c r="I341" s="861">
        <v>73.620664000000005</v>
      </c>
      <c r="J341" s="861">
        <v>71.629817000000003</v>
      </c>
      <c r="K341" s="861">
        <v>71.241692999999998</v>
      </c>
      <c r="L341" s="861">
        <v>73.870734999999996</v>
      </c>
      <c r="M341" s="861">
        <v>74.709058999999996</v>
      </c>
      <c r="N341" s="861">
        <v>-2.0611519999999999</v>
      </c>
      <c r="O341" s="861">
        <v>-4.6094309999999998</v>
      </c>
      <c r="P341" s="861">
        <v>-5.7253689999999997</v>
      </c>
      <c r="Q341" s="861">
        <v>-0.86030799999999996</v>
      </c>
      <c r="R341" s="861">
        <v>-2.1500539999999999</v>
      </c>
      <c r="S341" s="861">
        <v>-3.1693150000000001</v>
      </c>
      <c r="T341" s="861">
        <v>83.028414999999995</v>
      </c>
      <c r="U341" s="861">
        <v>73.734797999999998</v>
      </c>
      <c r="V341" s="861">
        <v>95.124427999999995</v>
      </c>
      <c r="W341" s="861">
        <v>94.219294000000005</v>
      </c>
      <c r="X341" s="861">
        <v>-0.39885100000000001</v>
      </c>
      <c r="Y341" s="861">
        <v>-1.4064570000000001</v>
      </c>
      <c r="Z341" s="861">
        <v>-6.2055939999999996</v>
      </c>
      <c r="AA341" s="861">
        <v>-5.9080310000000003</v>
      </c>
      <c r="AB341" s="861">
        <v>-5.6052289999999996</v>
      </c>
      <c r="AC341" s="861">
        <v>-8.2004579999999994</v>
      </c>
      <c r="AD341" s="861">
        <v>-10.696519</v>
      </c>
      <c r="AE341" s="861">
        <v>105.81953799999999</v>
      </c>
      <c r="AF341" s="861">
        <v>99.095510000000004</v>
      </c>
      <c r="AG341" s="861">
        <v>90.567637000000005</v>
      </c>
      <c r="AH341" s="861">
        <v>110.090658</v>
      </c>
      <c r="AI341" s="861">
        <v>91.259073000000001</v>
      </c>
      <c r="AJ341" s="861">
        <v>74.380125000000007</v>
      </c>
      <c r="AK341" s="861">
        <v>-5.0321920000000002</v>
      </c>
      <c r="AL341" s="861">
        <v>-5.923527</v>
      </c>
      <c r="AM341" s="861">
        <v>-3.5567660000000001</v>
      </c>
      <c r="AN341" s="861">
        <v>94.748356000000001</v>
      </c>
      <c r="AO341" s="861">
        <v>93.526877999999996</v>
      </c>
      <c r="AP341" s="861">
        <v>92.423897999999994</v>
      </c>
      <c r="AQ341" s="861">
        <v>90.239919</v>
      </c>
      <c r="AR341" s="861">
        <v>73.287949999999995</v>
      </c>
      <c r="AS341" s="861">
        <v>64.743848999999997</v>
      </c>
      <c r="AT341" s="861">
        <v>78.317350000000005</v>
      </c>
      <c r="AU341" s="861">
        <v>76.075944000000007</v>
      </c>
      <c r="AV341" s="861">
        <v>74.644182000000001</v>
      </c>
      <c r="AW341" s="861">
        <v>73.865831999999997</v>
      </c>
      <c r="AX341" s="861">
        <v>90.297545999999997</v>
      </c>
      <c r="AY341" s="861">
        <v>87.974695999999994</v>
      </c>
      <c r="AZ341" s="861">
        <v>-1.5359480000000001</v>
      </c>
      <c r="BA341" s="861">
        <v>-1.890336</v>
      </c>
      <c r="BB341" s="861">
        <v>-10.600160000000001</v>
      </c>
      <c r="BC341" s="861">
        <v>-8.7689109999999992</v>
      </c>
      <c r="BD341" s="861">
        <v>-10.170954999999999</v>
      </c>
      <c r="BE341" s="861">
        <v>-1.1512309999999999</v>
      </c>
      <c r="BF341" s="861">
        <v>22.917301999999999</v>
      </c>
      <c r="BG341" s="861">
        <v>135.614441</v>
      </c>
      <c r="BH341" s="861">
        <v>107.074327</v>
      </c>
      <c r="BI341" s="861">
        <v>54.369939000000002</v>
      </c>
      <c r="BJ341" s="861">
        <v>127.503319</v>
      </c>
      <c r="BK341" s="861">
        <v>87.511640999999997</v>
      </c>
      <c r="BL341" s="861">
        <v>77.915156999999994</v>
      </c>
      <c r="BM341" s="861">
        <v>-16.235703999999998</v>
      </c>
      <c r="BN341" s="861">
        <v>-9.1757729999999995</v>
      </c>
      <c r="BO341" s="861">
        <v>-13.902809</v>
      </c>
      <c r="BP341" s="861">
        <v>-9.1129709999999999</v>
      </c>
      <c r="BQ341" s="861">
        <v>87.928386000000003</v>
      </c>
      <c r="BR341" s="861">
        <v>88.894468000000003</v>
      </c>
      <c r="BS341" s="861">
        <v>86.106814</v>
      </c>
      <c r="BT341" s="861">
        <v>61.187700999999997</v>
      </c>
      <c r="BU341" s="861">
        <v>64.086575999999994</v>
      </c>
      <c r="BV341" s="861">
        <v>63.069262999999999</v>
      </c>
      <c r="BW341" s="861">
        <v>66.112802000000002</v>
      </c>
      <c r="BX341" s="861">
        <v>-11.024167</v>
      </c>
      <c r="BY341" s="861">
        <v>-11.497698</v>
      </c>
      <c r="BZ341" s="861">
        <v>-11.278302</v>
      </c>
      <c r="CA341" s="861">
        <v>-15.31227</v>
      </c>
      <c r="CB341" s="861">
        <v>-4.288551</v>
      </c>
      <c r="CC341" s="861">
        <v>1.7495E-2</v>
      </c>
      <c r="CD341" s="861">
        <v>-4.5531940000000004</v>
      </c>
      <c r="CE341" s="861">
        <v>1.486451</v>
      </c>
      <c r="CF341" s="861">
        <v>-6.9046430000000001</v>
      </c>
      <c r="CG341" s="861">
        <v>2.0991390000000001</v>
      </c>
      <c r="CH341" s="861">
        <v>-7.6199779999999997</v>
      </c>
      <c r="CI341" s="861">
        <v>-1.674833</v>
      </c>
      <c r="CJ341" s="861">
        <v>-4.5690739999999996</v>
      </c>
      <c r="CK341" s="861">
        <v>-0.37349100000000002</v>
      </c>
      <c r="CL341" s="861">
        <v>-4.8938870000000003</v>
      </c>
      <c r="CM341" s="861">
        <v>1.875866</v>
      </c>
      <c r="CN341" s="861">
        <v>-6.7701560000000001</v>
      </c>
      <c r="CO341" s="861">
        <v>-0.92491800000000002</v>
      </c>
      <c r="CP341" s="861">
        <v>-7.3665450000000003</v>
      </c>
      <c r="CQ341" s="861">
        <v>-3.5832920000000001</v>
      </c>
      <c r="CR341" s="861">
        <v>-4.4619879999999998</v>
      </c>
      <c r="CS341" s="861">
        <v>-1.6187130000000001</v>
      </c>
      <c r="CT341" s="861">
        <v>-4.651338</v>
      </c>
      <c r="CU341" s="861">
        <v>-2.1821630000000001</v>
      </c>
      <c r="CV341" s="861">
        <v>-7.5576949999999998</v>
      </c>
      <c r="CW341" s="861">
        <v>-2.1413690000000001</v>
      </c>
      <c r="CX341" s="861">
        <v>-7.5664020000000001</v>
      </c>
      <c r="CY341" s="861">
        <v>-2.8851740000000001</v>
      </c>
      <c r="CZ341" s="861">
        <v>-4.1706120000000002</v>
      </c>
      <c r="DA341" s="861">
        <v>-1.7192829999999999</v>
      </c>
      <c r="DB341" s="861">
        <v>-4.9418790000000001</v>
      </c>
      <c r="DC341" s="861">
        <v>-1.691025</v>
      </c>
      <c r="DD341" s="861">
        <v>-7.2959639999999997</v>
      </c>
      <c r="DE341" s="861">
        <v>-4.3149759999999997</v>
      </c>
      <c r="DF341" s="861">
        <v>-7.7113880000000004</v>
      </c>
      <c r="DG341" s="861">
        <v>-3.8679929999999998</v>
      </c>
      <c r="DH341" s="861">
        <v>-4.1441480000000004</v>
      </c>
      <c r="DI341" s="861">
        <v>-2.4679039999999999</v>
      </c>
      <c r="DJ341" s="861">
        <v>-4.5946720000000001</v>
      </c>
      <c r="DK341" s="861">
        <v>-3.2405870000000001</v>
      </c>
      <c r="DL341" s="861">
        <v>-7.343343</v>
      </c>
      <c r="DM341" s="861">
        <v>-5.6426179999999997</v>
      </c>
      <c r="DN341" s="861">
        <v>-7.7600210000000001</v>
      </c>
      <c r="DO341" s="861">
        <v>-4.9072129999999996</v>
      </c>
      <c r="DP341" s="861">
        <v>-4.6637709999999997</v>
      </c>
      <c r="DQ341" s="861">
        <v>-3.1825450000000002</v>
      </c>
      <c r="DR341" s="861">
        <v>-5.1314270000000004</v>
      </c>
      <c r="DS341" s="861">
        <v>-4.241581</v>
      </c>
      <c r="DT341" s="861">
        <v>-7.0209580000000003</v>
      </c>
      <c r="DU341" s="861">
        <v>-6.6016339999999998</v>
      </c>
      <c r="DV341" s="861">
        <v>-7.9505039999999996</v>
      </c>
      <c r="DW341" s="861">
        <v>-4.398676</v>
      </c>
      <c r="DX341" s="861">
        <v>13.972977</v>
      </c>
      <c r="DY341" s="861">
        <v>10.410313</v>
      </c>
      <c r="DZ341" s="861">
        <v>165.25348600000001</v>
      </c>
      <c r="EA341" s="861">
        <v>154.189369</v>
      </c>
      <c r="EB341" s="861">
        <v>120.78</v>
      </c>
      <c r="EC341" s="861">
        <v>1.242</v>
      </c>
      <c r="ED341" s="861">
        <v>133</v>
      </c>
      <c r="EE341" s="861">
        <v>120.77</v>
      </c>
      <c r="EF341" s="861">
        <v>5.5960000000000001</v>
      </c>
      <c r="EG341" s="861">
        <v>666.1</v>
      </c>
      <c r="EH341" s="861">
        <v>120.84</v>
      </c>
      <c r="EI341" s="861">
        <v>5.2519999999999998</v>
      </c>
      <c r="EJ341" s="861">
        <v>621.9</v>
      </c>
      <c r="EK341" s="861">
        <v>11.256353000000001</v>
      </c>
      <c r="EL341" s="861">
        <v>7.1679630000000003</v>
      </c>
      <c r="EM341" s="861">
        <v>-14.813119</v>
      </c>
      <c r="EN341" s="861">
        <v>-21.070772000000002</v>
      </c>
      <c r="EO341" s="861">
        <v>96.293870999999996</v>
      </c>
      <c r="EP341" s="861">
        <v>91.511765999999994</v>
      </c>
      <c r="EQ341" s="861">
        <v>-4.1690240000000003</v>
      </c>
      <c r="ER341" s="861">
        <v>1535.230618</v>
      </c>
      <c r="ES341" s="861">
        <v>3683.7088789999998</v>
      </c>
      <c r="ET341" s="861">
        <v>3462.4464370000001</v>
      </c>
      <c r="EU341" s="861"/>
      <c r="EV341" s="861"/>
      <c r="EW341" s="861"/>
      <c r="EX341" s="861"/>
      <c r="EY341" s="861"/>
      <c r="EZ341" s="861"/>
      <c r="FA341" s="861"/>
      <c r="FB341" s="861"/>
      <c r="FC341" s="861"/>
      <c r="FD341" s="861"/>
    </row>
    <row r="342" spans="1:160" x14ac:dyDescent="0.25">
      <c r="A342" s="837">
        <v>46141</v>
      </c>
      <c r="B342" s="836">
        <v>0.60759259259259257</v>
      </c>
      <c r="C342" s="861">
        <v>18960</v>
      </c>
      <c r="D342" s="861">
        <v>0</v>
      </c>
      <c r="E342" s="861">
        <v>0</v>
      </c>
      <c r="F342" s="861">
        <v>75.491007999999994</v>
      </c>
      <c r="G342" s="861">
        <v>71.580010999999999</v>
      </c>
      <c r="H342" s="861">
        <v>64.867748000000006</v>
      </c>
      <c r="I342" s="861">
        <v>73.610915000000006</v>
      </c>
      <c r="J342" s="861">
        <v>71.621318000000002</v>
      </c>
      <c r="K342" s="861">
        <v>71.236583999999993</v>
      </c>
      <c r="L342" s="861">
        <v>73.890603999999996</v>
      </c>
      <c r="M342" s="861">
        <v>74.739472000000006</v>
      </c>
      <c r="N342" s="861">
        <v>-2.3374259999999998</v>
      </c>
      <c r="O342" s="861">
        <v>-4.9673470000000002</v>
      </c>
      <c r="P342" s="861">
        <v>-6.035406</v>
      </c>
      <c r="Q342" s="861">
        <v>-1.0546469999999999</v>
      </c>
      <c r="R342" s="861">
        <v>-2.2539009999999999</v>
      </c>
      <c r="S342" s="861">
        <v>-3.3745690000000002</v>
      </c>
      <c r="T342" s="861">
        <v>82.896113999999997</v>
      </c>
      <c r="U342" s="861">
        <v>74.419776999999996</v>
      </c>
      <c r="V342" s="861">
        <v>95.065023999999994</v>
      </c>
      <c r="W342" s="861">
        <v>94.177182999999999</v>
      </c>
      <c r="X342" s="861">
        <v>-0.57498400000000005</v>
      </c>
      <c r="Y342" s="861">
        <v>-1.6171720000000001</v>
      </c>
      <c r="Z342" s="861">
        <v>-6.5448370000000002</v>
      </c>
      <c r="AA342" s="861">
        <v>-6.2737090000000002</v>
      </c>
      <c r="AB342" s="861">
        <v>-5.9316230000000001</v>
      </c>
      <c r="AC342" s="861">
        <v>-8.5300589999999996</v>
      </c>
      <c r="AD342" s="861">
        <v>-10.981809999999999</v>
      </c>
      <c r="AE342" s="861">
        <v>105.33449400000001</v>
      </c>
      <c r="AF342" s="861">
        <v>98.624487000000002</v>
      </c>
      <c r="AG342" s="861">
        <v>90.127322000000007</v>
      </c>
      <c r="AH342" s="861">
        <v>109.250618</v>
      </c>
      <c r="AI342" s="861">
        <v>91.122799999999998</v>
      </c>
      <c r="AJ342" s="861">
        <v>74.100787999999994</v>
      </c>
      <c r="AK342" s="861">
        <v>-5.4275190000000002</v>
      </c>
      <c r="AL342" s="861">
        <v>-6.287547</v>
      </c>
      <c r="AM342" s="861">
        <v>-3.8274089999999998</v>
      </c>
      <c r="AN342" s="861">
        <v>94.412021999999993</v>
      </c>
      <c r="AO342" s="861">
        <v>93.510588999999996</v>
      </c>
      <c r="AP342" s="861">
        <v>92.140110000000007</v>
      </c>
      <c r="AQ342" s="861">
        <v>90.017694000000006</v>
      </c>
      <c r="AR342" s="861">
        <v>73.305324999999996</v>
      </c>
      <c r="AS342" s="861">
        <v>64.758836000000002</v>
      </c>
      <c r="AT342" s="861">
        <v>78.324989000000002</v>
      </c>
      <c r="AU342" s="861">
        <v>76.104696000000004</v>
      </c>
      <c r="AV342" s="861">
        <v>74.319644999999994</v>
      </c>
      <c r="AW342" s="861">
        <v>73.694618000000006</v>
      </c>
      <c r="AX342" s="861">
        <v>89.998391999999996</v>
      </c>
      <c r="AY342" s="861">
        <v>87.654765999999995</v>
      </c>
      <c r="AZ342" s="861">
        <v>-1.740963</v>
      </c>
      <c r="BA342" s="861">
        <v>-2.1334749999999998</v>
      </c>
      <c r="BB342" s="861">
        <v>-10.989158</v>
      </c>
      <c r="BC342" s="861">
        <v>-9.2308420000000009</v>
      </c>
      <c r="BD342" s="861">
        <v>-10.626863</v>
      </c>
      <c r="BE342" s="861">
        <v>-1.633588</v>
      </c>
      <c r="BF342" s="861">
        <v>22.70853</v>
      </c>
      <c r="BG342" s="861">
        <v>135.45417900000001</v>
      </c>
      <c r="BH342" s="861">
        <v>106.809746</v>
      </c>
      <c r="BI342" s="861">
        <v>54.233719999999998</v>
      </c>
      <c r="BJ342" s="861">
        <v>127.2055</v>
      </c>
      <c r="BK342" s="861">
        <v>87.177458999999999</v>
      </c>
      <c r="BL342" s="861">
        <v>77.448363000000001</v>
      </c>
      <c r="BM342" s="861">
        <v>-16.705362999999998</v>
      </c>
      <c r="BN342" s="861">
        <v>-9.632009</v>
      </c>
      <c r="BO342" s="861">
        <v>-14.433828</v>
      </c>
      <c r="BP342" s="861">
        <v>-9.6793829999999996</v>
      </c>
      <c r="BQ342" s="861">
        <v>87.641192000000004</v>
      </c>
      <c r="BR342" s="861">
        <v>88.851951999999997</v>
      </c>
      <c r="BS342" s="861">
        <v>85.999941000000007</v>
      </c>
      <c r="BT342" s="861">
        <v>61.279034000000003</v>
      </c>
      <c r="BU342" s="861">
        <v>64.080580999999995</v>
      </c>
      <c r="BV342" s="861">
        <v>63.061546999999997</v>
      </c>
      <c r="BW342" s="861">
        <v>66.124751000000003</v>
      </c>
      <c r="BX342" s="861">
        <v>-11.324671</v>
      </c>
      <c r="BY342" s="861">
        <v>-11.872793</v>
      </c>
      <c r="BZ342" s="861">
        <v>-11.745829000000001</v>
      </c>
      <c r="CA342" s="861">
        <v>-15.868048</v>
      </c>
      <c r="CB342" s="861">
        <v>-4.2712659999999998</v>
      </c>
      <c r="CC342" s="861">
        <v>1.8006000000000001E-2</v>
      </c>
      <c r="CD342" s="861">
        <v>-4.5466300000000004</v>
      </c>
      <c r="CE342" s="861">
        <v>1.5132369999999999</v>
      </c>
      <c r="CF342" s="861">
        <v>-6.8859630000000003</v>
      </c>
      <c r="CG342" s="861">
        <v>2.1060469999999998</v>
      </c>
      <c r="CH342" s="861">
        <v>-7.6072790000000001</v>
      </c>
      <c r="CI342" s="861">
        <v>-1.6608620000000001</v>
      </c>
      <c r="CJ342" s="861">
        <v>-4.5401499999999997</v>
      </c>
      <c r="CK342" s="861">
        <v>-0.326289</v>
      </c>
      <c r="CL342" s="861">
        <v>-4.8673010000000003</v>
      </c>
      <c r="CM342" s="861">
        <v>1.8731519999999999</v>
      </c>
      <c r="CN342" s="861">
        <v>-6.7822959999999997</v>
      </c>
      <c r="CO342" s="861">
        <v>-0.90363499999999997</v>
      </c>
      <c r="CP342" s="861">
        <v>-7.3720379999999999</v>
      </c>
      <c r="CQ342" s="861">
        <v>-3.5789960000000001</v>
      </c>
      <c r="CR342" s="861">
        <v>-4.4213990000000001</v>
      </c>
      <c r="CS342" s="861">
        <v>-1.6009979999999999</v>
      </c>
      <c r="CT342" s="861">
        <v>-4.6215929999999998</v>
      </c>
      <c r="CU342" s="861">
        <v>-2.1752470000000002</v>
      </c>
      <c r="CV342" s="861">
        <v>-7.5577329999999998</v>
      </c>
      <c r="CW342" s="861">
        <v>-2.1418699999999999</v>
      </c>
      <c r="CX342" s="861">
        <v>-7.5384190000000002</v>
      </c>
      <c r="CY342" s="861">
        <v>-2.8824550000000002</v>
      </c>
      <c r="CZ342" s="861">
        <v>-4.1650980000000004</v>
      </c>
      <c r="DA342" s="861">
        <v>-1.7018409999999999</v>
      </c>
      <c r="DB342" s="861">
        <v>-4.9345920000000003</v>
      </c>
      <c r="DC342" s="861">
        <v>-1.667562</v>
      </c>
      <c r="DD342" s="861">
        <v>-7.2931309999999998</v>
      </c>
      <c r="DE342" s="861">
        <v>-4.3242500000000001</v>
      </c>
      <c r="DF342" s="861">
        <v>-7.7156370000000001</v>
      </c>
      <c r="DG342" s="861">
        <v>-3.8526959999999999</v>
      </c>
      <c r="DH342" s="861">
        <v>-4.1260529999999997</v>
      </c>
      <c r="DI342" s="861">
        <v>-2.4542259999999998</v>
      </c>
      <c r="DJ342" s="861">
        <v>-4.5930470000000003</v>
      </c>
      <c r="DK342" s="861">
        <v>-3.2287499999999998</v>
      </c>
      <c r="DL342" s="861">
        <v>-7.330247</v>
      </c>
      <c r="DM342" s="861">
        <v>-5.6015920000000001</v>
      </c>
      <c r="DN342" s="861">
        <v>-7.7661420000000003</v>
      </c>
      <c r="DO342" s="861">
        <v>-4.8918900000000001</v>
      </c>
      <c r="DP342" s="861">
        <v>-4.6465920000000001</v>
      </c>
      <c r="DQ342" s="861">
        <v>-3.142852</v>
      </c>
      <c r="DR342" s="861">
        <v>-5.1260750000000002</v>
      </c>
      <c r="DS342" s="861">
        <v>-4.2111229999999997</v>
      </c>
      <c r="DT342" s="861">
        <v>-6.9863819999999999</v>
      </c>
      <c r="DU342" s="861">
        <v>-6.5810849999999999</v>
      </c>
      <c r="DV342" s="861">
        <v>-7.9457700000000004</v>
      </c>
      <c r="DW342" s="861">
        <v>-4.3707099999999999</v>
      </c>
      <c r="DX342" s="861">
        <v>13.807774999999999</v>
      </c>
      <c r="DY342" s="861">
        <v>10.170845</v>
      </c>
      <c r="DZ342" s="861">
        <v>165.34359699999999</v>
      </c>
      <c r="EA342" s="861">
        <v>153.537012</v>
      </c>
      <c r="EB342" s="861">
        <v>120.59</v>
      </c>
      <c r="EC342" s="861">
        <v>1.24</v>
      </c>
      <c r="ED342" s="861">
        <v>132.9</v>
      </c>
      <c r="EE342" s="861">
        <v>120.61</v>
      </c>
      <c r="EF342" s="861">
        <v>5.585</v>
      </c>
      <c r="EG342" s="861">
        <v>666.5</v>
      </c>
      <c r="EH342" s="861">
        <v>120.76</v>
      </c>
      <c r="EI342" s="861">
        <v>5.2089999999999996</v>
      </c>
      <c r="EJ342" s="861">
        <v>617.20000000000005</v>
      </c>
      <c r="EK342" s="861">
        <v>11.262183</v>
      </c>
      <c r="EL342" s="861">
        <v>7.0816850000000002</v>
      </c>
      <c r="EM342" s="861">
        <v>-15.089592</v>
      </c>
      <c r="EN342" s="861">
        <v>-21.515512999999999</v>
      </c>
      <c r="EO342" s="861">
        <v>96.331922000000006</v>
      </c>
      <c r="EP342" s="861">
        <v>91.222718</v>
      </c>
      <c r="EQ342" s="861">
        <v>-4.1547770000000002</v>
      </c>
      <c r="ER342" s="861">
        <v>1537.4469019999999</v>
      </c>
      <c r="ES342" s="861">
        <v>3694.7955489999999</v>
      </c>
      <c r="ET342" s="861">
        <v>3472.7835020000002</v>
      </c>
      <c r="EU342" s="861"/>
      <c r="EV342" s="861"/>
      <c r="EW342" s="861"/>
      <c r="EX342" s="861"/>
      <c r="EY342" s="861"/>
      <c r="EZ342" s="861"/>
      <c r="FA342" s="861"/>
      <c r="FB342" s="861"/>
      <c r="FC342" s="861"/>
      <c r="FD342" s="861"/>
    </row>
    <row r="343" spans="1:160" x14ac:dyDescent="0.25">
      <c r="A343" s="837">
        <v>46141</v>
      </c>
      <c r="B343" s="836">
        <v>0.60828703703703701</v>
      </c>
      <c r="C343" s="861">
        <v>19020</v>
      </c>
      <c r="D343" s="861">
        <v>0</v>
      </c>
      <c r="E343" s="861">
        <v>0</v>
      </c>
      <c r="F343" s="861">
        <v>75.584699000000001</v>
      </c>
      <c r="G343" s="861">
        <v>71.608825999999993</v>
      </c>
      <c r="H343" s="861">
        <v>64.964761999999993</v>
      </c>
      <c r="I343" s="861">
        <v>73.649018999999996</v>
      </c>
      <c r="J343" s="861">
        <v>71.640427000000003</v>
      </c>
      <c r="K343" s="861">
        <v>71.271823999999995</v>
      </c>
      <c r="L343" s="861">
        <v>73.902167000000006</v>
      </c>
      <c r="M343" s="861">
        <v>74.762431000000007</v>
      </c>
      <c r="N343" s="861">
        <v>-2.386606</v>
      </c>
      <c r="O343" s="861">
        <v>-5.1941629999999996</v>
      </c>
      <c r="P343" s="861">
        <v>-6.3349209999999996</v>
      </c>
      <c r="Q343" s="861">
        <v>-1.258364</v>
      </c>
      <c r="R343" s="861">
        <v>-2.1742210000000002</v>
      </c>
      <c r="S343" s="861">
        <v>-3.5334910000000002</v>
      </c>
      <c r="T343" s="861">
        <v>82.899102999999997</v>
      </c>
      <c r="U343" s="861">
        <v>73.359067999999994</v>
      </c>
      <c r="V343" s="861">
        <v>94.922180999999995</v>
      </c>
      <c r="W343" s="861">
        <v>94.022212999999994</v>
      </c>
      <c r="X343" s="861">
        <v>-0.71283099999999999</v>
      </c>
      <c r="Y343" s="861">
        <v>-1.9480310000000001</v>
      </c>
      <c r="Z343" s="861">
        <v>-6.7437680000000002</v>
      </c>
      <c r="AA343" s="861">
        <v>-6.5355629999999998</v>
      </c>
      <c r="AB343" s="861">
        <v>-6.1297680000000003</v>
      </c>
      <c r="AC343" s="861">
        <v>-8.7491559999999993</v>
      </c>
      <c r="AD343" s="861">
        <v>-11.224536000000001</v>
      </c>
      <c r="AE343" s="861">
        <v>104.942995</v>
      </c>
      <c r="AF343" s="861">
        <v>98.271578000000005</v>
      </c>
      <c r="AG343" s="861">
        <v>89.659290999999996</v>
      </c>
      <c r="AH343" s="861">
        <v>108.920383</v>
      </c>
      <c r="AI343" s="861">
        <v>91.071089000000001</v>
      </c>
      <c r="AJ343" s="861">
        <v>73.943168</v>
      </c>
      <c r="AK343" s="861">
        <v>-5.700024</v>
      </c>
      <c r="AL343" s="861">
        <v>-6.6236569999999997</v>
      </c>
      <c r="AM343" s="861">
        <v>-4.0059990000000001</v>
      </c>
      <c r="AN343" s="861">
        <v>94.346677</v>
      </c>
      <c r="AO343" s="861">
        <v>93.394180000000006</v>
      </c>
      <c r="AP343" s="861">
        <v>91.796526</v>
      </c>
      <c r="AQ343" s="861">
        <v>89.799098000000001</v>
      </c>
      <c r="AR343" s="861">
        <v>73.257726000000005</v>
      </c>
      <c r="AS343" s="861">
        <v>64.835168999999993</v>
      </c>
      <c r="AT343" s="861">
        <v>78.212766999999999</v>
      </c>
      <c r="AU343" s="861">
        <v>76.041544999999999</v>
      </c>
      <c r="AV343" s="861">
        <v>74.100767000000005</v>
      </c>
      <c r="AW343" s="861">
        <v>73.606600999999998</v>
      </c>
      <c r="AX343" s="861">
        <v>89.850577999999999</v>
      </c>
      <c r="AY343" s="861">
        <v>87.623531</v>
      </c>
      <c r="AZ343" s="861">
        <v>-2.017388</v>
      </c>
      <c r="BA343" s="861">
        <v>-2.2987760000000002</v>
      </c>
      <c r="BB343" s="861">
        <v>-11.376913</v>
      </c>
      <c r="BC343" s="861">
        <v>-9.5284139999999997</v>
      </c>
      <c r="BD343" s="861">
        <v>-11.005934999999999</v>
      </c>
      <c r="BE343" s="861">
        <v>-1.8453219999999999</v>
      </c>
      <c r="BF343" s="861">
        <v>23.265588000000001</v>
      </c>
      <c r="BG343" s="861">
        <v>135.719965</v>
      </c>
      <c r="BH343" s="861">
        <v>106.773674</v>
      </c>
      <c r="BI343" s="861">
        <v>54.094039000000002</v>
      </c>
      <c r="BJ343" s="861">
        <v>127.41627699999999</v>
      </c>
      <c r="BK343" s="861">
        <v>87.017959000000005</v>
      </c>
      <c r="BL343" s="861">
        <v>77.312330000000003</v>
      </c>
      <c r="BM343" s="861">
        <v>-17.056422999999999</v>
      </c>
      <c r="BN343" s="861">
        <v>-10.063069</v>
      </c>
      <c r="BO343" s="861">
        <v>-14.753736</v>
      </c>
      <c r="BP343" s="861">
        <v>-10.067292999999999</v>
      </c>
      <c r="BQ343" s="861">
        <v>87.525578999999993</v>
      </c>
      <c r="BR343" s="861">
        <v>88.711333999999994</v>
      </c>
      <c r="BS343" s="861">
        <v>85.761253999999994</v>
      </c>
      <c r="BT343" s="861">
        <v>61.318418999999999</v>
      </c>
      <c r="BU343" s="861">
        <v>64.051822000000001</v>
      </c>
      <c r="BV343" s="861">
        <v>63.108584</v>
      </c>
      <c r="BW343" s="861">
        <v>66.126368999999997</v>
      </c>
      <c r="BX343" s="861">
        <v>-11.547299000000001</v>
      </c>
      <c r="BY343" s="861">
        <v>-12.086667</v>
      </c>
      <c r="BZ343" s="861">
        <v>-12.273820000000001</v>
      </c>
      <c r="CA343" s="861">
        <v>-16.192359</v>
      </c>
      <c r="CB343" s="861">
        <v>-4.265911</v>
      </c>
      <c r="CC343" s="861">
        <v>4.4546000000000002E-2</v>
      </c>
      <c r="CD343" s="861">
        <v>-4.5371180000000004</v>
      </c>
      <c r="CE343" s="861">
        <v>1.4682649999999999</v>
      </c>
      <c r="CF343" s="861">
        <v>-6.8940520000000003</v>
      </c>
      <c r="CG343" s="861">
        <v>2.118795</v>
      </c>
      <c r="CH343" s="861">
        <v>-7.5958170000000003</v>
      </c>
      <c r="CI343" s="861">
        <v>-1.6740569999999999</v>
      </c>
      <c r="CJ343" s="861">
        <v>-4.5259520000000002</v>
      </c>
      <c r="CK343" s="861">
        <v>-0.348273</v>
      </c>
      <c r="CL343" s="861">
        <v>-4.8787330000000004</v>
      </c>
      <c r="CM343" s="861">
        <v>1.8632200000000001</v>
      </c>
      <c r="CN343" s="861">
        <v>-6.7464930000000001</v>
      </c>
      <c r="CO343" s="861">
        <v>-0.881575</v>
      </c>
      <c r="CP343" s="861">
        <v>-7.3411679999999997</v>
      </c>
      <c r="CQ343" s="861">
        <v>-3.5757189999999999</v>
      </c>
      <c r="CR343" s="861">
        <v>-4.4260260000000002</v>
      </c>
      <c r="CS343" s="861">
        <v>-1.5935619999999999</v>
      </c>
      <c r="CT343" s="861">
        <v>-4.623901</v>
      </c>
      <c r="CU343" s="861">
        <v>-2.188672</v>
      </c>
      <c r="CV343" s="861">
        <v>-7.509563</v>
      </c>
      <c r="CW343" s="861">
        <v>-2.1353610000000001</v>
      </c>
      <c r="CX343" s="861">
        <v>-7.5534429999999997</v>
      </c>
      <c r="CY343" s="861">
        <v>-2.901548</v>
      </c>
      <c r="CZ343" s="861">
        <v>-4.171208</v>
      </c>
      <c r="DA343" s="861">
        <v>-1.7042269999999999</v>
      </c>
      <c r="DB343" s="861">
        <v>-4.9169700000000001</v>
      </c>
      <c r="DC343" s="861">
        <v>-1.6690210000000001</v>
      </c>
      <c r="DD343" s="861">
        <v>-7.2719860000000001</v>
      </c>
      <c r="DE343" s="861">
        <v>-4.2906449999999996</v>
      </c>
      <c r="DF343" s="861">
        <v>-7.6979569999999997</v>
      </c>
      <c r="DG343" s="861">
        <v>-3.85046</v>
      </c>
      <c r="DH343" s="861">
        <v>-4.1028929999999999</v>
      </c>
      <c r="DI343" s="861">
        <v>-2.4287960000000002</v>
      </c>
      <c r="DJ343" s="861">
        <v>-4.5782350000000003</v>
      </c>
      <c r="DK343" s="861">
        <v>-3.2288269999999999</v>
      </c>
      <c r="DL343" s="861">
        <v>-7.3184170000000002</v>
      </c>
      <c r="DM343" s="861">
        <v>-5.6163610000000004</v>
      </c>
      <c r="DN343" s="861">
        <v>-7.7507979999999996</v>
      </c>
      <c r="DO343" s="861">
        <v>-4.8817370000000002</v>
      </c>
      <c r="DP343" s="861">
        <v>-4.6355120000000003</v>
      </c>
      <c r="DQ343" s="861">
        <v>-3.1670729999999998</v>
      </c>
      <c r="DR343" s="861">
        <v>-5.1256870000000001</v>
      </c>
      <c r="DS343" s="861">
        <v>-4.2121310000000003</v>
      </c>
      <c r="DT343" s="861">
        <v>-7.0011830000000002</v>
      </c>
      <c r="DU343" s="861">
        <v>-6.586074</v>
      </c>
      <c r="DV343" s="861">
        <v>-7.9387879999999997</v>
      </c>
      <c r="DW343" s="861">
        <v>-4.3763269999999999</v>
      </c>
      <c r="DX343" s="861">
        <v>13.652536</v>
      </c>
      <c r="DY343" s="861">
        <v>9.9322999999999997</v>
      </c>
      <c r="DZ343" s="861">
        <v>164.522876</v>
      </c>
      <c r="EA343" s="861">
        <v>153.269789</v>
      </c>
      <c r="EB343" s="861">
        <v>120.18</v>
      </c>
      <c r="EC343" s="861">
        <v>3.254</v>
      </c>
      <c r="ED343" s="861">
        <v>384.6</v>
      </c>
      <c r="EE343" s="861">
        <v>120.04</v>
      </c>
      <c r="EF343" s="861">
        <v>5.6130000000000004</v>
      </c>
      <c r="EG343" s="861">
        <v>661.6</v>
      </c>
      <c r="EH343" s="861">
        <v>120.05</v>
      </c>
      <c r="EI343" s="861">
        <v>5.2169999999999996</v>
      </c>
      <c r="EJ343" s="861">
        <v>617.1</v>
      </c>
      <c r="EK343" s="861">
        <v>11.344522</v>
      </c>
      <c r="EL343" s="861">
        <v>7.2081210000000002</v>
      </c>
      <c r="EM343" s="861">
        <v>-15.350521000000001</v>
      </c>
      <c r="EN343" s="861">
        <v>-21.961856999999998</v>
      </c>
      <c r="EO343" s="861">
        <v>95.984836999999999</v>
      </c>
      <c r="EP343" s="861">
        <v>91.104079999999996</v>
      </c>
      <c r="EQ343" s="861">
        <v>-4.1504880000000002</v>
      </c>
      <c r="ER343" s="861">
        <v>1543.2289029999999</v>
      </c>
      <c r="ES343" s="861">
        <v>3705.8354340000001</v>
      </c>
      <c r="ET343" s="861">
        <v>3483.0579010000001</v>
      </c>
      <c r="EU343" s="861"/>
      <c r="EV343" s="861"/>
      <c r="EW343" s="861"/>
      <c r="EX343" s="861"/>
      <c r="EY343" s="861"/>
      <c r="EZ343" s="861"/>
      <c r="FA343" s="861"/>
      <c r="FB343" s="861"/>
      <c r="FC343" s="861"/>
      <c r="FD343" s="861"/>
    </row>
    <row r="344" spans="1:160" x14ac:dyDescent="0.25">
      <c r="A344" s="837">
        <v>46141</v>
      </c>
      <c r="B344" s="836">
        <v>0.60898148148148146</v>
      </c>
      <c r="C344" s="861">
        <v>19080</v>
      </c>
      <c r="D344" s="861">
        <v>0</v>
      </c>
      <c r="E344" s="861">
        <v>0</v>
      </c>
      <c r="F344" s="861">
        <v>75.496115000000003</v>
      </c>
      <c r="G344" s="861">
        <v>71.589806999999993</v>
      </c>
      <c r="H344" s="861">
        <v>64.915668999999994</v>
      </c>
      <c r="I344" s="861">
        <v>73.626491000000001</v>
      </c>
      <c r="J344" s="861">
        <v>71.649652000000003</v>
      </c>
      <c r="K344" s="861">
        <v>71.232262000000006</v>
      </c>
      <c r="L344" s="861">
        <v>73.905005000000003</v>
      </c>
      <c r="M344" s="861">
        <v>74.746674999999996</v>
      </c>
      <c r="N344" s="861">
        <v>-2.683481</v>
      </c>
      <c r="O344" s="861">
        <v>-5.4788269999999999</v>
      </c>
      <c r="P344" s="861">
        <v>-6.4903339999999998</v>
      </c>
      <c r="Q344" s="861">
        <v>-1.3910149999999999</v>
      </c>
      <c r="R344" s="861">
        <v>-2.4730780000000001</v>
      </c>
      <c r="S344" s="861">
        <v>-3.6261869999999998</v>
      </c>
      <c r="T344" s="861">
        <v>82.747715999999997</v>
      </c>
      <c r="U344" s="861">
        <v>73.780201000000005</v>
      </c>
      <c r="V344" s="861">
        <v>94.769002</v>
      </c>
      <c r="W344" s="861">
        <v>93.841185999999993</v>
      </c>
      <c r="X344" s="861">
        <v>-0.82849099999999998</v>
      </c>
      <c r="Y344" s="861">
        <v>-2.1118800000000002</v>
      </c>
      <c r="Z344" s="861">
        <v>-6.9307980000000002</v>
      </c>
      <c r="AA344" s="861">
        <v>-6.6987220000000001</v>
      </c>
      <c r="AB344" s="861">
        <v>-6.3362910000000001</v>
      </c>
      <c r="AC344" s="861">
        <v>-8.9865180000000002</v>
      </c>
      <c r="AD344" s="861">
        <v>-11.398082</v>
      </c>
      <c r="AE344" s="861">
        <v>104.68700699999999</v>
      </c>
      <c r="AF344" s="861">
        <v>97.985701000000006</v>
      </c>
      <c r="AG344" s="861">
        <v>89.392623</v>
      </c>
      <c r="AH344" s="861">
        <v>108.641852</v>
      </c>
      <c r="AI344" s="861">
        <v>90.860333999999995</v>
      </c>
      <c r="AJ344" s="861">
        <v>73.862279999999998</v>
      </c>
      <c r="AK344" s="861">
        <v>-5.9929420000000002</v>
      </c>
      <c r="AL344" s="861">
        <v>-6.8511769999999999</v>
      </c>
      <c r="AM344" s="861">
        <v>-4.2000339999999996</v>
      </c>
      <c r="AN344" s="861">
        <v>94.100736999999995</v>
      </c>
      <c r="AO344" s="861">
        <v>93.207361000000006</v>
      </c>
      <c r="AP344" s="861">
        <v>91.592377999999997</v>
      </c>
      <c r="AQ344" s="861">
        <v>89.611512000000005</v>
      </c>
      <c r="AR344" s="861">
        <v>73.303684000000004</v>
      </c>
      <c r="AS344" s="861">
        <v>64.868763999999999</v>
      </c>
      <c r="AT344" s="861">
        <v>78.177644000000001</v>
      </c>
      <c r="AU344" s="861">
        <v>76.051896999999997</v>
      </c>
      <c r="AV344" s="861">
        <v>74.517820999999998</v>
      </c>
      <c r="AW344" s="861">
        <v>73.446258999999998</v>
      </c>
      <c r="AX344" s="861">
        <v>89.667067000000003</v>
      </c>
      <c r="AY344" s="861">
        <v>87.420815000000005</v>
      </c>
      <c r="AZ344" s="861">
        <v>-2.2114609999999999</v>
      </c>
      <c r="BA344" s="861">
        <v>-2.606115</v>
      </c>
      <c r="BB344" s="861">
        <v>-11.599163000000001</v>
      </c>
      <c r="BC344" s="861">
        <v>-9.8142890000000005</v>
      </c>
      <c r="BD344" s="861">
        <v>-11.291067</v>
      </c>
      <c r="BE344" s="861">
        <v>-2.1344880000000002</v>
      </c>
      <c r="BF344" s="861">
        <v>23.247244999999999</v>
      </c>
      <c r="BG344" s="861">
        <v>135.674575</v>
      </c>
      <c r="BH344" s="861">
        <v>106.698848</v>
      </c>
      <c r="BI344" s="861">
        <v>53.989365999999997</v>
      </c>
      <c r="BJ344" s="861">
        <v>127.936565</v>
      </c>
      <c r="BK344" s="861">
        <v>86.884838000000002</v>
      </c>
      <c r="BL344" s="861">
        <v>77.090483000000006</v>
      </c>
      <c r="BM344" s="861">
        <v>-17.334374</v>
      </c>
      <c r="BN344" s="861">
        <v>-10.371743</v>
      </c>
      <c r="BO344" s="861">
        <v>-15.073224</v>
      </c>
      <c r="BP344" s="861">
        <v>-10.298023000000001</v>
      </c>
      <c r="BQ344" s="861">
        <v>87.403384000000003</v>
      </c>
      <c r="BR344" s="861">
        <v>88.657325999999998</v>
      </c>
      <c r="BS344" s="861">
        <v>85.679945000000004</v>
      </c>
      <c r="BT344" s="861">
        <v>61.378563</v>
      </c>
      <c r="BU344" s="861">
        <v>64.112229999999997</v>
      </c>
      <c r="BV344" s="861">
        <v>63.106515999999999</v>
      </c>
      <c r="BW344" s="861">
        <v>66.137540999999999</v>
      </c>
      <c r="BX344" s="861">
        <v>-11.781045000000001</v>
      </c>
      <c r="BY344" s="861">
        <v>-12.222175</v>
      </c>
      <c r="BZ344" s="861">
        <v>-12.408369</v>
      </c>
      <c r="CA344" s="861">
        <v>-16.427296999999999</v>
      </c>
      <c r="CB344" s="861">
        <v>-4.2885340000000003</v>
      </c>
      <c r="CC344" s="861">
        <v>4.4729999999999999E-2</v>
      </c>
      <c r="CD344" s="861">
        <v>-4.5611280000000001</v>
      </c>
      <c r="CE344" s="861">
        <v>1.502562</v>
      </c>
      <c r="CF344" s="861">
        <v>-6.9055309999999999</v>
      </c>
      <c r="CG344" s="861">
        <v>2.106093</v>
      </c>
      <c r="CH344" s="861">
        <v>-7.6148179999999996</v>
      </c>
      <c r="CI344" s="861">
        <v>-1.6410020000000001</v>
      </c>
      <c r="CJ344" s="861">
        <v>-4.5392780000000004</v>
      </c>
      <c r="CK344" s="861">
        <v>-0.32081399999999999</v>
      </c>
      <c r="CL344" s="861">
        <v>-4.9046180000000001</v>
      </c>
      <c r="CM344" s="861">
        <v>1.898879</v>
      </c>
      <c r="CN344" s="861">
        <v>-6.7925219999999999</v>
      </c>
      <c r="CO344" s="861">
        <v>-0.86472499999999997</v>
      </c>
      <c r="CP344" s="861">
        <v>-7.3848609999999999</v>
      </c>
      <c r="CQ344" s="861">
        <v>-3.5308830000000002</v>
      </c>
      <c r="CR344" s="861">
        <v>-4.4355580000000003</v>
      </c>
      <c r="CS344" s="861">
        <v>-1.594716</v>
      </c>
      <c r="CT344" s="861">
        <v>-4.6408589999999998</v>
      </c>
      <c r="CU344" s="861">
        <v>-2.16987</v>
      </c>
      <c r="CV344" s="861">
        <v>-7.5424930000000003</v>
      </c>
      <c r="CW344" s="861">
        <v>-2.1267580000000001</v>
      </c>
      <c r="CX344" s="861">
        <v>-7.5224960000000003</v>
      </c>
      <c r="CY344" s="861">
        <v>-2.8401969999999999</v>
      </c>
      <c r="CZ344" s="861">
        <v>-4.1287989999999999</v>
      </c>
      <c r="DA344" s="861">
        <v>-1.6834340000000001</v>
      </c>
      <c r="DB344" s="861">
        <v>-4.8914169999999997</v>
      </c>
      <c r="DC344" s="861">
        <v>-1.6371119999999999</v>
      </c>
      <c r="DD344" s="861">
        <v>-7.2612519999999998</v>
      </c>
      <c r="DE344" s="861">
        <v>-4.2608920000000001</v>
      </c>
      <c r="DF344" s="861">
        <v>-7.6948930000000004</v>
      </c>
      <c r="DG344" s="861">
        <v>-3.8158099999999999</v>
      </c>
      <c r="DH344" s="861">
        <v>-4.0728780000000002</v>
      </c>
      <c r="DI344" s="861">
        <v>-2.4350450000000001</v>
      </c>
      <c r="DJ344" s="861">
        <v>-4.5305289999999996</v>
      </c>
      <c r="DK344" s="861">
        <v>-3.1988660000000002</v>
      </c>
      <c r="DL344" s="861">
        <v>-7.2976380000000001</v>
      </c>
      <c r="DM344" s="861">
        <v>-5.5672079999999999</v>
      </c>
      <c r="DN344" s="861">
        <v>-7.7341730000000002</v>
      </c>
      <c r="DO344" s="861">
        <v>-4.8516849999999998</v>
      </c>
      <c r="DP344" s="861">
        <v>-4.6064030000000002</v>
      </c>
      <c r="DQ344" s="861">
        <v>-3.1259709999999998</v>
      </c>
      <c r="DR344" s="861">
        <v>-5.0672300000000003</v>
      </c>
      <c r="DS344" s="861">
        <v>-4.2035159999999996</v>
      </c>
      <c r="DT344" s="861">
        <v>-6.9804139999999997</v>
      </c>
      <c r="DU344" s="861">
        <v>-6.5573829999999997</v>
      </c>
      <c r="DV344" s="861">
        <v>-7.9167040000000002</v>
      </c>
      <c r="DW344" s="861">
        <v>-4.3594819999999999</v>
      </c>
      <c r="DX344" s="861">
        <v>13.5877</v>
      </c>
      <c r="DY344" s="861">
        <v>9.8576940000000004</v>
      </c>
      <c r="DZ344" s="861">
        <v>164.34838999999999</v>
      </c>
      <c r="EA344" s="861">
        <v>152.97534899999999</v>
      </c>
      <c r="EB344" s="861">
        <v>120.74</v>
      </c>
      <c r="EC344" s="861">
        <v>1.2410000000000001</v>
      </c>
      <c r="ED344" s="861">
        <v>133</v>
      </c>
      <c r="EE344" s="861">
        <v>120.7</v>
      </c>
      <c r="EF344" s="861">
        <v>5.54</v>
      </c>
      <c r="EG344" s="861">
        <v>663</v>
      </c>
      <c r="EH344" s="861">
        <v>120.65</v>
      </c>
      <c r="EI344" s="861">
        <v>5.19</v>
      </c>
      <c r="EJ344" s="861">
        <v>612.70000000000005</v>
      </c>
      <c r="EK344" s="861">
        <v>11.259791</v>
      </c>
      <c r="EL344" s="861">
        <v>7.0289169999999999</v>
      </c>
      <c r="EM344" s="861">
        <v>-15.459825</v>
      </c>
      <c r="EN344" s="861">
        <v>-22.102141</v>
      </c>
      <c r="EO344" s="861">
        <v>95.910895999999994</v>
      </c>
      <c r="EP344" s="861">
        <v>90.973196999999999</v>
      </c>
      <c r="EQ344" s="861">
        <v>-4.1364190000000001</v>
      </c>
      <c r="ER344" s="861">
        <v>1548.1484989999999</v>
      </c>
      <c r="ES344" s="861">
        <v>3716.8533080000002</v>
      </c>
      <c r="ET344" s="861">
        <v>3493.313502</v>
      </c>
      <c r="EU344" s="861"/>
      <c r="EV344" s="861"/>
      <c r="EW344" s="861"/>
      <c r="EX344" s="861"/>
      <c r="EY344" s="861"/>
      <c r="EZ344" s="861"/>
      <c r="FA344" s="861"/>
      <c r="FB344" s="861"/>
      <c r="FC344" s="861"/>
      <c r="FD344" s="861"/>
    </row>
    <row r="345" spans="1:160" x14ac:dyDescent="0.25">
      <c r="A345" s="837">
        <v>46141</v>
      </c>
      <c r="B345" s="836">
        <v>0.6096759259259259</v>
      </c>
      <c r="C345" s="861">
        <v>19140</v>
      </c>
      <c r="D345" s="861">
        <v>0</v>
      </c>
      <c r="E345" s="861">
        <v>0</v>
      </c>
      <c r="F345" s="861">
        <v>75.518027000000004</v>
      </c>
      <c r="G345" s="861">
        <v>71.630480000000006</v>
      </c>
      <c r="H345" s="861">
        <v>64.910072</v>
      </c>
      <c r="I345" s="861">
        <v>73.639968999999994</v>
      </c>
      <c r="J345" s="861">
        <v>71.658072000000004</v>
      </c>
      <c r="K345" s="861">
        <v>71.248748000000006</v>
      </c>
      <c r="L345" s="861">
        <v>73.894148000000001</v>
      </c>
      <c r="M345" s="861">
        <v>74.75273</v>
      </c>
      <c r="N345" s="861">
        <v>-2.6884579999999998</v>
      </c>
      <c r="O345" s="861">
        <v>-5.7672059999999998</v>
      </c>
      <c r="P345" s="861">
        <v>-6.7450859999999997</v>
      </c>
      <c r="Q345" s="861">
        <v>-1.5514939999999999</v>
      </c>
      <c r="R345" s="861">
        <v>-2.8161700000000001</v>
      </c>
      <c r="S345" s="861">
        <v>-3.8973779999999998</v>
      </c>
      <c r="T345" s="861">
        <v>82.885470999999995</v>
      </c>
      <c r="U345" s="861">
        <v>73.619066000000004</v>
      </c>
      <c r="V345" s="861">
        <v>94.579168999999993</v>
      </c>
      <c r="W345" s="861">
        <v>93.663967999999997</v>
      </c>
      <c r="X345" s="861">
        <v>-1.001871</v>
      </c>
      <c r="Y345" s="861">
        <v>-2.2604829999999998</v>
      </c>
      <c r="Z345" s="861">
        <v>-7.152469</v>
      </c>
      <c r="AA345" s="861">
        <v>-6.9170420000000004</v>
      </c>
      <c r="AB345" s="861">
        <v>-6.5355119999999998</v>
      </c>
      <c r="AC345" s="861">
        <v>-9.1664169999999991</v>
      </c>
      <c r="AD345" s="861">
        <v>-11.598742</v>
      </c>
      <c r="AE345" s="861">
        <v>104.492402</v>
      </c>
      <c r="AF345" s="861">
        <v>97.697867000000002</v>
      </c>
      <c r="AG345" s="861">
        <v>89.225793999999993</v>
      </c>
      <c r="AH345" s="861">
        <v>108.49721099999999</v>
      </c>
      <c r="AI345" s="861">
        <v>90.699505000000002</v>
      </c>
      <c r="AJ345" s="861">
        <v>73.650445000000005</v>
      </c>
      <c r="AK345" s="861">
        <v>-6.1938630000000003</v>
      </c>
      <c r="AL345" s="861">
        <v>-7.0662240000000001</v>
      </c>
      <c r="AM345" s="861">
        <v>-4.3220869999999998</v>
      </c>
      <c r="AN345" s="861">
        <v>93.913777999999994</v>
      </c>
      <c r="AO345" s="861">
        <v>93.093039000000005</v>
      </c>
      <c r="AP345" s="861">
        <v>91.443448000000004</v>
      </c>
      <c r="AQ345" s="861">
        <v>89.476367999999994</v>
      </c>
      <c r="AR345" s="861">
        <v>73.327184000000003</v>
      </c>
      <c r="AS345" s="861">
        <v>64.970298999999997</v>
      </c>
      <c r="AT345" s="861">
        <v>78.151741999999999</v>
      </c>
      <c r="AU345" s="861">
        <v>76.010741999999993</v>
      </c>
      <c r="AV345" s="861">
        <v>74.150233999999998</v>
      </c>
      <c r="AW345" s="861">
        <v>73.605761000000001</v>
      </c>
      <c r="AX345" s="861">
        <v>89.531654000000003</v>
      </c>
      <c r="AY345" s="861">
        <v>87.434951999999996</v>
      </c>
      <c r="AZ345" s="861">
        <v>-2.4501029999999999</v>
      </c>
      <c r="BA345" s="861">
        <v>-2.7224010000000001</v>
      </c>
      <c r="BB345" s="861">
        <v>-11.820119999999999</v>
      </c>
      <c r="BC345" s="861">
        <v>-9.9726750000000006</v>
      </c>
      <c r="BD345" s="861">
        <v>-11.486984</v>
      </c>
      <c r="BE345" s="861">
        <v>-2.2253729999999998</v>
      </c>
      <c r="BF345" s="861">
        <v>23.357889</v>
      </c>
      <c r="BG345" s="861">
        <v>135.97819799999999</v>
      </c>
      <c r="BH345" s="861">
        <v>106.723026</v>
      </c>
      <c r="BI345" s="861">
        <v>54.000345000000003</v>
      </c>
      <c r="BJ345" s="861">
        <v>128.157858</v>
      </c>
      <c r="BK345" s="861">
        <v>86.780631</v>
      </c>
      <c r="BL345" s="861">
        <v>77.023014000000003</v>
      </c>
      <c r="BM345" s="861">
        <v>-17.466906000000002</v>
      </c>
      <c r="BN345" s="861">
        <v>-10.454762000000001</v>
      </c>
      <c r="BO345" s="861">
        <v>-15.207018</v>
      </c>
      <c r="BP345" s="861">
        <v>-10.562319</v>
      </c>
      <c r="BQ345" s="861">
        <v>87.313119</v>
      </c>
      <c r="BR345" s="861">
        <v>88.643857999999994</v>
      </c>
      <c r="BS345" s="861">
        <v>85.559623000000002</v>
      </c>
      <c r="BT345" s="861">
        <v>61.357788999999997</v>
      </c>
      <c r="BU345" s="861">
        <v>64.113303000000002</v>
      </c>
      <c r="BV345" s="861">
        <v>63.101591999999997</v>
      </c>
      <c r="BW345" s="861">
        <v>66.119829999999993</v>
      </c>
      <c r="BX345" s="861">
        <v>-11.924310999999999</v>
      </c>
      <c r="BY345" s="861">
        <v>-12.421129000000001</v>
      </c>
      <c r="BZ345" s="861">
        <v>-12.837588999999999</v>
      </c>
      <c r="CA345" s="861">
        <v>-16.551905999999999</v>
      </c>
      <c r="CB345" s="861">
        <v>-4.2484450000000002</v>
      </c>
      <c r="CC345" s="861">
        <v>4.0419999999999998E-2</v>
      </c>
      <c r="CD345" s="861">
        <v>-4.5203360000000004</v>
      </c>
      <c r="CE345" s="861">
        <v>1.4807440000000001</v>
      </c>
      <c r="CF345" s="861">
        <v>-6.8568809999999996</v>
      </c>
      <c r="CG345" s="861">
        <v>2.11124</v>
      </c>
      <c r="CH345" s="861">
        <v>-7.5679749999999997</v>
      </c>
      <c r="CI345" s="861">
        <v>-1.6575869999999999</v>
      </c>
      <c r="CJ345" s="861">
        <v>-4.5177839999999998</v>
      </c>
      <c r="CK345" s="861">
        <v>-0.30894899999999997</v>
      </c>
      <c r="CL345" s="861">
        <v>-4.8517000000000001</v>
      </c>
      <c r="CM345" s="861">
        <v>1.905176</v>
      </c>
      <c r="CN345" s="861">
        <v>-6.7354760000000002</v>
      </c>
      <c r="CO345" s="861">
        <v>-0.85909199999999997</v>
      </c>
      <c r="CP345" s="861">
        <v>-7.3390269999999997</v>
      </c>
      <c r="CQ345" s="861">
        <v>-3.5461800000000001</v>
      </c>
      <c r="CR345" s="861">
        <v>-4.3717930000000003</v>
      </c>
      <c r="CS345" s="861">
        <v>-1.5974619999999999</v>
      </c>
      <c r="CT345" s="861">
        <v>-4.6044090000000004</v>
      </c>
      <c r="CU345" s="861">
        <v>-2.1442220000000001</v>
      </c>
      <c r="CV345" s="861">
        <v>-7.5175640000000001</v>
      </c>
      <c r="CW345" s="861">
        <v>-2.1275339999999998</v>
      </c>
      <c r="CX345" s="861">
        <v>-7.5186080000000004</v>
      </c>
      <c r="CY345" s="861">
        <v>-2.8419059999999998</v>
      </c>
      <c r="CZ345" s="861">
        <v>-4.118887</v>
      </c>
      <c r="DA345" s="861">
        <v>-1.6679900000000001</v>
      </c>
      <c r="DB345" s="861">
        <v>-4.9094160000000002</v>
      </c>
      <c r="DC345" s="861">
        <v>-1.645756</v>
      </c>
      <c r="DD345" s="861">
        <v>-7.2731450000000004</v>
      </c>
      <c r="DE345" s="861">
        <v>-4.2852860000000002</v>
      </c>
      <c r="DF345" s="861">
        <v>-7.7104439999999999</v>
      </c>
      <c r="DG345" s="861">
        <v>-3.8140700000000001</v>
      </c>
      <c r="DH345" s="861">
        <v>-4.107405</v>
      </c>
      <c r="DI345" s="861">
        <v>-2.420007</v>
      </c>
      <c r="DJ345" s="861">
        <v>-4.5535959999999998</v>
      </c>
      <c r="DK345" s="861">
        <v>-3.201454</v>
      </c>
      <c r="DL345" s="861">
        <v>-7.3090349999999997</v>
      </c>
      <c r="DM345" s="861">
        <v>-5.5911569999999999</v>
      </c>
      <c r="DN345" s="861">
        <v>-7.7712370000000002</v>
      </c>
      <c r="DO345" s="861">
        <v>-4.8741510000000003</v>
      </c>
      <c r="DP345" s="861">
        <v>-4.6256019999999998</v>
      </c>
      <c r="DQ345" s="861">
        <v>-3.1285590000000001</v>
      </c>
      <c r="DR345" s="861">
        <v>-5.0870559999999996</v>
      </c>
      <c r="DS345" s="861">
        <v>-4.1889010000000004</v>
      </c>
      <c r="DT345" s="861">
        <v>-6.9838639999999996</v>
      </c>
      <c r="DU345" s="861">
        <v>-6.5757680000000001</v>
      </c>
      <c r="DV345" s="861">
        <v>-7.9187070000000004</v>
      </c>
      <c r="DW345" s="861">
        <v>-4.3665909999999997</v>
      </c>
      <c r="DX345" s="861">
        <v>13.450832999999999</v>
      </c>
      <c r="DY345" s="861">
        <v>9.7173770000000008</v>
      </c>
      <c r="DZ345" s="861">
        <v>164.07096000000001</v>
      </c>
      <c r="EA345" s="861">
        <v>152.478329</v>
      </c>
      <c r="EB345" s="861">
        <v>120.68</v>
      </c>
      <c r="EC345" s="861">
        <v>1.24</v>
      </c>
      <c r="ED345" s="861">
        <v>133</v>
      </c>
      <c r="EE345" s="861">
        <v>120.7</v>
      </c>
      <c r="EF345" s="861">
        <v>5.54</v>
      </c>
      <c r="EG345" s="861">
        <v>660.1</v>
      </c>
      <c r="EH345" s="861">
        <v>120.68</v>
      </c>
      <c r="EI345" s="861">
        <v>5.1529999999999996</v>
      </c>
      <c r="EJ345" s="861">
        <v>611.5</v>
      </c>
      <c r="EK345" s="861">
        <v>11.369113</v>
      </c>
      <c r="EL345" s="861">
        <v>7.1598660000000001</v>
      </c>
      <c r="EM345" s="861">
        <v>-15.6912</v>
      </c>
      <c r="EN345" s="861">
        <v>-22.366883999999999</v>
      </c>
      <c r="EO345" s="861">
        <v>95.793222999999998</v>
      </c>
      <c r="EP345" s="861">
        <v>90.751883000000007</v>
      </c>
      <c r="EQ345" s="861">
        <v>-4.1317380000000004</v>
      </c>
      <c r="ER345" s="861">
        <v>1550.363006</v>
      </c>
      <c r="ES345" s="861">
        <v>3727.863981</v>
      </c>
      <c r="ET345" s="861">
        <v>3503.531168</v>
      </c>
      <c r="EU345" s="861"/>
      <c r="EV345" s="861"/>
      <c r="EW345" s="861"/>
      <c r="EX345" s="861"/>
      <c r="EY345" s="861"/>
      <c r="EZ345" s="861"/>
      <c r="FA345" s="861"/>
      <c r="FB345" s="861"/>
      <c r="FC345" s="861"/>
      <c r="FD345" s="861"/>
    </row>
    <row r="346" spans="1:160" x14ac:dyDescent="0.25">
      <c r="A346" s="837">
        <v>46141</v>
      </c>
      <c r="B346" s="836">
        <v>0.61037037037037034</v>
      </c>
      <c r="C346" s="861">
        <v>19200</v>
      </c>
      <c r="D346" s="861">
        <v>0</v>
      </c>
      <c r="E346" s="861">
        <v>0</v>
      </c>
      <c r="F346" s="861">
        <v>75.486830999999995</v>
      </c>
      <c r="G346" s="861">
        <v>71.624585999999994</v>
      </c>
      <c r="H346" s="861">
        <v>64.878480999999994</v>
      </c>
      <c r="I346" s="861">
        <v>73.642190999999997</v>
      </c>
      <c r="J346" s="861">
        <v>71.660724000000002</v>
      </c>
      <c r="K346" s="861">
        <v>71.240369999999999</v>
      </c>
      <c r="L346" s="861">
        <v>73.904617000000002</v>
      </c>
      <c r="M346" s="861">
        <v>74.731921</v>
      </c>
      <c r="N346" s="861">
        <v>-2.963117</v>
      </c>
      <c r="O346" s="861">
        <v>-5.9886229999999996</v>
      </c>
      <c r="P346" s="861">
        <v>-6.9710470000000004</v>
      </c>
      <c r="Q346" s="861">
        <v>-1.150083</v>
      </c>
      <c r="R346" s="861">
        <v>-2.9451930000000002</v>
      </c>
      <c r="S346" s="861">
        <v>-3.9991880000000002</v>
      </c>
      <c r="T346" s="861">
        <v>82.884583000000006</v>
      </c>
      <c r="U346" s="861">
        <v>73.386283000000006</v>
      </c>
      <c r="V346" s="861">
        <v>94.740266000000005</v>
      </c>
      <c r="W346" s="861">
        <v>93.795058999999995</v>
      </c>
      <c r="X346" s="861">
        <v>-1.0892759999999999</v>
      </c>
      <c r="Y346" s="861">
        <v>-2.3481230000000002</v>
      </c>
      <c r="Z346" s="861">
        <v>-7.3188199999999997</v>
      </c>
      <c r="AA346" s="861">
        <v>-7.0823970000000003</v>
      </c>
      <c r="AB346" s="861">
        <v>-6.647132</v>
      </c>
      <c r="AC346" s="861">
        <v>-9.3061579999999999</v>
      </c>
      <c r="AD346" s="861">
        <v>-11.714093</v>
      </c>
      <c r="AE346" s="861">
        <v>104.599335</v>
      </c>
      <c r="AF346" s="861">
        <v>97.524129000000002</v>
      </c>
      <c r="AG346" s="861">
        <v>89.147199999999998</v>
      </c>
      <c r="AH346" s="861">
        <v>108.458827</v>
      </c>
      <c r="AI346" s="861">
        <v>90.732106000000002</v>
      </c>
      <c r="AJ346" s="861">
        <v>73.623620000000003</v>
      </c>
      <c r="AK346" s="861">
        <v>-6.3587480000000003</v>
      </c>
      <c r="AL346" s="861">
        <v>-7.2329829999999999</v>
      </c>
      <c r="AM346" s="861">
        <v>-4.4327670000000001</v>
      </c>
      <c r="AN346" s="861">
        <v>93.855531999999997</v>
      </c>
      <c r="AO346" s="861">
        <v>93.181646000000001</v>
      </c>
      <c r="AP346" s="861">
        <v>91.536366000000001</v>
      </c>
      <c r="AQ346" s="861">
        <v>89.413730999999999</v>
      </c>
      <c r="AR346" s="861">
        <v>73.422078999999997</v>
      </c>
      <c r="AS346" s="861">
        <v>65.056736000000001</v>
      </c>
      <c r="AT346" s="861">
        <v>78.182822000000002</v>
      </c>
      <c r="AU346" s="861">
        <v>75.990427999999994</v>
      </c>
      <c r="AV346" s="861">
        <v>74.459199999999996</v>
      </c>
      <c r="AW346" s="861">
        <v>73.618713999999997</v>
      </c>
      <c r="AX346" s="861">
        <v>89.743712000000002</v>
      </c>
      <c r="AY346" s="861">
        <v>87.476426000000004</v>
      </c>
      <c r="AZ346" s="861">
        <v>-2.5537999999999998</v>
      </c>
      <c r="BA346" s="861">
        <v>-2.9184950000000001</v>
      </c>
      <c r="BB346" s="861">
        <v>-11.955753</v>
      </c>
      <c r="BC346" s="861">
        <v>-10.175507</v>
      </c>
      <c r="BD346" s="861">
        <v>-11.662069000000001</v>
      </c>
      <c r="BE346" s="861">
        <v>-2.790953</v>
      </c>
      <c r="BF346" s="861">
        <v>23.855793999999999</v>
      </c>
      <c r="BG346" s="861">
        <v>136.09371200000001</v>
      </c>
      <c r="BH346" s="861">
        <v>106.811193</v>
      </c>
      <c r="BI346" s="861">
        <v>53.838521</v>
      </c>
      <c r="BJ346" s="861">
        <v>127.982089</v>
      </c>
      <c r="BK346" s="861">
        <v>86.932057999999998</v>
      </c>
      <c r="BL346" s="861">
        <v>77.037114000000003</v>
      </c>
      <c r="BM346" s="861">
        <v>-17.596817999999999</v>
      </c>
      <c r="BN346" s="861">
        <v>-10.542153000000001</v>
      </c>
      <c r="BO346" s="861">
        <v>-15.391619</v>
      </c>
      <c r="BP346" s="861">
        <v>-10.771879999999999</v>
      </c>
      <c r="BQ346" s="861">
        <v>87.389290000000003</v>
      </c>
      <c r="BR346" s="861">
        <v>88.649716999999995</v>
      </c>
      <c r="BS346" s="861">
        <v>85.571343999999996</v>
      </c>
      <c r="BT346" s="861">
        <v>61.434669999999997</v>
      </c>
      <c r="BU346" s="861">
        <v>64.165370999999993</v>
      </c>
      <c r="BV346" s="861">
        <v>63.090749000000002</v>
      </c>
      <c r="BW346" s="861">
        <v>66.078716999999997</v>
      </c>
      <c r="BX346" s="861">
        <v>-12.059284</v>
      </c>
      <c r="BY346" s="861">
        <v>-12.546784000000001</v>
      </c>
      <c r="BZ346" s="861">
        <v>-13.001113999999999</v>
      </c>
      <c r="CA346" s="861">
        <v>-16.666595000000001</v>
      </c>
      <c r="CB346" s="861">
        <v>-4.256742</v>
      </c>
      <c r="CC346" s="861">
        <v>8.1673999999999997E-2</v>
      </c>
      <c r="CD346" s="861">
        <v>-4.5378780000000001</v>
      </c>
      <c r="CE346" s="861">
        <v>1.527439</v>
      </c>
      <c r="CF346" s="861">
        <v>-6.8762980000000002</v>
      </c>
      <c r="CG346" s="861">
        <v>2.131237</v>
      </c>
      <c r="CH346" s="861">
        <v>-7.6127820000000002</v>
      </c>
      <c r="CI346" s="861">
        <v>-1.630647</v>
      </c>
      <c r="CJ346" s="861">
        <v>-4.5186400000000004</v>
      </c>
      <c r="CK346" s="861">
        <v>-0.250108</v>
      </c>
      <c r="CL346" s="861">
        <v>-4.84551</v>
      </c>
      <c r="CM346" s="861">
        <v>1.9596720000000001</v>
      </c>
      <c r="CN346" s="861">
        <v>-6.7651620000000001</v>
      </c>
      <c r="CO346" s="861">
        <v>-0.83252800000000005</v>
      </c>
      <c r="CP346" s="861">
        <v>-7.3817550000000001</v>
      </c>
      <c r="CQ346" s="861">
        <v>-3.524079</v>
      </c>
      <c r="CR346" s="861">
        <v>-4.399902</v>
      </c>
      <c r="CS346" s="861">
        <v>-1.5443960000000001</v>
      </c>
      <c r="CT346" s="861">
        <v>-4.5823559999999999</v>
      </c>
      <c r="CU346" s="861">
        <v>-2.0879509999999999</v>
      </c>
      <c r="CV346" s="861">
        <v>-7.5295350000000001</v>
      </c>
      <c r="CW346" s="861">
        <v>-2.0879509999999999</v>
      </c>
      <c r="CX346" s="861">
        <v>-7.5297619999999998</v>
      </c>
      <c r="CY346" s="861">
        <v>-2.837199</v>
      </c>
      <c r="CZ346" s="861">
        <v>-4.1141709999999998</v>
      </c>
      <c r="DA346" s="861">
        <v>-1.6461809999999999</v>
      </c>
      <c r="DB346" s="861">
        <v>-4.9042560000000002</v>
      </c>
      <c r="DC346" s="861">
        <v>-1.6169990000000001</v>
      </c>
      <c r="DD346" s="861">
        <v>-7.2740010000000002</v>
      </c>
      <c r="DE346" s="861">
        <v>-4.2754409999999998</v>
      </c>
      <c r="DF346" s="861">
        <v>-7.6944369999999997</v>
      </c>
      <c r="DG346" s="861">
        <v>-3.7976960000000002</v>
      </c>
      <c r="DH346" s="861">
        <v>-4.1086919999999996</v>
      </c>
      <c r="DI346" s="861">
        <v>-2.4127260000000001</v>
      </c>
      <c r="DJ346" s="861">
        <v>-4.5816540000000003</v>
      </c>
      <c r="DK346" s="861">
        <v>-3.1867350000000001</v>
      </c>
      <c r="DL346" s="861">
        <v>-7.3254630000000001</v>
      </c>
      <c r="DM346" s="861">
        <v>-5.5767810000000004</v>
      </c>
      <c r="DN346" s="861">
        <v>-7.7505519999999999</v>
      </c>
      <c r="DO346" s="861">
        <v>-4.8400590000000001</v>
      </c>
      <c r="DP346" s="861">
        <v>-4.608276</v>
      </c>
      <c r="DQ346" s="861">
        <v>-3.1050219999999999</v>
      </c>
      <c r="DR346" s="861">
        <v>-5.1142070000000004</v>
      </c>
      <c r="DS346" s="861">
        <v>-4.1690449999999997</v>
      </c>
      <c r="DT346" s="861">
        <v>-7.015231</v>
      </c>
      <c r="DU346" s="861">
        <v>-6.5539019999999999</v>
      </c>
      <c r="DV346" s="861">
        <v>-7.9285230000000002</v>
      </c>
      <c r="DW346" s="861">
        <v>-4.347048</v>
      </c>
      <c r="DX346" s="861">
        <v>13.440334999999999</v>
      </c>
      <c r="DY346" s="861">
        <v>9.6970120000000009</v>
      </c>
      <c r="DZ346" s="861">
        <v>163.947799</v>
      </c>
      <c r="EA346" s="861">
        <v>153.05758599999999</v>
      </c>
      <c r="EB346" s="861">
        <v>120.2</v>
      </c>
      <c r="EC346" s="861">
        <v>3.2559999999999998</v>
      </c>
      <c r="ED346" s="861">
        <v>384.7</v>
      </c>
      <c r="EE346" s="861">
        <v>120.03</v>
      </c>
      <c r="EF346" s="861">
        <v>5.5469999999999997</v>
      </c>
      <c r="EG346" s="861">
        <v>659.1</v>
      </c>
      <c r="EH346" s="861">
        <v>120.1</v>
      </c>
      <c r="EI346" s="861">
        <v>5.1580000000000004</v>
      </c>
      <c r="EJ346" s="861">
        <v>612.4</v>
      </c>
      <c r="EK346" s="861">
        <v>11.276215000000001</v>
      </c>
      <c r="EL346" s="861">
        <v>7.0137869999999998</v>
      </c>
      <c r="EM346" s="861">
        <v>-15.708982000000001</v>
      </c>
      <c r="EN346" s="861">
        <v>-22.405405999999999</v>
      </c>
      <c r="EO346" s="861">
        <v>95.740939999999995</v>
      </c>
      <c r="EP346" s="861">
        <v>91.009770000000003</v>
      </c>
      <c r="EQ346" s="861">
        <v>-4.1224639999999999</v>
      </c>
      <c r="ER346" s="861">
        <v>1556.2880459999999</v>
      </c>
      <c r="ES346" s="861">
        <v>3738.8440350000001</v>
      </c>
      <c r="ET346" s="861">
        <v>3513.7144020000001</v>
      </c>
      <c r="EU346" s="861"/>
      <c r="EV346" s="861"/>
      <c r="EW346" s="861"/>
      <c r="EX346" s="861"/>
      <c r="EY346" s="861"/>
      <c r="EZ346" s="861"/>
      <c r="FA346" s="861"/>
      <c r="FB346" s="861"/>
      <c r="FC346" s="861"/>
      <c r="FD346" s="861"/>
    </row>
    <row r="347" spans="1:160" x14ac:dyDescent="0.25">
      <c r="A347" s="837">
        <v>46141</v>
      </c>
      <c r="B347" s="836">
        <v>0.61106481481481478</v>
      </c>
      <c r="C347" s="861">
        <v>19260</v>
      </c>
      <c r="D347" s="861">
        <v>0</v>
      </c>
      <c r="E347" s="861">
        <v>0</v>
      </c>
      <c r="F347" s="861">
        <v>75.664113</v>
      </c>
      <c r="G347" s="861">
        <v>71.643237999999997</v>
      </c>
      <c r="H347" s="861">
        <v>65.057575999999997</v>
      </c>
      <c r="I347" s="861">
        <v>73.666690000000003</v>
      </c>
      <c r="J347" s="861">
        <v>71.624213999999995</v>
      </c>
      <c r="K347" s="861">
        <v>71.284029000000004</v>
      </c>
      <c r="L347" s="861">
        <v>73.907185999999996</v>
      </c>
      <c r="M347" s="861">
        <v>74.711247999999998</v>
      </c>
      <c r="N347" s="861">
        <v>-0.83661700000000006</v>
      </c>
      <c r="O347" s="861">
        <v>-3.14229</v>
      </c>
      <c r="P347" s="861">
        <v>-4.2096299999999998</v>
      </c>
      <c r="Q347" s="861">
        <v>1.523766</v>
      </c>
      <c r="R347" s="861">
        <v>2.113988</v>
      </c>
      <c r="S347" s="861">
        <v>0.97407500000000002</v>
      </c>
      <c r="T347" s="861">
        <v>84.418531999999999</v>
      </c>
      <c r="U347" s="861">
        <v>74.633938000000001</v>
      </c>
      <c r="V347" s="861">
        <v>98.755634000000001</v>
      </c>
      <c r="W347" s="861">
        <v>97.864080000000001</v>
      </c>
      <c r="X347" s="861">
        <v>3.8009369999999998</v>
      </c>
      <c r="Y347" s="861">
        <v>3.5497890000000001</v>
      </c>
      <c r="Z347" s="861">
        <v>0.23181299999999999</v>
      </c>
      <c r="AA347" s="861">
        <v>0.38236500000000001</v>
      </c>
      <c r="AB347" s="861">
        <v>0.72838000000000003</v>
      </c>
      <c r="AC347" s="861">
        <v>-2.1861519999999999</v>
      </c>
      <c r="AD347" s="861">
        <v>-4.5229999999999999E-2</v>
      </c>
      <c r="AE347" s="861">
        <v>111.451491</v>
      </c>
      <c r="AF347" s="861">
        <v>98.060595000000006</v>
      </c>
      <c r="AG347" s="861">
        <v>89.716198000000006</v>
      </c>
      <c r="AH347" s="861">
        <v>113.350657</v>
      </c>
      <c r="AI347" s="861">
        <v>93.426160999999993</v>
      </c>
      <c r="AJ347" s="861">
        <v>78.509828999999996</v>
      </c>
      <c r="AK347" s="861">
        <v>0.44852199999999998</v>
      </c>
      <c r="AL347" s="861">
        <v>-0.25738699999999998</v>
      </c>
      <c r="AM347" s="861">
        <v>2.0118399999999999</v>
      </c>
      <c r="AN347" s="861">
        <v>96.319263000000007</v>
      </c>
      <c r="AO347" s="861">
        <v>97.167924999999997</v>
      </c>
      <c r="AP347" s="861">
        <v>93.063852999999995</v>
      </c>
      <c r="AQ347" s="861">
        <v>90.274124</v>
      </c>
      <c r="AR347" s="861">
        <v>73.366425000000007</v>
      </c>
      <c r="AS347" s="861">
        <v>65.050535999999994</v>
      </c>
      <c r="AT347" s="861">
        <v>78.171595999999994</v>
      </c>
      <c r="AU347" s="861">
        <v>76.030645000000007</v>
      </c>
      <c r="AV347" s="861">
        <v>74.505829000000006</v>
      </c>
      <c r="AW347" s="861">
        <v>74.079492000000002</v>
      </c>
      <c r="AX347" s="861">
        <v>93.410302999999999</v>
      </c>
      <c r="AY347" s="861">
        <v>90.711690000000004</v>
      </c>
      <c r="AZ347" s="861">
        <v>3.0175689999999999</v>
      </c>
      <c r="BA347" s="861">
        <v>1.965365</v>
      </c>
      <c r="BB347" s="861">
        <v>-4.2060069999999996</v>
      </c>
      <c r="BC347" s="861">
        <v>-2.7984460000000002</v>
      </c>
      <c r="BD347" s="861">
        <v>-4.0804549999999997</v>
      </c>
      <c r="BE347" s="861">
        <v>4.5893639999999998</v>
      </c>
      <c r="BF347" s="861">
        <v>28.067879999999999</v>
      </c>
      <c r="BG347" s="861">
        <v>137.79093800000001</v>
      </c>
      <c r="BH347" s="861">
        <v>107.75233900000001</v>
      </c>
      <c r="BI347" s="861">
        <v>54.856228999999999</v>
      </c>
      <c r="BJ347" s="861">
        <v>131.55072899999999</v>
      </c>
      <c r="BK347" s="861">
        <v>89.486439000000004</v>
      </c>
      <c r="BL347" s="861">
        <v>80.353247999999994</v>
      </c>
      <c r="BM347" s="861">
        <v>-10.760222000000001</v>
      </c>
      <c r="BN347" s="861">
        <v>-3.3180200000000002</v>
      </c>
      <c r="BO347" s="861">
        <v>-2.2540119999999999</v>
      </c>
      <c r="BP347" s="861">
        <v>-4.2037930000000001</v>
      </c>
      <c r="BQ347" s="861">
        <v>90.670309000000003</v>
      </c>
      <c r="BR347" s="861">
        <v>88.924768</v>
      </c>
      <c r="BS347" s="861">
        <v>86.088841000000002</v>
      </c>
      <c r="BT347" s="861">
        <v>61.374851</v>
      </c>
      <c r="BU347" s="861">
        <v>64.189768000000001</v>
      </c>
      <c r="BV347" s="861">
        <v>63.084761</v>
      </c>
      <c r="BW347" s="861">
        <v>66.096227999999996</v>
      </c>
      <c r="BX347" s="861">
        <v>1.3979520000000001</v>
      </c>
      <c r="BY347" s="861">
        <v>-5.2822589999999998</v>
      </c>
      <c r="BZ347" s="861">
        <v>-1.909729</v>
      </c>
      <c r="CA347" s="861">
        <v>-6.8092990000000002</v>
      </c>
      <c r="CB347" s="861">
        <v>-4.256456</v>
      </c>
      <c r="CC347" s="861">
        <v>0.14879400000000001</v>
      </c>
      <c r="CD347" s="861">
        <v>-4.5344829999999998</v>
      </c>
      <c r="CE347" s="861">
        <v>1.556154</v>
      </c>
      <c r="CF347" s="861">
        <v>-6.8664579999999997</v>
      </c>
      <c r="CG347" s="861">
        <v>2.2265929999999998</v>
      </c>
      <c r="CH347" s="861">
        <v>-7.6054820000000003</v>
      </c>
      <c r="CI347" s="861">
        <v>-1.568298</v>
      </c>
      <c r="CJ347" s="861">
        <v>-4.4843900000000003</v>
      </c>
      <c r="CK347" s="861">
        <v>-0.247198</v>
      </c>
      <c r="CL347" s="861">
        <v>-4.841183</v>
      </c>
      <c r="CM347" s="861">
        <v>1.9625729999999999</v>
      </c>
      <c r="CN347" s="861">
        <v>-6.7679299999999998</v>
      </c>
      <c r="CO347" s="861">
        <v>-0.79964999999999997</v>
      </c>
      <c r="CP347" s="861">
        <v>-7.347315</v>
      </c>
      <c r="CQ347" s="861">
        <v>-3.489846</v>
      </c>
      <c r="CR347" s="861">
        <v>-4.3856250000000001</v>
      </c>
      <c r="CS347" s="861">
        <v>-1.52092</v>
      </c>
      <c r="CT347" s="861">
        <v>-4.6125959999999999</v>
      </c>
      <c r="CU347" s="861">
        <v>-2.0596700000000001</v>
      </c>
      <c r="CV347" s="861">
        <v>-7.5047519999999999</v>
      </c>
      <c r="CW347" s="861">
        <v>-2.060597</v>
      </c>
      <c r="CX347" s="861">
        <v>-7.5035489999999996</v>
      </c>
      <c r="CY347" s="861">
        <v>-2.8162829999999999</v>
      </c>
      <c r="CZ347" s="861">
        <v>-4.109953</v>
      </c>
      <c r="DA347" s="861">
        <v>-1.635343</v>
      </c>
      <c r="DB347" s="861">
        <v>-4.8714829999999996</v>
      </c>
      <c r="DC347" s="861">
        <v>-1.596435</v>
      </c>
      <c r="DD347" s="861">
        <v>-7.2380380000000004</v>
      </c>
      <c r="DE347" s="861">
        <v>-4.2535999999999996</v>
      </c>
      <c r="DF347" s="861">
        <v>-7.678966</v>
      </c>
      <c r="DG347" s="861">
        <v>-3.7739530000000001</v>
      </c>
      <c r="DH347" s="861">
        <v>-4.0640150000000004</v>
      </c>
      <c r="DI347" s="861">
        <v>-2.3982380000000001</v>
      </c>
      <c r="DJ347" s="861">
        <v>-4.5387339999999998</v>
      </c>
      <c r="DK347" s="861">
        <v>-3.1870880000000001</v>
      </c>
      <c r="DL347" s="861">
        <v>-7.2847710000000001</v>
      </c>
      <c r="DM347" s="861">
        <v>-5.5734820000000003</v>
      </c>
      <c r="DN347" s="861">
        <v>-7.7374169999999998</v>
      </c>
      <c r="DO347" s="861">
        <v>-4.8442090000000002</v>
      </c>
      <c r="DP347" s="861">
        <v>-4.6035820000000003</v>
      </c>
      <c r="DQ347" s="861">
        <v>-3.1058379999999999</v>
      </c>
      <c r="DR347" s="861">
        <v>-5.0838239999999999</v>
      </c>
      <c r="DS347" s="861">
        <v>-4.1717230000000001</v>
      </c>
      <c r="DT347" s="861">
        <v>-6.9680200000000001</v>
      </c>
      <c r="DU347" s="861">
        <v>-6.5435970000000001</v>
      </c>
      <c r="DV347" s="861">
        <v>-7.9282630000000003</v>
      </c>
      <c r="DW347" s="861">
        <v>-4.3523699999999996</v>
      </c>
      <c r="DX347" s="861">
        <v>16.996777999999999</v>
      </c>
      <c r="DY347" s="861">
        <v>13.332436</v>
      </c>
      <c r="DZ347" s="861">
        <v>174.648079</v>
      </c>
      <c r="EA347" s="861">
        <v>161.93074999999999</v>
      </c>
      <c r="EB347" s="861">
        <v>120.59</v>
      </c>
      <c r="EC347" s="861">
        <v>1.2410000000000001</v>
      </c>
      <c r="ED347" s="861">
        <v>132.6</v>
      </c>
      <c r="EE347" s="861">
        <v>120.54</v>
      </c>
      <c r="EF347" s="861">
        <v>5.8970000000000002</v>
      </c>
      <c r="EG347" s="861">
        <v>705.8</v>
      </c>
      <c r="EH347" s="861">
        <v>120.36</v>
      </c>
      <c r="EI347" s="861">
        <v>5.5449999999999999</v>
      </c>
      <c r="EJ347" s="861">
        <v>659.5</v>
      </c>
      <c r="EK347" s="861">
        <v>11.968999999999999</v>
      </c>
      <c r="EL347" s="861">
        <v>13.63804</v>
      </c>
      <c r="EM347" s="861">
        <v>-9.95716</v>
      </c>
      <c r="EN347" s="861">
        <v>-15.892052</v>
      </c>
      <c r="EO347" s="861">
        <v>100.188018</v>
      </c>
      <c r="EP347" s="861">
        <v>94.880914000000004</v>
      </c>
      <c r="EQ347" s="861">
        <v>-4.1025309999999999</v>
      </c>
      <c r="ER347" s="861">
        <v>1561.0800369999999</v>
      </c>
      <c r="ES347" s="861">
        <v>3750.6973459999999</v>
      </c>
      <c r="ET347" s="861">
        <v>3524.569528</v>
      </c>
      <c r="EU347" s="861"/>
      <c r="EV347" s="861"/>
      <c r="EW347" s="861"/>
      <c r="EX347" s="861"/>
      <c r="EY347" s="861"/>
      <c r="EZ347" s="861"/>
      <c r="FA347" s="861"/>
      <c r="FB347" s="861"/>
      <c r="FC347" s="861"/>
      <c r="FD347" s="861"/>
    </row>
    <row r="348" spans="1:160" x14ac:dyDescent="0.25">
      <c r="A348" s="837">
        <v>46141</v>
      </c>
      <c r="B348" s="836">
        <v>0.61175925925925922</v>
      </c>
      <c r="C348" s="861">
        <v>19320</v>
      </c>
      <c r="D348" s="861">
        <v>0</v>
      </c>
      <c r="E348" s="861">
        <v>0</v>
      </c>
      <c r="F348" s="861">
        <v>75.755769999999998</v>
      </c>
      <c r="G348" s="861">
        <v>71.637372999999997</v>
      </c>
      <c r="H348" s="861">
        <v>65.108508</v>
      </c>
      <c r="I348" s="861">
        <v>73.692794000000006</v>
      </c>
      <c r="J348" s="861">
        <v>71.672432999999998</v>
      </c>
      <c r="K348" s="861">
        <v>71.281782000000007</v>
      </c>
      <c r="L348" s="861">
        <v>73.929192999999998</v>
      </c>
      <c r="M348" s="861">
        <v>74.742952000000002</v>
      </c>
      <c r="N348" s="861">
        <v>-1.143141</v>
      </c>
      <c r="O348" s="861">
        <v>-3.5302739999999999</v>
      </c>
      <c r="P348" s="861">
        <v>-4.7588220000000003</v>
      </c>
      <c r="Q348" s="861">
        <v>-0.175651</v>
      </c>
      <c r="R348" s="861">
        <v>-1.060821</v>
      </c>
      <c r="S348" s="861">
        <v>-2.5174609999999999</v>
      </c>
      <c r="T348" s="861">
        <v>83.889251000000002</v>
      </c>
      <c r="U348" s="861">
        <v>73.690438</v>
      </c>
      <c r="V348" s="861">
        <v>97.156773999999999</v>
      </c>
      <c r="W348" s="861">
        <v>96.329145999999994</v>
      </c>
      <c r="X348" s="861">
        <v>1.5312330000000001</v>
      </c>
      <c r="Y348" s="861">
        <v>0.62708299999999995</v>
      </c>
      <c r="Z348" s="861">
        <v>-3.232621</v>
      </c>
      <c r="AA348" s="861">
        <v>-3.0580500000000002</v>
      </c>
      <c r="AB348" s="861">
        <v>-2.811588</v>
      </c>
      <c r="AC348" s="861">
        <v>-5.497045</v>
      </c>
      <c r="AD348" s="861">
        <v>-8.3880239999999997</v>
      </c>
      <c r="AE348" s="861">
        <v>111.598556</v>
      </c>
      <c r="AF348" s="861">
        <v>98.942873000000006</v>
      </c>
      <c r="AG348" s="861">
        <v>91.174999999999997</v>
      </c>
      <c r="AH348" s="861">
        <v>116.79352</v>
      </c>
      <c r="AI348" s="861">
        <v>93.034384000000003</v>
      </c>
      <c r="AJ348" s="861">
        <v>76.819068000000001</v>
      </c>
      <c r="AK348" s="861">
        <v>-1.9430400000000001</v>
      </c>
      <c r="AL348" s="861">
        <v>-3.2530800000000002</v>
      </c>
      <c r="AM348" s="861">
        <v>-1.0034650000000001</v>
      </c>
      <c r="AN348" s="861">
        <v>96.539652000000004</v>
      </c>
      <c r="AO348" s="861">
        <v>95.544759999999997</v>
      </c>
      <c r="AP348" s="861">
        <v>94.387715</v>
      </c>
      <c r="AQ348" s="861">
        <v>90.875504000000006</v>
      </c>
      <c r="AR348" s="861">
        <v>73.391390000000001</v>
      </c>
      <c r="AS348" s="861">
        <v>65.023177000000004</v>
      </c>
      <c r="AT348" s="861">
        <v>78.413248999999993</v>
      </c>
      <c r="AU348" s="861">
        <v>76.276701000000003</v>
      </c>
      <c r="AV348" s="861">
        <v>75.238090999999997</v>
      </c>
      <c r="AW348" s="861">
        <v>74.400143</v>
      </c>
      <c r="AX348" s="861">
        <v>91.563433000000003</v>
      </c>
      <c r="AY348" s="861">
        <v>89.150873000000004</v>
      </c>
      <c r="AZ348" s="861">
        <v>0.442884</v>
      </c>
      <c r="BA348" s="861">
        <v>-0.139603</v>
      </c>
      <c r="BB348" s="861">
        <v>-7.9703679999999997</v>
      </c>
      <c r="BC348" s="861">
        <v>-6.1056290000000004</v>
      </c>
      <c r="BD348" s="861">
        <v>-7.2942819999999999</v>
      </c>
      <c r="BE348" s="861">
        <v>4.2435130000000001</v>
      </c>
      <c r="BF348" s="861">
        <v>30.055299999999999</v>
      </c>
      <c r="BG348" s="861">
        <v>138.297326</v>
      </c>
      <c r="BH348" s="861">
        <v>108.17493399999999</v>
      </c>
      <c r="BI348" s="861">
        <v>55.156779999999998</v>
      </c>
      <c r="BJ348" s="861">
        <v>130.98375100000001</v>
      </c>
      <c r="BK348" s="861">
        <v>88.709316000000001</v>
      </c>
      <c r="BL348" s="861">
        <v>79.561162999999993</v>
      </c>
      <c r="BM348" s="861">
        <v>-13.911039000000001</v>
      </c>
      <c r="BN348" s="861">
        <v>-6.5006719999999998</v>
      </c>
      <c r="BO348" s="861">
        <v>-3.6827480000000001</v>
      </c>
      <c r="BP348" s="861">
        <v>-6.4166670000000003</v>
      </c>
      <c r="BQ348" s="861">
        <v>89.252949000000001</v>
      </c>
      <c r="BR348" s="861">
        <v>89.351574999999997</v>
      </c>
      <c r="BS348" s="861">
        <v>86.559133000000003</v>
      </c>
      <c r="BT348" s="861">
        <v>61.255122999999998</v>
      </c>
      <c r="BU348" s="861">
        <v>64.187157999999997</v>
      </c>
      <c r="BV348" s="861">
        <v>63.103138999999999</v>
      </c>
      <c r="BW348" s="861">
        <v>66.149542999999994</v>
      </c>
      <c r="BX348" s="861">
        <v>-8.4276870000000006</v>
      </c>
      <c r="BY348" s="861">
        <v>-9.1002949999999991</v>
      </c>
      <c r="BZ348" s="861">
        <v>-7.7016460000000002</v>
      </c>
      <c r="CA348" s="861">
        <v>-9.3122539999999994</v>
      </c>
      <c r="CB348" s="861">
        <v>-4.2056100000000001</v>
      </c>
      <c r="CC348" s="861">
        <v>0.20421</v>
      </c>
      <c r="CD348" s="861">
        <v>-4.5075089999999998</v>
      </c>
      <c r="CE348" s="861">
        <v>1.604077</v>
      </c>
      <c r="CF348" s="861">
        <v>-6.8463630000000002</v>
      </c>
      <c r="CG348" s="861">
        <v>2.2215419999999999</v>
      </c>
      <c r="CH348" s="861">
        <v>-7.5987809999999998</v>
      </c>
      <c r="CI348" s="861">
        <v>-1.551471</v>
      </c>
      <c r="CJ348" s="861">
        <v>-4.458647</v>
      </c>
      <c r="CK348" s="861">
        <v>-0.22178899999999999</v>
      </c>
      <c r="CL348" s="861">
        <v>-4.8365400000000003</v>
      </c>
      <c r="CM348" s="861">
        <v>1.9768399999999999</v>
      </c>
      <c r="CN348" s="861">
        <v>-6.7469039999999998</v>
      </c>
      <c r="CO348" s="861">
        <v>-0.74875100000000006</v>
      </c>
      <c r="CP348" s="861">
        <v>-7.3348529999999998</v>
      </c>
      <c r="CQ348" s="861">
        <v>-3.4695619999999998</v>
      </c>
      <c r="CR348" s="861">
        <v>-4.3727559999999999</v>
      </c>
      <c r="CS348" s="861">
        <v>-1.494678</v>
      </c>
      <c r="CT348" s="861">
        <v>-4.5982799999999999</v>
      </c>
      <c r="CU348" s="861">
        <v>-2.0518999999999998</v>
      </c>
      <c r="CV348" s="861">
        <v>-7.5132760000000003</v>
      </c>
      <c r="CW348" s="861">
        <v>-2.0421659999999999</v>
      </c>
      <c r="CX348" s="861">
        <v>-7.4965900000000003</v>
      </c>
      <c r="CY348" s="861">
        <v>-2.829793</v>
      </c>
      <c r="CZ348" s="861">
        <v>-4.0700180000000001</v>
      </c>
      <c r="DA348" s="861">
        <v>-1.6455109999999999</v>
      </c>
      <c r="DB348" s="861">
        <v>-4.870063</v>
      </c>
      <c r="DC348" s="861">
        <v>-1.62513</v>
      </c>
      <c r="DD348" s="861">
        <v>-7.2404479999999998</v>
      </c>
      <c r="DE348" s="861">
        <v>-4.2578589999999998</v>
      </c>
      <c r="DF348" s="861">
        <v>-7.6510009999999999</v>
      </c>
      <c r="DG348" s="861">
        <v>-3.7819430000000001</v>
      </c>
      <c r="DH348" s="861">
        <v>-4.0645689999999997</v>
      </c>
      <c r="DI348" s="861">
        <v>-2.3961570000000001</v>
      </c>
      <c r="DJ348" s="861">
        <v>-4.5203600000000002</v>
      </c>
      <c r="DK348" s="861">
        <v>-3.1757179999999998</v>
      </c>
      <c r="DL348" s="861">
        <v>-7.2717830000000001</v>
      </c>
      <c r="DM348" s="861">
        <v>-5.5679860000000003</v>
      </c>
      <c r="DN348" s="861">
        <v>-7.7267520000000003</v>
      </c>
      <c r="DO348" s="861">
        <v>-4.8335910000000002</v>
      </c>
      <c r="DP348" s="861">
        <v>-4.5636539999999997</v>
      </c>
      <c r="DQ348" s="861">
        <v>-3.1158250000000001</v>
      </c>
      <c r="DR348" s="861">
        <v>-5.0547250000000004</v>
      </c>
      <c r="DS348" s="861">
        <v>-4.1663800000000002</v>
      </c>
      <c r="DT348" s="861">
        <v>-6.9452309999999997</v>
      </c>
      <c r="DU348" s="861">
        <v>-6.5413600000000001</v>
      </c>
      <c r="DV348" s="861">
        <v>-7.8948970000000003</v>
      </c>
      <c r="DW348" s="861">
        <v>-4.3359360000000002</v>
      </c>
      <c r="DX348" s="861">
        <v>15.141156000000001</v>
      </c>
      <c r="DY348" s="861">
        <v>11.609159999999999</v>
      </c>
      <c r="DZ348" s="861">
        <v>169.677775</v>
      </c>
      <c r="EA348" s="861">
        <v>156.815516</v>
      </c>
      <c r="EB348" s="861">
        <v>120.66</v>
      </c>
      <c r="EC348" s="861">
        <v>1.2410000000000001</v>
      </c>
      <c r="ED348" s="861">
        <v>132.9</v>
      </c>
      <c r="EE348" s="861">
        <v>120.64</v>
      </c>
      <c r="EF348" s="861">
        <v>5.73</v>
      </c>
      <c r="EG348" s="861">
        <v>684.4</v>
      </c>
      <c r="EH348" s="861">
        <v>120.47</v>
      </c>
      <c r="EI348" s="861">
        <v>5.3570000000000002</v>
      </c>
      <c r="EJ348" s="861">
        <v>633.20000000000005</v>
      </c>
      <c r="EK348" s="861">
        <v>11.888930999999999</v>
      </c>
      <c r="EL348" s="861">
        <v>15.209697999999999</v>
      </c>
      <c r="EM348" s="861">
        <v>-12.892396</v>
      </c>
      <c r="EN348" s="861">
        <v>-18.892446</v>
      </c>
      <c r="EO348" s="861">
        <v>98.145880000000005</v>
      </c>
      <c r="EP348" s="861">
        <v>92.667151000000004</v>
      </c>
      <c r="EQ348" s="861">
        <v>-4.0882589999999999</v>
      </c>
      <c r="ER348" s="861">
        <v>1563.293373</v>
      </c>
      <c r="ES348" s="861">
        <v>3762.273827</v>
      </c>
      <c r="ET348" s="861">
        <v>3535.3112120000001</v>
      </c>
      <c r="EU348" s="861"/>
      <c r="EV348" s="861"/>
      <c r="EW348" s="861"/>
      <c r="EX348" s="861"/>
      <c r="EY348" s="861"/>
      <c r="EZ348" s="861"/>
      <c r="FA348" s="861"/>
      <c r="FB348" s="861"/>
      <c r="FC348" s="861"/>
      <c r="FD348" s="861"/>
    </row>
    <row r="349" spans="1:160" x14ac:dyDescent="0.25">
      <c r="A349" s="837">
        <v>46141</v>
      </c>
      <c r="B349" s="836">
        <v>0.61245370370370367</v>
      </c>
      <c r="C349" s="861">
        <v>19380</v>
      </c>
      <c r="D349" s="861">
        <v>0</v>
      </c>
      <c r="E349" s="861">
        <v>0</v>
      </c>
      <c r="F349" s="861">
        <v>75.649261999999993</v>
      </c>
      <c r="G349" s="861">
        <v>71.655882000000005</v>
      </c>
      <c r="H349" s="861">
        <v>64.982697000000002</v>
      </c>
      <c r="I349" s="861">
        <v>73.700568000000004</v>
      </c>
      <c r="J349" s="861">
        <v>71.751463999999999</v>
      </c>
      <c r="K349" s="861">
        <v>71.302306000000002</v>
      </c>
      <c r="L349" s="861">
        <v>73.927242000000007</v>
      </c>
      <c r="M349" s="861">
        <v>74.724947</v>
      </c>
      <c r="N349" s="861">
        <v>-1.4754510000000001</v>
      </c>
      <c r="O349" s="861">
        <v>-4.0265199999999997</v>
      </c>
      <c r="P349" s="861">
        <v>-5.2508970000000001</v>
      </c>
      <c r="Q349" s="861">
        <v>-0.33062200000000003</v>
      </c>
      <c r="R349" s="861">
        <v>-1.560954</v>
      </c>
      <c r="S349" s="861">
        <v>-2.7931659999999998</v>
      </c>
      <c r="T349" s="861">
        <v>83.380201999999997</v>
      </c>
      <c r="U349" s="861">
        <v>73.886156</v>
      </c>
      <c r="V349" s="861">
        <v>96.128904000000006</v>
      </c>
      <c r="W349" s="861">
        <v>95.292886999999993</v>
      </c>
      <c r="X349" s="861">
        <v>0.66509099999999999</v>
      </c>
      <c r="Y349" s="861">
        <v>-0.421232</v>
      </c>
      <c r="Z349" s="861">
        <v>-4.7636700000000003</v>
      </c>
      <c r="AA349" s="861">
        <v>-4.5868209999999996</v>
      </c>
      <c r="AB349" s="861">
        <v>-4.2862960000000001</v>
      </c>
      <c r="AC349" s="861">
        <v>-7.0087919999999997</v>
      </c>
      <c r="AD349" s="861">
        <v>-9.6948500000000006</v>
      </c>
      <c r="AE349" s="861">
        <v>108.81300899999999</v>
      </c>
      <c r="AF349" s="861">
        <v>99.815768000000006</v>
      </c>
      <c r="AG349" s="861">
        <v>91.491747000000004</v>
      </c>
      <c r="AH349" s="861">
        <v>113.772358</v>
      </c>
      <c r="AI349" s="861">
        <v>92.240217000000001</v>
      </c>
      <c r="AJ349" s="861">
        <v>75.556646999999998</v>
      </c>
      <c r="AK349" s="861">
        <v>-3.5790489999999999</v>
      </c>
      <c r="AL349" s="861">
        <v>-4.7629440000000001</v>
      </c>
      <c r="AM349" s="861">
        <v>-2.260421</v>
      </c>
      <c r="AN349" s="861">
        <v>95.905823999999996</v>
      </c>
      <c r="AO349" s="861">
        <v>94.406017000000006</v>
      </c>
      <c r="AP349" s="861">
        <v>93.554310000000001</v>
      </c>
      <c r="AQ349" s="861">
        <v>90.710976000000002</v>
      </c>
      <c r="AR349" s="861">
        <v>73.464928999999998</v>
      </c>
      <c r="AS349" s="861">
        <v>65.080354</v>
      </c>
      <c r="AT349" s="861">
        <v>78.336653999999996</v>
      </c>
      <c r="AU349" s="861">
        <v>76.241249999999994</v>
      </c>
      <c r="AV349" s="861">
        <v>74.876095000000007</v>
      </c>
      <c r="AW349" s="861">
        <v>74.091005999999993</v>
      </c>
      <c r="AX349" s="861">
        <v>90.853217000000001</v>
      </c>
      <c r="AY349" s="861">
        <v>88.649514999999994</v>
      </c>
      <c r="AZ349" s="861">
        <v>-0.37748100000000001</v>
      </c>
      <c r="BA349" s="861">
        <v>-0.92692600000000003</v>
      </c>
      <c r="BB349" s="861">
        <v>-9.4020829999999993</v>
      </c>
      <c r="BC349" s="861">
        <v>-7.4826579999999998</v>
      </c>
      <c r="BD349" s="861">
        <v>-8.7727149999999998</v>
      </c>
      <c r="BE349" s="861">
        <v>-0.37898900000000002</v>
      </c>
      <c r="BF349" s="861">
        <v>25.053317</v>
      </c>
      <c r="BG349" s="861">
        <v>137.42410100000001</v>
      </c>
      <c r="BH349" s="861">
        <v>108.083963</v>
      </c>
      <c r="BI349" s="861">
        <v>54.849345999999997</v>
      </c>
      <c r="BJ349" s="861">
        <v>129.60423499999999</v>
      </c>
      <c r="BK349" s="861">
        <v>88.009113999999997</v>
      </c>
      <c r="BL349" s="861">
        <v>78.705484999999996</v>
      </c>
      <c r="BM349" s="861">
        <v>-15.111395</v>
      </c>
      <c r="BN349" s="861">
        <v>-7.8233920000000001</v>
      </c>
      <c r="BO349" s="861">
        <v>-12.37588</v>
      </c>
      <c r="BP349" s="861">
        <v>-8.0685120000000001</v>
      </c>
      <c r="BQ349" s="861">
        <v>88.497234000000006</v>
      </c>
      <c r="BR349" s="861">
        <v>89.285409000000001</v>
      </c>
      <c r="BS349" s="861">
        <v>86.473164999999995</v>
      </c>
      <c r="BT349" s="861">
        <v>61.472664999999999</v>
      </c>
      <c r="BU349" s="861">
        <v>64.149130999999997</v>
      </c>
      <c r="BV349" s="861">
        <v>63.184584000000001</v>
      </c>
      <c r="BW349" s="861">
        <v>66.147034000000005</v>
      </c>
      <c r="BX349" s="861">
        <v>-9.9835820000000002</v>
      </c>
      <c r="BY349" s="861">
        <v>-10.484513</v>
      </c>
      <c r="BZ349" s="861">
        <v>-9.8107380000000006</v>
      </c>
      <c r="CA349" s="861">
        <v>-14.047829999999999</v>
      </c>
      <c r="CB349" s="861">
        <v>-4.2181249999999997</v>
      </c>
      <c r="CC349" s="861">
        <v>0.17236499999999999</v>
      </c>
      <c r="CD349" s="861">
        <v>-4.4898030000000002</v>
      </c>
      <c r="CE349" s="861">
        <v>1.607329</v>
      </c>
      <c r="CF349" s="861">
        <v>-6.8772260000000003</v>
      </c>
      <c r="CG349" s="861">
        <v>2.252812</v>
      </c>
      <c r="CH349" s="861">
        <v>-7.5805069999999999</v>
      </c>
      <c r="CI349" s="861">
        <v>-1.561156</v>
      </c>
      <c r="CJ349" s="861">
        <v>-4.4683770000000003</v>
      </c>
      <c r="CK349" s="861">
        <v>-0.222688</v>
      </c>
      <c r="CL349" s="861">
        <v>-4.8188250000000004</v>
      </c>
      <c r="CM349" s="861">
        <v>1.9745630000000001</v>
      </c>
      <c r="CN349" s="861">
        <v>-6.7268689999999998</v>
      </c>
      <c r="CO349" s="861">
        <v>-0.76729499999999995</v>
      </c>
      <c r="CP349" s="861">
        <v>-7.3565569999999996</v>
      </c>
      <c r="CQ349" s="861">
        <v>-3.4832380000000001</v>
      </c>
      <c r="CR349" s="861">
        <v>-4.3808680000000004</v>
      </c>
      <c r="CS349" s="861">
        <v>-1.503217</v>
      </c>
      <c r="CT349" s="861">
        <v>-4.6215539999999997</v>
      </c>
      <c r="CU349" s="861">
        <v>-2.0648840000000002</v>
      </c>
      <c r="CV349" s="861">
        <v>-7.4651350000000001</v>
      </c>
      <c r="CW349" s="861">
        <v>-2.0324399999999998</v>
      </c>
      <c r="CX349" s="861">
        <v>-7.4885250000000001</v>
      </c>
      <c r="CY349" s="861">
        <v>-2.782343</v>
      </c>
      <c r="CZ349" s="861">
        <v>-4.0731549999999999</v>
      </c>
      <c r="DA349" s="861">
        <v>-1.6339319999999999</v>
      </c>
      <c r="DB349" s="861">
        <v>-4.8640129999999999</v>
      </c>
      <c r="DC349" s="861">
        <v>-1.5927089999999999</v>
      </c>
      <c r="DD349" s="861">
        <v>-7.2344309999999998</v>
      </c>
      <c r="DE349" s="861">
        <v>-4.2458229999999997</v>
      </c>
      <c r="DF349" s="861">
        <v>-7.6869750000000003</v>
      </c>
      <c r="DG349" s="861">
        <v>-3.7740119999999999</v>
      </c>
      <c r="DH349" s="861">
        <v>-4.0877869999999996</v>
      </c>
      <c r="DI349" s="861">
        <v>-2.3666100000000001</v>
      </c>
      <c r="DJ349" s="861">
        <v>-4.547015</v>
      </c>
      <c r="DK349" s="861">
        <v>-3.1568139999999998</v>
      </c>
      <c r="DL349" s="861">
        <v>-7.2700930000000001</v>
      </c>
      <c r="DM349" s="861">
        <v>-5.5397369999999997</v>
      </c>
      <c r="DN349" s="861">
        <v>-7.7229799999999997</v>
      </c>
      <c r="DO349" s="861">
        <v>-4.8214579999999998</v>
      </c>
      <c r="DP349" s="861">
        <v>-4.5859589999999999</v>
      </c>
      <c r="DQ349" s="861">
        <v>-3.0950660000000001</v>
      </c>
      <c r="DR349" s="861">
        <v>-5.0539259999999997</v>
      </c>
      <c r="DS349" s="861">
        <v>-4.1618630000000003</v>
      </c>
      <c r="DT349" s="861">
        <v>-6.9444759999999999</v>
      </c>
      <c r="DU349" s="861">
        <v>-6.5294030000000003</v>
      </c>
      <c r="DV349" s="861">
        <v>-7.8908379999999996</v>
      </c>
      <c r="DW349" s="861">
        <v>-4.3346900000000002</v>
      </c>
      <c r="DX349" s="861">
        <v>14.463384</v>
      </c>
      <c r="DY349" s="861">
        <v>10.924632000000001</v>
      </c>
      <c r="DZ349" s="861">
        <v>167.340913</v>
      </c>
      <c r="EA349" s="861">
        <v>155.43410499999999</v>
      </c>
      <c r="EB349" s="861">
        <v>120</v>
      </c>
      <c r="EC349" s="861">
        <v>3.2549999999999999</v>
      </c>
      <c r="ED349" s="861">
        <v>384.9</v>
      </c>
      <c r="EE349" s="861">
        <v>120.15</v>
      </c>
      <c r="EF349" s="861">
        <v>5.65</v>
      </c>
      <c r="EG349" s="861">
        <v>671</v>
      </c>
      <c r="EH349" s="861">
        <v>120.08</v>
      </c>
      <c r="EI349" s="861">
        <v>5.2949999999999999</v>
      </c>
      <c r="EJ349" s="861">
        <v>628.9</v>
      </c>
      <c r="EK349" s="861">
        <v>11.739153999999999</v>
      </c>
      <c r="EL349" s="861">
        <v>7.7507029999999997</v>
      </c>
      <c r="EM349" s="861">
        <v>-13.999575</v>
      </c>
      <c r="EN349" s="861">
        <v>-20.126583</v>
      </c>
      <c r="EO349" s="861">
        <v>97.171775999999994</v>
      </c>
      <c r="EP349" s="861">
        <v>92.061021999999994</v>
      </c>
      <c r="EQ349" s="861">
        <v>-4.0857570000000001</v>
      </c>
      <c r="ER349" s="861">
        <v>1569.213338</v>
      </c>
      <c r="ES349" s="861">
        <v>3773.511645</v>
      </c>
      <c r="ET349" s="861">
        <v>3545.7927070000001</v>
      </c>
      <c r="EU349" s="861"/>
      <c r="EV349" s="861"/>
      <c r="EW349" s="861"/>
      <c r="EX349" s="861"/>
      <c r="EY349" s="861"/>
      <c r="EZ349" s="861"/>
      <c r="FA349" s="861"/>
      <c r="FB349" s="861"/>
      <c r="FC349" s="861"/>
      <c r="FD349" s="861"/>
    </row>
    <row r="350" spans="1:160" x14ac:dyDescent="0.25">
      <c r="A350" s="837">
        <v>46141</v>
      </c>
      <c r="B350" s="836">
        <v>0.61314814814814811</v>
      </c>
      <c r="C350" s="861">
        <v>19440</v>
      </c>
      <c r="D350" s="861">
        <v>0</v>
      </c>
      <c r="E350" s="861">
        <v>0</v>
      </c>
      <c r="F350" s="861">
        <v>75.599941999999999</v>
      </c>
      <c r="G350" s="861">
        <v>71.668244999999999</v>
      </c>
      <c r="H350" s="861">
        <v>64.925483</v>
      </c>
      <c r="I350" s="861">
        <v>73.700863999999996</v>
      </c>
      <c r="J350" s="861">
        <v>71.714022</v>
      </c>
      <c r="K350" s="861">
        <v>71.276724000000002</v>
      </c>
      <c r="L350" s="861">
        <v>73.916207999999997</v>
      </c>
      <c r="M350" s="861">
        <v>74.764628000000002</v>
      </c>
      <c r="N350" s="861">
        <v>-1.653467</v>
      </c>
      <c r="O350" s="861">
        <v>-4.3591930000000003</v>
      </c>
      <c r="P350" s="861">
        <v>-5.5250219999999999</v>
      </c>
      <c r="Q350" s="861">
        <v>-0.55733100000000002</v>
      </c>
      <c r="R350" s="861">
        <v>-1.822843</v>
      </c>
      <c r="S350" s="861">
        <v>-2.9469379999999998</v>
      </c>
      <c r="T350" s="861">
        <v>83.151162999999997</v>
      </c>
      <c r="U350" s="861">
        <v>74.063576999999995</v>
      </c>
      <c r="V350" s="861">
        <v>95.819103999999996</v>
      </c>
      <c r="W350" s="861">
        <v>94.896518999999998</v>
      </c>
      <c r="X350" s="861">
        <v>9.1411999999999993E-2</v>
      </c>
      <c r="Y350" s="861">
        <v>-0.93154300000000001</v>
      </c>
      <c r="Z350" s="861">
        <v>-5.5695779999999999</v>
      </c>
      <c r="AA350" s="861">
        <v>-5.3734029999999997</v>
      </c>
      <c r="AB350" s="861">
        <v>-5.0646550000000001</v>
      </c>
      <c r="AC350" s="861">
        <v>-7.711919</v>
      </c>
      <c r="AD350" s="861">
        <v>-10.290984999999999</v>
      </c>
      <c r="AE350" s="861">
        <v>107.051249</v>
      </c>
      <c r="AF350" s="861">
        <v>99.661692000000002</v>
      </c>
      <c r="AG350" s="861">
        <v>91.243778000000006</v>
      </c>
      <c r="AH350" s="861">
        <v>111.555347</v>
      </c>
      <c r="AI350" s="861">
        <v>91.794302000000002</v>
      </c>
      <c r="AJ350" s="861">
        <v>74.970685000000003</v>
      </c>
      <c r="AK350" s="861">
        <v>-4.527361</v>
      </c>
      <c r="AL350" s="861">
        <v>-5.4244690000000002</v>
      </c>
      <c r="AM350" s="861">
        <v>-2.945824</v>
      </c>
      <c r="AN350" s="861">
        <v>95.361146000000005</v>
      </c>
      <c r="AO350" s="861">
        <v>94.136111</v>
      </c>
      <c r="AP350" s="861">
        <v>93.06823</v>
      </c>
      <c r="AQ350" s="861">
        <v>90.598001999999994</v>
      </c>
      <c r="AR350" s="861">
        <v>73.585949999999997</v>
      </c>
      <c r="AS350" s="861">
        <v>65.135917000000006</v>
      </c>
      <c r="AT350" s="861">
        <v>78.46123</v>
      </c>
      <c r="AU350" s="861">
        <v>76.317631000000006</v>
      </c>
      <c r="AV350" s="861">
        <v>74.489492999999996</v>
      </c>
      <c r="AW350" s="861">
        <v>74.246342999999996</v>
      </c>
      <c r="AX350" s="861">
        <v>90.480047999999996</v>
      </c>
      <c r="AY350" s="861">
        <v>88.173907999999997</v>
      </c>
      <c r="AZ350" s="861">
        <v>-0.98207500000000003</v>
      </c>
      <c r="BA350" s="861">
        <v>-1.42506</v>
      </c>
      <c r="BB350" s="861">
        <v>-10.347497000000001</v>
      </c>
      <c r="BC350" s="861">
        <v>-8.433173</v>
      </c>
      <c r="BD350" s="861">
        <v>-9.7903730000000007</v>
      </c>
      <c r="BE350" s="861">
        <v>-1.509657</v>
      </c>
      <c r="BF350" s="861">
        <v>25.407285000000002</v>
      </c>
      <c r="BG350" s="861">
        <v>136.91639499999999</v>
      </c>
      <c r="BH350" s="861">
        <v>107.81008300000001</v>
      </c>
      <c r="BI350" s="861">
        <v>54.562773</v>
      </c>
      <c r="BJ350" s="861">
        <v>128.68217200000001</v>
      </c>
      <c r="BK350" s="861">
        <v>87.548025999999993</v>
      </c>
      <c r="BL350" s="861">
        <v>78.111892999999995</v>
      </c>
      <c r="BM350" s="861">
        <v>-16.142150999999998</v>
      </c>
      <c r="BN350" s="861">
        <v>-8.8075550000000007</v>
      </c>
      <c r="BO350" s="861">
        <v>-13.735739000000001</v>
      </c>
      <c r="BP350" s="861">
        <v>-9.028689</v>
      </c>
      <c r="BQ350" s="861">
        <v>88.136771999999993</v>
      </c>
      <c r="BR350" s="861">
        <v>89.188474999999997</v>
      </c>
      <c r="BS350" s="861">
        <v>86.342568999999997</v>
      </c>
      <c r="BT350" s="861">
        <v>61.437766000000003</v>
      </c>
      <c r="BU350" s="861">
        <v>64.236924000000002</v>
      </c>
      <c r="BV350" s="861">
        <v>63.265197999999998</v>
      </c>
      <c r="BW350" s="861">
        <v>66.180413000000001</v>
      </c>
      <c r="BX350" s="861">
        <v>-10.577805</v>
      </c>
      <c r="BY350" s="861">
        <v>-11.012456</v>
      </c>
      <c r="BZ350" s="861">
        <v>-10.787781000000001</v>
      </c>
      <c r="CA350" s="861">
        <v>-14.992658</v>
      </c>
      <c r="CB350" s="861">
        <v>-4.1925090000000003</v>
      </c>
      <c r="CC350" s="861">
        <v>0.219059</v>
      </c>
      <c r="CD350" s="861">
        <v>-4.4995310000000002</v>
      </c>
      <c r="CE350" s="861">
        <v>1.5990759999999999</v>
      </c>
      <c r="CF350" s="861">
        <v>-6.8431350000000002</v>
      </c>
      <c r="CG350" s="861">
        <v>2.273533</v>
      </c>
      <c r="CH350" s="861">
        <v>-7.562703</v>
      </c>
      <c r="CI350" s="861">
        <v>-1.530551</v>
      </c>
      <c r="CJ350" s="861">
        <v>-4.4506589999999999</v>
      </c>
      <c r="CK350" s="861">
        <v>-0.168571</v>
      </c>
      <c r="CL350" s="861">
        <v>-4.8071440000000001</v>
      </c>
      <c r="CM350" s="861">
        <v>2.011917</v>
      </c>
      <c r="CN350" s="861">
        <v>-6.7109949999999996</v>
      </c>
      <c r="CO350" s="861">
        <v>-0.73213899999999998</v>
      </c>
      <c r="CP350" s="861">
        <v>-7.3437089999999996</v>
      </c>
      <c r="CQ350" s="861">
        <v>-3.430056</v>
      </c>
      <c r="CR350" s="861">
        <v>-4.3443569999999996</v>
      </c>
      <c r="CS350" s="861">
        <v>-1.468259</v>
      </c>
      <c r="CT350" s="861">
        <v>-4.6030959999999999</v>
      </c>
      <c r="CU350" s="861">
        <v>-2.0571600000000001</v>
      </c>
      <c r="CV350" s="861">
        <v>-7.5050249999999998</v>
      </c>
      <c r="CW350" s="861">
        <v>-2.038157</v>
      </c>
      <c r="CX350" s="861">
        <v>-7.523771</v>
      </c>
      <c r="CY350" s="861">
        <v>-2.7551519999999998</v>
      </c>
      <c r="CZ350" s="861">
        <v>-4.0593919999999999</v>
      </c>
      <c r="DA350" s="861">
        <v>-1.6047990000000001</v>
      </c>
      <c r="DB350" s="861">
        <v>-4.8747680000000004</v>
      </c>
      <c r="DC350" s="861">
        <v>-1.5816410000000001</v>
      </c>
      <c r="DD350" s="861">
        <v>-7.2209680000000001</v>
      </c>
      <c r="DE350" s="861">
        <v>-4.2166119999999996</v>
      </c>
      <c r="DF350" s="861">
        <v>-7.6671950000000004</v>
      </c>
      <c r="DG350" s="861">
        <v>-3.7380879999999999</v>
      </c>
      <c r="DH350" s="861">
        <v>-4.056495</v>
      </c>
      <c r="DI350" s="861">
        <v>-2.3704689999999999</v>
      </c>
      <c r="DJ350" s="861">
        <v>-4.5215730000000001</v>
      </c>
      <c r="DK350" s="861">
        <v>-3.14907</v>
      </c>
      <c r="DL350" s="861">
        <v>-7.2658829999999996</v>
      </c>
      <c r="DM350" s="861">
        <v>-5.5243539999999998</v>
      </c>
      <c r="DN350" s="861">
        <v>-7.7307889999999997</v>
      </c>
      <c r="DO350" s="861">
        <v>-4.8017669999999999</v>
      </c>
      <c r="DP350" s="861">
        <v>-4.5713929999999996</v>
      </c>
      <c r="DQ350" s="861">
        <v>-3.062719</v>
      </c>
      <c r="DR350" s="861">
        <v>-5.0633889999999999</v>
      </c>
      <c r="DS350" s="861">
        <v>-4.1387619999999998</v>
      </c>
      <c r="DT350" s="861">
        <v>-6.9472740000000002</v>
      </c>
      <c r="DU350" s="861">
        <v>-6.5205310000000001</v>
      </c>
      <c r="DV350" s="861">
        <v>-7.9081149999999996</v>
      </c>
      <c r="DW350" s="861">
        <v>-4.3058230000000002</v>
      </c>
      <c r="DX350" s="861">
        <v>14.177889</v>
      </c>
      <c r="DY350" s="861">
        <v>10.454299000000001</v>
      </c>
      <c r="DZ350" s="861">
        <v>166.63460599999999</v>
      </c>
      <c r="EA350" s="861">
        <v>154.68337500000001</v>
      </c>
      <c r="EB350" s="861">
        <v>120.14</v>
      </c>
      <c r="EC350" s="861">
        <v>3.2559999999999998</v>
      </c>
      <c r="ED350" s="861">
        <v>385.1</v>
      </c>
      <c r="EE350" s="861">
        <v>119.99</v>
      </c>
      <c r="EF350" s="861">
        <v>5.6390000000000002</v>
      </c>
      <c r="EG350" s="861">
        <v>666.6</v>
      </c>
      <c r="EH350" s="861">
        <v>120.1</v>
      </c>
      <c r="EI350" s="861">
        <v>5.2590000000000003</v>
      </c>
      <c r="EJ350" s="861">
        <v>620.5</v>
      </c>
      <c r="EK350" s="861">
        <v>11.526068</v>
      </c>
      <c r="EL350" s="861">
        <v>7.2537000000000003</v>
      </c>
      <c r="EM350" s="861">
        <v>-14.471892</v>
      </c>
      <c r="EN350" s="861">
        <v>-20.989439000000001</v>
      </c>
      <c r="EO350" s="861">
        <v>96.875556000000003</v>
      </c>
      <c r="EP350" s="861">
        <v>91.730106000000006</v>
      </c>
      <c r="EQ350" s="861">
        <v>-4.0701029999999996</v>
      </c>
      <c r="ER350" s="861">
        <v>1575.294257</v>
      </c>
      <c r="ES350" s="861">
        <v>3784.648361</v>
      </c>
      <c r="ET350" s="861">
        <v>3556.1917079999998</v>
      </c>
      <c r="EU350" s="861"/>
      <c r="EV350" s="861"/>
      <c r="EW350" s="861"/>
      <c r="EX350" s="861"/>
      <c r="EY350" s="861"/>
      <c r="EZ350" s="861"/>
      <c r="FA350" s="861"/>
      <c r="FB350" s="861"/>
      <c r="FC350" s="861"/>
      <c r="FD350" s="861"/>
    </row>
    <row r="351" spans="1:160" x14ac:dyDescent="0.25">
      <c r="A351" s="837">
        <v>46141</v>
      </c>
      <c r="B351" s="836">
        <v>0.61384259259259266</v>
      </c>
      <c r="C351" s="861">
        <v>19500</v>
      </c>
      <c r="D351" s="861">
        <v>0</v>
      </c>
      <c r="E351" s="861">
        <v>0</v>
      </c>
      <c r="F351" s="861">
        <v>75.654011999999994</v>
      </c>
      <c r="G351" s="861">
        <v>71.698819</v>
      </c>
      <c r="H351" s="861">
        <v>64.93835</v>
      </c>
      <c r="I351" s="861">
        <v>73.725406000000007</v>
      </c>
      <c r="J351" s="861">
        <v>71.782719</v>
      </c>
      <c r="K351" s="861">
        <v>71.286911000000003</v>
      </c>
      <c r="L351" s="861">
        <v>73.926224000000005</v>
      </c>
      <c r="M351" s="861">
        <v>74.794492000000005</v>
      </c>
      <c r="N351" s="861">
        <v>-1.905249</v>
      </c>
      <c r="O351" s="861">
        <v>-4.6851000000000003</v>
      </c>
      <c r="P351" s="861">
        <v>-5.7540849999999999</v>
      </c>
      <c r="Q351" s="861">
        <v>-0.70281700000000003</v>
      </c>
      <c r="R351" s="861">
        <v>-1.931076</v>
      </c>
      <c r="S351" s="861">
        <v>-3.16771</v>
      </c>
      <c r="T351" s="861">
        <v>82.880651</v>
      </c>
      <c r="U351" s="861">
        <v>74.038025000000005</v>
      </c>
      <c r="V351" s="861">
        <v>95.376312999999996</v>
      </c>
      <c r="W351" s="861">
        <v>94.468547000000001</v>
      </c>
      <c r="X351" s="861">
        <v>-0.203598</v>
      </c>
      <c r="Y351" s="861">
        <v>-1.340962</v>
      </c>
      <c r="Z351" s="861">
        <v>-6.05565</v>
      </c>
      <c r="AA351" s="861">
        <v>-5.8593260000000003</v>
      </c>
      <c r="AB351" s="861">
        <v>-5.5162519999999997</v>
      </c>
      <c r="AC351" s="861">
        <v>-8.1916030000000006</v>
      </c>
      <c r="AD351" s="861">
        <v>-10.729588</v>
      </c>
      <c r="AE351" s="861">
        <v>105.849965</v>
      </c>
      <c r="AF351" s="861">
        <v>99.141368</v>
      </c>
      <c r="AG351" s="861">
        <v>90.758705000000006</v>
      </c>
      <c r="AH351" s="861">
        <v>110.26294300000001</v>
      </c>
      <c r="AI351" s="861">
        <v>91.541948000000005</v>
      </c>
      <c r="AJ351" s="861">
        <v>74.547293999999994</v>
      </c>
      <c r="AK351" s="861">
        <v>-5.1087920000000002</v>
      </c>
      <c r="AL351" s="861">
        <v>-6.0084080000000002</v>
      </c>
      <c r="AM351" s="861">
        <v>-3.3407809999999998</v>
      </c>
      <c r="AN351" s="861">
        <v>94.873033000000007</v>
      </c>
      <c r="AO351" s="861">
        <v>93.782557999999995</v>
      </c>
      <c r="AP351" s="861">
        <v>92.443965000000006</v>
      </c>
      <c r="AQ351" s="861">
        <v>90.285767000000007</v>
      </c>
      <c r="AR351" s="861">
        <v>73.633902000000006</v>
      </c>
      <c r="AS351" s="861">
        <v>65.195890000000006</v>
      </c>
      <c r="AT351" s="861">
        <v>78.380882</v>
      </c>
      <c r="AU351" s="861">
        <v>76.320593000000002</v>
      </c>
      <c r="AV351" s="861">
        <v>74.512326000000002</v>
      </c>
      <c r="AW351" s="861">
        <v>73.872670999999997</v>
      </c>
      <c r="AX351" s="861">
        <v>90.162734999999998</v>
      </c>
      <c r="AY351" s="861">
        <v>87.920255999999995</v>
      </c>
      <c r="AZ351" s="861">
        <v>-1.29697</v>
      </c>
      <c r="BA351" s="861">
        <v>-1.7827930000000001</v>
      </c>
      <c r="BB351" s="861">
        <v>-11.063032</v>
      </c>
      <c r="BC351" s="861">
        <v>-9.0893739999999994</v>
      </c>
      <c r="BD351" s="861">
        <v>-10.564461</v>
      </c>
      <c r="BE351" s="861">
        <v>-1.9482109999999999</v>
      </c>
      <c r="BF351" s="861">
        <v>25.905080999999999</v>
      </c>
      <c r="BG351" s="861">
        <v>136.946898</v>
      </c>
      <c r="BH351" s="861">
        <v>107.545822</v>
      </c>
      <c r="BI351" s="861">
        <v>54.441850000000002</v>
      </c>
      <c r="BJ351" s="861">
        <v>128.54898900000001</v>
      </c>
      <c r="BK351" s="861">
        <v>87.230439000000004</v>
      </c>
      <c r="BL351" s="861">
        <v>77.652287000000001</v>
      </c>
      <c r="BM351" s="861">
        <v>-16.813413000000001</v>
      </c>
      <c r="BN351" s="861">
        <v>-9.5955069999999996</v>
      </c>
      <c r="BO351" s="861">
        <v>-14.422095000000001</v>
      </c>
      <c r="BP351" s="861">
        <v>-9.8821340000000006</v>
      </c>
      <c r="BQ351" s="861">
        <v>87.902901</v>
      </c>
      <c r="BR351" s="861">
        <v>89.196083000000002</v>
      </c>
      <c r="BS351" s="861">
        <v>86.217211000000006</v>
      </c>
      <c r="BT351" s="861">
        <v>61.703141000000002</v>
      </c>
      <c r="BU351" s="861">
        <v>64.188146000000003</v>
      </c>
      <c r="BV351" s="861">
        <v>63.297744999999999</v>
      </c>
      <c r="BW351" s="861">
        <v>66.233333000000002</v>
      </c>
      <c r="BX351" s="861">
        <v>-11.039362000000001</v>
      </c>
      <c r="BY351" s="861">
        <v>-11.568415999999999</v>
      </c>
      <c r="BZ351" s="861">
        <v>-11.832981999999999</v>
      </c>
      <c r="CA351" s="861">
        <v>-15.689582</v>
      </c>
      <c r="CB351" s="861">
        <v>-4.1760130000000002</v>
      </c>
      <c r="CC351" s="861">
        <v>0.214558</v>
      </c>
      <c r="CD351" s="861">
        <v>-4.4626570000000001</v>
      </c>
      <c r="CE351" s="861">
        <v>1.6222380000000001</v>
      </c>
      <c r="CF351" s="861">
        <v>-6.8220070000000002</v>
      </c>
      <c r="CG351" s="861">
        <v>2.2681200000000001</v>
      </c>
      <c r="CH351" s="861">
        <v>-7.5620139999999996</v>
      </c>
      <c r="CI351" s="861">
        <v>-1.53589</v>
      </c>
      <c r="CJ351" s="861">
        <v>-4.4560219999999999</v>
      </c>
      <c r="CK351" s="861">
        <v>-0.18324199999999999</v>
      </c>
      <c r="CL351" s="861">
        <v>-4.7632709999999996</v>
      </c>
      <c r="CM351" s="861">
        <v>2.065464</v>
      </c>
      <c r="CN351" s="861">
        <v>-6.6884699999999997</v>
      </c>
      <c r="CO351" s="861">
        <v>-0.73618899999999998</v>
      </c>
      <c r="CP351" s="861">
        <v>-7.3667309999999997</v>
      </c>
      <c r="CQ351" s="861">
        <v>-3.477557</v>
      </c>
      <c r="CR351" s="861">
        <v>-4.3272680000000001</v>
      </c>
      <c r="CS351" s="861">
        <v>-1.4725470000000001</v>
      </c>
      <c r="CT351" s="861">
        <v>-4.5196899999999998</v>
      </c>
      <c r="CU351" s="861">
        <v>-2.025064</v>
      </c>
      <c r="CV351" s="861">
        <v>-7.4876129999999996</v>
      </c>
      <c r="CW351" s="861">
        <v>-2.0097689999999999</v>
      </c>
      <c r="CX351" s="861">
        <v>-7.50678</v>
      </c>
      <c r="CY351" s="861">
        <v>-2.7819039999999999</v>
      </c>
      <c r="CZ351" s="861">
        <v>-4.0559760000000002</v>
      </c>
      <c r="DA351" s="861">
        <v>-1.597507</v>
      </c>
      <c r="DB351" s="861">
        <v>-4.83718</v>
      </c>
      <c r="DC351" s="861">
        <v>-1.581296</v>
      </c>
      <c r="DD351" s="861">
        <v>-7.2178610000000001</v>
      </c>
      <c r="DE351" s="861">
        <v>-4.2260749999999998</v>
      </c>
      <c r="DF351" s="861">
        <v>-7.6592419999999999</v>
      </c>
      <c r="DG351" s="861">
        <v>-3.7366899999999998</v>
      </c>
      <c r="DH351" s="861">
        <v>-4.0434729999999997</v>
      </c>
      <c r="DI351" s="861">
        <v>-2.3648769999999999</v>
      </c>
      <c r="DJ351" s="861">
        <v>-4.519685</v>
      </c>
      <c r="DK351" s="861">
        <v>-3.1476500000000001</v>
      </c>
      <c r="DL351" s="861">
        <v>-7.2695970000000001</v>
      </c>
      <c r="DM351" s="861">
        <v>-5.5453010000000003</v>
      </c>
      <c r="DN351" s="861">
        <v>-7.7293820000000002</v>
      </c>
      <c r="DO351" s="861">
        <v>-4.8054870000000003</v>
      </c>
      <c r="DP351" s="861">
        <v>-4.5434710000000003</v>
      </c>
      <c r="DQ351" s="861">
        <v>-3.0835819999999998</v>
      </c>
      <c r="DR351" s="861">
        <v>-5.0521849999999997</v>
      </c>
      <c r="DS351" s="861">
        <v>-4.1340839999999996</v>
      </c>
      <c r="DT351" s="861">
        <v>-6.9187599999999998</v>
      </c>
      <c r="DU351" s="861">
        <v>-6.518173</v>
      </c>
      <c r="DV351" s="861">
        <v>-7.8902869999999998</v>
      </c>
      <c r="DW351" s="861">
        <v>-4.3206540000000002</v>
      </c>
      <c r="DX351" s="861">
        <v>13.957618999999999</v>
      </c>
      <c r="DY351" s="861">
        <v>10.092108</v>
      </c>
      <c r="DZ351" s="861">
        <v>165.37684200000001</v>
      </c>
      <c r="EA351" s="861">
        <v>153.90756500000001</v>
      </c>
      <c r="EB351" s="861">
        <v>120.27</v>
      </c>
      <c r="EC351" s="861">
        <v>3.254</v>
      </c>
      <c r="ED351" s="861">
        <v>384.7</v>
      </c>
      <c r="EE351" s="861">
        <v>120.12</v>
      </c>
      <c r="EF351" s="861">
        <v>5.5970000000000004</v>
      </c>
      <c r="EG351" s="861">
        <v>662</v>
      </c>
      <c r="EH351" s="861">
        <v>119.83</v>
      </c>
      <c r="EI351" s="861">
        <v>5.19</v>
      </c>
      <c r="EJ351" s="861">
        <v>615.79999999999995</v>
      </c>
      <c r="EK351" s="861">
        <v>11.497989</v>
      </c>
      <c r="EL351" s="861">
        <v>7.2403750000000002</v>
      </c>
      <c r="EM351" s="861">
        <v>-14.83877</v>
      </c>
      <c r="EN351" s="861">
        <v>-21.662469999999999</v>
      </c>
      <c r="EO351" s="861">
        <v>96.345956999999999</v>
      </c>
      <c r="EP351" s="861">
        <v>91.387004000000005</v>
      </c>
      <c r="EQ351" s="861">
        <v>-4.0622670000000003</v>
      </c>
      <c r="ER351" s="861">
        <v>1581.7116120000001</v>
      </c>
      <c r="ES351" s="861">
        <v>3795.7338880000002</v>
      </c>
      <c r="ET351" s="861">
        <v>3566.4853910000002</v>
      </c>
      <c r="EU351" s="861"/>
      <c r="EV351" s="861"/>
      <c r="EW351" s="861"/>
      <c r="EX351" s="861"/>
      <c r="EY351" s="861"/>
      <c r="EZ351" s="861"/>
      <c r="FA351" s="861"/>
      <c r="FB351" s="861"/>
      <c r="FC351" s="861"/>
      <c r="FD351" s="861"/>
    </row>
    <row r="352" spans="1:160" x14ac:dyDescent="0.25">
      <c r="A352" s="837">
        <v>46141</v>
      </c>
      <c r="B352" s="836">
        <v>0.61453703703703699</v>
      </c>
      <c r="C352" s="861">
        <v>19560</v>
      </c>
      <c r="D352" s="861">
        <v>0</v>
      </c>
      <c r="E352" s="861">
        <v>0</v>
      </c>
      <c r="F352" s="861">
        <v>75.590625000000003</v>
      </c>
      <c r="G352" s="861">
        <v>71.728429000000006</v>
      </c>
      <c r="H352" s="861">
        <v>64.868168999999995</v>
      </c>
      <c r="I352" s="861">
        <v>73.757411000000005</v>
      </c>
      <c r="J352" s="861">
        <v>71.747380000000007</v>
      </c>
      <c r="K352" s="861">
        <v>71.307129000000003</v>
      </c>
      <c r="L352" s="861">
        <v>73.926118000000002</v>
      </c>
      <c r="M352" s="861">
        <v>74.785089999999997</v>
      </c>
      <c r="N352" s="861">
        <v>-2.1333310000000001</v>
      </c>
      <c r="O352" s="861">
        <v>-5.0277799999999999</v>
      </c>
      <c r="P352" s="861">
        <v>-6.1971629999999998</v>
      </c>
      <c r="Q352" s="861">
        <v>-0.85725099999999999</v>
      </c>
      <c r="R352" s="861">
        <v>-2.1882489999999999</v>
      </c>
      <c r="S352" s="861">
        <v>-3.3380610000000002</v>
      </c>
      <c r="T352" s="861">
        <v>82.818361999999993</v>
      </c>
      <c r="U352" s="861">
        <v>74.142546999999993</v>
      </c>
      <c r="V352" s="861">
        <v>95.183148000000003</v>
      </c>
      <c r="W352" s="861">
        <v>94.314014999999998</v>
      </c>
      <c r="X352" s="861">
        <v>-0.35202699999999998</v>
      </c>
      <c r="Y352" s="861">
        <v>-1.6539459999999999</v>
      </c>
      <c r="Z352" s="861">
        <v>-6.4241409999999997</v>
      </c>
      <c r="AA352" s="861">
        <v>-6.214175</v>
      </c>
      <c r="AB352" s="861">
        <v>-5.8750920000000004</v>
      </c>
      <c r="AC352" s="861">
        <v>-8.4704870000000003</v>
      </c>
      <c r="AD352" s="861">
        <v>-10.996803</v>
      </c>
      <c r="AE352" s="861">
        <v>105.177435</v>
      </c>
      <c r="AF352" s="861">
        <v>98.650837999999993</v>
      </c>
      <c r="AG352" s="861">
        <v>90.146041999999994</v>
      </c>
      <c r="AH352" s="861">
        <v>109.348032</v>
      </c>
      <c r="AI352" s="861">
        <v>91.227187999999998</v>
      </c>
      <c r="AJ352" s="861">
        <v>74.242767999999998</v>
      </c>
      <c r="AK352" s="861">
        <v>-5.5003039999999999</v>
      </c>
      <c r="AL352" s="861">
        <v>-6.3364070000000003</v>
      </c>
      <c r="AM352" s="861">
        <v>-3.6339589999999999</v>
      </c>
      <c r="AN352" s="861">
        <v>94.488550000000004</v>
      </c>
      <c r="AO352" s="861">
        <v>93.612498000000002</v>
      </c>
      <c r="AP352" s="861">
        <v>92.047960000000003</v>
      </c>
      <c r="AQ352" s="861">
        <v>90.046953999999999</v>
      </c>
      <c r="AR352" s="861">
        <v>73.603351000000004</v>
      </c>
      <c r="AS352" s="861">
        <v>65.208192999999994</v>
      </c>
      <c r="AT352" s="861">
        <v>78.348673000000005</v>
      </c>
      <c r="AU352" s="861">
        <v>76.306863000000007</v>
      </c>
      <c r="AV352" s="861">
        <v>74.569569999999999</v>
      </c>
      <c r="AW352" s="861">
        <v>73.498964999999998</v>
      </c>
      <c r="AX352" s="861">
        <v>89.797685999999999</v>
      </c>
      <c r="AY352" s="861">
        <v>87.732422999999997</v>
      </c>
      <c r="AZ352" s="861">
        <v>-1.6528989999999999</v>
      </c>
      <c r="BA352" s="861">
        <v>-2.0597259999999999</v>
      </c>
      <c r="BB352" s="861">
        <v>-11.541556999999999</v>
      </c>
      <c r="BC352" s="861">
        <v>-9.5687540000000002</v>
      </c>
      <c r="BD352" s="861">
        <v>-11.069404</v>
      </c>
      <c r="BE352" s="861">
        <v>-2.7088320000000001</v>
      </c>
      <c r="BF352" s="861">
        <v>26.258478</v>
      </c>
      <c r="BG352" s="861">
        <v>137.126192</v>
      </c>
      <c r="BH352" s="861">
        <v>107.432416</v>
      </c>
      <c r="BI352" s="861">
        <v>54.229002000000001</v>
      </c>
      <c r="BJ352" s="861">
        <v>128.25265999999999</v>
      </c>
      <c r="BK352" s="861">
        <v>86.919443999999999</v>
      </c>
      <c r="BL352" s="861">
        <v>77.160034999999993</v>
      </c>
      <c r="BM352" s="861">
        <v>-17.295887</v>
      </c>
      <c r="BN352" s="861">
        <v>-9.9207999999999998</v>
      </c>
      <c r="BO352" s="861">
        <v>-15.005739</v>
      </c>
      <c r="BP352" s="861">
        <v>-10.494007</v>
      </c>
      <c r="BQ352" s="861">
        <v>87.523561000000001</v>
      </c>
      <c r="BR352" s="861">
        <v>89.136617999999999</v>
      </c>
      <c r="BS352" s="861">
        <v>86.033697000000004</v>
      </c>
      <c r="BT352" s="861">
        <v>61.591085</v>
      </c>
      <c r="BU352" s="861">
        <v>64.184045999999995</v>
      </c>
      <c r="BV352" s="861">
        <v>63.275222999999997</v>
      </c>
      <c r="BW352" s="861">
        <v>66.24973</v>
      </c>
      <c r="BX352" s="861">
        <v>-11.325468000000001</v>
      </c>
      <c r="BY352" s="861">
        <v>-11.801577999999999</v>
      </c>
      <c r="BZ352" s="861">
        <v>-12.383965</v>
      </c>
      <c r="CA352" s="861">
        <v>-16.133991000000002</v>
      </c>
      <c r="CB352" s="861">
        <v>-4.1588719999999997</v>
      </c>
      <c r="CC352" s="861">
        <v>0.210096</v>
      </c>
      <c r="CD352" s="861">
        <v>-4.4508679999999998</v>
      </c>
      <c r="CE352" s="861">
        <v>1.6279250000000001</v>
      </c>
      <c r="CF352" s="861">
        <v>-6.829237</v>
      </c>
      <c r="CG352" s="861">
        <v>2.2798690000000001</v>
      </c>
      <c r="CH352" s="861">
        <v>-7.549925</v>
      </c>
      <c r="CI352" s="861">
        <v>-1.527155</v>
      </c>
      <c r="CJ352" s="861">
        <v>-4.4328260000000004</v>
      </c>
      <c r="CK352" s="861">
        <v>-0.17430399999999999</v>
      </c>
      <c r="CL352" s="861">
        <v>-4.7603210000000002</v>
      </c>
      <c r="CM352" s="861">
        <v>2.051342</v>
      </c>
      <c r="CN352" s="861">
        <v>-6.6760910000000004</v>
      </c>
      <c r="CO352" s="861">
        <v>-0.73224900000000004</v>
      </c>
      <c r="CP352" s="861">
        <v>-7.3257300000000001</v>
      </c>
      <c r="CQ352" s="861">
        <v>-3.429373</v>
      </c>
      <c r="CR352" s="861">
        <v>-4.3097180000000002</v>
      </c>
      <c r="CS352" s="861">
        <v>-1.4703550000000001</v>
      </c>
      <c r="CT352" s="861">
        <v>-4.5566630000000004</v>
      </c>
      <c r="CU352" s="861">
        <v>-2.042891</v>
      </c>
      <c r="CV352" s="861">
        <v>-7.4565109999999999</v>
      </c>
      <c r="CW352" s="861">
        <v>-2.000251</v>
      </c>
      <c r="CX352" s="861">
        <v>-7.4859679999999997</v>
      </c>
      <c r="CY352" s="861">
        <v>-2.751036</v>
      </c>
      <c r="CZ352" s="861">
        <v>-4.0064510000000002</v>
      </c>
      <c r="DA352" s="861">
        <v>-1.5718730000000001</v>
      </c>
      <c r="DB352" s="861">
        <v>-4.8314329999999996</v>
      </c>
      <c r="DC352" s="861">
        <v>-1.5501050000000001</v>
      </c>
      <c r="DD352" s="861">
        <v>-7.2008169999999998</v>
      </c>
      <c r="DE352" s="861">
        <v>-4.2128319999999997</v>
      </c>
      <c r="DF352" s="861">
        <v>-7.6618709999999997</v>
      </c>
      <c r="DG352" s="861">
        <v>-3.732332</v>
      </c>
      <c r="DH352" s="861">
        <v>-4.0307440000000003</v>
      </c>
      <c r="DI352" s="861">
        <v>-2.3446859999999998</v>
      </c>
      <c r="DJ352" s="861">
        <v>-4.4998909999999999</v>
      </c>
      <c r="DK352" s="861">
        <v>-3.1427559999999999</v>
      </c>
      <c r="DL352" s="861">
        <v>-7.2190390000000004</v>
      </c>
      <c r="DM352" s="861">
        <v>-5.5270339999999996</v>
      </c>
      <c r="DN352" s="861">
        <v>-7.7002129999999998</v>
      </c>
      <c r="DO352" s="861">
        <v>-4.7797099999999997</v>
      </c>
      <c r="DP352" s="861">
        <v>-4.5428300000000004</v>
      </c>
      <c r="DQ352" s="861">
        <v>-3.0568689999999998</v>
      </c>
      <c r="DR352" s="861">
        <v>-5.0323760000000002</v>
      </c>
      <c r="DS352" s="861">
        <v>-4.1124429999999998</v>
      </c>
      <c r="DT352" s="861">
        <v>-6.9167990000000001</v>
      </c>
      <c r="DU352" s="861">
        <v>-6.5068789999999996</v>
      </c>
      <c r="DV352" s="861">
        <v>-7.8844430000000001</v>
      </c>
      <c r="DW352" s="861">
        <v>-4.3167030000000004</v>
      </c>
      <c r="DX352" s="861">
        <v>13.826585</v>
      </c>
      <c r="DY352" s="861">
        <v>9.8351430000000004</v>
      </c>
      <c r="DZ352" s="861">
        <v>165.33416800000001</v>
      </c>
      <c r="EA352" s="861">
        <v>153.04183900000001</v>
      </c>
      <c r="EB352" s="861">
        <v>120.67</v>
      </c>
      <c r="EC352" s="861">
        <v>1.2410000000000001</v>
      </c>
      <c r="ED352" s="861">
        <v>132.80000000000001</v>
      </c>
      <c r="EE352" s="861">
        <v>120.67</v>
      </c>
      <c r="EF352" s="861">
        <v>5.5739999999999998</v>
      </c>
      <c r="EG352" s="861">
        <v>666</v>
      </c>
      <c r="EH352" s="861">
        <v>120.55</v>
      </c>
      <c r="EI352" s="861">
        <v>5.1929999999999996</v>
      </c>
      <c r="EJ352" s="861">
        <v>613.9</v>
      </c>
      <c r="EK352" s="861">
        <v>11.424092</v>
      </c>
      <c r="EL352" s="861">
        <v>7.138871</v>
      </c>
      <c r="EM352" s="861">
        <v>-15.058051000000001</v>
      </c>
      <c r="EN352" s="861">
        <v>-22.14461</v>
      </c>
      <c r="EO352" s="861">
        <v>96.327940999999996</v>
      </c>
      <c r="EP352" s="861">
        <v>91.002768000000003</v>
      </c>
      <c r="EQ352" s="861">
        <v>-4.0485879999999996</v>
      </c>
      <c r="ER352" s="861">
        <v>1584.83636</v>
      </c>
      <c r="ES352" s="861">
        <v>3806.795654</v>
      </c>
      <c r="ET352" s="861">
        <v>3576.725919</v>
      </c>
      <c r="EU352" s="861"/>
      <c r="EV352" s="861"/>
      <c r="EW352" s="861"/>
      <c r="EX352" s="861"/>
      <c r="EY352" s="861"/>
      <c r="EZ352" s="861"/>
      <c r="FA352" s="861"/>
      <c r="FB352" s="861"/>
      <c r="FC352" s="861"/>
      <c r="FD352" s="861"/>
    </row>
    <row r="353" spans="1:160" x14ac:dyDescent="0.25">
      <c r="A353" s="837">
        <v>46141</v>
      </c>
      <c r="B353" s="836">
        <v>0.61523148148148155</v>
      </c>
      <c r="C353" s="861">
        <v>19620</v>
      </c>
      <c r="D353" s="861">
        <v>0</v>
      </c>
      <c r="E353" s="861">
        <v>0</v>
      </c>
      <c r="F353" s="861">
        <v>75.642020000000002</v>
      </c>
      <c r="G353" s="861">
        <v>71.701612999999995</v>
      </c>
      <c r="H353" s="861">
        <v>64.996735000000001</v>
      </c>
      <c r="I353" s="861">
        <v>73.738637999999995</v>
      </c>
      <c r="J353" s="861">
        <v>71.776053000000005</v>
      </c>
      <c r="K353" s="861">
        <v>71.305272000000002</v>
      </c>
      <c r="L353" s="861">
        <v>73.925748999999996</v>
      </c>
      <c r="M353" s="861">
        <v>74.782608999999994</v>
      </c>
      <c r="N353" s="861">
        <v>-2.29339</v>
      </c>
      <c r="O353" s="861">
        <v>-5.2775299999999996</v>
      </c>
      <c r="P353" s="861">
        <v>-6.4809729999999997</v>
      </c>
      <c r="Q353" s="861">
        <v>-1.1971240000000001</v>
      </c>
      <c r="R353" s="861">
        <v>-2.3243019999999999</v>
      </c>
      <c r="S353" s="861">
        <v>-3.4469509999999999</v>
      </c>
      <c r="T353" s="861">
        <v>82.835397</v>
      </c>
      <c r="U353" s="861">
        <v>74.259111000000004</v>
      </c>
      <c r="V353" s="861">
        <v>95.093902999999997</v>
      </c>
      <c r="W353" s="861">
        <v>94.192457000000005</v>
      </c>
      <c r="X353" s="861">
        <v>-0.57453500000000002</v>
      </c>
      <c r="Y353" s="861">
        <v>-1.8718969999999999</v>
      </c>
      <c r="Z353" s="861">
        <v>-6.6353169999999997</v>
      </c>
      <c r="AA353" s="861">
        <v>-6.5092869999999996</v>
      </c>
      <c r="AB353" s="861">
        <v>-6.0659650000000003</v>
      </c>
      <c r="AC353" s="861">
        <v>-8.7323920000000008</v>
      </c>
      <c r="AD353" s="861">
        <v>-11.145206</v>
      </c>
      <c r="AE353" s="861">
        <v>104.82776200000001</v>
      </c>
      <c r="AF353" s="861">
        <v>98.258303999999995</v>
      </c>
      <c r="AG353" s="861">
        <v>89.727279999999993</v>
      </c>
      <c r="AH353" s="861">
        <v>108.861441</v>
      </c>
      <c r="AI353" s="861">
        <v>91.100099999999998</v>
      </c>
      <c r="AJ353" s="861">
        <v>74.073407000000003</v>
      </c>
      <c r="AK353" s="861">
        <v>-5.8212450000000002</v>
      </c>
      <c r="AL353" s="861">
        <v>-6.5900270000000001</v>
      </c>
      <c r="AM353" s="861">
        <v>-3.841888</v>
      </c>
      <c r="AN353" s="861">
        <v>94.318191999999996</v>
      </c>
      <c r="AO353" s="861">
        <v>93.516362000000001</v>
      </c>
      <c r="AP353" s="861">
        <v>91.847268</v>
      </c>
      <c r="AQ353" s="861">
        <v>89.838329999999999</v>
      </c>
      <c r="AR353" s="861">
        <v>73.555098999999998</v>
      </c>
      <c r="AS353" s="861">
        <v>65.235523999999998</v>
      </c>
      <c r="AT353" s="861">
        <v>78.357337000000001</v>
      </c>
      <c r="AU353" s="861">
        <v>76.280963</v>
      </c>
      <c r="AV353" s="861">
        <v>74.829266000000004</v>
      </c>
      <c r="AW353" s="861">
        <v>73.829188000000002</v>
      </c>
      <c r="AX353" s="861">
        <v>89.769677000000001</v>
      </c>
      <c r="AY353" s="861">
        <v>87.712255999999996</v>
      </c>
      <c r="AZ353" s="861">
        <v>-1.8775139999999999</v>
      </c>
      <c r="BA353" s="861">
        <v>-2.294219</v>
      </c>
      <c r="BB353" s="861">
        <v>-11.895625000000001</v>
      </c>
      <c r="BC353" s="861">
        <v>-9.9278200000000005</v>
      </c>
      <c r="BD353" s="861">
        <v>-11.446255000000001</v>
      </c>
      <c r="BE353" s="861">
        <v>-3.0840390000000002</v>
      </c>
      <c r="BF353" s="861">
        <v>26.682767999999999</v>
      </c>
      <c r="BG353" s="861">
        <v>137.441416</v>
      </c>
      <c r="BH353" s="861">
        <v>107.407248</v>
      </c>
      <c r="BI353" s="861">
        <v>54.049354999999998</v>
      </c>
      <c r="BJ353" s="861">
        <v>128.36784399999999</v>
      </c>
      <c r="BK353" s="861">
        <v>86.819214000000002</v>
      </c>
      <c r="BL353" s="861">
        <v>77.001774999999995</v>
      </c>
      <c r="BM353" s="861">
        <v>-17.596276</v>
      </c>
      <c r="BN353" s="861">
        <v>-10.325647999999999</v>
      </c>
      <c r="BO353" s="861">
        <v>-15.148370999999999</v>
      </c>
      <c r="BP353" s="861">
        <v>-10.863035999999999</v>
      </c>
      <c r="BQ353" s="861">
        <v>87.460493</v>
      </c>
      <c r="BR353" s="861">
        <v>89.036537999999993</v>
      </c>
      <c r="BS353" s="861">
        <v>85.836494999999999</v>
      </c>
      <c r="BT353" s="861">
        <v>61.610469999999999</v>
      </c>
      <c r="BU353" s="861">
        <v>64.199136999999993</v>
      </c>
      <c r="BV353" s="861">
        <v>63.297611000000003</v>
      </c>
      <c r="BW353" s="861">
        <v>66.243443999999997</v>
      </c>
      <c r="BX353" s="861">
        <v>-11.574923</v>
      </c>
      <c r="BY353" s="861">
        <v>-12.019676</v>
      </c>
      <c r="BZ353" s="861">
        <v>-12.893057000000001</v>
      </c>
      <c r="CA353" s="861">
        <v>-16.342186000000002</v>
      </c>
      <c r="CB353" s="861">
        <v>-4.183643</v>
      </c>
      <c r="CC353" s="861">
        <v>0.202374</v>
      </c>
      <c r="CD353" s="861">
        <v>-4.477722</v>
      </c>
      <c r="CE353" s="861">
        <v>1.5838080000000001</v>
      </c>
      <c r="CF353" s="861">
        <v>-6.8108440000000003</v>
      </c>
      <c r="CG353" s="861">
        <v>2.2920189999999998</v>
      </c>
      <c r="CH353" s="861">
        <v>-7.5766980000000004</v>
      </c>
      <c r="CI353" s="861">
        <v>-1.5476570000000001</v>
      </c>
      <c r="CJ353" s="861">
        <v>-4.4571420000000002</v>
      </c>
      <c r="CK353" s="861">
        <v>-0.15106700000000001</v>
      </c>
      <c r="CL353" s="861">
        <v>-4.8095299999999996</v>
      </c>
      <c r="CM353" s="861">
        <v>2.0344289999999998</v>
      </c>
      <c r="CN353" s="861">
        <v>-6.6955169999999997</v>
      </c>
      <c r="CO353" s="861">
        <v>-0.748722</v>
      </c>
      <c r="CP353" s="861">
        <v>-7.3175949999999998</v>
      </c>
      <c r="CQ353" s="861">
        <v>-3.4036369999999998</v>
      </c>
      <c r="CR353" s="861">
        <v>-4.3495309999999998</v>
      </c>
      <c r="CS353" s="861">
        <v>-1.4484030000000001</v>
      </c>
      <c r="CT353" s="861">
        <v>-4.6008690000000003</v>
      </c>
      <c r="CU353" s="861">
        <v>-2.0391840000000001</v>
      </c>
      <c r="CV353" s="861">
        <v>-7.4728719999999997</v>
      </c>
      <c r="CW353" s="861">
        <v>-2.0229620000000001</v>
      </c>
      <c r="CX353" s="861">
        <v>-7.5383279999999999</v>
      </c>
      <c r="CY353" s="861">
        <v>-2.7329439999999998</v>
      </c>
      <c r="CZ353" s="861">
        <v>-4.0692199999999996</v>
      </c>
      <c r="DA353" s="861">
        <v>-1.5848199999999999</v>
      </c>
      <c r="DB353" s="861">
        <v>-4.8784289999999997</v>
      </c>
      <c r="DC353" s="861">
        <v>-1.5306329999999999</v>
      </c>
      <c r="DD353" s="861">
        <v>-7.2335419999999999</v>
      </c>
      <c r="DE353" s="861">
        <v>-4.1988969999999997</v>
      </c>
      <c r="DF353" s="861">
        <v>-7.723986</v>
      </c>
      <c r="DG353" s="861">
        <v>-3.7113450000000001</v>
      </c>
      <c r="DH353" s="861">
        <v>-4.0701879999999999</v>
      </c>
      <c r="DI353" s="861">
        <v>-2.3365809999999998</v>
      </c>
      <c r="DJ353" s="861">
        <v>-4.5327029999999997</v>
      </c>
      <c r="DK353" s="861">
        <v>-3.1151409999999999</v>
      </c>
      <c r="DL353" s="861">
        <v>-7.2840109999999996</v>
      </c>
      <c r="DM353" s="861">
        <v>-5.5093459999999999</v>
      </c>
      <c r="DN353" s="861">
        <v>-7.7426909999999998</v>
      </c>
      <c r="DO353" s="861">
        <v>-4.7852199999999998</v>
      </c>
      <c r="DP353" s="861">
        <v>-4.5837019999999997</v>
      </c>
      <c r="DQ353" s="861">
        <v>-3.0403989999999999</v>
      </c>
      <c r="DR353" s="861">
        <v>-5.0563669999999998</v>
      </c>
      <c r="DS353" s="861">
        <v>-4.1252399999999998</v>
      </c>
      <c r="DT353" s="861">
        <v>-6.9467100000000004</v>
      </c>
      <c r="DU353" s="861">
        <v>-6.495698</v>
      </c>
      <c r="DV353" s="861">
        <v>-7.9256229999999999</v>
      </c>
      <c r="DW353" s="861">
        <v>-4.306953</v>
      </c>
      <c r="DX353" s="861">
        <v>13.705757</v>
      </c>
      <c r="DY353" s="861">
        <v>9.6651769999999999</v>
      </c>
      <c r="DZ353" s="861">
        <v>165.18427399999999</v>
      </c>
      <c r="EA353" s="861">
        <v>153.06643199999999</v>
      </c>
      <c r="EB353" s="861">
        <v>120.07</v>
      </c>
      <c r="EC353" s="861">
        <v>3.2530000000000001</v>
      </c>
      <c r="ED353" s="861">
        <v>384.3</v>
      </c>
      <c r="EE353" s="861">
        <v>120.04</v>
      </c>
      <c r="EF353" s="861">
        <v>5.5759999999999996</v>
      </c>
      <c r="EG353" s="861">
        <v>662.3</v>
      </c>
      <c r="EH353" s="861">
        <v>120.09</v>
      </c>
      <c r="EI353" s="861">
        <v>5.1550000000000002</v>
      </c>
      <c r="EJ353" s="861">
        <v>609.5</v>
      </c>
      <c r="EK353" s="861">
        <v>11.419053999999999</v>
      </c>
      <c r="EL353" s="861">
        <v>7.3173029999999999</v>
      </c>
      <c r="EM353" s="861">
        <v>-15.260942</v>
      </c>
      <c r="EN353" s="861">
        <v>-22.465674</v>
      </c>
      <c r="EO353" s="861">
        <v>96.264634999999998</v>
      </c>
      <c r="EP353" s="861">
        <v>91.013703000000007</v>
      </c>
      <c r="EQ353" s="861">
        <v>-4.0637429999999997</v>
      </c>
      <c r="ER353" s="861">
        <v>1588.3797099999999</v>
      </c>
      <c r="ES353" s="861">
        <v>3817.8320130000002</v>
      </c>
      <c r="ET353" s="861">
        <v>3586.9359890000001</v>
      </c>
      <c r="EU353" s="861"/>
      <c r="EV353" s="861"/>
      <c r="EW353" s="861"/>
      <c r="EX353" s="861"/>
      <c r="EY353" s="861"/>
      <c r="EZ353" s="861"/>
      <c r="FA353" s="861"/>
      <c r="FB353" s="861"/>
      <c r="FC353" s="861"/>
      <c r="FD353" s="861"/>
    </row>
    <row r="354" spans="1:160" x14ac:dyDescent="0.25">
      <c r="A354" s="837">
        <v>46141</v>
      </c>
      <c r="B354" s="836">
        <v>0.61592592592592588</v>
      </c>
      <c r="C354" s="861">
        <v>19680</v>
      </c>
      <c r="D354" s="861">
        <v>0</v>
      </c>
      <c r="E354" s="861">
        <v>0</v>
      </c>
      <c r="F354" s="861">
        <v>75.604759000000001</v>
      </c>
      <c r="G354" s="861">
        <v>71.741780000000006</v>
      </c>
      <c r="H354" s="861">
        <v>64.923095000000004</v>
      </c>
      <c r="I354" s="861">
        <v>73.753985</v>
      </c>
      <c r="J354" s="861">
        <v>71.777019999999993</v>
      </c>
      <c r="K354" s="861">
        <v>71.286724000000007</v>
      </c>
      <c r="L354" s="861">
        <v>73.926676</v>
      </c>
      <c r="M354" s="861">
        <v>74.787338000000005</v>
      </c>
      <c r="N354" s="861">
        <v>-2.482837</v>
      </c>
      <c r="O354" s="861">
        <v>-5.5852950000000003</v>
      </c>
      <c r="P354" s="861">
        <v>-6.6693290000000003</v>
      </c>
      <c r="Q354" s="861">
        <v>-1.254972</v>
      </c>
      <c r="R354" s="861">
        <v>-2.449033</v>
      </c>
      <c r="S354" s="861">
        <v>-3.7103619999999999</v>
      </c>
      <c r="T354" s="861">
        <v>82.568400999999994</v>
      </c>
      <c r="U354" s="861">
        <v>73.901038999999997</v>
      </c>
      <c r="V354" s="861">
        <v>94.692836999999997</v>
      </c>
      <c r="W354" s="861">
        <v>93.772794000000005</v>
      </c>
      <c r="X354" s="861">
        <v>-0.70612299999999995</v>
      </c>
      <c r="Y354" s="861">
        <v>-2.05911</v>
      </c>
      <c r="Z354" s="861">
        <v>-6.869224</v>
      </c>
      <c r="AA354" s="861">
        <v>-6.6763839999999997</v>
      </c>
      <c r="AB354" s="861">
        <v>-6.2776500000000004</v>
      </c>
      <c r="AC354" s="861">
        <v>-8.9918209999999998</v>
      </c>
      <c r="AD354" s="861">
        <v>-11.450849</v>
      </c>
      <c r="AE354" s="861">
        <v>104.485612</v>
      </c>
      <c r="AF354" s="861">
        <v>97.956005000000005</v>
      </c>
      <c r="AG354" s="861">
        <v>89.250463999999994</v>
      </c>
      <c r="AH354" s="861">
        <v>108.574061</v>
      </c>
      <c r="AI354" s="861">
        <v>90.823526999999999</v>
      </c>
      <c r="AJ354" s="861">
        <v>73.820087000000001</v>
      </c>
      <c r="AK354" s="861">
        <v>-6.0744429999999996</v>
      </c>
      <c r="AL354" s="861">
        <v>-6.8713540000000002</v>
      </c>
      <c r="AM354" s="861">
        <v>-4.0262260000000003</v>
      </c>
      <c r="AN354" s="861">
        <v>94.166347999999999</v>
      </c>
      <c r="AO354" s="861">
        <v>93.091077999999996</v>
      </c>
      <c r="AP354" s="861">
        <v>91.644537</v>
      </c>
      <c r="AQ354" s="861">
        <v>89.665865999999994</v>
      </c>
      <c r="AR354" s="861">
        <v>73.569057000000001</v>
      </c>
      <c r="AS354" s="861">
        <v>65.314569000000006</v>
      </c>
      <c r="AT354" s="861">
        <v>78.299521999999996</v>
      </c>
      <c r="AU354" s="861">
        <v>76.269827000000006</v>
      </c>
      <c r="AV354" s="861">
        <v>74.566267999999994</v>
      </c>
      <c r="AW354" s="861">
        <v>73.622636</v>
      </c>
      <c r="AX354" s="861">
        <v>89.688179000000005</v>
      </c>
      <c r="AY354" s="861">
        <v>87.509010000000004</v>
      </c>
      <c r="AZ354" s="861">
        <v>-2.0302820000000001</v>
      </c>
      <c r="BA354" s="861">
        <v>-2.4920740000000001</v>
      </c>
      <c r="BB354" s="861">
        <v>-12.113320999999999</v>
      </c>
      <c r="BC354" s="861">
        <v>-10.151882000000001</v>
      </c>
      <c r="BD354" s="861">
        <v>-11.684030999999999</v>
      </c>
      <c r="BE354" s="861">
        <v>-3.0544500000000001</v>
      </c>
      <c r="BF354" s="861">
        <v>26.969891000000001</v>
      </c>
      <c r="BG354" s="861">
        <v>137.530396</v>
      </c>
      <c r="BH354" s="861">
        <v>107.43588699999999</v>
      </c>
      <c r="BI354" s="861">
        <v>53.953783999999999</v>
      </c>
      <c r="BJ354" s="861">
        <v>128.57631599999999</v>
      </c>
      <c r="BK354" s="861">
        <v>86.747095999999999</v>
      </c>
      <c r="BL354" s="861">
        <v>76.837372000000002</v>
      </c>
      <c r="BM354" s="861">
        <v>-17.840503999999999</v>
      </c>
      <c r="BN354" s="861">
        <v>-10.570323999999999</v>
      </c>
      <c r="BO354" s="861">
        <v>-15.437521</v>
      </c>
      <c r="BP354" s="861">
        <v>-11.147411</v>
      </c>
      <c r="BQ354" s="861">
        <v>87.416364000000002</v>
      </c>
      <c r="BR354" s="861">
        <v>88.986705999999998</v>
      </c>
      <c r="BS354" s="861">
        <v>85.705967999999999</v>
      </c>
      <c r="BT354" s="861">
        <v>61.662438999999999</v>
      </c>
      <c r="BU354" s="861">
        <v>64.180199999999999</v>
      </c>
      <c r="BV354" s="861">
        <v>63.296214999999997</v>
      </c>
      <c r="BW354" s="861">
        <v>66.302655999999999</v>
      </c>
      <c r="BX354" s="861">
        <v>-11.794105</v>
      </c>
      <c r="BY354" s="861">
        <v>-12.319552</v>
      </c>
      <c r="BZ354" s="861">
        <v>-13.218214</v>
      </c>
      <c r="CA354" s="861">
        <v>-16.610790000000001</v>
      </c>
      <c r="CB354" s="861">
        <v>-4.1703950000000001</v>
      </c>
      <c r="CC354" s="861">
        <v>0.248086</v>
      </c>
      <c r="CD354" s="861">
        <v>-4.4623819999999998</v>
      </c>
      <c r="CE354" s="861">
        <v>1.612832</v>
      </c>
      <c r="CF354" s="861">
        <v>-6.812678</v>
      </c>
      <c r="CG354" s="861">
        <v>2.3187570000000002</v>
      </c>
      <c r="CH354" s="861">
        <v>-7.5521589999999996</v>
      </c>
      <c r="CI354" s="861">
        <v>-1.521496</v>
      </c>
      <c r="CJ354" s="861">
        <v>-4.4238840000000001</v>
      </c>
      <c r="CK354" s="861">
        <v>-0.117807</v>
      </c>
      <c r="CL354" s="861">
        <v>-4.764392</v>
      </c>
      <c r="CM354" s="861">
        <v>2.0896859999999999</v>
      </c>
      <c r="CN354" s="861">
        <v>-6.661403</v>
      </c>
      <c r="CO354" s="861">
        <v>-0.69734499999999999</v>
      </c>
      <c r="CP354" s="861">
        <v>-7.3314750000000002</v>
      </c>
      <c r="CQ354" s="861">
        <v>-3.396531</v>
      </c>
      <c r="CR354" s="861">
        <v>-4.2926450000000003</v>
      </c>
      <c r="CS354" s="861">
        <v>-1.436687</v>
      </c>
      <c r="CT354" s="861">
        <v>-4.5457539999999996</v>
      </c>
      <c r="CU354" s="861">
        <v>-2.0056060000000002</v>
      </c>
      <c r="CV354" s="861">
        <v>-7.4333989999999996</v>
      </c>
      <c r="CW354" s="861">
        <v>-1.992629</v>
      </c>
      <c r="CX354" s="861">
        <v>-7.4903389999999996</v>
      </c>
      <c r="CY354" s="861">
        <v>-2.743312</v>
      </c>
      <c r="CZ354" s="861">
        <v>-4.0200969999999998</v>
      </c>
      <c r="DA354" s="861">
        <v>-1.5845130000000001</v>
      </c>
      <c r="DB354" s="861">
        <v>-4.8366889999999998</v>
      </c>
      <c r="DC354" s="861">
        <v>-1.5080960000000001</v>
      </c>
      <c r="DD354" s="861">
        <v>-7.182118</v>
      </c>
      <c r="DE354" s="861">
        <v>-4.210496</v>
      </c>
      <c r="DF354" s="861">
        <v>-7.6745760000000001</v>
      </c>
      <c r="DG354" s="861">
        <v>-3.719401</v>
      </c>
      <c r="DH354" s="861">
        <v>-4.0154820000000004</v>
      </c>
      <c r="DI354" s="861">
        <v>-2.3166730000000002</v>
      </c>
      <c r="DJ354" s="861">
        <v>-4.4983040000000001</v>
      </c>
      <c r="DK354" s="861">
        <v>-3.1188859999999998</v>
      </c>
      <c r="DL354" s="861">
        <v>-7.2285579999999996</v>
      </c>
      <c r="DM354" s="861">
        <v>-5.5346630000000001</v>
      </c>
      <c r="DN354" s="861">
        <v>-7.6988909999999997</v>
      </c>
      <c r="DO354" s="861">
        <v>-4.78491</v>
      </c>
      <c r="DP354" s="861">
        <v>-4.5312780000000004</v>
      </c>
      <c r="DQ354" s="861">
        <v>-3.050643</v>
      </c>
      <c r="DR354" s="861">
        <v>-5.002383</v>
      </c>
      <c r="DS354" s="861">
        <v>-4.1475910000000002</v>
      </c>
      <c r="DT354" s="861">
        <v>-6.933319</v>
      </c>
      <c r="DU354" s="861">
        <v>-6.4939840000000002</v>
      </c>
      <c r="DV354" s="861">
        <v>-7.8970520000000004</v>
      </c>
      <c r="DW354" s="861">
        <v>-4.306915</v>
      </c>
      <c r="DX354" s="861">
        <v>13.574674</v>
      </c>
      <c r="DY354" s="861">
        <v>9.5501330000000006</v>
      </c>
      <c r="DZ354" s="861">
        <v>164.04938000000001</v>
      </c>
      <c r="EA354" s="861">
        <v>152.849369</v>
      </c>
      <c r="EB354" s="861">
        <v>120.08</v>
      </c>
      <c r="EC354" s="861">
        <v>3.254</v>
      </c>
      <c r="ED354" s="861">
        <v>384.7</v>
      </c>
      <c r="EE354" s="861">
        <v>120.25</v>
      </c>
      <c r="EF354" s="861">
        <v>5.5590000000000002</v>
      </c>
      <c r="EG354" s="861">
        <v>659.2</v>
      </c>
      <c r="EH354" s="861">
        <v>120.09</v>
      </c>
      <c r="EI354" s="861">
        <v>5.1680000000000001</v>
      </c>
      <c r="EJ354" s="861">
        <v>609.29999999999995</v>
      </c>
      <c r="EK354" s="861">
        <v>11.455582</v>
      </c>
      <c r="EL354" s="861">
        <v>7.2464579999999996</v>
      </c>
      <c r="EM354" s="861">
        <v>-15.481807999999999</v>
      </c>
      <c r="EN354" s="861">
        <v>-22.683979000000001</v>
      </c>
      <c r="EO354" s="861">
        <v>95.784064000000001</v>
      </c>
      <c r="EP354" s="861">
        <v>90.917146000000002</v>
      </c>
      <c r="EQ354" s="861">
        <v>-4.0391349999999999</v>
      </c>
      <c r="ER354" s="861">
        <v>1594.789342</v>
      </c>
      <c r="ES354" s="861">
        <v>3828.8452029999999</v>
      </c>
      <c r="ET354" s="861">
        <v>3597.0867109999999</v>
      </c>
      <c r="EU354" s="861"/>
      <c r="EV354" s="861"/>
      <c r="EW354" s="861"/>
      <c r="EX354" s="861"/>
      <c r="EY354" s="861"/>
      <c r="EZ354" s="861"/>
      <c r="FA354" s="861"/>
      <c r="FB354" s="861"/>
      <c r="FC354" s="861"/>
      <c r="FD354" s="861"/>
    </row>
    <row r="355" spans="1:160" x14ac:dyDescent="0.25">
      <c r="A355" s="837">
        <v>46141</v>
      </c>
      <c r="B355" s="836">
        <v>0.61662037037037043</v>
      </c>
      <c r="C355" s="861">
        <v>19740</v>
      </c>
      <c r="D355" s="861">
        <v>0</v>
      </c>
      <c r="E355" s="861">
        <v>0</v>
      </c>
      <c r="F355" s="861">
        <v>75.620226000000002</v>
      </c>
      <c r="G355" s="861">
        <v>71.759437000000005</v>
      </c>
      <c r="H355" s="861">
        <v>64.926361999999997</v>
      </c>
      <c r="I355" s="861">
        <v>73.768529999999998</v>
      </c>
      <c r="J355" s="861">
        <v>71.749198000000007</v>
      </c>
      <c r="K355" s="861">
        <v>71.297068999999993</v>
      </c>
      <c r="L355" s="861">
        <v>73.930007000000003</v>
      </c>
      <c r="M355" s="861">
        <v>74.789396999999994</v>
      </c>
      <c r="N355" s="861">
        <v>-2.7134040000000001</v>
      </c>
      <c r="O355" s="861">
        <v>-5.761037</v>
      </c>
      <c r="P355" s="861">
        <v>-6.976604</v>
      </c>
      <c r="Q355" s="861">
        <v>-1.456718</v>
      </c>
      <c r="R355" s="861">
        <v>-2.4980730000000002</v>
      </c>
      <c r="S355" s="861">
        <v>-3.8803399999999999</v>
      </c>
      <c r="T355" s="861">
        <v>82.522661999999997</v>
      </c>
      <c r="U355" s="861">
        <v>74.048955000000007</v>
      </c>
      <c r="V355" s="861">
        <v>94.951272000000003</v>
      </c>
      <c r="W355" s="861">
        <v>94.070340999999999</v>
      </c>
      <c r="X355" s="861">
        <v>-0.85092699999999999</v>
      </c>
      <c r="Y355" s="861">
        <v>-2.282435</v>
      </c>
      <c r="Z355" s="861">
        <v>-7.0339720000000003</v>
      </c>
      <c r="AA355" s="861">
        <v>-6.8322099999999999</v>
      </c>
      <c r="AB355" s="861">
        <v>-6.4462140000000003</v>
      </c>
      <c r="AC355" s="861">
        <v>-9.1006490000000007</v>
      </c>
      <c r="AD355" s="861">
        <v>-11.558857</v>
      </c>
      <c r="AE355" s="861">
        <v>104.535191</v>
      </c>
      <c r="AF355" s="861">
        <v>97.727815000000007</v>
      </c>
      <c r="AG355" s="861">
        <v>89.219468000000006</v>
      </c>
      <c r="AH355" s="861">
        <v>108.498307</v>
      </c>
      <c r="AI355" s="861">
        <v>90.955269999999999</v>
      </c>
      <c r="AJ355" s="861">
        <v>73.944300999999996</v>
      </c>
      <c r="AK355" s="861">
        <v>-6.2742490000000002</v>
      </c>
      <c r="AL355" s="861">
        <v>-6.9683299999999999</v>
      </c>
      <c r="AM355" s="861">
        <v>-4.2171719999999997</v>
      </c>
      <c r="AN355" s="861">
        <v>94.078485999999998</v>
      </c>
      <c r="AO355" s="861">
        <v>93.373872000000006</v>
      </c>
      <c r="AP355" s="861">
        <v>91.760023000000004</v>
      </c>
      <c r="AQ355" s="861">
        <v>89.640423999999996</v>
      </c>
      <c r="AR355" s="861">
        <v>73.548879999999997</v>
      </c>
      <c r="AS355" s="861">
        <v>65.277956000000003</v>
      </c>
      <c r="AT355" s="861">
        <v>78.378048000000007</v>
      </c>
      <c r="AU355" s="861">
        <v>76.267983999999998</v>
      </c>
      <c r="AV355" s="861">
        <v>74.401696999999999</v>
      </c>
      <c r="AW355" s="861">
        <v>73.711811999999995</v>
      </c>
      <c r="AX355" s="861">
        <v>89.538162999999997</v>
      </c>
      <c r="AY355" s="861">
        <v>87.436896000000004</v>
      </c>
      <c r="AZ355" s="861">
        <v>-2.2278069999999999</v>
      </c>
      <c r="BA355" s="861">
        <v>-2.77929</v>
      </c>
      <c r="BB355" s="861">
        <v>-12.336258000000001</v>
      </c>
      <c r="BC355" s="861">
        <v>-10.402773</v>
      </c>
      <c r="BD355" s="861">
        <v>-11.895517999999999</v>
      </c>
      <c r="BE355" s="861">
        <v>-3.1998660000000001</v>
      </c>
      <c r="BF355" s="861">
        <v>26.583371</v>
      </c>
      <c r="BG355" s="861">
        <v>137.52479299999999</v>
      </c>
      <c r="BH355" s="861">
        <v>107.42118600000001</v>
      </c>
      <c r="BI355" s="861">
        <v>53.852369000000003</v>
      </c>
      <c r="BJ355" s="861">
        <v>128.89939699999999</v>
      </c>
      <c r="BK355" s="861">
        <v>86.580478999999997</v>
      </c>
      <c r="BL355" s="861">
        <v>76.657445999999993</v>
      </c>
      <c r="BM355" s="861">
        <v>-18.071394999999999</v>
      </c>
      <c r="BN355" s="861">
        <v>-10.852898</v>
      </c>
      <c r="BO355" s="861">
        <v>-15.646986</v>
      </c>
      <c r="BP355" s="861">
        <v>-11.304197</v>
      </c>
      <c r="BQ355" s="861">
        <v>87.245042999999995</v>
      </c>
      <c r="BR355" s="861">
        <v>89.044139000000001</v>
      </c>
      <c r="BS355" s="861">
        <v>85.699792000000002</v>
      </c>
      <c r="BT355" s="861">
        <v>61.368506000000004</v>
      </c>
      <c r="BU355" s="861">
        <v>64.259248999999997</v>
      </c>
      <c r="BV355" s="861">
        <v>63.279839000000003</v>
      </c>
      <c r="BW355" s="861">
        <v>66.319626</v>
      </c>
      <c r="BX355" s="861">
        <v>-11.906723</v>
      </c>
      <c r="BY355" s="861">
        <v>-12.341818</v>
      </c>
      <c r="BZ355" s="861">
        <v>-13.516572999999999</v>
      </c>
      <c r="CA355" s="861">
        <v>-16.868054999999998</v>
      </c>
      <c r="CB355" s="861">
        <v>-4.1408079999999998</v>
      </c>
      <c r="CC355" s="861">
        <v>0.26646300000000001</v>
      </c>
      <c r="CD355" s="861">
        <v>-4.4494530000000001</v>
      </c>
      <c r="CE355" s="861">
        <v>1.659284</v>
      </c>
      <c r="CF355" s="861">
        <v>-6.8328439999999997</v>
      </c>
      <c r="CG355" s="861">
        <v>2.2850609999999998</v>
      </c>
      <c r="CH355" s="861">
        <v>-7.5803839999999996</v>
      </c>
      <c r="CI355" s="861">
        <v>-1.479063</v>
      </c>
      <c r="CJ355" s="861">
        <v>-4.3919589999999999</v>
      </c>
      <c r="CK355" s="861">
        <v>-8.6481000000000002E-2</v>
      </c>
      <c r="CL355" s="861">
        <v>-4.7495960000000004</v>
      </c>
      <c r="CM355" s="861">
        <v>2.103405</v>
      </c>
      <c r="CN355" s="861">
        <v>-6.6838990000000003</v>
      </c>
      <c r="CO355" s="861">
        <v>-0.68679299999999999</v>
      </c>
      <c r="CP355" s="861">
        <v>-7.3400119999999998</v>
      </c>
      <c r="CQ355" s="861">
        <v>-3.3929399999999998</v>
      </c>
      <c r="CR355" s="861">
        <v>-4.2895130000000004</v>
      </c>
      <c r="CS355" s="861">
        <v>-1.3997679999999999</v>
      </c>
      <c r="CT355" s="861">
        <v>-4.5394350000000001</v>
      </c>
      <c r="CU355" s="861">
        <v>-1.992361</v>
      </c>
      <c r="CV355" s="861">
        <v>-7.4667820000000003</v>
      </c>
      <c r="CW355" s="861">
        <v>-1.9687250000000001</v>
      </c>
      <c r="CX355" s="861">
        <v>-7.491231</v>
      </c>
      <c r="CY355" s="861">
        <v>-2.704294</v>
      </c>
      <c r="CZ355" s="861">
        <v>-3.997738</v>
      </c>
      <c r="DA355" s="861">
        <v>-1.5196419999999999</v>
      </c>
      <c r="DB355" s="861">
        <v>-4.826416</v>
      </c>
      <c r="DC355" s="861">
        <v>-1.518716</v>
      </c>
      <c r="DD355" s="861">
        <v>-7.2039400000000002</v>
      </c>
      <c r="DE355" s="861">
        <v>-4.1675760000000004</v>
      </c>
      <c r="DF355" s="861">
        <v>-7.6657349999999997</v>
      </c>
      <c r="DG355" s="861">
        <v>-3.6818040000000001</v>
      </c>
      <c r="DH355" s="861">
        <v>-4.0127350000000002</v>
      </c>
      <c r="DI355" s="861">
        <v>-2.2899150000000001</v>
      </c>
      <c r="DJ355" s="861">
        <v>-4.4863419999999996</v>
      </c>
      <c r="DK355" s="861">
        <v>-3.088381</v>
      </c>
      <c r="DL355" s="861">
        <v>-7.2080929999999999</v>
      </c>
      <c r="DM355" s="861">
        <v>-5.5053989999999997</v>
      </c>
      <c r="DN355" s="861">
        <v>-7.7251200000000004</v>
      </c>
      <c r="DO355" s="861">
        <v>-4.7444579999999998</v>
      </c>
      <c r="DP355" s="861">
        <v>-4.5192230000000002</v>
      </c>
      <c r="DQ355" s="861">
        <v>-3.0322100000000001</v>
      </c>
      <c r="DR355" s="861">
        <v>-5.0323190000000002</v>
      </c>
      <c r="DS355" s="861">
        <v>-4.1188960000000003</v>
      </c>
      <c r="DT355" s="861">
        <v>-6.9194019999999998</v>
      </c>
      <c r="DU355" s="861">
        <v>-6.5104139999999999</v>
      </c>
      <c r="DV355" s="861">
        <v>-7.8873139999999999</v>
      </c>
      <c r="DW355" s="861">
        <v>-4.2688600000000001</v>
      </c>
      <c r="DX355" s="861">
        <v>13.443201999999999</v>
      </c>
      <c r="DY355" s="861">
        <v>9.4316390000000006</v>
      </c>
      <c r="DZ355" s="861">
        <v>164.264791</v>
      </c>
      <c r="EA355" s="861">
        <v>152.323284</v>
      </c>
      <c r="EB355" s="861">
        <v>120.08</v>
      </c>
      <c r="EC355" s="861">
        <v>3.254</v>
      </c>
      <c r="ED355" s="861">
        <v>384.9</v>
      </c>
      <c r="EE355" s="861">
        <v>120.08</v>
      </c>
      <c r="EF355" s="861">
        <v>5.5549999999999997</v>
      </c>
      <c r="EG355" s="861">
        <v>662.3</v>
      </c>
      <c r="EH355" s="861">
        <v>120.07</v>
      </c>
      <c r="EI355" s="861">
        <v>5.1449999999999996</v>
      </c>
      <c r="EJ355" s="861">
        <v>606.9</v>
      </c>
      <c r="EK355" s="861">
        <v>11.486953</v>
      </c>
      <c r="EL355" s="861">
        <v>7.2626869999999997</v>
      </c>
      <c r="EM355" s="861">
        <v>-15.704124999999999</v>
      </c>
      <c r="EN355" s="861">
        <v>-22.909673000000002</v>
      </c>
      <c r="EO355" s="861">
        <v>95.875450999999998</v>
      </c>
      <c r="EP355" s="861">
        <v>90.682744999999997</v>
      </c>
      <c r="EQ355" s="861">
        <v>-4.0267249999999999</v>
      </c>
      <c r="ER355" s="861">
        <v>1600.9258930000001</v>
      </c>
      <c r="ES355" s="861">
        <v>3839.8485989999999</v>
      </c>
      <c r="ET355" s="861">
        <v>3607.207942</v>
      </c>
      <c r="EU355" s="861"/>
      <c r="EV355" s="861"/>
      <c r="EW355" s="861"/>
      <c r="EX355" s="861"/>
      <c r="EY355" s="861"/>
      <c r="EZ355" s="861"/>
      <c r="FA355" s="861"/>
      <c r="FB355" s="861"/>
      <c r="FC355" s="861"/>
      <c r="FD355" s="861"/>
    </row>
    <row r="356" spans="1:160" x14ac:dyDescent="0.25">
      <c r="A356" s="837">
        <v>46141</v>
      </c>
      <c r="B356" s="836">
        <v>0.61731481481481476</v>
      </c>
      <c r="C356" s="861">
        <v>19800</v>
      </c>
      <c r="D356" s="861">
        <v>0</v>
      </c>
      <c r="E356" s="861">
        <v>0</v>
      </c>
      <c r="F356" s="861">
        <v>75.498114000000001</v>
      </c>
      <c r="G356" s="861">
        <v>71.754230000000007</v>
      </c>
      <c r="H356" s="861">
        <v>64.868532000000002</v>
      </c>
      <c r="I356" s="861">
        <v>73.747789999999995</v>
      </c>
      <c r="J356" s="861">
        <v>71.695757</v>
      </c>
      <c r="K356" s="861">
        <v>71.261419000000004</v>
      </c>
      <c r="L356" s="861">
        <v>73.937398999999999</v>
      </c>
      <c r="M356" s="861">
        <v>74.749882999999997</v>
      </c>
      <c r="N356" s="861">
        <v>-2.8296380000000001</v>
      </c>
      <c r="O356" s="861">
        <v>-6.0452380000000003</v>
      </c>
      <c r="P356" s="861">
        <v>-7.0880089999999996</v>
      </c>
      <c r="Q356" s="861">
        <v>-1.4268670000000001</v>
      </c>
      <c r="R356" s="861">
        <v>-2.6866590000000001</v>
      </c>
      <c r="S356" s="861">
        <v>-4.1144340000000001</v>
      </c>
      <c r="T356" s="861">
        <v>82.41498</v>
      </c>
      <c r="U356" s="861">
        <v>74.173627999999994</v>
      </c>
      <c r="V356" s="861">
        <v>94.783456000000001</v>
      </c>
      <c r="W356" s="861">
        <v>93.886239000000003</v>
      </c>
      <c r="X356" s="861">
        <v>-0.96451200000000004</v>
      </c>
      <c r="Y356" s="861">
        <v>-2.4051019999999999</v>
      </c>
      <c r="Z356" s="861">
        <v>-7.1925939999999997</v>
      </c>
      <c r="AA356" s="861">
        <v>-7.0108670000000002</v>
      </c>
      <c r="AB356" s="861">
        <v>-6.600778</v>
      </c>
      <c r="AC356" s="861">
        <v>-9.2849240000000002</v>
      </c>
      <c r="AD356" s="861">
        <v>-11.699643999999999</v>
      </c>
      <c r="AE356" s="861">
        <v>104.35008500000001</v>
      </c>
      <c r="AF356" s="861">
        <v>97.517832999999996</v>
      </c>
      <c r="AG356" s="861">
        <v>88.939286999999993</v>
      </c>
      <c r="AH356" s="861">
        <v>108.318399</v>
      </c>
      <c r="AI356" s="861">
        <v>90.804965999999993</v>
      </c>
      <c r="AJ356" s="861">
        <v>73.806656000000004</v>
      </c>
      <c r="AK356" s="861">
        <v>-6.4218999999999999</v>
      </c>
      <c r="AL356" s="861">
        <v>-7.1937499999999996</v>
      </c>
      <c r="AM356" s="861">
        <v>-4.3276529999999998</v>
      </c>
      <c r="AN356" s="861">
        <v>94.005536000000006</v>
      </c>
      <c r="AO356" s="861">
        <v>93.234696</v>
      </c>
      <c r="AP356" s="861">
        <v>91.421262999999996</v>
      </c>
      <c r="AQ356" s="861">
        <v>89.464101999999997</v>
      </c>
      <c r="AR356" s="861">
        <v>73.414317999999994</v>
      </c>
      <c r="AS356" s="861">
        <v>65.297613999999996</v>
      </c>
      <c r="AT356" s="861">
        <v>78.190534</v>
      </c>
      <c r="AU356" s="861">
        <v>76.189262999999997</v>
      </c>
      <c r="AV356" s="861">
        <v>74.103797</v>
      </c>
      <c r="AW356" s="861">
        <v>73.798147999999998</v>
      </c>
      <c r="AX356" s="861">
        <v>89.391157000000007</v>
      </c>
      <c r="AY356" s="861">
        <v>87.237065999999999</v>
      </c>
      <c r="AZ356" s="861">
        <v>-2.4392960000000001</v>
      </c>
      <c r="BA356" s="861">
        <v>-2.9269080000000001</v>
      </c>
      <c r="BB356" s="861">
        <v>-12.512748999999999</v>
      </c>
      <c r="BC356" s="861">
        <v>-10.571680000000001</v>
      </c>
      <c r="BD356" s="861">
        <v>-12.116618000000001</v>
      </c>
      <c r="BE356" s="861">
        <v>-3.5472290000000002</v>
      </c>
      <c r="BF356" s="861">
        <v>27.068548</v>
      </c>
      <c r="BG356" s="861">
        <v>137.65095199999999</v>
      </c>
      <c r="BH356" s="861">
        <v>107.360899</v>
      </c>
      <c r="BI356" s="861">
        <v>53.705022</v>
      </c>
      <c r="BJ356" s="861">
        <v>128.58508499999999</v>
      </c>
      <c r="BK356" s="861">
        <v>86.437049999999999</v>
      </c>
      <c r="BL356" s="861">
        <v>76.497596999999999</v>
      </c>
      <c r="BM356" s="861">
        <v>-18.290147000000001</v>
      </c>
      <c r="BN356" s="861">
        <v>-11.030658000000001</v>
      </c>
      <c r="BO356" s="861">
        <v>-15.854993</v>
      </c>
      <c r="BP356" s="861">
        <v>-11.543239</v>
      </c>
      <c r="BQ356" s="861">
        <v>87.053788999999995</v>
      </c>
      <c r="BR356" s="861">
        <v>88.833243999999993</v>
      </c>
      <c r="BS356" s="861">
        <v>85.447191000000004</v>
      </c>
      <c r="BT356" s="861">
        <v>61.349440000000001</v>
      </c>
      <c r="BU356" s="861">
        <v>64.175780000000003</v>
      </c>
      <c r="BV356" s="861">
        <v>63.271659999999997</v>
      </c>
      <c r="BW356" s="861">
        <v>66.324280000000002</v>
      </c>
      <c r="BX356" s="861">
        <v>-12.059888000000001</v>
      </c>
      <c r="BY356" s="861">
        <v>-12.557283</v>
      </c>
      <c r="BZ356" s="861">
        <v>-13.669791</v>
      </c>
      <c r="CA356" s="861">
        <v>-17.006903999999999</v>
      </c>
      <c r="CB356" s="861">
        <v>-4.133197</v>
      </c>
      <c r="CC356" s="861">
        <v>0.23636399999999999</v>
      </c>
      <c r="CD356" s="861">
        <v>-4.4518579999999996</v>
      </c>
      <c r="CE356" s="861">
        <v>1.5919160000000001</v>
      </c>
      <c r="CF356" s="861">
        <v>-6.8028630000000003</v>
      </c>
      <c r="CG356" s="861">
        <v>2.323369</v>
      </c>
      <c r="CH356" s="861">
        <v>-7.5647840000000004</v>
      </c>
      <c r="CI356" s="861">
        <v>-1.5219609999999999</v>
      </c>
      <c r="CJ356" s="861">
        <v>-4.3866709999999998</v>
      </c>
      <c r="CK356" s="861">
        <v>-9.3491000000000005E-2</v>
      </c>
      <c r="CL356" s="861">
        <v>-4.7622419999999996</v>
      </c>
      <c r="CM356" s="861">
        <v>2.1014849999999998</v>
      </c>
      <c r="CN356" s="861">
        <v>-6.6604599999999996</v>
      </c>
      <c r="CO356" s="861">
        <v>-0.72647600000000001</v>
      </c>
      <c r="CP356" s="861">
        <v>-7.3344319999999996</v>
      </c>
      <c r="CQ356" s="861">
        <v>-3.4013279999999999</v>
      </c>
      <c r="CR356" s="861">
        <v>-4.3058199999999998</v>
      </c>
      <c r="CS356" s="861">
        <v>-1.4173910000000001</v>
      </c>
      <c r="CT356" s="861">
        <v>-4.5314410000000001</v>
      </c>
      <c r="CU356" s="861">
        <v>-2.0010829999999999</v>
      </c>
      <c r="CV356" s="861">
        <v>-7.4695020000000003</v>
      </c>
      <c r="CW356" s="861">
        <v>-1.9793000000000001</v>
      </c>
      <c r="CX356" s="861">
        <v>-7.4780309999999997</v>
      </c>
      <c r="CY356" s="861">
        <v>-2.6898010000000001</v>
      </c>
      <c r="CZ356" s="861">
        <v>-4.0008819999999998</v>
      </c>
      <c r="DA356" s="861">
        <v>-1.5456049999999999</v>
      </c>
      <c r="DB356" s="861">
        <v>-4.8082900000000004</v>
      </c>
      <c r="DC356" s="861">
        <v>-1.528006</v>
      </c>
      <c r="DD356" s="861">
        <v>-7.1536489999999997</v>
      </c>
      <c r="DE356" s="861">
        <v>-4.1691390000000004</v>
      </c>
      <c r="DF356" s="861">
        <v>-7.6378940000000002</v>
      </c>
      <c r="DG356" s="861">
        <v>-3.683875</v>
      </c>
      <c r="DH356" s="861">
        <v>-3.988772</v>
      </c>
      <c r="DI356" s="861">
        <v>-2.2961610000000001</v>
      </c>
      <c r="DJ356" s="861">
        <v>-4.4781870000000001</v>
      </c>
      <c r="DK356" s="861">
        <v>-3.1053120000000001</v>
      </c>
      <c r="DL356" s="861">
        <v>-7.2301510000000002</v>
      </c>
      <c r="DM356" s="861">
        <v>-5.5036310000000004</v>
      </c>
      <c r="DN356" s="861">
        <v>-7.7000830000000002</v>
      </c>
      <c r="DO356" s="861">
        <v>-4.7749249999999996</v>
      </c>
      <c r="DP356" s="861">
        <v>-4.5310680000000003</v>
      </c>
      <c r="DQ356" s="861">
        <v>-3.0486759999999999</v>
      </c>
      <c r="DR356" s="861">
        <v>-4.9924939999999998</v>
      </c>
      <c r="DS356" s="861">
        <v>-4.1112109999999999</v>
      </c>
      <c r="DT356" s="861">
        <v>-6.9059549999999996</v>
      </c>
      <c r="DU356" s="861">
        <v>-6.4932410000000003</v>
      </c>
      <c r="DV356" s="861">
        <v>-7.8635450000000002</v>
      </c>
      <c r="DW356" s="861">
        <v>-4.2870850000000003</v>
      </c>
      <c r="DX356" s="861">
        <v>13.445437999999999</v>
      </c>
      <c r="DY356" s="861">
        <v>9.3656360000000003</v>
      </c>
      <c r="DZ356" s="861">
        <v>164.16097400000001</v>
      </c>
      <c r="EA356" s="861">
        <v>152.06199100000001</v>
      </c>
      <c r="EB356" s="861">
        <v>120.66</v>
      </c>
      <c r="EC356" s="861">
        <v>1.24</v>
      </c>
      <c r="ED356" s="861">
        <v>132.9</v>
      </c>
      <c r="EE356" s="861">
        <v>120.55</v>
      </c>
      <c r="EF356" s="861">
        <v>5.5640000000000001</v>
      </c>
      <c r="EG356" s="861">
        <v>658.7</v>
      </c>
      <c r="EH356" s="861">
        <v>120.59</v>
      </c>
      <c r="EI356" s="861">
        <v>5.1349999999999998</v>
      </c>
      <c r="EJ356" s="861">
        <v>606.1</v>
      </c>
      <c r="EK356" s="861">
        <v>11.372685000000001</v>
      </c>
      <c r="EL356" s="861">
        <v>7.1807689999999997</v>
      </c>
      <c r="EM356" s="861">
        <v>-15.700338</v>
      </c>
      <c r="EN356" s="861">
        <v>-23.035761999999998</v>
      </c>
      <c r="EO356" s="861">
        <v>95.831417000000002</v>
      </c>
      <c r="EP356" s="861">
        <v>90.566123000000005</v>
      </c>
      <c r="EQ356" s="861">
        <v>-4.0270169999999998</v>
      </c>
      <c r="ER356" s="861">
        <v>1606.1528089999999</v>
      </c>
      <c r="ES356" s="861">
        <v>3850.8389689999999</v>
      </c>
      <c r="ET356" s="861">
        <v>3617.2979909999999</v>
      </c>
      <c r="EU356" s="861"/>
      <c r="EV356" s="861"/>
      <c r="EW356" s="861"/>
      <c r="EX356" s="861"/>
      <c r="EY356" s="861"/>
      <c r="EZ356" s="861"/>
      <c r="FA356" s="861"/>
      <c r="FB356" s="861"/>
      <c r="FC356" s="861"/>
      <c r="FD356" s="861"/>
    </row>
    <row r="357" spans="1:160" x14ac:dyDescent="0.25">
      <c r="A357" s="837">
        <v>46141</v>
      </c>
      <c r="B357" s="836">
        <v>0.61800925925925931</v>
      </c>
      <c r="C357" s="861">
        <v>19860</v>
      </c>
      <c r="D357" s="861">
        <v>0</v>
      </c>
      <c r="E357" s="861">
        <v>0</v>
      </c>
      <c r="F357" s="861">
        <v>75.510015999999993</v>
      </c>
      <c r="G357" s="861">
        <v>71.757705000000001</v>
      </c>
      <c r="H357" s="861">
        <v>64.920340999999993</v>
      </c>
      <c r="I357" s="861">
        <v>73.761249000000007</v>
      </c>
      <c r="J357" s="861">
        <v>71.637581999999995</v>
      </c>
      <c r="K357" s="861">
        <v>71.289766</v>
      </c>
      <c r="L357" s="861">
        <v>73.920449000000005</v>
      </c>
      <c r="M357" s="861">
        <v>74.689426999999995</v>
      </c>
      <c r="N357" s="861">
        <v>-0.74831099999999995</v>
      </c>
      <c r="O357" s="861">
        <v>-3.3773080000000002</v>
      </c>
      <c r="P357" s="861">
        <v>-4.4780720000000001</v>
      </c>
      <c r="Q357" s="861">
        <v>1.7091149999999999</v>
      </c>
      <c r="R357" s="861">
        <v>2.103926</v>
      </c>
      <c r="S357" s="861">
        <v>0.99490500000000004</v>
      </c>
      <c r="T357" s="861">
        <v>84.056631999999993</v>
      </c>
      <c r="U357" s="861">
        <v>73.927915999999996</v>
      </c>
      <c r="V357" s="861">
        <v>98.509761999999995</v>
      </c>
      <c r="W357" s="861">
        <v>97.662818999999999</v>
      </c>
      <c r="X357" s="861">
        <v>3.9602719999999998</v>
      </c>
      <c r="Y357" s="861">
        <v>3.6436000000000002</v>
      </c>
      <c r="Z357" s="861">
        <v>0.28684399999999999</v>
      </c>
      <c r="AA357" s="861">
        <v>0.37135299999999999</v>
      </c>
      <c r="AB357" s="861">
        <v>0.75605599999999995</v>
      </c>
      <c r="AC357" s="861">
        <v>-2.2663730000000002</v>
      </c>
      <c r="AD357" s="861">
        <v>-1.778111</v>
      </c>
      <c r="AE357" s="861">
        <v>110.9203</v>
      </c>
      <c r="AF357" s="861">
        <v>98.021800999999996</v>
      </c>
      <c r="AG357" s="861">
        <v>89.486400000000003</v>
      </c>
      <c r="AH357" s="861">
        <v>112.985737</v>
      </c>
      <c r="AI357" s="861">
        <v>93.317352999999997</v>
      </c>
      <c r="AJ357" s="861">
        <v>78.397031999999996</v>
      </c>
      <c r="AK357" s="861">
        <v>0.31640400000000002</v>
      </c>
      <c r="AL357" s="861">
        <v>-0.38587700000000003</v>
      </c>
      <c r="AM357" s="861">
        <v>2.0021849999999999</v>
      </c>
      <c r="AN357" s="861">
        <v>96.210875000000001</v>
      </c>
      <c r="AO357" s="861">
        <v>96.982170999999994</v>
      </c>
      <c r="AP357" s="861">
        <v>93.000529</v>
      </c>
      <c r="AQ357" s="861">
        <v>90.255004999999997</v>
      </c>
      <c r="AR357" s="861">
        <v>73.473145000000002</v>
      </c>
      <c r="AS357" s="861">
        <v>65.307445999999999</v>
      </c>
      <c r="AT357" s="861">
        <v>78.221125999999998</v>
      </c>
      <c r="AU357" s="861">
        <v>76.259574999999998</v>
      </c>
      <c r="AV357" s="861">
        <v>74.618964000000005</v>
      </c>
      <c r="AW357" s="861">
        <v>74.049998000000002</v>
      </c>
      <c r="AX357" s="861">
        <v>93.163916</v>
      </c>
      <c r="AY357" s="861">
        <v>90.530512999999999</v>
      </c>
      <c r="AZ357" s="861">
        <v>3.0628799999999998</v>
      </c>
      <c r="BA357" s="861">
        <v>2.1613530000000001</v>
      </c>
      <c r="BB357" s="861">
        <v>-4.6494939999999998</v>
      </c>
      <c r="BC357" s="861">
        <v>-3.2019570000000002</v>
      </c>
      <c r="BD357" s="861">
        <v>-4.5336270000000001</v>
      </c>
      <c r="BE357" s="861">
        <v>3.508051</v>
      </c>
      <c r="BF357" s="861">
        <v>29.950448000000002</v>
      </c>
      <c r="BG357" s="861">
        <v>139.37183899999999</v>
      </c>
      <c r="BH357" s="861">
        <v>108.386325</v>
      </c>
      <c r="BI357" s="861">
        <v>54.942988</v>
      </c>
      <c r="BJ357" s="861">
        <v>131.749032</v>
      </c>
      <c r="BK357" s="861">
        <v>89.080126000000007</v>
      </c>
      <c r="BL357" s="861">
        <v>78.970269999999999</v>
      </c>
      <c r="BM357" s="861">
        <v>-11.557604</v>
      </c>
      <c r="BN357" s="861">
        <v>-3.7254809999999998</v>
      </c>
      <c r="BO357" s="861">
        <v>-2.2512759999999998</v>
      </c>
      <c r="BP357" s="861">
        <v>-5.0959599999999998</v>
      </c>
      <c r="BQ357" s="861">
        <v>90.101381000000003</v>
      </c>
      <c r="BR357" s="861">
        <v>89.117540000000005</v>
      </c>
      <c r="BS357" s="861">
        <v>86.010797999999994</v>
      </c>
      <c r="BT357" s="861">
        <v>61.266596999999997</v>
      </c>
      <c r="BU357" s="861">
        <v>64.134101999999999</v>
      </c>
      <c r="BV357" s="861">
        <v>63.211517999999998</v>
      </c>
      <c r="BW357" s="861">
        <v>66.280574999999999</v>
      </c>
      <c r="BX357" s="861">
        <v>1.2141500000000001</v>
      </c>
      <c r="BY357" s="861">
        <v>-5.3715219999999997</v>
      </c>
      <c r="BZ357" s="861">
        <v>-2.41662</v>
      </c>
      <c r="CA357" s="861">
        <v>-7.1747639999999997</v>
      </c>
      <c r="CB357" s="861">
        <v>-4.1459780000000004</v>
      </c>
      <c r="CC357" s="861">
        <v>0.31905800000000001</v>
      </c>
      <c r="CD357" s="861">
        <v>-4.4550890000000001</v>
      </c>
      <c r="CE357" s="861">
        <v>1.6698310000000001</v>
      </c>
      <c r="CF357" s="861">
        <v>-6.7970370000000004</v>
      </c>
      <c r="CG357" s="861">
        <v>2.382517</v>
      </c>
      <c r="CH357" s="861">
        <v>-7.5762320000000001</v>
      </c>
      <c r="CI357" s="861">
        <v>-1.455964</v>
      </c>
      <c r="CJ357" s="861">
        <v>-4.3794550000000001</v>
      </c>
      <c r="CK357" s="861">
        <v>-6.7126000000000005E-2</v>
      </c>
      <c r="CL357" s="861">
        <v>-4.7556989999999999</v>
      </c>
      <c r="CM357" s="861">
        <v>2.1157879999999998</v>
      </c>
      <c r="CN357" s="861">
        <v>-6.6779780000000004</v>
      </c>
      <c r="CO357" s="861">
        <v>-0.64670300000000003</v>
      </c>
      <c r="CP357" s="861">
        <v>-7.3316559999999997</v>
      </c>
      <c r="CQ357" s="861">
        <v>-3.362806</v>
      </c>
      <c r="CR357" s="861">
        <v>-4.2932899999999998</v>
      </c>
      <c r="CS357" s="861">
        <v>-1.3697269999999999</v>
      </c>
      <c r="CT357" s="861">
        <v>-4.5517909999999997</v>
      </c>
      <c r="CU357" s="861">
        <v>-1.950445</v>
      </c>
      <c r="CV357" s="861">
        <v>-7.4207669999999997</v>
      </c>
      <c r="CW357" s="861">
        <v>-1.938396</v>
      </c>
      <c r="CX357" s="861">
        <v>-7.4904929999999998</v>
      </c>
      <c r="CY357" s="861">
        <v>-2.6673740000000001</v>
      </c>
      <c r="CZ357" s="861">
        <v>-3.9970050000000001</v>
      </c>
      <c r="DA357" s="861">
        <v>-1.4968619999999999</v>
      </c>
      <c r="DB357" s="861">
        <v>-4.8202759999999998</v>
      </c>
      <c r="DC357" s="861">
        <v>-1.4630570000000001</v>
      </c>
      <c r="DD357" s="861">
        <v>-7.1861009999999998</v>
      </c>
      <c r="DE357" s="861">
        <v>-4.1479619999999997</v>
      </c>
      <c r="DF357" s="861">
        <v>-7.6669460000000003</v>
      </c>
      <c r="DG357" s="861">
        <v>-3.648158</v>
      </c>
      <c r="DH357" s="861">
        <v>-4.0111499999999998</v>
      </c>
      <c r="DI357" s="861">
        <v>-2.2742499999999999</v>
      </c>
      <c r="DJ357" s="861">
        <v>-4.4715550000000004</v>
      </c>
      <c r="DK357" s="861">
        <v>-3.0917300000000001</v>
      </c>
      <c r="DL357" s="861">
        <v>-7.2328869999999998</v>
      </c>
      <c r="DM357" s="861">
        <v>-5.4784009999999999</v>
      </c>
      <c r="DN357" s="861">
        <v>-7.6987430000000003</v>
      </c>
      <c r="DO357" s="861">
        <v>-4.7540420000000001</v>
      </c>
      <c r="DP357" s="861">
        <v>-4.5404359999999997</v>
      </c>
      <c r="DQ357" s="861">
        <v>-3.007708</v>
      </c>
      <c r="DR357" s="861">
        <v>-4.9984279999999996</v>
      </c>
      <c r="DS357" s="861">
        <v>-4.0980720000000002</v>
      </c>
      <c r="DT357" s="861">
        <v>-6.912426</v>
      </c>
      <c r="DU357" s="861">
        <v>-6.4679719999999996</v>
      </c>
      <c r="DV357" s="861">
        <v>-7.8882070000000004</v>
      </c>
      <c r="DW357" s="861">
        <v>-4.2678880000000001</v>
      </c>
      <c r="DX357" s="861">
        <v>16.969463000000001</v>
      </c>
      <c r="DY357" s="861">
        <v>12.905991</v>
      </c>
      <c r="DZ357" s="861">
        <v>173.844369</v>
      </c>
      <c r="EA357" s="861">
        <v>161.280045</v>
      </c>
      <c r="EB357" s="861">
        <v>120.68</v>
      </c>
      <c r="EC357" s="861">
        <v>1.2410000000000001</v>
      </c>
      <c r="ED357" s="861">
        <v>132.69999999999999</v>
      </c>
      <c r="EE357" s="861">
        <v>120.69</v>
      </c>
      <c r="EF357" s="861">
        <v>5.9279999999999999</v>
      </c>
      <c r="EG357" s="861">
        <v>708.4</v>
      </c>
      <c r="EH357" s="861">
        <v>120.56</v>
      </c>
      <c r="EI357" s="861">
        <v>5.52</v>
      </c>
      <c r="EJ357" s="861">
        <v>653.9</v>
      </c>
      <c r="EK357" s="861">
        <v>12.001582000000001</v>
      </c>
      <c r="EL357" s="861">
        <v>14.369687000000001</v>
      </c>
      <c r="EM357" s="861">
        <v>-9.9993970000000001</v>
      </c>
      <c r="EN357" s="861">
        <v>-16.620963</v>
      </c>
      <c r="EO357" s="861">
        <v>99.860482000000005</v>
      </c>
      <c r="EP357" s="861">
        <v>94.601933000000002</v>
      </c>
      <c r="EQ357" s="861">
        <v>-4.0097310000000004</v>
      </c>
      <c r="ER357" s="861">
        <v>1608.364748</v>
      </c>
      <c r="ES357" s="861">
        <v>3862.6879640000002</v>
      </c>
      <c r="ET357" s="861">
        <v>3628.0401339999999</v>
      </c>
      <c r="EU357" s="861"/>
      <c r="EV357" s="861"/>
      <c r="EW357" s="861"/>
      <c r="EX357" s="861"/>
      <c r="EY357" s="861"/>
      <c r="EZ357" s="861"/>
      <c r="FA357" s="861"/>
      <c r="FB357" s="861"/>
      <c r="FC357" s="861"/>
      <c r="FD357" s="861"/>
    </row>
    <row r="358" spans="1:160" x14ac:dyDescent="0.25">
      <c r="A358" s="837">
        <v>46141</v>
      </c>
      <c r="B358" s="836">
        <v>0.61870370370370364</v>
      </c>
      <c r="C358" s="861">
        <v>19920</v>
      </c>
      <c r="D358" s="861">
        <v>0</v>
      </c>
      <c r="E358" s="861">
        <v>0</v>
      </c>
      <c r="F358" s="861">
        <v>75.527542999999994</v>
      </c>
      <c r="G358" s="861">
        <v>71.715945000000005</v>
      </c>
      <c r="H358" s="861">
        <v>64.882088999999993</v>
      </c>
      <c r="I358" s="861">
        <v>73.767398</v>
      </c>
      <c r="J358" s="861">
        <v>71.620846</v>
      </c>
      <c r="K358" s="861">
        <v>71.291267000000005</v>
      </c>
      <c r="L358" s="861">
        <v>73.929195000000007</v>
      </c>
      <c r="M358" s="861">
        <v>74.757320000000007</v>
      </c>
      <c r="N358" s="861">
        <v>-1.1026499999999999</v>
      </c>
      <c r="O358" s="861">
        <v>-3.6759379999999999</v>
      </c>
      <c r="P358" s="861">
        <v>-4.9536509999999998</v>
      </c>
      <c r="Q358" s="861">
        <v>0.104708</v>
      </c>
      <c r="R358" s="861">
        <v>-0.84438199999999997</v>
      </c>
      <c r="S358" s="861">
        <v>-2.427594</v>
      </c>
      <c r="T358" s="861">
        <v>83.429615999999996</v>
      </c>
      <c r="U358" s="861">
        <v>74.300608999999994</v>
      </c>
      <c r="V358" s="861">
        <v>97.077911</v>
      </c>
      <c r="W358" s="861">
        <v>96.259690000000006</v>
      </c>
      <c r="X358" s="861">
        <v>1.6784840000000001</v>
      </c>
      <c r="Y358" s="861">
        <v>0.70589999999999997</v>
      </c>
      <c r="Z358" s="861">
        <v>-3.2271589999999999</v>
      </c>
      <c r="AA358" s="861">
        <v>-3.1380110000000001</v>
      </c>
      <c r="AB358" s="861">
        <v>-2.8367300000000002</v>
      </c>
      <c r="AC358" s="861">
        <v>-5.5427970000000002</v>
      </c>
      <c r="AD358" s="861">
        <v>-8.5659510000000001</v>
      </c>
      <c r="AE358" s="861">
        <v>111.17702199999999</v>
      </c>
      <c r="AF358" s="861">
        <v>98.850800000000007</v>
      </c>
      <c r="AG358" s="861">
        <v>90.806352000000004</v>
      </c>
      <c r="AH358" s="861">
        <v>116.692965</v>
      </c>
      <c r="AI358" s="861">
        <v>92.812388999999996</v>
      </c>
      <c r="AJ358" s="861">
        <v>76.780478000000002</v>
      </c>
      <c r="AK358" s="861">
        <v>-2.1180270000000001</v>
      </c>
      <c r="AL358" s="861">
        <v>-3.3940640000000002</v>
      </c>
      <c r="AM358" s="861">
        <v>-0.94820400000000005</v>
      </c>
      <c r="AN358" s="861">
        <v>96.332952000000006</v>
      </c>
      <c r="AO358" s="861">
        <v>95.501784000000001</v>
      </c>
      <c r="AP358" s="861">
        <v>94.115393999999995</v>
      </c>
      <c r="AQ358" s="861">
        <v>90.722802999999999</v>
      </c>
      <c r="AR358" s="861">
        <v>73.638436999999996</v>
      </c>
      <c r="AS358" s="861">
        <v>65.307723999999993</v>
      </c>
      <c r="AT358" s="861">
        <v>78.349936999999997</v>
      </c>
      <c r="AU358" s="861">
        <v>76.34187</v>
      </c>
      <c r="AV358" s="861">
        <v>74.894077999999993</v>
      </c>
      <c r="AW358" s="861">
        <v>74.216950999999995</v>
      </c>
      <c r="AX358" s="861">
        <v>91.403324999999995</v>
      </c>
      <c r="AY358" s="861">
        <v>89.196438999999998</v>
      </c>
      <c r="AZ358" s="861">
        <v>0.63741899999999996</v>
      </c>
      <c r="BA358" s="861">
        <v>-3.6374999999999998E-2</v>
      </c>
      <c r="BB358" s="861">
        <v>-8.3032889999999995</v>
      </c>
      <c r="BC358" s="861">
        <v>-6.3241829999999997</v>
      </c>
      <c r="BD358" s="861">
        <v>-7.594589</v>
      </c>
      <c r="BE358" s="861">
        <v>3.3342369999999999</v>
      </c>
      <c r="BF358" s="861">
        <v>30.975563999999999</v>
      </c>
      <c r="BG358" s="861">
        <v>139.35800900000001</v>
      </c>
      <c r="BH358" s="861">
        <v>108.742316</v>
      </c>
      <c r="BI358" s="861">
        <v>55.051405000000003</v>
      </c>
      <c r="BJ358" s="861">
        <v>131.418575</v>
      </c>
      <c r="BK358" s="861">
        <v>88.389516999999998</v>
      </c>
      <c r="BL358" s="861">
        <v>79.170711999999995</v>
      </c>
      <c r="BM358" s="861">
        <v>-14.410881</v>
      </c>
      <c r="BN358" s="861">
        <v>-6.6367459999999996</v>
      </c>
      <c r="BO358" s="861">
        <v>-2.7575639999999999</v>
      </c>
      <c r="BP358" s="861">
        <v>-7.1242979999999996</v>
      </c>
      <c r="BQ358" s="861">
        <v>89.083616000000006</v>
      </c>
      <c r="BR358" s="861">
        <v>89.457361000000006</v>
      </c>
      <c r="BS358" s="861">
        <v>86.482301000000007</v>
      </c>
      <c r="BT358" s="861">
        <v>61.399655000000003</v>
      </c>
      <c r="BU358" s="861">
        <v>64.179962000000003</v>
      </c>
      <c r="BV358" s="861">
        <v>63.228301000000002</v>
      </c>
      <c r="BW358" s="861">
        <v>66.247363000000007</v>
      </c>
      <c r="BX358" s="861">
        <v>-8.5862839999999991</v>
      </c>
      <c r="BY358" s="861">
        <v>-9.2314039999999995</v>
      </c>
      <c r="BZ358" s="861">
        <v>-7.8322279999999997</v>
      </c>
      <c r="CA358" s="861">
        <v>-7.3132900000000003</v>
      </c>
      <c r="CB358" s="861">
        <v>-4.1303809999999999</v>
      </c>
      <c r="CC358" s="861">
        <v>0.36984</v>
      </c>
      <c r="CD358" s="861">
        <v>-4.4332380000000002</v>
      </c>
      <c r="CE358" s="861">
        <v>1.726038</v>
      </c>
      <c r="CF358" s="861">
        <v>-6.8112380000000003</v>
      </c>
      <c r="CG358" s="861">
        <v>2.4035039999999999</v>
      </c>
      <c r="CH358" s="861">
        <v>-7.5900040000000004</v>
      </c>
      <c r="CI358" s="861">
        <v>-1.4478409999999999</v>
      </c>
      <c r="CJ358" s="861">
        <v>-4.3796679999999997</v>
      </c>
      <c r="CK358" s="861">
        <v>-4.4499999999999998E-2</v>
      </c>
      <c r="CL358" s="861">
        <v>-4.7408200000000003</v>
      </c>
      <c r="CM358" s="861">
        <v>2.1535359999999999</v>
      </c>
      <c r="CN358" s="861">
        <v>-6.6599630000000003</v>
      </c>
      <c r="CO358" s="861">
        <v>-0.62469300000000005</v>
      </c>
      <c r="CP358" s="861">
        <v>-7.3473889999999997</v>
      </c>
      <c r="CQ358" s="861">
        <v>-3.3635790000000001</v>
      </c>
      <c r="CR358" s="861">
        <v>-4.2619720000000001</v>
      </c>
      <c r="CS358" s="861">
        <v>-1.3529040000000001</v>
      </c>
      <c r="CT358" s="861">
        <v>-4.5063050000000002</v>
      </c>
      <c r="CU358" s="861">
        <v>-1.9236789999999999</v>
      </c>
      <c r="CV358" s="861">
        <v>-7.4484570000000003</v>
      </c>
      <c r="CW358" s="861">
        <v>-1.9111670000000001</v>
      </c>
      <c r="CX358" s="861">
        <v>-7.482513</v>
      </c>
      <c r="CY358" s="861">
        <v>-2.6566709999999998</v>
      </c>
      <c r="CZ358" s="861">
        <v>-3.959781</v>
      </c>
      <c r="DA358" s="861">
        <v>-1.4885870000000001</v>
      </c>
      <c r="DB358" s="861">
        <v>-4.7975279999999998</v>
      </c>
      <c r="DC358" s="861">
        <v>-1.479325</v>
      </c>
      <c r="DD358" s="861">
        <v>-7.1616059999999999</v>
      </c>
      <c r="DE358" s="861">
        <v>-4.1421830000000002</v>
      </c>
      <c r="DF358" s="861">
        <v>-7.6577210000000004</v>
      </c>
      <c r="DG358" s="861">
        <v>-3.6459600000000001</v>
      </c>
      <c r="DH358" s="861">
        <v>-3.9694349999999998</v>
      </c>
      <c r="DI358" s="861">
        <v>-2.2559480000000001</v>
      </c>
      <c r="DJ358" s="861">
        <v>-4.4834310000000004</v>
      </c>
      <c r="DK358" s="861">
        <v>-3.0780470000000002</v>
      </c>
      <c r="DL358" s="861">
        <v>-7.2173470000000002</v>
      </c>
      <c r="DM358" s="861">
        <v>-5.4689610000000002</v>
      </c>
      <c r="DN358" s="861">
        <v>-7.6960629999999997</v>
      </c>
      <c r="DO358" s="861">
        <v>-4.7187939999999999</v>
      </c>
      <c r="DP358" s="861">
        <v>-4.5047350000000002</v>
      </c>
      <c r="DQ358" s="861">
        <v>-2.9870640000000002</v>
      </c>
      <c r="DR358" s="861">
        <v>-4.9721330000000004</v>
      </c>
      <c r="DS358" s="861">
        <v>-4.0746039999999999</v>
      </c>
      <c r="DT358" s="861">
        <v>-6.8875529999999996</v>
      </c>
      <c r="DU358" s="861">
        <v>-6.4445160000000001</v>
      </c>
      <c r="DV358" s="861">
        <v>-7.8919699999999997</v>
      </c>
      <c r="DW358" s="861">
        <v>-4.2548859999999999</v>
      </c>
      <c r="DX358" s="861">
        <v>15.101253</v>
      </c>
      <c r="DY358" s="861">
        <v>11.375476000000001</v>
      </c>
      <c r="DZ358" s="861">
        <v>169.93654000000001</v>
      </c>
      <c r="EA358" s="861">
        <v>156.553057</v>
      </c>
      <c r="EB358" s="861">
        <v>120.23</v>
      </c>
      <c r="EC358" s="861">
        <v>3.2549999999999999</v>
      </c>
      <c r="ED358" s="861">
        <v>385.3</v>
      </c>
      <c r="EE358" s="861">
        <v>120.16</v>
      </c>
      <c r="EF358" s="861">
        <v>5.7670000000000003</v>
      </c>
      <c r="EG358" s="861">
        <v>680.6</v>
      </c>
      <c r="EH358" s="861">
        <v>120.08</v>
      </c>
      <c r="EI358" s="861">
        <v>5.3360000000000003</v>
      </c>
      <c r="EJ358" s="861">
        <v>628.20000000000005</v>
      </c>
      <c r="EK358" s="861">
        <v>12.008836000000001</v>
      </c>
      <c r="EL358" s="861">
        <v>16.553366</v>
      </c>
      <c r="EM358" s="861">
        <v>-12.957039999999999</v>
      </c>
      <c r="EN358" s="861">
        <v>-19.310929999999999</v>
      </c>
      <c r="EO358" s="861">
        <v>98.253186999999997</v>
      </c>
      <c r="EP358" s="861">
        <v>92.552267000000001</v>
      </c>
      <c r="EQ358" s="861">
        <v>-3.9937969999999998</v>
      </c>
      <c r="ER358" s="861">
        <v>1613.8737699999999</v>
      </c>
      <c r="ES358" s="861">
        <v>3874.2437279999999</v>
      </c>
      <c r="ET358" s="861">
        <v>3638.7068330000002</v>
      </c>
      <c r="EU358" s="861"/>
      <c r="EV358" s="861"/>
      <c r="EW358" s="861"/>
      <c r="EX358" s="861"/>
      <c r="EY358" s="861"/>
      <c r="EZ358" s="861"/>
      <c r="FA358" s="861"/>
      <c r="FB358" s="861"/>
      <c r="FC358" s="861"/>
      <c r="FD358" s="861"/>
    </row>
    <row r="359" spans="1:160" x14ac:dyDescent="0.25">
      <c r="A359" s="837">
        <v>46141</v>
      </c>
      <c r="B359" s="836">
        <v>0.6193981481481482</v>
      </c>
      <c r="C359" s="861">
        <v>19980</v>
      </c>
      <c r="D359" s="861">
        <v>0</v>
      </c>
      <c r="E359" s="861">
        <v>0</v>
      </c>
      <c r="F359" s="861">
        <v>75.603055999999995</v>
      </c>
      <c r="G359" s="861">
        <v>71.744308000000004</v>
      </c>
      <c r="H359" s="861">
        <v>65.019683000000001</v>
      </c>
      <c r="I359" s="861">
        <v>73.775328999999999</v>
      </c>
      <c r="J359" s="861">
        <v>71.632188999999997</v>
      </c>
      <c r="K359" s="861">
        <v>71.295401999999996</v>
      </c>
      <c r="L359" s="861">
        <v>73.916336000000001</v>
      </c>
      <c r="M359" s="861">
        <v>74.800246999999999</v>
      </c>
      <c r="N359" s="861">
        <v>-1.389877</v>
      </c>
      <c r="O359" s="861">
        <v>-4.1000730000000001</v>
      </c>
      <c r="P359" s="861">
        <v>-5.374441</v>
      </c>
      <c r="Q359" s="861">
        <v>-0.17855299999999999</v>
      </c>
      <c r="R359" s="861">
        <v>-1.512788</v>
      </c>
      <c r="S359" s="861">
        <v>-2.7263480000000002</v>
      </c>
      <c r="T359" s="861">
        <v>82.889770999999996</v>
      </c>
      <c r="U359" s="861">
        <v>74.218909999999994</v>
      </c>
      <c r="V359" s="861">
        <v>96.059151</v>
      </c>
      <c r="W359" s="861">
        <v>95.244113999999996</v>
      </c>
      <c r="X359" s="861">
        <v>0.73607699999999998</v>
      </c>
      <c r="Y359" s="861">
        <v>-0.30565900000000001</v>
      </c>
      <c r="Z359" s="861">
        <v>-4.7255029999999998</v>
      </c>
      <c r="AA359" s="861">
        <v>-4.5728600000000004</v>
      </c>
      <c r="AB359" s="861">
        <v>-4.2858830000000001</v>
      </c>
      <c r="AC359" s="861">
        <v>-6.9383169999999996</v>
      </c>
      <c r="AD359" s="861">
        <v>-9.7916749999999997</v>
      </c>
      <c r="AE359" s="861">
        <v>108.512428</v>
      </c>
      <c r="AF359" s="861">
        <v>99.575817000000001</v>
      </c>
      <c r="AG359" s="861">
        <v>91.315434999999994</v>
      </c>
      <c r="AH359" s="861">
        <v>113.479716</v>
      </c>
      <c r="AI359" s="861">
        <v>92.112757000000002</v>
      </c>
      <c r="AJ359" s="861">
        <v>75.547443999999999</v>
      </c>
      <c r="AK359" s="861">
        <v>-3.7155629999999999</v>
      </c>
      <c r="AL359" s="861">
        <v>-4.7302169999999997</v>
      </c>
      <c r="AM359" s="861">
        <v>-2.1003379999999998</v>
      </c>
      <c r="AN359" s="861">
        <v>95.849046999999999</v>
      </c>
      <c r="AO359" s="861">
        <v>94.401186999999993</v>
      </c>
      <c r="AP359" s="861">
        <v>93.489936</v>
      </c>
      <c r="AQ359" s="861">
        <v>90.706954999999994</v>
      </c>
      <c r="AR359" s="861">
        <v>73.615418000000005</v>
      </c>
      <c r="AS359" s="861">
        <v>65.278066999999993</v>
      </c>
      <c r="AT359" s="861">
        <v>78.394388000000006</v>
      </c>
      <c r="AU359" s="861">
        <v>76.381787000000003</v>
      </c>
      <c r="AV359" s="861">
        <v>74.517017999999993</v>
      </c>
      <c r="AW359" s="861">
        <v>73.626481999999996</v>
      </c>
      <c r="AX359" s="861">
        <v>90.384354000000002</v>
      </c>
      <c r="AY359" s="861">
        <v>88.224395999999999</v>
      </c>
      <c r="AZ359" s="861">
        <v>-0.32420199999999999</v>
      </c>
      <c r="BA359" s="861">
        <v>-0.83844099999999999</v>
      </c>
      <c r="BB359" s="861">
        <v>-9.8072040000000005</v>
      </c>
      <c r="BC359" s="861">
        <v>-7.8107870000000004</v>
      </c>
      <c r="BD359" s="861">
        <v>-9.1066660000000006</v>
      </c>
      <c r="BE359" s="861">
        <v>-1.7517370000000001</v>
      </c>
      <c r="BF359" s="861">
        <v>26.231383999999998</v>
      </c>
      <c r="BG359" s="861">
        <v>138.332988</v>
      </c>
      <c r="BH359" s="861">
        <v>108.520842</v>
      </c>
      <c r="BI359" s="861">
        <v>54.686314000000003</v>
      </c>
      <c r="BJ359" s="861">
        <v>129.181242</v>
      </c>
      <c r="BK359" s="861">
        <v>87.527140000000003</v>
      </c>
      <c r="BL359" s="861">
        <v>78.107612000000003</v>
      </c>
      <c r="BM359" s="861">
        <v>-15.657633000000001</v>
      </c>
      <c r="BN359" s="861">
        <v>-8.0533640000000002</v>
      </c>
      <c r="BO359" s="861">
        <v>-12.652752</v>
      </c>
      <c r="BP359" s="861">
        <v>-8.6571979999999993</v>
      </c>
      <c r="BQ359" s="861">
        <v>88.116398000000004</v>
      </c>
      <c r="BR359" s="861">
        <v>89.141632000000001</v>
      </c>
      <c r="BS359" s="861">
        <v>86.350600999999997</v>
      </c>
      <c r="BT359" s="861">
        <v>61.382933000000001</v>
      </c>
      <c r="BU359" s="861">
        <v>64.202540999999997</v>
      </c>
      <c r="BV359" s="861">
        <v>63.233772999999999</v>
      </c>
      <c r="BW359" s="861">
        <v>66.266898999999995</v>
      </c>
      <c r="BX359" s="861">
        <v>-9.9889749999999999</v>
      </c>
      <c r="BY359" s="861">
        <v>-10.510107</v>
      </c>
      <c r="BZ359" s="861">
        <v>-10.316233</v>
      </c>
      <c r="CA359" s="861">
        <v>-14.263721</v>
      </c>
      <c r="CB359" s="861">
        <v>-4.0846720000000003</v>
      </c>
      <c r="CC359" s="861">
        <v>0.36932700000000002</v>
      </c>
      <c r="CD359" s="861">
        <v>-4.4114250000000004</v>
      </c>
      <c r="CE359" s="861">
        <v>1.7080150000000001</v>
      </c>
      <c r="CF359" s="861">
        <v>-6.7675660000000004</v>
      </c>
      <c r="CG359" s="861">
        <v>2.412954</v>
      </c>
      <c r="CH359" s="861">
        <v>-7.531892</v>
      </c>
      <c r="CI359" s="861">
        <v>-1.4231590000000001</v>
      </c>
      <c r="CJ359" s="861">
        <v>-4.3474310000000003</v>
      </c>
      <c r="CK359" s="861">
        <v>-2.2372E-2</v>
      </c>
      <c r="CL359" s="861">
        <v>-4.710153</v>
      </c>
      <c r="CM359" s="861">
        <v>2.1659190000000001</v>
      </c>
      <c r="CN359" s="861">
        <v>-6.6228369999999996</v>
      </c>
      <c r="CO359" s="861">
        <v>-0.612425</v>
      </c>
      <c r="CP359" s="861">
        <v>-7.2949729999999997</v>
      </c>
      <c r="CQ359" s="861">
        <v>-3.3314590000000002</v>
      </c>
      <c r="CR359" s="861">
        <v>-4.2409689999999998</v>
      </c>
      <c r="CS359" s="861">
        <v>-1.3607009999999999</v>
      </c>
      <c r="CT359" s="861">
        <v>-4.5371069999999998</v>
      </c>
      <c r="CU359" s="861">
        <v>-1.9344300000000001</v>
      </c>
      <c r="CV359" s="861">
        <v>-7.3976040000000003</v>
      </c>
      <c r="CW359" s="861">
        <v>-1.9182110000000001</v>
      </c>
      <c r="CX359" s="861">
        <v>-7.5137299999999998</v>
      </c>
      <c r="CY359" s="861">
        <v>-2.6505380000000001</v>
      </c>
      <c r="CZ359" s="861">
        <v>-3.9801329999999999</v>
      </c>
      <c r="DA359" s="861">
        <v>-1.505819</v>
      </c>
      <c r="DB359" s="861">
        <v>-4.8027470000000001</v>
      </c>
      <c r="DC359" s="861">
        <v>-1.48498</v>
      </c>
      <c r="DD359" s="861">
        <v>-7.1683709999999996</v>
      </c>
      <c r="DE359" s="861">
        <v>-4.13171</v>
      </c>
      <c r="DF359" s="861">
        <v>-7.6762550000000003</v>
      </c>
      <c r="DG359" s="861">
        <v>-3.6248840000000002</v>
      </c>
      <c r="DH359" s="861">
        <v>-3.9850729999999999</v>
      </c>
      <c r="DI359" s="861">
        <v>-2.2686850000000001</v>
      </c>
      <c r="DJ359" s="861">
        <v>-4.4682959999999996</v>
      </c>
      <c r="DK359" s="861">
        <v>-3.0643389999999999</v>
      </c>
      <c r="DL359" s="861">
        <v>-7.2047049999999997</v>
      </c>
      <c r="DM359" s="861">
        <v>-5.459149</v>
      </c>
      <c r="DN359" s="861">
        <v>-7.7094550000000002</v>
      </c>
      <c r="DO359" s="861">
        <v>-4.7069910000000004</v>
      </c>
      <c r="DP359" s="861">
        <v>-4.5161990000000003</v>
      </c>
      <c r="DQ359" s="861">
        <v>-2.9900669999999998</v>
      </c>
      <c r="DR359" s="861">
        <v>-4.981198</v>
      </c>
      <c r="DS359" s="861">
        <v>-4.0501800000000001</v>
      </c>
      <c r="DT359" s="861">
        <v>-6.9024720000000004</v>
      </c>
      <c r="DU359" s="861">
        <v>-6.4561580000000003</v>
      </c>
      <c r="DV359" s="861">
        <v>-7.8720720000000002</v>
      </c>
      <c r="DW359" s="861">
        <v>-4.2444030000000001</v>
      </c>
      <c r="DX359" s="861">
        <v>14.461294000000001</v>
      </c>
      <c r="DY359" s="861">
        <v>10.61294</v>
      </c>
      <c r="DZ359" s="861">
        <v>167.38747499999999</v>
      </c>
      <c r="EA359" s="861">
        <v>154.45561900000001</v>
      </c>
      <c r="EB359" s="861">
        <v>120.16</v>
      </c>
      <c r="EC359" s="861">
        <v>3.2570000000000001</v>
      </c>
      <c r="ED359" s="861">
        <v>385.5</v>
      </c>
      <c r="EE359" s="861">
        <v>120.1</v>
      </c>
      <c r="EF359" s="861">
        <v>5.6529999999999996</v>
      </c>
      <c r="EG359" s="861">
        <v>672.4</v>
      </c>
      <c r="EH359" s="861">
        <v>120.16</v>
      </c>
      <c r="EI359" s="861">
        <v>5.2690000000000001</v>
      </c>
      <c r="EJ359" s="861">
        <v>622.1</v>
      </c>
      <c r="EK359" s="861">
        <v>11.902682</v>
      </c>
      <c r="EL359" s="861">
        <v>8.0442619999999998</v>
      </c>
      <c r="EM359" s="861">
        <v>-14.003019999999999</v>
      </c>
      <c r="EN359" s="861">
        <v>-20.697013999999999</v>
      </c>
      <c r="EO359" s="861">
        <v>97.191275000000005</v>
      </c>
      <c r="EP359" s="861">
        <v>91.629501000000005</v>
      </c>
      <c r="EQ359" s="861">
        <v>-3.985662</v>
      </c>
      <c r="ER359" s="861">
        <v>1619.7318290000001</v>
      </c>
      <c r="ES359" s="861">
        <v>3885.4920109999998</v>
      </c>
      <c r="ET359" s="861">
        <v>3649.1228689999998</v>
      </c>
      <c r="EU359" s="861"/>
      <c r="EV359" s="861"/>
      <c r="EW359" s="861"/>
      <c r="EX359" s="861"/>
      <c r="EY359" s="861"/>
      <c r="EZ359" s="861"/>
      <c r="FA359" s="861"/>
      <c r="FB359" s="861"/>
      <c r="FC359" s="861"/>
      <c r="FD359" s="861"/>
    </row>
    <row r="360" spans="1:160" x14ac:dyDescent="0.25">
      <c r="A360" s="837">
        <v>46141</v>
      </c>
      <c r="B360" s="836">
        <v>0.62009259259259253</v>
      </c>
      <c r="C360" s="861">
        <v>20040</v>
      </c>
      <c r="D360" s="861">
        <v>0</v>
      </c>
      <c r="E360" s="861">
        <v>0</v>
      </c>
      <c r="F360" s="861">
        <v>75.421010999999993</v>
      </c>
      <c r="G360" s="861">
        <v>71.773043000000001</v>
      </c>
      <c r="H360" s="861">
        <v>64.731021999999996</v>
      </c>
      <c r="I360" s="861">
        <v>73.780795999999995</v>
      </c>
      <c r="J360" s="861">
        <v>71.625371999999999</v>
      </c>
      <c r="K360" s="861">
        <v>71.308521999999996</v>
      </c>
      <c r="L360" s="861">
        <v>73.931190999999998</v>
      </c>
      <c r="M360" s="861">
        <v>74.780862999999997</v>
      </c>
      <c r="N360" s="861">
        <v>-1.6357280000000001</v>
      </c>
      <c r="O360" s="861">
        <v>-4.4953620000000001</v>
      </c>
      <c r="P360" s="861">
        <v>-5.6968649999999998</v>
      </c>
      <c r="Q360" s="861">
        <v>-0.45088400000000001</v>
      </c>
      <c r="R360" s="861">
        <v>-1.833402</v>
      </c>
      <c r="S360" s="861">
        <v>-2.9482330000000001</v>
      </c>
      <c r="T360" s="861">
        <v>82.851830000000007</v>
      </c>
      <c r="U360" s="861">
        <v>74.019478000000007</v>
      </c>
      <c r="V360" s="861">
        <v>95.462436999999994</v>
      </c>
      <c r="W360" s="861">
        <v>94.588211000000001</v>
      </c>
      <c r="X360" s="861">
        <v>0.191327</v>
      </c>
      <c r="Y360" s="861">
        <v>-0.95272999999999997</v>
      </c>
      <c r="Z360" s="861">
        <v>-5.5359259999999999</v>
      </c>
      <c r="AA360" s="861">
        <v>-5.4180339999999996</v>
      </c>
      <c r="AB360" s="861">
        <v>-5.0303279999999999</v>
      </c>
      <c r="AC360" s="861">
        <v>-7.6998939999999996</v>
      </c>
      <c r="AD360" s="861">
        <v>-10.452498</v>
      </c>
      <c r="AE360" s="861">
        <v>106.68304500000001</v>
      </c>
      <c r="AF360" s="861">
        <v>99.450633999999994</v>
      </c>
      <c r="AG360" s="861">
        <v>91.123572999999993</v>
      </c>
      <c r="AH360" s="861">
        <v>111.376943</v>
      </c>
      <c r="AI360" s="861">
        <v>91.523649000000006</v>
      </c>
      <c r="AJ360" s="861">
        <v>74.692177000000001</v>
      </c>
      <c r="AK360" s="861">
        <v>-4.7070850000000002</v>
      </c>
      <c r="AL360" s="861">
        <v>-5.5746140000000004</v>
      </c>
      <c r="AM360" s="861">
        <v>-2.8512420000000001</v>
      </c>
      <c r="AN360" s="861">
        <v>95.100257999999997</v>
      </c>
      <c r="AO360" s="861">
        <v>93.829342999999994</v>
      </c>
      <c r="AP360" s="861">
        <v>92.868677000000005</v>
      </c>
      <c r="AQ360" s="861">
        <v>90.487509000000003</v>
      </c>
      <c r="AR360" s="861">
        <v>73.733335999999994</v>
      </c>
      <c r="AS360" s="861">
        <v>65.300168999999997</v>
      </c>
      <c r="AT360" s="861">
        <v>78.450078000000005</v>
      </c>
      <c r="AU360" s="861">
        <v>76.404714999999996</v>
      </c>
      <c r="AV360" s="861">
        <v>74.518440999999996</v>
      </c>
      <c r="AW360" s="861">
        <v>73.745187999999999</v>
      </c>
      <c r="AX360" s="861">
        <v>90.214455999999998</v>
      </c>
      <c r="AY360" s="861">
        <v>88.023703999999995</v>
      </c>
      <c r="AZ360" s="861">
        <v>-0.82008999999999999</v>
      </c>
      <c r="BA360" s="861">
        <v>-1.3222210000000001</v>
      </c>
      <c r="BB360" s="861">
        <v>-10.832508000000001</v>
      </c>
      <c r="BC360" s="861">
        <v>-8.746677</v>
      </c>
      <c r="BD360" s="861">
        <v>-10.193738</v>
      </c>
      <c r="BE360" s="861">
        <v>-2.76267</v>
      </c>
      <c r="BF360" s="861">
        <v>26.984043</v>
      </c>
      <c r="BG360" s="861">
        <v>137.683584</v>
      </c>
      <c r="BH360" s="861">
        <v>108.196195</v>
      </c>
      <c r="BI360" s="861">
        <v>54.347236000000002</v>
      </c>
      <c r="BJ360" s="861">
        <v>128.42365899999999</v>
      </c>
      <c r="BK360" s="861">
        <v>87.280006</v>
      </c>
      <c r="BL360" s="861">
        <v>77.539859000000007</v>
      </c>
      <c r="BM360" s="861">
        <v>-16.675367999999999</v>
      </c>
      <c r="BN360" s="861">
        <v>-9.0980050000000006</v>
      </c>
      <c r="BO360" s="861">
        <v>-14.155521999999999</v>
      </c>
      <c r="BP360" s="861">
        <v>-9.7975960000000004</v>
      </c>
      <c r="BQ360" s="861">
        <v>87.923365000000004</v>
      </c>
      <c r="BR360" s="861">
        <v>89.144249000000002</v>
      </c>
      <c r="BS360" s="861">
        <v>86.273184999999998</v>
      </c>
      <c r="BT360" s="861">
        <v>61.448310999999997</v>
      </c>
      <c r="BU360" s="861">
        <v>64.239191000000005</v>
      </c>
      <c r="BV360" s="861">
        <v>63.290596999999998</v>
      </c>
      <c r="BW360" s="861">
        <v>66.295349999999999</v>
      </c>
      <c r="BX360" s="861">
        <v>-10.704243999999999</v>
      </c>
      <c r="BY360" s="861">
        <v>-11.187879000000001</v>
      </c>
      <c r="BZ360" s="861">
        <v>-11.334225</v>
      </c>
      <c r="CA360" s="861">
        <v>-15.223262</v>
      </c>
      <c r="CB360" s="861">
        <v>-4.1034240000000004</v>
      </c>
      <c r="CC360" s="861">
        <v>0.39689099999999999</v>
      </c>
      <c r="CD360" s="861">
        <v>-4.420407</v>
      </c>
      <c r="CE360" s="861">
        <v>1.7714650000000001</v>
      </c>
      <c r="CF360" s="861">
        <v>-6.8042740000000004</v>
      </c>
      <c r="CG360" s="861">
        <v>2.4352269999999998</v>
      </c>
      <c r="CH360" s="861">
        <v>-7.566173</v>
      </c>
      <c r="CI360" s="861">
        <v>-1.411735</v>
      </c>
      <c r="CJ360" s="861">
        <v>-4.3545610000000003</v>
      </c>
      <c r="CK360" s="861">
        <v>9.8289999999999992E-3</v>
      </c>
      <c r="CL360" s="861">
        <v>-4.6935419999999999</v>
      </c>
      <c r="CM360" s="861">
        <v>2.2072219999999998</v>
      </c>
      <c r="CN360" s="861">
        <v>-6.6525340000000002</v>
      </c>
      <c r="CO360" s="861">
        <v>-0.59189899999999995</v>
      </c>
      <c r="CP360" s="861">
        <v>-7.3547010000000004</v>
      </c>
      <c r="CQ360" s="861">
        <v>-3.331369</v>
      </c>
      <c r="CR360" s="861">
        <v>-4.2278560000000001</v>
      </c>
      <c r="CS360" s="861">
        <v>-1.326813</v>
      </c>
      <c r="CT360" s="861">
        <v>-4.5120100000000001</v>
      </c>
      <c r="CU360" s="861">
        <v>-1.910825</v>
      </c>
      <c r="CV360" s="861">
        <v>-7.4462429999999999</v>
      </c>
      <c r="CW360" s="861">
        <v>-1.904801</v>
      </c>
      <c r="CX360" s="861">
        <v>-7.4922079999999998</v>
      </c>
      <c r="CY360" s="861">
        <v>-2.6333540000000002</v>
      </c>
      <c r="CZ360" s="861">
        <v>-3.9480379999999999</v>
      </c>
      <c r="DA360" s="861">
        <v>-1.431025</v>
      </c>
      <c r="DB360" s="861">
        <v>-4.7834219999999998</v>
      </c>
      <c r="DC360" s="861">
        <v>-1.443065</v>
      </c>
      <c r="DD360" s="861">
        <v>-7.164142</v>
      </c>
      <c r="DE360" s="861">
        <v>-4.107507</v>
      </c>
      <c r="DF360" s="861">
        <v>-7.6445340000000002</v>
      </c>
      <c r="DG360" s="861">
        <v>-3.6133410000000001</v>
      </c>
      <c r="DH360" s="861">
        <v>-3.956788</v>
      </c>
      <c r="DI360" s="861">
        <v>-2.234702</v>
      </c>
      <c r="DJ360" s="861">
        <v>-4.4588539999999997</v>
      </c>
      <c r="DK360" s="861">
        <v>-3.0382060000000002</v>
      </c>
      <c r="DL360" s="861">
        <v>-7.2046700000000001</v>
      </c>
      <c r="DM360" s="861">
        <v>-5.4516590000000003</v>
      </c>
      <c r="DN360" s="861">
        <v>-7.6997090000000004</v>
      </c>
      <c r="DO360" s="861">
        <v>-4.7024100000000004</v>
      </c>
      <c r="DP360" s="861">
        <v>-4.4832380000000001</v>
      </c>
      <c r="DQ360" s="861">
        <v>-2.9439790000000001</v>
      </c>
      <c r="DR360" s="861">
        <v>-4.9670920000000001</v>
      </c>
      <c r="DS360" s="861">
        <v>-4.0519030000000003</v>
      </c>
      <c r="DT360" s="861">
        <v>-6.8907610000000004</v>
      </c>
      <c r="DU360" s="861">
        <v>-6.4435219999999997</v>
      </c>
      <c r="DV360" s="861">
        <v>-7.8880840000000001</v>
      </c>
      <c r="DW360" s="861">
        <v>-4.2203270000000002</v>
      </c>
      <c r="DX360" s="861">
        <v>14.096380999999999</v>
      </c>
      <c r="DY360" s="861">
        <v>10.169484000000001</v>
      </c>
      <c r="DZ360" s="861">
        <v>165.94394800000001</v>
      </c>
      <c r="EA360" s="861">
        <v>153.963168</v>
      </c>
      <c r="EB360" s="861">
        <v>120.46</v>
      </c>
      <c r="EC360" s="861">
        <v>3.2610000000000001</v>
      </c>
      <c r="ED360" s="861">
        <v>386.5</v>
      </c>
      <c r="EE360" s="861">
        <v>120.44</v>
      </c>
      <c r="EF360" s="861">
        <v>5.6</v>
      </c>
      <c r="EG360" s="861">
        <v>664.1</v>
      </c>
      <c r="EH360" s="861">
        <v>120.38</v>
      </c>
      <c r="EI360" s="861">
        <v>5.2060000000000004</v>
      </c>
      <c r="EJ360" s="861">
        <v>616.70000000000005</v>
      </c>
      <c r="EK360" s="861">
        <v>11.756156000000001</v>
      </c>
      <c r="EL360" s="861">
        <v>7.3625280000000002</v>
      </c>
      <c r="EM360" s="861">
        <v>-14.607398</v>
      </c>
      <c r="EN360" s="861">
        <v>-21.518049999999999</v>
      </c>
      <c r="EO360" s="861">
        <v>96.585078999999993</v>
      </c>
      <c r="EP360" s="861">
        <v>91.411632999999995</v>
      </c>
      <c r="EQ360" s="861">
        <v>-3.9726889999999999</v>
      </c>
      <c r="ER360" s="861">
        <v>1626.156377</v>
      </c>
      <c r="ES360" s="861">
        <v>3896.621165</v>
      </c>
      <c r="ET360" s="861">
        <v>3659.4371769999998</v>
      </c>
      <c r="EU360" s="861"/>
      <c r="EV360" s="861"/>
      <c r="EW360" s="861"/>
      <c r="EX360" s="861"/>
      <c r="EY360" s="861"/>
      <c r="EZ360" s="861"/>
      <c r="FA360" s="861"/>
      <c r="FB360" s="861"/>
      <c r="FC360" s="861"/>
      <c r="FD360" s="861"/>
    </row>
    <row r="361" spans="1:160" x14ac:dyDescent="0.25">
      <c r="A361" s="837">
        <v>46141</v>
      </c>
      <c r="B361" s="836">
        <v>0.62078703703703708</v>
      </c>
      <c r="C361" s="861">
        <v>20100</v>
      </c>
      <c r="D361" s="861">
        <v>0</v>
      </c>
      <c r="E361" s="861">
        <v>0</v>
      </c>
      <c r="F361" s="861">
        <v>75.456354000000005</v>
      </c>
      <c r="G361" s="861">
        <v>71.770376999999996</v>
      </c>
      <c r="H361" s="861">
        <v>64.797171000000006</v>
      </c>
      <c r="I361" s="861">
        <v>73.778246999999993</v>
      </c>
      <c r="J361" s="861">
        <v>71.648685999999998</v>
      </c>
      <c r="K361" s="861">
        <v>71.286026000000007</v>
      </c>
      <c r="L361" s="861">
        <v>73.918814999999995</v>
      </c>
      <c r="M361" s="861">
        <v>74.759202999999999</v>
      </c>
      <c r="N361" s="861">
        <v>-1.853988</v>
      </c>
      <c r="O361" s="861">
        <v>-4.8342200000000002</v>
      </c>
      <c r="P361" s="861">
        <v>-6.0643440000000002</v>
      </c>
      <c r="Q361" s="861">
        <v>-0.61779499999999998</v>
      </c>
      <c r="R361" s="861">
        <v>-1.9584950000000001</v>
      </c>
      <c r="S361" s="861">
        <v>-3.0916480000000002</v>
      </c>
      <c r="T361" s="861">
        <v>82.637315999999998</v>
      </c>
      <c r="U361" s="861">
        <v>73.785820999999999</v>
      </c>
      <c r="V361" s="861">
        <v>95.020015000000001</v>
      </c>
      <c r="W361" s="861">
        <v>94.109815999999995</v>
      </c>
      <c r="X361" s="861">
        <v>-0.12150900000000001</v>
      </c>
      <c r="Y361" s="861">
        <v>-1.4248449999999999</v>
      </c>
      <c r="Z361" s="861">
        <v>-6.0645899999999999</v>
      </c>
      <c r="AA361" s="861">
        <v>-5.9018350000000002</v>
      </c>
      <c r="AB361" s="861">
        <v>-5.5821050000000003</v>
      </c>
      <c r="AC361" s="861">
        <v>-8.1800479999999993</v>
      </c>
      <c r="AD361" s="861">
        <v>-10.887689999999999</v>
      </c>
      <c r="AE361" s="861">
        <v>105.543888</v>
      </c>
      <c r="AF361" s="861">
        <v>98.949703999999997</v>
      </c>
      <c r="AG361" s="861">
        <v>90.569777000000002</v>
      </c>
      <c r="AH361" s="861">
        <v>110.02853500000001</v>
      </c>
      <c r="AI361" s="861">
        <v>91.178628000000003</v>
      </c>
      <c r="AJ361" s="861">
        <v>74.289636999999999</v>
      </c>
      <c r="AK361" s="861">
        <v>-5.33636</v>
      </c>
      <c r="AL361" s="861">
        <v>-6.0594010000000003</v>
      </c>
      <c r="AM361" s="861">
        <v>-3.366946</v>
      </c>
      <c r="AN361" s="861">
        <v>94.612770999999995</v>
      </c>
      <c r="AO361" s="861">
        <v>93.372442000000007</v>
      </c>
      <c r="AP361" s="861">
        <v>92.262227999999993</v>
      </c>
      <c r="AQ361" s="861">
        <v>90.135542999999998</v>
      </c>
      <c r="AR361" s="861">
        <v>73.727840999999998</v>
      </c>
      <c r="AS361" s="861">
        <v>65.311283000000003</v>
      </c>
      <c r="AT361" s="861">
        <v>78.362048000000001</v>
      </c>
      <c r="AU361" s="861">
        <v>76.297916999999998</v>
      </c>
      <c r="AV361" s="861">
        <v>74.419015999999999</v>
      </c>
      <c r="AW361" s="861">
        <v>73.635588999999996</v>
      </c>
      <c r="AX361" s="861">
        <v>89.830032000000003</v>
      </c>
      <c r="AY361" s="861">
        <v>87.733214000000004</v>
      </c>
      <c r="AZ361" s="861">
        <v>-1.2003440000000001</v>
      </c>
      <c r="BA361" s="861">
        <v>-1.6967479999999999</v>
      </c>
      <c r="BB361" s="861">
        <v>-11.545419000000001</v>
      </c>
      <c r="BC361" s="861">
        <v>-9.4971019999999999</v>
      </c>
      <c r="BD361" s="861">
        <v>-10.945409</v>
      </c>
      <c r="BE361" s="861">
        <v>-3.3522599999999998</v>
      </c>
      <c r="BF361" s="861">
        <v>27.834211</v>
      </c>
      <c r="BG361" s="861">
        <v>137.81635800000001</v>
      </c>
      <c r="BH361" s="861">
        <v>108.00959899999999</v>
      </c>
      <c r="BI361" s="861">
        <v>54.143839999999997</v>
      </c>
      <c r="BJ361" s="861">
        <v>128.210632</v>
      </c>
      <c r="BK361" s="861">
        <v>86.833372999999995</v>
      </c>
      <c r="BL361" s="861">
        <v>77.040115999999998</v>
      </c>
      <c r="BM361" s="861">
        <v>-17.478501000000001</v>
      </c>
      <c r="BN361" s="861">
        <v>-9.9793160000000007</v>
      </c>
      <c r="BO361" s="861">
        <v>-14.707182</v>
      </c>
      <c r="BP361" s="861">
        <v>-10.601898</v>
      </c>
      <c r="BQ361" s="861">
        <v>87.501622999999995</v>
      </c>
      <c r="BR361" s="861">
        <v>89.050668999999999</v>
      </c>
      <c r="BS361" s="861">
        <v>86.071715999999995</v>
      </c>
      <c r="BT361" s="861">
        <v>61.509610000000002</v>
      </c>
      <c r="BU361" s="861">
        <v>64.221452999999997</v>
      </c>
      <c r="BV361" s="861">
        <v>63.279691</v>
      </c>
      <c r="BW361" s="861">
        <v>66.230282000000003</v>
      </c>
      <c r="BX361" s="861">
        <v>-11.232825999999999</v>
      </c>
      <c r="BY361" s="861">
        <v>-11.626991</v>
      </c>
      <c r="BZ361" s="861">
        <v>-12.326634</v>
      </c>
      <c r="CA361" s="861">
        <v>-16.021830000000001</v>
      </c>
      <c r="CB361" s="861">
        <v>-4.0650810000000002</v>
      </c>
      <c r="CC361" s="861">
        <v>0.394654</v>
      </c>
      <c r="CD361" s="861">
        <v>-4.4054479999999998</v>
      </c>
      <c r="CE361" s="861">
        <v>1.7291430000000001</v>
      </c>
      <c r="CF361" s="861">
        <v>-6.7681630000000004</v>
      </c>
      <c r="CG361" s="861">
        <v>2.4257149999999998</v>
      </c>
      <c r="CH361" s="861">
        <v>-7.5411789999999996</v>
      </c>
      <c r="CI361" s="861">
        <v>-1.4254119999999999</v>
      </c>
      <c r="CJ361" s="861">
        <v>-4.3506239999999998</v>
      </c>
      <c r="CK361" s="861">
        <v>-6.2700000000000004E-3</v>
      </c>
      <c r="CL361" s="861">
        <v>-4.6967270000000001</v>
      </c>
      <c r="CM361" s="861">
        <v>2.1736780000000002</v>
      </c>
      <c r="CN361" s="861">
        <v>-6.6318359999999998</v>
      </c>
      <c r="CO361" s="861">
        <v>-0.58203099999999997</v>
      </c>
      <c r="CP361" s="861">
        <v>-7.3462040000000002</v>
      </c>
      <c r="CQ361" s="861">
        <v>-3.3215319999999999</v>
      </c>
      <c r="CR361" s="861">
        <v>-4.235214</v>
      </c>
      <c r="CS361" s="861">
        <v>-1.3281179999999999</v>
      </c>
      <c r="CT361" s="861">
        <v>-4.5127790000000001</v>
      </c>
      <c r="CU361" s="861">
        <v>-1.9097360000000001</v>
      </c>
      <c r="CV361" s="861">
        <v>-7.4114909999999998</v>
      </c>
      <c r="CW361" s="861">
        <v>-1.9051020000000001</v>
      </c>
      <c r="CX361" s="861">
        <v>-7.4901790000000004</v>
      </c>
      <c r="CY361" s="861">
        <v>-2.6508250000000002</v>
      </c>
      <c r="CZ361" s="861">
        <v>-3.9367230000000002</v>
      </c>
      <c r="DA361" s="861">
        <v>-1.467724</v>
      </c>
      <c r="DB361" s="861">
        <v>-4.7746950000000004</v>
      </c>
      <c r="DC361" s="861">
        <v>-1.470502</v>
      </c>
      <c r="DD361" s="861">
        <v>-7.1554950000000002</v>
      </c>
      <c r="DE361" s="861">
        <v>-4.1072709999999999</v>
      </c>
      <c r="DF361" s="861">
        <v>-7.664485</v>
      </c>
      <c r="DG361" s="861">
        <v>-3.6224799999999999</v>
      </c>
      <c r="DH361" s="861">
        <v>-3.9733710000000002</v>
      </c>
      <c r="DI361" s="861">
        <v>-2.2518820000000002</v>
      </c>
      <c r="DJ361" s="861">
        <v>-4.4486439999999998</v>
      </c>
      <c r="DK361" s="861">
        <v>-3.0489069999999998</v>
      </c>
      <c r="DL361" s="861">
        <v>-7.2095060000000002</v>
      </c>
      <c r="DM361" s="861">
        <v>-5.4625389999999996</v>
      </c>
      <c r="DN361" s="861">
        <v>-7.7009569999999998</v>
      </c>
      <c r="DO361" s="861">
        <v>-4.6989979999999996</v>
      </c>
      <c r="DP361" s="861">
        <v>-4.4840150000000003</v>
      </c>
      <c r="DQ361" s="861">
        <v>-2.9727809999999999</v>
      </c>
      <c r="DR361" s="861">
        <v>-4.9559430000000004</v>
      </c>
      <c r="DS361" s="861">
        <v>-4.0561119999999997</v>
      </c>
      <c r="DT361" s="861">
        <v>-6.8750470000000004</v>
      </c>
      <c r="DU361" s="861">
        <v>-6.451619</v>
      </c>
      <c r="DV361" s="861">
        <v>-7.8826640000000001</v>
      </c>
      <c r="DW361" s="861">
        <v>-4.2460979999999999</v>
      </c>
      <c r="DX361" s="861">
        <v>13.846415</v>
      </c>
      <c r="DY361" s="861">
        <v>9.734534</v>
      </c>
      <c r="DZ361" s="861">
        <v>164.804194</v>
      </c>
      <c r="EA361" s="861">
        <v>153.01977299999999</v>
      </c>
      <c r="EB361" s="861">
        <v>121.09</v>
      </c>
      <c r="EC361" s="861">
        <v>1.242</v>
      </c>
      <c r="ED361" s="861">
        <v>133.19999999999999</v>
      </c>
      <c r="EE361" s="861">
        <v>120.93</v>
      </c>
      <c r="EF361" s="861">
        <v>5.59</v>
      </c>
      <c r="EG361" s="861">
        <v>663.2</v>
      </c>
      <c r="EH361" s="861">
        <v>120.94</v>
      </c>
      <c r="EI361" s="861">
        <v>5.1429999999999998</v>
      </c>
      <c r="EJ361" s="861">
        <v>613.20000000000005</v>
      </c>
      <c r="EK361" s="861">
        <v>11.657870000000001</v>
      </c>
      <c r="EL361" s="861">
        <v>7.6272679999999999</v>
      </c>
      <c r="EM361" s="861">
        <v>-15.024816</v>
      </c>
      <c r="EN361" s="861">
        <v>-22.33445</v>
      </c>
      <c r="EO361" s="861">
        <v>96.103937999999999</v>
      </c>
      <c r="EP361" s="861">
        <v>90.992954999999995</v>
      </c>
      <c r="EQ361" s="861">
        <v>-3.974567</v>
      </c>
      <c r="ER361" s="861">
        <v>1629.715649</v>
      </c>
      <c r="ES361" s="861">
        <v>3907.7070450000001</v>
      </c>
      <c r="ET361" s="861">
        <v>3669.6853460000002</v>
      </c>
      <c r="EU361" s="861"/>
      <c r="EV361" s="861"/>
      <c r="EW361" s="861"/>
      <c r="EX361" s="861"/>
      <c r="EY361" s="861"/>
      <c r="EZ361" s="861"/>
      <c r="FA361" s="861"/>
      <c r="FB361" s="861"/>
      <c r="FC361" s="861"/>
      <c r="FD361" s="861"/>
    </row>
    <row r="362" spans="1:160" x14ac:dyDescent="0.25">
      <c r="A362" s="837">
        <v>46141</v>
      </c>
      <c r="B362" s="836">
        <v>0.62148148148148141</v>
      </c>
      <c r="C362" s="861">
        <v>20160</v>
      </c>
      <c r="D362" s="861">
        <v>0</v>
      </c>
      <c r="E362" s="861">
        <v>0</v>
      </c>
      <c r="F362" s="861">
        <v>75.533907999999997</v>
      </c>
      <c r="G362" s="861">
        <v>71.772373999999999</v>
      </c>
      <c r="H362" s="861">
        <v>64.887680000000003</v>
      </c>
      <c r="I362" s="861">
        <v>73.791110000000003</v>
      </c>
      <c r="J362" s="861">
        <v>71.603057000000007</v>
      </c>
      <c r="K362" s="861">
        <v>71.302319999999995</v>
      </c>
      <c r="L362" s="861">
        <v>73.920113000000001</v>
      </c>
      <c r="M362" s="861">
        <v>74.773599000000004</v>
      </c>
      <c r="N362" s="861">
        <v>-2.1128800000000001</v>
      </c>
      <c r="O362" s="861">
        <v>-5.1590509999999998</v>
      </c>
      <c r="P362" s="861">
        <v>-6.3926020000000001</v>
      </c>
      <c r="Q362" s="861">
        <v>-0.92210999999999999</v>
      </c>
      <c r="R362" s="861">
        <v>-2.2115149999999999</v>
      </c>
      <c r="S362" s="861">
        <v>-3.3223569999999998</v>
      </c>
      <c r="T362" s="861">
        <v>82.459768999999994</v>
      </c>
      <c r="U362" s="861">
        <v>73.366077000000004</v>
      </c>
      <c r="V362" s="861">
        <v>94.751834000000002</v>
      </c>
      <c r="W362" s="861">
        <v>93.857065000000006</v>
      </c>
      <c r="X362" s="861">
        <v>-0.28170899999999999</v>
      </c>
      <c r="Y362" s="861">
        <v>-1.629019</v>
      </c>
      <c r="Z362" s="861">
        <v>-6.4718299999999997</v>
      </c>
      <c r="AA362" s="861">
        <v>-6.299639</v>
      </c>
      <c r="AB362" s="861">
        <v>-5.9737299999999998</v>
      </c>
      <c r="AC362" s="861">
        <v>-8.4927410000000005</v>
      </c>
      <c r="AD362" s="861">
        <v>-11.205213000000001</v>
      </c>
      <c r="AE362" s="861">
        <v>104.947115</v>
      </c>
      <c r="AF362" s="861">
        <v>98.458716999999993</v>
      </c>
      <c r="AG362" s="861">
        <v>90.050859000000003</v>
      </c>
      <c r="AH362" s="861">
        <v>109.18818899999999</v>
      </c>
      <c r="AI362" s="861">
        <v>90.899445</v>
      </c>
      <c r="AJ362" s="861">
        <v>73.921200999999996</v>
      </c>
      <c r="AK362" s="861">
        <v>-5.7932300000000003</v>
      </c>
      <c r="AL362" s="861">
        <v>-6.4228370000000004</v>
      </c>
      <c r="AM362" s="861">
        <v>-3.736755</v>
      </c>
      <c r="AN362" s="861">
        <v>94.219133999999997</v>
      </c>
      <c r="AO362" s="861">
        <v>93.157741999999999</v>
      </c>
      <c r="AP362" s="861">
        <v>91.909745999999998</v>
      </c>
      <c r="AQ362" s="861">
        <v>89.881022999999999</v>
      </c>
      <c r="AR362" s="861">
        <v>73.747409000000005</v>
      </c>
      <c r="AS362" s="861">
        <v>65.310964999999996</v>
      </c>
      <c r="AT362" s="861">
        <v>78.375851999999995</v>
      </c>
      <c r="AU362" s="861">
        <v>76.259877000000003</v>
      </c>
      <c r="AV362" s="861">
        <v>74.164437000000007</v>
      </c>
      <c r="AW362" s="861">
        <v>73.542902999999995</v>
      </c>
      <c r="AX362" s="861">
        <v>89.553433999999996</v>
      </c>
      <c r="AY362" s="861">
        <v>87.306472999999997</v>
      </c>
      <c r="AZ362" s="861">
        <v>-1.5206569999999999</v>
      </c>
      <c r="BA362" s="861">
        <v>-2.0321380000000002</v>
      </c>
      <c r="BB362" s="861">
        <v>-12.078284</v>
      </c>
      <c r="BC362" s="861">
        <v>-9.9578500000000005</v>
      </c>
      <c r="BD362" s="861">
        <v>-11.499407</v>
      </c>
      <c r="BE362" s="861">
        <v>-3.726267</v>
      </c>
      <c r="BF362" s="861">
        <v>28.082362</v>
      </c>
      <c r="BG362" s="861">
        <v>137.95344800000001</v>
      </c>
      <c r="BH362" s="861">
        <v>107.894537</v>
      </c>
      <c r="BI362" s="861">
        <v>53.938187999999997</v>
      </c>
      <c r="BJ362" s="861">
        <v>128.32332500000001</v>
      </c>
      <c r="BK362" s="861">
        <v>86.451713999999996</v>
      </c>
      <c r="BL362" s="861">
        <v>76.555439000000007</v>
      </c>
      <c r="BM362" s="861">
        <v>-17.975359000000001</v>
      </c>
      <c r="BN362" s="861">
        <v>-10.461686</v>
      </c>
      <c r="BO362" s="861">
        <v>-15.339874999999999</v>
      </c>
      <c r="BP362" s="861">
        <v>-11.226730999999999</v>
      </c>
      <c r="BQ362" s="861">
        <v>87.130820999999997</v>
      </c>
      <c r="BR362" s="861">
        <v>89.119919999999993</v>
      </c>
      <c r="BS362" s="861">
        <v>85.89349</v>
      </c>
      <c r="BT362" s="861">
        <v>61.592292999999998</v>
      </c>
      <c r="BU362" s="861">
        <v>64.242859999999993</v>
      </c>
      <c r="BV362" s="861">
        <v>63.28913</v>
      </c>
      <c r="BW362" s="861">
        <v>66.208528999999999</v>
      </c>
      <c r="BX362" s="861">
        <v>-11.544801</v>
      </c>
      <c r="BY362" s="861">
        <v>-11.986708</v>
      </c>
      <c r="BZ362" s="861">
        <v>-12.94778</v>
      </c>
      <c r="CA362" s="861">
        <v>-16.525221999999999</v>
      </c>
      <c r="CB362" s="861">
        <v>-4.0571979999999996</v>
      </c>
      <c r="CC362" s="861">
        <v>0.40518700000000002</v>
      </c>
      <c r="CD362" s="861">
        <v>-4.3780900000000003</v>
      </c>
      <c r="CE362" s="861">
        <v>1.7474879999999999</v>
      </c>
      <c r="CF362" s="861">
        <v>-6.7606999999999999</v>
      </c>
      <c r="CG362" s="861">
        <v>2.4197229999999998</v>
      </c>
      <c r="CH362" s="861">
        <v>-7.5416670000000003</v>
      </c>
      <c r="CI362" s="861">
        <v>-1.4083000000000001</v>
      </c>
      <c r="CJ362" s="861">
        <v>-4.3399450000000002</v>
      </c>
      <c r="CK362" s="861">
        <v>4.4464999999999998E-2</v>
      </c>
      <c r="CL362" s="861">
        <v>-4.6809909999999997</v>
      </c>
      <c r="CM362" s="861">
        <v>2.226086</v>
      </c>
      <c r="CN362" s="861">
        <v>-6.6029020000000003</v>
      </c>
      <c r="CO362" s="861">
        <v>-0.58712600000000004</v>
      </c>
      <c r="CP362" s="861">
        <v>-7.3604900000000004</v>
      </c>
      <c r="CQ362" s="861">
        <v>-3.3292269999999999</v>
      </c>
      <c r="CR362" s="861">
        <v>-4.201994</v>
      </c>
      <c r="CS362" s="861">
        <v>-1.316344</v>
      </c>
      <c r="CT362" s="861">
        <v>-4.4687340000000004</v>
      </c>
      <c r="CU362" s="861">
        <v>-1.876064</v>
      </c>
      <c r="CV362" s="861">
        <v>-7.4209949999999996</v>
      </c>
      <c r="CW362" s="861">
        <v>-1.9052560000000001</v>
      </c>
      <c r="CX362" s="861">
        <v>-7.5064500000000001</v>
      </c>
      <c r="CY362" s="861">
        <v>-2.6298590000000002</v>
      </c>
      <c r="CZ362" s="861">
        <v>-3.9240819999999998</v>
      </c>
      <c r="DA362" s="861">
        <v>-1.468153</v>
      </c>
      <c r="DB362" s="861">
        <v>-4.7821090000000002</v>
      </c>
      <c r="DC362" s="861">
        <v>-1.4676899999999999</v>
      </c>
      <c r="DD362" s="861">
        <v>-7.1667509999999996</v>
      </c>
      <c r="DE362" s="861">
        <v>-4.1217290000000002</v>
      </c>
      <c r="DF362" s="861">
        <v>-7.6742470000000003</v>
      </c>
      <c r="DG362" s="861">
        <v>-3.629858</v>
      </c>
      <c r="DH362" s="861">
        <v>-3.9728490000000001</v>
      </c>
      <c r="DI362" s="861">
        <v>-2.2279149999999999</v>
      </c>
      <c r="DJ362" s="861">
        <v>-4.4525090000000001</v>
      </c>
      <c r="DK362" s="861">
        <v>-3.0360520000000002</v>
      </c>
      <c r="DL362" s="861">
        <v>-7.1997730000000004</v>
      </c>
      <c r="DM362" s="861">
        <v>-5.465414</v>
      </c>
      <c r="DN362" s="861">
        <v>-7.6920159999999997</v>
      </c>
      <c r="DO362" s="861">
        <v>-4.6817219999999997</v>
      </c>
      <c r="DP362" s="861">
        <v>-4.4941940000000002</v>
      </c>
      <c r="DQ362" s="861">
        <v>-2.975708</v>
      </c>
      <c r="DR362" s="861">
        <v>-4.9681920000000002</v>
      </c>
      <c r="DS362" s="861">
        <v>-4.05579</v>
      </c>
      <c r="DT362" s="861">
        <v>-6.8774610000000003</v>
      </c>
      <c r="DU362" s="861">
        <v>-6.4516980000000004</v>
      </c>
      <c r="DV362" s="861">
        <v>-7.8794279999999999</v>
      </c>
      <c r="DW362" s="861">
        <v>-4.2400900000000004</v>
      </c>
      <c r="DX362" s="861">
        <v>13.733364</v>
      </c>
      <c r="DY362" s="861">
        <v>9.4747979999999998</v>
      </c>
      <c r="DZ362" s="861">
        <v>164.02595299999999</v>
      </c>
      <c r="EA362" s="861">
        <v>152.16386399999999</v>
      </c>
      <c r="EB362" s="861">
        <v>120.41</v>
      </c>
      <c r="EC362" s="861">
        <v>3.262</v>
      </c>
      <c r="ED362" s="861">
        <v>387.7</v>
      </c>
      <c r="EE362" s="861">
        <v>120.51</v>
      </c>
      <c r="EF362" s="861">
        <v>5.5609999999999999</v>
      </c>
      <c r="EG362" s="861">
        <v>663.8</v>
      </c>
      <c r="EH362" s="861">
        <v>120.63</v>
      </c>
      <c r="EI362" s="861">
        <v>5.1340000000000003</v>
      </c>
      <c r="EJ362" s="861">
        <v>606.20000000000005</v>
      </c>
      <c r="EK362" s="861">
        <v>11.477771000000001</v>
      </c>
      <c r="EL362" s="861">
        <v>7.4874939999999999</v>
      </c>
      <c r="EM362" s="861">
        <v>-15.214525999999999</v>
      </c>
      <c r="EN362" s="861">
        <v>-22.827369000000001</v>
      </c>
      <c r="EO362" s="861">
        <v>95.774119999999996</v>
      </c>
      <c r="EP362" s="861">
        <v>90.611608000000004</v>
      </c>
      <c r="EQ362" s="861">
        <v>-3.9673919999999998</v>
      </c>
      <c r="ER362" s="861">
        <v>1632.905546</v>
      </c>
      <c r="ES362" s="861">
        <v>3918.7523639999999</v>
      </c>
      <c r="ET362" s="861">
        <v>3679.8495079999998</v>
      </c>
      <c r="EU362" s="861"/>
      <c r="EV362" s="861"/>
      <c r="EW362" s="861"/>
      <c r="EX362" s="861"/>
      <c r="EY362" s="861"/>
      <c r="EZ362" s="861"/>
      <c r="FA362" s="861"/>
      <c r="FB362" s="861"/>
      <c r="FC362" s="861"/>
      <c r="FD362" s="861"/>
    </row>
    <row r="363" spans="1:160" x14ac:dyDescent="0.25">
      <c r="A363" s="837">
        <v>46141</v>
      </c>
      <c r="B363" s="836">
        <v>0.62217592592592597</v>
      </c>
      <c r="C363" s="861">
        <v>20220</v>
      </c>
      <c r="D363" s="861">
        <v>0</v>
      </c>
      <c r="E363" s="861">
        <v>0</v>
      </c>
      <c r="F363" s="861">
        <v>75.440406999999993</v>
      </c>
      <c r="G363" s="861">
        <v>71.796338000000006</v>
      </c>
      <c r="H363" s="861">
        <v>64.890039000000002</v>
      </c>
      <c r="I363" s="861">
        <v>73.794043000000002</v>
      </c>
      <c r="J363" s="861">
        <v>71.572494000000006</v>
      </c>
      <c r="K363" s="861">
        <v>71.287019000000001</v>
      </c>
      <c r="L363" s="861">
        <v>73.906295999999998</v>
      </c>
      <c r="M363" s="861">
        <v>74.759372999999997</v>
      </c>
      <c r="N363" s="861">
        <v>-2.3330380000000002</v>
      </c>
      <c r="O363" s="861">
        <v>-5.4659890000000004</v>
      </c>
      <c r="P363" s="861">
        <v>-6.6380429999999997</v>
      </c>
      <c r="Q363" s="861">
        <v>-1.10473</v>
      </c>
      <c r="R363" s="861">
        <v>-2.3485909999999999</v>
      </c>
      <c r="S363" s="861">
        <v>-3.5386410000000001</v>
      </c>
      <c r="T363" s="861">
        <v>82.316079999999999</v>
      </c>
      <c r="U363" s="861">
        <v>73.719340000000003</v>
      </c>
      <c r="V363" s="861">
        <v>94.689953000000003</v>
      </c>
      <c r="W363" s="861">
        <v>93.769493999999995</v>
      </c>
      <c r="X363" s="861">
        <v>-0.445299</v>
      </c>
      <c r="Y363" s="861">
        <v>-1.8238859999999999</v>
      </c>
      <c r="Z363" s="861">
        <v>-6.6840469999999996</v>
      </c>
      <c r="AA363" s="861">
        <v>-6.5939490000000003</v>
      </c>
      <c r="AB363" s="861">
        <v>-6.2009309999999997</v>
      </c>
      <c r="AC363" s="861">
        <v>-8.7681500000000003</v>
      </c>
      <c r="AD363" s="861">
        <v>-11.379873999999999</v>
      </c>
      <c r="AE363" s="861">
        <v>104.66810700000001</v>
      </c>
      <c r="AF363" s="861">
        <v>98.039472000000004</v>
      </c>
      <c r="AG363" s="861">
        <v>89.591880000000003</v>
      </c>
      <c r="AH363" s="861">
        <v>108.658717</v>
      </c>
      <c r="AI363" s="861">
        <v>90.778002000000001</v>
      </c>
      <c r="AJ363" s="861">
        <v>73.793960999999996</v>
      </c>
      <c r="AK363" s="861">
        <v>-6.0757320000000004</v>
      </c>
      <c r="AL363" s="861">
        <v>-6.6821409999999997</v>
      </c>
      <c r="AM363" s="861">
        <v>-3.9498769999999999</v>
      </c>
      <c r="AN363" s="861">
        <v>93.968929000000003</v>
      </c>
      <c r="AO363" s="861">
        <v>93.139647999999994</v>
      </c>
      <c r="AP363" s="861">
        <v>91.743733000000006</v>
      </c>
      <c r="AQ363" s="861">
        <v>89.750337000000002</v>
      </c>
      <c r="AR363" s="861">
        <v>73.680400000000006</v>
      </c>
      <c r="AS363" s="861">
        <v>65.343694999999997</v>
      </c>
      <c r="AT363" s="861">
        <v>78.409242000000006</v>
      </c>
      <c r="AU363" s="861">
        <v>76.272261</v>
      </c>
      <c r="AV363" s="861">
        <v>74.520527999999999</v>
      </c>
      <c r="AW363" s="861">
        <v>73.580134999999999</v>
      </c>
      <c r="AX363" s="861">
        <v>89.447098999999994</v>
      </c>
      <c r="AY363" s="861">
        <v>87.361018999999999</v>
      </c>
      <c r="AZ363" s="861">
        <v>-1.7899369999999999</v>
      </c>
      <c r="BA363" s="861">
        <v>-2.2497029999999998</v>
      </c>
      <c r="BB363" s="861">
        <v>-12.526047999999999</v>
      </c>
      <c r="BC363" s="861">
        <v>-10.302218999999999</v>
      </c>
      <c r="BD363" s="861">
        <v>-11.915222</v>
      </c>
      <c r="BE363" s="861">
        <v>-4.2260200000000001</v>
      </c>
      <c r="BF363" s="861">
        <v>28.218931000000001</v>
      </c>
      <c r="BG363" s="861">
        <v>138.002298</v>
      </c>
      <c r="BH363" s="861">
        <v>107.834183</v>
      </c>
      <c r="BI363" s="861">
        <v>53.798983999999997</v>
      </c>
      <c r="BJ363" s="861">
        <v>128.61713</v>
      </c>
      <c r="BK363" s="861">
        <v>86.404763000000003</v>
      </c>
      <c r="BL363" s="861">
        <v>76.429935999999998</v>
      </c>
      <c r="BM363" s="861">
        <v>-18.275624000000001</v>
      </c>
      <c r="BN363" s="861">
        <v>-10.796156</v>
      </c>
      <c r="BO363" s="861">
        <v>-15.274559</v>
      </c>
      <c r="BP363" s="861">
        <v>-11.645353999999999</v>
      </c>
      <c r="BQ363" s="861">
        <v>87.118747999999997</v>
      </c>
      <c r="BR363" s="861">
        <v>88.996668</v>
      </c>
      <c r="BS363" s="861">
        <v>85.712213000000006</v>
      </c>
      <c r="BT363" s="861">
        <v>61.528092000000001</v>
      </c>
      <c r="BU363" s="861">
        <v>64.356847999999999</v>
      </c>
      <c r="BV363" s="861">
        <v>63.264054000000002</v>
      </c>
      <c r="BW363" s="861">
        <v>66.219820999999996</v>
      </c>
      <c r="BX363" s="861">
        <v>-11.581111999999999</v>
      </c>
      <c r="BY363" s="861">
        <v>-12.138401999999999</v>
      </c>
      <c r="BZ363" s="861">
        <v>-13.361034999999999</v>
      </c>
      <c r="CA363" s="861">
        <v>-16.831703000000001</v>
      </c>
      <c r="CB363" s="861">
        <v>-4.0624010000000004</v>
      </c>
      <c r="CC363" s="861">
        <v>0.43966100000000002</v>
      </c>
      <c r="CD363" s="861">
        <v>-4.3861549999999996</v>
      </c>
      <c r="CE363" s="861">
        <v>1.773598</v>
      </c>
      <c r="CF363" s="861">
        <v>-6.7596670000000003</v>
      </c>
      <c r="CG363" s="861">
        <v>2.4617100000000001</v>
      </c>
      <c r="CH363" s="861">
        <v>-7.5338089999999998</v>
      </c>
      <c r="CI363" s="861">
        <v>-1.3722730000000001</v>
      </c>
      <c r="CJ363" s="861">
        <v>-4.3107309999999996</v>
      </c>
      <c r="CK363" s="861">
        <v>7.0180000000000006E-2</v>
      </c>
      <c r="CL363" s="861">
        <v>-4.6820789999999999</v>
      </c>
      <c r="CM363" s="861">
        <v>2.2296149999999999</v>
      </c>
      <c r="CN363" s="861">
        <v>-6.6219419999999998</v>
      </c>
      <c r="CO363" s="861">
        <v>-0.55511999999999995</v>
      </c>
      <c r="CP363" s="861">
        <v>-7.3305930000000004</v>
      </c>
      <c r="CQ363" s="861">
        <v>-3.26376</v>
      </c>
      <c r="CR363" s="861">
        <v>-4.2075870000000002</v>
      </c>
      <c r="CS363" s="861">
        <v>-1.2686729999999999</v>
      </c>
      <c r="CT363" s="861">
        <v>-4.5028940000000004</v>
      </c>
      <c r="CU363" s="861">
        <v>-1.8739429999999999</v>
      </c>
      <c r="CV363" s="861">
        <v>-7.4071709999999999</v>
      </c>
      <c r="CW363" s="861">
        <v>-1.8549450000000001</v>
      </c>
      <c r="CX363" s="861">
        <v>-7.5087840000000003</v>
      </c>
      <c r="CY363" s="861">
        <v>-2.6057329999999999</v>
      </c>
      <c r="CZ363" s="861">
        <v>-3.900372</v>
      </c>
      <c r="DA363" s="861">
        <v>-1.441335</v>
      </c>
      <c r="DB363" s="861">
        <v>-4.764462</v>
      </c>
      <c r="DC363" s="861">
        <v>-1.465878</v>
      </c>
      <c r="DD363" s="861">
        <v>-7.1695260000000003</v>
      </c>
      <c r="DE363" s="861">
        <v>-4.1049610000000003</v>
      </c>
      <c r="DF363" s="861">
        <v>-7.659675</v>
      </c>
      <c r="DG363" s="861">
        <v>-3.5800670000000001</v>
      </c>
      <c r="DH363" s="861">
        <v>-3.9360469999999999</v>
      </c>
      <c r="DI363" s="861">
        <v>-2.2263069999999998</v>
      </c>
      <c r="DJ363" s="861">
        <v>-4.4513600000000002</v>
      </c>
      <c r="DK363" s="861">
        <v>-3.044654</v>
      </c>
      <c r="DL363" s="861">
        <v>-7.1777749999999996</v>
      </c>
      <c r="DM363" s="861">
        <v>-5.4551249999999998</v>
      </c>
      <c r="DN363" s="861">
        <v>-7.7045630000000003</v>
      </c>
      <c r="DO363" s="861">
        <v>-4.688625</v>
      </c>
      <c r="DP363" s="861">
        <v>-4.4787629999999998</v>
      </c>
      <c r="DQ363" s="861">
        <v>-2.9402159999999999</v>
      </c>
      <c r="DR363" s="861">
        <v>-4.9661109999999997</v>
      </c>
      <c r="DS363" s="861">
        <v>-4.067196</v>
      </c>
      <c r="DT363" s="861">
        <v>-6.8676149999999998</v>
      </c>
      <c r="DU363" s="861">
        <v>-6.4530599999999998</v>
      </c>
      <c r="DV363" s="861">
        <v>-7.8687940000000003</v>
      </c>
      <c r="DW363" s="861">
        <v>-4.2220750000000002</v>
      </c>
      <c r="DX363" s="861">
        <v>13.589255</v>
      </c>
      <c r="DY363" s="861">
        <v>9.3551369999999991</v>
      </c>
      <c r="DZ363" s="861">
        <v>163.83814899999999</v>
      </c>
      <c r="EA363" s="861">
        <v>152.27088900000001</v>
      </c>
      <c r="EB363" s="861">
        <v>120.43</v>
      </c>
      <c r="EC363" s="861">
        <v>3.26</v>
      </c>
      <c r="ED363" s="861">
        <v>386.6</v>
      </c>
      <c r="EE363" s="861">
        <v>120.4</v>
      </c>
      <c r="EF363" s="861">
        <v>5.58</v>
      </c>
      <c r="EG363" s="861">
        <v>659.3</v>
      </c>
      <c r="EH363" s="861">
        <v>120.46</v>
      </c>
      <c r="EI363" s="861">
        <v>5.101</v>
      </c>
      <c r="EJ363" s="861">
        <v>606.1</v>
      </c>
      <c r="EK363" s="861">
        <v>11.507324000000001</v>
      </c>
      <c r="EL363" s="861">
        <v>7.7812849999999996</v>
      </c>
      <c r="EM363" s="861">
        <v>-15.457201</v>
      </c>
      <c r="EN363" s="861">
        <v>-23.055844</v>
      </c>
      <c r="EO363" s="861">
        <v>95.694371000000004</v>
      </c>
      <c r="EP363" s="861">
        <v>90.659370999999993</v>
      </c>
      <c r="EQ363" s="861">
        <v>-3.9535010000000002</v>
      </c>
      <c r="ER363" s="861">
        <v>1639.3497480000001</v>
      </c>
      <c r="ES363" s="861">
        <v>3929.7658259999998</v>
      </c>
      <c r="ET363" s="861">
        <v>3689.9556520000001</v>
      </c>
      <c r="EU363" s="861"/>
      <c r="EV363" s="861"/>
      <c r="EW363" s="861"/>
      <c r="EX363" s="861"/>
      <c r="EY363" s="861"/>
      <c r="EZ363" s="861"/>
      <c r="FA363" s="861"/>
      <c r="FB363" s="861"/>
      <c r="FC363" s="861"/>
      <c r="FD363" s="861"/>
    </row>
    <row r="364" spans="1:160" x14ac:dyDescent="0.25">
      <c r="A364" s="837">
        <v>46141</v>
      </c>
      <c r="B364" s="836">
        <v>0.6228703703703703</v>
      </c>
      <c r="C364" s="861">
        <v>20280</v>
      </c>
      <c r="D364" s="861">
        <v>0</v>
      </c>
      <c r="E364" s="861">
        <v>0</v>
      </c>
      <c r="F364" s="861">
        <v>75.513238999999999</v>
      </c>
      <c r="G364" s="861">
        <v>71.780446999999995</v>
      </c>
      <c r="H364" s="861">
        <v>64.934719000000001</v>
      </c>
      <c r="I364" s="861">
        <v>73.799929000000006</v>
      </c>
      <c r="J364" s="861">
        <v>71.588998000000004</v>
      </c>
      <c r="K364" s="861">
        <v>71.264498000000003</v>
      </c>
      <c r="L364" s="861">
        <v>73.917850000000001</v>
      </c>
      <c r="M364" s="861">
        <v>74.714296000000004</v>
      </c>
      <c r="N364" s="861">
        <v>-2.4555479999999998</v>
      </c>
      <c r="O364" s="861">
        <v>-5.7900010000000002</v>
      </c>
      <c r="P364" s="861">
        <v>-6.9304249999999996</v>
      </c>
      <c r="Q364" s="861">
        <v>-1.2321230000000001</v>
      </c>
      <c r="R364" s="861">
        <v>-2.4957099999999999</v>
      </c>
      <c r="S364" s="861">
        <v>-3.8751820000000001</v>
      </c>
      <c r="T364" s="861">
        <v>82.296054999999996</v>
      </c>
      <c r="U364" s="861">
        <v>73.831939000000006</v>
      </c>
      <c r="V364" s="861">
        <v>94.496200999999999</v>
      </c>
      <c r="W364" s="861">
        <v>93.630525000000006</v>
      </c>
      <c r="X364" s="861">
        <v>-0.62017199999999995</v>
      </c>
      <c r="Y364" s="861">
        <v>-2.147478</v>
      </c>
      <c r="Z364" s="861">
        <v>-6.8970770000000003</v>
      </c>
      <c r="AA364" s="861">
        <v>-6.7765979999999999</v>
      </c>
      <c r="AB364" s="861">
        <v>-6.3576090000000001</v>
      </c>
      <c r="AC364" s="861">
        <v>-8.9844969999999993</v>
      </c>
      <c r="AD364" s="861">
        <v>-11.538620999999999</v>
      </c>
      <c r="AE364" s="861">
        <v>104.354265</v>
      </c>
      <c r="AF364" s="861">
        <v>97.703541999999999</v>
      </c>
      <c r="AG364" s="861">
        <v>89.108530000000002</v>
      </c>
      <c r="AH364" s="861">
        <v>108.392341</v>
      </c>
      <c r="AI364" s="861">
        <v>90.647277000000003</v>
      </c>
      <c r="AJ364" s="861">
        <v>73.705481000000006</v>
      </c>
      <c r="AK364" s="861">
        <v>-6.3216549999999998</v>
      </c>
      <c r="AL364" s="861">
        <v>-6.9379439999999999</v>
      </c>
      <c r="AM364" s="861">
        <v>-4.1380889999999999</v>
      </c>
      <c r="AN364" s="861">
        <v>93.866512</v>
      </c>
      <c r="AO364" s="861">
        <v>92.970678000000007</v>
      </c>
      <c r="AP364" s="861">
        <v>91.486641000000006</v>
      </c>
      <c r="AQ364" s="861">
        <v>89.474383000000003</v>
      </c>
      <c r="AR364" s="861">
        <v>73.582988</v>
      </c>
      <c r="AS364" s="861">
        <v>65.389306000000005</v>
      </c>
      <c r="AT364" s="861">
        <v>78.247349999999997</v>
      </c>
      <c r="AU364" s="861">
        <v>76.200658000000004</v>
      </c>
      <c r="AV364" s="861">
        <v>74.294486000000006</v>
      </c>
      <c r="AW364" s="861">
        <v>73.621318000000002</v>
      </c>
      <c r="AX364" s="861">
        <v>89.293115999999998</v>
      </c>
      <c r="AY364" s="861">
        <v>87.122539000000003</v>
      </c>
      <c r="AZ364" s="861">
        <v>-2.0142479999999998</v>
      </c>
      <c r="BA364" s="861">
        <v>-2.4806659999999998</v>
      </c>
      <c r="BB364" s="861">
        <v>-12.748843000000001</v>
      </c>
      <c r="BC364" s="861">
        <v>-10.59469</v>
      </c>
      <c r="BD364" s="861">
        <v>-12.192898</v>
      </c>
      <c r="BE364" s="861">
        <v>-4.5175260000000002</v>
      </c>
      <c r="BF364" s="861">
        <v>28.190964999999998</v>
      </c>
      <c r="BG364" s="861">
        <v>138.19230099999999</v>
      </c>
      <c r="BH364" s="861">
        <v>107.743008</v>
      </c>
      <c r="BI364" s="861">
        <v>53.637771999999998</v>
      </c>
      <c r="BJ364" s="861">
        <v>128.51676599999999</v>
      </c>
      <c r="BK364" s="861">
        <v>86.196213</v>
      </c>
      <c r="BL364" s="861">
        <v>76.162432999999993</v>
      </c>
      <c r="BM364" s="861">
        <v>-18.574421999999998</v>
      </c>
      <c r="BN364" s="861">
        <v>-11.105573</v>
      </c>
      <c r="BO364" s="861">
        <v>-15.655307000000001</v>
      </c>
      <c r="BP364" s="861">
        <v>-11.954245</v>
      </c>
      <c r="BQ364" s="861">
        <v>86.973243999999994</v>
      </c>
      <c r="BR364" s="861">
        <v>88.892015000000001</v>
      </c>
      <c r="BS364" s="861">
        <v>85.516205999999997</v>
      </c>
      <c r="BT364" s="861">
        <v>61.593418999999997</v>
      </c>
      <c r="BU364" s="861">
        <v>64.378066000000004</v>
      </c>
      <c r="BV364" s="861">
        <v>63.230902999999998</v>
      </c>
      <c r="BW364" s="861">
        <v>66.263613000000007</v>
      </c>
      <c r="BX364" s="861">
        <v>-11.877639</v>
      </c>
      <c r="BY364" s="861">
        <v>-12.314126</v>
      </c>
      <c r="BZ364" s="861">
        <v>-13.707096999999999</v>
      </c>
      <c r="CA364" s="861">
        <v>-17.061018000000001</v>
      </c>
      <c r="CB364" s="861">
        <v>-4.039288</v>
      </c>
      <c r="CC364" s="861">
        <v>0.46111200000000002</v>
      </c>
      <c r="CD364" s="861">
        <v>-4.3798940000000002</v>
      </c>
      <c r="CE364" s="861">
        <v>1.7507699999999999</v>
      </c>
      <c r="CF364" s="861">
        <v>-6.7412929999999998</v>
      </c>
      <c r="CG364" s="861">
        <v>2.4742999999999999</v>
      </c>
      <c r="CH364" s="861">
        <v>-7.5320729999999996</v>
      </c>
      <c r="CI364" s="861">
        <v>-1.351108</v>
      </c>
      <c r="CJ364" s="861">
        <v>-4.2973759999999999</v>
      </c>
      <c r="CK364" s="861">
        <v>7.6858999999999997E-2</v>
      </c>
      <c r="CL364" s="861">
        <v>-4.6627850000000004</v>
      </c>
      <c r="CM364" s="861">
        <v>2.2671220000000001</v>
      </c>
      <c r="CN364" s="861">
        <v>-6.6059060000000001</v>
      </c>
      <c r="CO364" s="861">
        <v>-0.51334000000000002</v>
      </c>
      <c r="CP364" s="861">
        <v>-7.3084009999999999</v>
      </c>
      <c r="CQ364" s="861">
        <v>-3.2449590000000001</v>
      </c>
      <c r="CR364" s="861">
        <v>-4.1952689999999997</v>
      </c>
      <c r="CS364" s="861">
        <v>-1.260114</v>
      </c>
      <c r="CT364" s="861">
        <v>-4.4751370000000001</v>
      </c>
      <c r="CU364" s="861">
        <v>-1.8671489999999999</v>
      </c>
      <c r="CV364" s="861">
        <v>-7.3970469999999997</v>
      </c>
      <c r="CW364" s="861">
        <v>-1.839348</v>
      </c>
      <c r="CX364" s="861">
        <v>-7.5095130000000001</v>
      </c>
      <c r="CY364" s="861">
        <v>-2.5981070000000002</v>
      </c>
      <c r="CZ364" s="861">
        <v>-3.9164370000000002</v>
      </c>
      <c r="DA364" s="861">
        <v>-1.437155</v>
      </c>
      <c r="DB364" s="861">
        <v>-4.7793429999999999</v>
      </c>
      <c r="DC364" s="861">
        <v>-1.416317</v>
      </c>
      <c r="DD364" s="861">
        <v>-7.1419269999999999</v>
      </c>
      <c r="DE364" s="861">
        <v>-4.0733090000000001</v>
      </c>
      <c r="DF364" s="861">
        <v>-7.674785</v>
      </c>
      <c r="DG364" s="861">
        <v>-3.5890409999999999</v>
      </c>
      <c r="DH364" s="861">
        <v>-3.9413079999999998</v>
      </c>
      <c r="DI364" s="861">
        <v>-2.2071540000000001</v>
      </c>
      <c r="DJ364" s="861">
        <v>-4.4544709999999998</v>
      </c>
      <c r="DK364" s="861">
        <v>-3.0166569999999999</v>
      </c>
      <c r="DL364" s="861">
        <v>-7.2097749999999996</v>
      </c>
      <c r="DM364" s="861">
        <v>-5.4320550000000001</v>
      </c>
      <c r="DN364" s="861">
        <v>-7.7351070000000002</v>
      </c>
      <c r="DO364" s="861">
        <v>-4.6664339999999997</v>
      </c>
      <c r="DP364" s="861">
        <v>-4.4784449999999998</v>
      </c>
      <c r="DQ364" s="861">
        <v>-2.945176</v>
      </c>
      <c r="DR364" s="861">
        <v>-4.9557219999999997</v>
      </c>
      <c r="DS364" s="861">
        <v>-4.0391539999999999</v>
      </c>
      <c r="DT364" s="861">
        <v>-6.8841890000000001</v>
      </c>
      <c r="DU364" s="861">
        <v>-6.4528220000000003</v>
      </c>
      <c r="DV364" s="861">
        <v>-7.8971010000000001</v>
      </c>
      <c r="DW364" s="861">
        <v>-4.2218520000000002</v>
      </c>
      <c r="DX364" s="861">
        <v>13.492583</v>
      </c>
      <c r="DY364" s="861">
        <v>9.2200199999999999</v>
      </c>
      <c r="DZ364" s="861">
        <v>163.61097599999999</v>
      </c>
      <c r="EA364" s="861">
        <v>151.85989799999999</v>
      </c>
      <c r="EB364" s="861">
        <v>121.18</v>
      </c>
      <c r="EC364" s="861">
        <v>1.242</v>
      </c>
      <c r="ED364" s="861">
        <v>133.4</v>
      </c>
      <c r="EE364" s="861">
        <v>121.03</v>
      </c>
      <c r="EF364" s="861">
        <v>5.52</v>
      </c>
      <c r="EG364" s="861">
        <v>661.6</v>
      </c>
      <c r="EH364" s="861">
        <v>121.02</v>
      </c>
      <c r="EI364" s="861">
        <v>5.0960000000000001</v>
      </c>
      <c r="EJ364" s="861">
        <v>603.5</v>
      </c>
      <c r="EK364" s="861">
        <v>11.48244</v>
      </c>
      <c r="EL364" s="861">
        <v>7.6595870000000001</v>
      </c>
      <c r="EM364" s="861">
        <v>-15.620528999999999</v>
      </c>
      <c r="EN364" s="861">
        <v>-23.314893999999999</v>
      </c>
      <c r="EO364" s="861">
        <v>95.597823000000005</v>
      </c>
      <c r="EP364" s="861">
        <v>90.475830999999999</v>
      </c>
      <c r="EQ364" s="861">
        <v>-3.944868</v>
      </c>
      <c r="ER364" s="861">
        <v>1642.6279030000001</v>
      </c>
      <c r="ES364" s="861">
        <v>3940.7842139999998</v>
      </c>
      <c r="ET364" s="861">
        <v>3700.0343699999999</v>
      </c>
      <c r="EU364" s="861"/>
      <c r="EV364" s="861"/>
      <c r="EW364" s="861"/>
      <c r="EX364" s="861"/>
      <c r="EY364" s="861"/>
      <c r="EZ364" s="861"/>
      <c r="FA364" s="861"/>
      <c r="FB364" s="861"/>
      <c r="FC364" s="861"/>
      <c r="FD364" s="861"/>
    </row>
    <row r="365" spans="1:160" x14ac:dyDescent="0.25">
      <c r="A365" s="837">
        <v>46141</v>
      </c>
      <c r="B365" s="836">
        <v>0.62356481481481485</v>
      </c>
      <c r="C365" s="861">
        <v>20340</v>
      </c>
      <c r="D365" s="861">
        <v>0</v>
      </c>
      <c r="E365" s="861">
        <v>0</v>
      </c>
      <c r="F365" s="861">
        <v>75.486739999999998</v>
      </c>
      <c r="G365" s="861">
        <v>71.769942999999998</v>
      </c>
      <c r="H365" s="861">
        <v>64.960464000000002</v>
      </c>
      <c r="I365" s="861">
        <v>73.807438000000005</v>
      </c>
      <c r="J365" s="861">
        <v>71.600768000000002</v>
      </c>
      <c r="K365" s="861">
        <v>71.283908999999994</v>
      </c>
      <c r="L365" s="861">
        <v>73.938980999999998</v>
      </c>
      <c r="M365" s="861">
        <v>74.718928000000005</v>
      </c>
      <c r="N365" s="861">
        <v>-2.7213370000000001</v>
      </c>
      <c r="O365" s="861">
        <v>-6.0035439999999998</v>
      </c>
      <c r="P365" s="861">
        <v>-7.1695799999999998</v>
      </c>
      <c r="Q365" s="861">
        <v>-1.449514</v>
      </c>
      <c r="R365" s="861">
        <v>-2.4208270000000001</v>
      </c>
      <c r="S365" s="861">
        <v>-3.9181979999999998</v>
      </c>
      <c r="T365" s="861">
        <v>82.431071000000003</v>
      </c>
      <c r="U365" s="861">
        <v>73.830414000000005</v>
      </c>
      <c r="V365" s="861">
        <v>94.682873999999998</v>
      </c>
      <c r="W365" s="861">
        <v>93.736778999999999</v>
      </c>
      <c r="X365" s="861">
        <v>-0.72607200000000005</v>
      </c>
      <c r="Y365" s="861">
        <v>-2.2835679999999998</v>
      </c>
      <c r="Z365" s="861">
        <v>-7.0570690000000003</v>
      </c>
      <c r="AA365" s="861">
        <v>-6.9589780000000001</v>
      </c>
      <c r="AB365" s="861">
        <v>-6.5286980000000003</v>
      </c>
      <c r="AC365" s="861">
        <v>-9.1881649999999997</v>
      </c>
      <c r="AD365" s="861">
        <v>-11.701727999999999</v>
      </c>
      <c r="AE365" s="861">
        <v>104.403417</v>
      </c>
      <c r="AF365" s="861">
        <v>97.528769999999994</v>
      </c>
      <c r="AG365" s="861">
        <v>88.809422999999995</v>
      </c>
      <c r="AH365" s="861">
        <v>108.30838199999999</v>
      </c>
      <c r="AI365" s="861">
        <v>90.691885999999997</v>
      </c>
      <c r="AJ365" s="861">
        <v>73.667635000000004</v>
      </c>
      <c r="AK365" s="861">
        <v>-6.5234699999999997</v>
      </c>
      <c r="AL365" s="861">
        <v>-7.1201530000000002</v>
      </c>
      <c r="AM365" s="861">
        <v>-4.3315939999999999</v>
      </c>
      <c r="AN365" s="861">
        <v>93.825975999999997</v>
      </c>
      <c r="AO365" s="861">
        <v>93.089230999999998</v>
      </c>
      <c r="AP365" s="861">
        <v>91.446678000000006</v>
      </c>
      <c r="AQ365" s="861">
        <v>89.375755999999996</v>
      </c>
      <c r="AR365" s="861">
        <v>73.523194000000004</v>
      </c>
      <c r="AS365" s="861">
        <v>65.337474</v>
      </c>
      <c r="AT365" s="861">
        <v>78.235106999999999</v>
      </c>
      <c r="AU365" s="861">
        <v>76.172777999999994</v>
      </c>
      <c r="AV365" s="861">
        <v>74.138858999999997</v>
      </c>
      <c r="AW365" s="861">
        <v>73.763335999999995</v>
      </c>
      <c r="AX365" s="861">
        <v>89.328719000000007</v>
      </c>
      <c r="AY365" s="861">
        <v>87.176556000000005</v>
      </c>
      <c r="AZ365" s="861">
        <v>-2.106341</v>
      </c>
      <c r="BA365" s="861">
        <v>-2.6730299999999998</v>
      </c>
      <c r="BB365" s="861">
        <v>-12.906809000000001</v>
      </c>
      <c r="BC365" s="861">
        <v>-10.792058000000001</v>
      </c>
      <c r="BD365" s="861">
        <v>-12.384169999999999</v>
      </c>
      <c r="BE365" s="861">
        <v>-4.6405120000000002</v>
      </c>
      <c r="BF365" s="861">
        <v>28.654019999999999</v>
      </c>
      <c r="BG365" s="861">
        <v>138.31742800000001</v>
      </c>
      <c r="BH365" s="861">
        <v>107.744355</v>
      </c>
      <c r="BI365" s="861">
        <v>53.559036999999996</v>
      </c>
      <c r="BJ365" s="861">
        <v>128.672821</v>
      </c>
      <c r="BK365" s="861">
        <v>86.197145000000006</v>
      </c>
      <c r="BL365" s="861">
        <v>76.084491</v>
      </c>
      <c r="BM365" s="861">
        <v>-18.756535</v>
      </c>
      <c r="BN365" s="861">
        <v>-11.246235</v>
      </c>
      <c r="BO365" s="861">
        <v>-15.598094</v>
      </c>
      <c r="BP365" s="861">
        <v>-12.165729000000001</v>
      </c>
      <c r="BQ365" s="861">
        <v>86.993168999999995</v>
      </c>
      <c r="BR365" s="861">
        <v>88.765186999999997</v>
      </c>
      <c r="BS365" s="861">
        <v>85.388050000000007</v>
      </c>
      <c r="BT365" s="861">
        <v>61.514400000000002</v>
      </c>
      <c r="BU365" s="861">
        <v>64.354775000000004</v>
      </c>
      <c r="BV365" s="861">
        <v>63.178879999999999</v>
      </c>
      <c r="BW365" s="861">
        <v>66.251043999999993</v>
      </c>
      <c r="BX365" s="861">
        <v>-12.03041</v>
      </c>
      <c r="BY365" s="861">
        <v>-12.527312</v>
      </c>
      <c r="BZ365" s="861">
        <v>-14.127961000000001</v>
      </c>
      <c r="CA365" s="861">
        <v>-17.194979</v>
      </c>
      <c r="CB365" s="861">
        <v>-4.0282439999999999</v>
      </c>
      <c r="CC365" s="861">
        <v>0.46731</v>
      </c>
      <c r="CD365" s="861">
        <v>-4.3950480000000001</v>
      </c>
      <c r="CE365" s="861">
        <v>1.723317</v>
      </c>
      <c r="CF365" s="861">
        <v>-6.7306710000000001</v>
      </c>
      <c r="CG365" s="861">
        <v>2.4714230000000001</v>
      </c>
      <c r="CH365" s="861">
        <v>-7.5368639999999996</v>
      </c>
      <c r="CI365" s="861">
        <v>-1.3502959999999999</v>
      </c>
      <c r="CJ365" s="861">
        <v>-4.3207469999999999</v>
      </c>
      <c r="CK365" s="861">
        <v>8.3985000000000004E-2</v>
      </c>
      <c r="CL365" s="861">
        <v>-4.6732909999999999</v>
      </c>
      <c r="CM365" s="861">
        <v>2.2631739999999998</v>
      </c>
      <c r="CN365" s="861">
        <v>-6.6069560000000003</v>
      </c>
      <c r="CO365" s="861">
        <v>-0.52455300000000005</v>
      </c>
      <c r="CP365" s="861">
        <v>-7.3141530000000001</v>
      </c>
      <c r="CQ365" s="861">
        <v>-3.2358159999999998</v>
      </c>
      <c r="CR365" s="861">
        <v>-4.1940179999999998</v>
      </c>
      <c r="CS365" s="861">
        <v>-1.250073</v>
      </c>
      <c r="CT365" s="861">
        <v>-4.5036680000000002</v>
      </c>
      <c r="CU365" s="861">
        <v>-1.859885</v>
      </c>
      <c r="CV365" s="861">
        <v>-7.3906549999999998</v>
      </c>
      <c r="CW365" s="861">
        <v>-1.837181</v>
      </c>
      <c r="CX365" s="861">
        <v>-7.4675729999999998</v>
      </c>
      <c r="CY365" s="861">
        <v>-2.5588069999999998</v>
      </c>
      <c r="CZ365" s="861">
        <v>-3.8914659999999999</v>
      </c>
      <c r="DA365" s="861">
        <v>-1.4189430000000001</v>
      </c>
      <c r="DB365" s="861">
        <v>-4.7484700000000002</v>
      </c>
      <c r="DC365" s="861">
        <v>-1.410609</v>
      </c>
      <c r="DD365" s="861">
        <v>-7.1311910000000003</v>
      </c>
      <c r="DE365" s="861">
        <v>-4.0765729999999998</v>
      </c>
      <c r="DF365" s="861">
        <v>-7.6680140000000003</v>
      </c>
      <c r="DG365" s="861">
        <v>-3.5595479999999999</v>
      </c>
      <c r="DH365" s="861">
        <v>-3.920166</v>
      </c>
      <c r="DI365" s="861">
        <v>-2.1980749999999998</v>
      </c>
      <c r="DJ365" s="861">
        <v>-4.4155860000000002</v>
      </c>
      <c r="DK365" s="861">
        <v>-3.0024609999999998</v>
      </c>
      <c r="DL365" s="861">
        <v>-7.1813789999999997</v>
      </c>
      <c r="DM365" s="861">
        <v>-5.4195789999999997</v>
      </c>
      <c r="DN365" s="861">
        <v>-7.7063569999999997</v>
      </c>
      <c r="DO365" s="861">
        <v>-4.6610899999999997</v>
      </c>
      <c r="DP365" s="861">
        <v>-4.457751</v>
      </c>
      <c r="DQ365" s="861">
        <v>-2.9653269999999998</v>
      </c>
      <c r="DR365" s="861">
        <v>-4.9424140000000003</v>
      </c>
      <c r="DS365" s="861">
        <v>-4.0151709999999996</v>
      </c>
      <c r="DT365" s="861">
        <v>-6.858142</v>
      </c>
      <c r="DU365" s="861">
        <v>-6.4211919999999996</v>
      </c>
      <c r="DV365" s="861">
        <v>-7.8756380000000004</v>
      </c>
      <c r="DW365" s="861">
        <v>-4.2014420000000001</v>
      </c>
      <c r="DX365" s="861">
        <v>13.395134000000001</v>
      </c>
      <c r="DY365" s="861">
        <v>9.1036160000000006</v>
      </c>
      <c r="DZ365" s="861">
        <v>163.94711799999999</v>
      </c>
      <c r="EA365" s="861">
        <v>151.911126</v>
      </c>
      <c r="EB365" s="861">
        <v>120.48</v>
      </c>
      <c r="EC365" s="861">
        <v>3.26</v>
      </c>
      <c r="ED365" s="861">
        <v>386.9</v>
      </c>
      <c r="EE365" s="861">
        <v>120.61</v>
      </c>
      <c r="EF365" s="861">
        <v>5.5380000000000003</v>
      </c>
      <c r="EG365" s="861">
        <v>657.9</v>
      </c>
      <c r="EH365" s="861">
        <v>120.4</v>
      </c>
      <c r="EI365" s="861">
        <v>5.1050000000000004</v>
      </c>
      <c r="EJ365" s="861">
        <v>602.9</v>
      </c>
      <c r="EK365" s="861">
        <v>11.454014000000001</v>
      </c>
      <c r="EL365" s="861">
        <v>7.9408859999999999</v>
      </c>
      <c r="EM365" s="861">
        <v>-15.785608</v>
      </c>
      <c r="EN365" s="861">
        <v>-23.538979999999999</v>
      </c>
      <c r="EO365" s="861">
        <v>95.740651</v>
      </c>
      <c r="EP365" s="861">
        <v>90.498727000000002</v>
      </c>
      <c r="EQ365" s="861">
        <v>-3.9357470000000001</v>
      </c>
      <c r="ER365" s="861">
        <v>1645.9017799999999</v>
      </c>
      <c r="ES365" s="861">
        <v>3951.7743329999998</v>
      </c>
      <c r="ET365" s="861">
        <v>3710.0777269999999</v>
      </c>
      <c r="EU365" s="861"/>
      <c r="EV365" s="861"/>
      <c r="EW365" s="861"/>
      <c r="EX365" s="861"/>
      <c r="EY365" s="861"/>
      <c r="EZ365" s="861"/>
      <c r="FA365" s="861"/>
      <c r="FB365" s="861"/>
      <c r="FC365" s="861"/>
      <c r="FD365" s="861"/>
    </row>
    <row r="366" spans="1:160" x14ac:dyDescent="0.25">
      <c r="A366" s="837">
        <v>46141</v>
      </c>
      <c r="B366" s="836">
        <v>0.62425925925925929</v>
      </c>
      <c r="C366" s="861">
        <v>20400</v>
      </c>
      <c r="D366" s="861">
        <v>0</v>
      </c>
      <c r="E366" s="861">
        <v>0</v>
      </c>
      <c r="F366" s="861">
        <v>75.402351999999993</v>
      </c>
      <c r="G366" s="861">
        <v>71.787375999999995</v>
      </c>
      <c r="H366" s="861">
        <v>64.852360000000004</v>
      </c>
      <c r="I366" s="861">
        <v>73.818859000000003</v>
      </c>
      <c r="J366" s="861">
        <v>71.558357000000001</v>
      </c>
      <c r="K366" s="861">
        <v>71.276696000000001</v>
      </c>
      <c r="L366" s="861">
        <v>73.919646</v>
      </c>
      <c r="M366" s="861">
        <v>74.701301999999998</v>
      </c>
      <c r="N366" s="861">
        <v>-2.855963</v>
      </c>
      <c r="O366" s="861">
        <v>-6.2545539999999997</v>
      </c>
      <c r="P366" s="861">
        <v>-7.3701059999999998</v>
      </c>
      <c r="Q366" s="861">
        <v>-1.411697</v>
      </c>
      <c r="R366" s="861">
        <v>-2.8064809999999998</v>
      </c>
      <c r="S366" s="861">
        <v>-4.1373290000000003</v>
      </c>
      <c r="T366" s="861">
        <v>82.239739999999998</v>
      </c>
      <c r="U366" s="861">
        <v>73.615575000000007</v>
      </c>
      <c r="V366" s="861">
        <v>94.413556999999997</v>
      </c>
      <c r="W366" s="861">
        <v>93.472134999999994</v>
      </c>
      <c r="X366" s="861">
        <v>-0.86398399999999997</v>
      </c>
      <c r="Y366" s="861">
        <v>-2.4627189999999999</v>
      </c>
      <c r="Z366" s="861">
        <v>-7.2562519999999999</v>
      </c>
      <c r="AA366" s="861">
        <v>-7.1053389999999998</v>
      </c>
      <c r="AB366" s="861">
        <v>-6.7106849999999998</v>
      </c>
      <c r="AC366" s="861">
        <v>-9.3390350000000009</v>
      </c>
      <c r="AD366" s="861">
        <v>-11.91391</v>
      </c>
      <c r="AE366" s="861">
        <v>104.125703</v>
      </c>
      <c r="AF366" s="861">
        <v>97.283494000000005</v>
      </c>
      <c r="AG366" s="861">
        <v>88.693922000000001</v>
      </c>
      <c r="AH366" s="861">
        <v>108.23211499999999</v>
      </c>
      <c r="AI366" s="861">
        <v>90.497518999999997</v>
      </c>
      <c r="AJ366" s="861">
        <v>73.576870999999997</v>
      </c>
      <c r="AK366" s="861">
        <v>-6.696434</v>
      </c>
      <c r="AL366" s="861">
        <v>-7.3820199999999998</v>
      </c>
      <c r="AM366" s="861">
        <v>-4.4564560000000002</v>
      </c>
      <c r="AN366" s="861">
        <v>93.646405999999999</v>
      </c>
      <c r="AO366" s="861">
        <v>92.854840999999993</v>
      </c>
      <c r="AP366" s="861">
        <v>91.240038999999996</v>
      </c>
      <c r="AQ366" s="861">
        <v>89.177768999999998</v>
      </c>
      <c r="AR366" s="861">
        <v>73.660112999999996</v>
      </c>
      <c r="AS366" s="861">
        <v>65.428308000000001</v>
      </c>
      <c r="AT366" s="861">
        <v>78.149907999999996</v>
      </c>
      <c r="AU366" s="861">
        <v>76.126185000000007</v>
      </c>
      <c r="AV366" s="861">
        <v>74.110336000000004</v>
      </c>
      <c r="AW366" s="861">
        <v>73.395957999999993</v>
      </c>
      <c r="AX366" s="861">
        <v>89.034001000000004</v>
      </c>
      <c r="AY366" s="861">
        <v>86.924852999999999</v>
      </c>
      <c r="AZ366" s="861">
        <v>-2.272672</v>
      </c>
      <c r="BA366" s="861">
        <v>-2.779182</v>
      </c>
      <c r="BB366" s="861">
        <v>-13.031973000000001</v>
      </c>
      <c r="BC366" s="861">
        <v>-11.008929</v>
      </c>
      <c r="BD366" s="861">
        <v>-12.566246</v>
      </c>
      <c r="BE366" s="861">
        <v>-4.7039369999999998</v>
      </c>
      <c r="BF366" s="861">
        <v>28.322355999999999</v>
      </c>
      <c r="BG366" s="861">
        <v>138.35827399999999</v>
      </c>
      <c r="BH366" s="861">
        <v>107.738338</v>
      </c>
      <c r="BI366" s="861">
        <v>53.442110999999997</v>
      </c>
      <c r="BJ366" s="861">
        <v>128.664984</v>
      </c>
      <c r="BK366" s="861">
        <v>86.010878000000005</v>
      </c>
      <c r="BL366" s="861">
        <v>76.004881999999995</v>
      </c>
      <c r="BM366" s="861">
        <v>-18.886789</v>
      </c>
      <c r="BN366" s="861">
        <v>-11.486216000000001</v>
      </c>
      <c r="BO366" s="861">
        <v>-16.007905000000001</v>
      </c>
      <c r="BP366" s="861">
        <v>-12.325979</v>
      </c>
      <c r="BQ366" s="861">
        <v>86.772675000000007</v>
      </c>
      <c r="BR366" s="861">
        <v>88.810452999999995</v>
      </c>
      <c r="BS366" s="861">
        <v>85.325401999999997</v>
      </c>
      <c r="BT366" s="861">
        <v>61.557702999999997</v>
      </c>
      <c r="BU366" s="861">
        <v>64.337941000000001</v>
      </c>
      <c r="BV366" s="861">
        <v>63.163307000000003</v>
      </c>
      <c r="BW366" s="861">
        <v>66.211626999999993</v>
      </c>
      <c r="BX366" s="861">
        <v>-12.409357</v>
      </c>
      <c r="BY366" s="861">
        <v>-12.744393000000001</v>
      </c>
      <c r="BZ366" s="861">
        <v>-14.215006000000001</v>
      </c>
      <c r="CA366" s="861">
        <v>-17.422986999999999</v>
      </c>
      <c r="CB366" s="861">
        <v>-4.0302230000000003</v>
      </c>
      <c r="CC366" s="861">
        <v>0.45168000000000003</v>
      </c>
      <c r="CD366" s="861">
        <v>-4.3954440000000004</v>
      </c>
      <c r="CE366" s="861">
        <v>1.7316800000000001</v>
      </c>
      <c r="CF366" s="861">
        <v>-6.7385029999999997</v>
      </c>
      <c r="CG366" s="861">
        <v>2.4908589999999999</v>
      </c>
      <c r="CH366" s="861">
        <v>-7.5580210000000001</v>
      </c>
      <c r="CI366" s="861">
        <v>-1.3550450000000001</v>
      </c>
      <c r="CJ366" s="861">
        <v>-4.3134240000000004</v>
      </c>
      <c r="CK366" s="861">
        <v>0.12424399999999999</v>
      </c>
      <c r="CL366" s="861">
        <v>-4.6527450000000004</v>
      </c>
      <c r="CM366" s="861">
        <v>2.3014570000000001</v>
      </c>
      <c r="CN366" s="861">
        <v>-6.579777</v>
      </c>
      <c r="CO366" s="861">
        <v>-0.50179099999999999</v>
      </c>
      <c r="CP366" s="861">
        <v>-7.3492879999999996</v>
      </c>
      <c r="CQ366" s="861">
        <v>-3.233114</v>
      </c>
      <c r="CR366" s="861">
        <v>-4.1871260000000001</v>
      </c>
      <c r="CS366" s="861">
        <v>-1.23488</v>
      </c>
      <c r="CT366" s="861">
        <v>-4.4535549999999997</v>
      </c>
      <c r="CU366" s="861">
        <v>-1.7909820000000001</v>
      </c>
      <c r="CV366" s="861">
        <v>-7.3996700000000004</v>
      </c>
      <c r="CW366" s="861">
        <v>-1.8294379999999999</v>
      </c>
      <c r="CX366" s="861">
        <v>-7.488378</v>
      </c>
      <c r="CY366" s="861">
        <v>-2.5590419999999998</v>
      </c>
      <c r="CZ366" s="861">
        <v>-3.9102950000000001</v>
      </c>
      <c r="DA366" s="861">
        <v>-1.3970640000000001</v>
      </c>
      <c r="DB366" s="861">
        <v>-4.7539379999999998</v>
      </c>
      <c r="DC366" s="861">
        <v>-1.3919699999999999</v>
      </c>
      <c r="DD366" s="861">
        <v>-7.1481199999999996</v>
      </c>
      <c r="DE366" s="861">
        <v>-4.0515759999999998</v>
      </c>
      <c r="DF366" s="861">
        <v>-7.6887590000000001</v>
      </c>
      <c r="DG366" s="861">
        <v>-3.5429930000000001</v>
      </c>
      <c r="DH366" s="861">
        <v>-3.9449730000000001</v>
      </c>
      <c r="DI366" s="861">
        <v>-2.1679849999999998</v>
      </c>
      <c r="DJ366" s="861">
        <v>-4.4514519999999997</v>
      </c>
      <c r="DK366" s="861">
        <v>-2.9783680000000001</v>
      </c>
      <c r="DL366" s="861">
        <v>-7.186769</v>
      </c>
      <c r="DM366" s="861">
        <v>-5.3956010000000001</v>
      </c>
      <c r="DN366" s="861">
        <v>-7.7378580000000001</v>
      </c>
      <c r="DO366" s="861">
        <v>-4.6393880000000003</v>
      </c>
      <c r="DP366" s="861">
        <v>-4.4695520000000002</v>
      </c>
      <c r="DQ366" s="861">
        <v>-2.8980730000000001</v>
      </c>
      <c r="DR366" s="861">
        <v>-4.9699280000000003</v>
      </c>
      <c r="DS366" s="861">
        <v>-3.99383</v>
      </c>
      <c r="DT366" s="861">
        <v>-6.8719349999999997</v>
      </c>
      <c r="DU366" s="861">
        <v>-6.4046430000000001</v>
      </c>
      <c r="DV366" s="861">
        <v>-7.8969120000000004</v>
      </c>
      <c r="DW366" s="861">
        <v>-4.1877149999999999</v>
      </c>
      <c r="DX366" s="861">
        <v>13.318584</v>
      </c>
      <c r="DY366" s="861">
        <v>9.0564219999999995</v>
      </c>
      <c r="DZ366" s="861">
        <v>163.55411000000001</v>
      </c>
      <c r="EA366" s="861">
        <v>151.416439</v>
      </c>
      <c r="EB366" s="861">
        <v>120.64</v>
      </c>
      <c r="EC366" s="861">
        <v>3.2639999999999998</v>
      </c>
      <c r="ED366" s="861">
        <v>387.3</v>
      </c>
      <c r="EE366" s="861">
        <v>120.61</v>
      </c>
      <c r="EF366" s="861">
        <v>5.5250000000000004</v>
      </c>
      <c r="EG366" s="861">
        <v>660.7</v>
      </c>
      <c r="EH366" s="861">
        <v>120.59</v>
      </c>
      <c r="EI366" s="861">
        <v>5.08</v>
      </c>
      <c r="EJ366" s="861">
        <v>600.1</v>
      </c>
      <c r="EK366" s="861">
        <v>11.459137999999999</v>
      </c>
      <c r="EL366" s="861">
        <v>7.6221699999999997</v>
      </c>
      <c r="EM366" s="861">
        <v>-15.915594</v>
      </c>
      <c r="EN366" s="861">
        <v>-23.630075000000001</v>
      </c>
      <c r="EO366" s="861">
        <v>95.573640999999995</v>
      </c>
      <c r="EP366" s="861">
        <v>90.277420000000006</v>
      </c>
      <c r="EQ366" s="861">
        <v>-3.9297960000000001</v>
      </c>
      <c r="ER366" s="861">
        <v>1652.3524090000001</v>
      </c>
      <c r="ES366" s="861">
        <v>3962.7520420000001</v>
      </c>
      <c r="ET366" s="861">
        <v>3720.0924110000001</v>
      </c>
      <c r="EU366" s="861"/>
      <c r="EV366" s="861"/>
      <c r="EW366" s="861"/>
      <c r="EX366" s="861"/>
      <c r="EY366" s="861"/>
      <c r="EZ366" s="861"/>
      <c r="FA366" s="861"/>
      <c r="FB366" s="861"/>
      <c r="FC366" s="861"/>
      <c r="FD366" s="861"/>
    </row>
    <row r="367" spans="1:160" x14ac:dyDescent="0.25">
      <c r="A367" s="837">
        <v>46141</v>
      </c>
      <c r="B367" s="836">
        <v>0.62495370370370373</v>
      </c>
      <c r="C367" s="861">
        <v>20460</v>
      </c>
      <c r="D367" s="861">
        <v>0</v>
      </c>
      <c r="E367" s="861">
        <v>0</v>
      </c>
      <c r="F367" s="861">
        <v>75.472524000000007</v>
      </c>
      <c r="G367" s="861">
        <v>71.765842000000006</v>
      </c>
      <c r="H367" s="861">
        <v>64.957183999999998</v>
      </c>
      <c r="I367" s="861">
        <v>73.795812999999995</v>
      </c>
      <c r="J367" s="861">
        <v>71.543732000000006</v>
      </c>
      <c r="K367" s="861">
        <v>71.250185999999999</v>
      </c>
      <c r="L367" s="861">
        <v>73.933976999999999</v>
      </c>
      <c r="M367" s="861">
        <v>74.712238999999997</v>
      </c>
      <c r="N367" s="861">
        <v>-0.75185000000000002</v>
      </c>
      <c r="O367" s="861">
        <v>-3.6061619999999999</v>
      </c>
      <c r="P367" s="861">
        <v>-4.8478899999999996</v>
      </c>
      <c r="Q367" s="861">
        <v>1.710885</v>
      </c>
      <c r="R367" s="861">
        <v>2.3911739999999999</v>
      </c>
      <c r="S367" s="861">
        <v>1.1585829999999999</v>
      </c>
      <c r="T367" s="861">
        <v>83.549802</v>
      </c>
      <c r="U367" s="861">
        <v>73.775542999999999</v>
      </c>
      <c r="V367" s="861">
        <v>98.105250999999996</v>
      </c>
      <c r="W367" s="861">
        <v>97.240628999999998</v>
      </c>
      <c r="X367" s="861">
        <v>4.072025</v>
      </c>
      <c r="Y367" s="861">
        <v>3.6605270000000001</v>
      </c>
      <c r="Z367" s="861">
        <v>0.23458100000000001</v>
      </c>
      <c r="AA367" s="861">
        <v>0.25628800000000002</v>
      </c>
      <c r="AB367" s="861">
        <v>0.69456200000000001</v>
      </c>
      <c r="AC367" s="861">
        <v>-2.435276</v>
      </c>
      <c r="AD367" s="861">
        <v>-3.8148070000000001</v>
      </c>
      <c r="AE367" s="861">
        <v>110.508966</v>
      </c>
      <c r="AF367" s="861">
        <v>97.836613999999997</v>
      </c>
      <c r="AG367" s="861">
        <v>89.322676000000001</v>
      </c>
      <c r="AH367" s="861">
        <v>112.583921</v>
      </c>
      <c r="AI367" s="861">
        <v>92.956277999999998</v>
      </c>
      <c r="AJ367" s="861">
        <v>78.073891000000003</v>
      </c>
      <c r="AK367" s="861">
        <v>5.2238E-2</v>
      </c>
      <c r="AL367" s="861">
        <v>-0.52470700000000003</v>
      </c>
      <c r="AM367" s="861">
        <v>1.8136410000000001</v>
      </c>
      <c r="AN367" s="861">
        <v>95.872690000000006</v>
      </c>
      <c r="AO367" s="861">
        <v>96.563422000000003</v>
      </c>
      <c r="AP367" s="861">
        <v>92.834402999999995</v>
      </c>
      <c r="AQ367" s="861">
        <v>90.043113000000005</v>
      </c>
      <c r="AR367" s="861">
        <v>73.623408999999995</v>
      </c>
      <c r="AS367" s="861">
        <v>65.383127000000002</v>
      </c>
      <c r="AT367" s="861">
        <v>78.279308999999998</v>
      </c>
      <c r="AU367" s="861">
        <v>76.171953999999999</v>
      </c>
      <c r="AV367" s="861">
        <v>73.987491000000006</v>
      </c>
      <c r="AW367" s="861">
        <v>73.747255999999993</v>
      </c>
      <c r="AX367" s="861">
        <v>92.715512000000004</v>
      </c>
      <c r="AY367" s="861">
        <v>90.183282000000005</v>
      </c>
      <c r="AZ367" s="861">
        <v>3.107971</v>
      </c>
      <c r="BA367" s="861">
        <v>2.1641400000000002</v>
      </c>
      <c r="BB367" s="861">
        <v>-5.2192410000000002</v>
      </c>
      <c r="BC367" s="861">
        <v>-3.669578</v>
      </c>
      <c r="BD367" s="861">
        <v>-5.0688089999999999</v>
      </c>
      <c r="BE367" s="861">
        <v>2.436931</v>
      </c>
      <c r="BF367" s="861">
        <v>30.609393000000001</v>
      </c>
      <c r="BG367" s="861">
        <v>139.906802</v>
      </c>
      <c r="BH367" s="861">
        <v>108.754284</v>
      </c>
      <c r="BI367" s="861">
        <v>54.360035000000003</v>
      </c>
      <c r="BJ367" s="861">
        <v>131.99975699999999</v>
      </c>
      <c r="BK367" s="861">
        <v>88.660874000000007</v>
      </c>
      <c r="BL367" s="861">
        <v>77.857624000000001</v>
      </c>
      <c r="BM367" s="861">
        <v>-12.324747</v>
      </c>
      <c r="BN367" s="861">
        <v>-4.1885279999999998</v>
      </c>
      <c r="BO367" s="861">
        <v>-2.8236970000000001</v>
      </c>
      <c r="BP367" s="861">
        <v>-5.874187</v>
      </c>
      <c r="BQ367" s="861">
        <v>89.393769000000006</v>
      </c>
      <c r="BR367" s="861">
        <v>89.183841999999999</v>
      </c>
      <c r="BS367" s="861">
        <v>85.793730999999994</v>
      </c>
      <c r="BT367" s="861">
        <v>61.430404000000003</v>
      </c>
      <c r="BU367" s="861">
        <v>64.347865999999996</v>
      </c>
      <c r="BV367" s="861">
        <v>63.080713000000003</v>
      </c>
      <c r="BW367" s="861">
        <v>66.161772999999997</v>
      </c>
      <c r="BX367" s="861">
        <v>0.98785800000000001</v>
      </c>
      <c r="BY367" s="861">
        <v>-5.5880159999999997</v>
      </c>
      <c r="BZ367" s="861">
        <v>-3.0904250000000002</v>
      </c>
      <c r="CA367" s="861">
        <v>-7.5365710000000004</v>
      </c>
      <c r="CB367" s="861">
        <v>-4.0181899999999997</v>
      </c>
      <c r="CC367" s="861">
        <v>0.51371100000000003</v>
      </c>
      <c r="CD367" s="861">
        <v>-4.3980689999999996</v>
      </c>
      <c r="CE367" s="861">
        <v>1.7751589999999999</v>
      </c>
      <c r="CF367" s="861">
        <v>-6.7364309999999996</v>
      </c>
      <c r="CG367" s="861">
        <v>2.5453709999999998</v>
      </c>
      <c r="CH367" s="861">
        <v>-7.5833209999999998</v>
      </c>
      <c r="CI367" s="861">
        <v>-1.3375049999999999</v>
      </c>
      <c r="CJ367" s="861">
        <v>-4.273479</v>
      </c>
      <c r="CK367" s="861">
        <v>0.11978900000000001</v>
      </c>
      <c r="CL367" s="861">
        <v>-4.6521140000000001</v>
      </c>
      <c r="CM367" s="861">
        <v>2.266629</v>
      </c>
      <c r="CN367" s="861">
        <v>-6.6215849999999996</v>
      </c>
      <c r="CO367" s="861">
        <v>-0.47384599999999999</v>
      </c>
      <c r="CP367" s="861">
        <v>-7.3230219999999999</v>
      </c>
      <c r="CQ367" s="861">
        <v>-3.2102659999999998</v>
      </c>
      <c r="CR367" s="861">
        <v>-4.1661049999999999</v>
      </c>
      <c r="CS367" s="861">
        <v>-1.2195100000000001</v>
      </c>
      <c r="CT367" s="861">
        <v>-4.4871889999999999</v>
      </c>
      <c r="CU367" s="861">
        <v>-1.805018</v>
      </c>
      <c r="CV367" s="861">
        <v>-7.391394</v>
      </c>
      <c r="CW367" s="861">
        <v>-1.8003849999999999</v>
      </c>
      <c r="CX367" s="861">
        <v>-7.4807119999999996</v>
      </c>
      <c r="CY367" s="861">
        <v>-2.5412300000000001</v>
      </c>
      <c r="CZ367" s="861">
        <v>-3.8594439999999999</v>
      </c>
      <c r="DA367" s="861">
        <v>-1.403888</v>
      </c>
      <c r="DB367" s="861">
        <v>-4.7254240000000003</v>
      </c>
      <c r="DC367" s="861">
        <v>-1.3839779999999999</v>
      </c>
      <c r="DD367" s="861">
        <v>-7.1187259999999997</v>
      </c>
      <c r="DE367" s="861">
        <v>-4.0637030000000003</v>
      </c>
      <c r="DF367" s="861">
        <v>-7.6542300000000001</v>
      </c>
      <c r="DG367" s="861">
        <v>-3.541207</v>
      </c>
      <c r="DH367" s="861">
        <v>-3.8980950000000001</v>
      </c>
      <c r="DI367" s="861">
        <v>-2.1714340000000001</v>
      </c>
      <c r="DJ367" s="861">
        <v>-4.430256</v>
      </c>
      <c r="DK367" s="861">
        <v>-3.0022440000000001</v>
      </c>
      <c r="DL367" s="861">
        <v>-7.1773699999999998</v>
      </c>
      <c r="DM367" s="861">
        <v>-5.3946149999999999</v>
      </c>
      <c r="DN367" s="861">
        <v>-7.7005210000000002</v>
      </c>
      <c r="DO367" s="861">
        <v>-4.6445790000000002</v>
      </c>
      <c r="DP367" s="861">
        <v>-4.4291489999999998</v>
      </c>
      <c r="DQ367" s="861">
        <v>-2.908487</v>
      </c>
      <c r="DR367" s="861">
        <v>-4.9184520000000003</v>
      </c>
      <c r="DS367" s="861">
        <v>-4.0098409999999998</v>
      </c>
      <c r="DT367" s="861">
        <v>-6.866276</v>
      </c>
      <c r="DU367" s="861">
        <v>-6.4078540000000004</v>
      </c>
      <c r="DV367" s="861">
        <v>-7.8743720000000001</v>
      </c>
      <c r="DW367" s="861">
        <v>-4.187627</v>
      </c>
      <c r="DX367" s="861">
        <v>16.900494999999999</v>
      </c>
      <c r="DY367" s="861">
        <v>12.519887000000001</v>
      </c>
      <c r="DZ367" s="861">
        <v>172.98904200000001</v>
      </c>
      <c r="EA367" s="861">
        <v>159.892413</v>
      </c>
      <c r="EB367" s="861">
        <v>120.96</v>
      </c>
      <c r="EC367" s="861">
        <v>1.2410000000000001</v>
      </c>
      <c r="ED367" s="861">
        <v>133.19999999999999</v>
      </c>
      <c r="EE367" s="861">
        <v>120.8</v>
      </c>
      <c r="EF367" s="861">
        <v>5.9240000000000004</v>
      </c>
      <c r="EG367" s="861">
        <v>704.8</v>
      </c>
      <c r="EH367" s="861">
        <v>120.84</v>
      </c>
      <c r="EI367" s="861">
        <v>5.4409999999999998</v>
      </c>
      <c r="EJ367" s="861">
        <v>647.6</v>
      </c>
      <c r="EK367" s="861">
        <v>11.919805</v>
      </c>
      <c r="EL367" s="861">
        <v>14.464767</v>
      </c>
      <c r="EM367" s="861">
        <v>-10.106164</v>
      </c>
      <c r="EN367" s="861">
        <v>-17.288464000000001</v>
      </c>
      <c r="EO367" s="861">
        <v>99.510785999999996</v>
      </c>
      <c r="EP367" s="861">
        <v>94.004469</v>
      </c>
      <c r="EQ367" s="861">
        <v>-3.9181349999999999</v>
      </c>
      <c r="ER367" s="861">
        <v>1655.624957</v>
      </c>
      <c r="ES367" s="861">
        <v>3974.5656250000002</v>
      </c>
      <c r="ET367" s="861">
        <v>3730.7168409999999</v>
      </c>
      <c r="EU367" s="861"/>
      <c r="EV367" s="861"/>
      <c r="EW367" s="861"/>
      <c r="EX367" s="861"/>
      <c r="EY367" s="861"/>
      <c r="EZ367" s="861"/>
      <c r="FA367" s="861"/>
      <c r="FB367" s="861"/>
      <c r="FC367" s="861"/>
      <c r="FD367" s="861"/>
    </row>
    <row r="368" spans="1:160" x14ac:dyDescent="0.25">
      <c r="A368" s="837">
        <v>46141</v>
      </c>
      <c r="B368" s="836">
        <v>0.62564814814814818</v>
      </c>
      <c r="C368" s="861">
        <v>20520</v>
      </c>
      <c r="D368" s="861">
        <v>0</v>
      </c>
      <c r="E368" s="861">
        <v>0</v>
      </c>
      <c r="F368" s="861">
        <v>75.551227999999995</v>
      </c>
      <c r="G368" s="861">
        <v>71.714295000000007</v>
      </c>
      <c r="H368" s="861">
        <v>65.002252999999996</v>
      </c>
      <c r="I368" s="861">
        <v>73.816186000000002</v>
      </c>
      <c r="J368" s="861">
        <v>71.539561000000006</v>
      </c>
      <c r="K368" s="861">
        <v>71.285470000000004</v>
      </c>
      <c r="L368" s="861">
        <v>73.921137000000002</v>
      </c>
      <c r="M368" s="861">
        <v>74.711241999999999</v>
      </c>
      <c r="N368" s="861">
        <v>-1.0504</v>
      </c>
      <c r="O368" s="861">
        <v>-3.9060350000000001</v>
      </c>
      <c r="P368" s="861">
        <v>-5.239636</v>
      </c>
      <c r="Q368" s="861">
        <v>-4.7369999999999999E-3</v>
      </c>
      <c r="R368" s="861">
        <v>-0.752278</v>
      </c>
      <c r="S368" s="861">
        <v>-2.5142760000000002</v>
      </c>
      <c r="T368" s="861">
        <v>83.137961000000004</v>
      </c>
      <c r="U368" s="861">
        <v>73.582830000000001</v>
      </c>
      <c r="V368" s="861">
        <v>96.698929000000007</v>
      </c>
      <c r="W368" s="861">
        <v>95.910459000000003</v>
      </c>
      <c r="X368" s="861">
        <v>1.7595430000000001</v>
      </c>
      <c r="Y368" s="861">
        <v>0.63025200000000003</v>
      </c>
      <c r="Z368" s="861">
        <v>-3.2099310000000001</v>
      </c>
      <c r="AA368" s="861">
        <v>-3.171392</v>
      </c>
      <c r="AB368" s="861">
        <v>-2.846552</v>
      </c>
      <c r="AC368" s="861">
        <v>-5.6235010000000001</v>
      </c>
      <c r="AD368" s="861">
        <v>-8.6398189999999992</v>
      </c>
      <c r="AE368" s="861">
        <v>110.972782</v>
      </c>
      <c r="AF368" s="861">
        <v>98.712391999999994</v>
      </c>
      <c r="AG368" s="861">
        <v>90.628099000000006</v>
      </c>
      <c r="AH368" s="861">
        <v>116.34608900000001</v>
      </c>
      <c r="AI368" s="861">
        <v>92.627549000000002</v>
      </c>
      <c r="AJ368" s="861">
        <v>76.482982000000007</v>
      </c>
      <c r="AK368" s="861">
        <v>-2.3250999999999999</v>
      </c>
      <c r="AL368" s="861">
        <v>-3.487412</v>
      </c>
      <c r="AM368" s="861">
        <v>-1.1749540000000001</v>
      </c>
      <c r="AN368" s="861">
        <v>96.123568000000006</v>
      </c>
      <c r="AO368" s="861">
        <v>95.096207000000007</v>
      </c>
      <c r="AP368" s="861">
        <v>93.972875000000002</v>
      </c>
      <c r="AQ368" s="861">
        <v>90.516672</v>
      </c>
      <c r="AR368" s="861">
        <v>73.548165999999995</v>
      </c>
      <c r="AS368" s="861">
        <v>65.370379999999997</v>
      </c>
      <c r="AT368" s="861">
        <v>78.362604000000005</v>
      </c>
      <c r="AU368" s="861">
        <v>76.287930000000003</v>
      </c>
      <c r="AV368" s="861">
        <v>74.894546000000005</v>
      </c>
      <c r="AW368" s="861">
        <v>73.877977999999999</v>
      </c>
      <c r="AX368" s="861">
        <v>90.977739</v>
      </c>
      <c r="AY368" s="861">
        <v>88.663351000000006</v>
      </c>
      <c r="AZ368" s="861">
        <v>0.63019000000000003</v>
      </c>
      <c r="BA368" s="861">
        <v>-6.1859999999999997E-3</v>
      </c>
      <c r="BB368" s="861">
        <v>-8.6941810000000004</v>
      </c>
      <c r="BC368" s="861">
        <v>-6.693784</v>
      </c>
      <c r="BD368" s="861">
        <v>-7.9181509999999999</v>
      </c>
      <c r="BE368" s="861">
        <v>2.3886150000000002</v>
      </c>
      <c r="BF368" s="861">
        <v>31.283655</v>
      </c>
      <c r="BG368" s="861">
        <v>139.59772599999999</v>
      </c>
      <c r="BH368" s="861">
        <v>109.004192</v>
      </c>
      <c r="BI368" s="861">
        <v>54.480772999999999</v>
      </c>
      <c r="BJ368" s="861">
        <v>130.73548299999999</v>
      </c>
      <c r="BK368" s="861">
        <v>87.900535000000005</v>
      </c>
      <c r="BL368" s="861">
        <v>78.689526999999998</v>
      </c>
      <c r="BM368" s="861">
        <v>-14.933975</v>
      </c>
      <c r="BN368" s="861">
        <v>-7.0413370000000004</v>
      </c>
      <c r="BO368" s="861">
        <v>-2.757755</v>
      </c>
      <c r="BP368" s="861">
        <v>-7.7134130000000001</v>
      </c>
      <c r="BQ368" s="861">
        <v>88.757582999999997</v>
      </c>
      <c r="BR368" s="861">
        <v>89.533241000000004</v>
      </c>
      <c r="BS368" s="861">
        <v>86.221626999999998</v>
      </c>
      <c r="BT368" s="861">
        <v>61.429138999999999</v>
      </c>
      <c r="BU368" s="861">
        <v>64.369130999999996</v>
      </c>
      <c r="BV368" s="861">
        <v>63.110579000000001</v>
      </c>
      <c r="BW368" s="861">
        <v>66.217566000000005</v>
      </c>
      <c r="BX368" s="861">
        <v>-8.5128140000000005</v>
      </c>
      <c r="BY368" s="861">
        <v>-9.2506649999999997</v>
      </c>
      <c r="BZ368" s="861">
        <v>-7.8143440000000002</v>
      </c>
      <c r="CA368" s="861">
        <v>-7.1645880000000002</v>
      </c>
      <c r="CB368" s="861">
        <v>-3.9680070000000001</v>
      </c>
      <c r="CC368" s="861">
        <v>0.59404599999999996</v>
      </c>
      <c r="CD368" s="861">
        <v>-4.3636359999999996</v>
      </c>
      <c r="CE368" s="861">
        <v>1.8175589999999999</v>
      </c>
      <c r="CF368" s="861">
        <v>-6.7114630000000002</v>
      </c>
      <c r="CG368" s="861">
        <v>2.5824099999999999</v>
      </c>
      <c r="CH368" s="861">
        <v>-7.5375319999999997</v>
      </c>
      <c r="CI368" s="861">
        <v>-1.300494</v>
      </c>
      <c r="CJ368" s="861">
        <v>-4.237228</v>
      </c>
      <c r="CK368" s="861">
        <v>0.185392</v>
      </c>
      <c r="CL368" s="861">
        <v>-4.619529</v>
      </c>
      <c r="CM368" s="861">
        <v>2.3209680000000001</v>
      </c>
      <c r="CN368" s="861">
        <v>-6.5695480000000002</v>
      </c>
      <c r="CO368" s="861">
        <v>-0.45374399999999998</v>
      </c>
      <c r="CP368" s="861">
        <v>-7.3114949999999999</v>
      </c>
      <c r="CQ368" s="861">
        <v>-3.1751339999999999</v>
      </c>
      <c r="CR368" s="861">
        <v>-4.1285949999999998</v>
      </c>
      <c r="CS368" s="861">
        <v>-1.202075</v>
      </c>
      <c r="CT368" s="861">
        <v>-4.4806460000000001</v>
      </c>
      <c r="CU368" s="861">
        <v>-1.7952589999999999</v>
      </c>
      <c r="CV368" s="861">
        <v>-7.3810820000000001</v>
      </c>
      <c r="CW368" s="861">
        <v>-1.7920160000000001</v>
      </c>
      <c r="CX368" s="861">
        <v>-7.4686300000000001</v>
      </c>
      <c r="CY368" s="861">
        <v>-2.515326</v>
      </c>
      <c r="CZ368" s="861">
        <v>-3.8660230000000002</v>
      </c>
      <c r="DA368" s="861">
        <v>-1.3902920000000001</v>
      </c>
      <c r="DB368" s="861">
        <v>-4.7299090000000001</v>
      </c>
      <c r="DC368" s="861">
        <v>-1.3972370000000001</v>
      </c>
      <c r="DD368" s="861">
        <v>-7.0922330000000002</v>
      </c>
      <c r="DE368" s="861">
        <v>-4.0577940000000003</v>
      </c>
      <c r="DF368" s="861">
        <v>-7.6560759999999997</v>
      </c>
      <c r="DG368" s="861">
        <v>-3.5281750000000001</v>
      </c>
      <c r="DH368" s="861">
        <v>-3.8980709999999998</v>
      </c>
      <c r="DI368" s="861">
        <v>-2.1532789999999999</v>
      </c>
      <c r="DJ368" s="861">
        <v>-4.4027339999999997</v>
      </c>
      <c r="DK368" s="861">
        <v>-2.9863870000000001</v>
      </c>
      <c r="DL368" s="861">
        <v>-7.1602949999999996</v>
      </c>
      <c r="DM368" s="861">
        <v>-5.3887689999999999</v>
      </c>
      <c r="DN368" s="861">
        <v>-7.6948860000000003</v>
      </c>
      <c r="DO368" s="861">
        <v>-4.6273359999999997</v>
      </c>
      <c r="DP368" s="861">
        <v>-4.4058650000000004</v>
      </c>
      <c r="DQ368" s="861">
        <v>-2.9218709999999999</v>
      </c>
      <c r="DR368" s="861">
        <v>-4.9267570000000003</v>
      </c>
      <c r="DS368" s="861">
        <v>-4.0148789999999996</v>
      </c>
      <c r="DT368" s="861">
        <v>-6.841272</v>
      </c>
      <c r="DU368" s="861">
        <v>-6.402933</v>
      </c>
      <c r="DV368" s="861">
        <v>-7.8634029999999999</v>
      </c>
      <c r="DW368" s="861">
        <v>-4.1953230000000001</v>
      </c>
      <c r="DX368" s="861">
        <v>15.021737999999999</v>
      </c>
      <c r="DY368" s="861">
        <v>11.156324</v>
      </c>
      <c r="DZ368" s="861">
        <v>168.816519</v>
      </c>
      <c r="EA368" s="861">
        <v>155.72699</v>
      </c>
      <c r="EB368" s="861">
        <v>120.56</v>
      </c>
      <c r="EC368" s="861">
        <v>3.2650000000000001</v>
      </c>
      <c r="ED368" s="861">
        <v>387.7</v>
      </c>
      <c r="EE368" s="861">
        <v>120.55</v>
      </c>
      <c r="EF368" s="861">
        <v>5.7370000000000001</v>
      </c>
      <c r="EG368" s="861">
        <v>683.6</v>
      </c>
      <c r="EH368" s="861">
        <v>120.62</v>
      </c>
      <c r="EI368" s="861">
        <v>5.3090000000000002</v>
      </c>
      <c r="EJ368" s="861">
        <v>628.79999999999995</v>
      </c>
      <c r="EK368" s="861">
        <v>11.911101</v>
      </c>
      <c r="EL368" s="861">
        <v>16.948281999999999</v>
      </c>
      <c r="EM368" s="861">
        <v>-13.086055</v>
      </c>
      <c r="EN368" s="861">
        <v>-19.706036999999998</v>
      </c>
      <c r="EO368" s="861">
        <v>97.787930000000003</v>
      </c>
      <c r="EP368" s="861">
        <v>92.189832999999993</v>
      </c>
      <c r="EQ368" s="861">
        <v>-3.8981849999999998</v>
      </c>
      <c r="ER368" s="861">
        <v>1659.0475510000001</v>
      </c>
      <c r="ES368" s="861">
        <v>3986.113848</v>
      </c>
      <c r="ET368" s="861">
        <v>3741.329127</v>
      </c>
      <c r="EU368" s="861"/>
      <c r="EV368" s="861"/>
      <c r="EW368" s="861"/>
      <c r="EX368" s="861"/>
      <c r="EY368" s="861"/>
      <c r="EZ368" s="861"/>
      <c r="FA368" s="861"/>
      <c r="FB368" s="861"/>
      <c r="FC368" s="861"/>
      <c r="FD368" s="861"/>
    </row>
    <row r="369" spans="1:160" x14ac:dyDescent="0.25">
      <c r="A369" s="837">
        <v>46141</v>
      </c>
      <c r="B369" s="836">
        <v>0.62634259259259262</v>
      </c>
      <c r="C369" s="861">
        <v>20580</v>
      </c>
      <c r="D369" s="861">
        <v>0</v>
      </c>
      <c r="E369" s="861">
        <v>0</v>
      </c>
      <c r="F369" s="861">
        <v>75.524906999999999</v>
      </c>
      <c r="G369" s="861">
        <v>71.714146</v>
      </c>
      <c r="H369" s="861">
        <v>64.903358999999995</v>
      </c>
      <c r="I369" s="861">
        <v>73.794348999999997</v>
      </c>
      <c r="J369" s="861">
        <v>71.498577999999995</v>
      </c>
      <c r="K369" s="861">
        <v>71.275870999999995</v>
      </c>
      <c r="L369" s="861">
        <v>73.900245999999996</v>
      </c>
      <c r="M369" s="861">
        <v>74.714878999999996</v>
      </c>
      <c r="N369" s="861">
        <v>-1.364557</v>
      </c>
      <c r="O369" s="861">
        <v>-4.4071759999999998</v>
      </c>
      <c r="P369" s="861">
        <v>-5.5838109999999999</v>
      </c>
      <c r="Q369" s="861">
        <v>-0.14951</v>
      </c>
      <c r="R369" s="861">
        <v>-1.3989450000000001</v>
      </c>
      <c r="S369" s="861">
        <v>-2.7612199999999998</v>
      </c>
      <c r="T369" s="861">
        <v>82.571387000000001</v>
      </c>
      <c r="U369" s="861">
        <v>73.864720000000005</v>
      </c>
      <c r="V369" s="861">
        <v>95.727487999999994</v>
      </c>
      <c r="W369" s="861">
        <v>94.780446999999995</v>
      </c>
      <c r="X369" s="861">
        <v>0.83376499999999998</v>
      </c>
      <c r="Y369" s="861">
        <v>-0.38339400000000001</v>
      </c>
      <c r="Z369" s="861">
        <v>-4.7697919999999998</v>
      </c>
      <c r="AA369" s="861">
        <v>-4.7218520000000002</v>
      </c>
      <c r="AB369" s="861">
        <v>-4.3591740000000003</v>
      </c>
      <c r="AC369" s="861">
        <v>-7.1413130000000002</v>
      </c>
      <c r="AD369" s="861">
        <v>-9.9796849999999999</v>
      </c>
      <c r="AE369" s="861">
        <v>108.286058</v>
      </c>
      <c r="AF369" s="861">
        <v>99.452742999999998</v>
      </c>
      <c r="AG369" s="861">
        <v>91.226443000000003</v>
      </c>
      <c r="AH369" s="861">
        <v>113.49422300000001</v>
      </c>
      <c r="AI369" s="861">
        <v>91.752756000000005</v>
      </c>
      <c r="AJ369" s="861">
        <v>75.280985000000001</v>
      </c>
      <c r="AK369" s="861">
        <v>-3.9875250000000002</v>
      </c>
      <c r="AL369" s="861">
        <v>-5.000502</v>
      </c>
      <c r="AM369" s="861">
        <v>-2.5169990000000002</v>
      </c>
      <c r="AN369" s="861">
        <v>95.476347000000004</v>
      </c>
      <c r="AO369" s="861">
        <v>94.025068000000005</v>
      </c>
      <c r="AP369" s="861">
        <v>93.161411000000001</v>
      </c>
      <c r="AQ369" s="861">
        <v>90.348754999999997</v>
      </c>
      <c r="AR369" s="861">
        <v>73.576296999999997</v>
      </c>
      <c r="AS369" s="861">
        <v>65.339398000000003</v>
      </c>
      <c r="AT369" s="861">
        <v>78.281529000000006</v>
      </c>
      <c r="AU369" s="861">
        <v>76.231966999999997</v>
      </c>
      <c r="AV369" s="861">
        <v>74.300077999999999</v>
      </c>
      <c r="AW369" s="861">
        <v>73.684369000000004</v>
      </c>
      <c r="AX369" s="861">
        <v>89.987504999999999</v>
      </c>
      <c r="AY369" s="861">
        <v>87.918115</v>
      </c>
      <c r="AZ369" s="861">
        <v>-0.25028</v>
      </c>
      <c r="BA369" s="861">
        <v>-0.80100499999999997</v>
      </c>
      <c r="BB369" s="861">
        <v>-10.232044999999999</v>
      </c>
      <c r="BC369" s="861">
        <v>-8.1846859999999992</v>
      </c>
      <c r="BD369" s="861">
        <v>-9.5089959999999998</v>
      </c>
      <c r="BE369" s="861">
        <v>-2.4758689999999999</v>
      </c>
      <c r="BF369" s="861">
        <v>26.729077</v>
      </c>
      <c r="BG369" s="861">
        <v>138.84278800000001</v>
      </c>
      <c r="BH369" s="861">
        <v>108.846425</v>
      </c>
      <c r="BI369" s="861">
        <v>54.351675999999998</v>
      </c>
      <c r="BJ369" s="861">
        <v>129.156621</v>
      </c>
      <c r="BK369" s="861">
        <v>87.097442000000001</v>
      </c>
      <c r="BL369" s="861">
        <v>77.796987999999999</v>
      </c>
      <c r="BM369" s="861">
        <v>-16.115658</v>
      </c>
      <c r="BN369" s="861">
        <v>-8.5962549999999993</v>
      </c>
      <c r="BO369" s="861">
        <v>-12.928442</v>
      </c>
      <c r="BP369" s="861">
        <v>-9.2296659999999999</v>
      </c>
      <c r="BQ369" s="861">
        <v>87.803967</v>
      </c>
      <c r="BR369" s="861">
        <v>89.307722999999996</v>
      </c>
      <c r="BS369" s="861">
        <v>86.179561000000007</v>
      </c>
      <c r="BT369" s="861">
        <v>61.480266</v>
      </c>
      <c r="BU369" s="861">
        <v>64.348602999999997</v>
      </c>
      <c r="BV369" s="861">
        <v>63.114438999999997</v>
      </c>
      <c r="BW369" s="861">
        <v>66.189400000000006</v>
      </c>
      <c r="BX369" s="861">
        <v>-10.281839</v>
      </c>
      <c r="BY369" s="861">
        <v>-10.697963</v>
      </c>
      <c r="BZ369" s="861">
        <v>-10.774775</v>
      </c>
      <c r="CA369" s="861">
        <v>-14.528943999999999</v>
      </c>
      <c r="CB369" s="861">
        <v>-3.9848189999999999</v>
      </c>
      <c r="CC369" s="861">
        <v>0.57337099999999996</v>
      </c>
      <c r="CD369" s="861">
        <v>-4.3570260000000003</v>
      </c>
      <c r="CE369" s="861">
        <v>1.823186</v>
      </c>
      <c r="CF369" s="861">
        <v>-6.7249650000000001</v>
      </c>
      <c r="CG369" s="861">
        <v>2.5801460000000001</v>
      </c>
      <c r="CH369" s="861">
        <v>-7.5581779999999998</v>
      </c>
      <c r="CI369" s="861">
        <v>-1.29131</v>
      </c>
      <c r="CJ369" s="861">
        <v>-4.2870689999999998</v>
      </c>
      <c r="CK369" s="861">
        <v>0.160547</v>
      </c>
      <c r="CL369" s="861">
        <v>-4.6417669999999998</v>
      </c>
      <c r="CM369" s="861">
        <v>2.3334969999999999</v>
      </c>
      <c r="CN369" s="861">
        <v>-6.582579</v>
      </c>
      <c r="CO369" s="861">
        <v>-0.43798700000000002</v>
      </c>
      <c r="CP369" s="861">
        <v>-7.3242969999999996</v>
      </c>
      <c r="CQ369" s="861">
        <v>-3.1808890000000001</v>
      </c>
      <c r="CR369" s="861">
        <v>-4.172955</v>
      </c>
      <c r="CS369" s="861">
        <v>-1.1832800000000001</v>
      </c>
      <c r="CT369" s="861">
        <v>-4.4696100000000003</v>
      </c>
      <c r="CU369" s="861">
        <v>-1.774076</v>
      </c>
      <c r="CV369" s="861">
        <v>-7.3830819999999999</v>
      </c>
      <c r="CW369" s="861">
        <v>-1.774076</v>
      </c>
      <c r="CX369" s="861">
        <v>-7.4926389999999996</v>
      </c>
      <c r="CY369" s="861">
        <v>-2.5270899999999998</v>
      </c>
      <c r="CZ369" s="861">
        <v>-3.8531770000000001</v>
      </c>
      <c r="DA369" s="861">
        <v>-1.366328</v>
      </c>
      <c r="DB369" s="861">
        <v>-4.7151290000000001</v>
      </c>
      <c r="DC369" s="861">
        <v>-1.347345</v>
      </c>
      <c r="DD369" s="861">
        <v>-7.1025429999999998</v>
      </c>
      <c r="DE369" s="861">
        <v>-4.0117979999999998</v>
      </c>
      <c r="DF369" s="861">
        <v>-7.6621100000000002</v>
      </c>
      <c r="DG369" s="861">
        <v>-3.5141939999999998</v>
      </c>
      <c r="DH369" s="861">
        <v>-3.8975620000000002</v>
      </c>
      <c r="DI369" s="861">
        <v>-2.137257</v>
      </c>
      <c r="DJ369" s="861">
        <v>-4.4201490000000003</v>
      </c>
      <c r="DK369" s="861">
        <v>-2.9703439999999999</v>
      </c>
      <c r="DL369" s="861">
        <v>-7.1612030000000004</v>
      </c>
      <c r="DM369" s="861">
        <v>-5.3719700000000001</v>
      </c>
      <c r="DN369" s="861">
        <v>-7.7093369999999997</v>
      </c>
      <c r="DO369" s="861">
        <v>-4.6249659999999997</v>
      </c>
      <c r="DP369" s="861">
        <v>-4.420242</v>
      </c>
      <c r="DQ369" s="861">
        <v>-2.8951549999999999</v>
      </c>
      <c r="DR369" s="861">
        <v>-4.919511</v>
      </c>
      <c r="DS369" s="861">
        <v>-4.0011349999999997</v>
      </c>
      <c r="DT369" s="861">
        <v>-6.8762689999999997</v>
      </c>
      <c r="DU369" s="861">
        <v>-6.3837739999999998</v>
      </c>
      <c r="DV369" s="861">
        <v>-7.8741089999999998</v>
      </c>
      <c r="DW369" s="861">
        <v>-4.1696939999999998</v>
      </c>
      <c r="DX369" s="861">
        <v>14.325156</v>
      </c>
      <c r="DY369" s="861">
        <v>10.340519</v>
      </c>
      <c r="DZ369" s="861">
        <v>166.376812</v>
      </c>
      <c r="EA369" s="861">
        <v>153.641121</v>
      </c>
      <c r="EB369" s="861">
        <v>120.73</v>
      </c>
      <c r="EC369" s="861">
        <v>3.2650000000000001</v>
      </c>
      <c r="ED369" s="861">
        <v>388.3</v>
      </c>
      <c r="EE369" s="861">
        <v>120.71</v>
      </c>
      <c r="EF369" s="861">
        <v>5.625</v>
      </c>
      <c r="EG369" s="861">
        <v>671.5</v>
      </c>
      <c r="EH369" s="861">
        <v>120.73</v>
      </c>
      <c r="EI369" s="861">
        <v>5.2320000000000002</v>
      </c>
      <c r="EJ369" s="861">
        <v>618.70000000000005</v>
      </c>
      <c r="EK369" s="861">
        <v>11.71081</v>
      </c>
      <c r="EL369" s="861">
        <v>8.2716100000000008</v>
      </c>
      <c r="EM369" s="861">
        <v>-14.227809000000001</v>
      </c>
      <c r="EN369" s="861">
        <v>-21.200051999999999</v>
      </c>
      <c r="EO369" s="861">
        <v>96.767228000000003</v>
      </c>
      <c r="EP369" s="861">
        <v>91.268901999999997</v>
      </c>
      <c r="EQ369" s="861">
        <v>-3.8975469999999999</v>
      </c>
      <c r="ER369" s="861">
        <v>1665.5116559999999</v>
      </c>
      <c r="ES369" s="861">
        <v>3997.3516279999999</v>
      </c>
      <c r="ET369" s="861">
        <v>3751.6934350000001</v>
      </c>
      <c r="EU369" s="861"/>
      <c r="EV369" s="861"/>
      <c r="EW369" s="861"/>
      <c r="EX369" s="861"/>
      <c r="EY369" s="861"/>
      <c r="EZ369" s="861"/>
      <c r="FA369" s="861"/>
      <c r="FB369" s="861"/>
      <c r="FC369" s="861"/>
      <c r="FD369" s="861"/>
    </row>
    <row r="370" spans="1:160" x14ac:dyDescent="0.25">
      <c r="A370" s="837">
        <v>46141</v>
      </c>
      <c r="B370" s="836">
        <v>0.62703703703703706</v>
      </c>
      <c r="C370" s="861">
        <v>20640</v>
      </c>
      <c r="D370" s="861">
        <v>0</v>
      </c>
      <c r="E370" s="861">
        <v>0</v>
      </c>
      <c r="F370" s="861">
        <v>75.382103999999998</v>
      </c>
      <c r="G370" s="861">
        <v>71.728031999999999</v>
      </c>
      <c r="H370" s="861">
        <v>64.765162000000004</v>
      </c>
      <c r="I370" s="861">
        <v>73.805131000000003</v>
      </c>
      <c r="J370" s="861">
        <v>71.455098000000007</v>
      </c>
      <c r="K370" s="861">
        <v>71.264200000000002</v>
      </c>
      <c r="L370" s="861">
        <v>73.889606000000001</v>
      </c>
      <c r="M370" s="861">
        <v>74.735095000000001</v>
      </c>
      <c r="N370" s="861">
        <v>-1.635014</v>
      </c>
      <c r="O370" s="861">
        <v>-4.6872920000000002</v>
      </c>
      <c r="P370" s="861">
        <v>-5.94651</v>
      </c>
      <c r="Q370" s="861">
        <v>-0.477242</v>
      </c>
      <c r="R370" s="861">
        <v>-1.649486</v>
      </c>
      <c r="S370" s="861">
        <v>-3.0085769999999998</v>
      </c>
      <c r="T370" s="861">
        <v>82.311864</v>
      </c>
      <c r="U370" s="861">
        <v>74.061481000000001</v>
      </c>
      <c r="V370" s="861">
        <v>95.241916000000003</v>
      </c>
      <c r="W370" s="861">
        <v>94.337728999999996</v>
      </c>
      <c r="X370" s="861">
        <v>0.250697</v>
      </c>
      <c r="Y370" s="861">
        <v>-0.92913599999999996</v>
      </c>
      <c r="Z370" s="861">
        <v>-5.5881249999999998</v>
      </c>
      <c r="AA370" s="861">
        <v>-5.5270739999999998</v>
      </c>
      <c r="AB370" s="861">
        <v>-5.1363529999999997</v>
      </c>
      <c r="AC370" s="861">
        <v>-7.8657620000000001</v>
      </c>
      <c r="AD370" s="861">
        <v>-10.604322</v>
      </c>
      <c r="AE370" s="861">
        <v>106.535861</v>
      </c>
      <c r="AF370" s="861">
        <v>99.274325000000005</v>
      </c>
      <c r="AG370" s="861">
        <v>90.964670999999996</v>
      </c>
      <c r="AH370" s="861">
        <v>111.233712</v>
      </c>
      <c r="AI370" s="861">
        <v>91.295963</v>
      </c>
      <c r="AJ370" s="861">
        <v>74.502700000000004</v>
      </c>
      <c r="AK370" s="861">
        <v>-4.9241720000000004</v>
      </c>
      <c r="AL370" s="861">
        <v>-5.6789269999999998</v>
      </c>
      <c r="AM370" s="861">
        <v>-3.2016209999999998</v>
      </c>
      <c r="AN370" s="861">
        <v>94.825006999999999</v>
      </c>
      <c r="AO370" s="861">
        <v>93.593549999999993</v>
      </c>
      <c r="AP370" s="861">
        <v>92.717881000000006</v>
      </c>
      <c r="AQ370" s="861">
        <v>90.215125</v>
      </c>
      <c r="AR370" s="861">
        <v>73.650347999999994</v>
      </c>
      <c r="AS370" s="861">
        <v>65.335134999999994</v>
      </c>
      <c r="AT370" s="861">
        <v>78.391344000000004</v>
      </c>
      <c r="AU370" s="861">
        <v>76.265285000000006</v>
      </c>
      <c r="AV370" s="861">
        <v>74.301343000000003</v>
      </c>
      <c r="AW370" s="861">
        <v>73.545045999999999</v>
      </c>
      <c r="AX370" s="861">
        <v>89.859095999999994</v>
      </c>
      <c r="AY370" s="861">
        <v>87.748198000000002</v>
      </c>
      <c r="AZ370" s="861">
        <v>-0.77877399999999997</v>
      </c>
      <c r="BA370" s="861">
        <v>-1.302632</v>
      </c>
      <c r="BB370" s="861">
        <v>-11.276553</v>
      </c>
      <c r="BC370" s="861">
        <v>-9.1634840000000004</v>
      </c>
      <c r="BD370" s="861">
        <v>-10.543856</v>
      </c>
      <c r="BE370" s="861">
        <v>-3.9186529999999999</v>
      </c>
      <c r="BF370" s="861">
        <v>27.902062999999998</v>
      </c>
      <c r="BG370" s="861">
        <v>137.96371600000001</v>
      </c>
      <c r="BH370" s="861">
        <v>108.47326200000001</v>
      </c>
      <c r="BI370" s="861">
        <v>54.080627</v>
      </c>
      <c r="BJ370" s="861">
        <v>128.479659</v>
      </c>
      <c r="BK370" s="861">
        <v>86.785043999999999</v>
      </c>
      <c r="BL370" s="861">
        <v>77.313137999999995</v>
      </c>
      <c r="BM370" s="861">
        <v>-17.205020999999999</v>
      </c>
      <c r="BN370" s="861">
        <v>-9.4980650000000004</v>
      </c>
      <c r="BO370" s="861">
        <v>-14.351312999999999</v>
      </c>
      <c r="BP370" s="861">
        <v>-10.449773</v>
      </c>
      <c r="BQ370" s="861">
        <v>87.588578999999996</v>
      </c>
      <c r="BR370" s="861">
        <v>89.262299999999996</v>
      </c>
      <c r="BS370" s="861">
        <v>86.086022</v>
      </c>
      <c r="BT370" s="861">
        <v>61.315278999999997</v>
      </c>
      <c r="BU370" s="861">
        <v>64.387932000000006</v>
      </c>
      <c r="BV370" s="861">
        <v>63.129835999999997</v>
      </c>
      <c r="BW370" s="861">
        <v>66.231202999999994</v>
      </c>
      <c r="BX370" s="861">
        <v>-10.785942</v>
      </c>
      <c r="BY370" s="861">
        <v>-11.313845000000001</v>
      </c>
      <c r="BZ370" s="861">
        <v>-11.691896</v>
      </c>
      <c r="CA370" s="861">
        <v>-15.541479000000001</v>
      </c>
      <c r="CB370" s="861">
        <v>-3.9752489999999998</v>
      </c>
      <c r="CC370" s="861">
        <v>0.60388299999999995</v>
      </c>
      <c r="CD370" s="861">
        <v>-4.3723299999999998</v>
      </c>
      <c r="CE370" s="861">
        <v>1.8711469999999999</v>
      </c>
      <c r="CF370" s="861">
        <v>-6.753018</v>
      </c>
      <c r="CG370" s="861">
        <v>2.5957539999999999</v>
      </c>
      <c r="CH370" s="861">
        <v>-7.5476200000000002</v>
      </c>
      <c r="CI370" s="861">
        <v>-1.2803910000000001</v>
      </c>
      <c r="CJ370" s="861">
        <v>-4.2463340000000001</v>
      </c>
      <c r="CK370" s="861">
        <v>0.204011</v>
      </c>
      <c r="CL370" s="861">
        <v>-4.6319489999999996</v>
      </c>
      <c r="CM370" s="861">
        <v>2.3735949999999999</v>
      </c>
      <c r="CN370" s="861">
        <v>-6.5868200000000003</v>
      </c>
      <c r="CO370" s="861">
        <v>-0.43617600000000001</v>
      </c>
      <c r="CP370" s="861">
        <v>-7.3611199999999997</v>
      </c>
      <c r="CQ370" s="861">
        <v>-3.1705779999999999</v>
      </c>
      <c r="CR370" s="861">
        <v>-4.1440270000000003</v>
      </c>
      <c r="CS370" s="861">
        <v>-1.167446</v>
      </c>
      <c r="CT370" s="861">
        <v>-4.4722080000000002</v>
      </c>
      <c r="CU370" s="861">
        <v>-1.7391369999999999</v>
      </c>
      <c r="CV370" s="861">
        <v>-7.4371049999999999</v>
      </c>
      <c r="CW370" s="861">
        <v>-1.775736</v>
      </c>
      <c r="CX370" s="861">
        <v>-7.5079650000000004</v>
      </c>
      <c r="CY370" s="861">
        <v>-2.499625</v>
      </c>
      <c r="CZ370" s="861">
        <v>-3.8414570000000001</v>
      </c>
      <c r="DA370" s="861">
        <v>-1.3567750000000001</v>
      </c>
      <c r="DB370" s="861">
        <v>-4.7218159999999996</v>
      </c>
      <c r="DC370" s="861">
        <v>-1.3803879999999999</v>
      </c>
      <c r="DD370" s="861">
        <v>-7.1122310000000004</v>
      </c>
      <c r="DE370" s="861">
        <v>-4.0391060000000003</v>
      </c>
      <c r="DF370" s="861">
        <v>-7.6609569999999998</v>
      </c>
      <c r="DG370" s="861">
        <v>-3.4940020000000001</v>
      </c>
      <c r="DH370" s="861">
        <v>-3.881542</v>
      </c>
      <c r="DI370" s="861">
        <v>-2.1349580000000001</v>
      </c>
      <c r="DJ370" s="861">
        <v>-4.4108650000000003</v>
      </c>
      <c r="DK370" s="861">
        <v>-2.951333</v>
      </c>
      <c r="DL370" s="861">
        <v>-7.2101139999999999</v>
      </c>
      <c r="DM370" s="861">
        <v>-5.4002439999999998</v>
      </c>
      <c r="DN370" s="861">
        <v>-7.7166009999999998</v>
      </c>
      <c r="DO370" s="861">
        <v>-4.6028770000000003</v>
      </c>
      <c r="DP370" s="861">
        <v>-4.4056040000000003</v>
      </c>
      <c r="DQ370" s="861">
        <v>-2.8738260000000002</v>
      </c>
      <c r="DR370" s="861">
        <v>-4.931635</v>
      </c>
      <c r="DS370" s="861">
        <v>-3.9890669999999999</v>
      </c>
      <c r="DT370" s="861">
        <v>-6.8616450000000002</v>
      </c>
      <c r="DU370" s="861">
        <v>-6.3812939999999996</v>
      </c>
      <c r="DV370" s="861">
        <v>-7.8704689999999999</v>
      </c>
      <c r="DW370" s="861">
        <v>-4.1735160000000002</v>
      </c>
      <c r="DX370" s="861">
        <v>14.059491</v>
      </c>
      <c r="DY370" s="861">
        <v>9.9331270000000007</v>
      </c>
      <c r="DZ370" s="861">
        <v>165.42738900000001</v>
      </c>
      <c r="EA370" s="861">
        <v>153.26055500000001</v>
      </c>
      <c r="EB370" s="861">
        <v>120.65</v>
      </c>
      <c r="EC370" s="861">
        <v>3.2639999999999998</v>
      </c>
      <c r="ED370" s="861">
        <v>387.8</v>
      </c>
      <c r="EE370" s="861">
        <v>120.7</v>
      </c>
      <c r="EF370" s="861">
        <v>5.6029999999999998</v>
      </c>
      <c r="EG370" s="861">
        <v>666.7</v>
      </c>
      <c r="EH370" s="861">
        <v>120.69</v>
      </c>
      <c r="EI370" s="861">
        <v>5.19</v>
      </c>
      <c r="EJ370" s="861">
        <v>613.70000000000005</v>
      </c>
      <c r="EK370" s="861">
        <v>11.467203</v>
      </c>
      <c r="EL370" s="861">
        <v>7.6089900000000004</v>
      </c>
      <c r="EM370" s="861">
        <v>-14.668824000000001</v>
      </c>
      <c r="EN370" s="861">
        <v>-21.960303</v>
      </c>
      <c r="EO370" s="861">
        <v>96.367293000000004</v>
      </c>
      <c r="EP370" s="861">
        <v>91.099977999999993</v>
      </c>
      <c r="EQ370" s="861">
        <v>-3.8928910000000001</v>
      </c>
      <c r="ER370" s="861">
        <v>1671.5530000000001</v>
      </c>
      <c r="ES370" s="861">
        <v>4008.46965</v>
      </c>
      <c r="ET370" s="861">
        <v>3761.9625679999999</v>
      </c>
      <c r="EU370" s="861"/>
      <c r="EV370" s="861"/>
      <c r="EW370" s="861"/>
      <c r="EX370" s="861"/>
      <c r="EY370" s="861"/>
      <c r="EZ370" s="861"/>
      <c r="FA370" s="861"/>
      <c r="FB370" s="861"/>
      <c r="FC370" s="861"/>
      <c r="FD370" s="861"/>
    </row>
    <row r="371" spans="1:160" x14ac:dyDescent="0.25">
      <c r="A371" s="837">
        <v>46141</v>
      </c>
      <c r="B371" s="836">
        <v>0.6277314814814815</v>
      </c>
      <c r="C371" s="861">
        <v>20700</v>
      </c>
      <c r="D371" s="861">
        <v>0</v>
      </c>
      <c r="E371" s="861">
        <v>0</v>
      </c>
      <c r="F371" s="861">
        <v>75.383280999999997</v>
      </c>
      <c r="G371" s="861">
        <v>71.734725999999995</v>
      </c>
      <c r="H371" s="861">
        <v>64.792006999999998</v>
      </c>
      <c r="I371" s="861">
        <v>73.810981999999996</v>
      </c>
      <c r="J371" s="861">
        <v>71.396912999999998</v>
      </c>
      <c r="K371" s="861">
        <v>71.265825000000007</v>
      </c>
      <c r="L371" s="861">
        <v>73.894271000000003</v>
      </c>
      <c r="M371" s="861">
        <v>74.697076999999993</v>
      </c>
      <c r="N371" s="861">
        <v>-1.839653</v>
      </c>
      <c r="O371" s="861">
        <v>-5.0200129999999996</v>
      </c>
      <c r="P371" s="861">
        <v>-6.262626</v>
      </c>
      <c r="Q371" s="861">
        <v>-0.64050600000000002</v>
      </c>
      <c r="R371" s="861">
        <v>-1.8579889999999999</v>
      </c>
      <c r="S371" s="861">
        <v>-3.2309860000000001</v>
      </c>
      <c r="T371" s="861">
        <v>82.120327000000003</v>
      </c>
      <c r="U371" s="861">
        <v>73.170756999999995</v>
      </c>
      <c r="V371" s="861">
        <v>94.665768</v>
      </c>
      <c r="W371" s="861">
        <v>93.767190999999997</v>
      </c>
      <c r="X371" s="861">
        <v>-5.5458E-2</v>
      </c>
      <c r="Y371" s="861">
        <v>-1.4813890000000001</v>
      </c>
      <c r="Z371" s="861">
        <v>-6.1499980000000001</v>
      </c>
      <c r="AA371" s="861">
        <v>-6.0044760000000004</v>
      </c>
      <c r="AB371" s="861">
        <v>-5.6578460000000002</v>
      </c>
      <c r="AC371" s="861">
        <v>-8.3361330000000002</v>
      </c>
      <c r="AD371" s="861">
        <v>-11.028745000000001</v>
      </c>
      <c r="AE371" s="861">
        <v>105.34312300000001</v>
      </c>
      <c r="AF371" s="861">
        <v>98.760608000000005</v>
      </c>
      <c r="AG371" s="861">
        <v>90.343192000000002</v>
      </c>
      <c r="AH371" s="861">
        <v>109.733079</v>
      </c>
      <c r="AI371" s="861">
        <v>90.905480999999995</v>
      </c>
      <c r="AJ371" s="861">
        <v>74.027586999999997</v>
      </c>
      <c r="AK371" s="861">
        <v>-5.5389390000000001</v>
      </c>
      <c r="AL371" s="861">
        <v>-6.1951029999999996</v>
      </c>
      <c r="AM371" s="861">
        <v>-3.5931340000000001</v>
      </c>
      <c r="AN371" s="861">
        <v>94.394323</v>
      </c>
      <c r="AO371" s="861">
        <v>93.063485</v>
      </c>
      <c r="AP371" s="861">
        <v>92.103638000000004</v>
      </c>
      <c r="AQ371" s="861">
        <v>89.926749000000001</v>
      </c>
      <c r="AR371" s="861">
        <v>73.662453999999997</v>
      </c>
      <c r="AS371" s="861">
        <v>65.320443999999995</v>
      </c>
      <c r="AT371" s="861">
        <v>78.325843000000006</v>
      </c>
      <c r="AU371" s="861">
        <v>76.186965999999998</v>
      </c>
      <c r="AV371" s="861">
        <v>73.928109000000006</v>
      </c>
      <c r="AW371" s="861">
        <v>73.284694000000002</v>
      </c>
      <c r="AX371" s="861">
        <v>89.298317999999995</v>
      </c>
      <c r="AY371" s="861">
        <v>87.146496999999997</v>
      </c>
      <c r="AZ371" s="861">
        <v>-1.1731119999999999</v>
      </c>
      <c r="BA371" s="861">
        <v>-1.6657900000000001</v>
      </c>
      <c r="BB371" s="861">
        <v>-11.995353</v>
      </c>
      <c r="BC371" s="861">
        <v>-9.8925579999999993</v>
      </c>
      <c r="BD371" s="861">
        <v>-11.333774999999999</v>
      </c>
      <c r="BE371" s="861">
        <v>-4.3912060000000004</v>
      </c>
      <c r="BF371" s="861">
        <v>28.504467999999999</v>
      </c>
      <c r="BG371" s="861">
        <v>138.11254500000001</v>
      </c>
      <c r="BH371" s="861">
        <v>108.294254</v>
      </c>
      <c r="BI371" s="861">
        <v>53.846632</v>
      </c>
      <c r="BJ371" s="861">
        <v>128.337749</v>
      </c>
      <c r="BK371" s="861">
        <v>86.283821000000003</v>
      </c>
      <c r="BL371" s="861">
        <v>76.579153000000005</v>
      </c>
      <c r="BM371" s="861">
        <v>-17.974768000000001</v>
      </c>
      <c r="BN371" s="861">
        <v>-10.399316000000001</v>
      </c>
      <c r="BO371" s="861">
        <v>-14.756676000000001</v>
      </c>
      <c r="BP371" s="861">
        <v>-11.247510999999999</v>
      </c>
      <c r="BQ371" s="861">
        <v>87.138655</v>
      </c>
      <c r="BR371" s="861">
        <v>89.091666000000004</v>
      </c>
      <c r="BS371" s="861">
        <v>85.841774000000001</v>
      </c>
      <c r="BT371" s="861">
        <v>61.333030999999998</v>
      </c>
      <c r="BU371" s="861">
        <v>64.350375</v>
      </c>
      <c r="BV371" s="861">
        <v>63.144914999999997</v>
      </c>
      <c r="BW371" s="861">
        <v>66.225740000000002</v>
      </c>
      <c r="BX371" s="861">
        <v>-11.291805999999999</v>
      </c>
      <c r="BY371" s="861">
        <v>-11.816364999999999</v>
      </c>
      <c r="BZ371" s="861">
        <v>-12.761642</v>
      </c>
      <c r="CA371" s="861">
        <v>-16.330916999999999</v>
      </c>
      <c r="CB371" s="861">
        <v>-3.9745170000000001</v>
      </c>
      <c r="CC371" s="861">
        <v>0.60624699999999998</v>
      </c>
      <c r="CD371" s="861">
        <v>-4.3578539999999997</v>
      </c>
      <c r="CE371" s="861">
        <v>1.822365</v>
      </c>
      <c r="CF371" s="861">
        <v>-6.7168169999999998</v>
      </c>
      <c r="CG371" s="861">
        <v>2.59416</v>
      </c>
      <c r="CH371" s="861">
        <v>-7.5679210000000001</v>
      </c>
      <c r="CI371" s="861">
        <v>-1.2421660000000001</v>
      </c>
      <c r="CJ371" s="861">
        <v>-4.2395560000000003</v>
      </c>
      <c r="CK371" s="861">
        <v>0.20499100000000001</v>
      </c>
      <c r="CL371" s="861">
        <v>-4.6011800000000003</v>
      </c>
      <c r="CM371" s="861">
        <v>2.3764120000000002</v>
      </c>
      <c r="CN371" s="861">
        <v>-6.5720989999999997</v>
      </c>
      <c r="CO371" s="861">
        <v>-0.42529400000000001</v>
      </c>
      <c r="CP371" s="861">
        <v>-7.3238349999999999</v>
      </c>
      <c r="CQ371" s="861">
        <v>-3.148857</v>
      </c>
      <c r="CR371" s="861">
        <v>-4.1255290000000002</v>
      </c>
      <c r="CS371" s="861">
        <v>-1.1693990000000001</v>
      </c>
      <c r="CT371" s="861">
        <v>-4.4535220000000004</v>
      </c>
      <c r="CU371" s="861">
        <v>-1.7650049999999999</v>
      </c>
      <c r="CV371" s="861">
        <v>-7.3958979999999999</v>
      </c>
      <c r="CW371" s="861">
        <v>-1.7738080000000001</v>
      </c>
      <c r="CX371" s="861">
        <v>-7.4968630000000003</v>
      </c>
      <c r="CY371" s="861">
        <v>-2.478869</v>
      </c>
      <c r="CZ371" s="861">
        <v>-3.863883</v>
      </c>
      <c r="DA371" s="861">
        <v>-1.33416</v>
      </c>
      <c r="DB371" s="861">
        <v>-4.7339890000000002</v>
      </c>
      <c r="DC371" s="861">
        <v>-1.3267519999999999</v>
      </c>
      <c r="DD371" s="861">
        <v>-7.1322559999999999</v>
      </c>
      <c r="DE371" s="861">
        <v>-3.9995250000000002</v>
      </c>
      <c r="DF371" s="861">
        <v>-7.6726219999999996</v>
      </c>
      <c r="DG371" s="861">
        <v>-3.4837579999999999</v>
      </c>
      <c r="DH371" s="861">
        <v>-3.8829120000000001</v>
      </c>
      <c r="DI371" s="861">
        <v>-2.1216279999999998</v>
      </c>
      <c r="DJ371" s="861">
        <v>-4.4067910000000001</v>
      </c>
      <c r="DK371" s="861">
        <v>-2.9570159999999999</v>
      </c>
      <c r="DL371" s="861">
        <v>-7.1857220000000002</v>
      </c>
      <c r="DM371" s="861">
        <v>-5.3586819999999999</v>
      </c>
      <c r="DN371" s="861">
        <v>-7.7175120000000001</v>
      </c>
      <c r="DO371" s="861">
        <v>-4.5944770000000004</v>
      </c>
      <c r="DP371" s="861">
        <v>-4.4186050000000003</v>
      </c>
      <c r="DQ371" s="861">
        <v>-2.8757950000000001</v>
      </c>
      <c r="DR371" s="861">
        <v>-4.9205750000000004</v>
      </c>
      <c r="DS371" s="861">
        <v>-3.965471</v>
      </c>
      <c r="DT371" s="861">
        <v>-6.8447370000000003</v>
      </c>
      <c r="DU371" s="861">
        <v>-6.3676649999999997</v>
      </c>
      <c r="DV371" s="861">
        <v>-7.8889189999999996</v>
      </c>
      <c r="DW371" s="861">
        <v>-4.1374519999999997</v>
      </c>
      <c r="DX371" s="861">
        <v>13.761602</v>
      </c>
      <c r="DY371" s="861">
        <v>9.4983219999999999</v>
      </c>
      <c r="DZ371" s="861">
        <v>163.819096</v>
      </c>
      <c r="EA371" s="861">
        <v>151.86680000000001</v>
      </c>
      <c r="EB371" s="861">
        <v>121.08</v>
      </c>
      <c r="EC371" s="861">
        <v>1.2410000000000001</v>
      </c>
      <c r="ED371" s="861">
        <v>133.5</v>
      </c>
      <c r="EE371" s="861">
        <v>121.03</v>
      </c>
      <c r="EF371" s="861">
        <v>5.5789999999999997</v>
      </c>
      <c r="EG371" s="861">
        <v>660.7</v>
      </c>
      <c r="EH371" s="861">
        <v>120.99</v>
      </c>
      <c r="EI371" s="861">
        <v>5.1420000000000003</v>
      </c>
      <c r="EJ371" s="861">
        <v>608.20000000000005</v>
      </c>
      <c r="EK371" s="861">
        <v>11.573952</v>
      </c>
      <c r="EL371" s="861">
        <v>8.025881</v>
      </c>
      <c r="EM371" s="861">
        <v>-15.167085999999999</v>
      </c>
      <c r="EN371" s="861">
        <v>-22.782557000000001</v>
      </c>
      <c r="EO371" s="861">
        <v>95.686277000000004</v>
      </c>
      <c r="EP371" s="861">
        <v>90.478915999999998</v>
      </c>
      <c r="EQ371" s="861">
        <v>-3.883661</v>
      </c>
      <c r="ER371" s="861">
        <v>1677.2358770000001</v>
      </c>
      <c r="ES371" s="861">
        <v>4019.5319960000002</v>
      </c>
      <c r="ET371" s="861">
        <v>3772.1220060000001</v>
      </c>
      <c r="EU371" s="861"/>
      <c r="EV371" s="861"/>
      <c r="EW371" s="861"/>
      <c r="EX371" s="861"/>
      <c r="EY371" s="861"/>
      <c r="EZ371" s="861"/>
      <c r="FA371" s="861"/>
      <c r="FB371" s="861"/>
      <c r="FC371" s="861"/>
      <c r="FD371" s="861"/>
    </row>
    <row r="372" spans="1:160" x14ac:dyDescent="0.25">
      <c r="A372" s="837">
        <v>46141</v>
      </c>
      <c r="B372" s="836">
        <v>0.62842592592592594</v>
      </c>
      <c r="C372" s="861">
        <v>20760</v>
      </c>
      <c r="D372" s="861">
        <v>0</v>
      </c>
      <c r="E372" s="861">
        <v>0</v>
      </c>
      <c r="F372" s="861">
        <v>75.357371999999998</v>
      </c>
      <c r="G372" s="861">
        <v>71.717609999999993</v>
      </c>
      <c r="H372" s="861">
        <v>64.708049000000003</v>
      </c>
      <c r="I372" s="861">
        <v>73.834053999999995</v>
      </c>
      <c r="J372" s="861">
        <v>71.286422000000002</v>
      </c>
      <c r="K372" s="861">
        <v>71.260965999999996</v>
      </c>
      <c r="L372" s="861">
        <v>73.877970000000005</v>
      </c>
      <c r="M372" s="861">
        <v>74.682903999999994</v>
      </c>
      <c r="N372" s="861">
        <v>-2.0581360000000002</v>
      </c>
      <c r="O372" s="861">
        <v>-5.3499860000000004</v>
      </c>
      <c r="P372" s="861">
        <v>-6.5913750000000002</v>
      </c>
      <c r="Q372" s="861">
        <v>-0.80787399999999998</v>
      </c>
      <c r="R372" s="861">
        <v>-2.0738750000000001</v>
      </c>
      <c r="S372" s="861">
        <v>-3.4659140000000002</v>
      </c>
      <c r="T372" s="861">
        <v>82.193042000000005</v>
      </c>
      <c r="U372" s="861">
        <v>73.18159</v>
      </c>
      <c r="V372" s="861">
        <v>94.339304999999996</v>
      </c>
      <c r="W372" s="861">
        <v>93.464377999999996</v>
      </c>
      <c r="X372" s="861">
        <v>-0.207708</v>
      </c>
      <c r="Y372" s="861">
        <v>-1.7684930000000001</v>
      </c>
      <c r="Z372" s="861">
        <v>-6.5148060000000001</v>
      </c>
      <c r="AA372" s="861">
        <v>-6.4592669999999996</v>
      </c>
      <c r="AB372" s="861">
        <v>-6.0366289999999996</v>
      </c>
      <c r="AC372" s="861">
        <v>-8.6870089999999998</v>
      </c>
      <c r="AD372" s="861">
        <v>-11.411906</v>
      </c>
      <c r="AE372" s="861">
        <v>104.588847</v>
      </c>
      <c r="AF372" s="861">
        <v>98.270994000000002</v>
      </c>
      <c r="AG372" s="861">
        <v>89.741338999999996</v>
      </c>
      <c r="AH372" s="861">
        <v>108.920655</v>
      </c>
      <c r="AI372" s="861">
        <v>90.540908000000002</v>
      </c>
      <c r="AJ372" s="861">
        <v>73.617733999999999</v>
      </c>
      <c r="AK372" s="861">
        <v>-5.9556740000000001</v>
      </c>
      <c r="AL372" s="861">
        <v>-6.6496110000000002</v>
      </c>
      <c r="AM372" s="861">
        <v>-3.892385</v>
      </c>
      <c r="AN372" s="861">
        <v>93.849357999999995</v>
      </c>
      <c r="AO372" s="861">
        <v>92.784752999999995</v>
      </c>
      <c r="AP372" s="861">
        <v>91.544516000000002</v>
      </c>
      <c r="AQ372" s="861">
        <v>89.522007000000002</v>
      </c>
      <c r="AR372" s="861">
        <v>73.613283999999993</v>
      </c>
      <c r="AS372" s="861">
        <v>65.206688</v>
      </c>
      <c r="AT372" s="861">
        <v>78.211928</v>
      </c>
      <c r="AU372" s="861">
        <v>76.083313000000004</v>
      </c>
      <c r="AV372" s="861">
        <v>74.019577999999996</v>
      </c>
      <c r="AW372" s="861">
        <v>73.685829999999996</v>
      </c>
      <c r="AX372" s="861">
        <v>89.207728000000003</v>
      </c>
      <c r="AY372" s="861">
        <v>87.106498000000002</v>
      </c>
      <c r="AZ372" s="861">
        <v>-1.4825889999999999</v>
      </c>
      <c r="BA372" s="861">
        <v>-1.956966</v>
      </c>
      <c r="BB372" s="861">
        <v>-12.529316</v>
      </c>
      <c r="BC372" s="861">
        <v>-10.392345000000001</v>
      </c>
      <c r="BD372" s="861">
        <v>-11.859648</v>
      </c>
      <c r="BE372" s="861">
        <v>-4.7485850000000003</v>
      </c>
      <c r="BF372" s="861">
        <v>29.191918999999999</v>
      </c>
      <c r="BG372" s="861">
        <v>138.26063099999999</v>
      </c>
      <c r="BH372" s="861">
        <v>108.13179</v>
      </c>
      <c r="BI372" s="861">
        <v>53.652332000000001</v>
      </c>
      <c r="BJ372" s="861">
        <v>128.32972599999999</v>
      </c>
      <c r="BK372" s="861">
        <v>86.108638999999997</v>
      </c>
      <c r="BL372" s="861">
        <v>76.195745000000002</v>
      </c>
      <c r="BM372" s="861">
        <v>-18.524487000000001</v>
      </c>
      <c r="BN372" s="861">
        <v>-10.975441</v>
      </c>
      <c r="BO372" s="861">
        <v>-15.230782</v>
      </c>
      <c r="BP372" s="861">
        <v>-11.869123999999999</v>
      </c>
      <c r="BQ372" s="861">
        <v>86.897355000000005</v>
      </c>
      <c r="BR372" s="861">
        <v>89.034379000000001</v>
      </c>
      <c r="BS372" s="861">
        <v>85.674558000000005</v>
      </c>
      <c r="BT372" s="861">
        <v>61.492355000000003</v>
      </c>
      <c r="BU372" s="861">
        <v>64.369839999999996</v>
      </c>
      <c r="BV372" s="861">
        <v>63.103577000000001</v>
      </c>
      <c r="BW372" s="861">
        <v>66.203333999999998</v>
      </c>
      <c r="BX372" s="861">
        <v>-11.756892000000001</v>
      </c>
      <c r="BY372" s="861">
        <v>-12.12266</v>
      </c>
      <c r="BZ372" s="861">
        <v>-13.285057</v>
      </c>
      <c r="CA372" s="861">
        <v>-16.824565</v>
      </c>
      <c r="CB372" s="861">
        <v>-3.9633530000000001</v>
      </c>
      <c r="CC372" s="861">
        <v>0.62790999999999997</v>
      </c>
      <c r="CD372" s="861">
        <v>-4.3364890000000003</v>
      </c>
      <c r="CE372" s="861">
        <v>1.8780809999999999</v>
      </c>
      <c r="CF372" s="861">
        <v>-6.7120379999999997</v>
      </c>
      <c r="CG372" s="861">
        <v>2.6527120000000002</v>
      </c>
      <c r="CH372" s="861">
        <v>-7.561369</v>
      </c>
      <c r="CI372" s="861">
        <v>-1.2398439999999999</v>
      </c>
      <c r="CJ372" s="861">
        <v>-4.2572219999999996</v>
      </c>
      <c r="CK372" s="861">
        <v>0.24052299999999999</v>
      </c>
      <c r="CL372" s="861">
        <v>-4.5900439999999998</v>
      </c>
      <c r="CM372" s="861">
        <v>2.4145889999999999</v>
      </c>
      <c r="CN372" s="861">
        <v>-6.5486519999999997</v>
      </c>
      <c r="CO372" s="861">
        <v>-0.39513500000000001</v>
      </c>
      <c r="CP372" s="861">
        <v>-7.3542430000000003</v>
      </c>
      <c r="CQ372" s="861">
        <v>-3.1312449999999998</v>
      </c>
      <c r="CR372" s="861">
        <v>-4.1106800000000003</v>
      </c>
      <c r="CS372" s="861">
        <v>-1.141195</v>
      </c>
      <c r="CT372" s="861">
        <v>-4.4421660000000003</v>
      </c>
      <c r="CU372" s="861">
        <v>-1.710612</v>
      </c>
      <c r="CV372" s="861">
        <v>-7.3929020000000003</v>
      </c>
      <c r="CW372" s="861">
        <v>-1.749063</v>
      </c>
      <c r="CX372" s="861">
        <v>-7.4967269999999999</v>
      </c>
      <c r="CY372" s="861">
        <v>-2.4676040000000001</v>
      </c>
      <c r="CZ372" s="861">
        <v>-3.8163399999999998</v>
      </c>
      <c r="DA372" s="861">
        <v>-1.3365050000000001</v>
      </c>
      <c r="DB372" s="861">
        <v>-4.6907350000000001</v>
      </c>
      <c r="DC372" s="861">
        <v>-1.3235410000000001</v>
      </c>
      <c r="DD372" s="861">
        <v>-7.090268</v>
      </c>
      <c r="DE372" s="861">
        <v>-4.0163190000000002</v>
      </c>
      <c r="DF372" s="861">
        <v>-7.6730929999999997</v>
      </c>
      <c r="DG372" s="861">
        <v>-3.468432</v>
      </c>
      <c r="DH372" s="861">
        <v>-3.852703</v>
      </c>
      <c r="DI372" s="861">
        <v>-2.1112299999999999</v>
      </c>
      <c r="DJ372" s="861">
        <v>-4.3884480000000003</v>
      </c>
      <c r="DK372" s="861">
        <v>-2.9531019999999999</v>
      </c>
      <c r="DL372" s="861">
        <v>-7.1540999999999997</v>
      </c>
      <c r="DM372" s="861">
        <v>-5.3592969999999998</v>
      </c>
      <c r="DN372" s="861">
        <v>-7.7175149999999997</v>
      </c>
      <c r="DO372" s="861">
        <v>-4.6047180000000001</v>
      </c>
      <c r="DP372" s="861">
        <v>-4.4027909999999997</v>
      </c>
      <c r="DQ372" s="861">
        <v>-2.868633</v>
      </c>
      <c r="DR372" s="861">
        <v>-4.8770769999999999</v>
      </c>
      <c r="DS372" s="861">
        <v>-3.969919</v>
      </c>
      <c r="DT372" s="861">
        <v>-6.8215380000000003</v>
      </c>
      <c r="DU372" s="861">
        <v>-6.3612820000000001</v>
      </c>
      <c r="DV372" s="861">
        <v>-7.8766170000000004</v>
      </c>
      <c r="DW372" s="861">
        <v>-4.1768390000000002</v>
      </c>
      <c r="DX372" s="861">
        <v>13.642476</v>
      </c>
      <c r="DY372" s="861">
        <v>9.2157920000000004</v>
      </c>
      <c r="DZ372" s="861">
        <v>163.158962</v>
      </c>
      <c r="EA372" s="861">
        <v>151.74937299999999</v>
      </c>
      <c r="EB372" s="861">
        <v>121.21</v>
      </c>
      <c r="EC372" s="861">
        <v>1.242</v>
      </c>
      <c r="ED372" s="861">
        <v>133.4</v>
      </c>
      <c r="EE372" s="861">
        <v>121.23</v>
      </c>
      <c r="EF372" s="861">
        <v>5.532</v>
      </c>
      <c r="EG372" s="861">
        <v>662.3</v>
      </c>
      <c r="EH372" s="861">
        <v>121.08</v>
      </c>
      <c r="EI372" s="861">
        <v>5.0720000000000001</v>
      </c>
      <c r="EJ372" s="861">
        <v>605.20000000000005</v>
      </c>
      <c r="EK372" s="861">
        <v>11.475083</v>
      </c>
      <c r="EL372" s="861">
        <v>8.0922359999999998</v>
      </c>
      <c r="EM372" s="861">
        <v>-15.367468000000001</v>
      </c>
      <c r="EN372" s="861">
        <v>-23.323018000000001</v>
      </c>
      <c r="EO372" s="861">
        <v>95.405449000000004</v>
      </c>
      <c r="EP372" s="861">
        <v>90.426417000000001</v>
      </c>
      <c r="EQ372" s="861">
        <v>-3.8687040000000001</v>
      </c>
      <c r="ER372" s="861">
        <v>1679.461135</v>
      </c>
      <c r="ES372" s="861">
        <v>4030.5585740000001</v>
      </c>
      <c r="ET372" s="861">
        <v>3782.225312</v>
      </c>
      <c r="EU372" s="861"/>
      <c r="EV372" s="861"/>
      <c r="EW372" s="861"/>
      <c r="EX372" s="861"/>
      <c r="EY372" s="861"/>
      <c r="EZ372" s="861"/>
      <c r="FA372" s="861"/>
      <c r="FB372" s="861"/>
      <c r="FC372" s="861"/>
      <c r="FD372" s="861"/>
    </row>
    <row r="373" spans="1:160" x14ac:dyDescent="0.25">
      <c r="A373" s="837">
        <v>46141</v>
      </c>
      <c r="B373" s="836">
        <v>0.62912037037037039</v>
      </c>
      <c r="C373" s="861">
        <v>20820</v>
      </c>
      <c r="D373" s="861">
        <v>0</v>
      </c>
      <c r="E373" s="861">
        <v>0</v>
      </c>
      <c r="F373" s="861">
        <v>75.375148999999993</v>
      </c>
      <c r="G373" s="861">
        <v>71.712565999999995</v>
      </c>
      <c r="H373" s="861">
        <v>64.779070000000004</v>
      </c>
      <c r="I373" s="861">
        <v>73.827239000000006</v>
      </c>
      <c r="J373" s="861">
        <v>71.226975999999993</v>
      </c>
      <c r="K373" s="861">
        <v>71.256675000000001</v>
      </c>
      <c r="L373" s="861">
        <v>73.892313999999999</v>
      </c>
      <c r="M373" s="861">
        <v>74.679064999999994</v>
      </c>
      <c r="N373" s="861">
        <v>-2.2986900000000001</v>
      </c>
      <c r="O373" s="861">
        <v>-5.6989799999999997</v>
      </c>
      <c r="P373" s="861">
        <v>-6.9289059999999996</v>
      </c>
      <c r="Q373" s="861">
        <v>-0.98303700000000005</v>
      </c>
      <c r="R373" s="861">
        <v>-2.2313010000000002</v>
      </c>
      <c r="S373" s="861">
        <v>-3.714289</v>
      </c>
      <c r="T373" s="861">
        <v>81.993298999999993</v>
      </c>
      <c r="U373" s="861">
        <v>74.051123000000004</v>
      </c>
      <c r="V373" s="861">
        <v>94.494653999999997</v>
      </c>
      <c r="W373" s="861">
        <v>93.522309000000007</v>
      </c>
      <c r="X373" s="861">
        <v>-0.37221700000000002</v>
      </c>
      <c r="Y373" s="861">
        <v>-1.982845</v>
      </c>
      <c r="Z373" s="861">
        <v>-6.7167450000000004</v>
      </c>
      <c r="AA373" s="861">
        <v>-6.6812630000000004</v>
      </c>
      <c r="AB373" s="861">
        <v>-6.2483110000000002</v>
      </c>
      <c r="AC373" s="861">
        <v>-8.9670419999999993</v>
      </c>
      <c r="AD373" s="861">
        <v>-11.603937999999999</v>
      </c>
      <c r="AE373" s="861">
        <v>104.30735900000001</v>
      </c>
      <c r="AF373" s="861">
        <v>97.888361000000003</v>
      </c>
      <c r="AG373" s="861">
        <v>89.356232000000006</v>
      </c>
      <c r="AH373" s="861">
        <v>108.532589</v>
      </c>
      <c r="AI373" s="861">
        <v>90.498727000000002</v>
      </c>
      <c r="AJ373" s="861">
        <v>73.619988000000006</v>
      </c>
      <c r="AK373" s="861">
        <v>-6.2992949999999999</v>
      </c>
      <c r="AL373" s="861">
        <v>-6.9471049999999996</v>
      </c>
      <c r="AM373" s="861">
        <v>-4.1137300000000003</v>
      </c>
      <c r="AN373" s="861">
        <v>93.639325999999997</v>
      </c>
      <c r="AO373" s="861">
        <v>92.866195000000005</v>
      </c>
      <c r="AP373" s="861">
        <v>91.327685000000002</v>
      </c>
      <c r="AQ373" s="861">
        <v>89.286810000000003</v>
      </c>
      <c r="AR373" s="861">
        <v>73.575068999999999</v>
      </c>
      <c r="AS373" s="861">
        <v>65.168090000000007</v>
      </c>
      <c r="AT373" s="861">
        <v>78.154615000000007</v>
      </c>
      <c r="AU373" s="861">
        <v>75.992948999999996</v>
      </c>
      <c r="AV373" s="861">
        <v>73.926456999999999</v>
      </c>
      <c r="AW373" s="861">
        <v>73.309116000000003</v>
      </c>
      <c r="AX373" s="861">
        <v>88.948722000000004</v>
      </c>
      <c r="AY373" s="861">
        <v>86.817701999999997</v>
      </c>
      <c r="AZ373" s="861">
        <v>-1.6712750000000001</v>
      </c>
      <c r="BA373" s="861">
        <v>-2.20791</v>
      </c>
      <c r="BB373" s="861">
        <v>-12.929095</v>
      </c>
      <c r="BC373" s="861">
        <v>-10.701503000000001</v>
      </c>
      <c r="BD373" s="861">
        <v>-12.288206000000001</v>
      </c>
      <c r="BE373" s="861">
        <v>-5.286524</v>
      </c>
      <c r="BF373" s="861">
        <v>29.277436999999999</v>
      </c>
      <c r="BG373" s="861">
        <v>138.623593</v>
      </c>
      <c r="BH373" s="861">
        <v>107.89771500000001</v>
      </c>
      <c r="BI373" s="861">
        <v>53.244739000000003</v>
      </c>
      <c r="BJ373" s="861">
        <v>128.78179800000001</v>
      </c>
      <c r="BK373" s="861">
        <v>85.888947999999999</v>
      </c>
      <c r="BL373" s="861">
        <v>75.884057999999996</v>
      </c>
      <c r="BM373" s="861">
        <v>-18.922179</v>
      </c>
      <c r="BN373" s="861">
        <v>-11.282995</v>
      </c>
      <c r="BO373" s="861">
        <v>-15.246953</v>
      </c>
      <c r="BP373" s="861">
        <v>-12.333005999999999</v>
      </c>
      <c r="BQ373" s="861">
        <v>86.730209000000002</v>
      </c>
      <c r="BR373" s="861">
        <v>89.070600999999996</v>
      </c>
      <c r="BS373" s="861">
        <v>85.554047999999995</v>
      </c>
      <c r="BT373" s="861">
        <v>61.595433999999997</v>
      </c>
      <c r="BU373" s="861">
        <v>64.313323999999994</v>
      </c>
      <c r="BV373" s="861">
        <v>62.984850000000002</v>
      </c>
      <c r="BW373" s="861">
        <v>66.169137000000006</v>
      </c>
      <c r="BX373" s="861">
        <v>-12.037917</v>
      </c>
      <c r="BY373" s="861">
        <v>-12.400079</v>
      </c>
      <c r="BZ373" s="861">
        <v>-13.756478</v>
      </c>
      <c r="CA373" s="861">
        <v>-17.215084999999998</v>
      </c>
      <c r="CB373" s="861">
        <v>-3.9633240000000001</v>
      </c>
      <c r="CC373" s="861">
        <v>0.62670099999999995</v>
      </c>
      <c r="CD373" s="861">
        <v>-4.3204979999999997</v>
      </c>
      <c r="CE373" s="861">
        <v>1.8870100000000001</v>
      </c>
      <c r="CF373" s="861">
        <v>-6.6920659999999996</v>
      </c>
      <c r="CG373" s="861">
        <v>2.6240800000000002</v>
      </c>
      <c r="CH373" s="861">
        <v>-7.5772349999999999</v>
      </c>
      <c r="CI373" s="861">
        <v>-1.2472220000000001</v>
      </c>
      <c r="CJ373" s="861">
        <v>-4.2395189999999996</v>
      </c>
      <c r="CK373" s="861">
        <v>0.25039800000000001</v>
      </c>
      <c r="CL373" s="861">
        <v>-4.5675319999999999</v>
      </c>
      <c r="CM373" s="861">
        <v>2.4488279999999998</v>
      </c>
      <c r="CN373" s="861">
        <v>-6.5716260000000002</v>
      </c>
      <c r="CO373" s="861">
        <v>-0.368423</v>
      </c>
      <c r="CP373" s="861">
        <v>-7.3790250000000004</v>
      </c>
      <c r="CQ373" s="861">
        <v>-3.1377570000000001</v>
      </c>
      <c r="CR373" s="861">
        <v>-4.0976730000000003</v>
      </c>
      <c r="CS373" s="861">
        <v>-1.0939989999999999</v>
      </c>
      <c r="CT373" s="861">
        <v>-4.4102040000000002</v>
      </c>
      <c r="CU373" s="861">
        <v>-1.6871240000000001</v>
      </c>
      <c r="CV373" s="861">
        <v>-7.3720080000000001</v>
      </c>
      <c r="CW373" s="861">
        <v>-1.7269639999999999</v>
      </c>
      <c r="CX373" s="861">
        <v>-7.492686</v>
      </c>
      <c r="CY373" s="861">
        <v>-2.4779719999999998</v>
      </c>
      <c r="CZ373" s="861">
        <v>-3.7951260000000002</v>
      </c>
      <c r="DA373" s="861">
        <v>-1.3220829999999999</v>
      </c>
      <c r="DB373" s="861">
        <v>-4.6897339999999996</v>
      </c>
      <c r="DC373" s="861">
        <v>-1.326713</v>
      </c>
      <c r="DD373" s="861">
        <v>-7.0953900000000001</v>
      </c>
      <c r="DE373" s="861">
        <v>-4.003285</v>
      </c>
      <c r="DF373" s="861">
        <v>-7.6595529999999998</v>
      </c>
      <c r="DG373" s="861">
        <v>-3.4586980000000001</v>
      </c>
      <c r="DH373" s="861">
        <v>-3.8448220000000002</v>
      </c>
      <c r="DI373" s="861">
        <v>-2.088066</v>
      </c>
      <c r="DJ373" s="861">
        <v>-4.3749700000000002</v>
      </c>
      <c r="DK373" s="861">
        <v>-2.9419749999999998</v>
      </c>
      <c r="DL373" s="861">
        <v>-7.1418590000000002</v>
      </c>
      <c r="DM373" s="861">
        <v>-5.3657260000000004</v>
      </c>
      <c r="DN373" s="861">
        <v>-7.7119239999999998</v>
      </c>
      <c r="DO373" s="861">
        <v>-4.5847290000000003</v>
      </c>
      <c r="DP373" s="861">
        <v>-4.3939729999999999</v>
      </c>
      <c r="DQ373" s="861">
        <v>-2.8565800000000001</v>
      </c>
      <c r="DR373" s="861">
        <v>-4.8938490000000003</v>
      </c>
      <c r="DS373" s="861">
        <v>-3.9694660000000002</v>
      </c>
      <c r="DT373" s="861">
        <v>-6.8471270000000004</v>
      </c>
      <c r="DU373" s="861">
        <v>-6.34579</v>
      </c>
      <c r="DV373" s="861">
        <v>-7.8752500000000003</v>
      </c>
      <c r="DW373" s="861">
        <v>-4.147113</v>
      </c>
      <c r="DX373" s="861">
        <v>13.503130000000001</v>
      </c>
      <c r="DY373" s="861">
        <v>9.0307589999999998</v>
      </c>
      <c r="DZ373" s="861">
        <v>163.70701700000001</v>
      </c>
      <c r="EA373" s="861">
        <v>151.02692999999999</v>
      </c>
      <c r="EB373" s="861">
        <v>120.66</v>
      </c>
      <c r="EC373" s="861">
        <v>3.2669999999999999</v>
      </c>
      <c r="ED373" s="861">
        <v>387.9</v>
      </c>
      <c r="EE373" s="861">
        <v>120.53</v>
      </c>
      <c r="EF373" s="861">
        <v>5.54</v>
      </c>
      <c r="EG373" s="861">
        <v>659.7</v>
      </c>
      <c r="EH373" s="861">
        <v>120.79</v>
      </c>
      <c r="EI373" s="861">
        <v>5.0579999999999998</v>
      </c>
      <c r="EJ373" s="861">
        <v>599.70000000000005</v>
      </c>
      <c r="EK373" s="861">
        <v>11.488958999999999</v>
      </c>
      <c r="EL373" s="861">
        <v>8.4327159999999992</v>
      </c>
      <c r="EM373" s="861">
        <v>-15.602689</v>
      </c>
      <c r="EN373" s="861">
        <v>-23.679669000000001</v>
      </c>
      <c r="EO373" s="861">
        <v>95.638650999999996</v>
      </c>
      <c r="EP373" s="861">
        <v>90.102827000000005</v>
      </c>
      <c r="EQ373" s="861">
        <v>-3.8608259999999999</v>
      </c>
      <c r="ER373" s="861">
        <v>1684.722199</v>
      </c>
      <c r="ES373" s="861">
        <v>4041.5605070000001</v>
      </c>
      <c r="ET373" s="861">
        <v>3792.2815569999998</v>
      </c>
      <c r="EU373" s="861"/>
      <c r="EV373" s="861"/>
      <c r="EW373" s="861"/>
      <c r="EX373" s="861"/>
      <c r="EY373" s="861"/>
      <c r="EZ373" s="861"/>
      <c r="FA373" s="861"/>
      <c r="FB373" s="861"/>
      <c r="FC373" s="861"/>
      <c r="FD373" s="861"/>
    </row>
    <row r="374" spans="1:160" x14ac:dyDescent="0.25">
      <c r="A374" s="837">
        <v>46141</v>
      </c>
      <c r="B374" s="836">
        <v>0.62981481481481483</v>
      </c>
      <c r="C374" s="861">
        <v>20880</v>
      </c>
      <c r="D374" s="861">
        <v>0</v>
      </c>
      <c r="E374" s="861">
        <v>0</v>
      </c>
      <c r="F374" s="861">
        <v>75.338611</v>
      </c>
      <c r="G374" s="861">
        <v>71.711067</v>
      </c>
      <c r="H374" s="861">
        <v>64.824585999999996</v>
      </c>
      <c r="I374" s="861">
        <v>73.820790000000002</v>
      </c>
      <c r="J374" s="861">
        <v>71.165347999999994</v>
      </c>
      <c r="K374" s="861">
        <v>71.268450999999999</v>
      </c>
      <c r="L374" s="861">
        <v>73.892982000000003</v>
      </c>
      <c r="M374" s="861">
        <v>74.658180999999999</v>
      </c>
      <c r="N374" s="861">
        <v>-2.515285</v>
      </c>
      <c r="O374" s="861">
        <v>-5.9209240000000003</v>
      </c>
      <c r="P374" s="861">
        <v>-7.0494380000000003</v>
      </c>
      <c r="Q374" s="861">
        <v>-1.1203989999999999</v>
      </c>
      <c r="R374" s="861">
        <v>-1.968394</v>
      </c>
      <c r="S374" s="861">
        <v>-3.840614</v>
      </c>
      <c r="T374" s="861">
        <v>81.925768000000005</v>
      </c>
      <c r="U374" s="861">
        <v>73.161278999999993</v>
      </c>
      <c r="V374" s="861">
        <v>94.067064999999999</v>
      </c>
      <c r="W374" s="861">
        <v>93.141405000000006</v>
      </c>
      <c r="X374" s="861">
        <v>-0.45129799999999998</v>
      </c>
      <c r="Y374" s="861">
        <v>-2.1236640000000002</v>
      </c>
      <c r="Z374" s="861">
        <v>-6.9454739999999999</v>
      </c>
      <c r="AA374" s="861">
        <v>-6.8758869999999996</v>
      </c>
      <c r="AB374" s="861">
        <v>-6.4719059999999997</v>
      </c>
      <c r="AC374" s="861">
        <v>-9.2131559999999997</v>
      </c>
      <c r="AD374" s="861">
        <v>-11.759404999999999</v>
      </c>
      <c r="AE374" s="861">
        <v>104.100481</v>
      </c>
      <c r="AF374" s="861">
        <v>97.565991999999994</v>
      </c>
      <c r="AG374" s="861">
        <v>88.931809000000001</v>
      </c>
      <c r="AH374" s="861">
        <v>108.201835</v>
      </c>
      <c r="AI374" s="861">
        <v>90.281977999999995</v>
      </c>
      <c r="AJ374" s="861">
        <v>73.349440000000001</v>
      </c>
      <c r="AK374" s="861">
        <v>-6.554265</v>
      </c>
      <c r="AL374" s="861">
        <v>-7.124701</v>
      </c>
      <c r="AM374" s="861">
        <v>-4.3403090000000004</v>
      </c>
      <c r="AN374" s="861">
        <v>93.525549999999996</v>
      </c>
      <c r="AO374" s="861">
        <v>92.530564999999996</v>
      </c>
      <c r="AP374" s="861">
        <v>91.295771000000002</v>
      </c>
      <c r="AQ374" s="861">
        <v>89.207870999999997</v>
      </c>
      <c r="AR374" s="861">
        <v>73.556431000000003</v>
      </c>
      <c r="AS374" s="861">
        <v>65.145419000000004</v>
      </c>
      <c r="AT374" s="861">
        <v>78.2042</v>
      </c>
      <c r="AU374" s="861">
        <v>75.965873000000002</v>
      </c>
      <c r="AV374" s="861">
        <v>73.510112000000007</v>
      </c>
      <c r="AW374" s="861">
        <v>72.924593999999999</v>
      </c>
      <c r="AX374" s="861">
        <v>88.805606999999995</v>
      </c>
      <c r="AY374" s="861">
        <v>86.692988999999997</v>
      </c>
      <c r="AZ374" s="861">
        <v>-1.81829</v>
      </c>
      <c r="BA374" s="861">
        <v>-2.464029</v>
      </c>
      <c r="BB374" s="861">
        <v>-13.164490000000001</v>
      </c>
      <c r="BC374" s="861">
        <v>-10.986362</v>
      </c>
      <c r="BD374" s="861">
        <v>-12.513468</v>
      </c>
      <c r="BE374" s="861">
        <v>-5.2582519999999997</v>
      </c>
      <c r="BF374" s="861">
        <v>29.111377999999998</v>
      </c>
      <c r="BG374" s="861">
        <v>138.512441</v>
      </c>
      <c r="BH374" s="861">
        <v>107.855262</v>
      </c>
      <c r="BI374" s="861">
        <v>53.162216000000001</v>
      </c>
      <c r="BJ374" s="861">
        <v>128.57197600000001</v>
      </c>
      <c r="BK374" s="861">
        <v>85.736940000000004</v>
      </c>
      <c r="BL374" s="861">
        <v>75.789777999999998</v>
      </c>
      <c r="BM374" s="861">
        <v>-19.173268</v>
      </c>
      <c r="BN374" s="861">
        <v>-11.586748</v>
      </c>
      <c r="BO374" s="861">
        <v>-15.61843</v>
      </c>
      <c r="BP374" s="861">
        <v>-12.556212</v>
      </c>
      <c r="BQ374" s="861">
        <v>86.568612000000002</v>
      </c>
      <c r="BR374" s="861">
        <v>88.913326999999995</v>
      </c>
      <c r="BS374" s="861">
        <v>85.345641000000001</v>
      </c>
      <c r="BT374" s="861">
        <v>61.396518999999998</v>
      </c>
      <c r="BU374" s="861">
        <v>64.358121999999995</v>
      </c>
      <c r="BV374" s="861">
        <v>63.001869999999997</v>
      </c>
      <c r="BW374" s="861">
        <v>66.161337000000003</v>
      </c>
      <c r="BX374" s="861">
        <v>-12.078137</v>
      </c>
      <c r="BY374" s="861">
        <v>-12.584028999999999</v>
      </c>
      <c r="BZ374" s="861">
        <v>-14.111840000000001</v>
      </c>
      <c r="CA374" s="861">
        <v>-17.471240000000002</v>
      </c>
      <c r="CB374" s="861">
        <v>-3.9375309999999999</v>
      </c>
      <c r="CC374" s="861">
        <v>0.64581999999999995</v>
      </c>
      <c r="CD374" s="861">
        <v>-4.3403020000000003</v>
      </c>
      <c r="CE374" s="861">
        <v>1.858179</v>
      </c>
      <c r="CF374" s="861">
        <v>-6.6963169999999996</v>
      </c>
      <c r="CG374" s="861">
        <v>2.6323150000000002</v>
      </c>
      <c r="CH374" s="861">
        <v>-7.5639180000000001</v>
      </c>
      <c r="CI374" s="861">
        <v>-1.249312</v>
      </c>
      <c r="CJ374" s="861">
        <v>-4.2253420000000004</v>
      </c>
      <c r="CK374" s="861">
        <v>0.29354400000000003</v>
      </c>
      <c r="CL374" s="861">
        <v>-4.5817600000000001</v>
      </c>
      <c r="CM374" s="861">
        <v>2.4416579999999999</v>
      </c>
      <c r="CN374" s="861">
        <v>-6.5558050000000003</v>
      </c>
      <c r="CO374" s="861">
        <v>-0.37309500000000001</v>
      </c>
      <c r="CP374" s="861">
        <v>-7.357469</v>
      </c>
      <c r="CQ374" s="861">
        <v>-3.114487</v>
      </c>
      <c r="CR374" s="861">
        <v>-4.1008699999999996</v>
      </c>
      <c r="CS374" s="861">
        <v>-1.097645</v>
      </c>
      <c r="CT374" s="861">
        <v>-4.4588520000000003</v>
      </c>
      <c r="CU374" s="861">
        <v>-1.7110129999999999</v>
      </c>
      <c r="CV374" s="861">
        <v>-7.3769479999999996</v>
      </c>
      <c r="CW374" s="861">
        <v>-1.724448</v>
      </c>
      <c r="CX374" s="861">
        <v>-7.5021279999999999</v>
      </c>
      <c r="CY374" s="861">
        <v>-2.4599760000000002</v>
      </c>
      <c r="CZ374" s="861">
        <v>-3.8147380000000002</v>
      </c>
      <c r="DA374" s="861">
        <v>-1.3125150000000001</v>
      </c>
      <c r="DB374" s="861">
        <v>-4.6982670000000004</v>
      </c>
      <c r="DC374" s="861">
        <v>-1.324552</v>
      </c>
      <c r="DD374" s="861">
        <v>-7.1057220000000001</v>
      </c>
      <c r="DE374" s="861">
        <v>-3.9954360000000002</v>
      </c>
      <c r="DF374" s="861">
        <v>-7.6682329999999999</v>
      </c>
      <c r="DG374" s="861">
        <v>-3.4766110000000001</v>
      </c>
      <c r="DH374" s="861">
        <v>-3.8618160000000001</v>
      </c>
      <c r="DI374" s="861">
        <v>-2.0876600000000001</v>
      </c>
      <c r="DJ374" s="861">
        <v>-4.4085210000000004</v>
      </c>
      <c r="DK374" s="861">
        <v>-2.9248599999999998</v>
      </c>
      <c r="DL374" s="861">
        <v>-7.1666949999999998</v>
      </c>
      <c r="DM374" s="861">
        <v>-5.3406419999999999</v>
      </c>
      <c r="DN374" s="861">
        <v>-7.7369719999999997</v>
      </c>
      <c r="DO374" s="861">
        <v>-4.5621900000000002</v>
      </c>
      <c r="DP374" s="861">
        <v>-4.3816750000000004</v>
      </c>
      <c r="DQ374" s="861">
        <v>-2.847356</v>
      </c>
      <c r="DR374" s="861">
        <v>-4.8873889999999998</v>
      </c>
      <c r="DS374" s="861">
        <v>-3.9513940000000001</v>
      </c>
      <c r="DT374" s="861">
        <v>-6.8481350000000001</v>
      </c>
      <c r="DU374" s="861">
        <v>-6.3808600000000002</v>
      </c>
      <c r="DV374" s="861">
        <v>-7.8825589999999996</v>
      </c>
      <c r="DW374" s="861">
        <v>-4.1520549999999998</v>
      </c>
      <c r="DX374" s="861">
        <v>13.347891000000001</v>
      </c>
      <c r="DY374" s="861">
        <v>8.913869</v>
      </c>
      <c r="DZ374" s="861">
        <v>162.73893000000001</v>
      </c>
      <c r="EA374" s="861">
        <v>150.49919299999999</v>
      </c>
      <c r="EB374" s="861">
        <v>121.3</v>
      </c>
      <c r="EC374" s="861">
        <v>1.242</v>
      </c>
      <c r="ED374" s="861">
        <v>133.4</v>
      </c>
      <c r="EE374" s="861">
        <v>121.12</v>
      </c>
      <c r="EF374" s="861">
        <v>5.5119999999999996</v>
      </c>
      <c r="EG374" s="861">
        <v>655.9</v>
      </c>
      <c r="EH374" s="861">
        <v>121.06</v>
      </c>
      <c r="EI374" s="861">
        <v>5.05</v>
      </c>
      <c r="EJ374" s="861">
        <v>600.20000000000005</v>
      </c>
      <c r="EK374" s="861">
        <v>11.525487999999999</v>
      </c>
      <c r="EL374" s="861">
        <v>8.2876600000000007</v>
      </c>
      <c r="EM374" s="861">
        <v>-15.865797000000001</v>
      </c>
      <c r="EN374" s="861">
        <v>-23.906089999999999</v>
      </c>
      <c r="EO374" s="861">
        <v>95.226364000000004</v>
      </c>
      <c r="EP374" s="861">
        <v>89.865792999999996</v>
      </c>
      <c r="EQ374" s="861">
        <v>-3.8619279999999998</v>
      </c>
      <c r="ER374" s="861">
        <v>1690.2707809999999</v>
      </c>
      <c r="ES374" s="861">
        <v>4052.5425690000002</v>
      </c>
      <c r="ET374" s="861">
        <v>3802.2736540000001</v>
      </c>
      <c r="EU374" s="861"/>
      <c r="EV374" s="861"/>
      <c r="EW374" s="861"/>
      <c r="EX374" s="861"/>
      <c r="EY374" s="861"/>
      <c r="EZ374" s="861"/>
      <c r="FA374" s="861"/>
      <c r="FB374" s="861"/>
      <c r="FC374" s="861"/>
      <c r="FD374" s="861"/>
    </row>
    <row r="375" spans="1:160" x14ac:dyDescent="0.25">
      <c r="A375" s="837">
        <v>46141</v>
      </c>
      <c r="B375" s="836">
        <v>0.63050925925925927</v>
      </c>
      <c r="C375" s="861">
        <v>20940</v>
      </c>
      <c r="D375" s="861">
        <v>0</v>
      </c>
      <c r="E375" s="861">
        <v>0</v>
      </c>
      <c r="F375" s="861">
        <v>75.304587999999995</v>
      </c>
      <c r="G375" s="861">
        <v>71.699797000000004</v>
      </c>
      <c r="H375" s="861">
        <v>64.843577999999994</v>
      </c>
      <c r="I375" s="861">
        <v>73.828993999999994</v>
      </c>
      <c r="J375" s="861">
        <v>71.146422000000001</v>
      </c>
      <c r="K375" s="861">
        <v>71.259709000000001</v>
      </c>
      <c r="L375" s="861">
        <v>73.890495999999999</v>
      </c>
      <c r="M375" s="861">
        <v>74.667529999999999</v>
      </c>
      <c r="N375" s="861">
        <v>-2.5869230000000001</v>
      </c>
      <c r="O375" s="861">
        <v>-6.1254020000000002</v>
      </c>
      <c r="P375" s="861">
        <v>-7.3823249999999998</v>
      </c>
      <c r="Q375" s="861">
        <v>-1.3662099999999999</v>
      </c>
      <c r="R375" s="861">
        <v>-2.535892</v>
      </c>
      <c r="S375" s="861">
        <v>-3.9261430000000002</v>
      </c>
      <c r="T375" s="861">
        <v>81.965890000000002</v>
      </c>
      <c r="U375" s="861">
        <v>73.899967000000004</v>
      </c>
      <c r="V375" s="861">
        <v>94.296183999999997</v>
      </c>
      <c r="W375" s="861">
        <v>93.377381</v>
      </c>
      <c r="X375" s="861">
        <v>-0.63230699999999995</v>
      </c>
      <c r="Y375" s="861">
        <v>-2.2956660000000002</v>
      </c>
      <c r="Z375" s="861">
        <v>-7.1327910000000001</v>
      </c>
      <c r="AA375" s="861">
        <v>-7.0505719999999998</v>
      </c>
      <c r="AB375" s="861">
        <v>-6.6302510000000003</v>
      </c>
      <c r="AC375" s="861">
        <v>-9.3867200000000004</v>
      </c>
      <c r="AD375" s="861">
        <v>-11.881413999999999</v>
      </c>
      <c r="AE375" s="861">
        <v>104.07096900000001</v>
      </c>
      <c r="AF375" s="861">
        <v>97.303683000000007</v>
      </c>
      <c r="AG375" s="861">
        <v>88.663588000000004</v>
      </c>
      <c r="AH375" s="861">
        <v>107.964894</v>
      </c>
      <c r="AI375" s="861">
        <v>90.353984999999994</v>
      </c>
      <c r="AJ375" s="861">
        <v>73.491850999999997</v>
      </c>
      <c r="AK375" s="861">
        <v>-6.741689</v>
      </c>
      <c r="AL375" s="861">
        <v>-7.2981800000000003</v>
      </c>
      <c r="AM375" s="861">
        <v>-4.5074490000000003</v>
      </c>
      <c r="AN375" s="861">
        <v>93.462998999999996</v>
      </c>
      <c r="AO375" s="861">
        <v>92.745686000000006</v>
      </c>
      <c r="AP375" s="861">
        <v>91.191625999999999</v>
      </c>
      <c r="AQ375" s="861">
        <v>89.049869000000001</v>
      </c>
      <c r="AR375" s="861">
        <v>73.454531000000003</v>
      </c>
      <c r="AS375" s="861">
        <v>65.169002000000006</v>
      </c>
      <c r="AT375" s="861">
        <v>78.120260000000002</v>
      </c>
      <c r="AU375" s="861">
        <v>75.945004999999995</v>
      </c>
      <c r="AV375" s="861">
        <v>73.586928</v>
      </c>
      <c r="AW375" s="861">
        <v>73.083659999999995</v>
      </c>
      <c r="AX375" s="861">
        <v>88.588460999999995</v>
      </c>
      <c r="AY375" s="861">
        <v>86.601597999999996</v>
      </c>
      <c r="AZ375" s="861">
        <v>-2.0623019999999999</v>
      </c>
      <c r="BA375" s="861">
        <v>-2.6433339999999999</v>
      </c>
      <c r="BB375" s="861">
        <v>-13.358115</v>
      </c>
      <c r="BC375" s="861">
        <v>-11.180261</v>
      </c>
      <c r="BD375" s="861">
        <v>-12.769581000000001</v>
      </c>
      <c r="BE375" s="861">
        <v>-5.6880220000000001</v>
      </c>
      <c r="BF375" s="861">
        <v>29.350306</v>
      </c>
      <c r="BG375" s="861">
        <v>138.50995700000001</v>
      </c>
      <c r="BH375" s="861">
        <v>107.782203</v>
      </c>
      <c r="BI375" s="861">
        <v>52.928243999999999</v>
      </c>
      <c r="BJ375" s="861">
        <v>128.212738</v>
      </c>
      <c r="BK375" s="861">
        <v>85.573509000000001</v>
      </c>
      <c r="BL375" s="861">
        <v>75.500764000000004</v>
      </c>
      <c r="BM375" s="861">
        <v>-19.302671</v>
      </c>
      <c r="BN375" s="861">
        <v>-11.674212000000001</v>
      </c>
      <c r="BO375" s="861">
        <v>-15.781753999999999</v>
      </c>
      <c r="BP375" s="861">
        <v>-12.832345</v>
      </c>
      <c r="BQ375" s="861">
        <v>86.427364999999995</v>
      </c>
      <c r="BR375" s="861">
        <v>88.811747999999994</v>
      </c>
      <c r="BS375" s="861">
        <v>85.137201000000005</v>
      </c>
      <c r="BT375" s="861">
        <v>61.302768999999998</v>
      </c>
      <c r="BU375" s="861">
        <v>64.358563000000004</v>
      </c>
      <c r="BV375" s="861">
        <v>62.985173000000003</v>
      </c>
      <c r="BW375" s="861">
        <v>66.138727000000003</v>
      </c>
      <c r="BX375" s="861">
        <v>-12.235042</v>
      </c>
      <c r="BY375" s="861">
        <v>-12.728334</v>
      </c>
      <c r="BZ375" s="861">
        <v>-14.383584000000001</v>
      </c>
      <c r="CA375" s="861">
        <v>-17.627573000000002</v>
      </c>
      <c r="CB375" s="861">
        <v>-3.9431850000000002</v>
      </c>
      <c r="CC375" s="861">
        <v>0.66839599999999999</v>
      </c>
      <c r="CD375" s="861">
        <v>-4.3384830000000001</v>
      </c>
      <c r="CE375" s="861">
        <v>1.880714</v>
      </c>
      <c r="CF375" s="861">
        <v>-6.6998639999999998</v>
      </c>
      <c r="CG375" s="861">
        <v>2.646766</v>
      </c>
      <c r="CH375" s="861">
        <v>-7.5639940000000001</v>
      </c>
      <c r="CI375" s="861">
        <v>-1.2354989999999999</v>
      </c>
      <c r="CJ375" s="861">
        <v>-4.2068149999999997</v>
      </c>
      <c r="CK375" s="861">
        <v>0.28241899999999998</v>
      </c>
      <c r="CL375" s="861">
        <v>-4.5655150000000004</v>
      </c>
      <c r="CM375" s="861">
        <v>2.4411559999999999</v>
      </c>
      <c r="CN375" s="861">
        <v>-6.5355460000000001</v>
      </c>
      <c r="CO375" s="861">
        <v>-0.35996499999999998</v>
      </c>
      <c r="CP375" s="861">
        <v>-7.3714380000000004</v>
      </c>
      <c r="CQ375" s="861">
        <v>-3.088438</v>
      </c>
      <c r="CR375" s="861">
        <v>-4.0989589999999998</v>
      </c>
      <c r="CS375" s="861">
        <v>-1.0864860000000001</v>
      </c>
      <c r="CT375" s="861">
        <v>-4.43506</v>
      </c>
      <c r="CU375" s="861">
        <v>-1.706779</v>
      </c>
      <c r="CV375" s="861">
        <v>-7.3553839999999999</v>
      </c>
      <c r="CW375" s="861">
        <v>-1.6998310000000001</v>
      </c>
      <c r="CX375" s="861">
        <v>-7.5020850000000001</v>
      </c>
      <c r="CY375" s="861">
        <v>-2.420048</v>
      </c>
      <c r="CZ375" s="861">
        <v>-3.7877399999999999</v>
      </c>
      <c r="DA375" s="861">
        <v>-1.2892950000000001</v>
      </c>
      <c r="DB375" s="861">
        <v>-4.6749239999999999</v>
      </c>
      <c r="DC375" s="861">
        <v>-1.2865169999999999</v>
      </c>
      <c r="DD375" s="861">
        <v>-7.0870819999999997</v>
      </c>
      <c r="DE375" s="861">
        <v>-3.954107</v>
      </c>
      <c r="DF375" s="861">
        <v>-7.6643109999999997</v>
      </c>
      <c r="DG375" s="861">
        <v>-3.4318390000000001</v>
      </c>
      <c r="DH375" s="861">
        <v>-3.8342130000000001</v>
      </c>
      <c r="DI375" s="861">
        <v>-2.0628679999999999</v>
      </c>
      <c r="DJ375" s="861">
        <v>-4.3668940000000003</v>
      </c>
      <c r="DK375" s="861">
        <v>-2.9121030000000001</v>
      </c>
      <c r="DL375" s="861">
        <v>-7.1677270000000002</v>
      </c>
      <c r="DM375" s="861">
        <v>-5.3034699999999999</v>
      </c>
      <c r="DN375" s="861">
        <v>-7.7283730000000004</v>
      </c>
      <c r="DO375" s="861">
        <v>-4.5531689999999996</v>
      </c>
      <c r="DP375" s="861">
        <v>-4.3587020000000001</v>
      </c>
      <c r="DQ375" s="861">
        <v>-2.8220710000000002</v>
      </c>
      <c r="DR375" s="861">
        <v>-4.8750590000000003</v>
      </c>
      <c r="DS375" s="861">
        <v>-3.934898</v>
      </c>
      <c r="DT375" s="861">
        <v>-6.8374930000000003</v>
      </c>
      <c r="DU375" s="861">
        <v>-6.3417620000000001</v>
      </c>
      <c r="DV375" s="861">
        <v>-7.8741390000000004</v>
      </c>
      <c r="DW375" s="861">
        <v>-4.121829</v>
      </c>
      <c r="DX375" s="861">
        <v>13.307356</v>
      </c>
      <c r="DY375" s="861">
        <v>8.8406719999999996</v>
      </c>
      <c r="DZ375" s="861">
        <v>163.108901</v>
      </c>
      <c r="EA375" s="861">
        <v>150.273965</v>
      </c>
      <c r="EB375" s="861">
        <v>121.3</v>
      </c>
      <c r="EC375" s="861">
        <v>1.242</v>
      </c>
      <c r="ED375" s="861">
        <v>133.5</v>
      </c>
      <c r="EE375" s="861">
        <v>121.21</v>
      </c>
      <c r="EF375" s="861">
        <v>5.5289999999999999</v>
      </c>
      <c r="EG375" s="861">
        <v>657.1</v>
      </c>
      <c r="EH375" s="861">
        <v>121.26</v>
      </c>
      <c r="EI375" s="861">
        <v>5.0270000000000001</v>
      </c>
      <c r="EJ375" s="861">
        <v>596.79999999999995</v>
      </c>
      <c r="EK375" s="861">
        <v>11.427234</v>
      </c>
      <c r="EL375" s="861">
        <v>8.2665659999999992</v>
      </c>
      <c r="EM375" s="861">
        <v>-15.934683</v>
      </c>
      <c r="EN375" s="861">
        <v>-24.04832</v>
      </c>
      <c r="EO375" s="861">
        <v>95.384120999999993</v>
      </c>
      <c r="EP375" s="861">
        <v>89.764463000000006</v>
      </c>
      <c r="EQ375" s="861">
        <v>-3.845094</v>
      </c>
      <c r="ER375" s="861">
        <v>1692.495711</v>
      </c>
      <c r="ES375" s="861">
        <v>4063.5206979999998</v>
      </c>
      <c r="ET375" s="861">
        <v>3812.2561860000001</v>
      </c>
      <c r="EU375" s="861"/>
      <c r="EV375" s="861"/>
      <c r="EW375" s="861"/>
      <c r="EX375" s="861"/>
      <c r="EY375" s="861"/>
      <c r="EZ375" s="861"/>
      <c r="FA375" s="861"/>
      <c r="FB375" s="861"/>
      <c r="FC375" s="861"/>
      <c r="FD375" s="861"/>
    </row>
    <row r="376" spans="1:160" x14ac:dyDescent="0.25">
      <c r="A376" s="837">
        <v>46141</v>
      </c>
      <c r="B376" s="836">
        <v>0.63120370370370371</v>
      </c>
      <c r="C376" s="861">
        <v>21000</v>
      </c>
      <c r="D376" s="861">
        <v>0</v>
      </c>
      <c r="E376" s="861">
        <v>0</v>
      </c>
      <c r="F376" s="861">
        <v>75.204627000000002</v>
      </c>
      <c r="G376" s="861">
        <v>71.688466000000005</v>
      </c>
      <c r="H376" s="861">
        <v>64.778712999999996</v>
      </c>
      <c r="I376" s="861">
        <v>73.831564</v>
      </c>
      <c r="J376" s="861">
        <v>71.190157999999997</v>
      </c>
      <c r="K376" s="861">
        <v>71.240649000000005</v>
      </c>
      <c r="L376" s="861">
        <v>73.898444999999995</v>
      </c>
      <c r="M376" s="861">
        <v>74.648426999999998</v>
      </c>
      <c r="N376" s="861">
        <v>-2.8521000000000001</v>
      </c>
      <c r="O376" s="861">
        <v>-6.4247139999999998</v>
      </c>
      <c r="P376" s="861">
        <v>-7.524203</v>
      </c>
      <c r="Q376" s="861">
        <v>-1.123748</v>
      </c>
      <c r="R376" s="861">
        <v>-2.6524350000000001</v>
      </c>
      <c r="S376" s="861">
        <v>-4.1308160000000003</v>
      </c>
      <c r="T376" s="861">
        <v>81.923938000000007</v>
      </c>
      <c r="U376" s="861">
        <v>73.473473999999996</v>
      </c>
      <c r="V376" s="861">
        <v>94.005920000000003</v>
      </c>
      <c r="W376" s="861">
        <v>93.030139000000005</v>
      </c>
      <c r="X376" s="861">
        <v>-0.79166499999999995</v>
      </c>
      <c r="Y376" s="861">
        <v>-2.4492660000000002</v>
      </c>
      <c r="Z376" s="861">
        <v>-7.2917630000000004</v>
      </c>
      <c r="AA376" s="861">
        <v>-7.2165309999999998</v>
      </c>
      <c r="AB376" s="861">
        <v>-6.78111</v>
      </c>
      <c r="AC376" s="861">
        <v>-9.5368279999999999</v>
      </c>
      <c r="AD376" s="861">
        <v>-12.042596</v>
      </c>
      <c r="AE376" s="861">
        <v>103.970291</v>
      </c>
      <c r="AF376" s="861">
        <v>97.096002999999996</v>
      </c>
      <c r="AG376" s="861">
        <v>88.482968</v>
      </c>
      <c r="AH376" s="861">
        <v>107.91077799999999</v>
      </c>
      <c r="AI376" s="861">
        <v>90.198356000000004</v>
      </c>
      <c r="AJ376" s="861">
        <v>73.149445999999998</v>
      </c>
      <c r="AK376" s="861">
        <v>-6.921011</v>
      </c>
      <c r="AL376" s="861">
        <v>-7.4286960000000004</v>
      </c>
      <c r="AM376" s="861">
        <v>-4.6313449999999996</v>
      </c>
      <c r="AN376" s="861">
        <v>93.303680999999997</v>
      </c>
      <c r="AO376" s="861">
        <v>92.416027</v>
      </c>
      <c r="AP376" s="861">
        <v>91.101885999999993</v>
      </c>
      <c r="AQ376" s="861">
        <v>88.961572000000004</v>
      </c>
      <c r="AR376" s="861">
        <v>73.467651000000004</v>
      </c>
      <c r="AS376" s="861">
        <v>65.145927</v>
      </c>
      <c r="AT376" s="861">
        <v>78.100589999999997</v>
      </c>
      <c r="AU376" s="861">
        <v>75.914736000000005</v>
      </c>
      <c r="AV376" s="861">
        <v>73.968170999999998</v>
      </c>
      <c r="AW376" s="861">
        <v>73.252028999999993</v>
      </c>
      <c r="AX376" s="861">
        <v>88.810776000000004</v>
      </c>
      <c r="AY376" s="861">
        <v>86.736506000000006</v>
      </c>
      <c r="AZ376" s="861">
        <v>-2.279595</v>
      </c>
      <c r="BA376" s="861">
        <v>-2.813488</v>
      </c>
      <c r="BB376" s="861">
        <v>-13.51276</v>
      </c>
      <c r="BC376" s="861">
        <v>-11.323558</v>
      </c>
      <c r="BD376" s="861">
        <v>-12.89438</v>
      </c>
      <c r="BE376" s="861">
        <v>-5.7417499999999997</v>
      </c>
      <c r="BF376" s="861">
        <v>29.266342999999999</v>
      </c>
      <c r="BG376" s="861">
        <v>138.647265</v>
      </c>
      <c r="BH376" s="861">
        <v>107.903567</v>
      </c>
      <c r="BI376" s="861">
        <v>52.915351999999999</v>
      </c>
      <c r="BJ376" s="861">
        <v>128.40276</v>
      </c>
      <c r="BK376" s="861">
        <v>85.875315000000001</v>
      </c>
      <c r="BL376" s="861">
        <v>75.562171000000006</v>
      </c>
      <c r="BM376" s="861">
        <v>-19.468686999999999</v>
      </c>
      <c r="BN376" s="861">
        <v>-11.896402999999999</v>
      </c>
      <c r="BO376" s="861">
        <v>-16.055143000000001</v>
      </c>
      <c r="BP376" s="861">
        <v>-12.997885</v>
      </c>
      <c r="BQ376" s="861">
        <v>86.560692000000003</v>
      </c>
      <c r="BR376" s="861">
        <v>88.761508000000006</v>
      </c>
      <c r="BS376" s="861">
        <v>85.088418000000004</v>
      </c>
      <c r="BT376" s="861">
        <v>61.155985000000001</v>
      </c>
      <c r="BU376" s="861">
        <v>64.315427999999997</v>
      </c>
      <c r="BV376" s="861">
        <v>62.991670999999997</v>
      </c>
      <c r="BW376" s="861">
        <v>66.128979000000001</v>
      </c>
      <c r="BX376" s="861">
        <v>-12.294376</v>
      </c>
      <c r="BY376" s="861">
        <v>-12.838625</v>
      </c>
      <c r="BZ376" s="861">
        <v>-14.632414000000001</v>
      </c>
      <c r="CA376" s="861">
        <v>-17.807836000000002</v>
      </c>
      <c r="CB376" s="861">
        <v>-3.9201489999999999</v>
      </c>
      <c r="CC376" s="861">
        <v>0.67696699999999999</v>
      </c>
      <c r="CD376" s="861">
        <v>-4.3493820000000003</v>
      </c>
      <c r="CE376" s="861">
        <v>1.8381289999999999</v>
      </c>
      <c r="CF376" s="861">
        <v>-6.7101329999999999</v>
      </c>
      <c r="CG376" s="861">
        <v>2.6407850000000002</v>
      </c>
      <c r="CH376" s="861">
        <v>-7.578227</v>
      </c>
      <c r="CI376" s="861">
        <v>-1.2264470000000001</v>
      </c>
      <c r="CJ376" s="861">
        <v>-4.1991160000000001</v>
      </c>
      <c r="CK376" s="861">
        <v>0.32055099999999997</v>
      </c>
      <c r="CL376" s="861">
        <v>-4.5582710000000004</v>
      </c>
      <c r="CM376" s="861">
        <v>2.462132</v>
      </c>
      <c r="CN376" s="861">
        <v>-6.5635500000000002</v>
      </c>
      <c r="CO376" s="861">
        <v>-0.36135</v>
      </c>
      <c r="CP376" s="861">
        <v>-7.3594520000000001</v>
      </c>
      <c r="CQ376" s="861">
        <v>-3.0700310000000002</v>
      </c>
      <c r="CR376" s="861">
        <v>-4.060066</v>
      </c>
      <c r="CS376" s="861">
        <v>-1.086649</v>
      </c>
      <c r="CT376" s="861">
        <v>-4.4465490000000001</v>
      </c>
      <c r="CU376" s="861">
        <v>-1.6904250000000001</v>
      </c>
      <c r="CV376" s="861">
        <v>-7.3837510000000002</v>
      </c>
      <c r="CW376" s="861">
        <v>-1.707101</v>
      </c>
      <c r="CX376" s="861">
        <v>-7.522691</v>
      </c>
      <c r="CY376" s="861">
        <v>-2.4339979999999999</v>
      </c>
      <c r="CZ376" s="861">
        <v>-3.7877770000000002</v>
      </c>
      <c r="DA376" s="861">
        <v>-1.262859</v>
      </c>
      <c r="DB376" s="861">
        <v>-4.686045</v>
      </c>
      <c r="DC376" s="861">
        <v>-1.2980430000000001</v>
      </c>
      <c r="DD376" s="861">
        <v>-7.1121869999999996</v>
      </c>
      <c r="DE376" s="861">
        <v>-3.9688620000000001</v>
      </c>
      <c r="DF376" s="861">
        <v>-7.7094440000000004</v>
      </c>
      <c r="DG376" s="861">
        <v>-3.4395129999999998</v>
      </c>
      <c r="DH376" s="861">
        <v>-3.8502580000000002</v>
      </c>
      <c r="DI376" s="861">
        <v>-2.0606610000000001</v>
      </c>
      <c r="DJ376" s="861">
        <v>-4.4000320000000004</v>
      </c>
      <c r="DK376" s="861">
        <v>-2.8927209999999999</v>
      </c>
      <c r="DL376" s="861">
        <v>-7.1610579999999997</v>
      </c>
      <c r="DM376" s="861">
        <v>-5.3415419999999996</v>
      </c>
      <c r="DN376" s="861">
        <v>-7.7678989999999999</v>
      </c>
      <c r="DO376" s="861">
        <v>-4.562252</v>
      </c>
      <c r="DP376" s="861">
        <v>-4.391972</v>
      </c>
      <c r="DQ376" s="861">
        <v>-2.8314620000000001</v>
      </c>
      <c r="DR376" s="861">
        <v>-4.8961189999999997</v>
      </c>
      <c r="DS376" s="861">
        <v>-3.9391919999999998</v>
      </c>
      <c r="DT376" s="861">
        <v>-6.8312929999999996</v>
      </c>
      <c r="DU376" s="861">
        <v>-6.3705629999999998</v>
      </c>
      <c r="DV376" s="861">
        <v>-7.8987400000000001</v>
      </c>
      <c r="DW376" s="861">
        <v>-4.1304749999999997</v>
      </c>
      <c r="DX376" s="861">
        <v>13.208740000000001</v>
      </c>
      <c r="DY376" s="861">
        <v>8.7379739999999995</v>
      </c>
      <c r="DZ376" s="861">
        <v>162.476471</v>
      </c>
      <c r="EA376" s="861">
        <v>150.60757899999999</v>
      </c>
      <c r="EB376" s="861">
        <v>120.65</v>
      </c>
      <c r="EC376" s="861">
        <v>3.2650000000000001</v>
      </c>
      <c r="ED376" s="861">
        <v>388.7</v>
      </c>
      <c r="EE376" s="861">
        <v>120.72</v>
      </c>
      <c r="EF376" s="861">
        <v>5.5389999999999997</v>
      </c>
      <c r="EG376" s="861">
        <v>656</v>
      </c>
      <c r="EH376" s="861">
        <v>120.9</v>
      </c>
      <c r="EI376" s="861">
        <v>5.0209999999999999</v>
      </c>
      <c r="EJ376" s="861">
        <v>594.29999999999995</v>
      </c>
      <c r="EK376" s="861">
        <v>11.47125</v>
      </c>
      <c r="EL376" s="861">
        <v>8.1933120000000006</v>
      </c>
      <c r="EM376" s="861">
        <v>-16.102595000000001</v>
      </c>
      <c r="EN376" s="861">
        <v>-24.248455</v>
      </c>
      <c r="EO376" s="861">
        <v>95.114305000000002</v>
      </c>
      <c r="EP376" s="861">
        <v>89.914519999999996</v>
      </c>
      <c r="EQ376" s="861">
        <v>-3.851661</v>
      </c>
      <c r="ER376" s="861">
        <v>1697.760014</v>
      </c>
      <c r="ES376" s="861">
        <v>4074.4700659999999</v>
      </c>
      <c r="ET376" s="861">
        <v>3822.2082970000001</v>
      </c>
      <c r="EU376" s="861"/>
      <c r="EV376" s="861"/>
      <c r="EW376" s="861"/>
      <c r="EX376" s="861"/>
      <c r="EY376" s="861"/>
      <c r="EZ376" s="861"/>
      <c r="FA376" s="861"/>
      <c r="FB376" s="861"/>
      <c r="FC376" s="861"/>
      <c r="FD376" s="861"/>
    </row>
    <row r="377" spans="1:160" x14ac:dyDescent="0.25">
      <c r="A377" s="837">
        <v>46141</v>
      </c>
      <c r="B377" s="836">
        <v>0.63189814814814815</v>
      </c>
      <c r="C377" s="861">
        <v>21060</v>
      </c>
      <c r="D377" s="861">
        <v>0</v>
      </c>
      <c r="E377" s="861">
        <v>0</v>
      </c>
      <c r="F377" s="861">
        <v>75.196520000000007</v>
      </c>
      <c r="G377" s="861">
        <v>71.676933000000005</v>
      </c>
      <c r="H377" s="861">
        <v>64.734162999999995</v>
      </c>
      <c r="I377" s="861">
        <v>73.815635</v>
      </c>
      <c r="J377" s="861">
        <v>71.124958000000007</v>
      </c>
      <c r="K377" s="861">
        <v>71.224671000000001</v>
      </c>
      <c r="L377" s="861">
        <v>73.885090000000005</v>
      </c>
      <c r="M377" s="861">
        <v>74.646916000000004</v>
      </c>
      <c r="N377" s="861">
        <v>-0.81946200000000002</v>
      </c>
      <c r="O377" s="861">
        <v>-3.8571780000000002</v>
      </c>
      <c r="P377" s="861">
        <v>-5.151554</v>
      </c>
      <c r="Q377" s="861">
        <v>1.9030929999999999</v>
      </c>
      <c r="R377" s="861">
        <v>2.6526730000000001</v>
      </c>
      <c r="S377" s="861">
        <v>1.2195320000000001</v>
      </c>
      <c r="T377" s="861">
        <v>83.356155999999999</v>
      </c>
      <c r="U377" s="861">
        <v>73.625371000000001</v>
      </c>
      <c r="V377" s="861">
        <v>97.834078000000005</v>
      </c>
      <c r="W377" s="861">
        <v>96.984431000000001</v>
      </c>
      <c r="X377" s="861">
        <v>4.2083170000000001</v>
      </c>
      <c r="Y377" s="861">
        <v>3.7221649999999999</v>
      </c>
      <c r="Z377" s="861">
        <v>0.15751599999999999</v>
      </c>
      <c r="AA377" s="861">
        <v>0.19123599999999999</v>
      </c>
      <c r="AB377" s="861">
        <v>0.65210999999999997</v>
      </c>
      <c r="AC377" s="861">
        <v>-2.60642</v>
      </c>
      <c r="AD377" s="861">
        <v>-4.357164</v>
      </c>
      <c r="AE377" s="861">
        <v>109.92967299999999</v>
      </c>
      <c r="AF377" s="861">
        <v>97.586641999999998</v>
      </c>
      <c r="AG377" s="861">
        <v>89.034952000000004</v>
      </c>
      <c r="AH377" s="861">
        <v>112.001847</v>
      </c>
      <c r="AI377" s="861">
        <v>92.693285000000003</v>
      </c>
      <c r="AJ377" s="861">
        <v>77.760035000000002</v>
      </c>
      <c r="AK377" s="861">
        <v>-0.112515</v>
      </c>
      <c r="AL377" s="861">
        <v>-0.73464799999999997</v>
      </c>
      <c r="AM377" s="861">
        <v>1.6662079999999999</v>
      </c>
      <c r="AN377" s="861">
        <v>95.448286999999993</v>
      </c>
      <c r="AO377" s="861">
        <v>96.396434999999997</v>
      </c>
      <c r="AP377" s="861">
        <v>92.536744999999996</v>
      </c>
      <c r="AQ377" s="861">
        <v>89.712117000000006</v>
      </c>
      <c r="AR377" s="861">
        <v>73.550132000000005</v>
      </c>
      <c r="AS377" s="861">
        <v>65.124099000000001</v>
      </c>
      <c r="AT377" s="861">
        <v>78.087389999999999</v>
      </c>
      <c r="AU377" s="861">
        <v>75.888844000000006</v>
      </c>
      <c r="AV377" s="861">
        <v>73.856782999999993</v>
      </c>
      <c r="AW377" s="861">
        <v>73.892145999999997</v>
      </c>
      <c r="AX377" s="861">
        <v>92.401157999999995</v>
      </c>
      <c r="AY377" s="861">
        <v>89.956864999999993</v>
      </c>
      <c r="AZ377" s="861">
        <v>3.25997</v>
      </c>
      <c r="BA377" s="861">
        <v>2.291954</v>
      </c>
      <c r="BB377" s="861">
        <v>-5.7546780000000002</v>
      </c>
      <c r="BC377" s="861">
        <v>-4.1200159999999997</v>
      </c>
      <c r="BD377" s="861">
        <v>-5.6264909999999997</v>
      </c>
      <c r="BE377" s="861">
        <v>1.5265010000000001</v>
      </c>
      <c r="BF377" s="861">
        <v>30.869907000000001</v>
      </c>
      <c r="BG377" s="861">
        <v>140.077248</v>
      </c>
      <c r="BH377" s="861">
        <v>108.815894</v>
      </c>
      <c r="BI377" s="861">
        <v>53.834083</v>
      </c>
      <c r="BJ377" s="861">
        <v>132.08754099999999</v>
      </c>
      <c r="BK377" s="861">
        <v>88.148272000000006</v>
      </c>
      <c r="BL377" s="861">
        <v>77.215558000000001</v>
      </c>
      <c r="BM377" s="861">
        <v>-12.938117</v>
      </c>
      <c r="BN377" s="861">
        <v>-4.7583760000000002</v>
      </c>
      <c r="BO377" s="861">
        <v>-3.5377260000000001</v>
      </c>
      <c r="BP377" s="861">
        <v>-6.4758760000000004</v>
      </c>
      <c r="BQ377" s="861">
        <v>88.870260000000002</v>
      </c>
      <c r="BR377" s="861">
        <v>89.171644999999998</v>
      </c>
      <c r="BS377" s="861">
        <v>85.602098999999995</v>
      </c>
      <c r="BT377" s="861">
        <v>61.234484000000002</v>
      </c>
      <c r="BU377" s="861">
        <v>64.314493999999996</v>
      </c>
      <c r="BV377" s="861">
        <v>62.900325000000002</v>
      </c>
      <c r="BW377" s="861">
        <v>66.056758000000002</v>
      </c>
      <c r="BX377" s="861">
        <v>0.81184599999999996</v>
      </c>
      <c r="BY377" s="861">
        <v>-5.7234100000000003</v>
      </c>
      <c r="BZ377" s="861">
        <v>-3.7232829999999999</v>
      </c>
      <c r="CA377" s="861">
        <v>-8.325488</v>
      </c>
      <c r="CB377" s="861">
        <v>-3.9263889999999999</v>
      </c>
      <c r="CC377" s="861">
        <v>0.75327699999999997</v>
      </c>
      <c r="CD377" s="861">
        <v>-4.3106150000000003</v>
      </c>
      <c r="CE377" s="861">
        <v>1.9235180000000001</v>
      </c>
      <c r="CF377" s="861">
        <v>-6.7127030000000003</v>
      </c>
      <c r="CG377" s="861">
        <v>2.697152</v>
      </c>
      <c r="CH377" s="861">
        <v>-7.6078799999999998</v>
      </c>
      <c r="CI377" s="861">
        <v>-1.197481</v>
      </c>
      <c r="CJ377" s="861">
        <v>-4.1844320000000002</v>
      </c>
      <c r="CK377" s="861">
        <v>0.34333799999999998</v>
      </c>
      <c r="CL377" s="861">
        <v>-4.547409</v>
      </c>
      <c r="CM377" s="861">
        <v>2.4696549999999999</v>
      </c>
      <c r="CN377" s="861">
        <v>-6.5679860000000003</v>
      </c>
      <c r="CO377" s="861">
        <v>-0.32783699999999999</v>
      </c>
      <c r="CP377" s="861">
        <v>-7.3627450000000003</v>
      </c>
      <c r="CQ377" s="861">
        <v>-3.0607690000000001</v>
      </c>
      <c r="CR377" s="861">
        <v>-4.0470689999999996</v>
      </c>
      <c r="CS377" s="861">
        <v>-1.0593649999999999</v>
      </c>
      <c r="CT377" s="861">
        <v>-4.4275270000000004</v>
      </c>
      <c r="CU377" s="861">
        <v>-1.6626829999999999</v>
      </c>
      <c r="CV377" s="861">
        <v>-7.3478159999999999</v>
      </c>
      <c r="CW377" s="861">
        <v>-1.65944</v>
      </c>
      <c r="CX377" s="861">
        <v>-7.4961820000000001</v>
      </c>
      <c r="CY377" s="861">
        <v>-2.412337</v>
      </c>
      <c r="CZ377" s="861">
        <v>-3.7553809999999999</v>
      </c>
      <c r="DA377" s="861">
        <v>-1.264178</v>
      </c>
      <c r="DB377" s="861">
        <v>-4.6650330000000002</v>
      </c>
      <c r="DC377" s="861">
        <v>-1.2739</v>
      </c>
      <c r="DD377" s="861">
        <v>-7.0694739999999996</v>
      </c>
      <c r="DE377" s="861">
        <v>-3.9654069999999999</v>
      </c>
      <c r="DF377" s="861">
        <v>-7.6920590000000004</v>
      </c>
      <c r="DG377" s="861">
        <v>-3.4268879999999999</v>
      </c>
      <c r="DH377" s="861">
        <v>-3.8204289999999999</v>
      </c>
      <c r="DI377" s="861">
        <v>-2.0591900000000001</v>
      </c>
      <c r="DJ377" s="861">
        <v>-4.3594809999999997</v>
      </c>
      <c r="DK377" s="861">
        <v>-2.9209510000000001</v>
      </c>
      <c r="DL377" s="861">
        <v>-7.1409500000000001</v>
      </c>
      <c r="DM377" s="861">
        <v>-5.3391960000000003</v>
      </c>
      <c r="DN377" s="861">
        <v>-7.7187130000000002</v>
      </c>
      <c r="DO377" s="861">
        <v>-4.5468140000000004</v>
      </c>
      <c r="DP377" s="861">
        <v>-4.3653729999999999</v>
      </c>
      <c r="DQ377" s="861">
        <v>-2.8244210000000001</v>
      </c>
      <c r="DR377" s="861">
        <v>-4.855537</v>
      </c>
      <c r="DS377" s="861">
        <v>-3.9335330000000002</v>
      </c>
      <c r="DT377" s="861">
        <v>-6.8443509999999996</v>
      </c>
      <c r="DU377" s="861">
        <v>-6.349081</v>
      </c>
      <c r="DV377" s="861">
        <v>-7.8864169999999998</v>
      </c>
      <c r="DW377" s="861">
        <v>-4.1293850000000001</v>
      </c>
      <c r="DX377" s="861">
        <v>16.834249</v>
      </c>
      <c r="DY377" s="861">
        <v>12.216263</v>
      </c>
      <c r="DZ377" s="861">
        <v>172.19485900000001</v>
      </c>
      <c r="EA377" s="861">
        <v>159.31869699999999</v>
      </c>
      <c r="EB377" s="861">
        <v>121.12</v>
      </c>
      <c r="EC377" s="861">
        <v>1.242</v>
      </c>
      <c r="ED377" s="861">
        <v>133.5</v>
      </c>
      <c r="EE377" s="861">
        <v>121.11</v>
      </c>
      <c r="EF377" s="861">
        <v>5.867</v>
      </c>
      <c r="EG377" s="861">
        <v>704.5</v>
      </c>
      <c r="EH377" s="861">
        <v>121.15</v>
      </c>
      <c r="EI377" s="861">
        <v>5.4109999999999996</v>
      </c>
      <c r="EJ377" s="861">
        <v>642.5</v>
      </c>
      <c r="EK377" s="861">
        <v>11.875095</v>
      </c>
      <c r="EL377" s="861">
        <v>14.280806999999999</v>
      </c>
      <c r="EM377" s="861">
        <v>-10.208887000000001</v>
      </c>
      <c r="EN377" s="861">
        <v>-17.818532999999999</v>
      </c>
      <c r="EO377" s="861">
        <v>99.185041999999996</v>
      </c>
      <c r="EP377" s="861">
        <v>93.756431000000006</v>
      </c>
      <c r="EQ377" s="861">
        <v>-3.832039</v>
      </c>
      <c r="ER377" s="861">
        <v>1703.2970130000001</v>
      </c>
      <c r="ES377" s="861">
        <v>4086.2231499999998</v>
      </c>
      <c r="ET377" s="861">
        <v>3832.7369319999998</v>
      </c>
      <c r="EU377" s="861"/>
      <c r="EV377" s="861"/>
      <c r="EW377" s="861"/>
      <c r="EX377" s="861"/>
      <c r="EY377" s="861"/>
      <c r="EZ377" s="861"/>
      <c r="FA377" s="861"/>
      <c r="FB377" s="861"/>
      <c r="FC377" s="861"/>
      <c r="FD377" s="861"/>
    </row>
    <row r="378" spans="1:160" x14ac:dyDescent="0.25">
      <c r="A378" s="837">
        <v>46141</v>
      </c>
      <c r="B378" s="836">
        <v>0.6325925925925926</v>
      </c>
      <c r="C378" s="861">
        <v>21120</v>
      </c>
      <c r="D378" s="861">
        <v>0</v>
      </c>
      <c r="E378" s="861">
        <v>0</v>
      </c>
      <c r="F378" s="861">
        <v>75.319818999999995</v>
      </c>
      <c r="G378" s="861">
        <v>71.666749999999993</v>
      </c>
      <c r="H378" s="861">
        <v>64.903458000000001</v>
      </c>
      <c r="I378" s="861">
        <v>73.835538999999997</v>
      </c>
      <c r="J378" s="861">
        <v>71.124556999999996</v>
      </c>
      <c r="K378" s="861">
        <v>71.253120999999993</v>
      </c>
      <c r="L378" s="861">
        <v>73.885097000000002</v>
      </c>
      <c r="M378" s="861">
        <v>74.680728999999999</v>
      </c>
      <c r="N378" s="861">
        <v>-1.03078</v>
      </c>
      <c r="O378" s="861">
        <v>-4.0778629999999998</v>
      </c>
      <c r="P378" s="861">
        <v>-5.4267320000000003</v>
      </c>
      <c r="Q378" s="861">
        <v>3.4900000000000003E-4</v>
      </c>
      <c r="R378" s="861">
        <v>-0.83045199999999997</v>
      </c>
      <c r="S378" s="861">
        <v>-2.5601919999999998</v>
      </c>
      <c r="T378" s="861">
        <v>82.696213999999998</v>
      </c>
      <c r="U378" s="861">
        <v>74.307094000000006</v>
      </c>
      <c r="V378" s="861">
        <v>96.625755999999996</v>
      </c>
      <c r="W378" s="861">
        <v>95.802167999999995</v>
      </c>
      <c r="X378" s="861">
        <v>1.895645</v>
      </c>
      <c r="Y378" s="861">
        <v>0.65979699999999997</v>
      </c>
      <c r="Z378" s="861">
        <v>-3.2131769999999999</v>
      </c>
      <c r="AA378" s="861">
        <v>-3.2173560000000001</v>
      </c>
      <c r="AB378" s="861">
        <v>-2.8634879999999998</v>
      </c>
      <c r="AC378" s="861">
        <v>-5.7626400000000002</v>
      </c>
      <c r="AD378" s="861">
        <v>-8.793177</v>
      </c>
      <c r="AE378" s="861">
        <v>110.734145</v>
      </c>
      <c r="AF378" s="861">
        <v>98.490628999999998</v>
      </c>
      <c r="AG378" s="861">
        <v>90.406784999999999</v>
      </c>
      <c r="AH378" s="861">
        <v>116.208963</v>
      </c>
      <c r="AI378" s="861">
        <v>92.446190000000001</v>
      </c>
      <c r="AJ378" s="861">
        <v>76.479971000000006</v>
      </c>
      <c r="AK378" s="861">
        <v>-2.4693890000000001</v>
      </c>
      <c r="AL378" s="861">
        <v>-3.6172610000000001</v>
      </c>
      <c r="AM378" s="861">
        <v>-1.2339720000000001</v>
      </c>
      <c r="AN378" s="861">
        <v>95.871030000000005</v>
      </c>
      <c r="AO378" s="861">
        <v>95.089040999999995</v>
      </c>
      <c r="AP378" s="861">
        <v>93.644540000000006</v>
      </c>
      <c r="AQ378" s="861">
        <v>90.174593000000002</v>
      </c>
      <c r="AR378" s="861">
        <v>73.524045000000001</v>
      </c>
      <c r="AS378" s="861">
        <v>65.124247999999994</v>
      </c>
      <c r="AT378" s="861">
        <v>78.078901999999999</v>
      </c>
      <c r="AU378" s="861">
        <v>76.009445999999997</v>
      </c>
      <c r="AV378" s="861">
        <v>74.334112000000005</v>
      </c>
      <c r="AW378" s="861">
        <v>73.348726999999997</v>
      </c>
      <c r="AX378" s="861">
        <v>90.560940000000002</v>
      </c>
      <c r="AY378" s="861">
        <v>88.473363000000006</v>
      </c>
      <c r="AZ378" s="861">
        <v>0.83215099999999997</v>
      </c>
      <c r="BA378" s="861">
        <v>8.0488000000000004E-2</v>
      </c>
      <c r="BB378" s="861">
        <v>-8.9781399999999998</v>
      </c>
      <c r="BC378" s="861">
        <v>-6.9787179999999998</v>
      </c>
      <c r="BD378" s="861">
        <v>-8.1704089999999994</v>
      </c>
      <c r="BE378" s="861">
        <v>1.2496799999999999</v>
      </c>
      <c r="BF378" s="861">
        <v>31.588889999999999</v>
      </c>
      <c r="BG378" s="861">
        <v>139.792822</v>
      </c>
      <c r="BH378" s="861">
        <v>109.145842</v>
      </c>
      <c r="BI378" s="861">
        <v>53.963574000000001</v>
      </c>
      <c r="BJ378" s="861">
        <v>130.673474</v>
      </c>
      <c r="BK378" s="861">
        <v>87.513368</v>
      </c>
      <c r="BL378" s="861">
        <v>78.365951999999993</v>
      </c>
      <c r="BM378" s="861">
        <v>-15.313043</v>
      </c>
      <c r="BN378" s="861">
        <v>-7.5884910000000003</v>
      </c>
      <c r="BO378" s="861">
        <v>-2.9962179999999998</v>
      </c>
      <c r="BP378" s="861">
        <v>-8.1633379999999995</v>
      </c>
      <c r="BQ378" s="861">
        <v>88.394242000000006</v>
      </c>
      <c r="BR378" s="861">
        <v>89.388838000000007</v>
      </c>
      <c r="BS378" s="861">
        <v>85.982844999999998</v>
      </c>
      <c r="BT378" s="861">
        <v>61.226225999999997</v>
      </c>
      <c r="BU378" s="861">
        <v>64.287976</v>
      </c>
      <c r="BV378" s="861">
        <v>62.932039000000003</v>
      </c>
      <c r="BW378" s="861">
        <v>66.033710999999997</v>
      </c>
      <c r="BX378" s="861">
        <v>-8.801577</v>
      </c>
      <c r="BY378" s="861">
        <v>-9.410812</v>
      </c>
      <c r="BZ378" s="861">
        <v>-7.9525389999999998</v>
      </c>
      <c r="CA378" s="861">
        <v>-7.3250729999999997</v>
      </c>
      <c r="CB378" s="861">
        <v>-3.8975599999999999</v>
      </c>
      <c r="CC378" s="861">
        <v>0.77104300000000003</v>
      </c>
      <c r="CD378" s="861">
        <v>-4.3075939999999999</v>
      </c>
      <c r="CE378" s="861">
        <v>1.9449369999999999</v>
      </c>
      <c r="CF378" s="861">
        <v>-6.6723819999999998</v>
      </c>
      <c r="CG378" s="861">
        <v>2.7313689999999999</v>
      </c>
      <c r="CH378" s="861">
        <v>-7.5887019999999996</v>
      </c>
      <c r="CI378" s="861">
        <v>-1.1771050000000001</v>
      </c>
      <c r="CJ378" s="861">
        <v>-4.1662860000000004</v>
      </c>
      <c r="CK378" s="861">
        <v>0.35095500000000002</v>
      </c>
      <c r="CL378" s="861">
        <v>-4.5327539999999997</v>
      </c>
      <c r="CM378" s="861">
        <v>2.4850729999999999</v>
      </c>
      <c r="CN378" s="861">
        <v>-6.5379440000000004</v>
      </c>
      <c r="CO378" s="861">
        <v>-0.304093</v>
      </c>
      <c r="CP378" s="861">
        <v>-7.3611009999999997</v>
      </c>
      <c r="CQ378" s="861">
        <v>-3.0596000000000001</v>
      </c>
      <c r="CR378" s="861">
        <v>-4.0449700000000002</v>
      </c>
      <c r="CS378" s="861">
        <v>-1.04802</v>
      </c>
      <c r="CT378" s="861">
        <v>-4.4228110000000003</v>
      </c>
      <c r="CU378" s="861">
        <v>-1.6431640000000001</v>
      </c>
      <c r="CV378" s="861">
        <v>-7.3468179999999998</v>
      </c>
      <c r="CW378" s="861">
        <v>-1.6640090000000001</v>
      </c>
      <c r="CX378" s="861">
        <v>-7.5113890000000003</v>
      </c>
      <c r="CY378" s="861">
        <v>-2.4218579999999998</v>
      </c>
      <c r="CZ378" s="861">
        <v>-3.7523749999999998</v>
      </c>
      <c r="DA378" s="861">
        <v>-1.2761039999999999</v>
      </c>
      <c r="DB378" s="861">
        <v>-4.6737640000000003</v>
      </c>
      <c r="DC378" s="861">
        <v>-1.2515689999999999</v>
      </c>
      <c r="DD378" s="861">
        <v>-7.0709860000000004</v>
      </c>
      <c r="DE378" s="861">
        <v>-3.947387</v>
      </c>
      <c r="DF378" s="861">
        <v>-7.6872439999999997</v>
      </c>
      <c r="DG378" s="861">
        <v>-3.409564</v>
      </c>
      <c r="DH378" s="861">
        <v>-3.8291210000000002</v>
      </c>
      <c r="DI378" s="861">
        <v>-2.028178</v>
      </c>
      <c r="DJ378" s="861">
        <v>-4.3702209999999999</v>
      </c>
      <c r="DK378" s="861">
        <v>-2.8787590000000001</v>
      </c>
      <c r="DL378" s="861">
        <v>-7.1642840000000003</v>
      </c>
      <c r="DM378" s="861">
        <v>-5.2963100000000001</v>
      </c>
      <c r="DN378" s="861">
        <v>-7.7470990000000004</v>
      </c>
      <c r="DO378" s="861">
        <v>-4.5243409999999997</v>
      </c>
      <c r="DP378" s="861">
        <v>-4.3689559999999998</v>
      </c>
      <c r="DQ378" s="861">
        <v>-2.79894</v>
      </c>
      <c r="DR378" s="861">
        <v>-4.8579059999999998</v>
      </c>
      <c r="DS378" s="861">
        <v>-3.9200940000000002</v>
      </c>
      <c r="DT378" s="861">
        <v>-6.8275139999999999</v>
      </c>
      <c r="DU378" s="861">
        <v>-6.3467219999999998</v>
      </c>
      <c r="DV378" s="861">
        <v>-7.891699</v>
      </c>
      <c r="DW378" s="861">
        <v>-4.1062709999999996</v>
      </c>
      <c r="DX378" s="861">
        <v>14.948347</v>
      </c>
      <c r="DY378" s="861">
        <v>10.967354</v>
      </c>
      <c r="DZ378" s="861">
        <v>168.87464900000001</v>
      </c>
      <c r="EA378" s="861">
        <v>154.756766</v>
      </c>
      <c r="EB378" s="861">
        <v>121.18</v>
      </c>
      <c r="EC378" s="861">
        <v>1.242</v>
      </c>
      <c r="ED378" s="861">
        <v>133.4</v>
      </c>
      <c r="EE378" s="861">
        <v>121.13</v>
      </c>
      <c r="EF378" s="861">
        <v>5.7009999999999996</v>
      </c>
      <c r="EG378" s="861">
        <v>680.5</v>
      </c>
      <c r="EH378" s="861">
        <v>120.97</v>
      </c>
      <c r="EI378" s="861">
        <v>5.2590000000000003</v>
      </c>
      <c r="EJ378" s="861">
        <v>625.1</v>
      </c>
      <c r="EK378" s="861">
        <v>11.971399</v>
      </c>
      <c r="EL378" s="861">
        <v>17.052599000000001</v>
      </c>
      <c r="EM378" s="861">
        <v>-13.205371</v>
      </c>
      <c r="EN378" s="861">
        <v>-20.048817</v>
      </c>
      <c r="EO378" s="861">
        <v>97.812128000000001</v>
      </c>
      <c r="EP378" s="861">
        <v>91.762504000000007</v>
      </c>
      <c r="EQ378" s="861">
        <v>-3.821879</v>
      </c>
      <c r="ER378" s="861">
        <v>1705.520569</v>
      </c>
      <c r="ES378" s="861">
        <v>4097.7677309999999</v>
      </c>
      <c r="ET378" s="861">
        <v>3843.2843039999998</v>
      </c>
      <c r="EU378" s="861"/>
      <c r="EV378" s="861"/>
      <c r="EW378" s="861"/>
      <c r="EX378" s="861"/>
      <c r="EY378" s="861"/>
      <c r="EZ378" s="861"/>
      <c r="FA378" s="861"/>
      <c r="FB378" s="861"/>
      <c r="FC378" s="861"/>
      <c r="FD378" s="861"/>
    </row>
    <row r="379" spans="1:160" x14ac:dyDescent="0.25">
      <c r="A379" s="837">
        <v>46141</v>
      </c>
      <c r="B379" s="836">
        <v>0.63328703703703704</v>
      </c>
      <c r="C379" s="861">
        <v>21180</v>
      </c>
      <c r="D379" s="861">
        <v>0</v>
      </c>
      <c r="E379" s="861">
        <v>0</v>
      </c>
      <c r="F379" s="861">
        <v>75.215705999999997</v>
      </c>
      <c r="G379" s="861">
        <v>71.667787000000004</v>
      </c>
      <c r="H379" s="861">
        <v>64.745891</v>
      </c>
      <c r="I379" s="861">
        <v>73.816564</v>
      </c>
      <c r="J379" s="861">
        <v>71.112735000000001</v>
      </c>
      <c r="K379" s="861">
        <v>71.253604999999993</v>
      </c>
      <c r="L379" s="861">
        <v>73.889837999999997</v>
      </c>
      <c r="M379" s="861">
        <v>74.697297000000006</v>
      </c>
      <c r="N379" s="861">
        <v>-1.340033</v>
      </c>
      <c r="O379" s="861">
        <v>-4.5728229999999996</v>
      </c>
      <c r="P379" s="861">
        <v>-5.8001120000000004</v>
      </c>
      <c r="Q379" s="861">
        <v>-0.11312899999999999</v>
      </c>
      <c r="R379" s="861">
        <v>-1.2231460000000001</v>
      </c>
      <c r="S379" s="861">
        <v>-2.9836450000000001</v>
      </c>
      <c r="T379" s="861">
        <v>82.317796999999999</v>
      </c>
      <c r="U379" s="861">
        <v>73.543801999999999</v>
      </c>
      <c r="V379" s="861">
        <v>95.577336000000003</v>
      </c>
      <c r="W379" s="861">
        <v>94.775067000000007</v>
      </c>
      <c r="X379" s="861">
        <v>0.90019400000000005</v>
      </c>
      <c r="Y379" s="861">
        <v>-0.413109</v>
      </c>
      <c r="Z379" s="861">
        <v>-4.8187959999999999</v>
      </c>
      <c r="AA379" s="861">
        <v>-4.7941250000000002</v>
      </c>
      <c r="AB379" s="861">
        <v>-4.394336</v>
      </c>
      <c r="AC379" s="861">
        <v>-7.2939109999999996</v>
      </c>
      <c r="AD379" s="861">
        <v>-10.185193999999999</v>
      </c>
      <c r="AE379" s="861">
        <v>108.07990700000001</v>
      </c>
      <c r="AF379" s="861">
        <v>99.235106000000002</v>
      </c>
      <c r="AG379" s="861">
        <v>91.083892000000006</v>
      </c>
      <c r="AH379" s="861">
        <v>113.358795</v>
      </c>
      <c r="AI379" s="861">
        <v>91.646737000000002</v>
      </c>
      <c r="AJ379" s="861">
        <v>75.036930999999996</v>
      </c>
      <c r="AK379" s="861">
        <v>-4.1176550000000001</v>
      </c>
      <c r="AL379" s="861">
        <v>-5.1921020000000002</v>
      </c>
      <c r="AM379" s="861">
        <v>-2.5807440000000001</v>
      </c>
      <c r="AN379" s="861">
        <v>95.237685999999997</v>
      </c>
      <c r="AO379" s="861">
        <v>93.931291999999999</v>
      </c>
      <c r="AP379" s="861">
        <v>92.962875999999994</v>
      </c>
      <c r="AQ379" s="861">
        <v>90.133396000000005</v>
      </c>
      <c r="AR379" s="861">
        <v>73.563064999999995</v>
      </c>
      <c r="AS379" s="861">
        <v>65.142717000000005</v>
      </c>
      <c r="AT379" s="861">
        <v>78.051850000000002</v>
      </c>
      <c r="AU379" s="861">
        <v>76.015658999999999</v>
      </c>
      <c r="AV379" s="861">
        <v>74.126831999999993</v>
      </c>
      <c r="AW379" s="861">
        <v>73.530789999999996</v>
      </c>
      <c r="AX379" s="861">
        <v>89.679012</v>
      </c>
      <c r="AY379" s="861">
        <v>87.700046</v>
      </c>
      <c r="AZ379" s="861">
        <v>-7.0385000000000003E-2</v>
      </c>
      <c r="BA379" s="861">
        <v>-0.766652</v>
      </c>
      <c r="BB379" s="861">
        <v>-10.610445</v>
      </c>
      <c r="BC379" s="861">
        <v>-8.5183199999999992</v>
      </c>
      <c r="BD379" s="861">
        <v>-9.8273759999999992</v>
      </c>
      <c r="BE379" s="861">
        <v>-3.7600180000000001</v>
      </c>
      <c r="BF379" s="861">
        <v>27.600861999999999</v>
      </c>
      <c r="BG379" s="861">
        <v>139.085624</v>
      </c>
      <c r="BH379" s="861">
        <v>108.92578399999999</v>
      </c>
      <c r="BI379" s="861">
        <v>53.901394000000003</v>
      </c>
      <c r="BJ379" s="861">
        <v>129.431231</v>
      </c>
      <c r="BK379" s="861">
        <v>86.753223000000006</v>
      </c>
      <c r="BL379" s="861">
        <v>77.392596999999995</v>
      </c>
      <c r="BM379" s="861">
        <v>-16.536721</v>
      </c>
      <c r="BN379" s="861">
        <v>-9.0012120000000007</v>
      </c>
      <c r="BO379" s="861">
        <v>-13.202680000000001</v>
      </c>
      <c r="BP379" s="861">
        <v>-9.6725519999999996</v>
      </c>
      <c r="BQ379" s="861">
        <v>87.530280000000005</v>
      </c>
      <c r="BR379" s="861">
        <v>89.232547999999994</v>
      </c>
      <c r="BS379" s="861">
        <v>85.985684000000006</v>
      </c>
      <c r="BT379" s="861">
        <v>61.310296000000001</v>
      </c>
      <c r="BU379" s="861">
        <v>64.234998000000004</v>
      </c>
      <c r="BV379" s="861">
        <v>62.993381999999997</v>
      </c>
      <c r="BW379" s="861">
        <v>66.023962999999995</v>
      </c>
      <c r="BX379" s="861">
        <v>-10.385963</v>
      </c>
      <c r="BY379" s="861">
        <v>-10.901313</v>
      </c>
      <c r="BZ379" s="861">
        <v>-10.966552</v>
      </c>
      <c r="CA379" s="861">
        <v>-14.776713000000001</v>
      </c>
      <c r="CB379" s="861">
        <v>-3.8849130000000001</v>
      </c>
      <c r="CC379" s="861">
        <v>0.77899300000000005</v>
      </c>
      <c r="CD379" s="861">
        <v>-4.2995809999999999</v>
      </c>
      <c r="CE379" s="861">
        <v>1.949648</v>
      </c>
      <c r="CF379" s="861">
        <v>-6.6827860000000001</v>
      </c>
      <c r="CG379" s="861">
        <v>2.7132939999999999</v>
      </c>
      <c r="CH379" s="861">
        <v>-7.5413860000000001</v>
      </c>
      <c r="CI379" s="861">
        <v>-1.1672880000000001</v>
      </c>
      <c r="CJ379" s="861">
        <v>-4.1815350000000002</v>
      </c>
      <c r="CK379" s="861">
        <v>0.34736600000000001</v>
      </c>
      <c r="CL379" s="861">
        <v>-4.5112449999999997</v>
      </c>
      <c r="CM379" s="861">
        <v>2.539949</v>
      </c>
      <c r="CN379" s="861">
        <v>-6.5012040000000004</v>
      </c>
      <c r="CO379" s="861">
        <v>-0.302838</v>
      </c>
      <c r="CP379" s="861">
        <v>-7.379842</v>
      </c>
      <c r="CQ379" s="861">
        <v>-3.0717159999999999</v>
      </c>
      <c r="CR379" s="861">
        <v>-4.0584980000000002</v>
      </c>
      <c r="CS379" s="861">
        <v>-1.034645</v>
      </c>
      <c r="CT379" s="861">
        <v>-4.3633069999999998</v>
      </c>
      <c r="CU379" s="861">
        <v>-1.594106</v>
      </c>
      <c r="CV379" s="861">
        <v>-7.3347069999999999</v>
      </c>
      <c r="CW379" s="861">
        <v>-1.641351</v>
      </c>
      <c r="CX379" s="861">
        <v>-7.5142259999999998</v>
      </c>
      <c r="CY379" s="861">
        <v>-2.3838629999999998</v>
      </c>
      <c r="CZ379" s="861">
        <v>-3.7403240000000002</v>
      </c>
      <c r="DA379" s="861">
        <v>-1.225654</v>
      </c>
      <c r="DB379" s="861">
        <v>-4.6537610000000003</v>
      </c>
      <c r="DC379" s="861">
        <v>-1.221025</v>
      </c>
      <c r="DD379" s="861">
        <v>-7.087485</v>
      </c>
      <c r="DE379" s="861">
        <v>-3.9424220000000001</v>
      </c>
      <c r="DF379" s="861">
        <v>-7.7184840000000001</v>
      </c>
      <c r="DG379" s="861">
        <v>-3.3797489999999999</v>
      </c>
      <c r="DH379" s="861">
        <v>-3.8174130000000002</v>
      </c>
      <c r="DI379" s="861">
        <v>-2.0037940000000001</v>
      </c>
      <c r="DJ379" s="861">
        <v>-4.3508649999999998</v>
      </c>
      <c r="DK379" s="861">
        <v>-2.8552710000000001</v>
      </c>
      <c r="DL379" s="861">
        <v>-7.1829980000000004</v>
      </c>
      <c r="DM379" s="861">
        <v>-5.2809629999999999</v>
      </c>
      <c r="DN379" s="861">
        <v>-7.7521529999999998</v>
      </c>
      <c r="DO379" s="861">
        <v>-4.5140159999999998</v>
      </c>
      <c r="DP379" s="861">
        <v>-4.3511899999999999</v>
      </c>
      <c r="DQ379" s="861">
        <v>-2.7726709999999999</v>
      </c>
      <c r="DR379" s="861">
        <v>-4.8604139999999996</v>
      </c>
      <c r="DS379" s="861">
        <v>-3.8784399999999999</v>
      </c>
      <c r="DT379" s="861">
        <v>-6.8228689999999999</v>
      </c>
      <c r="DU379" s="861">
        <v>-6.3215500000000002</v>
      </c>
      <c r="DV379" s="861">
        <v>-7.9070039999999997</v>
      </c>
      <c r="DW379" s="861">
        <v>-4.0945169999999997</v>
      </c>
      <c r="DX379" s="861">
        <v>14.253612</v>
      </c>
      <c r="DY379" s="861">
        <v>10.138427</v>
      </c>
      <c r="DZ379" s="861">
        <v>166.008397</v>
      </c>
      <c r="EA379" s="861">
        <v>153.05739199999999</v>
      </c>
      <c r="EB379" s="861">
        <v>120.62</v>
      </c>
      <c r="EC379" s="861">
        <v>3.2650000000000001</v>
      </c>
      <c r="ED379" s="861">
        <v>387.6</v>
      </c>
      <c r="EE379" s="861">
        <v>120.68</v>
      </c>
      <c r="EF379" s="861">
        <v>5.6379999999999999</v>
      </c>
      <c r="EG379" s="861">
        <v>667.9</v>
      </c>
      <c r="EH379" s="861">
        <v>120.63</v>
      </c>
      <c r="EI379" s="861">
        <v>5.1890000000000001</v>
      </c>
      <c r="EJ379" s="861">
        <v>616.9</v>
      </c>
      <c r="EK379" s="861">
        <v>11.765523999999999</v>
      </c>
      <c r="EL379" s="861">
        <v>8.3732950000000006</v>
      </c>
      <c r="EM379" s="861">
        <v>-14.346268</v>
      </c>
      <c r="EN379" s="861">
        <v>-21.575975</v>
      </c>
      <c r="EO379" s="861">
        <v>96.612218999999996</v>
      </c>
      <c r="EP379" s="861">
        <v>91.009682999999995</v>
      </c>
      <c r="EQ379" s="861">
        <v>-3.8094749999999999</v>
      </c>
      <c r="ER379" s="861">
        <v>1711.0575759999999</v>
      </c>
      <c r="ES379" s="861">
        <v>4108.9825689999998</v>
      </c>
      <c r="ET379" s="861">
        <v>3853.5617659999998</v>
      </c>
      <c r="EU379" s="861"/>
      <c r="EV379" s="861"/>
      <c r="EW379" s="861"/>
      <c r="EX379" s="861"/>
      <c r="EY379" s="861"/>
      <c r="EZ379" s="861"/>
      <c r="FA379" s="861"/>
      <c r="FB379" s="861"/>
      <c r="FC379" s="861"/>
      <c r="FD379" s="861"/>
    </row>
    <row r="380" spans="1:160" x14ac:dyDescent="0.25">
      <c r="A380" s="837">
        <v>46141</v>
      </c>
      <c r="B380" s="836">
        <v>0.63396990740740744</v>
      </c>
      <c r="C380" s="861">
        <v>21240</v>
      </c>
      <c r="D380" s="861">
        <v>0</v>
      </c>
      <c r="E380" s="861">
        <v>0</v>
      </c>
      <c r="F380" s="861">
        <v>75.216211000000001</v>
      </c>
      <c r="G380" s="861">
        <v>71.636065000000002</v>
      </c>
      <c r="H380" s="861">
        <v>64.764787999999996</v>
      </c>
      <c r="I380" s="861">
        <v>73.789731000000003</v>
      </c>
      <c r="J380" s="861">
        <v>71.152438000000004</v>
      </c>
      <c r="K380" s="861">
        <v>71.207598000000004</v>
      </c>
      <c r="L380" s="861">
        <v>73.893113</v>
      </c>
      <c r="M380" s="861">
        <v>74.658734999999993</v>
      </c>
      <c r="N380" s="861">
        <v>-1.522969</v>
      </c>
      <c r="O380" s="861">
        <v>-4.8823639999999999</v>
      </c>
      <c r="P380" s="861">
        <v>-6.1456999999999997</v>
      </c>
      <c r="Q380" s="861">
        <v>-0.37186900000000001</v>
      </c>
      <c r="R380" s="861">
        <v>-1.415184</v>
      </c>
      <c r="S380" s="861">
        <v>-3.186423</v>
      </c>
      <c r="T380" s="861">
        <v>82.266116999999994</v>
      </c>
      <c r="U380" s="861">
        <v>73.413302999999999</v>
      </c>
      <c r="V380" s="861">
        <v>94.978151999999994</v>
      </c>
      <c r="W380" s="861">
        <v>94.025349000000006</v>
      </c>
      <c r="X380" s="861">
        <v>0.37534699999999999</v>
      </c>
      <c r="Y380" s="861">
        <v>-1.0726249999999999</v>
      </c>
      <c r="Z380" s="861">
        <v>-5.6319749999999997</v>
      </c>
      <c r="AA380" s="861">
        <v>-5.6077389999999996</v>
      </c>
      <c r="AB380" s="861">
        <v>-5.1821010000000003</v>
      </c>
      <c r="AC380" s="861">
        <v>-8.0309969999999993</v>
      </c>
      <c r="AD380" s="861">
        <v>-10.783659999999999</v>
      </c>
      <c r="AE380" s="861">
        <v>106.261703</v>
      </c>
      <c r="AF380" s="861">
        <v>99.132706999999996</v>
      </c>
      <c r="AG380" s="861">
        <v>90.871896000000007</v>
      </c>
      <c r="AH380" s="861">
        <v>111.034935</v>
      </c>
      <c r="AI380" s="861">
        <v>91.101409000000004</v>
      </c>
      <c r="AJ380" s="861">
        <v>74.390562000000003</v>
      </c>
      <c r="AK380" s="861">
        <v>-5.0914760000000001</v>
      </c>
      <c r="AL380" s="861">
        <v>-5.8348050000000002</v>
      </c>
      <c r="AM380" s="861">
        <v>-3.281199</v>
      </c>
      <c r="AN380" s="861">
        <v>94.670845</v>
      </c>
      <c r="AO380" s="861">
        <v>93.312949000000003</v>
      </c>
      <c r="AP380" s="861">
        <v>92.532211000000004</v>
      </c>
      <c r="AQ380" s="861">
        <v>90.007338000000004</v>
      </c>
      <c r="AR380" s="861">
        <v>73.601789999999994</v>
      </c>
      <c r="AS380" s="861">
        <v>65.110889999999998</v>
      </c>
      <c r="AT380" s="861">
        <v>78.216601999999995</v>
      </c>
      <c r="AU380" s="861">
        <v>76.054670999999999</v>
      </c>
      <c r="AV380" s="861">
        <v>74.318130999999994</v>
      </c>
      <c r="AW380" s="861">
        <v>73.579775999999995</v>
      </c>
      <c r="AX380" s="861">
        <v>89.682654999999997</v>
      </c>
      <c r="AY380" s="861">
        <v>87.476828999999995</v>
      </c>
      <c r="AZ380" s="861">
        <v>-0.56502799999999997</v>
      </c>
      <c r="BA380" s="861">
        <v>-1.30627</v>
      </c>
      <c r="BB380" s="861">
        <v>-11.623359000000001</v>
      </c>
      <c r="BC380" s="861">
        <v>-9.4467689999999997</v>
      </c>
      <c r="BD380" s="861">
        <v>-10.804263000000001</v>
      </c>
      <c r="BE380" s="861">
        <v>-4.5459949999999996</v>
      </c>
      <c r="BF380" s="861">
        <v>28.324766</v>
      </c>
      <c r="BG380" s="861">
        <v>138.30211499999999</v>
      </c>
      <c r="BH380" s="861">
        <v>108.73351</v>
      </c>
      <c r="BI380" s="861">
        <v>53.747137000000002</v>
      </c>
      <c r="BJ380" s="861">
        <v>128.73252500000001</v>
      </c>
      <c r="BK380" s="861">
        <v>86.555672999999999</v>
      </c>
      <c r="BL380" s="861">
        <v>76.970405</v>
      </c>
      <c r="BM380" s="861">
        <v>-17.64161</v>
      </c>
      <c r="BN380" s="861">
        <v>-9.9777000000000005</v>
      </c>
      <c r="BO380" s="861">
        <v>-14.749053999999999</v>
      </c>
      <c r="BP380" s="861">
        <v>-10.789147</v>
      </c>
      <c r="BQ380" s="861">
        <v>87.368993000000003</v>
      </c>
      <c r="BR380" s="861">
        <v>89.202669</v>
      </c>
      <c r="BS380" s="861">
        <v>85.916906999999995</v>
      </c>
      <c r="BT380" s="861">
        <v>61.111531999999997</v>
      </c>
      <c r="BU380" s="861">
        <v>64.304505000000006</v>
      </c>
      <c r="BV380" s="861">
        <v>63.029575000000001</v>
      </c>
      <c r="BW380" s="861">
        <v>66.066855000000004</v>
      </c>
      <c r="BX380" s="861">
        <v>-11.059494000000001</v>
      </c>
      <c r="BY380" s="861">
        <v>-11.479894</v>
      </c>
      <c r="BZ380" s="861">
        <v>-11.969445</v>
      </c>
      <c r="CA380" s="861">
        <v>-15.919724</v>
      </c>
      <c r="CB380" s="861">
        <v>-3.8877160000000002</v>
      </c>
      <c r="CC380" s="861">
        <v>0.79625999999999997</v>
      </c>
      <c r="CD380" s="861">
        <v>-4.3086890000000002</v>
      </c>
      <c r="CE380" s="861">
        <v>1.966885</v>
      </c>
      <c r="CF380" s="861">
        <v>-6.7089639999999999</v>
      </c>
      <c r="CG380" s="861">
        <v>2.7316660000000001</v>
      </c>
      <c r="CH380" s="861">
        <v>-7.5998400000000004</v>
      </c>
      <c r="CI380" s="861">
        <v>-1.1506400000000001</v>
      </c>
      <c r="CJ380" s="861">
        <v>-4.159694</v>
      </c>
      <c r="CK380" s="861">
        <v>0.40481699999999998</v>
      </c>
      <c r="CL380" s="861">
        <v>-4.54176</v>
      </c>
      <c r="CM380" s="861">
        <v>2.5341580000000001</v>
      </c>
      <c r="CN380" s="861">
        <v>-6.5133720000000004</v>
      </c>
      <c r="CO380" s="861">
        <v>-0.27698499999999998</v>
      </c>
      <c r="CP380" s="861">
        <v>-7.3785400000000001</v>
      </c>
      <c r="CQ380" s="861">
        <v>-3.0151819999999998</v>
      </c>
      <c r="CR380" s="861">
        <v>-4.0413959999999998</v>
      </c>
      <c r="CS380" s="861">
        <v>-0.99541000000000002</v>
      </c>
      <c r="CT380" s="861">
        <v>-4.419543</v>
      </c>
      <c r="CU380" s="861">
        <v>-1.620457</v>
      </c>
      <c r="CV380" s="861">
        <v>-7.3701739999999996</v>
      </c>
      <c r="CW380" s="861">
        <v>-1.6510279999999999</v>
      </c>
      <c r="CX380" s="861">
        <v>-7.5111179999999997</v>
      </c>
      <c r="CY380" s="861">
        <v>-2.394228</v>
      </c>
      <c r="CZ380" s="861">
        <v>-3.7079580000000001</v>
      </c>
      <c r="DA380" s="861">
        <v>-1.23872</v>
      </c>
      <c r="DB380" s="861">
        <v>-4.6454890000000004</v>
      </c>
      <c r="DC380" s="861">
        <v>-1.2572369999999999</v>
      </c>
      <c r="DD380" s="861">
        <v>-7.0642699999999996</v>
      </c>
      <c r="DE380" s="861">
        <v>-3.9374500000000001</v>
      </c>
      <c r="DF380" s="861">
        <v>-7.6801450000000004</v>
      </c>
      <c r="DG380" s="861">
        <v>-3.3825409999999998</v>
      </c>
      <c r="DH380" s="861">
        <v>-3.7858139999999998</v>
      </c>
      <c r="DI380" s="861">
        <v>-2.033264</v>
      </c>
      <c r="DJ380" s="861">
        <v>-4.3395089999999996</v>
      </c>
      <c r="DK380" s="861">
        <v>-2.8922059999999998</v>
      </c>
      <c r="DL380" s="861">
        <v>-7.1353730000000004</v>
      </c>
      <c r="DM380" s="861">
        <v>-5.3154649999999997</v>
      </c>
      <c r="DN380" s="861">
        <v>-7.7166180000000004</v>
      </c>
      <c r="DO380" s="861">
        <v>-4.5386810000000004</v>
      </c>
      <c r="DP380" s="861">
        <v>-4.3297980000000003</v>
      </c>
      <c r="DQ380" s="861">
        <v>-2.7989280000000001</v>
      </c>
      <c r="DR380" s="861">
        <v>-4.8234459999999997</v>
      </c>
      <c r="DS380" s="861">
        <v>-3.9186879999999999</v>
      </c>
      <c r="DT380" s="861">
        <v>-6.7911469999999996</v>
      </c>
      <c r="DU380" s="861">
        <v>-6.3365119999999999</v>
      </c>
      <c r="DV380" s="861">
        <v>-7.8835480000000002</v>
      </c>
      <c r="DW380" s="861">
        <v>-4.0990979999999997</v>
      </c>
      <c r="DX380" s="861">
        <v>13.919368</v>
      </c>
      <c r="DY380" s="861">
        <v>9.7341449999999998</v>
      </c>
      <c r="DZ380" s="861">
        <v>164.47262000000001</v>
      </c>
      <c r="EA380" s="861">
        <v>152.81486000000001</v>
      </c>
      <c r="EB380" s="861">
        <v>121.18</v>
      </c>
      <c r="EC380" s="861">
        <v>1.242</v>
      </c>
      <c r="ED380" s="861">
        <v>133.5</v>
      </c>
      <c r="EE380" s="861">
        <v>121.2</v>
      </c>
      <c r="EF380" s="861">
        <v>5.548</v>
      </c>
      <c r="EG380" s="861">
        <v>661.3</v>
      </c>
      <c r="EH380" s="861">
        <v>121.1</v>
      </c>
      <c r="EI380" s="861">
        <v>5.1239999999999997</v>
      </c>
      <c r="EJ380" s="861">
        <v>613.6</v>
      </c>
      <c r="EK380" s="861">
        <v>11.621502</v>
      </c>
      <c r="EL380" s="861">
        <v>7.586131</v>
      </c>
      <c r="EM380" s="861">
        <v>-14.902701</v>
      </c>
      <c r="EN380" s="861">
        <v>-22.335184999999999</v>
      </c>
      <c r="EO380" s="861">
        <v>95.963544999999996</v>
      </c>
      <c r="EP380" s="861">
        <v>90.901786999999999</v>
      </c>
      <c r="EQ380" s="861">
        <v>-3.8075589999999999</v>
      </c>
      <c r="ER380" s="861">
        <v>1717.0190540000001</v>
      </c>
      <c r="ES380" s="861">
        <v>4120.0713649999998</v>
      </c>
      <c r="ET380" s="861">
        <v>3863.780503</v>
      </c>
      <c r="EU380" s="861"/>
      <c r="EV380" s="861"/>
      <c r="EW380" s="861"/>
      <c r="EX380" s="861"/>
      <c r="EY380" s="861"/>
      <c r="EZ380" s="861"/>
      <c r="FA380" s="861"/>
      <c r="FB380" s="861"/>
      <c r="FC380" s="861"/>
      <c r="FD380" s="861"/>
    </row>
    <row r="381" spans="1:160" x14ac:dyDescent="0.25">
      <c r="A381" s="837">
        <v>46141</v>
      </c>
      <c r="B381" s="836">
        <v>0.63466435185185188</v>
      </c>
      <c r="C381" s="861">
        <v>21300</v>
      </c>
      <c r="D381" s="861">
        <v>0</v>
      </c>
      <c r="E381" s="861">
        <v>0</v>
      </c>
      <c r="F381" s="861">
        <v>75.216522999999995</v>
      </c>
      <c r="G381" s="861">
        <v>71.632561999999993</v>
      </c>
      <c r="H381" s="861">
        <v>64.804011000000003</v>
      </c>
      <c r="I381" s="861">
        <v>73.822875999999994</v>
      </c>
      <c r="J381" s="861">
        <v>71.205203999999995</v>
      </c>
      <c r="K381" s="861">
        <v>71.232782999999998</v>
      </c>
      <c r="L381" s="861">
        <v>73.880056999999994</v>
      </c>
      <c r="M381" s="861">
        <v>74.695554000000001</v>
      </c>
      <c r="N381" s="861">
        <v>-1.845877</v>
      </c>
      <c r="O381" s="861">
        <v>-5.1403619999999997</v>
      </c>
      <c r="P381" s="861">
        <v>-6.4457420000000001</v>
      </c>
      <c r="Q381" s="861">
        <v>-0.60397500000000004</v>
      </c>
      <c r="R381" s="861">
        <v>-1.6254299999999999</v>
      </c>
      <c r="S381" s="861">
        <v>-3.3336190000000001</v>
      </c>
      <c r="T381" s="861">
        <v>82.150439000000006</v>
      </c>
      <c r="U381" s="861">
        <v>73.339592999999994</v>
      </c>
      <c r="V381" s="861">
        <v>94.545418999999995</v>
      </c>
      <c r="W381" s="861">
        <v>93.649199999999993</v>
      </c>
      <c r="X381" s="861">
        <v>2.8434000000000001E-2</v>
      </c>
      <c r="Y381" s="861">
        <v>-1.429994</v>
      </c>
      <c r="Z381" s="861">
        <v>-6.1994499999999997</v>
      </c>
      <c r="AA381" s="861">
        <v>-6.170528</v>
      </c>
      <c r="AB381" s="861">
        <v>-5.7460000000000004</v>
      </c>
      <c r="AC381" s="861">
        <v>-8.5061210000000003</v>
      </c>
      <c r="AD381" s="861">
        <v>-11.225286000000001</v>
      </c>
      <c r="AE381" s="861">
        <v>105.200695</v>
      </c>
      <c r="AF381" s="861">
        <v>98.555052000000003</v>
      </c>
      <c r="AG381" s="861">
        <v>90.258930000000007</v>
      </c>
      <c r="AH381" s="861">
        <v>109.59039300000001</v>
      </c>
      <c r="AI381" s="861">
        <v>90.723253</v>
      </c>
      <c r="AJ381" s="861">
        <v>73.878135</v>
      </c>
      <c r="AK381" s="861">
        <v>-5.7362729999999997</v>
      </c>
      <c r="AL381" s="861">
        <v>-6.3914989999999996</v>
      </c>
      <c r="AM381" s="861">
        <v>-3.427724</v>
      </c>
      <c r="AN381" s="861">
        <v>94.139045999999993</v>
      </c>
      <c r="AO381" s="861">
        <v>92.960454999999996</v>
      </c>
      <c r="AP381" s="861">
        <v>91.903987000000001</v>
      </c>
      <c r="AQ381" s="861">
        <v>89.679676000000001</v>
      </c>
      <c r="AR381" s="861">
        <v>73.553077999999999</v>
      </c>
      <c r="AS381" s="861">
        <v>65.089465000000004</v>
      </c>
      <c r="AT381" s="861">
        <v>78.113502999999994</v>
      </c>
      <c r="AU381" s="861">
        <v>75.976203999999996</v>
      </c>
      <c r="AV381" s="861">
        <v>73.959576999999996</v>
      </c>
      <c r="AW381" s="861">
        <v>73.262264000000002</v>
      </c>
      <c r="AX381" s="861">
        <v>89.129211999999995</v>
      </c>
      <c r="AY381" s="861">
        <v>87.039872000000003</v>
      </c>
      <c r="AZ381" s="861">
        <v>-0.96163399999999999</v>
      </c>
      <c r="BA381" s="861">
        <v>-1.6153189999999999</v>
      </c>
      <c r="BB381" s="861">
        <v>-12.337045</v>
      </c>
      <c r="BC381" s="861">
        <v>-10.223257</v>
      </c>
      <c r="BD381" s="861">
        <v>-11.605943</v>
      </c>
      <c r="BE381" s="861">
        <v>-5.6269989999999996</v>
      </c>
      <c r="BF381" s="861">
        <v>29.031807000000001</v>
      </c>
      <c r="BG381" s="861">
        <v>138.30554599999999</v>
      </c>
      <c r="BH381" s="861">
        <v>108.469503</v>
      </c>
      <c r="BI381" s="861">
        <v>53.590542999999997</v>
      </c>
      <c r="BJ381" s="861">
        <v>128.43977699999999</v>
      </c>
      <c r="BK381" s="861">
        <v>86.000861</v>
      </c>
      <c r="BL381" s="861">
        <v>76.257136000000003</v>
      </c>
      <c r="BM381" s="861">
        <v>-18.484272000000001</v>
      </c>
      <c r="BN381" s="861">
        <v>-10.812951999999999</v>
      </c>
      <c r="BO381" s="861">
        <v>-14.956505</v>
      </c>
      <c r="BP381" s="861">
        <v>-11.761464</v>
      </c>
      <c r="BQ381" s="861">
        <v>86.884333999999996</v>
      </c>
      <c r="BR381" s="861">
        <v>89.024534000000003</v>
      </c>
      <c r="BS381" s="861">
        <v>85.686785999999998</v>
      </c>
      <c r="BT381" s="861">
        <v>61.192829000000003</v>
      </c>
      <c r="BU381" s="861">
        <v>64.307218000000006</v>
      </c>
      <c r="BV381" s="861">
        <v>63.081561000000001</v>
      </c>
      <c r="BW381" s="861">
        <v>66.086209999999994</v>
      </c>
      <c r="BX381" s="861">
        <v>-11.505214</v>
      </c>
      <c r="BY381" s="861">
        <v>-11.949918</v>
      </c>
      <c r="BZ381" s="861">
        <v>-12.988136000000001</v>
      </c>
      <c r="CA381" s="861">
        <v>-16.637416000000002</v>
      </c>
      <c r="CB381" s="861">
        <v>-3.8343379999999998</v>
      </c>
      <c r="CC381" s="861">
        <v>0.80263399999999996</v>
      </c>
      <c r="CD381" s="861">
        <v>-4.2822649999999998</v>
      </c>
      <c r="CE381" s="861">
        <v>1.970944</v>
      </c>
      <c r="CF381" s="861">
        <v>-6.6650260000000001</v>
      </c>
      <c r="CG381" s="861">
        <v>2.7326380000000001</v>
      </c>
      <c r="CH381" s="861">
        <v>-7.5676550000000002</v>
      </c>
      <c r="CI381" s="861">
        <v>-1.1340509999999999</v>
      </c>
      <c r="CJ381" s="861">
        <v>-4.1504669999999999</v>
      </c>
      <c r="CK381" s="861">
        <v>0.38718399999999997</v>
      </c>
      <c r="CL381" s="861">
        <v>-4.4995060000000002</v>
      </c>
      <c r="CM381" s="861">
        <v>2.531771</v>
      </c>
      <c r="CN381" s="861">
        <v>-6.499784</v>
      </c>
      <c r="CO381" s="861">
        <v>-0.26722600000000002</v>
      </c>
      <c r="CP381" s="861">
        <v>-7.3840389999999996</v>
      </c>
      <c r="CQ381" s="861">
        <v>-3.000683</v>
      </c>
      <c r="CR381" s="861">
        <v>-4.0078120000000004</v>
      </c>
      <c r="CS381" s="861">
        <v>-1.0082580000000001</v>
      </c>
      <c r="CT381" s="861">
        <v>-4.3922970000000001</v>
      </c>
      <c r="CU381" s="861">
        <v>-1.616951</v>
      </c>
      <c r="CV381" s="861">
        <v>-7.3432690000000003</v>
      </c>
      <c r="CW381" s="861">
        <v>-1.6591020000000001</v>
      </c>
      <c r="CX381" s="861">
        <v>-7.5319859999999998</v>
      </c>
      <c r="CY381" s="861">
        <v>-2.3667009999999999</v>
      </c>
      <c r="CZ381" s="861">
        <v>-3.7361369999999998</v>
      </c>
      <c r="DA381" s="861">
        <v>-1.221282</v>
      </c>
      <c r="DB381" s="861">
        <v>-4.650296</v>
      </c>
      <c r="DC381" s="861">
        <v>-1.2448900000000001</v>
      </c>
      <c r="DD381" s="861">
        <v>-7.056406</v>
      </c>
      <c r="DE381" s="861">
        <v>-3.9300890000000002</v>
      </c>
      <c r="DF381" s="861">
        <v>-7.7042929999999998</v>
      </c>
      <c r="DG381" s="861">
        <v>-3.3781940000000001</v>
      </c>
      <c r="DH381" s="861">
        <v>-3.7898299999999998</v>
      </c>
      <c r="DI381" s="861">
        <v>-2.0166819999999999</v>
      </c>
      <c r="DJ381" s="861">
        <v>-4.3331</v>
      </c>
      <c r="DK381" s="861">
        <v>-2.873745</v>
      </c>
      <c r="DL381" s="861">
        <v>-7.1520190000000001</v>
      </c>
      <c r="DM381" s="861">
        <v>-5.2845469999999999</v>
      </c>
      <c r="DN381" s="861">
        <v>-7.7547969999999999</v>
      </c>
      <c r="DO381" s="861">
        <v>-4.5278130000000001</v>
      </c>
      <c r="DP381" s="861">
        <v>-4.3505640000000003</v>
      </c>
      <c r="DQ381" s="861">
        <v>-2.7823259999999999</v>
      </c>
      <c r="DR381" s="861">
        <v>-4.8370490000000004</v>
      </c>
      <c r="DS381" s="861">
        <v>-3.913678</v>
      </c>
      <c r="DT381" s="861">
        <v>-6.8115189999999997</v>
      </c>
      <c r="DU381" s="861">
        <v>-6.3428709999999997</v>
      </c>
      <c r="DV381" s="861">
        <v>-7.8938240000000004</v>
      </c>
      <c r="DW381" s="861">
        <v>-4.1181479999999997</v>
      </c>
      <c r="DX381" s="861">
        <v>13.675428999999999</v>
      </c>
      <c r="DY381" s="861">
        <v>9.2736300000000007</v>
      </c>
      <c r="DZ381" s="861">
        <v>163.681937</v>
      </c>
      <c r="EA381" s="861">
        <v>151.714282</v>
      </c>
      <c r="EB381" s="861">
        <v>121.25</v>
      </c>
      <c r="EC381" s="861">
        <v>1.2430000000000001</v>
      </c>
      <c r="ED381" s="861">
        <v>133.6</v>
      </c>
      <c r="EE381" s="861">
        <v>121.18</v>
      </c>
      <c r="EF381" s="861">
        <v>5.55</v>
      </c>
      <c r="EG381" s="861">
        <v>661.2</v>
      </c>
      <c r="EH381" s="861">
        <v>121.2</v>
      </c>
      <c r="EI381" s="861">
        <v>5.09</v>
      </c>
      <c r="EJ381" s="861">
        <v>606.9</v>
      </c>
      <c r="EK381" s="861">
        <v>11.884249000000001</v>
      </c>
      <c r="EL381" s="861">
        <v>8.2554700000000008</v>
      </c>
      <c r="EM381" s="861">
        <v>-15.311973</v>
      </c>
      <c r="EN381" s="861">
        <v>-23.211974999999999</v>
      </c>
      <c r="EO381" s="861">
        <v>95.627990999999994</v>
      </c>
      <c r="EP381" s="861">
        <v>90.410723000000004</v>
      </c>
      <c r="EQ381" s="861">
        <v>-3.801882</v>
      </c>
      <c r="ER381" s="861">
        <v>1719.244332</v>
      </c>
      <c r="ES381" s="861">
        <v>4131.1074209999997</v>
      </c>
      <c r="ET381" s="861">
        <v>3873.914683</v>
      </c>
      <c r="EU381" s="861"/>
      <c r="EV381" s="861"/>
      <c r="EW381" s="861"/>
      <c r="EX381" s="861"/>
      <c r="EY381" s="861"/>
      <c r="EZ381" s="861"/>
      <c r="FA381" s="861"/>
      <c r="FB381" s="861"/>
      <c r="FC381" s="861"/>
      <c r="FD381" s="861"/>
    </row>
    <row r="382" spans="1:160" x14ac:dyDescent="0.25">
      <c r="A382" s="837">
        <v>46141</v>
      </c>
      <c r="B382" s="836">
        <v>0.63535879629629632</v>
      </c>
      <c r="C382" s="861">
        <v>21360</v>
      </c>
      <c r="D382" s="861">
        <v>0</v>
      </c>
      <c r="E382" s="861">
        <v>0</v>
      </c>
      <c r="F382" s="861">
        <v>75.381266999999994</v>
      </c>
      <c r="G382" s="861">
        <v>71.657646999999997</v>
      </c>
      <c r="H382" s="861">
        <v>64.865211000000002</v>
      </c>
      <c r="I382" s="861">
        <v>73.821046999999993</v>
      </c>
      <c r="J382" s="861">
        <v>71.235615999999993</v>
      </c>
      <c r="K382" s="861">
        <v>71.266163000000006</v>
      </c>
      <c r="L382" s="861">
        <v>73.885204000000002</v>
      </c>
      <c r="M382" s="861">
        <v>74.703653000000003</v>
      </c>
      <c r="N382" s="861">
        <v>-1.989392</v>
      </c>
      <c r="O382" s="861">
        <v>-5.6009969999999996</v>
      </c>
      <c r="P382" s="861">
        <v>-6.7728330000000003</v>
      </c>
      <c r="Q382" s="861">
        <v>-0.83502200000000004</v>
      </c>
      <c r="R382" s="861">
        <v>-2.0009610000000002</v>
      </c>
      <c r="S382" s="861">
        <v>-3.534519</v>
      </c>
      <c r="T382" s="861">
        <v>82.070361000000005</v>
      </c>
      <c r="U382" s="861">
        <v>73.553652999999997</v>
      </c>
      <c r="V382" s="861">
        <v>94.414615999999995</v>
      </c>
      <c r="W382" s="861">
        <v>93.477744000000001</v>
      </c>
      <c r="X382" s="861">
        <v>-9.5258999999999996E-2</v>
      </c>
      <c r="Y382" s="861">
        <v>-1.7961450000000001</v>
      </c>
      <c r="Z382" s="861">
        <v>-6.5533979999999996</v>
      </c>
      <c r="AA382" s="861">
        <v>-6.5300609999999999</v>
      </c>
      <c r="AB382" s="861">
        <v>-6.0943990000000001</v>
      </c>
      <c r="AC382" s="861">
        <v>-8.8733690000000003</v>
      </c>
      <c r="AD382" s="861">
        <v>-11.548201000000001</v>
      </c>
      <c r="AE382" s="861">
        <v>104.54444100000001</v>
      </c>
      <c r="AF382" s="861">
        <v>98.132086000000001</v>
      </c>
      <c r="AG382" s="861">
        <v>89.651748999999995</v>
      </c>
      <c r="AH382" s="861">
        <v>108.94004099999999</v>
      </c>
      <c r="AI382" s="861">
        <v>90.564017000000007</v>
      </c>
      <c r="AJ382" s="861">
        <v>73.689107000000007</v>
      </c>
      <c r="AK382" s="861">
        <v>-6.1670930000000004</v>
      </c>
      <c r="AL382" s="861">
        <v>-6.8141949999999998</v>
      </c>
      <c r="AM382" s="861">
        <v>-3.8819300000000001</v>
      </c>
      <c r="AN382" s="861">
        <v>93.807816000000003</v>
      </c>
      <c r="AO382" s="861">
        <v>92.896426000000005</v>
      </c>
      <c r="AP382" s="861">
        <v>91.449563999999995</v>
      </c>
      <c r="AQ382" s="861">
        <v>89.367847999999995</v>
      </c>
      <c r="AR382" s="861">
        <v>73.619110000000006</v>
      </c>
      <c r="AS382" s="861">
        <v>65.101460000000003</v>
      </c>
      <c r="AT382" s="861">
        <v>78.042966000000007</v>
      </c>
      <c r="AU382" s="861">
        <v>75.89452</v>
      </c>
      <c r="AV382" s="861">
        <v>74.093805000000003</v>
      </c>
      <c r="AW382" s="861">
        <v>73.302439000000007</v>
      </c>
      <c r="AX382" s="861">
        <v>89.093024999999997</v>
      </c>
      <c r="AY382" s="861">
        <v>86.974439000000004</v>
      </c>
      <c r="AZ382" s="861">
        <v>-1.228926</v>
      </c>
      <c r="BA382" s="861">
        <v>-1.975562</v>
      </c>
      <c r="BB382" s="861">
        <v>-12.906596</v>
      </c>
      <c r="BC382" s="861">
        <v>-10.707272</v>
      </c>
      <c r="BD382" s="861">
        <v>-12.166359</v>
      </c>
      <c r="BE382" s="861">
        <v>-5.576702</v>
      </c>
      <c r="BF382" s="861">
        <v>29.361384000000001</v>
      </c>
      <c r="BG382" s="861">
        <v>138.756745</v>
      </c>
      <c r="BH382" s="861">
        <v>108.41195</v>
      </c>
      <c r="BI382" s="861">
        <v>53.449022999999997</v>
      </c>
      <c r="BJ382" s="861">
        <v>128.460353</v>
      </c>
      <c r="BK382" s="861">
        <v>85.982806999999994</v>
      </c>
      <c r="BL382" s="861">
        <v>76.068877999999998</v>
      </c>
      <c r="BM382" s="861">
        <v>-18.951668999999999</v>
      </c>
      <c r="BN382" s="861">
        <v>-11.413288</v>
      </c>
      <c r="BO382" s="861">
        <v>-15.375698999999999</v>
      </c>
      <c r="BP382" s="861">
        <v>-12.246359999999999</v>
      </c>
      <c r="BQ382" s="861">
        <v>86.806442000000004</v>
      </c>
      <c r="BR382" s="861">
        <v>89.042456000000001</v>
      </c>
      <c r="BS382" s="861">
        <v>85.587542999999997</v>
      </c>
      <c r="BT382" s="861">
        <v>61.360757</v>
      </c>
      <c r="BU382" s="861">
        <v>64.265144000000006</v>
      </c>
      <c r="BV382" s="861">
        <v>63.028284999999997</v>
      </c>
      <c r="BW382" s="861">
        <v>66.001107000000005</v>
      </c>
      <c r="BX382" s="861">
        <v>-11.880095000000001</v>
      </c>
      <c r="BY382" s="861">
        <v>-12.358978</v>
      </c>
      <c r="BZ382" s="861">
        <v>-13.798679</v>
      </c>
      <c r="CA382" s="861">
        <v>-17.182516</v>
      </c>
      <c r="CB382" s="861">
        <v>-3.8542670000000001</v>
      </c>
      <c r="CC382" s="861">
        <v>0.79184600000000005</v>
      </c>
      <c r="CD382" s="861">
        <v>-4.2894170000000003</v>
      </c>
      <c r="CE382" s="861">
        <v>1.985511</v>
      </c>
      <c r="CF382" s="861">
        <v>-6.6806359999999998</v>
      </c>
      <c r="CG382" s="861">
        <v>2.750381</v>
      </c>
      <c r="CH382" s="861">
        <v>-7.5961169999999996</v>
      </c>
      <c r="CI382" s="861">
        <v>-1.1201099999999999</v>
      </c>
      <c r="CJ382" s="861">
        <v>-4.175522</v>
      </c>
      <c r="CK382" s="861">
        <v>0.40594200000000003</v>
      </c>
      <c r="CL382" s="861">
        <v>-4.5089880000000004</v>
      </c>
      <c r="CM382" s="861">
        <v>2.5674959999999998</v>
      </c>
      <c r="CN382" s="861">
        <v>-6.5060560000000001</v>
      </c>
      <c r="CO382" s="861">
        <v>-0.25910899999999998</v>
      </c>
      <c r="CP382" s="861">
        <v>-7.4221209999999997</v>
      </c>
      <c r="CQ382" s="861">
        <v>-3.0134379999999998</v>
      </c>
      <c r="CR382" s="861">
        <v>-4.0317460000000001</v>
      </c>
      <c r="CS382" s="861">
        <v>-0.97932699999999995</v>
      </c>
      <c r="CT382" s="861">
        <v>-4.3766309999999997</v>
      </c>
      <c r="CU382" s="861">
        <v>-1.5851409999999999</v>
      </c>
      <c r="CV382" s="861">
        <v>-7.3513650000000004</v>
      </c>
      <c r="CW382" s="861">
        <v>-1.6249739999999999</v>
      </c>
      <c r="CX382" s="861">
        <v>-7.5238930000000002</v>
      </c>
      <c r="CY382" s="861">
        <v>-2.3670200000000001</v>
      </c>
      <c r="CZ382" s="861">
        <v>-3.7085750000000002</v>
      </c>
      <c r="DA382" s="861">
        <v>-1.2179009999999999</v>
      </c>
      <c r="DB382" s="861">
        <v>-4.6171139999999999</v>
      </c>
      <c r="DC382" s="861">
        <v>-1.220215</v>
      </c>
      <c r="DD382" s="861">
        <v>-7.0484330000000002</v>
      </c>
      <c r="DE382" s="861">
        <v>-3.9128579999999999</v>
      </c>
      <c r="DF382" s="861">
        <v>-7.6999490000000002</v>
      </c>
      <c r="DG382" s="861">
        <v>-3.362733</v>
      </c>
      <c r="DH382" s="861">
        <v>-3.7613470000000002</v>
      </c>
      <c r="DI382" s="861">
        <v>-2.015673</v>
      </c>
      <c r="DJ382" s="861">
        <v>-4.3455769999999996</v>
      </c>
      <c r="DK382" s="861">
        <v>-2.8551000000000002</v>
      </c>
      <c r="DL382" s="861">
        <v>-7.1473319999999996</v>
      </c>
      <c r="DM382" s="861">
        <v>-5.2952459999999997</v>
      </c>
      <c r="DN382" s="861">
        <v>-7.7546609999999996</v>
      </c>
      <c r="DO382" s="861">
        <v>-4.5313999999999997</v>
      </c>
      <c r="DP382" s="861">
        <v>-4.3281020000000003</v>
      </c>
      <c r="DQ382" s="861">
        <v>-2.7873489999999999</v>
      </c>
      <c r="DR382" s="861">
        <v>-4.8206740000000003</v>
      </c>
      <c r="DS382" s="861">
        <v>-3.8866350000000001</v>
      </c>
      <c r="DT382" s="861">
        <v>-6.803566</v>
      </c>
      <c r="DU382" s="861">
        <v>-6.3199930000000002</v>
      </c>
      <c r="DV382" s="861">
        <v>-7.8979309999999998</v>
      </c>
      <c r="DW382" s="861">
        <v>-4.1171170000000004</v>
      </c>
      <c r="DX382" s="861">
        <v>13.453166</v>
      </c>
      <c r="DY382" s="861">
        <v>9.0329470000000001</v>
      </c>
      <c r="DZ382" s="861">
        <v>163.56421900000001</v>
      </c>
      <c r="EA382" s="861">
        <v>151.50324499999999</v>
      </c>
      <c r="EB382" s="861">
        <v>120.66</v>
      </c>
      <c r="EC382" s="861">
        <v>3.266</v>
      </c>
      <c r="ED382" s="861">
        <v>388.7</v>
      </c>
      <c r="EE382" s="861">
        <v>120.66</v>
      </c>
      <c r="EF382" s="861">
        <v>5.5519999999999996</v>
      </c>
      <c r="EG382" s="861">
        <v>658.1</v>
      </c>
      <c r="EH382" s="861">
        <v>120.81</v>
      </c>
      <c r="EI382" s="861">
        <v>5.0529999999999999</v>
      </c>
      <c r="EJ382" s="861">
        <v>598.9</v>
      </c>
      <c r="EK382" s="861">
        <v>11.805318</v>
      </c>
      <c r="EL382" s="861">
        <v>8.2997399999999999</v>
      </c>
      <c r="EM382" s="861">
        <v>-15.687248</v>
      </c>
      <c r="EN382" s="861">
        <v>-23.675439000000001</v>
      </c>
      <c r="EO382" s="861">
        <v>95.577939999999998</v>
      </c>
      <c r="EP382" s="861">
        <v>90.316288999999998</v>
      </c>
      <c r="EQ382" s="861">
        <v>-3.7962539999999998</v>
      </c>
      <c r="ER382" s="861">
        <v>1724.792876</v>
      </c>
      <c r="ES382" s="861">
        <v>4142.1074129999997</v>
      </c>
      <c r="ET382" s="861">
        <v>3883.9594379999999</v>
      </c>
      <c r="EU382" s="861"/>
      <c r="EV382" s="861"/>
      <c r="EW382" s="861"/>
      <c r="EX382" s="861"/>
      <c r="EY382" s="861"/>
      <c r="EZ382" s="861"/>
      <c r="FA382" s="861"/>
      <c r="FB382" s="861"/>
      <c r="FC382" s="861"/>
      <c r="FD382" s="861"/>
    </row>
    <row r="383" spans="1:160" x14ac:dyDescent="0.25">
      <c r="A383" s="837">
        <v>46141</v>
      </c>
      <c r="B383" s="836">
        <v>0.63605324074074077</v>
      </c>
      <c r="C383" s="861">
        <v>21420</v>
      </c>
      <c r="D383" s="861">
        <v>0</v>
      </c>
      <c r="E383" s="861">
        <v>0</v>
      </c>
      <c r="F383" s="861">
        <v>75.362869000000003</v>
      </c>
      <c r="G383" s="861">
        <v>71.620084000000006</v>
      </c>
      <c r="H383" s="861">
        <v>64.807250999999994</v>
      </c>
      <c r="I383" s="861">
        <v>73.816497999999996</v>
      </c>
      <c r="J383" s="861">
        <v>71.272631000000004</v>
      </c>
      <c r="K383" s="861">
        <v>71.228931000000003</v>
      </c>
      <c r="L383" s="861">
        <v>73.881829999999994</v>
      </c>
      <c r="M383" s="861">
        <v>74.664365000000004</v>
      </c>
      <c r="N383" s="861">
        <v>-2.199932</v>
      </c>
      <c r="O383" s="861">
        <v>-5.8924539999999999</v>
      </c>
      <c r="P383" s="861">
        <v>-7.0321280000000002</v>
      </c>
      <c r="Q383" s="861">
        <v>-0.92289100000000002</v>
      </c>
      <c r="R383" s="861">
        <v>-2.1330249999999999</v>
      </c>
      <c r="S383" s="861">
        <v>-3.711042</v>
      </c>
      <c r="T383" s="861">
        <v>82.105215999999999</v>
      </c>
      <c r="U383" s="861">
        <v>73.976754</v>
      </c>
      <c r="V383" s="861">
        <v>94.466571000000002</v>
      </c>
      <c r="W383" s="861">
        <v>93.466077999999996</v>
      </c>
      <c r="X383" s="861">
        <v>-0.246944</v>
      </c>
      <c r="Y383" s="861">
        <v>-1.9847049999999999</v>
      </c>
      <c r="Z383" s="861">
        <v>-6.755503</v>
      </c>
      <c r="AA383" s="861">
        <v>-6.7844530000000001</v>
      </c>
      <c r="AB383" s="861">
        <v>-6.2729730000000004</v>
      </c>
      <c r="AC383" s="861">
        <v>-9.0991180000000007</v>
      </c>
      <c r="AD383" s="861">
        <v>-11.710571</v>
      </c>
      <c r="AE383" s="861">
        <v>104.167801</v>
      </c>
      <c r="AF383" s="861">
        <v>97.840378000000001</v>
      </c>
      <c r="AG383" s="861">
        <v>89.233412000000001</v>
      </c>
      <c r="AH383" s="861">
        <v>108.423947</v>
      </c>
      <c r="AI383" s="861">
        <v>90.443049000000002</v>
      </c>
      <c r="AJ383" s="861">
        <v>73.608904999999993</v>
      </c>
      <c r="AK383" s="861">
        <v>-6.444509</v>
      </c>
      <c r="AL383" s="861">
        <v>-7.0527759999999997</v>
      </c>
      <c r="AM383" s="861">
        <v>-4.1268580000000004</v>
      </c>
      <c r="AN383" s="861">
        <v>93.626827000000006</v>
      </c>
      <c r="AO383" s="861">
        <v>92.871973999999994</v>
      </c>
      <c r="AP383" s="861">
        <v>91.383212</v>
      </c>
      <c r="AQ383" s="861">
        <v>89.244833</v>
      </c>
      <c r="AR383" s="861">
        <v>73.568195000000003</v>
      </c>
      <c r="AS383" s="861">
        <v>65.082083999999995</v>
      </c>
      <c r="AT383" s="861">
        <v>78.070618999999994</v>
      </c>
      <c r="AU383" s="861">
        <v>75.920554999999993</v>
      </c>
      <c r="AV383" s="861">
        <v>74.277598999999995</v>
      </c>
      <c r="AW383" s="861">
        <v>73.380847000000003</v>
      </c>
      <c r="AX383" s="861">
        <v>88.979680000000002</v>
      </c>
      <c r="AY383" s="861">
        <v>86.722071999999997</v>
      </c>
      <c r="AZ383" s="861">
        <v>-1.537701</v>
      </c>
      <c r="BA383" s="861">
        <v>-2.2151480000000001</v>
      </c>
      <c r="BB383" s="861">
        <v>-13.285909</v>
      </c>
      <c r="BC383" s="861">
        <v>-11.04954</v>
      </c>
      <c r="BD383" s="861">
        <v>-12.558892999999999</v>
      </c>
      <c r="BE383" s="861">
        <v>-5.9695799999999997</v>
      </c>
      <c r="BF383" s="861">
        <v>29.538103</v>
      </c>
      <c r="BG383" s="861">
        <v>138.78400999999999</v>
      </c>
      <c r="BH383" s="861">
        <v>108.18954600000001</v>
      </c>
      <c r="BI383" s="861">
        <v>53.286526000000002</v>
      </c>
      <c r="BJ383" s="861">
        <v>128.843187</v>
      </c>
      <c r="BK383" s="861">
        <v>85.743093999999999</v>
      </c>
      <c r="BL383" s="861">
        <v>75.666015000000002</v>
      </c>
      <c r="BM383" s="861">
        <v>-19.292914</v>
      </c>
      <c r="BN383" s="861">
        <v>-11.666722</v>
      </c>
      <c r="BO383" s="861">
        <v>-15.629308</v>
      </c>
      <c r="BP383" s="861">
        <v>-12.715014999999999</v>
      </c>
      <c r="BQ383" s="861">
        <v>86.608215000000001</v>
      </c>
      <c r="BR383" s="861">
        <v>89.073770999999994</v>
      </c>
      <c r="BS383" s="861">
        <v>85.427040000000005</v>
      </c>
      <c r="BT383" s="861">
        <v>61.317118999999998</v>
      </c>
      <c r="BU383" s="861">
        <v>64.344071999999997</v>
      </c>
      <c r="BV383" s="861">
        <v>62.976658</v>
      </c>
      <c r="BW383" s="861">
        <v>65.998333000000002</v>
      </c>
      <c r="BX383" s="861">
        <v>-12.042759999999999</v>
      </c>
      <c r="BY383" s="861">
        <v>-12.476535</v>
      </c>
      <c r="BZ383" s="861">
        <v>-14.133678</v>
      </c>
      <c r="CA383" s="861">
        <v>-17.526439</v>
      </c>
      <c r="CB383" s="861">
        <v>-3.8548990000000001</v>
      </c>
      <c r="CC383" s="861">
        <v>0.81764300000000001</v>
      </c>
      <c r="CD383" s="861">
        <v>-4.2955100000000002</v>
      </c>
      <c r="CE383" s="861">
        <v>1.992375</v>
      </c>
      <c r="CF383" s="861">
        <v>-6.6759510000000004</v>
      </c>
      <c r="CG383" s="861">
        <v>2.753158</v>
      </c>
      <c r="CH383" s="861">
        <v>-7.5799219999999998</v>
      </c>
      <c r="CI383" s="861">
        <v>-1.114722</v>
      </c>
      <c r="CJ383" s="861">
        <v>-4.1468579999999999</v>
      </c>
      <c r="CK383" s="861">
        <v>0.44052599999999997</v>
      </c>
      <c r="CL383" s="861">
        <v>-4.5188040000000003</v>
      </c>
      <c r="CM383" s="861">
        <v>2.583558</v>
      </c>
      <c r="CN383" s="861">
        <v>-6.5130400000000002</v>
      </c>
      <c r="CO383" s="861">
        <v>-0.25446999999999997</v>
      </c>
      <c r="CP383" s="861">
        <v>-7.4134770000000003</v>
      </c>
      <c r="CQ383" s="861">
        <v>-2.963079</v>
      </c>
      <c r="CR383" s="861">
        <v>-4.0064099999999998</v>
      </c>
      <c r="CS383" s="861">
        <v>-0.95873900000000001</v>
      </c>
      <c r="CT383" s="861">
        <v>-4.4014800000000003</v>
      </c>
      <c r="CU383" s="861">
        <v>-1.5556920000000001</v>
      </c>
      <c r="CV383" s="861">
        <v>-7.3814700000000002</v>
      </c>
      <c r="CW383" s="861">
        <v>-1.6186830000000001</v>
      </c>
      <c r="CX383" s="861">
        <v>-7.5477959999999999</v>
      </c>
      <c r="CY383" s="861">
        <v>-2.3462139999999998</v>
      </c>
      <c r="CZ383" s="861">
        <v>-3.7114250000000002</v>
      </c>
      <c r="DA383" s="861">
        <v>-1.184045</v>
      </c>
      <c r="DB383" s="861">
        <v>-4.6356630000000001</v>
      </c>
      <c r="DC383" s="861">
        <v>-1.206726</v>
      </c>
      <c r="DD383" s="861">
        <v>-7.0623560000000003</v>
      </c>
      <c r="DE383" s="861">
        <v>-3.9113730000000002</v>
      </c>
      <c r="DF383" s="861">
        <v>-7.7034900000000004</v>
      </c>
      <c r="DG383" s="861">
        <v>-3.3346689999999999</v>
      </c>
      <c r="DH383" s="861">
        <v>-3.7904270000000002</v>
      </c>
      <c r="DI383" s="861">
        <v>-1.980094</v>
      </c>
      <c r="DJ383" s="861">
        <v>-4.3535919999999999</v>
      </c>
      <c r="DK383" s="861">
        <v>-2.8412850000000001</v>
      </c>
      <c r="DL383" s="861">
        <v>-7.1540619999999997</v>
      </c>
      <c r="DM383" s="861">
        <v>-5.2646899999999999</v>
      </c>
      <c r="DN383" s="861">
        <v>-7.7712969999999997</v>
      </c>
      <c r="DO383" s="861">
        <v>-4.4879319999999998</v>
      </c>
      <c r="DP383" s="861">
        <v>-4.3283690000000004</v>
      </c>
      <c r="DQ383" s="861">
        <v>-2.756831</v>
      </c>
      <c r="DR383" s="861">
        <v>-4.8375399999999997</v>
      </c>
      <c r="DS383" s="861">
        <v>-3.8625729999999998</v>
      </c>
      <c r="DT383" s="861">
        <v>-6.8163629999999999</v>
      </c>
      <c r="DU383" s="861">
        <v>-6.3010520000000003</v>
      </c>
      <c r="DV383" s="861">
        <v>-7.9010670000000003</v>
      </c>
      <c r="DW383" s="861">
        <v>-4.0965199999999999</v>
      </c>
      <c r="DX383" s="861">
        <v>13.461233999999999</v>
      </c>
      <c r="DY383" s="861">
        <v>8.9110499999999995</v>
      </c>
      <c r="DZ383" s="861">
        <v>163.597464</v>
      </c>
      <c r="EA383" s="861">
        <v>151.14863399999999</v>
      </c>
      <c r="EB383" s="861">
        <v>121.15</v>
      </c>
      <c r="EC383" s="861">
        <v>1.242</v>
      </c>
      <c r="ED383" s="861">
        <v>133.6</v>
      </c>
      <c r="EE383" s="861">
        <v>121.14</v>
      </c>
      <c r="EF383" s="861">
        <v>5.5049999999999999</v>
      </c>
      <c r="EG383" s="861">
        <v>661.2</v>
      </c>
      <c r="EH383" s="861">
        <v>121.21</v>
      </c>
      <c r="EI383" s="861">
        <v>5.0419999999999998</v>
      </c>
      <c r="EJ383" s="861">
        <v>599.70000000000005</v>
      </c>
      <c r="EK383" s="861">
        <v>11.546728</v>
      </c>
      <c r="EL383" s="861">
        <v>8.2822530000000008</v>
      </c>
      <c r="EM383" s="861">
        <v>-15.673586</v>
      </c>
      <c r="EN383" s="861">
        <v>-23.911560999999999</v>
      </c>
      <c r="EO383" s="861">
        <v>95.592077000000003</v>
      </c>
      <c r="EP383" s="861">
        <v>90.157411999999994</v>
      </c>
      <c r="EQ383" s="861">
        <v>-3.7886120000000001</v>
      </c>
      <c r="ER383" s="861">
        <v>1730.050156</v>
      </c>
      <c r="ES383" s="861">
        <v>4153.1031069999999</v>
      </c>
      <c r="ET383" s="861">
        <v>3893.9472350000001</v>
      </c>
      <c r="EU383" s="861"/>
      <c r="EV383" s="861"/>
      <c r="EW383" s="861"/>
      <c r="EX383" s="861"/>
      <c r="EY383" s="861"/>
      <c r="EZ383" s="861"/>
      <c r="FA383" s="861"/>
      <c r="FB383" s="861"/>
      <c r="FC383" s="861"/>
      <c r="FD383" s="861"/>
    </row>
    <row r="384" spans="1:160" x14ac:dyDescent="0.25">
      <c r="A384" s="837">
        <v>46141</v>
      </c>
      <c r="B384" s="836">
        <v>0.63674768518518521</v>
      </c>
      <c r="C384" s="861">
        <v>21480</v>
      </c>
      <c r="D384" s="861">
        <v>0</v>
      </c>
      <c r="E384" s="861">
        <v>0</v>
      </c>
      <c r="F384" s="861">
        <v>75.376780999999994</v>
      </c>
      <c r="G384" s="861">
        <v>71.651020000000003</v>
      </c>
      <c r="H384" s="861">
        <v>64.899570999999995</v>
      </c>
      <c r="I384" s="861">
        <v>73.825828000000001</v>
      </c>
      <c r="J384" s="861">
        <v>71.322716</v>
      </c>
      <c r="K384" s="861">
        <v>71.240409999999997</v>
      </c>
      <c r="L384" s="861">
        <v>73.888683</v>
      </c>
      <c r="M384" s="861">
        <v>74.684734000000006</v>
      </c>
      <c r="N384" s="861">
        <v>-2.3769279999999999</v>
      </c>
      <c r="O384" s="861">
        <v>-6.1110519999999999</v>
      </c>
      <c r="P384" s="861">
        <v>-7.2230809999999996</v>
      </c>
      <c r="Q384" s="861">
        <v>-1.0727739999999999</v>
      </c>
      <c r="R384" s="861">
        <v>-2.4436360000000001</v>
      </c>
      <c r="S384" s="861">
        <v>-3.6282869999999998</v>
      </c>
      <c r="T384" s="861">
        <v>81.772655</v>
      </c>
      <c r="U384" s="861">
        <v>73.056549000000004</v>
      </c>
      <c r="V384" s="861">
        <v>94.067611999999997</v>
      </c>
      <c r="W384" s="861">
        <v>93.125820000000004</v>
      </c>
      <c r="X384" s="861">
        <v>-0.35036299999999998</v>
      </c>
      <c r="Y384" s="861">
        <v>-2.1709930000000002</v>
      </c>
      <c r="Z384" s="861">
        <v>-6.9982980000000001</v>
      </c>
      <c r="AA384" s="861">
        <v>-6.9478540000000004</v>
      </c>
      <c r="AB384" s="861">
        <v>-6.4986899999999999</v>
      </c>
      <c r="AC384" s="861">
        <v>-9.3867890000000003</v>
      </c>
      <c r="AD384" s="861">
        <v>-11.903497</v>
      </c>
      <c r="AE384" s="861">
        <v>104.10409900000001</v>
      </c>
      <c r="AF384" s="861">
        <v>97.467558999999994</v>
      </c>
      <c r="AG384" s="861">
        <v>88.812869000000006</v>
      </c>
      <c r="AH384" s="861">
        <v>108.08895099999999</v>
      </c>
      <c r="AI384" s="861">
        <v>90.289646000000005</v>
      </c>
      <c r="AJ384" s="861">
        <v>73.293773999999999</v>
      </c>
      <c r="AK384" s="861">
        <v>-6.7057599999999997</v>
      </c>
      <c r="AL384" s="861">
        <v>-7.2805499999999999</v>
      </c>
      <c r="AM384" s="861">
        <v>-4.3545199999999999</v>
      </c>
      <c r="AN384" s="861">
        <v>93.489762999999996</v>
      </c>
      <c r="AO384" s="861">
        <v>92.522391999999996</v>
      </c>
      <c r="AP384" s="861">
        <v>91.166124999999994</v>
      </c>
      <c r="AQ384" s="861">
        <v>89.092876000000004</v>
      </c>
      <c r="AR384" s="861">
        <v>73.522317000000001</v>
      </c>
      <c r="AS384" s="861">
        <v>65.089594000000005</v>
      </c>
      <c r="AT384" s="861">
        <v>77.988545999999999</v>
      </c>
      <c r="AU384" s="861">
        <v>75.858108000000001</v>
      </c>
      <c r="AV384" s="861">
        <v>73.649146999999999</v>
      </c>
      <c r="AW384" s="861">
        <v>73.056872999999996</v>
      </c>
      <c r="AX384" s="861">
        <v>88.669424000000006</v>
      </c>
      <c r="AY384" s="861">
        <v>86.635240999999994</v>
      </c>
      <c r="AZ384" s="861">
        <v>-1.778384</v>
      </c>
      <c r="BA384" s="861">
        <v>-2.3939400000000002</v>
      </c>
      <c r="BB384" s="861">
        <v>-13.534565000000001</v>
      </c>
      <c r="BC384" s="861">
        <v>-11.297318000000001</v>
      </c>
      <c r="BD384" s="861">
        <v>-12.789821</v>
      </c>
      <c r="BE384" s="861">
        <v>-6.1199320000000004</v>
      </c>
      <c r="BF384" s="861">
        <v>29.479071000000001</v>
      </c>
      <c r="BG384" s="861">
        <v>138.76969199999999</v>
      </c>
      <c r="BH384" s="861">
        <v>108.123411</v>
      </c>
      <c r="BI384" s="861">
        <v>53.127586000000001</v>
      </c>
      <c r="BJ384" s="861">
        <v>128.94184200000001</v>
      </c>
      <c r="BK384" s="861">
        <v>85.584993999999995</v>
      </c>
      <c r="BL384" s="861">
        <v>75.568106</v>
      </c>
      <c r="BM384" s="861">
        <v>-19.577760999999999</v>
      </c>
      <c r="BN384" s="861">
        <v>-11.939196000000001</v>
      </c>
      <c r="BO384" s="861">
        <v>-15.922445</v>
      </c>
      <c r="BP384" s="861">
        <v>-13.036981000000001</v>
      </c>
      <c r="BQ384" s="861">
        <v>86.421102000000005</v>
      </c>
      <c r="BR384" s="861">
        <v>88.948087999999998</v>
      </c>
      <c r="BS384" s="861">
        <v>85.253664999999998</v>
      </c>
      <c r="BT384" s="861">
        <v>61.249533</v>
      </c>
      <c r="BU384" s="861">
        <v>64.369812999999994</v>
      </c>
      <c r="BV384" s="861">
        <v>62.978875000000002</v>
      </c>
      <c r="BW384" s="861">
        <v>65.994566000000006</v>
      </c>
      <c r="BX384" s="861">
        <v>-12.28482</v>
      </c>
      <c r="BY384" s="861">
        <v>-12.687182999999999</v>
      </c>
      <c r="BZ384" s="861">
        <v>-14.590865000000001</v>
      </c>
      <c r="CA384" s="861">
        <v>-17.701466</v>
      </c>
      <c r="CB384" s="861">
        <v>-3.8537309999999998</v>
      </c>
      <c r="CC384" s="861">
        <v>0.85013399999999995</v>
      </c>
      <c r="CD384" s="861">
        <v>-4.2720630000000002</v>
      </c>
      <c r="CE384" s="861">
        <v>1.986116</v>
      </c>
      <c r="CF384" s="861">
        <v>-6.6683690000000002</v>
      </c>
      <c r="CG384" s="861">
        <v>2.7647710000000001</v>
      </c>
      <c r="CH384" s="861">
        <v>-7.5871620000000002</v>
      </c>
      <c r="CI384" s="861">
        <v>-1.1093930000000001</v>
      </c>
      <c r="CJ384" s="861">
        <v>-4.1382490000000001</v>
      </c>
      <c r="CK384" s="861">
        <v>0.45410600000000001</v>
      </c>
      <c r="CL384" s="861">
        <v>-4.4874400000000003</v>
      </c>
      <c r="CM384" s="861">
        <v>2.5906509999999998</v>
      </c>
      <c r="CN384" s="861">
        <v>-6.5073270000000001</v>
      </c>
      <c r="CO384" s="861">
        <v>-0.21923200000000001</v>
      </c>
      <c r="CP384" s="861">
        <v>-7.4245989999999997</v>
      </c>
      <c r="CQ384" s="861">
        <v>-2.947203</v>
      </c>
      <c r="CR384" s="861">
        <v>-3.9946929999999998</v>
      </c>
      <c r="CS384" s="861">
        <v>-0.94476300000000002</v>
      </c>
      <c r="CT384" s="861">
        <v>-4.3901709999999996</v>
      </c>
      <c r="CU384" s="861">
        <v>-1.5606439999999999</v>
      </c>
      <c r="CV384" s="861">
        <v>-7.3574909999999996</v>
      </c>
      <c r="CW384" s="861">
        <v>-1.5976969999999999</v>
      </c>
      <c r="CX384" s="861">
        <v>-7.5418789999999998</v>
      </c>
      <c r="CY384" s="861">
        <v>-2.332462</v>
      </c>
      <c r="CZ384" s="861">
        <v>-3.719484</v>
      </c>
      <c r="DA384" s="861">
        <v>-1.1706049999999999</v>
      </c>
      <c r="DB384" s="861">
        <v>-4.6337840000000003</v>
      </c>
      <c r="DC384" s="861">
        <v>-1.203932</v>
      </c>
      <c r="DD384" s="861">
        <v>-7.0675679999999996</v>
      </c>
      <c r="DE384" s="861">
        <v>-3.884951</v>
      </c>
      <c r="DF384" s="861">
        <v>-7.7446599999999997</v>
      </c>
      <c r="DG384" s="861">
        <v>-3.3402609999999999</v>
      </c>
      <c r="DH384" s="861">
        <v>-3.7723209999999998</v>
      </c>
      <c r="DI384" s="861">
        <v>-1.9880519999999999</v>
      </c>
      <c r="DJ384" s="861">
        <v>-4.3415780000000002</v>
      </c>
      <c r="DK384" s="861">
        <v>-2.8357969999999999</v>
      </c>
      <c r="DL384" s="861">
        <v>-7.1535500000000001</v>
      </c>
      <c r="DM384" s="861">
        <v>-5.257657</v>
      </c>
      <c r="DN384" s="861">
        <v>-7.7680420000000003</v>
      </c>
      <c r="DO384" s="861">
        <v>-4.5079560000000001</v>
      </c>
      <c r="DP384" s="861">
        <v>-4.3511790000000001</v>
      </c>
      <c r="DQ384" s="861">
        <v>-2.7596949999999998</v>
      </c>
      <c r="DR384" s="861">
        <v>-4.8250510000000002</v>
      </c>
      <c r="DS384" s="861">
        <v>-3.8775270000000002</v>
      </c>
      <c r="DT384" s="861">
        <v>-6.8345289999999999</v>
      </c>
      <c r="DU384" s="861">
        <v>-6.3271360000000003</v>
      </c>
      <c r="DV384" s="861">
        <v>-7.9121379999999997</v>
      </c>
      <c r="DW384" s="861">
        <v>-4.0828810000000004</v>
      </c>
      <c r="DX384" s="861">
        <v>13.318194999999999</v>
      </c>
      <c r="DY384" s="861">
        <v>8.7149839999999994</v>
      </c>
      <c r="DZ384" s="861">
        <v>162.55627799999999</v>
      </c>
      <c r="EA384" s="861">
        <v>150.514455</v>
      </c>
      <c r="EB384" s="861">
        <v>121.25</v>
      </c>
      <c r="EC384" s="861">
        <v>1.2430000000000001</v>
      </c>
      <c r="ED384" s="861">
        <v>133.4</v>
      </c>
      <c r="EE384" s="861">
        <v>121.2</v>
      </c>
      <c r="EF384" s="861">
        <v>5.5069999999999997</v>
      </c>
      <c r="EG384" s="861">
        <v>658.6</v>
      </c>
      <c r="EH384" s="861">
        <v>121.18</v>
      </c>
      <c r="EI384" s="861">
        <v>5.0270000000000001</v>
      </c>
      <c r="EJ384" s="861">
        <v>595</v>
      </c>
      <c r="EK384" s="861">
        <v>11.561735000000001</v>
      </c>
      <c r="EL384" s="861">
        <v>8.3709059999999997</v>
      </c>
      <c r="EM384" s="861">
        <v>-15.916255</v>
      </c>
      <c r="EN384" s="861">
        <v>-24.293351000000001</v>
      </c>
      <c r="EO384" s="861">
        <v>95.148392000000001</v>
      </c>
      <c r="EP384" s="861">
        <v>89.872656000000006</v>
      </c>
      <c r="EQ384" s="861">
        <v>-3.784357</v>
      </c>
      <c r="ER384" s="861">
        <v>1732.275081</v>
      </c>
      <c r="ES384" s="861">
        <v>4164.0783460000002</v>
      </c>
      <c r="ET384" s="861">
        <v>3903.9065649999998</v>
      </c>
      <c r="EU384" s="861"/>
      <c r="EV384" s="861"/>
      <c r="EW384" s="861"/>
      <c r="EX384" s="861"/>
      <c r="EY384" s="861"/>
      <c r="EZ384" s="861"/>
      <c r="FA384" s="861"/>
      <c r="FB384" s="861"/>
      <c r="FC384" s="861"/>
      <c r="FD384" s="861"/>
    </row>
    <row r="385" spans="1:160" x14ac:dyDescent="0.25">
      <c r="A385" s="837">
        <v>46141</v>
      </c>
      <c r="B385" s="836">
        <v>0.63744212962962965</v>
      </c>
      <c r="C385" s="861">
        <v>21540</v>
      </c>
      <c r="D385" s="861">
        <v>0</v>
      </c>
      <c r="E385" s="861">
        <v>0</v>
      </c>
      <c r="F385" s="861">
        <v>75.376296999999994</v>
      </c>
      <c r="G385" s="861">
        <v>71.621273000000002</v>
      </c>
      <c r="H385" s="861">
        <v>64.833673000000005</v>
      </c>
      <c r="I385" s="861">
        <v>73.817599999999999</v>
      </c>
      <c r="J385" s="861">
        <v>71.381916000000004</v>
      </c>
      <c r="K385" s="861">
        <v>71.230461000000005</v>
      </c>
      <c r="L385" s="861">
        <v>73.884462999999997</v>
      </c>
      <c r="M385" s="861">
        <v>74.675448000000003</v>
      </c>
      <c r="N385" s="861">
        <v>-2.62005</v>
      </c>
      <c r="O385" s="861">
        <v>-6.3028700000000004</v>
      </c>
      <c r="P385" s="861">
        <v>-7.4311259999999999</v>
      </c>
      <c r="Q385" s="861">
        <v>-1.2900290000000001</v>
      </c>
      <c r="R385" s="861">
        <v>-2.432674</v>
      </c>
      <c r="S385" s="861">
        <v>-3.995619</v>
      </c>
      <c r="T385" s="861">
        <v>81.981734000000003</v>
      </c>
      <c r="U385" s="861">
        <v>73.342258999999999</v>
      </c>
      <c r="V385" s="861">
        <v>94.096050000000005</v>
      </c>
      <c r="W385" s="861">
        <v>93.158424999999994</v>
      </c>
      <c r="X385" s="861">
        <v>-0.473885</v>
      </c>
      <c r="Y385" s="861">
        <v>-2.3654299999999999</v>
      </c>
      <c r="Z385" s="861">
        <v>-7.1558960000000003</v>
      </c>
      <c r="AA385" s="861">
        <v>-7.1404779999999999</v>
      </c>
      <c r="AB385" s="861">
        <v>-6.6798219999999997</v>
      </c>
      <c r="AC385" s="861">
        <v>-9.5757809999999992</v>
      </c>
      <c r="AD385" s="861">
        <v>-12.082782999999999</v>
      </c>
      <c r="AE385" s="861">
        <v>103.935412</v>
      </c>
      <c r="AF385" s="861">
        <v>97.229269000000002</v>
      </c>
      <c r="AG385" s="861">
        <v>88.482821000000001</v>
      </c>
      <c r="AH385" s="861">
        <v>108.02654200000001</v>
      </c>
      <c r="AI385" s="861">
        <v>90.233862000000002</v>
      </c>
      <c r="AJ385" s="861">
        <v>73.318145000000001</v>
      </c>
      <c r="AK385" s="861">
        <v>-6.925891</v>
      </c>
      <c r="AL385" s="861">
        <v>-7.4810920000000003</v>
      </c>
      <c r="AM385" s="861">
        <v>-4.525296</v>
      </c>
      <c r="AN385" s="861">
        <v>93.371877999999995</v>
      </c>
      <c r="AO385" s="861">
        <v>92.555986000000004</v>
      </c>
      <c r="AP385" s="861">
        <v>90.985004000000004</v>
      </c>
      <c r="AQ385" s="861">
        <v>88.895115000000004</v>
      </c>
      <c r="AR385" s="861">
        <v>73.523178000000001</v>
      </c>
      <c r="AS385" s="861">
        <v>65.112688000000006</v>
      </c>
      <c r="AT385" s="861">
        <v>77.920586999999998</v>
      </c>
      <c r="AU385" s="861">
        <v>75.811502000000004</v>
      </c>
      <c r="AV385" s="861">
        <v>73.953941</v>
      </c>
      <c r="AW385" s="861">
        <v>73.525053999999997</v>
      </c>
      <c r="AX385" s="861">
        <v>88.832448999999997</v>
      </c>
      <c r="AY385" s="861">
        <v>86.729061999999999</v>
      </c>
      <c r="AZ385" s="861">
        <v>-1.895667</v>
      </c>
      <c r="BA385" s="861">
        <v>-2.5753460000000001</v>
      </c>
      <c r="BB385" s="861">
        <v>-13.695252</v>
      </c>
      <c r="BC385" s="861">
        <v>-11.520943000000001</v>
      </c>
      <c r="BD385" s="861">
        <v>-13.018689999999999</v>
      </c>
      <c r="BE385" s="861">
        <v>-6.6023500000000004</v>
      </c>
      <c r="BF385" s="861">
        <v>29.643688000000001</v>
      </c>
      <c r="BG385" s="861">
        <v>138.82919000000001</v>
      </c>
      <c r="BH385" s="861">
        <v>108.19250700000001</v>
      </c>
      <c r="BI385" s="861">
        <v>53.005248000000002</v>
      </c>
      <c r="BJ385" s="861">
        <v>128.922426</v>
      </c>
      <c r="BK385" s="861">
        <v>85.528323999999998</v>
      </c>
      <c r="BL385" s="861">
        <v>75.508239000000003</v>
      </c>
      <c r="BM385" s="861">
        <v>-19.717772</v>
      </c>
      <c r="BN385" s="861">
        <v>-12.152122</v>
      </c>
      <c r="BO385" s="861">
        <v>-16.211120999999999</v>
      </c>
      <c r="BP385" s="861">
        <v>-13.261127</v>
      </c>
      <c r="BQ385" s="861">
        <v>86.419334000000006</v>
      </c>
      <c r="BR385" s="861">
        <v>88.860044000000002</v>
      </c>
      <c r="BS385" s="861">
        <v>85.100959000000003</v>
      </c>
      <c r="BT385" s="861">
        <v>61.438076000000002</v>
      </c>
      <c r="BU385" s="861">
        <v>64.372322999999994</v>
      </c>
      <c r="BV385" s="861">
        <v>62.877265000000001</v>
      </c>
      <c r="BW385" s="861">
        <v>65.973163</v>
      </c>
      <c r="BX385" s="861">
        <v>-12.463721</v>
      </c>
      <c r="BY385" s="861">
        <v>-12.934559</v>
      </c>
      <c r="BZ385" s="861">
        <v>-14.787813999999999</v>
      </c>
      <c r="CA385" s="861">
        <v>-17.982554</v>
      </c>
      <c r="CB385" s="861">
        <v>-3.8298220000000001</v>
      </c>
      <c r="CC385" s="861">
        <v>0.82611100000000004</v>
      </c>
      <c r="CD385" s="861">
        <v>-4.2674399999999997</v>
      </c>
      <c r="CE385" s="861">
        <v>1.9372590000000001</v>
      </c>
      <c r="CF385" s="861">
        <v>-6.6791980000000004</v>
      </c>
      <c r="CG385" s="861">
        <v>2.7458170000000002</v>
      </c>
      <c r="CH385" s="861">
        <v>-7.600047</v>
      </c>
      <c r="CI385" s="861">
        <v>-1.123075</v>
      </c>
      <c r="CJ385" s="861">
        <v>-4.11991</v>
      </c>
      <c r="CK385" s="861">
        <v>0.44530500000000001</v>
      </c>
      <c r="CL385" s="861">
        <v>-4.4609490000000003</v>
      </c>
      <c r="CM385" s="861">
        <v>2.5920030000000001</v>
      </c>
      <c r="CN385" s="861">
        <v>-6.4784819999999996</v>
      </c>
      <c r="CO385" s="861">
        <v>-0.26369399999999998</v>
      </c>
      <c r="CP385" s="861">
        <v>-7.4084050000000001</v>
      </c>
      <c r="CQ385" s="861">
        <v>-3.0044580000000001</v>
      </c>
      <c r="CR385" s="861">
        <v>-3.9967160000000002</v>
      </c>
      <c r="CS385" s="861">
        <v>-0.97083799999999998</v>
      </c>
      <c r="CT385" s="861">
        <v>-4.3473059999999997</v>
      </c>
      <c r="CU385" s="861">
        <v>-1.5628899999999999</v>
      </c>
      <c r="CV385" s="861">
        <v>-7.3326510000000003</v>
      </c>
      <c r="CW385" s="861">
        <v>-1.6244909999999999</v>
      </c>
      <c r="CX385" s="861">
        <v>-7.5356139999999998</v>
      </c>
      <c r="CY385" s="861">
        <v>-2.3216109999999999</v>
      </c>
      <c r="CZ385" s="861">
        <v>-3.6802640000000002</v>
      </c>
      <c r="DA385" s="861">
        <v>-1.1574549999999999</v>
      </c>
      <c r="DB385" s="861">
        <v>-4.6159109999999997</v>
      </c>
      <c r="DC385" s="861">
        <v>-1.1819869999999999</v>
      </c>
      <c r="DD385" s="861">
        <v>-7.0626309999999997</v>
      </c>
      <c r="DE385" s="861">
        <v>-3.8567979999999999</v>
      </c>
      <c r="DF385" s="861">
        <v>-7.7295049999999996</v>
      </c>
      <c r="DG385" s="861">
        <v>-3.318708</v>
      </c>
      <c r="DH385" s="861">
        <v>-3.7735259999999999</v>
      </c>
      <c r="DI385" s="861">
        <v>-1.9330529999999999</v>
      </c>
      <c r="DJ385" s="861">
        <v>-4.3073079999999999</v>
      </c>
      <c r="DK385" s="861">
        <v>-2.839658</v>
      </c>
      <c r="DL385" s="861">
        <v>-7.140727</v>
      </c>
      <c r="DM385" s="861">
        <v>-5.2527920000000003</v>
      </c>
      <c r="DN385" s="861">
        <v>-7.7907669999999998</v>
      </c>
      <c r="DO385" s="861">
        <v>-4.4807819999999996</v>
      </c>
      <c r="DP385" s="861">
        <v>-4.3142440000000004</v>
      </c>
      <c r="DQ385" s="861">
        <v>-2.7417479999999999</v>
      </c>
      <c r="DR385" s="861">
        <v>-4.8270629999999999</v>
      </c>
      <c r="DS385" s="861">
        <v>-3.8479290000000002</v>
      </c>
      <c r="DT385" s="861">
        <v>-6.8217140000000001</v>
      </c>
      <c r="DU385" s="861">
        <v>-6.3003330000000002</v>
      </c>
      <c r="DV385" s="861">
        <v>-7.9070280000000004</v>
      </c>
      <c r="DW385" s="861">
        <v>-4.0638540000000001</v>
      </c>
      <c r="DX385" s="861">
        <v>13.252386</v>
      </c>
      <c r="DY385" s="861">
        <v>8.6433429999999998</v>
      </c>
      <c r="DZ385" s="861">
        <v>162.67350999999999</v>
      </c>
      <c r="EA385" s="861">
        <v>151.04607999999999</v>
      </c>
      <c r="EB385" s="861">
        <v>120.51</v>
      </c>
      <c r="EC385" s="861">
        <v>3.26</v>
      </c>
      <c r="ED385" s="861">
        <v>386.6</v>
      </c>
      <c r="EE385" s="861">
        <v>120.49</v>
      </c>
      <c r="EF385" s="861">
        <v>5.52</v>
      </c>
      <c r="EG385" s="861">
        <v>654.20000000000005</v>
      </c>
      <c r="EH385" s="861">
        <v>120.32</v>
      </c>
      <c r="EI385" s="861">
        <v>5.0110000000000001</v>
      </c>
      <c r="EJ385" s="861">
        <v>595.20000000000005</v>
      </c>
      <c r="EK385" s="861">
        <v>11.502927</v>
      </c>
      <c r="EL385" s="861">
        <v>8.222353</v>
      </c>
      <c r="EM385" s="861">
        <v>-16.028223000000001</v>
      </c>
      <c r="EN385" s="861">
        <v>-24.433474</v>
      </c>
      <c r="EO385" s="861">
        <v>95.198443999999995</v>
      </c>
      <c r="EP385" s="861">
        <v>90.111417000000003</v>
      </c>
      <c r="EQ385" s="861">
        <v>-3.7776429999999999</v>
      </c>
      <c r="ER385" s="861">
        <v>1737.9536660000001</v>
      </c>
      <c r="ES385" s="861">
        <v>4175.0208689999999</v>
      </c>
      <c r="ET385" s="861">
        <v>3913.8148299999998</v>
      </c>
      <c r="EU385" s="861"/>
      <c r="EV385" s="861"/>
      <c r="EW385" s="861"/>
      <c r="EX385" s="861"/>
      <c r="EY385" s="861"/>
      <c r="EZ385" s="861"/>
      <c r="FA385" s="861"/>
      <c r="FB385" s="861"/>
      <c r="FC385" s="861"/>
      <c r="FD385" s="861"/>
    </row>
    <row r="386" spans="1:160" x14ac:dyDescent="0.25">
      <c r="A386" s="837">
        <v>46141</v>
      </c>
      <c r="B386" s="836">
        <v>0.63813657407407409</v>
      </c>
      <c r="C386" s="861">
        <v>21600</v>
      </c>
      <c r="D386" s="861">
        <v>0</v>
      </c>
      <c r="E386" s="861">
        <v>0</v>
      </c>
      <c r="F386" s="861">
        <v>75.442143000000002</v>
      </c>
      <c r="G386" s="861">
        <v>71.628465000000006</v>
      </c>
      <c r="H386" s="861">
        <v>64.916162999999997</v>
      </c>
      <c r="I386" s="861">
        <v>73.824624</v>
      </c>
      <c r="J386" s="861">
        <v>71.395323000000005</v>
      </c>
      <c r="K386" s="861">
        <v>71.238778999999994</v>
      </c>
      <c r="L386" s="861">
        <v>73.861554999999996</v>
      </c>
      <c r="M386" s="861">
        <v>74.695661999999999</v>
      </c>
      <c r="N386" s="861">
        <v>-2.727411</v>
      </c>
      <c r="O386" s="861">
        <v>-6.5821360000000002</v>
      </c>
      <c r="P386" s="861">
        <v>-7.6674020000000001</v>
      </c>
      <c r="Q386" s="861">
        <v>-1.386881</v>
      </c>
      <c r="R386" s="861">
        <v>-2.7384590000000002</v>
      </c>
      <c r="S386" s="861">
        <v>-4.0635870000000001</v>
      </c>
      <c r="T386" s="861">
        <v>81.940245000000004</v>
      </c>
      <c r="U386" s="861">
        <v>73.806402000000006</v>
      </c>
      <c r="V386" s="861">
        <v>94.309890999999993</v>
      </c>
      <c r="W386" s="861">
        <v>93.411364000000006</v>
      </c>
      <c r="X386" s="861">
        <v>-0.63176100000000002</v>
      </c>
      <c r="Y386" s="861">
        <v>-2.4462120000000001</v>
      </c>
      <c r="Z386" s="861">
        <v>-7.3157889999999997</v>
      </c>
      <c r="AA386" s="861">
        <v>-7.2204629999999996</v>
      </c>
      <c r="AB386" s="861">
        <v>-6.8231739999999999</v>
      </c>
      <c r="AC386" s="861">
        <v>-9.602525</v>
      </c>
      <c r="AD386" s="861">
        <v>-12.099968000000001</v>
      </c>
      <c r="AE386" s="861">
        <v>103.954007</v>
      </c>
      <c r="AF386" s="861">
        <v>97.054060000000007</v>
      </c>
      <c r="AG386" s="861">
        <v>88.474297000000007</v>
      </c>
      <c r="AH386" s="861">
        <v>107.801311</v>
      </c>
      <c r="AI386" s="861">
        <v>90.395043000000001</v>
      </c>
      <c r="AJ386" s="861">
        <v>73.398307000000003</v>
      </c>
      <c r="AK386" s="861">
        <v>-6.9999630000000002</v>
      </c>
      <c r="AL386" s="861">
        <v>-7.5337870000000002</v>
      </c>
      <c r="AM386" s="861">
        <v>-4.6414999999999997</v>
      </c>
      <c r="AN386" s="861">
        <v>93.354623000000004</v>
      </c>
      <c r="AO386" s="861">
        <v>92.786551000000003</v>
      </c>
      <c r="AP386" s="861">
        <v>91.145505</v>
      </c>
      <c r="AQ386" s="861">
        <v>88.951684</v>
      </c>
      <c r="AR386" s="861">
        <v>73.479482000000004</v>
      </c>
      <c r="AS386" s="861">
        <v>65.155311999999995</v>
      </c>
      <c r="AT386" s="861">
        <v>78.004024999999999</v>
      </c>
      <c r="AU386" s="861">
        <v>75.858013</v>
      </c>
      <c r="AV386" s="861">
        <v>74.133756000000005</v>
      </c>
      <c r="AW386" s="861">
        <v>73.549171999999999</v>
      </c>
      <c r="AX386" s="861">
        <v>88.821641</v>
      </c>
      <c r="AY386" s="861">
        <v>86.731978999999995</v>
      </c>
      <c r="AZ386" s="861">
        <v>-2.072797</v>
      </c>
      <c r="BA386" s="861">
        <v>-2.675643</v>
      </c>
      <c r="BB386" s="861">
        <v>-13.822616</v>
      </c>
      <c r="BC386" s="861">
        <v>-11.689277000000001</v>
      </c>
      <c r="BD386" s="861">
        <v>-13.196857</v>
      </c>
      <c r="BE386" s="861">
        <v>-6.6971170000000004</v>
      </c>
      <c r="BF386" s="861">
        <v>29.578137000000002</v>
      </c>
      <c r="BG386" s="861">
        <v>138.95829000000001</v>
      </c>
      <c r="BH386" s="861">
        <v>108.056974</v>
      </c>
      <c r="BI386" s="861">
        <v>52.880257</v>
      </c>
      <c r="BJ386" s="861">
        <v>128.51926399999999</v>
      </c>
      <c r="BK386" s="861">
        <v>85.643289999999993</v>
      </c>
      <c r="BL386" s="861">
        <v>75.397013000000001</v>
      </c>
      <c r="BM386" s="861">
        <v>-19.874803</v>
      </c>
      <c r="BN386" s="861">
        <v>-12.28092</v>
      </c>
      <c r="BO386" s="861">
        <v>-16.439831000000002</v>
      </c>
      <c r="BP386" s="861">
        <v>-13.397228999999999</v>
      </c>
      <c r="BQ386" s="861">
        <v>86.532503000000005</v>
      </c>
      <c r="BR386" s="861">
        <v>88.822829999999996</v>
      </c>
      <c r="BS386" s="861">
        <v>85.079448999999997</v>
      </c>
      <c r="BT386" s="861">
        <v>61.177677000000003</v>
      </c>
      <c r="BU386" s="861">
        <v>64.449371999999997</v>
      </c>
      <c r="BV386" s="861">
        <v>62.840468000000001</v>
      </c>
      <c r="BW386" s="861">
        <v>65.987307999999999</v>
      </c>
      <c r="BX386" s="861">
        <v>-12.480759000000001</v>
      </c>
      <c r="BY386" s="861">
        <v>-12.91672</v>
      </c>
      <c r="BZ386" s="861">
        <v>-14.859140999999999</v>
      </c>
      <c r="CA386" s="861">
        <v>-18.140281999999999</v>
      </c>
      <c r="CB386" s="861">
        <v>-3.8539119999999998</v>
      </c>
      <c r="CC386" s="861">
        <v>0.87069200000000002</v>
      </c>
      <c r="CD386" s="861">
        <v>-4.301107</v>
      </c>
      <c r="CE386" s="861">
        <v>1.9702489999999999</v>
      </c>
      <c r="CF386" s="861">
        <v>-6.693136</v>
      </c>
      <c r="CG386" s="861">
        <v>2.77671</v>
      </c>
      <c r="CH386" s="861">
        <v>-7.6340979999999998</v>
      </c>
      <c r="CI386" s="861">
        <v>-1.0905990000000001</v>
      </c>
      <c r="CJ386" s="861">
        <v>-4.1286649999999998</v>
      </c>
      <c r="CK386" s="861">
        <v>0.50053199999999998</v>
      </c>
      <c r="CL386" s="861">
        <v>-4.4881120000000001</v>
      </c>
      <c r="CM386" s="861">
        <v>2.6175980000000001</v>
      </c>
      <c r="CN386" s="861">
        <v>-6.5185519999999997</v>
      </c>
      <c r="CO386" s="861">
        <v>-0.232659</v>
      </c>
      <c r="CP386" s="861">
        <v>-7.4183839999999996</v>
      </c>
      <c r="CQ386" s="861">
        <v>-2.9349980000000002</v>
      </c>
      <c r="CR386" s="861">
        <v>-3.9801440000000001</v>
      </c>
      <c r="CS386" s="861">
        <v>-0.92565600000000003</v>
      </c>
      <c r="CT386" s="861">
        <v>-4.3763240000000003</v>
      </c>
      <c r="CU386" s="861">
        <v>-1.5255529999999999</v>
      </c>
      <c r="CV386" s="861">
        <v>-7.3711520000000004</v>
      </c>
      <c r="CW386" s="861">
        <v>-1.57094</v>
      </c>
      <c r="CX386" s="861">
        <v>-7.5829630000000003</v>
      </c>
      <c r="CY386" s="861">
        <v>-2.3226689999999999</v>
      </c>
      <c r="CZ386" s="861">
        <v>-3.6896879999999999</v>
      </c>
      <c r="DA386" s="861">
        <v>-1.155538</v>
      </c>
      <c r="DB386" s="861">
        <v>-4.6437660000000003</v>
      </c>
      <c r="DC386" s="861">
        <v>-1.1944189999999999</v>
      </c>
      <c r="DD386" s="861">
        <v>-7.0345139999999997</v>
      </c>
      <c r="DE386" s="861">
        <v>-3.8920349999999999</v>
      </c>
      <c r="DF386" s="861">
        <v>-7.7338430000000002</v>
      </c>
      <c r="DG386" s="861">
        <v>-3.3109419999999998</v>
      </c>
      <c r="DH386" s="861">
        <v>-3.7787660000000001</v>
      </c>
      <c r="DI386" s="861">
        <v>-1.95834</v>
      </c>
      <c r="DJ386" s="861">
        <v>-4.3405959999999997</v>
      </c>
      <c r="DK386" s="861">
        <v>-2.828783</v>
      </c>
      <c r="DL386" s="861">
        <v>-7.1667129999999997</v>
      </c>
      <c r="DM386" s="861">
        <v>-5.2693839999999996</v>
      </c>
      <c r="DN386" s="861">
        <v>-7.8086679999999999</v>
      </c>
      <c r="DO386" s="861">
        <v>-4.5046390000000001</v>
      </c>
      <c r="DP386" s="861">
        <v>-4.3232100000000004</v>
      </c>
      <c r="DQ386" s="861">
        <v>-2.758715</v>
      </c>
      <c r="DR386" s="861">
        <v>-4.8259299999999996</v>
      </c>
      <c r="DS386" s="861">
        <v>-3.877475</v>
      </c>
      <c r="DT386" s="861">
        <v>-6.8584259999999997</v>
      </c>
      <c r="DU386" s="861">
        <v>-6.3127519999999997</v>
      </c>
      <c r="DV386" s="861">
        <v>-7.9350769999999997</v>
      </c>
      <c r="DW386" s="861">
        <v>-4.0647659999999997</v>
      </c>
      <c r="DX386" s="861">
        <v>13.190417</v>
      </c>
      <c r="DY386" s="861">
        <v>8.6014470000000003</v>
      </c>
      <c r="DZ386" s="861">
        <v>162.956772</v>
      </c>
      <c r="EA386" s="861">
        <v>150.912226</v>
      </c>
      <c r="EB386" s="861">
        <v>121.13</v>
      </c>
      <c r="EC386" s="861">
        <v>1.242</v>
      </c>
      <c r="ED386" s="861">
        <v>133.5</v>
      </c>
      <c r="EE386" s="861">
        <v>121.26</v>
      </c>
      <c r="EF386" s="861">
        <v>5.4960000000000004</v>
      </c>
      <c r="EG386" s="861">
        <v>657.7</v>
      </c>
      <c r="EH386" s="861">
        <v>121.15</v>
      </c>
      <c r="EI386" s="861">
        <v>5.0039999999999996</v>
      </c>
      <c r="EJ386" s="861">
        <v>596.6</v>
      </c>
      <c r="EK386" s="861">
        <v>11.492343999999999</v>
      </c>
      <c r="EL386" s="861">
        <v>8.0757429999999992</v>
      </c>
      <c r="EM386" s="861">
        <v>-16.133844</v>
      </c>
      <c r="EN386" s="861">
        <v>-24.515574000000001</v>
      </c>
      <c r="EO386" s="861">
        <v>95.319282000000001</v>
      </c>
      <c r="EP386" s="861">
        <v>90.051354000000003</v>
      </c>
      <c r="EQ386" s="861">
        <v>-3.7808510000000002</v>
      </c>
      <c r="ER386" s="861">
        <v>1743.0641350000001</v>
      </c>
      <c r="ES386" s="861">
        <v>4185.9608779999999</v>
      </c>
      <c r="ET386" s="861">
        <v>3923.7218280000002</v>
      </c>
      <c r="EU386" s="861"/>
      <c r="EV386" s="861"/>
      <c r="EW386" s="861"/>
      <c r="EX386" s="861"/>
      <c r="EY386" s="861"/>
      <c r="EZ386" s="861"/>
      <c r="FA386" s="861"/>
      <c r="FB386" s="861"/>
      <c r="FC386" s="861"/>
      <c r="FD386" s="861"/>
    </row>
    <row r="387" spans="1:160" x14ac:dyDescent="0.25">
      <c r="A387" s="837">
        <v>46141</v>
      </c>
      <c r="B387" s="836">
        <v>0.63883101851851853</v>
      </c>
      <c r="C387" s="861">
        <v>21660</v>
      </c>
      <c r="D387" s="861">
        <v>0</v>
      </c>
      <c r="E387" s="861">
        <v>0</v>
      </c>
      <c r="F387" s="861">
        <v>75.468485999999999</v>
      </c>
      <c r="G387" s="861">
        <v>71.612093999999999</v>
      </c>
      <c r="H387" s="861">
        <v>64.891110999999995</v>
      </c>
      <c r="I387" s="861">
        <v>73.827056999999996</v>
      </c>
      <c r="J387" s="861">
        <v>71.422790000000006</v>
      </c>
      <c r="K387" s="861">
        <v>71.254372000000004</v>
      </c>
      <c r="L387" s="861">
        <v>73.875157999999999</v>
      </c>
      <c r="M387" s="861">
        <v>74.690659999999994</v>
      </c>
      <c r="N387" s="861">
        <v>-0.77940100000000001</v>
      </c>
      <c r="O387" s="861">
        <v>-4.078182</v>
      </c>
      <c r="P387" s="861">
        <v>-5.3841869999999998</v>
      </c>
      <c r="Q387" s="861">
        <v>1.9564319999999999</v>
      </c>
      <c r="R387" s="861">
        <v>2.8223549999999999</v>
      </c>
      <c r="S387" s="861">
        <v>1.4555100000000001</v>
      </c>
      <c r="T387" s="861">
        <v>83.346551000000005</v>
      </c>
      <c r="U387" s="861">
        <v>73.167061000000004</v>
      </c>
      <c r="V387" s="861">
        <v>97.875879999999995</v>
      </c>
      <c r="W387" s="861">
        <v>97.024625999999998</v>
      </c>
      <c r="X387" s="861">
        <v>4.3219789999999998</v>
      </c>
      <c r="Y387" s="861">
        <v>3.643958</v>
      </c>
      <c r="Z387" s="861">
        <v>0.13986399999999999</v>
      </c>
      <c r="AA387" s="861">
        <v>0.12554399999999999</v>
      </c>
      <c r="AB387" s="861">
        <v>0.60319900000000004</v>
      </c>
      <c r="AC387" s="861">
        <v>-2.779922</v>
      </c>
      <c r="AD387" s="861">
        <v>-4.7949250000000001</v>
      </c>
      <c r="AE387" s="861">
        <v>109.64514800000001</v>
      </c>
      <c r="AF387" s="861">
        <v>97.535700000000006</v>
      </c>
      <c r="AG387" s="861">
        <v>89.024657000000005</v>
      </c>
      <c r="AH387" s="861">
        <v>111.64346</v>
      </c>
      <c r="AI387" s="861">
        <v>92.639621000000005</v>
      </c>
      <c r="AJ387" s="861">
        <v>77.809016</v>
      </c>
      <c r="AK387" s="861">
        <v>-0.238067</v>
      </c>
      <c r="AL387" s="861">
        <v>-0.91993800000000003</v>
      </c>
      <c r="AM387" s="861">
        <v>1.593146</v>
      </c>
      <c r="AN387" s="861">
        <v>95.465811000000002</v>
      </c>
      <c r="AO387" s="861">
        <v>96.427856000000006</v>
      </c>
      <c r="AP387" s="861">
        <v>92.455297999999999</v>
      </c>
      <c r="AQ387" s="861">
        <v>89.693945999999997</v>
      </c>
      <c r="AR387" s="861">
        <v>73.497934999999998</v>
      </c>
      <c r="AS387" s="861">
        <v>65.066248999999999</v>
      </c>
      <c r="AT387" s="861">
        <v>78.000208000000001</v>
      </c>
      <c r="AU387" s="861">
        <v>75.861782000000005</v>
      </c>
      <c r="AV387" s="861">
        <v>74.496863000000005</v>
      </c>
      <c r="AW387" s="861">
        <v>73.936081999999999</v>
      </c>
      <c r="AX387" s="861">
        <v>92.331142</v>
      </c>
      <c r="AY387" s="861">
        <v>89.876273999999995</v>
      </c>
      <c r="AZ387" s="861">
        <v>3.5137770000000002</v>
      </c>
      <c r="BA387" s="861">
        <v>2.4908999999999999</v>
      </c>
      <c r="BB387" s="861">
        <v>-6.208494</v>
      </c>
      <c r="BC387" s="861">
        <v>-4.5354469999999996</v>
      </c>
      <c r="BD387" s="861">
        <v>-6.0499000000000001</v>
      </c>
      <c r="BE387" s="861">
        <v>1.200008</v>
      </c>
      <c r="BF387" s="861">
        <v>30.951851000000001</v>
      </c>
      <c r="BG387" s="861">
        <v>140.47416699999999</v>
      </c>
      <c r="BH387" s="861">
        <v>109.059392</v>
      </c>
      <c r="BI387" s="861">
        <v>53.593677</v>
      </c>
      <c r="BJ387" s="861">
        <v>132.33113599999999</v>
      </c>
      <c r="BK387" s="861">
        <v>87.972948000000002</v>
      </c>
      <c r="BL387" s="861">
        <v>76.687747999999999</v>
      </c>
      <c r="BM387" s="861">
        <v>-13.471785000000001</v>
      </c>
      <c r="BN387" s="861">
        <v>-5.4145500000000002</v>
      </c>
      <c r="BO387" s="861">
        <v>-4.3289220000000004</v>
      </c>
      <c r="BP387" s="861">
        <v>-6.8871919999999998</v>
      </c>
      <c r="BQ387" s="861">
        <v>88.536822000000001</v>
      </c>
      <c r="BR387" s="861">
        <v>89.220560000000006</v>
      </c>
      <c r="BS387" s="861">
        <v>85.587379999999996</v>
      </c>
      <c r="BT387" s="861">
        <v>61.122723000000001</v>
      </c>
      <c r="BU387" s="861">
        <v>64.453598</v>
      </c>
      <c r="BV387" s="861">
        <v>62.887127</v>
      </c>
      <c r="BW387" s="861">
        <v>65.993234000000001</v>
      </c>
      <c r="BX387" s="861">
        <v>0.53655600000000003</v>
      </c>
      <c r="BY387" s="861">
        <v>-5.9240940000000002</v>
      </c>
      <c r="BZ387" s="861">
        <v>-4.3012280000000001</v>
      </c>
      <c r="CA387" s="861">
        <v>-8.9746210000000008</v>
      </c>
      <c r="CB387" s="861">
        <v>-3.7958419999999999</v>
      </c>
      <c r="CC387" s="861">
        <v>0.95930300000000002</v>
      </c>
      <c r="CD387" s="861">
        <v>-4.2615480000000003</v>
      </c>
      <c r="CE387" s="861">
        <v>2.0273910000000002</v>
      </c>
      <c r="CF387" s="861">
        <v>-6.6495540000000002</v>
      </c>
      <c r="CG387" s="861">
        <v>2.8334609999999998</v>
      </c>
      <c r="CH387" s="861">
        <v>-7.6294490000000001</v>
      </c>
      <c r="CI387" s="861">
        <v>-1.041569</v>
      </c>
      <c r="CJ387" s="861">
        <v>-4.054297</v>
      </c>
      <c r="CK387" s="861">
        <v>0.500556</v>
      </c>
      <c r="CL387" s="861">
        <v>-4.4387720000000002</v>
      </c>
      <c r="CM387" s="861">
        <v>2.6590379999999998</v>
      </c>
      <c r="CN387" s="861">
        <v>-6.4903829999999996</v>
      </c>
      <c r="CO387" s="861">
        <v>-0.18581500000000001</v>
      </c>
      <c r="CP387" s="861">
        <v>-7.3965339999999999</v>
      </c>
      <c r="CQ387" s="861">
        <v>-2.917478</v>
      </c>
      <c r="CR387" s="861">
        <v>-3.9305189999999999</v>
      </c>
      <c r="CS387" s="861">
        <v>-0.89986200000000005</v>
      </c>
      <c r="CT387" s="861">
        <v>-4.3467000000000002</v>
      </c>
      <c r="CU387" s="861">
        <v>-1.47939</v>
      </c>
      <c r="CV387" s="861">
        <v>-7.3254999999999999</v>
      </c>
      <c r="CW387" s="861">
        <v>-1.553488</v>
      </c>
      <c r="CX387" s="861">
        <v>-7.5253069999999997</v>
      </c>
      <c r="CY387" s="861">
        <v>-2.271512</v>
      </c>
      <c r="CZ387" s="861">
        <v>-3.644463</v>
      </c>
      <c r="DA387" s="861">
        <v>-1.1324430000000001</v>
      </c>
      <c r="DB387" s="861">
        <v>-4.5912280000000001</v>
      </c>
      <c r="DC387" s="861">
        <v>-1.1486419999999999</v>
      </c>
      <c r="DD387" s="861">
        <v>-7.0016769999999999</v>
      </c>
      <c r="DE387" s="861">
        <v>-3.8714439999999999</v>
      </c>
      <c r="DF387" s="861">
        <v>-7.7313599999999996</v>
      </c>
      <c r="DG387" s="861">
        <v>-3.2810760000000001</v>
      </c>
      <c r="DH387" s="861">
        <v>-3.7126320000000002</v>
      </c>
      <c r="DI387" s="861">
        <v>-1.9401189999999999</v>
      </c>
      <c r="DJ387" s="861">
        <v>-4.3023059999999997</v>
      </c>
      <c r="DK387" s="861">
        <v>-2.8021850000000001</v>
      </c>
      <c r="DL387" s="861">
        <v>-7.1132559999999998</v>
      </c>
      <c r="DM387" s="861">
        <v>-5.2426360000000001</v>
      </c>
      <c r="DN387" s="861">
        <v>-7.760821</v>
      </c>
      <c r="DO387" s="861">
        <v>-4.4533160000000001</v>
      </c>
      <c r="DP387" s="861">
        <v>-4.2844600000000002</v>
      </c>
      <c r="DQ387" s="861">
        <v>-2.707992</v>
      </c>
      <c r="DR387" s="861">
        <v>-4.765269</v>
      </c>
      <c r="DS387" s="861">
        <v>-3.848973</v>
      </c>
      <c r="DT387" s="861">
        <v>-6.8138680000000003</v>
      </c>
      <c r="DU387" s="861">
        <v>-6.3069569999999997</v>
      </c>
      <c r="DV387" s="861">
        <v>-7.8992839999999998</v>
      </c>
      <c r="DW387" s="861">
        <v>-4.046392</v>
      </c>
      <c r="DX387" s="861">
        <v>16.820737999999999</v>
      </c>
      <c r="DY387" s="861">
        <v>11.903695000000001</v>
      </c>
      <c r="DZ387" s="861">
        <v>172.36730499999999</v>
      </c>
      <c r="EA387" s="861">
        <v>159.28943699999999</v>
      </c>
      <c r="EB387" s="861">
        <v>120.91</v>
      </c>
      <c r="EC387" s="861">
        <v>1.2430000000000001</v>
      </c>
      <c r="ED387" s="861">
        <v>133.30000000000001</v>
      </c>
      <c r="EE387" s="861">
        <v>120.82</v>
      </c>
      <c r="EF387" s="861">
        <v>5.8559999999999999</v>
      </c>
      <c r="EG387" s="861">
        <v>703.6</v>
      </c>
      <c r="EH387" s="861">
        <v>120.99</v>
      </c>
      <c r="EI387" s="861">
        <v>5.3890000000000002</v>
      </c>
      <c r="EJ387" s="861">
        <v>638.5</v>
      </c>
      <c r="EK387" s="861">
        <v>11.823003999999999</v>
      </c>
      <c r="EL387" s="861">
        <v>14.040149</v>
      </c>
      <c r="EM387" s="861">
        <v>-10.229858</v>
      </c>
      <c r="EN387" s="861">
        <v>-18.369071000000002</v>
      </c>
      <c r="EO387" s="861">
        <v>99.255859000000001</v>
      </c>
      <c r="EP387" s="861">
        <v>93.743764999999996</v>
      </c>
      <c r="EQ387" s="861">
        <v>-3.7420119999999999</v>
      </c>
      <c r="ER387" s="861">
        <v>1745.2844909999999</v>
      </c>
      <c r="ES387" s="861">
        <v>4197.7200089999997</v>
      </c>
      <c r="ET387" s="861">
        <v>3934.1985330000002</v>
      </c>
      <c r="EU387" s="861"/>
      <c r="EV387" s="861"/>
      <c r="EW387" s="861"/>
      <c r="EX387" s="861"/>
      <c r="EY387" s="861"/>
      <c r="EZ387" s="861"/>
      <c r="FA387" s="861"/>
      <c r="FB387" s="861"/>
      <c r="FC387" s="861"/>
      <c r="FD387" s="861"/>
    </row>
    <row r="388" spans="1:160" x14ac:dyDescent="0.25">
      <c r="A388" s="837">
        <v>46141</v>
      </c>
      <c r="B388" s="836">
        <v>0.63952546296296298</v>
      </c>
      <c r="C388" s="861">
        <v>21720</v>
      </c>
      <c r="D388" s="861">
        <v>0</v>
      </c>
      <c r="E388" s="861">
        <v>0</v>
      </c>
      <c r="F388" s="861">
        <v>75.583404999999999</v>
      </c>
      <c r="G388" s="861">
        <v>71.593530999999999</v>
      </c>
      <c r="H388" s="861">
        <v>65.078001999999998</v>
      </c>
      <c r="I388" s="861">
        <v>73.819473000000002</v>
      </c>
      <c r="J388" s="861">
        <v>71.484748999999994</v>
      </c>
      <c r="K388" s="861">
        <v>71.267977999999999</v>
      </c>
      <c r="L388" s="861">
        <v>73.915380999999996</v>
      </c>
      <c r="M388" s="861">
        <v>74.680137999999999</v>
      </c>
      <c r="N388" s="861">
        <v>-1.0355859999999999</v>
      </c>
      <c r="O388" s="861">
        <v>-4.2449839999999996</v>
      </c>
      <c r="P388" s="861">
        <v>-5.601197</v>
      </c>
      <c r="Q388" s="861">
        <v>0.108235</v>
      </c>
      <c r="R388" s="861">
        <v>-0.86305699999999996</v>
      </c>
      <c r="S388" s="861">
        <v>-2.5246979999999999</v>
      </c>
      <c r="T388" s="861">
        <v>83.211061000000001</v>
      </c>
      <c r="U388" s="861">
        <v>74.200220999999999</v>
      </c>
      <c r="V388" s="861">
        <v>96.548546999999999</v>
      </c>
      <c r="W388" s="861">
        <v>95.650233999999998</v>
      </c>
      <c r="X388" s="861">
        <v>1.952591</v>
      </c>
      <c r="Y388" s="861">
        <v>0.62634299999999998</v>
      </c>
      <c r="Z388" s="861">
        <v>-3.2027190000000001</v>
      </c>
      <c r="AA388" s="861">
        <v>-3.3164889999999998</v>
      </c>
      <c r="AB388" s="861">
        <v>-2.8740649999999999</v>
      </c>
      <c r="AC388" s="861">
        <v>-5.9117389999999999</v>
      </c>
      <c r="AD388" s="861">
        <v>-8.8852480000000007</v>
      </c>
      <c r="AE388" s="861">
        <v>110.792732</v>
      </c>
      <c r="AF388" s="861">
        <v>98.435719000000006</v>
      </c>
      <c r="AG388" s="861">
        <v>90.334356999999997</v>
      </c>
      <c r="AH388" s="861">
        <v>116.219815</v>
      </c>
      <c r="AI388" s="861">
        <v>92.287177</v>
      </c>
      <c r="AJ388" s="861">
        <v>76.436503000000002</v>
      </c>
      <c r="AK388" s="861">
        <v>-2.6090450000000001</v>
      </c>
      <c r="AL388" s="861">
        <v>-3.7955320000000001</v>
      </c>
      <c r="AM388" s="861">
        <v>-1.3467629999999999</v>
      </c>
      <c r="AN388" s="861">
        <v>95.847674999999995</v>
      </c>
      <c r="AO388" s="861">
        <v>94.912914999999998</v>
      </c>
      <c r="AP388" s="861">
        <v>93.758761000000007</v>
      </c>
      <c r="AQ388" s="861">
        <v>90.210829000000004</v>
      </c>
      <c r="AR388" s="861">
        <v>73.538664999999995</v>
      </c>
      <c r="AS388" s="861">
        <v>65.074479999999994</v>
      </c>
      <c r="AT388" s="861">
        <v>78.096176</v>
      </c>
      <c r="AU388" s="861">
        <v>76.069793000000004</v>
      </c>
      <c r="AV388" s="861">
        <v>74.361607000000006</v>
      </c>
      <c r="AW388" s="861">
        <v>73.809031000000004</v>
      </c>
      <c r="AX388" s="861">
        <v>90.883604000000005</v>
      </c>
      <c r="AY388" s="861">
        <v>88.718643</v>
      </c>
      <c r="AZ388" s="861">
        <v>0.939585</v>
      </c>
      <c r="BA388" s="861">
        <v>0.25270900000000002</v>
      </c>
      <c r="BB388" s="861">
        <v>-9.2893120000000007</v>
      </c>
      <c r="BC388" s="861">
        <v>-7.267417</v>
      </c>
      <c r="BD388" s="861">
        <v>-8.4044089999999994</v>
      </c>
      <c r="BE388" s="861">
        <v>1.384279</v>
      </c>
      <c r="BF388" s="861">
        <v>31.842334000000001</v>
      </c>
      <c r="BG388" s="861">
        <v>140.26061799999999</v>
      </c>
      <c r="BH388" s="861">
        <v>109.63646</v>
      </c>
      <c r="BI388" s="861">
        <v>53.892032</v>
      </c>
      <c r="BJ388" s="861">
        <v>131.426973</v>
      </c>
      <c r="BK388" s="861">
        <v>87.863742999999999</v>
      </c>
      <c r="BL388" s="861">
        <v>78.531198000000003</v>
      </c>
      <c r="BM388" s="861">
        <v>-15.696129000000001</v>
      </c>
      <c r="BN388" s="861">
        <v>-8.0781899999999993</v>
      </c>
      <c r="BO388" s="861">
        <v>-3.3523529999999999</v>
      </c>
      <c r="BP388" s="861">
        <v>-8.3851960000000005</v>
      </c>
      <c r="BQ388" s="861">
        <v>88.630840000000006</v>
      </c>
      <c r="BR388" s="861">
        <v>89.385692000000006</v>
      </c>
      <c r="BS388" s="861">
        <v>86.083523999999997</v>
      </c>
      <c r="BT388" s="861">
        <v>61.055931000000001</v>
      </c>
      <c r="BU388" s="861">
        <v>64.455788999999996</v>
      </c>
      <c r="BV388" s="861">
        <v>62.905175999999997</v>
      </c>
      <c r="BW388" s="861">
        <v>66.014633000000003</v>
      </c>
      <c r="BX388" s="861">
        <v>-8.9012130000000003</v>
      </c>
      <c r="BY388" s="861">
        <v>-9.5316460000000003</v>
      </c>
      <c r="BZ388" s="861">
        <v>-8.2069849999999995</v>
      </c>
      <c r="CA388" s="861">
        <v>-7.4156579999999996</v>
      </c>
      <c r="CB388" s="861">
        <v>-3.7845330000000001</v>
      </c>
      <c r="CC388" s="861">
        <v>0.98674799999999996</v>
      </c>
      <c r="CD388" s="861">
        <v>-4.2771330000000001</v>
      </c>
      <c r="CE388" s="861">
        <v>2.0188649999999999</v>
      </c>
      <c r="CF388" s="861">
        <v>-6.6742350000000004</v>
      </c>
      <c r="CG388" s="861">
        <v>2.859283</v>
      </c>
      <c r="CH388" s="861">
        <v>-7.6171379999999997</v>
      </c>
      <c r="CI388" s="861">
        <v>-1.0316970000000001</v>
      </c>
      <c r="CJ388" s="861">
        <v>-4.087154</v>
      </c>
      <c r="CK388" s="861">
        <v>0.54833399999999999</v>
      </c>
      <c r="CL388" s="861">
        <v>-4.4571529999999999</v>
      </c>
      <c r="CM388" s="861">
        <v>2.6519020000000002</v>
      </c>
      <c r="CN388" s="861">
        <v>-6.5033899999999996</v>
      </c>
      <c r="CO388" s="861">
        <v>-0.16033500000000001</v>
      </c>
      <c r="CP388" s="861">
        <v>-7.4010249999999997</v>
      </c>
      <c r="CQ388" s="861">
        <v>-2.8885209999999999</v>
      </c>
      <c r="CR388" s="861">
        <v>-3.9261539999999999</v>
      </c>
      <c r="CS388" s="861">
        <v>-0.89459100000000003</v>
      </c>
      <c r="CT388" s="861">
        <v>-4.4016260000000003</v>
      </c>
      <c r="CU388" s="861">
        <v>-1.5025790000000001</v>
      </c>
      <c r="CV388" s="861">
        <v>-7.3372190000000002</v>
      </c>
      <c r="CW388" s="861">
        <v>-1.547965</v>
      </c>
      <c r="CX388" s="861">
        <v>-7.5780700000000003</v>
      </c>
      <c r="CY388" s="861">
        <v>-2.2927759999999999</v>
      </c>
      <c r="CZ388" s="861">
        <v>-3.6578740000000001</v>
      </c>
      <c r="DA388" s="861">
        <v>-1.140784</v>
      </c>
      <c r="DB388" s="861">
        <v>-4.6075249999999999</v>
      </c>
      <c r="DC388" s="861">
        <v>-1.185681</v>
      </c>
      <c r="DD388" s="861">
        <v>-7.0282590000000003</v>
      </c>
      <c r="DE388" s="861">
        <v>-3.856992</v>
      </c>
      <c r="DF388" s="861">
        <v>-7.755668</v>
      </c>
      <c r="DG388" s="861">
        <v>-3.2889620000000002</v>
      </c>
      <c r="DH388" s="861">
        <v>-3.7358579999999999</v>
      </c>
      <c r="DI388" s="861">
        <v>-1.935983</v>
      </c>
      <c r="DJ388" s="861">
        <v>-4.3181560000000001</v>
      </c>
      <c r="DK388" s="861">
        <v>-2.8119640000000001</v>
      </c>
      <c r="DL388" s="861">
        <v>-7.1683310000000002</v>
      </c>
      <c r="DM388" s="861">
        <v>-5.2318699999999998</v>
      </c>
      <c r="DN388" s="861">
        <v>-7.7930809999999999</v>
      </c>
      <c r="DO388" s="861">
        <v>-4.4761049999999996</v>
      </c>
      <c r="DP388" s="861">
        <v>-4.3025909999999996</v>
      </c>
      <c r="DQ388" s="861">
        <v>-2.720091</v>
      </c>
      <c r="DR388" s="861">
        <v>-4.803007</v>
      </c>
      <c r="DS388" s="861">
        <v>-3.8527269999999998</v>
      </c>
      <c r="DT388" s="861">
        <v>-6.8166159999999998</v>
      </c>
      <c r="DU388" s="861">
        <v>-6.2910399999999997</v>
      </c>
      <c r="DV388" s="861">
        <v>-7.9164159999999999</v>
      </c>
      <c r="DW388" s="861">
        <v>-4.0564470000000004</v>
      </c>
      <c r="DX388" s="861">
        <v>14.864895000000001</v>
      </c>
      <c r="DY388" s="861">
        <v>10.761763</v>
      </c>
      <c r="DZ388" s="861">
        <v>168.87931499999999</v>
      </c>
      <c r="EA388" s="861">
        <v>155.23405299999999</v>
      </c>
      <c r="EB388" s="861">
        <v>120.41</v>
      </c>
      <c r="EC388" s="861">
        <v>3.262</v>
      </c>
      <c r="ED388" s="861">
        <v>386.3</v>
      </c>
      <c r="EE388" s="861">
        <v>120.26</v>
      </c>
      <c r="EF388" s="861">
        <v>5.7069999999999999</v>
      </c>
      <c r="EG388" s="861">
        <v>680.6</v>
      </c>
      <c r="EH388" s="861">
        <v>120.34</v>
      </c>
      <c r="EI388" s="861">
        <v>5.266</v>
      </c>
      <c r="EJ388" s="861">
        <v>621.5</v>
      </c>
      <c r="EK388" s="861">
        <v>11.994557</v>
      </c>
      <c r="EL388" s="861">
        <v>17.071622999999999</v>
      </c>
      <c r="EM388" s="861">
        <v>-13.34132</v>
      </c>
      <c r="EN388" s="861">
        <v>-20.423976</v>
      </c>
      <c r="EO388" s="861">
        <v>97.814070999999998</v>
      </c>
      <c r="EP388" s="861">
        <v>91.972944999999996</v>
      </c>
      <c r="EQ388" s="861">
        <v>-3.7510460000000001</v>
      </c>
      <c r="ER388" s="861">
        <v>1750.948439</v>
      </c>
      <c r="ES388" s="861">
        <v>4209.216246</v>
      </c>
      <c r="ET388" s="861">
        <v>3944.695686</v>
      </c>
      <c r="EU388" s="861"/>
      <c r="EV388" s="861"/>
      <c r="EW388" s="861"/>
      <c r="EX388" s="861"/>
      <c r="EY388" s="861"/>
      <c r="EZ388" s="861"/>
      <c r="FA388" s="861"/>
      <c r="FB388" s="861"/>
      <c r="FC388" s="861"/>
      <c r="FD388" s="861"/>
    </row>
    <row r="389" spans="1:160" x14ac:dyDescent="0.25">
      <c r="A389" s="837">
        <v>46141</v>
      </c>
      <c r="B389" s="836">
        <v>0.64021990740740742</v>
      </c>
      <c r="C389" s="861">
        <v>21780</v>
      </c>
      <c r="D389" s="861">
        <v>0</v>
      </c>
      <c r="E389" s="861">
        <v>0</v>
      </c>
      <c r="F389" s="861">
        <v>75.547647999999995</v>
      </c>
      <c r="G389" s="861">
        <v>71.643697000000003</v>
      </c>
      <c r="H389" s="861">
        <v>64.976827</v>
      </c>
      <c r="I389" s="861">
        <v>73.816490000000002</v>
      </c>
      <c r="J389" s="861">
        <v>71.514416999999995</v>
      </c>
      <c r="K389" s="861">
        <v>71.293412000000004</v>
      </c>
      <c r="L389" s="861">
        <v>73.892116999999999</v>
      </c>
      <c r="M389" s="861">
        <v>74.748165999999998</v>
      </c>
      <c r="N389" s="861">
        <v>-1.2952950000000001</v>
      </c>
      <c r="O389" s="861">
        <v>-4.7419260000000003</v>
      </c>
      <c r="P389" s="861">
        <v>-5.9121839999999999</v>
      </c>
      <c r="Q389" s="861">
        <v>5.2830000000000004E-3</v>
      </c>
      <c r="R389" s="861">
        <v>-1.3253330000000001</v>
      </c>
      <c r="S389" s="861">
        <v>-2.8790930000000001</v>
      </c>
      <c r="T389" s="861">
        <v>82.421972999999994</v>
      </c>
      <c r="U389" s="861">
        <v>73.673587999999995</v>
      </c>
      <c r="V389" s="861">
        <v>95.428670999999994</v>
      </c>
      <c r="W389" s="861">
        <v>94.594469000000004</v>
      </c>
      <c r="X389" s="861">
        <v>1.0647230000000001</v>
      </c>
      <c r="Y389" s="861">
        <v>-0.39079599999999998</v>
      </c>
      <c r="Z389" s="861">
        <v>-4.7823650000000004</v>
      </c>
      <c r="AA389" s="861">
        <v>-4.7958639999999999</v>
      </c>
      <c r="AB389" s="861">
        <v>-4.4028229999999997</v>
      </c>
      <c r="AC389" s="861">
        <v>-7.3248689999999996</v>
      </c>
      <c r="AD389" s="861">
        <v>-10.207325000000001</v>
      </c>
      <c r="AE389" s="861">
        <v>108.093272</v>
      </c>
      <c r="AF389" s="861">
        <v>99.221900000000005</v>
      </c>
      <c r="AG389" s="861">
        <v>90.915482999999995</v>
      </c>
      <c r="AH389" s="861">
        <v>113.197215</v>
      </c>
      <c r="AI389" s="861">
        <v>91.630788999999993</v>
      </c>
      <c r="AJ389" s="861">
        <v>75.071781000000001</v>
      </c>
      <c r="AK389" s="861">
        <v>-4.2169319999999999</v>
      </c>
      <c r="AL389" s="861">
        <v>-5.2638350000000003</v>
      </c>
      <c r="AM389" s="861">
        <v>-2.6753819999999999</v>
      </c>
      <c r="AN389" s="861">
        <v>95.295456000000001</v>
      </c>
      <c r="AO389" s="861">
        <v>93.775379000000001</v>
      </c>
      <c r="AP389" s="861">
        <v>93.138597000000004</v>
      </c>
      <c r="AQ389" s="861">
        <v>90.199292999999997</v>
      </c>
      <c r="AR389" s="861">
        <v>73.709125999999998</v>
      </c>
      <c r="AS389" s="861">
        <v>65.048792000000006</v>
      </c>
      <c r="AT389" s="861">
        <v>78.159119000000004</v>
      </c>
      <c r="AU389" s="861">
        <v>76.058638999999999</v>
      </c>
      <c r="AV389" s="861">
        <v>74.601913999999994</v>
      </c>
      <c r="AW389" s="861">
        <v>73.474580000000003</v>
      </c>
      <c r="AX389" s="861">
        <v>89.809882000000002</v>
      </c>
      <c r="AY389" s="861">
        <v>87.702611000000005</v>
      </c>
      <c r="AZ389" s="861">
        <v>0.109004</v>
      </c>
      <c r="BA389" s="861">
        <v>-0.66245500000000002</v>
      </c>
      <c r="BB389" s="861">
        <v>-10.89148</v>
      </c>
      <c r="BC389" s="861">
        <v>-8.8429300000000008</v>
      </c>
      <c r="BD389" s="861">
        <v>-9.9888510000000004</v>
      </c>
      <c r="BE389" s="861">
        <v>-3.5601410000000002</v>
      </c>
      <c r="BF389" s="861">
        <v>27.804065999999999</v>
      </c>
      <c r="BG389" s="861">
        <v>139.47361900000001</v>
      </c>
      <c r="BH389" s="861">
        <v>109.359015</v>
      </c>
      <c r="BI389" s="861">
        <v>53.827866</v>
      </c>
      <c r="BJ389" s="861">
        <v>130.11793</v>
      </c>
      <c r="BK389" s="861">
        <v>86.835774999999998</v>
      </c>
      <c r="BL389" s="861">
        <v>77.401497000000006</v>
      </c>
      <c r="BM389" s="861">
        <v>-16.957398000000001</v>
      </c>
      <c r="BN389" s="861">
        <v>-9.5398250000000004</v>
      </c>
      <c r="BO389" s="861">
        <v>-13.360246</v>
      </c>
      <c r="BP389" s="861">
        <v>-9.8869520000000009</v>
      </c>
      <c r="BQ389" s="861">
        <v>87.577319000000003</v>
      </c>
      <c r="BR389" s="861">
        <v>89.302514000000002</v>
      </c>
      <c r="BS389" s="861">
        <v>86.090939000000006</v>
      </c>
      <c r="BT389" s="861">
        <v>61.245637000000002</v>
      </c>
      <c r="BU389" s="861">
        <v>64.497534999999999</v>
      </c>
      <c r="BV389" s="861">
        <v>62.964568</v>
      </c>
      <c r="BW389" s="861">
        <v>66.019159999999999</v>
      </c>
      <c r="BX389" s="861">
        <v>-10.465590000000001</v>
      </c>
      <c r="BY389" s="861">
        <v>-10.868207</v>
      </c>
      <c r="BZ389" s="861">
        <v>-11.451855</v>
      </c>
      <c r="CA389" s="861">
        <v>-15.066227</v>
      </c>
      <c r="CB389" s="861">
        <v>-3.7943349999999998</v>
      </c>
      <c r="CC389" s="861">
        <v>0.97542200000000001</v>
      </c>
      <c r="CD389" s="861">
        <v>-4.2327409999999999</v>
      </c>
      <c r="CE389" s="861">
        <v>2.05592</v>
      </c>
      <c r="CF389" s="861">
        <v>-6.6640810000000004</v>
      </c>
      <c r="CG389" s="861">
        <v>2.8729689999999999</v>
      </c>
      <c r="CH389" s="861">
        <v>-7.6288679999999998</v>
      </c>
      <c r="CI389" s="861">
        <v>-1.0414570000000001</v>
      </c>
      <c r="CJ389" s="861">
        <v>-4.0565090000000001</v>
      </c>
      <c r="CK389" s="861">
        <v>0.52822800000000003</v>
      </c>
      <c r="CL389" s="861">
        <v>-4.4280999999999997</v>
      </c>
      <c r="CM389" s="861">
        <v>2.678798</v>
      </c>
      <c r="CN389" s="861">
        <v>-6.455902</v>
      </c>
      <c r="CO389" s="861">
        <v>-0.171543</v>
      </c>
      <c r="CP389" s="861">
        <v>-7.4321619999999999</v>
      </c>
      <c r="CQ389" s="861">
        <v>-2.905052</v>
      </c>
      <c r="CR389" s="861">
        <v>-3.9375979999999999</v>
      </c>
      <c r="CS389" s="861">
        <v>-0.87775899999999996</v>
      </c>
      <c r="CT389" s="861">
        <v>-4.3521099999999997</v>
      </c>
      <c r="CU389" s="861">
        <v>-1.481533</v>
      </c>
      <c r="CV389" s="861">
        <v>-7.3332709999999999</v>
      </c>
      <c r="CW389" s="861">
        <v>-1.547758</v>
      </c>
      <c r="CX389" s="861">
        <v>-7.5626439999999997</v>
      </c>
      <c r="CY389" s="861">
        <v>-2.2654230000000002</v>
      </c>
      <c r="CZ389" s="861">
        <v>-3.6397550000000001</v>
      </c>
      <c r="DA389" s="861">
        <v>-1.102854</v>
      </c>
      <c r="DB389" s="861">
        <v>-4.5940519999999996</v>
      </c>
      <c r="DC389" s="861">
        <v>-1.136177</v>
      </c>
      <c r="DD389" s="861">
        <v>-7.0256569999999998</v>
      </c>
      <c r="DE389" s="861">
        <v>-3.8358120000000002</v>
      </c>
      <c r="DF389" s="861">
        <v>-7.7397010000000002</v>
      </c>
      <c r="DG389" s="861">
        <v>-3.262426</v>
      </c>
      <c r="DH389" s="861">
        <v>-3.7227790000000001</v>
      </c>
      <c r="DI389" s="861">
        <v>-1.9066270000000001</v>
      </c>
      <c r="DJ389" s="861">
        <v>-4.2910159999999999</v>
      </c>
      <c r="DK389" s="861">
        <v>-2.7927770000000001</v>
      </c>
      <c r="DL389" s="861">
        <v>-7.144412</v>
      </c>
      <c r="DM389" s="861">
        <v>-5.2047619999999997</v>
      </c>
      <c r="DN389" s="861">
        <v>-7.7789830000000002</v>
      </c>
      <c r="DO389" s="861">
        <v>-4.4430059999999996</v>
      </c>
      <c r="DP389" s="861">
        <v>-4.276942</v>
      </c>
      <c r="DQ389" s="861">
        <v>-2.6712129999999998</v>
      </c>
      <c r="DR389" s="861">
        <v>-4.7940009999999997</v>
      </c>
      <c r="DS389" s="861">
        <v>-3.8358319999999999</v>
      </c>
      <c r="DT389" s="861">
        <v>-6.8207259999999996</v>
      </c>
      <c r="DU389" s="861">
        <v>-6.2755510000000001</v>
      </c>
      <c r="DV389" s="861">
        <v>-7.9205059999999996</v>
      </c>
      <c r="DW389" s="861">
        <v>-4.0307560000000002</v>
      </c>
      <c r="DX389" s="861">
        <v>14.185471</v>
      </c>
      <c r="DY389" s="861">
        <v>9.9147549999999995</v>
      </c>
      <c r="DZ389" s="861">
        <v>165.90778700000001</v>
      </c>
      <c r="EA389" s="861">
        <v>153.114161</v>
      </c>
      <c r="EB389" s="861">
        <v>121.01</v>
      </c>
      <c r="EC389" s="861">
        <v>1.2410000000000001</v>
      </c>
      <c r="ED389" s="861">
        <v>133.5</v>
      </c>
      <c r="EE389" s="861">
        <v>121.15</v>
      </c>
      <c r="EF389" s="861">
        <v>5.61</v>
      </c>
      <c r="EG389" s="861">
        <v>669.1</v>
      </c>
      <c r="EH389" s="861">
        <v>121.07</v>
      </c>
      <c r="EI389" s="861">
        <v>5.16</v>
      </c>
      <c r="EJ389" s="861">
        <v>611</v>
      </c>
      <c r="EK389" s="861">
        <v>11.78392</v>
      </c>
      <c r="EL389" s="861">
        <v>8.6345720000000004</v>
      </c>
      <c r="EM389" s="861">
        <v>-14.459301999999999</v>
      </c>
      <c r="EN389" s="861">
        <v>-21.994817999999999</v>
      </c>
      <c r="EO389" s="861">
        <v>96.569847999999993</v>
      </c>
      <c r="EP389" s="861">
        <v>91.034921999999995</v>
      </c>
      <c r="EQ389" s="861">
        <v>-3.7354959999999999</v>
      </c>
      <c r="ER389" s="861">
        <v>1755.9767810000001</v>
      </c>
      <c r="ES389" s="861">
        <v>4220.4202779999996</v>
      </c>
      <c r="ET389" s="861">
        <v>3954.9544489999998</v>
      </c>
      <c r="EU389" s="861"/>
      <c r="EV389" s="861"/>
      <c r="EW389" s="861"/>
      <c r="EX389" s="861"/>
      <c r="EY389" s="861"/>
      <c r="EZ389" s="861"/>
      <c r="FA389" s="861"/>
      <c r="FB389" s="861"/>
      <c r="FC389" s="861"/>
      <c r="FD389" s="861"/>
    </row>
    <row r="390" spans="1:160" x14ac:dyDescent="0.25">
      <c r="A390" s="837">
        <v>46141</v>
      </c>
      <c r="B390" s="836">
        <v>0.64091435185185186</v>
      </c>
      <c r="C390" s="861">
        <v>21840</v>
      </c>
      <c r="D390" s="861">
        <v>0</v>
      </c>
      <c r="E390" s="861">
        <v>0</v>
      </c>
      <c r="F390" s="861">
        <v>75.447547999999998</v>
      </c>
      <c r="G390" s="861">
        <v>71.636438999999996</v>
      </c>
      <c r="H390" s="861">
        <v>64.919498000000004</v>
      </c>
      <c r="I390" s="861">
        <v>73.824808000000004</v>
      </c>
      <c r="J390" s="861">
        <v>71.525727000000003</v>
      </c>
      <c r="K390" s="861">
        <v>71.280118000000002</v>
      </c>
      <c r="L390" s="861">
        <v>73.915156999999994</v>
      </c>
      <c r="M390" s="861">
        <v>74.736535000000003</v>
      </c>
      <c r="N390" s="861">
        <v>-1.57714</v>
      </c>
      <c r="O390" s="861">
        <v>-5.0918770000000002</v>
      </c>
      <c r="P390" s="861">
        <v>-6.2753740000000002</v>
      </c>
      <c r="Q390" s="861">
        <v>-0.26724300000000001</v>
      </c>
      <c r="R390" s="861">
        <v>-1.421511</v>
      </c>
      <c r="S390" s="861">
        <v>-2.9713259999999999</v>
      </c>
      <c r="T390" s="861">
        <v>82.290484000000006</v>
      </c>
      <c r="U390" s="861">
        <v>74.142646999999997</v>
      </c>
      <c r="V390" s="861">
        <v>95.164311999999995</v>
      </c>
      <c r="W390" s="861">
        <v>94.217906999999997</v>
      </c>
      <c r="X390" s="861">
        <v>0.501413</v>
      </c>
      <c r="Y390" s="861">
        <v>-1.025266</v>
      </c>
      <c r="Z390" s="861">
        <v>-5.6360140000000003</v>
      </c>
      <c r="AA390" s="861">
        <v>-5.6737679999999999</v>
      </c>
      <c r="AB390" s="861">
        <v>-5.2351169999999998</v>
      </c>
      <c r="AC390" s="861">
        <v>-8.0926729999999996</v>
      </c>
      <c r="AD390" s="861">
        <v>-10.873025</v>
      </c>
      <c r="AE390" s="861">
        <v>106.382682</v>
      </c>
      <c r="AF390" s="861">
        <v>99.069773999999995</v>
      </c>
      <c r="AG390" s="861">
        <v>90.710071999999997</v>
      </c>
      <c r="AH390" s="861">
        <v>111.047459</v>
      </c>
      <c r="AI390" s="861">
        <v>91.265529999999998</v>
      </c>
      <c r="AJ390" s="861">
        <v>74.542675000000003</v>
      </c>
      <c r="AK390" s="861">
        <v>-5.213552</v>
      </c>
      <c r="AL390" s="861">
        <v>-6.0177209999999999</v>
      </c>
      <c r="AM390" s="861">
        <v>-3.3254410000000001</v>
      </c>
      <c r="AN390" s="861">
        <v>94.722762000000003</v>
      </c>
      <c r="AO390" s="861">
        <v>93.550033999999997</v>
      </c>
      <c r="AP390" s="861">
        <v>92.512488000000005</v>
      </c>
      <c r="AQ390" s="861">
        <v>90.001256999999995</v>
      </c>
      <c r="AR390" s="861">
        <v>73.764066999999997</v>
      </c>
      <c r="AS390" s="861">
        <v>65.091050999999993</v>
      </c>
      <c r="AT390" s="861">
        <v>78.166893000000002</v>
      </c>
      <c r="AU390" s="861">
        <v>76.065166000000005</v>
      </c>
      <c r="AV390" s="861">
        <v>74.493076000000002</v>
      </c>
      <c r="AW390" s="861">
        <v>73.607607000000002</v>
      </c>
      <c r="AX390" s="861">
        <v>89.675503000000006</v>
      </c>
      <c r="AY390" s="861">
        <v>87.574567999999999</v>
      </c>
      <c r="AZ390" s="861">
        <v>-0.382131</v>
      </c>
      <c r="BA390" s="861">
        <v>-1.1675960000000001</v>
      </c>
      <c r="BB390" s="861">
        <v>-11.857302000000001</v>
      </c>
      <c r="BC390" s="861">
        <v>-9.7845200000000006</v>
      </c>
      <c r="BD390" s="861">
        <v>-11.016750999999999</v>
      </c>
      <c r="BE390" s="861">
        <v>-4.8439589999999999</v>
      </c>
      <c r="BF390" s="861">
        <v>28.692343000000001</v>
      </c>
      <c r="BG390" s="861">
        <v>138.86150900000001</v>
      </c>
      <c r="BH390" s="861">
        <v>109.085691</v>
      </c>
      <c r="BI390" s="861">
        <v>53.654657999999998</v>
      </c>
      <c r="BJ390" s="861">
        <v>128.94329999999999</v>
      </c>
      <c r="BK390" s="861">
        <v>86.601894000000001</v>
      </c>
      <c r="BL390" s="861">
        <v>77.043689999999998</v>
      </c>
      <c r="BM390" s="861">
        <v>-18.063130999999998</v>
      </c>
      <c r="BN390" s="861">
        <v>-10.600717</v>
      </c>
      <c r="BO390" s="861">
        <v>-15.048874</v>
      </c>
      <c r="BP390" s="861">
        <v>-11.078162000000001</v>
      </c>
      <c r="BQ390" s="861">
        <v>87.432725000000005</v>
      </c>
      <c r="BR390" s="861">
        <v>89.201684</v>
      </c>
      <c r="BS390" s="861">
        <v>86.023516999999998</v>
      </c>
      <c r="BT390" s="861">
        <v>61.288708999999997</v>
      </c>
      <c r="BU390" s="861">
        <v>64.516870999999995</v>
      </c>
      <c r="BV390" s="861">
        <v>62.998935000000003</v>
      </c>
      <c r="BW390" s="861">
        <v>66.037180000000006</v>
      </c>
      <c r="BX390" s="861">
        <v>-11.183441999999999</v>
      </c>
      <c r="BY390" s="861">
        <v>-11.599219</v>
      </c>
      <c r="BZ390" s="861">
        <v>-12.376388</v>
      </c>
      <c r="CA390" s="861">
        <v>-16.108362</v>
      </c>
      <c r="CB390" s="861">
        <v>-3.7525360000000001</v>
      </c>
      <c r="CC390" s="861">
        <v>1.0304500000000001</v>
      </c>
      <c r="CD390" s="861">
        <v>-4.2140069999999996</v>
      </c>
      <c r="CE390" s="861">
        <v>2.083224</v>
      </c>
      <c r="CF390" s="861">
        <v>-6.6436650000000004</v>
      </c>
      <c r="CG390" s="861">
        <v>2.884347</v>
      </c>
      <c r="CH390" s="861">
        <v>-7.621416</v>
      </c>
      <c r="CI390" s="861">
        <v>-1.0174209999999999</v>
      </c>
      <c r="CJ390" s="861">
        <v>-4.0402639999999996</v>
      </c>
      <c r="CK390" s="861">
        <v>0.580986</v>
      </c>
      <c r="CL390" s="861">
        <v>-4.416804</v>
      </c>
      <c r="CM390" s="861">
        <v>2.7143579999999998</v>
      </c>
      <c r="CN390" s="861">
        <v>-6.453227</v>
      </c>
      <c r="CO390" s="861">
        <v>-0.139316</v>
      </c>
      <c r="CP390" s="861">
        <v>-7.4015979999999999</v>
      </c>
      <c r="CQ390" s="861">
        <v>-2.8672780000000002</v>
      </c>
      <c r="CR390" s="861">
        <v>-3.9197510000000002</v>
      </c>
      <c r="CS390" s="861">
        <v>-0.85305699999999995</v>
      </c>
      <c r="CT390" s="861">
        <v>-4.3541480000000004</v>
      </c>
      <c r="CU390" s="861">
        <v>-1.4645760000000001</v>
      </c>
      <c r="CV390" s="861">
        <v>-7.324103</v>
      </c>
      <c r="CW390" s="861">
        <v>-1.512737</v>
      </c>
      <c r="CX390" s="861">
        <v>-7.5740309999999997</v>
      </c>
      <c r="CY390" s="861">
        <v>-2.2725420000000001</v>
      </c>
      <c r="CZ390" s="861">
        <v>-3.6496770000000001</v>
      </c>
      <c r="DA390" s="861">
        <v>-1.101966</v>
      </c>
      <c r="DB390" s="861">
        <v>-4.6178229999999996</v>
      </c>
      <c r="DC390" s="861">
        <v>-1.138066</v>
      </c>
      <c r="DD390" s="861">
        <v>-7.0456589999999997</v>
      </c>
      <c r="DE390" s="861">
        <v>-3.8296869999999998</v>
      </c>
      <c r="DF390" s="861">
        <v>-7.7685360000000001</v>
      </c>
      <c r="DG390" s="861">
        <v>-3.2520519999999999</v>
      </c>
      <c r="DH390" s="861">
        <v>-3.7486449999999998</v>
      </c>
      <c r="DI390" s="861">
        <v>-1.907767</v>
      </c>
      <c r="DJ390" s="861">
        <v>-4.3377439999999998</v>
      </c>
      <c r="DK390" s="861">
        <v>-2.7804630000000001</v>
      </c>
      <c r="DL390" s="861">
        <v>-7.1618380000000004</v>
      </c>
      <c r="DM390" s="861">
        <v>-5.2109569999999996</v>
      </c>
      <c r="DN390" s="861">
        <v>-7.819045</v>
      </c>
      <c r="DO390" s="861">
        <v>-4.4512219999999996</v>
      </c>
      <c r="DP390" s="861">
        <v>-4.2837610000000002</v>
      </c>
      <c r="DQ390" s="861">
        <v>-2.6904490000000001</v>
      </c>
      <c r="DR390" s="861">
        <v>-4.7965429999999998</v>
      </c>
      <c r="DS390" s="861">
        <v>-3.8327930000000001</v>
      </c>
      <c r="DT390" s="861">
        <v>-6.8479510000000001</v>
      </c>
      <c r="DU390" s="861">
        <v>-6.2850219999999997</v>
      </c>
      <c r="DV390" s="861">
        <v>-7.9563699999999997</v>
      </c>
      <c r="DW390" s="861">
        <v>-4.0436199999999998</v>
      </c>
      <c r="DX390" s="861">
        <v>13.847533</v>
      </c>
      <c r="DY390" s="861">
        <v>9.5345800000000001</v>
      </c>
      <c r="DZ390" s="861">
        <v>165.42048800000001</v>
      </c>
      <c r="EA390" s="861">
        <v>152.62637599999999</v>
      </c>
      <c r="EB390" s="861">
        <v>121.1</v>
      </c>
      <c r="EC390" s="861">
        <v>1.2430000000000001</v>
      </c>
      <c r="ED390" s="861">
        <v>133.4</v>
      </c>
      <c r="EE390" s="861">
        <v>121.18</v>
      </c>
      <c r="EF390" s="861">
        <v>5.5659999999999998</v>
      </c>
      <c r="EG390" s="861">
        <v>662.7</v>
      </c>
      <c r="EH390" s="861">
        <v>121.11</v>
      </c>
      <c r="EI390" s="861">
        <v>5.1120000000000001</v>
      </c>
      <c r="EJ390" s="861">
        <v>607.70000000000005</v>
      </c>
      <c r="EK390" s="861">
        <v>11.697502</v>
      </c>
      <c r="EL390" s="861">
        <v>7.6646799999999997</v>
      </c>
      <c r="EM390" s="861">
        <v>-15.022943</v>
      </c>
      <c r="EN390" s="861">
        <v>-22.713553999999998</v>
      </c>
      <c r="EO390" s="861">
        <v>96.364379999999997</v>
      </c>
      <c r="EP390" s="861">
        <v>90.817856000000006</v>
      </c>
      <c r="EQ390" s="861">
        <v>-3.7313909999999999</v>
      </c>
      <c r="ER390" s="861">
        <v>1758.199934</v>
      </c>
      <c r="ES390" s="861">
        <v>4231.5144049999999</v>
      </c>
      <c r="ET390" s="861">
        <v>3965.1428989999999</v>
      </c>
      <c r="EU390" s="861"/>
      <c r="EV390" s="861"/>
      <c r="EW390" s="861"/>
      <c r="EX390" s="861"/>
      <c r="EY390" s="861"/>
      <c r="EZ390" s="861"/>
      <c r="FA390" s="861"/>
      <c r="FB390" s="861"/>
      <c r="FC390" s="861"/>
      <c r="FD390" s="861"/>
    </row>
    <row r="391" spans="1:160" x14ac:dyDescent="0.25">
      <c r="A391" s="837">
        <v>46141</v>
      </c>
      <c r="B391" s="836">
        <v>0.6416087962962963</v>
      </c>
      <c r="C391" s="861">
        <v>21900</v>
      </c>
      <c r="D391" s="861">
        <v>0</v>
      </c>
      <c r="E391" s="861">
        <v>0</v>
      </c>
      <c r="F391" s="861">
        <v>75.484747999999996</v>
      </c>
      <c r="G391" s="861">
        <v>71.669566000000003</v>
      </c>
      <c r="H391" s="861">
        <v>64.881074999999996</v>
      </c>
      <c r="I391" s="861">
        <v>73.852487999999994</v>
      </c>
      <c r="J391" s="861">
        <v>71.556027</v>
      </c>
      <c r="K391" s="861">
        <v>71.289637999999997</v>
      </c>
      <c r="L391" s="861">
        <v>73.899067000000002</v>
      </c>
      <c r="M391" s="861">
        <v>74.736518000000004</v>
      </c>
      <c r="N391" s="861">
        <v>-1.7816609999999999</v>
      </c>
      <c r="O391" s="861">
        <v>-5.3925590000000003</v>
      </c>
      <c r="P391" s="861">
        <v>-6.5210699999999999</v>
      </c>
      <c r="Q391" s="861">
        <v>-0.48542800000000003</v>
      </c>
      <c r="R391" s="861">
        <v>-1.6827000000000001</v>
      </c>
      <c r="S391" s="861">
        <v>-3.2127129999999999</v>
      </c>
      <c r="T391" s="861">
        <v>82.268590000000003</v>
      </c>
      <c r="U391" s="861">
        <v>73.703522000000007</v>
      </c>
      <c r="V391" s="861">
        <v>94.968874</v>
      </c>
      <c r="W391" s="861">
        <v>94.022672</v>
      </c>
      <c r="X391" s="861">
        <v>0.20425099999999999</v>
      </c>
      <c r="Y391" s="861">
        <v>-1.4650179999999999</v>
      </c>
      <c r="Z391" s="861">
        <v>-6.1754889999999998</v>
      </c>
      <c r="AA391" s="861">
        <v>-6.1745559999999999</v>
      </c>
      <c r="AB391" s="861">
        <v>-5.7301159999999998</v>
      </c>
      <c r="AC391" s="861">
        <v>-8.534179</v>
      </c>
      <c r="AD391" s="861">
        <v>-11.317149000000001</v>
      </c>
      <c r="AE391" s="861">
        <v>105.351529</v>
      </c>
      <c r="AF391" s="861">
        <v>98.671246999999994</v>
      </c>
      <c r="AG391" s="861">
        <v>90.205662000000004</v>
      </c>
      <c r="AH391" s="861">
        <v>109.880348</v>
      </c>
      <c r="AI391" s="861">
        <v>91.048012</v>
      </c>
      <c r="AJ391" s="861">
        <v>74.314138999999997</v>
      </c>
      <c r="AK391" s="861">
        <v>-5.8098830000000001</v>
      </c>
      <c r="AL391" s="861">
        <v>-6.5745230000000001</v>
      </c>
      <c r="AM391" s="861">
        <v>-3.7149139999999998</v>
      </c>
      <c r="AN391" s="861">
        <v>94.399242999999998</v>
      </c>
      <c r="AO391" s="861">
        <v>93.362678000000002</v>
      </c>
      <c r="AP391" s="861">
        <v>91.996939999999995</v>
      </c>
      <c r="AQ391" s="861">
        <v>89.756670999999997</v>
      </c>
      <c r="AR391" s="861">
        <v>73.699460000000002</v>
      </c>
      <c r="AS391" s="861">
        <v>65.053130999999993</v>
      </c>
      <c r="AT391" s="861">
        <v>78.108648000000002</v>
      </c>
      <c r="AU391" s="861">
        <v>76.074702000000002</v>
      </c>
      <c r="AV391" s="861">
        <v>74.408795999999995</v>
      </c>
      <c r="AW391" s="861">
        <v>73.708432000000002</v>
      </c>
      <c r="AX391" s="861">
        <v>89.448863000000003</v>
      </c>
      <c r="AY391" s="861">
        <v>87.345299999999995</v>
      </c>
      <c r="AZ391" s="861">
        <v>-0.68104699999999996</v>
      </c>
      <c r="BA391" s="861">
        <v>-1.4594659999999999</v>
      </c>
      <c r="BB391" s="861">
        <v>-12.648260000000001</v>
      </c>
      <c r="BC391" s="861">
        <v>-10.525448000000001</v>
      </c>
      <c r="BD391" s="861">
        <v>-11.853724</v>
      </c>
      <c r="BE391" s="861">
        <v>-5.4101270000000001</v>
      </c>
      <c r="BF391" s="861">
        <v>29.693819999999999</v>
      </c>
      <c r="BG391" s="861">
        <v>138.99309099999999</v>
      </c>
      <c r="BH391" s="861">
        <v>108.860787</v>
      </c>
      <c r="BI391" s="861">
        <v>53.304706000000003</v>
      </c>
      <c r="BJ391" s="861">
        <v>129.309729</v>
      </c>
      <c r="BK391" s="861">
        <v>86.202355999999995</v>
      </c>
      <c r="BL391" s="861">
        <v>76.426344999999998</v>
      </c>
      <c r="BM391" s="861">
        <v>-18.825775</v>
      </c>
      <c r="BN391" s="861">
        <v>-11.259283</v>
      </c>
      <c r="BO391" s="861">
        <v>-15.005933000000001</v>
      </c>
      <c r="BP391" s="861">
        <v>-11.951382000000001</v>
      </c>
      <c r="BQ391" s="861">
        <v>87.112817000000007</v>
      </c>
      <c r="BR391" s="861">
        <v>89.115948000000003</v>
      </c>
      <c r="BS391" s="861">
        <v>85.824436000000006</v>
      </c>
      <c r="BT391" s="861">
        <v>61.458567000000002</v>
      </c>
      <c r="BU391" s="861">
        <v>64.513143999999997</v>
      </c>
      <c r="BV391" s="861">
        <v>63.003771</v>
      </c>
      <c r="BW391" s="861">
        <v>66.055232000000004</v>
      </c>
      <c r="BX391" s="861">
        <v>-11.629201999999999</v>
      </c>
      <c r="BY391" s="861">
        <v>-12.095181</v>
      </c>
      <c r="BZ391" s="861">
        <v>-13.591298</v>
      </c>
      <c r="CA391" s="861">
        <v>-16.952193999999999</v>
      </c>
      <c r="CB391" s="861">
        <v>-3.764885</v>
      </c>
      <c r="CC391" s="861">
        <v>1.0054430000000001</v>
      </c>
      <c r="CD391" s="861">
        <v>-4.25596</v>
      </c>
      <c r="CE391" s="861">
        <v>2.0835889999999999</v>
      </c>
      <c r="CF391" s="861">
        <v>-6.6677739999999996</v>
      </c>
      <c r="CG391" s="861">
        <v>2.8914110000000002</v>
      </c>
      <c r="CH391" s="861">
        <v>-7.6319689999999998</v>
      </c>
      <c r="CI391" s="861">
        <v>-1.000564</v>
      </c>
      <c r="CJ391" s="861">
        <v>-4.0791209999999998</v>
      </c>
      <c r="CK391" s="861">
        <v>0.57581199999999999</v>
      </c>
      <c r="CL391" s="861">
        <v>-4.4336479999999998</v>
      </c>
      <c r="CM391" s="861">
        <v>2.713803</v>
      </c>
      <c r="CN391" s="861">
        <v>-6.4759279999999997</v>
      </c>
      <c r="CO391" s="861">
        <v>-0.13406799999999999</v>
      </c>
      <c r="CP391" s="861">
        <v>-7.4659719999999998</v>
      </c>
      <c r="CQ391" s="861">
        <v>-2.8778239999999999</v>
      </c>
      <c r="CR391" s="861">
        <v>-3.928455</v>
      </c>
      <c r="CS391" s="861">
        <v>-0.84275100000000003</v>
      </c>
      <c r="CT391" s="861">
        <v>-4.3349010000000003</v>
      </c>
      <c r="CU391" s="861">
        <v>-1.4495830000000001</v>
      </c>
      <c r="CV391" s="861">
        <v>-7.3225249999999997</v>
      </c>
      <c r="CW391" s="861">
        <v>-1.5213620000000001</v>
      </c>
      <c r="CX391" s="861">
        <v>-7.5496819999999998</v>
      </c>
      <c r="CY391" s="861">
        <v>-2.2511770000000002</v>
      </c>
      <c r="CZ391" s="861">
        <v>-3.614792</v>
      </c>
      <c r="DA391" s="861">
        <v>-1.078198</v>
      </c>
      <c r="DB391" s="861">
        <v>-4.5855490000000003</v>
      </c>
      <c r="DC391" s="861">
        <v>-1.107818</v>
      </c>
      <c r="DD391" s="861">
        <v>-7.0223839999999997</v>
      </c>
      <c r="DE391" s="861">
        <v>-3.825583</v>
      </c>
      <c r="DF391" s="861">
        <v>-7.767048</v>
      </c>
      <c r="DG391" s="861">
        <v>-3.2468599999999999</v>
      </c>
      <c r="DH391" s="861">
        <v>-3.7099899999999999</v>
      </c>
      <c r="DI391" s="861">
        <v>-1.866922</v>
      </c>
      <c r="DJ391" s="861">
        <v>-4.2958129999999999</v>
      </c>
      <c r="DK391" s="861">
        <v>-2.774362</v>
      </c>
      <c r="DL391" s="861">
        <v>-7.125648</v>
      </c>
      <c r="DM391" s="861">
        <v>-5.2042210000000004</v>
      </c>
      <c r="DN391" s="861">
        <v>-7.8133470000000003</v>
      </c>
      <c r="DO391" s="861">
        <v>-4.4371799999999997</v>
      </c>
      <c r="DP391" s="861">
        <v>-4.2585610000000003</v>
      </c>
      <c r="DQ391" s="861">
        <v>-2.6871330000000002</v>
      </c>
      <c r="DR391" s="861">
        <v>-4.7597019999999999</v>
      </c>
      <c r="DS391" s="861">
        <v>-3.8243580000000001</v>
      </c>
      <c r="DT391" s="861">
        <v>-6.8001050000000003</v>
      </c>
      <c r="DU391" s="861">
        <v>-6.2908720000000002</v>
      </c>
      <c r="DV391" s="861">
        <v>-7.9232620000000002</v>
      </c>
      <c r="DW391" s="861">
        <v>-4.0488379999999999</v>
      </c>
      <c r="DX391" s="861">
        <v>13.698563999999999</v>
      </c>
      <c r="DY391" s="861">
        <v>9.0564710000000002</v>
      </c>
      <c r="DZ391" s="861">
        <v>164.58013099999999</v>
      </c>
      <c r="EA391" s="861">
        <v>152.236186</v>
      </c>
      <c r="EB391" s="861">
        <v>120.69</v>
      </c>
      <c r="EC391" s="861">
        <v>3.266</v>
      </c>
      <c r="ED391" s="861">
        <v>388.5</v>
      </c>
      <c r="EE391" s="861">
        <v>120.72</v>
      </c>
      <c r="EF391" s="861">
        <v>5.5430000000000001</v>
      </c>
      <c r="EG391" s="861">
        <v>662.5</v>
      </c>
      <c r="EH391" s="861">
        <v>120.79</v>
      </c>
      <c r="EI391" s="861">
        <v>5.0609999999999999</v>
      </c>
      <c r="EJ391" s="861">
        <v>598.29999999999995</v>
      </c>
      <c r="EK391" s="861">
        <v>11.558127000000001</v>
      </c>
      <c r="EL391" s="861">
        <v>8.6240469999999991</v>
      </c>
      <c r="EM391" s="861">
        <v>-15.273040999999999</v>
      </c>
      <c r="EN391" s="861">
        <v>-23.62998</v>
      </c>
      <c r="EO391" s="861">
        <v>96.009088000000006</v>
      </c>
      <c r="EP391" s="861">
        <v>90.643885999999995</v>
      </c>
      <c r="EQ391" s="861">
        <v>-3.7247219999999999</v>
      </c>
      <c r="ER391" s="861">
        <v>1764.0251479999999</v>
      </c>
      <c r="ES391" s="861">
        <v>4242.5414730000002</v>
      </c>
      <c r="ET391" s="861">
        <v>3975.2083790000001</v>
      </c>
      <c r="EU391" s="861"/>
      <c r="EV391" s="861"/>
      <c r="EW391" s="861"/>
      <c r="EX391" s="861"/>
      <c r="EY391" s="861"/>
      <c r="EZ391" s="861"/>
      <c r="FA391" s="861"/>
      <c r="FB391" s="861"/>
      <c r="FC391" s="861"/>
      <c r="FD391" s="861"/>
    </row>
    <row r="392" spans="1:160" x14ac:dyDescent="0.25">
      <c r="A392" s="837">
        <v>46141</v>
      </c>
      <c r="B392" s="836">
        <v>0.64230324074074074</v>
      </c>
      <c r="C392" s="861">
        <v>21960</v>
      </c>
      <c r="D392" s="861">
        <v>0</v>
      </c>
      <c r="E392" s="861">
        <v>0</v>
      </c>
      <c r="F392" s="861">
        <v>75.573070000000001</v>
      </c>
      <c r="G392" s="861">
        <v>71.660754999999995</v>
      </c>
      <c r="H392" s="861">
        <v>65.053432999999998</v>
      </c>
      <c r="I392" s="861">
        <v>73.813124999999999</v>
      </c>
      <c r="J392" s="861">
        <v>71.577629999999999</v>
      </c>
      <c r="K392" s="861">
        <v>71.289187999999996</v>
      </c>
      <c r="L392" s="861">
        <v>73.919521000000003</v>
      </c>
      <c r="M392" s="861">
        <v>74.723149000000006</v>
      </c>
      <c r="N392" s="861">
        <v>-1.983463</v>
      </c>
      <c r="O392" s="861">
        <v>-5.6947789999999996</v>
      </c>
      <c r="P392" s="861">
        <v>-6.7953409999999996</v>
      </c>
      <c r="Q392" s="861">
        <v>-0.67878799999999995</v>
      </c>
      <c r="R392" s="861">
        <v>-1.972343</v>
      </c>
      <c r="S392" s="861">
        <v>-3.5076900000000002</v>
      </c>
      <c r="T392" s="861">
        <v>82.177431999999996</v>
      </c>
      <c r="U392" s="861">
        <v>73.60087</v>
      </c>
      <c r="V392" s="861">
        <v>94.718068000000002</v>
      </c>
      <c r="W392" s="861">
        <v>93.769118000000006</v>
      </c>
      <c r="X392" s="861">
        <v>6.7284999999999998E-2</v>
      </c>
      <c r="Y392" s="861">
        <v>-1.784214</v>
      </c>
      <c r="Z392" s="861">
        <v>-6.4788370000000004</v>
      </c>
      <c r="AA392" s="861">
        <v>-6.5423119999999999</v>
      </c>
      <c r="AB392" s="861">
        <v>-6.053077</v>
      </c>
      <c r="AC392" s="861">
        <v>-8.8248390000000008</v>
      </c>
      <c r="AD392" s="861">
        <v>-11.480534</v>
      </c>
      <c r="AE392" s="861">
        <v>104.75670700000001</v>
      </c>
      <c r="AF392" s="861">
        <v>98.281316000000004</v>
      </c>
      <c r="AG392" s="861">
        <v>89.637563</v>
      </c>
      <c r="AH392" s="861">
        <v>108.99020299999999</v>
      </c>
      <c r="AI392" s="861">
        <v>90.857867999999996</v>
      </c>
      <c r="AJ392" s="861">
        <v>73.967614999999995</v>
      </c>
      <c r="AK392" s="861">
        <v>-6.2326680000000003</v>
      </c>
      <c r="AL392" s="861">
        <v>-6.7997160000000001</v>
      </c>
      <c r="AM392" s="861">
        <v>-4.0702049999999996</v>
      </c>
      <c r="AN392" s="861">
        <v>94.136354999999995</v>
      </c>
      <c r="AO392" s="861">
        <v>93.072834</v>
      </c>
      <c r="AP392" s="861">
        <v>91.809804</v>
      </c>
      <c r="AQ392" s="861">
        <v>89.651702999999998</v>
      </c>
      <c r="AR392" s="861">
        <v>73.724924999999999</v>
      </c>
      <c r="AS392" s="861">
        <v>65.059624999999997</v>
      </c>
      <c r="AT392" s="861">
        <v>78.186441000000002</v>
      </c>
      <c r="AU392" s="861">
        <v>76.104590000000002</v>
      </c>
      <c r="AV392" s="861">
        <v>74.308546000000007</v>
      </c>
      <c r="AW392" s="861">
        <v>73.532692999999995</v>
      </c>
      <c r="AX392" s="861">
        <v>89.225200999999998</v>
      </c>
      <c r="AY392" s="861">
        <v>87.206891999999996</v>
      </c>
      <c r="AZ392" s="861">
        <v>-1.090022</v>
      </c>
      <c r="BA392" s="861">
        <v>-1.7067749999999999</v>
      </c>
      <c r="BB392" s="861">
        <v>-13.171188000000001</v>
      </c>
      <c r="BC392" s="861">
        <v>-10.980346000000001</v>
      </c>
      <c r="BD392" s="861">
        <v>-12.327477</v>
      </c>
      <c r="BE392" s="861">
        <v>-5.6134779999999997</v>
      </c>
      <c r="BF392" s="861">
        <v>29.648617000000002</v>
      </c>
      <c r="BG392" s="861">
        <v>139.10392100000001</v>
      </c>
      <c r="BH392" s="861">
        <v>108.552269</v>
      </c>
      <c r="BI392" s="861">
        <v>53.238394</v>
      </c>
      <c r="BJ392" s="861">
        <v>128.85672400000001</v>
      </c>
      <c r="BK392" s="861">
        <v>86.045912000000001</v>
      </c>
      <c r="BL392" s="861">
        <v>76.033152999999999</v>
      </c>
      <c r="BM392" s="861">
        <v>-19.324332999999999</v>
      </c>
      <c r="BN392" s="861">
        <v>-11.87613</v>
      </c>
      <c r="BO392" s="861">
        <v>-15.839559</v>
      </c>
      <c r="BP392" s="861">
        <v>-12.53969</v>
      </c>
      <c r="BQ392" s="861">
        <v>86.903234999999995</v>
      </c>
      <c r="BR392" s="861">
        <v>89.085030000000003</v>
      </c>
      <c r="BS392" s="861">
        <v>85.686608000000007</v>
      </c>
      <c r="BT392" s="861">
        <v>61.386707000000001</v>
      </c>
      <c r="BU392" s="861">
        <v>64.569213000000005</v>
      </c>
      <c r="BV392" s="861">
        <v>63.068510000000003</v>
      </c>
      <c r="BW392" s="861">
        <v>66.142358999999999</v>
      </c>
      <c r="BX392" s="861">
        <v>-11.835989</v>
      </c>
      <c r="BY392" s="861">
        <v>-12.246072</v>
      </c>
      <c r="BZ392" s="861">
        <v>-14.032377</v>
      </c>
      <c r="CA392" s="861">
        <v>-17.513394999999999</v>
      </c>
      <c r="CB392" s="861">
        <v>-3.7436060000000002</v>
      </c>
      <c r="CC392" s="861">
        <v>1.029936</v>
      </c>
      <c r="CD392" s="861">
        <v>-4.2047590000000001</v>
      </c>
      <c r="CE392" s="861">
        <v>2.0900799999999999</v>
      </c>
      <c r="CF392" s="861">
        <v>-6.6384939999999997</v>
      </c>
      <c r="CG392" s="861">
        <v>2.9041619999999999</v>
      </c>
      <c r="CH392" s="861">
        <v>-7.60121</v>
      </c>
      <c r="CI392" s="861">
        <v>-0.999274</v>
      </c>
      <c r="CJ392" s="861">
        <v>-4.0201719999999996</v>
      </c>
      <c r="CK392" s="861">
        <v>0.62155499999999997</v>
      </c>
      <c r="CL392" s="861">
        <v>-4.3973180000000003</v>
      </c>
      <c r="CM392" s="861">
        <v>2.7492749999999999</v>
      </c>
      <c r="CN392" s="861">
        <v>-6.4307910000000001</v>
      </c>
      <c r="CO392" s="861">
        <v>-0.123568</v>
      </c>
      <c r="CP392" s="861">
        <v>-7.4421730000000004</v>
      </c>
      <c r="CQ392" s="861">
        <v>-2.8360970000000001</v>
      </c>
      <c r="CR392" s="861">
        <v>-3.8982800000000002</v>
      </c>
      <c r="CS392" s="861">
        <v>-0.80531900000000001</v>
      </c>
      <c r="CT392" s="861">
        <v>-4.3263069999999999</v>
      </c>
      <c r="CU392" s="861">
        <v>-1.425746</v>
      </c>
      <c r="CV392" s="861">
        <v>-7.3110860000000004</v>
      </c>
      <c r="CW392" s="861">
        <v>-1.4831669999999999</v>
      </c>
      <c r="CX392" s="861">
        <v>-7.5715880000000002</v>
      </c>
      <c r="CY392" s="861">
        <v>-2.241374</v>
      </c>
      <c r="CZ392" s="861">
        <v>-3.6045039999999999</v>
      </c>
      <c r="DA392" s="861">
        <v>-1.0838300000000001</v>
      </c>
      <c r="DB392" s="861">
        <v>-4.5944690000000001</v>
      </c>
      <c r="DC392" s="861">
        <v>-1.125021</v>
      </c>
      <c r="DD392" s="861">
        <v>-7.0300659999999997</v>
      </c>
      <c r="DE392" s="861">
        <v>-3.818819</v>
      </c>
      <c r="DF392" s="861">
        <v>-7.768516</v>
      </c>
      <c r="DG392" s="861">
        <v>-3.2362440000000001</v>
      </c>
      <c r="DH392" s="861">
        <v>-3.7016909999999998</v>
      </c>
      <c r="DI392" s="861">
        <v>-1.8954070000000001</v>
      </c>
      <c r="DJ392" s="861">
        <v>-4.2918469999999997</v>
      </c>
      <c r="DK392" s="861">
        <v>-2.7796859999999999</v>
      </c>
      <c r="DL392" s="861">
        <v>-7.148517</v>
      </c>
      <c r="DM392" s="861">
        <v>-5.2051290000000003</v>
      </c>
      <c r="DN392" s="861">
        <v>-7.8190249999999999</v>
      </c>
      <c r="DO392" s="861">
        <v>-4.4339890000000004</v>
      </c>
      <c r="DP392" s="861">
        <v>-4.2432780000000001</v>
      </c>
      <c r="DQ392" s="861">
        <v>-2.6836410000000002</v>
      </c>
      <c r="DR392" s="861">
        <v>-4.7785409999999997</v>
      </c>
      <c r="DS392" s="861">
        <v>-3.819931</v>
      </c>
      <c r="DT392" s="861">
        <v>-6.8159580000000002</v>
      </c>
      <c r="DU392" s="861">
        <v>-6.2922479999999998</v>
      </c>
      <c r="DV392" s="861">
        <v>-7.9325989999999997</v>
      </c>
      <c r="DW392" s="861">
        <v>-4.0265040000000001</v>
      </c>
      <c r="DX392" s="861">
        <v>13.5181</v>
      </c>
      <c r="DY392" s="861">
        <v>8.8834429999999998</v>
      </c>
      <c r="DZ392" s="861">
        <v>164.11042599999999</v>
      </c>
      <c r="EA392" s="861">
        <v>151.66645600000001</v>
      </c>
      <c r="EB392" s="861">
        <v>121.17</v>
      </c>
      <c r="EC392" s="861">
        <v>1.242</v>
      </c>
      <c r="ED392" s="861">
        <v>133.5</v>
      </c>
      <c r="EE392" s="861">
        <v>121.16</v>
      </c>
      <c r="EF392" s="861">
        <v>5.5289999999999999</v>
      </c>
      <c r="EG392" s="861">
        <v>659</v>
      </c>
      <c r="EH392" s="861">
        <v>121.03</v>
      </c>
      <c r="EI392" s="861">
        <v>5.0389999999999997</v>
      </c>
      <c r="EJ392" s="861">
        <v>599.79999999999995</v>
      </c>
      <c r="EK392" s="861">
        <v>11.507171</v>
      </c>
      <c r="EL392" s="861">
        <v>8.12561</v>
      </c>
      <c r="EM392" s="861">
        <v>-15.577375999999999</v>
      </c>
      <c r="EN392" s="861">
        <v>-23.965168999999999</v>
      </c>
      <c r="EO392" s="861">
        <v>95.809970000000007</v>
      </c>
      <c r="EP392" s="861">
        <v>90.389330000000001</v>
      </c>
      <c r="EQ392" s="861">
        <v>-3.713225</v>
      </c>
      <c r="ER392" s="861">
        <v>1769.0067469999999</v>
      </c>
      <c r="ES392" s="861">
        <v>4253.5464959999999</v>
      </c>
      <c r="ET392" s="861">
        <v>3985.1940340000001</v>
      </c>
      <c r="EU392" s="861"/>
      <c r="EV392" s="861"/>
      <c r="EW392" s="861"/>
      <c r="EX392" s="861"/>
      <c r="EY392" s="861"/>
      <c r="EZ392" s="861"/>
      <c r="FA392" s="861"/>
      <c r="FB392" s="861"/>
      <c r="FC392" s="861"/>
      <c r="FD392" s="861"/>
    </row>
    <row r="393" spans="1:160" x14ac:dyDescent="0.25">
      <c r="A393" s="837">
        <v>46141</v>
      </c>
      <c r="B393" s="836">
        <v>0.64299768518518519</v>
      </c>
      <c r="C393" s="861">
        <v>22020</v>
      </c>
      <c r="D393" s="861">
        <v>0</v>
      </c>
      <c r="E393" s="861">
        <v>0</v>
      </c>
      <c r="F393" s="861">
        <v>75.489507000000003</v>
      </c>
      <c r="G393" s="861">
        <v>71.665864999999997</v>
      </c>
      <c r="H393" s="861">
        <v>64.880763999999999</v>
      </c>
      <c r="I393" s="861">
        <v>73.825052999999997</v>
      </c>
      <c r="J393" s="861">
        <v>71.538696999999999</v>
      </c>
      <c r="K393" s="861">
        <v>71.304969999999997</v>
      </c>
      <c r="L393" s="861">
        <v>73.915522999999993</v>
      </c>
      <c r="M393" s="861">
        <v>74.732675999999998</v>
      </c>
      <c r="N393" s="861">
        <v>-2.1994980000000002</v>
      </c>
      <c r="O393" s="861">
        <v>-6.0557030000000003</v>
      </c>
      <c r="P393" s="861">
        <v>-7.0994260000000002</v>
      </c>
      <c r="Q393" s="861">
        <v>-0.83244099999999999</v>
      </c>
      <c r="R393" s="861">
        <v>-2.1003449999999999</v>
      </c>
      <c r="S393" s="861">
        <v>-3.580244</v>
      </c>
      <c r="T393" s="861">
        <v>82.138717</v>
      </c>
      <c r="U393" s="861">
        <v>74.071892000000005</v>
      </c>
      <c r="V393" s="861">
        <v>94.540471999999994</v>
      </c>
      <c r="W393" s="861">
        <v>93.606213999999994</v>
      </c>
      <c r="X393" s="861">
        <v>-8.8456000000000007E-2</v>
      </c>
      <c r="Y393" s="861">
        <v>-1.908935</v>
      </c>
      <c r="Z393" s="861">
        <v>-6.7216519999999997</v>
      </c>
      <c r="AA393" s="861">
        <v>-6.7655409999999998</v>
      </c>
      <c r="AB393" s="861">
        <v>-6.2673870000000003</v>
      </c>
      <c r="AC393" s="861">
        <v>-9.0864779999999996</v>
      </c>
      <c r="AD393" s="861">
        <v>-11.756831</v>
      </c>
      <c r="AE393" s="861">
        <v>104.155829</v>
      </c>
      <c r="AF393" s="861">
        <v>97.847660000000005</v>
      </c>
      <c r="AG393" s="861">
        <v>89.122759000000002</v>
      </c>
      <c r="AH393" s="861">
        <v>108.355079</v>
      </c>
      <c r="AI393" s="861">
        <v>90.639962999999995</v>
      </c>
      <c r="AJ393" s="861">
        <v>73.777128000000005</v>
      </c>
      <c r="AK393" s="861">
        <v>-6.4675440000000002</v>
      </c>
      <c r="AL393" s="861">
        <v>-7.134315</v>
      </c>
      <c r="AM393" s="861">
        <v>-4.2726689999999996</v>
      </c>
      <c r="AN393" s="861">
        <v>93.736152000000004</v>
      </c>
      <c r="AO393" s="861">
        <v>92.953636000000003</v>
      </c>
      <c r="AP393" s="861">
        <v>91.391239999999996</v>
      </c>
      <c r="AQ393" s="861">
        <v>89.377516</v>
      </c>
      <c r="AR393" s="861">
        <v>73.726033000000001</v>
      </c>
      <c r="AS393" s="861">
        <v>65.047494999999998</v>
      </c>
      <c r="AT393" s="861">
        <v>78.072947999999997</v>
      </c>
      <c r="AU393" s="861">
        <v>76.053683000000007</v>
      </c>
      <c r="AV393" s="861">
        <v>74.244849000000002</v>
      </c>
      <c r="AW393" s="861">
        <v>73.379909999999995</v>
      </c>
      <c r="AX393" s="861">
        <v>89.004527999999993</v>
      </c>
      <c r="AY393" s="861">
        <v>86.940717000000006</v>
      </c>
      <c r="AZ393" s="861">
        <v>-1.2886040000000001</v>
      </c>
      <c r="BA393" s="861">
        <v>-1.8680129999999999</v>
      </c>
      <c r="BB393" s="861">
        <v>-13.560745000000001</v>
      </c>
      <c r="BC393" s="861">
        <v>-11.361499999999999</v>
      </c>
      <c r="BD393" s="861">
        <v>-12.762233999999999</v>
      </c>
      <c r="BE393" s="861">
        <v>-6.2467430000000004</v>
      </c>
      <c r="BF393" s="861">
        <v>29.892498</v>
      </c>
      <c r="BG393" s="861">
        <v>139.09288599999999</v>
      </c>
      <c r="BH393" s="861">
        <v>108.489649</v>
      </c>
      <c r="BI393" s="861">
        <v>53.089669000000001</v>
      </c>
      <c r="BJ393" s="861">
        <v>129.092164</v>
      </c>
      <c r="BK393" s="861">
        <v>85.803595000000001</v>
      </c>
      <c r="BL393" s="861">
        <v>75.700218000000007</v>
      </c>
      <c r="BM393" s="861">
        <v>-19.679735999999998</v>
      </c>
      <c r="BN393" s="861">
        <v>-12.135925</v>
      </c>
      <c r="BO393" s="861">
        <v>-16.110467</v>
      </c>
      <c r="BP393" s="861">
        <v>-13.046340000000001</v>
      </c>
      <c r="BQ393" s="861">
        <v>86.696648999999994</v>
      </c>
      <c r="BR393" s="861">
        <v>89.105637999999999</v>
      </c>
      <c r="BS393" s="861">
        <v>85.611756999999997</v>
      </c>
      <c r="BT393" s="861">
        <v>61.446629000000001</v>
      </c>
      <c r="BU393" s="861">
        <v>64.603181000000006</v>
      </c>
      <c r="BV393" s="861">
        <v>63.096111999999998</v>
      </c>
      <c r="BW393" s="861">
        <v>66.131871000000004</v>
      </c>
      <c r="BX393" s="861">
        <v>-12.124874999999999</v>
      </c>
      <c r="BY393" s="861">
        <v>-12.516769999999999</v>
      </c>
      <c r="BZ393" s="861">
        <v>-14.542737000000001</v>
      </c>
      <c r="CA393" s="861">
        <v>-17.808451000000002</v>
      </c>
      <c r="CB393" s="861">
        <v>-3.750175</v>
      </c>
      <c r="CC393" s="861">
        <v>1.067806</v>
      </c>
      <c r="CD393" s="861">
        <v>-4.2647089999999999</v>
      </c>
      <c r="CE393" s="861">
        <v>2.12052</v>
      </c>
      <c r="CF393" s="861">
        <v>-6.6626459999999996</v>
      </c>
      <c r="CG393" s="861">
        <v>2.9185430000000001</v>
      </c>
      <c r="CH393" s="861">
        <v>-7.6480290000000002</v>
      </c>
      <c r="CI393" s="861">
        <v>-0.95399</v>
      </c>
      <c r="CJ393" s="861">
        <v>-4.0337180000000004</v>
      </c>
      <c r="CK393" s="861">
        <v>0.64790899999999996</v>
      </c>
      <c r="CL393" s="861">
        <v>-4.4084390000000004</v>
      </c>
      <c r="CM393" s="861">
        <v>2.780605</v>
      </c>
      <c r="CN393" s="861">
        <v>-6.4862039999999999</v>
      </c>
      <c r="CO393" s="861">
        <v>-8.7401999999999994E-2</v>
      </c>
      <c r="CP393" s="861">
        <v>-7.471921</v>
      </c>
      <c r="CQ393" s="861">
        <v>-2.8252570000000001</v>
      </c>
      <c r="CR393" s="861">
        <v>-3.910199</v>
      </c>
      <c r="CS393" s="861">
        <v>-0.77878499999999995</v>
      </c>
      <c r="CT393" s="861">
        <v>-4.330546</v>
      </c>
      <c r="CU393" s="861">
        <v>-1.390145</v>
      </c>
      <c r="CV393" s="861">
        <v>-7.3293650000000001</v>
      </c>
      <c r="CW393" s="861">
        <v>-1.470253</v>
      </c>
      <c r="CX393" s="861">
        <v>-7.6085750000000001</v>
      </c>
      <c r="CY393" s="861">
        <v>-2.23169</v>
      </c>
      <c r="CZ393" s="861">
        <v>-3.586436</v>
      </c>
      <c r="DA393" s="861">
        <v>-1.0552170000000001</v>
      </c>
      <c r="DB393" s="861">
        <v>-4.5736100000000004</v>
      </c>
      <c r="DC393" s="861">
        <v>-1.110754</v>
      </c>
      <c r="DD393" s="861">
        <v>-7.0053369999999999</v>
      </c>
      <c r="DE393" s="861">
        <v>-3.8058329999999998</v>
      </c>
      <c r="DF393" s="861">
        <v>-7.7820020000000003</v>
      </c>
      <c r="DG393" s="861">
        <v>-3.2426689999999998</v>
      </c>
      <c r="DH393" s="861">
        <v>-3.6960389999999999</v>
      </c>
      <c r="DI393" s="861">
        <v>-1.8707849999999999</v>
      </c>
      <c r="DJ393" s="861">
        <v>-4.3034119999999998</v>
      </c>
      <c r="DK393" s="861">
        <v>-2.7610619999999999</v>
      </c>
      <c r="DL393" s="861">
        <v>-7.1719590000000002</v>
      </c>
      <c r="DM393" s="861">
        <v>-5.2061419999999998</v>
      </c>
      <c r="DN393" s="861">
        <v>-7.8311089999999997</v>
      </c>
      <c r="DO393" s="861">
        <v>-4.426469</v>
      </c>
      <c r="DP393" s="861">
        <v>-4.2650610000000002</v>
      </c>
      <c r="DQ393" s="861">
        <v>-2.6506379999999998</v>
      </c>
      <c r="DR393" s="861">
        <v>-4.7640479999999998</v>
      </c>
      <c r="DS393" s="861">
        <v>-3.8235860000000002</v>
      </c>
      <c r="DT393" s="861">
        <v>-6.816039</v>
      </c>
      <c r="DU393" s="861">
        <v>-6.2746000000000004</v>
      </c>
      <c r="DV393" s="861">
        <v>-7.9609779999999999</v>
      </c>
      <c r="DW393" s="861">
        <v>-4.0151909999999997</v>
      </c>
      <c r="DX393" s="861">
        <v>13.4346</v>
      </c>
      <c r="DY393" s="861">
        <v>8.6775599999999997</v>
      </c>
      <c r="DZ393" s="861">
        <v>163.77661699999999</v>
      </c>
      <c r="EA393" s="861">
        <v>151.18110100000001</v>
      </c>
      <c r="EB393" s="861">
        <v>121.15</v>
      </c>
      <c r="EC393" s="861">
        <v>1.242</v>
      </c>
      <c r="ED393" s="861">
        <v>133.5</v>
      </c>
      <c r="EE393" s="861">
        <v>121.11</v>
      </c>
      <c r="EF393" s="861">
        <v>5.5339999999999998</v>
      </c>
      <c r="EG393" s="861">
        <v>656.3</v>
      </c>
      <c r="EH393" s="861">
        <v>121.15</v>
      </c>
      <c r="EI393" s="861">
        <v>5.0179999999999998</v>
      </c>
      <c r="EJ393" s="861">
        <v>595.70000000000005</v>
      </c>
      <c r="EK393" s="861">
        <v>11.44603</v>
      </c>
      <c r="EL393" s="861">
        <v>8.2560400000000005</v>
      </c>
      <c r="EM393" s="861">
        <v>-15.718699000000001</v>
      </c>
      <c r="EN393" s="861">
        <v>-24.366506999999999</v>
      </c>
      <c r="EO393" s="861">
        <v>95.668228999999997</v>
      </c>
      <c r="EP393" s="861">
        <v>90.171968000000007</v>
      </c>
      <c r="EQ393" s="861">
        <v>-3.710534</v>
      </c>
      <c r="ER393" s="861">
        <v>1771.231342</v>
      </c>
      <c r="ES393" s="861">
        <v>4264.5287200000002</v>
      </c>
      <c r="ET393" s="861">
        <v>3995.163822</v>
      </c>
      <c r="EU393" s="861"/>
      <c r="EV393" s="861"/>
      <c r="EW393" s="861"/>
      <c r="EX393" s="861"/>
      <c r="EY393" s="861"/>
      <c r="EZ393" s="861"/>
      <c r="FA393" s="861"/>
      <c r="FB393" s="861"/>
      <c r="FC393" s="861"/>
      <c r="FD393" s="861"/>
    </row>
    <row r="394" spans="1:160" x14ac:dyDescent="0.25">
      <c r="A394" s="837">
        <v>46141</v>
      </c>
      <c r="B394" s="836">
        <v>0.64369212962962963</v>
      </c>
      <c r="C394" s="861">
        <v>22080</v>
      </c>
      <c r="D394" s="861">
        <v>0</v>
      </c>
      <c r="E394" s="861">
        <v>0</v>
      </c>
      <c r="F394" s="861">
        <v>75.514598000000007</v>
      </c>
      <c r="G394" s="861">
        <v>71.678348</v>
      </c>
      <c r="H394" s="861">
        <v>64.935668000000007</v>
      </c>
      <c r="I394" s="861">
        <v>73.814785000000001</v>
      </c>
      <c r="J394" s="861">
        <v>71.535611000000003</v>
      </c>
      <c r="K394" s="861">
        <v>71.299762000000001</v>
      </c>
      <c r="L394" s="861">
        <v>73.892751000000004</v>
      </c>
      <c r="M394" s="861">
        <v>74.751756999999998</v>
      </c>
      <c r="N394" s="861">
        <v>-2.4093209999999998</v>
      </c>
      <c r="O394" s="861">
        <v>-6.2336679999999998</v>
      </c>
      <c r="P394" s="861">
        <v>-7.4057339999999998</v>
      </c>
      <c r="Q394" s="861">
        <v>-1.0262579999999999</v>
      </c>
      <c r="R394" s="861">
        <v>-2.2866590000000002</v>
      </c>
      <c r="S394" s="861">
        <v>-3.765593</v>
      </c>
      <c r="T394" s="861">
        <v>82.069303000000005</v>
      </c>
      <c r="U394" s="861">
        <v>73.570355000000006</v>
      </c>
      <c r="V394" s="861">
        <v>94.362656000000001</v>
      </c>
      <c r="W394" s="861">
        <v>93.470384999999993</v>
      </c>
      <c r="X394" s="861">
        <v>-0.26431500000000002</v>
      </c>
      <c r="Y394" s="861">
        <v>-2.1489660000000002</v>
      </c>
      <c r="Z394" s="861">
        <v>-6.9401409999999997</v>
      </c>
      <c r="AA394" s="861">
        <v>-6.9303330000000001</v>
      </c>
      <c r="AB394" s="861">
        <v>-6.4669629999999998</v>
      </c>
      <c r="AC394" s="861">
        <v>-9.3033479999999997</v>
      </c>
      <c r="AD394" s="861">
        <v>-11.933657</v>
      </c>
      <c r="AE394" s="861">
        <v>103.94511900000001</v>
      </c>
      <c r="AF394" s="861">
        <v>97.508690999999999</v>
      </c>
      <c r="AG394" s="861">
        <v>88.769189999999995</v>
      </c>
      <c r="AH394" s="861">
        <v>108.128102</v>
      </c>
      <c r="AI394" s="861">
        <v>90.549907000000005</v>
      </c>
      <c r="AJ394" s="861">
        <v>73.751289999999997</v>
      </c>
      <c r="AK394" s="861">
        <v>-6.6790330000000004</v>
      </c>
      <c r="AL394" s="861">
        <v>-7.3623339999999997</v>
      </c>
      <c r="AM394" s="861">
        <v>-4.4280210000000002</v>
      </c>
      <c r="AN394" s="861">
        <v>93.661338999999998</v>
      </c>
      <c r="AO394" s="861">
        <v>92.802333000000004</v>
      </c>
      <c r="AP394" s="861">
        <v>91.293970000000002</v>
      </c>
      <c r="AQ394" s="861">
        <v>89.245123000000007</v>
      </c>
      <c r="AR394" s="861">
        <v>73.723563999999996</v>
      </c>
      <c r="AS394" s="861">
        <v>65.107827999999998</v>
      </c>
      <c r="AT394" s="861">
        <v>78.083490999999995</v>
      </c>
      <c r="AU394" s="861">
        <v>76.072265999999999</v>
      </c>
      <c r="AV394" s="861">
        <v>74.081660999999997</v>
      </c>
      <c r="AW394" s="861">
        <v>73.427738000000005</v>
      </c>
      <c r="AX394" s="861">
        <v>88.846592999999999</v>
      </c>
      <c r="AY394" s="861">
        <v>86.759907999999996</v>
      </c>
      <c r="AZ394" s="861">
        <v>-1.4885870000000001</v>
      </c>
      <c r="BA394" s="861">
        <v>-2.178963</v>
      </c>
      <c r="BB394" s="861">
        <v>-13.867566</v>
      </c>
      <c r="BC394" s="861">
        <v>-11.610792999999999</v>
      </c>
      <c r="BD394" s="861">
        <v>-13.042731</v>
      </c>
      <c r="BE394" s="861">
        <v>-6.5677950000000003</v>
      </c>
      <c r="BF394" s="861">
        <v>30.123445</v>
      </c>
      <c r="BG394" s="861">
        <v>139.194807</v>
      </c>
      <c r="BH394" s="861">
        <v>108.345332</v>
      </c>
      <c r="BI394" s="861">
        <v>52.957444000000002</v>
      </c>
      <c r="BJ394" s="861">
        <v>129.456547</v>
      </c>
      <c r="BK394" s="861">
        <v>85.664475999999993</v>
      </c>
      <c r="BL394" s="861">
        <v>75.543413999999999</v>
      </c>
      <c r="BM394" s="861">
        <v>-19.915427000000001</v>
      </c>
      <c r="BN394" s="861">
        <v>-12.382444</v>
      </c>
      <c r="BO394" s="861">
        <v>-16.028217000000001</v>
      </c>
      <c r="BP394" s="861">
        <v>-13.295101000000001</v>
      </c>
      <c r="BQ394" s="861">
        <v>86.558121</v>
      </c>
      <c r="BR394" s="861">
        <v>89.090710999999999</v>
      </c>
      <c r="BS394" s="861">
        <v>85.434454000000002</v>
      </c>
      <c r="BT394" s="861">
        <v>61.445376000000003</v>
      </c>
      <c r="BU394" s="861">
        <v>64.598840999999993</v>
      </c>
      <c r="BV394" s="861">
        <v>63.113185999999999</v>
      </c>
      <c r="BW394" s="861">
        <v>66.119855999999999</v>
      </c>
      <c r="BX394" s="861">
        <v>-12.294715999999999</v>
      </c>
      <c r="BY394" s="861">
        <v>-12.719708000000001</v>
      </c>
      <c r="BZ394" s="861">
        <v>-14.910359</v>
      </c>
      <c r="CA394" s="861">
        <v>-18.074348000000001</v>
      </c>
      <c r="CB394" s="861">
        <v>-3.7564500000000001</v>
      </c>
      <c r="CC394" s="861">
        <v>1.0589010000000001</v>
      </c>
      <c r="CD394" s="861">
        <v>-4.2322949999999997</v>
      </c>
      <c r="CE394" s="861">
        <v>2.1001159999999999</v>
      </c>
      <c r="CF394" s="861">
        <v>-6.6671740000000002</v>
      </c>
      <c r="CG394" s="861">
        <v>2.8961420000000002</v>
      </c>
      <c r="CH394" s="861">
        <v>-7.6749159999999996</v>
      </c>
      <c r="CI394" s="861">
        <v>-0.99818099999999998</v>
      </c>
      <c r="CJ394" s="861">
        <v>-4.036276</v>
      </c>
      <c r="CK394" s="861">
        <v>0.64961400000000002</v>
      </c>
      <c r="CL394" s="861">
        <v>-4.4095110000000002</v>
      </c>
      <c r="CM394" s="861">
        <v>2.775404</v>
      </c>
      <c r="CN394" s="861">
        <v>-6.4725289999999998</v>
      </c>
      <c r="CO394" s="861">
        <v>-0.12377000000000001</v>
      </c>
      <c r="CP394" s="861">
        <v>-7.481268</v>
      </c>
      <c r="CQ394" s="861">
        <v>-2.8456739999999998</v>
      </c>
      <c r="CR394" s="861">
        <v>-3.9022950000000001</v>
      </c>
      <c r="CS394" s="861">
        <v>-0.79451099999999997</v>
      </c>
      <c r="CT394" s="861">
        <v>-4.3172490000000003</v>
      </c>
      <c r="CU394" s="861">
        <v>-1.3972819999999999</v>
      </c>
      <c r="CV394" s="861">
        <v>-7.3276890000000003</v>
      </c>
      <c r="CW394" s="861">
        <v>-1.4880420000000001</v>
      </c>
      <c r="CX394" s="861">
        <v>-7.6151869999999997</v>
      </c>
      <c r="CY394" s="861">
        <v>-2.2141380000000002</v>
      </c>
      <c r="CZ394" s="861">
        <v>-3.5846429999999998</v>
      </c>
      <c r="DA394" s="861">
        <v>-1.042605</v>
      </c>
      <c r="DB394" s="861">
        <v>-4.5851249999999997</v>
      </c>
      <c r="DC394" s="861">
        <v>-1.105083</v>
      </c>
      <c r="DD394" s="861">
        <v>-7.0134550000000004</v>
      </c>
      <c r="DE394" s="861">
        <v>-3.8101929999999999</v>
      </c>
      <c r="DF394" s="861">
        <v>-7.7917769999999997</v>
      </c>
      <c r="DG394" s="861">
        <v>-3.2259069999999999</v>
      </c>
      <c r="DH394" s="861">
        <v>-3.7006399999999999</v>
      </c>
      <c r="DI394" s="861">
        <v>-1.8616809999999999</v>
      </c>
      <c r="DJ394" s="861">
        <v>-4.288227</v>
      </c>
      <c r="DK394" s="861">
        <v>-2.7621530000000001</v>
      </c>
      <c r="DL394" s="861">
        <v>-7.1743540000000001</v>
      </c>
      <c r="DM394" s="861">
        <v>-5.2127210000000002</v>
      </c>
      <c r="DN394" s="861">
        <v>-7.8301270000000001</v>
      </c>
      <c r="DO394" s="861">
        <v>-4.4185150000000002</v>
      </c>
      <c r="DP394" s="861">
        <v>-4.2603650000000002</v>
      </c>
      <c r="DQ394" s="861">
        <v>-2.6572960000000001</v>
      </c>
      <c r="DR394" s="861">
        <v>-4.7684009999999999</v>
      </c>
      <c r="DS394" s="861">
        <v>-3.8270019999999998</v>
      </c>
      <c r="DT394" s="861">
        <v>-6.825437</v>
      </c>
      <c r="DU394" s="861">
        <v>-6.2811909999999997</v>
      </c>
      <c r="DV394" s="861">
        <v>-7.9591070000000004</v>
      </c>
      <c r="DW394" s="861">
        <v>-4.0347169999999997</v>
      </c>
      <c r="DX394" s="861">
        <v>13.310174999999999</v>
      </c>
      <c r="DY394" s="861">
        <v>8.5560030000000005</v>
      </c>
      <c r="DZ394" s="861">
        <v>163.097722</v>
      </c>
      <c r="EA394" s="861">
        <v>150.86537200000001</v>
      </c>
      <c r="EB394" s="861">
        <v>120.61</v>
      </c>
      <c r="EC394" s="861">
        <v>3.2650000000000001</v>
      </c>
      <c r="ED394" s="861">
        <v>388.1</v>
      </c>
      <c r="EE394" s="861">
        <v>120.6</v>
      </c>
      <c r="EF394" s="861">
        <v>5.5250000000000004</v>
      </c>
      <c r="EG394" s="861">
        <v>656</v>
      </c>
      <c r="EH394" s="861">
        <v>120.62</v>
      </c>
      <c r="EI394" s="861">
        <v>4.9779999999999998</v>
      </c>
      <c r="EJ394" s="861">
        <v>593.5</v>
      </c>
      <c r="EK394" s="861">
        <v>11.501868999999999</v>
      </c>
      <c r="EL394" s="861">
        <v>8.5765390000000004</v>
      </c>
      <c r="EM394" s="861">
        <v>-15.92989</v>
      </c>
      <c r="EN394" s="861">
        <v>-24.604755999999998</v>
      </c>
      <c r="EO394" s="861">
        <v>95.379357999999996</v>
      </c>
      <c r="EP394" s="861">
        <v>90.030321999999998</v>
      </c>
      <c r="EQ394" s="861">
        <v>-3.7144789999999999</v>
      </c>
      <c r="ER394" s="861">
        <v>1777.0583839999999</v>
      </c>
      <c r="ES394" s="861">
        <v>4275.4939400000003</v>
      </c>
      <c r="ET394" s="861">
        <v>4005.0624280000002</v>
      </c>
      <c r="EU394" s="861"/>
      <c r="EV394" s="861"/>
      <c r="EW394" s="861"/>
      <c r="EX394" s="861"/>
      <c r="EY394" s="861"/>
      <c r="EZ394" s="861"/>
      <c r="FA394" s="861"/>
      <c r="FB394" s="861"/>
      <c r="FC394" s="861"/>
      <c r="FD394" s="861"/>
    </row>
    <row r="395" spans="1:160" x14ac:dyDescent="0.25">
      <c r="A395" s="837">
        <v>46141</v>
      </c>
      <c r="B395" s="836">
        <v>0.64438657407407407</v>
      </c>
      <c r="C395" s="861">
        <v>22140</v>
      </c>
      <c r="D395" s="861">
        <v>0</v>
      </c>
      <c r="E395" s="861">
        <v>0</v>
      </c>
      <c r="F395" s="861">
        <v>75.481277000000006</v>
      </c>
      <c r="G395" s="861">
        <v>71.644874999999999</v>
      </c>
      <c r="H395" s="861">
        <v>64.971603000000002</v>
      </c>
      <c r="I395" s="861">
        <v>73.805565999999999</v>
      </c>
      <c r="J395" s="861">
        <v>71.604404000000002</v>
      </c>
      <c r="K395" s="861">
        <v>71.245119000000003</v>
      </c>
      <c r="L395" s="861">
        <v>73.907171000000005</v>
      </c>
      <c r="M395" s="861">
        <v>74.736585000000005</v>
      </c>
      <c r="N395" s="861">
        <v>-2.5436879999999999</v>
      </c>
      <c r="O395" s="861">
        <v>-6.5485170000000004</v>
      </c>
      <c r="P395" s="861">
        <v>-7.6173599999999997</v>
      </c>
      <c r="Q395" s="861">
        <v>-1.2283820000000001</v>
      </c>
      <c r="R395" s="861">
        <v>-2.3523689999999999</v>
      </c>
      <c r="S395" s="861">
        <v>-3.855623</v>
      </c>
      <c r="T395" s="861">
        <v>82.090907000000001</v>
      </c>
      <c r="U395" s="861">
        <v>73.445346000000001</v>
      </c>
      <c r="V395" s="861">
        <v>94.308249000000004</v>
      </c>
      <c r="W395" s="861">
        <v>93.371677000000005</v>
      </c>
      <c r="X395" s="861">
        <v>-0.37604700000000002</v>
      </c>
      <c r="Y395" s="861">
        <v>-2.274934</v>
      </c>
      <c r="Z395" s="861">
        <v>-7.1006900000000002</v>
      </c>
      <c r="AA395" s="861">
        <v>-7.1403999999999996</v>
      </c>
      <c r="AB395" s="861">
        <v>-6.6580719999999998</v>
      </c>
      <c r="AC395" s="861">
        <v>-9.5506489999999999</v>
      </c>
      <c r="AD395" s="861">
        <v>-12.098993</v>
      </c>
      <c r="AE395" s="861">
        <v>103.778301</v>
      </c>
      <c r="AF395" s="861">
        <v>97.246797999999998</v>
      </c>
      <c r="AG395" s="861">
        <v>88.519238000000001</v>
      </c>
      <c r="AH395" s="861">
        <v>107.80478100000001</v>
      </c>
      <c r="AI395" s="861">
        <v>90.414349000000001</v>
      </c>
      <c r="AJ395" s="861">
        <v>73.508132000000003</v>
      </c>
      <c r="AK395" s="861">
        <v>-6.8829539999999998</v>
      </c>
      <c r="AL395" s="861">
        <v>-7.561483</v>
      </c>
      <c r="AM395" s="861">
        <v>-4.6388210000000001</v>
      </c>
      <c r="AN395" s="861">
        <v>93.555893999999995</v>
      </c>
      <c r="AO395" s="861">
        <v>92.763835</v>
      </c>
      <c r="AP395" s="861">
        <v>91.221000000000004</v>
      </c>
      <c r="AQ395" s="861">
        <v>89.134168000000003</v>
      </c>
      <c r="AR395" s="861">
        <v>73.653495000000007</v>
      </c>
      <c r="AS395" s="861">
        <v>65.095592999999994</v>
      </c>
      <c r="AT395" s="861">
        <v>78.110517999999999</v>
      </c>
      <c r="AU395" s="861">
        <v>76.025529000000006</v>
      </c>
      <c r="AV395" s="861">
        <v>74.245806999999999</v>
      </c>
      <c r="AW395" s="861">
        <v>73.579994999999997</v>
      </c>
      <c r="AX395" s="861">
        <v>88.892240999999999</v>
      </c>
      <c r="AY395" s="861">
        <v>86.794832999999997</v>
      </c>
      <c r="AZ395" s="861">
        <v>-1.6995880000000001</v>
      </c>
      <c r="BA395" s="861">
        <v>-2.4054929999999999</v>
      </c>
      <c r="BB395" s="861">
        <v>-14.034166000000001</v>
      </c>
      <c r="BC395" s="861">
        <v>-11.834688</v>
      </c>
      <c r="BD395" s="861">
        <v>-13.250622999999999</v>
      </c>
      <c r="BE395" s="861">
        <v>-6.8013089999999998</v>
      </c>
      <c r="BF395" s="861">
        <v>29.914718000000001</v>
      </c>
      <c r="BG395" s="861">
        <v>139.11761300000001</v>
      </c>
      <c r="BH395" s="861">
        <v>108.303217</v>
      </c>
      <c r="BI395" s="861">
        <v>52.851807999999998</v>
      </c>
      <c r="BJ395" s="861">
        <v>129.113699</v>
      </c>
      <c r="BK395" s="861">
        <v>85.686856000000006</v>
      </c>
      <c r="BL395" s="861">
        <v>75.543685999999994</v>
      </c>
      <c r="BM395" s="861">
        <v>-20.090102000000002</v>
      </c>
      <c r="BN395" s="861">
        <v>-12.473501000000001</v>
      </c>
      <c r="BO395" s="861">
        <v>-16.43121</v>
      </c>
      <c r="BP395" s="861">
        <v>-13.621301000000001</v>
      </c>
      <c r="BQ395" s="861">
        <v>86.546333000000004</v>
      </c>
      <c r="BR395" s="861">
        <v>88.997304999999997</v>
      </c>
      <c r="BS395" s="861">
        <v>85.329385000000002</v>
      </c>
      <c r="BT395" s="861">
        <v>61.404268000000002</v>
      </c>
      <c r="BU395" s="861">
        <v>64.637431000000007</v>
      </c>
      <c r="BV395" s="861">
        <v>63.108148</v>
      </c>
      <c r="BW395" s="861">
        <v>66.147704000000004</v>
      </c>
      <c r="BX395" s="861">
        <v>-12.409181</v>
      </c>
      <c r="BY395" s="861">
        <v>-12.865364</v>
      </c>
      <c r="BZ395" s="861">
        <v>-15.234494</v>
      </c>
      <c r="CA395" s="861">
        <v>-18.192791</v>
      </c>
      <c r="CB395" s="861">
        <v>-3.7109800000000002</v>
      </c>
      <c r="CC395" s="861">
        <v>1.079826</v>
      </c>
      <c r="CD395" s="861">
        <v>-4.2200350000000002</v>
      </c>
      <c r="CE395" s="861">
        <v>2.114099</v>
      </c>
      <c r="CF395" s="861">
        <v>-6.6476179999999996</v>
      </c>
      <c r="CG395" s="861">
        <v>2.9324300000000001</v>
      </c>
      <c r="CH395" s="861">
        <v>-7.6478679999999999</v>
      </c>
      <c r="CI395" s="861">
        <v>-0.95799500000000004</v>
      </c>
      <c r="CJ395" s="861">
        <v>-4.0038029999999996</v>
      </c>
      <c r="CK395" s="861">
        <v>0.67655200000000004</v>
      </c>
      <c r="CL395" s="861">
        <v>-4.3730580000000003</v>
      </c>
      <c r="CM395" s="861">
        <v>2.8068550000000001</v>
      </c>
      <c r="CN395" s="861">
        <v>-6.4431789999999998</v>
      </c>
      <c r="CO395" s="861">
        <v>-8.0382999999999996E-2</v>
      </c>
      <c r="CP395" s="861">
        <v>-7.4690510000000003</v>
      </c>
      <c r="CQ395" s="861">
        <v>-2.7722920000000002</v>
      </c>
      <c r="CR395" s="861">
        <v>-3.8692289999999998</v>
      </c>
      <c r="CS395" s="861">
        <v>-0.75651599999999997</v>
      </c>
      <c r="CT395" s="861">
        <v>-4.3112459999999997</v>
      </c>
      <c r="CU395" s="861">
        <v>-1.3445419999999999</v>
      </c>
      <c r="CV395" s="861">
        <v>-7.3160489999999996</v>
      </c>
      <c r="CW395" s="861">
        <v>-1.4621519999999999</v>
      </c>
      <c r="CX395" s="861">
        <v>-7.5980030000000003</v>
      </c>
      <c r="CY395" s="861">
        <v>-2.204053</v>
      </c>
      <c r="CZ395" s="861">
        <v>-3.5745369999999999</v>
      </c>
      <c r="DA395" s="861">
        <v>-1.024284</v>
      </c>
      <c r="DB395" s="861">
        <v>-4.5718220000000001</v>
      </c>
      <c r="DC395" s="861">
        <v>-1.0710249999999999</v>
      </c>
      <c r="DD395" s="861">
        <v>-7.0136130000000003</v>
      </c>
      <c r="DE395" s="861">
        <v>-3.7740990000000001</v>
      </c>
      <c r="DF395" s="861">
        <v>-7.8103749999999996</v>
      </c>
      <c r="DG395" s="861">
        <v>-3.1942240000000002</v>
      </c>
      <c r="DH395" s="861">
        <v>-3.6814800000000001</v>
      </c>
      <c r="DI395" s="861">
        <v>-1.83446</v>
      </c>
      <c r="DJ395" s="861">
        <v>-4.2971810000000001</v>
      </c>
      <c r="DK395" s="861">
        <v>-2.7302550000000001</v>
      </c>
      <c r="DL395" s="861">
        <v>-7.1664099999999999</v>
      </c>
      <c r="DM395" s="861">
        <v>-5.1875679999999997</v>
      </c>
      <c r="DN395" s="861">
        <v>-7.8417110000000001</v>
      </c>
      <c r="DO395" s="861">
        <v>-4.3979379999999999</v>
      </c>
      <c r="DP395" s="861">
        <v>-4.2379319999999998</v>
      </c>
      <c r="DQ395" s="861">
        <v>-2.6397840000000001</v>
      </c>
      <c r="DR395" s="861">
        <v>-4.7647950000000003</v>
      </c>
      <c r="DS395" s="861">
        <v>-3.782038</v>
      </c>
      <c r="DT395" s="861">
        <v>-6.8128279999999997</v>
      </c>
      <c r="DU395" s="861">
        <v>-6.2611280000000002</v>
      </c>
      <c r="DV395" s="861">
        <v>-7.961411</v>
      </c>
      <c r="DW395" s="861">
        <v>-3.9826130000000002</v>
      </c>
      <c r="DX395" s="861">
        <v>13.163880000000001</v>
      </c>
      <c r="DY395" s="861">
        <v>8.4831959999999995</v>
      </c>
      <c r="DZ395" s="861">
        <v>162.828361</v>
      </c>
      <c r="EA395" s="861">
        <v>150.732393</v>
      </c>
      <c r="EB395" s="861">
        <v>121.13</v>
      </c>
      <c r="EC395" s="861">
        <v>1.242</v>
      </c>
      <c r="ED395" s="861">
        <v>133.5</v>
      </c>
      <c r="EE395" s="861">
        <v>121.13</v>
      </c>
      <c r="EF395" s="861">
        <v>5.484</v>
      </c>
      <c r="EG395" s="861">
        <v>658.1</v>
      </c>
      <c r="EH395" s="861">
        <v>121.14</v>
      </c>
      <c r="EI395" s="861">
        <v>4.9740000000000002</v>
      </c>
      <c r="EJ395" s="861">
        <v>596.79999999999995</v>
      </c>
      <c r="EK395" s="861">
        <v>11.540309000000001</v>
      </c>
      <c r="EL395" s="861">
        <v>8.3167109999999997</v>
      </c>
      <c r="EM395" s="861">
        <v>-16.179130000000001</v>
      </c>
      <c r="EN395" s="861">
        <v>-24.747921000000002</v>
      </c>
      <c r="EO395" s="861">
        <v>95.264520000000005</v>
      </c>
      <c r="EP395" s="861">
        <v>89.970602999999997</v>
      </c>
      <c r="EQ395" s="861">
        <v>-3.6914959999999999</v>
      </c>
      <c r="ER395" s="861">
        <v>1781.8964040000001</v>
      </c>
      <c r="ES395" s="861">
        <v>4286.4447110000001</v>
      </c>
      <c r="ET395" s="861">
        <v>4014.9426600000002</v>
      </c>
      <c r="EU395" s="861"/>
      <c r="EV395" s="861"/>
      <c r="EW395" s="861"/>
      <c r="EX395" s="861"/>
      <c r="EY395" s="861"/>
      <c r="EZ395" s="861"/>
      <c r="FA395" s="861"/>
      <c r="FB395" s="861"/>
      <c r="FC395" s="861"/>
      <c r="FD395" s="861"/>
    </row>
    <row r="396" spans="1:160" x14ac:dyDescent="0.25">
      <c r="A396" s="837">
        <v>46141</v>
      </c>
      <c r="B396" s="836">
        <v>0.64508101851851851</v>
      </c>
      <c r="C396" s="861">
        <v>22200</v>
      </c>
      <c r="D396" s="861">
        <v>0</v>
      </c>
      <c r="E396" s="861">
        <v>0</v>
      </c>
      <c r="F396" s="861">
        <v>75.549874000000003</v>
      </c>
      <c r="G396" s="861">
        <v>71.676043000000007</v>
      </c>
      <c r="H396" s="861">
        <v>64.986776000000006</v>
      </c>
      <c r="I396" s="861">
        <v>73.845785000000006</v>
      </c>
      <c r="J396" s="861">
        <v>71.631580999999997</v>
      </c>
      <c r="K396" s="861">
        <v>71.290550999999994</v>
      </c>
      <c r="L396" s="861">
        <v>73.929458999999994</v>
      </c>
      <c r="M396" s="861">
        <v>74.772795000000002</v>
      </c>
      <c r="N396" s="861">
        <v>-2.6420689999999998</v>
      </c>
      <c r="O396" s="861">
        <v>-6.6559179999999998</v>
      </c>
      <c r="P396" s="861">
        <v>-7.7305539999999997</v>
      </c>
      <c r="Q396" s="861">
        <v>-1.0928310000000001</v>
      </c>
      <c r="R396" s="861">
        <v>-2.5699529999999999</v>
      </c>
      <c r="S396" s="861">
        <v>-3.9821270000000002</v>
      </c>
      <c r="T396" s="861">
        <v>81.947226000000001</v>
      </c>
      <c r="U396" s="861">
        <v>73.287931</v>
      </c>
      <c r="V396" s="861">
        <v>93.983048999999994</v>
      </c>
      <c r="W396" s="861">
        <v>93.085430000000002</v>
      </c>
      <c r="X396" s="861">
        <v>-0.45699200000000001</v>
      </c>
      <c r="Y396" s="861">
        <v>-2.461417</v>
      </c>
      <c r="Z396" s="861">
        <v>-7.2656879999999999</v>
      </c>
      <c r="AA396" s="861">
        <v>-7.3255030000000003</v>
      </c>
      <c r="AB396" s="861">
        <v>-6.809323</v>
      </c>
      <c r="AC396" s="861">
        <v>-9.7105650000000008</v>
      </c>
      <c r="AD396" s="861">
        <v>-12.270996999999999</v>
      </c>
      <c r="AE396" s="861">
        <v>103.663341</v>
      </c>
      <c r="AF396" s="861">
        <v>97.009922000000003</v>
      </c>
      <c r="AG396" s="861">
        <v>88.180167999999995</v>
      </c>
      <c r="AH396" s="861">
        <v>107.796913</v>
      </c>
      <c r="AI396" s="861">
        <v>90.245732000000004</v>
      </c>
      <c r="AJ396" s="861">
        <v>73.423779999999994</v>
      </c>
      <c r="AK396" s="861">
        <v>-7.0652689999999998</v>
      </c>
      <c r="AL396" s="861">
        <v>-7.7637939999999999</v>
      </c>
      <c r="AM396" s="861">
        <v>-4.7782960000000001</v>
      </c>
      <c r="AN396" s="861">
        <v>93.311232000000004</v>
      </c>
      <c r="AO396" s="861">
        <v>92.489669000000006</v>
      </c>
      <c r="AP396" s="861">
        <v>91.011454000000001</v>
      </c>
      <c r="AQ396" s="861">
        <v>88.937421999999998</v>
      </c>
      <c r="AR396" s="861">
        <v>73.706339999999997</v>
      </c>
      <c r="AS396" s="861">
        <v>65.138720000000006</v>
      </c>
      <c r="AT396" s="861">
        <v>77.984522999999996</v>
      </c>
      <c r="AU396" s="861">
        <v>75.977283999999997</v>
      </c>
      <c r="AV396" s="861">
        <v>74.310342000000006</v>
      </c>
      <c r="AW396" s="861">
        <v>73.420567000000005</v>
      </c>
      <c r="AX396" s="861">
        <v>88.763475999999997</v>
      </c>
      <c r="AY396" s="861">
        <v>86.749512999999993</v>
      </c>
      <c r="AZ396" s="861">
        <v>-1.856028</v>
      </c>
      <c r="BA396" s="861">
        <v>-2.5249969999999999</v>
      </c>
      <c r="BB396" s="861">
        <v>-14.169423999999999</v>
      </c>
      <c r="BC396" s="861">
        <v>-11.98972</v>
      </c>
      <c r="BD396" s="861">
        <v>-13.414496</v>
      </c>
      <c r="BE396" s="861">
        <v>-6.8114730000000003</v>
      </c>
      <c r="BF396" s="861">
        <v>29.896542</v>
      </c>
      <c r="BG396" s="861">
        <v>139.267618</v>
      </c>
      <c r="BH396" s="861">
        <v>108.370046</v>
      </c>
      <c r="BI396" s="861">
        <v>52.702731999999997</v>
      </c>
      <c r="BJ396" s="861">
        <v>128.56644299999999</v>
      </c>
      <c r="BK396" s="861">
        <v>85.613073</v>
      </c>
      <c r="BL396" s="861">
        <v>75.399788999999998</v>
      </c>
      <c r="BM396" s="861">
        <v>-20.213550000000001</v>
      </c>
      <c r="BN396" s="861">
        <v>-12.699059999999999</v>
      </c>
      <c r="BO396" s="861">
        <v>-16.794792000000001</v>
      </c>
      <c r="BP396" s="861">
        <v>-13.75426</v>
      </c>
      <c r="BQ396" s="861">
        <v>86.509795999999994</v>
      </c>
      <c r="BR396" s="861">
        <v>88.858382000000006</v>
      </c>
      <c r="BS396" s="861">
        <v>85.193633000000005</v>
      </c>
      <c r="BT396" s="861">
        <v>61.453960000000002</v>
      </c>
      <c r="BU396" s="861">
        <v>64.591085000000007</v>
      </c>
      <c r="BV396" s="861">
        <v>63.152966999999997</v>
      </c>
      <c r="BW396" s="861">
        <v>66.144554999999997</v>
      </c>
      <c r="BX396" s="861">
        <v>-12.627426</v>
      </c>
      <c r="BY396" s="861">
        <v>-13.02482</v>
      </c>
      <c r="BZ396" s="861">
        <v>-15.3232</v>
      </c>
      <c r="CA396" s="861">
        <v>-18.387958000000001</v>
      </c>
      <c r="CB396" s="861">
        <v>-3.727916</v>
      </c>
      <c r="CC396" s="861">
        <v>1.057137</v>
      </c>
      <c r="CD396" s="861">
        <v>-4.2368629999999996</v>
      </c>
      <c r="CE396" s="861">
        <v>2.0822349999999998</v>
      </c>
      <c r="CF396" s="861">
        <v>-6.6605220000000003</v>
      </c>
      <c r="CG396" s="861">
        <v>2.916496</v>
      </c>
      <c r="CH396" s="861">
        <v>-7.6448029999999996</v>
      </c>
      <c r="CI396" s="861">
        <v>-0.97902299999999998</v>
      </c>
      <c r="CJ396" s="861">
        <v>-3.9863439999999999</v>
      </c>
      <c r="CK396" s="861">
        <v>0.66861999999999999</v>
      </c>
      <c r="CL396" s="861">
        <v>-4.368493</v>
      </c>
      <c r="CM396" s="861">
        <v>2.7782450000000001</v>
      </c>
      <c r="CN396" s="861">
        <v>-6.4504780000000004</v>
      </c>
      <c r="CO396" s="861">
        <v>-0.11395</v>
      </c>
      <c r="CP396" s="861">
        <v>-7.4821260000000001</v>
      </c>
      <c r="CQ396" s="861">
        <v>-2.8084739999999999</v>
      </c>
      <c r="CR396" s="861">
        <v>-3.8794420000000001</v>
      </c>
      <c r="CS396" s="861">
        <v>-0.77870700000000004</v>
      </c>
      <c r="CT396" s="861">
        <v>-4.3038069999999999</v>
      </c>
      <c r="CU396" s="861">
        <v>-1.3880680000000001</v>
      </c>
      <c r="CV396" s="861">
        <v>-7.309043</v>
      </c>
      <c r="CW396" s="861">
        <v>-1.462156</v>
      </c>
      <c r="CX396" s="861">
        <v>-7.6177299999999999</v>
      </c>
      <c r="CY396" s="861">
        <v>-2.2004329999999999</v>
      </c>
      <c r="CZ396" s="861">
        <v>-3.5913520000000001</v>
      </c>
      <c r="DA396" s="861">
        <v>-1.0221899999999999</v>
      </c>
      <c r="DB396" s="861">
        <v>-4.5776260000000004</v>
      </c>
      <c r="DC396" s="861">
        <v>-1.055509</v>
      </c>
      <c r="DD396" s="861">
        <v>-7.041976</v>
      </c>
      <c r="DE396" s="861">
        <v>-3.760027</v>
      </c>
      <c r="DF396" s="861">
        <v>-7.8333919999999999</v>
      </c>
      <c r="DG396" s="861">
        <v>-3.1817869999999999</v>
      </c>
      <c r="DH396" s="861">
        <v>-3.7113179999999999</v>
      </c>
      <c r="DI396" s="861">
        <v>-1.836031</v>
      </c>
      <c r="DJ396" s="861">
        <v>-4.3145730000000002</v>
      </c>
      <c r="DK396" s="861">
        <v>-2.7267239999999999</v>
      </c>
      <c r="DL396" s="861">
        <v>-7.1799350000000004</v>
      </c>
      <c r="DM396" s="861">
        <v>-5.2131610000000004</v>
      </c>
      <c r="DN396" s="861">
        <v>-7.8549069999999999</v>
      </c>
      <c r="DO396" s="861">
        <v>-4.3985019999999997</v>
      </c>
      <c r="DP396" s="861">
        <v>-4.2529139999999996</v>
      </c>
      <c r="DQ396" s="861">
        <v>-2.6371820000000001</v>
      </c>
      <c r="DR396" s="861">
        <v>-4.7831299999999999</v>
      </c>
      <c r="DS396" s="861">
        <v>-3.7970920000000001</v>
      </c>
      <c r="DT396" s="861">
        <v>-6.8282129999999999</v>
      </c>
      <c r="DU396" s="861">
        <v>-6.272767</v>
      </c>
      <c r="DV396" s="861">
        <v>-7.9772819999999998</v>
      </c>
      <c r="DW396" s="861">
        <v>-3.9881570000000002</v>
      </c>
      <c r="DX396" s="861">
        <v>13.151534</v>
      </c>
      <c r="DY396" s="861">
        <v>8.4117490000000004</v>
      </c>
      <c r="DZ396" s="861">
        <v>162.49046899999999</v>
      </c>
      <c r="EA396" s="861">
        <v>150.61448100000001</v>
      </c>
      <c r="EB396" s="861">
        <v>121.2</v>
      </c>
      <c r="EC396" s="861">
        <v>1.242</v>
      </c>
      <c r="ED396" s="861">
        <v>133.6</v>
      </c>
      <c r="EE396" s="861">
        <v>121.19</v>
      </c>
      <c r="EF396" s="861">
        <v>5.4939999999999998</v>
      </c>
      <c r="EG396" s="861">
        <v>657.2</v>
      </c>
      <c r="EH396" s="861">
        <v>121.21</v>
      </c>
      <c r="EI396" s="861">
        <v>4.9720000000000004</v>
      </c>
      <c r="EJ396" s="861">
        <v>592.29999999999995</v>
      </c>
      <c r="EK396" s="861">
        <v>11.421913999999999</v>
      </c>
      <c r="EL396" s="861">
        <v>8.0939599999999992</v>
      </c>
      <c r="EM396" s="861">
        <v>-16.200209999999998</v>
      </c>
      <c r="EN396" s="861">
        <v>-24.888752</v>
      </c>
      <c r="EO396" s="861">
        <v>95.120283999999998</v>
      </c>
      <c r="EP396" s="861">
        <v>89.917621999999994</v>
      </c>
      <c r="EQ396" s="861">
        <v>-3.7027369999999999</v>
      </c>
      <c r="ER396" s="861">
        <v>1784.122042</v>
      </c>
      <c r="ES396" s="861">
        <v>4297.3844049999998</v>
      </c>
      <c r="ET396" s="861">
        <v>4024.8075480000002</v>
      </c>
      <c r="EU396" s="861"/>
      <c r="EV396" s="861"/>
      <c r="EW396" s="861"/>
      <c r="EX396" s="861"/>
      <c r="EY396" s="861"/>
      <c r="EZ396" s="861"/>
      <c r="FA396" s="861"/>
      <c r="FB396" s="861"/>
      <c r="FC396" s="861"/>
      <c r="FD396" s="861"/>
    </row>
    <row r="397" spans="1:160" x14ac:dyDescent="0.25">
      <c r="A397" s="837">
        <v>46141</v>
      </c>
      <c r="B397" s="836">
        <v>0.64577546296296295</v>
      </c>
      <c r="C397" s="861">
        <v>22260</v>
      </c>
      <c r="D397" s="861">
        <v>0</v>
      </c>
      <c r="E397" s="861">
        <v>0</v>
      </c>
      <c r="F397" s="861">
        <v>75.562287999999995</v>
      </c>
      <c r="G397" s="861">
        <v>71.648651999999998</v>
      </c>
      <c r="H397" s="861">
        <v>65.019007999999999</v>
      </c>
      <c r="I397" s="861">
        <v>73.841848999999996</v>
      </c>
      <c r="J397" s="861">
        <v>71.591162999999995</v>
      </c>
      <c r="K397" s="861">
        <v>71.247146999999998</v>
      </c>
      <c r="L397" s="861">
        <v>73.916346000000004</v>
      </c>
      <c r="M397" s="861">
        <v>74.737724</v>
      </c>
      <c r="N397" s="861">
        <v>-0.80317799999999995</v>
      </c>
      <c r="O397" s="861">
        <v>-4.3187949999999997</v>
      </c>
      <c r="P397" s="861">
        <v>-5.5148400000000004</v>
      </c>
      <c r="Q397" s="861">
        <v>2.035558</v>
      </c>
      <c r="R397" s="861">
        <v>3.2159399999999998</v>
      </c>
      <c r="S397" s="861">
        <v>1.7886299999999999</v>
      </c>
      <c r="T397" s="861">
        <v>83.371660000000006</v>
      </c>
      <c r="U397" s="861">
        <v>73.498039000000006</v>
      </c>
      <c r="V397" s="861">
        <v>97.976512999999997</v>
      </c>
      <c r="W397" s="861">
        <v>97.152944000000005</v>
      </c>
      <c r="X397" s="861">
        <v>4.4659120000000003</v>
      </c>
      <c r="Y397" s="861">
        <v>3.7692839999999999</v>
      </c>
      <c r="Z397" s="861">
        <v>0.20350599999999999</v>
      </c>
      <c r="AA397" s="861">
        <v>0.14161000000000001</v>
      </c>
      <c r="AB397" s="861">
        <v>0.64059999999999995</v>
      </c>
      <c r="AC397" s="861">
        <v>-2.8996390000000001</v>
      </c>
      <c r="AD397" s="861">
        <v>-5.1309620000000002</v>
      </c>
      <c r="AE397" s="861">
        <v>109.302868</v>
      </c>
      <c r="AF397" s="861">
        <v>97.510293000000004</v>
      </c>
      <c r="AG397" s="861">
        <v>88.732146</v>
      </c>
      <c r="AH397" s="861">
        <v>111.39016700000001</v>
      </c>
      <c r="AI397" s="861">
        <v>92.772039000000007</v>
      </c>
      <c r="AJ397" s="861">
        <v>78.077567000000002</v>
      </c>
      <c r="AK397" s="861">
        <v>-0.32082100000000002</v>
      </c>
      <c r="AL397" s="861">
        <v>-1.0991329999999999</v>
      </c>
      <c r="AM397" s="861">
        <v>1.4625859999999999</v>
      </c>
      <c r="AN397" s="861">
        <v>95.496240999999998</v>
      </c>
      <c r="AO397" s="861">
        <v>96.556838999999997</v>
      </c>
      <c r="AP397" s="861">
        <v>92.401069000000007</v>
      </c>
      <c r="AQ397" s="861">
        <v>89.682321000000002</v>
      </c>
      <c r="AR397" s="861">
        <v>73.730957000000004</v>
      </c>
      <c r="AS397" s="861">
        <v>65.111450000000005</v>
      </c>
      <c r="AT397" s="861">
        <v>78.025243000000003</v>
      </c>
      <c r="AU397" s="861">
        <v>75.971689999999995</v>
      </c>
      <c r="AV397" s="861">
        <v>74.277258000000003</v>
      </c>
      <c r="AW397" s="861">
        <v>74.076998000000003</v>
      </c>
      <c r="AX397" s="861">
        <v>92.147800000000004</v>
      </c>
      <c r="AY397" s="861">
        <v>89.753874999999994</v>
      </c>
      <c r="AZ397" s="861">
        <v>3.7642139999999999</v>
      </c>
      <c r="BA397" s="861">
        <v>2.4950589999999999</v>
      </c>
      <c r="BB397" s="861">
        <v>-6.7043650000000001</v>
      </c>
      <c r="BC397" s="861">
        <v>-5.0039439999999997</v>
      </c>
      <c r="BD397" s="861">
        <v>-6.4929059999999996</v>
      </c>
      <c r="BE397" s="861">
        <v>0.52458499999999997</v>
      </c>
      <c r="BF397" s="861">
        <v>31.018346000000001</v>
      </c>
      <c r="BG397" s="861">
        <v>140.72138899999999</v>
      </c>
      <c r="BH397" s="861">
        <v>109.21461600000001</v>
      </c>
      <c r="BI397" s="861">
        <v>53.172365999999997</v>
      </c>
      <c r="BJ397" s="861">
        <v>132.36687599999999</v>
      </c>
      <c r="BK397" s="861">
        <v>87.710016999999993</v>
      </c>
      <c r="BL397" s="861">
        <v>76.183062000000007</v>
      </c>
      <c r="BM397" s="861">
        <v>-13.954148</v>
      </c>
      <c r="BN397" s="861">
        <v>-5.9494420000000003</v>
      </c>
      <c r="BO397" s="861">
        <v>-5.3928969999999996</v>
      </c>
      <c r="BP397" s="861">
        <v>-7.1840570000000001</v>
      </c>
      <c r="BQ397" s="861">
        <v>88.247142999999994</v>
      </c>
      <c r="BR397" s="861">
        <v>89.200998999999996</v>
      </c>
      <c r="BS397" s="861">
        <v>85.632407999999998</v>
      </c>
      <c r="BT397" s="861">
        <v>61.507365</v>
      </c>
      <c r="BU397" s="861">
        <v>64.582509000000002</v>
      </c>
      <c r="BV397" s="861">
        <v>63.090398</v>
      </c>
      <c r="BW397" s="861">
        <v>66.136420999999999</v>
      </c>
      <c r="BX397" s="861">
        <v>0.22494700000000001</v>
      </c>
      <c r="BY397" s="861">
        <v>-6.0340689999999997</v>
      </c>
      <c r="BZ397" s="861">
        <v>-5.0291240000000004</v>
      </c>
      <c r="CA397" s="861">
        <v>-9.7468190000000003</v>
      </c>
      <c r="CB397" s="861">
        <v>-3.728955</v>
      </c>
      <c r="CC397" s="861">
        <v>1.180393</v>
      </c>
      <c r="CD397" s="861">
        <v>-4.2442000000000002</v>
      </c>
      <c r="CE397" s="861">
        <v>2.1693799999999999</v>
      </c>
      <c r="CF397" s="861">
        <v>-6.6721389999999996</v>
      </c>
      <c r="CG397" s="861">
        <v>2.9873829999999999</v>
      </c>
      <c r="CH397" s="861">
        <v>-7.6883980000000003</v>
      </c>
      <c r="CI397" s="861">
        <v>-0.92083099999999996</v>
      </c>
      <c r="CJ397" s="861">
        <v>-3.9897070000000001</v>
      </c>
      <c r="CK397" s="861">
        <v>0.72180100000000003</v>
      </c>
      <c r="CL397" s="861">
        <v>-4.3595499999999996</v>
      </c>
      <c r="CM397" s="861">
        <v>2.8390770000000001</v>
      </c>
      <c r="CN397" s="861">
        <v>-6.4742249999999997</v>
      </c>
      <c r="CO397" s="861">
        <v>-7.6928999999999997E-2</v>
      </c>
      <c r="CP397" s="861">
        <v>-7.5126179999999998</v>
      </c>
      <c r="CQ397" s="861">
        <v>-2.7909470000000001</v>
      </c>
      <c r="CR397" s="861">
        <v>-3.871648</v>
      </c>
      <c r="CS397" s="861">
        <v>-0.73255700000000001</v>
      </c>
      <c r="CT397" s="861">
        <v>-4.282565</v>
      </c>
      <c r="CU397" s="861">
        <v>-1.334049</v>
      </c>
      <c r="CV397" s="861">
        <v>-7.3250859999999998</v>
      </c>
      <c r="CW397" s="861">
        <v>-1.416002</v>
      </c>
      <c r="CX397" s="861">
        <v>-7.6156750000000004</v>
      </c>
      <c r="CY397" s="861">
        <v>-2.1872690000000001</v>
      </c>
      <c r="CZ397" s="861">
        <v>-3.5618989999999999</v>
      </c>
      <c r="DA397" s="861">
        <v>-0.99818300000000004</v>
      </c>
      <c r="DB397" s="861">
        <v>-4.5348750000000004</v>
      </c>
      <c r="DC397" s="861">
        <v>-1.0361290000000001</v>
      </c>
      <c r="DD397" s="861">
        <v>-7.0014989999999999</v>
      </c>
      <c r="DE397" s="861">
        <v>-3.7769180000000002</v>
      </c>
      <c r="DF397" s="861">
        <v>-7.8016800000000002</v>
      </c>
      <c r="DG397" s="861">
        <v>-3.1800199999999998</v>
      </c>
      <c r="DH397" s="861">
        <v>-3.677022</v>
      </c>
      <c r="DI397" s="861">
        <v>-1.8187739999999999</v>
      </c>
      <c r="DJ397" s="861">
        <v>-4.2832949999999999</v>
      </c>
      <c r="DK397" s="861">
        <v>-2.726146</v>
      </c>
      <c r="DL397" s="861">
        <v>-7.1689020000000001</v>
      </c>
      <c r="DM397" s="861">
        <v>-5.1853949999999998</v>
      </c>
      <c r="DN397" s="861">
        <v>-7.8671579999999999</v>
      </c>
      <c r="DO397" s="861">
        <v>-4.3869629999999997</v>
      </c>
      <c r="DP397" s="861">
        <v>-4.241377</v>
      </c>
      <c r="DQ397" s="861">
        <v>-2.6134080000000002</v>
      </c>
      <c r="DR397" s="861">
        <v>-4.759277</v>
      </c>
      <c r="DS397" s="861">
        <v>-3.779782</v>
      </c>
      <c r="DT397" s="861">
        <v>-6.8274600000000003</v>
      </c>
      <c r="DU397" s="861">
        <v>-6.2589509999999997</v>
      </c>
      <c r="DV397" s="861">
        <v>-7.9787520000000001</v>
      </c>
      <c r="DW397" s="861">
        <v>-4.0030999999999999</v>
      </c>
      <c r="DX397" s="861">
        <v>16.842901000000001</v>
      </c>
      <c r="DY397" s="861">
        <v>11.641481000000001</v>
      </c>
      <c r="DZ397" s="861">
        <v>172.58874299999999</v>
      </c>
      <c r="EA397" s="861">
        <v>158.82002399999999</v>
      </c>
      <c r="EB397" s="861">
        <v>120.55</v>
      </c>
      <c r="EC397" s="861">
        <v>3.2639999999999998</v>
      </c>
      <c r="ED397" s="861">
        <v>387.6</v>
      </c>
      <c r="EE397" s="861">
        <v>120.5</v>
      </c>
      <c r="EF397" s="861">
        <v>5.899</v>
      </c>
      <c r="EG397" s="861">
        <v>703.3</v>
      </c>
      <c r="EH397" s="861">
        <v>120.68</v>
      </c>
      <c r="EI397" s="861">
        <v>5.36</v>
      </c>
      <c r="EJ397" s="861">
        <v>633.6</v>
      </c>
      <c r="EK397" s="861">
        <v>11.658047</v>
      </c>
      <c r="EL397" s="861">
        <v>13.441896</v>
      </c>
      <c r="EM397" s="861">
        <v>-10.195461</v>
      </c>
      <c r="EN397" s="861">
        <v>-18.834793000000001</v>
      </c>
      <c r="EO397" s="861">
        <v>99.346725000000006</v>
      </c>
      <c r="EP397" s="861">
        <v>93.540350000000004</v>
      </c>
      <c r="EQ397" s="861">
        <v>-3.683173</v>
      </c>
      <c r="ER397" s="861">
        <v>1790.0801590000001</v>
      </c>
      <c r="ES397" s="861">
        <v>4309.111664</v>
      </c>
      <c r="ET397" s="861">
        <v>4035.2056080000002</v>
      </c>
      <c r="EU397" s="861"/>
      <c r="EV397" s="861"/>
      <c r="EW397" s="861"/>
      <c r="EX397" s="861"/>
      <c r="EY397" s="861"/>
      <c r="EZ397" s="861"/>
      <c r="FA397" s="861"/>
      <c r="FB397" s="861"/>
      <c r="FC397" s="861"/>
      <c r="FD397" s="861"/>
    </row>
    <row r="398" spans="1:160" x14ac:dyDescent="0.25">
      <c r="A398" s="837">
        <v>46141</v>
      </c>
      <c r="B398" s="836">
        <v>0.6464699074074074</v>
      </c>
      <c r="C398" s="861">
        <v>22320</v>
      </c>
      <c r="D398" s="861">
        <v>0</v>
      </c>
      <c r="E398" s="861">
        <v>0</v>
      </c>
      <c r="F398" s="861">
        <v>75.538353000000001</v>
      </c>
      <c r="G398" s="861">
        <v>71.646234000000007</v>
      </c>
      <c r="H398" s="861">
        <v>65.054184000000006</v>
      </c>
      <c r="I398" s="861">
        <v>73.847821999999994</v>
      </c>
      <c r="J398" s="861">
        <v>71.604360999999997</v>
      </c>
      <c r="K398" s="861">
        <v>71.283685000000006</v>
      </c>
      <c r="L398" s="861">
        <v>73.909030000000001</v>
      </c>
      <c r="M398" s="861">
        <v>74.743936000000005</v>
      </c>
      <c r="N398" s="861">
        <v>-1.0159929999999999</v>
      </c>
      <c r="O398" s="861">
        <v>-4.424372</v>
      </c>
      <c r="P398" s="861">
        <v>-5.7049799999999999</v>
      </c>
      <c r="Q398" s="861">
        <v>8.9817999999999995E-2</v>
      </c>
      <c r="R398" s="861">
        <v>-0.69785200000000003</v>
      </c>
      <c r="S398" s="861">
        <v>-2.4824280000000001</v>
      </c>
      <c r="T398" s="861">
        <v>82.950558999999998</v>
      </c>
      <c r="U398" s="861">
        <v>73.973759999999999</v>
      </c>
      <c r="V398" s="861">
        <v>96.549923000000007</v>
      </c>
      <c r="W398" s="861">
        <v>95.716779000000002</v>
      </c>
      <c r="X398" s="861">
        <v>2.107971</v>
      </c>
      <c r="Y398" s="861">
        <v>0.68133200000000005</v>
      </c>
      <c r="Z398" s="861">
        <v>-3.1362619999999999</v>
      </c>
      <c r="AA398" s="861">
        <v>-3.308996</v>
      </c>
      <c r="AB398" s="861">
        <v>-2.8580779999999999</v>
      </c>
      <c r="AC398" s="861">
        <v>-5.9595599999999997</v>
      </c>
      <c r="AD398" s="861">
        <v>-8.9552990000000001</v>
      </c>
      <c r="AE398" s="861">
        <v>110.63961</v>
      </c>
      <c r="AF398" s="861">
        <v>98.396444000000002</v>
      </c>
      <c r="AG398" s="861">
        <v>90.084710000000001</v>
      </c>
      <c r="AH398" s="861">
        <v>116.08972799999999</v>
      </c>
      <c r="AI398" s="861">
        <v>92.417743000000002</v>
      </c>
      <c r="AJ398" s="861">
        <v>76.522255999999999</v>
      </c>
      <c r="AK398" s="861">
        <v>-2.6645460000000001</v>
      </c>
      <c r="AL398" s="861">
        <v>-3.921313</v>
      </c>
      <c r="AM398" s="861">
        <v>-1.403071</v>
      </c>
      <c r="AN398" s="861">
        <v>95.799586000000005</v>
      </c>
      <c r="AO398" s="861">
        <v>95.004435000000001</v>
      </c>
      <c r="AP398" s="861">
        <v>93.748721000000003</v>
      </c>
      <c r="AQ398" s="861">
        <v>90.219838999999993</v>
      </c>
      <c r="AR398" s="861">
        <v>73.791150999999999</v>
      </c>
      <c r="AS398" s="861">
        <v>65.144057000000004</v>
      </c>
      <c r="AT398" s="861">
        <v>78.210387999999995</v>
      </c>
      <c r="AU398" s="861">
        <v>76.090207000000007</v>
      </c>
      <c r="AV398" s="861">
        <v>74.756077000000005</v>
      </c>
      <c r="AW398" s="861">
        <v>74.047740000000005</v>
      </c>
      <c r="AX398" s="861">
        <v>90.736540000000005</v>
      </c>
      <c r="AY398" s="861">
        <v>88.638572999999994</v>
      </c>
      <c r="AZ398" s="861">
        <v>1.2154160000000001</v>
      </c>
      <c r="BA398" s="861">
        <v>0.26285999999999998</v>
      </c>
      <c r="BB398" s="861">
        <v>-9.5596720000000008</v>
      </c>
      <c r="BC398" s="861">
        <v>-7.5780570000000003</v>
      </c>
      <c r="BD398" s="861">
        <v>-8.5966550000000002</v>
      </c>
      <c r="BE398" s="861">
        <v>1.4656089999999999</v>
      </c>
      <c r="BF398" s="861">
        <v>31.985956000000002</v>
      </c>
      <c r="BG398" s="861">
        <v>140.444705</v>
      </c>
      <c r="BH398" s="861">
        <v>109.696144</v>
      </c>
      <c r="BI398" s="861">
        <v>53.577896000000003</v>
      </c>
      <c r="BJ398" s="861">
        <v>131.64586</v>
      </c>
      <c r="BK398" s="861">
        <v>87.539451999999997</v>
      </c>
      <c r="BL398" s="861">
        <v>78.130159000000006</v>
      </c>
      <c r="BM398" s="861">
        <v>-16.156651</v>
      </c>
      <c r="BN398" s="861">
        <v>-8.6776400000000002</v>
      </c>
      <c r="BO398" s="861">
        <v>-3.8925239999999999</v>
      </c>
      <c r="BP398" s="861">
        <v>-8.5999029999999994</v>
      </c>
      <c r="BQ398" s="861">
        <v>88.440979999999996</v>
      </c>
      <c r="BR398" s="861">
        <v>89.417416000000003</v>
      </c>
      <c r="BS398" s="861">
        <v>86.058240999999995</v>
      </c>
      <c r="BT398" s="861">
        <v>61.266069000000002</v>
      </c>
      <c r="BU398" s="861">
        <v>64.599924000000001</v>
      </c>
      <c r="BV398" s="861">
        <v>63.057718999999999</v>
      </c>
      <c r="BW398" s="861">
        <v>66.132887999999994</v>
      </c>
      <c r="BX398" s="861">
        <v>-8.9565710000000003</v>
      </c>
      <c r="BY398" s="861">
        <v>-9.5471959999999996</v>
      </c>
      <c r="BZ398" s="861">
        <v>-8.5911749999999998</v>
      </c>
      <c r="CA398" s="861">
        <v>-7.7353009999999998</v>
      </c>
      <c r="CB398" s="861">
        <v>-3.7356009999999999</v>
      </c>
      <c r="CC398" s="861">
        <v>1.188871</v>
      </c>
      <c r="CD398" s="861">
        <v>-4.2416960000000001</v>
      </c>
      <c r="CE398" s="861">
        <v>2.1354790000000001</v>
      </c>
      <c r="CF398" s="861">
        <v>-6.6713699999999996</v>
      </c>
      <c r="CG398" s="861">
        <v>3.0074580000000002</v>
      </c>
      <c r="CH398" s="861">
        <v>-7.7142580000000001</v>
      </c>
      <c r="CI398" s="861">
        <v>-0.91865799999999997</v>
      </c>
      <c r="CJ398" s="861">
        <v>-4.0130939999999997</v>
      </c>
      <c r="CK398" s="861">
        <v>0.70582500000000004</v>
      </c>
      <c r="CL398" s="861">
        <v>-4.3775130000000004</v>
      </c>
      <c r="CM398" s="861">
        <v>2.7858869999999998</v>
      </c>
      <c r="CN398" s="861">
        <v>-6.470656</v>
      </c>
      <c r="CO398" s="861">
        <v>-7.0622000000000004E-2</v>
      </c>
      <c r="CP398" s="861">
        <v>-7.4984000000000002</v>
      </c>
      <c r="CQ398" s="861">
        <v>-2.7564169999999999</v>
      </c>
      <c r="CR398" s="861">
        <v>-3.857974</v>
      </c>
      <c r="CS398" s="861">
        <v>-0.74392800000000003</v>
      </c>
      <c r="CT398" s="861">
        <v>-4.3486539999999998</v>
      </c>
      <c r="CU398" s="861">
        <v>-1.34196</v>
      </c>
      <c r="CV398" s="861">
        <v>-7.3424170000000002</v>
      </c>
      <c r="CW398" s="861">
        <v>-1.433638</v>
      </c>
      <c r="CX398" s="861">
        <v>-7.6183430000000003</v>
      </c>
      <c r="CY398" s="861">
        <v>-2.1625640000000002</v>
      </c>
      <c r="CZ398" s="861">
        <v>-3.54318</v>
      </c>
      <c r="DA398" s="861">
        <v>-1.0065599999999999</v>
      </c>
      <c r="DB398" s="861">
        <v>-4.5363189999999998</v>
      </c>
      <c r="DC398" s="861">
        <v>-1.0537620000000001</v>
      </c>
      <c r="DD398" s="861">
        <v>-7.0031169999999996</v>
      </c>
      <c r="DE398" s="861">
        <v>-3.7571500000000002</v>
      </c>
      <c r="DF398" s="861">
        <v>-7.7910589999999997</v>
      </c>
      <c r="DG398" s="861">
        <v>-3.1606540000000001</v>
      </c>
      <c r="DH398" s="861">
        <v>-3.6423079999999999</v>
      </c>
      <c r="DI398" s="861">
        <v>-1.8204199999999999</v>
      </c>
      <c r="DJ398" s="861">
        <v>-4.2779720000000001</v>
      </c>
      <c r="DK398" s="861">
        <v>-2.718979</v>
      </c>
      <c r="DL398" s="861">
        <v>-7.165559</v>
      </c>
      <c r="DM398" s="861">
        <v>-5.1732120000000004</v>
      </c>
      <c r="DN398" s="861">
        <v>-7.8476499999999998</v>
      </c>
      <c r="DO398" s="861">
        <v>-4.3968670000000003</v>
      </c>
      <c r="DP398" s="861">
        <v>-4.2122130000000002</v>
      </c>
      <c r="DQ398" s="861">
        <v>-2.6206239999999998</v>
      </c>
      <c r="DR398" s="861">
        <v>-4.7357969999999998</v>
      </c>
      <c r="DS398" s="861">
        <v>-3.7879399999999999</v>
      </c>
      <c r="DT398" s="861">
        <v>-6.8096420000000002</v>
      </c>
      <c r="DU398" s="861">
        <v>-6.2570119999999996</v>
      </c>
      <c r="DV398" s="861">
        <v>-7.96882</v>
      </c>
      <c r="DW398" s="861">
        <v>-4.0081069999999999</v>
      </c>
      <c r="DX398" s="861">
        <v>14.896098</v>
      </c>
      <c r="DY398" s="861">
        <v>10.594227999999999</v>
      </c>
      <c r="DZ398" s="861">
        <v>168.50574700000001</v>
      </c>
      <c r="EA398" s="861">
        <v>155.02389099999999</v>
      </c>
      <c r="EB398" s="861">
        <v>121.46</v>
      </c>
      <c r="EC398" s="861">
        <v>1.242</v>
      </c>
      <c r="ED398" s="861">
        <v>133.9</v>
      </c>
      <c r="EE398" s="861">
        <v>121.52</v>
      </c>
      <c r="EF398" s="861">
        <v>5.6710000000000003</v>
      </c>
      <c r="EG398" s="861">
        <v>677.7</v>
      </c>
      <c r="EH398" s="861">
        <v>121.37</v>
      </c>
      <c r="EI398" s="861">
        <v>5.2069999999999999</v>
      </c>
      <c r="EJ398" s="861">
        <v>620.29999999999995</v>
      </c>
      <c r="EK398" s="861">
        <v>11.887383</v>
      </c>
      <c r="EL398" s="861">
        <v>16.838908</v>
      </c>
      <c r="EM398" s="861">
        <v>-13.290454</v>
      </c>
      <c r="EN398" s="861">
        <v>-20.731432000000002</v>
      </c>
      <c r="EO398" s="861">
        <v>97.658467000000002</v>
      </c>
      <c r="EP398" s="861">
        <v>91.880336</v>
      </c>
      <c r="EQ398" s="861">
        <v>-3.6831079999999998</v>
      </c>
      <c r="ER398" s="861">
        <v>1794.925311</v>
      </c>
      <c r="ES398" s="861">
        <v>4320.6123260000004</v>
      </c>
      <c r="ET398" s="861">
        <v>4045.661979</v>
      </c>
      <c r="EU398" s="861"/>
      <c r="EV398" s="861"/>
      <c r="EW398" s="861"/>
      <c r="EX398" s="861"/>
      <c r="EY398" s="861"/>
      <c r="EZ398" s="861"/>
      <c r="FA398" s="861"/>
      <c r="FB398" s="861"/>
      <c r="FC398" s="861"/>
      <c r="FD398" s="861"/>
    </row>
    <row r="399" spans="1:160" x14ac:dyDescent="0.25">
      <c r="A399" s="837">
        <v>46141</v>
      </c>
      <c r="B399" s="836">
        <v>0.64716435185185184</v>
      </c>
      <c r="C399" s="861">
        <v>22380</v>
      </c>
      <c r="D399" s="861">
        <v>0</v>
      </c>
      <c r="E399" s="861">
        <v>0</v>
      </c>
      <c r="F399" s="861">
        <v>75.594291999999996</v>
      </c>
      <c r="G399" s="861">
        <v>71.661295999999993</v>
      </c>
      <c r="H399" s="861">
        <v>65.076203000000007</v>
      </c>
      <c r="I399" s="861">
        <v>73.829302999999996</v>
      </c>
      <c r="J399" s="861">
        <v>71.612087000000002</v>
      </c>
      <c r="K399" s="861">
        <v>71.285898000000003</v>
      </c>
      <c r="L399" s="861">
        <v>73.899360999999999</v>
      </c>
      <c r="M399" s="861">
        <v>74.739346999999995</v>
      </c>
      <c r="N399" s="861">
        <v>-1.307779</v>
      </c>
      <c r="O399" s="861">
        <v>-4.904369</v>
      </c>
      <c r="P399" s="861">
        <v>-6.0310829999999997</v>
      </c>
      <c r="Q399" s="861">
        <v>-6.7999999999999999E-5</v>
      </c>
      <c r="R399" s="861">
        <v>-1.392274</v>
      </c>
      <c r="S399" s="861">
        <v>-2.8143940000000001</v>
      </c>
      <c r="T399" s="861">
        <v>82.576853</v>
      </c>
      <c r="U399" s="861">
        <v>73.335447000000002</v>
      </c>
      <c r="V399" s="861">
        <v>95.42456</v>
      </c>
      <c r="W399" s="861">
        <v>94.508583999999999</v>
      </c>
      <c r="X399" s="861">
        <v>1.162984</v>
      </c>
      <c r="Y399" s="861">
        <v>-0.37395899999999999</v>
      </c>
      <c r="Z399" s="861">
        <v>-4.7295749999999996</v>
      </c>
      <c r="AA399" s="861">
        <v>-4.8613049999999998</v>
      </c>
      <c r="AB399" s="861">
        <v>-4.3675220000000001</v>
      </c>
      <c r="AC399" s="861">
        <v>-7.4590589999999999</v>
      </c>
      <c r="AD399" s="861">
        <v>-10.318489</v>
      </c>
      <c r="AE399" s="861">
        <v>107.94243899999999</v>
      </c>
      <c r="AF399" s="861">
        <v>99.076554999999999</v>
      </c>
      <c r="AG399" s="861">
        <v>90.684978999999998</v>
      </c>
      <c r="AH399" s="861">
        <v>112.9401</v>
      </c>
      <c r="AI399" s="861">
        <v>91.671997000000005</v>
      </c>
      <c r="AJ399" s="861">
        <v>75.099003999999994</v>
      </c>
      <c r="AK399" s="861">
        <v>-4.2822979999999999</v>
      </c>
      <c r="AL399" s="861">
        <v>-5.4049180000000003</v>
      </c>
      <c r="AM399" s="861">
        <v>-2.7861980000000002</v>
      </c>
      <c r="AN399" s="861">
        <v>95.246005999999994</v>
      </c>
      <c r="AO399" s="861">
        <v>93.778233999999998</v>
      </c>
      <c r="AP399" s="861">
        <v>93.077751000000006</v>
      </c>
      <c r="AQ399" s="861">
        <v>90.204234</v>
      </c>
      <c r="AR399" s="861">
        <v>73.855378000000002</v>
      </c>
      <c r="AS399" s="861">
        <v>65.164929000000001</v>
      </c>
      <c r="AT399" s="861">
        <v>78.265154999999993</v>
      </c>
      <c r="AU399" s="861">
        <v>76.137516000000005</v>
      </c>
      <c r="AV399" s="861">
        <v>74.472578999999996</v>
      </c>
      <c r="AW399" s="861">
        <v>73.807046</v>
      </c>
      <c r="AX399" s="861">
        <v>89.757075999999998</v>
      </c>
      <c r="AY399" s="861">
        <v>87.722100999999995</v>
      </c>
      <c r="AZ399" s="861">
        <v>0.34580899999999998</v>
      </c>
      <c r="BA399" s="861">
        <v>-0.58489400000000002</v>
      </c>
      <c r="BB399" s="861">
        <v>-11.166480999999999</v>
      </c>
      <c r="BC399" s="861">
        <v>-9.1240729999999992</v>
      </c>
      <c r="BD399" s="861">
        <v>-10.226371</v>
      </c>
      <c r="BE399" s="861">
        <v>-3.3084660000000001</v>
      </c>
      <c r="BF399" s="861">
        <v>28.3918</v>
      </c>
      <c r="BG399" s="861">
        <v>139.73746</v>
      </c>
      <c r="BH399" s="861">
        <v>109.53882900000001</v>
      </c>
      <c r="BI399" s="861">
        <v>53.617597000000004</v>
      </c>
      <c r="BJ399" s="861">
        <v>129.957537</v>
      </c>
      <c r="BK399" s="861">
        <v>86.777963</v>
      </c>
      <c r="BL399" s="861">
        <v>77.252898999999999</v>
      </c>
      <c r="BM399" s="861">
        <v>-17.367381000000002</v>
      </c>
      <c r="BN399" s="861">
        <v>-10.044026000000001</v>
      </c>
      <c r="BO399" s="861">
        <v>-13.656000000000001</v>
      </c>
      <c r="BP399" s="861">
        <v>-10.115368999999999</v>
      </c>
      <c r="BQ399" s="861">
        <v>87.471279999999993</v>
      </c>
      <c r="BR399" s="861">
        <v>89.327241000000001</v>
      </c>
      <c r="BS399" s="861">
        <v>86.087818999999996</v>
      </c>
      <c r="BT399" s="861">
        <v>61.366501</v>
      </c>
      <c r="BU399" s="861">
        <v>64.647829000000002</v>
      </c>
      <c r="BV399" s="861">
        <v>63.07958</v>
      </c>
      <c r="BW399" s="861">
        <v>66.137168000000003</v>
      </c>
      <c r="BX399" s="861">
        <v>-10.544535</v>
      </c>
      <c r="BY399" s="861">
        <v>-10.969293</v>
      </c>
      <c r="BZ399" s="861">
        <v>-11.879787</v>
      </c>
      <c r="CA399" s="861">
        <v>-15.155858</v>
      </c>
      <c r="CB399" s="861">
        <v>-3.6858</v>
      </c>
      <c r="CC399" s="861">
        <v>1.210105</v>
      </c>
      <c r="CD399" s="861">
        <v>-4.2049370000000001</v>
      </c>
      <c r="CE399" s="861">
        <v>2.188456</v>
      </c>
      <c r="CF399" s="861">
        <v>-6.6555400000000002</v>
      </c>
      <c r="CG399" s="861">
        <v>3.0290319999999999</v>
      </c>
      <c r="CH399" s="861">
        <v>-7.6664830000000004</v>
      </c>
      <c r="CI399" s="861">
        <v>-0.89498200000000006</v>
      </c>
      <c r="CJ399" s="861">
        <v>-3.965595</v>
      </c>
      <c r="CK399" s="861">
        <v>0.75061100000000003</v>
      </c>
      <c r="CL399" s="861">
        <v>-4.3523750000000003</v>
      </c>
      <c r="CM399" s="861">
        <v>2.8355920000000001</v>
      </c>
      <c r="CN399" s="861">
        <v>-6.451098</v>
      </c>
      <c r="CO399" s="861">
        <v>-2.954E-2</v>
      </c>
      <c r="CP399" s="861">
        <v>-7.4968370000000002</v>
      </c>
      <c r="CQ399" s="861">
        <v>-2.7460499999999999</v>
      </c>
      <c r="CR399" s="861">
        <v>-3.843407</v>
      </c>
      <c r="CS399" s="861">
        <v>-0.71092900000000003</v>
      </c>
      <c r="CT399" s="861">
        <v>-4.3213600000000003</v>
      </c>
      <c r="CU399" s="861">
        <v>-1.3328500000000001</v>
      </c>
      <c r="CV399" s="861">
        <v>-7.3187340000000001</v>
      </c>
      <c r="CW399" s="861">
        <v>-1.441659</v>
      </c>
      <c r="CX399" s="861">
        <v>-7.6309440000000004</v>
      </c>
      <c r="CY399" s="861">
        <v>-2.1407539999999998</v>
      </c>
      <c r="CZ399" s="861">
        <v>-3.5612759999999999</v>
      </c>
      <c r="DA399" s="861">
        <v>-0.98236299999999999</v>
      </c>
      <c r="DB399" s="861">
        <v>-4.5645670000000003</v>
      </c>
      <c r="DC399" s="861">
        <v>-1.048074</v>
      </c>
      <c r="DD399" s="861">
        <v>-7.0119230000000003</v>
      </c>
      <c r="DE399" s="861">
        <v>-3.750575</v>
      </c>
      <c r="DF399" s="861">
        <v>-7.8067960000000003</v>
      </c>
      <c r="DG399" s="861">
        <v>-3.147027</v>
      </c>
      <c r="DH399" s="861">
        <v>-3.6723479999999999</v>
      </c>
      <c r="DI399" s="861">
        <v>-1.805561</v>
      </c>
      <c r="DJ399" s="861">
        <v>-4.3007289999999996</v>
      </c>
      <c r="DK399" s="861">
        <v>-2.6980680000000001</v>
      </c>
      <c r="DL399" s="861">
        <v>-7.1728810000000003</v>
      </c>
      <c r="DM399" s="861">
        <v>-5.1548949999999998</v>
      </c>
      <c r="DN399" s="861">
        <v>-7.8825649999999996</v>
      </c>
      <c r="DO399" s="861">
        <v>-4.3808879999999997</v>
      </c>
      <c r="DP399" s="861">
        <v>-4.2171659999999997</v>
      </c>
      <c r="DQ399" s="861">
        <v>-2.618735</v>
      </c>
      <c r="DR399" s="861">
        <v>-4.7622939999999998</v>
      </c>
      <c r="DS399" s="861">
        <v>-3.7632750000000001</v>
      </c>
      <c r="DT399" s="861">
        <v>-6.8347049999999996</v>
      </c>
      <c r="DU399" s="861">
        <v>-6.234464</v>
      </c>
      <c r="DV399" s="861">
        <v>-7.9779169999999997</v>
      </c>
      <c r="DW399" s="861">
        <v>-3.9762360000000001</v>
      </c>
      <c r="DX399" s="861">
        <v>14.137256000000001</v>
      </c>
      <c r="DY399" s="861">
        <v>9.7133430000000001</v>
      </c>
      <c r="DZ399" s="861">
        <v>165.62724700000001</v>
      </c>
      <c r="EA399" s="861">
        <v>153.034257</v>
      </c>
      <c r="EB399" s="861">
        <v>121.52</v>
      </c>
      <c r="EC399" s="861">
        <v>1.2430000000000001</v>
      </c>
      <c r="ED399" s="861">
        <v>133.80000000000001</v>
      </c>
      <c r="EE399" s="861">
        <v>121.46</v>
      </c>
      <c r="EF399" s="861">
        <v>5.585</v>
      </c>
      <c r="EG399" s="861">
        <v>666.9</v>
      </c>
      <c r="EH399" s="861">
        <v>121.25</v>
      </c>
      <c r="EI399" s="861">
        <v>5.1369999999999996</v>
      </c>
      <c r="EJ399" s="861">
        <v>611.79999999999995</v>
      </c>
      <c r="EK399" s="861">
        <v>11.753209</v>
      </c>
      <c r="EL399" s="861">
        <v>8.7185120000000005</v>
      </c>
      <c r="EM399" s="861">
        <v>-14.539407000000001</v>
      </c>
      <c r="EN399" s="861">
        <v>-22.374511999999999</v>
      </c>
      <c r="EO399" s="861">
        <v>96.451609000000005</v>
      </c>
      <c r="EP399" s="861">
        <v>90.999396000000004</v>
      </c>
      <c r="EQ399" s="861">
        <v>-3.6708630000000002</v>
      </c>
      <c r="ER399" s="861">
        <v>1797.1564049999999</v>
      </c>
      <c r="ES399" s="861">
        <v>4331.8323769999997</v>
      </c>
      <c r="ET399" s="861">
        <v>4055.9014099999999</v>
      </c>
      <c r="EU399" s="861"/>
      <c r="EV399" s="861"/>
      <c r="EW399" s="861"/>
      <c r="EX399" s="861"/>
      <c r="EY399" s="861"/>
      <c r="EZ399" s="861"/>
      <c r="FA399" s="861"/>
      <c r="FB399" s="861"/>
      <c r="FC399" s="861"/>
      <c r="FD399" s="861"/>
    </row>
    <row r="400" spans="1:160" x14ac:dyDescent="0.25">
      <c r="A400" s="837">
        <v>46141</v>
      </c>
      <c r="B400" s="836">
        <v>0.64785879629629628</v>
      </c>
      <c r="C400" s="861">
        <v>22440</v>
      </c>
      <c r="D400" s="861">
        <v>0</v>
      </c>
      <c r="E400" s="861">
        <v>0</v>
      </c>
      <c r="F400" s="861">
        <v>75.564087000000001</v>
      </c>
      <c r="G400" s="861">
        <v>71.659788000000006</v>
      </c>
      <c r="H400" s="861">
        <v>64.948164000000006</v>
      </c>
      <c r="I400" s="861">
        <v>73.832351000000003</v>
      </c>
      <c r="J400" s="861">
        <v>71.593091000000001</v>
      </c>
      <c r="K400" s="861">
        <v>71.279197999999994</v>
      </c>
      <c r="L400" s="861">
        <v>73.880583000000001</v>
      </c>
      <c r="M400" s="861">
        <v>74.755234999999999</v>
      </c>
      <c r="N400" s="861">
        <v>-1.5900890000000001</v>
      </c>
      <c r="O400" s="861">
        <v>-5.2339099999999998</v>
      </c>
      <c r="P400" s="861">
        <v>-6.3374100000000002</v>
      </c>
      <c r="Q400" s="861">
        <v>-0.23947399999999999</v>
      </c>
      <c r="R400" s="861">
        <v>-1.264059</v>
      </c>
      <c r="S400" s="861">
        <v>-3.0311689999999998</v>
      </c>
      <c r="T400" s="861">
        <v>82.287187000000003</v>
      </c>
      <c r="U400" s="861">
        <v>73.827635999999998</v>
      </c>
      <c r="V400" s="861">
        <v>95.080546999999996</v>
      </c>
      <c r="W400" s="861">
        <v>94.167518999999999</v>
      </c>
      <c r="X400" s="861">
        <v>0.62145700000000004</v>
      </c>
      <c r="Y400" s="861">
        <v>-1.057161</v>
      </c>
      <c r="Z400" s="861">
        <v>-5.615469</v>
      </c>
      <c r="AA400" s="861">
        <v>-5.6984360000000001</v>
      </c>
      <c r="AB400" s="861">
        <v>-5.2294679999999998</v>
      </c>
      <c r="AC400" s="861">
        <v>-8.2596729999999994</v>
      </c>
      <c r="AD400" s="861">
        <v>-11.073032</v>
      </c>
      <c r="AE400" s="861">
        <v>106.12649399999999</v>
      </c>
      <c r="AF400" s="861">
        <v>98.881765999999999</v>
      </c>
      <c r="AG400" s="861">
        <v>90.437296000000003</v>
      </c>
      <c r="AH400" s="861">
        <v>110.910721</v>
      </c>
      <c r="AI400" s="861">
        <v>91.256319000000005</v>
      </c>
      <c r="AJ400" s="861">
        <v>74.557372999999998</v>
      </c>
      <c r="AK400" s="861">
        <v>-5.2914459999999996</v>
      </c>
      <c r="AL400" s="861">
        <v>-6.2827700000000002</v>
      </c>
      <c r="AM400" s="861">
        <v>-3.46441</v>
      </c>
      <c r="AN400" s="861">
        <v>94.658675000000002</v>
      </c>
      <c r="AO400" s="861">
        <v>93.481736999999995</v>
      </c>
      <c r="AP400" s="861">
        <v>92.332329999999999</v>
      </c>
      <c r="AQ400" s="861">
        <v>89.889505</v>
      </c>
      <c r="AR400" s="861">
        <v>73.900424999999998</v>
      </c>
      <c r="AS400" s="861">
        <v>65.205314999999999</v>
      </c>
      <c r="AT400" s="861">
        <v>78.154905999999997</v>
      </c>
      <c r="AU400" s="861">
        <v>76.112633000000002</v>
      </c>
      <c r="AV400" s="861">
        <v>74.297583000000003</v>
      </c>
      <c r="AW400" s="861">
        <v>73.846278999999996</v>
      </c>
      <c r="AX400" s="861">
        <v>89.732889</v>
      </c>
      <c r="AY400" s="861">
        <v>87.591713999999996</v>
      </c>
      <c r="AZ400" s="861">
        <v>-0.21912699999999999</v>
      </c>
      <c r="BA400" s="861">
        <v>-1.0594650000000001</v>
      </c>
      <c r="BB400" s="861">
        <v>-12.14377</v>
      </c>
      <c r="BC400" s="861">
        <v>-10.107599</v>
      </c>
      <c r="BD400" s="861">
        <v>-11.244527</v>
      </c>
      <c r="BE400" s="861">
        <v>-4.4120189999999999</v>
      </c>
      <c r="BF400" s="861">
        <v>28.834745999999999</v>
      </c>
      <c r="BG400" s="861">
        <v>139.175633</v>
      </c>
      <c r="BH400" s="861">
        <v>109.344745</v>
      </c>
      <c r="BI400" s="861">
        <v>53.435642999999999</v>
      </c>
      <c r="BJ400" s="861">
        <v>129.442657</v>
      </c>
      <c r="BK400" s="861">
        <v>86.563091999999997</v>
      </c>
      <c r="BL400" s="861">
        <v>76.914270000000002</v>
      </c>
      <c r="BM400" s="861">
        <v>-18.422630999999999</v>
      </c>
      <c r="BN400" s="861">
        <v>-11.112125000000001</v>
      </c>
      <c r="BO400" s="861">
        <v>-15.31964</v>
      </c>
      <c r="BP400" s="861">
        <v>-11.218382999999999</v>
      </c>
      <c r="BQ400" s="861">
        <v>87.388074000000003</v>
      </c>
      <c r="BR400" s="861">
        <v>89.214051999999995</v>
      </c>
      <c r="BS400" s="861">
        <v>86.008824000000004</v>
      </c>
      <c r="BT400" s="861">
        <v>61.658617</v>
      </c>
      <c r="BU400" s="861">
        <v>64.605316000000002</v>
      </c>
      <c r="BV400" s="861">
        <v>63.120100000000001</v>
      </c>
      <c r="BW400" s="861">
        <v>66.108817000000002</v>
      </c>
      <c r="BX400" s="861">
        <v>-11.346317000000001</v>
      </c>
      <c r="BY400" s="861">
        <v>-11.815853000000001</v>
      </c>
      <c r="BZ400" s="861">
        <v>-12.660463</v>
      </c>
      <c r="CA400" s="861">
        <v>-16.487045999999999</v>
      </c>
      <c r="CB400" s="861">
        <v>-3.698588</v>
      </c>
      <c r="CC400" s="861">
        <v>1.22268</v>
      </c>
      <c r="CD400" s="861">
        <v>-4.2131829999999999</v>
      </c>
      <c r="CE400" s="861">
        <v>2.1724619999999999</v>
      </c>
      <c r="CF400" s="861">
        <v>-6.6767329999999996</v>
      </c>
      <c r="CG400" s="861">
        <v>3.0362089999999999</v>
      </c>
      <c r="CH400" s="861">
        <v>-7.7078749999999996</v>
      </c>
      <c r="CI400" s="861">
        <v>-0.90678999999999998</v>
      </c>
      <c r="CJ400" s="861">
        <v>-3.9993089999999998</v>
      </c>
      <c r="CK400" s="861">
        <v>0.74012</v>
      </c>
      <c r="CL400" s="861">
        <v>-4.3475989999999998</v>
      </c>
      <c r="CM400" s="861">
        <v>2.8619370000000002</v>
      </c>
      <c r="CN400" s="861">
        <v>-6.4340149999999996</v>
      </c>
      <c r="CO400" s="861">
        <v>-1.3552E-2</v>
      </c>
      <c r="CP400" s="861">
        <v>-7.5062740000000003</v>
      </c>
      <c r="CQ400" s="861">
        <v>-2.721546</v>
      </c>
      <c r="CR400" s="861">
        <v>-3.8560439999999998</v>
      </c>
      <c r="CS400" s="861">
        <v>-0.68881400000000004</v>
      </c>
      <c r="CT400" s="861">
        <v>-4.3119300000000003</v>
      </c>
      <c r="CU400" s="861">
        <v>-1.298</v>
      </c>
      <c r="CV400" s="861">
        <v>-7.3209429999999998</v>
      </c>
      <c r="CW400" s="861">
        <v>-1.4035629999999999</v>
      </c>
      <c r="CX400" s="861">
        <v>-7.6209879999999997</v>
      </c>
      <c r="CY400" s="861">
        <v>-2.1452529999999999</v>
      </c>
      <c r="CZ400" s="861">
        <v>-3.5453429999999999</v>
      </c>
      <c r="DA400" s="861">
        <v>-0.96605700000000005</v>
      </c>
      <c r="DB400" s="861">
        <v>-4.5318849999999999</v>
      </c>
      <c r="DC400" s="861">
        <v>-1.002613</v>
      </c>
      <c r="DD400" s="861">
        <v>-7.0057349999999996</v>
      </c>
      <c r="DE400" s="861">
        <v>-3.724437</v>
      </c>
      <c r="DF400" s="861">
        <v>-7.8523199999999997</v>
      </c>
      <c r="DG400" s="861">
        <v>-3.1211829999999998</v>
      </c>
      <c r="DH400" s="861">
        <v>-3.6664629999999998</v>
      </c>
      <c r="DI400" s="861">
        <v>-1.773015</v>
      </c>
      <c r="DJ400" s="861">
        <v>-4.2950330000000001</v>
      </c>
      <c r="DK400" s="861">
        <v>-2.683106</v>
      </c>
      <c r="DL400" s="861">
        <v>-7.192088</v>
      </c>
      <c r="DM400" s="861">
        <v>-5.1502889999999999</v>
      </c>
      <c r="DN400" s="861">
        <v>-7.8827220000000002</v>
      </c>
      <c r="DO400" s="861">
        <v>-4.3466209999999998</v>
      </c>
      <c r="DP400" s="861">
        <v>-4.2112759999999998</v>
      </c>
      <c r="DQ400" s="861">
        <v>-2.5940340000000002</v>
      </c>
      <c r="DR400" s="861">
        <v>-4.7598520000000004</v>
      </c>
      <c r="DS400" s="861">
        <v>-3.7482890000000002</v>
      </c>
      <c r="DT400" s="861">
        <v>-6.8310199999999996</v>
      </c>
      <c r="DU400" s="861">
        <v>-6.2377820000000002</v>
      </c>
      <c r="DV400" s="861">
        <v>-7.9970460000000001</v>
      </c>
      <c r="DW400" s="861">
        <v>-3.9775800000000001</v>
      </c>
      <c r="DX400" s="861">
        <v>13.790763999999999</v>
      </c>
      <c r="DY400" s="861">
        <v>9.321358</v>
      </c>
      <c r="DZ400" s="861">
        <v>165.10174499999999</v>
      </c>
      <c r="EA400" s="861">
        <v>152.756147</v>
      </c>
      <c r="EB400" s="861">
        <v>120.89</v>
      </c>
      <c r="EC400" s="861">
        <v>3.2709999999999999</v>
      </c>
      <c r="ED400" s="861">
        <v>389.9</v>
      </c>
      <c r="EE400" s="861">
        <v>120.88</v>
      </c>
      <c r="EF400" s="861">
        <v>5.5670000000000002</v>
      </c>
      <c r="EG400" s="861">
        <v>664.6</v>
      </c>
      <c r="EH400" s="861">
        <v>121</v>
      </c>
      <c r="EI400" s="861">
        <v>5.1029999999999998</v>
      </c>
      <c r="EJ400" s="861">
        <v>604.70000000000005</v>
      </c>
      <c r="EK400" s="861">
        <v>11.653721000000001</v>
      </c>
      <c r="EL400" s="861">
        <v>7.8008600000000001</v>
      </c>
      <c r="EM400" s="861">
        <v>-15.118131</v>
      </c>
      <c r="EN400" s="861">
        <v>-23.1205</v>
      </c>
      <c r="EO400" s="861">
        <v>96.229763000000005</v>
      </c>
      <c r="EP400" s="861">
        <v>90.875649999999993</v>
      </c>
      <c r="EQ400" s="861">
        <v>-3.665279</v>
      </c>
      <c r="ER400" s="861">
        <v>1803.1507999999999</v>
      </c>
      <c r="ES400" s="861">
        <v>4342.918533</v>
      </c>
      <c r="ET400" s="861">
        <v>4066.029747</v>
      </c>
      <c r="EU400" s="861"/>
      <c r="EV400" s="861"/>
      <c r="EW400" s="861"/>
      <c r="EX400" s="861"/>
      <c r="EY400" s="861"/>
      <c r="EZ400" s="861"/>
      <c r="FA400" s="861"/>
      <c r="FB400" s="861"/>
      <c r="FC400" s="861"/>
      <c r="FD400" s="861"/>
    </row>
    <row r="401" spans="1:160" x14ac:dyDescent="0.25">
      <c r="A401" s="837">
        <v>46141</v>
      </c>
      <c r="B401" s="836">
        <v>0.64855324074074072</v>
      </c>
      <c r="C401" s="861">
        <v>22500</v>
      </c>
      <c r="D401" s="861">
        <v>0</v>
      </c>
      <c r="E401" s="861">
        <v>0</v>
      </c>
      <c r="F401" s="861">
        <v>75.558414999999997</v>
      </c>
      <c r="G401" s="861">
        <v>71.685471000000007</v>
      </c>
      <c r="H401" s="861">
        <v>65.004828000000003</v>
      </c>
      <c r="I401" s="861">
        <v>73.842703999999998</v>
      </c>
      <c r="J401" s="861">
        <v>71.608559999999997</v>
      </c>
      <c r="K401" s="861">
        <v>71.288734000000005</v>
      </c>
      <c r="L401" s="861">
        <v>73.902455000000003</v>
      </c>
      <c r="M401" s="861">
        <v>74.773280999999997</v>
      </c>
      <c r="N401" s="861">
        <v>-1.7063699999999999</v>
      </c>
      <c r="O401" s="861">
        <v>-5.4724599999999999</v>
      </c>
      <c r="P401" s="861">
        <v>-6.7201570000000004</v>
      </c>
      <c r="Q401" s="861">
        <v>-0.387851</v>
      </c>
      <c r="R401" s="861">
        <v>-1.490002</v>
      </c>
      <c r="S401" s="861">
        <v>-3.111939</v>
      </c>
      <c r="T401" s="861">
        <v>82.275154000000001</v>
      </c>
      <c r="U401" s="861">
        <v>73.355144999999993</v>
      </c>
      <c r="V401" s="861">
        <v>94.671830999999997</v>
      </c>
      <c r="W401" s="861">
        <v>93.747219000000001</v>
      </c>
      <c r="X401" s="861">
        <v>0.30240299999999998</v>
      </c>
      <c r="Y401" s="861">
        <v>-1.477962</v>
      </c>
      <c r="Z401" s="861">
        <v>-6.1568079999999998</v>
      </c>
      <c r="AA401" s="861">
        <v>-6.1987920000000001</v>
      </c>
      <c r="AB401" s="861">
        <v>-5.72281</v>
      </c>
      <c r="AC401" s="861">
        <v>-8.6944839999999992</v>
      </c>
      <c r="AD401" s="861">
        <v>-11.413385999999999</v>
      </c>
      <c r="AE401" s="861">
        <v>105.206827</v>
      </c>
      <c r="AF401" s="861">
        <v>98.488870000000006</v>
      </c>
      <c r="AG401" s="861">
        <v>90.082132000000001</v>
      </c>
      <c r="AH401" s="861">
        <v>109.527782</v>
      </c>
      <c r="AI401" s="861">
        <v>90.880370999999997</v>
      </c>
      <c r="AJ401" s="861">
        <v>74.210443999999995</v>
      </c>
      <c r="AK401" s="861">
        <v>-5.912121</v>
      </c>
      <c r="AL401" s="861">
        <v>-6.7106909999999997</v>
      </c>
      <c r="AM401" s="861">
        <v>-3.9016030000000002</v>
      </c>
      <c r="AN401" s="861">
        <v>94.207282000000006</v>
      </c>
      <c r="AO401" s="861">
        <v>93.110455999999999</v>
      </c>
      <c r="AP401" s="861">
        <v>92.093925999999996</v>
      </c>
      <c r="AQ401" s="861">
        <v>89.797437000000002</v>
      </c>
      <c r="AR401" s="861">
        <v>73.955533000000003</v>
      </c>
      <c r="AS401" s="861">
        <v>65.208433999999997</v>
      </c>
      <c r="AT401" s="861">
        <v>78.278153000000003</v>
      </c>
      <c r="AU401" s="861">
        <v>76.142110000000002</v>
      </c>
      <c r="AV401" s="861">
        <v>74.487747999999996</v>
      </c>
      <c r="AW401" s="861">
        <v>73.793015999999994</v>
      </c>
      <c r="AX401" s="861">
        <v>89.298874999999995</v>
      </c>
      <c r="AY401" s="861">
        <v>87.188286000000005</v>
      </c>
      <c r="AZ401" s="861">
        <v>-0.52738099999999999</v>
      </c>
      <c r="BA401" s="861">
        <v>-1.400066</v>
      </c>
      <c r="BB401" s="861">
        <v>-12.943443</v>
      </c>
      <c r="BC401" s="861">
        <v>-10.806485</v>
      </c>
      <c r="BD401" s="861">
        <v>-12.027526999999999</v>
      </c>
      <c r="BE401" s="861">
        <v>-5.0491580000000003</v>
      </c>
      <c r="BF401" s="861">
        <v>29.778963999999998</v>
      </c>
      <c r="BG401" s="861">
        <v>139.11782099999999</v>
      </c>
      <c r="BH401" s="861">
        <v>108.929991</v>
      </c>
      <c r="BI401" s="861">
        <v>53.224625000000003</v>
      </c>
      <c r="BJ401" s="861">
        <v>128.82846900000001</v>
      </c>
      <c r="BK401" s="861">
        <v>86.098855999999998</v>
      </c>
      <c r="BL401" s="861">
        <v>76.271473</v>
      </c>
      <c r="BM401" s="861">
        <v>-19.22672</v>
      </c>
      <c r="BN401" s="861">
        <v>-11.886448</v>
      </c>
      <c r="BO401" s="861">
        <v>-15.86131</v>
      </c>
      <c r="BP401" s="861">
        <v>-12.248523</v>
      </c>
      <c r="BQ401" s="861">
        <v>87.015326999999999</v>
      </c>
      <c r="BR401" s="861">
        <v>89.160026000000002</v>
      </c>
      <c r="BS401" s="861">
        <v>85.878691000000003</v>
      </c>
      <c r="BT401" s="861">
        <v>61.405371000000002</v>
      </c>
      <c r="BU401" s="861">
        <v>64.707470000000001</v>
      </c>
      <c r="BV401" s="861">
        <v>63.107632000000002</v>
      </c>
      <c r="BW401" s="861">
        <v>66.119016999999999</v>
      </c>
      <c r="BX401" s="861">
        <v>-11.719733</v>
      </c>
      <c r="BY401" s="861">
        <v>-12.057700000000001</v>
      </c>
      <c r="BZ401" s="861">
        <v>-13.715481</v>
      </c>
      <c r="CA401" s="861">
        <v>-17.299659999999999</v>
      </c>
      <c r="CB401" s="861">
        <v>-3.6733799999999999</v>
      </c>
      <c r="CC401" s="861">
        <v>1.2625820000000001</v>
      </c>
      <c r="CD401" s="861">
        <v>-4.2073580000000002</v>
      </c>
      <c r="CE401" s="861">
        <v>2.1842169999999999</v>
      </c>
      <c r="CF401" s="861">
        <v>-6.647081</v>
      </c>
      <c r="CG401" s="861">
        <v>3.053922</v>
      </c>
      <c r="CH401" s="861">
        <v>-7.7166430000000004</v>
      </c>
      <c r="CI401" s="861">
        <v>-0.87567600000000001</v>
      </c>
      <c r="CJ401" s="861">
        <v>-3.9406180000000002</v>
      </c>
      <c r="CK401" s="861">
        <v>0.80820099999999995</v>
      </c>
      <c r="CL401" s="861">
        <v>-4.3361900000000002</v>
      </c>
      <c r="CM401" s="861">
        <v>2.8828800000000001</v>
      </c>
      <c r="CN401" s="861">
        <v>-6.4291080000000003</v>
      </c>
      <c r="CO401" s="861">
        <v>-2.2093000000000002E-2</v>
      </c>
      <c r="CP401" s="861">
        <v>-7.5211040000000002</v>
      </c>
      <c r="CQ401" s="861">
        <v>-2.6852279999999999</v>
      </c>
      <c r="CR401" s="861">
        <v>-3.8224499999999999</v>
      </c>
      <c r="CS401" s="861">
        <v>-0.67342299999999999</v>
      </c>
      <c r="CT401" s="861">
        <v>-4.3346020000000003</v>
      </c>
      <c r="CU401" s="861">
        <v>-1.2779739999999999</v>
      </c>
      <c r="CV401" s="861">
        <v>-7.357742</v>
      </c>
      <c r="CW401" s="861">
        <v>-1.3890899999999999</v>
      </c>
      <c r="CX401" s="861">
        <v>-7.6293759999999997</v>
      </c>
      <c r="CY401" s="861">
        <v>-2.0928439999999999</v>
      </c>
      <c r="CZ401" s="861">
        <v>-3.5076860000000001</v>
      </c>
      <c r="DA401" s="861">
        <v>-0.92660600000000004</v>
      </c>
      <c r="DB401" s="861">
        <v>-4.5289710000000003</v>
      </c>
      <c r="DC401" s="861">
        <v>-1.012672</v>
      </c>
      <c r="DD401" s="861">
        <v>-6.9697110000000002</v>
      </c>
      <c r="DE401" s="861">
        <v>-3.684415</v>
      </c>
      <c r="DF401" s="861">
        <v>-7.8035430000000003</v>
      </c>
      <c r="DG401" s="861">
        <v>-3.1094409999999999</v>
      </c>
      <c r="DH401" s="861">
        <v>-3.6277620000000002</v>
      </c>
      <c r="DI401" s="861">
        <v>-1.763412</v>
      </c>
      <c r="DJ401" s="861">
        <v>-4.2574860000000001</v>
      </c>
      <c r="DK401" s="861">
        <v>-2.6720980000000001</v>
      </c>
      <c r="DL401" s="861">
        <v>-7.1678980000000001</v>
      </c>
      <c r="DM401" s="861">
        <v>-5.130833</v>
      </c>
      <c r="DN401" s="861">
        <v>-7.8746340000000004</v>
      </c>
      <c r="DO401" s="861">
        <v>-4.3306709999999997</v>
      </c>
      <c r="DP401" s="861">
        <v>-4.190213</v>
      </c>
      <c r="DQ401" s="861">
        <v>-2.5691109999999999</v>
      </c>
      <c r="DR401" s="861">
        <v>-4.7055230000000003</v>
      </c>
      <c r="DS401" s="861">
        <v>-3.7502749999999998</v>
      </c>
      <c r="DT401" s="861">
        <v>-6.8101120000000002</v>
      </c>
      <c r="DU401" s="861">
        <v>-6.2355539999999996</v>
      </c>
      <c r="DV401" s="861">
        <v>-7.9850709999999996</v>
      </c>
      <c r="DW401" s="861">
        <v>-3.947085</v>
      </c>
      <c r="DX401" s="861">
        <v>13.583812</v>
      </c>
      <c r="DY401" s="861">
        <v>8.9723869999999994</v>
      </c>
      <c r="DZ401" s="861">
        <v>163.897931</v>
      </c>
      <c r="EA401" s="861">
        <v>151.951661</v>
      </c>
      <c r="EB401" s="861">
        <v>121.09</v>
      </c>
      <c r="EC401" s="861">
        <v>3.274</v>
      </c>
      <c r="ED401" s="861">
        <v>390</v>
      </c>
      <c r="EE401" s="861">
        <v>120.92</v>
      </c>
      <c r="EF401" s="861">
        <v>5.5410000000000004</v>
      </c>
      <c r="EG401" s="861">
        <v>659</v>
      </c>
      <c r="EH401" s="861">
        <v>121.09</v>
      </c>
      <c r="EI401" s="861">
        <v>5.0540000000000003</v>
      </c>
      <c r="EJ401" s="861">
        <v>601.79999999999995</v>
      </c>
      <c r="EK401" s="861">
        <v>11.564783</v>
      </c>
      <c r="EL401" s="861">
        <v>7.9313190000000002</v>
      </c>
      <c r="EM401" s="861">
        <v>-15.466386</v>
      </c>
      <c r="EN401" s="861">
        <v>-23.792629000000002</v>
      </c>
      <c r="EO401" s="861">
        <v>95.719763999999998</v>
      </c>
      <c r="EP401" s="861">
        <v>90.516839000000004</v>
      </c>
      <c r="EQ401" s="861">
        <v>-3.6458529999999998</v>
      </c>
      <c r="ER401" s="861">
        <v>1809.217582</v>
      </c>
      <c r="ES401" s="861">
        <v>4353.9481429999996</v>
      </c>
      <c r="ET401" s="861">
        <v>4076.0699140000002</v>
      </c>
      <c r="EU401" s="861"/>
      <c r="EV401" s="861"/>
      <c r="EW401" s="861"/>
      <c r="EX401" s="861"/>
      <c r="EY401" s="861"/>
      <c r="EZ401" s="861"/>
      <c r="FA401" s="861"/>
      <c r="FB401" s="861"/>
      <c r="FC401" s="861"/>
      <c r="FD401" s="861"/>
    </row>
    <row r="402" spans="1:160" x14ac:dyDescent="0.25">
      <c r="A402" s="837">
        <v>46141</v>
      </c>
      <c r="B402" s="836">
        <v>0.64924768518518516</v>
      </c>
      <c r="C402" s="861">
        <v>22560</v>
      </c>
      <c r="D402" s="861">
        <v>0</v>
      </c>
      <c r="E402" s="861">
        <v>0</v>
      </c>
      <c r="F402" s="861">
        <v>75.636911999999995</v>
      </c>
      <c r="G402" s="861">
        <v>71.679095000000004</v>
      </c>
      <c r="H402" s="861">
        <v>65.071061999999998</v>
      </c>
      <c r="I402" s="861">
        <v>73.848173000000003</v>
      </c>
      <c r="J402" s="861">
        <v>71.620829000000001</v>
      </c>
      <c r="K402" s="861">
        <v>71.286581999999996</v>
      </c>
      <c r="L402" s="861">
        <v>73.906344000000004</v>
      </c>
      <c r="M402" s="861">
        <v>74.767026000000001</v>
      </c>
      <c r="N402" s="861">
        <v>-1.8635679999999999</v>
      </c>
      <c r="O402" s="861">
        <v>-5.8907129999999999</v>
      </c>
      <c r="P402" s="861">
        <v>-7.0056269999999996</v>
      </c>
      <c r="Q402" s="861">
        <v>-0.54050799999999999</v>
      </c>
      <c r="R402" s="861">
        <v>-1.7781880000000001</v>
      </c>
      <c r="S402" s="861">
        <v>-3.362765</v>
      </c>
      <c r="T402" s="861">
        <v>82.150982999999997</v>
      </c>
      <c r="U402" s="861">
        <v>73.569078000000005</v>
      </c>
      <c r="V402" s="861">
        <v>94.564755000000005</v>
      </c>
      <c r="W402" s="861">
        <v>93.575950000000006</v>
      </c>
      <c r="X402" s="861">
        <v>0.21312900000000001</v>
      </c>
      <c r="Y402" s="861">
        <v>-1.7207410000000001</v>
      </c>
      <c r="Z402" s="861">
        <v>-6.5362410000000004</v>
      </c>
      <c r="AA402" s="861">
        <v>-6.6333330000000004</v>
      </c>
      <c r="AB402" s="861">
        <v>-6.1081799999999999</v>
      </c>
      <c r="AC402" s="861">
        <v>-9.0807219999999997</v>
      </c>
      <c r="AD402" s="861">
        <v>-11.673372000000001</v>
      </c>
      <c r="AE402" s="861">
        <v>104.621605</v>
      </c>
      <c r="AF402" s="861">
        <v>98.025121999999996</v>
      </c>
      <c r="AG402" s="861">
        <v>89.502629999999996</v>
      </c>
      <c r="AH402" s="861">
        <v>108.646522</v>
      </c>
      <c r="AI402" s="861">
        <v>90.673893000000007</v>
      </c>
      <c r="AJ402" s="861">
        <v>73.870098999999996</v>
      </c>
      <c r="AK402" s="861">
        <v>-6.3565740000000002</v>
      </c>
      <c r="AL402" s="861">
        <v>-7.0994099999999998</v>
      </c>
      <c r="AM402" s="861">
        <v>-4.2430370000000002</v>
      </c>
      <c r="AN402" s="861">
        <v>93.948063000000005</v>
      </c>
      <c r="AO402" s="861">
        <v>92.933182000000002</v>
      </c>
      <c r="AP402" s="861">
        <v>91.690252999999998</v>
      </c>
      <c r="AQ402" s="861">
        <v>89.549301999999997</v>
      </c>
      <c r="AR402" s="861">
        <v>73.845819000000006</v>
      </c>
      <c r="AS402" s="861">
        <v>65.192023000000006</v>
      </c>
      <c r="AT402" s="861">
        <v>78.260035000000002</v>
      </c>
      <c r="AU402" s="861">
        <v>76.102853999999994</v>
      </c>
      <c r="AV402" s="861">
        <v>74.027749</v>
      </c>
      <c r="AW402" s="861">
        <v>73.576492000000002</v>
      </c>
      <c r="AX402" s="861">
        <v>89.042578000000006</v>
      </c>
      <c r="AY402" s="861">
        <v>86.913871</v>
      </c>
      <c r="AZ402" s="861">
        <v>-0.85697800000000002</v>
      </c>
      <c r="BA402" s="861">
        <v>-1.589753</v>
      </c>
      <c r="BB402" s="861">
        <v>-13.481199999999999</v>
      </c>
      <c r="BC402" s="861">
        <v>-11.424264000000001</v>
      </c>
      <c r="BD402" s="861">
        <v>-12.591835</v>
      </c>
      <c r="BE402" s="861">
        <v>-5.4827510000000004</v>
      </c>
      <c r="BF402" s="861">
        <v>29.841025999999999</v>
      </c>
      <c r="BG402" s="861">
        <v>139.25010499999999</v>
      </c>
      <c r="BH402" s="861">
        <v>108.721644</v>
      </c>
      <c r="BI402" s="861">
        <v>52.942940999999998</v>
      </c>
      <c r="BJ402" s="861">
        <v>128.66842</v>
      </c>
      <c r="BK402" s="861">
        <v>85.812196999999998</v>
      </c>
      <c r="BL402" s="861">
        <v>75.811896000000004</v>
      </c>
      <c r="BM402" s="861">
        <v>-19.780951999999999</v>
      </c>
      <c r="BN402" s="861">
        <v>-12.394558999999999</v>
      </c>
      <c r="BO402" s="861">
        <v>-16.091101999999999</v>
      </c>
      <c r="BP402" s="861">
        <v>-12.737601</v>
      </c>
      <c r="BQ402" s="861">
        <v>86.720761999999993</v>
      </c>
      <c r="BR402" s="861">
        <v>89.046019000000001</v>
      </c>
      <c r="BS402" s="861">
        <v>85.646192999999997</v>
      </c>
      <c r="BT402" s="861">
        <v>61.366154999999999</v>
      </c>
      <c r="BU402" s="861">
        <v>64.759861999999998</v>
      </c>
      <c r="BV402" s="861">
        <v>63.184541000000003</v>
      </c>
      <c r="BW402" s="861">
        <v>66.192662999999996</v>
      </c>
      <c r="BX402" s="861">
        <v>-12.048992</v>
      </c>
      <c r="BY402" s="861">
        <v>-12.3584</v>
      </c>
      <c r="BZ402" s="861">
        <v>-14.440362</v>
      </c>
      <c r="CA402" s="861">
        <v>-17.859009</v>
      </c>
      <c r="CB402" s="861">
        <v>-3.683446</v>
      </c>
      <c r="CC402" s="861">
        <v>1.2693700000000001</v>
      </c>
      <c r="CD402" s="861">
        <v>-4.2200439999999997</v>
      </c>
      <c r="CE402" s="861">
        <v>2.2048109999999999</v>
      </c>
      <c r="CF402" s="861">
        <v>-6.6663439999999996</v>
      </c>
      <c r="CG402" s="861">
        <v>3.0698970000000001</v>
      </c>
      <c r="CH402" s="861">
        <v>-7.7225640000000002</v>
      </c>
      <c r="CI402" s="861">
        <v>-0.86765400000000004</v>
      </c>
      <c r="CJ402" s="861">
        <v>-3.9748619999999999</v>
      </c>
      <c r="CK402" s="861">
        <v>0.82929900000000001</v>
      </c>
      <c r="CL402" s="861">
        <v>-4.346088</v>
      </c>
      <c r="CM402" s="861">
        <v>2.9158719999999998</v>
      </c>
      <c r="CN402" s="861">
        <v>-6.4399639999999998</v>
      </c>
      <c r="CO402" s="861">
        <v>1.0129000000000001E-2</v>
      </c>
      <c r="CP402" s="861">
        <v>-7.5252970000000001</v>
      </c>
      <c r="CQ402" s="861">
        <v>-2.6504189999999999</v>
      </c>
      <c r="CR402" s="861">
        <v>-3.807099</v>
      </c>
      <c r="CS402" s="861">
        <v>-0.65907199999999999</v>
      </c>
      <c r="CT402" s="861">
        <v>-4.3437999999999999</v>
      </c>
      <c r="CU402" s="861">
        <v>-1.290832</v>
      </c>
      <c r="CV402" s="861">
        <v>-7.3450179999999996</v>
      </c>
      <c r="CW402" s="861">
        <v>-1.3718539999999999</v>
      </c>
      <c r="CX402" s="861">
        <v>-7.6479200000000001</v>
      </c>
      <c r="CY402" s="861">
        <v>-2.1172550000000001</v>
      </c>
      <c r="CZ402" s="861">
        <v>-3.5182129999999998</v>
      </c>
      <c r="DA402" s="861">
        <v>-0.95426299999999997</v>
      </c>
      <c r="DB402" s="861">
        <v>-4.5418940000000001</v>
      </c>
      <c r="DC402" s="861">
        <v>-1.017658</v>
      </c>
      <c r="DD402" s="861">
        <v>-6.9821080000000002</v>
      </c>
      <c r="DE402" s="861">
        <v>-3.6925659999999998</v>
      </c>
      <c r="DF402" s="861">
        <v>-7.8459009999999996</v>
      </c>
      <c r="DG402" s="861">
        <v>-3.1106340000000001</v>
      </c>
      <c r="DH402" s="861">
        <v>-3.6456819999999999</v>
      </c>
      <c r="DI402" s="861">
        <v>-1.7481880000000001</v>
      </c>
      <c r="DJ402" s="861">
        <v>-4.2635969999999999</v>
      </c>
      <c r="DK402" s="861">
        <v>-2.6823700000000001</v>
      </c>
      <c r="DL402" s="861">
        <v>-7.1741739999999998</v>
      </c>
      <c r="DM402" s="861">
        <v>-5.1133379999999997</v>
      </c>
      <c r="DN402" s="861">
        <v>-7.8973519999999997</v>
      </c>
      <c r="DO402" s="861">
        <v>-4.3709389999999999</v>
      </c>
      <c r="DP402" s="861">
        <v>-4.1872220000000002</v>
      </c>
      <c r="DQ402" s="861">
        <v>-2.5714950000000001</v>
      </c>
      <c r="DR402" s="861">
        <v>-4.7321169999999997</v>
      </c>
      <c r="DS402" s="861">
        <v>-3.7679999999999998</v>
      </c>
      <c r="DT402" s="861">
        <v>-6.8378649999999999</v>
      </c>
      <c r="DU402" s="861">
        <v>-6.2334230000000002</v>
      </c>
      <c r="DV402" s="861">
        <v>-7.9788860000000001</v>
      </c>
      <c r="DW402" s="861">
        <v>-3.9432640000000001</v>
      </c>
      <c r="DX402" s="861">
        <v>13.443008000000001</v>
      </c>
      <c r="DY402" s="861">
        <v>8.6448499999999999</v>
      </c>
      <c r="DZ402" s="861">
        <v>163.83416399999999</v>
      </c>
      <c r="EA402" s="861">
        <v>151.359962</v>
      </c>
      <c r="EB402" s="861">
        <v>121.07</v>
      </c>
      <c r="EC402" s="861">
        <v>3.2719999999999998</v>
      </c>
      <c r="ED402" s="861">
        <v>389.8</v>
      </c>
      <c r="EE402" s="861">
        <v>120.92</v>
      </c>
      <c r="EF402" s="861">
        <v>5.5460000000000003</v>
      </c>
      <c r="EG402" s="861">
        <v>659.4</v>
      </c>
      <c r="EH402" s="861">
        <v>121.05</v>
      </c>
      <c r="EI402" s="861">
        <v>5.0140000000000002</v>
      </c>
      <c r="EJ402" s="861">
        <v>594.6</v>
      </c>
      <c r="EK402" s="861">
        <v>11.461417000000001</v>
      </c>
      <c r="EL402" s="861">
        <v>8.3394209999999998</v>
      </c>
      <c r="EM402" s="861">
        <v>-15.704454</v>
      </c>
      <c r="EN402" s="861">
        <v>-24.430523000000001</v>
      </c>
      <c r="EO402" s="861">
        <v>95.692678000000001</v>
      </c>
      <c r="EP402" s="861">
        <v>90.252123999999995</v>
      </c>
      <c r="EQ402" s="861">
        <v>-3.6498189999999999</v>
      </c>
      <c r="ER402" s="861">
        <v>1815.7202950000001</v>
      </c>
      <c r="ES402" s="861">
        <v>4364.9323109999996</v>
      </c>
      <c r="ET402" s="861">
        <v>4086.0217050000001</v>
      </c>
      <c r="EU402" s="861"/>
      <c r="EV402" s="861"/>
      <c r="EW402" s="861"/>
      <c r="EX402" s="861"/>
      <c r="EY402" s="861"/>
      <c r="EZ402" s="861"/>
      <c r="FA402" s="861"/>
      <c r="FB402" s="861"/>
      <c r="FC402" s="861"/>
      <c r="FD402" s="861"/>
    </row>
    <row r="403" spans="1:160" x14ac:dyDescent="0.25">
      <c r="A403" s="837">
        <v>46141</v>
      </c>
      <c r="B403" s="836">
        <v>0.64994212962962961</v>
      </c>
      <c r="C403" s="861">
        <v>22620</v>
      </c>
      <c r="D403" s="861">
        <v>0</v>
      </c>
      <c r="E403" s="861">
        <v>0</v>
      </c>
      <c r="F403" s="861">
        <v>75.553230999999997</v>
      </c>
      <c r="G403" s="861">
        <v>71.676871000000006</v>
      </c>
      <c r="H403" s="861">
        <v>64.987611000000001</v>
      </c>
      <c r="I403" s="861">
        <v>73.841413000000003</v>
      </c>
      <c r="J403" s="861">
        <v>71.606841000000003</v>
      </c>
      <c r="K403" s="861">
        <v>71.279802000000004</v>
      </c>
      <c r="L403" s="861">
        <v>73.877483999999995</v>
      </c>
      <c r="M403" s="861">
        <v>74.713688000000005</v>
      </c>
      <c r="N403" s="861">
        <v>-2.0750489999999999</v>
      </c>
      <c r="O403" s="861">
        <v>-6.2192129999999999</v>
      </c>
      <c r="P403" s="861">
        <v>-7.225822</v>
      </c>
      <c r="Q403" s="861">
        <v>-0.82026100000000002</v>
      </c>
      <c r="R403" s="861">
        <v>-1.8453010000000001</v>
      </c>
      <c r="S403" s="861">
        <v>-3.4472299999999998</v>
      </c>
      <c r="T403" s="861">
        <v>81.886992000000006</v>
      </c>
      <c r="U403" s="861">
        <v>73.590608000000003</v>
      </c>
      <c r="V403" s="861">
        <v>94.352322000000001</v>
      </c>
      <c r="W403" s="861">
        <v>93.434404999999998</v>
      </c>
      <c r="X403" s="861">
        <v>1.6184E-2</v>
      </c>
      <c r="Y403" s="861">
        <v>-1.924075</v>
      </c>
      <c r="Z403" s="861">
        <v>-6.7751939999999999</v>
      </c>
      <c r="AA403" s="861">
        <v>-6.8952049999999998</v>
      </c>
      <c r="AB403" s="861">
        <v>-6.3265630000000002</v>
      </c>
      <c r="AC403" s="861">
        <v>-9.3427900000000008</v>
      </c>
      <c r="AD403" s="861">
        <v>-11.876571</v>
      </c>
      <c r="AE403" s="861">
        <v>104.146264</v>
      </c>
      <c r="AF403" s="861">
        <v>97.703472000000005</v>
      </c>
      <c r="AG403" s="861">
        <v>89.012045999999998</v>
      </c>
      <c r="AH403" s="861">
        <v>108.168875</v>
      </c>
      <c r="AI403" s="861">
        <v>90.467860000000002</v>
      </c>
      <c r="AJ403" s="861">
        <v>73.728971000000001</v>
      </c>
      <c r="AK403" s="861">
        <v>-6.6266350000000003</v>
      </c>
      <c r="AL403" s="861">
        <v>-7.3201879999999999</v>
      </c>
      <c r="AM403" s="861">
        <v>-4.3879299999999999</v>
      </c>
      <c r="AN403" s="861">
        <v>93.724661999999995</v>
      </c>
      <c r="AO403" s="861">
        <v>92.774364000000006</v>
      </c>
      <c r="AP403" s="861">
        <v>91.511733000000007</v>
      </c>
      <c r="AQ403" s="861">
        <v>89.375746000000007</v>
      </c>
      <c r="AR403" s="861">
        <v>73.791843</v>
      </c>
      <c r="AS403" s="861">
        <v>65.258853999999999</v>
      </c>
      <c r="AT403" s="861">
        <v>78.255589000000001</v>
      </c>
      <c r="AU403" s="861">
        <v>76.071397000000005</v>
      </c>
      <c r="AV403" s="861">
        <v>74.084174000000004</v>
      </c>
      <c r="AW403" s="861">
        <v>73.317397</v>
      </c>
      <c r="AX403" s="861">
        <v>88.862917999999993</v>
      </c>
      <c r="AY403" s="861">
        <v>86.700019999999995</v>
      </c>
      <c r="AZ403" s="861">
        <v>-1.0566660000000001</v>
      </c>
      <c r="BA403" s="861">
        <v>-1.839707</v>
      </c>
      <c r="BB403" s="861">
        <v>-13.810463</v>
      </c>
      <c r="BC403" s="861">
        <v>-11.703046000000001</v>
      </c>
      <c r="BD403" s="861">
        <v>-12.958826</v>
      </c>
      <c r="BE403" s="861">
        <v>-6.1612359999999997</v>
      </c>
      <c r="BF403" s="861">
        <v>29.892181999999998</v>
      </c>
      <c r="BG403" s="861">
        <v>139.28029599999999</v>
      </c>
      <c r="BH403" s="861">
        <v>108.49863000000001</v>
      </c>
      <c r="BI403" s="861">
        <v>52.829062</v>
      </c>
      <c r="BJ403" s="861">
        <v>128.98330200000001</v>
      </c>
      <c r="BK403" s="861">
        <v>85.641005000000007</v>
      </c>
      <c r="BL403" s="861">
        <v>75.610422</v>
      </c>
      <c r="BM403" s="861">
        <v>-20.128682999999999</v>
      </c>
      <c r="BN403" s="861">
        <v>-12.67841</v>
      </c>
      <c r="BO403" s="861">
        <v>-16.07424</v>
      </c>
      <c r="BP403" s="861">
        <v>-13.220159000000001</v>
      </c>
      <c r="BQ403" s="861">
        <v>86.563483000000005</v>
      </c>
      <c r="BR403" s="861">
        <v>89.020692999999994</v>
      </c>
      <c r="BS403" s="861">
        <v>85.484744000000006</v>
      </c>
      <c r="BT403" s="861">
        <v>61.418123999999999</v>
      </c>
      <c r="BU403" s="861">
        <v>64.761866999999995</v>
      </c>
      <c r="BV403" s="861">
        <v>63.191262000000002</v>
      </c>
      <c r="BW403" s="861">
        <v>66.221127999999993</v>
      </c>
      <c r="BX403" s="861">
        <v>-12.246105</v>
      </c>
      <c r="BY403" s="861">
        <v>-12.636661999999999</v>
      </c>
      <c r="BZ403" s="861">
        <v>-14.980174999999999</v>
      </c>
      <c r="CA403" s="861">
        <v>-18.133581</v>
      </c>
      <c r="CB403" s="861">
        <v>-3.6489250000000002</v>
      </c>
      <c r="CC403" s="861">
        <v>1.2800800000000001</v>
      </c>
      <c r="CD403" s="861">
        <v>-4.1873860000000001</v>
      </c>
      <c r="CE403" s="861">
        <v>2.2173470000000002</v>
      </c>
      <c r="CF403" s="861">
        <v>-6.6591300000000002</v>
      </c>
      <c r="CG403" s="861">
        <v>3.0705650000000002</v>
      </c>
      <c r="CH403" s="861">
        <v>-7.7275710000000002</v>
      </c>
      <c r="CI403" s="861">
        <v>-0.829121</v>
      </c>
      <c r="CJ403" s="861">
        <v>-3.9459040000000001</v>
      </c>
      <c r="CK403" s="861">
        <v>0.84416899999999995</v>
      </c>
      <c r="CL403" s="861">
        <v>-4.317145</v>
      </c>
      <c r="CM403" s="861">
        <v>2.9297749999999998</v>
      </c>
      <c r="CN403" s="861">
        <v>-6.4355520000000004</v>
      </c>
      <c r="CO403" s="861">
        <v>1.4496E-2</v>
      </c>
      <c r="CP403" s="861">
        <v>-7.5507549999999997</v>
      </c>
      <c r="CQ403" s="861">
        <v>-2.6515590000000002</v>
      </c>
      <c r="CR403" s="861">
        <v>-3.826832</v>
      </c>
      <c r="CS403" s="861">
        <v>-0.643096</v>
      </c>
      <c r="CT403" s="861">
        <v>-4.2939639999999999</v>
      </c>
      <c r="CU403" s="861">
        <v>-1.2421580000000001</v>
      </c>
      <c r="CV403" s="861">
        <v>-7.3299960000000004</v>
      </c>
      <c r="CW403" s="861">
        <v>-1.37225</v>
      </c>
      <c r="CX403" s="861">
        <v>-7.6462089999999998</v>
      </c>
      <c r="CY403" s="861">
        <v>-2.1197300000000001</v>
      </c>
      <c r="CZ403" s="861">
        <v>-3.5179070000000001</v>
      </c>
      <c r="DA403" s="861">
        <v>-0.92989200000000005</v>
      </c>
      <c r="DB403" s="861">
        <v>-4.5262260000000003</v>
      </c>
      <c r="DC403" s="861">
        <v>-1.0090170000000001</v>
      </c>
      <c r="DD403" s="861">
        <v>-6.9942469999999997</v>
      </c>
      <c r="DE403" s="861">
        <v>-3.7074310000000001</v>
      </c>
      <c r="DF403" s="861">
        <v>-7.860862</v>
      </c>
      <c r="DG403" s="861">
        <v>-3.105985</v>
      </c>
      <c r="DH403" s="861">
        <v>-3.625696</v>
      </c>
      <c r="DI403" s="861">
        <v>-1.769449</v>
      </c>
      <c r="DJ403" s="861">
        <v>-4.2551750000000004</v>
      </c>
      <c r="DK403" s="861">
        <v>-2.6948460000000001</v>
      </c>
      <c r="DL403" s="861">
        <v>-7.1604080000000003</v>
      </c>
      <c r="DM403" s="861">
        <v>-5.1238330000000003</v>
      </c>
      <c r="DN403" s="861">
        <v>-7.9127809999999998</v>
      </c>
      <c r="DO403" s="861">
        <v>-4.3579080000000001</v>
      </c>
      <c r="DP403" s="861">
        <v>-4.2165140000000001</v>
      </c>
      <c r="DQ403" s="861">
        <v>-2.5886079999999998</v>
      </c>
      <c r="DR403" s="861">
        <v>-4.725085</v>
      </c>
      <c r="DS403" s="861">
        <v>-3.7581889999999998</v>
      </c>
      <c r="DT403" s="861">
        <v>-6.8339129999999999</v>
      </c>
      <c r="DU403" s="861">
        <v>-6.2378720000000003</v>
      </c>
      <c r="DV403" s="861">
        <v>-8.0161379999999998</v>
      </c>
      <c r="DW403" s="861">
        <v>-3.978421</v>
      </c>
      <c r="DX403" s="861">
        <v>13.294088</v>
      </c>
      <c r="DY403" s="861">
        <v>8.4837299999999995</v>
      </c>
      <c r="DZ403" s="861">
        <v>163.2586</v>
      </c>
      <c r="EA403" s="861">
        <v>150.627409</v>
      </c>
      <c r="EB403" s="861">
        <v>121.56</v>
      </c>
      <c r="EC403" s="861">
        <v>1.244</v>
      </c>
      <c r="ED403" s="861">
        <v>134</v>
      </c>
      <c r="EE403" s="861">
        <v>121.6</v>
      </c>
      <c r="EF403" s="861">
        <v>5.5030000000000001</v>
      </c>
      <c r="EG403" s="861">
        <v>660.5</v>
      </c>
      <c r="EH403" s="861">
        <v>121.57</v>
      </c>
      <c r="EI403" s="861">
        <v>4.9829999999999997</v>
      </c>
      <c r="EJ403" s="861">
        <v>595.5</v>
      </c>
      <c r="EK403" s="861">
        <v>11.569318000000001</v>
      </c>
      <c r="EL403" s="861">
        <v>8.6726299999999998</v>
      </c>
      <c r="EM403" s="861">
        <v>-15.957248</v>
      </c>
      <c r="EN403" s="861">
        <v>-24.746870000000001</v>
      </c>
      <c r="EO403" s="861">
        <v>95.447884999999999</v>
      </c>
      <c r="EP403" s="861">
        <v>89.923432000000005</v>
      </c>
      <c r="EQ403" s="861">
        <v>-3.645359</v>
      </c>
      <c r="ER403" s="861">
        <v>1818.7369490000001</v>
      </c>
      <c r="ES403" s="861">
        <v>4375.9192050000001</v>
      </c>
      <c r="ET403" s="861">
        <v>4095.9467949999998</v>
      </c>
      <c r="EU403" s="861"/>
      <c r="EV403" s="861"/>
      <c r="EW403" s="861"/>
      <c r="EX403" s="861"/>
      <c r="EY403" s="861"/>
      <c r="EZ403" s="861"/>
      <c r="FA403" s="861"/>
      <c r="FB403" s="861"/>
      <c r="FC403" s="861"/>
      <c r="FD403" s="861"/>
    </row>
    <row r="404" spans="1:160" x14ac:dyDescent="0.25">
      <c r="A404" s="837">
        <v>46141</v>
      </c>
      <c r="B404" s="836">
        <v>0.65063657407407405</v>
      </c>
      <c r="C404" s="861">
        <v>22680</v>
      </c>
      <c r="D404" s="861">
        <v>0</v>
      </c>
      <c r="E404" s="861">
        <v>0</v>
      </c>
      <c r="F404" s="861">
        <v>75.539215999999996</v>
      </c>
      <c r="G404" s="861">
        <v>71.694596000000004</v>
      </c>
      <c r="H404" s="861">
        <v>64.960595999999995</v>
      </c>
      <c r="I404" s="861">
        <v>73.850301000000002</v>
      </c>
      <c r="J404" s="861">
        <v>71.550865000000002</v>
      </c>
      <c r="K404" s="861">
        <v>71.286171999999993</v>
      </c>
      <c r="L404" s="861">
        <v>73.892923999999994</v>
      </c>
      <c r="M404" s="861">
        <v>74.747281999999998</v>
      </c>
      <c r="N404" s="861">
        <v>-2.3822589999999999</v>
      </c>
      <c r="O404" s="861">
        <v>-6.4635420000000003</v>
      </c>
      <c r="P404" s="861">
        <v>-7.399025</v>
      </c>
      <c r="Q404" s="861">
        <v>-0.95194299999999998</v>
      </c>
      <c r="R404" s="861">
        <v>-2.3081749999999999</v>
      </c>
      <c r="S404" s="861">
        <v>-3.4763169999999999</v>
      </c>
      <c r="T404" s="861">
        <v>81.922514000000007</v>
      </c>
      <c r="U404" s="861">
        <v>73.574010999999999</v>
      </c>
      <c r="V404" s="861">
        <v>94.167811999999998</v>
      </c>
      <c r="W404" s="861">
        <v>93.286511000000004</v>
      </c>
      <c r="X404" s="861">
        <v>-0.120416</v>
      </c>
      <c r="Y404" s="861">
        <v>-2.0471759999999999</v>
      </c>
      <c r="Z404" s="861">
        <v>-6.9987120000000003</v>
      </c>
      <c r="AA404" s="861">
        <v>-7.0197310000000002</v>
      </c>
      <c r="AB404" s="861">
        <v>-6.5446070000000001</v>
      </c>
      <c r="AC404" s="861">
        <v>-9.5224779999999996</v>
      </c>
      <c r="AD404" s="861">
        <v>-12.136418000000001</v>
      </c>
      <c r="AE404" s="861">
        <v>103.82551599999999</v>
      </c>
      <c r="AF404" s="861">
        <v>97.343350999999998</v>
      </c>
      <c r="AG404" s="861">
        <v>88.649182999999994</v>
      </c>
      <c r="AH404" s="861">
        <v>107.909265</v>
      </c>
      <c r="AI404" s="861">
        <v>90.260726000000005</v>
      </c>
      <c r="AJ404" s="861">
        <v>73.542319000000006</v>
      </c>
      <c r="AK404" s="861">
        <v>-6.846158</v>
      </c>
      <c r="AL404" s="861">
        <v>-7.5672230000000003</v>
      </c>
      <c r="AM404" s="861">
        <v>-4.5970690000000003</v>
      </c>
      <c r="AN404" s="861">
        <v>93.458613999999997</v>
      </c>
      <c r="AO404" s="861">
        <v>92.616629000000003</v>
      </c>
      <c r="AP404" s="861">
        <v>91.297398999999999</v>
      </c>
      <c r="AQ404" s="861">
        <v>89.194130000000001</v>
      </c>
      <c r="AR404" s="861">
        <v>73.776820000000001</v>
      </c>
      <c r="AS404" s="861">
        <v>65.253078000000002</v>
      </c>
      <c r="AT404" s="861">
        <v>78.215689999999995</v>
      </c>
      <c r="AU404" s="861">
        <v>76.050803000000002</v>
      </c>
      <c r="AV404" s="861">
        <v>74.017437999999999</v>
      </c>
      <c r="AW404" s="861">
        <v>73.382733000000002</v>
      </c>
      <c r="AX404" s="861">
        <v>88.764556999999996</v>
      </c>
      <c r="AY404" s="861">
        <v>86.576408999999998</v>
      </c>
      <c r="AZ404" s="861">
        <v>-1.329521</v>
      </c>
      <c r="BA404" s="861">
        <v>-2.0781269999999998</v>
      </c>
      <c r="BB404" s="861">
        <v>-14.10317</v>
      </c>
      <c r="BC404" s="861">
        <v>-11.997603</v>
      </c>
      <c r="BD404" s="861">
        <v>-13.211987000000001</v>
      </c>
      <c r="BE404" s="861">
        <v>-6.2133070000000004</v>
      </c>
      <c r="BF404" s="861">
        <v>29.983302999999999</v>
      </c>
      <c r="BG404" s="861">
        <v>139.31978799999999</v>
      </c>
      <c r="BH404" s="861">
        <v>108.40654499999999</v>
      </c>
      <c r="BI404" s="861">
        <v>52.670521999999998</v>
      </c>
      <c r="BJ404" s="861">
        <v>129.24109799999999</v>
      </c>
      <c r="BK404" s="861">
        <v>85.499689000000004</v>
      </c>
      <c r="BL404" s="861">
        <v>75.446338999999995</v>
      </c>
      <c r="BM404" s="861">
        <v>-20.341740000000001</v>
      </c>
      <c r="BN404" s="861">
        <v>-12.974434</v>
      </c>
      <c r="BO404" s="861">
        <v>-16.358111999999998</v>
      </c>
      <c r="BP404" s="861">
        <v>-13.565989999999999</v>
      </c>
      <c r="BQ404" s="861">
        <v>86.435959999999994</v>
      </c>
      <c r="BR404" s="861">
        <v>88.966537000000002</v>
      </c>
      <c r="BS404" s="861">
        <v>85.332711000000003</v>
      </c>
      <c r="BT404" s="861">
        <v>61.369911999999999</v>
      </c>
      <c r="BU404" s="861">
        <v>64.773977000000002</v>
      </c>
      <c r="BV404" s="861">
        <v>63.141280999999999</v>
      </c>
      <c r="BW404" s="861">
        <v>66.216571000000002</v>
      </c>
      <c r="BX404" s="861">
        <v>-12.454732</v>
      </c>
      <c r="BY404" s="861">
        <v>-12.757268</v>
      </c>
      <c r="BZ404" s="861">
        <v>-15.424877</v>
      </c>
      <c r="CA404" s="861">
        <v>-18.432577999999999</v>
      </c>
      <c r="CB404" s="861">
        <v>-3.6516259999999998</v>
      </c>
      <c r="CC404" s="861">
        <v>1.2909729999999999</v>
      </c>
      <c r="CD404" s="861">
        <v>-4.2210450000000002</v>
      </c>
      <c r="CE404" s="861">
        <v>2.2116479999999998</v>
      </c>
      <c r="CF404" s="861">
        <v>-6.66296</v>
      </c>
      <c r="CG404" s="861">
        <v>3.0447169999999999</v>
      </c>
      <c r="CH404" s="861">
        <v>-7.7527359999999996</v>
      </c>
      <c r="CI404" s="861">
        <v>-0.86373100000000003</v>
      </c>
      <c r="CJ404" s="861">
        <v>-3.9532539999999998</v>
      </c>
      <c r="CK404" s="861">
        <v>0.85553000000000001</v>
      </c>
      <c r="CL404" s="861">
        <v>-4.3363909999999999</v>
      </c>
      <c r="CM404" s="861">
        <v>2.9378799999999998</v>
      </c>
      <c r="CN404" s="861">
        <v>-6.4589819999999998</v>
      </c>
      <c r="CO404" s="861">
        <v>1.4402E-2</v>
      </c>
      <c r="CP404" s="861">
        <v>-7.5802300000000002</v>
      </c>
      <c r="CQ404" s="861">
        <v>-2.6627149999999999</v>
      </c>
      <c r="CR404" s="861">
        <v>-3.8073329999999999</v>
      </c>
      <c r="CS404" s="861">
        <v>-0.625081</v>
      </c>
      <c r="CT404" s="861">
        <v>-4.3153930000000003</v>
      </c>
      <c r="CU404" s="861">
        <v>-1.2745960000000001</v>
      </c>
      <c r="CV404" s="861">
        <v>-7.3674179999999998</v>
      </c>
      <c r="CW404" s="861">
        <v>-1.363486</v>
      </c>
      <c r="CX404" s="861">
        <v>-7.6906140000000001</v>
      </c>
      <c r="CY404" s="861">
        <v>-2.0900500000000002</v>
      </c>
      <c r="CZ404" s="861">
        <v>-3.5034909999999999</v>
      </c>
      <c r="DA404" s="861">
        <v>-0.918068</v>
      </c>
      <c r="DB404" s="861">
        <v>-4.5320169999999997</v>
      </c>
      <c r="DC404" s="861">
        <v>-0.98932500000000001</v>
      </c>
      <c r="DD404" s="861">
        <v>-6.9790939999999999</v>
      </c>
      <c r="DE404" s="861">
        <v>-3.6853850000000001</v>
      </c>
      <c r="DF404" s="861">
        <v>-7.8555460000000004</v>
      </c>
      <c r="DG404" s="861">
        <v>-3.073782</v>
      </c>
      <c r="DH404" s="861">
        <v>-3.6180919999999999</v>
      </c>
      <c r="DI404" s="861">
        <v>-1.7407490000000001</v>
      </c>
      <c r="DJ404" s="861">
        <v>-4.2691509999999999</v>
      </c>
      <c r="DK404" s="861">
        <v>-2.6688879999999999</v>
      </c>
      <c r="DL404" s="861">
        <v>-7.207281</v>
      </c>
      <c r="DM404" s="861">
        <v>-5.1165320000000003</v>
      </c>
      <c r="DN404" s="861">
        <v>-7.9458219999999997</v>
      </c>
      <c r="DO404" s="861">
        <v>-4.3321540000000001</v>
      </c>
      <c r="DP404" s="861">
        <v>-4.195881</v>
      </c>
      <c r="DQ404" s="861">
        <v>-2.5603349999999998</v>
      </c>
      <c r="DR404" s="861">
        <v>-4.7367439999999998</v>
      </c>
      <c r="DS404" s="861">
        <v>-3.7452009999999998</v>
      </c>
      <c r="DT404" s="861">
        <v>-6.8569449999999996</v>
      </c>
      <c r="DU404" s="861">
        <v>-6.2380230000000001</v>
      </c>
      <c r="DV404" s="861">
        <v>-8.0429069999999996</v>
      </c>
      <c r="DW404" s="861">
        <v>-3.9710839999999998</v>
      </c>
      <c r="DX404" s="861">
        <v>13.268134</v>
      </c>
      <c r="DY404" s="861">
        <v>8.3649930000000001</v>
      </c>
      <c r="DZ404" s="861">
        <v>163.00401400000001</v>
      </c>
      <c r="EA404" s="861">
        <v>150.547214</v>
      </c>
      <c r="EB404" s="861">
        <v>120.97</v>
      </c>
      <c r="EC404" s="861">
        <v>3.27</v>
      </c>
      <c r="ED404" s="861">
        <v>390.5</v>
      </c>
      <c r="EE404" s="861">
        <v>121.02</v>
      </c>
      <c r="EF404" s="861">
        <v>5.524</v>
      </c>
      <c r="EG404" s="861">
        <v>654.70000000000005</v>
      </c>
      <c r="EH404" s="861">
        <v>121.15</v>
      </c>
      <c r="EI404" s="861">
        <v>4.9779999999999998</v>
      </c>
      <c r="EJ404" s="861">
        <v>592</v>
      </c>
      <c r="EK404" s="861">
        <v>11.404342</v>
      </c>
      <c r="EL404" s="861">
        <v>8.6229859999999992</v>
      </c>
      <c r="EM404" s="861">
        <v>-16.001411000000001</v>
      </c>
      <c r="EN404" s="861">
        <v>-24.981097999999999</v>
      </c>
      <c r="EO404" s="861">
        <v>95.339421000000002</v>
      </c>
      <c r="EP404" s="861">
        <v>89.887384999999995</v>
      </c>
      <c r="EQ404" s="861">
        <v>-3.648021</v>
      </c>
      <c r="ER404" s="861">
        <v>1822.402544</v>
      </c>
      <c r="ES404" s="861">
        <v>4386.8799440000003</v>
      </c>
      <c r="ET404" s="861">
        <v>4105.8234709999997</v>
      </c>
      <c r="EU404" s="861"/>
      <c r="EV404" s="861"/>
      <c r="EW404" s="861"/>
      <c r="EX404" s="861"/>
      <c r="EY404" s="861"/>
      <c r="EZ404" s="861"/>
      <c r="FA404" s="861"/>
      <c r="FB404" s="861"/>
      <c r="FC404" s="861"/>
      <c r="FD404" s="861"/>
    </row>
    <row r="405" spans="1:160" x14ac:dyDescent="0.25">
      <c r="A405" s="837">
        <v>46141</v>
      </c>
      <c r="B405" s="836">
        <v>0.65133101851851849</v>
      </c>
      <c r="C405" s="861">
        <v>22740</v>
      </c>
      <c r="D405" s="861">
        <v>0</v>
      </c>
      <c r="E405" s="861">
        <v>0</v>
      </c>
      <c r="F405" s="861">
        <v>75.534920999999997</v>
      </c>
      <c r="G405" s="861">
        <v>71.680104999999998</v>
      </c>
      <c r="H405" s="861">
        <v>65.045580999999999</v>
      </c>
      <c r="I405" s="861">
        <v>73.840185000000005</v>
      </c>
      <c r="J405" s="861">
        <v>71.564471999999995</v>
      </c>
      <c r="K405" s="861">
        <v>71.290874000000002</v>
      </c>
      <c r="L405" s="861">
        <v>73.916801000000007</v>
      </c>
      <c r="M405" s="861">
        <v>74.726770000000002</v>
      </c>
      <c r="N405" s="861">
        <v>-2.3632780000000002</v>
      </c>
      <c r="O405" s="861">
        <v>-6.6726890000000001</v>
      </c>
      <c r="P405" s="861">
        <v>-7.5570519999999997</v>
      </c>
      <c r="Q405" s="861">
        <v>-1.088943</v>
      </c>
      <c r="R405" s="861">
        <v>-1.970264</v>
      </c>
      <c r="S405" s="861">
        <v>-3.7453560000000001</v>
      </c>
      <c r="T405" s="861">
        <v>81.915373000000002</v>
      </c>
      <c r="U405" s="861">
        <v>73.342519999999993</v>
      </c>
      <c r="V405" s="861">
        <v>94.059528</v>
      </c>
      <c r="W405" s="861">
        <v>93.136341999999999</v>
      </c>
      <c r="X405" s="861">
        <v>-0.24476999999999999</v>
      </c>
      <c r="Y405" s="861">
        <v>-2.2692510000000001</v>
      </c>
      <c r="Z405" s="861">
        <v>-7.117388</v>
      </c>
      <c r="AA405" s="861">
        <v>-7.20242</v>
      </c>
      <c r="AB405" s="861">
        <v>-6.685136</v>
      </c>
      <c r="AC405" s="861">
        <v>-9.7405969999999993</v>
      </c>
      <c r="AD405" s="861">
        <v>-12.195812</v>
      </c>
      <c r="AE405" s="861">
        <v>103.732276</v>
      </c>
      <c r="AF405" s="861">
        <v>97.114787000000007</v>
      </c>
      <c r="AG405" s="861">
        <v>88.394644</v>
      </c>
      <c r="AH405" s="861">
        <v>107.68224600000001</v>
      </c>
      <c r="AI405" s="861">
        <v>90.278606999999994</v>
      </c>
      <c r="AJ405" s="861">
        <v>73.566473000000002</v>
      </c>
      <c r="AK405" s="861">
        <v>-7.0455480000000001</v>
      </c>
      <c r="AL405" s="861">
        <v>-7.7851100000000004</v>
      </c>
      <c r="AM405" s="861">
        <v>-4.7431919999999996</v>
      </c>
      <c r="AN405" s="861">
        <v>93.398249000000007</v>
      </c>
      <c r="AO405" s="861">
        <v>92.536225000000002</v>
      </c>
      <c r="AP405" s="861">
        <v>91.09872</v>
      </c>
      <c r="AQ405" s="861">
        <v>89.036946999999998</v>
      </c>
      <c r="AR405" s="861">
        <v>73.714130999999995</v>
      </c>
      <c r="AS405" s="861">
        <v>65.256843000000003</v>
      </c>
      <c r="AT405" s="861">
        <v>78.111870999999994</v>
      </c>
      <c r="AU405" s="861">
        <v>76.004524000000004</v>
      </c>
      <c r="AV405" s="861">
        <v>74.585319999999996</v>
      </c>
      <c r="AW405" s="861">
        <v>73.637782999999999</v>
      </c>
      <c r="AX405" s="861">
        <v>88.786901999999998</v>
      </c>
      <c r="AY405" s="861">
        <v>86.637983000000006</v>
      </c>
      <c r="AZ405" s="861">
        <v>-1.5698859999999999</v>
      </c>
      <c r="BA405" s="861">
        <v>-2.200078</v>
      </c>
      <c r="BB405" s="861">
        <v>-14.265064000000001</v>
      </c>
      <c r="BC405" s="861">
        <v>-12.140594</v>
      </c>
      <c r="BD405" s="861">
        <v>-13.48737</v>
      </c>
      <c r="BE405" s="861">
        <v>-6.4751919999999998</v>
      </c>
      <c r="BF405" s="861">
        <v>29.988543</v>
      </c>
      <c r="BG405" s="861">
        <v>139.48058700000001</v>
      </c>
      <c r="BH405" s="861">
        <v>108.42277900000001</v>
      </c>
      <c r="BI405" s="861">
        <v>52.558551000000001</v>
      </c>
      <c r="BJ405" s="861">
        <v>129.39114799999999</v>
      </c>
      <c r="BK405" s="861">
        <v>85.501537999999996</v>
      </c>
      <c r="BL405" s="861">
        <v>75.178815999999998</v>
      </c>
      <c r="BM405" s="861">
        <v>-20.540495</v>
      </c>
      <c r="BN405" s="861">
        <v>-13.175856</v>
      </c>
      <c r="BO405" s="861">
        <v>-16.965237999999999</v>
      </c>
      <c r="BP405" s="861">
        <v>-13.764768999999999</v>
      </c>
      <c r="BQ405" s="861">
        <v>86.459671999999998</v>
      </c>
      <c r="BR405" s="861">
        <v>88.796046000000004</v>
      </c>
      <c r="BS405" s="861">
        <v>85.162760000000006</v>
      </c>
      <c r="BT405" s="861">
        <v>61.538964999999997</v>
      </c>
      <c r="BU405" s="861">
        <v>64.753230000000002</v>
      </c>
      <c r="BV405" s="861">
        <v>63.145339999999997</v>
      </c>
      <c r="BW405" s="861">
        <v>66.260307999999995</v>
      </c>
      <c r="BX405" s="861">
        <v>-12.6173</v>
      </c>
      <c r="BY405" s="861">
        <v>-13.013273</v>
      </c>
      <c r="BZ405" s="861">
        <v>-15.522109</v>
      </c>
      <c r="CA405" s="861">
        <v>-18.692502999999999</v>
      </c>
      <c r="CB405" s="861">
        <v>-3.6457709999999999</v>
      </c>
      <c r="CC405" s="861">
        <v>1.276211</v>
      </c>
      <c r="CD405" s="861">
        <v>-4.2140750000000002</v>
      </c>
      <c r="CE405" s="861">
        <v>2.178026</v>
      </c>
      <c r="CF405" s="861">
        <v>-6.6688349999999996</v>
      </c>
      <c r="CG405" s="861">
        <v>3.0738810000000001</v>
      </c>
      <c r="CH405" s="861">
        <v>-7.7449729999999999</v>
      </c>
      <c r="CI405" s="861">
        <v>-0.84540999999999999</v>
      </c>
      <c r="CJ405" s="861">
        <v>-3.940423</v>
      </c>
      <c r="CK405" s="861">
        <v>0.85275599999999996</v>
      </c>
      <c r="CL405" s="861">
        <v>-4.315931</v>
      </c>
      <c r="CM405" s="861">
        <v>2.922695</v>
      </c>
      <c r="CN405" s="861">
        <v>-6.4452540000000003</v>
      </c>
      <c r="CO405" s="861">
        <v>9.9740000000000002E-3</v>
      </c>
      <c r="CP405" s="861">
        <v>-7.5627079999999998</v>
      </c>
      <c r="CQ405" s="861">
        <v>-2.6174919999999999</v>
      </c>
      <c r="CR405" s="861">
        <v>-3.8098990000000001</v>
      </c>
      <c r="CS405" s="861">
        <v>-0.62393399999999999</v>
      </c>
      <c r="CT405" s="861">
        <v>-4.332141</v>
      </c>
      <c r="CU405" s="861">
        <v>-1.2463610000000001</v>
      </c>
      <c r="CV405" s="861">
        <v>-7.3136770000000002</v>
      </c>
      <c r="CW405" s="861">
        <v>-1.366268</v>
      </c>
      <c r="CX405" s="861">
        <v>-7.6585320000000001</v>
      </c>
      <c r="CY405" s="861">
        <v>-2.0865200000000002</v>
      </c>
      <c r="CZ405" s="861">
        <v>-3.4980959999999999</v>
      </c>
      <c r="DA405" s="861">
        <v>-0.92776199999999998</v>
      </c>
      <c r="DB405" s="861">
        <v>-4.5194320000000001</v>
      </c>
      <c r="DC405" s="861">
        <v>-0.98652700000000004</v>
      </c>
      <c r="DD405" s="861">
        <v>-6.9776059999999998</v>
      </c>
      <c r="DE405" s="861">
        <v>-3.668107</v>
      </c>
      <c r="DF405" s="861">
        <v>-7.8883559999999999</v>
      </c>
      <c r="DG405" s="861">
        <v>-3.0947420000000001</v>
      </c>
      <c r="DH405" s="861">
        <v>-3.6353520000000001</v>
      </c>
      <c r="DI405" s="861">
        <v>-1.7382660000000001</v>
      </c>
      <c r="DJ405" s="861">
        <v>-4.2778210000000003</v>
      </c>
      <c r="DK405" s="861">
        <v>-2.6677930000000001</v>
      </c>
      <c r="DL405" s="861">
        <v>-7.2046910000000004</v>
      </c>
      <c r="DM405" s="861">
        <v>-5.1227989999999997</v>
      </c>
      <c r="DN405" s="861">
        <v>-7.9435520000000004</v>
      </c>
      <c r="DO405" s="861">
        <v>-4.3368739999999999</v>
      </c>
      <c r="DP405" s="861">
        <v>-4.2103669999999997</v>
      </c>
      <c r="DQ405" s="861">
        <v>-2.560632</v>
      </c>
      <c r="DR405" s="861">
        <v>-4.7319230000000001</v>
      </c>
      <c r="DS405" s="861">
        <v>-3.7678050000000001</v>
      </c>
      <c r="DT405" s="861">
        <v>-6.8324090000000002</v>
      </c>
      <c r="DU405" s="861">
        <v>-6.2368360000000003</v>
      </c>
      <c r="DV405" s="861">
        <v>-8.0367219999999993</v>
      </c>
      <c r="DW405" s="861">
        <v>-3.9570349999999999</v>
      </c>
      <c r="DX405" s="861">
        <v>13.095544</v>
      </c>
      <c r="DY405" s="861">
        <v>8.3027320000000007</v>
      </c>
      <c r="DZ405" s="861">
        <v>162.45693199999999</v>
      </c>
      <c r="EA405" s="861">
        <v>150.721214</v>
      </c>
      <c r="EB405" s="861">
        <v>120.97</v>
      </c>
      <c r="EC405" s="861">
        <v>3.2709999999999999</v>
      </c>
      <c r="ED405" s="861">
        <v>389.4</v>
      </c>
      <c r="EE405" s="861">
        <v>120.96</v>
      </c>
      <c r="EF405" s="861">
        <v>5.5220000000000002</v>
      </c>
      <c r="EG405" s="861">
        <v>659.1</v>
      </c>
      <c r="EH405" s="861">
        <v>120.93</v>
      </c>
      <c r="EI405" s="861">
        <v>4.9950000000000001</v>
      </c>
      <c r="EJ405" s="861">
        <v>590.9</v>
      </c>
      <c r="EK405" s="861">
        <v>11.552707</v>
      </c>
      <c r="EL405" s="861">
        <v>8.1390550000000008</v>
      </c>
      <c r="EM405" s="861">
        <v>-16.295898999999999</v>
      </c>
      <c r="EN405" s="861">
        <v>-25.104292999999998</v>
      </c>
      <c r="EO405" s="861">
        <v>95.105958000000001</v>
      </c>
      <c r="EP405" s="861">
        <v>89.965581999999998</v>
      </c>
      <c r="EQ405" s="861">
        <v>-3.6447120000000002</v>
      </c>
      <c r="ER405" s="861">
        <v>1828.902466</v>
      </c>
      <c r="ES405" s="861">
        <v>4397.8178589999998</v>
      </c>
      <c r="ET405" s="861">
        <v>4115.6625340000001</v>
      </c>
      <c r="EU405" s="861"/>
      <c r="EV405" s="861"/>
      <c r="EW405" s="861"/>
      <c r="EX405" s="861"/>
      <c r="EY405" s="861"/>
      <c r="EZ405" s="861"/>
      <c r="FA405" s="861"/>
      <c r="FB405" s="861"/>
      <c r="FC405" s="861"/>
      <c r="FD405" s="861"/>
    </row>
    <row r="406" spans="1:160" x14ac:dyDescent="0.25">
      <c r="A406" s="837">
        <v>46141</v>
      </c>
      <c r="B406" s="836">
        <v>0.65202546296296293</v>
      </c>
      <c r="C406" s="861">
        <v>22800</v>
      </c>
      <c r="D406" s="861">
        <v>0</v>
      </c>
      <c r="E406" s="861">
        <v>0</v>
      </c>
      <c r="F406" s="861">
        <v>75.520374000000004</v>
      </c>
      <c r="G406" s="861">
        <v>71.684573999999998</v>
      </c>
      <c r="H406" s="861">
        <v>64.934248999999994</v>
      </c>
      <c r="I406" s="861">
        <v>73.846175000000002</v>
      </c>
      <c r="J406" s="861">
        <v>71.510253000000006</v>
      </c>
      <c r="K406" s="861">
        <v>71.260396</v>
      </c>
      <c r="L406" s="861">
        <v>73.900587999999999</v>
      </c>
      <c r="M406" s="861">
        <v>74.702544000000003</v>
      </c>
      <c r="N406" s="861">
        <v>-2.6010870000000001</v>
      </c>
      <c r="O406" s="861">
        <v>-6.9359229999999998</v>
      </c>
      <c r="P406" s="861">
        <v>-7.8197169999999998</v>
      </c>
      <c r="Q406" s="861">
        <v>-1.208286</v>
      </c>
      <c r="R406" s="861">
        <v>-2.6170110000000002</v>
      </c>
      <c r="S406" s="861">
        <v>-3.9019119999999998</v>
      </c>
      <c r="T406" s="861">
        <v>81.903186000000005</v>
      </c>
      <c r="U406" s="861">
        <v>73.949174999999997</v>
      </c>
      <c r="V406" s="861">
        <v>94.135253000000006</v>
      </c>
      <c r="W406" s="861">
        <v>93.193533000000002</v>
      </c>
      <c r="X406" s="861">
        <v>-0.37869999999999998</v>
      </c>
      <c r="Y406" s="861">
        <v>-2.4602309999999998</v>
      </c>
      <c r="Z406" s="861">
        <v>-7.2944000000000004</v>
      </c>
      <c r="AA406" s="861">
        <v>-7.3733789999999999</v>
      </c>
      <c r="AB406" s="861">
        <v>-6.8532669999999998</v>
      </c>
      <c r="AC406" s="861">
        <v>-9.9372249999999998</v>
      </c>
      <c r="AD406" s="861">
        <v>-12.421252000000001</v>
      </c>
      <c r="AE406" s="861">
        <v>103.635552</v>
      </c>
      <c r="AF406" s="861">
        <v>96.972453000000002</v>
      </c>
      <c r="AG406" s="861">
        <v>88.062026000000003</v>
      </c>
      <c r="AH406" s="861">
        <v>107.828186</v>
      </c>
      <c r="AI406" s="861">
        <v>90.200019999999995</v>
      </c>
      <c r="AJ406" s="861">
        <v>73.517661000000004</v>
      </c>
      <c r="AK406" s="861">
        <v>-7.2120350000000002</v>
      </c>
      <c r="AL406" s="861">
        <v>-8.0127009999999999</v>
      </c>
      <c r="AM406" s="861">
        <v>-4.8956720000000002</v>
      </c>
      <c r="AN406" s="861">
        <v>93.289666999999994</v>
      </c>
      <c r="AO406" s="861">
        <v>92.613059000000007</v>
      </c>
      <c r="AP406" s="861">
        <v>90.994495000000001</v>
      </c>
      <c r="AQ406" s="861">
        <v>88.880936000000005</v>
      </c>
      <c r="AR406" s="861">
        <v>73.747112000000001</v>
      </c>
      <c r="AS406" s="861">
        <v>65.240589</v>
      </c>
      <c r="AT406" s="861">
        <v>78.012896999999995</v>
      </c>
      <c r="AU406" s="861">
        <v>75.938640000000007</v>
      </c>
      <c r="AV406" s="861">
        <v>73.957449999999994</v>
      </c>
      <c r="AW406" s="861">
        <v>73.341329000000002</v>
      </c>
      <c r="AX406" s="861">
        <v>88.590010000000007</v>
      </c>
      <c r="AY406" s="861">
        <v>86.498542</v>
      </c>
      <c r="AZ406" s="861">
        <v>-1.6040270000000001</v>
      </c>
      <c r="BA406" s="861">
        <v>-2.433179</v>
      </c>
      <c r="BB406" s="861">
        <v>-14.429581000000001</v>
      </c>
      <c r="BC406" s="861">
        <v>-12.322927999999999</v>
      </c>
      <c r="BD406" s="861">
        <v>-13.623364</v>
      </c>
      <c r="BE406" s="861">
        <v>-6.6593730000000004</v>
      </c>
      <c r="BF406" s="861">
        <v>29.925864000000001</v>
      </c>
      <c r="BG406" s="861">
        <v>139.29428100000001</v>
      </c>
      <c r="BH406" s="861">
        <v>108.408258</v>
      </c>
      <c r="BI406" s="861">
        <v>52.412872999999998</v>
      </c>
      <c r="BJ406" s="861">
        <v>129.50482700000001</v>
      </c>
      <c r="BK406" s="861">
        <v>85.301215999999997</v>
      </c>
      <c r="BL406" s="861">
        <v>75.017470000000003</v>
      </c>
      <c r="BM406" s="861">
        <v>-20.667449999999999</v>
      </c>
      <c r="BN406" s="861">
        <v>-13.263066999999999</v>
      </c>
      <c r="BO406" s="861">
        <v>-16.652564000000002</v>
      </c>
      <c r="BP406" s="861">
        <v>-13.950279999999999</v>
      </c>
      <c r="BQ406" s="861">
        <v>86.239613000000006</v>
      </c>
      <c r="BR406" s="861">
        <v>88.830665999999994</v>
      </c>
      <c r="BS406" s="861">
        <v>85.115289000000004</v>
      </c>
      <c r="BT406" s="861">
        <v>61.565268000000003</v>
      </c>
      <c r="BU406" s="861">
        <v>64.725836000000001</v>
      </c>
      <c r="BV406" s="861">
        <v>63.108040000000003</v>
      </c>
      <c r="BW406" s="861">
        <v>66.236377000000005</v>
      </c>
      <c r="BX406" s="861">
        <v>-12.760906</v>
      </c>
      <c r="BY406" s="861">
        <v>-13.166874</v>
      </c>
      <c r="BZ406" s="861">
        <v>-15.760897</v>
      </c>
      <c r="CA406" s="861">
        <v>-18.825882</v>
      </c>
      <c r="CB406" s="861">
        <v>-3.6421899999999998</v>
      </c>
      <c r="CC406" s="861">
        <v>1.3094110000000001</v>
      </c>
      <c r="CD406" s="861">
        <v>-4.1894280000000004</v>
      </c>
      <c r="CE406" s="861">
        <v>2.2226919999999999</v>
      </c>
      <c r="CF406" s="861">
        <v>-6.6638849999999996</v>
      </c>
      <c r="CG406" s="861">
        <v>3.0810569999999999</v>
      </c>
      <c r="CH406" s="861">
        <v>-7.7656869999999998</v>
      </c>
      <c r="CI406" s="861">
        <v>-0.83351799999999998</v>
      </c>
      <c r="CJ406" s="861">
        <v>-3.9112749999999998</v>
      </c>
      <c r="CK406" s="861">
        <v>0.88228600000000001</v>
      </c>
      <c r="CL406" s="861">
        <v>-4.278257</v>
      </c>
      <c r="CM406" s="861">
        <v>2.965471</v>
      </c>
      <c r="CN406" s="861">
        <v>-6.4337720000000003</v>
      </c>
      <c r="CO406" s="861">
        <v>1.4873000000000001E-2</v>
      </c>
      <c r="CP406" s="861">
        <v>-7.5602429999999998</v>
      </c>
      <c r="CQ406" s="861">
        <v>-2.6224690000000002</v>
      </c>
      <c r="CR406" s="861">
        <v>-3.7660870000000002</v>
      </c>
      <c r="CS406" s="861">
        <v>-0.59698499999999999</v>
      </c>
      <c r="CT406" s="861">
        <v>-4.2724149999999996</v>
      </c>
      <c r="CU406" s="861">
        <v>-1.2128410000000001</v>
      </c>
      <c r="CV406" s="861">
        <v>-7.3158219999999998</v>
      </c>
      <c r="CW406" s="861">
        <v>-1.342465</v>
      </c>
      <c r="CX406" s="861">
        <v>-7.6755870000000002</v>
      </c>
      <c r="CY406" s="861">
        <v>-2.0834969999999999</v>
      </c>
      <c r="CZ406" s="861">
        <v>-3.4802010000000001</v>
      </c>
      <c r="DA406" s="861">
        <v>-0.90591299999999997</v>
      </c>
      <c r="DB406" s="861">
        <v>-4.5100230000000003</v>
      </c>
      <c r="DC406" s="861">
        <v>-0.96930300000000003</v>
      </c>
      <c r="DD406" s="861">
        <v>-6.9795939999999996</v>
      </c>
      <c r="DE406" s="861">
        <v>-3.6765889999999999</v>
      </c>
      <c r="DF406" s="861">
        <v>-7.8571799999999996</v>
      </c>
      <c r="DG406" s="861">
        <v>-3.0902599999999998</v>
      </c>
      <c r="DH406" s="861">
        <v>-3.6136759999999999</v>
      </c>
      <c r="DI406" s="861">
        <v>-1.7368650000000001</v>
      </c>
      <c r="DJ406" s="861">
        <v>-4.2545549999999999</v>
      </c>
      <c r="DK406" s="861">
        <v>-2.670102</v>
      </c>
      <c r="DL406" s="861">
        <v>-7.2084640000000002</v>
      </c>
      <c r="DM406" s="861">
        <v>-5.1400649999999999</v>
      </c>
      <c r="DN406" s="861">
        <v>-7.9446500000000002</v>
      </c>
      <c r="DO406" s="861">
        <v>-4.3458730000000001</v>
      </c>
      <c r="DP406" s="861">
        <v>-4.190531</v>
      </c>
      <c r="DQ406" s="861">
        <v>-2.5536639999999999</v>
      </c>
      <c r="DR406" s="861">
        <v>-4.7202760000000001</v>
      </c>
      <c r="DS406" s="861">
        <v>-3.7547820000000001</v>
      </c>
      <c r="DT406" s="861">
        <v>-6.8553259999999998</v>
      </c>
      <c r="DU406" s="861">
        <v>-6.2364040000000003</v>
      </c>
      <c r="DV406" s="861">
        <v>-8.0414519999999996</v>
      </c>
      <c r="DW406" s="861">
        <v>-3.9598749999999998</v>
      </c>
      <c r="DX406" s="861">
        <v>12.992651</v>
      </c>
      <c r="DY406" s="861">
        <v>8.2045530000000007</v>
      </c>
      <c r="DZ406" s="861">
        <v>162.66592800000001</v>
      </c>
      <c r="EA406" s="861">
        <v>150.070607</v>
      </c>
      <c r="EB406" s="861">
        <v>121.72</v>
      </c>
      <c r="EC406" s="861">
        <v>1.2430000000000001</v>
      </c>
      <c r="ED406" s="861">
        <v>134</v>
      </c>
      <c r="EE406" s="861">
        <v>121.64</v>
      </c>
      <c r="EF406" s="861">
        <v>5.4669999999999996</v>
      </c>
      <c r="EG406" s="861">
        <v>654</v>
      </c>
      <c r="EH406" s="861">
        <v>121.62</v>
      </c>
      <c r="EI406" s="861">
        <v>4.95</v>
      </c>
      <c r="EJ406" s="861">
        <v>588.6</v>
      </c>
      <c r="EK406" s="861">
        <v>11.576465000000001</v>
      </c>
      <c r="EL406" s="861">
        <v>8.6465230000000002</v>
      </c>
      <c r="EM406" s="861">
        <v>-16.472137</v>
      </c>
      <c r="EN406" s="861">
        <v>-25.299087</v>
      </c>
      <c r="EO406" s="861">
        <v>95.195207999999994</v>
      </c>
      <c r="EP406" s="861">
        <v>89.672884999999994</v>
      </c>
      <c r="EQ406" s="861">
        <v>-3.6330469999999999</v>
      </c>
      <c r="ER406" s="861">
        <v>1831.7753929999999</v>
      </c>
      <c r="ES406" s="861">
        <v>4408.7518179999997</v>
      </c>
      <c r="ET406" s="861">
        <v>4125.5037929999999</v>
      </c>
      <c r="EU406" s="861"/>
      <c r="EV406" s="861"/>
      <c r="EW406" s="861"/>
      <c r="EX406" s="861"/>
      <c r="EY406" s="861"/>
      <c r="EZ406" s="861"/>
      <c r="FA406" s="861"/>
      <c r="FB406" s="861"/>
      <c r="FC406" s="861"/>
      <c r="FD406" s="861"/>
    </row>
    <row r="407" spans="1:160" x14ac:dyDescent="0.25">
      <c r="A407" s="837">
        <v>46141</v>
      </c>
      <c r="B407" s="836">
        <v>0.65271990740740737</v>
      </c>
      <c r="C407" s="861">
        <v>22860</v>
      </c>
      <c r="D407" s="861">
        <v>0</v>
      </c>
      <c r="E407" s="861">
        <v>0</v>
      </c>
      <c r="F407" s="861">
        <v>75.497281000000001</v>
      </c>
      <c r="G407" s="861">
        <v>71.660951999999995</v>
      </c>
      <c r="H407" s="861">
        <v>65.002340000000004</v>
      </c>
      <c r="I407" s="861">
        <v>73.860847000000007</v>
      </c>
      <c r="J407" s="861">
        <v>71.487216000000004</v>
      </c>
      <c r="K407" s="861">
        <v>71.293356000000003</v>
      </c>
      <c r="L407" s="861">
        <v>73.894036999999997</v>
      </c>
      <c r="M407" s="861">
        <v>74.689238000000003</v>
      </c>
      <c r="N407" s="861">
        <v>-0.852495</v>
      </c>
      <c r="O407" s="861">
        <v>-4.5181849999999999</v>
      </c>
      <c r="P407" s="861">
        <v>-5.6749809999999998</v>
      </c>
      <c r="Q407" s="861">
        <v>1.980105</v>
      </c>
      <c r="R407" s="861">
        <v>3.3031139999999999</v>
      </c>
      <c r="S407" s="861">
        <v>2.1081500000000002</v>
      </c>
      <c r="T407" s="861">
        <v>83.261998000000006</v>
      </c>
      <c r="U407" s="861">
        <v>73.975578999999996</v>
      </c>
      <c r="V407" s="861">
        <v>97.951168999999993</v>
      </c>
      <c r="W407" s="861">
        <v>97.064571999999998</v>
      </c>
      <c r="X407" s="861">
        <v>4.6202730000000001</v>
      </c>
      <c r="Y407" s="861">
        <v>3.8329589999999998</v>
      </c>
      <c r="Z407" s="861">
        <v>0.20563600000000001</v>
      </c>
      <c r="AA407" s="861">
        <v>8.8768E-2</v>
      </c>
      <c r="AB407" s="861">
        <v>0.63130200000000003</v>
      </c>
      <c r="AC407" s="861">
        <v>-3.1266940000000001</v>
      </c>
      <c r="AD407" s="861">
        <v>-5.2705169999999999</v>
      </c>
      <c r="AE407" s="861">
        <v>109.100697</v>
      </c>
      <c r="AF407" s="861">
        <v>97.447061000000005</v>
      </c>
      <c r="AG407" s="861">
        <v>88.616309000000001</v>
      </c>
      <c r="AH407" s="861">
        <v>111.04549799999999</v>
      </c>
      <c r="AI407" s="861">
        <v>92.664755</v>
      </c>
      <c r="AJ407" s="861">
        <v>78.127129999999994</v>
      </c>
      <c r="AK407" s="861">
        <v>-0.46332299999999998</v>
      </c>
      <c r="AL407" s="861">
        <v>-1.350565</v>
      </c>
      <c r="AM407" s="861">
        <v>1.3265020000000001</v>
      </c>
      <c r="AN407" s="861">
        <v>95.508137000000005</v>
      </c>
      <c r="AO407" s="861">
        <v>96.442567999999994</v>
      </c>
      <c r="AP407" s="861">
        <v>92.292056000000002</v>
      </c>
      <c r="AQ407" s="861">
        <v>89.624467999999993</v>
      </c>
      <c r="AR407" s="861">
        <v>73.749142000000006</v>
      </c>
      <c r="AS407" s="861">
        <v>65.232383999999996</v>
      </c>
      <c r="AT407" s="861">
        <v>78.032940999999994</v>
      </c>
      <c r="AU407" s="861">
        <v>75.890799000000001</v>
      </c>
      <c r="AV407" s="861">
        <v>74.142932000000002</v>
      </c>
      <c r="AW407" s="861">
        <v>74.006822999999997</v>
      </c>
      <c r="AX407" s="861">
        <v>92.068723000000006</v>
      </c>
      <c r="AY407" s="861">
        <v>89.565772999999993</v>
      </c>
      <c r="AZ407" s="861">
        <v>4.1832149999999997</v>
      </c>
      <c r="BA407" s="861">
        <v>2.5490689999999998</v>
      </c>
      <c r="BB407" s="861">
        <v>-7.154922</v>
      </c>
      <c r="BC407" s="861">
        <v>-5.5241309999999997</v>
      </c>
      <c r="BD407" s="861">
        <v>-6.9395769999999999</v>
      </c>
      <c r="BE407" s="861">
        <v>-0.109095</v>
      </c>
      <c r="BF407" s="861">
        <v>30.812038999999999</v>
      </c>
      <c r="BG407" s="861">
        <v>140.77797899999999</v>
      </c>
      <c r="BH407" s="861">
        <v>109.382532</v>
      </c>
      <c r="BI407" s="861">
        <v>53.297376</v>
      </c>
      <c r="BJ407" s="861">
        <v>132.86760200000001</v>
      </c>
      <c r="BK407" s="861">
        <v>87.574274000000003</v>
      </c>
      <c r="BL407" s="861">
        <v>76.213807000000003</v>
      </c>
      <c r="BM407" s="861">
        <v>-14.401104</v>
      </c>
      <c r="BN407" s="861">
        <v>-6.5295959999999997</v>
      </c>
      <c r="BO407" s="861">
        <v>-6.4815230000000001</v>
      </c>
      <c r="BP407" s="861">
        <v>-7.4885479999999998</v>
      </c>
      <c r="BQ407" s="861">
        <v>88.160393999999997</v>
      </c>
      <c r="BR407" s="861">
        <v>89.040846000000002</v>
      </c>
      <c r="BS407" s="861">
        <v>85.438630000000003</v>
      </c>
      <c r="BT407" s="861">
        <v>61.600757000000002</v>
      </c>
      <c r="BU407" s="861">
        <v>64.693719000000002</v>
      </c>
      <c r="BV407" s="861">
        <v>63.092568999999997</v>
      </c>
      <c r="BW407" s="861">
        <v>66.240595999999996</v>
      </c>
      <c r="BX407" s="861">
        <v>-7.2292999999999996E-2</v>
      </c>
      <c r="BY407" s="861">
        <v>-6.1765220000000003</v>
      </c>
      <c r="BZ407" s="861">
        <v>-5.6762790000000001</v>
      </c>
      <c r="CA407" s="861">
        <v>-10.675451000000001</v>
      </c>
      <c r="CB407" s="861">
        <v>-3.6346660000000002</v>
      </c>
      <c r="CC407" s="861">
        <v>1.3709389999999999</v>
      </c>
      <c r="CD407" s="861">
        <v>-4.1943390000000003</v>
      </c>
      <c r="CE407" s="861">
        <v>2.2330260000000002</v>
      </c>
      <c r="CF407" s="861">
        <v>-6.65726</v>
      </c>
      <c r="CG407" s="861">
        <v>3.1349480000000001</v>
      </c>
      <c r="CH407" s="861">
        <v>-7.7861729999999998</v>
      </c>
      <c r="CI407" s="861">
        <v>-0.81261000000000005</v>
      </c>
      <c r="CJ407" s="861">
        <v>-3.8930560000000001</v>
      </c>
      <c r="CK407" s="861">
        <v>0.89494700000000005</v>
      </c>
      <c r="CL407" s="861">
        <v>-4.3027030000000002</v>
      </c>
      <c r="CM407" s="861">
        <v>2.9647540000000001</v>
      </c>
      <c r="CN407" s="861">
        <v>-6.4201490000000003</v>
      </c>
      <c r="CO407" s="861">
        <v>6.6706000000000001E-2</v>
      </c>
      <c r="CP407" s="861">
        <v>-7.5698790000000002</v>
      </c>
      <c r="CQ407" s="861">
        <v>-2.595383</v>
      </c>
      <c r="CR407" s="861">
        <v>-3.770089</v>
      </c>
      <c r="CS407" s="861">
        <v>-0.58801899999999996</v>
      </c>
      <c r="CT407" s="861">
        <v>-4.2870470000000003</v>
      </c>
      <c r="CU407" s="861">
        <v>-1.195927</v>
      </c>
      <c r="CV407" s="861">
        <v>-7.2702400000000003</v>
      </c>
      <c r="CW407" s="861">
        <v>-1.307491</v>
      </c>
      <c r="CX407" s="861">
        <v>-7.638039</v>
      </c>
      <c r="CY407" s="861">
        <v>-2.0787200000000001</v>
      </c>
      <c r="CZ407" s="861">
        <v>-3.4689109999999999</v>
      </c>
      <c r="DA407" s="861">
        <v>-0.87202999999999997</v>
      </c>
      <c r="DB407" s="861">
        <v>-4.4871160000000003</v>
      </c>
      <c r="DC407" s="861">
        <v>-0.92569900000000005</v>
      </c>
      <c r="DD407" s="861">
        <v>-6.9602709999999997</v>
      </c>
      <c r="DE407" s="861">
        <v>-3.6536490000000001</v>
      </c>
      <c r="DF407" s="861">
        <v>-7.8883539999999996</v>
      </c>
      <c r="DG407" s="861">
        <v>-3.0557439999999998</v>
      </c>
      <c r="DH407" s="861">
        <v>-3.59307</v>
      </c>
      <c r="DI407" s="861">
        <v>-1.7123600000000001</v>
      </c>
      <c r="DJ407" s="861">
        <v>-4.2355340000000004</v>
      </c>
      <c r="DK407" s="861">
        <v>-2.6483449999999999</v>
      </c>
      <c r="DL407" s="861">
        <v>-7.1798359999999999</v>
      </c>
      <c r="DM407" s="861">
        <v>-5.10501</v>
      </c>
      <c r="DN407" s="861">
        <v>-7.9225000000000003</v>
      </c>
      <c r="DO407" s="861">
        <v>-4.3466399999999998</v>
      </c>
      <c r="DP407" s="861">
        <v>-4.1522360000000003</v>
      </c>
      <c r="DQ407" s="861">
        <v>-2.5495369999999999</v>
      </c>
      <c r="DR407" s="861">
        <v>-4.6612179999999999</v>
      </c>
      <c r="DS407" s="861">
        <v>-3.71347</v>
      </c>
      <c r="DT407" s="861">
        <v>-6.8463269999999996</v>
      </c>
      <c r="DU407" s="861">
        <v>-6.2297469999999997</v>
      </c>
      <c r="DV407" s="861">
        <v>-8.0371509999999997</v>
      </c>
      <c r="DW407" s="861">
        <v>-3.9607160000000001</v>
      </c>
      <c r="DX407" s="861">
        <v>16.791575999999999</v>
      </c>
      <c r="DY407" s="861">
        <v>11.410227000000001</v>
      </c>
      <c r="DZ407" s="861">
        <v>172.76177200000001</v>
      </c>
      <c r="EA407" s="861">
        <v>158.78084899999999</v>
      </c>
      <c r="EB407" s="861">
        <v>120.75</v>
      </c>
      <c r="EC407" s="861">
        <v>3.2679999999999998</v>
      </c>
      <c r="ED407" s="861">
        <v>388.6</v>
      </c>
      <c r="EE407" s="861">
        <v>120.83</v>
      </c>
      <c r="EF407" s="861">
        <v>5.8780000000000001</v>
      </c>
      <c r="EG407" s="861">
        <v>697.8</v>
      </c>
      <c r="EH407" s="861">
        <v>120.85</v>
      </c>
      <c r="EI407" s="861">
        <v>5.3310000000000004</v>
      </c>
      <c r="EJ407" s="861">
        <v>631.20000000000005</v>
      </c>
      <c r="EK407" s="861">
        <v>11.601646000000001</v>
      </c>
      <c r="EL407" s="861">
        <v>12.766991000000001</v>
      </c>
      <c r="EM407" s="861">
        <v>-10.275143999999999</v>
      </c>
      <c r="EN407" s="861">
        <v>-19.248514</v>
      </c>
      <c r="EO407" s="861">
        <v>99.417671999999996</v>
      </c>
      <c r="EP407" s="861">
        <v>93.523354999999995</v>
      </c>
      <c r="EQ407" s="861">
        <v>-3.6154570000000001</v>
      </c>
      <c r="ER407" s="861">
        <v>1835.491769</v>
      </c>
      <c r="ES407" s="861">
        <v>4420.4583689999999</v>
      </c>
      <c r="ET407" s="861">
        <v>4135.8668710000002</v>
      </c>
      <c r="EU407" s="861"/>
      <c r="EV407" s="861"/>
      <c r="EW407" s="861"/>
      <c r="EX407" s="861"/>
      <c r="EY407" s="861"/>
      <c r="EZ407" s="861"/>
      <c r="FA407" s="861"/>
      <c r="FB407" s="861"/>
      <c r="FC407" s="861"/>
      <c r="FD407" s="861"/>
    </row>
    <row r="408" spans="1:160" x14ac:dyDescent="0.25">
      <c r="A408" s="837">
        <v>46141</v>
      </c>
      <c r="B408" s="836">
        <v>0.65341435185185182</v>
      </c>
      <c r="C408" s="861">
        <v>22920</v>
      </c>
      <c r="D408" s="861">
        <v>0</v>
      </c>
      <c r="E408" s="861">
        <v>0</v>
      </c>
      <c r="F408" s="861">
        <v>75.492261999999997</v>
      </c>
      <c r="G408" s="861">
        <v>71.663544000000002</v>
      </c>
      <c r="H408" s="861">
        <v>65.031452999999999</v>
      </c>
      <c r="I408" s="861">
        <v>73.868216000000004</v>
      </c>
      <c r="J408" s="861">
        <v>71.459824999999995</v>
      </c>
      <c r="K408" s="861">
        <v>71.310505000000006</v>
      </c>
      <c r="L408" s="861">
        <v>73.876013999999998</v>
      </c>
      <c r="M408" s="861">
        <v>74.738416999999998</v>
      </c>
      <c r="N408" s="861">
        <v>-0.97736999999999996</v>
      </c>
      <c r="O408" s="861">
        <v>-4.687983</v>
      </c>
      <c r="P408" s="861">
        <v>-5.8199110000000003</v>
      </c>
      <c r="Q408" s="861">
        <v>0.16938</v>
      </c>
      <c r="R408" s="861">
        <v>-0.58258399999999999</v>
      </c>
      <c r="S408" s="861">
        <v>-2.1651539999999998</v>
      </c>
      <c r="T408" s="861">
        <v>83.033040999999997</v>
      </c>
      <c r="U408" s="861">
        <v>73.304490000000001</v>
      </c>
      <c r="V408" s="861">
        <v>96.447508999999997</v>
      </c>
      <c r="W408" s="861">
        <v>95.667064999999994</v>
      </c>
      <c r="X408" s="861">
        <v>2.1910790000000002</v>
      </c>
      <c r="Y408" s="861">
        <v>0.78158899999999998</v>
      </c>
      <c r="Z408" s="861">
        <v>-3.1250100000000001</v>
      </c>
      <c r="AA408" s="861">
        <v>-3.330714</v>
      </c>
      <c r="AB408" s="861">
        <v>-2.809771</v>
      </c>
      <c r="AC408" s="861">
        <v>-6.0849690000000001</v>
      </c>
      <c r="AD408" s="861">
        <v>-9.1196560000000009</v>
      </c>
      <c r="AE408" s="861">
        <v>110.475414</v>
      </c>
      <c r="AF408" s="861">
        <v>98.302790000000002</v>
      </c>
      <c r="AG408" s="861">
        <v>89.932879999999997</v>
      </c>
      <c r="AH408" s="861">
        <v>115.821774</v>
      </c>
      <c r="AI408" s="861">
        <v>92.357952999999995</v>
      </c>
      <c r="AJ408" s="861">
        <v>76.629170999999999</v>
      </c>
      <c r="AK408" s="861">
        <v>-2.7241279999999999</v>
      </c>
      <c r="AL408" s="861">
        <v>-4.2300329999999997</v>
      </c>
      <c r="AM408" s="861">
        <v>-1.465573</v>
      </c>
      <c r="AN408" s="861">
        <v>95.808667999999997</v>
      </c>
      <c r="AO408" s="861">
        <v>94.868893999999997</v>
      </c>
      <c r="AP408" s="861">
        <v>93.498047999999997</v>
      </c>
      <c r="AQ408" s="861">
        <v>90.098087000000007</v>
      </c>
      <c r="AR408" s="861">
        <v>73.783983000000006</v>
      </c>
      <c r="AS408" s="861">
        <v>65.238522000000003</v>
      </c>
      <c r="AT408" s="861">
        <v>78.087659000000002</v>
      </c>
      <c r="AU408" s="861">
        <v>76.030036999999993</v>
      </c>
      <c r="AV408" s="861">
        <v>74.629469</v>
      </c>
      <c r="AW408" s="861">
        <v>73.895044999999996</v>
      </c>
      <c r="AX408" s="861">
        <v>90.444880999999995</v>
      </c>
      <c r="AY408" s="861">
        <v>88.359522999999996</v>
      </c>
      <c r="AZ408" s="861">
        <v>1.467803</v>
      </c>
      <c r="BA408" s="861">
        <v>0.41819600000000001</v>
      </c>
      <c r="BB408" s="861">
        <v>-9.7780769999999997</v>
      </c>
      <c r="BC408" s="861">
        <v>-7.8748230000000001</v>
      </c>
      <c r="BD408" s="861">
        <v>-8.8671939999999996</v>
      </c>
      <c r="BE408" s="861">
        <v>1.592808</v>
      </c>
      <c r="BF408" s="861">
        <v>31.914659</v>
      </c>
      <c r="BG408" s="861">
        <v>140.53074000000001</v>
      </c>
      <c r="BH408" s="861">
        <v>109.730811</v>
      </c>
      <c r="BI408" s="861">
        <v>53.635261</v>
      </c>
      <c r="BJ408" s="861">
        <v>131.60149100000001</v>
      </c>
      <c r="BK408" s="861">
        <v>87.255543000000003</v>
      </c>
      <c r="BL408" s="861">
        <v>78.035934999999995</v>
      </c>
      <c r="BM408" s="861">
        <v>-16.484613</v>
      </c>
      <c r="BN408" s="861">
        <v>-9.1491670000000003</v>
      </c>
      <c r="BO408" s="861">
        <v>-4.3777330000000001</v>
      </c>
      <c r="BP408" s="861">
        <v>-8.920026</v>
      </c>
      <c r="BQ408" s="861">
        <v>88.227838000000006</v>
      </c>
      <c r="BR408" s="861">
        <v>89.294061999999997</v>
      </c>
      <c r="BS408" s="861">
        <v>85.857249999999993</v>
      </c>
      <c r="BT408" s="861">
        <v>61.603071</v>
      </c>
      <c r="BU408" s="861">
        <v>64.701978999999994</v>
      </c>
      <c r="BV408" s="861">
        <v>63.130405000000003</v>
      </c>
      <c r="BW408" s="861">
        <v>66.267194000000003</v>
      </c>
      <c r="BX408" s="861">
        <v>-9.2796579999999995</v>
      </c>
      <c r="BY408" s="861">
        <v>-9.7664279999999994</v>
      </c>
      <c r="BZ408" s="861">
        <v>-8.9293510000000005</v>
      </c>
      <c r="CA408" s="861">
        <v>-8.0875260000000004</v>
      </c>
      <c r="CB408" s="861">
        <v>-3.6287280000000002</v>
      </c>
      <c r="CC408" s="861">
        <v>1.409424</v>
      </c>
      <c r="CD408" s="861">
        <v>-4.1801680000000001</v>
      </c>
      <c r="CE408" s="861">
        <v>2.2677770000000002</v>
      </c>
      <c r="CF408" s="861">
        <v>-6.6508180000000001</v>
      </c>
      <c r="CG408" s="861">
        <v>3.1642839999999999</v>
      </c>
      <c r="CH408" s="861">
        <v>-7.7656980000000004</v>
      </c>
      <c r="CI408" s="861">
        <v>-0.76552699999999996</v>
      </c>
      <c r="CJ408" s="861">
        <v>-3.9150049999999998</v>
      </c>
      <c r="CK408" s="861">
        <v>0.91500599999999999</v>
      </c>
      <c r="CL408" s="861">
        <v>-4.2880640000000003</v>
      </c>
      <c r="CM408" s="861">
        <v>3.0279820000000002</v>
      </c>
      <c r="CN408" s="861">
        <v>-6.427244</v>
      </c>
      <c r="CO408" s="861">
        <v>8.4168000000000007E-2</v>
      </c>
      <c r="CP408" s="861">
        <v>-7.6014340000000002</v>
      </c>
      <c r="CQ408" s="861">
        <v>-2.5863339999999999</v>
      </c>
      <c r="CR408" s="861">
        <v>-3.7777539999999998</v>
      </c>
      <c r="CS408" s="861">
        <v>-0.55217700000000003</v>
      </c>
      <c r="CT408" s="861">
        <v>-4.277126</v>
      </c>
      <c r="CU408" s="861">
        <v>-1.1615219999999999</v>
      </c>
      <c r="CV408" s="861">
        <v>-7.2901800000000003</v>
      </c>
      <c r="CW408" s="861">
        <v>-1.289283</v>
      </c>
      <c r="CX408" s="861">
        <v>-7.6558390000000003</v>
      </c>
      <c r="CY408" s="861">
        <v>-2.072263</v>
      </c>
      <c r="CZ408" s="861">
        <v>-3.4550079999999999</v>
      </c>
      <c r="DA408" s="861">
        <v>-0.90484699999999996</v>
      </c>
      <c r="DB408" s="861">
        <v>-4.4749869999999996</v>
      </c>
      <c r="DC408" s="861">
        <v>-0.94556300000000004</v>
      </c>
      <c r="DD408" s="861">
        <v>-6.9715769999999999</v>
      </c>
      <c r="DE408" s="861">
        <v>-3.6709369999999999</v>
      </c>
      <c r="DF408" s="861">
        <v>-7.8916560000000002</v>
      </c>
      <c r="DG408" s="861">
        <v>-3.062735</v>
      </c>
      <c r="DH408" s="861">
        <v>-3.5773009999999998</v>
      </c>
      <c r="DI408" s="861">
        <v>-1.717017</v>
      </c>
      <c r="DJ408" s="861">
        <v>-4.2443949999999999</v>
      </c>
      <c r="DK408" s="861">
        <v>-2.6543999999999999</v>
      </c>
      <c r="DL408" s="861">
        <v>-7.2151509999999996</v>
      </c>
      <c r="DM408" s="861">
        <v>-5.1094730000000004</v>
      </c>
      <c r="DN408" s="861">
        <v>-7.9636930000000001</v>
      </c>
      <c r="DO408" s="861">
        <v>-4.3406209999999996</v>
      </c>
      <c r="DP408" s="861">
        <v>-4.1759789999999999</v>
      </c>
      <c r="DQ408" s="861">
        <v>-2.5449220000000001</v>
      </c>
      <c r="DR408" s="861">
        <v>-4.6952160000000003</v>
      </c>
      <c r="DS408" s="861">
        <v>-3.741377</v>
      </c>
      <c r="DT408" s="861">
        <v>-6.8498669999999997</v>
      </c>
      <c r="DU408" s="861">
        <v>-6.2388820000000003</v>
      </c>
      <c r="DV408" s="861">
        <v>-8.0523439999999997</v>
      </c>
      <c r="DW408" s="861">
        <v>-3.9818549999999999</v>
      </c>
      <c r="DX408" s="861">
        <v>14.786837999999999</v>
      </c>
      <c r="DY408" s="861">
        <v>10.397142000000001</v>
      </c>
      <c r="DZ408" s="861">
        <v>168.23832999999999</v>
      </c>
      <c r="EA408" s="861">
        <v>154.712343</v>
      </c>
      <c r="EB408" s="861">
        <v>120.79</v>
      </c>
      <c r="EC408" s="861">
        <v>3.2679999999999998</v>
      </c>
      <c r="ED408" s="861">
        <v>388.9</v>
      </c>
      <c r="EE408" s="861">
        <v>120.77</v>
      </c>
      <c r="EF408" s="861">
        <v>5.702</v>
      </c>
      <c r="EG408" s="861">
        <v>676.9</v>
      </c>
      <c r="EH408" s="861">
        <v>120.75</v>
      </c>
      <c r="EI408" s="861">
        <v>5.202</v>
      </c>
      <c r="EJ408" s="861">
        <v>616.6</v>
      </c>
      <c r="EK408" s="861">
        <v>12.003175000000001</v>
      </c>
      <c r="EL408" s="861">
        <v>16.717414000000002</v>
      </c>
      <c r="EM408" s="861">
        <v>-13.468748</v>
      </c>
      <c r="EN408" s="861">
        <v>-21.095147000000001</v>
      </c>
      <c r="EO408" s="861">
        <v>97.546936000000002</v>
      </c>
      <c r="EP408" s="861">
        <v>91.742895000000004</v>
      </c>
      <c r="EQ408" s="861">
        <v>-3.6145070000000001</v>
      </c>
      <c r="ER408" s="861">
        <v>1841.9758589999999</v>
      </c>
      <c r="ES408" s="861">
        <v>4431.9490450000003</v>
      </c>
      <c r="ET408" s="861">
        <v>4146.2673709999999</v>
      </c>
      <c r="EU408" s="861"/>
      <c r="EV408" s="861"/>
      <c r="EW408" s="861"/>
      <c r="EX408" s="861"/>
      <c r="EY408" s="861"/>
      <c r="EZ408" s="861"/>
      <c r="FA408" s="861"/>
      <c r="FB408" s="861"/>
      <c r="FC408" s="861"/>
      <c r="FD408" s="861"/>
    </row>
    <row r="409" spans="1:160" x14ac:dyDescent="0.25">
      <c r="A409" s="837">
        <v>46141</v>
      </c>
      <c r="B409" s="836">
        <v>0.65410879629629626</v>
      </c>
      <c r="C409" s="861">
        <v>22980</v>
      </c>
      <c r="D409" s="861">
        <v>0</v>
      </c>
      <c r="E409" s="861">
        <v>0</v>
      </c>
      <c r="F409" s="861">
        <v>75.473731000000001</v>
      </c>
      <c r="G409" s="861">
        <v>71.684791000000004</v>
      </c>
      <c r="H409" s="861">
        <v>65.016964999999999</v>
      </c>
      <c r="I409" s="861">
        <v>73.834487999999993</v>
      </c>
      <c r="J409" s="861">
        <v>71.372975999999994</v>
      </c>
      <c r="K409" s="861">
        <v>71.276250000000005</v>
      </c>
      <c r="L409" s="861">
        <v>73.895466999999996</v>
      </c>
      <c r="M409" s="861">
        <v>74.729540999999998</v>
      </c>
      <c r="N409" s="861">
        <v>-1.1944600000000001</v>
      </c>
      <c r="O409" s="861">
        <v>-5.0841979999999998</v>
      </c>
      <c r="P409" s="861">
        <v>-6.1748430000000001</v>
      </c>
      <c r="Q409" s="861">
        <v>6.5169000000000005E-2</v>
      </c>
      <c r="R409" s="861">
        <v>-1.1732070000000001</v>
      </c>
      <c r="S409" s="861">
        <v>-2.5962350000000001</v>
      </c>
      <c r="T409" s="861">
        <v>82.462744999999998</v>
      </c>
      <c r="U409" s="861">
        <v>73.116811999999996</v>
      </c>
      <c r="V409" s="861">
        <v>95.195876999999996</v>
      </c>
      <c r="W409" s="861">
        <v>94.28586</v>
      </c>
      <c r="X409" s="861">
        <v>1.3335129999999999</v>
      </c>
      <c r="Y409" s="861">
        <v>-0.373865</v>
      </c>
      <c r="Z409" s="861">
        <v>-4.7709039999999998</v>
      </c>
      <c r="AA409" s="861">
        <v>-4.9012469999999997</v>
      </c>
      <c r="AB409" s="861">
        <v>-4.407305</v>
      </c>
      <c r="AC409" s="861">
        <v>-7.6776289999999996</v>
      </c>
      <c r="AD409" s="861">
        <v>-10.539743</v>
      </c>
      <c r="AE409" s="861">
        <v>107.90292100000001</v>
      </c>
      <c r="AF409" s="861">
        <v>98.994320999999999</v>
      </c>
      <c r="AG409" s="861">
        <v>90.538487000000003</v>
      </c>
      <c r="AH409" s="861">
        <v>112.985546</v>
      </c>
      <c r="AI409" s="861">
        <v>91.500994000000006</v>
      </c>
      <c r="AJ409" s="861">
        <v>75.099140000000006</v>
      </c>
      <c r="AK409" s="861">
        <v>-4.4156469999999999</v>
      </c>
      <c r="AL409" s="861">
        <v>-5.7693729999999999</v>
      </c>
      <c r="AM409" s="861">
        <v>-2.928204</v>
      </c>
      <c r="AN409" s="861">
        <v>95.093311</v>
      </c>
      <c r="AO409" s="861">
        <v>93.547768000000005</v>
      </c>
      <c r="AP409" s="861">
        <v>92.877307000000002</v>
      </c>
      <c r="AQ409" s="861">
        <v>90.055852000000002</v>
      </c>
      <c r="AR409" s="861">
        <v>73.855990000000006</v>
      </c>
      <c r="AS409" s="861">
        <v>65.226229000000004</v>
      </c>
      <c r="AT409" s="861">
        <v>78.162964000000002</v>
      </c>
      <c r="AU409" s="861">
        <v>76.01482</v>
      </c>
      <c r="AV409" s="861">
        <v>74.560132999999993</v>
      </c>
      <c r="AW409" s="861">
        <v>73.561884000000006</v>
      </c>
      <c r="AX409" s="861">
        <v>89.656374</v>
      </c>
      <c r="AY409" s="861">
        <v>87.572042999999994</v>
      </c>
      <c r="AZ409" s="861">
        <v>0.67226300000000005</v>
      </c>
      <c r="BA409" s="861">
        <v>-0.45583200000000001</v>
      </c>
      <c r="BB409" s="861">
        <v>-11.432105999999999</v>
      </c>
      <c r="BC409" s="861">
        <v>-9.4357299999999995</v>
      </c>
      <c r="BD409" s="861">
        <v>-10.400493000000001</v>
      </c>
      <c r="BE409" s="861">
        <v>-2.9901990000000001</v>
      </c>
      <c r="BF409" s="861">
        <v>28.624051000000001</v>
      </c>
      <c r="BG409" s="861">
        <v>139.88708099999999</v>
      </c>
      <c r="BH409" s="861">
        <v>109.671263</v>
      </c>
      <c r="BI409" s="861">
        <v>53.580376999999999</v>
      </c>
      <c r="BJ409" s="861">
        <v>130.27699699999999</v>
      </c>
      <c r="BK409" s="861">
        <v>86.757644999999997</v>
      </c>
      <c r="BL409" s="861">
        <v>77.180111999999994</v>
      </c>
      <c r="BM409" s="861">
        <v>-17.756729</v>
      </c>
      <c r="BN409" s="861">
        <v>-10.552135</v>
      </c>
      <c r="BO409" s="861">
        <v>-13.873723999999999</v>
      </c>
      <c r="BP409" s="861">
        <v>-10.377895000000001</v>
      </c>
      <c r="BQ409" s="861">
        <v>87.382940000000005</v>
      </c>
      <c r="BR409" s="861">
        <v>88.991358000000005</v>
      </c>
      <c r="BS409" s="861">
        <v>85.912942999999999</v>
      </c>
      <c r="BT409" s="861">
        <v>61.547074000000002</v>
      </c>
      <c r="BU409" s="861">
        <v>64.704273999999998</v>
      </c>
      <c r="BV409" s="861">
        <v>63.212380000000003</v>
      </c>
      <c r="BW409" s="861">
        <v>66.221682999999999</v>
      </c>
      <c r="BX409" s="861">
        <v>-10.791588000000001</v>
      </c>
      <c r="BY409" s="861">
        <v>-11.168082999999999</v>
      </c>
      <c r="BZ409" s="861">
        <v>-12.227513999999999</v>
      </c>
      <c r="CA409" s="861">
        <v>-15.528589999999999</v>
      </c>
      <c r="CB409" s="861">
        <v>-3.583831</v>
      </c>
      <c r="CC409" s="861">
        <v>1.450987</v>
      </c>
      <c r="CD409" s="861">
        <v>-4.1670759999999998</v>
      </c>
      <c r="CE409" s="861">
        <v>2.2812000000000001</v>
      </c>
      <c r="CF409" s="861">
        <v>-6.6518730000000001</v>
      </c>
      <c r="CG409" s="861">
        <v>3.1669230000000002</v>
      </c>
      <c r="CH409" s="861">
        <v>-7.7518419999999999</v>
      </c>
      <c r="CI409" s="861">
        <v>-0.75968500000000005</v>
      </c>
      <c r="CJ409" s="861">
        <v>-3.8807800000000001</v>
      </c>
      <c r="CK409" s="861">
        <v>0.95429299999999995</v>
      </c>
      <c r="CL409" s="861">
        <v>-4.2521810000000002</v>
      </c>
      <c r="CM409" s="861">
        <v>3.0505879999999999</v>
      </c>
      <c r="CN409" s="861">
        <v>-6.4040319999999999</v>
      </c>
      <c r="CO409" s="861">
        <v>6.8802000000000002E-2</v>
      </c>
      <c r="CP409" s="861">
        <v>-7.579307</v>
      </c>
      <c r="CQ409" s="861">
        <v>-2.5523189999999998</v>
      </c>
      <c r="CR409" s="861">
        <v>-3.7367050000000002</v>
      </c>
      <c r="CS409" s="861">
        <v>-0.54416399999999998</v>
      </c>
      <c r="CT409" s="861">
        <v>-4.2693139999999996</v>
      </c>
      <c r="CU409" s="861">
        <v>-1.1708730000000001</v>
      </c>
      <c r="CV409" s="861">
        <v>-7.2968169999999999</v>
      </c>
      <c r="CW409" s="861">
        <v>-1.281507</v>
      </c>
      <c r="CX409" s="861">
        <v>-7.7076979999999997</v>
      </c>
      <c r="CY409" s="861">
        <v>-2.048117</v>
      </c>
      <c r="CZ409" s="861">
        <v>-3.475867</v>
      </c>
      <c r="DA409" s="861">
        <v>-0.87575700000000001</v>
      </c>
      <c r="DB409" s="861">
        <v>-4.5127319999999997</v>
      </c>
      <c r="DC409" s="861">
        <v>-0.94006999999999996</v>
      </c>
      <c r="DD409" s="861">
        <v>-6.994542</v>
      </c>
      <c r="DE409" s="861">
        <v>-3.6264090000000002</v>
      </c>
      <c r="DF409" s="861">
        <v>-7.9201100000000002</v>
      </c>
      <c r="DG409" s="861">
        <v>-3.062656</v>
      </c>
      <c r="DH409" s="861">
        <v>-3.6102089999999998</v>
      </c>
      <c r="DI409" s="861">
        <v>-1.693929</v>
      </c>
      <c r="DJ409" s="861">
        <v>-4.2551680000000003</v>
      </c>
      <c r="DK409" s="861">
        <v>-2.6308159999999998</v>
      </c>
      <c r="DL409" s="861">
        <v>-7.2115049999999998</v>
      </c>
      <c r="DM409" s="861">
        <v>-5.1249330000000004</v>
      </c>
      <c r="DN409" s="861">
        <v>-7.9757759999999998</v>
      </c>
      <c r="DO409" s="861">
        <v>-4.3117029999999996</v>
      </c>
      <c r="DP409" s="861">
        <v>-4.167065</v>
      </c>
      <c r="DQ409" s="861">
        <v>-2.545461</v>
      </c>
      <c r="DR409" s="861">
        <v>-4.7111150000000004</v>
      </c>
      <c r="DS409" s="861">
        <v>-3.740523</v>
      </c>
      <c r="DT409" s="861">
        <v>-6.8284789999999997</v>
      </c>
      <c r="DU409" s="861">
        <v>-6.2366419999999998</v>
      </c>
      <c r="DV409" s="861">
        <v>-8.0648020000000002</v>
      </c>
      <c r="DW409" s="861">
        <v>-3.941703</v>
      </c>
      <c r="DX409" s="861">
        <v>14.014775999999999</v>
      </c>
      <c r="DY409" s="861">
        <v>9.56175</v>
      </c>
      <c r="DZ409" s="861">
        <v>164.84404900000001</v>
      </c>
      <c r="EA409" s="861">
        <v>152.46744200000001</v>
      </c>
      <c r="EB409" s="861">
        <v>121.35</v>
      </c>
      <c r="EC409" s="861">
        <v>1.2430000000000001</v>
      </c>
      <c r="ED409" s="861">
        <v>133.9</v>
      </c>
      <c r="EE409" s="861">
        <v>121.49</v>
      </c>
      <c r="EF409" s="861">
        <v>5.5780000000000003</v>
      </c>
      <c r="EG409" s="861">
        <v>667</v>
      </c>
      <c r="EH409" s="861">
        <v>121.43</v>
      </c>
      <c r="EI409" s="861">
        <v>5.1020000000000003</v>
      </c>
      <c r="EJ409" s="861">
        <v>610.5</v>
      </c>
      <c r="EK409" s="861">
        <v>11.815156999999999</v>
      </c>
      <c r="EL409" s="861">
        <v>8.7881739999999997</v>
      </c>
      <c r="EM409" s="861">
        <v>-14.743361</v>
      </c>
      <c r="EN409" s="861">
        <v>-22.661898000000001</v>
      </c>
      <c r="EO409" s="861">
        <v>96.120800000000003</v>
      </c>
      <c r="EP409" s="861">
        <v>90.747029999999995</v>
      </c>
      <c r="EQ409" s="861">
        <v>-3.606735</v>
      </c>
      <c r="ER409" s="861">
        <v>1844.844302</v>
      </c>
      <c r="ES409" s="861">
        <v>4443.1347729999998</v>
      </c>
      <c r="ET409" s="861">
        <v>4156.4532369999997</v>
      </c>
      <c r="EU409" s="861"/>
      <c r="EV409" s="861"/>
      <c r="EW409" s="861"/>
      <c r="EX409" s="861"/>
      <c r="EY409" s="861"/>
      <c r="EZ409" s="861"/>
      <c r="FA409" s="861"/>
      <c r="FB409" s="861"/>
      <c r="FC409" s="861"/>
      <c r="FD409" s="861"/>
    </row>
    <row r="410" spans="1:160" x14ac:dyDescent="0.25">
      <c r="A410" s="837">
        <v>46141</v>
      </c>
      <c r="B410" s="836">
        <v>0.65480324074074081</v>
      </c>
      <c r="C410" s="861">
        <v>23040</v>
      </c>
      <c r="D410" s="861">
        <v>0</v>
      </c>
      <c r="E410" s="861">
        <v>0</v>
      </c>
      <c r="F410" s="861">
        <v>75.500581999999994</v>
      </c>
      <c r="G410" s="861">
        <v>71.637974999999997</v>
      </c>
      <c r="H410" s="861">
        <v>65.011239000000003</v>
      </c>
      <c r="I410" s="861">
        <v>73.818485999999993</v>
      </c>
      <c r="J410" s="861">
        <v>71.317898</v>
      </c>
      <c r="K410" s="861">
        <v>71.250440999999995</v>
      </c>
      <c r="L410" s="861">
        <v>73.875579999999999</v>
      </c>
      <c r="M410" s="861">
        <v>74.692770999999993</v>
      </c>
      <c r="N410" s="861">
        <v>-1.4586650000000001</v>
      </c>
      <c r="O410" s="861">
        <v>-5.4534409999999998</v>
      </c>
      <c r="P410" s="861">
        <v>-6.3967729999999996</v>
      </c>
      <c r="Q410" s="861">
        <v>-0.18620500000000001</v>
      </c>
      <c r="R410" s="861">
        <v>-1.134795</v>
      </c>
      <c r="S410" s="861">
        <v>-2.8653520000000001</v>
      </c>
      <c r="T410" s="861">
        <v>82.137193999999994</v>
      </c>
      <c r="U410" s="861">
        <v>74.085999999999999</v>
      </c>
      <c r="V410" s="861">
        <v>94.896771000000001</v>
      </c>
      <c r="W410" s="861">
        <v>93.989751999999996</v>
      </c>
      <c r="X410" s="861">
        <v>0.76627999999999996</v>
      </c>
      <c r="Y410" s="861">
        <v>-0.98253900000000005</v>
      </c>
      <c r="Z410" s="861">
        <v>-5.6270020000000001</v>
      </c>
      <c r="AA410" s="861">
        <v>-5.7547220000000001</v>
      </c>
      <c r="AB410" s="861">
        <v>-5.2439520000000002</v>
      </c>
      <c r="AC410" s="861">
        <v>-8.4193320000000007</v>
      </c>
      <c r="AD410" s="861">
        <v>-11.180348</v>
      </c>
      <c r="AE410" s="861">
        <v>106.052189</v>
      </c>
      <c r="AF410" s="861">
        <v>98.716431999999998</v>
      </c>
      <c r="AG410" s="861">
        <v>90.362082000000001</v>
      </c>
      <c r="AH410" s="861">
        <v>110.632434</v>
      </c>
      <c r="AI410" s="861">
        <v>91.006259</v>
      </c>
      <c r="AJ410" s="861">
        <v>74.558155999999997</v>
      </c>
      <c r="AK410" s="861">
        <v>-5.4075199999999999</v>
      </c>
      <c r="AL410" s="861">
        <v>-6.5223050000000002</v>
      </c>
      <c r="AM410" s="861">
        <v>-3.589982</v>
      </c>
      <c r="AN410" s="861">
        <v>94.478907000000007</v>
      </c>
      <c r="AO410" s="861">
        <v>93.311931000000001</v>
      </c>
      <c r="AP410" s="861">
        <v>92.291078999999996</v>
      </c>
      <c r="AQ410" s="861">
        <v>89.854366999999996</v>
      </c>
      <c r="AR410" s="861">
        <v>73.771979000000002</v>
      </c>
      <c r="AS410" s="861">
        <v>65.241352000000006</v>
      </c>
      <c r="AT410" s="861">
        <v>78.220804000000001</v>
      </c>
      <c r="AU410" s="861">
        <v>76.039477000000005</v>
      </c>
      <c r="AV410" s="861">
        <v>74.445783000000006</v>
      </c>
      <c r="AW410" s="861">
        <v>73.427744000000004</v>
      </c>
      <c r="AX410" s="861">
        <v>89.326984999999993</v>
      </c>
      <c r="AY410" s="861">
        <v>87.259773999999993</v>
      </c>
      <c r="AZ410" s="861">
        <v>4.5749999999999999E-2</v>
      </c>
      <c r="BA410" s="861">
        <v>-0.92841200000000002</v>
      </c>
      <c r="BB410" s="861">
        <v>-12.447291999999999</v>
      </c>
      <c r="BC410" s="861">
        <v>-10.428461</v>
      </c>
      <c r="BD410" s="861">
        <v>-11.428134</v>
      </c>
      <c r="BE410" s="861">
        <v>-4.4670350000000001</v>
      </c>
      <c r="BF410" s="861">
        <v>28.821694000000001</v>
      </c>
      <c r="BG410" s="861">
        <v>139.08542</v>
      </c>
      <c r="BH410" s="861">
        <v>109.269271</v>
      </c>
      <c r="BI410" s="861">
        <v>53.427498999999997</v>
      </c>
      <c r="BJ410" s="861">
        <v>128.78433699999999</v>
      </c>
      <c r="BK410" s="861">
        <v>86.206871000000007</v>
      </c>
      <c r="BL410" s="861">
        <v>76.569637</v>
      </c>
      <c r="BM410" s="861">
        <v>-18.818718000000001</v>
      </c>
      <c r="BN410" s="861">
        <v>-11.594942</v>
      </c>
      <c r="BO410" s="861">
        <v>-15.616733</v>
      </c>
      <c r="BP410" s="861">
        <v>-11.596354</v>
      </c>
      <c r="BQ410" s="861">
        <v>87.041752000000002</v>
      </c>
      <c r="BR410" s="861">
        <v>88.753179000000003</v>
      </c>
      <c r="BS410" s="861">
        <v>85.781548999999998</v>
      </c>
      <c r="BT410" s="861">
        <v>61.501142999999999</v>
      </c>
      <c r="BU410" s="861">
        <v>64.720141999999996</v>
      </c>
      <c r="BV410" s="861">
        <v>63.158883000000003</v>
      </c>
      <c r="BW410" s="861">
        <v>66.172646</v>
      </c>
      <c r="BX410" s="861">
        <v>-11.34643</v>
      </c>
      <c r="BY410" s="861">
        <v>-11.831498</v>
      </c>
      <c r="BZ410" s="861">
        <v>-13.047910999999999</v>
      </c>
      <c r="CA410" s="861">
        <v>-16.889184</v>
      </c>
      <c r="CB410" s="861">
        <v>-3.5726079999999998</v>
      </c>
      <c r="CC410" s="861">
        <v>1.4612270000000001</v>
      </c>
      <c r="CD410" s="861">
        <v>-4.1632569999999998</v>
      </c>
      <c r="CE410" s="861">
        <v>2.293269</v>
      </c>
      <c r="CF410" s="861">
        <v>-6.65306</v>
      </c>
      <c r="CG410" s="861">
        <v>3.1597770000000001</v>
      </c>
      <c r="CH410" s="861">
        <v>-7.7611210000000002</v>
      </c>
      <c r="CI410" s="861">
        <v>-0.74943599999999999</v>
      </c>
      <c r="CJ410" s="861">
        <v>-3.8704809999999998</v>
      </c>
      <c r="CK410" s="861">
        <v>0.97238400000000003</v>
      </c>
      <c r="CL410" s="861">
        <v>-4.253012</v>
      </c>
      <c r="CM410" s="861">
        <v>3.0226320000000002</v>
      </c>
      <c r="CN410" s="861">
        <v>-6.4098850000000001</v>
      </c>
      <c r="CO410" s="861">
        <v>9.7656000000000007E-2</v>
      </c>
      <c r="CP410" s="861">
        <v>-7.5828800000000003</v>
      </c>
      <c r="CQ410" s="861">
        <v>-2.5363829999999998</v>
      </c>
      <c r="CR410" s="861">
        <v>-3.739792</v>
      </c>
      <c r="CS410" s="861">
        <v>-0.53382600000000002</v>
      </c>
      <c r="CT410" s="861">
        <v>-4.267023</v>
      </c>
      <c r="CU410" s="861">
        <v>-1.1449879999999999</v>
      </c>
      <c r="CV410" s="861">
        <v>-7.2772249999999996</v>
      </c>
      <c r="CW410" s="861">
        <v>-1.280616</v>
      </c>
      <c r="CX410" s="861">
        <v>-7.6966609999999998</v>
      </c>
      <c r="CY410" s="861">
        <v>-2.020956</v>
      </c>
      <c r="CZ410" s="861">
        <v>-3.4444650000000001</v>
      </c>
      <c r="DA410" s="861">
        <v>-0.83659099999999997</v>
      </c>
      <c r="DB410" s="861">
        <v>-4.4914880000000004</v>
      </c>
      <c r="DC410" s="861">
        <v>-0.93883899999999998</v>
      </c>
      <c r="DD410" s="861">
        <v>-6.9749800000000004</v>
      </c>
      <c r="DE410" s="861">
        <v>-3.6232120000000001</v>
      </c>
      <c r="DF410" s="861">
        <v>-7.9154350000000004</v>
      </c>
      <c r="DG410" s="861">
        <v>-3.0115959999999999</v>
      </c>
      <c r="DH410" s="861">
        <v>-3.5958079999999999</v>
      </c>
      <c r="DI410" s="861">
        <v>-1.678034</v>
      </c>
      <c r="DJ410" s="861">
        <v>-4.242</v>
      </c>
      <c r="DK410" s="861">
        <v>-2.6213920000000002</v>
      </c>
      <c r="DL410" s="861">
        <v>-7.1960559999999996</v>
      </c>
      <c r="DM410" s="861">
        <v>-5.0787990000000001</v>
      </c>
      <c r="DN410" s="861">
        <v>-7.984667</v>
      </c>
      <c r="DO410" s="861">
        <v>-4.2875189999999996</v>
      </c>
      <c r="DP410" s="861">
        <v>-4.1442810000000003</v>
      </c>
      <c r="DQ410" s="861">
        <v>-2.5216599999999998</v>
      </c>
      <c r="DR410" s="861">
        <v>-4.6928179999999999</v>
      </c>
      <c r="DS410" s="861">
        <v>-3.7162130000000002</v>
      </c>
      <c r="DT410" s="861">
        <v>-6.8480610000000004</v>
      </c>
      <c r="DU410" s="861">
        <v>-6.2132860000000001</v>
      </c>
      <c r="DV410" s="861">
        <v>-8.0652860000000004</v>
      </c>
      <c r="DW410" s="861">
        <v>-3.9180120000000001</v>
      </c>
      <c r="DX410" s="861">
        <v>13.707701</v>
      </c>
      <c r="DY410" s="861">
        <v>9.1561559999999993</v>
      </c>
      <c r="DZ410" s="861">
        <v>164.778629</v>
      </c>
      <c r="EA410" s="861">
        <v>151.91618099999999</v>
      </c>
      <c r="EB410" s="861">
        <v>120.78</v>
      </c>
      <c r="EC410" s="861">
        <v>3.2669999999999999</v>
      </c>
      <c r="ED410" s="861">
        <v>389.2</v>
      </c>
      <c r="EE410" s="861">
        <v>120.91</v>
      </c>
      <c r="EF410" s="861">
        <v>5.5590000000000002</v>
      </c>
      <c r="EG410" s="861">
        <v>662.5</v>
      </c>
      <c r="EH410" s="861">
        <v>120.78</v>
      </c>
      <c r="EI410" s="861">
        <v>5.0890000000000004</v>
      </c>
      <c r="EJ410" s="861">
        <v>601.4</v>
      </c>
      <c r="EK410" s="861">
        <v>11.667691</v>
      </c>
      <c r="EL410" s="861">
        <v>7.8209980000000003</v>
      </c>
      <c r="EM410" s="861">
        <v>-15.257673</v>
      </c>
      <c r="EN410" s="861">
        <v>-23.437730999999999</v>
      </c>
      <c r="EO410" s="861">
        <v>96.093119999999999</v>
      </c>
      <c r="EP410" s="861">
        <v>90.500985999999997</v>
      </c>
      <c r="EQ410" s="861">
        <v>-3.5947239999999998</v>
      </c>
      <c r="ER410" s="861">
        <v>1848.70463</v>
      </c>
      <c r="ES410" s="861">
        <v>4454.1975480000001</v>
      </c>
      <c r="ET410" s="861">
        <v>4166.5281960000002</v>
      </c>
      <c r="EU410" s="861"/>
      <c r="EV410" s="861"/>
      <c r="EW410" s="861"/>
      <c r="EX410" s="861"/>
      <c r="EY410" s="861"/>
      <c r="EZ410" s="861"/>
      <c r="FA410" s="861"/>
      <c r="FB410" s="861"/>
      <c r="FC410" s="861"/>
      <c r="FD410" s="861"/>
    </row>
    <row r="411" spans="1:160" x14ac:dyDescent="0.25">
      <c r="A411" s="837">
        <v>46141</v>
      </c>
      <c r="B411" s="836">
        <v>0.65549768518518514</v>
      </c>
      <c r="C411" s="861">
        <v>23100</v>
      </c>
      <c r="D411" s="861">
        <v>0</v>
      </c>
      <c r="E411" s="861">
        <v>0</v>
      </c>
      <c r="F411" s="861">
        <v>75.428094000000002</v>
      </c>
      <c r="G411" s="861">
        <v>71.644886999999997</v>
      </c>
      <c r="H411" s="861">
        <v>64.876288000000002</v>
      </c>
      <c r="I411" s="861">
        <v>73.827393000000001</v>
      </c>
      <c r="J411" s="861">
        <v>71.309861999999995</v>
      </c>
      <c r="K411" s="861">
        <v>71.282709999999994</v>
      </c>
      <c r="L411" s="861">
        <v>73.888031999999995</v>
      </c>
      <c r="M411" s="861">
        <v>74.704365999999993</v>
      </c>
      <c r="N411" s="861">
        <v>-1.7326379999999999</v>
      </c>
      <c r="O411" s="861">
        <v>-5.849405</v>
      </c>
      <c r="P411" s="861">
        <v>-6.6107769999999997</v>
      </c>
      <c r="Q411" s="861">
        <v>-0.45385999999999999</v>
      </c>
      <c r="R411" s="861">
        <v>-1.38571</v>
      </c>
      <c r="S411" s="861">
        <v>-2.9762840000000002</v>
      </c>
      <c r="T411" s="861">
        <v>81.905659999999997</v>
      </c>
      <c r="U411" s="861">
        <v>73.388150999999993</v>
      </c>
      <c r="V411" s="861">
        <v>94.611665000000002</v>
      </c>
      <c r="W411" s="861">
        <v>93.720887000000005</v>
      </c>
      <c r="X411" s="861">
        <v>0.43229800000000002</v>
      </c>
      <c r="Y411" s="861">
        <v>-1.415807</v>
      </c>
      <c r="Z411" s="861">
        <v>-6.1562359999999998</v>
      </c>
      <c r="AA411" s="861">
        <v>-6.3013250000000003</v>
      </c>
      <c r="AB411" s="861">
        <v>-5.7535819999999998</v>
      </c>
      <c r="AC411" s="861">
        <v>-8.8804459999999992</v>
      </c>
      <c r="AD411" s="861">
        <v>-11.566204000000001</v>
      </c>
      <c r="AE411" s="861">
        <v>104.917103</v>
      </c>
      <c r="AF411" s="861">
        <v>98.314993000000001</v>
      </c>
      <c r="AG411" s="861">
        <v>89.919044</v>
      </c>
      <c r="AH411" s="861">
        <v>109.359664</v>
      </c>
      <c r="AI411" s="861">
        <v>90.710361000000006</v>
      </c>
      <c r="AJ411" s="861">
        <v>74.195262</v>
      </c>
      <c r="AK411" s="861">
        <v>-6.014672</v>
      </c>
      <c r="AL411" s="861">
        <v>-7.009951</v>
      </c>
      <c r="AM411" s="861">
        <v>-3.9968210000000002</v>
      </c>
      <c r="AN411" s="861">
        <v>94.030096</v>
      </c>
      <c r="AO411" s="861">
        <v>93.028622999999996</v>
      </c>
      <c r="AP411" s="861">
        <v>91.895607999999996</v>
      </c>
      <c r="AQ411" s="861">
        <v>89.642621000000005</v>
      </c>
      <c r="AR411" s="861">
        <v>73.843013999999997</v>
      </c>
      <c r="AS411" s="861">
        <v>65.234059000000002</v>
      </c>
      <c r="AT411" s="861">
        <v>78.236042999999995</v>
      </c>
      <c r="AU411" s="861">
        <v>76.046317000000002</v>
      </c>
      <c r="AV411" s="861">
        <v>73.565403000000003</v>
      </c>
      <c r="AW411" s="861">
        <v>72.909166999999997</v>
      </c>
      <c r="AX411" s="861">
        <v>88.758453000000003</v>
      </c>
      <c r="AY411" s="861">
        <v>86.870722999999998</v>
      </c>
      <c r="AZ411" s="861">
        <v>-0.31467899999999999</v>
      </c>
      <c r="BA411" s="861">
        <v>-1.2083710000000001</v>
      </c>
      <c r="BB411" s="861">
        <v>-13.237757</v>
      </c>
      <c r="BC411" s="861">
        <v>-11.193365999999999</v>
      </c>
      <c r="BD411" s="861">
        <v>-12.278081</v>
      </c>
      <c r="BE411" s="861">
        <v>-5.4084640000000004</v>
      </c>
      <c r="BF411" s="861">
        <v>29.573231</v>
      </c>
      <c r="BG411" s="861">
        <v>139.118852</v>
      </c>
      <c r="BH411" s="861">
        <v>108.832882</v>
      </c>
      <c r="BI411" s="861">
        <v>53.240259999999999</v>
      </c>
      <c r="BJ411" s="861">
        <v>127.812096</v>
      </c>
      <c r="BK411" s="861">
        <v>85.705192999999994</v>
      </c>
      <c r="BL411" s="861">
        <v>75.964431000000005</v>
      </c>
      <c r="BM411" s="861">
        <v>-19.670152000000002</v>
      </c>
      <c r="BN411" s="861">
        <v>-12.439107</v>
      </c>
      <c r="BO411" s="861">
        <v>-16.237803</v>
      </c>
      <c r="BP411" s="861">
        <v>-12.598836</v>
      </c>
      <c r="BQ411" s="861">
        <v>86.616349999999997</v>
      </c>
      <c r="BR411" s="861">
        <v>88.815698999999995</v>
      </c>
      <c r="BS411" s="861">
        <v>85.642796000000004</v>
      </c>
      <c r="BT411" s="861">
        <v>61.537796999999998</v>
      </c>
      <c r="BU411" s="861">
        <v>64.667742000000004</v>
      </c>
      <c r="BV411" s="861">
        <v>63.183494000000003</v>
      </c>
      <c r="BW411" s="861">
        <v>66.180521999999996</v>
      </c>
      <c r="BX411" s="861">
        <v>-11.782387</v>
      </c>
      <c r="BY411" s="861">
        <v>-12.241885999999999</v>
      </c>
      <c r="BZ411" s="861">
        <v>-14.057665</v>
      </c>
      <c r="CA411" s="861">
        <v>-17.680368999999999</v>
      </c>
      <c r="CB411" s="861">
        <v>-3.5877309999999998</v>
      </c>
      <c r="CC411" s="861">
        <v>1.45519</v>
      </c>
      <c r="CD411" s="861">
        <v>-4.173997</v>
      </c>
      <c r="CE411" s="861">
        <v>2.2982900000000002</v>
      </c>
      <c r="CF411" s="861">
        <v>-6.6810159999999996</v>
      </c>
      <c r="CG411" s="861">
        <v>3.1501749999999999</v>
      </c>
      <c r="CH411" s="861">
        <v>-7.7847619999999997</v>
      </c>
      <c r="CI411" s="861">
        <v>-0.74090199999999995</v>
      </c>
      <c r="CJ411" s="861">
        <v>-3.8791039999999999</v>
      </c>
      <c r="CK411" s="861">
        <v>0.96403499999999998</v>
      </c>
      <c r="CL411" s="861">
        <v>-4.2632880000000002</v>
      </c>
      <c r="CM411" s="861">
        <v>3.0451229999999998</v>
      </c>
      <c r="CN411" s="861">
        <v>-6.4252289999999999</v>
      </c>
      <c r="CO411" s="861">
        <v>8.0156000000000005E-2</v>
      </c>
      <c r="CP411" s="861">
        <v>-7.6196440000000001</v>
      </c>
      <c r="CQ411" s="861">
        <v>-2.564044</v>
      </c>
      <c r="CR411" s="861">
        <v>-3.7256809999999998</v>
      </c>
      <c r="CS411" s="861">
        <v>-0.54198000000000002</v>
      </c>
      <c r="CT411" s="861">
        <v>-4.2897530000000001</v>
      </c>
      <c r="CU411" s="861">
        <v>-1.153259</v>
      </c>
      <c r="CV411" s="861">
        <v>-7.324363</v>
      </c>
      <c r="CW411" s="861">
        <v>-1.3125</v>
      </c>
      <c r="CX411" s="861">
        <v>-7.7100080000000002</v>
      </c>
      <c r="CY411" s="861">
        <v>-1.997571</v>
      </c>
      <c r="CZ411" s="861">
        <v>-3.438679</v>
      </c>
      <c r="DA411" s="861">
        <v>-0.83759799999999995</v>
      </c>
      <c r="DB411" s="861">
        <v>-4.4911050000000001</v>
      </c>
      <c r="DC411" s="861">
        <v>-0.91856300000000002</v>
      </c>
      <c r="DD411" s="861">
        <v>-6.9800440000000004</v>
      </c>
      <c r="DE411" s="861">
        <v>-3.6170979999999999</v>
      </c>
      <c r="DF411" s="861">
        <v>-7.9341299999999997</v>
      </c>
      <c r="DG411" s="861">
        <v>-2.9999760000000002</v>
      </c>
      <c r="DH411" s="861">
        <v>-3.5683820000000002</v>
      </c>
      <c r="DI411" s="861">
        <v>-1.674132</v>
      </c>
      <c r="DJ411" s="861">
        <v>-4.237152</v>
      </c>
      <c r="DK411" s="861">
        <v>-2.6119180000000002</v>
      </c>
      <c r="DL411" s="861">
        <v>-7.2133269999999996</v>
      </c>
      <c r="DM411" s="861">
        <v>-5.1095170000000003</v>
      </c>
      <c r="DN411" s="861">
        <v>-7.9926050000000002</v>
      </c>
      <c r="DO411" s="861">
        <v>-4.2898300000000003</v>
      </c>
      <c r="DP411" s="861">
        <v>-4.1484509999999997</v>
      </c>
      <c r="DQ411" s="861">
        <v>-2.4931700000000001</v>
      </c>
      <c r="DR411" s="861">
        <v>-4.6958789999999997</v>
      </c>
      <c r="DS411" s="861">
        <v>-3.6899929999999999</v>
      </c>
      <c r="DT411" s="861">
        <v>-6.8429070000000003</v>
      </c>
      <c r="DU411" s="861">
        <v>-6.2230650000000001</v>
      </c>
      <c r="DV411" s="861">
        <v>-8.0789229999999996</v>
      </c>
      <c r="DW411" s="861">
        <v>-3.914361</v>
      </c>
      <c r="DX411" s="861">
        <v>13.499534000000001</v>
      </c>
      <c r="DY411" s="861">
        <v>8.6888839999999998</v>
      </c>
      <c r="DZ411" s="861">
        <v>163.732193</v>
      </c>
      <c r="EA411" s="861">
        <v>150.49219400000001</v>
      </c>
      <c r="EB411" s="861">
        <v>120.85</v>
      </c>
      <c r="EC411" s="861">
        <v>3.27</v>
      </c>
      <c r="ED411" s="861">
        <v>388.9</v>
      </c>
      <c r="EE411" s="861">
        <v>120.76</v>
      </c>
      <c r="EF411" s="861">
        <v>5.5229999999999997</v>
      </c>
      <c r="EG411" s="861">
        <v>660.3</v>
      </c>
      <c r="EH411" s="861">
        <v>120.79</v>
      </c>
      <c r="EI411" s="861">
        <v>5.0069999999999997</v>
      </c>
      <c r="EJ411" s="861">
        <v>597.5</v>
      </c>
      <c r="EK411" s="861">
        <v>11.61195</v>
      </c>
      <c r="EL411" s="861">
        <v>8.1065579999999997</v>
      </c>
      <c r="EM411" s="861">
        <v>-15.608771000000001</v>
      </c>
      <c r="EN411" s="861">
        <v>-24.344360999999999</v>
      </c>
      <c r="EO411" s="861">
        <v>95.649350999999996</v>
      </c>
      <c r="EP411" s="861">
        <v>89.862645999999998</v>
      </c>
      <c r="EQ411" s="861">
        <v>-3.5996389999999998</v>
      </c>
      <c r="ER411" s="861">
        <v>1855.185612</v>
      </c>
      <c r="ES411" s="861">
        <v>4465.1955589999998</v>
      </c>
      <c r="ET411" s="861">
        <v>4176.51476</v>
      </c>
      <c r="EU411" s="861"/>
      <c r="EV411" s="861"/>
      <c r="EW411" s="861"/>
      <c r="EX411" s="861"/>
      <c r="EY411" s="861"/>
      <c r="EZ411" s="861"/>
      <c r="FA411" s="861"/>
      <c r="FB411" s="861"/>
      <c r="FC411" s="861"/>
      <c r="FD411" s="861"/>
    </row>
    <row r="412" spans="1:160" x14ac:dyDescent="0.25">
      <c r="A412" s="837">
        <v>46141</v>
      </c>
      <c r="B412" s="836">
        <v>0.65619212962962969</v>
      </c>
      <c r="C412" s="861">
        <v>23160</v>
      </c>
      <c r="D412" s="861">
        <v>0</v>
      </c>
      <c r="E412" s="861">
        <v>0</v>
      </c>
      <c r="F412" s="861">
        <v>75.459934000000004</v>
      </c>
      <c r="G412" s="861">
        <v>71.640399000000002</v>
      </c>
      <c r="H412" s="861">
        <v>64.841837999999996</v>
      </c>
      <c r="I412" s="861">
        <v>73.823175000000006</v>
      </c>
      <c r="J412" s="861">
        <v>71.247083000000003</v>
      </c>
      <c r="K412" s="861">
        <v>71.244538000000006</v>
      </c>
      <c r="L412" s="861">
        <v>73.894318999999996</v>
      </c>
      <c r="M412" s="861">
        <v>74.688252000000006</v>
      </c>
      <c r="N412" s="861">
        <v>-1.8346560000000001</v>
      </c>
      <c r="O412" s="861">
        <v>-6.1139150000000004</v>
      </c>
      <c r="P412" s="861">
        <v>-6.9760150000000003</v>
      </c>
      <c r="Q412" s="861">
        <v>-0.58452599999999999</v>
      </c>
      <c r="R412" s="861">
        <v>-1.635594</v>
      </c>
      <c r="S412" s="861">
        <v>-3.1808169999999998</v>
      </c>
      <c r="T412" s="861">
        <v>81.638182999999998</v>
      </c>
      <c r="U412" s="861">
        <v>73.156942999999998</v>
      </c>
      <c r="V412" s="861">
        <v>94.145647999999994</v>
      </c>
      <c r="W412" s="861">
        <v>93.191118000000003</v>
      </c>
      <c r="X412" s="861">
        <v>0.29783100000000001</v>
      </c>
      <c r="Y412" s="861">
        <v>-1.76067</v>
      </c>
      <c r="Z412" s="861">
        <v>-6.5470639999999998</v>
      </c>
      <c r="AA412" s="861">
        <v>-6.7048480000000001</v>
      </c>
      <c r="AB412" s="861">
        <v>-6.1272180000000001</v>
      </c>
      <c r="AC412" s="861">
        <v>-9.2573310000000006</v>
      </c>
      <c r="AD412" s="861">
        <v>-11.929898</v>
      </c>
      <c r="AE412" s="861">
        <v>104.12490099999999</v>
      </c>
      <c r="AF412" s="861">
        <v>97.862183000000002</v>
      </c>
      <c r="AG412" s="861">
        <v>89.169006999999993</v>
      </c>
      <c r="AH412" s="861">
        <v>108.499595</v>
      </c>
      <c r="AI412" s="861">
        <v>90.359251</v>
      </c>
      <c r="AJ412" s="861">
        <v>73.691847999999993</v>
      </c>
      <c r="AK412" s="861">
        <v>-6.4500869999999999</v>
      </c>
      <c r="AL412" s="861">
        <v>-7.4632329999999998</v>
      </c>
      <c r="AM412" s="861">
        <v>-4.3637670000000002</v>
      </c>
      <c r="AN412" s="861">
        <v>93.570437999999996</v>
      </c>
      <c r="AO412" s="861">
        <v>92.503300999999993</v>
      </c>
      <c r="AP412" s="861">
        <v>91.298728999999994</v>
      </c>
      <c r="AQ412" s="861">
        <v>89.250722999999994</v>
      </c>
      <c r="AR412" s="861">
        <v>73.764707000000001</v>
      </c>
      <c r="AS412" s="861">
        <v>65.243407000000005</v>
      </c>
      <c r="AT412" s="861">
        <v>78.116004000000004</v>
      </c>
      <c r="AU412" s="861">
        <v>75.969430000000003</v>
      </c>
      <c r="AV412" s="861">
        <v>74.096569000000002</v>
      </c>
      <c r="AW412" s="861">
        <v>73.025349000000006</v>
      </c>
      <c r="AX412" s="861">
        <v>88.571939999999998</v>
      </c>
      <c r="AY412" s="861">
        <v>86.470425000000006</v>
      </c>
      <c r="AZ412" s="861">
        <v>-0.61504599999999998</v>
      </c>
      <c r="BA412" s="861">
        <v>-1.463306</v>
      </c>
      <c r="BB412" s="861">
        <v>-13.768295999999999</v>
      </c>
      <c r="BC412" s="861">
        <v>-11.696311</v>
      </c>
      <c r="BD412" s="861">
        <v>-12.850713000000001</v>
      </c>
      <c r="BE412" s="861">
        <v>-5.686032</v>
      </c>
      <c r="BF412" s="861">
        <v>29.978269999999998</v>
      </c>
      <c r="BG412" s="861">
        <v>139.06470200000001</v>
      </c>
      <c r="BH412" s="861">
        <v>108.492366</v>
      </c>
      <c r="BI412" s="861">
        <v>53.008875000000003</v>
      </c>
      <c r="BJ412" s="861">
        <v>128.16132300000001</v>
      </c>
      <c r="BK412" s="861">
        <v>85.242086</v>
      </c>
      <c r="BL412" s="861">
        <v>75.289165999999994</v>
      </c>
      <c r="BM412" s="861">
        <v>-20.243120000000001</v>
      </c>
      <c r="BN412" s="861">
        <v>-12.943462999999999</v>
      </c>
      <c r="BO412" s="861">
        <v>-16.542217999999998</v>
      </c>
      <c r="BP412" s="861">
        <v>-13.186328</v>
      </c>
      <c r="BQ412" s="861">
        <v>86.242817000000002</v>
      </c>
      <c r="BR412" s="861">
        <v>88.691689999999994</v>
      </c>
      <c r="BS412" s="861">
        <v>85.366017999999997</v>
      </c>
      <c r="BT412" s="861">
        <v>61.665132999999997</v>
      </c>
      <c r="BU412" s="861">
        <v>64.692277000000004</v>
      </c>
      <c r="BV412" s="861">
        <v>63.208072000000001</v>
      </c>
      <c r="BW412" s="861">
        <v>66.266045000000005</v>
      </c>
      <c r="BX412" s="861">
        <v>-12.294055999999999</v>
      </c>
      <c r="BY412" s="861">
        <v>-12.601698000000001</v>
      </c>
      <c r="BZ412" s="861">
        <v>-14.78552</v>
      </c>
      <c r="CA412" s="861">
        <v>-18.319680000000002</v>
      </c>
      <c r="CB412" s="861">
        <v>-3.59104</v>
      </c>
      <c r="CC412" s="861">
        <v>1.4967509999999999</v>
      </c>
      <c r="CD412" s="861">
        <v>-4.1818299999999997</v>
      </c>
      <c r="CE412" s="861">
        <v>2.3181590000000001</v>
      </c>
      <c r="CF412" s="861">
        <v>-6.6671069999999997</v>
      </c>
      <c r="CG412" s="861">
        <v>3.2075559999999999</v>
      </c>
      <c r="CH412" s="861">
        <v>-7.8184909999999999</v>
      </c>
      <c r="CI412" s="861">
        <v>-0.73818300000000003</v>
      </c>
      <c r="CJ412" s="861">
        <v>-3.8796249999999999</v>
      </c>
      <c r="CK412" s="861">
        <v>1.0023979999999999</v>
      </c>
      <c r="CL412" s="861">
        <v>-4.2604249999999997</v>
      </c>
      <c r="CM412" s="861">
        <v>3.0976210000000002</v>
      </c>
      <c r="CN412" s="861">
        <v>-6.4313929999999999</v>
      </c>
      <c r="CO412" s="861">
        <v>8.6989999999999998E-2</v>
      </c>
      <c r="CP412" s="861">
        <v>-7.6545050000000003</v>
      </c>
      <c r="CQ412" s="861">
        <v>-2.5285869999999999</v>
      </c>
      <c r="CR412" s="861">
        <v>-3.7370939999999999</v>
      </c>
      <c r="CS412" s="861">
        <v>-0.50755799999999995</v>
      </c>
      <c r="CT412" s="861">
        <v>-4.2795379999999996</v>
      </c>
      <c r="CU412" s="861">
        <v>-1.10005</v>
      </c>
      <c r="CV412" s="861">
        <v>-7.3229790000000001</v>
      </c>
      <c r="CW412" s="861">
        <v>-1.260667</v>
      </c>
      <c r="CX412" s="861">
        <v>-7.7217359999999999</v>
      </c>
      <c r="CY412" s="861">
        <v>-2.0124390000000001</v>
      </c>
      <c r="CZ412" s="861">
        <v>-3.4257110000000002</v>
      </c>
      <c r="DA412" s="861">
        <v>-0.79526699999999995</v>
      </c>
      <c r="DB412" s="861">
        <v>-4.4699350000000004</v>
      </c>
      <c r="DC412" s="861">
        <v>-0.89056900000000006</v>
      </c>
      <c r="DD412" s="861">
        <v>-6.953227</v>
      </c>
      <c r="DE412" s="861">
        <v>-3.6155110000000001</v>
      </c>
      <c r="DF412" s="861">
        <v>-7.9256479999999998</v>
      </c>
      <c r="DG412" s="861">
        <v>-3.0119829999999999</v>
      </c>
      <c r="DH412" s="861">
        <v>-3.5738949999999998</v>
      </c>
      <c r="DI412" s="861">
        <v>-1.6560790000000001</v>
      </c>
      <c r="DJ412" s="861">
        <v>-4.2371639999999999</v>
      </c>
      <c r="DK412" s="861">
        <v>-2.607755</v>
      </c>
      <c r="DL412" s="861">
        <v>-7.2185300000000003</v>
      </c>
      <c r="DM412" s="861">
        <v>-5.0914190000000001</v>
      </c>
      <c r="DN412" s="861">
        <v>-7.9939460000000002</v>
      </c>
      <c r="DO412" s="861">
        <v>-4.3009310000000003</v>
      </c>
      <c r="DP412" s="861">
        <v>-4.1260700000000003</v>
      </c>
      <c r="DQ412" s="861">
        <v>-2.4899360000000001</v>
      </c>
      <c r="DR412" s="861">
        <v>-4.6875140000000002</v>
      </c>
      <c r="DS412" s="861">
        <v>-3.7006929999999998</v>
      </c>
      <c r="DT412" s="861">
        <v>-6.8401690000000004</v>
      </c>
      <c r="DU412" s="861">
        <v>-6.2189300000000003</v>
      </c>
      <c r="DV412" s="861">
        <v>-8.0802800000000001</v>
      </c>
      <c r="DW412" s="861">
        <v>-3.9161739999999998</v>
      </c>
      <c r="DX412" s="861">
        <v>13.311389999999999</v>
      </c>
      <c r="DY412" s="861">
        <v>8.4569010000000002</v>
      </c>
      <c r="DZ412" s="861">
        <v>162.40200999999999</v>
      </c>
      <c r="EA412" s="861">
        <v>150.17928499999999</v>
      </c>
      <c r="EB412" s="861">
        <v>121.5</v>
      </c>
      <c r="EC412" s="861">
        <v>1.2430000000000001</v>
      </c>
      <c r="ED412" s="861">
        <v>133.69999999999999</v>
      </c>
      <c r="EE412" s="861">
        <v>121.47</v>
      </c>
      <c r="EF412" s="861">
        <v>5.5019999999999998</v>
      </c>
      <c r="EG412" s="861">
        <v>656</v>
      </c>
      <c r="EH412" s="861">
        <v>121.29</v>
      </c>
      <c r="EI412" s="861">
        <v>5.0019999999999998</v>
      </c>
      <c r="EJ412" s="861">
        <v>592.79999999999995</v>
      </c>
      <c r="EK412" s="861">
        <v>11.564057</v>
      </c>
      <c r="EL412" s="861">
        <v>8.2574950000000005</v>
      </c>
      <c r="EM412" s="861">
        <v>-15.927823999999999</v>
      </c>
      <c r="EN412" s="861">
        <v>-24.799713000000001</v>
      </c>
      <c r="EO412" s="861">
        <v>95.082491000000005</v>
      </c>
      <c r="EP412" s="861">
        <v>89.721835999999996</v>
      </c>
      <c r="EQ412" s="861">
        <v>-3.5898150000000002</v>
      </c>
      <c r="ER412" s="861">
        <v>1857.9121640000001</v>
      </c>
      <c r="ES412" s="861">
        <v>4476.1675830000004</v>
      </c>
      <c r="ET412" s="861">
        <v>4186.4245339999998</v>
      </c>
      <c r="EU412" s="861"/>
      <c r="EV412" s="861"/>
      <c r="EW412" s="861"/>
      <c r="EX412" s="861"/>
      <c r="EY412" s="861"/>
      <c r="EZ412" s="861"/>
      <c r="FA412" s="861"/>
      <c r="FB412" s="861"/>
      <c r="FC412" s="861"/>
      <c r="FD412" s="861"/>
    </row>
    <row r="413" spans="1:160" x14ac:dyDescent="0.25">
      <c r="A413" s="837">
        <v>46141</v>
      </c>
      <c r="B413" s="836">
        <v>0.65688657407407403</v>
      </c>
      <c r="C413" s="861">
        <v>23220</v>
      </c>
      <c r="D413" s="861">
        <v>0</v>
      </c>
      <c r="E413" s="861">
        <v>0</v>
      </c>
      <c r="F413" s="861">
        <v>75.387255999999994</v>
      </c>
      <c r="G413" s="861">
        <v>71.635249000000002</v>
      </c>
      <c r="H413" s="861">
        <v>64.840495000000004</v>
      </c>
      <c r="I413" s="861">
        <v>73.817536000000004</v>
      </c>
      <c r="J413" s="861">
        <v>71.224880999999996</v>
      </c>
      <c r="K413" s="861">
        <v>71.252035000000006</v>
      </c>
      <c r="L413" s="861">
        <v>73.879920999999996</v>
      </c>
      <c r="M413" s="861">
        <v>74.687388999999996</v>
      </c>
      <c r="N413" s="861">
        <v>-2.0349970000000002</v>
      </c>
      <c r="O413" s="861">
        <v>-6.3543250000000002</v>
      </c>
      <c r="P413" s="861">
        <v>-7.2471230000000002</v>
      </c>
      <c r="Q413" s="861">
        <v>-0.77219300000000002</v>
      </c>
      <c r="R413" s="861">
        <v>-1.9319949999999999</v>
      </c>
      <c r="S413" s="861">
        <v>-3.2796090000000002</v>
      </c>
      <c r="T413" s="861">
        <v>82.021832000000003</v>
      </c>
      <c r="U413" s="861">
        <v>73.118641999999994</v>
      </c>
      <c r="V413" s="861">
        <v>94.069903999999994</v>
      </c>
      <c r="W413" s="861">
        <v>93.122737000000001</v>
      </c>
      <c r="X413" s="861">
        <v>0.12771299999999999</v>
      </c>
      <c r="Y413" s="861">
        <v>-1.937093</v>
      </c>
      <c r="Z413" s="861">
        <v>-6.7981160000000003</v>
      </c>
      <c r="AA413" s="861">
        <v>-6.9919260000000003</v>
      </c>
      <c r="AB413" s="861">
        <v>-6.3845070000000002</v>
      </c>
      <c r="AC413" s="861">
        <v>-9.5383999999999993</v>
      </c>
      <c r="AD413" s="861">
        <v>-12.132023999999999</v>
      </c>
      <c r="AE413" s="861">
        <v>103.733279</v>
      </c>
      <c r="AF413" s="861">
        <v>97.477684999999994</v>
      </c>
      <c r="AG413" s="861">
        <v>88.636015999999998</v>
      </c>
      <c r="AH413" s="861">
        <v>107.959903</v>
      </c>
      <c r="AI413" s="861">
        <v>90.270464000000004</v>
      </c>
      <c r="AJ413" s="861">
        <v>73.585250000000002</v>
      </c>
      <c r="AK413" s="861">
        <v>-6.7721629999999999</v>
      </c>
      <c r="AL413" s="861">
        <v>-7.7717890000000001</v>
      </c>
      <c r="AM413" s="861">
        <v>-4.5931119999999996</v>
      </c>
      <c r="AN413" s="861">
        <v>93.311605999999998</v>
      </c>
      <c r="AO413" s="861">
        <v>92.519267999999997</v>
      </c>
      <c r="AP413" s="861">
        <v>91.046492000000001</v>
      </c>
      <c r="AQ413" s="861">
        <v>89.047766999999993</v>
      </c>
      <c r="AR413" s="861">
        <v>73.783747000000005</v>
      </c>
      <c r="AS413" s="861">
        <v>65.329723999999999</v>
      </c>
      <c r="AT413" s="861">
        <v>78.090444000000005</v>
      </c>
      <c r="AU413" s="861">
        <v>75.895703999999995</v>
      </c>
      <c r="AV413" s="861">
        <v>73.910184000000001</v>
      </c>
      <c r="AW413" s="861">
        <v>73.494472000000002</v>
      </c>
      <c r="AX413" s="861">
        <v>88.668125000000003</v>
      </c>
      <c r="AY413" s="861">
        <v>86.646023999999997</v>
      </c>
      <c r="AZ413" s="861">
        <v>-0.93447400000000003</v>
      </c>
      <c r="BA413" s="861">
        <v>-1.664094</v>
      </c>
      <c r="BB413" s="861">
        <v>-14.109123</v>
      </c>
      <c r="BC413" s="861">
        <v>-12.051558999999999</v>
      </c>
      <c r="BD413" s="861">
        <v>-13.213215</v>
      </c>
      <c r="BE413" s="861">
        <v>-6.2137520000000004</v>
      </c>
      <c r="BF413" s="861">
        <v>30.060006000000001</v>
      </c>
      <c r="BG413" s="861">
        <v>139.24623299999999</v>
      </c>
      <c r="BH413" s="861">
        <v>108.567368</v>
      </c>
      <c r="BI413" s="861">
        <v>52.855547999999999</v>
      </c>
      <c r="BJ413" s="861">
        <v>128.61018899999999</v>
      </c>
      <c r="BK413" s="861">
        <v>85.517921000000001</v>
      </c>
      <c r="BL413" s="861">
        <v>75.353324999999998</v>
      </c>
      <c r="BM413" s="861">
        <v>-20.506011999999998</v>
      </c>
      <c r="BN413" s="861">
        <v>-13.238550999999999</v>
      </c>
      <c r="BO413" s="861">
        <v>-16.972315999999999</v>
      </c>
      <c r="BP413" s="861">
        <v>-13.637274</v>
      </c>
      <c r="BQ413" s="861">
        <v>86.327983000000003</v>
      </c>
      <c r="BR413" s="861">
        <v>88.707590999999994</v>
      </c>
      <c r="BS413" s="861">
        <v>85.238405999999998</v>
      </c>
      <c r="BT413" s="861">
        <v>61.766081999999997</v>
      </c>
      <c r="BU413" s="861">
        <v>64.724822000000003</v>
      </c>
      <c r="BV413" s="861">
        <v>63.189273</v>
      </c>
      <c r="BW413" s="861">
        <v>66.230670000000003</v>
      </c>
      <c r="BX413" s="861">
        <v>-12.547015999999999</v>
      </c>
      <c r="BY413" s="861">
        <v>-12.829326</v>
      </c>
      <c r="BZ413" s="861">
        <v>-15.250427999999999</v>
      </c>
      <c r="CA413" s="861">
        <v>-18.580227000000001</v>
      </c>
      <c r="CB413" s="861">
        <v>-3.5858379999999999</v>
      </c>
      <c r="CC413" s="861">
        <v>1.502515</v>
      </c>
      <c r="CD413" s="861">
        <v>-4.1462539999999999</v>
      </c>
      <c r="CE413" s="861">
        <v>2.3561429999999999</v>
      </c>
      <c r="CF413" s="861">
        <v>-6.6553120000000003</v>
      </c>
      <c r="CG413" s="861">
        <v>3.2099760000000002</v>
      </c>
      <c r="CH413" s="861">
        <v>-7.827286</v>
      </c>
      <c r="CI413" s="861">
        <v>-0.71450199999999997</v>
      </c>
      <c r="CJ413" s="861">
        <v>-3.878139</v>
      </c>
      <c r="CK413" s="861">
        <v>1.0344610000000001</v>
      </c>
      <c r="CL413" s="861">
        <v>-4.2406569999999997</v>
      </c>
      <c r="CM413" s="861">
        <v>3.1176270000000001</v>
      </c>
      <c r="CN413" s="861">
        <v>-6.4336019999999996</v>
      </c>
      <c r="CO413" s="861">
        <v>0.114368</v>
      </c>
      <c r="CP413" s="861">
        <v>-7.6509090000000004</v>
      </c>
      <c r="CQ413" s="861">
        <v>-2.5227010000000001</v>
      </c>
      <c r="CR413" s="861">
        <v>-3.7135379999999998</v>
      </c>
      <c r="CS413" s="861">
        <v>-0.48920599999999997</v>
      </c>
      <c r="CT413" s="861">
        <v>-4.2453729999999998</v>
      </c>
      <c r="CU413" s="861">
        <v>-1.075772</v>
      </c>
      <c r="CV413" s="861">
        <v>-7.3503369999999997</v>
      </c>
      <c r="CW413" s="861">
        <v>-1.271102</v>
      </c>
      <c r="CX413" s="861">
        <v>-7.7209519999999996</v>
      </c>
      <c r="CY413" s="861">
        <v>-2.0056370000000001</v>
      </c>
      <c r="CZ413" s="861">
        <v>-3.4137840000000002</v>
      </c>
      <c r="DA413" s="861">
        <v>-0.77840399999999998</v>
      </c>
      <c r="DB413" s="861">
        <v>-4.4739110000000002</v>
      </c>
      <c r="DC413" s="861">
        <v>-0.89544900000000005</v>
      </c>
      <c r="DD413" s="861">
        <v>-6.9840080000000002</v>
      </c>
      <c r="DE413" s="861">
        <v>-3.613607</v>
      </c>
      <c r="DF413" s="861">
        <v>-7.9426819999999996</v>
      </c>
      <c r="DG413" s="861">
        <v>-2.9838610000000001</v>
      </c>
      <c r="DH413" s="861">
        <v>-3.5810569999999999</v>
      </c>
      <c r="DI413" s="861">
        <v>-1.6573519999999999</v>
      </c>
      <c r="DJ413" s="861">
        <v>-4.2616969999999998</v>
      </c>
      <c r="DK413" s="861">
        <v>-2.6178439999999998</v>
      </c>
      <c r="DL413" s="861">
        <v>-7.2473390000000002</v>
      </c>
      <c r="DM413" s="861">
        <v>-5.10616</v>
      </c>
      <c r="DN413" s="861">
        <v>-8.0137889999999992</v>
      </c>
      <c r="DO413" s="861">
        <v>-4.2564739999999999</v>
      </c>
      <c r="DP413" s="861">
        <v>-4.1443969999999997</v>
      </c>
      <c r="DQ413" s="861">
        <v>-2.4823979999999999</v>
      </c>
      <c r="DR413" s="861">
        <v>-4.6999630000000003</v>
      </c>
      <c r="DS413" s="861">
        <v>-3.6889599999999998</v>
      </c>
      <c r="DT413" s="861">
        <v>-6.8792350000000004</v>
      </c>
      <c r="DU413" s="861">
        <v>-6.2206349999999997</v>
      </c>
      <c r="DV413" s="861">
        <v>-8.103192</v>
      </c>
      <c r="DW413" s="861">
        <v>-3.907327</v>
      </c>
      <c r="DX413" s="861">
        <v>13.237513999999999</v>
      </c>
      <c r="DY413" s="861">
        <v>8.2562189999999998</v>
      </c>
      <c r="DZ413" s="861">
        <v>162.45868200000001</v>
      </c>
      <c r="EA413" s="861">
        <v>150.333844</v>
      </c>
      <c r="EB413" s="861">
        <v>120.79</v>
      </c>
      <c r="EC413" s="861">
        <v>3.266</v>
      </c>
      <c r="ED413" s="861">
        <v>388.6</v>
      </c>
      <c r="EE413" s="861">
        <v>120.8</v>
      </c>
      <c r="EF413" s="861">
        <v>5.5220000000000002</v>
      </c>
      <c r="EG413" s="861">
        <v>653.29999999999995</v>
      </c>
      <c r="EH413" s="861">
        <v>120.91</v>
      </c>
      <c r="EI413" s="861">
        <v>4.9649999999999999</v>
      </c>
      <c r="EJ413" s="861">
        <v>589</v>
      </c>
      <c r="EK413" s="861">
        <v>11.460443</v>
      </c>
      <c r="EL413" s="861">
        <v>8.2241809999999997</v>
      </c>
      <c r="EM413" s="861">
        <v>-16.053554999999999</v>
      </c>
      <c r="EN413" s="861">
        <v>-25.196497000000001</v>
      </c>
      <c r="EO413" s="861">
        <v>95.106705000000005</v>
      </c>
      <c r="EP413" s="861">
        <v>89.791411999999994</v>
      </c>
      <c r="EQ413" s="861">
        <v>-3.5863659999999999</v>
      </c>
      <c r="ER413" s="861">
        <v>1861.7704120000001</v>
      </c>
      <c r="ES413" s="861">
        <v>4487.1131249999999</v>
      </c>
      <c r="ET413" s="861">
        <v>4196.2737859999997</v>
      </c>
      <c r="EU413" s="861"/>
      <c r="EV413" s="861"/>
      <c r="EW413" s="861"/>
      <c r="EX413" s="861"/>
      <c r="EY413" s="861"/>
      <c r="EZ413" s="861"/>
      <c r="FA413" s="861"/>
      <c r="FB413" s="861"/>
      <c r="FC413" s="861"/>
      <c r="FD413" s="861"/>
    </row>
    <row r="414" spans="1:160" x14ac:dyDescent="0.25">
      <c r="A414" s="837">
        <v>46141</v>
      </c>
      <c r="B414" s="836">
        <v>0.65758101851851858</v>
      </c>
      <c r="C414" s="861">
        <v>23280</v>
      </c>
      <c r="D414" s="861">
        <v>0</v>
      </c>
      <c r="E414" s="861">
        <v>0</v>
      </c>
      <c r="F414" s="861">
        <v>75.349557000000004</v>
      </c>
      <c r="G414" s="861">
        <v>71.611378999999999</v>
      </c>
      <c r="H414" s="861">
        <v>64.834387000000007</v>
      </c>
      <c r="I414" s="861">
        <v>73.832892000000001</v>
      </c>
      <c r="J414" s="861">
        <v>71.188519999999997</v>
      </c>
      <c r="K414" s="861">
        <v>71.245374999999996</v>
      </c>
      <c r="L414" s="861">
        <v>73.897360000000006</v>
      </c>
      <c r="M414" s="861">
        <v>74.667626999999996</v>
      </c>
      <c r="N414" s="861">
        <v>-2.2472780000000001</v>
      </c>
      <c r="O414" s="861">
        <v>-6.7076229999999999</v>
      </c>
      <c r="P414" s="861">
        <v>-7.3732699999999998</v>
      </c>
      <c r="Q414" s="861">
        <v>-0.93618299999999999</v>
      </c>
      <c r="R414" s="861">
        <v>-2.0286080000000002</v>
      </c>
      <c r="S414" s="861">
        <v>-3.4303029999999999</v>
      </c>
      <c r="T414" s="861">
        <v>81.815630999999996</v>
      </c>
      <c r="U414" s="861">
        <v>73.578213000000005</v>
      </c>
      <c r="V414" s="861">
        <v>93.899671999999995</v>
      </c>
      <c r="W414" s="861">
        <v>92.907223999999999</v>
      </c>
      <c r="X414" s="861">
        <v>-1.5014E-2</v>
      </c>
      <c r="Y414" s="861">
        <v>-2.0573450000000002</v>
      </c>
      <c r="Z414" s="861">
        <v>-7.0463290000000001</v>
      </c>
      <c r="AA414" s="861">
        <v>-7.1509729999999996</v>
      </c>
      <c r="AB414" s="861">
        <v>-6.6099889999999997</v>
      </c>
      <c r="AC414" s="861">
        <v>-9.8316250000000007</v>
      </c>
      <c r="AD414" s="861">
        <v>-12.409509999999999</v>
      </c>
      <c r="AE414" s="861">
        <v>103.57869700000001</v>
      </c>
      <c r="AF414" s="861">
        <v>97.139617999999999</v>
      </c>
      <c r="AG414" s="861">
        <v>88.136048000000002</v>
      </c>
      <c r="AH414" s="861">
        <v>107.677032</v>
      </c>
      <c r="AI414" s="861">
        <v>89.996442999999999</v>
      </c>
      <c r="AJ414" s="861">
        <v>73.476848000000004</v>
      </c>
      <c r="AK414" s="861">
        <v>-7.0706860000000002</v>
      </c>
      <c r="AL414" s="861">
        <v>-7.9943200000000001</v>
      </c>
      <c r="AM414" s="861">
        <v>-4.8471219999999997</v>
      </c>
      <c r="AN414" s="861">
        <v>93.190522999999999</v>
      </c>
      <c r="AO414" s="861">
        <v>92.313681000000003</v>
      </c>
      <c r="AP414" s="861">
        <v>90.866687999999996</v>
      </c>
      <c r="AQ414" s="861">
        <v>88.828894000000005</v>
      </c>
      <c r="AR414" s="861">
        <v>73.786480999999995</v>
      </c>
      <c r="AS414" s="861">
        <v>65.298303000000004</v>
      </c>
      <c r="AT414" s="861">
        <v>78.027186999999998</v>
      </c>
      <c r="AU414" s="861">
        <v>75.799367000000004</v>
      </c>
      <c r="AV414" s="861">
        <v>73.897372000000004</v>
      </c>
      <c r="AW414" s="861">
        <v>73.282442000000003</v>
      </c>
      <c r="AX414" s="861">
        <v>88.542135999999999</v>
      </c>
      <c r="AY414" s="861">
        <v>86.497652000000002</v>
      </c>
      <c r="AZ414" s="861">
        <v>-1.038457</v>
      </c>
      <c r="BA414" s="861">
        <v>-1.8696630000000001</v>
      </c>
      <c r="BB414" s="861">
        <v>-14.346905</v>
      </c>
      <c r="BC414" s="861">
        <v>-12.286213</v>
      </c>
      <c r="BD414" s="861">
        <v>-13.388847999999999</v>
      </c>
      <c r="BE414" s="861">
        <v>-6.340662</v>
      </c>
      <c r="BF414" s="861">
        <v>29.965485000000001</v>
      </c>
      <c r="BG414" s="861">
        <v>139.35048800000001</v>
      </c>
      <c r="BH414" s="861">
        <v>108.498366</v>
      </c>
      <c r="BI414" s="861">
        <v>52.706451000000001</v>
      </c>
      <c r="BJ414" s="861">
        <v>129.00607400000001</v>
      </c>
      <c r="BK414" s="861">
        <v>85.271388999999999</v>
      </c>
      <c r="BL414" s="861">
        <v>75.100482</v>
      </c>
      <c r="BM414" s="861">
        <v>-20.774115999999999</v>
      </c>
      <c r="BN414" s="861">
        <v>-13.474565</v>
      </c>
      <c r="BO414" s="861">
        <v>-17.017036000000001</v>
      </c>
      <c r="BP414" s="861">
        <v>-13.837078999999999</v>
      </c>
      <c r="BQ414" s="861">
        <v>86.166953000000007</v>
      </c>
      <c r="BR414" s="861">
        <v>88.698548000000002</v>
      </c>
      <c r="BS414" s="861">
        <v>85.094076999999999</v>
      </c>
      <c r="BT414" s="861">
        <v>61.809525999999998</v>
      </c>
      <c r="BU414" s="861">
        <v>64.710779000000002</v>
      </c>
      <c r="BV414" s="861">
        <v>63.178632</v>
      </c>
      <c r="BW414" s="861">
        <v>66.161163999999999</v>
      </c>
      <c r="BX414" s="861">
        <v>-12.852779</v>
      </c>
      <c r="BY414" s="861">
        <v>-13.097967000000001</v>
      </c>
      <c r="BZ414" s="861">
        <v>-15.640789</v>
      </c>
      <c r="CA414" s="861">
        <v>-18.877455999999999</v>
      </c>
      <c r="CB414" s="861">
        <v>-3.5610539999999999</v>
      </c>
      <c r="CC414" s="861">
        <v>1.5168569999999999</v>
      </c>
      <c r="CD414" s="861">
        <v>-4.1341109999999999</v>
      </c>
      <c r="CE414" s="861">
        <v>2.3304140000000002</v>
      </c>
      <c r="CF414" s="861">
        <v>-6.6478099999999998</v>
      </c>
      <c r="CG414" s="861">
        <v>3.2261009999999999</v>
      </c>
      <c r="CH414" s="861">
        <v>-7.7798879999999997</v>
      </c>
      <c r="CI414" s="861">
        <v>-0.71202900000000002</v>
      </c>
      <c r="CJ414" s="861">
        <v>-3.8449770000000001</v>
      </c>
      <c r="CK414" s="861">
        <v>1.0442009999999999</v>
      </c>
      <c r="CL414" s="861">
        <v>-4.2117699999999996</v>
      </c>
      <c r="CM414" s="861">
        <v>3.148028</v>
      </c>
      <c r="CN414" s="861">
        <v>-6.4125690000000004</v>
      </c>
      <c r="CO414" s="861">
        <v>0.113015</v>
      </c>
      <c r="CP414" s="861">
        <v>-7.6648420000000002</v>
      </c>
      <c r="CQ414" s="861">
        <v>-2.5091559999999999</v>
      </c>
      <c r="CR414" s="861">
        <v>-3.7004320000000002</v>
      </c>
      <c r="CS414" s="861">
        <v>-0.47431699999999999</v>
      </c>
      <c r="CT414" s="861">
        <v>-4.211265</v>
      </c>
      <c r="CU414" s="861">
        <v>-1.0561780000000001</v>
      </c>
      <c r="CV414" s="861">
        <v>-7.2726040000000003</v>
      </c>
      <c r="CW414" s="861">
        <v>-1.229282</v>
      </c>
      <c r="CX414" s="861">
        <v>-7.7151540000000001</v>
      </c>
      <c r="CY414" s="861">
        <v>-2.0230640000000002</v>
      </c>
      <c r="CZ414" s="861">
        <v>-3.4187080000000001</v>
      </c>
      <c r="DA414" s="861">
        <v>-0.80168499999999998</v>
      </c>
      <c r="DB414" s="861">
        <v>-4.4554530000000003</v>
      </c>
      <c r="DC414" s="861">
        <v>-0.87246699999999999</v>
      </c>
      <c r="DD414" s="861">
        <v>-6.9724130000000004</v>
      </c>
      <c r="DE414" s="861">
        <v>-3.5737329999999998</v>
      </c>
      <c r="DF414" s="861">
        <v>-7.9505869999999996</v>
      </c>
      <c r="DG414" s="861">
        <v>-2.9842780000000002</v>
      </c>
      <c r="DH414" s="861">
        <v>-3.5489540000000002</v>
      </c>
      <c r="DI414" s="861">
        <v>-1.641753</v>
      </c>
      <c r="DJ414" s="861">
        <v>-4.239058</v>
      </c>
      <c r="DK414" s="861">
        <v>-2.6068609999999999</v>
      </c>
      <c r="DL414" s="861">
        <v>-7.2424989999999996</v>
      </c>
      <c r="DM414" s="861">
        <v>-5.0896929999999996</v>
      </c>
      <c r="DN414" s="861">
        <v>-8.0118709999999993</v>
      </c>
      <c r="DO414" s="861">
        <v>-4.2866580000000001</v>
      </c>
      <c r="DP414" s="861">
        <v>-4.148536</v>
      </c>
      <c r="DQ414" s="861">
        <v>-2.4997099999999999</v>
      </c>
      <c r="DR414" s="861">
        <v>-4.6875479999999996</v>
      </c>
      <c r="DS414" s="861">
        <v>-3.6830699999999998</v>
      </c>
      <c r="DT414" s="861">
        <v>-6.8566510000000003</v>
      </c>
      <c r="DU414" s="861">
        <v>-6.2200009999999999</v>
      </c>
      <c r="DV414" s="861">
        <v>-8.1098669999999995</v>
      </c>
      <c r="DW414" s="861">
        <v>-3.9004789999999998</v>
      </c>
      <c r="DX414" s="861">
        <v>13.121206000000001</v>
      </c>
      <c r="DY414" s="861">
        <v>8.1925969999999992</v>
      </c>
      <c r="DZ414" s="861">
        <v>162.18057200000001</v>
      </c>
      <c r="EA414" s="861">
        <v>150.080231</v>
      </c>
      <c r="EB414" s="861">
        <v>120.78</v>
      </c>
      <c r="EC414" s="861">
        <v>3.27</v>
      </c>
      <c r="ED414" s="861">
        <v>389.7</v>
      </c>
      <c r="EE414" s="861">
        <v>120.87</v>
      </c>
      <c r="EF414" s="861">
        <v>5.4989999999999997</v>
      </c>
      <c r="EG414" s="861">
        <v>657.2</v>
      </c>
      <c r="EH414" s="861">
        <v>120.9</v>
      </c>
      <c r="EI414" s="861">
        <v>4.9560000000000004</v>
      </c>
      <c r="EJ414" s="861">
        <v>590.5</v>
      </c>
      <c r="EK414" s="861">
        <v>11.404901000000001</v>
      </c>
      <c r="EL414" s="861">
        <v>8.3058169999999993</v>
      </c>
      <c r="EM414" s="861">
        <v>-16.252023000000001</v>
      </c>
      <c r="EN414" s="861">
        <v>-25.322852999999999</v>
      </c>
      <c r="EO414" s="861">
        <v>94.987821999999994</v>
      </c>
      <c r="EP414" s="861">
        <v>89.677220000000005</v>
      </c>
      <c r="EQ414" s="861">
        <v>-3.574675</v>
      </c>
      <c r="ER414" s="861">
        <v>1868.251413</v>
      </c>
      <c r="ES414" s="861">
        <v>4498.0264770000003</v>
      </c>
      <c r="ET414" s="861">
        <v>4206.0868259999997</v>
      </c>
      <c r="EU414" s="861"/>
      <c r="EV414" s="861"/>
      <c r="EW414" s="861"/>
      <c r="EX414" s="861"/>
      <c r="EY414" s="861"/>
      <c r="EZ414" s="861"/>
      <c r="FA414" s="861"/>
      <c r="FB414" s="861"/>
      <c r="FC414" s="861"/>
      <c r="FD414" s="861"/>
    </row>
    <row r="415" spans="1:160" x14ac:dyDescent="0.25">
      <c r="A415" s="837">
        <v>46141</v>
      </c>
      <c r="B415" s="836">
        <v>0.65827546296296291</v>
      </c>
      <c r="C415" s="861">
        <v>23340</v>
      </c>
      <c r="D415" s="861">
        <v>0</v>
      </c>
      <c r="E415" s="861">
        <v>0</v>
      </c>
      <c r="F415" s="861">
        <v>75.274525999999994</v>
      </c>
      <c r="G415" s="861">
        <v>71.597513000000006</v>
      </c>
      <c r="H415" s="861">
        <v>64.833235000000002</v>
      </c>
      <c r="I415" s="861">
        <v>73.801643999999996</v>
      </c>
      <c r="J415" s="861">
        <v>71.169055</v>
      </c>
      <c r="K415" s="861">
        <v>71.233124000000004</v>
      </c>
      <c r="L415" s="861">
        <v>73.886972</v>
      </c>
      <c r="M415" s="861">
        <v>74.671193000000002</v>
      </c>
      <c r="N415" s="861">
        <v>-2.4535689999999999</v>
      </c>
      <c r="O415" s="861">
        <v>-6.9251639999999997</v>
      </c>
      <c r="P415" s="861">
        <v>-7.5606499999999999</v>
      </c>
      <c r="Q415" s="861">
        <v>-1.128077</v>
      </c>
      <c r="R415" s="861">
        <v>-2.08222</v>
      </c>
      <c r="S415" s="861">
        <v>-3.633626</v>
      </c>
      <c r="T415" s="861">
        <v>81.647880999999998</v>
      </c>
      <c r="U415" s="861">
        <v>73.379638</v>
      </c>
      <c r="V415" s="861">
        <v>93.681070000000005</v>
      </c>
      <c r="W415" s="861">
        <v>92.733897999999996</v>
      </c>
      <c r="X415" s="861">
        <v>-0.143876</v>
      </c>
      <c r="Y415" s="861">
        <v>-2.2157269999999998</v>
      </c>
      <c r="Z415" s="861">
        <v>-7.1928669999999997</v>
      </c>
      <c r="AA415" s="861">
        <v>-7.3526809999999996</v>
      </c>
      <c r="AB415" s="861">
        <v>-6.757174</v>
      </c>
      <c r="AC415" s="861">
        <v>-10.027896999999999</v>
      </c>
      <c r="AD415" s="861">
        <v>-12.464235</v>
      </c>
      <c r="AE415" s="861">
        <v>103.434308</v>
      </c>
      <c r="AF415" s="861">
        <v>96.888745</v>
      </c>
      <c r="AG415" s="861">
        <v>87.909640999999993</v>
      </c>
      <c r="AH415" s="861">
        <v>107.415048</v>
      </c>
      <c r="AI415" s="861">
        <v>89.836744999999993</v>
      </c>
      <c r="AJ415" s="861">
        <v>73.286547999999996</v>
      </c>
      <c r="AK415" s="861">
        <v>-7.252739</v>
      </c>
      <c r="AL415" s="861">
        <v>-8.1483430000000006</v>
      </c>
      <c r="AM415" s="861">
        <v>-5.0255289999999997</v>
      </c>
      <c r="AN415" s="861">
        <v>93.005536000000006</v>
      </c>
      <c r="AO415" s="861">
        <v>92.141927999999993</v>
      </c>
      <c r="AP415" s="861">
        <v>90.903683999999998</v>
      </c>
      <c r="AQ415" s="861">
        <v>88.749996999999993</v>
      </c>
      <c r="AR415" s="861">
        <v>73.730024</v>
      </c>
      <c r="AS415" s="861">
        <v>65.392103000000006</v>
      </c>
      <c r="AT415" s="861">
        <v>78.047501999999994</v>
      </c>
      <c r="AU415" s="861">
        <v>75.784287000000006</v>
      </c>
      <c r="AV415" s="861">
        <v>73.750708000000003</v>
      </c>
      <c r="AW415" s="861">
        <v>73.240308999999996</v>
      </c>
      <c r="AX415" s="861">
        <v>88.348117999999999</v>
      </c>
      <c r="AY415" s="861">
        <v>86.203952000000001</v>
      </c>
      <c r="AZ415" s="861">
        <v>-1.2600020000000001</v>
      </c>
      <c r="BA415" s="861">
        <v>-2.1244049999999999</v>
      </c>
      <c r="BB415" s="861">
        <v>-14.619494</v>
      </c>
      <c r="BC415" s="861">
        <v>-12.494305000000001</v>
      </c>
      <c r="BD415" s="861">
        <v>-13.650639</v>
      </c>
      <c r="BE415" s="861">
        <v>-6.6564199999999998</v>
      </c>
      <c r="BF415" s="861">
        <v>29.859577000000002</v>
      </c>
      <c r="BG415" s="861">
        <v>139.269229</v>
      </c>
      <c r="BH415" s="861">
        <v>108.41718299999999</v>
      </c>
      <c r="BI415" s="861">
        <v>52.582518</v>
      </c>
      <c r="BJ415" s="861">
        <v>128.867861</v>
      </c>
      <c r="BK415" s="861">
        <v>85.294546999999994</v>
      </c>
      <c r="BL415" s="861">
        <v>74.926237</v>
      </c>
      <c r="BM415" s="861">
        <v>-20.979188000000001</v>
      </c>
      <c r="BN415" s="861">
        <v>-13.708342999999999</v>
      </c>
      <c r="BO415" s="861">
        <v>-17.217476000000001</v>
      </c>
      <c r="BP415" s="861">
        <v>-14.095553000000001</v>
      </c>
      <c r="BQ415" s="861">
        <v>86.067580000000007</v>
      </c>
      <c r="BR415" s="861">
        <v>88.608827000000005</v>
      </c>
      <c r="BS415" s="861">
        <v>84.966407000000004</v>
      </c>
      <c r="BT415" s="861">
        <v>61.640543000000001</v>
      </c>
      <c r="BU415" s="861">
        <v>64.731987000000004</v>
      </c>
      <c r="BV415" s="861">
        <v>63.121913999999997</v>
      </c>
      <c r="BW415" s="861">
        <v>66.105075999999997</v>
      </c>
      <c r="BX415" s="861">
        <v>-12.814235999999999</v>
      </c>
      <c r="BY415" s="861">
        <v>-13.239577000000001</v>
      </c>
      <c r="BZ415" s="861">
        <v>-15.987919</v>
      </c>
      <c r="CA415" s="861">
        <v>-19.066863000000001</v>
      </c>
      <c r="CB415" s="861">
        <v>-3.5614720000000002</v>
      </c>
      <c r="CC415" s="861">
        <v>1.536521</v>
      </c>
      <c r="CD415" s="861">
        <v>-4.1654260000000001</v>
      </c>
      <c r="CE415" s="861">
        <v>2.302632</v>
      </c>
      <c r="CF415" s="861">
        <v>-6.6597799999999996</v>
      </c>
      <c r="CG415" s="861">
        <v>3.2133919999999998</v>
      </c>
      <c r="CH415" s="861">
        <v>-7.8209970000000002</v>
      </c>
      <c r="CI415" s="861">
        <v>-0.70180699999999996</v>
      </c>
      <c r="CJ415" s="861">
        <v>-3.8291279999999999</v>
      </c>
      <c r="CK415" s="861">
        <v>1.076333</v>
      </c>
      <c r="CL415" s="861">
        <v>-4.2342519999999997</v>
      </c>
      <c r="CM415" s="861">
        <v>3.1464910000000001</v>
      </c>
      <c r="CN415" s="861">
        <v>-6.4040030000000003</v>
      </c>
      <c r="CO415" s="861">
        <v>0.10717500000000001</v>
      </c>
      <c r="CP415" s="861">
        <v>-7.6472249999999997</v>
      </c>
      <c r="CQ415" s="861">
        <v>-2.481941</v>
      </c>
      <c r="CR415" s="861">
        <v>-3.6926830000000002</v>
      </c>
      <c r="CS415" s="861">
        <v>-0.43886500000000001</v>
      </c>
      <c r="CT415" s="861">
        <v>-4.2458299999999998</v>
      </c>
      <c r="CU415" s="861">
        <v>-1.0808549999999999</v>
      </c>
      <c r="CV415" s="861">
        <v>-7.2965859999999996</v>
      </c>
      <c r="CW415" s="861">
        <v>-1.236375</v>
      </c>
      <c r="CX415" s="861">
        <v>-7.7289009999999996</v>
      </c>
      <c r="CY415" s="861">
        <v>-1.988489</v>
      </c>
      <c r="CZ415" s="861">
        <v>-3.3863799999999999</v>
      </c>
      <c r="DA415" s="861">
        <v>-0.76375999999999999</v>
      </c>
      <c r="DB415" s="861">
        <v>-4.4503430000000002</v>
      </c>
      <c r="DC415" s="861">
        <v>-0.87710100000000002</v>
      </c>
      <c r="DD415" s="861">
        <v>-6.9532230000000004</v>
      </c>
      <c r="DE415" s="861">
        <v>-3.5667230000000001</v>
      </c>
      <c r="DF415" s="861">
        <v>-7.9395420000000003</v>
      </c>
      <c r="DG415" s="861">
        <v>-2.9798170000000002</v>
      </c>
      <c r="DH415" s="861">
        <v>-3.5365899999999999</v>
      </c>
      <c r="DI415" s="861">
        <v>-1.615877</v>
      </c>
      <c r="DJ415" s="861">
        <v>-4.2214479999999996</v>
      </c>
      <c r="DK415" s="861">
        <v>-2.6097060000000001</v>
      </c>
      <c r="DL415" s="861">
        <v>-7.2212699999999996</v>
      </c>
      <c r="DM415" s="861">
        <v>-5.0615519999999998</v>
      </c>
      <c r="DN415" s="861">
        <v>-8.0223449999999996</v>
      </c>
      <c r="DO415" s="861">
        <v>-4.2649790000000003</v>
      </c>
      <c r="DP415" s="861">
        <v>-4.1157009999999996</v>
      </c>
      <c r="DQ415" s="861">
        <v>-2.474726</v>
      </c>
      <c r="DR415" s="861">
        <v>-4.6615489999999999</v>
      </c>
      <c r="DS415" s="861">
        <v>-3.6645449999999999</v>
      </c>
      <c r="DT415" s="861">
        <v>-6.8410399999999996</v>
      </c>
      <c r="DU415" s="861">
        <v>-6.2034719999999997</v>
      </c>
      <c r="DV415" s="861">
        <v>-8.0785029999999995</v>
      </c>
      <c r="DW415" s="861">
        <v>-3.8837299999999999</v>
      </c>
      <c r="DX415" s="861">
        <v>12.984145</v>
      </c>
      <c r="DY415" s="861">
        <v>8.0602499999999999</v>
      </c>
      <c r="DZ415" s="861">
        <v>161.56981999999999</v>
      </c>
      <c r="EA415" s="861">
        <v>149.478714</v>
      </c>
      <c r="EB415" s="861">
        <v>121.41</v>
      </c>
      <c r="EC415" s="861">
        <v>1.2430000000000001</v>
      </c>
      <c r="ED415" s="861">
        <v>133.80000000000001</v>
      </c>
      <c r="EE415" s="861">
        <v>121.23</v>
      </c>
      <c r="EF415" s="861">
        <v>5.4960000000000004</v>
      </c>
      <c r="EG415" s="861">
        <v>652.70000000000005</v>
      </c>
      <c r="EH415" s="861">
        <v>121.48</v>
      </c>
      <c r="EI415" s="861">
        <v>4.9290000000000003</v>
      </c>
      <c r="EJ415" s="861">
        <v>585.79999999999995</v>
      </c>
      <c r="EK415" s="861">
        <v>11.4612</v>
      </c>
      <c r="EL415" s="861">
        <v>8.3691030000000008</v>
      </c>
      <c r="EM415" s="861">
        <v>-16.486729</v>
      </c>
      <c r="EN415" s="861">
        <v>-25.586579</v>
      </c>
      <c r="EO415" s="861">
        <v>94.726263000000003</v>
      </c>
      <c r="EP415" s="861">
        <v>89.405865000000006</v>
      </c>
      <c r="EQ415" s="861">
        <v>-3.5672079999999999</v>
      </c>
      <c r="ER415" s="861">
        <v>1870.9768750000001</v>
      </c>
      <c r="ES415" s="861">
        <v>4508.9418839999998</v>
      </c>
      <c r="ET415" s="861">
        <v>4215.8860350000004</v>
      </c>
      <c r="EU415" s="861"/>
      <c r="EV415" s="861"/>
      <c r="EW415" s="861"/>
      <c r="EX415" s="861"/>
      <c r="EY415" s="861"/>
      <c r="EZ415" s="861"/>
      <c r="FA415" s="861"/>
      <c r="FB415" s="861"/>
      <c r="FC415" s="861"/>
      <c r="FD415" s="861"/>
    </row>
    <row r="416" spans="1:160" x14ac:dyDescent="0.25">
      <c r="A416" s="837">
        <v>46141</v>
      </c>
      <c r="B416" s="836">
        <v>0.65896990740740746</v>
      </c>
      <c r="C416" s="861">
        <v>23400</v>
      </c>
      <c r="D416" s="861">
        <v>0</v>
      </c>
      <c r="E416" s="861">
        <v>0</v>
      </c>
      <c r="F416" s="861">
        <v>75.192366000000007</v>
      </c>
      <c r="G416" s="861">
        <v>71.619327999999996</v>
      </c>
      <c r="H416" s="861">
        <v>64.805205999999998</v>
      </c>
      <c r="I416" s="861">
        <v>73.830619999999996</v>
      </c>
      <c r="J416" s="861">
        <v>71.190060000000003</v>
      </c>
      <c r="K416" s="861">
        <v>71.260067000000006</v>
      </c>
      <c r="L416" s="861">
        <v>73.884144000000006</v>
      </c>
      <c r="M416" s="861">
        <v>74.700058999999996</v>
      </c>
      <c r="N416" s="861">
        <v>-2.5114179999999999</v>
      </c>
      <c r="O416" s="861">
        <v>-7.0464770000000003</v>
      </c>
      <c r="P416" s="861">
        <v>-7.8130240000000004</v>
      </c>
      <c r="Q416" s="861">
        <v>-1.1505590000000001</v>
      </c>
      <c r="R416" s="861">
        <v>-2.1654599999999999</v>
      </c>
      <c r="S416" s="861">
        <v>-3.731938</v>
      </c>
      <c r="T416" s="861">
        <v>81.781239999999997</v>
      </c>
      <c r="U416" s="861">
        <v>73.229048000000006</v>
      </c>
      <c r="V416" s="861">
        <v>93.731615000000005</v>
      </c>
      <c r="W416" s="861">
        <v>92.784084000000007</v>
      </c>
      <c r="X416" s="861">
        <v>-0.22740099999999999</v>
      </c>
      <c r="Y416" s="861">
        <v>-2.3115039999999998</v>
      </c>
      <c r="Z416" s="861">
        <v>-7.3665019999999997</v>
      </c>
      <c r="AA416" s="861">
        <v>-7.4833530000000001</v>
      </c>
      <c r="AB416" s="861">
        <v>-6.9237900000000003</v>
      </c>
      <c r="AC416" s="861">
        <v>-10.156879999999999</v>
      </c>
      <c r="AD416" s="861">
        <v>-12.587312000000001</v>
      </c>
      <c r="AE416" s="861">
        <v>103.45057799999999</v>
      </c>
      <c r="AF416" s="861">
        <v>96.683100999999994</v>
      </c>
      <c r="AG416" s="861">
        <v>87.752246</v>
      </c>
      <c r="AH416" s="861">
        <v>107.259545</v>
      </c>
      <c r="AI416" s="861">
        <v>89.871637000000007</v>
      </c>
      <c r="AJ416" s="861">
        <v>73.309419000000005</v>
      </c>
      <c r="AK416" s="861">
        <v>-7.386844</v>
      </c>
      <c r="AL416" s="861">
        <v>-8.301501</v>
      </c>
      <c r="AM416" s="861">
        <v>-5.1825960000000002</v>
      </c>
      <c r="AN416" s="861">
        <v>92.935506000000004</v>
      </c>
      <c r="AO416" s="861">
        <v>92.200243999999998</v>
      </c>
      <c r="AP416" s="861">
        <v>90.744353000000004</v>
      </c>
      <c r="AQ416" s="861">
        <v>88.620626999999999</v>
      </c>
      <c r="AR416" s="861">
        <v>73.591313999999997</v>
      </c>
      <c r="AS416" s="861">
        <v>65.397285999999994</v>
      </c>
      <c r="AT416" s="861">
        <v>77.970406999999994</v>
      </c>
      <c r="AU416" s="861">
        <v>75.677864999999997</v>
      </c>
      <c r="AV416" s="861">
        <v>73.660107999999994</v>
      </c>
      <c r="AW416" s="861">
        <v>73.262760999999998</v>
      </c>
      <c r="AX416" s="861">
        <v>88.316525999999996</v>
      </c>
      <c r="AY416" s="861">
        <v>86.318203999999994</v>
      </c>
      <c r="AZ416" s="861">
        <v>-1.415033</v>
      </c>
      <c r="BA416" s="861">
        <v>-2.245797</v>
      </c>
      <c r="BB416" s="861">
        <v>-14.744387</v>
      </c>
      <c r="BC416" s="861">
        <v>-12.66779</v>
      </c>
      <c r="BD416" s="861">
        <v>-13.85891</v>
      </c>
      <c r="BE416" s="861">
        <v>-6.8655780000000002</v>
      </c>
      <c r="BF416" s="861">
        <v>29.908639999999998</v>
      </c>
      <c r="BG416" s="861">
        <v>139.40418700000001</v>
      </c>
      <c r="BH416" s="861">
        <v>108.313141</v>
      </c>
      <c r="BI416" s="861">
        <v>52.430275000000002</v>
      </c>
      <c r="BJ416" s="861">
        <v>129.19509099999999</v>
      </c>
      <c r="BK416" s="861">
        <v>85.039433000000002</v>
      </c>
      <c r="BL416" s="861">
        <v>74.706055000000006</v>
      </c>
      <c r="BM416" s="861">
        <v>-21.119191000000001</v>
      </c>
      <c r="BN416" s="861">
        <v>-13.802013000000001</v>
      </c>
      <c r="BO416" s="861">
        <v>-17.788035000000001</v>
      </c>
      <c r="BP416" s="861">
        <v>-14.327715</v>
      </c>
      <c r="BQ416" s="861">
        <v>85.961483000000001</v>
      </c>
      <c r="BR416" s="861">
        <v>88.472219999999993</v>
      </c>
      <c r="BS416" s="861">
        <v>84.841753999999995</v>
      </c>
      <c r="BT416" s="861">
        <v>61.607270999999997</v>
      </c>
      <c r="BU416" s="861">
        <v>64.740784000000005</v>
      </c>
      <c r="BV416" s="861">
        <v>63.049329</v>
      </c>
      <c r="BW416" s="861">
        <v>66.104467</v>
      </c>
      <c r="BX416" s="861">
        <v>-12.828605</v>
      </c>
      <c r="BY416" s="861">
        <v>-13.294053999999999</v>
      </c>
      <c r="BZ416" s="861">
        <v>-16.146024000000001</v>
      </c>
      <c r="CA416" s="861">
        <v>-19.205739999999999</v>
      </c>
      <c r="CB416" s="861">
        <v>-3.5627140000000002</v>
      </c>
      <c r="CC416" s="861">
        <v>1.5643579999999999</v>
      </c>
      <c r="CD416" s="861">
        <v>-4.1629170000000002</v>
      </c>
      <c r="CE416" s="861">
        <v>2.3180070000000002</v>
      </c>
      <c r="CF416" s="861">
        <v>-6.6599769999999996</v>
      </c>
      <c r="CG416" s="861">
        <v>3.2380260000000001</v>
      </c>
      <c r="CH416" s="861">
        <v>-7.8264570000000004</v>
      </c>
      <c r="CI416" s="861">
        <v>-0.69101800000000002</v>
      </c>
      <c r="CJ416" s="861">
        <v>-3.8210760000000001</v>
      </c>
      <c r="CK416" s="861">
        <v>1.0931200000000001</v>
      </c>
      <c r="CL416" s="861">
        <v>-4.2229080000000003</v>
      </c>
      <c r="CM416" s="861">
        <v>3.1443729999999999</v>
      </c>
      <c r="CN416" s="861">
        <v>-6.4167990000000001</v>
      </c>
      <c r="CO416" s="861">
        <v>0.119453</v>
      </c>
      <c r="CP416" s="861">
        <v>-7.6608020000000003</v>
      </c>
      <c r="CQ416" s="861">
        <v>-2.443927</v>
      </c>
      <c r="CR416" s="861">
        <v>-3.6815479999999998</v>
      </c>
      <c r="CS416" s="861">
        <v>-0.43287100000000001</v>
      </c>
      <c r="CT416" s="861">
        <v>-4.2713239999999999</v>
      </c>
      <c r="CU416" s="861">
        <v>-1.056241</v>
      </c>
      <c r="CV416" s="861">
        <v>-7.2932290000000002</v>
      </c>
      <c r="CW416" s="861">
        <v>-1.2302709999999999</v>
      </c>
      <c r="CX416" s="861">
        <v>-7.7584439999999999</v>
      </c>
      <c r="CY416" s="861">
        <v>-1.9630810000000001</v>
      </c>
      <c r="CZ416" s="861">
        <v>-3.4055049999999998</v>
      </c>
      <c r="DA416" s="861">
        <v>-0.78073499999999996</v>
      </c>
      <c r="DB416" s="861">
        <v>-4.4622979999999997</v>
      </c>
      <c r="DC416" s="861">
        <v>-0.87881100000000001</v>
      </c>
      <c r="DD416" s="861">
        <v>-6.9584630000000001</v>
      </c>
      <c r="DE416" s="861">
        <v>-3.5570689999999998</v>
      </c>
      <c r="DF416" s="861">
        <v>-7.9577280000000004</v>
      </c>
      <c r="DG416" s="861">
        <v>-2.9616570000000002</v>
      </c>
      <c r="DH416" s="861">
        <v>-3.5258479999999999</v>
      </c>
      <c r="DI416" s="861">
        <v>-1.6242529999999999</v>
      </c>
      <c r="DJ416" s="861">
        <v>-4.2214869999999998</v>
      </c>
      <c r="DK416" s="861">
        <v>-2.5990760000000002</v>
      </c>
      <c r="DL416" s="861">
        <v>-7.2406410000000001</v>
      </c>
      <c r="DM416" s="861">
        <v>-5.0612979999999999</v>
      </c>
      <c r="DN416" s="861">
        <v>-8.0377259999999993</v>
      </c>
      <c r="DO416" s="861">
        <v>-4.2649210000000002</v>
      </c>
      <c r="DP416" s="861">
        <v>-4.1337780000000004</v>
      </c>
      <c r="DQ416" s="861">
        <v>-2.47662</v>
      </c>
      <c r="DR416" s="861">
        <v>-4.667637</v>
      </c>
      <c r="DS416" s="861">
        <v>-3.695252</v>
      </c>
      <c r="DT416" s="861">
        <v>-6.8734739999999999</v>
      </c>
      <c r="DU416" s="861">
        <v>-6.2153470000000004</v>
      </c>
      <c r="DV416" s="861">
        <v>-8.1255030000000001</v>
      </c>
      <c r="DW416" s="861">
        <v>-3.904855</v>
      </c>
      <c r="DX416" s="861">
        <v>12.902929</v>
      </c>
      <c r="DY416" s="861">
        <v>8.0304079999999995</v>
      </c>
      <c r="DZ416" s="861">
        <v>161.719908</v>
      </c>
      <c r="EA416" s="861">
        <v>149.632981</v>
      </c>
      <c r="EB416" s="861">
        <v>120.87</v>
      </c>
      <c r="EC416" s="861">
        <v>3.2669999999999999</v>
      </c>
      <c r="ED416" s="861">
        <v>388.7</v>
      </c>
      <c r="EE416" s="861">
        <v>120.92</v>
      </c>
      <c r="EF416" s="861">
        <v>5.4649999999999999</v>
      </c>
      <c r="EG416" s="861">
        <v>651.29999999999995</v>
      </c>
      <c r="EH416" s="861">
        <v>120.76</v>
      </c>
      <c r="EI416" s="861">
        <v>4.9400000000000004</v>
      </c>
      <c r="EJ416" s="861">
        <v>585.20000000000005</v>
      </c>
      <c r="EK416" s="861">
        <v>11.443631999999999</v>
      </c>
      <c r="EL416" s="861">
        <v>7.858174</v>
      </c>
      <c r="EM416" s="861">
        <v>-16.626228000000001</v>
      </c>
      <c r="EN416" s="861">
        <v>-25.646208999999999</v>
      </c>
      <c r="EO416" s="861">
        <v>94.790600999999995</v>
      </c>
      <c r="EP416" s="861">
        <v>89.475527</v>
      </c>
      <c r="EQ416" s="861">
        <v>-3.5689220000000001</v>
      </c>
      <c r="ER416" s="861">
        <v>1874.976864</v>
      </c>
      <c r="ES416" s="861">
        <v>4519.8320759999997</v>
      </c>
      <c r="ET416" s="861">
        <v>4225.6623639999998</v>
      </c>
      <c r="EU416" s="861"/>
      <c r="EV416" s="861"/>
      <c r="EW416" s="861"/>
      <c r="EX416" s="861"/>
      <c r="EY416" s="861"/>
      <c r="EZ416" s="861"/>
      <c r="FA416" s="861"/>
      <c r="FB416" s="861"/>
      <c r="FC416" s="861"/>
      <c r="FD416" s="861"/>
    </row>
    <row r="417" spans="1:160" x14ac:dyDescent="0.25">
      <c r="A417" s="837">
        <v>46141</v>
      </c>
      <c r="B417" s="836">
        <v>0.65966435185185179</v>
      </c>
      <c r="C417" s="861">
        <v>23460</v>
      </c>
      <c r="D417" s="861">
        <v>0</v>
      </c>
      <c r="E417" s="861">
        <v>0</v>
      </c>
      <c r="F417" s="861">
        <v>75.274850999999998</v>
      </c>
      <c r="G417" s="861">
        <v>71.580876000000004</v>
      </c>
      <c r="H417" s="861">
        <v>64.815607999999997</v>
      </c>
      <c r="I417" s="861">
        <v>73.810079000000002</v>
      </c>
      <c r="J417" s="861">
        <v>71.149936999999994</v>
      </c>
      <c r="K417" s="861">
        <v>71.230130000000003</v>
      </c>
      <c r="L417" s="861">
        <v>73.874894999999995</v>
      </c>
      <c r="M417" s="861">
        <v>74.643913999999995</v>
      </c>
      <c r="N417" s="861">
        <v>-0.79388499999999995</v>
      </c>
      <c r="O417" s="861">
        <v>-4.7924350000000002</v>
      </c>
      <c r="P417" s="861">
        <v>-5.863931</v>
      </c>
      <c r="Q417" s="861">
        <v>2.137086</v>
      </c>
      <c r="R417" s="861">
        <v>3.667494</v>
      </c>
      <c r="S417" s="861">
        <v>2.8164769999999999</v>
      </c>
      <c r="T417" s="861">
        <v>82.941119</v>
      </c>
      <c r="U417" s="861">
        <v>73.034564000000003</v>
      </c>
      <c r="V417" s="861">
        <v>97.516086999999999</v>
      </c>
      <c r="W417" s="861">
        <v>96.641827000000006</v>
      </c>
      <c r="X417" s="861">
        <v>4.8109719999999996</v>
      </c>
      <c r="Y417" s="861">
        <v>3.9040780000000002</v>
      </c>
      <c r="Z417" s="861">
        <v>0.115022</v>
      </c>
      <c r="AA417" s="861">
        <v>-6.2391000000000002E-2</v>
      </c>
      <c r="AB417" s="861">
        <v>0.52565600000000001</v>
      </c>
      <c r="AC417" s="861">
        <v>-3.3964249999999998</v>
      </c>
      <c r="AD417" s="861">
        <v>-5.6417190000000002</v>
      </c>
      <c r="AE417" s="861">
        <v>108.36144</v>
      </c>
      <c r="AF417" s="861">
        <v>97.158196000000004</v>
      </c>
      <c r="AG417" s="861">
        <v>88.278777000000005</v>
      </c>
      <c r="AH417" s="861">
        <v>110.354012</v>
      </c>
      <c r="AI417" s="861">
        <v>92.258324999999999</v>
      </c>
      <c r="AJ417" s="861">
        <v>77.768145000000004</v>
      </c>
      <c r="AK417" s="861">
        <v>-0.67641499999999999</v>
      </c>
      <c r="AL417" s="861">
        <v>-1.718742</v>
      </c>
      <c r="AM417" s="861">
        <v>1.0211939999999999</v>
      </c>
      <c r="AN417" s="861">
        <v>95.012551000000002</v>
      </c>
      <c r="AO417" s="861">
        <v>96.055937</v>
      </c>
      <c r="AP417" s="861">
        <v>92.027860000000004</v>
      </c>
      <c r="AQ417" s="861">
        <v>89.343680000000006</v>
      </c>
      <c r="AR417" s="861">
        <v>73.503765000000001</v>
      </c>
      <c r="AS417" s="861">
        <v>65.352035999999998</v>
      </c>
      <c r="AT417" s="861">
        <v>77.983740999999995</v>
      </c>
      <c r="AU417" s="861">
        <v>75.706429999999997</v>
      </c>
      <c r="AV417" s="861">
        <v>74.088432999999995</v>
      </c>
      <c r="AW417" s="861">
        <v>73.782334000000006</v>
      </c>
      <c r="AX417" s="861">
        <v>91.649602000000002</v>
      </c>
      <c r="AY417" s="861">
        <v>89.248081999999997</v>
      </c>
      <c r="AZ417" s="861">
        <v>4.4682940000000002</v>
      </c>
      <c r="BA417" s="861">
        <v>2.7442129999999998</v>
      </c>
      <c r="BB417" s="861">
        <v>-7.7330649999999999</v>
      </c>
      <c r="BC417" s="861">
        <v>-6.0933320000000002</v>
      </c>
      <c r="BD417" s="861">
        <v>-7.4922810000000002</v>
      </c>
      <c r="BE417" s="861">
        <v>0.45500299999999999</v>
      </c>
      <c r="BF417" s="861">
        <v>30.483667000000001</v>
      </c>
      <c r="BG417" s="861">
        <v>140.65785700000001</v>
      </c>
      <c r="BH417" s="861">
        <v>109.227784</v>
      </c>
      <c r="BI417" s="861">
        <v>53.033788999999999</v>
      </c>
      <c r="BJ417" s="861">
        <v>132.830175</v>
      </c>
      <c r="BK417" s="861">
        <v>87.094380999999998</v>
      </c>
      <c r="BL417" s="861">
        <v>75.403355000000005</v>
      </c>
      <c r="BM417" s="861">
        <v>-15.124801</v>
      </c>
      <c r="BN417" s="861">
        <v>-7.256367</v>
      </c>
      <c r="BO417" s="861">
        <v>-7.6784600000000003</v>
      </c>
      <c r="BP417" s="861">
        <v>-7.9866770000000002</v>
      </c>
      <c r="BQ417" s="861">
        <v>87.440742</v>
      </c>
      <c r="BR417" s="861">
        <v>88.876569000000003</v>
      </c>
      <c r="BS417" s="861">
        <v>85.239028000000005</v>
      </c>
      <c r="BT417" s="861">
        <v>61.614809000000001</v>
      </c>
      <c r="BU417" s="861">
        <v>64.727784</v>
      </c>
      <c r="BV417" s="861">
        <v>63.011453000000003</v>
      </c>
      <c r="BW417" s="861">
        <v>66.100025000000002</v>
      </c>
      <c r="BX417" s="861">
        <v>-0.27576699999999998</v>
      </c>
      <c r="BY417" s="861">
        <v>-6.3553389999999998</v>
      </c>
      <c r="BZ417" s="861">
        <v>-6.4959879999999997</v>
      </c>
      <c r="CA417" s="861">
        <v>-11.607027</v>
      </c>
      <c r="CB417" s="861">
        <v>-3.5266199999999999</v>
      </c>
      <c r="CC417" s="861">
        <v>1.6578729999999999</v>
      </c>
      <c r="CD417" s="861">
        <v>-4.1606399999999999</v>
      </c>
      <c r="CE417" s="861">
        <v>2.387937</v>
      </c>
      <c r="CF417" s="861">
        <v>-6.6614149999999999</v>
      </c>
      <c r="CG417" s="861">
        <v>3.289021</v>
      </c>
      <c r="CH417" s="861">
        <v>-7.8715010000000003</v>
      </c>
      <c r="CI417" s="861">
        <v>-0.65600899999999995</v>
      </c>
      <c r="CJ417" s="861">
        <v>-3.7826430000000002</v>
      </c>
      <c r="CK417" s="861">
        <v>1.122131</v>
      </c>
      <c r="CL417" s="861">
        <v>-4.2150499999999997</v>
      </c>
      <c r="CM417" s="861">
        <v>3.1792720000000001</v>
      </c>
      <c r="CN417" s="861">
        <v>-6.3921029999999996</v>
      </c>
      <c r="CO417" s="861">
        <v>0.145285</v>
      </c>
      <c r="CP417" s="861">
        <v>-7.6462310000000002</v>
      </c>
      <c r="CQ417" s="861">
        <v>-2.4327209999999999</v>
      </c>
      <c r="CR417" s="861">
        <v>-3.63036</v>
      </c>
      <c r="CS417" s="861">
        <v>-0.41846299999999997</v>
      </c>
      <c r="CT417" s="861">
        <v>-4.2233980000000004</v>
      </c>
      <c r="CU417" s="861">
        <v>-1.0303040000000001</v>
      </c>
      <c r="CV417" s="861">
        <v>-7.2936740000000002</v>
      </c>
      <c r="CW417" s="861">
        <v>-1.1756279999999999</v>
      </c>
      <c r="CX417" s="861">
        <v>-7.75671</v>
      </c>
      <c r="CY417" s="861">
        <v>-1.9405079999999999</v>
      </c>
      <c r="CZ417" s="861">
        <v>-3.3745219999999998</v>
      </c>
      <c r="DA417" s="861">
        <v>-0.71912100000000001</v>
      </c>
      <c r="DB417" s="861">
        <v>-4.4487120000000004</v>
      </c>
      <c r="DC417" s="861">
        <v>-0.85142099999999998</v>
      </c>
      <c r="DD417" s="861">
        <v>-6.9844670000000004</v>
      </c>
      <c r="DE417" s="861">
        <v>-3.5420509999999998</v>
      </c>
      <c r="DF417" s="861">
        <v>-7.9889770000000002</v>
      </c>
      <c r="DG417" s="861">
        <v>-2.9253610000000001</v>
      </c>
      <c r="DH417" s="861">
        <v>-3.5480529999999999</v>
      </c>
      <c r="DI417" s="861">
        <v>-1.599205</v>
      </c>
      <c r="DJ417" s="861">
        <v>-4.2619129999999998</v>
      </c>
      <c r="DK417" s="861">
        <v>-2.5674959999999998</v>
      </c>
      <c r="DL417" s="861">
        <v>-7.2696440000000004</v>
      </c>
      <c r="DM417" s="861">
        <v>-5.0571390000000003</v>
      </c>
      <c r="DN417" s="861">
        <v>-8.0521349999999998</v>
      </c>
      <c r="DO417" s="861">
        <v>-4.2448290000000002</v>
      </c>
      <c r="DP417" s="861">
        <v>-4.1285699999999999</v>
      </c>
      <c r="DQ417" s="861">
        <v>-2.450612</v>
      </c>
      <c r="DR417" s="861">
        <v>-4.6862170000000001</v>
      </c>
      <c r="DS417" s="861">
        <v>-3.672447</v>
      </c>
      <c r="DT417" s="861">
        <v>-6.8842480000000004</v>
      </c>
      <c r="DU417" s="861">
        <v>-6.2027840000000003</v>
      </c>
      <c r="DV417" s="861">
        <v>-8.1131779999999996</v>
      </c>
      <c r="DW417" s="861">
        <v>-3.8558910000000002</v>
      </c>
      <c r="DX417" s="861">
        <v>16.635365</v>
      </c>
      <c r="DY417" s="861">
        <v>11.015229</v>
      </c>
      <c r="DZ417" s="861">
        <v>171.324465</v>
      </c>
      <c r="EA417" s="861">
        <v>157.92387099999999</v>
      </c>
      <c r="EB417" s="861">
        <v>120.68</v>
      </c>
      <c r="EC417" s="861">
        <v>3.2639999999999998</v>
      </c>
      <c r="ED417" s="861">
        <v>388</v>
      </c>
      <c r="EE417" s="861">
        <v>120.8</v>
      </c>
      <c r="EF417" s="861">
        <v>5.8769999999999998</v>
      </c>
      <c r="EG417" s="861">
        <v>696.4</v>
      </c>
      <c r="EH417" s="861">
        <v>120.71</v>
      </c>
      <c r="EI417" s="861">
        <v>5.2789999999999999</v>
      </c>
      <c r="EJ417" s="861">
        <v>627.6</v>
      </c>
      <c r="EK417" s="861">
        <v>11.539474</v>
      </c>
      <c r="EL417" s="861">
        <v>12.283329999999999</v>
      </c>
      <c r="EM417" s="861">
        <v>-10.518280000000001</v>
      </c>
      <c r="EN417" s="861">
        <v>-19.961790000000001</v>
      </c>
      <c r="EO417" s="861">
        <v>98.826870999999997</v>
      </c>
      <c r="EP417" s="861">
        <v>93.150887999999995</v>
      </c>
      <c r="EQ417" s="861">
        <v>-3.5512800000000002</v>
      </c>
      <c r="ER417" s="861">
        <v>1881.439836</v>
      </c>
      <c r="ES417" s="861">
        <v>4531.4706720000004</v>
      </c>
      <c r="ET417" s="861">
        <v>4235.9192919999996</v>
      </c>
      <c r="EU417" s="861"/>
      <c r="EV417" s="861"/>
      <c r="EW417" s="861"/>
      <c r="EX417" s="861"/>
      <c r="EY417" s="861"/>
      <c r="EZ417" s="861"/>
      <c r="FA417" s="861"/>
      <c r="FB417" s="861"/>
      <c r="FC417" s="861"/>
      <c r="FD417" s="861"/>
    </row>
    <row r="418" spans="1:160" x14ac:dyDescent="0.25">
      <c r="A418" s="837">
        <v>46141</v>
      </c>
      <c r="B418" s="836">
        <v>0.66035879629629635</v>
      </c>
      <c r="C418" s="861">
        <v>23520</v>
      </c>
      <c r="D418" s="861">
        <v>0</v>
      </c>
      <c r="E418" s="861">
        <v>0</v>
      </c>
      <c r="F418" s="861">
        <v>75.349563000000003</v>
      </c>
      <c r="G418" s="861">
        <v>71.582121000000001</v>
      </c>
      <c r="H418" s="861">
        <v>64.972470000000001</v>
      </c>
      <c r="I418" s="861">
        <v>73.824091999999993</v>
      </c>
      <c r="J418" s="861">
        <v>71.141079000000005</v>
      </c>
      <c r="K418" s="861">
        <v>71.253094000000004</v>
      </c>
      <c r="L418" s="861">
        <v>73.914658000000003</v>
      </c>
      <c r="M418" s="861">
        <v>74.658287999999999</v>
      </c>
      <c r="N418" s="861">
        <v>-0.90638799999999997</v>
      </c>
      <c r="O418" s="861">
        <v>-4.9065709999999996</v>
      </c>
      <c r="P418" s="861">
        <v>-5.9013159999999996</v>
      </c>
      <c r="Q418" s="861">
        <v>0.118713</v>
      </c>
      <c r="R418" s="861">
        <v>-0.32259599999999999</v>
      </c>
      <c r="S418" s="861">
        <v>-2.2187860000000001</v>
      </c>
      <c r="T418" s="861">
        <v>82.561235999999994</v>
      </c>
      <c r="U418" s="861">
        <v>73.709795999999997</v>
      </c>
      <c r="V418" s="861">
        <v>96.043316000000004</v>
      </c>
      <c r="W418" s="861">
        <v>95.210520000000002</v>
      </c>
      <c r="X418" s="861">
        <v>2.4242330000000001</v>
      </c>
      <c r="Y418" s="861">
        <v>0.80711500000000003</v>
      </c>
      <c r="Z418" s="861">
        <v>-3.1299709999999998</v>
      </c>
      <c r="AA418" s="861">
        <v>-3.431819</v>
      </c>
      <c r="AB418" s="861">
        <v>-2.873421</v>
      </c>
      <c r="AC418" s="861">
        <v>-6.3243609999999997</v>
      </c>
      <c r="AD418" s="861">
        <v>-9.3300540000000005</v>
      </c>
      <c r="AE418" s="861">
        <v>110.233633</v>
      </c>
      <c r="AF418" s="861">
        <v>97.999300000000005</v>
      </c>
      <c r="AG418" s="861">
        <v>89.630232000000007</v>
      </c>
      <c r="AH418" s="861">
        <v>115.432547</v>
      </c>
      <c r="AI418" s="861">
        <v>91.881383</v>
      </c>
      <c r="AJ418" s="861">
        <v>76.242990000000006</v>
      </c>
      <c r="AK418" s="861">
        <v>-2.969058</v>
      </c>
      <c r="AL418" s="861">
        <v>-4.5517209999999997</v>
      </c>
      <c r="AM418" s="861">
        <v>-1.7404790000000001</v>
      </c>
      <c r="AN418" s="861">
        <v>95.330769000000004</v>
      </c>
      <c r="AO418" s="861">
        <v>94.441458999999995</v>
      </c>
      <c r="AP418" s="861">
        <v>93.208518999999995</v>
      </c>
      <c r="AQ418" s="861">
        <v>89.806188000000006</v>
      </c>
      <c r="AR418" s="861">
        <v>73.526782999999995</v>
      </c>
      <c r="AS418" s="861">
        <v>65.352633999999995</v>
      </c>
      <c r="AT418" s="861">
        <v>78.048354000000003</v>
      </c>
      <c r="AU418" s="861">
        <v>75.802443999999994</v>
      </c>
      <c r="AV418" s="861">
        <v>74.190971000000005</v>
      </c>
      <c r="AW418" s="861">
        <v>73.420910000000006</v>
      </c>
      <c r="AX418" s="861">
        <v>90.100142000000005</v>
      </c>
      <c r="AY418" s="861">
        <v>88.056398000000002</v>
      </c>
      <c r="AZ418" s="861">
        <v>1.7454989999999999</v>
      </c>
      <c r="BA418" s="861">
        <v>0.51215699999999997</v>
      </c>
      <c r="BB418" s="861">
        <v>-10.126924000000001</v>
      </c>
      <c r="BC418" s="861">
        <v>-8.2567889999999995</v>
      </c>
      <c r="BD418" s="861">
        <v>-9.0754079999999995</v>
      </c>
      <c r="BE418" s="861">
        <v>1.525649</v>
      </c>
      <c r="BF418" s="861">
        <v>31.785605</v>
      </c>
      <c r="BG418" s="861">
        <v>140.369741</v>
      </c>
      <c r="BH418" s="861">
        <v>109.61407</v>
      </c>
      <c r="BI418" s="861">
        <v>53.240622000000002</v>
      </c>
      <c r="BJ418" s="861">
        <v>132.105313</v>
      </c>
      <c r="BK418" s="861">
        <v>86.951361000000006</v>
      </c>
      <c r="BL418" s="861">
        <v>77.528041000000002</v>
      </c>
      <c r="BM418" s="861">
        <v>-17.034058999999999</v>
      </c>
      <c r="BN418" s="861">
        <v>-9.6330089999999995</v>
      </c>
      <c r="BO418" s="861">
        <v>-4.9105679999999996</v>
      </c>
      <c r="BP418" s="861">
        <v>-9.425262</v>
      </c>
      <c r="BQ418" s="861">
        <v>87.865465999999998</v>
      </c>
      <c r="BR418" s="861">
        <v>89.101416999999998</v>
      </c>
      <c r="BS418" s="861">
        <v>85.608354000000006</v>
      </c>
      <c r="BT418" s="861">
        <v>61.545285</v>
      </c>
      <c r="BU418" s="861">
        <v>64.632615999999999</v>
      </c>
      <c r="BV418" s="861">
        <v>62.942656999999997</v>
      </c>
      <c r="BW418" s="861">
        <v>66.066061000000005</v>
      </c>
      <c r="BX418" s="861">
        <v>-9.2930069999999994</v>
      </c>
      <c r="BY418" s="861">
        <v>-9.9158530000000003</v>
      </c>
      <c r="BZ418" s="861">
        <v>-9.2908419999999996</v>
      </c>
      <c r="CA418" s="861">
        <v>-8.6245879999999993</v>
      </c>
      <c r="CB418" s="861">
        <v>-3.5201769999999999</v>
      </c>
      <c r="CC418" s="861">
        <v>1.655797</v>
      </c>
      <c r="CD418" s="861">
        <v>-4.1455299999999999</v>
      </c>
      <c r="CE418" s="861">
        <v>2.403356</v>
      </c>
      <c r="CF418" s="861">
        <v>-6.6782050000000002</v>
      </c>
      <c r="CG418" s="861">
        <v>3.2885779999999998</v>
      </c>
      <c r="CH418" s="861">
        <v>-7.8463050000000001</v>
      </c>
      <c r="CI418" s="861">
        <v>-0.64589399999999997</v>
      </c>
      <c r="CJ418" s="861">
        <v>-3.798505</v>
      </c>
      <c r="CK418" s="861">
        <v>1.1246659999999999</v>
      </c>
      <c r="CL418" s="861">
        <v>-4.184126</v>
      </c>
      <c r="CM418" s="861">
        <v>3.1776599999999999</v>
      </c>
      <c r="CN418" s="861">
        <v>-6.3878870000000001</v>
      </c>
      <c r="CO418" s="861">
        <v>0.151306</v>
      </c>
      <c r="CP418" s="861">
        <v>-7.6680419999999998</v>
      </c>
      <c r="CQ418" s="861">
        <v>-2.4418329999999999</v>
      </c>
      <c r="CR418" s="861">
        <v>-3.653429</v>
      </c>
      <c r="CS418" s="861">
        <v>-0.43124600000000002</v>
      </c>
      <c r="CT418" s="861">
        <v>-4.2430919999999999</v>
      </c>
      <c r="CU418" s="861">
        <v>-1.018432</v>
      </c>
      <c r="CV418" s="861">
        <v>-7.2681339999999999</v>
      </c>
      <c r="CW418" s="861">
        <v>-1.1915260000000001</v>
      </c>
      <c r="CX418" s="861">
        <v>-7.7587679999999999</v>
      </c>
      <c r="CY418" s="861">
        <v>-1.930499</v>
      </c>
      <c r="CZ418" s="861">
        <v>-3.3937499999999998</v>
      </c>
      <c r="DA418" s="861">
        <v>-0.73996799999999996</v>
      </c>
      <c r="DB418" s="861">
        <v>-4.4608410000000003</v>
      </c>
      <c r="DC418" s="861">
        <v>-0.81999500000000003</v>
      </c>
      <c r="DD418" s="861">
        <v>-6.9661520000000001</v>
      </c>
      <c r="DE418" s="861">
        <v>-3.5317319999999999</v>
      </c>
      <c r="DF418" s="861">
        <v>-7.9720950000000004</v>
      </c>
      <c r="DG418" s="861">
        <v>-2.9192870000000002</v>
      </c>
      <c r="DH418" s="861">
        <v>-3.5359349999999998</v>
      </c>
      <c r="DI418" s="861">
        <v>-1.597318</v>
      </c>
      <c r="DJ418" s="861">
        <v>-4.2293229999999999</v>
      </c>
      <c r="DK418" s="861">
        <v>-2.5512269999999999</v>
      </c>
      <c r="DL418" s="861">
        <v>-7.2691650000000001</v>
      </c>
      <c r="DM418" s="861">
        <v>-5.0645769999999999</v>
      </c>
      <c r="DN418" s="861">
        <v>-8.0670669999999998</v>
      </c>
      <c r="DO418" s="861">
        <v>-4.2485099999999996</v>
      </c>
      <c r="DP418" s="861">
        <v>-4.1248100000000001</v>
      </c>
      <c r="DQ418" s="861">
        <v>-2.4691290000000001</v>
      </c>
      <c r="DR418" s="861">
        <v>-4.6545360000000002</v>
      </c>
      <c r="DS418" s="861">
        <v>-3.6617259999999998</v>
      </c>
      <c r="DT418" s="861">
        <v>-6.873494</v>
      </c>
      <c r="DU418" s="861">
        <v>-6.1939080000000004</v>
      </c>
      <c r="DV418" s="861">
        <v>-8.1429539999999996</v>
      </c>
      <c r="DW418" s="861">
        <v>-3.890117</v>
      </c>
      <c r="DX418" s="861">
        <v>14.655464</v>
      </c>
      <c r="DY418" s="861">
        <v>10.153931</v>
      </c>
      <c r="DZ418" s="861">
        <v>167.61805100000001</v>
      </c>
      <c r="EA418" s="861">
        <v>153.69506999999999</v>
      </c>
      <c r="EB418" s="861">
        <v>121.4</v>
      </c>
      <c r="EC418" s="861">
        <v>1.244</v>
      </c>
      <c r="ED418" s="861">
        <v>133.80000000000001</v>
      </c>
      <c r="EE418" s="861">
        <v>121.33</v>
      </c>
      <c r="EF418" s="861">
        <v>5.6790000000000003</v>
      </c>
      <c r="EG418" s="861">
        <v>673.6</v>
      </c>
      <c r="EH418" s="861">
        <v>121.37</v>
      </c>
      <c r="EI418" s="861">
        <v>5.157</v>
      </c>
      <c r="EJ418" s="861">
        <v>614.5</v>
      </c>
      <c r="EK418" s="861">
        <v>11.943326000000001</v>
      </c>
      <c r="EL418" s="861">
        <v>16.636482999999998</v>
      </c>
      <c r="EM418" s="861">
        <v>-13.683805</v>
      </c>
      <c r="EN418" s="861">
        <v>-21.547051</v>
      </c>
      <c r="EO418" s="861">
        <v>97.287775999999994</v>
      </c>
      <c r="EP418" s="861">
        <v>91.292826000000005</v>
      </c>
      <c r="EQ418" s="861">
        <v>-3.5497480000000001</v>
      </c>
      <c r="ER418" s="861">
        <v>1884.021608</v>
      </c>
      <c r="ES418" s="861">
        <v>4542.930961</v>
      </c>
      <c r="ET418" s="861">
        <v>4246.2537899999998</v>
      </c>
      <c r="EU418" s="861"/>
      <c r="EV418" s="861"/>
      <c r="EW418" s="861"/>
      <c r="EX418" s="861"/>
      <c r="EY418" s="861"/>
      <c r="EZ418" s="861"/>
      <c r="FA418" s="861"/>
      <c r="FB418" s="861"/>
      <c r="FC418" s="861"/>
      <c r="FD418" s="861"/>
    </row>
    <row r="419" spans="1:160" x14ac:dyDescent="0.25">
      <c r="A419" s="837">
        <v>46141</v>
      </c>
      <c r="B419" s="836">
        <v>0.66105324074074068</v>
      </c>
      <c r="C419" s="861">
        <v>23580</v>
      </c>
      <c r="D419" s="861">
        <v>0</v>
      </c>
      <c r="E419" s="861">
        <v>0</v>
      </c>
      <c r="F419" s="861">
        <v>75.235894000000002</v>
      </c>
      <c r="G419" s="861">
        <v>71.558289000000002</v>
      </c>
      <c r="H419" s="861">
        <v>64.830034999999995</v>
      </c>
      <c r="I419" s="861">
        <v>73.815403000000003</v>
      </c>
      <c r="J419" s="861">
        <v>71.139151999999996</v>
      </c>
      <c r="K419" s="861">
        <v>71.245227999999997</v>
      </c>
      <c r="L419" s="861">
        <v>73.885553999999999</v>
      </c>
      <c r="M419" s="861">
        <v>74.669353000000001</v>
      </c>
      <c r="N419" s="861">
        <v>-1.1866810000000001</v>
      </c>
      <c r="O419" s="861">
        <v>-5.293418</v>
      </c>
      <c r="P419" s="861">
        <v>-6.1963929999999996</v>
      </c>
      <c r="Q419" s="861">
        <v>0.131495</v>
      </c>
      <c r="R419" s="861">
        <v>-1.0961099999999999</v>
      </c>
      <c r="S419" s="861">
        <v>-2.5834450000000002</v>
      </c>
      <c r="T419" s="861">
        <v>82.176168000000004</v>
      </c>
      <c r="U419" s="861">
        <v>73.758663999999996</v>
      </c>
      <c r="V419" s="861">
        <v>95.265538000000006</v>
      </c>
      <c r="W419" s="861">
        <v>94.386572000000001</v>
      </c>
      <c r="X419" s="861">
        <v>1.449608</v>
      </c>
      <c r="Y419" s="861">
        <v>-0.27652500000000002</v>
      </c>
      <c r="Z419" s="861">
        <v>-4.7827400000000004</v>
      </c>
      <c r="AA419" s="861">
        <v>-5.0048079999999997</v>
      </c>
      <c r="AB419" s="861">
        <v>-4.4325479999999997</v>
      </c>
      <c r="AC419" s="861">
        <v>-7.8891369999999998</v>
      </c>
      <c r="AD419" s="861">
        <v>-10.698053</v>
      </c>
      <c r="AE419" s="861">
        <v>107.719814</v>
      </c>
      <c r="AF419" s="861">
        <v>98.755134999999996</v>
      </c>
      <c r="AG419" s="861">
        <v>90.284548000000001</v>
      </c>
      <c r="AH419" s="861">
        <v>112.65972499999999</v>
      </c>
      <c r="AI419" s="861">
        <v>91.310276999999999</v>
      </c>
      <c r="AJ419" s="861">
        <v>75.106677000000005</v>
      </c>
      <c r="AK419" s="861">
        <v>-4.5929869999999999</v>
      </c>
      <c r="AL419" s="861">
        <v>-6.0763150000000001</v>
      </c>
      <c r="AM419" s="861">
        <v>-3.167389</v>
      </c>
      <c r="AN419" s="861">
        <v>94.859986000000006</v>
      </c>
      <c r="AO419" s="861">
        <v>93.611541000000003</v>
      </c>
      <c r="AP419" s="861">
        <v>92.632425999999995</v>
      </c>
      <c r="AQ419" s="861">
        <v>89.776965000000004</v>
      </c>
      <c r="AR419" s="861">
        <v>73.593391999999994</v>
      </c>
      <c r="AS419" s="861">
        <v>65.341279999999998</v>
      </c>
      <c r="AT419" s="861">
        <v>77.985591999999997</v>
      </c>
      <c r="AU419" s="861">
        <v>75.835735</v>
      </c>
      <c r="AV419" s="861">
        <v>74.275903999999997</v>
      </c>
      <c r="AW419" s="861">
        <v>73.428597999999994</v>
      </c>
      <c r="AX419" s="861">
        <v>89.251794000000004</v>
      </c>
      <c r="AY419" s="861">
        <v>87.187736999999998</v>
      </c>
      <c r="AZ419" s="861">
        <v>0.87054500000000001</v>
      </c>
      <c r="BA419" s="861">
        <v>-0.30805300000000002</v>
      </c>
      <c r="BB419" s="861">
        <v>-11.789415999999999</v>
      </c>
      <c r="BC419" s="861">
        <v>-9.8233479999999993</v>
      </c>
      <c r="BD419" s="861">
        <v>-10.663724999999999</v>
      </c>
      <c r="BE419" s="861">
        <v>-3.2585389999999999</v>
      </c>
      <c r="BF419" s="861">
        <v>28.871668</v>
      </c>
      <c r="BG419" s="861">
        <v>139.86742699999999</v>
      </c>
      <c r="BH419" s="861">
        <v>109.49081200000001</v>
      </c>
      <c r="BI419" s="861">
        <v>53.251677000000001</v>
      </c>
      <c r="BJ419" s="861">
        <v>130.703225</v>
      </c>
      <c r="BK419" s="861">
        <v>86.231831999999997</v>
      </c>
      <c r="BL419" s="861">
        <v>76.777417999999997</v>
      </c>
      <c r="BM419" s="861">
        <v>-18.156677999999999</v>
      </c>
      <c r="BN419" s="861">
        <v>-10.987265000000001</v>
      </c>
      <c r="BO419" s="861">
        <v>-14.107055000000001</v>
      </c>
      <c r="BP419" s="861">
        <v>-10.884335999999999</v>
      </c>
      <c r="BQ419" s="861">
        <v>87.019346999999996</v>
      </c>
      <c r="BR419" s="861">
        <v>88.854889999999997</v>
      </c>
      <c r="BS419" s="861">
        <v>85.575740999999994</v>
      </c>
      <c r="BT419" s="861">
        <v>61.572254000000001</v>
      </c>
      <c r="BU419" s="861">
        <v>64.649575999999996</v>
      </c>
      <c r="BV419" s="861">
        <v>62.953651999999998</v>
      </c>
      <c r="BW419" s="861">
        <v>66.071893000000003</v>
      </c>
      <c r="BX419" s="861">
        <v>-11.029763000000001</v>
      </c>
      <c r="BY419" s="861">
        <v>-11.361247000000001</v>
      </c>
      <c r="BZ419" s="861">
        <v>-12.749299000000001</v>
      </c>
      <c r="CA419" s="861">
        <v>-15.955511</v>
      </c>
      <c r="CB419" s="861">
        <v>-3.5241169999999999</v>
      </c>
      <c r="CC419" s="861">
        <v>1.672415</v>
      </c>
      <c r="CD419" s="861">
        <v>-4.1548020000000001</v>
      </c>
      <c r="CE419" s="861">
        <v>2.3817469999999998</v>
      </c>
      <c r="CF419" s="861">
        <v>-6.6558760000000001</v>
      </c>
      <c r="CG419" s="861">
        <v>3.3110249999999999</v>
      </c>
      <c r="CH419" s="861">
        <v>-7.8502720000000004</v>
      </c>
      <c r="CI419" s="861">
        <v>-0.63964299999999996</v>
      </c>
      <c r="CJ419" s="861">
        <v>-3.8215029999999999</v>
      </c>
      <c r="CK419" s="861">
        <v>1.1242319999999999</v>
      </c>
      <c r="CL419" s="861">
        <v>-4.2194419999999999</v>
      </c>
      <c r="CM419" s="861">
        <v>3.1822849999999998</v>
      </c>
      <c r="CN419" s="861">
        <v>-6.4001000000000001</v>
      </c>
      <c r="CO419" s="861">
        <v>0.17940400000000001</v>
      </c>
      <c r="CP419" s="861">
        <v>-7.6740320000000004</v>
      </c>
      <c r="CQ419" s="861">
        <v>-2.4162379999999999</v>
      </c>
      <c r="CR419" s="861">
        <v>-3.661705</v>
      </c>
      <c r="CS419" s="861">
        <v>-0.40989100000000001</v>
      </c>
      <c r="CT419" s="861">
        <v>-4.2664929999999996</v>
      </c>
      <c r="CU419" s="861">
        <v>-1.0028440000000001</v>
      </c>
      <c r="CV419" s="861">
        <v>-7.2776269999999998</v>
      </c>
      <c r="CW419" s="861">
        <v>-1.1856549999999999</v>
      </c>
      <c r="CX419" s="861">
        <v>-7.7913050000000004</v>
      </c>
      <c r="CY419" s="861">
        <v>-1.9321550000000001</v>
      </c>
      <c r="CZ419" s="861">
        <v>-3.3814760000000001</v>
      </c>
      <c r="DA419" s="861">
        <v>-0.74729000000000001</v>
      </c>
      <c r="DB419" s="861">
        <v>-4.4402920000000003</v>
      </c>
      <c r="DC419" s="861">
        <v>-0.83703399999999994</v>
      </c>
      <c r="DD419" s="861">
        <v>-6.9747180000000002</v>
      </c>
      <c r="DE419" s="861">
        <v>-3.5388579999999998</v>
      </c>
      <c r="DF419" s="861">
        <v>-8.0294229999999995</v>
      </c>
      <c r="DG419" s="861">
        <v>-2.9176820000000001</v>
      </c>
      <c r="DH419" s="861">
        <v>-3.5338630000000002</v>
      </c>
      <c r="DI419" s="861">
        <v>-1.6049199999999999</v>
      </c>
      <c r="DJ419" s="861">
        <v>-4.2332349999999996</v>
      </c>
      <c r="DK419" s="861">
        <v>-2.5639419999999999</v>
      </c>
      <c r="DL419" s="861">
        <v>-7.2805660000000003</v>
      </c>
      <c r="DM419" s="861">
        <v>-5.0540529999999997</v>
      </c>
      <c r="DN419" s="861">
        <v>-8.0836959999999998</v>
      </c>
      <c r="DO419" s="861">
        <v>-4.2673649999999999</v>
      </c>
      <c r="DP419" s="861">
        <v>-4.1185520000000002</v>
      </c>
      <c r="DQ419" s="861">
        <v>-2.4697840000000002</v>
      </c>
      <c r="DR419" s="861">
        <v>-4.6579860000000002</v>
      </c>
      <c r="DS419" s="861">
        <v>-3.6823630000000001</v>
      </c>
      <c r="DT419" s="861">
        <v>-6.8853559999999998</v>
      </c>
      <c r="DU419" s="861">
        <v>-6.2136870000000002</v>
      </c>
      <c r="DV419" s="861">
        <v>-8.1625049999999995</v>
      </c>
      <c r="DW419" s="861">
        <v>-3.8821140000000001</v>
      </c>
      <c r="DX419" s="861">
        <v>13.932637</v>
      </c>
      <c r="DY419" s="861">
        <v>9.2842739999999999</v>
      </c>
      <c r="DZ419" s="861">
        <v>165.59896000000001</v>
      </c>
      <c r="EA419" s="861">
        <v>151.709519</v>
      </c>
      <c r="EB419" s="861">
        <v>121.02</v>
      </c>
      <c r="EC419" s="861">
        <v>3.2690000000000001</v>
      </c>
      <c r="ED419" s="861">
        <v>389</v>
      </c>
      <c r="EE419" s="861">
        <v>121.04</v>
      </c>
      <c r="EF419" s="861">
        <v>5.5759999999999996</v>
      </c>
      <c r="EG419" s="861">
        <v>665.6</v>
      </c>
      <c r="EH419" s="861">
        <v>120.93</v>
      </c>
      <c r="EI419" s="861">
        <v>5.0869999999999997</v>
      </c>
      <c r="EJ419" s="861">
        <v>603</v>
      </c>
      <c r="EK419" s="861">
        <v>11.713127</v>
      </c>
      <c r="EL419" s="861">
        <v>9.0845079999999996</v>
      </c>
      <c r="EM419" s="861">
        <v>-14.880516</v>
      </c>
      <c r="EN419" s="861">
        <v>-23.191562999999999</v>
      </c>
      <c r="EO419" s="861">
        <v>96.439679999999996</v>
      </c>
      <c r="EP419" s="861">
        <v>90.408592999999996</v>
      </c>
      <c r="EQ419" s="861">
        <v>-3.5540280000000002</v>
      </c>
      <c r="ER419" s="861">
        <v>1888.0249349999999</v>
      </c>
      <c r="ES419" s="861">
        <v>4554.0971460000001</v>
      </c>
      <c r="ET419" s="861">
        <v>4256.3647490000003</v>
      </c>
      <c r="EU419" s="861"/>
      <c r="EV419" s="861"/>
      <c r="EW419" s="861"/>
      <c r="EX419" s="861"/>
      <c r="EY419" s="861"/>
      <c r="EZ419" s="861"/>
      <c r="FA419" s="861"/>
      <c r="FB419" s="861"/>
      <c r="FC419" s="861"/>
      <c r="FD419" s="861"/>
    </row>
    <row r="420" spans="1:160" x14ac:dyDescent="0.25">
      <c r="A420" s="837">
        <v>46141</v>
      </c>
      <c r="B420" s="836">
        <v>0.66174768518518523</v>
      </c>
      <c r="C420" s="861">
        <v>23640</v>
      </c>
      <c r="D420" s="861">
        <v>0</v>
      </c>
      <c r="E420" s="861">
        <v>0</v>
      </c>
      <c r="F420" s="861">
        <v>75.172602999999995</v>
      </c>
      <c r="G420" s="861">
        <v>71.574036000000007</v>
      </c>
      <c r="H420" s="861">
        <v>64.709947999999997</v>
      </c>
      <c r="I420" s="861">
        <v>73.803207</v>
      </c>
      <c r="J420" s="861">
        <v>71.101456999999996</v>
      </c>
      <c r="K420" s="861">
        <v>71.241905000000003</v>
      </c>
      <c r="L420" s="861">
        <v>73.860264999999998</v>
      </c>
      <c r="M420" s="861">
        <v>74.659723</v>
      </c>
      <c r="N420" s="861">
        <v>-1.3751059999999999</v>
      </c>
      <c r="O420" s="861">
        <v>-5.6242580000000002</v>
      </c>
      <c r="P420" s="861">
        <v>-6.4744950000000001</v>
      </c>
      <c r="Q420" s="861">
        <v>-5.3918000000000001E-2</v>
      </c>
      <c r="R420" s="861">
        <v>-1.2939099999999999</v>
      </c>
      <c r="S420" s="861">
        <v>-2.6378699999999999</v>
      </c>
      <c r="T420" s="861">
        <v>81.807095000000004</v>
      </c>
      <c r="U420" s="861">
        <v>73.434186999999994</v>
      </c>
      <c r="V420" s="861">
        <v>94.486934000000005</v>
      </c>
      <c r="W420" s="861">
        <v>93.570811000000006</v>
      </c>
      <c r="X420" s="861">
        <v>0.89754100000000003</v>
      </c>
      <c r="Y420" s="861">
        <v>-0.91486199999999995</v>
      </c>
      <c r="Z420" s="861">
        <v>-5.670693</v>
      </c>
      <c r="AA420" s="861">
        <v>-5.8697559999999998</v>
      </c>
      <c r="AB420" s="861">
        <v>-5.2811529999999998</v>
      </c>
      <c r="AC420" s="861">
        <v>-8.6575930000000003</v>
      </c>
      <c r="AD420" s="861">
        <v>-11.416017</v>
      </c>
      <c r="AE420" s="861">
        <v>105.747941</v>
      </c>
      <c r="AF420" s="861">
        <v>98.498082999999994</v>
      </c>
      <c r="AG420" s="861">
        <v>90.122978000000003</v>
      </c>
      <c r="AH420" s="861">
        <v>110.46849</v>
      </c>
      <c r="AI420" s="861">
        <v>90.672765999999996</v>
      </c>
      <c r="AJ420" s="861">
        <v>74.206408999999994</v>
      </c>
      <c r="AK420" s="861">
        <v>-5.5762650000000002</v>
      </c>
      <c r="AL420" s="861">
        <v>-6.8554779999999997</v>
      </c>
      <c r="AM420" s="861">
        <v>-3.8969930000000002</v>
      </c>
      <c r="AN420" s="861">
        <v>94.14734</v>
      </c>
      <c r="AO420" s="861">
        <v>92.844945999999993</v>
      </c>
      <c r="AP420" s="861">
        <v>92.089054000000004</v>
      </c>
      <c r="AQ420" s="861">
        <v>89.611496000000002</v>
      </c>
      <c r="AR420" s="861">
        <v>73.708042000000006</v>
      </c>
      <c r="AS420" s="861">
        <v>65.290002999999999</v>
      </c>
      <c r="AT420" s="861">
        <v>78.094014999999999</v>
      </c>
      <c r="AU420" s="861">
        <v>75.863416000000001</v>
      </c>
      <c r="AV420" s="861">
        <v>73.945492999999999</v>
      </c>
      <c r="AW420" s="861">
        <v>73.216702999999995</v>
      </c>
      <c r="AX420" s="861">
        <v>89.044588000000005</v>
      </c>
      <c r="AY420" s="861">
        <v>86.870891999999998</v>
      </c>
      <c r="AZ420" s="861">
        <v>0.40300399999999997</v>
      </c>
      <c r="BA420" s="861">
        <v>-0.80882200000000004</v>
      </c>
      <c r="BB420" s="861">
        <v>-12.726386</v>
      </c>
      <c r="BC420" s="861">
        <v>-10.747073</v>
      </c>
      <c r="BD420" s="861">
        <v>-11.595264</v>
      </c>
      <c r="BE420" s="861">
        <v>-4.7828410000000003</v>
      </c>
      <c r="BF420" s="861">
        <v>28.57067</v>
      </c>
      <c r="BG420" s="861">
        <v>138.94467399999999</v>
      </c>
      <c r="BH420" s="861">
        <v>109.195936</v>
      </c>
      <c r="BI420" s="861">
        <v>53.068309999999997</v>
      </c>
      <c r="BJ420" s="861">
        <v>129.591872</v>
      </c>
      <c r="BK420" s="861">
        <v>85.959160999999995</v>
      </c>
      <c r="BL420" s="861">
        <v>76.215804000000006</v>
      </c>
      <c r="BM420" s="861">
        <v>-19.244332</v>
      </c>
      <c r="BN420" s="861">
        <v>-11.948734999999999</v>
      </c>
      <c r="BO420" s="861">
        <v>-16.205916999999999</v>
      </c>
      <c r="BP420" s="861">
        <v>-12.019351</v>
      </c>
      <c r="BQ420" s="861">
        <v>86.687308000000002</v>
      </c>
      <c r="BR420" s="861">
        <v>88.822091</v>
      </c>
      <c r="BS420" s="861">
        <v>85.572860000000006</v>
      </c>
      <c r="BT420" s="861">
        <v>61.506625</v>
      </c>
      <c r="BU420" s="861">
        <v>64.713887</v>
      </c>
      <c r="BV420" s="861">
        <v>62.991529</v>
      </c>
      <c r="BW420" s="861">
        <v>66.095543000000006</v>
      </c>
      <c r="BX420" s="861">
        <v>-11.651339</v>
      </c>
      <c r="BY420" s="861">
        <v>-12.052828</v>
      </c>
      <c r="BZ420" s="861">
        <v>-13.376001</v>
      </c>
      <c r="CA420" s="861">
        <v>-17.290483999999999</v>
      </c>
      <c r="CB420" s="861">
        <v>-3.5124740000000001</v>
      </c>
      <c r="CC420" s="861">
        <v>1.7065140000000001</v>
      </c>
      <c r="CD420" s="861">
        <v>-4.1190009999999999</v>
      </c>
      <c r="CE420" s="861">
        <v>2.4572379999999998</v>
      </c>
      <c r="CF420" s="861">
        <v>-6.6609780000000001</v>
      </c>
      <c r="CG420" s="861">
        <v>3.3207119999999999</v>
      </c>
      <c r="CH420" s="861">
        <v>-7.8436950000000003</v>
      </c>
      <c r="CI420" s="861">
        <v>-0.58411800000000003</v>
      </c>
      <c r="CJ420" s="861">
        <v>-3.81915</v>
      </c>
      <c r="CK420" s="861">
        <v>1.2021729999999999</v>
      </c>
      <c r="CL420" s="861">
        <v>-4.1975879999999997</v>
      </c>
      <c r="CM420" s="861">
        <v>3.2218239999999998</v>
      </c>
      <c r="CN420" s="861">
        <v>-6.3940000000000001</v>
      </c>
      <c r="CO420" s="861">
        <v>0.19652700000000001</v>
      </c>
      <c r="CP420" s="861">
        <v>-7.7170730000000001</v>
      </c>
      <c r="CQ420" s="861">
        <v>-2.3870429999999998</v>
      </c>
      <c r="CR420" s="861">
        <v>-3.662655</v>
      </c>
      <c r="CS420" s="861">
        <v>-0.35536099999999998</v>
      </c>
      <c r="CT420" s="861">
        <v>-4.2345259999999998</v>
      </c>
      <c r="CU420" s="861">
        <v>-0.961785</v>
      </c>
      <c r="CV420" s="861">
        <v>-7.2740130000000001</v>
      </c>
      <c r="CW420" s="861">
        <v>-1.1320859999999999</v>
      </c>
      <c r="CX420" s="861">
        <v>-7.7869970000000004</v>
      </c>
      <c r="CY420" s="861">
        <v>-1.9487399999999999</v>
      </c>
      <c r="CZ420" s="861">
        <v>-3.3493309999999998</v>
      </c>
      <c r="DA420" s="861">
        <v>-0.71321000000000001</v>
      </c>
      <c r="DB420" s="861">
        <v>-4.440906</v>
      </c>
      <c r="DC420" s="861">
        <v>-0.83810700000000005</v>
      </c>
      <c r="DD420" s="861">
        <v>-6.9927869999999999</v>
      </c>
      <c r="DE420" s="861">
        <v>-3.5503260000000001</v>
      </c>
      <c r="DF420" s="861">
        <v>-8.0285969999999995</v>
      </c>
      <c r="DG420" s="861">
        <v>-2.9275370000000001</v>
      </c>
      <c r="DH420" s="861">
        <v>-3.532578</v>
      </c>
      <c r="DI420" s="861">
        <v>-1.5915379999999999</v>
      </c>
      <c r="DJ420" s="861">
        <v>-4.2156130000000003</v>
      </c>
      <c r="DK420" s="861">
        <v>-2.5723419999999999</v>
      </c>
      <c r="DL420" s="861">
        <v>-7.2742089999999999</v>
      </c>
      <c r="DM420" s="861">
        <v>-5.067742</v>
      </c>
      <c r="DN420" s="861">
        <v>-8.0791260000000005</v>
      </c>
      <c r="DO420" s="861">
        <v>-4.2609620000000001</v>
      </c>
      <c r="DP420" s="861">
        <v>-4.1158700000000001</v>
      </c>
      <c r="DQ420" s="861">
        <v>-2.4503550000000001</v>
      </c>
      <c r="DR420" s="861">
        <v>-4.6561750000000002</v>
      </c>
      <c r="DS420" s="861">
        <v>-3.6577860000000002</v>
      </c>
      <c r="DT420" s="861">
        <v>-6.8925460000000003</v>
      </c>
      <c r="DU420" s="861">
        <v>-6.2078069999999999</v>
      </c>
      <c r="DV420" s="861">
        <v>-8.1402549999999998</v>
      </c>
      <c r="DW420" s="861">
        <v>-3.8925489999999998</v>
      </c>
      <c r="DX420" s="861">
        <v>13.593192</v>
      </c>
      <c r="DY420" s="861">
        <v>8.9755459999999996</v>
      </c>
      <c r="DZ420" s="861">
        <v>163.62390400000001</v>
      </c>
      <c r="EA420" s="861">
        <v>151.181781</v>
      </c>
      <c r="EB420" s="861">
        <v>120.76</v>
      </c>
      <c r="EC420" s="861">
        <v>3.2679999999999998</v>
      </c>
      <c r="ED420" s="861">
        <v>388.8</v>
      </c>
      <c r="EE420" s="861">
        <v>120.79</v>
      </c>
      <c r="EF420" s="861">
        <v>5.524</v>
      </c>
      <c r="EG420" s="861">
        <v>657.8</v>
      </c>
      <c r="EH420" s="861">
        <v>120.91</v>
      </c>
      <c r="EI420" s="861">
        <v>5.0510000000000002</v>
      </c>
      <c r="EJ420" s="861">
        <v>598</v>
      </c>
      <c r="EK420" s="861">
        <v>11.553566</v>
      </c>
      <c r="EL420" s="861">
        <v>7.5805939999999996</v>
      </c>
      <c r="EM420" s="861">
        <v>-15.450559</v>
      </c>
      <c r="EN420" s="861">
        <v>-23.786511000000001</v>
      </c>
      <c r="EO420" s="861">
        <v>95.603319999999997</v>
      </c>
      <c r="EP420" s="861">
        <v>90.172273000000004</v>
      </c>
      <c r="EQ420" s="861">
        <v>-3.5403030000000002</v>
      </c>
      <c r="ER420" s="861">
        <v>1894.5073010000001</v>
      </c>
      <c r="ES420" s="861">
        <v>4565.1232900000005</v>
      </c>
      <c r="ET420" s="861">
        <v>4266.377794</v>
      </c>
      <c r="EU420" s="861"/>
      <c r="EV420" s="861"/>
      <c r="EW420" s="861"/>
      <c r="EX420" s="861"/>
      <c r="EY420" s="861"/>
      <c r="EZ420" s="861"/>
      <c r="FA420" s="861"/>
      <c r="FB420" s="861"/>
      <c r="FC420" s="861"/>
      <c r="FD420" s="861"/>
    </row>
    <row r="421" spans="1:160" x14ac:dyDescent="0.25">
      <c r="A421" s="837">
        <v>46141</v>
      </c>
      <c r="B421" s="836">
        <v>0.66244212962962956</v>
      </c>
      <c r="C421" s="861">
        <v>23700</v>
      </c>
      <c r="D421" s="861">
        <v>0</v>
      </c>
      <c r="E421" s="861">
        <v>0</v>
      </c>
      <c r="F421" s="861">
        <v>75.125369000000006</v>
      </c>
      <c r="G421" s="861">
        <v>71.574950999999999</v>
      </c>
      <c r="H421" s="861">
        <v>64.743365999999995</v>
      </c>
      <c r="I421" s="861">
        <v>73.821674999999999</v>
      </c>
      <c r="J421" s="861">
        <v>71.124228000000002</v>
      </c>
      <c r="K421" s="861">
        <v>71.237942000000004</v>
      </c>
      <c r="L421" s="861">
        <v>73.837939000000006</v>
      </c>
      <c r="M421" s="861">
        <v>74.663195000000002</v>
      </c>
      <c r="N421" s="861">
        <v>-1.684061</v>
      </c>
      <c r="O421" s="861">
        <v>-6.0266690000000001</v>
      </c>
      <c r="P421" s="861">
        <v>-6.7677079999999998</v>
      </c>
      <c r="Q421" s="861">
        <v>-0.340082</v>
      </c>
      <c r="R421" s="861">
        <v>-1.2333449999999999</v>
      </c>
      <c r="S421" s="861">
        <v>-2.9093990000000001</v>
      </c>
      <c r="T421" s="861">
        <v>81.719941000000006</v>
      </c>
      <c r="U421" s="861">
        <v>72.798768999999993</v>
      </c>
      <c r="V421" s="861">
        <v>94.013447999999997</v>
      </c>
      <c r="W421" s="861">
        <v>93.137370000000004</v>
      </c>
      <c r="X421" s="861">
        <v>0.561504</v>
      </c>
      <c r="Y421" s="861">
        <v>-1.311582</v>
      </c>
      <c r="Z421" s="861">
        <v>-6.2751479999999997</v>
      </c>
      <c r="AA421" s="861">
        <v>-6.3880650000000001</v>
      </c>
      <c r="AB421" s="861">
        <v>-5.8818789999999996</v>
      </c>
      <c r="AC421" s="861">
        <v>-9.2010500000000004</v>
      </c>
      <c r="AD421" s="861">
        <v>-11.837222000000001</v>
      </c>
      <c r="AE421" s="861">
        <v>104.636645</v>
      </c>
      <c r="AF421" s="861">
        <v>97.974042999999995</v>
      </c>
      <c r="AG421" s="861">
        <v>89.573584999999994</v>
      </c>
      <c r="AH421" s="861">
        <v>108.94300200000001</v>
      </c>
      <c r="AI421" s="861">
        <v>90.289869999999993</v>
      </c>
      <c r="AJ421" s="861">
        <v>73.852934000000005</v>
      </c>
      <c r="AK421" s="861">
        <v>-6.2411349999999999</v>
      </c>
      <c r="AL421" s="861">
        <v>-7.4194459999999998</v>
      </c>
      <c r="AM421" s="861">
        <v>-4.3318209999999997</v>
      </c>
      <c r="AN421" s="861">
        <v>93.716650999999999</v>
      </c>
      <c r="AO421" s="861">
        <v>92.503714000000002</v>
      </c>
      <c r="AP421" s="861">
        <v>91.494769000000005</v>
      </c>
      <c r="AQ421" s="861">
        <v>89.291437999999999</v>
      </c>
      <c r="AR421" s="861">
        <v>73.616595000000004</v>
      </c>
      <c r="AS421" s="861">
        <v>65.304039000000003</v>
      </c>
      <c r="AT421" s="861">
        <v>78.001168000000007</v>
      </c>
      <c r="AU421" s="861">
        <v>75.768638999999993</v>
      </c>
      <c r="AV421" s="861">
        <v>73.911407999999994</v>
      </c>
      <c r="AW421" s="861">
        <v>72.992007999999998</v>
      </c>
      <c r="AX421" s="861">
        <v>88.608219000000005</v>
      </c>
      <c r="AY421" s="861">
        <v>86.546385999999998</v>
      </c>
      <c r="AZ421" s="861">
        <v>-6.8139999999999997E-3</v>
      </c>
      <c r="BA421" s="861">
        <v>-1.0569470000000001</v>
      </c>
      <c r="BB421" s="861">
        <v>-13.493985</v>
      </c>
      <c r="BC421" s="861">
        <v>-11.469464</v>
      </c>
      <c r="BD421" s="861">
        <v>-12.39682</v>
      </c>
      <c r="BE421" s="861">
        <v>-5.57918</v>
      </c>
      <c r="BF421" s="861">
        <v>29.694362999999999</v>
      </c>
      <c r="BG421" s="861">
        <v>138.82668799999999</v>
      </c>
      <c r="BH421" s="861">
        <v>108.818316</v>
      </c>
      <c r="BI421" s="861">
        <v>52.874341999999999</v>
      </c>
      <c r="BJ421" s="861">
        <v>128.762396</v>
      </c>
      <c r="BK421" s="861">
        <v>85.444730000000007</v>
      </c>
      <c r="BL421" s="861">
        <v>75.621651</v>
      </c>
      <c r="BM421" s="861">
        <v>-20.072602</v>
      </c>
      <c r="BN421" s="861">
        <v>-12.802592000000001</v>
      </c>
      <c r="BO421" s="861">
        <v>-16.738651999999998</v>
      </c>
      <c r="BP421" s="861">
        <v>-12.903477000000001</v>
      </c>
      <c r="BQ421" s="861">
        <v>86.333203999999995</v>
      </c>
      <c r="BR421" s="861">
        <v>88.667225999999999</v>
      </c>
      <c r="BS421" s="861">
        <v>85.326436000000001</v>
      </c>
      <c r="BT421" s="861">
        <v>61.547606999999999</v>
      </c>
      <c r="BU421" s="861">
        <v>64.661877000000004</v>
      </c>
      <c r="BV421" s="861">
        <v>63.077375000000004</v>
      </c>
      <c r="BW421" s="861">
        <v>66.064963000000006</v>
      </c>
      <c r="BX421" s="861">
        <v>-12.138559000000001</v>
      </c>
      <c r="BY421" s="861">
        <v>-12.481462000000001</v>
      </c>
      <c r="BZ421" s="861">
        <v>-14.487961</v>
      </c>
      <c r="CA421" s="861">
        <v>-18.180171999999999</v>
      </c>
      <c r="CB421" s="861">
        <v>-3.4974699999999999</v>
      </c>
      <c r="CC421" s="861">
        <v>1.695451</v>
      </c>
      <c r="CD421" s="861">
        <v>-4.1343490000000003</v>
      </c>
      <c r="CE421" s="861">
        <v>2.4010750000000001</v>
      </c>
      <c r="CF421" s="861">
        <v>-6.6755680000000002</v>
      </c>
      <c r="CG421" s="861">
        <v>3.308643</v>
      </c>
      <c r="CH421" s="861">
        <v>-7.8543120000000002</v>
      </c>
      <c r="CI421" s="861">
        <v>-0.61033899999999996</v>
      </c>
      <c r="CJ421" s="861">
        <v>-3.7948430000000002</v>
      </c>
      <c r="CK421" s="861">
        <v>1.177265</v>
      </c>
      <c r="CL421" s="861">
        <v>-4.1980570000000004</v>
      </c>
      <c r="CM421" s="861">
        <v>3.2231999999999998</v>
      </c>
      <c r="CN421" s="861">
        <v>-6.3665859999999999</v>
      </c>
      <c r="CO421" s="861">
        <v>0.182091</v>
      </c>
      <c r="CP421" s="861">
        <v>-7.7318689999999997</v>
      </c>
      <c r="CQ421" s="861">
        <v>-2.362762</v>
      </c>
      <c r="CR421" s="861">
        <v>-3.6397200000000001</v>
      </c>
      <c r="CS421" s="861">
        <v>-0.37599700000000003</v>
      </c>
      <c r="CT421" s="861">
        <v>-4.2308139999999996</v>
      </c>
      <c r="CU421" s="861">
        <v>-0.98168999999999995</v>
      </c>
      <c r="CV421" s="861">
        <v>-7.2660780000000003</v>
      </c>
      <c r="CW421" s="861">
        <v>-1.175603</v>
      </c>
      <c r="CX421" s="861">
        <v>-7.7994919999999999</v>
      </c>
      <c r="CY421" s="861">
        <v>-1.9133899999999999</v>
      </c>
      <c r="CZ421" s="861">
        <v>-3.368242</v>
      </c>
      <c r="DA421" s="861">
        <v>-0.73356600000000005</v>
      </c>
      <c r="DB421" s="861">
        <v>-4.4399800000000003</v>
      </c>
      <c r="DC421" s="861">
        <v>-0.82700899999999999</v>
      </c>
      <c r="DD421" s="861">
        <v>-6.965579</v>
      </c>
      <c r="DE421" s="861">
        <v>-3.5121150000000001</v>
      </c>
      <c r="DF421" s="861">
        <v>-8.0237820000000006</v>
      </c>
      <c r="DG421" s="861">
        <v>-2.9083730000000001</v>
      </c>
      <c r="DH421" s="861">
        <v>-3.5315129999999999</v>
      </c>
      <c r="DI421" s="861">
        <v>-1.564991</v>
      </c>
      <c r="DJ421" s="861">
        <v>-4.2429040000000002</v>
      </c>
      <c r="DK421" s="861">
        <v>-2.5554950000000001</v>
      </c>
      <c r="DL421" s="861">
        <v>-7.295369</v>
      </c>
      <c r="DM421" s="861">
        <v>-5.0525060000000002</v>
      </c>
      <c r="DN421" s="861">
        <v>-8.1056600000000003</v>
      </c>
      <c r="DO421" s="861">
        <v>-4.2426880000000002</v>
      </c>
      <c r="DP421" s="861">
        <v>-4.0966699999999996</v>
      </c>
      <c r="DQ421" s="861">
        <v>-2.4390770000000002</v>
      </c>
      <c r="DR421" s="861">
        <v>-4.668126</v>
      </c>
      <c r="DS421" s="861">
        <v>-3.663678</v>
      </c>
      <c r="DT421" s="861">
        <v>-6.9057539999999999</v>
      </c>
      <c r="DU421" s="861">
        <v>-6.2098050000000002</v>
      </c>
      <c r="DV421" s="861">
        <v>-8.1712620000000005</v>
      </c>
      <c r="DW421" s="861">
        <v>-3.8843049999999999</v>
      </c>
      <c r="DX421" s="861">
        <v>13.379872000000001</v>
      </c>
      <c r="DY421" s="861">
        <v>8.5403529999999996</v>
      </c>
      <c r="DZ421" s="861">
        <v>162.57406700000001</v>
      </c>
      <c r="EA421" s="861">
        <v>150.37817100000001</v>
      </c>
      <c r="EB421" s="861">
        <v>121.32</v>
      </c>
      <c r="EC421" s="861">
        <v>1.242</v>
      </c>
      <c r="ED421" s="861">
        <v>133.80000000000001</v>
      </c>
      <c r="EE421" s="861">
        <v>121.26</v>
      </c>
      <c r="EF421" s="861">
        <v>5.5019999999999998</v>
      </c>
      <c r="EG421" s="861">
        <v>658.4</v>
      </c>
      <c r="EH421" s="861">
        <v>121.41</v>
      </c>
      <c r="EI421" s="861">
        <v>4.992</v>
      </c>
      <c r="EJ421" s="861">
        <v>593.9</v>
      </c>
      <c r="EK421" s="861">
        <v>11.479680999999999</v>
      </c>
      <c r="EL421" s="861">
        <v>7.8968480000000003</v>
      </c>
      <c r="EM421" s="861">
        <v>-15.811502000000001</v>
      </c>
      <c r="EN421" s="861">
        <v>-24.6355</v>
      </c>
      <c r="EO421" s="861">
        <v>95.155989000000005</v>
      </c>
      <c r="EP421" s="861">
        <v>89.811357999999998</v>
      </c>
      <c r="EQ421" s="861">
        <v>-3.5422850000000001</v>
      </c>
      <c r="ER421" s="861">
        <v>1897.0750399999999</v>
      </c>
      <c r="ES421" s="861">
        <v>4576.0981549999997</v>
      </c>
      <c r="ET421" s="861">
        <v>4276.3162650000004</v>
      </c>
      <c r="EU421" s="861"/>
      <c r="EV421" s="861"/>
      <c r="EW421" s="861"/>
      <c r="EX421" s="861"/>
      <c r="EY421" s="861"/>
      <c r="EZ421" s="861"/>
      <c r="FA421" s="861"/>
      <c r="FB421" s="861"/>
      <c r="FC421" s="861"/>
      <c r="FD421" s="861"/>
    </row>
    <row r="422" spans="1:160" x14ac:dyDescent="0.25">
      <c r="A422" s="837">
        <v>46141</v>
      </c>
      <c r="B422" s="836">
        <v>0.66313657407407411</v>
      </c>
      <c r="C422" s="861">
        <v>23760</v>
      </c>
      <c r="D422" s="861">
        <v>0</v>
      </c>
      <c r="E422" s="861">
        <v>0</v>
      </c>
      <c r="F422" s="861">
        <v>75.104883000000001</v>
      </c>
      <c r="G422" s="861">
        <v>71.548866000000004</v>
      </c>
      <c r="H422" s="861">
        <v>64.731605999999999</v>
      </c>
      <c r="I422" s="861">
        <v>73.816274000000007</v>
      </c>
      <c r="J422" s="861">
        <v>71.158271999999997</v>
      </c>
      <c r="K422" s="861">
        <v>71.246949999999998</v>
      </c>
      <c r="L422" s="861">
        <v>73.859673999999998</v>
      </c>
      <c r="M422" s="861">
        <v>74.647300999999999</v>
      </c>
      <c r="N422" s="861">
        <v>-1.89425</v>
      </c>
      <c r="O422" s="861">
        <v>-6.280742</v>
      </c>
      <c r="P422" s="861">
        <v>-6.9945180000000002</v>
      </c>
      <c r="Q422" s="861">
        <v>-0.56658699999999995</v>
      </c>
      <c r="R422" s="861">
        <v>-1.314775</v>
      </c>
      <c r="S422" s="861">
        <v>-2.7951890000000001</v>
      </c>
      <c r="T422" s="861">
        <v>81.747438000000002</v>
      </c>
      <c r="U422" s="861">
        <v>72.826131000000004</v>
      </c>
      <c r="V422" s="861">
        <v>93.952422999999996</v>
      </c>
      <c r="W422" s="861">
        <v>93.027056000000002</v>
      </c>
      <c r="X422" s="861">
        <v>0.44762299999999999</v>
      </c>
      <c r="Y422" s="861">
        <v>-1.6458820000000001</v>
      </c>
      <c r="Z422" s="861">
        <v>-6.5901050000000003</v>
      </c>
      <c r="AA422" s="861">
        <v>-6.7703119999999997</v>
      </c>
      <c r="AB422" s="861">
        <v>-6.2449240000000001</v>
      </c>
      <c r="AC422" s="861">
        <v>-9.5378579999999999</v>
      </c>
      <c r="AD422" s="861">
        <v>-12.064916999999999</v>
      </c>
      <c r="AE422" s="861">
        <v>104.098428</v>
      </c>
      <c r="AF422" s="861">
        <v>97.572978000000006</v>
      </c>
      <c r="AG422" s="861">
        <v>89.007024000000001</v>
      </c>
      <c r="AH422" s="861">
        <v>108.15265599999999</v>
      </c>
      <c r="AI422" s="861">
        <v>90.135925999999998</v>
      </c>
      <c r="AJ422" s="861">
        <v>73.694757999999993</v>
      </c>
      <c r="AK422" s="861">
        <v>-6.6433819999999999</v>
      </c>
      <c r="AL422" s="861">
        <v>-7.758966</v>
      </c>
      <c r="AM422" s="861">
        <v>-4.654344</v>
      </c>
      <c r="AN422" s="861">
        <v>93.392420000000001</v>
      </c>
      <c r="AO422" s="861">
        <v>92.364763999999994</v>
      </c>
      <c r="AP422" s="861">
        <v>91.204774</v>
      </c>
      <c r="AQ422" s="861">
        <v>89.091308999999995</v>
      </c>
      <c r="AR422" s="861">
        <v>73.673233999999994</v>
      </c>
      <c r="AS422" s="861">
        <v>65.307402999999994</v>
      </c>
      <c r="AT422" s="861">
        <v>78.006304</v>
      </c>
      <c r="AU422" s="861">
        <v>75.729052999999993</v>
      </c>
      <c r="AV422" s="861">
        <v>73.701687000000007</v>
      </c>
      <c r="AW422" s="861">
        <v>73.063683999999995</v>
      </c>
      <c r="AX422" s="861">
        <v>88.446584999999999</v>
      </c>
      <c r="AY422" s="861">
        <v>86.335595999999995</v>
      </c>
      <c r="AZ422" s="861">
        <v>-0.33285399999999998</v>
      </c>
      <c r="BA422" s="861">
        <v>-1.2219409999999999</v>
      </c>
      <c r="BB422" s="861">
        <v>-14.01792</v>
      </c>
      <c r="BC422" s="861">
        <v>-12.003492</v>
      </c>
      <c r="BD422" s="861">
        <v>-12.949548999999999</v>
      </c>
      <c r="BE422" s="861">
        <v>-5.929144</v>
      </c>
      <c r="BF422" s="861">
        <v>29.517015000000001</v>
      </c>
      <c r="BG422" s="861">
        <v>138.96692300000001</v>
      </c>
      <c r="BH422" s="861">
        <v>108.55429700000001</v>
      </c>
      <c r="BI422" s="861">
        <v>52.653767999999999</v>
      </c>
      <c r="BJ422" s="861">
        <v>128.41973100000001</v>
      </c>
      <c r="BK422" s="861">
        <v>85.157467999999994</v>
      </c>
      <c r="BL422" s="861">
        <v>75.115718999999999</v>
      </c>
      <c r="BM422" s="861">
        <v>-20.623246999999999</v>
      </c>
      <c r="BN422" s="861">
        <v>-13.304259</v>
      </c>
      <c r="BO422" s="861">
        <v>-17.213075</v>
      </c>
      <c r="BP422" s="861">
        <v>-13.579827999999999</v>
      </c>
      <c r="BQ422" s="861">
        <v>86.113144000000005</v>
      </c>
      <c r="BR422" s="861">
        <v>88.532646</v>
      </c>
      <c r="BS422" s="861">
        <v>85.119538000000006</v>
      </c>
      <c r="BT422" s="861">
        <v>61.473061999999999</v>
      </c>
      <c r="BU422" s="861">
        <v>64.723434999999995</v>
      </c>
      <c r="BV422" s="861">
        <v>63.018664000000001</v>
      </c>
      <c r="BW422" s="861">
        <v>66.066655999999995</v>
      </c>
      <c r="BX422" s="861">
        <v>-12.403339000000001</v>
      </c>
      <c r="BY422" s="861">
        <v>-12.795878</v>
      </c>
      <c r="BZ422" s="861">
        <v>-15.277995000000001</v>
      </c>
      <c r="CA422" s="861">
        <v>-18.732596000000001</v>
      </c>
      <c r="CB422" s="861">
        <v>-3.4619179999999998</v>
      </c>
      <c r="CC422" s="861">
        <v>1.6952389999999999</v>
      </c>
      <c r="CD422" s="861">
        <v>-4.1410720000000003</v>
      </c>
      <c r="CE422" s="861">
        <v>2.390736</v>
      </c>
      <c r="CF422" s="861">
        <v>-6.6584580000000004</v>
      </c>
      <c r="CG422" s="861">
        <v>3.3250320000000002</v>
      </c>
      <c r="CH422" s="861">
        <v>-7.8512570000000004</v>
      </c>
      <c r="CI422" s="861">
        <v>-0.58743299999999998</v>
      </c>
      <c r="CJ422" s="861">
        <v>-3.800173</v>
      </c>
      <c r="CK422" s="861">
        <v>1.207954</v>
      </c>
      <c r="CL422" s="861">
        <v>-4.1978049999999998</v>
      </c>
      <c r="CM422" s="861">
        <v>3.2179319999999998</v>
      </c>
      <c r="CN422" s="861">
        <v>-6.3998809999999997</v>
      </c>
      <c r="CO422" s="861">
        <v>0.17546300000000001</v>
      </c>
      <c r="CP422" s="861">
        <v>-7.7229939999999999</v>
      </c>
      <c r="CQ422" s="861">
        <v>-2.3381959999999999</v>
      </c>
      <c r="CR422" s="861">
        <v>-3.631367</v>
      </c>
      <c r="CS422" s="861">
        <v>-0.36814799999999998</v>
      </c>
      <c r="CT422" s="861">
        <v>-4.2637770000000002</v>
      </c>
      <c r="CU422" s="861">
        <v>-0.977468</v>
      </c>
      <c r="CV422" s="861">
        <v>-7.286581</v>
      </c>
      <c r="CW422" s="861">
        <v>-1.1579569999999999</v>
      </c>
      <c r="CX422" s="861">
        <v>-7.7871249999999996</v>
      </c>
      <c r="CY422" s="861">
        <v>-1.90855</v>
      </c>
      <c r="CZ422" s="861">
        <v>-3.349459</v>
      </c>
      <c r="DA422" s="861">
        <v>-0.69985900000000001</v>
      </c>
      <c r="DB422" s="861">
        <v>-4.4330610000000004</v>
      </c>
      <c r="DC422" s="861">
        <v>-0.80717399999999995</v>
      </c>
      <c r="DD422" s="861">
        <v>-6.9584320000000002</v>
      </c>
      <c r="DE422" s="861">
        <v>-3.4868899999999998</v>
      </c>
      <c r="DF422" s="861">
        <v>-8.0211480000000002</v>
      </c>
      <c r="DG422" s="861">
        <v>-2.8783780000000001</v>
      </c>
      <c r="DH422" s="861">
        <v>-3.4987029999999999</v>
      </c>
      <c r="DI422" s="861">
        <v>-1.5735429999999999</v>
      </c>
      <c r="DJ422" s="861">
        <v>-4.2342829999999996</v>
      </c>
      <c r="DK422" s="861">
        <v>-2.540403</v>
      </c>
      <c r="DL422" s="861">
        <v>-7.2680530000000001</v>
      </c>
      <c r="DM422" s="861">
        <v>-5.0415830000000001</v>
      </c>
      <c r="DN422" s="861">
        <v>-8.0997500000000002</v>
      </c>
      <c r="DO422" s="861">
        <v>-4.2270479999999999</v>
      </c>
      <c r="DP422" s="861">
        <v>-4.1191620000000002</v>
      </c>
      <c r="DQ422" s="861">
        <v>-2.413786</v>
      </c>
      <c r="DR422" s="861">
        <v>-4.6576389999999996</v>
      </c>
      <c r="DS422" s="861">
        <v>-3.6281159999999999</v>
      </c>
      <c r="DT422" s="861">
        <v>-6.8896620000000004</v>
      </c>
      <c r="DU422" s="861">
        <v>-6.1918639999999998</v>
      </c>
      <c r="DV422" s="861">
        <v>-8.1657340000000005</v>
      </c>
      <c r="DW422" s="861">
        <v>-3.8434889999999999</v>
      </c>
      <c r="DX422" s="861">
        <v>13.198145</v>
      </c>
      <c r="DY422" s="861">
        <v>8.2594259999999995</v>
      </c>
      <c r="DZ422" s="861">
        <v>162.03174799999999</v>
      </c>
      <c r="EA422" s="861">
        <v>149.87522100000001</v>
      </c>
      <c r="EB422" s="861">
        <v>120.92</v>
      </c>
      <c r="EC422" s="861">
        <v>3.27</v>
      </c>
      <c r="ED422" s="861">
        <v>389.4</v>
      </c>
      <c r="EE422" s="861">
        <v>120.88</v>
      </c>
      <c r="EF422" s="861">
        <v>5.4960000000000004</v>
      </c>
      <c r="EG422" s="861">
        <v>656.1</v>
      </c>
      <c r="EH422" s="861">
        <v>120.86</v>
      </c>
      <c r="EI422" s="861">
        <v>4.9790000000000001</v>
      </c>
      <c r="EJ422" s="861">
        <v>589.9</v>
      </c>
      <c r="EK422" s="861">
        <v>11.466319</v>
      </c>
      <c r="EL422" s="861">
        <v>7.9770599999999998</v>
      </c>
      <c r="EM422" s="861">
        <v>-16.120663</v>
      </c>
      <c r="EN422" s="861">
        <v>-25.190135000000001</v>
      </c>
      <c r="EO422" s="861">
        <v>94.924148000000002</v>
      </c>
      <c r="EP422" s="861">
        <v>89.584817999999999</v>
      </c>
      <c r="EQ422" s="861">
        <v>-3.5323959999999999</v>
      </c>
      <c r="ER422" s="861">
        <v>1901.2237339999999</v>
      </c>
      <c r="ES422" s="861">
        <v>4587.0393329999997</v>
      </c>
      <c r="ET422" s="861">
        <v>4286.1724889999996</v>
      </c>
      <c r="EU422" s="861"/>
      <c r="EV422" s="861"/>
      <c r="EW422" s="861"/>
      <c r="EX422" s="861"/>
      <c r="EY422" s="861"/>
      <c r="EZ422" s="861"/>
      <c r="FA422" s="861"/>
      <c r="FB422" s="861"/>
      <c r="FC422" s="861"/>
      <c r="FD422" s="861"/>
    </row>
    <row r="423" spans="1:160" x14ac:dyDescent="0.25">
      <c r="A423" s="837">
        <v>46141</v>
      </c>
      <c r="B423" s="836">
        <v>0.66383101851851845</v>
      </c>
      <c r="C423" s="861">
        <v>23820</v>
      </c>
      <c r="D423" s="861">
        <v>0</v>
      </c>
      <c r="E423" s="861">
        <v>0</v>
      </c>
      <c r="F423" s="861">
        <v>75.082406000000006</v>
      </c>
      <c r="G423" s="861">
        <v>71.539867000000001</v>
      </c>
      <c r="H423" s="861">
        <v>64.65925</v>
      </c>
      <c r="I423" s="861">
        <v>73.804562000000004</v>
      </c>
      <c r="J423" s="861">
        <v>71.129551000000006</v>
      </c>
      <c r="K423" s="861">
        <v>71.211866999999998</v>
      </c>
      <c r="L423" s="861">
        <v>73.858778000000001</v>
      </c>
      <c r="M423" s="861">
        <v>74.618515000000002</v>
      </c>
      <c r="N423" s="861">
        <v>-2.086322</v>
      </c>
      <c r="O423" s="861">
        <v>-6.6865189999999997</v>
      </c>
      <c r="P423" s="861">
        <v>-7.210553</v>
      </c>
      <c r="Q423" s="861">
        <v>-0.76759500000000003</v>
      </c>
      <c r="R423" s="861">
        <v>-1.741126</v>
      </c>
      <c r="S423" s="861">
        <v>-2.9718260000000001</v>
      </c>
      <c r="T423" s="861">
        <v>81.641615000000002</v>
      </c>
      <c r="U423" s="861">
        <v>73.114266999999998</v>
      </c>
      <c r="V423" s="861">
        <v>93.793121999999997</v>
      </c>
      <c r="W423" s="861">
        <v>92.830759999999998</v>
      </c>
      <c r="X423" s="861">
        <v>0.25808999999999999</v>
      </c>
      <c r="Y423" s="861">
        <v>-1.7568779999999999</v>
      </c>
      <c r="Z423" s="861">
        <v>-6.9186269999999999</v>
      </c>
      <c r="AA423" s="861">
        <v>-7.0816410000000003</v>
      </c>
      <c r="AB423" s="861">
        <v>-6.4924660000000003</v>
      </c>
      <c r="AC423" s="861">
        <v>-9.8500239999999994</v>
      </c>
      <c r="AD423" s="861">
        <v>-12.3871</v>
      </c>
      <c r="AE423" s="861">
        <v>103.642295</v>
      </c>
      <c r="AF423" s="861">
        <v>97.229203999999996</v>
      </c>
      <c r="AG423" s="861">
        <v>88.494815000000003</v>
      </c>
      <c r="AH423" s="861">
        <v>107.83408</v>
      </c>
      <c r="AI423" s="861">
        <v>90.027552</v>
      </c>
      <c r="AJ423" s="861">
        <v>73.494170999999994</v>
      </c>
      <c r="AK423" s="861">
        <v>-6.9945750000000002</v>
      </c>
      <c r="AL423" s="861">
        <v>-8.1043649999999996</v>
      </c>
      <c r="AM423" s="861">
        <v>-4.9161190000000001</v>
      </c>
      <c r="AN423" s="861">
        <v>93.108123000000006</v>
      </c>
      <c r="AO423" s="861">
        <v>92.178437000000002</v>
      </c>
      <c r="AP423" s="861">
        <v>90.883431999999999</v>
      </c>
      <c r="AQ423" s="861">
        <v>88.803276999999994</v>
      </c>
      <c r="AR423" s="861">
        <v>73.752395000000007</v>
      </c>
      <c r="AS423" s="861">
        <v>65.336938000000004</v>
      </c>
      <c r="AT423" s="861">
        <v>77.893325000000004</v>
      </c>
      <c r="AU423" s="861">
        <v>75.659246999999993</v>
      </c>
      <c r="AV423" s="861">
        <v>73.716750000000005</v>
      </c>
      <c r="AW423" s="861">
        <v>72.947986</v>
      </c>
      <c r="AX423" s="861">
        <v>88.325451000000001</v>
      </c>
      <c r="AY423" s="861">
        <v>86.234181000000007</v>
      </c>
      <c r="AZ423" s="861">
        <v>-0.57150900000000004</v>
      </c>
      <c r="BA423" s="861">
        <v>-1.493803</v>
      </c>
      <c r="BB423" s="861">
        <v>-14.410704000000001</v>
      </c>
      <c r="BC423" s="861">
        <v>-12.382307000000001</v>
      </c>
      <c r="BD423" s="861">
        <v>-13.36007</v>
      </c>
      <c r="BE423" s="861">
        <v>-6.3364820000000002</v>
      </c>
      <c r="BF423" s="861">
        <v>29.829927000000001</v>
      </c>
      <c r="BG423" s="861">
        <v>139.22260499999999</v>
      </c>
      <c r="BH423" s="861">
        <v>108.37369099999999</v>
      </c>
      <c r="BI423" s="861">
        <v>52.478397999999999</v>
      </c>
      <c r="BJ423" s="861">
        <v>128.12614300000001</v>
      </c>
      <c r="BK423" s="861">
        <v>85.020677000000006</v>
      </c>
      <c r="BL423" s="861">
        <v>74.954932999999997</v>
      </c>
      <c r="BM423" s="861">
        <v>-20.966329000000002</v>
      </c>
      <c r="BN423" s="861">
        <v>-13.684392000000001</v>
      </c>
      <c r="BO423" s="861">
        <v>-17.452615999999999</v>
      </c>
      <c r="BP423" s="861">
        <v>-14.000268999999999</v>
      </c>
      <c r="BQ423" s="861">
        <v>85.978645</v>
      </c>
      <c r="BR423" s="861">
        <v>88.550798</v>
      </c>
      <c r="BS423" s="861">
        <v>85.015440999999996</v>
      </c>
      <c r="BT423" s="861">
        <v>61.602536000000001</v>
      </c>
      <c r="BU423" s="861">
        <v>64.713830999999999</v>
      </c>
      <c r="BV423" s="861">
        <v>63.000898999999997</v>
      </c>
      <c r="BW423" s="861">
        <v>66.069446999999997</v>
      </c>
      <c r="BX423" s="861">
        <v>-12.804887000000001</v>
      </c>
      <c r="BY423" s="861">
        <v>-13.092971</v>
      </c>
      <c r="BZ423" s="861">
        <v>-15.774459</v>
      </c>
      <c r="CA423" s="861">
        <v>-19.071323</v>
      </c>
      <c r="CB423" s="861">
        <v>-3.4854560000000001</v>
      </c>
      <c r="CC423" s="861">
        <v>1.7370829999999999</v>
      </c>
      <c r="CD423" s="861">
        <v>-4.131399</v>
      </c>
      <c r="CE423" s="861">
        <v>2.442202</v>
      </c>
      <c r="CF423" s="861">
        <v>-6.6717190000000004</v>
      </c>
      <c r="CG423" s="861">
        <v>3.3404750000000001</v>
      </c>
      <c r="CH423" s="861">
        <v>-7.8688760000000002</v>
      </c>
      <c r="CI423" s="861">
        <v>-0.58450500000000005</v>
      </c>
      <c r="CJ423" s="861">
        <v>-3.7902589999999998</v>
      </c>
      <c r="CK423" s="861">
        <v>1.228154</v>
      </c>
      <c r="CL423" s="861">
        <v>-4.1792959999999999</v>
      </c>
      <c r="CM423" s="861">
        <v>3.2753100000000002</v>
      </c>
      <c r="CN423" s="861">
        <v>-6.3884040000000004</v>
      </c>
      <c r="CO423" s="861">
        <v>0.195137</v>
      </c>
      <c r="CP423" s="861">
        <v>-7.731039</v>
      </c>
      <c r="CQ423" s="861">
        <v>-2.355448</v>
      </c>
      <c r="CR423" s="861">
        <v>-3.6235629999999999</v>
      </c>
      <c r="CS423" s="861">
        <v>-0.33449600000000002</v>
      </c>
      <c r="CT423" s="861">
        <v>-4.2230879999999997</v>
      </c>
      <c r="CU423" s="861">
        <v>-0.90829899999999997</v>
      </c>
      <c r="CV423" s="861">
        <v>-7.2569129999999999</v>
      </c>
      <c r="CW423" s="861">
        <v>-1.12348</v>
      </c>
      <c r="CX423" s="861">
        <v>-7.7966430000000004</v>
      </c>
      <c r="CY423" s="861">
        <v>-1.8989819999999999</v>
      </c>
      <c r="CZ423" s="861">
        <v>-3.3412630000000001</v>
      </c>
      <c r="DA423" s="861">
        <v>-0.65428299999999995</v>
      </c>
      <c r="DB423" s="861">
        <v>-4.4249010000000002</v>
      </c>
      <c r="DC423" s="861">
        <v>-0.784721</v>
      </c>
      <c r="DD423" s="861">
        <v>-6.974227</v>
      </c>
      <c r="DE423" s="861">
        <v>-3.4519660000000001</v>
      </c>
      <c r="DF423" s="861">
        <v>-8.0463280000000008</v>
      </c>
      <c r="DG423" s="861">
        <v>-2.8560180000000002</v>
      </c>
      <c r="DH423" s="861">
        <v>-3.502335</v>
      </c>
      <c r="DI423" s="861">
        <v>-1.539434</v>
      </c>
      <c r="DJ423" s="861">
        <v>-4.2060789999999999</v>
      </c>
      <c r="DK423" s="861">
        <v>-2.5173749999999999</v>
      </c>
      <c r="DL423" s="861">
        <v>-7.2883599999999999</v>
      </c>
      <c r="DM423" s="861">
        <v>-5.048781</v>
      </c>
      <c r="DN423" s="861">
        <v>-8.1174470000000003</v>
      </c>
      <c r="DO423" s="861">
        <v>-4.1916200000000003</v>
      </c>
      <c r="DP423" s="861">
        <v>-4.0995489999999997</v>
      </c>
      <c r="DQ423" s="861">
        <v>-2.3842699999999999</v>
      </c>
      <c r="DR423" s="861">
        <v>-4.6522189999999997</v>
      </c>
      <c r="DS423" s="861">
        <v>-3.63618</v>
      </c>
      <c r="DT423" s="861">
        <v>-6.90482</v>
      </c>
      <c r="DU423" s="861">
        <v>-6.2079389999999997</v>
      </c>
      <c r="DV423" s="861">
        <v>-8.1860130000000009</v>
      </c>
      <c r="DW423" s="861">
        <v>-3.8794339999999998</v>
      </c>
      <c r="DX423" s="861">
        <v>13.046503</v>
      </c>
      <c r="DY423" s="861">
        <v>8.0862049999999996</v>
      </c>
      <c r="DZ423" s="861">
        <v>161.66226399999999</v>
      </c>
      <c r="EA423" s="861">
        <v>149.46121600000001</v>
      </c>
      <c r="EB423" s="861">
        <v>120.84</v>
      </c>
      <c r="EC423" s="861">
        <v>3.2669999999999999</v>
      </c>
      <c r="ED423" s="861">
        <v>388.5</v>
      </c>
      <c r="EE423" s="861">
        <v>120.86</v>
      </c>
      <c r="EF423" s="861">
        <v>5.4950000000000001</v>
      </c>
      <c r="EG423" s="861">
        <v>653.4</v>
      </c>
      <c r="EH423" s="861">
        <v>120.78</v>
      </c>
      <c r="EI423" s="861">
        <v>4.9569999999999999</v>
      </c>
      <c r="EJ423" s="861">
        <v>589.6</v>
      </c>
      <c r="EK423" s="861">
        <v>11.463716</v>
      </c>
      <c r="EL423" s="861">
        <v>8.0821489999999994</v>
      </c>
      <c r="EM423" s="861">
        <v>-16.379835</v>
      </c>
      <c r="EN423" s="861">
        <v>-25.534765</v>
      </c>
      <c r="EO423" s="861">
        <v>94.765895999999998</v>
      </c>
      <c r="EP423" s="861">
        <v>89.397960999999995</v>
      </c>
      <c r="EQ423" s="861">
        <v>-3.521439</v>
      </c>
      <c r="ER423" s="861">
        <v>1907.7082310000001</v>
      </c>
      <c r="ES423" s="861">
        <v>4597.9583620000003</v>
      </c>
      <c r="ET423" s="861">
        <v>4295.9808300000004</v>
      </c>
      <c r="EU423" s="861"/>
      <c r="EV423" s="861"/>
      <c r="EW423" s="861"/>
      <c r="EX423" s="861"/>
      <c r="EY423" s="861"/>
      <c r="EZ423" s="861"/>
      <c r="FA423" s="861"/>
      <c r="FB423" s="861"/>
      <c r="FC423" s="861"/>
      <c r="FD423" s="861"/>
    </row>
    <row r="424" spans="1:160" x14ac:dyDescent="0.25">
      <c r="A424" s="837">
        <v>46141</v>
      </c>
      <c r="B424" s="836">
        <v>0.664525462962963</v>
      </c>
      <c r="C424" s="861">
        <v>23880</v>
      </c>
      <c r="D424" s="861">
        <v>0</v>
      </c>
      <c r="E424" s="861">
        <v>0</v>
      </c>
      <c r="F424" s="861">
        <v>75.092033999999998</v>
      </c>
      <c r="G424" s="861">
        <v>71.577101999999996</v>
      </c>
      <c r="H424" s="861">
        <v>64.713038999999995</v>
      </c>
      <c r="I424" s="861">
        <v>73.817177000000001</v>
      </c>
      <c r="J424" s="861">
        <v>71.023385000000005</v>
      </c>
      <c r="K424" s="861">
        <v>71.218580000000003</v>
      </c>
      <c r="L424" s="861">
        <v>73.865565000000004</v>
      </c>
      <c r="M424" s="861">
        <v>74.649383</v>
      </c>
      <c r="N424" s="861">
        <v>-2.2178550000000001</v>
      </c>
      <c r="O424" s="861">
        <v>-6.8246039999999999</v>
      </c>
      <c r="P424" s="861">
        <v>-7.5352499999999996</v>
      </c>
      <c r="Q424" s="861">
        <v>-0.88994200000000001</v>
      </c>
      <c r="R424" s="861">
        <v>-1.9368730000000001</v>
      </c>
      <c r="S424" s="861">
        <v>-3.1665540000000001</v>
      </c>
      <c r="T424" s="861">
        <v>81.501276000000004</v>
      </c>
      <c r="U424" s="861">
        <v>73.683131000000003</v>
      </c>
      <c r="V424" s="861">
        <v>93.704357000000002</v>
      </c>
      <c r="W424" s="861">
        <v>92.800661000000005</v>
      </c>
      <c r="X424" s="861">
        <v>0.112249</v>
      </c>
      <c r="Y424" s="861">
        <v>-2.0022169999999999</v>
      </c>
      <c r="Z424" s="861">
        <v>-7.1094210000000002</v>
      </c>
      <c r="AA424" s="861">
        <v>-7.1967879999999997</v>
      </c>
      <c r="AB424" s="861">
        <v>-6.6856229999999996</v>
      </c>
      <c r="AC424" s="861">
        <v>-10.106629999999999</v>
      </c>
      <c r="AD424" s="861">
        <v>-12.580508</v>
      </c>
      <c r="AE424" s="861">
        <v>103.44217</v>
      </c>
      <c r="AF424" s="861">
        <v>96.899135999999999</v>
      </c>
      <c r="AG424" s="861">
        <v>88.123180000000005</v>
      </c>
      <c r="AH424" s="861">
        <v>107.543566</v>
      </c>
      <c r="AI424" s="861">
        <v>89.841200000000001</v>
      </c>
      <c r="AJ424" s="861">
        <v>73.314368000000002</v>
      </c>
      <c r="AK424" s="861">
        <v>-7.2299689999999996</v>
      </c>
      <c r="AL424" s="861">
        <v>-8.3396329999999992</v>
      </c>
      <c r="AM424" s="861">
        <v>-5.0896679999999996</v>
      </c>
      <c r="AN424" s="861">
        <v>92.902625999999998</v>
      </c>
      <c r="AO424" s="861">
        <v>92.188130000000001</v>
      </c>
      <c r="AP424" s="861">
        <v>90.691569999999999</v>
      </c>
      <c r="AQ424" s="861">
        <v>88.599316000000002</v>
      </c>
      <c r="AR424" s="861">
        <v>73.654576000000006</v>
      </c>
      <c r="AS424" s="861">
        <v>65.343677999999997</v>
      </c>
      <c r="AT424" s="861">
        <v>77.849154999999996</v>
      </c>
      <c r="AU424" s="861">
        <v>75.620870999999994</v>
      </c>
      <c r="AV424" s="861">
        <v>73.987064000000004</v>
      </c>
      <c r="AW424" s="861">
        <v>73.212423000000001</v>
      </c>
      <c r="AX424" s="861">
        <v>88.227546000000004</v>
      </c>
      <c r="AY424" s="861">
        <v>86.105599999999995</v>
      </c>
      <c r="AZ424" s="861">
        <v>-0.746282</v>
      </c>
      <c r="BA424" s="861">
        <v>-1.7438709999999999</v>
      </c>
      <c r="BB424" s="861">
        <v>-14.692864999999999</v>
      </c>
      <c r="BC424" s="861">
        <v>-12.608426</v>
      </c>
      <c r="BD424" s="861">
        <v>-13.645065000000001</v>
      </c>
      <c r="BE424" s="861">
        <v>-6.5093259999999997</v>
      </c>
      <c r="BF424" s="861">
        <v>29.97466</v>
      </c>
      <c r="BG424" s="861">
        <v>139.181141</v>
      </c>
      <c r="BH424" s="861">
        <v>108.19601400000001</v>
      </c>
      <c r="BI424" s="861">
        <v>52.323950000000004</v>
      </c>
      <c r="BJ424" s="861">
        <v>128.50192699999999</v>
      </c>
      <c r="BK424" s="861">
        <v>84.870457999999999</v>
      </c>
      <c r="BL424" s="861">
        <v>74.736186000000004</v>
      </c>
      <c r="BM424" s="861">
        <v>-21.217922000000002</v>
      </c>
      <c r="BN424" s="861">
        <v>-13.972864</v>
      </c>
      <c r="BO424" s="861">
        <v>-17.816932999999999</v>
      </c>
      <c r="BP424" s="861">
        <v>-14.357873</v>
      </c>
      <c r="BQ424" s="861">
        <v>85.841854999999995</v>
      </c>
      <c r="BR424" s="861">
        <v>88.482821999999999</v>
      </c>
      <c r="BS424" s="861">
        <v>84.838202999999993</v>
      </c>
      <c r="BT424" s="861">
        <v>61.630659000000001</v>
      </c>
      <c r="BU424" s="861">
        <v>64.685175000000001</v>
      </c>
      <c r="BV424" s="861">
        <v>62.948189999999997</v>
      </c>
      <c r="BW424" s="861">
        <v>66.016503999999998</v>
      </c>
      <c r="BX424" s="861">
        <v>-13.013724</v>
      </c>
      <c r="BY424" s="861">
        <v>-13.294354999999999</v>
      </c>
      <c r="BZ424" s="861">
        <v>-16.036549000000001</v>
      </c>
      <c r="CA424" s="861">
        <v>-19.354789</v>
      </c>
      <c r="CB424" s="861">
        <v>-3.4632860000000001</v>
      </c>
      <c r="CC424" s="861">
        <v>1.723673</v>
      </c>
      <c r="CD424" s="861">
        <v>-4.1216809999999997</v>
      </c>
      <c r="CE424" s="861">
        <v>2.4306480000000001</v>
      </c>
      <c r="CF424" s="861">
        <v>-6.6593299999999997</v>
      </c>
      <c r="CG424" s="861">
        <v>3.3416419999999998</v>
      </c>
      <c r="CH424" s="861">
        <v>-7.9082939999999997</v>
      </c>
      <c r="CI424" s="861">
        <v>-0.58601899999999996</v>
      </c>
      <c r="CJ424" s="861">
        <v>-3.760643</v>
      </c>
      <c r="CK424" s="861">
        <v>1.2225729999999999</v>
      </c>
      <c r="CL424" s="861">
        <v>-4.1444660000000004</v>
      </c>
      <c r="CM424" s="861">
        <v>3.2697470000000002</v>
      </c>
      <c r="CN424" s="861">
        <v>-6.3778870000000003</v>
      </c>
      <c r="CO424" s="861">
        <v>0.16259100000000001</v>
      </c>
      <c r="CP424" s="861">
        <v>-7.7258149999999999</v>
      </c>
      <c r="CQ424" s="861">
        <v>-2.3284739999999999</v>
      </c>
      <c r="CR424" s="861">
        <v>-3.6118679999999999</v>
      </c>
      <c r="CS424" s="861">
        <v>-0.31869999999999998</v>
      </c>
      <c r="CT424" s="861">
        <v>-4.2088749999999999</v>
      </c>
      <c r="CU424" s="861">
        <v>-0.89369699999999996</v>
      </c>
      <c r="CV424" s="861">
        <v>-7.2617909999999997</v>
      </c>
      <c r="CW424" s="861">
        <v>-1.150528</v>
      </c>
      <c r="CX424" s="861">
        <v>-7.8105370000000001</v>
      </c>
      <c r="CY424" s="861">
        <v>-1.9011640000000001</v>
      </c>
      <c r="CZ424" s="861">
        <v>-3.324872</v>
      </c>
      <c r="DA424" s="861">
        <v>-0.66975300000000004</v>
      </c>
      <c r="DB424" s="861">
        <v>-4.4427880000000002</v>
      </c>
      <c r="DC424" s="861">
        <v>-0.78261499999999995</v>
      </c>
      <c r="DD424" s="861">
        <v>-6.9863960000000001</v>
      </c>
      <c r="DE424" s="861">
        <v>-3.485436</v>
      </c>
      <c r="DF424" s="861">
        <v>-8.0490019999999998</v>
      </c>
      <c r="DG424" s="861">
        <v>-2.8586710000000002</v>
      </c>
      <c r="DH424" s="861">
        <v>-3.501274</v>
      </c>
      <c r="DI424" s="861">
        <v>-1.531256</v>
      </c>
      <c r="DJ424" s="861">
        <v>-4.2350719999999997</v>
      </c>
      <c r="DK424" s="861">
        <v>-2.5435089999999998</v>
      </c>
      <c r="DL424" s="861">
        <v>-7.3065410000000002</v>
      </c>
      <c r="DM424" s="861">
        <v>-5.0510650000000004</v>
      </c>
      <c r="DN424" s="861">
        <v>-8.1355629999999994</v>
      </c>
      <c r="DO424" s="861">
        <v>-4.2100900000000001</v>
      </c>
      <c r="DP424" s="861">
        <v>-4.0938369999999997</v>
      </c>
      <c r="DQ424" s="861">
        <v>-2.3927749999999999</v>
      </c>
      <c r="DR424" s="861">
        <v>-4.6537740000000003</v>
      </c>
      <c r="DS424" s="861">
        <v>-3.6386609999999999</v>
      </c>
      <c r="DT424" s="861">
        <v>-6.9187859999999999</v>
      </c>
      <c r="DU424" s="861">
        <v>-6.197165</v>
      </c>
      <c r="DV424" s="861">
        <v>-8.1889409999999998</v>
      </c>
      <c r="DW424" s="861">
        <v>-3.8656100000000002</v>
      </c>
      <c r="DX424" s="861">
        <v>12.950074000000001</v>
      </c>
      <c r="DY424" s="861">
        <v>7.9779650000000002</v>
      </c>
      <c r="DZ424" s="861">
        <v>161.83402899999999</v>
      </c>
      <c r="EA424" s="861">
        <v>149.35924600000001</v>
      </c>
      <c r="EB424" s="861">
        <v>121.45</v>
      </c>
      <c r="EC424" s="861">
        <v>1.2430000000000001</v>
      </c>
      <c r="ED424" s="861">
        <v>133.9</v>
      </c>
      <c r="EE424" s="861">
        <v>121.6</v>
      </c>
      <c r="EF424" s="861">
        <v>5.476</v>
      </c>
      <c r="EG424" s="861">
        <v>653.4</v>
      </c>
      <c r="EH424" s="861">
        <v>121.49</v>
      </c>
      <c r="EI424" s="861">
        <v>4.9180000000000001</v>
      </c>
      <c r="EJ424" s="861">
        <v>587.1</v>
      </c>
      <c r="EK424" s="861">
        <v>11.455544</v>
      </c>
      <c r="EL424" s="861">
        <v>7.9342160000000002</v>
      </c>
      <c r="EM424" s="861">
        <v>-16.545211999999999</v>
      </c>
      <c r="EN424" s="861">
        <v>-25.751149000000002</v>
      </c>
      <c r="EO424" s="861">
        <v>94.839494000000002</v>
      </c>
      <c r="EP424" s="861">
        <v>89.351883999999998</v>
      </c>
      <c r="EQ424" s="861">
        <v>-3.5238670000000001</v>
      </c>
      <c r="ER424" s="861">
        <v>1910.1516770000001</v>
      </c>
      <c r="ES424" s="861">
        <v>4608.8676619999997</v>
      </c>
      <c r="ET424" s="861">
        <v>4305.7592350000004</v>
      </c>
      <c r="EU424" s="861"/>
      <c r="EV424" s="861"/>
      <c r="EW424" s="861"/>
      <c r="EX424" s="861"/>
      <c r="EY424" s="861"/>
      <c r="EZ424" s="861"/>
      <c r="FA424" s="861"/>
      <c r="FB424" s="861"/>
      <c r="FC424" s="861"/>
      <c r="FD424" s="861"/>
    </row>
    <row r="425" spans="1:160" x14ac:dyDescent="0.25">
      <c r="A425" s="837">
        <v>46141</v>
      </c>
      <c r="B425" s="836">
        <v>0.66521990740740744</v>
      </c>
      <c r="C425" s="861">
        <v>23940</v>
      </c>
      <c r="D425" s="861">
        <v>0</v>
      </c>
      <c r="E425" s="861">
        <v>0</v>
      </c>
      <c r="F425" s="861">
        <v>74.943161000000003</v>
      </c>
      <c r="G425" s="861">
        <v>71.523472999999996</v>
      </c>
      <c r="H425" s="861">
        <v>64.623050000000006</v>
      </c>
      <c r="I425" s="861">
        <v>73.775364999999994</v>
      </c>
      <c r="J425" s="861">
        <v>71.018782000000002</v>
      </c>
      <c r="K425" s="861">
        <v>71.229253</v>
      </c>
      <c r="L425" s="861">
        <v>73.838916999999995</v>
      </c>
      <c r="M425" s="861">
        <v>74.597825999999998</v>
      </c>
      <c r="N425" s="861">
        <v>-2.3907259999999999</v>
      </c>
      <c r="O425" s="861">
        <v>-7.021611</v>
      </c>
      <c r="P425" s="861">
        <v>-7.6726239999999999</v>
      </c>
      <c r="Q425" s="861">
        <v>-0.98972899999999997</v>
      </c>
      <c r="R425" s="861">
        <v>-1.723581</v>
      </c>
      <c r="S425" s="861">
        <v>-3.3279930000000002</v>
      </c>
      <c r="T425" s="861">
        <v>81.475806000000006</v>
      </c>
      <c r="U425" s="861">
        <v>73.319327999999999</v>
      </c>
      <c r="V425" s="861">
        <v>93.627537000000004</v>
      </c>
      <c r="W425" s="861">
        <v>92.706380999999993</v>
      </c>
      <c r="X425" s="861">
        <v>4.4419E-2</v>
      </c>
      <c r="Y425" s="861">
        <v>-2.1605829999999999</v>
      </c>
      <c r="Z425" s="861">
        <v>-7.2947569999999997</v>
      </c>
      <c r="AA425" s="861">
        <v>-7.4373019999999999</v>
      </c>
      <c r="AB425" s="861">
        <v>-6.8550009999999997</v>
      </c>
      <c r="AC425" s="861">
        <v>-10.276453999999999</v>
      </c>
      <c r="AD425" s="861">
        <v>-12.653841999999999</v>
      </c>
      <c r="AE425" s="861">
        <v>103.332742</v>
      </c>
      <c r="AF425" s="861">
        <v>96.696211000000005</v>
      </c>
      <c r="AG425" s="861">
        <v>87.873693000000003</v>
      </c>
      <c r="AH425" s="861">
        <v>107.275246</v>
      </c>
      <c r="AI425" s="861">
        <v>89.755611000000002</v>
      </c>
      <c r="AJ425" s="861">
        <v>73.268179000000003</v>
      </c>
      <c r="AK425" s="861">
        <v>-7.3875159999999997</v>
      </c>
      <c r="AL425" s="861">
        <v>-8.4159260000000007</v>
      </c>
      <c r="AM425" s="861">
        <v>-5.2778289999999997</v>
      </c>
      <c r="AN425" s="861">
        <v>92.845533000000003</v>
      </c>
      <c r="AO425" s="861">
        <v>92.074274000000003</v>
      </c>
      <c r="AP425" s="861">
        <v>90.692841000000001</v>
      </c>
      <c r="AQ425" s="861">
        <v>88.541545999999997</v>
      </c>
      <c r="AR425" s="861">
        <v>73.519516999999993</v>
      </c>
      <c r="AS425" s="861">
        <v>65.304705999999996</v>
      </c>
      <c r="AT425" s="861">
        <v>77.857684000000006</v>
      </c>
      <c r="AU425" s="861">
        <v>75.654747</v>
      </c>
      <c r="AV425" s="861">
        <v>73.674588</v>
      </c>
      <c r="AW425" s="861">
        <v>73.023551999999995</v>
      </c>
      <c r="AX425" s="861">
        <v>88.083546999999996</v>
      </c>
      <c r="AY425" s="861">
        <v>86.057167000000007</v>
      </c>
      <c r="AZ425" s="861">
        <v>-1.011601</v>
      </c>
      <c r="BA425" s="861">
        <v>-1.9915240000000001</v>
      </c>
      <c r="BB425" s="861">
        <v>-14.9377</v>
      </c>
      <c r="BC425" s="861">
        <v>-12.835483</v>
      </c>
      <c r="BD425" s="861">
        <v>-13.855497</v>
      </c>
      <c r="BE425" s="861">
        <v>-6.8198480000000004</v>
      </c>
      <c r="BF425" s="861">
        <v>29.907717000000002</v>
      </c>
      <c r="BG425" s="861">
        <v>139.23695499999999</v>
      </c>
      <c r="BH425" s="861">
        <v>108.107152</v>
      </c>
      <c r="BI425" s="861">
        <v>52.191792</v>
      </c>
      <c r="BJ425" s="861">
        <v>128.763442</v>
      </c>
      <c r="BK425" s="861">
        <v>84.764942000000005</v>
      </c>
      <c r="BL425" s="861">
        <v>74.535597999999993</v>
      </c>
      <c r="BM425" s="861">
        <v>-21.457142999999999</v>
      </c>
      <c r="BN425" s="861">
        <v>-14.172329</v>
      </c>
      <c r="BO425" s="861">
        <v>-17.850809999999999</v>
      </c>
      <c r="BP425" s="861">
        <v>-14.637351000000001</v>
      </c>
      <c r="BQ425" s="861">
        <v>85.744956000000002</v>
      </c>
      <c r="BR425" s="861">
        <v>88.390416000000002</v>
      </c>
      <c r="BS425" s="861">
        <v>84.652687999999998</v>
      </c>
      <c r="BT425" s="861">
        <v>61.415106000000002</v>
      </c>
      <c r="BU425" s="861">
        <v>64.721136000000001</v>
      </c>
      <c r="BV425" s="861">
        <v>62.915239</v>
      </c>
      <c r="BW425" s="861">
        <v>66.073751999999999</v>
      </c>
      <c r="BX425" s="861">
        <v>-12.925851</v>
      </c>
      <c r="BY425" s="861">
        <v>-13.281917999999999</v>
      </c>
      <c r="BZ425" s="861">
        <v>-16.396958999999999</v>
      </c>
      <c r="CA425" s="861">
        <v>-19.531261000000001</v>
      </c>
      <c r="CB425" s="861">
        <v>-3.4658180000000001</v>
      </c>
      <c r="CC425" s="861">
        <v>1.774759</v>
      </c>
      <c r="CD425" s="861">
        <v>-4.1370889999999996</v>
      </c>
      <c r="CE425" s="861">
        <v>2.412172</v>
      </c>
      <c r="CF425" s="861">
        <v>-6.6715309999999999</v>
      </c>
      <c r="CG425" s="861">
        <v>3.376055</v>
      </c>
      <c r="CH425" s="861">
        <v>-7.9033610000000003</v>
      </c>
      <c r="CI425" s="861">
        <v>-0.55986899999999995</v>
      </c>
      <c r="CJ425" s="861">
        <v>-3.7496990000000001</v>
      </c>
      <c r="CK425" s="861">
        <v>1.2672429999999999</v>
      </c>
      <c r="CL425" s="861">
        <v>-4.1491790000000002</v>
      </c>
      <c r="CM425" s="861">
        <v>3.287614</v>
      </c>
      <c r="CN425" s="861">
        <v>-6.3877499999999996</v>
      </c>
      <c r="CO425" s="861">
        <v>0.18931899999999999</v>
      </c>
      <c r="CP425" s="861">
        <v>-7.7222530000000003</v>
      </c>
      <c r="CQ425" s="861">
        <v>-2.274864</v>
      </c>
      <c r="CR425" s="861">
        <v>-3.589744</v>
      </c>
      <c r="CS425" s="861">
        <v>-0.28651900000000002</v>
      </c>
      <c r="CT425" s="861">
        <v>-4.2418120000000004</v>
      </c>
      <c r="CU425" s="861">
        <v>-0.92554000000000003</v>
      </c>
      <c r="CV425" s="861">
        <v>-7.2925490000000002</v>
      </c>
      <c r="CW425" s="861">
        <v>-1.1106419999999999</v>
      </c>
      <c r="CX425" s="861">
        <v>-7.8193109999999999</v>
      </c>
      <c r="CY425" s="861">
        <v>-1.8676900000000001</v>
      </c>
      <c r="CZ425" s="861">
        <v>-3.3340489999999998</v>
      </c>
      <c r="DA425" s="861">
        <v>-0.647366</v>
      </c>
      <c r="DB425" s="861">
        <v>-4.4332950000000002</v>
      </c>
      <c r="DC425" s="861">
        <v>-0.78566499999999995</v>
      </c>
      <c r="DD425" s="861">
        <v>-6.9757449999999999</v>
      </c>
      <c r="DE425" s="861">
        <v>-3.443257</v>
      </c>
      <c r="DF425" s="861">
        <v>-8.0494900000000005</v>
      </c>
      <c r="DG425" s="861">
        <v>-2.848481</v>
      </c>
      <c r="DH425" s="861">
        <v>-3.494326</v>
      </c>
      <c r="DI425" s="861">
        <v>-1.547396</v>
      </c>
      <c r="DJ425" s="861">
        <v>-4.2103529999999996</v>
      </c>
      <c r="DK425" s="861">
        <v>-2.5211749999999999</v>
      </c>
      <c r="DL425" s="861">
        <v>-7.3027449999999998</v>
      </c>
      <c r="DM425" s="861">
        <v>-5.0370379999999999</v>
      </c>
      <c r="DN425" s="861">
        <v>-8.1337109999999999</v>
      </c>
      <c r="DO425" s="861">
        <v>-4.2115049999999998</v>
      </c>
      <c r="DP425" s="861">
        <v>-4.0831619999999997</v>
      </c>
      <c r="DQ425" s="861">
        <v>-2.3964159999999999</v>
      </c>
      <c r="DR425" s="861">
        <v>-4.6564959999999997</v>
      </c>
      <c r="DS425" s="861">
        <v>-3.6437020000000002</v>
      </c>
      <c r="DT425" s="861">
        <v>-6.9145260000000004</v>
      </c>
      <c r="DU425" s="861">
        <v>-6.1961750000000002</v>
      </c>
      <c r="DV425" s="861">
        <v>-8.2070539999999994</v>
      </c>
      <c r="DW425" s="861">
        <v>-3.855712</v>
      </c>
      <c r="DX425" s="861">
        <v>12.921009</v>
      </c>
      <c r="DY425" s="861">
        <v>7.8514999999999997</v>
      </c>
      <c r="DZ425" s="861">
        <v>161.668193</v>
      </c>
      <c r="EA425" s="861">
        <v>149.03233900000001</v>
      </c>
      <c r="EB425" s="861">
        <v>120.94</v>
      </c>
      <c r="EC425" s="861">
        <v>3.2679999999999998</v>
      </c>
      <c r="ED425" s="861">
        <v>388.6</v>
      </c>
      <c r="EE425" s="861">
        <v>120.8</v>
      </c>
      <c r="EF425" s="861">
        <v>5.48</v>
      </c>
      <c r="EG425" s="861">
        <v>649.6</v>
      </c>
      <c r="EH425" s="861">
        <v>120.86</v>
      </c>
      <c r="EI425" s="861">
        <v>4.9089999999999998</v>
      </c>
      <c r="EJ425" s="861">
        <v>581</v>
      </c>
      <c r="EK425" s="861">
        <v>11.317316999999999</v>
      </c>
      <c r="EL425" s="861">
        <v>8.1541800000000002</v>
      </c>
      <c r="EM425" s="861">
        <v>-16.595146</v>
      </c>
      <c r="EN425" s="861">
        <v>-26.004989999999999</v>
      </c>
      <c r="EO425" s="861">
        <v>94.768437000000006</v>
      </c>
      <c r="EP425" s="861">
        <v>89.204025999999999</v>
      </c>
      <c r="EQ425" s="861">
        <v>-3.5161850000000001</v>
      </c>
      <c r="ER425" s="861">
        <v>1914.2988339999999</v>
      </c>
      <c r="ES425" s="861">
        <v>4619.7503230000002</v>
      </c>
      <c r="ET425" s="861">
        <v>4315.4945029999999</v>
      </c>
      <c r="EU425" s="861"/>
      <c r="EV425" s="861"/>
      <c r="EW425" s="861"/>
      <c r="EX425" s="861"/>
      <c r="EY425" s="861"/>
      <c r="EZ425" s="861"/>
      <c r="FA425" s="861"/>
      <c r="FB425" s="861"/>
      <c r="FC425" s="861"/>
      <c r="FD425" s="861"/>
    </row>
    <row r="426" spans="1:160" x14ac:dyDescent="0.25">
      <c r="A426" s="837">
        <v>46141</v>
      </c>
      <c r="B426" s="836">
        <v>0.66591435185185188</v>
      </c>
      <c r="C426" s="861">
        <v>24000</v>
      </c>
      <c r="D426" s="861">
        <v>0</v>
      </c>
      <c r="E426" s="861">
        <v>0</v>
      </c>
      <c r="F426" s="861">
        <v>75.057368999999994</v>
      </c>
      <c r="G426" s="861">
        <v>71.521511000000004</v>
      </c>
      <c r="H426" s="861">
        <v>64.712153000000001</v>
      </c>
      <c r="I426" s="861">
        <v>73.754622999999995</v>
      </c>
      <c r="J426" s="861">
        <v>71.093031999999994</v>
      </c>
      <c r="K426" s="861">
        <v>71.206750999999997</v>
      </c>
      <c r="L426" s="861">
        <v>73.828187999999997</v>
      </c>
      <c r="M426" s="861">
        <v>74.624296000000001</v>
      </c>
      <c r="N426" s="861">
        <v>-2.5957159999999999</v>
      </c>
      <c r="O426" s="861">
        <v>-7.2855650000000001</v>
      </c>
      <c r="P426" s="861">
        <v>-7.8390899999999997</v>
      </c>
      <c r="Q426" s="861">
        <v>-1.1443909999999999</v>
      </c>
      <c r="R426" s="861">
        <v>-2.1699449999999998</v>
      </c>
      <c r="S426" s="861">
        <v>-3.420973</v>
      </c>
      <c r="T426" s="861">
        <v>81.404864000000003</v>
      </c>
      <c r="U426" s="861">
        <v>72.727343000000005</v>
      </c>
      <c r="V426" s="861">
        <v>93.401383999999993</v>
      </c>
      <c r="W426" s="861">
        <v>92.472126000000003</v>
      </c>
      <c r="X426" s="861">
        <v>-0.174128</v>
      </c>
      <c r="Y426" s="861">
        <v>-2.2612770000000002</v>
      </c>
      <c r="Z426" s="861">
        <v>-7.4224350000000001</v>
      </c>
      <c r="AA426" s="861">
        <v>-7.6042800000000002</v>
      </c>
      <c r="AB426" s="861">
        <v>-7.0129630000000001</v>
      </c>
      <c r="AC426" s="861">
        <v>-10.439496999999999</v>
      </c>
      <c r="AD426" s="861">
        <v>-12.866762</v>
      </c>
      <c r="AE426" s="861">
        <v>103.10137400000001</v>
      </c>
      <c r="AF426" s="861">
        <v>96.496081000000004</v>
      </c>
      <c r="AG426" s="861">
        <v>87.676537999999994</v>
      </c>
      <c r="AH426" s="861">
        <v>107.162087</v>
      </c>
      <c r="AI426" s="861">
        <v>89.621095999999994</v>
      </c>
      <c r="AJ426" s="861">
        <v>73.226309000000001</v>
      </c>
      <c r="AK426" s="861">
        <v>-7.5445349999999998</v>
      </c>
      <c r="AL426" s="861">
        <v>-8.6985569999999992</v>
      </c>
      <c r="AM426" s="861">
        <v>-5.3689549999999997</v>
      </c>
      <c r="AN426" s="861">
        <v>92.682649999999995</v>
      </c>
      <c r="AO426" s="861">
        <v>91.890191999999999</v>
      </c>
      <c r="AP426" s="861">
        <v>90.468638999999996</v>
      </c>
      <c r="AQ426" s="861">
        <v>88.376266999999999</v>
      </c>
      <c r="AR426" s="861">
        <v>73.448662999999996</v>
      </c>
      <c r="AS426" s="861">
        <v>65.323318</v>
      </c>
      <c r="AT426" s="861">
        <v>77.709669000000005</v>
      </c>
      <c r="AU426" s="861">
        <v>75.565449000000001</v>
      </c>
      <c r="AV426" s="861">
        <v>73.826642000000007</v>
      </c>
      <c r="AW426" s="861">
        <v>73.080082000000004</v>
      </c>
      <c r="AX426" s="861">
        <v>88.072530999999998</v>
      </c>
      <c r="AY426" s="861">
        <v>86.226257000000004</v>
      </c>
      <c r="AZ426" s="861">
        <v>-0.995892</v>
      </c>
      <c r="BA426" s="861">
        <v>-2.1700020000000002</v>
      </c>
      <c r="BB426" s="861">
        <v>-15.065206999999999</v>
      </c>
      <c r="BC426" s="861">
        <v>-12.980013</v>
      </c>
      <c r="BD426" s="861">
        <v>-14.086221999999999</v>
      </c>
      <c r="BE426" s="861">
        <v>-7.0662050000000001</v>
      </c>
      <c r="BF426" s="861">
        <v>29.91018</v>
      </c>
      <c r="BG426" s="861">
        <v>139.41931400000001</v>
      </c>
      <c r="BH426" s="861">
        <v>108.23403399999999</v>
      </c>
      <c r="BI426" s="861">
        <v>52.076293</v>
      </c>
      <c r="BJ426" s="861">
        <v>128.347263</v>
      </c>
      <c r="BK426" s="861">
        <v>84.850551999999993</v>
      </c>
      <c r="BL426" s="861">
        <v>74.631952999999996</v>
      </c>
      <c r="BM426" s="861">
        <v>-21.564198999999999</v>
      </c>
      <c r="BN426" s="861">
        <v>-14.293820999999999</v>
      </c>
      <c r="BO426" s="861">
        <v>-18.228279000000001</v>
      </c>
      <c r="BP426" s="861">
        <v>-14.725362000000001</v>
      </c>
      <c r="BQ426" s="861">
        <v>85.744058999999993</v>
      </c>
      <c r="BR426" s="861">
        <v>88.373866000000007</v>
      </c>
      <c r="BS426" s="861">
        <v>84.599309000000005</v>
      </c>
      <c r="BT426" s="861">
        <v>61.467993</v>
      </c>
      <c r="BU426" s="861">
        <v>64.660875000000004</v>
      </c>
      <c r="BV426" s="861">
        <v>62.887844000000001</v>
      </c>
      <c r="BW426" s="861">
        <v>66.040909999999997</v>
      </c>
      <c r="BX426" s="861">
        <v>-13.244911999999999</v>
      </c>
      <c r="BY426" s="861">
        <v>-13.565289</v>
      </c>
      <c r="BZ426" s="861">
        <v>-16.624182999999999</v>
      </c>
      <c r="CA426" s="861">
        <v>-19.596160999999999</v>
      </c>
      <c r="CB426" s="861">
        <v>-3.487749</v>
      </c>
      <c r="CC426" s="861">
        <v>1.7818769999999999</v>
      </c>
      <c r="CD426" s="861">
        <v>-4.1489710000000004</v>
      </c>
      <c r="CE426" s="861">
        <v>2.4381569999999999</v>
      </c>
      <c r="CF426" s="861">
        <v>-6.6935739999999999</v>
      </c>
      <c r="CG426" s="861">
        <v>3.3621660000000002</v>
      </c>
      <c r="CH426" s="861">
        <v>-7.9310580000000002</v>
      </c>
      <c r="CI426" s="861">
        <v>-0.559504</v>
      </c>
      <c r="CJ426" s="861">
        <v>-3.7702460000000002</v>
      </c>
      <c r="CK426" s="861">
        <v>1.2808219999999999</v>
      </c>
      <c r="CL426" s="861">
        <v>-4.1671069999999997</v>
      </c>
      <c r="CM426" s="861">
        <v>3.290578</v>
      </c>
      <c r="CN426" s="861">
        <v>-6.417249</v>
      </c>
      <c r="CO426" s="861">
        <v>0.187834</v>
      </c>
      <c r="CP426" s="861">
        <v>-7.791995</v>
      </c>
      <c r="CQ426" s="861">
        <v>-2.3115559999999999</v>
      </c>
      <c r="CR426" s="861">
        <v>-3.5944530000000001</v>
      </c>
      <c r="CS426" s="861">
        <v>-0.308307</v>
      </c>
      <c r="CT426" s="861">
        <v>-4.225168</v>
      </c>
      <c r="CU426" s="861">
        <v>-0.89787700000000004</v>
      </c>
      <c r="CV426" s="861">
        <v>-7.2753589999999999</v>
      </c>
      <c r="CW426" s="861">
        <v>-1.100095</v>
      </c>
      <c r="CX426" s="861">
        <v>-7.8085040000000001</v>
      </c>
      <c r="CY426" s="861">
        <v>-1.8653230000000001</v>
      </c>
      <c r="CZ426" s="861">
        <v>-3.3024200000000001</v>
      </c>
      <c r="DA426" s="861">
        <v>-0.60254600000000003</v>
      </c>
      <c r="DB426" s="861">
        <v>-4.4026329999999998</v>
      </c>
      <c r="DC426" s="861">
        <v>-0.761189</v>
      </c>
      <c r="DD426" s="861">
        <v>-6.9608990000000004</v>
      </c>
      <c r="DE426" s="861">
        <v>-3.446609</v>
      </c>
      <c r="DF426" s="861">
        <v>-8.0594470000000005</v>
      </c>
      <c r="DG426" s="861">
        <v>-2.8295859999999999</v>
      </c>
      <c r="DH426" s="861">
        <v>-3.46705</v>
      </c>
      <c r="DI426" s="861">
        <v>-1.5174810000000001</v>
      </c>
      <c r="DJ426" s="861">
        <v>-4.1886850000000004</v>
      </c>
      <c r="DK426" s="861">
        <v>-2.518116</v>
      </c>
      <c r="DL426" s="861">
        <v>-7.3085870000000002</v>
      </c>
      <c r="DM426" s="861">
        <v>-5.0279590000000001</v>
      </c>
      <c r="DN426" s="861">
        <v>-8.1403940000000006</v>
      </c>
      <c r="DO426" s="861">
        <v>-4.1939650000000004</v>
      </c>
      <c r="DP426" s="861">
        <v>-4.0660910000000001</v>
      </c>
      <c r="DQ426" s="861">
        <v>-2.3678520000000001</v>
      </c>
      <c r="DR426" s="861">
        <v>-4.6013070000000003</v>
      </c>
      <c r="DS426" s="861">
        <v>-3.6188009999999999</v>
      </c>
      <c r="DT426" s="861">
        <v>-6.9100900000000003</v>
      </c>
      <c r="DU426" s="861">
        <v>-6.1945430000000004</v>
      </c>
      <c r="DV426" s="861">
        <v>-8.2103280000000005</v>
      </c>
      <c r="DW426" s="861">
        <v>-3.87012</v>
      </c>
      <c r="DX426" s="861">
        <v>12.820983999999999</v>
      </c>
      <c r="DY426" s="861">
        <v>7.811159</v>
      </c>
      <c r="DZ426" s="861">
        <v>160.649462</v>
      </c>
      <c r="EA426" s="861">
        <v>149.052752</v>
      </c>
      <c r="EB426" s="861">
        <v>120.99</v>
      </c>
      <c r="EC426" s="861">
        <v>3.2709999999999999</v>
      </c>
      <c r="ED426" s="861">
        <v>389.3</v>
      </c>
      <c r="EE426" s="861">
        <v>121.01</v>
      </c>
      <c r="EF426" s="861">
        <v>5.4610000000000003</v>
      </c>
      <c r="EG426" s="861">
        <v>651.70000000000005</v>
      </c>
      <c r="EH426" s="861">
        <v>120.95</v>
      </c>
      <c r="EI426" s="861">
        <v>4.923</v>
      </c>
      <c r="EJ426" s="861">
        <v>581.5</v>
      </c>
      <c r="EK426" s="861">
        <v>11.398346</v>
      </c>
      <c r="EL426" s="861">
        <v>7.8579160000000003</v>
      </c>
      <c r="EM426" s="861">
        <v>-16.767301</v>
      </c>
      <c r="EN426" s="861">
        <v>-26.086195</v>
      </c>
      <c r="EO426" s="861">
        <v>94.330855999999997</v>
      </c>
      <c r="EP426" s="861">
        <v>89.213265000000007</v>
      </c>
      <c r="EQ426" s="861">
        <v>-3.51207</v>
      </c>
      <c r="ER426" s="861">
        <v>1920.7859539999999</v>
      </c>
      <c r="ES426" s="861">
        <v>4630.6118919999999</v>
      </c>
      <c r="ET426" s="861">
        <v>4325.207864</v>
      </c>
      <c r="EU426" s="861"/>
      <c r="EV426" s="861"/>
      <c r="EW426" s="861"/>
      <c r="EX426" s="861"/>
      <c r="EY426" s="861"/>
      <c r="EZ426" s="861"/>
      <c r="FA426" s="861"/>
      <c r="FB426" s="861"/>
      <c r="FC426" s="861"/>
      <c r="FD426" s="861"/>
    </row>
    <row r="427" spans="1:160" x14ac:dyDescent="0.25">
      <c r="A427" s="837">
        <v>46141</v>
      </c>
      <c r="B427" s="836">
        <v>0.66660879629629632</v>
      </c>
      <c r="C427" s="861">
        <v>24060</v>
      </c>
      <c r="D427" s="861">
        <v>0</v>
      </c>
      <c r="E427" s="861">
        <v>0</v>
      </c>
      <c r="F427" s="861">
        <v>74.969723000000002</v>
      </c>
      <c r="G427" s="861">
        <v>71.467858000000007</v>
      </c>
      <c r="H427" s="861">
        <v>64.693554000000006</v>
      </c>
      <c r="I427" s="861">
        <v>73.758796000000004</v>
      </c>
      <c r="J427" s="861">
        <v>71.169354999999996</v>
      </c>
      <c r="K427" s="861">
        <v>71.185055000000006</v>
      </c>
      <c r="L427" s="861">
        <v>73.840881999999993</v>
      </c>
      <c r="M427" s="861">
        <v>74.580771999999996</v>
      </c>
      <c r="N427" s="861">
        <v>-0.91566499999999995</v>
      </c>
      <c r="O427" s="861">
        <v>-5.1957719999999998</v>
      </c>
      <c r="P427" s="861">
        <v>-5.9792139999999998</v>
      </c>
      <c r="Q427" s="861">
        <v>2.1790120000000002</v>
      </c>
      <c r="R427" s="861">
        <v>3.817742</v>
      </c>
      <c r="S427" s="861">
        <v>2.9535779999999998</v>
      </c>
      <c r="T427" s="861">
        <v>82.719740999999999</v>
      </c>
      <c r="U427" s="861">
        <v>73.494271999999995</v>
      </c>
      <c r="V427" s="861">
        <v>97.283818999999994</v>
      </c>
      <c r="W427" s="861">
        <v>96.342564999999993</v>
      </c>
      <c r="X427" s="861">
        <v>4.9333239999999998</v>
      </c>
      <c r="Y427" s="861">
        <v>3.9229280000000002</v>
      </c>
      <c r="Z427" s="861">
        <v>2.4954E-2</v>
      </c>
      <c r="AA427" s="861">
        <v>-0.22642999999999999</v>
      </c>
      <c r="AB427" s="861">
        <v>0.379801</v>
      </c>
      <c r="AC427" s="861">
        <v>-3.80152</v>
      </c>
      <c r="AD427" s="861">
        <v>-5.9556870000000002</v>
      </c>
      <c r="AE427" s="861">
        <v>107.793391</v>
      </c>
      <c r="AF427" s="861">
        <v>96.985466000000002</v>
      </c>
      <c r="AG427" s="861">
        <v>87.964498000000006</v>
      </c>
      <c r="AH427" s="861">
        <v>109.67912200000001</v>
      </c>
      <c r="AI427" s="861">
        <v>92.005032999999997</v>
      </c>
      <c r="AJ427" s="861">
        <v>77.652503999999993</v>
      </c>
      <c r="AK427" s="861">
        <v>-0.95751799999999998</v>
      </c>
      <c r="AL427" s="861">
        <v>-2.1655989999999998</v>
      </c>
      <c r="AM427" s="861">
        <v>0.78760699999999995</v>
      </c>
      <c r="AN427" s="861">
        <v>94.784565000000001</v>
      </c>
      <c r="AO427" s="861">
        <v>95.801043000000007</v>
      </c>
      <c r="AP427" s="861">
        <v>91.587421000000006</v>
      </c>
      <c r="AQ427" s="861">
        <v>89.053172000000004</v>
      </c>
      <c r="AR427" s="861">
        <v>73.389381</v>
      </c>
      <c r="AS427" s="861">
        <v>65.243806000000006</v>
      </c>
      <c r="AT427" s="861">
        <v>77.721971999999994</v>
      </c>
      <c r="AU427" s="861">
        <v>75.514041000000006</v>
      </c>
      <c r="AV427" s="861">
        <v>73.950237000000001</v>
      </c>
      <c r="AW427" s="861">
        <v>73.724346999999995</v>
      </c>
      <c r="AX427" s="861">
        <v>91.220202999999998</v>
      </c>
      <c r="AY427" s="861">
        <v>88.916432</v>
      </c>
      <c r="AZ427" s="861">
        <v>4.9663409999999999</v>
      </c>
      <c r="BA427" s="861">
        <v>2.950615</v>
      </c>
      <c r="BB427" s="861">
        <v>-8.3322819999999993</v>
      </c>
      <c r="BC427" s="861">
        <v>-6.6461880000000004</v>
      </c>
      <c r="BD427" s="861">
        <v>-7.9551290000000003</v>
      </c>
      <c r="BE427" s="861">
        <v>-4.8028000000000001E-2</v>
      </c>
      <c r="BF427" s="861">
        <v>30.184083000000001</v>
      </c>
      <c r="BG427" s="861">
        <v>140.627182</v>
      </c>
      <c r="BH427" s="861">
        <v>109.17483199999999</v>
      </c>
      <c r="BI427" s="861">
        <v>52.852359</v>
      </c>
      <c r="BJ427" s="861">
        <v>132.25713999999999</v>
      </c>
      <c r="BK427" s="861">
        <v>86.798485999999997</v>
      </c>
      <c r="BL427" s="861">
        <v>75.113128000000003</v>
      </c>
      <c r="BM427" s="861">
        <v>-15.811814</v>
      </c>
      <c r="BN427" s="861">
        <v>-7.9832090000000004</v>
      </c>
      <c r="BO427" s="861">
        <v>-9.0797749999999997</v>
      </c>
      <c r="BP427" s="861">
        <v>-8.3486759999999993</v>
      </c>
      <c r="BQ427" s="861">
        <v>87.192321000000007</v>
      </c>
      <c r="BR427" s="861">
        <v>88.654781999999997</v>
      </c>
      <c r="BS427" s="861">
        <v>84.964122000000003</v>
      </c>
      <c r="BT427" s="861">
        <v>61.519736999999999</v>
      </c>
      <c r="BU427" s="861">
        <v>64.616022000000001</v>
      </c>
      <c r="BV427" s="861">
        <v>62.857895999999997</v>
      </c>
      <c r="BW427" s="861">
        <v>65.986739</v>
      </c>
      <c r="BX427" s="861">
        <v>-0.91403699999999999</v>
      </c>
      <c r="BY427" s="861">
        <v>-6.6503940000000004</v>
      </c>
      <c r="BZ427" s="861">
        <v>-7.3129309999999998</v>
      </c>
      <c r="CA427" s="861">
        <v>-12.821726999999999</v>
      </c>
      <c r="CB427" s="861">
        <v>-3.480753</v>
      </c>
      <c r="CC427" s="861">
        <v>1.881883</v>
      </c>
      <c r="CD427" s="861">
        <v>-4.1438309999999996</v>
      </c>
      <c r="CE427" s="861">
        <v>2.4874339999999999</v>
      </c>
      <c r="CF427" s="861">
        <v>-6.6867590000000003</v>
      </c>
      <c r="CG427" s="861">
        <v>3.4240349999999999</v>
      </c>
      <c r="CH427" s="861">
        <v>-7.9511440000000002</v>
      </c>
      <c r="CI427" s="861">
        <v>-0.52155799999999997</v>
      </c>
      <c r="CJ427" s="861">
        <v>-3.7358280000000001</v>
      </c>
      <c r="CK427" s="861">
        <v>1.30298</v>
      </c>
      <c r="CL427" s="861">
        <v>-4.152666</v>
      </c>
      <c r="CM427" s="861">
        <v>3.3351950000000001</v>
      </c>
      <c r="CN427" s="861">
        <v>-6.4113699999999998</v>
      </c>
      <c r="CO427" s="861">
        <v>0.24954000000000001</v>
      </c>
      <c r="CP427" s="861">
        <v>-7.7809080000000002</v>
      </c>
      <c r="CQ427" s="861">
        <v>-2.2838720000000001</v>
      </c>
      <c r="CR427" s="861">
        <v>-3.589013</v>
      </c>
      <c r="CS427" s="861">
        <v>-0.27100099999999999</v>
      </c>
      <c r="CT427" s="861">
        <v>-4.2121089999999999</v>
      </c>
      <c r="CU427" s="861">
        <v>-0.86082700000000001</v>
      </c>
      <c r="CV427" s="861">
        <v>-7.2594329999999996</v>
      </c>
      <c r="CW427" s="861">
        <v>-1.0491509999999999</v>
      </c>
      <c r="CX427" s="861">
        <v>-7.826816</v>
      </c>
      <c r="CY427" s="861">
        <v>-1.8477870000000001</v>
      </c>
      <c r="CZ427" s="861">
        <v>-3.3080639999999999</v>
      </c>
      <c r="DA427" s="861">
        <v>-0.62597499999999995</v>
      </c>
      <c r="DB427" s="861">
        <v>-4.4034050000000002</v>
      </c>
      <c r="DC427" s="861">
        <v>-0.73651699999999998</v>
      </c>
      <c r="DD427" s="861">
        <v>-6.9779140000000002</v>
      </c>
      <c r="DE427" s="861">
        <v>-3.445414</v>
      </c>
      <c r="DF427" s="861">
        <v>-8.0783459999999998</v>
      </c>
      <c r="DG427" s="861">
        <v>-2.828376</v>
      </c>
      <c r="DH427" s="861">
        <v>-3.4834909999999999</v>
      </c>
      <c r="DI427" s="861">
        <v>-1.515155</v>
      </c>
      <c r="DJ427" s="861">
        <v>-4.2263440000000001</v>
      </c>
      <c r="DK427" s="861">
        <v>-2.5264549999999999</v>
      </c>
      <c r="DL427" s="861">
        <v>-7.333666</v>
      </c>
      <c r="DM427" s="861">
        <v>-5.0231459999999997</v>
      </c>
      <c r="DN427" s="861">
        <v>-8.1845649999999992</v>
      </c>
      <c r="DO427" s="861">
        <v>-4.1992630000000002</v>
      </c>
      <c r="DP427" s="861">
        <v>-4.0620890000000003</v>
      </c>
      <c r="DQ427" s="861">
        <v>-2.3863919999999998</v>
      </c>
      <c r="DR427" s="861">
        <v>-4.6417830000000002</v>
      </c>
      <c r="DS427" s="861">
        <v>-3.6262249999999998</v>
      </c>
      <c r="DT427" s="861">
        <v>-6.9230099999999997</v>
      </c>
      <c r="DU427" s="861">
        <v>-6.2060490000000001</v>
      </c>
      <c r="DV427" s="861">
        <v>-8.2274360000000009</v>
      </c>
      <c r="DW427" s="861">
        <v>-3.8601519999999998</v>
      </c>
      <c r="DX427" s="861">
        <v>16.538741999999999</v>
      </c>
      <c r="DY427" s="861">
        <v>10.577313999999999</v>
      </c>
      <c r="DZ427" s="861">
        <v>171.25875300000001</v>
      </c>
      <c r="EA427" s="861">
        <v>156.886574</v>
      </c>
      <c r="EB427" s="861">
        <v>121.44</v>
      </c>
      <c r="EC427" s="861">
        <v>1.2430000000000001</v>
      </c>
      <c r="ED427" s="861">
        <v>134</v>
      </c>
      <c r="EE427" s="861">
        <v>121.4</v>
      </c>
      <c r="EF427" s="861">
        <v>5.85</v>
      </c>
      <c r="EG427" s="861">
        <v>696.1</v>
      </c>
      <c r="EH427" s="861">
        <v>121.53</v>
      </c>
      <c r="EI427" s="861">
        <v>5.2240000000000002</v>
      </c>
      <c r="EJ427" s="861">
        <v>624</v>
      </c>
      <c r="EK427" s="861">
        <v>11.456744</v>
      </c>
      <c r="EL427" s="861">
        <v>11.682785000000001</v>
      </c>
      <c r="EM427" s="861">
        <v>-10.669136999999999</v>
      </c>
      <c r="EN427" s="861">
        <v>-20.762560000000001</v>
      </c>
      <c r="EO427" s="861">
        <v>98.799780999999996</v>
      </c>
      <c r="EP427" s="861">
        <v>92.698233000000002</v>
      </c>
      <c r="EQ427" s="861">
        <v>-3.5044369999999998</v>
      </c>
      <c r="ER427" s="861">
        <v>1923.1529720000001</v>
      </c>
      <c r="ES427" s="861">
        <v>4642.2195970000002</v>
      </c>
      <c r="ET427" s="861">
        <v>4335.4194100000004</v>
      </c>
      <c r="EU427" s="861"/>
      <c r="EV427" s="861"/>
      <c r="EW427" s="861"/>
      <c r="EX427" s="861"/>
      <c r="EY427" s="861"/>
      <c r="EZ427" s="861"/>
      <c r="FA427" s="861"/>
      <c r="FB427" s="861"/>
      <c r="FC427" s="861"/>
      <c r="FD427" s="861"/>
    </row>
    <row r="428" spans="1:160" x14ac:dyDescent="0.25">
      <c r="A428" s="837">
        <v>46141</v>
      </c>
      <c r="B428" s="836">
        <v>0.66730324074074077</v>
      </c>
      <c r="C428" s="861">
        <v>24120</v>
      </c>
      <c r="D428" s="861">
        <v>0</v>
      </c>
      <c r="E428" s="861">
        <v>0</v>
      </c>
      <c r="F428" s="861">
        <v>75.080799999999996</v>
      </c>
      <c r="G428" s="861">
        <v>71.455968999999996</v>
      </c>
      <c r="H428" s="861">
        <v>64.802998000000002</v>
      </c>
      <c r="I428" s="861">
        <v>73.763935000000004</v>
      </c>
      <c r="J428" s="861">
        <v>71.193179999999998</v>
      </c>
      <c r="K428" s="861">
        <v>71.212697000000006</v>
      </c>
      <c r="L428" s="861">
        <v>73.859855999999994</v>
      </c>
      <c r="M428" s="861">
        <v>74.632268999999994</v>
      </c>
      <c r="N428" s="861">
        <v>-0.90795499999999996</v>
      </c>
      <c r="O428" s="861">
        <v>-5.3543099999999999</v>
      </c>
      <c r="P428" s="861">
        <v>-5.9719090000000001</v>
      </c>
      <c r="Q428" s="861">
        <v>5.6647999999999997E-2</v>
      </c>
      <c r="R428" s="861">
        <v>-0.55254199999999998</v>
      </c>
      <c r="S428" s="861">
        <v>-1.7189000000000001</v>
      </c>
      <c r="T428" s="861">
        <v>82.542001999999997</v>
      </c>
      <c r="U428" s="861">
        <v>73.839264</v>
      </c>
      <c r="V428" s="861">
        <v>96.063360000000003</v>
      </c>
      <c r="W428" s="861">
        <v>95.231407000000004</v>
      </c>
      <c r="X428" s="861">
        <v>2.4852759999999998</v>
      </c>
      <c r="Y428" s="861">
        <v>0.83740899999999996</v>
      </c>
      <c r="Z428" s="861">
        <v>-3.2564280000000001</v>
      </c>
      <c r="AA428" s="861">
        <v>-3.5104860000000002</v>
      </c>
      <c r="AB428" s="861">
        <v>-2.9476499999999999</v>
      </c>
      <c r="AC428" s="861">
        <v>-6.6155549999999996</v>
      </c>
      <c r="AD428" s="861">
        <v>-9.5486850000000008</v>
      </c>
      <c r="AE428" s="861">
        <v>110.148701</v>
      </c>
      <c r="AF428" s="861">
        <v>97.851901999999995</v>
      </c>
      <c r="AG428" s="861">
        <v>89.459412</v>
      </c>
      <c r="AH428" s="861">
        <v>115.20358400000001</v>
      </c>
      <c r="AI428" s="861">
        <v>91.773117999999997</v>
      </c>
      <c r="AJ428" s="861">
        <v>76.380757000000003</v>
      </c>
      <c r="AK428" s="861">
        <v>-3.1145160000000001</v>
      </c>
      <c r="AL428" s="861">
        <v>-4.8683920000000001</v>
      </c>
      <c r="AM428" s="861">
        <v>-1.953805</v>
      </c>
      <c r="AN428" s="861">
        <v>95.146557000000001</v>
      </c>
      <c r="AO428" s="861">
        <v>94.509379999999993</v>
      </c>
      <c r="AP428" s="861">
        <v>93.113568999999998</v>
      </c>
      <c r="AQ428" s="861">
        <v>89.671419</v>
      </c>
      <c r="AR428" s="861">
        <v>73.450401999999997</v>
      </c>
      <c r="AS428" s="861">
        <v>65.275509</v>
      </c>
      <c r="AT428" s="861">
        <v>77.939224999999993</v>
      </c>
      <c r="AU428" s="861">
        <v>75.690916999999999</v>
      </c>
      <c r="AV428" s="861">
        <v>74.338407000000004</v>
      </c>
      <c r="AW428" s="861">
        <v>73.644278</v>
      </c>
      <c r="AX428" s="861">
        <v>90.008775</v>
      </c>
      <c r="AY428" s="861">
        <v>87.896158</v>
      </c>
      <c r="AZ428" s="861">
        <v>2.0546690000000001</v>
      </c>
      <c r="BA428" s="861">
        <v>0.55928999999999995</v>
      </c>
      <c r="BB428" s="861">
        <v>-10.417201</v>
      </c>
      <c r="BC428" s="861">
        <v>-8.5700909999999997</v>
      </c>
      <c r="BD428" s="861">
        <v>-9.3403550000000006</v>
      </c>
      <c r="BE428" s="861">
        <v>1.1424319999999999</v>
      </c>
      <c r="BF428" s="861">
        <v>31.757936000000001</v>
      </c>
      <c r="BG428" s="861">
        <v>140.490341</v>
      </c>
      <c r="BH428" s="861">
        <v>109.49592800000001</v>
      </c>
      <c r="BI428" s="861">
        <v>53.333435999999999</v>
      </c>
      <c r="BJ428" s="861">
        <v>131.96281400000001</v>
      </c>
      <c r="BK428" s="861">
        <v>86.704519000000005</v>
      </c>
      <c r="BL428" s="861">
        <v>77.336620999999994</v>
      </c>
      <c r="BM428" s="861">
        <v>-17.493341000000001</v>
      </c>
      <c r="BN428" s="861">
        <v>-10.052455</v>
      </c>
      <c r="BO428" s="861">
        <v>-5.3362270000000001</v>
      </c>
      <c r="BP428" s="861">
        <v>-9.9004060000000003</v>
      </c>
      <c r="BQ428" s="861">
        <v>87.682350999999997</v>
      </c>
      <c r="BR428" s="861">
        <v>89.058096000000006</v>
      </c>
      <c r="BS428" s="861">
        <v>85.420063999999996</v>
      </c>
      <c r="BT428" s="861">
        <v>61.372621000000002</v>
      </c>
      <c r="BU428" s="861">
        <v>64.644930000000002</v>
      </c>
      <c r="BV428" s="861">
        <v>62.848725000000002</v>
      </c>
      <c r="BW428" s="861">
        <v>65.968210999999997</v>
      </c>
      <c r="BX428" s="861">
        <v>-9.4403980000000001</v>
      </c>
      <c r="BY428" s="861">
        <v>-10.147409</v>
      </c>
      <c r="BZ428" s="861">
        <v>-9.214658</v>
      </c>
      <c r="CA428" s="861">
        <v>-9.4063949999999998</v>
      </c>
      <c r="CB428" s="861">
        <v>-3.433996</v>
      </c>
      <c r="CC428" s="861">
        <v>1.896258</v>
      </c>
      <c r="CD428" s="861">
        <v>-4.1153719999999998</v>
      </c>
      <c r="CE428" s="861">
        <v>2.5119220000000002</v>
      </c>
      <c r="CF428" s="861">
        <v>-6.6707109999999998</v>
      </c>
      <c r="CG428" s="861">
        <v>3.4113380000000002</v>
      </c>
      <c r="CH428" s="861">
        <v>-7.9279149999999996</v>
      </c>
      <c r="CI428" s="861">
        <v>-0.50368299999999999</v>
      </c>
      <c r="CJ428" s="861">
        <v>-3.6830120000000002</v>
      </c>
      <c r="CK428" s="861">
        <v>1.319213</v>
      </c>
      <c r="CL428" s="861">
        <v>-4.1209519999999999</v>
      </c>
      <c r="CM428" s="861">
        <v>3.3536760000000001</v>
      </c>
      <c r="CN428" s="861">
        <v>-6.4027950000000002</v>
      </c>
      <c r="CO428" s="861">
        <v>0.23955199999999999</v>
      </c>
      <c r="CP428" s="861">
        <v>-7.7939030000000002</v>
      </c>
      <c r="CQ428" s="861">
        <v>-2.2874829999999999</v>
      </c>
      <c r="CR428" s="861">
        <v>-3.5605739999999999</v>
      </c>
      <c r="CS428" s="861">
        <v>-0.27044099999999999</v>
      </c>
      <c r="CT428" s="861">
        <v>-4.2070800000000004</v>
      </c>
      <c r="CU428" s="861">
        <v>-0.85906300000000002</v>
      </c>
      <c r="CV428" s="861">
        <v>-7.2721369999999999</v>
      </c>
      <c r="CW428" s="861">
        <v>-1.0816319999999999</v>
      </c>
      <c r="CX428" s="861">
        <v>-7.8443379999999996</v>
      </c>
      <c r="CY428" s="861">
        <v>-1.810935</v>
      </c>
      <c r="CZ428" s="861">
        <v>-3.2780939999999998</v>
      </c>
      <c r="DA428" s="861">
        <v>-0.58968500000000001</v>
      </c>
      <c r="DB428" s="861">
        <v>-4.410164</v>
      </c>
      <c r="DC428" s="861">
        <v>-0.74924999999999997</v>
      </c>
      <c r="DD428" s="861">
        <v>-6.9672359999999998</v>
      </c>
      <c r="DE428" s="861">
        <v>-3.4287559999999999</v>
      </c>
      <c r="DF428" s="861">
        <v>-8.0604399999999998</v>
      </c>
      <c r="DG428" s="861">
        <v>-2.8050480000000002</v>
      </c>
      <c r="DH428" s="861">
        <v>-3.4596749999999998</v>
      </c>
      <c r="DI428" s="861">
        <v>-1.481117</v>
      </c>
      <c r="DJ428" s="861">
        <v>-4.2089040000000004</v>
      </c>
      <c r="DK428" s="861">
        <v>-2.5197289999999999</v>
      </c>
      <c r="DL428" s="861">
        <v>-7.3036339999999997</v>
      </c>
      <c r="DM428" s="861">
        <v>-5.0048640000000004</v>
      </c>
      <c r="DN428" s="861">
        <v>-8.1624440000000007</v>
      </c>
      <c r="DO428" s="861">
        <v>-4.1749549999999997</v>
      </c>
      <c r="DP428" s="861">
        <v>-4.0652179999999998</v>
      </c>
      <c r="DQ428" s="861">
        <v>-2.3541620000000001</v>
      </c>
      <c r="DR428" s="861">
        <v>-4.6159549999999996</v>
      </c>
      <c r="DS428" s="861">
        <v>-3.6190229999999999</v>
      </c>
      <c r="DT428" s="861">
        <v>-6.9093439999999999</v>
      </c>
      <c r="DU428" s="861">
        <v>-6.1942640000000004</v>
      </c>
      <c r="DV428" s="861">
        <v>-8.2331389999999995</v>
      </c>
      <c r="DW428" s="861">
        <v>-3.8198020000000001</v>
      </c>
      <c r="DX428" s="861">
        <v>14.547905</v>
      </c>
      <c r="DY428" s="861">
        <v>9.9018259999999998</v>
      </c>
      <c r="DZ428" s="861">
        <v>167.48069699999999</v>
      </c>
      <c r="EA428" s="861">
        <v>153.359803</v>
      </c>
      <c r="EB428" s="861">
        <v>120.92</v>
      </c>
      <c r="EC428" s="861">
        <v>3.2709999999999999</v>
      </c>
      <c r="ED428" s="861">
        <v>389.6</v>
      </c>
      <c r="EE428" s="861">
        <v>120.75</v>
      </c>
      <c r="EF428" s="861">
        <v>5.67</v>
      </c>
      <c r="EG428" s="861">
        <v>673.4</v>
      </c>
      <c r="EH428" s="861">
        <v>120.89</v>
      </c>
      <c r="EI428" s="861">
        <v>5.1630000000000003</v>
      </c>
      <c r="EJ428" s="861">
        <v>609.29999999999995</v>
      </c>
      <c r="EK428" s="861">
        <v>11.906625</v>
      </c>
      <c r="EL428" s="861">
        <v>16.682891000000001</v>
      </c>
      <c r="EM428" s="861">
        <v>-13.860429999999999</v>
      </c>
      <c r="EN428" s="861">
        <v>-22.019117999999999</v>
      </c>
      <c r="EO428" s="861">
        <v>97.230300999999997</v>
      </c>
      <c r="EP428" s="861">
        <v>91.144058999999999</v>
      </c>
      <c r="EQ428" s="861">
        <v>-3.4901870000000002</v>
      </c>
      <c r="ER428" s="861">
        <v>1927.4433839999999</v>
      </c>
      <c r="ES428" s="861">
        <v>4653.6591209999997</v>
      </c>
      <c r="ET428" s="861">
        <v>4345.7055739999996</v>
      </c>
      <c r="EU428" s="861"/>
      <c r="EV428" s="861"/>
      <c r="EW428" s="861"/>
      <c r="EX428" s="861"/>
      <c r="EY428" s="861"/>
      <c r="EZ428" s="861"/>
      <c r="FA428" s="861"/>
      <c r="FB428" s="861"/>
      <c r="FC428" s="861"/>
      <c r="FD428" s="861"/>
    </row>
    <row r="429" spans="1:160" x14ac:dyDescent="0.25">
      <c r="A429" s="837">
        <v>46141</v>
      </c>
      <c r="B429" s="836">
        <v>0.66799768518518521</v>
      </c>
      <c r="C429" s="861">
        <v>24180</v>
      </c>
      <c r="D429" s="861">
        <v>0</v>
      </c>
      <c r="E429" s="861">
        <v>0</v>
      </c>
      <c r="F429" s="861">
        <v>75.102834000000001</v>
      </c>
      <c r="G429" s="861">
        <v>71.478521000000001</v>
      </c>
      <c r="H429" s="861">
        <v>64.776562999999996</v>
      </c>
      <c r="I429" s="861">
        <v>73.768788000000001</v>
      </c>
      <c r="J429" s="861">
        <v>71.096209000000002</v>
      </c>
      <c r="K429" s="861">
        <v>71.200168000000005</v>
      </c>
      <c r="L429" s="861">
        <v>73.846027000000007</v>
      </c>
      <c r="M429" s="861">
        <v>74.648878999999994</v>
      </c>
      <c r="N429" s="861">
        <v>-1.177627</v>
      </c>
      <c r="O429" s="861">
        <v>-5.7498449999999997</v>
      </c>
      <c r="P429" s="861">
        <v>-6.2222559999999998</v>
      </c>
      <c r="Q429" s="861">
        <v>3.4744999999999998E-2</v>
      </c>
      <c r="R429" s="861">
        <v>-0.85291499999999998</v>
      </c>
      <c r="S429" s="861">
        <v>-2.2599369999999999</v>
      </c>
      <c r="T429" s="861">
        <v>81.949870000000004</v>
      </c>
      <c r="U429" s="861">
        <v>73.389638000000005</v>
      </c>
      <c r="V429" s="861">
        <v>95.051165999999995</v>
      </c>
      <c r="W429" s="861">
        <v>94.167855000000003</v>
      </c>
      <c r="X429" s="861">
        <v>1.5632649999999999</v>
      </c>
      <c r="Y429" s="861">
        <v>-0.18936800000000001</v>
      </c>
      <c r="Z429" s="861">
        <v>-4.8401940000000003</v>
      </c>
      <c r="AA429" s="861">
        <v>-5.0585570000000004</v>
      </c>
      <c r="AB429" s="861">
        <v>-4.5135810000000003</v>
      </c>
      <c r="AC429" s="861">
        <v>-8.2012800000000006</v>
      </c>
      <c r="AD429" s="861">
        <v>-10.98114</v>
      </c>
      <c r="AE429" s="861">
        <v>107.543018</v>
      </c>
      <c r="AF429" s="861">
        <v>98.673169999999999</v>
      </c>
      <c r="AG429" s="861">
        <v>90.034519000000003</v>
      </c>
      <c r="AH429" s="861">
        <v>112.653631</v>
      </c>
      <c r="AI429" s="861">
        <v>91.083074999999994</v>
      </c>
      <c r="AJ429" s="861">
        <v>75.064417000000006</v>
      </c>
      <c r="AK429" s="861">
        <v>-4.7349550000000002</v>
      </c>
      <c r="AL429" s="861">
        <v>-6.4123200000000002</v>
      </c>
      <c r="AM429" s="861">
        <v>-3.4140769999999998</v>
      </c>
      <c r="AN429" s="861">
        <v>94.717872</v>
      </c>
      <c r="AO429" s="861">
        <v>93.354152999999997</v>
      </c>
      <c r="AP429" s="861">
        <v>92.456720000000004</v>
      </c>
      <c r="AQ429" s="861">
        <v>89.579504999999997</v>
      </c>
      <c r="AR429" s="861">
        <v>73.490056999999993</v>
      </c>
      <c r="AS429" s="861">
        <v>65.212570999999997</v>
      </c>
      <c r="AT429" s="861">
        <v>77.841825</v>
      </c>
      <c r="AU429" s="861">
        <v>75.677678</v>
      </c>
      <c r="AV429" s="861">
        <v>73.978431</v>
      </c>
      <c r="AW429" s="861">
        <v>73.165128999999993</v>
      </c>
      <c r="AX429" s="861">
        <v>88.794439999999994</v>
      </c>
      <c r="AY429" s="861">
        <v>86.795131999999995</v>
      </c>
      <c r="AZ429" s="861">
        <v>1.344417</v>
      </c>
      <c r="BA429" s="861">
        <v>-0.19464200000000001</v>
      </c>
      <c r="BB429" s="861">
        <v>-12.098000000000001</v>
      </c>
      <c r="BC429" s="861">
        <v>-10.169466999999999</v>
      </c>
      <c r="BD429" s="861">
        <v>-10.846276</v>
      </c>
      <c r="BE429" s="861">
        <v>-3.3349280000000001</v>
      </c>
      <c r="BF429" s="861">
        <v>28.967358999999998</v>
      </c>
      <c r="BG429" s="861">
        <v>139.78740999999999</v>
      </c>
      <c r="BH429" s="861">
        <v>109.39672899999999</v>
      </c>
      <c r="BI429" s="861">
        <v>53.369748000000001</v>
      </c>
      <c r="BJ429" s="861">
        <v>130.28185500000001</v>
      </c>
      <c r="BK429" s="861">
        <v>85.896472000000003</v>
      </c>
      <c r="BL429" s="861">
        <v>76.453536999999997</v>
      </c>
      <c r="BM429" s="861">
        <v>-18.713718</v>
      </c>
      <c r="BN429" s="861">
        <v>-11.418855000000001</v>
      </c>
      <c r="BO429" s="861">
        <v>-14.412222999999999</v>
      </c>
      <c r="BP429" s="861">
        <v>-11.392515</v>
      </c>
      <c r="BQ429" s="861">
        <v>86.615663999999995</v>
      </c>
      <c r="BR429" s="861">
        <v>88.892258999999996</v>
      </c>
      <c r="BS429" s="861">
        <v>85.401275999999996</v>
      </c>
      <c r="BT429" s="861">
        <v>61.510834000000003</v>
      </c>
      <c r="BU429" s="861">
        <v>64.637936999999994</v>
      </c>
      <c r="BV429" s="861">
        <v>62.916708999999997</v>
      </c>
      <c r="BW429" s="861">
        <v>66.040637000000004</v>
      </c>
      <c r="BX429" s="861">
        <v>-11.307740000000001</v>
      </c>
      <c r="BY429" s="861">
        <v>-11.529749000000001</v>
      </c>
      <c r="BZ429" s="861">
        <v>-13.274084999999999</v>
      </c>
      <c r="CA429" s="861">
        <v>-16.279119999999999</v>
      </c>
      <c r="CB429" s="861">
        <v>-3.4255969999999998</v>
      </c>
      <c r="CC429" s="861">
        <v>1.9304950000000001</v>
      </c>
      <c r="CD429" s="861">
        <v>-4.113829</v>
      </c>
      <c r="CE429" s="861">
        <v>2.5263360000000001</v>
      </c>
      <c r="CF429" s="861">
        <v>-6.6647499999999997</v>
      </c>
      <c r="CG429" s="861">
        <v>3.4608699999999999</v>
      </c>
      <c r="CH429" s="861">
        <v>-7.9578139999999999</v>
      </c>
      <c r="CI429" s="861">
        <v>-0.46295599999999998</v>
      </c>
      <c r="CJ429" s="861">
        <v>-3.730372</v>
      </c>
      <c r="CK429" s="861">
        <v>1.3410310000000001</v>
      </c>
      <c r="CL429" s="861">
        <v>-4.1221990000000002</v>
      </c>
      <c r="CM429" s="861">
        <v>3.3965709999999998</v>
      </c>
      <c r="CN429" s="861">
        <v>-6.3805050000000003</v>
      </c>
      <c r="CO429" s="861">
        <v>0.26992699999999997</v>
      </c>
      <c r="CP429" s="861">
        <v>-7.7877770000000002</v>
      </c>
      <c r="CQ429" s="861">
        <v>-2.250807</v>
      </c>
      <c r="CR429" s="861">
        <v>-3.5688900000000001</v>
      </c>
      <c r="CS429" s="861">
        <v>-0.21585399999999999</v>
      </c>
      <c r="CT429" s="861">
        <v>-4.233492</v>
      </c>
      <c r="CU429" s="861">
        <v>-0.82241900000000001</v>
      </c>
      <c r="CV429" s="861">
        <v>-7.2668999999999997</v>
      </c>
      <c r="CW429" s="861">
        <v>-1.038497</v>
      </c>
      <c r="CX429" s="861">
        <v>-7.8433669999999998</v>
      </c>
      <c r="CY429" s="861">
        <v>-1.8363830000000001</v>
      </c>
      <c r="CZ429" s="861">
        <v>-3.2780589999999998</v>
      </c>
      <c r="DA429" s="861">
        <v>-0.58904299999999998</v>
      </c>
      <c r="DB429" s="861">
        <v>-4.3927709999999998</v>
      </c>
      <c r="DC429" s="861">
        <v>-0.72224299999999997</v>
      </c>
      <c r="DD429" s="861">
        <v>-6.9599979999999997</v>
      </c>
      <c r="DE429" s="861">
        <v>-3.3890449999999999</v>
      </c>
      <c r="DF429" s="861">
        <v>-8.0880530000000004</v>
      </c>
      <c r="DG429" s="861">
        <v>-2.780926</v>
      </c>
      <c r="DH429" s="861">
        <v>-3.4777979999999999</v>
      </c>
      <c r="DI429" s="861">
        <v>-1.4703599999999999</v>
      </c>
      <c r="DJ429" s="861">
        <v>-4.2078670000000002</v>
      </c>
      <c r="DK429" s="861">
        <v>-2.4815900000000002</v>
      </c>
      <c r="DL429" s="861">
        <v>-7.3215849999999998</v>
      </c>
      <c r="DM429" s="861">
        <v>-4.995743</v>
      </c>
      <c r="DN429" s="861">
        <v>-8.1975490000000004</v>
      </c>
      <c r="DO429" s="861">
        <v>-4.1689170000000004</v>
      </c>
      <c r="DP429" s="861">
        <v>-4.0508119999999996</v>
      </c>
      <c r="DQ429" s="861">
        <v>-2.3545199999999999</v>
      </c>
      <c r="DR429" s="861">
        <v>-4.6121259999999999</v>
      </c>
      <c r="DS429" s="861">
        <v>-3.598938</v>
      </c>
      <c r="DT429" s="861">
        <v>-6.9095360000000001</v>
      </c>
      <c r="DU429" s="861">
        <v>-6.2028530000000002</v>
      </c>
      <c r="DV429" s="861">
        <v>-8.2365499999999994</v>
      </c>
      <c r="DW429" s="861">
        <v>-3.8301609999999999</v>
      </c>
      <c r="DX429" s="861">
        <v>13.815939999999999</v>
      </c>
      <c r="DY429" s="861">
        <v>9.0424240000000005</v>
      </c>
      <c r="DZ429" s="861">
        <v>164.57439600000001</v>
      </c>
      <c r="EA429" s="861">
        <v>150.75144599999999</v>
      </c>
      <c r="EB429" s="861">
        <v>120.88</v>
      </c>
      <c r="EC429" s="861">
        <v>3.27</v>
      </c>
      <c r="ED429" s="861">
        <v>389.5</v>
      </c>
      <c r="EE429" s="861">
        <v>120.95</v>
      </c>
      <c r="EF429" s="861">
        <v>5.5659999999999998</v>
      </c>
      <c r="EG429" s="861">
        <v>663.2</v>
      </c>
      <c r="EH429" s="861">
        <v>121.05</v>
      </c>
      <c r="EI429" s="861">
        <v>5.032</v>
      </c>
      <c r="EJ429" s="861">
        <v>602.20000000000005</v>
      </c>
      <c r="EK429" s="861">
        <v>11.661822000000001</v>
      </c>
      <c r="EL429" s="861">
        <v>9.2448979999999992</v>
      </c>
      <c r="EM429" s="861">
        <v>-15.075899</v>
      </c>
      <c r="EN429" s="861">
        <v>-23.657121</v>
      </c>
      <c r="EO429" s="861">
        <v>96.006658999999999</v>
      </c>
      <c r="EP429" s="861">
        <v>89.979162000000002</v>
      </c>
      <c r="EQ429" s="861">
        <v>-3.4815459999999998</v>
      </c>
      <c r="ER429" s="861">
        <v>1933.9301599999999</v>
      </c>
      <c r="ES429" s="861">
        <v>4664.7963239999999</v>
      </c>
      <c r="ET429" s="861">
        <v>4355.7872170000001</v>
      </c>
      <c r="EU429" s="861"/>
      <c r="EV429" s="861"/>
      <c r="EW429" s="861"/>
      <c r="EX429" s="861"/>
      <c r="EY429" s="861"/>
      <c r="EZ429" s="861"/>
      <c r="FA429" s="861"/>
      <c r="FB429" s="861"/>
      <c r="FC429" s="861"/>
      <c r="FD429" s="861"/>
    </row>
    <row r="430" spans="1:160" x14ac:dyDescent="0.25">
      <c r="A430" s="837">
        <v>46141</v>
      </c>
      <c r="B430" s="836">
        <v>0.66869212962962965</v>
      </c>
      <c r="C430" s="861">
        <v>24240</v>
      </c>
      <c r="D430" s="861">
        <v>0</v>
      </c>
      <c r="E430" s="861">
        <v>0</v>
      </c>
      <c r="F430" s="861">
        <v>75.104923999999997</v>
      </c>
      <c r="G430" s="861">
        <v>71.495041999999998</v>
      </c>
      <c r="H430" s="861">
        <v>64.790649999999999</v>
      </c>
      <c r="I430" s="861">
        <v>73.774754999999999</v>
      </c>
      <c r="J430" s="861">
        <v>71.066125</v>
      </c>
      <c r="K430" s="861">
        <v>71.201910999999996</v>
      </c>
      <c r="L430" s="861">
        <v>73.835165000000003</v>
      </c>
      <c r="M430" s="861">
        <v>74.633379000000005</v>
      </c>
      <c r="N430" s="861">
        <v>-1.294111</v>
      </c>
      <c r="O430" s="861">
        <v>-5.9753429999999996</v>
      </c>
      <c r="P430" s="861">
        <v>-6.4931910000000004</v>
      </c>
      <c r="Q430" s="861">
        <v>-0.15720999999999999</v>
      </c>
      <c r="R430" s="861">
        <v>-1.0201420000000001</v>
      </c>
      <c r="S430" s="861">
        <v>-2.40666</v>
      </c>
      <c r="T430" s="861">
        <v>81.832395000000005</v>
      </c>
      <c r="U430" s="861">
        <v>73.774936999999994</v>
      </c>
      <c r="V430" s="861">
        <v>94.482366999999996</v>
      </c>
      <c r="W430" s="861">
        <v>93.529026999999999</v>
      </c>
      <c r="X430" s="861">
        <v>0.97087199999999996</v>
      </c>
      <c r="Y430" s="861">
        <v>-0.868838</v>
      </c>
      <c r="Z430" s="861">
        <v>-5.7245429999999997</v>
      </c>
      <c r="AA430" s="861">
        <v>-5.9296850000000001</v>
      </c>
      <c r="AB430" s="861">
        <v>-5.352722</v>
      </c>
      <c r="AC430" s="861">
        <v>-8.9796980000000008</v>
      </c>
      <c r="AD430" s="861">
        <v>-11.589159</v>
      </c>
      <c r="AE430" s="861">
        <v>105.687555</v>
      </c>
      <c r="AF430" s="861">
        <v>98.434740000000005</v>
      </c>
      <c r="AG430" s="861">
        <v>89.984724999999997</v>
      </c>
      <c r="AH430" s="861">
        <v>110.30349200000001</v>
      </c>
      <c r="AI430" s="861">
        <v>90.601146999999997</v>
      </c>
      <c r="AJ430" s="861">
        <v>74.41328</v>
      </c>
      <c r="AK430" s="861">
        <v>-5.7317809999999998</v>
      </c>
      <c r="AL430" s="861">
        <v>-7.2133390000000004</v>
      </c>
      <c r="AM430" s="861">
        <v>-4.0997399999999997</v>
      </c>
      <c r="AN430" s="861">
        <v>94.089037000000005</v>
      </c>
      <c r="AO430" s="861">
        <v>92.856879000000006</v>
      </c>
      <c r="AP430" s="861">
        <v>91.793656999999996</v>
      </c>
      <c r="AQ430" s="861">
        <v>89.387547999999995</v>
      </c>
      <c r="AR430" s="861">
        <v>73.596007999999998</v>
      </c>
      <c r="AS430" s="861">
        <v>65.256328999999994</v>
      </c>
      <c r="AT430" s="861">
        <v>77.844838999999993</v>
      </c>
      <c r="AU430" s="861">
        <v>75.654953000000006</v>
      </c>
      <c r="AV430" s="861">
        <v>73.566061000000005</v>
      </c>
      <c r="AW430" s="861">
        <v>73.012232999999995</v>
      </c>
      <c r="AX430" s="861">
        <v>88.667995000000005</v>
      </c>
      <c r="AY430" s="861">
        <v>86.584632999999997</v>
      </c>
      <c r="AZ430" s="861">
        <v>0.69241799999999998</v>
      </c>
      <c r="BA430" s="861">
        <v>-0.64280499999999996</v>
      </c>
      <c r="BB430" s="861">
        <v>-12.996967</v>
      </c>
      <c r="BC430" s="861">
        <v>-11.043132</v>
      </c>
      <c r="BD430" s="861">
        <v>-11.766524</v>
      </c>
      <c r="BE430" s="861">
        <v>-5.1879249999999999</v>
      </c>
      <c r="BF430" s="861">
        <v>28.245367000000002</v>
      </c>
      <c r="BG430" s="861">
        <v>138.851789</v>
      </c>
      <c r="BH430" s="861">
        <v>109.038252</v>
      </c>
      <c r="BI430" s="861">
        <v>53.206158000000002</v>
      </c>
      <c r="BJ430" s="861">
        <v>129.28150199999999</v>
      </c>
      <c r="BK430" s="861">
        <v>85.666843999999998</v>
      </c>
      <c r="BL430" s="861">
        <v>75.901593000000005</v>
      </c>
      <c r="BM430" s="861">
        <v>-19.702521000000001</v>
      </c>
      <c r="BN430" s="861">
        <v>-12.403978</v>
      </c>
      <c r="BO430" s="861">
        <v>-16.666136999999999</v>
      </c>
      <c r="BP430" s="861">
        <v>-12.412457</v>
      </c>
      <c r="BQ430" s="861">
        <v>86.451959000000002</v>
      </c>
      <c r="BR430" s="861">
        <v>88.686008000000001</v>
      </c>
      <c r="BS430" s="861">
        <v>85.263486</v>
      </c>
      <c r="BT430" s="861">
        <v>61.638669</v>
      </c>
      <c r="BU430" s="861">
        <v>64.675070000000005</v>
      </c>
      <c r="BV430" s="861">
        <v>62.986482000000002</v>
      </c>
      <c r="BW430" s="861">
        <v>66.030748000000003</v>
      </c>
      <c r="BX430" s="861">
        <v>-11.978597000000001</v>
      </c>
      <c r="BY430" s="861">
        <v>-12.223917</v>
      </c>
      <c r="BZ430" s="861">
        <v>-13.909489000000001</v>
      </c>
      <c r="CA430" s="861">
        <v>-17.770751000000001</v>
      </c>
      <c r="CB430" s="861">
        <v>-3.406212</v>
      </c>
      <c r="CC430" s="861">
        <v>1.9383859999999999</v>
      </c>
      <c r="CD430" s="861">
        <v>-4.0881949999999998</v>
      </c>
      <c r="CE430" s="861">
        <v>2.5282369999999998</v>
      </c>
      <c r="CF430" s="861">
        <v>-6.648034</v>
      </c>
      <c r="CG430" s="861">
        <v>3.4520490000000001</v>
      </c>
      <c r="CH430" s="861">
        <v>-7.9275320000000002</v>
      </c>
      <c r="CI430" s="861">
        <v>-0.46539000000000003</v>
      </c>
      <c r="CJ430" s="861">
        <v>-3.7086540000000001</v>
      </c>
      <c r="CK430" s="861">
        <v>1.3710610000000001</v>
      </c>
      <c r="CL430" s="861">
        <v>-4.1030740000000003</v>
      </c>
      <c r="CM430" s="861">
        <v>3.3851399999999998</v>
      </c>
      <c r="CN430" s="861">
        <v>-6.3516640000000004</v>
      </c>
      <c r="CO430" s="861">
        <v>0.27815000000000001</v>
      </c>
      <c r="CP430" s="861">
        <v>-7.7943020000000001</v>
      </c>
      <c r="CQ430" s="861">
        <v>-2.2238950000000002</v>
      </c>
      <c r="CR430" s="861">
        <v>-3.5363470000000001</v>
      </c>
      <c r="CS430" s="861">
        <v>-0.238479</v>
      </c>
      <c r="CT430" s="861">
        <v>-4.2063449999999998</v>
      </c>
      <c r="CU430" s="861">
        <v>-0.81299399999999999</v>
      </c>
      <c r="CV430" s="861">
        <v>-7.2485010000000001</v>
      </c>
      <c r="CW430" s="861">
        <v>-1.020276</v>
      </c>
      <c r="CX430" s="861">
        <v>-7.8531959999999996</v>
      </c>
      <c r="CY430" s="861">
        <v>-1.8127599999999999</v>
      </c>
      <c r="CZ430" s="861">
        <v>-3.285031</v>
      </c>
      <c r="DA430" s="861">
        <v>-0.58070699999999997</v>
      </c>
      <c r="DB430" s="861">
        <v>-4.4225310000000002</v>
      </c>
      <c r="DC430" s="861">
        <v>-0.71436699999999997</v>
      </c>
      <c r="DD430" s="861">
        <v>-6.9891019999999999</v>
      </c>
      <c r="DE430" s="861">
        <v>-3.3864030000000001</v>
      </c>
      <c r="DF430" s="861">
        <v>-8.1346579999999999</v>
      </c>
      <c r="DG430" s="861">
        <v>-2.7812060000000001</v>
      </c>
      <c r="DH430" s="861">
        <v>-3.4664649999999999</v>
      </c>
      <c r="DI430" s="861">
        <v>-1.4721880000000001</v>
      </c>
      <c r="DJ430" s="861">
        <v>-4.2287710000000001</v>
      </c>
      <c r="DK430" s="861">
        <v>-2.5001180000000001</v>
      </c>
      <c r="DL430" s="861">
        <v>-7.3430289999999996</v>
      </c>
      <c r="DM430" s="861">
        <v>-5.0026739999999998</v>
      </c>
      <c r="DN430" s="861">
        <v>-8.2198259999999994</v>
      </c>
      <c r="DO430" s="861">
        <v>-4.175243</v>
      </c>
      <c r="DP430" s="861">
        <v>-4.0748040000000003</v>
      </c>
      <c r="DQ430" s="861">
        <v>-2.3391929999999999</v>
      </c>
      <c r="DR430" s="861">
        <v>-4.6325770000000004</v>
      </c>
      <c r="DS430" s="861">
        <v>-3.602166</v>
      </c>
      <c r="DT430" s="861">
        <v>-6.9412409999999998</v>
      </c>
      <c r="DU430" s="861">
        <v>-6.1939359999999999</v>
      </c>
      <c r="DV430" s="861">
        <v>-8.2528699999999997</v>
      </c>
      <c r="DW430" s="861">
        <v>-3.826848</v>
      </c>
      <c r="DX430" s="861">
        <v>13.501283000000001</v>
      </c>
      <c r="DY430" s="861">
        <v>8.7404519999999994</v>
      </c>
      <c r="DZ430" s="861">
        <v>163.88840500000001</v>
      </c>
      <c r="EA430" s="861">
        <v>150.477711</v>
      </c>
      <c r="EB430" s="861">
        <v>121.54</v>
      </c>
      <c r="EC430" s="861">
        <v>1.2430000000000001</v>
      </c>
      <c r="ED430" s="861">
        <v>134</v>
      </c>
      <c r="EE430" s="861">
        <v>121.48</v>
      </c>
      <c r="EF430" s="861">
        <v>5.53</v>
      </c>
      <c r="EG430" s="861">
        <v>658.1</v>
      </c>
      <c r="EH430" s="861">
        <v>121.45</v>
      </c>
      <c r="EI430" s="861">
        <v>4.9980000000000002</v>
      </c>
      <c r="EJ430" s="861">
        <v>598.1</v>
      </c>
      <c r="EK430" s="861">
        <v>11.506073000000001</v>
      </c>
      <c r="EL430" s="861">
        <v>7.5774809999999997</v>
      </c>
      <c r="EM430" s="861">
        <v>-15.605812999999999</v>
      </c>
      <c r="EN430" s="861">
        <v>-24.243618000000001</v>
      </c>
      <c r="EO430" s="861">
        <v>95.715717999999995</v>
      </c>
      <c r="EP430" s="861">
        <v>89.856133</v>
      </c>
      <c r="EQ430" s="861">
        <v>-3.480391</v>
      </c>
      <c r="ER430" s="861">
        <v>1936.2341469999999</v>
      </c>
      <c r="ES430" s="861">
        <v>4675.8083470000001</v>
      </c>
      <c r="ET430" s="861">
        <v>4365.7777029999997</v>
      </c>
      <c r="EU430" s="861"/>
      <c r="EV430" s="861"/>
      <c r="EW430" s="861"/>
      <c r="EX430" s="861"/>
      <c r="EY430" s="861"/>
      <c r="EZ430" s="861"/>
      <c r="FA430" s="861"/>
      <c r="FB430" s="861"/>
      <c r="FC430" s="861"/>
      <c r="FD430" s="861"/>
    </row>
    <row r="431" spans="1:160" x14ac:dyDescent="0.25">
      <c r="A431" s="837">
        <v>46141</v>
      </c>
      <c r="B431" s="836">
        <v>0.66938657407407398</v>
      </c>
      <c r="C431" s="861">
        <v>24300</v>
      </c>
      <c r="D431" s="861">
        <v>0</v>
      </c>
      <c r="E431" s="861">
        <v>0</v>
      </c>
      <c r="F431" s="861">
        <v>75.122825000000006</v>
      </c>
      <c r="G431" s="861">
        <v>71.468058999999997</v>
      </c>
      <c r="H431" s="861">
        <v>64.707868000000005</v>
      </c>
      <c r="I431" s="861">
        <v>73.738951</v>
      </c>
      <c r="J431" s="861">
        <v>70.976731999999998</v>
      </c>
      <c r="K431" s="861">
        <v>71.165572999999995</v>
      </c>
      <c r="L431" s="861">
        <v>73.834200999999993</v>
      </c>
      <c r="M431" s="861">
        <v>74.595226999999994</v>
      </c>
      <c r="N431" s="861">
        <v>-1.8337289999999999</v>
      </c>
      <c r="O431" s="861">
        <v>-6.4218400000000004</v>
      </c>
      <c r="P431" s="861">
        <v>-6.7345839999999999</v>
      </c>
      <c r="Q431" s="861">
        <v>-0.45137500000000003</v>
      </c>
      <c r="R431" s="861">
        <v>-1.2540530000000001</v>
      </c>
      <c r="S431" s="861">
        <v>-2.2779259999999999</v>
      </c>
      <c r="T431" s="861">
        <v>81.462731000000005</v>
      </c>
      <c r="U431" s="861">
        <v>72.351596999999998</v>
      </c>
      <c r="V431" s="861">
        <v>93.926640000000006</v>
      </c>
      <c r="W431" s="861">
        <v>93.032274000000001</v>
      </c>
      <c r="X431" s="861">
        <v>0.70087699999999997</v>
      </c>
      <c r="Y431" s="861">
        <v>-1.2586820000000001</v>
      </c>
      <c r="Z431" s="861">
        <v>-6.319814</v>
      </c>
      <c r="AA431" s="861">
        <v>-6.5134790000000002</v>
      </c>
      <c r="AB431" s="861">
        <v>-5.9493169999999997</v>
      </c>
      <c r="AC431" s="861">
        <v>-9.5013900000000007</v>
      </c>
      <c r="AD431" s="861">
        <v>-12.05729</v>
      </c>
      <c r="AE431" s="861">
        <v>104.440425</v>
      </c>
      <c r="AF431" s="861">
        <v>97.912132</v>
      </c>
      <c r="AG431" s="861">
        <v>89.462898999999993</v>
      </c>
      <c r="AH431" s="861">
        <v>108.97561</v>
      </c>
      <c r="AI431" s="861">
        <v>90.228134999999995</v>
      </c>
      <c r="AJ431" s="861">
        <v>73.890255999999994</v>
      </c>
      <c r="AK431" s="861">
        <v>-6.3856650000000004</v>
      </c>
      <c r="AL431" s="861">
        <v>-7.7426589999999997</v>
      </c>
      <c r="AM431" s="861">
        <v>-4.5613349999999997</v>
      </c>
      <c r="AN431" s="861">
        <v>93.483338000000003</v>
      </c>
      <c r="AO431" s="861">
        <v>92.379440000000002</v>
      </c>
      <c r="AP431" s="861">
        <v>91.355430999999996</v>
      </c>
      <c r="AQ431" s="861">
        <v>89.121830000000003</v>
      </c>
      <c r="AR431" s="861">
        <v>73.690358000000003</v>
      </c>
      <c r="AS431" s="861">
        <v>65.248214000000004</v>
      </c>
      <c r="AT431" s="861">
        <v>77.874791999999999</v>
      </c>
      <c r="AU431" s="861">
        <v>75.660081000000005</v>
      </c>
      <c r="AV431" s="861">
        <v>73.844911999999994</v>
      </c>
      <c r="AW431" s="861">
        <v>73.183097000000004</v>
      </c>
      <c r="AX431" s="861">
        <v>88.433724999999995</v>
      </c>
      <c r="AY431" s="861">
        <v>86.429002999999994</v>
      </c>
      <c r="AZ431" s="861">
        <v>0.27809800000000001</v>
      </c>
      <c r="BA431" s="861">
        <v>-0.86826099999999995</v>
      </c>
      <c r="BB431" s="861">
        <v>-13.787679000000001</v>
      </c>
      <c r="BC431" s="861">
        <v>-11.775867</v>
      </c>
      <c r="BD431" s="861">
        <v>-12.557582</v>
      </c>
      <c r="BE431" s="861">
        <v>-5.882479</v>
      </c>
      <c r="BF431" s="861">
        <v>28.793130000000001</v>
      </c>
      <c r="BG431" s="861">
        <v>138.808727</v>
      </c>
      <c r="BH431" s="861">
        <v>108.615792</v>
      </c>
      <c r="BI431" s="861">
        <v>53.102358000000002</v>
      </c>
      <c r="BJ431" s="861">
        <v>128.56915000000001</v>
      </c>
      <c r="BK431" s="861">
        <v>85.216958000000005</v>
      </c>
      <c r="BL431" s="861">
        <v>75.312304999999995</v>
      </c>
      <c r="BM431" s="861">
        <v>-20.502742000000001</v>
      </c>
      <c r="BN431" s="861">
        <v>-13.18455</v>
      </c>
      <c r="BO431" s="861">
        <v>-17.454847000000001</v>
      </c>
      <c r="BP431" s="861">
        <v>-13.350129000000001</v>
      </c>
      <c r="BQ431" s="861">
        <v>86.071349999999995</v>
      </c>
      <c r="BR431" s="861">
        <v>88.606243000000006</v>
      </c>
      <c r="BS431" s="861">
        <v>85.151680999999996</v>
      </c>
      <c r="BT431" s="861">
        <v>61.684652</v>
      </c>
      <c r="BU431" s="861">
        <v>64.666019000000006</v>
      </c>
      <c r="BV431" s="861">
        <v>62.948704999999997</v>
      </c>
      <c r="BW431" s="861">
        <v>66.019577999999996</v>
      </c>
      <c r="BX431" s="861">
        <v>-12.39978</v>
      </c>
      <c r="BY431" s="861">
        <v>-12.729155</v>
      </c>
      <c r="BZ431" s="861">
        <v>-15.059101</v>
      </c>
      <c r="CA431" s="861">
        <v>-18.621438000000001</v>
      </c>
      <c r="CB431" s="861">
        <v>-3.4026380000000001</v>
      </c>
      <c r="CC431" s="861">
        <v>1.9542740000000001</v>
      </c>
      <c r="CD431" s="861">
        <v>-4.1098210000000002</v>
      </c>
      <c r="CE431" s="861">
        <v>2.563901</v>
      </c>
      <c r="CF431" s="861">
        <v>-6.6903870000000003</v>
      </c>
      <c r="CG431" s="861">
        <v>3.4728599999999998</v>
      </c>
      <c r="CH431" s="861">
        <v>-7.9534029999999998</v>
      </c>
      <c r="CI431" s="861">
        <v>-0.44195099999999998</v>
      </c>
      <c r="CJ431" s="861">
        <v>-3.6990370000000001</v>
      </c>
      <c r="CK431" s="861">
        <v>1.399411</v>
      </c>
      <c r="CL431" s="861">
        <v>-4.095872</v>
      </c>
      <c r="CM431" s="861">
        <v>3.428112</v>
      </c>
      <c r="CN431" s="861">
        <v>-6.3734650000000004</v>
      </c>
      <c r="CO431" s="861">
        <v>0.262577</v>
      </c>
      <c r="CP431" s="861">
        <v>-7.8441729999999996</v>
      </c>
      <c r="CQ431" s="861">
        <v>-2.2325330000000001</v>
      </c>
      <c r="CR431" s="861">
        <v>-3.5505779999999998</v>
      </c>
      <c r="CS431" s="861">
        <v>-0.18099899999999999</v>
      </c>
      <c r="CT431" s="861">
        <v>-4.1857100000000003</v>
      </c>
      <c r="CU431" s="861">
        <v>-0.801257</v>
      </c>
      <c r="CV431" s="861">
        <v>-7.2459910000000001</v>
      </c>
      <c r="CW431" s="861">
        <v>-1.0302849999999999</v>
      </c>
      <c r="CX431" s="861">
        <v>-7.888852</v>
      </c>
      <c r="CY431" s="861">
        <v>-1.802211</v>
      </c>
      <c r="CZ431" s="861">
        <v>-3.2772450000000002</v>
      </c>
      <c r="DA431" s="861">
        <v>-0.53006399999999998</v>
      </c>
      <c r="DB431" s="861">
        <v>-4.4143829999999999</v>
      </c>
      <c r="DC431" s="861">
        <v>-0.704878</v>
      </c>
      <c r="DD431" s="861">
        <v>-6.963946</v>
      </c>
      <c r="DE431" s="861">
        <v>-3.386469</v>
      </c>
      <c r="DF431" s="861">
        <v>-8.1234310000000001</v>
      </c>
      <c r="DG431" s="861">
        <v>-2.7450160000000001</v>
      </c>
      <c r="DH431" s="861">
        <v>-3.4655399999999998</v>
      </c>
      <c r="DI431" s="861">
        <v>-1.454596</v>
      </c>
      <c r="DJ431" s="861">
        <v>-4.226915</v>
      </c>
      <c r="DK431" s="861">
        <v>-2.4820340000000001</v>
      </c>
      <c r="DL431" s="861">
        <v>-7.365494</v>
      </c>
      <c r="DM431" s="861">
        <v>-5.0110869999999998</v>
      </c>
      <c r="DN431" s="861">
        <v>-8.2100010000000001</v>
      </c>
      <c r="DO431" s="861">
        <v>-4.1575749999999996</v>
      </c>
      <c r="DP431" s="861">
        <v>-4.0520250000000004</v>
      </c>
      <c r="DQ431" s="861">
        <v>-2.3085939999999998</v>
      </c>
      <c r="DR431" s="861">
        <v>-4.6372350000000004</v>
      </c>
      <c r="DS431" s="861">
        <v>-3.59009</v>
      </c>
      <c r="DT431" s="861">
        <v>-6.9529490000000003</v>
      </c>
      <c r="DU431" s="861">
        <v>-6.1972329999999998</v>
      </c>
      <c r="DV431" s="861">
        <v>-8.2594159999999999</v>
      </c>
      <c r="DW431" s="861">
        <v>-3.8212640000000002</v>
      </c>
      <c r="DX431" s="861">
        <v>13.219433</v>
      </c>
      <c r="DY431" s="861">
        <v>8.3120150000000006</v>
      </c>
      <c r="DZ431" s="861">
        <v>162.19233399999999</v>
      </c>
      <c r="EA431" s="861">
        <v>150.04825</v>
      </c>
      <c r="EB431" s="861">
        <v>120.93</v>
      </c>
      <c r="EC431" s="861">
        <v>3.27</v>
      </c>
      <c r="ED431" s="861">
        <v>389.4</v>
      </c>
      <c r="EE431" s="861">
        <v>120.97</v>
      </c>
      <c r="EF431" s="861">
        <v>5.484</v>
      </c>
      <c r="EG431" s="861">
        <v>657.1</v>
      </c>
      <c r="EH431" s="861">
        <v>120.87</v>
      </c>
      <c r="EI431" s="861">
        <v>4.968</v>
      </c>
      <c r="EJ431" s="861">
        <v>589.5</v>
      </c>
      <c r="EK431" s="861">
        <v>11.523031</v>
      </c>
      <c r="EL431" s="861">
        <v>7.6310609999999999</v>
      </c>
      <c r="EM431" s="861">
        <v>-16.084365999999999</v>
      </c>
      <c r="EN431" s="861">
        <v>-25.085908</v>
      </c>
      <c r="EO431" s="861">
        <v>94.992852999999997</v>
      </c>
      <c r="EP431" s="861">
        <v>89.662812000000002</v>
      </c>
      <c r="EQ431" s="861">
        <v>-3.4746980000000001</v>
      </c>
      <c r="ER431" s="861">
        <v>1940.52421</v>
      </c>
      <c r="ES431" s="861">
        <v>4686.7577760000004</v>
      </c>
      <c r="ET431" s="861">
        <v>4375.6618779999999</v>
      </c>
      <c r="EU431" s="861"/>
      <c r="EV431" s="861"/>
      <c r="EW431" s="861"/>
      <c r="EX431" s="861"/>
      <c r="EY431" s="861"/>
      <c r="EZ431" s="861"/>
      <c r="FA431" s="861"/>
      <c r="FB431" s="861"/>
      <c r="FC431" s="861"/>
      <c r="FD431" s="861"/>
    </row>
    <row r="432" spans="1:160" x14ac:dyDescent="0.25">
      <c r="A432" s="837">
        <v>46141</v>
      </c>
      <c r="B432" s="836">
        <v>0.67008101851851853</v>
      </c>
      <c r="C432" s="861">
        <v>24360</v>
      </c>
      <c r="D432" s="861">
        <v>0</v>
      </c>
      <c r="E432" s="861">
        <v>0</v>
      </c>
      <c r="F432" s="861">
        <v>75.143026000000006</v>
      </c>
      <c r="G432" s="861">
        <v>71.450171999999995</v>
      </c>
      <c r="H432" s="861">
        <v>64.794589999999999</v>
      </c>
      <c r="I432" s="861">
        <v>73.731927999999996</v>
      </c>
      <c r="J432" s="861">
        <v>70.983267999999995</v>
      </c>
      <c r="K432" s="861">
        <v>71.165317999999999</v>
      </c>
      <c r="L432" s="861">
        <v>73.853667999999999</v>
      </c>
      <c r="M432" s="861">
        <v>74.603267000000002</v>
      </c>
      <c r="N432" s="861">
        <v>-1.770931</v>
      </c>
      <c r="O432" s="861">
        <v>-6.6236870000000003</v>
      </c>
      <c r="P432" s="861">
        <v>-6.9463369999999998</v>
      </c>
      <c r="Q432" s="861">
        <v>-0.56706299999999998</v>
      </c>
      <c r="R432" s="861">
        <v>-1.4527669999999999</v>
      </c>
      <c r="S432" s="861">
        <v>-2.5994109999999999</v>
      </c>
      <c r="T432" s="861">
        <v>81.569039000000004</v>
      </c>
      <c r="U432" s="861">
        <v>73.182783000000001</v>
      </c>
      <c r="V432" s="861">
        <v>93.841312000000002</v>
      </c>
      <c r="W432" s="861">
        <v>92.852521999999993</v>
      </c>
      <c r="X432" s="861">
        <v>0.573268</v>
      </c>
      <c r="Y432" s="861">
        <v>-1.6324620000000001</v>
      </c>
      <c r="Z432" s="861">
        <v>-6.6372660000000003</v>
      </c>
      <c r="AA432" s="861">
        <v>-6.87399</v>
      </c>
      <c r="AB432" s="861">
        <v>-6.2811459999999997</v>
      </c>
      <c r="AC432" s="861">
        <v>-9.8735529999999994</v>
      </c>
      <c r="AD432" s="861">
        <v>-12.283443999999999</v>
      </c>
      <c r="AE432" s="861">
        <v>103.827072</v>
      </c>
      <c r="AF432" s="861">
        <v>97.436306000000002</v>
      </c>
      <c r="AG432" s="861">
        <v>88.809574999999995</v>
      </c>
      <c r="AH432" s="861">
        <v>107.920676</v>
      </c>
      <c r="AI432" s="861">
        <v>90.008802000000003</v>
      </c>
      <c r="AJ432" s="861">
        <v>73.713686999999993</v>
      </c>
      <c r="AK432" s="861">
        <v>-6.8288589999999996</v>
      </c>
      <c r="AL432" s="861">
        <v>-8.0815439999999992</v>
      </c>
      <c r="AM432" s="861">
        <v>-4.8384790000000004</v>
      </c>
      <c r="AN432" s="861">
        <v>93.218056000000004</v>
      </c>
      <c r="AO432" s="861">
        <v>92.272506000000007</v>
      </c>
      <c r="AP432" s="861">
        <v>90.922488000000001</v>
      </c>
      <c r="AQ432" s="861">
        <v>88.845751000000007</v>
      </c>
      <c r="AR432" s="861">
        <v>73.639144999999999</v>
      </c>
      <c r="AS432" s="861">
        <v>65.277674000000005</v>
      </c>
      <c r="AT432" s="861">
        <v>77.780496999999997</v>
      </c>
      <c r="AU432" s="861">
        <v>75.594245000000001</v>
      </c>
      <c r="AV432" s="861">
        <v>73.976881000000006</v>
      </c>
      <c r="AW432" s="861">
        <v>73.111559999999997</v>
      </c>
      <c r="AX432" s="861">
        <v>88.323516999999995</v>
      </c>
      <c r="AY432" s="861">
        <v>86.294777999999994</v>
      </c>
      <c r="AZ432" s="861">
        <v>2.7061000000000002E-2</v>
      </c>
      <c r="BA432" s="861">
        <v>-1.0308839999999999</v>
      </c>
      <c r="BB432" s="861">
        <v>-14.318555999999999</v>
      </c>
      <c r="BC432" s="861">
        <v>-12.268788000000001</v>
      </c>
      <c r="BD432" s="861">
        <v>-13.162414999999999</v>
      </c>
      <c r="BE432" s="861">
        <v>-6.3927800000000001</v>
      </c>
      <c r="BF432" s="861">
        <v>29.184794</v>
      </c>
      <c r="BG432" s="861">
        <v>138.946099</v>
      </c>
      <c r="BH432" s="861">
        <v>108.446468</v>
      </c>
      <c r="BI432" s="861">
        <v>52.918286000000002</v>
      </c>
      <c r="BJ432" s="861">
        <v>128.71287100000001</v>
      </c>
      <c r="BK432" s="861">
        <v>85.101433</v>
      </c>
      <c r="BL432" s="861">
        <v>74.972857000000005</v>
      </c>
      <c r="BM432" s="861">
        <v>-21.044440999999999</v>
      </c>
      <c r="BN432" s="861">
        <v>-13.720335</v>
      </c>
      <c r="BO432" s="861">
        <v>-17.843622</v>
      </c>
      <c r="BP432" s="861">
        <v>-14.083462000000001</v>
      </c>
      <c r="BQ432" s="861">
        <v>86.022791999999995</v>
      </c>
      <c r="BR432" s="861">
        <v>88.477344000000002</v>
      </c>
      <c r="BS432" s="861">
        <v>84.926654999999997</v>
      </c>
      <c r="BT432" s="861">
        <v>61.673929000000001</v>
      </c>
      <c r="BU432" s="861">
        <v>64.555284999999998</v>
      </c>
      <c r="BV432" s="861">
        <v>62.941443999999997</v>
      </c>
      <c r="BW432" s="861">
        <v>65.961539000000002</v>
      </c>
      <c r="BX432" s="861">
        <v>-12.720381</v>
      </c>
      <c r="BY432" s="861">
        <v>-13.006541</v>
      </c>
      <c r="BZ432" s="861">
        <v>-15.697027</v>
      </c>
      <c r="CA432" s="861">
        <v>-19.296789</v>
      </c>
      <c r="CB432" s="861">
        <v>-3.3756020000000002</v>
      </c>
      <c r="CC432" s="861">
        <v>1.9357089999999999</v>
      </c>
      <c r="CD432" s="861">
        <v>-4.0904319999999998</v>
      </c>
      <c r="CE432" s="861">
        <v>2.510373</v>
      </c>
      <c r="CF432" s="861">
        <v>-6.6610019999999999</v>
      </c>
      <c r="CG432" s="861">
        <v>3.4314680000000002</v>
      </c>
      <c r="CH432" s="861">
        <v>-7.9584510000000002</v>
      </c>
      <c r="CI432" s="861">
        <v>-0.48624099999999998</v>
      </c>
      <c r="CJ432" s="861">
        <v>-3.6896469999999999</v>
      </c>
      <c r="CK432" s="861">
        <v>1.370225</v>
      </c>
      <c r="CL432" s="861">
        <v>-4.0722990000000001</v>
      </c>
      <c r="CM432" s="861">
        <v>3.407289</v>
      </c>
      <c r="CN432" s="861">
        <v>-6.3464280000000004</v>
      </c>
      <c r="CO432" s="861">
        <v>0.25331300000000001</v>
      </c>
      <c r="CP432" s="861">
        <v>-7.8107240000000004</v>
      </c>
      <c r="CQ432" s="861">
        <v>-2.2100390000000001</v>
      </c>
      <c r="CR432" s="861">
        <v>-3.5257149999999999</v>
      </c>
      <c r="CS432" s="861">
        <v>-0.22651499999999999</v>
      </c>
      <c r="CT432" s="861">
        <v>-4.1913869999999998</v>
      </c>
      <c r="CU432" s="861">
        <v>-0.834198</v>
      </c>
      <c r="CV432" s="861">
        <v>-7.2306679999999997</v>
      </c>
      <c r="CW432" s="861">
        <v>-1.0484290000000001</v>
      </c>
      <c r="CX432" s="861">
        <v>-7.8741250000000003</v>
      </c>
      <c r="CY432" s="861">
        <v>-1.782527</v>
      </c>
      <c r="CZ432" s="861">
        <v>-3.2514789999999998</v>
      </c>
      <c r="DA432" s="861">
        <v>-0.55357999999999996</v>
      </c>
      <c r="DB432" s="861">
        <v>-4.3878000000000004</v>
      </c>
      <c r="DC432" s="861">
        <v>-0.70018599999999998</v>
      </c>
      <c r="DD432" s="861">
        <v>-6.9544430000000004</v>
      </c>
      <c r="DE432" s="861">
        <v>-3.3644790000000002</v>
      </c>
      <c r="DF432" s="861">
        <v>-8.1311520000000002</v>
      </c>
      <c r="DG432" s="861">
        <v>-2.7188020000000002</v>
      </c>
      <c r="DH432" s="861">
        <v>-3.4504440000000001</v>
      </c>
      <c r="DI432" s="861">
        <v>-1.4278059999999999</v>
      </c>
      <c r="DJ432" s="861">
        <v>-4.2083810000000001</v>
      </c>
      <c r="DK432" s="861">
        <v>-2.4626220000000001</v>
      </c>
      <c r="DL432" s="861">
        <v>-7.3673650000000004</v>
      </c>
      <c r="DM432" s="861">
        <v>-5.0096930000000004</v>
      </c>
      <c r="DN432" s="861">
        <v>-8.2041520000000006</v>
      </c>
      <c r="DO432" s="861">
        <v>-4.1396730000000002</v>
      </c>
      <c r="DP432" s="861">
        <v>-4.0522580000000001</v>
      </c>
      <c r="DQ432" s="861">
        <v>-2.2887240000000002</v>
      </c>
      <c r="DR432" s="861">
        <v>-4.6233420000000001</v>
      </c>
      <c r="DS432" s="861">
        <v>-3.57111</v>
      </c>
      <c r="DT432" s="861">
        <v>-6.9571550000000002</v>
      </c>
      <c r="DU432" s="861">
        <v>-6.1706459999999996</v>
      </c>
      <c r="DV432" s="861">
        <v>-8.2747139999999995</v>
      </c>
      <c r="DW432" s="861">
        <v>-3.803922</v>
      </c>
      <c r="DX432" s="861">
        <v>13.060063</v>
      </c>
      <c r="DY432" s="861">
        <v>8.0677350000000008</v>
      </c>
      <c r="DZ432" s="861">
        <v>161.89838</v>
      </c>
      <c r="EA432" s="861">
        <v>149.68391800000001</v>
      </c>
      <c r="EB432" s="861">
        <v>121.03</v>
      </c>
      <c r="EC432" s="861">
        <v>3.2730000000000001</v>
      </c>
      <c r="ED432" s="861">
        <v>134.1</v>
      </c>
      <c r="EE432" s="861">
        <v>121.49</v>
      </c>
      <c r="EF432" s="861">
        <v>5.48</v>
      </c>
      <c r="EG432" s="861">
        <v>654</v>
      </c>
      <c r="EH432" s="861">
        <v>121.67</v>
      </c>
      <c r="EI432" s="861">
        <v>4.9390000000000001</v>
      </c>
      <c r="EJ432" s="861">
        <v>588.29999999999995</v>
      </c>
      <c r="EK432" s="861">
        <v>11.518136</v>
      </c>
      <c r="EL432" s="861">
        <v>7.7280100000000003</v>
      </c>
      <c r="EM432" s="861">
        <v>-16.356615000000001</v>
      </c>
      <c r="EN432" s="861">
        <v>-25.571632000000001</v>
      </c>
      <c r="EO432" s="861">
        <v>94.867053999999996</v>
      </c>
      <c r="EP432" s="861">
        <v>89.498518000000004</v>
      </c>
      <c r="EQ432" s="861">
        <v>-3.4704160000000002</v>
      </c>
      <c r="ER432" s="861">
        <v>1946.9441220000001</v>
      </c>
      <c r="ES432" s="861">
        <v>4697.6666219999997</v>
      </c>
      <c r="ET432" s="861">
        <v>4385.4716589999998</v>
      </c>
      <c r="EU432" s="861"/>
      <c r="EV432" s="861"/>
      <c r="EW432" s="861"/>
      <c r="EX432" s="861"/>
      <c r="EY432" s="861"/>
      <c r="EZ432" s="861"/>
      <c r="FA432" s="861"/>
      <c r="FB432" s="861"/>
      <c r="FC432" s="861"/>
      <c r="FD432" s="861"/>
    </row>
    <row r="433" spans="1:160" x14ac:dyDescent="0.25">
      <c r="A433" s="837">
        <v>46141</v>
      </c>
      <c r="B433" s="836">
        <v>0.67077546296296298</v>
      </c>
      <c r="C433" s="861">
        <v>24420</v>
      </c>
      <c r="D433" s="861">
        <v>0</v>
      </c>
      <c r="E433" s="861">
        <v>0</v>
      </c>
      <c r="F433" s="861">
        <v>75.093374999999995</v>
      </c>
      <c r="G433" s="861">
        <v>71.446540999999996</v>
      </c>
      <c r="H433" s="861">
        <v>64.662657999999993</v>
      </c>
      <c r="I433" s="861">
        <v>73.727091999999999</v>
      </c>
      <c r="J433" s="861">
        <v>70.970352000000005</v>
      </c>
      <c r="K433" s="861">
        <v>71.160466999999997</v>
      </c>
      <c r="L433" s="861">
        <v>73.816964999999996</v>
      </c>
      <c r="M433" s="861">
        <v>74.617309000000006</v>
      </c>
      <c r="N433" s="861">
        <v>-2.02121</v>
      </c>
      <c r="O433" s="861">
        <v>-6.9930960000000004</v>
      </c>
      <c r="P433" s="861">
        <v>-7.2341579999999999</v>
      </c>
      <c r="Q433" s="861">
        <v>-0.81925899999999996</v>
      </c>
      <c r="R433" s="861">
        <v>-1.424641</v>
      </c>
      <c r="S433" s="861">
        <v>-2.6565919999999998</v>
      </c>
      <c r="T433" s="861">
        <v>81.505255000000005</v>
      </c>
      <c r="U433" s="861">
        <v>73.067144999999996</v>
      </c>
      <c r="V433" s="861">
        <v>93.599444000000005</v>
      </c>
      <c r="W433" s="861">
        <v>92.632732000000004</v>
      </c>
      <c r="X433" s="861">
        <v>0.37884400000000001</v>
      </c>
      <c r="Y433" s="861">
        <v>-1.7924040000000001</v>
      </c>
      <c r="Z433" s="861">
        <v>-6.9450989999999999</v>
      </c>
      <c r="AA433" s="861">
        <v>-7.1749289999999997</v>
      </c>
      <c r="AB433" s="861">
        <v>-6.5434830000000002</v>
      </c>
      <c r="AC433" s="861">
        <v>-10.16883</v>
      </c>
      <c r="AD433" s="861">
        <v>-12.578018</v>
      </c>
      <c r="AE433" s="861">
        <v>103.427976</v>
      </c>
      <c r="AF433" s="861">
        <v>97.020340000000004</v>
      </c>
      <c r="AG433" s="861">
        <v>88.324628000000004</v>
      </c>
      <c r="AH433" s="861">
        <v>107.50396000000001</v>
      </c>
      <c r="AI433" s="861">
        <v>89.826127</v>
      </c>
      <c r="AJ433" s="861">
        <v>73.363757000000007</v>
      </c>
      <c r="AK433" s="861">
        <v>-7.1259209999999999</v>
      </c>
      <c r="AL433" s="861">
        <v>-8.3460059999999991</v>
      </c>
      <c r="AM433" s="861">
        <v>-5.0508379999999997</v>
      </c>
      <c r="AN433" s="861">
        <v>92.910646999999997</v>
      </c>
      <c r="AO433" s="861">
        <v>92.059948000000006</v>
      </c>
      <c r="AP433" s="861">
        <v>90.693426000000002</v>
      </c>
      <c r="AQ433" s="861">
        <v>88.656058999999999</v>
      </c>
      <c r="AR433" s="861">
        <v>73.603042000000002</v>
      </c>
      <c r="AS433" s="861">
        <v>65.236084000000005</v>
      </c>
      <c r="AT433" s="861">
        <v>77.788370999999998</v>
      </c>
      <c r="AU433" s="861">
        <v>75.590742000000006</v>
      </c>
      <c r="AV433" s="861">
        <v>73.887938000000005</v>
      </c>
      <c r="AW433" s="861">
        <v>73.047672000000006</v>
      </c>
      <c r="AX433" s="861">
        <v>88.099760000000003</v>
      </c>
      <c r="AY433" s="861">
        <v>86.068831000000003</v>
      </c>
      <c r="AZ433" s="861">
        <v>-0.23899200000000001</v>
      </c>
      <c r="BA433" s="861">
        <v>-1.2839449999999999</v>
      </c>
      <c r="BB433" s="861">
        <v>-14.629219000000001</v>
      </c>
      <c r="BC433" s="861">
        <v>-12.624625999999999</v>
      </c>
      <c r="BD433" s="861">
        <v>-13.521587999999999</v>
      </c>
      <c r="BE433" s="861">
        <v>-6.8646909999999997</v>
      </c>
      <c r="BF433" s="861">
        <v>29.25263</v>
      </c>
      <c r="BG433" s="861">
        <v>138.87568200000001</v>
      </c>
      <c r="BH433" s="861">
        <v>108.203385</v>
      </c>
      <c r="BI433" s="861">
        <v>52.726678</v>
      </c>
      <c r="BJ433" s="861">
        <v>128.39124100000001</v>
      </c>
      <c r="BK433" s="861">
        <v>84.809839999999994</v>
      </c>
      <c r="BL433" s="861">
        <v>74.713301000000001</v>
      </c>
      <c r="BM433" s="861">
        <v>-21.373273000000001</v>
      </c>
      <c r="BN433" s="861">
        <v>-14.093221</v>
      </c>
      <c r="BO433" s="861">
        <v>-18.153344000000001</v>
      </c>
      <c r="BP433" s="861">
        <v>-14.461289000000001</v>
      </c>
      <c r="BQ433" s="861">
        <v>85.764340000000004</v>
      </c>
      <c r="BR433" s="861">
        <v>88.447548999999995</v>
      </c>
      <c r="BS433" s="861">
        <v>84.799858999999998</v>
      </c>
      <c r="BT433" s="861">
        <v>61.654769000000002</v>
      </c>
      <c r="BU433" s="861">
        <v>64.595995000000002</v>
      </c>
      <c r="BV433" s="861">
        <v>62.871251999999998</v>
      </c>
      <c r="BW433" s="861">
        <v>66.006876000000005</v>
      </c>
      <c r="BX433" s="861">
        <v>-13.019587</v>
      </c>
      <c r="BY433" s="861">
        <v>-13.236537</v>
      </c>
      <c r="BZ433" s="861">
        <v>-16.227699000000001</v>
      </c>
      <c r="CA433" s="861">
        <v>-19.616035</v>
      </c>
      <c r="CB433" s="861">
        <v>-3.406326</v>
      </c>
      <c r="CC433" s="861">
        <v>1.991709</v>
      </c>
      <c r="CD433" s="861">
        <v>-4.1296910000000002</v>
      </c>
      <c r="CE433" s="861">
        <v>2.5580409999999998</v>
      </c>
      <c r="CF433" s="861">
        <v>-6.6940780000000002</v>
      </c>
      <c r="CG433" s="861">
        <v>3.4788779999999999</v>
      </c>
      <c r="CH433" s="861">
        <v>-7.9861219999999999</v>
      </c>
      <c r="CI433" s="861">
        <v>-0.44469799999999998</v>
      </c>
      <c r="CJ433" s="861">
        <v>-3.7078389999999999</v>
      </c>
      <c r="CK433" s="861">
        <v>1.403683</v>
      </c>
      <c r="CL433" s="861">
        <v>-4.0883079999999996</v>
      </c>
      <c r="CM433" s="861">
        <v>3.4489179999999999</v>
      </c>
      <c r="CN433" s="861">
        <v>-6.3827540000000003</v>
      </c>
      <c r="CO433" s="861">
        <v>0.245532</v>
      </c>
      <c r="CP433" s="861">
        <v>-7.8548999999999998</v>
      </c>
      <c r="CQ433" s="861">
        <v>-2.1986590000000001</v>
      </c>
      <c r="CR433" s="861">
        <v>-3.5291779999999999</v>
      </c>
      <c r="CS433" s="861">
        <v>-0.188364</v>
      </c>
      <c r="CT433" s="861">
        <v>-4.2069669999999997</v>
      </c>
      <c r="CU433" s="861">
        <v>-0.79186999999999996</v>
      </c>
      <c r="CV433" s="861">
        <v>-7.2523970000000002</v>
      </c>
      <c r="CW433" s="861">
        <v>-1.0292250000000001</v>
      </c>
      <c r="CX433" s="861">
        <v>-7.873856</v>
      </c>
      <c r="CY433" s="861">
        <v>-1.7873570000000001</v>
      </c>
      <c r="CZ433" s="861">
        <v>-3.256319</v>
      </c>
      <c r="DA433" s="861">
        <v>-0.51347399999999999</v>
      </c>
      <c r="DB433" s="861">
        <v>-4.399553</v>
      </c>
      <c r="DC433" s="861">
        <v>-0.68550800000000001</v>
      </c>
      <c r="DD433" s="861">
        <v>-6.9762060000000004</v>
      </c>
      <c r="DE433" s="861">
        <v>-3.3466429999999998</v>
      </c>
      <c r="DF433" s="861">
        <v>-8.1370839999999998</v>
      </c>
      <c r="DG433" s="861">
        <v>-2.7362829999999998</v>
      </c>
      <c r="DH433" s="861">
        <v>-3.4609770000000002</v>
      </c>
      <c r="DI433" s="861">
        <v>-1.405654</v>
      </c>
      <c r="DJ433" s="861">
        <v>-4.2256619999999998</v>
      </c>
      <c r="DK433" s="861">
        <v>-2.471044</v>
      </c>
      <c r="DL433" s="861">
        <v>-7.3762819999999998</v>
      </c>
      <c r="DM433" s="861">
        <v>-4.9887759999999997</v>
      </c>
      <c r="DN433" s="861">
        <v>-8.2484599999999997</v>
      </c>
      <c r="DO433" s="861">
        <v>-4.1446379999999996</v>
      </c>
      <c r="DP433" s="861">
        <v>-4.0469939999999998</v>
      </c>
      <c r="DQ433" s="861">
        <v>-2.2999260000000001</v>
      </c>
      <c r="DR433" s="861">
        <v>-4.627605</v>
      </c>
      <c r="DS433" s="861">
        <v>-3.5730420000000001</v>
      </c>
      <c r="DT433" s="861">
        <v>-6.9534549999999999</v>
      </c>
      <c r="DU433" s="861">
        <v>-6.1716150000000001</v>
      </c>
      <c r="DV433" s="861">
        <v>-8.269679</v>
      </c>
      <c r="DW433" s="861">
        <v>-3.7984580000000001</v>
      </c>
      <c r="DX433" s="861">
        <v>12.999212</v>
      </c>
      <c r="DY433" s="861">
        <v>7.8877579999999998</v>
      </c>
      <c r="DZ433" s="861">
        <v>161.69823</v>
      </c>
      <c r="EA433" s="861">
        <v>149.03476900000001</v>
      </c>
      <c r="EB433" s="861">
        <v>121.63</v>
      </c>
      <c r="EC433" s="861">
        <v>1.2430000000000001</v>
      </c>
      <c r="ED433" s="861">
        <v>134</v>
      </c>
      <c r="EE433" s="861">
        <v>121.63</v>
      </c>
      <c r="EF433" s="861">
        <v>5.4649999999999999</v>
      </c>
      <c r="EG433" s="861">
        <v>651.9</v>
      </c>
      <c r="EH433" s="861">
        <v>121.32</v>
      </c>
      <c r="EI433" s="861">
        <v>4.9059999999999997</v>
      </c>
      <c r="EJ433" s="861">
        <v>587.4</v>
      </c>
      <c r="EK433" s="861">
        <v>11.410045999999999</v>
      </c>
      <c r="EL433" s="861">
        <v>7.7787550000000003</v>
      </c>
      <c r="EM433" s="861">
        <v>-16.460884</v>
      </c>
      <c r="EN433" s="861">
        <v>-25.932099000000001</v>
      </c>
      <c r="EO433" s="861">
        <v>94.781311000000002</v>
      </c>
      <c r="EP433" s="861">
        <v>89.205126000000007</v>
      </c>
      <c r="EQ433" s="861">
        <v>-3.4695659999999999</v>
      </c>
      <c r="ER433" s="861">
        <v>1949.178212</v>
      </c>
      <c r="ES433" s="861">
        <v>4708.5716329999996</v>
      </c>
      <c r="ET433" s="861">
        <v>4395.2484169999998</v>
      </c>
      <c r="EU433" s="861"/>
      <c r="EV433" s="861"/>
      <c r="EW433" s="861"/>
      <c r="EX433" s="861"/>
      <c r="EY433" s="861"/>
      <c r="EZ433" s="861"/>
      <c r="FA433" s="861"/>
      <c r="FB433" s="861"/>
      <c r="FC433" s="861"/>
      <c r="FD433" s="861"/>
    </row>
    <row r="434" spans="1:160" x14ac:dyDescent="0.25">
      <c r="A434" s="837">
        <v>46141</v>
      </c>
      <c r="B434" s="836">
        <v>0.67146990740740742</v>
      </c>
      <c r="C434" s="861">
        <v>24480</v>
      </c>
      <c r="D434" s="861">
        <v>0</v>
      </c>
      <c r="E434" s="861">
        <v>0</v>
      </c>
      <c r="F434" s="861">
        <v>75.092468999999994</v>
      </c>
      <c r="G434" s="861">
        <v>71.442661999999999</v>
      </c>
      <c r="H434" s="861">
        <v>64.722459000000001</v>
      </c>
      <c r="I434" s="861">
        <v>73.731701999999999</v>
      </c>
      <c r="J434" s="861">
        <v>70.974553</v>
      </c>
      <c r="K434" s="861">
        <v>71.172729000000004</v>
      </c>
      <c r="L434" s="861">
        <v>73.837880999999996</v>
      </c>
      <c r="M434" s="861">
        <v>74.604398000000003</v>
      </c>
      <c r="N434" s="861">
        <v>-2.2350180000000002</v>
      </c>
      <c r="O434" s="861">
        <v>-7.2202529999999996</v>
      </c>
      <c r="P434" s="861">
        <v>-7.3510970000000002</v>
      </c>
      <c r="Q434" s="861">
        <v>-1.0070749999999999</v>
      </c>
      <c r="R434" s="861">
        <v>-1.564927</v>
      </c>
      <c r="S434" s="861">
        <v>-2.9015620000000002</v>
      </c>
      <c r="T434" s="861">
        <v>81.401853000000003</v>
      </c>
      <c r="U434" s="861">
        <v>73.100740000000002</v>
      </c>
      <c r="V434" s="861">
        <v>93.574538000000004</v>
      </c>
      <c r="W434" s="861">
        <v>92.660362000000006</v>
      </c>
      <c r="X434" s="861">
        <v>0.301151</v>
      </c>
      <c r="Y434" s="861">
        <v>-1.988845</v>
      </c>
      <c r="Z434" s="861">
        <v>-7.1384550000000004</v>
      </c>
      <c r="AA434" s="861">
        <v>-7.3169469999999999</v>
      </c>
      <c r="AB434" s="861">
        <v>-6.7151069999999997</v>
      </c>
      <c r="AC434" s="861">
        <v>-10.366324000000001</v>
      </c>
      <c r="AD434" s="861">
        <v>-12.674386</v>
      </c>
      <c r="AE434" s="861">
        <v>103.38933900000001</v>
      </c>
      <c r="AF434" s="861">
        <v>96.781243000000003</v>
      </c>
      <c r="AG434" s="861">
        <v>88.024490999999998</v>
      </c>
      <c r="AH434" s="861">
        <v>107.343324</v>
      </c>
      <c r="AI434" s="861">
        <v>89.816738999999998</v>
      </c>
      <c r="AJ434" s="861">
        <v>73.437557999999996</v>
      </c>
      <c r="AK434" s="861">
        <v>-7.3598410000000003</v>
      </c>
      <c r="AL434" s="861">
        <v>-8.5030760000000001</v>
      </c>
      <c r="AM434" s="861">
        <v>-5.2983969999999996</v>
      </c>
      <c r="AN434" s="861">
        <v>92.850021999999996</v>
      </c>
      <c r="AO434" s="861">
        <v>92.018204999999995</v>
      </c>
      <c r="AP434" s="861">
        <v>90.714252999999999</v>
      </c>
      <c r="AQ434" s="861">
        <v>88.570909999999998</v>
      </c>
      <c r="AR434" s="861">
        <v>73.605795000000001</v>
      </c>
      <c r="AS434" s="861">
        <v>65.252966000000001</v>
      </c>
      <c r="AT434" s="861">
        <v>77.831505000000007</v>
      </c>
      <c r="AU434" s="861">
        <v>75.589245000000005</v>
      </c>
      <c r="AV434" s="861">
        <v>73.720624000000001</v>
      </c>
      <c r="AW434" s="861">
        <v>72.774527000000006</v>
      </c>
      <c r="AX434" s="861">
        <v>88.017774000000003</v>
      </c>
      <c r="AY434" s="861">
        <v>86.045036999999994</v>
      </c>
      <c r="AZ434" s="861">
        <v>-0.38813700000000001</v>
      </c>
      <c r="BA434" s="861">
        <v>-1.4990870000000001</v>
      </c>
      <c r="BB434" s="861">
        <v>-14.960489000000001</v>
      </c>
      <c r="BC434" s="861">
        <v>-12.961448000000001</v>
      </c>
      <c r="BD434" s="861">
        <v>-13.827726</v>
      </c>
      <c r="BE434" s="861">
        <v>-7.2071149999999999</v>
      </c>
      <c r="BF434" s="861">
        <v>29.502354</v>
      </c>
      <c r="BG434" s="861">
        <v>138.955164</v>
      </c>
      <c r="BH434" s="861">
        <v>108.119333</v>
      </c>
      <c r="BI434" s="861">
        <v>52.591037</v>
      </c>
      <c r="BJ434" s="861">
        <v>128.40557100000001</v>
      </c>
      <c r="BK434" s="861">
        <v>84.825714000000005</v>
      </c>
      <c r="BL434" s="861">
        <v>74.550610000000006</v>
      </c>
      <c r="BM434" s="861">
        <v>-21.713094000000002</v>
      </c>
      <c r="BN434" s="861">
        <v>-14.359486</v>
      </c>
      <c r="BO434" s="861">
        <v>-18.379474999999999</v>
      </c>
      <c r="BP434" s="861">
        <v>-14.806203</v>
      </c>
      <c r="BQ434" s="861">
        <v>85.695265000000006</v>
      </c>
      <c r="BR434" s="861">
        <v>88.393071000000006</v>
      </c>
      <c r="BS434" s="861">
        <v>84.663290000000003</v>
      </c>
      <c r="BT434" s="861">
        <v>61.498116000000003</v>
      </c>
      <c r="BU434" s="861">
        <v>64.667355000000001</v>
      </c>
      <c r="BV434" s="861">
        <v>62.850200000000001</v>
      </c>
      <c r="BW434" s="861">
        <v>65.988465000000005</v>
      </c>
      <c r="BX434" s="861">
        <v>-12.980149000000001</v>
      </c>
      <c r="BY434" s="861">
        <v>-13.369272</v>
      </c>
      <c r="BZ434" s="861">
        <v>-16.726669000000001</v>
      </c>
      <c r="CA434" s="861">
        <v>-19.803028999999999</v>
      </c>
      <c r="CB434" s="861">
        <v>-3.3832770000000001</v>
      </c>
      <c r="CC434" s="861">
        <v>2.0043479999999998</v>
      </c>
      <c r="CD434" s="861">
        <v>-4.1178629999999998</v>
      </c>
      <c r="CE434" s="861">
        <v>2.5435150000000002</v>
      </c>
      <c r="CF434" s="861">
        <v>-6.7140829999999996</v>
      </c>
      <c r="CG434" s="861">
        <v>3.485382</v>
      </c>
      <c r="CH434" s="861">
        <v>-8.0134310000000006</v>
      </c>
      <c r="CI434" s="861">
        <v>-0.42360300000000001</v>
      </c>
      <c r="CJ434" s="861">
        <v>-3.6792029999999998</v>
      </c>
      <c r="CK434" s="861">
        <v>1.4403060000000001</v>
      </c>
      <c r="CL434" s="861">
        <v>-4.0885689999999997</v>
      </c>
      <c r="CM434" s="861">
        <v>3.444982</v>
      </c>
      <c r="CN434" s="861">
        <v>-6.3691509999999996</v>
      </c>
      <c r="CO434" s="861">
        <v>0.24283099999999999</v>
      </c>
      <c r="CP434" s="861">
        <v>-7.8729139999999997</v>
      </c>
      <c r="CQ434" s="861">
        <v>-2.141877</v>
      </c>
      <c r="CR434" s="861">
        <v>-3.5201259999999999</v>
      </c>
      <c r="CS434" s="861">
        <v>-0.14099999999999999</v>
      </c>
      <c r="CT434" s="861">
        <v>-4.2054650000000002</v>
      </c>
      <c r="CU434" s="861">
        <v>-0.777424</v>
      </c>
      <c r="CV434" s="861">
        <v>-7.2560289999999998</v>
      </c>
      <c r="CW434" s="861">
        <v>-1.022178</v>
      </c>
      <c r="CX434" s="861">
        <v>-7.8866069999999997</v>
      </c>
      <c r="CY434" s="861">
        <v>-1.7536579999999999</v>
      </c>
      <c r="CZ434" s="861">
        <v>-3.23183</v>
      </c>
      <c r="DA434" s="861">
        <v>-0.51804099999999997</v>
      </c>
      <c r="DB434" s="861">
        <v>-4.390193</v>
      </c>
      <c r="DC434" s="861">
        <v>-0.69655199999999995</v>
      </c>
      <c r="DD434" s="861">
        <v>-6.9676859999999996</v>
      </c>
      <c r="DE434" s="861">
        <v>-3.3353839999999999</v>
      </c>
      <c r="DF434" s="861">
        <v>-8.1425940000000008</v>
      </c>
      <c r="DG434" s="861">
        <v>-2.7106599999999998</v>
      </c>
      <c r="DH434" s="861">
        <v>-3.4325380000000001</v>
      </c>
      <c r="DI434" s="861">
        <v>-1.4205190000000001</v>
      </c>
      <c r="DJ434" s="861">
        <v>-4.195017</v>
      </c>
      <c r="DK434" s="861">
        <v>-2.451149</v>
      </c>
      <c r="DL434" s="861">
        <v>-7.3538730000000001</v>
      </c>
      <c r="DM434" s="861">
        <v>-5.0018380000000002</v>
      </c>
      <c r="DN434" s="861">
        <v>-8.2478870000000004</v>
      </c>
      <c r="DO434" s="861">
        <v>-4.1431380000000004</v>
      </c>
      <c r="DP434" s="861">
        <v>-4.0236429999999999</v>
      </c>
      <c r="DQ434" s="861">
        <v>-2.302292</v>
      </c>
      <c r="DR434" s="861">
        <v>-4.5932180000000002</v>
      </c>
      <c r="DS434" s="861">
        <v>-3.5800589999999999</v>
      </c>
      <c r="DT434" s="861">
        <v>-6.9553479999999999</v>
      </c>
      <c r="DU434" s="861">
        <v>-6.1902990000000004</v>
      </c>
      <c r="DV434" s="861">
        <v>-8.2902210000000007</v>
      </c>
      <c r="DW434" s="861">
        <v>-3.8030539999999999</v>
      </c>
      <c r="DX434" s="861">
        <v>12.848736000000001</v>
      </c>
      <c r="DY434" s="861">
        <v>7.7528350000000001</v>
      </c>
      <c r="DZ434" s="861">
        <v>161.28160099999999</v>
      </c>
      <c r="EA434" s="861">
        <v>148.92657700000001</v>
      </c>
      <c r="EB434" s="861">
        <v>121.1</v>
      </c>
      <c r="EC434" s="861">
        <v>3.2730000000000001</v>
      </c>
      <c r="ED434" s="861">
        <v>389.9</v>
      </c>
      <c r="EE434" s="861">
        <v>121.08</v>
      </c>
      <c r="EF434" s="861">
        <v>5.4770000000000003</v>
      </c>
      <c r="EG434" s="861">
        <v>651.79999999999995</v>
      </c>
      <c r="EH434" s="861">
        <v>120.98</v>
      </c>
      <c r="EI434" s="861">
        <v>4.9000000000000004</v>
      </c>
      <c r="EJ434" s="861">
        <v>584.9</v>
      </c>
      <c r="EK434" s="861">
        <v>11.421091000000001</v>
      </c>
      <c r="EL434" s="861">
        <v>7.8243260000000001</v>
      </c>
      <c r="EM434" s="861">
        <v>-16.719487999999998</v>
      </c>
      <c r="EN434" s="861">
        <v>-26.203800999999999</v>
      </c>
      <c r="EO434" s="861">
        <v>94.602601000000007</v>
      </c>
      <c r="EP434" s="861">
        <v>89.156143999999998</v>
      </c>
      <c r="EQ434" s="861">
        <v>-3.4621279999999999</v>
      </c>
      <c r="ER434" s="861">
        <v>1953.6168</v>
      </c>
      <c r="ES434" s="861">
        <v>4719.460658</v>
      </c>
      <c r="ET434" s="861">
        <v>4404.9743609999996</v>
      </c>
      <c r="EU434" s="861"/>
      <c r="EV434" s="861"/>
      <c r="EW434" s="861"/>
      <c r="EX434" s="861"/>
      <c r="EY434" s="861"/>
      <c r="EZ434" s="861"/>
      <c r="FA434" s="861"/>
      <c r="FB434" s="861"/>
      <c r="FC434" s="861"/>
      <c r="FD434" s="861"/>
    </row>
    <row r="435" spans="1:160" x14ac:dyDescent="0.25">
      <c r="A435" s="837">
        <v>46141</v>
      </c>
      <c r="B435" s="836">
        <v>0.67216435185185175</v>
      </c>
      <c r="C435" s="861">
        <v>24540</v>
      </c>
      <c r="D435" s="861">
        <v>0</v>
      </c>
      <c r="E435" s="861">
        <v>0</v>
      </c>
      <c r="F435" s="861">
        <v>74.974699999999999</v>
      </c>
      <c r="G435" s="861">
        <v>71.474975000000001</v>
      </c>
      <c r="H435" s="861">
        <v>64.660962999999995</v>
      </c>
      <c r="I435" s="861">
        <v>73.739230000000006</v>
      </c>
      <c r="J435" s="861">
        <v>71.032184000000001</v>
      </c>
      <c r="K435" s="861">
        <v>71.197252000000006</v>
      </c>
      <c r="L435" s="861">
        <v>73.830522999999999</v>
      </c>
      <c r="M435" s="861">
        <v>74.580988000000005</v>
      </c>
      <c r="N435" s="861">
        <v>-2.559113</v>
      </c>
      <c r="O435" s="861">
        <v>-7.5104199999999999</v>
      </c>
      <c r="P435" s="861">
        <v>-7.6142060000000003</v>
      </c>
      <c r="Q435" s="861">
        <v>-1.0555969999999999</v>
      </c>
      <c r="R435" s="861">
        <v>-1.8534630000000001</v>
      </c>
      <c r="S435" s="861">
        <v>-2.8954599999999999</v>
      </c>
      <c r="T435" s="861">
        <v>81.545280000000005</v>
      </c>
      <c r="U435" s="861">
        <v>72.942024000000004</v>
      </c>
      <c r="V435" s="861">
        <v>93.511748999999995</v>
      </c>
      <c r="W435" s="861">
        <v>92.595023999999995</v>
      </c>
      <c r="X435" s="861">
        <v>0.17420099999999999</v>
      </c>
      <c r="Y435" s="861">
        <v>-2.051809</v>
      </c>
      <c r="Z435" s="861">
        <v>-7.2935119999999998</v>
      </c>
      <c r="AA435" s="861">
        <v>-7.4570910000000001</v>
      </c>
      <c r="AB435" s="861">
        <v>-6.8901529999999998</v>
      </c>
      <c r="AC435" s="861">
        <v>-10.538622</v>
      </c>
      <c r="AD435" s="861">
        <v>-12.816354</v>
      </c>
      <c r="AE435" s="861">
        <v>103.262489</v>
      </c>
      <c r="AF435" s="861">
        <v>96.584231000000003</v>
      </c>
      <c r="AG435" s="861">
        <v>87.684415999999999</v>
      </c>
      <c r="AH435" s="861">
        <v>107.17408500000001</v>
      </c>
      <c r="AI435" s="861">
        <v>89.723033999999998</v>
      </c>
      <c r="AJ435" s="861">
        <v>73.30735</v>
      </c>
      <c r="AK435" s="861">
        <v>-7.5471219999999999</v>
      </c>
      <c r="AL435" s="861">
        <v>-8.6903609999999993</v>
      </c>
      <c r="AM435" s="861">
        <v>-5.4139150000000003</v>
      </c>
      <c r="AN435" s="861">
        <v>92.756935999999996</v>
      </c>
      <c r="AO435" s="861">
        <v>91.990376999999995</v>
      </c>
      <c r="AP435" s="861">
        <v>90.623745999999997</v>
      </c>
      <c r="AQ435" s="861">
        <v>88.466874000000004</v>
      </c>
      <c r="AR435" s="861">
        <v>73.620844000000005</v>
      </c>
      <c r="AS435" s="861">
        <v>65.294229999999999</v>
      </c>
      <c r="AT435" s="861">
        <v>77.773959000000005</v>
      </c>
      <c r="AU435" s="861">
        <v>75.545057</v>
      </c>
      <c r="AV435" s="861">
        <v>73.816359000000006</v>
      </c>
      <c r="AW435" s="861">
        <v>73.141017000000005</v>
      </c>
      <c r="AX435" s="861">
        <v>88.055031</v>
      </c>
      <c r="AY435" s="861">
        <v>86.086549000000005</v>
      </c>
      <c r="AZ435" s="861">
        <v>-0.672126</v>
      </c>
      <c r="BA435" s="861">
        <v>-1.7131449999999999</v>
      </c>
      <c r="BB435" s="861">
        <v>-15.220542999999999</v>
      </c>
      <c r="BC435" s="861">
        <v>-13.117858</v>
      </c>
      <c r="BD435" s="861">
        <v>-14.032522999999999</v>
      </c>
      <c r="BE435" s="861">
        <v>-7.4176200000000003</v>
      </c>
      <c r="BF435" s="861">
        <v>29.602488000000001</v>
      </c>
      <c r="BG435" s="861">
        <v>139.06045800000001</v>
      </c>
      <c r="BH435" s="861">
        <v>108.11357599999999</v>
      </c>
      <c r="BI435" s="861">
        <v>52.430419000000001</v>
      </c>
      <c r="BJ435" s="861">
        <v>128.503299</v>
      </c>
      <c r="BK435" s="861">
        <v>84.812600000000003</v>
      </c>
      <c r="BL435" s="861">
        <v>74.403352999999996</v>
      </c>
      <c r="BM435" s="861">
        <v>-21.846209000000002</v>
      </c>
      <c r="BN435" s="861">
        <v>-14.528926999999999</v>
      </c>
      <c r="BO435" s="861">
        <v>-18.696529999999999</v>
      </c>
      <c r="BP435" s="861">
        <v>-15.055707999999999</v>
      </c>
      <c r="BQ435" s="861">
        <v>85.675022999999996</v>
      </c>
      <c r="BR435" s="861">
        <v>88.338149999999999</v>
      </c>
      <c r="BS435" s="861">
        <v>84.539626999999996</v>
      </c>
      <c r="BT435" s="861">
        <v>61.583506</v>
      </c>
      <c r="BU435" s="861">
        <v>64.659893999999994</v>
      </c>
      <c r="BV435" s="861">
        <v>62.860292999999999</v>
      </c>
      <c r="BW435" s="861">
        <v>66.013036</v>
      </c>
      <c r="BX435" s="861">
        <v>-13.207506</v>
      </c>
      <c r="BY435" s="861">
        <v>-13.546269000000001</v>
      </c>
      <c r="BZ435" s="861">
        <v>-17.118514999999999</v>
      </c>
      <c r="CA435" s="861">
        <v>-20.087102999999999</v>
      </c>
      <c r="CB435" s="861">
        <v>-3.3957519999999999</v>
      </c>
      <c r="CC435" s="861">
        <v>2.0264160000000002</v>
      </c>
      <c r="CD435" s="861">
        <v>-4.1081399999999997</v>
      </c>
      <c r="CE435" s="861">
        <v>2.5457749999999999</v>
      </c>
      <c r="CF435" s="861">
        <v>-6.6952389999999999</v>
      </c>
      <c r="CG435" s="861">
        <v>3.5158809999999998</v>
      </c>
      <c r="CH435" s="861">
        <v>-8.0133650000000003</v>
      </c>
      <c r="CI435" s="861">
        <v>-0.41290399999999999</v>
      </c>
      <c r="CJ435" s="861">
        <v>-3.6893600000000002</v>
      </c>
      <c r="CK435" s="861">
        <v>1.4356549999999999</v>
      </c>
      <c r="CL435" s="861">
        <v>-4.0839610000000004</v>
      </c>
      <c r="CM435" s="861">
        <v>3.4936590000000001</v>
      </c>
      <c r="CN435" s="861">
        <v>-6.3591829999999998</v>
      </c>
      <c r="CO435" s="861">
        <v>0.28964400000000001</v>
      </c>
      <c r="CP435" s="861">
        <v>-7.8737029999999999</v>
      </c>
      <c r="CQ435" s="861">
        <v>-2.1472950000000002</v>
      </c>
      <c r="CR435" s="861">
        <v>-3.5232320000000001</v>
      </c>
      <c r="CS435" s="861">
        <v>-0.14039299999999999</v>
      </c>
      <c r="CT435" s="861">
        <v>-4.2089259999999999</v>
      </c>
      <c r="CU435" s="861">
        <v>-0.73646</v>
      </c>
      <c r="CV435" s="861">
        <v>-7.2319370000000003</v>
      </c>
      <c r="CW435" s="861">
        <v>-0.98212299999999997</v>
      </c>
      <c r="CX435" s="861">
        <v>-7.9009939999999999</v>
      </c>
      <c r="CY435" s="861">
        <v>-1.7586409999999999</v>
      </c>
      <c r="CZ435" s="861">
        <v>-3.2451829999999999</v>
      </c>
      <c r="DA435" s="861">
        <v>-0.51308200000000004</v>
      </c>
      <c r="DB435" s="861">
        <v>-4.3959029999999997</v>
      </c>
      <c r="DC435" s="861">
        <v>-0.70038</v>
      </c>
      <c r="DD435" s="861">
        <v>-6.9696090000000002</v>
      </c>
      <c r="DE435" s="861">
        <v>-3.343798</v>
      </c>
      <c r="DF435" s="861">
        <v>-8.1688200000000002</v>
      </c>
      <c r="DG435" s="861">
        <v>-2.7380559999999998</v>
      </c>
      <c r="DH435" s="861">
        <v>-3.448353</v>
      </c>
      <c r="DI435" s="861">
        <v>-1.4137850000000001</v>
      </c>
      <c r="DJ435" s="861">
        <v>-4.2003450000000004</v>
      </c>
      <c r="DK435" s="861">
        <v>-2.4569269999999999</v>
      </c>
      <c r="DL435" s="861">
        <v>-7.3687009999999997</v>
      </c>
      <c r="DM435" s="861">
        <v>-5.0068330000000003</v>
      </c>
      <c r="DN435" s="861">
        <v>-8.2745859999999993</v>
      </c>
      <c r="DO435" s="861">
        <v>-4.1468800000000003</v>
      </c>
      <c r="DP435" s="861">
        <v>-4.0324980000000004</v>
      </c>
      <c r="DQ435" s="861">
        <v>-2.2793209999999999</v>
      </c>
      <c r="DR435" s="861">
        <v>-4.615767</v>
      </c>
      <c r="DS435" s="861">
        <v>-3.5742319999999999</v>
      </c>
      <c r="DT435" s="861">
        <v>-6.9566220000000003</v>
      </c>
      <c r="DU435" s="861">
        <v>-6.1897060000000002</v>
      </c>
      <c r="DV435" s="861">
        <v>-8.3060220000000005</v>
      </c>
      <c r="DW435" s="861">
        <v>-3.8094489999999999</v>
      </c>
      <c r="DX435" s="861">
        <v>12.788954</v>
      </c>
      <c r="DY435" s="861">
        <v>7.6594680000000004</v>
      </c>
      <c r="DZ435" s="861">
        <v>161.24252300000001</v>
      </c>
      <c r="EA435" s="861">
        <v>148.93484000000001</v>
      </c>
      <c r="EB435" s="861">
        <v>121.61</v>
      </c>
      <c r="EC435" s="861">
        <v>1.2430000000000001</v>
      </c>
      <c r="ED435" s="861">
        <v>134.19999999999999</v>
      </c>
      <c r="EE435" s="861">
        <v>121.6</v>
      </c>
      <c r="EF435" s="861">
        <v>5.4630000000000001</v>
      </c>
      <c r="EG435" s="861">
        <v>651.20000000000005</v>
      </c>
      <c r="EH435" s="861">
        <v>121.69</v>
      </c>
      <c r="EI435" s="861">
        <v>4.8819999999999997</v>
      </c>
      <c r="EJ435" s="861">
        <v>583.20000000000005</v>
      </c>
      <c r="EK435" s="861">
        <v>11.408616</v>
      </c>
      <c r="EL435" s="861">
        <v>7.6960350000000002</v>
      </c>
      <c r="EM435" s="861">
        <v>-16.822531000000001</v>
      </c>
      <c r="EN435" s="861">
        <v>-26.392565000000001</v>
      </c>
      <c r="EO435" s="861">
        <v>94.585823000000005</v>
      </c>
      <c r="EP435" s="861">
        <v>89.159886</v>
      </c>
      <c r="EQ435" s="861">
        <v>-3.4606129999999999</v>
      </c>
      <c r="ER435" s="861">
        <v>1960.044838</v>
      </c>
      <c r="ES435" s="861">
        <v>4730.321422</v>
      </c>
      <c r="ET435" s="861">
        <v>4414.67029</v>
      </c>
      <c r="EU435" s="861"/>
      <c r="EV435" s="861"/>
      <c r="EW435" s="861"/>
      <c r="EX435" s="861"/>
      <c r="EY435" s="861"/>
      <c r="EZ435" s="861"/>
      <c r="FA435" s="861"/>
      <c r="FB435" s="861"/>
      <c r="FC435" s="861"/>
      <c r="FD435" s="861"/>
    </row>
    <row r="436" spans="1:160" x14ac:dyDescent="0.25">
      <c r="A436" s="837">
        <v>46141</v>
      </c>
      <c r="B436" s="836">
        <v>0.6728587962962963</v>
      </c>
      <c r="C436" s="861">
        <v>24600</v>
      </c>
      <c r="D436" s="861">
        <v>0</v>
      </c>
      <c r="E436" s="861">
        <v>0</v>
      </c>
      <c r="F436" s="861">
        <v>74.945065999999997</v>
      </c>
      <c r="G436" s="861">
        <v>71.453278999999995</v>
      </c>
      <c r="H436" s="861">
        <v>64.731877999999995</v>
      </c>
      <c r="I436" s="861">
        <v>73.730448999999993</v>
      </c>
      <c r="J436" s="861">
        <v>71.019979000000006</v>
      </c>
      <c r="K436" s="861">
        <v>71.168077999999994</v>
      </c>
      <c r="L436" s="861">
        <v>73.849844000000004</v>
      </c>
      <c r="M436" s="861">
        <v>74.560567000000006</v>
      </c>
      <c r="N436" s="861">
        <v>-2.5662189999999998</v>
      </c>
      <c r="O436" s="861">
        <v>-7.6494220000000004</v>
      </c>
      <c r="P436" s="861">
        <v>-7.7663250000000001</v>
      </c>
      <c r="Q436" s="861">
        <v>-1.268111</v>
      </c>
      <c r="R436" s="861">
        <v>-1.8266519999999999</v>
      </c>
      <c r="S436" s="861">
        <v>-2.9052690000000001</v>
      </c>
      <c r="T436" s="861">
        <v>81.430549999999997</v>
      </c>
      <c r="U436" s="861">
        <v>73.104740000000007</v>
      </c>
      <c r="V436" s="861">
        <v>93.495491999999999</v>
      </c>
      <c r="W436" s="861">
        <v>92.591581000000005</v>
      </c>
      <c r="X436" s="861">
        <v>3.4542000000000003E-2</v>
      </c>
      <c r="Y436" s="861">
        <v>-2.241933</v>
      </c>
      <c r="Z436" s="861">
        <v>-7.4389250000000002</v>
      </c>
      <c r="AA436" s="861">
        <v>-7.6189039999999997</v>
      </c>
      <c r="AB436" s="861">
        <v>-7.030589</v>
      </c>
      <c r="AC436" s="861">
        <v>-10.686915000000001</v>
      </c>
      <c r="AD436" s="861">
        <v>-12.884321</v>
      </c>
      <c r="AE436" s="861">
        <v>103.083685</v>
      </c>
      <c r="AF436" s="861">
        <v>96.407379000000006</v>
      </c>
      <c r="AG436" s="861">
        <v>87.446645000000004</v>
      </c>
      <c r="AH436" s="861">
        <v>106.981279</v>
      </c>
      <c r="AI436" s="861">
        <v>89.699590000000001</v>
      </c>
      <c r="AJ436" s="861">
        <v>73.460780999999997</v>
      </c>
      <c r="AK436" s="861">
        <v>-7.7016270000000002</v>
      </c>
      <c r="AL436" s="861">
        <v>-8.8337839999999996</v>
      </c>
      <c r="AM436" s="861">
        <v>-5.5444839999999997</v>
      </c>
      <c r="AN436" s="861">
        <v>92.734089999999995</v>
      </c>
      <c r="AO436" s="861">
        <v>91.976769000000004</v>
      </c>
      <c r="AP436" s="861">
        <v>90.497687999999997</v>
      </c>
      <c r="AQ436" s="861">
        <v>88.356725999999995</v>
      </c>
      <c r="AR436" s="861">
        <v>73.479231999999996</v>
      </c>
      <c r="AS436" s="861">
        <v>65.273000999999994</v>
      </c>
      <c r="AT436" s="861">
        <v>77.699561000000003</v>
      </c>
      <c r="AU436" s="861">
        <v>75.506770000000003</v>
      </c>
      <c r="AV436" s="861">
        <v>73.774609999999996</v>
      </c>
      <c r="AW436" s="861">
        <v>73.202095999999997</v>
      </c>
      <c r="AX436" s="861">
        <v>87.894125000000003</v>
      </c>
      <c r="AY436" s="861">
        <v>85.989087999999995</v>
      </c>
      <c r="AZ436" s="861">
        <v>-0.77662100000000001</v>
      </c>
      <c r="BA436" s="861">
        <v>-1.9030659999999999</v>
      </c>
      <c r="BB436" s="861">
        <v>-15.348648000000001</v>
      </c>
      <c r="BC436" s="861">
        <v>-13.295541</v>
      </c>
      <c r="BD436" s="861">
        <v>-14.251094999999999</v>
      </c>
      <c r="BE436" s="861">
        <v>-7.5815619999999999</v>
      </c>
      <c r="BF436" s="861">
        <v>29.676639999999999</v>
      </c>
      <c r="BG436" s="861">
        <v>139.01806999999999</v>
      </c>
      <c r="BH436" s="861">
        <v>108.081883</v>
      </c>
      <c r="BI436" s="861">
        <v>52.321523999999997</v>
      </c>
      <c r="BJ436" s="861">
        <v>128.96516099999999</v>
      </c>
      <c r="BK436" s="861">
        <v>84.547810999999996</v>
      </c>
      <c r="BL436" s="861">
        <v>74.195374000000001</v>
      </c>
      <c r="BM436" s="861">
        <v>-22.033669</v>
      </c>
      <c r="BN436" s="861">
        <v>-14.702164</v>
      </c>
      <c r="BO436" s="861">
        <v>-18.739568999999999</v>
      </c>
      <c r="BP436" s="861">
        <v>-15.240919999999999</v>
      </c>
      <c r="BQ436" s="861">
        <v>85.513366000000005</v>
      </c>
      <c r="BR436" s="861">
        <v>88.249999000000003</v>
      </c>
      <c r="BS436" s="861">
        <v>84.402625999999998</v>
      </c>
      <c r="BT436" s="861">
        <v>61.610573000000002</v>
      </c>
      <c r="BU436" s="861">
        <v>64.656726000000006</v>
      </c>
      <c r="BV436" s="861">
        <v>62.867832</v>
      </c>
      <c r="BW436" s="861">
        <v>66.010727000000003</v>
      </c>
      <c r="BX436" s="861">
        <v>-13.344654</v>
      </c>
      <c r="BY436" s="861">
        <v>-13.588145000000001</v>
      </c>
      <c r="BZ436" s="861">
        <v>-17.304039</v>
      </c>
      <c r="CA436" s="861">
        <v>-20.210063999999999</v>
      </c>
      <c r="CB436" s="861">
        <v>-3.4110019999999999</v>
      </c>
      <c r="CC436" s="861">
        <v>2.053134</v>
      </c>
      <c r="CD436" s="861">
        <v>-4.1420810000000001</v>
      </c>
      <c r="CE436" s="861">
        <v>2.5434770000000002</v>
      </c>
      <c r="CF436" s="861">
        <v>-6.6957829999999996</v>
      </c>
      <c r="CG436" s="861">
        <v>3.5341870000000002</v>
      </c>
      <c r="CH436" s="861">
        <v>-8.0137540000000005</v>
      </c>
      <c r="CI436" s="861">
        <v>-0.39988200000000002</v>
      </c>
      <c r="CJ436" s="861">
        <v>-3.6739489999999999</v>
      </c>
      <c r="CK436" s="861">
        <v>1.5034240000000001</v>
      </c>
      <c r="CL436" s="861">
        <v>-4.0746589999999996</v>
      </c>
      <c r="CM436" s="861">
        <v>3.5120450000000001</v>
      </c>
      <c r="CN436" s="861">
        <v>-6.3909909999999996</v>
      </c>
      <c r="CO436" s="861">
        <v>0.30619299999999999</v>
      </c>
      <c r="CP436" s="861">
        <v>-7.8950839999999998</v>
      </c>
      <c r="CQ436" s="861">
        <v>-2.11842</v>
      </c>
      <c r="CR436" s="861">
        <v>-3.5226329999999999</v>
      </c>
      <c r="CS436" s="861">
        <v>-0.11391900000000001</v>
      </c>
      <c r="CT436" s="861">
        <v>-4.2062090000000003</v>
      </c>
      <c r="CU436" s="861">
        <v>-0.71386799999999995</v>
      </c>
      <c r="CV436" s="861">
        <v>-7.2563079999999998</v>
      </c>
      <c r="CW436" s="861">
        <v>-0.96461200000000002</v>
      </c>
      <c r="CX436" s="861">
        <v>-7.8906409999999996</v>
      </c>
      <c r="CY436" s="861">
        <v>-1.742828</v>
      </c>
      <c r="CZ436" s="861">
        <v>-3.2414070000000001</v>
      </c>
      <c r="DA436" s="861">
        <v>-0.50273599999999996</v>
      </c>
      <c r="DB436" s="861">
        <v>-4.3854949999999997</v>
      </c>
      <c r="DC436" s="861">
        <v>-0.67430500000000004</v>
      </c>
      <c r="DD436" s="861">
        <v>-6.9742319999999998</v>
      </c>
      <c r="DE436" s="861">
        <v>-3.3228520000000001</v>
      </c>
      <c r="DF436" s="861">
        <v>-8.2108519999999992</v>
      </c>
      <c r="DG436" s="861">
        <v>-2.7092049999999999</v>
      </c>
      <c r="DH436" s="861">
        <v>-3.4343330000000001</v>
      </c>
      <c r="DI436" s="861">
        <v>-1.4188320000000001</v>
      </c>
      <c r="DJ436" s="861">
        <v>-4.2082040000000003</v>
      </c>
      <c r="DK436" s="861">
        <v>-2.4462130000000002</v>
      </c>
      <c r="DL436" s="861">
        <v>-7.3828589999999998</v>
      </c>
      <c r="DM436" s="861">
        <v>-4.9683219999999997</v>
      </c>
      <c r="DN436" s="861">
        <v>-8.2862019999999994</v>
      </c>
      <c r="DO436" s="861">
        <v>-4.1402850000000004</v>
      </c>
      <c r="DP436" s="861">
        <v>-4.0537999999999998</v>
      </c>
      <c r="DQ436" s="861">
        <v>-2.2853020000000002</v>
      </c>
      <c r="DR436" s="861">
        <v>-4.6119969999999997</v>
      </c>
      <c r="DS436" s="861">
        <v>-3.5686100000000001</v>
      </c>
      <c r="DT436" s="861">
        <v>-6.9941240000000002</v>
      </c>
      <c r="DU436" s="861">
        <v>-6.1805120000000002</v>
      </c>
      <c r="DV436" s="861">
        <v>-8.3276970000000006</v>
      </c>
      <c r="DW436" s="861">
        <v>-3.7937910000000001</v>
      </c>
      <c r="DX436" s="861">
        <v>12.767811999999999</v>
      </c>
      <c r="DY436" s="861">
        <v>7.5983739999999997</v>
      </c>
      <c r="DZ436" s="861">
        <v>161.06842499999999</v>
      </c>
      <c r="EA436" s="861">
        <v>148.802347</v>
      </c>
      <c r="EB436" s="861">
        <v>121.66</v>
      </c>
      <c r="EC436" s="861">
        <v>1.2430000000000001</v>
      </c>
      <c r="ED436" s="861">
        <v>134.1</v>
      </c>
      <c r="EE436" s="861">
        <v>121.67</v>
      </c>
      <c r="EF436" s="861">
        <v>5.4509999999999996</v>
      </c>
      <c r="EG436" s="861">
        <v>651.1</v>
      </c>
      <c r="EH436" s="861">
        <v>121.58</v>
      </c>
      <c r="EI436" s="861">
        <v>4.8760000000000003</v>
      </c>
      <c r="EJ436" s="861">
        <v>582.20000000000005</v>
      </c>
      <c r="EK436" s="861">
        <v>11.31453</v>
      </c>
      <c r="EL436" s="861">
        <v>7.7768449999999998</v>
      </c>
      <c r="EM436" s="861">
        <v>-16.859013999999998</v>
      </c>
      <c r="EN436" s="861">
        <v>-26.516414000000001</v>
      </c>
      <c r="EO436" s="861">
        <v>94.511039999999994</v>
      </c>
      <c r="EP436" s="861">
        <v>89.099872000000005</v>
      </c>
      <c r="EQ436" s="861">
        <v>-3.4561739999999999</v>
      </c>
      <c r="ER436" s="861">
        <v>1962.279239</v>
      </c>
      <c r="ES436" s="861">
        <v>4741.1886590000004</v>
      </c>
      <c r="ET436" s="861">
        <v>4424.3520930000004</v>
      </c>
      <c r="EU436" s="861"/>
      <c r="EV436" s="861"/>
      <c r="EW436" s="861"/>
      <c r="EX436" s="861"/>
      <c r="EY436" s="861"/>
      <c r="EZ436" s="861"/>
      <c r="FA436" s="861"/>
      <c r="FB436" s="861"/>
      <c r="FC436" s="861"/>
      <c r="FD436" s="861"/>
    </row>
    <row r="437" spans="1:160" x14ac:dyDescent="0.25">
      <c r="A437" s="837">
        <v>46141</v>
      </c>
      <c r="B437" s="836">
        <v>0.67355324074074074</v>
      </c>
      <c r="C437" s="861">
        <v>24660</v>
      </c>
      <c r="D437" s="861">
        <v>0</v>
      </c>
      <c r="E437" s="861">
        <v>0</v>
      </c>
      <c r="F437" s="861">
        <v>74.987375999999998</v>
      </c>
      <c r="G437" s="861">
        <v>71.446136999999993</v>
      </c>
      <c r="H437" s="861">
        <v>64.672511999999998</v>
      </c>
      <c r="I437" s="861">
        <v>73.747848000000005</v>
      </c>
      <c r="J437" s="861">
        <v>71.025126999999998</v>
      </c>
      <c r="K437" s="861">
        <v>71.185106000000005</v>
      </c>
      <c r="L437" s="861">
        <v>73.825940000000003</v>
      </c>
      <c r="M437" s="861">
        <v>74.565421000000001</v>
      </c>
      <c r="N437" s="861">
        <v>-0.97580599999999995</v>
      </c>
      <c r="O437" s="861">
        <v>-5.4599080000000004</v>
      </c>
      <c r="P437" s="861">
        <v>-5.9955259999999999</v>
      </c>
      <c r="Q437" s="861">
        <v>2.2616369999999999</v>
      </c>
      <c r="R437" s="861">
        <v>4.6208879999999999</v>
      </c>
      <c r="S437" s="861">
        <v>3.433344</v>
      </c>
      <c r="T437" s="861">
        <v>82.605924999999999</v>
      </c>
      <c r="U437" s="861">
        <v>73.531565000000001</v>
      </c>
      <c r="V437" s="861">
        <v>97.308942000000002</v>
      </c>
      <c r="W437" s="861">
        <v>96.432829999999996</v>
      </c>
      <c r="X437" s="861">
        <v>5.1034540000000002</v>
      </c>
      <c r="Y437" s="861">
        <v>4.1081969999999997</v>
      </c>
      <c r="Z437" s="861">
        <v>-2.9364000000000001E-2</v>
      </c>
      <c r="AA437" s="861">
        <v>-0.259044</v>
      </c>
      <c r="AB437" s="861">
        <v>0.32814300000000002</v>
      </c>
      <c r="AC437" s="861">
        <v>-4.0627050000000002</v>
      </c>
      <c r="AD437" s="861">
        <v>-6.1491889999999998</v>
      </c>
      <c r="AE437" s="861">
        <v>107.46215100000001</v>
      </c>
      <c r="AF437" s="861">
        <v>96.871010999999996</v>
      </c>
      <c r="AG437" s="861">
        <v>87.929592</v>
      </c>
      <c r="AH437" s="861">
        <v>109.39699</v>
      </c>
      <c r="AI437" s="861">
        <v>91.968715000000003</v>
      </c>
      <c r="AJ437" s="861">
        <v>77.927565000000001</v>
      </c>
      <c r="AK437" s="861">
        <v>-1.087871</v>
      </c>
      <c r="AL437" s="861">
        <v>-2.4456220000000002</v>
      </c>
      <c r="AM437" s="861">
        <v>0.59148800000000001</v>
      </c>
      <c r="AN437" s="861">
        <v>94.714408000000006</v>
      </c>
      <c r="AO437" s="861">
        <v>95.863189000000006</v>
      </c>
      <c r="AP437" s="861">
        <v>91.491569999999996</v>
      </c>
      <c r="AQ437" s="861">
        <v>88.984889999999993</v>
      </c>
      <c r="AR437" s="861">
        <v>73.395021</v>
      </c>
      <c r="AS437" s="861">
        <v>65.283257000000006</v>
      </c>
      <c r="AT437" s="861">
        <v>77.625429999999994</v>
      </c>
      <c r="AU437" s="861">
        <v>75.475088</v>
      </c>
      <c r="AV437" s="861">
        <v>73.721711999999997</v>
      </c>
      <c r="AW437" s="861">
        <v>73.432357999999994</v>
      </c>
      <c r="AX437" s="861">
        <v>90.815882000000002</v>
      </c>
      <c r="AY437" s="861">
        <v>88.430785</v>
      </c>
      <c r="AZ437" s="861">
        <v>5.430256</v>
      </c>
      <c r="BA437" s="861">
        <v>3.1193930000000001</v>
      </c>
      <c r="BB437" s="861">
        <v>-8.8882530000000006</v>
      </c>
      <c r="BC437" s="861">
        <v>-7.1436849999999996</v>
      </c>
      <c r="BD437" s="861">
        <v>-8.4644189999999995</v>
      </c>
      <c r="BE437" s="861">
        <v>-0.63146400000000003</v>
      </c>
      <c r="BF437" s="861">
        <v>29.627164</v>
      </c>
      <c r="BG437" s="861">
        <v>140.35600700000001</v>
      </c>
      <c r="BH437" s="861">
        <v>108.862335</v>
      </c>
      <c r="BI437" s="861">
        <v>52.646732</v>
      </c>
      <c r="BJ437" s="861">
        <v>131.83407800000001</v>
      </c>
      <c r="BK437" s="861">
        <v>86.202796000000006</v>
      </c>
      <c r="BL437" s="861">
        <v>74.708754999999996</v>
      </c>
      <c r="BM437" s="861">
        <v>-16.490055999999999</v>
      </c>
      <c r="BN437" s="861">
        <v>-8.5342090000000006</v>
      </c>
      <c r="BO437" s="861">
        <v>-10.558742000000001</v>
      </c>
      <c r="BP437" s="861">
        <v>-8.9088949999999993</v>
      </c>
      <c r="BQ437" s="861">
        <v>86.692291999999995</v>
      </c>
      <c r="BR437" s="861">
        <v>88.546021999999994</v>
      </c>
      <c r="BS437" s="861">
        <v>84.733373999999998</v>
      </c>
      <c r="BT437" s="861">
        <v>61.674425999999997</v>
      </c>
      <c r="BU437" s="861">
        <v>64.660214999999994</v>
      </c>
      <c r="BV437" s="861">
        <v>62.893183000000001</v>
      </c>
      <c r="BW437" s="861">
        <v>66.033421000000004</v>
      </c>
      <c r="BX437" s="861">
        <v>-1.2833460000000001</v>
      </c>
      <c r="BY437" s="861">
        <v>-6.8922429999999997</v>
      </c>
      <c r="BZ437" s="861">
        <v>-8.3039509999999996</v>
      </c>
      <c r="CA437" s="861">
        <v>-13.974405000000001</v>
      </c>
      <c r="CB437" s="861">
        <v>-3.369272</v>
      </c>
      <c r="CC437" s="861">
        <v>2.142684</v>
      </c>
      <c r="CD437" s="861">
        <v>-4.1116520000000003</v>
      </c>
      <c r="CE437" s="861">
        <v>2.5841799999999999</v>
      </c>
      <c r="CF437" s="861">
        <v>-6.6764099999999997</v>
      </c>
      <c r="CG437" s="861">
        <v>3.5601500000000001</v>
      </c>
      <c r="CH437" s="861">
        <v>-8.0489149999999992</v>
      </c>
      <c r="CI437" s="861">
        <v>-0.35788399999999998</v>
      </c>
      <c r="CJ437" s="861">
        <v>-3.647535</v>
      </c>
      <c r="CK437" s="861">
        <v>1.487493</v>
      </c>
      <c r="CL437" s="861">
        <v>-4.0465580000000001</v>
      </c>
      <c r="CM437" s="861">
        <v>3.5283329999999999</v>
      </c>
      <c r="CN437" s="861">
        <v>-6.3510960000000001</v>
      </c>
      <c r="CO437" s="861">
        <v>0.30411300000000002</v>
      </c>
      <c r="CP437" s="861">
        <v>-7.8980319999999997</v>
      </c>
      <c r="CQ437" s="861">
        <v>-2.1167060000000002</v>
      </c>
      <c r="CR437" s="861">
        <v>-3.4865390000000001</v>
      </c>
      <c r="CS437" s="861">
        <v>-8.6793999999999996E-2</v>
      </c>
      <c r="CT437" s="861">
        <v>-4.1450930000000001</v>
      </c>
      <c r="CU437" s="861">
        <v>-0.67805700000000002</v>
      </c>
      <c r="CV437" s="861">
        <v>-7.2028420000000004</v>
      </c>
      <c r="CW437" s="861">
        <v>-0.92601100000000003</v>
      </c>
      <c r="CX437" s="861">
        <v>-7.8847230000000001</v>
      </c>
      <c r="CY437" s="861">
        <v>-1.744842</v>
      </c>
      <c r="CZ437" s="861">
        <v>-3.2239230000000001</v>
      </c>
      <c r="DA437" s="861">
        <v>-0.50218700000000005</v>
      </c>
      <c r="DB437" s="861">
        <v>-4.3607529999999999</v>
      </c>
      <c r="DC437" s="861">
        <v>-0.63999300000000003</v>
      </c>
      <c r="DD437" s="861">
        <v>-6.9744029999999997</v>
      </c>
      <c r="DE437" s="861">
        <v>-3.3230209999999998</v>
      </c>
      <c r="DF437" s="861">
        <v>-8.1832689999999992</v>
      </c>
      <c r="DG437" s="861">
        <v>-2.6860339999999998</v>
      </c>
      <c r="DH437" s="861">
        <v>-3.425999</v>
      </c>
      <c r="DI437" s="861">
        <v>-1.413381</v>
      </c>
      <c r="DJ437" s="861">
        <v>-4.2097049999999996</v>
      </c>
      <c r="DK437" s="861">
        <v>-2.466726</v>
      </c>
      <c r="DL437" s="861">
        <v>-7.3779240000000001</v>
      </c>
      <c r="DM437" s="861">
        <v>-4.9890140000000001</v>
      </c>
      <c r="DN437" s="861">
        <v>-8.2646990000000002</v>
      </c>
      <c r="DO437" s="861">
        <v>-4.1458919999999999</v>
      </c>
      <c r="DP437" s="861">
        <v>-4.0394139999999998</v>
      </c>
      <c r="DQ437" s="861">
        <v>-2.3095189999999999</v>
      </c>
      <c r="DR437" s="861">
        <v>-4.5967469999999997</v>
      </c>
      <c r="DS437" s="861">
        <v>-3.571504</v>
      </c>
      <c r="DT437" s="861">
        <v>-6.9775150000000004</v>
      </c>
      <c r="DU437" s="861">
        <v>-6.194712</v>
      </c>
      <c r="DV437" s="861">
        <v>-8.3376169999999998</v>
      </c>
      <c r="DW437" s="861">
        <v>-3.8217669999999999</v>
      </c>
      <c r="DX437" s="861">
        <v>16.466176999999998</v>
      </c>
      <c r="DY437" s="861">
        <v>10.286909</v>
      </c>
      <c r="DZ437" s="861">
        <v>171.50021599999999</v>
      </c>
      <c r="EA437" s="861">
        <v>156.20456899999999</v>
      </c>
      <c r="EB437" s="861">
        <v>120.93</v>
      </c>
      <c r="EC437" s="861">
        <v>3.27</v>
      </c>
      <c r="ED437" s="861">
        <v>390</v>
      </c>
      <c r="EE437" s="861">
        <v>120.99</v>
      </c>
      <c r="EF437" s="861">
        <v>5.843</v>
      </c>
      <c r="EG437" s="861">
        <v>697.3</v>
      </c>
      <c r="EH437" s="861">
        <v>121.08</v>
      </c>
      <c r="EI437" s="861">
        <v>5.1820000000000004</v>
      </c>
      <c r="EJ437" s="861">
        <v>616.29999999999995</v>
      </c>
      <c r="EK437" s="861">
        <v>11.374155999999999</v>
      </c>
      <c r="EL437" s="861">
        <v>10.740803</v>
      </c>
      <c r="EM437" s="861">
        <v>-10.782667999999999</v>
      </c>
      <c r="EN437" s="861">
        <v>-21.299544999999998</v>
      </c>
      <c r="EO437" s="861">
        <v>98.899292000000003</v>
      </c>
      <c r="EP437" s="861">
        <v>92.399525999999994</v>
      </c>
      <c r="EQ437" s="861">
        <v>-3.4418280000000001</v>
      </c>
      <c r="ER437" s="861">
        <v>1966.70928</v>
      </c>
      <c r="ES437" s="861">
        <v>4752.767355</v>
      </c>
      <c r="ET437" s="861">
        <v>4434.4540139999999</v>
      </c>
      <c r="EU437" s="861"/>
      <c r="EV437" s="861"/>
      <c r="EW437" s="861"/>
      <c r="EX437" s="861"/>
      <c r="EY437" s="861"/>
      <c r="EZ437" s="861"/>
      <c r="FA437" s="861"/>
      <c r="FB437" s="861"/>
      <c r="FC437" s="861"/>
      <c r="FD437" s="861"/>
    </row>
    <row r="438" spans="1:160" x14ac:dyDescent="0.25">
      <c r="A438" s="837">
        <v>46141</v>
      </c>
      <c r="B438" s="836">
        <v>0.67424768518518519</v>
      </c>
      <c r="C438" s="861">
        <v>24720</v>
      </c>
      <c r="D438" s="861">
        <v>0</v>
      </c>
      <c r="E438" s="861">
        <v>0</v>
      </c>
      <c r="F438" s="861">
        <v>75.021794</v>
      </c>
      <c r="G438" s="861">
        <v>71.414952</v>
      </c>
      <c r="H438" s="861">
        <v>64.818517999999997</v>
      </c>
      <c r="I438" s="861">
        <v>73.711922000000001</v>
      </c>
      <c r="J438" s="861">
        <v>71.038739000000007</v>
      </c>
      <c r="K438" s="861">
        <v>71.182167000000007</v>
      </c>
      <c r="L438" s="861">
        <v>73.835856000000007</v>
      </c>
      <c r="M438" s="861">
        <v>74.618433999999993</v>
      </c>
      <c r="N438" s="861">
        <v>-1.0808549999999999</v>
      </c>
      <c r="O438" s="861">
        <v>-5.6328060000000004</v>
      </c>
      <c r="P438" s="861">
        <v>-6.0771449999999998</v>
      </c>
      <c r="Q438" s="861">
        <v>0.125386</v>
      </c>
      <c r="R438" s="861">
        <v>-0.20729800000000001</v>
      </c>
      <c r="S438" s="861">
        <v>-1.5920749999999999</v>
      </c>
      <c r="T438" s="861">
        <v>82.406865999999994</v>
      </c>
      <c r="U438" s="861">
        <v>72.898577000000003</v>
      </c>
      <c r="V438" s="861">
        <v>95.781464</v>
      </c>
      <c r="W438" s="861">
        <v>94.915808999999996</v>
      </c>
      <c r="X438" s="861">
        <v>2.5843940000000001</v>
      </c>
      <c r="Y438" s="861">
        <v>0.95543199999999995</v>
      </c>
      <c r="Z438" s="861">
        <v>-3.2216969999999998</v>
      </c>
      <c r="AA438" s="861">
        <v>-3.5008249999999999</v>
      </c>
      <c r="AB438" s="861">
        <v>-2.9554119999999999</v>
      </c>
      <c r="AC438" s="861">
        <v>-6.909116</v>
      </c>
      <c r="AD438" s="861">
        <v>-9.6539070000000002</v>
      </c>
      <c r="AE438" s="861">
        <v>109.885527</v>
      </c>
      <c r="AF438" s="861">
        <v>97.713913000000005</v>
      </c>
      <c r="AG438" s="861">
        <v>89.202522999999999</v>
      </c>
      <c r="AH438" s="861">
        <v>114.96416600000001</v>
      </c>
      <c r="AI438" s="861">
        <v>91.618118999999993</v>
      </c>
      <c r="AJ438" s="861">
        <v>76.391257999999993</v>
      </c>
      <c r="AK438" s="861">
        <v>-3.1976710000000002</v>
      </c>
      <c r="AL438" s="861">
        <v>-5.1224230000000004</v>
      </c>
      <c r="AM438" s="861">
        <v>-2.1051639999999998</v>
      </c>
      <c r="AN438" s="861">
        <v>95.092668000000003</v>
      </c>
      <c r="AO438" s="861">
        <v>94.184145999999998</v>
      </c>
      <c r="AP438" s="861">
        <v>92.962843000000007</v>
      </c>
      <c r="AQ438" s="861">
        <v>89.570772000000005</v>
      </c>
      <c r="AR438" s="861">
        <v>73.466615000000004</v>
      </c>
      <c r="AS438" s="861">
        <v>65.228639000000001</v>
      </c>
      <c r="AT438" s="861">
        <v>77.782404999999997</v>
      </c>
      <c r="AU438" s="861">
        <v>75.642167000000001</v>
      </c>
      <c r="AV438" s="861">
        <v>74.074369000000004</v>
      </c>
      <c r="AW438" s="861">
        <v>73.293683999999999</v>
      </c>
      <c r="AX438" s="861">
        <v>89.656886</v>
      </c>
      <c r="AY438" s="861">
        <v>87.616264999999999</v>
      </c>
      <c r="AZ438" s="861">
        <v>2.401437</v>
      </c>
      <c r="BA438" s="861">
        <v>0.80764100000000005</v>
      </c>
      <c r="BB438" s="861">
        <v>-10.730276</v>
      </c>
      <c r="BC438" s="861">
        <v>-8.9220769999999998</v>
      </c>
      <c r="BD438" s="861">
        <v>-9.6285089999999993</v>
      </c>
      <c r="BE438" s="861">
        <v>0.42321500000000001</v>
      </c>
      <c r="BF438" s="861">
        <v>31.54476</v>
      </c>
      <c r="BG438" s="861">
        <v>140.178484</v>
      </c>
      <c r="BH438" s="861">
        <v>109.22827100000001</v>
      </c>
      <c r="BI438" s="861">
        <v>52.742846</v>
      </c>
      <c r="BJ438" s="861">
        <v>131.61836299999999</v>
      </c>
      <c r="BK438" s="861">
        <v>86.327460000000002</v>
      </c>
      <c r="BL438" s="861">
        <v>77.005590999999995</v>
      </c>
      <c r="BM438" s="861">
        <v>-18.053820000000002</v>
      </c>
      <c r="BN438" s="861">
        <v>-10.516769999999999</v>
      </c>
      <c r="BO438" s="861">
        <v>-6.2284990000000002</v>
      </c>
      <c r="BP438" s="861">
        <v>-10.431763</v>
      </c>
      <c r="BQ438" s="861">
        <v>87.345169999999996</v>
      </c>
      <c r="BR438" s="861">
        <v>88.776428999999993</v>
      </c>
      <c r="BS438" s="861">
        <v>85.113004000000004</v>
      </c>
      <c r="BT438" s="861">
        <v>61.396372999999997</v>
      </c>
      <c r="BU438" s="861">
        <v>64.691411000000002</v>
      </c>
      <c r="BV438" s="861">
        <v>62.888449999999999</v>
      </c>
      <c r="BW438" s="861">
        <v>66.006506000000002</v>
      </c>
      <c r="BX438" s="861">
        <v>-9.5673440000000003</v>
      </c>
      <c r="BY438" s="861">
        <v>-10.281069</v>
      </c>
      <c r="BZ438" s="861">
        <v>-10.156670999999999</v>
      </c>
      <c r="CA438" s="861">
        <v>-9.8150259999999996</v>
      </c>
      <c r="CB438" s="861">
        <v>-3.3774479999999998</v>
      </c>
      <c r="CC438" s="861">
        <v>2.1636869999999999</v>
      </c>
      <c r="CD438" s="861">
        <v>-4.0946309999999997</v>
      </c>
      <c r="CE438" s="861">
        <v>2.6152929999999999</v>
      </c>
      <c r="CF438" s="861">
        <v>-6.6933129999999998</v>
      </c>
      <c r="CG438" s="861">
        <v>3.5926819999999999</v>
      </c>
      <c r="CH438" s="861">
        <v>-8.0463909999999998</v>
      </c>
      <c r="CI438" s="861">
        <v>-0.34198299999999998</v>
      </c>
      <c r="CJ438" s="861">
        <v>-3.6403810000000001</v>
      </c>
      <c r="CK438" s="861">
        <v>1.5218849999999999</v>
      </c>
      <c r="CL438" s="861">
        <v>-4.0546439999999997</v>
      </c>
      <c r="CM438" s="861">
        <v>3.548832</v>
      </c>
      <c r="CN438" s="861">
        <v>-6.370323</v>
      </c>
      <c r="CO438" s="861">
        <v>0.32849400000000001</v>
      </c>
      <c r="CP438" s="861">
        <v>-7.9065089999999998</v>
      </c>
      <c r="CQ438" s="861">
        <v>-2.1019299999999999</v>
      </c>
      <c r="CR438" s="861">
        <v>-3.5144690000000001</v>
      </c>
      <c r="CS438" s="861">
        <v>-9.332E-2</v>
      </c>
      <c r="CT438" s="861">
        <v>-4.2275809999999998</v>
      </c>
      <c r="CU438" s="861">
        <v>-0.68239499999999997</v>
      </c>
      <c r="CV438" s="861">
        <v>-7.2492780000000003</v>
      </c>
      <c r="CW438" s="861">
        <v>-0.92942599999999997</v>
      </c>
      <c r="CX438" s="861">
        <v>-7.9251060000000004</v>
      </c>
      <c r="CY438" s="861">
        <v>-1.719517</v>
      </c>
      <c r="CZ438" s="861">
        <v>-3.2185060000000001</v>
      </c>
      <c r="DA438" s="861">
        <v>-0.47539700000000001</v>
      </c>
      <c r="DB438" s="861">
        <v>-4.3686889999999998</v>
      </c>
      <c r="DC438" s="861">
        <v>-0.63308399999999998</v>
      </c>
      <c r="DD438" s="861">
        <v>-6.9781690000000003</v>
      </c>
      <c r="DE438" s="861">
        <v>-3.2975089999999998</v>
      </c>
      <c r="DF438" s="861">
        <v>-8.1848209999999995</v>
      </c>
      <c r="DG438" s="861">
        <v>-2.6690149999999999</v>
      </c>
      <c r="DH438" s="861">
        <v>-3.4307910000000001</v>
      </c>
      <c r="DI438" s="861">
        <v>-1.4134930000000001</v>
      </c>
      <c r="DJ438" s="861">
        <v>-4.2298150000000003</v>
      </c>
      <c r="DK438" s="861">
        <v>-2.4404020000000002</v>
      </c>
      <c r="DL438" s="861">
        <v>-7.4012140000000004</v>
      </c>
      <c r="DM438" s="861">
        <v>-4.9717089999999997</v>
      </c>
      <c r="DN438" s="861">
        <v>-8.3139920000000007</v>
      </c>
      <c r="DO438" s="861">
        <v>-4.1195339999999998</v>
      </c>
      <c r="DP438" s="861">
        <v>-4.0446749999999998</v>
      </c>
      <c r="DQ438" s="861">
        <v>-2.277174</v>
      </c>
      <c r="DR438" s="861">
        <v>-4.5996509999999997</v>
      </c>
      <c r="DS438" s="861">
        <v>-3.5558200000000002</v>
      </c>
      <c r="DT438" s="861">
        <v>-6.9900479999999998</v>
      </c>
      <c r="DU438" s="861">
        <v>-6.190436</v>
      </c>
      <c r="DV438" s="861">
        <v>-8.3206319999999998</v>
      </c>
      <c r="DW438" s="861">
        <v>-3.782594</v>
      </c>
      <c r="DX438" s="861">
        <v>14.463820999999999</v>
      </c>
      <c r="DY438" s="861">
        <v>9.6026249999999997</v>
      </c>
      <c r="DZ438" s="861">
        <v>166.37982500000001</v>
      </c>
      <c r="EA438" s="861">
        <v>152.55891399999999</v>
      </c>
      <c r="EB438" s="861">
        <v>121.5</v>
      </c>
      <c r="EC438" s="861">
        <v>1.244</v>
      </c>
      <c r="ED438" s="861">
        <v>134.19999999999999</v>
      </c>
      <c r="EE438" s="861">
        <v>121.46</v>
      </c>
      <c r="EF438" s="861">
        <v>5.6630000000000003</v>
      </c>
      <c r="EG438" s="861">
        <v>673.6</v>
      </c>
      <c r="EH438" s="861">
        <v>121.72</v>
      </c>
      <c r="EI438" s="861">
        <v>5.0990000000000002</v>
      </c>
      <c r="EJ438" s="861">
        <v>606.9</v>
      </c>
      <c r="EK438" s="861">
        <v>11.893691</v>
      </c>
      <c r="EL438" s="861">
        <v>16.355772000000002</v>
      </c>
      <c r="EM438" s="861">
        <v>-13.998855000000001</v>
      </c>
      <c r="EN438" s="861">
        <v>-22.584271000000001</v>
      </c>
      <c r="EO438" s="861">
        <v>96.768494000000004</v>
      </c>
      <c r="EP438" s="861">
        <v>90.787799000000007</v>
      </c>
      <c r="EQ438" s="861">
        <v>-3.439686</v>
      </c>
      <c r="ER438" s="861">
        <v>1972.8504700000001</v>
      </c>
      <c r="ES438" s="861">
        <v>4764.1896610000003</v>
      </c>
      <c r="ET438" s="861">
        <v>4444.6581409999999</v>
      </c>
      <c r="EU438" s="861"/>
      <c r="EV438" s="861"/>
      <c r="EW438" s="861"/>
      <c r="EX438" s="861"/>
      <c r="EY438" s="861"/>
      <c r="EZ438" s="861"/>
      <c r="FA438" s="861"/>
      <c r="FB438" s="861"/>
      <c r="FC438" s="861"/>
      <c r="FD438" s="861"/>
    </row>
    <row r="439" spans="1:160" x14ac:dyDescent="0.25">
      <c r="A439" s="837">
        <v>46141</v>
      </c>
      <c r="B439" s="836">
        <v>0.67494212962962974</v>
      </c>
      <c r="C439" s="861">
        <v>24780</v>
      </c>
      <c r="D439" s="861">
        <v>0</v>
      </c>
      <c r="E439" s="861">
        <v>0</v>
      </c>
      <c r="F439" s="861">
        <v>75.077173000000002</v>
      </c>
      <c r="G439" s="861">
        <v>71.411180999999999</v>
      </c>
      <c r="H439" s="861">
        <v>64.730918000000003</v>
      </c>
      <c r="I439" s="861">
        <v>73.726072000000002</v>
      </c>
      <c r="J439" s="861">
        <v>71.030017999999998</v>
      </c>
      <c r="K439" s="861">
        <v>71.183205999999998</v>
      </c>
      <c r="L439" s="861">
        <v>73.841391000000002</v>
      </c>
      <c r="M439" s="861">
        <v>74.591846000000004</v>
      </c>
      <c r="N439" s="861">
        <v>-1.1511709999999999</v>
      </c>
      <c r="O439" s="861">
        <v>-5.8518720000000002</v>
      </c>
      <c r="P439" s="861">
        <v>-6.3178260000000002</v>
      </c>
      <c r="Q439" s="861">
        <v>7.3029999999999996E-3</v>
      </c>
      <c r="R439" s="861">
        <v>-0.65789299999999995</v>
      </c>
      <c r="S439" s="861">
        <v>-2.0779329999999998</v>
      </c>
      <c r="T439" s="861">
        <v>81.837478000000004</v>
      </c>
      <c r="U439" s="861">
        <v>73.275268999999994</v>
      </c>
      <c r="V439" s="861">
        <v>94.752350000000007</v>
      </c>
      <c r="W439" s="861">
        <v>93.862127999999998</v>
      </c>
      <c r="X439" s="861">
        <v>1.6647339999999999</v>
      </c>
      <c r="Y439" s="861">
        <v>-0.161358</v>
      </c>
      <c r="Z439" s="861">
        <v>-4.8482919999999998</v>
      </c>
      <c r="AA439" s="861">
        <v>-5.1043779999999996</v>
      </c>
      <c r="AB439" s="861">
        <v>-4.5220609999999999</v>
      </c>
      <c r="AC439" s="861">
        <v>-8.4986189999999997</v>
      </c>
      <c r="AD439" s="861">
        <v>-11.124029999999999</v>
      </c>
      <c r="AE439" s="861">
        <v>107.36188900000001</v>
      </c>
      <c r="AF439" s="861">
        <v>98.441722999999996</v>
      </c>
      <c r="AG439" s="861">
        <v>89.823216000000002</v>
      </c>
      <c r="AH439" s="861">
        <v>112.31144500000001</v>
      </c>
      <c r="AI439" s="861">
        <v>90.825860000000006</v>
      </c>
      <c r="AJ439" s="861">
        <v>75.0398</v>
      </c>
      <c r="AK439" s="861">
        <v>-4.839353</v>
      </c>
      <c r="AL439" s="861">
        <v>-6.6728480000000001</v>
      </c>
      <c r="AM439" s="861">
        <v>-3.5637340000000002</v>
      </c>
      <c r="AN439" s="861">
        <v>94.507609000000002</v>
      </c>
      <c r="AO439" s="861">
        <v>93.080460000000002</v>
      </c>
      <c r="AP439" s="861">
        <v>92.277984000000004</v>
      </c>
      <c r="AQ439" s="861">
        <v>89.450029000000001</v>
      </c>
      <c r="AR439" s="861">
        <v>73.515782000000002</v>
      </c>
      <c r="AS439" s="861">
        <v>65.210346999999999</v>
      </c>
      <c r="AT439" s="861">
        <v>77.735687999999996</v>
      </c>
      <c r="AU439" s="861">
        <v>75.571693999999994</v>
      </c>
      <c r="AV439" s="861">
        <v>73.979237999999995</v>
      </c>
      <c r="AW439" s="861">
        <v>73.188157000000004</v>
      </c>
      <c r="AX439" s="861">
        <v>88.659909999999996</v>
      </c>
      <c r="AY439" s="861">
        <v>86.664043000000007</v>
      </c>
      <c r="AZ439" s="861">
        <v>1.5750710000000001</v>
      </c>
      <c r="BA439" s="861">
        <v>-3.4597999999999997E-2</v>
      </c>
      <c r="BB439" s="861">
        <v>-12.347178</v>
      </c>
      <c r="BC439" s="861">
        <v>-10.441837</v>
      </c>
      <c r="BD439" s="861">
        <v>-11.076157</v>
      </c>
      <c r="BE439" s="861">
        <v>-3.9964170000000001</v>
      </c>
      <c r="BF439" s="861">
        <v>28.690942</v>
      </c>
      <c r="BG439" s="861">
        <v>139.67863600000001</v>
      </c>
      <c r="BH439" s="861">
        <v>109.190495</v>
      </c>
      <c r="BI439" s="861">
        <v>52.791871999999998</v>
      </c>
      <c r="BJ439" s="861">
        <v>130.20225400000001</v>
      </c>
      <c r="BK439" s="861">
        <v>85.735286000000002</v>
      </c>
      <c r="BL439" s="861">
        <v>76.341605999999999</v>
      </c>
      <c r="BM439" s="861">
        <v>-19.196583</v>
      </c>
      <c r="BN439" s="861">
        <v>-11.846982000000001</v>
      </c>
      <c r="BO439" s="861">
        <v>-15.097334</v>
      </c>
      <c r="BP439" s="861">
        <v>-11.895462999999999</v>
      </c>
      <c r="BQ439" s="861">
        <v>86.514427999999995</v>
      </c>
      <c r="BR439" s="861">
        <v>88.755191999999994</v>
      </c>
      <c r="BS439" s="861">
        <v>85.191447999999994</v>
      </c>
      <c r="BT439" s="861">
        <v>61.474463</v>
      </c>
      <c r="BU439" s="861">
        <v>64.705179000000001</v>
      </c>
      <c r="BV439" s="861">
        <v>62.927529999999997</v>
      </c>
      <c r="BW439" s="861">
        <v>66.039463999999995</v>
      </c>
      <c r="BX439" s="861">
        <v>-11.497996000000001</v>
      </c>
      <c r="BY439" s="861">
        <v>-11.729012000000001</v>
      </c>
      <c r="BZ439" s="861">
        <v>-13.77468</v>
      </c>
      <c r="CA439" s="861">
        <v>-16.85089</v>
      </c>
      <c r="CB439" s="861">
        <v>-3.3251599999999999</v>
      </c>
      <c r="CC439" s="861">
        <v>2.1733349999999998</v>
      </c>
      <c r="CD439" s="861">
        <v>-4.077915</v>
      </c>
      <c r="CE439" s="861">
        <v>2.6102080000000001</v>
      </c>
      <c r="CF439" s="861">
        <v>-6.6949839999999998</v>
      </c>
      <c r="CG439" s="861">
        <v>3.595173</v>
      </c>
      <c r="CH439" s="861">
        <v>-8.0269349999999999</v>
      </c>
      <c r="CI439" s="861">
        <v>-0.31443900000000002</v>
      </c>
      <c r="CJ439" s="861">
        <v>-3.6173419999999998</v>
      </c>
      <c r="CK439" s="861">
        <v>1.525088</v>
      </c>
      <c r="CL439" s="861">
        <v>-4.0351410000000003</v>
      </c>
      <c r="CM439" s="861">
        <v>3.5437539999999998</v>
      </c>
      <c r="CN439" s="861">
        <v>-6.3253320000000004</v>
      </c>
      <c r="CO439" s="861">
        <v>0.30005599999999999</v>
      </c>
      <c r="CP439" s="861">
        <v>-7.9027950000000002</v>
      </c>
      <c r="CQ439" s="861">
        <v>-2.0899070000000002</v>
      </c>
      <c r="CR439" s="861">
        <v>-3.488019</v>
      </c>
      <c r="CS439" s="861">
        <v>-9.3349000000000001E-2</v>
      </c>
      <c r="CT439" s="861">
        <v>-4.1681650000000001</v>
      </c>
      <c r="CU439" s="861">
        <v>-0.69869300000000001</v>
      </c>
      <c r="CV439" s="861">
        <v>-7.2316320000000003</v>
      </c>
      <c r="CW439" s="861">
        <v>-0.94989400000000002</v>
      </c>
      <c r="CX439" s="861">
        <v>-7.9027649999999996</v>
      </c>
      <c r="CY439" s="861">
        <v>-1.68998</v>
      </c>
      <c r="CZ439" s="861">
        <v>-3.1991149999999999</v>
      </c>
      <c r="DA439" s="861">
        <v>-0.46527000000000002</v>
      </c>
      <c r="DB439" s="861">
        <v>-4.3626870000000002</v>
      </c>
      <c r="DC439" s="861">
        <v>-0.62110399999999999</v>
      </c>
      <c r="DD439" s="861">
        <v>-6.9639049999999996</v>
      </c>
      <c r="DE439" s="861">
        <v>-3.2828620000000002</v>
      </c>
      <c r="DF439" s="861">
        <v>-8.1973490000000009</v>
      </c>
      <c r="DG439" s="861">
        <v>-2.6549909999999999</v>
      </c>
      <c r="DH439" s="861">
        <v>-3.3935270000000002</v>
      </c>
      <c r="DI439" s="861">
        <v>-1.357315</v>
      </c>
      <c r="DJ439" s="861">
        <v>-4.1961769999999996</v>
      </c>
      <c r="DK439" s="861">
        <v>-2.4295819999999999</v>
      </c>
      <c r="DL439" s="861">
        <v>-7.3919139999999999</v>
      </c>
      <c r="DM439" s="861">
        <v>-4.9703600000000003</v>
      </c>
      <c r="DN439" s="861">
        <v>-8.301247</v>
      </c>
      <c r="DO439" s="861">
        <v>-4.1175680000000003</v>
      </c>
      <c r="DP439" s="861">
        <v>-4.0143500000000003</v>
      </c>
      <c r="DQ439" s="861">
        <v>-2.2580110000000002</v>
      </c>
      <c r="DR439" s="861">
        <v>-4.6111310000000003</v>
      </c>
      <c r="DS439" s="861">
        <v>-3.555202</v>
      </c>
      <c r="DT439" s="861">
        <v>-6.9840239999999998</v>
      </c>
      <c r="DU439" s="861">
        <v>-6.187684</v>
      </c>
      <c r="DV439" s="861">
        <v>-8.3510829999999991</v>
      </c>
      <c r="DW439" s="861">
        <v>-3.804462</v>
      </c>
      <c r="DX439" s="861">
        <v>13.664979000000001</v>
      </c>
      <c r="DY439" s="861">
        <v>8.8076220000000003</v>
      </c>
      <c r="DZ439" s="861">
        <v>164.107899</v>
      </c>
      <c r="EA439" s="861">
        <v>150.449423</v>
      </c>
      <c r="EB439" s="861">
        <v>121.79</v>
      </c>
      <c r="EC439" s="861">
        <v>1.2450000000000001</v>
      </c>
      <c r="ED439" s="861">
        <v>134.1</v>
      </c>
      <c r="EE439" s="861">
        <v>121.72</v>
      </c>
      <c r="EF439" s="861">
        <v>5.5330000000000004</v>
      </c>
      <c r="EG439" s="861">
        <v>662.3</v>
      </c>
      <c r="EH439" s="861">
        <v>121.63</v>
      </c>
      <c r="EI439" s="861">
        <v>5.0090000000000003</v>
      </c>
      <c r="EJ439" s="861">
        <v>596</v>
      </c>
      <c r="EK439" s="861">
        <v>11.765832</v>
      </c>
      <c r="EL439" s="861">
        <v>9.0153189999999999</v>
      </c>
      <c r="EM439" s="861">
        <v>-15.329566</v>
      </c>
      <c r="EN439" s="861">
        <v>-24.112653000000002</v>
      </c>
      <c r="EO439" s="861">
        <v>95.808897999999999</v>
      </c>
      <c r="EP439" s="861">
        <v>89.843410000000006</v>
      </c>
      <c r="EQ439" s="861">
        <v>-3.428245</v>
      </c>
      <c r="ER439" s="861">
        <v>1975.0869049999999</v>
      </c>
      <c r="ES439" s="861">
        <v>4775.3278890000001</v>
      </c>
      <c r="ET439" s="861">
        <v>4454.7049429999997</v>
      </c>
      <c r="EU439" s="861"/>
      <c r="EV439" s="861"/>
      <c r="EW439" s="861"/>
      <c r="EX439" s="861"/>
      <c r="EY439" s="861"/>
      <c r="EZ439" s="861"/>
      <c r="FA439" s="861"/>
      <c r="FB439" s="861"/>
      <c r="FC439" s="861"/>
      <c r="FD439" s="861"/>
    </row>
    <row r="440" spans="1:160" x14ac:dyDescent="0.25">
      <c r="A440" s="837">
        <v>46141</v>
      </c>
      <c r="B440" s="836">
        <v>0.67563657407407407</v>
      </c>
      <c r="C440" s="861">
        <v>24840</v>
      </c>
      <c r="D440" s="861">
        <v>0</v>
      </c>
      <c r="E440" s="861">
        <v>0</v>
      </c>
      <c r="F440" s="861">
        <v>75.126627999999997</v>
      </c>
      <c r="G440" s="861">
        <v>71.442187000000004</v>
      </c>
      <c r="H440" s="861">
        <v>64.710435000000004</v>
      </c>
      <c r="I440" s="861">
        <v>73.721515999999994</v>
      </c>
      <c r="J440" s="861">
        <v>71.042422999999999</v>
      </c>
      <c r="K440" s="861">
        <v>71.194336000000007</v>
      </c>
      <c r="L440" s="861">
        <v>73.818083000000001</v>
      </c>
      <c r="M440" s="861">
        <v>74.597718999999998</v>
      </c>
      <c r="N440" s="861">
        <v>-1.388722</v>
      </c>
      <c r="O440" s="861">
        <v>-6.2441750000000003</v>
      </c>
      <c r="P440" s="861">
        <v>-6.4751529999999997</v>
      </c>
      <c r="Q440" s="861">
        <v>-0.18721299999999999</v>
      </c>
      <c r="R440" s="861">
        <v>-0.93264899999999995</v>
      </c>
      <c r="S440" s="861">
        <v>-2.133067</v>
      </c>
      <c r="T440" s="861">
        <v>81.845877999999999</v>
      </c>
      <c r="U440" s="861">
        <v>73.197405000000003</v>
      </c>
      <c r="V440" s="861">
        <v>94.320306000000002</v>
      </c>
      <c r="W440" s="861">
        <v>93.433781999999994</v>
      </c>
      <c r="X440" s="861">
        <v>1.0662020000000001</v>
      </c>
      <c r="Y440" s="861">
        <v>-0.85954799999999998</v>
      </c>
      <c r="Z440" s="861">
        <v>-5.7659950000000002</v>
      </c>
      <c r="AA440" s="861">
        <v>-5.9692850000000002</v>
      </c>
      <c r="AB440" s="861">
        <v>-5.3875820000000001</v>
      </c>
      <c r="AC440" s="861">
        <v>-9.2931519999999992</v>
      </c>
      <c r="AD440" s="861">
        <v>-11.811479</v>
      </c>
      <c r="AE440" s="861">
        <v>105.51483</v>
      </c>
      <c r="AF440" s="861">
        <v>98.275002999999998</v>
      </c>
      <c r="AG440" s="861">
        <v>89.705938000000003</v>
      </c>
      <c r="AH440" s="861">
        <v>110.226924</v>
      </c>
      <c r="AI440" s="861">
        <v>90.429102</v>
      </c>
      <c r="AJ440" s="861">
        <v>74.365224999999995</v>
      </c>
      <c r="AK440" s="861">
        <v>-5.851915</v>
      </c>
      <c r="AL440" s="861">
        <v>-7.4801460000000004</v>
      </c>
      <c r="AM440" s="861">
        <v>-4.2615239999999996</v>
      </c>
      <c r="AN440" s="861">
        <v>93.883695000000003</v>
      </c>
      <c r="AO440" s="861">
        <v>92.668118000000007</v>
      </c>
      <c r="AP440" s="861">
        <v>91.655634000000006</v>
      </c>
      <c r="AQ440" s="861">
        <v>89.231694000000005</v>
      </c>
      <c r="AR440" s="861">
        <v>73.533223000000007</v>
      </c>
      <c r="AS440" s="861">
        <v>65.224542</v>
      </c>
      <c r="AT440" s="861">
        <v>77.724509999999995</v>
      </c>
      <c r="AU440" s="861">
        <v>75.565130999999994</v>
      </c>
      <c r="AV440" s="861">
        <v>73.812364000000002</v>
      </c>
      <c r="AW440" s="861">
        <v>73.232544000000004</v>
      </c>
      <c r="AX440" s="861">
        <v>88.593743000000003</v>
      </c>
      <c r="AY440" s="861">
        <v>86.578970999999996</v>
      </c>
      <c r="AZ440" s="861">
        <v>1.1245369999999999</v>
      </c>
      <c r="BA440" s="861">
        <v>-0.46728599999999998</v>
      </c>
      <c r="BB440" s="861">
        <v>-13.284101</v>
      </c>
      <c r="BC440" s="861">
        <v>-11.354775999999999</v>
      </c>
      <c r="BD440" s="861">
        <v>-12.006959999999999</v>
      </c>
      <c r="BE440" s="861">
        <v>-5.5310930000000003</v>
      </c>
      <c r="BF440" s="861">
        <v>28.299105000000001</v>
      </c>
      <c r="BG440" s="861">
        <v>139.06998899999999</v>
      </c>
      <c r="BH440" s="861">
        <v>108.92347599999999</v>
      </c>
      <c r="BI440" s="861">
        <v>52.647356000000002</v>
      </c>
      <c r="BJ440" s="861">
        <v>128.90707699999999</v>
      </c>
      <c r="BK440" s="861">
        <v>85.440865000000002</v>
      </c>
      <c r="BL440" s="861">
        <v>75.800489999999996</v>
      </c>
      <c r="BM440" s="861">
        <v>-20.156179999999999</v>
      </c>
      <c r="BN440" s="861">
        <v>-12.841751</v>
      </c>
      <c r="BO440" s="861">
        <v>-17.373187000000001</v>
      </c>
      <c r="BP440" s="861">
        <v>-13.110044</v>
      </c>
      <c r="BQ440" s="861">
        <v>86.278563000000005</v>
      </c>
      <c r="BR440" s="861">
        <v>88.617169000000004</v>
      </c>
      <c r="BS440" s="861">
        <v>85.100032999999996</v>
      </c>
      <c r="BT440" s="861">
        <v>61.565033999999997</v>
      </c>
      <c r="BU440" s="861">
        <v>64.721013999999997</v>
      </c>
      <c r="BV440" s="861">
        <v>62.939540999999998</v>
      </c>
      <c r="BW440" s="861">
        <v>66.039051000000001</v>
      </c>
      <c r="BX440" s="861">
        <v>-12.295766</v>
      </c>
      <c r="BY440" s="861">
        <v>-12.520007</v>
      </c>
      <c r="BZ440" s="861">
        <v>-14.553202000000001</v>
      </c>
      <c r="CA440" s="861">
        <v>-18.217742999999999</v>
      </c>
      <c r="CB440" s="861">
        <v>-3.3214459999999999</v>
      </c>
      <c r="CC440" s="861">
        <v>2.193279</v>
      </c>
      <c r="CD440" s="861">
        <v>-4.0754469999999996</v>
      </c>
      <c r="CE440" s="861">
        <v>2.6522269999999999</v>
      </c>
      <c r="CF440" s="861">
        <v>-6.6953149999999999</v>
      </c>
      <c r="CG440" s="861">
        <v>3.645851</v>
      </c>
      <c r="CH440" s="861">
        <v>-8.0564110000000007</v>
      </c>
      <c r="CI440" s="861">
        <v>-0.30843100000000001</v>
      </c>
      <c r="CJ440" s="861">
        <v>-3.6442920000000001</v>
      </c>
      <c r="CK440" s="861">
        <v>1.560263</v>
      </c>
      <c r="CL440" s="861">
        <v>-4.0224440000000001</v>
      </c>
      <c r="CM440" s="861">
        <v>3.586633</v>
      </c>
      <c r="CN440" s="861">
        <v>-6.3139989999999999</v>
      </c>
      <c r="CO440" s="861">
        <v>0.33713500000000002</v>
      </c>
      <c r="CP440" s="861">
        <v>-7.9438000000000004</v>
      </c>
      <c r="CQ440" s="861">
        <v>-2.0934569999999999</v>
      </c>
      <c r="CR440" s="861">
        <v>-3.4836800000000001</v>
      </c>
      <c r="CS440" s="861">
        <v>-6.8238999999999994E-2</v>
      </c>
      <c r="CT440" s="861">
        <v>-4.1286959999999997</v>
      </c>
      <c r="CU440" s="861">
        <v>-0.63908600000000004</v>
      </c>
      <c r="CV440" s="861">
        <v>-7.1952439999999998</v>
      </c>
      <c r="CW440" s="861">
        <v>-0.92496500000000004</v>
      </c>
      <c r="CX440" s="861">
        <v>-7.940493</v>
      </c>
      <c r="CY440" s="861">
        <v>-1.707886</v>
      </c>
      <c r="CZ440" s="861">
        <v>-3.2114910000000001</v>
      </c>
      <c r="DA440" s="861">
        <v>-0.436475</v>
      </c>
      <c r="DB440" s="861">
        <v>-4.3769770000000001</v>
      </c>
      <c r="DC440" s="861">
        <v>-0.60895100000000002</v>
      </c>
      <c r="DD440" s="861">
        <v>-6.977538</v>
      </c>
      <c r="DE440" s="861">
        <v>-3.2648389999999998</v>
      </c>
      <c r="DF440" s="861">
        <v>-8.2182119999999994</v>
      </c>
      <c r="DG440" s="861">
        <v>-2.665003</v>
      </c>
      <c r="DH440" s="861">
        <v>-3.4030860000000001</v>
      </c>
      <c r="DI440" s="861">
        <v>-1.3502689999999999</v>
      </c>
      <c r="DJ440" s="861">
        <v>-4.2086319999999997</v>
      </c>
      <c r="DK440" s="861">
        <v>-2.4327269999999999</v>
      </c>
      <c r="DL440" s="861">
        <v>-7.4139330000000001</v>
      </c>
      <c r="DM440" s="861">
        <v>-4.973204</v>
      </c>
      <c r="DN440" s="861">
        <v>-8.3342829999999992</v>
      </c>
      <c r="DO440" s="861">
        <v>-4.1131880000000001</v>
      </c>
      <c r="DP440" s="861">
        <v>-4.0406550000000001</v>
      </c>
      <c r="DQ440" s="861">
        <v>-2.2588370000000002</v>
      </c>
      <c r="DR440" s="861">
        <v>-4.6054449999999996</v>
      </c>
      <c r="DS440" s="861">
        <v>-3.5597460000000001</v>
      </c>
      <c r="DT440" s="861">
        <v>-7.0092970000000001</v>
      </c>
      <c r="DU440" s="861">
        <v>-6.1975319999999998</v>
      </c>
      <c r="DV440" s="861">
        <v>-8.3884989999999995</v>
      </c>
      <c r="DW440" s="861">
        <v>-3.7993190000000001</v>
      </c>
      <c r="DX440" s="861">
        <v>13.354307</v>
      </c>
      <c r="DY440" s="861">
        <v>8.476343</v>
      </c>
      <c r="DZ440" s="861">
        <v>163.085668</v>
      </c>
      <c r="EA440" s="861">
        <v>150.26997900000001</v>
      </c>
      <c r="EB440" s="861">
        <v>121.23</v>
      </c>
      <c r="EC440" s="861">
        <v>3.2749999999999999</v>
      </c>
      <c r="ED440" s="861">
        <v>390.5</v>
      </c>
      <c r="EE440" s="861">
        <v>121.3</v>
      </c>
      <c r="EF440" s="861">
        <v>5.4939999999999998</v>
      </c>
      <c r="EG440" s="861">
        <v>657.7</v>
      </c>
      <c r="EH440" s="861">
        <v>121.05</v>
      </c>
      <c r="EI440" s="861">
        <v>4.99</v>
      </c>
      <c r="EJ440" s="861">
        <v>590</v>
      </c>
      <c r="EK440" s="861">
        <v>11.593375999999999</v>
      </c>
      <c r="EL440" s="861">
        <v>7.3882279999999998</v>
      </c>
      <c r="EM440" s="861">
        <v>-15.854900000000001</v>
      </c>
      <c r="EN440" s="861">
        <v>-24.761415</v>
      </c>
      <c r="EO440" s="861">
        <v>95.374221000000006</v>
      </c>
      <c r="EP440" s="861">
        <v>89.762669000000002</v>
      </c>
      <c r="EQ440" s="861">
        <v>-3.4257520000000001</v>
      </c>
      <c r="ER440" s="861">
        <v>1979.817562</v>
      </c>
      <c r="ES440" s="861">
        <v>4786.3421150000004</v>
      </c>
      <c r="ET440" s="861">
        <v>4464.6384129999997</v>
      </c>
      <c r="EU440" s="861"/>
      <c r="EV440" s="861"/>
      <c r="EW440" s="861"/>
      <c r="EX440" s="861"/>
      <c r="EY440" s="861"/>
      <c r="EZ440" s="861"/>
      <c r="FA440" s="861"/>
      <c r="FB440" s="861"/>
      <c r="FC440" s="861"/>
      <c r="FD440" s="861"/>
    </row>
    <row r="441" spans="1:160" x14ac:dyDescent="0.25">
      <c r="A441" s="837">
        <v>46141</v>
      </c>
      <c r="B441" s="836">
        <v>0.67633101851851851</v>
      </c>
      <c r="C441" s="861">
        <v>24900</v>
      </c>
      <c r="D441" s="861">
        <v>0</v>
      </c>
      <c r="E441" s="861">
        <v>0</v>
      </c>
      <c r="F441" s="861">
        <v>75.110883999999999</v>
      </c>
      <c r="G441" s="861">
        <v>71.431039999999996</v>
      </c>
      <c r="H441" s="861">
        <v>64.713308999999995</v>
      </c>
      <c r="I441" s="861">
        <v>73.698290999999998</v>
      </c>
      <c r="J441" s="861">
        <v>71.031431999999995</v>
      </c>
      <c r="K441" s="861">
        <v>71.199894999999998</v>
      </c>
      <c r="L441" s="861">
        <v>73.841419000000002</v>
      </c>
      <c r="M441" s="861">
        <v>74.567785000000001</v>
      </c>
      <c r="N441" s="861">
        <v>-1.85162</v>
      </c>
      <c r="O441" s="861">
        <v>-6.542071</v>
      </c>
      <c r="P441" s="861">
        <v>-6.755414</v>
      </c>
      <c r="Q441" s="861">
        <v>-0.34316200000000002</v>
      </c>
      <c r="R441" s="861">
        <v>-0.96105600000000002</v>
      </c>
      <c r="S441" s="861">
        <v>-2.1364939999999999</v>
      </c>
      <c r="T441" s="861">
        <v>81.731536000000006</v>
      </c>
      <c r="U441" s="861">
        <v>72.999764999999996</v>
      </c>
      <c r="V441" s="861">
        <v>93.972673</v>
      </c>
      <c r="W441" s="861">
        <v>93.039052999999996</v>
      </c>
      <c r="X441" s="861">
        <v>0.82888799999999996</v>
      </c>
      <c r="Y441" s="861">
        <v>-1.2304120000000001</v>
      </c>
      <c r="Z441" s="861">
        <v>-6.309984</v>
      </c>
      <c r="AA441" s="861">
        <v>-6.5358510000000001</v>
      </c>
      <c r="AB441" s="861">
        <v>-5.953379</v>
      </c>
      <c r="AC441" s="861">
        <v>-9.7723560000000003</v>
      </c>
      <c r="AD441" s="861">
        <v>-12.134093</v>
      </c>
      <c r="AE441" s="861">
        <v>104.406887</v>
      </c>
      <c r="AF441" s="861">
        <v>97.774662000000006</v>
      </c>
      <c r="AG441" s="861">
        <v>89.201954000000001</v>
      </c>
      <c r="AH441" s="861">
        <v>108.683879</v>
      </c>
      <c r="AI441" s="861">
        <v>90.117830999999995</v>
      </c>
      <c r="AJ441" s="861">
        <v>74.044720999999996</v>
      </c>
      <c r="AK441" s="861">
        <v>-6.4826230000000002</v>
      </c>
      <c r="AL441" s="861">
        <v>-7.9185189999999999</v>
      </c>
      <c r="AM441" s="861">
        <v>-4.6995509999999996</v>
      </c>
      <c r="AN441" s="861">
        <v>93.524268000000006</v>
      </c>
      <c r="AO441" s="861">
        <v>92.408663000000004</v>
      </c>
      <c r="AP441" s="861">
        <v>91.351944000000003</v>
      </c>
      <c r="AQ441" s="861">
        <v>89.123737000000006</v>
      </c>
      <c r="AR441" s="861">
        <v>73.538675999999995</v>
      </c>
      <c r="AS441" s="861">
        <v>65.242013999999998</v>
      </c>
      <c r="AT441" s="861">
        <v>77.835080000000005</v>
      </c>
      <c r="AU441" s="861">
        <v>75.585654000000005</v>
      </c>
      <c r="AV441" s="861">
        <v>73.827853000000005</v>
      </c>
      <c r="AW441" s="861">
        <v>73.199348999999998</v>
      </c>
      <c r="AX441" s="861">
        <v>88.307455000000004</v>
      </c>
      <c r="AY441" s="861">
        <v>86.293687000000006</v>
      </c>
      <c r="AZ441" s="861">
        <v>0.66376199999999996</v>
      </c>
      <c r="BA441" s="861">
        <v>-0.57486099999999996</v>
      </c>
      <c r="BB441" s="861">
        <v>-14.020161</v>
      </c>
      <c r="BC441" s="861">
        <v>-12.034917</v>
      </c>
      <c r="BD441" s="861">
        <v>-12.748604</v>
      </c>
      <c r="BE441" s="861">
        <v>-6.2540230000000001</v>
      </c>
      <c r="BF441" s="861">
        <v>29.122965000000001</v>
      </c>
      <c r="BG441" s="861">
        <v>138.82069000000001</v>
      </c>
      <c r="BH441" s="861">
        <v>108.646004</v>
      </c>
      <c r="BI441" s="861">
        <v>52.490873999999998</v>
      </c>
      <c r="BJ441" s="861">
        <v>128.39335800000001</v>
      </c>
      <c r="BK441" s="861">
        <v>85.123123000000007</v>
      </c>
      <c r="BL441" s="861">
        <v>75.313660999999996</v>
      </c>
      <c r="BM441" s="861">
        <v>-20.975693</v>
      </c>
      <c r="BN441" s="861">
        <v>-13.572518000000001</v>
      </c>
      <c r="BO441" s="861">
        <v>-17.883937</v>
      </c>
      <c r="BP441" s="861">
        <v>-13.910532999999999</v>
      </c>
      <c r="BQ441" s="861">
        <v>86.038704999999993</v>
      </c>
      <c r="BR441" s="861">
        <v>88.487767000000005</v>
      </c>
      <c r="BS441" s="861">
        <v>84.940461999999997</v>
      </c>
      <c r="BT441" s="861">
        <v>61.472236000000002</v>
      </c>
      <c r="BU441" s="861">
        <v>64.779724999999999</v>
      </c>
      <c r="BV441" s="861">
        <v>62.975240999999997</v>
      </c>
      <c r="BW441" s="861">
        <v>66.082729999999998</v>
      </c>
      <c r="BX441" s="861">
        <v>-12.569181</v>
      </c>
      <c r="BY441" s="861">
        <v>-12.867528999999999</v>
      </c>
      <c r="BZ441" s="861">
        <v>-15.500833999999999</v>
      </c>
      <c r="CA441" s="861">
        <v>-19.184704</v>
      </c>
      <c r="CB441" s="861">
        <v>-3.329453</v>
      </c>
      <c r="CC441" s="861">
        <v>2.2279650000000002</v>
      </c>
      <c r="CD441" s="861">
        <v>-4.1120270000000003</v>
      </c>
      <c r="CE441" s="861">
        <v>2.6730849999999999</v>
      </c>
      <c r="CF441" s="861">
        <v>-6.6986689999999998</v>
      </c>
      <c r="CG441" s="861">
        <v>3.6411730000000002</v>
      </c>
      <c r="CH441" s="861">
        <v>-8.0738350000000008</v>
      </c>
      <c r="CI441" s="861">
        <v>-0.27803499999999998</v>
      </c>
      <c r="CJ441" s="861">
        <v>-3.634182</v>
      </c>
      <c r="CK441" s="861">
        <v>1.594522</v>
      </c>
      <c r="CL441" s="861">
        <v>-4.0464669999999998</v>
      </c>
      <c r="CM441" s="861">
        <v>3.5867840000000002</v>
      </c>
      <c r="CN441" s="861">
        <v>-6.3481459999999998</v>
      </c>
      <c r="CO441" s="861">
        <v>0.35228900000000002</v>
      </c>
      <c r="CP441" s="861">
        <v>-7.9320209999999998</v>
      </c>
      <c r="CQ441" s="861">
        <v>-2.0331169999999998</v>
      </c>
      <c r="CR441" s="861">
        <v>-3.4575819999999999</v>
      </c>
      <c r="CS441" s="861">
        <v>-4.1817E-2</v>
      </c>
      <c r="CT441" s="861">
        <v>-4.1771919999999998</v>
      </c>
      <c r="CU441" s="861">
        <v>-0.659107</v>
      </c>
      <c r="CV441" s="861">
        <v>-7.2192090000000002</v>
      </c>
      <c r="CW441" s="861">
        <v>-0.92000899999999997</v>
      </c>
      <c r="CX441" s="861">
        <v>-7.9252229999999999</v>
      </c>
      <c r="CY441" s="861">
        <v>-1.693227</v>
      </c>
      <c r="CZ441" s="861">
        <v>-3.2042280000000001</v>
      </c>
      <c r="DA441" s="861">
        <v>-0.46870499999999998</v>
      </c>
      <c r="DB441" s="861">
        <v>-4.3596300000000001</v>
      </c>
      <c r="DC441" s="861">
        <v>-0.64211499999999999</v>
      </c>
      <c r="DD441" s="861">
        <v>-6.981706</v>
      </c>
      <c r="DE441" s="861">
        <v>-3.2796639999999999</v>
      </c>
      <c r="DF441" s="861">
        <v>-8.2128069999999997</v>
      </c>
      <c r="DG441" s="861">
        <v>-2.6489739999999999</v>
      </c>
      <c r="DH441" s="861">
        <v>-3.3977219999999999</v>
      </c>
      <c r="DI441" s="861">
        <v>-1.3779490000000001</v>
      </c>
      <c r="DJ441" s="861">
        <v>-4.2117880000000003</v>
      </c>
      <c r="DK441" s="861">
        <v>-2.4432939999999999</v>
      </c>
      <c r="DL441" s="861">
        <v>-7.4125709999999998</v>
      </c>
      <c r="DM441" s="861">
        <v>-4.986281</v>
      </c>
      <c r="DN441" s="861">
        <v>-8.3209199999999992</v>
      </c>
      <c r="DO441" s="861">
        <v>-4.1273479999999996</v>
      </c>
      <c r="DP441" s="861">
        <v>-3.9934430000000001</v>
      </c>
      <c r="DQ441" s="861">
        <v>-2.2698649999999998</v>
      </c>
      <c r="DR441" s="861">
        <v>-4.585801</v>
      </c>
      <c r="DS441" s="861">
        <v>-3.5550009999999999</v>
      </c>
      <c r="DT441" s="861">
        <v>-6.9976599999999998</v>
      </c>
      <c r="DU441" s="861">
        <v>-6.1971049999999996</v>
      </c>
      <c r="DV441" s="861">
        <v>-8.3764050000000001</v>
      </c>
      <c r="DW441" s="861">
        <v>-3.790565</v>
      </c>
      <c r="DX441" s="861">
        <v>13.18196</v>
      </c>
      <c r="DY441" s="861">
        <v>8.0762409999999996</v>
      </c>
      <c r="DZ441" s="861">
        <v>162.20059699999999</v>
      </c>
      <c r="EA441" s="861">
        <v>149.45509200000001</v>
      </c>
      <c r="EB441" s="861">
        <v>121.6</v>
      </c>
      <c r="EC441" s="861">
        <v>1.244</v>
      </c>
      <c r="ED441" s="861">
        <v>134.19999999999999</v>
      </c>
      <c r="EE441" s="861">
        <v>121.74</v>
      </c>
      <c r="EF441" s="861">
        <v>5.4619999999999997</v>
      </c>
      <c r="EG441" s="861">
        <v>653.70000000000005</v>
      </c>
      <c r="EH441" s="861">
        <v>121.68</v>
      </c>
      <c r="EI441" s="861">
        <v>4.952</v>
      </c>
      <c r="EJ441" s="861">
        <v>588.6</v>
      </c>
      <c r="EK441" s="861">
        <v>11.448722</v>
      </c>
      <c r="EL441" s="861">
        <v>7.6707140000000003</v>
      </c>
      <c r="EM441" s="861">
        <v>-16.148273</v>
      </c>
      <c r="EN441" s="861">
        <v>-25.554651</v>
      </c>
      <c r="EO441" s="861">
        <v>94.996386999999999</v>
      </c>
      <c r="EP441" s="861">
        <v>89.395194000000004</v>
      </c>
      <c r="EQ441" s="861">
        <v>-3.4238550000000001</v>
      </c>
      <c r="ER441" s="861">
        <v>1985.9733859999999</v>
      </c>
      <c r="ES441" s="861">
        <v>4797.2728090000001</v>
      </c>
      <c r="ET441" s="861">
        <v>4474.4698490000001</v>
      </c>
      <c r="EU441" s="861"/>
      <c r="EV441" s="861"/>
      <c r="EW441" s="861"/>
      <c r="EX441" s="861"/>
      <c r="EY441" s="861"/>
      <c r="EZ441" s="861"/>
      <c r="FA441" s="861"/>
      <c r="FB441" s="861"/>
      <c r="FC441" s="861"/>
      <c r="FD441" s="861"/>
    </row>
    <row r="442" spans="1:160" x14ac:dyDescent="0.25">
      <c r="A442" s="837">
        <v>46141</v>
      </c>
      <c r="B442" s="836">
        <v>0.67702546296296295</v>
      </c>
      <c r="C442" s="861">
        <v>24960</v>
      </c>
      <c r="D442" s="861">
        <v>0</v>
      </c>
      <c r="E442" s="861">
        <v>0</v>
      </c>
      <c r="F442" s="861">
        <v>75.060789999999997</v>
      </c>
      <c r="G442" s="861">
        <v>71.440963999999994</v>
      </c>
      <c r="H442" s="861">
        <v>64.636082000000002</v>
      </c>
      <c r="I442" s="861">
        <v>73.702070000000006</v>
      </c>
      <c r="J442" s="861">
        <v>71.081902999999997</v>
      </c>
      <c r="K442" s="861">
        <v>71.191804000000005</v>
      </c>
      <c r="L442" s="861">
        <v>73.839271999999994</v>
      </c>
      <c r="M442" s="861">
        <v>74.596913999999998</v>
      </c>
      <c r="N442" s="861">
        <v>-2.0190290000000002</v>
      </c>
      <c r="O442" s="861">
        <v>-6.8386469999999999</v>
      </c>
      <c r="P442" s="861">
        <v>-6.9656760000000002</v>
      </c>
      <c r="Q442" s="861">
        <v>-0.49163099999999998</v>
      </c>
      <c r="R442" s="861">
        <v>-1.1689099999999999</v>
      </c>
      <c r="S442" s="861">
        <v>-2.2969659999999998</v>
      </c>
      <c r="T442" s="861">
        <v>81.458877999999999</v>
      </c>
      <c r="U442" s="861">
        <v>73.208695000000006</v>
      </c>
      <c r="V442" s="861">
        <v>93.739463000000001</v>
      </c>
      <c r="W442" s="861">
        <v>92.794424000000006</v>
      </c>
      <c r="X442" s="861">
        <v>0.69909299999999996</v>
      </c>
      <c r="Y442" s="861">
        <v>-1.4420569999999999</v>
      </c>
      <c r="Z442" s="861">
        <v>-6.718439</v>
      </c>
      <c r="AA442" s="861">
        <v>-6.9220329999999999</v>
      </c>
      <c r="AB442" s="861">
        <v>-6.335636</v>
      </c>
      <c r="AC442" s="861">
        <v>-10.159736000000001</v>
      </c>
      <c r="AD442" s="861">
        <v>-12.533677000000001</v>
      </c>
      <c r="AE442" s="861">
        <v>103.73217699999999</v>
      </c>
      <c r="AF442" s="861">
        <v>97.355137999999997</v>
      </c>
      <c r="AG442" s="861">
        <v>88.579178999999996</v>
      </c>
      <c r="AH442" s="861">
        <v>107.946758</v>
      </c>
      <c r="AI442" s="861">
        <v>89.876828000000003</v>
      </c>
      <c r="AJ442" s="861">
        <v>73.779724999999999</v>
      </c>
      <c r="AK442" s="861">
        <v>-6.8885829999999997</v>
      </c>
      <c r="AL442" s="861">
        <v>-8.3479299999999999</v>
      </c>
      <c r="AM442" s="861">
        <v>-4.9805770000000003</v>
      </c>
      <c r="AN442" s="861">
        <v>93.109594000000001</v>
      </c>
      <c r="AO442" s="861">
        <v>92.156904999999995</v>
      </c>
      <c r="AP442" s="861">
        <v>90.849425999999994</v>
      </c>
      <c r="AQ442" s="861">
        <v>88.800782999999996</v>
      </c>
      <c r="AR442" s="861">
        <v>73.611924999999999</v>
      </c>
      <c r="AS442" s="861">
        <v>65.241209999999995</v>
      </c>
      <c r="AT442" s="861">
        <v>77.739149999999995</v>
      </c>
      <c r="AU442" s="861">
        <v>75.534218999999993</v>
      </c>
      <c r="AV442" s="861">
        <v>73.904475000000005</v>
      </c>
      <c r="AW442" s="861">
        <v>73.127748999999994</v>
      </c>
      <c r="AX442" s="861">
        <v>88.126446999999999</v>
      </c>
      <c r="AY442" s="861">
        <v>86.062220999999994</v>
      </c>
      <c r="AZ442" s="861">
        <v>0.367504</v>
      </c>
      <c r="BA442" s="861">
        <v>-0.85132799999999997</v>
      </c>
      <c r="BB442" s="861">
        <v>-14.519031</v>
      </c>
      <c r="BC442" s="861">
        <v>-12.564261999999999</v>
      </c>
      <c r="BD442" s="861">
        <v>-13.265339000000001</v>
      </c>
      <c r="BE442" s="861">
        <v>-6.7773000000000003</v>
      </c>
      <c r="BF442" s="861">
        <v>29.245114000000001</v>
      </c>
      <c r="BG442" s="861">
        <v>138.88243199999999</v>
      </c>
      <c r="BH442" s="861">
        <v>108.395664</v>
      </c>
      <c r="BI442" s="861">
        <v>52.333030000000001</v>
      </c>
      <c r="BJ442" s="861">
        <v>128.563728</v>
      </c>
      <c r="BK442" s="861">
        <v>84.852219000000005</v>
      </c>
      <c r="BL442" s="861">
        <v>74.842371</v>
      </c>
      <c r="BM442" s="861">
        <v>-21.46527</v>
      </c>
      <c r="BN442" s="861">
        <v>-14.126465</v>
      </c>
      <c r="BO442" s="861">
        <v>-18.334676000000002</v>
      </c>
      <c r="BP442" s="861">
        <v>-14.486045000000001</v>
      </c>
      <c r="BQ442" s="861">
        <v>85.805896000000004</v>
      </c>
      <c r="BR442" s="861">
        <v>88.466943000000001</v>
      </c>
      <c r="BS442" s="861">
        <v>84.826432999999994</v>
      </c>
      <c r="BT442" s="861">
        <v>61.608263000000001</v>
      </c>
      <c r="BU442" s="861">
        <v>64.763233999999997</v>
      </c>
      <c r="BV442" s="861">
        <v>62.903438999999999</v>
      </c>
      <c r="BW442" s="861">
        <v>66.089315999999997</v>
      </c>
      <c r="BX442" s="861">
        <v>-13.028214</v>
      </c>
      <c r="BY442" s="861">
        <v>-13.239506</v>
      </c>
      <c r="BZ442" s="861">
        <v>-16.376287000000001</v>
      </c>
      <c r="CA442" s="861">
        <v>-19.610541999999999</v>
      </c>
      <c r="CB442" s="861">
        <v>-3.3215530000000002</v>
      </c>
      <c r="CC442" s="861">
        <v>2.2420789999999999</v>
      </c>
      <c r="CD442" s="861">
        <v>-4.0996350000000001</v>
      </c>
      <c r="CE442" s="861">
        <v>2.6793659999999999</v>
      </c>
      <c r="CF442" s="861">
        <v>-6.7109180000000004</v>
      </c>
      <c r="CG442" s="861">
        <v>3.62636</v>
      </c>
      <c r="CH442" s="861">
        <v>-8.0939490000000003</v>
      </c>
      <c r="CI442" s="861">
        <v>-0.29698200000000002</v>
      </c>
      <c r="CJ442" s="861">
        <v>-3.6392880000000001</v>
      </c>
      <c r="CK442" s="861">
        <v>1.5897520000000001</v>
      </c>
      <c r="CL442" s="861">
        <v>-4.0419809999999998</v>
      </c>
      <c r="CM442" s="861">
        <v>3.6197080000000001</v>
      </c>
      <c r="CN442" s="861">
        <v>-6.3155939999999999</v>
      </c>
      <c r="CO442" s="861">
        <v>0.36003099999999999</v>
      </c>
      <c r="CP442" s="861">
        <v>-7.9663779999999997</v>
      </c>
      <c r="CQ442" s="861">
        <v>-2.0282260000000001</v>
      </c>
      <c r="CR442" s="861">
        <v>-3.470332</v>
      </c>
      <c r="CS442" s="861">
        <v>-2.1693E-2</v>
      </c>
      <c r="CT442" s="861">
        <v>-4.1655170000000004</v>
      </c>
      <c r="CU442" s="861">
        <v>-0.59662400000000004</v>
      </c>
      <c r="CV442" s="861">
        <v>-7.2303740000000003</v>
      </c>
      <c r="CW442" s="861">
        <v>-0.88248400000000005</v>
      </c>
      <c r="CX442" s="861">
        <v>-7.9411009999999997</v>
      </c>
      <c r="CY442" s="861">
        <v>-1.6806939999999999</v>
      </c>
      <c r="CZ442" s="861">
        <v>-3.1949149999999999</v>
      </c>
      <c r="DA442" s="861">
        <v>-0.42349799999999999</v>
      </c>
      <c r="DB442" s="861">
        <v>-4.3546180000000003</v>
      </c>
      <c r="DC442" s="861">
        <v>-0.59920799999999996</v>
      </c>
      <c r="DD442" s="861">
        <v>-6.9642239999999997</v>
      </c>
      <c r="DE442" s="861">
        <v>-3.2543890000000002</v>
      </c>
      <c r="DF442" s="861">
        <v>-8.2586820000000003</v>
      </c>
      <c r="DG442" s="861">
        <v>-2.6160480000000002</v>
      </c>
      <c r="DH442" s="861">
        <v>-3.397268</v>
      </c>
      <c r="DI442" s="861">
        <v>-1.3523689999999999</v>
      </c>
      <c r="DJ442" s="861">
        <v>-4.2102769999999996</v>
      </c>
      <c r="DK442" s="861">
        <v>-2.4283389999999998</v>
      </c>
      <c r="DL442" s="861">
        <v>-7.4387100000000004</v>
      </c>
      <c r="DM442" s="861">
        <v>-4.9615689999999999</v>
      </c>
      <c r="DN442" s="861">
        <v>-8.3345050000000001</v>
      </c>
      <c r="DO442" s="861">
        <v>-4.0850460000000002</v>
      </c>
      <c r="DP442" s="861">
        <v>-4.0097259999999997</v>
      </c>
      <c r="DQ442" s="861">
        <v>-2.2558400000000001</v>
      </c>
      <c r="DR442" s="861">
        <v>-4.5968540000000004</v>
      </c>
      <c r="DS442" s="861">
        <v>-3.5567440000000001</v>
      </c>
      <c r="DT442" s="861">
        <v>-6.9952889999999996</v>
      </c>
      <c r="DU442" s="861">
        <v>-6.1924049999999999</v>
      </c>
      <c r="DV442" s="861">
        <v>-8.3707949999999993</v>
      </c>
      <c r="DW442" s="861">
        <v>-3.7617579999999999</v>
      </c>
      <c r="DX442" s="861">
        <v>12.988519</v>
      </c>
      <c r="DY442" s="861">
        <v>7.8462019999999999</v>
      </c>
      <c r="DZ442" s="861">
        <v>161.82790499999999</v>
      </c>
      <c r="EA442" s="861">
        <v>149.128963</v>
      </c>
      <c r="EB442" s="861">
        <v>121.63</v>
      </c>
      <c r="EC442" s="861">
        <v>1.2450000000000001</v>
      </c>
      <c r="ED442" s="861">
        <v>134.30000000000001</v>
      </c>
      <c r="EE442" s="861">
        <v>121.65</v>
      </c>
      <c r="EF442" s="861">
        <v>5.4790000000000001</v>
      </c>
      <c r="EG442" s="861">
        <v>654.70000000000005</v>
      </c>
      <c r="EH442" s="861">
        <v>121.76</v>
      </c>
      <c r="EI442" s="861">
        <v>4.8949999999999996</v>
      </c>
      <c r="EJ442" s="861">
        <v>586.29999999999995</v>
      </c>
      <c r="EK442" s="861">
        <v>11.498647999999999</v>
      </c>
      <c r="EL442" s="861">
        <v>7.6809719999999997</v>
      </c>
      <c r="EM442" s="861">
        <v>-16.479225</v>
      </c>
      <c r="EN442" s="861">
        <v>-26.015647999999999</v>
      </c>
      <c r="EO442" s="861">
        <v>94.836871000000002</v>
      </c>
      <c r="EP442" s="861">
        <v>89.247750999999994</v>
      </c>
      <c r="EQ442" s="861">
        <v>-3.4166479999999999</v>
      </c>
      <c r="ER442" s="861">
        <v>1988.210619</v>
      </c>
      <c r="ES442" s="861">
        <v>4808.1869109999998</v>
      </c>
      <c r="ET442" s="861">
        <v>4484.2413329999999</v>
      </c>
      <c r="EU442" s="861"/>
      <c r="EV442" s="861"/>
      <c r="EW442" s="861"/>
      <c r="EX442" s="861"/>
      <c r="EY442" s="861"/>
      <c r="EZ442" s="861"/>
      <c r="FA442" s="861"/>
      <c r="FB442" s="861"/>
      <c r="FC442" s="861"/>
      <c r="FD442" s="861"/>
    </row>
    <row r="443" spans="1:160" x14ac:dyDescent="0.25">
      <c r="A443" s="837">
        <v>46141</v>
      </c>
      <c r="B443" s="836">
        <v>0.67771990740740751</v>
      </c>
      <c r="C443" s="861">
        <v>25020</v>
      </c>
      <c r="D443" s="861">
        <v>0</v>
      </c>
      <c r="E443" s="861">
        <v>0</v>
      </c>
      <c r="F443" s="861">
        <v>75.027725000000004</v>
      </c>
      <c r="G443" s="861">
        <v>71.428967</v>
      </c>
      <c r="H443" s="861">
        <v>64.727467000000004</v>
      </c>
      <c r="I443" s="861">
        <v>73.691856999999999</v>
      </c>
      <c r="J443" s="861">
        <v>71.120457999999999</v>
      </c>
      <c r="K443" s="861">
        <v>71.181561000000002</v>
      </c>
      <c r="L443" s="861">
        <v>73.855834999999999</v>
      </c>
      <c r="M443" s="861">
        <v>74.584725000000006</v>
      </c>
      <c r="N443" s="861">
        <v>-2.2307969999999999</v>
      </c>
      <c r="O443" s="861">
        <v>-7.1902999999999997</v>
      </c>
      <c r="P443" s="861">
        <v>-7.1753489999999998</v>
      </c>
      <c r="Q443" s="861">
        <v>-0.70666499999999999</v>
      </c>
      <c r="R443" s="861">
        <v>-1.3804650000000001</v>
      </c>
      <c r="S443" s="861">
        <v>-2.2441010000000001</v>
      </c>
      <c r="T443" s="861">
        <v>81.550289000000006</v>
      </c>
      <c r="U443" s="861">
        <v>73.368707999999998</v>
      </c>
      <c r="V443" s="861">
        <v>93.745728999999997</v>
      </c>
      <c r="W443" s="861">
        <v>92.828006999999999</v>
      </c>
      <c r="X443" s="861">
        <v>0.56946099999999999</v>
      </c>
      <c r="Y443" s="861">
        <v>-1.6379520000000001</v>
      </c>
      <c r="Z443" s="861">
        <v>-6.9458440000000001</v>
      </c>
      <c r="AA443" s="861">
        <v>-7.1887569999999998</v>
      </c>
      <c r="AB443" s="861">
        <v>-6.5787579999999997</v>
      </c>
      <c r="AC443" s="861">
        <v>-10.414657</v>
      </c>
      <c r="AD443" s="861">
        <v>-12.648914</v>
      </c>
      <c r="AE443" s="861">
        <v>103.48053899999999</v>
      </c>
      <c r="AF443" s="861">
        <v>97.056398000000002</v>
      </c>
      <c r="AG443" s="861">
        <v>88.183850000000007</v>
      </c>
      <c r="AH443" s="861">
        <v>107.367458</v>
      </c>
      <c r="AI443" s="861">
        <v>89.850902000000005</v>
      </c>
      <c r="AJ443" s="861">
        <v>73.712276000000003</v>
      </c>
      <c r="AK443" s="861">
        <v>-7.2293310000000002</v>
      </c>
      <c r="AL443" s="861">
        <v>-8.5579280000000004</v>
      </c>
      <c r="AM443" s="861">
        <v>-5.2309219999999996</v>
      </c>
      <c r="AN443" s="861">
        <v>93.070476999999997</v>
      </c>
      <c r="AO443" s="861">
        <v>92.230333999999999</v>
      </c>
      <c r="AP443" s="861">
        <v>90.814308999999994</v>
      </c>
      <c r="AQ443" s="861">
        <v>88.734820999999997</v>
      </c>
      <c r="AR443" s="861">
        <v>73.446641</v>
      </c>
      <c r="AS443" s="861">
        <v>65.270857000000007</v>
      </c>
      <c r="AT443" s="861">
        <v>77.789773999999994</v>
      </c>
      <c r="AU443" s="861">
        <v>75.546137999999999</v>
      </c>
      <c r="AV443" s="861">
        <v>73.766259000000005</v>
      </c>
      <c r="AW443" s="861">
        <v>73.097059999999999</v>
      </c>
      <c r="AX443" s="861">
        <v>88.076318999999998</v>
      </c>
      <c r="AY443" s="861">
        <v>86.013223999999994</v>
      </c>
      <c r="AZ443" s="861">
        <v>7.3787000000000005E-2</v>
      </c>
      <c r="BA443" s="861">
        <v>-1.038686</v>
      </c>
      <c r="BB443" s="861">
        <v>-14.949668000000001</v>
      </c>
      <c r="BC443" s="861">
        <v>-12.925200999999999</v>
      </c>
      <c r="BD443" s="861">
        <v>-13.685209</v>
      </c>
      <c r="BE443" s="861">
        <v>-7.170337</v>
      </c>
      <c r="BF443" s="861">
        <v>29.165948</v>
      </c>
      <c r="BG443" s="861">
        <v>139.07862499999999</v>
      </c>
      <c r="BH443" s="861">
        <v>108.135817</v>
      </c>
      <c r="BI443" s="861">
        <v>52.197206000000001</v>
      </c>
      <c r="BJ443" s="861">
        <v>128.32158999999999</v>
      </c>
      <c r="BK443" s="861">
        <v>84.722131000000005</v>
      </c>
      <c r="BL443" s="861">
        <v>74.600043999999997</v>
      </c>
      <c r="BM443" s="861">
        <v>-21.835509999999999</v>
      </c>
      <c r="BN443" s="861">
        <v>-14.467376</v>
      </c>
      <c r="BO443" s="861">
        <v>-18.674060000000001</v>
      </c>
      <c r="BP443" s="861">
        <v>-15.020122000000001</v>
      </c>
      <c r="BQ443" s="861">
        <v>85.673030999999995</v>
      </c>
      <c r="BR443" s="861">
        <v>88.340513000000001</v>
      </c>
      <c r="BS443" s="861">
        <v>84.566647000000003</v>
      </c>
      <c r="BT443" s="861">
        <v>61.591524</v>
      </c>
      <c r="BU443" s="861">
        <v>64.792975999999996</v>
      </c>
      <c r="BV443" s="861">
        <v>62.979523</v>
      </c>
      <c r="BW443" s="861">
        <v>66.086568999999997</v>
      </c>
      <c r="BX443" s="861">
        <v>-13.036349</v>
      </c>
      <c r="BY443" s="861">
        <v>-13.390591000000001</v>
      </c>
      <c r="BZ443" s="861">
        <v>-16.966325000000001</v>
      </c>
      <c r="CA443" s="861">
        <v>-20.030504000000001</v>
      </c>
      <c r="CB443" s="861">
        <v>-3.2992910000000002</v>
      </c>
      <c r="CC443" s="861">
        <v>2.2411780000000001</v>
      </c>
      <c r="CD443" s="861">
        <v>-4.0949650000000002</v>
      </c>
      <c r="CE443" s="861">
        <v>2.637972</v>
      </c>
      <c r="CF443" s="861">
        <v>-6.7006790000000001</v>
      </c>
      <c r="CG443" s="861">
        <v>3.6244900000000002</v>
      </c>
      <c r="CH443" s="861">
        <v>-8.0663739999999997</v>
      </c>
      <c r="CI443" s="861">
        <v>-0.333067</v>
      </c>
      <c r="CJ443" s="861">
        <v>-3.5984310000000002</v>
      </c>
      <c r="CK443" s="861">
        <v>1.597607</v>
      </c>
      <c r="CL443" s="861">
        <v>-4.0559079999999996</v>
      </c>
      <c r="CM443" s="861">
        <v>3.5553949999999999</v>
      </c>
      <c r="CN443" s="861">
        <v>-6.339423</v>
      </c>
      <c r="CO443" s="861">
        <v>0.319822</v>
      </c>
      <c r="CP443" s="861">
        <v>-7.9413299999999998</v>
      </c>
      <c r="CQ443" s="861">
        <v>-2.0187040000000001</v>
      </c>
      <c r="CR443" s="861">
        <v>-3.439886</v>
      </c>
      <c r="CS443" s="861">
        <v>-2.6984999999999999E-2</v>
      </c>
      <c r="CT443" s="861">
        <v>-4.2025199999999998</v>
      </c>
      <c r="CU443" s="861">
        <v>-0.64868499999999996</v>
      </c>
      <c r="CV443" s="861">
        <v>-7.2381169999999999</v>
      </c>
      <c r="CW443" s="861">
        <v>-0.90958300000000003</v>
      </c>
      <c r="CX443" s="861">
        <v>-7.9501660000000003</v>
      </c>
      <c r="CY443" s="861">
        <v>-1.6572450000000001</v>
      </c>
      <c r="CZ443" s="861">
        <v>-3.1695540000000002</v>
      </c>
      <c r="DA443" s="861">
        <v>-0.40759400000000001</v>
      </c>
      <c r="DB443" s="861">
        <v>-4.3334999999999999</v>
      </c>
      <c r="DC443" s="861">
        <v>-0.61520900000000001</v>
      </c>
      <c r="DD443" s="861">
        <v>-6.9541069999999996</v>
      </c>
      <c r="DE443" s="861">
        <v>-3.2220420000000001</v>
      </c>
      <c r="DF443" s="861">
        <v>-8.2305109999999999</v>
      </c>
      <c r="DG443" s="861">
        <v>-2.6108549999999999</v>
      </c>
      <c r="DH443" s="861">
        <v>-3.3813870000000001</v>
      </c>
      <c r="DI443" s="861">
        <v>-1.3039529999999999</v>
      </c>
      <c r="DJ443" s="861">
        <v>-4.2174509999999996</v>
      </c>
      <c r="DK443" s="861">
        <v>-2.4248249999999998</v>
      </c>
      <c r="DL443" s="861">
        <v>-7.41744</v>
      </c>
      <c r="DM443" s="861">
        <v>-4.9417780000000002</v>
      </c>
      <c r="DN443" s="861">
        <v>-8.3531379999999995</v>
      </c>
      <c r="DO443" s="861">
        <v>-4.09565</v>
      </c>
      <c r="DP443" s="861">
        <v>-4.0017319999999996</v>
      </c>
      <c r="DQ443" s="861">
        <v>-2.2532559999999999</v>
      </c>
      <c r="DR443" s="861">
        <v>-4.5914679999999999</v>
      </c>
      <c r="DS443" s="861">
        <v>-3.556012</v>
      </c>
      <c r="DT443" s="861">
        <v>-6.9843099999999998</v>
      </c>
      <c r="DU443" s="861">
        <v>-6.185638</v>
      </c>
      <c r="DV443" s="861">
        <v>-8.3559370000000008</v>
      </c>
      <c r="DW443" s="861">
        <v>-3.792551</v>
      </c>
      <c r="DX443" s="861">
        <v>12.926939000000001</v>
      </c>
      <c r="DY443" s="861">
        <v>7.6566979999999996</v>
      </c>
      <c r="DZ443" s="861">
        <v>161.75752700000001</v>
      </c>
      <c r="EA443" s="861">
        <v>148.92657700000001</v>
      </c>
      <c r="EB443" s="861">
        <v>121.19</v>
      </c>
      <c r="EC443" s="861">
        <v>3.274</v>
      </c>
      <c r="ED443" s="861">
        <v>390.3</v>
      </c>
      <c r="EE443" s="861">
        <v>121.21</v>
      </c>
      <c r="EF443" s="861">
        <v>5.4720000000000004</v>
      </c>
      <c r="EG443" s="861">
        <v>651</v>
      </c>
      <c r="EH443" s="861">
        <v>121.09</v>
      </c>
      <c r="EI443" s="861">
        <v>4.8849999999999998</v>
      </c>
      <c r="EJ443" s="861">
        <v>581.9</v>
      </c>
      <c r="EK443" s="861">
        <v>11.354032999999999</v>
      </c>
      <c r="EL443" s="861">
        <v>7.7241140000000001</v>
      </c>
      <c r="EM443" s="861">
        <v>-16.584955000000001</v>
      </c>
      <c r="EN443" s="861">
        <v>-26.398174000000001</v>
      </c>
      <c r="EO443" s="861">
        <v>94.806720999999996</v>
      </c>
      <c r="EP443" s="861">
        <v>89.156143999999998</v>
      </c>
      <c r="EQ443" s="861">
        <v>-3.4155169999999999</v>
      </c>
      <c r="ER443" s="861">
        <v>1992.9414770000001</v>
      </c>
      <c r="ES443" s="861">
        <v>4819.0749180000003</v>
      </c>
      <c r="ET443" s="861">
        <v>4493.947142</v>
      </c>
      <c r="EU443" s="861"/>
      <c r="EV443" s="861"/>
      <c r="EW443" s="861"/>
      <c r="EX443" s="861"/>
      <c r="EY443" s="861"/>
      <c r="EZ443" s="861"/>
      <c r="FA443" s="861"/>
      <c r="FB443" s="861"/>
      <c r="FC443" s="861"/>
      <c r="FD443" s="861"/>
    </row>
    <row r="444" spans="1:160" x14ac:dyDescent="0.25">
      <c r="A444" s="837">
        <v>46141</v>
      </c>
      <c r="B444" s="836">
        <v>0.67841435185185184</v>
      </c>
      <c r="C444" s="861">
        <v>25080</v>
      </c>
      <c r="D444" s="861">
        <v>0</v>
      </c>
      <c r="E444" s="861">
        <v>0</v>
      </c>
      <c r="F444" s="861">
        <v>75.045567000000005</v>
      </c>
      <c r="G444" s="861">
        <v>71.451549999999997</v>
      </c>
      <c r="H444" s="861">
        <v>64.725004999999996</v>
      </c>
      <c r="I444" s="861">
        <v>73.714095999999998</v>
      </c>
      <c r="J444" s="861">
        <v>71.152949000000007</v>
      </c>
      <c r="K444" s="861">
        <v>71.184348</v>
      </c>
      <c r="L444" s="861">
        <v>73.861553999999998</v>
      </c>
      <c r="M444" s="861">
        <v>74.574380000000005</v>
      </c>
      <c r="N444" s="861">
        <v>-2.5391680000000001</v>
      </c>
      <c r="O444" s="861">
        <v>-7.3982390000000002</v>
      </c>
      <c r="P444" s="861">
        <v>-7.3715989999999998</v>
      </c>
      <c r="Q444" s="861">
        <v>-0.99775100000000005</v>
      </c>
      <c r="R444" s="861">
        <v>-1.4125000000000001</v>
      </c>
      <c r="S444" s="861">
        <v>-2.5386630000000001</v>
      </c>
      <c r="T444" s="861">
        <v>81.561528999999993</v>
      </c>
      <c r="U444" s="861">
        <v>72.933454999999995</v>
      </c>
      <c r="V444" s="861">
        <v>93.590304000000003</v>
      </c>
      <c r="W444" s="861">
        <v>92.610337000000001</v>
      </c>
      <c r="X444" s="861">
        <v>0.384797</v>
      </c>
      <c r="Y444" s="861">
        <v>-1.783037</v>
      </c>
      <c r="Z444" s="861">
        <v>-7.1196979999999996</v>
      </c>
      <c r="AA444" s="861">
        <v>-7.306597</v>
      </c>
      <c r="AB444" s="861">
        <v>-6.7324339999999996</v>
      </c>
      <c r="AC444" s="861">
        <v>-10.618588000000001</v>
      </c>
      <c r="AD444" s="861">
        <v>-12.786379999999999</v>
      </c>
      <c r="AE444" s="861">
        <v>103.223468</v>
      </c>
      <c r="AF444" s="861">
        <v>96.771517000000003</v>
      </c>
      <c r="AG444" s="861">
        <v>87.790375999999995</v>
      </c>
      <c r="AH444" s="861">
        <v>107.14596299999999</v>
      </c>
      <c r="AI444" s="861">
        <v>89.716363000000001</v>
      </c>
      <c r="AJ444" s="861">
        <v>73.584925999999996</v>
      </c>
      <c r="AK444" s="861">
        <v>-7.4887180000000004</v>
      </c>
      <c r="AL444" s="861">
        <v>-8.7489650000000001</v>
      </c>
      <c r="AM444" s="861">
        <v>-5.408849</v>
      </c>
      <c r="AN444" s="861">
        <v>92.922397000000004</v>
      </c>
      <c r="AO444" s="861">
        <v>92.030272999999994</v>
      </c>
      <c r="AP444" s="861">
        <v>90.615583999999998</v>
      </c>
      <c r="AQ444" s="861">
        <v>88.560571999999993</v>
      </c>
      <c r="AR444" s="861">
        <v>73.467303000000001</v>
      </c>
      <c r="AS444" s="861">
        <v>65.288302000000002</v>
      </c>
      <c r="AT444" s="861">
        <v>77.738804999999999</v>
      </c>
      <c r="AU444" s="861">
        <v>75.506855000000002</v>
      </c>
      <c r="AV444" s="861">
        <v>73.658360000000002</v>
      </c>
      <c r="AW444" s="861">
        <v>73.173687000000001</v>
      </c>
      <c r="AX444" s="861">
        <v>87.831657000000007</v>
      </c>
      <c r="AY444" s="861">
        <v>85.900623999999993</v>
      </c>
      <c r="AZ444" s="861">
        <v>-0.119495</v>
      </c>
      <c r="BA444" s="861">
        <v>-1.310073</v>
      </c>
      <c r="BB444" s="861">
        <v>-15.227401</v>
      </c>
      <c r="BC444" s="861">
        <v>-13.188367</v>
      </c>
      <c r="BD444" s="861">
        <v>-13.917997</v>
      </c>
      <c r="BE444" s="861">
        <v>-7.5909649999999997</v>
      </c>
      <c r="BF444" s="861">
        <v>29.307341000000001</v>
      </c>
      <c r="BG444" s="861">
        <v>139.029439</v>
      </c>
      <c r="BH444" s="861">
        <v>108.071825</v>
      </c>
      <c r="BI444" s="861">
        <v>52.043819999999997</v>
      </c>
      <c r="BJ444" s="861">
        <v>128.24030500000001</v>
      </c>
      <c r="BK444" s="861">
        <v>84.566233999999994</v>
      </c>
      <c r="BL444" s="861">
        <v>74.376357999999996</v>
      </c>
      <c r="BM444" s="861">
        <v>-22.116854</v>
      </c>
      <c r="BN444" s="861">
        <v>-14.748205</v>
      </c>
      <c r="BO444" s="861">
        <v>-19.109582</v>
      </c>
      <c r="BP444" s="861">
        <v>-15.274696</v>
      </c>
      <c r="BQ444" s="861">
        <v>85.499022999999994</v>
      </c>
      <c r="BR444" s="861">
        <v>88.320222999999999</v>
      </c>
      <c r="BS444" s="861">
        <v>84.456451000000001</v>
      </c>
      <c r="BT444" s="861">
        <v>61.706631000000002</v>
      </c>
      <c r="BU444" s="861">
        <v>64.808374000000001</v>
      </c>
      <c r="BV444" s="861">
        <v>63.014664000000003</v>
      </c>
      <c r="BW444" s="861">
        <v>66.130970000000005</v>
      </c>
      <c r="BX444" s="861">
        <v>-13.236621</v>
      </c>
      <c r="BY444" s="861">
        <v>-13.587671</v>
      </c>
      <c r="BZ444" s="861">
        <v>-17.231071</v>
      </c>
      <c r="CA444" s="861">
        <v>-20.266487999999999</v>
      </c>
      <c r="CB444" s="861">
        <v>-3.288065</v>
      </c>
      <c r="CC444" s="861">
        <v>2.2607309999999998</v>
      </c>
      <c r="CD444" s="861">
        <v>-4.0617359999999998</v>
      </c>
      <c r="CE444" s="861">
        <v>2.6565919999999998</v>
      </c>
      <c r="CF444" s="861">
        <v>-6.6763899999999996</v>
      </c>
      <c r="CG444" s="861">
        <v>3.6451799999999999</v>
      </c>
      <c r="CH444" s="861">
        <v>-8.0938979999999994</v>
      </c>
      <c r="CI444" s="861">
        <v>-0.26919599999999999</v>
      </c>
      <c r="CJ444" s="861">
        <v>-3.5992790000000001</v>
      </c>
      <c r="CK444" s="861">
        <v>1.6227100000000001</v>
      </c>
      <c r="CL444" s="861">
        <v>-4.0115239999999996</v>
      </c>
      <c r="CM444" s="861">
        <v>3.625915</v>
      </c>
      <c r="CN444" s="861">
        <v>-6.3067489999999999</v>
      </c>
      <c r="CO444" s="861">
        <v>0.361396</v>
      </c>
      <c r="CP444" s="861">
        <v>-7.943918</v>
      </c>
      <c r="CQ444" s="861">
        <v>-2.0055100000000001</v>
      </c>
      <c r="CR444" s="861">
        <v>-3.431772</v>
      </c>
      <c r="CS444" s="861">
        <v>1.415E-3</v>
      </c>
      <c r="CT444" s="861">
        <v>-4.1673660000000003</v>
      </c>
      <c r="CU444" s="861">
        <v>-0.59846200000000005</v>
      </c>
      <c r="CV444" s="861">
        <v>-7.2116730000000002</v>
      </c>
      <c r="CW444" s="861">
        <v>-0.869981</v>
      </c>
      <c r="CX444" s="861">
        <v>-7.9671190000000003</v>
      </c>
      <c r="CY444" s="861">
        <v>-1.649945</v>
      </c>
      <c r="CZ444" s="861">
        <v>-3.174309</v>
      </c>
      <c r="DA444" s="861">
        <v>-0.41355599999999998</v>
      </c>
      <c r="DB444" s="861">
        <v>-4.3567090000000004</v>
      </c>
      <c r="DC444" s="861">
        <v>-0.58463900000000002</v>
      </c>
      <c r="DD444" s="861">
        <v>-6.9722059999999999</v>
      </c>
      <c r="DE444" s="861">
        <v>-3.2177470000000001</v>
      </c>
      <c r="DF444" s="861">
        <v>-8.2462049999999998</v>
      </c>
      <c r="DG444" s="861">
        <v>-2.5995050000000002</v>
      </c>
      <c r="DH444" s="861">
        <v>-3.3788480000000001</v>
      </c>
      <c r="DI444" s="861">
        <v>-1.3315509999999999</v>
      </c>
      <c r="DJ444" s="861">
        <v>-4.1926209999999999</v>
      </c>
      <c r="DK444" s="861">
        <v>-2.403775</v>
      </c>
      <c r="DL444" s="861">
        <v>-7.4282260000000004</v>
      </c>
      <c r="DM444" s="861">
        <v>-4.9511260000000004</v>
      </c>
      <c r="DN444" s="861">
        <v>-8.3693030000000004</v>
      </c>
      <c r="DO444" s="861">
        <v>-4.0917130000000004</v>
      </c>
      <c r="DP444" s="861">
        <v>-3.9852439999999998</v>
      </c>
      <c r="DQ444" s="861">
        <v>-2.238702</v>
      </c>
      <c r="DR444" s="861">
        <v>-4.5931470000000001</v>
      </c>
      <c r="DS444" s="861">
        <v>-3.5497909999999999</v>
      </c>
      <c r="DT444" s="861">
        <v>-6.9997600000000002</v>
      </c>
      <c r="DU444" s="861">
        <v>-6.1828750000000001</v>
      </c>
      <c r="DV444" s="861">
        <v>-8.3909470000000006</v>
      </c>
      <c r="DW444" s="861">
        <v>-3.781765</v>
      </c>
      <c r="DX444" s="861">
        <v>12.764896</v>
      </c>
      <c r="DY444" s="861">
        <v>7.5538540000000003</v>
      </c>
      <c r="DZ444" s="861">
        <v>161.13209599999999</v>
      </c>
      <c r="EA444" s="861">
        <v>148.53872100000001</v>
      </c>
      <c r="EB444" s="861">
        <v>121.87</v>
      </c>
      <c r="EC444" s="861">
        <v>1.244</v>
      </c>
      <c r="ED444" s="861">
        <v>134.19999999999999</v>
      </c>
      <c r="EE444" s="861">
        <v>121.81</v>
      </c>
      <c r="EF444" s="861">
        <v>5.4349999999999996</v>
      </c>
      <c r="EG444" s="861">
        <v>655.29999999999995</v>
      </c>
      <c r="EH444" s="861">
        <v>121.8</v>
      </c>
      <c r="EI444" s="861">
        <v>4.8719999999999999</v>
      </c>
      <c r="EJ444" s="861">
        <v>581.20000000000005</v>
      </c>
      <c r="EK444" s="861">
        <v>11.455199</v>
      </c>
      <c r="EL444" s="861">
        <v>7.4972490000000001</v>
      </c>
      <c r="EM444" s="861">
        <v>-16.864048</v>
      </c>
      <c r="EN444" s="861">
        <v>-26.606831</v>
      </c>
      <c r="EO444" s="861">
        <v>94.538396000000006</v>
      </c>
      <c r="EP444" s="861">
        <v>88.980354000000005</v>
      </c>
      <c r="EQ444" s="861">
        <v>-3.404436</v>
      </c>
      <c r="ER444" s="861">
        <v>1998.954538</v>
      </c>
      <c r="ES444" s="861">
        <v>4829.9451849999996</v>
      </c>
      <c r="ET444" s="861">
        <v>4503.6272060000001</v>
      </c>
      <c r="EU444" s="861"/>
      <c r="EV444" s="861"/>
      <c r="EW444" s="861"/>
      <c r="EX444" s="861"/>
      <c r="EY444" s="861"/>
      <c r="EZ444" s="861"/>
      <c r="FA444" s="861"/>
      <c r="FB444" s="861"/>
      <c r="FC444" s="861"/>
      <c r="FD444" s="861"/>
    </row>
    <row r="445" spans="1:160" x14ac:dyDescent="0.25">
      <c r="A445" s="837">
        <v>46141</v>
      </c>
      <c r="B445" s="836">
        <v>0.67910879629629628</v>
      </c>
      <c r="C445" s="861">
        <v>25140</v>
      </c>
      <c r="D445" s="861">
        <v>0</v>
      </c>
      <c r="E445" s="861">
        <v>0</v>
      </c>
      <c r="F445" s="861">
        <v>75.039135000000002</v>
      </c>
      <c r="G445" s="861">
        <v>71.461209999999994</v>
      </c>
      <c r="H445" s="861">
        <v>64.710796999999999</v>
      </c>
      <c r="I445" s="861">
        <v>73.687284000000005</v>
      </c>
      <c r="J445" s="861">
        <v>71.117992999999998</v>
      </c>
      <c r="K445" s="861">
        <v>71.200736000000006</v>
      </c>
      <c r="L445" s="861">
        <v>73.841928999999993</v>
      </c>
      <c r="M445" s="861">
        <v>74.603793999999994</v>
      </c>
      <c r="N445" s="861">
        <v>-2.5402420000000001</v>
      </c>
      <c r="O445" s="861">
        <v>-7.5914450000000002</v>
      </c>
      <c r="P445" s="861">
        <v>-7.5334750000000001</v>
      </c>
      <c r="Q445" s="861">
        <v>-0.96293200000000001</v>
      </c>
      <c r="R445" s="861">
        <v>-1.794041</v>
      </c>
      <c r="S445" s="861">
        <v>-2.410539</v>
      </c>
      <c r="T445" s="861">
        <v>81.735911999999999</v>
      </c>
      <c r="U445" s="861">
        <v>73.819676999999999</v>
      </c>
      <c r="V445" s="861">
        <v>93.586866000000001</v>
      </c>
      <c r="W445" s="861">
        <v>92.691739999999996</v>
      </c>
      <c r="X445" s="861">
        <v>0.30152899999999999</v>
      </c>
      <c r="Y445" s="861">
        <v>-1.99793</v>
      </c>
      <c r="Z445" s="861">
        <v>-7.3289119999999999</v>
      </c>
      <c r="AA445" s="861">
        <v>-7.486891</v>
      </c>
      <c r="AB445" s="861">
        <v>-6.9229320000000003</v>
      </c>
      <c r="AC445" s="861">
        <v>-10.786291</v>
      </c>
      <c r="AD445" s="861">
        <v>-12.972272999999999</v>
      </c>
      <c r="AE445" s="861">
        <v>103.21802700000001</v>
      </c>
      <c r="AF445" s="861">
        <v>96.504822000000004</v>
      </c>
      <c r="AG445" s="861">
        <v>87.542173000000005</v>
      </c>
      <c r="AH445" s="861">
        <v>106.994591</v>
      </c>
      <c r="AI445" s="861">
        <v>89.728112999999993</v>
      </c>
      <c r="AJ445" s="861">
        <v>73.500001999999995</v>
      </c>
      <c r="AK445" s="861">
        <v>-7.6582869999999996</v>
      </c>
      <c r="AL445" s="861">
        <v>-8.9304170000000003</v>
      </c>
      <c r="AM445" s="861">
        <v>-5.5772339999999998</v>
      </c>
      <c r="AN445" s="861">
        <v>92.823774999999998</v>
      </c>
      <c r="AO445" s="861">
        <v>92.047617000000002</v>
      </c>
      <c r="AP445" s="861">
        <v>90.564092000000002</v>
      </c>
      <c r="AQ445" s="861">
        <v>88.441175000000001</v>
      </c>
      <c r="AR445" s="861">
        <v>73.349636000000004</v>
      </c>
      <c r="AS445" s="861">
        <v>65.250681</v>
      </c>
      <c r="AT445" s="861">
        <v>77.705977000000004</v>
      </c>
      <c r="AU445" s="861">
        <v>75.438479000000001</v>
      </c>
      <c r="AV445" s="861">
        <v>73.800514000000007</v>
      </c>
      <c r="AW445" s="861">
        <v>73.138229999999993</v>
      </c>
      <c r="AX445" s="861">
        <v>87.861720000000005</v>
      </c>
      <c r="AY445" s="861">
        <v>85.880286999999996</v>
      </c>
      <c r="AZ445" s="861">
        <v>-0.21582999999999999</v>
      </c>
      <c r="BA445" s="861">
        <v>-1.5163329999999999</v>
      </c>
      <c r="BB445" s="861">
        <v>-15.478704</v>
      </c>
      <c r="BC445" s="861">
        <v>-13.411492000000001</v>
      </c>
      <c r="BD445" s="861">
        <v>-14.246257999999999</v>
      </c>
      <c r="BE445" s="861">
        <v>-7.902768</v>
      </c>
      <c r="BF445" s="861">
        <v>29.464879</v>
      </c>
      <c r="BG445" s="861">
        <v>139.153885</v>
      </c>
      <c r="BH445" s="861">
        <v>108.03747199999999</v>
      </c>
      <c r="BI445" s="861">
        <v>51.888610999999997</v>
      </c>
      <c r="BJ445" s="861">
        <v>128.23122100000001</v>
      </c>
      <c r="BK445" s="861">
        <v>84.510749000000004</v>
      </c>
      <c r="BL445" s="861">
        <v>74.207752999999997</v>
      </c>
      <c r="BM445" s="861">
        <v>-22.361274000000002</v>
      </c>
      <c r="BN445" s="861">
        <v>-14.967105999999999</v>
      </c>
      <c r="BO445" s="861">
        <v>-19.243323</v>
      </c>
      <c r="BP445" s="861">
        <v>-15.517924000000001</v>
      </c>
      <c r="BQ445" s="861">
        <v>85.475708999999995</v>
      </c>
      <c r="BR445" s="861">
        <v>88.230965999999995</v>
      </c>
      <c r="BS445" s="861">
        <v>84.359274999999997</v>
      </c>
      <c r="BT445" s="861">
        <v>61.656598000000002</v>
      </c>
      <c r="BU445" s="861">
        <v>64.807623000000007</v>
      </c>
      <c r="BV445" s="861">
        <v>62.994630000000001</v>
      </c>
      <c r="BW445" s="861">
        <v>66.122535999999997</v>
      </c>
      <c r="BX445" s="861">
        <v>-13.376403</v>
      </c>
      <c r="BY445" s="861">
        <v>-13.714784999999999</v>
      </c>
      <c r="BZ445" s="861">
        <v>-17.703512</v>
      </c>
      <c r="CA445" s="861">
        <v>-20.434822</v>
      </c>
      <c r="CB445" s="861">
        <v>-3.2958949999999998</v>
      </c>
      <c r="CC445" s="861">
        <v>2.2941470000000002</v>
      </c>
      <c r="CD445" s="861">
        <v>-4.0837859999999999</v>
      </c>
      <c r="CE445" s="861">
        <v>2.6485750000000001</v>
      </c>
      <c r="CF445" s="861">
        <v>-6.7057270000000004</v>
      </c>
      <c r="CG445" s="861">
        <v>3.6434160000000002</v>
      </c>
      <c r="CH445" s="861">
        <v>-8.1158249999999992</v>
      </c>
      <c r="CI445" s="861">
        <v>-0.25942599999999999</v>
      </c>
      <c r="CJ445" s="861">
        <v>-3.602932</v>
      </c>
      <c r="CK445" s="861">
        <v>1.6464810000000001</v>
      </c>
      <c r="CL445" s="861">
        <v>-4.0103260000000001</v>
      </c>
      <c r="CM445" s="861">
        <v>3.6578849999999998</v>
      </c>
      <c r="CN445" s="861">
        <v>-6.3393350000000002</v>
      </c>
      <c r="CO445" s="861">
        <v>0.34207599999999999</v>
      </c>
      <c r="CP445" s="861">
        <v>-7.9860930000000003</v>
      </c>
      <c r="CQ445" s="861">
        <v>-1.9953860000000001</v>
      </c>
      <c r="CR445" s="861">
        <v>-3.434167</v>
      </c>
      <c r="CS445" s="861">
        <v>5.5019999999999999E-3</v>
      </c>
      <c r="CT445" s="861">
        <v>-4.1690440000000004</v>
      </c>
      <c r="CU445" s="861">
        <v>-0.60614299999999999</v>
      </c>
      <c r="CV445" s="861">
        <v>-7.2012099999999997</v>
      </c>
      <c r="CW445" s="861">
        <v>-0.87488900000000003</v>
      </c>
      <c r="CX445" s="861">
        <v>-7.9652830000000003</v>
      </c>
      <c r="CY445" s="861">
        <v>-1.65137</v>
      </c>
      <c r="CZ445" s="861">
        <v>-3.1896659999999999</v>
      </c>
      <c r="DA445" s="861">
        <v>-0.41254099999999999</v>
      </c>
      <c r="DB445" s="861">
        <v>-4.3659220000000003</v>
      </c>
      <c r="DC445" s="861">
        <v>-0.60674700000000004</v>
      </c>
      <c r="DD445" s="861">
        <v>-6.9646759999999999</v>
      </c>
      <c r="DE445" s="861">
        <v>-3.2316199999999999</v>
      </c>
      <c r="DF445" s="861">
        <v>-8.2724250000000001</v>
      </c>
      <c r="DG445" s="861">
        <v>-2.6129690000000001</v>
      </c>
      <c r="DH445" s="861">
        <v>-3.3723559999999999</v>
      </c>
      <c r="DI445" s="861">
        <v>-1.3293539999999999</v>
      </c>
      <c r="DJ445" s="861">
        <v>-4.1997159999999996</v>
      </c>
      <c r="DK445" s="861">
        <v>-2.4460959999999998</v>
      </c>
      <c r="DL445" s="861">
        <v>-7.4687979999999996</v>
      </c>
      <c r="DM445" s="861">
        <v>-4.9761740000000003</v>
      </c>
      <c r="DN445" s="861">
        <v>-8.4006769999999999</v>
      </c>
      <c r="DO445" s="861">
        <v>-4.0847490000000004</v>
      </c>
      <c r="DP445" s="861">
        <v>-4.0019910000000003</v>
      </c>
      <c r="DQ445" s="861">
        <v>-2.2318660000000001</v>
      </c>
      <c r="DR445" s="861">
        <v>-4.5918700000000001</v>
      </c>
      <c r="DS445" s="861">
        <v>-3.5647760000000002</v>
      </c>
      <c r="DT445" s="861">
        <v>-7.0197510000000003</v>
      </c>
      <c r="DU445" s="861">
        <v>-6.2308320000000004</v>
      </c>
      <c r="DV445" s="861">
        <v>-8.4172619999999991</v>
      </c>
      <c r="DW445" s="861">
        <v>-3.7786110000000002</v>
      </c>
      <c r="DX445" s="861">
        <v>12.777581</v>
      </c>
      <c r="DY445" s="861">
        <v>7.4572789999999998</v>
      </c>
      <c r="DZ445" s="861">
        <v>161.88457700000001</v>
      </c>
      <c r="EA445" s="861">
        <v>148.58936600000001</v>
      </c>
      <c r="EB445" s="861">
        <v>121.73</v>
      </c>
      <c r="EC445" s="861">
        <v>1.244</v>
      </c>
      <c r="ED445" s="861">
        <v>134.1</v>
      </c>
      <c r="EE445" s="861">
        <v>121.7</v>
      </c>
      <c r="EF445" s="861">
        <v>5.4249999999999998</v>
      </c>
      <c r="EG445" s="861">
        <v>653</v>
      </c>
      <c r="EH445" s="861">
        <v>121.71</v>
      </c>
      <c r="EI445" s="861">
        <v>4.8650000000000002</v>
      </c>
      <c r="EJ445" s="861">
        <v>578</v>
      </c>
      <c r="EK445" s="861">
        <v>11.26492</v>
      </c>
      <c r="EL445" s="861">
        <v>7.5601310000000002</v>
      </c>
      <c r="EM445" s="861">
        <v>-16.842154000000001</v>
      </c>
      <c r="EN445" s="861">
        <v>-26.803453999999999</v>
      </c>
      <c r="EO445" s="861">
        <v>94.861142999999998</v>
      </c>
      <c r="EP445" s="861">
        <v>89.003326000000001</v>
      </c>
      <c r="EQ445" s="861">
        <v>-3.4131290000000001</v>
      </c>
      <c r="ER445" s="861">
        <v>2001.192916</v>
      </c>
      <c r="ES445" s="861">
        <v>4840.8141349999996</v>
      </c>
      <c r="ET445" s="861">
        <v>4513.2945829999999</v>
      </c>
      <c r="EU445" s="861"/>
      <c r="EV445" s="861"/>
      <c r="EW445" s="861"/>
      <c r="EX445" s="861"/>
      <c r="EY445" s="861"/>
      <c r="EZ445" s="861"/>
      <c r="FA445" s="861"/>
      <c r="FB445" s="861"/>
      <c r="FC445" s="861"/>
      <c r="FD445" s="861"/>
    </row>
    <row r="446" spans="1:160" x14ac:dyDescent="0.25">
      <c r="A446" s="837">
        <v>46141</v>
      </c>
      <c r="B446" s="836">
        <v>0.67980324074074072</v>
      </c>
      <c r="C446" s="861">
        <v>25200</v>
      </c>
      <c r="D446" s="861">
        <v>0</v>
      </c>
      <c r="E446" s="861">
        <v>0</v>
      </c>
      <c r="F446" s="861">
        <v>75.053190999999998</v>
      </c>
      <c r="G446" s="861">
        <v>71.443511999999998</v>
      </c>
      <c r="H446" s="861">
        <v>64.689537000000001</v>
      </c>
      <c r="I446" s="861">
        <v>73.703702000000007</v>
      </c>
      <c r="J446" s="861">
        <v>71.149311999999995</v>
      </c>
      <c r="K446" s="861">
        <v>71.176044000000005</v>
      </c>
      <c r="L446" s="861">
        <v>73.839910000000003</v>
      </c>
      <c r="M446" s="861">
        <v>74.600509000000002</v>
      </c>
      <c r="N446" s="861">
        <v>-3.049506</v>
      </c>
      <c r="O446" s="861">
        <v>-7.8236039999999996</v>
      </c>
      <c r="P446" s="861">
        <v>-7.687519</v>
      </c>
      <c r="Q446" s="861">
        <v>-1.15977</v>
      </c>
      <c r="R446" s="861">
        <v>-1.850722</v>
      </c>
      <c r="S446" s="861">
        <v>-2.6263749999999999</v>
      </c>
      <c r="T446" s="861">
        <v>81.549392999999995</v>
      </c>
      <c r="U446" s="861">
        <v>72.850479000000007</v>
      </c>
      <c r="V446" s="861">
        <v>93.518861999999999</v>
      </c>
      <c r="W446" s="861">
        <v>92.586830000000006</v>
      </c>
      <c r="X446" s="861">
        <v>0.14288400000000001</v>
      </c>
      <c r="Y446" s="861">
        <v>-2.0754860000000002</v>
      </c>
      <c r="Z446" s="861">
        <v>-7.4636740000000001</v>
      </c>
      <c r="AA446" s="861">
        <v>-7.6576880000000003</v>
      </c>
      <c r="AB446" s="861">
        <v>-7.0803430000000001</v>
      </c>
      <c r="AC446" s="861">
        <v>-10.958294</v>
      </c>
      <c r="AD446" s="861">
        <v>-13.140826000000001</v>
      </c>
      <c r="AE446" s="861">
        <v>103.06079099999999</v>
      </c>
      <c r="AF446" s="861">
        <v>96.411101000000002</v>
      </c>
      <c r="AG446" s="861">
        <v>87.362970000000004</v>
      </c>
      <c r="AH446" s="861">
        <v>106.927279</v>
      </c>
      <c r="AI446" s="861">
        <v>89.615459000000001</v>
      </c>
      <c r="AJ446" s="861">
        <v>73.539238999999995</v>
      </c>
      <c r="AK446" s="861">
        <v>-7.760821</v>
      </c>
      <c r="AL446" s="861">
        <v>-9.1535069999999994</v>
      </c>
      <c r="AM446" s="861">
        <v>-5.6886669999999997</v>
      </c>
      <c r="AN446" s="861">
        <v>92.736840999999998</v>
      </c>
      <c r="AO446" s="861">
        <v>91.995182</v>
      </c>
      <c r="AP446" s="861">
        <v>90.381285000000005</v>
      </c>
      <c r="AQ446" s="861">
        <v>88.294527000000002</v>
      </c>
      <c r="AR446" s="861">
        <v>73.321614999999994</v>
      </c>
      <c r="AS446" s="861">
        <v>65.276229999999998</v>
      </c>
      <c r="AT446" s="861">
        <v>77.594598000000005</v>
      </c>
      <c r="AU446" s="861">
        <v>75.407448000000002</v>
      </c>
      <c r="AV446" s="861">
        <v>73.579469000000003</v>
      </c>
      <c r="AW446" s="861">
        <v>73.293655999999999</v>
      </c>
      <c r="AX446" s="861">
        <v>87.777732</v>
      </c>
      <c r="AY446" s="861">
        <v>85.701413000000002</v>
      </c>
      <c r="AZ446" s="861">
        <v>-0.44902799999999998</v>
      </c>
      <c r="BA446" s="861">
        <v>-1.663835</v>
      </c>
      <c r="BB446" s="861">
        <v>-15.6044</v>
      </c>
      <c r="BC446" s="861">
        <v>-13.593883999999999</v>
      </c>
      <c r="BD446" s="861">
        <v>-14.411405999999999</v>
      </c>
      <c r="BE446" s="861">
        <v>-7.9298130000000002</v>
      </c>
      <c r="BF446" s="861">
        <v>29.495286</v>
      </c>
      <c r="BG446" s="861">
        <v>139.303472</v>
      </c>
      <c r="BH446" s="861">
        <v>107.994974</v>
      </c>
      <c r="BI446" s="861">
        <v>51.804158999999999</v>
      </c>
      <c r="BJ446" s="861">
        <v>128.75348</v>
      </c>
      <c r="BK446" s="861">
        <v>84.400256999999996</v>
      </c>
      <c r="BL446" s="861">
        <v>74.244335000000007</v>
      </c>
      <c r="BM446" s="861">
        <v>-22.434249000000001</v>
      </c>
      <c r="BN446" s="861">
        <v>-15.117195000000001</v>
      </c>
      <c r="BO446" s="861">
        <v>-19.410627000000002</v>
      </c>
      <c r="BP446" s="861">
        <v>-15.717392</v>
      </c>
      <c r="BQ446" s="861">
        <v>85.400064</v>
      </c>
      <c r="BR446" s="861">
        <v>88.171342999999993</v>
      </c>
      <c r="BS446" s="861">
        <v>84.277238999999994</v>
      </c>
      <c r="BT446" s="861">
        <v>61.733699999999999</v>
      </c>
      <c r="BU446" s="861">
        <v>64.769650999999996</v>
      </c>
      <c r="BV446" s="861">
        <v>62.918869000000001</v>
      </c>
      <c r="BW446" s="861">
        <v>66.146519999999995</v>
      </c>
      <c r="BX446" s="861">
        <v>-13.704465000000001</v>
      </c>
      <c r="BY446" s="861">
        <v>-13.833823000000001</v>
      </c>
      <c r="BZ446" s="861">
        <v>-17.895239</v>
      </c>
      <c r="CA446" s="861">
        <v>-20.559612000000001</v>
      </c>
      <c r="CB446" s="861">
        <v>-3.3235389999999998</v>
      </c>
      <c r="CC446" s="861">
        <v>2.3275009999999998</v>
      </c>
      <c r="CD446" s="861">
        <v>-4.1258920000000003</v>
      </c>
      <c r="CE446" s="861">
        <v>2.6809910000000001</v>
      </c>
      <c r="CF446" s="861">
        <v>-6.7336119999999999</v>
      </c>
      <c r="CG446" s="861">
        <v>3.6793809999999998</v>
      </c>
      <c r="CH446" s="861">
        <v>-8.1216849999999994</v>
      </c>
      <c r="CI446" s="861">
        <v>-0.23979400000000001</v>
      </c>
      <c r="CJ446" s="861">
        <v>-3.6203669999999999</v>
      </c>
      <c r="CK446" s="861">
        <v>1.6609719999999999</v>
      </c>
      <c r="CL446" s="861">
        <v>-4.0347600000000003</v>
      </c>
      <c r="CM446" s="861">
        <v>3.6824409999999999</v>
      </c>
      <c r="CN446" s="861">
        <v>-6.339207</v>
      </c>
      <c r="CO446" s="861">
        <v>0.35836499999999999</v>
      </c>
      <c r="CP446" s="861">
        <v>-8.0025049999999993</v>
      </c>
      <c r="CQ446" s="861">
        <v>-1.973179</v>
      </c>
      <c r="CR446" s="861">
        <v>-3.4509270000000001</v>
      </c>
      <c r="CS446" s="861">
        <v>5.0741000000000001E-2</v>
      </c>
      <c r="CT446" s="861">
        <v>-4.1618060000000003</v>
      </c>
      <c r="CU446" s="861">
        <v>-0.55501199999999995</v>
      </c>
      <c r="CV446" s="861">
        <v>-7.2201029999999999</v>
      </c>
      <c r="CW446" s="861">
        <v>-0.82882599999999995</v>
      </c>
      <c r="CX446" s="861">
        <v>-7.9380629999999996</v>
      </c>
      <c r="CY446" s="861">
        <v>-1.6281220000000001</v>
      </c>
      <c r="CZ446" s="861">
        <v>-3.1287560000000001</v>
      </c>
      <c r="DA446" s="861">
        <v>-0.37545099999999998</v>
      </c>
      <c r="DB446" s="861">
        <v>-4.3267420000000003</v>
      </c>
      <c r="DC446" s="861">
        <v>-0.55947100000000005</v>
      </c>
      <c r="DD446" s="861">
        <v>-6.9654439999999997</v>
      </c>
      <c r="DE446" s="861">
        <v>-3.1831649999999998</v>
      </c>
      <c r="DF446" s="861">
        <v>-8.2495209999999997</v>
      </c>
      <c r="DG446" s="861">
        <v>-2.5693920000000001</v>
      </c>
      <c r="DH446" s="861">
        <v>-3.3361589999999999</v>
      </c>
      <c r="DI446" s="861">
        <v>-1.3038609999999999</v>
      </c>
      <c r="DJ446" s="861">
        <v>-4.1880600000000001</v>
      </c>
      <c r="DK446" s="861">
        <v>-2.3816039999999998</v>
      </c>
      <c r="DL446" s="861">
        <v>-7.4405299999999999</v>
      </c>
      <c r="DM446" s="861">
        <v>-4.9545360000000001</v>
      </c>
      <c r="DN446" s="861">
        <v>-8.3904069999999997</v>
      </c>
      <c r="DO446" s="861">
        <v>-4.0782689999999997</v>
      </c>
      <c r="DP446" s="861">
        <v>-3.9587850000000002</v>
      </c>
      <c r="DQ446" s="861">
        <v>-2.2035550000000002</v>
      </c>
      <c r="DR446" s="861">
        <v>-4.5648520000000001</v>
      </c>
      <c r="DS446" s="861">
        <v>-3.5247929999999998</v>
      </c>
      <c r="DT446" s="861">
        <v>-7.0106539999999997</v>
      </c>
      <c r="DU446" s="861">
        <v>-6.1946890000000003</v>
      </c>
      <c r="DV446" s="861">
        <v>-8.405875</v>
      </c>
      <c r="DW446" s="861">
        <v>-3.7482530000000001</v>
      </c>
      <c r="DX446" s="861">
        <v>12.661808000000001</v>
      </c>
      <c r="DY446" s="861">
        <v>7.3732439999999997</v>
      </c>
      <c r="DZ446" s="861">
        <v>161.14823200000001</v>
      </c>
      <c r="EA446" s="861">
        <v>148.28783000000001</v>
      </c>
      <c r="EB446" s="861">
        <v>121.19</v>
      </c>
      <c r="EC446" s="861">
        <v>3.2749999999999999</v>
      </c>
      <c r="ED446" s="861">
        <v>390.3</v>
      </c>
      <c r="EE446" s="861">
        <v>121.11</v>
      </c>
      <c r="EF446" s="861">
        <v>5.4560000000000004</v>
      </c>
      <c r="EG446" s="861">
        <v>647.70000000000005</v>
      </c>
      <c r="EH446" s="861">
        <v>121.03</v>
      </c>
      <c r="EI446" s="861">
        <v>4.8810000000000002</v>
      </c>
      <c r="EJ446" s="861">
        <v>577.4</v>
      </c>
      <c r="EK446" s="861">
        <v>11.353596</v>
      </c>
      <c r="EL446" s="861">
        <v>7.5644640000000001</v>
      </c>
      <c r="EM446" s="861">
        <v>-17.042262999999998</v>
      </c>
      <c r="EN446" s="861">
        <v>-26.975090999999999</v>
      </c>
      <c r="EO446" s="861">
        <v>94.545327999999998</v>
      </c>
      <c r="EP446" s="861">
        <v>88.866478000000001</v>
      </c>
      <c r="EQ446" s="861">
        <v>-3.3937460000000002</v>
      </c>
      <c r="ER446" s="861">
        <v>2006.06097</v>
      </c>
      <c r="ES446" s="861">
        <v>4851.655659</v>
      </c>
      <c r="ET446" s="861">
        <v>4522.9252729999998</v>
      </c>
      <c r="EU446" s="861"/>
      <c r="EV446" s="861"/>
      <c r="EW446" s="861"/>
      <c r="EX446" s="861"/>
      <c r="EY446" s="861"/>
      <c r="EZ446" s="861"/>
      <c r="FA446" s="861"/>
      <c r="FB446" s="861"/>
      <c r="FC446" s="861"/>
      <c r="FD446" s="861"/>
    </row>
    <row r="447" spans="1:160" x14ac:dyDescent="0.25">
      <c r="A447" s="837">
        <v>46141</v>
      </c>
      <c r="B447" s="836">
        <v>0.68049768518518527</v>
      </c>
      <c r="C447" s="861">
        <v>25260</v>
      </c>
      <c r="D447" s="861">
        <v>0</v>
      </c>
      <c r="E447" s="861">
        <v>0</v>
      </c>
      <c r="F447" s="861">
        <v>75.126239999999996</v>
      </c>
      <c r="G447" s="861">
        <v>71.447310999999999</v>
      </c>
      <c r="H447" s="861">
        <v>64.731847999999999</v>
      </c>
      <c r="I447" s="861">
        <v>73.712349000000003</v>
      </c>
      <c r="J447" s="861">
        <v>71.170715000000001</v>
      </c>
      <c r="K447" s="861">
        <v>71.194475999999995</v>
      </c>
      <c r="L447" s="861">
        <v>73.865921999999998</v>
      </c>
      <c r="M447" s="861">
        <v>74.621426</v>
      </c>
      <c r="N447" s="861">
        <v>-1.155292</v>
      </c>
      <c r="O447" s="861">
        <v>-5.8425019999999996</v>
      </c>
      <c r="P447" s="861">
        <v>-6.0416189999999999</v>
      </c>
      <c r="Q447" s="861">
        <v>2.5950679999999999</v>
      </c>
      <c r="R447" s="861">
        <v>5.3469530000000001</v>
      </c>
      <c r="S447" s="861">
        <v>4.2506779999999997</v>
      </c>
      <c r="T447" s="861">
        <v>82.679792000000006</v>
      </c>
      <c r="U447" s="861">
        <v>73.720023999999995</v>
      </c>
      <c r="V447" s="861">
        <v>97.234489999999994</v>
      </c>
      <c r="W447" s="861">
        <v>96.328216999999995</v>
      </c>
      <c r="X447" s="861">
        <v>5.2667310000000001</v>
      </c>
      <c r="Y447" s="861">
        <v>4.3649760000000004</v>
      </c>
      <c r="Z447" s="861">
        <v>-7.2641999999999998E-2</v>
      </c>
      <c r="AA447" s="861">
        <v>-0.32683800000000002</v>
      </c>
      <c r="AB447" s="861">
        <v>0.29371000000000003</v>
      </c>
      <c r="AC447" s="861">
        <v>-4.3359480000000001</v>
      </c>
      <c r="AD447" s="861">
        <v>-6.3410039999999999</v>
      </c>
      <c r="AE447" s="861">
        <v>107.142494</v>
      </c>
      <c r="AF447" s="861">
        <v>96.888250999999997</v>
      </c>
      <c r="AG447" s="861">
        <v>87.658601000000004</v>
      </c>
      <c r="AH447" s="861">
        <v>109.08474099999999</v>
      </c>
      <c r="AI447" s="861">
        <v>91.892668</v>
      </c>
      <c r="AJ447" s="861">
        <v>78.016553000000002</v>
      </c>
      <c r="AK447" s="861">
        <v>-1.2686649999999999</v>
      </c>
      <c r="AL447" s="861">
        <v>-2.7619509999999998</v>
      </c>
      <c r="AM447" s="861">
        <v>0.34452500000000003</v>
      </c>
      <c r="AN447" s="861">
        <v>94.632277000000002</v>
      </c>
      <c r="AO447" s="861">
        <v>95.728386</v>
      </c>
      <c r="AP447" s="861">
        <v>91.405833999999999</v>
      </c>
      <c r="AQ447" s="861">
        <v>88.989098999999996</v>
      </c>
      <c r="AR447" s="861">
        <v>73.313896999999997</v>
      </c>
      <c r="AS447" s="861">
        <v>65.225279999999998</v>
      </c>
      <c r="AT447" s="861">
        <v>77.613208</v>
      </c>
      <c r="AU447" s="861">
        <v>75.435393000000005</v>
      </c>
      <c r="AV447" s="861">
        <v>73.786000999999999</v>
      </c>
      <c r="AW447" s="861">
        <v>73.457261000000003</v>
      </c>
      <c r="AX447" s="861">
        <v>90.565695000000005</v>
      </c>
      <c r="AY447" s="861">
        <v>88.170761999999996</v>
      </c>
      <c r="AZ447" s="861">
        <v>5.697921</v>
      </c>
      <c r="BA447" s="861">
        <v>3.381545</v>
      </c>
      <c r="BB447" s="861">
        <v>-9.4919550000000008</v>
      </c>
      <c r="BC447" s="861">
        <v>-7.6938250000000004</v>
      </c>
      <c r="BD447" s="861">
        <v>-8.8877959999999998</v>
      </c>
      <c r="BE447" s="861">
        <v>-1.080759</v>
      </c>
      <c r="BF447" s="861">
        <v>29.274785000000001</v>
      </c>
      <c r="BG447" s="861">
        <v>140.221531</v>
      </c>
      <c r="BH447" s="861">
        <v>108.783159</v>
      </c>
      <c r="BI447" s="861">
        <v>52.559609999999999</v>
      </c>
      <c r="BJ447" s="861">
        <v>131.71065899999999</v>
      </c>
      <c r="BK447" s="861">
        <v>86.142234999999999</v>
      </c>
      <c r="BL447" s="861">
        <v>74.659211999999997</v>
      </c>
      <c r="BM447" s="861">
        <v>-17.060354</v>
      </c>
      <c r="BN447" s="861">
        <v>-9.1140080000000001</v>
      </c>
      <c r="BO447" s="861">
        <v>-11.755182</v>
      </c>
      <c r="BP447" s="861">
        <v>-9.5490630000000003</v>
      </c>
      <c r="BQ447" s="861">
        <v>86.579882999999995</v>
      </c>
      <c r="BR447" s="861">
        <v>88.480372000000003</v>
      </c>
      <c r="BS447" s="861">
        <v>84.620654000000002</v>
      </c>
      <c r="BT447" s="861">
        <v>61.653450999999997</v>
      </c>
      <c r="BU447" s="861">
        <v>64.782784000000007</v>
      </c>
      <c r="BV447" s="861">
        <v>62.938457999999997</v>
      </c>
      <c r="BW447" s="861">
        <v>66.169448000000003</v>
      </c>
      <c r="BX447" s="861">
        <v>-1.6197809999999999</v>
      </c>
      <c r="BY447" s="861">
        <v>-6.9817</v>
      </c>
      <c r="BZ447" s="861">
        <v>-9.3002529999999997</v>
      </c>
      <c r="CA447" s="861">
        <v>-14.957452</v>
      </c>
      <c r="CB447" s="861">
        <v>-3.2791540000000001</v>
      </c>
      <c r="CC447" s="861">
        <v>2.4198909999999998</v>
      </c>
      <c r="CD447" s="861">
        <v>-4.0958129999999997</v>
      </c>
      <c r="CE447" s="861">
        <v>2.7337630000000002</v>
      </c>
      <c r="CF447" s="861">
        <v>-6.7051550000000004</v>
      </c>
      <c r="CG447" s="861">
        <v>3.7473540000000001</v>
      </c>
      <c r="CH447" s="861">
        <v>-8.1616579999999992</v>
      </c>
      <c r="CI447" s="861">
        <v>-0.17574699999999999</v>
      </c>
      <c r="CJ447" s="861">
        <v>-3.5448339999999998</v>
      </c>
      <c r="CK447" s="861">
        <v>1.7345630000000001</v>
      </c>
      <c r="CL447" s="861">
        <v>-3.9698180000000001</v>
      </c>
      <c r="CM447" s="861">
        <v>3.7149179999999999</v>
      </c>
      <c r="CN447" s="861">
        <v>-6.3135680000000001</v>
      </c>
      <c r="CO447" s="861">
        <v>0.41005900000000001</v>
      </c>
      <c r="CP447" s="861">
        <v>-7.987959</v>
      </c>
      <c r="CQ447" s="861">
        <v>-1.9203049999999999</v>
      </c>
      <c r="CR447" s="861">
        <v>-3.3993250000000002</v>
      </c>
      <c r="CS447" s="861">
        <v>6.9264000000000006E-2</v>
      </c>
      <c r="CT447" s="861">
        <v>-4.1440380000000001</v>
      </c>
      <c r="CU447" s="861">
        <v>-0.49526500000000001</v>
      </c>
      <c r="CV447" s="861">
        <v>-7.1812240000000003</v>
      </c>
      <c r="CW447" s="861">
        <v>-0.81577599999999995</v>
      </c>
      <c r="CX447" s="861">
        <v>-7.9482520000000001</v>
      </c>
      <c r="CY447" s="861">
        <v>-1.6169039999999999</v>
      </c>
      <c r="CZ447" s="861">
        <v>-3.138868</v>
      </c>
      <c r="DA447" s="861">
        <v>-0.35097499999999998</v>
      </c>
      <c r="DB447" s="861">
        <v>-4.3128149999999996</v>
      </c>
      <c r="DC447" s="861">
        <v>-0.55579800000000001</v>
      </c>
      <c r="DD447" s="861">
        <v>-6.9574680000000004</v>
      </c>
      <c r="DE447" s="861">
        <v>-3.1868439999999998</v>
      </c>
      <c r="DF447" s="861">
        <v>-8.2587109999999999</v>
      </c>
      <c r="DG447" s="861">
        <v>-2.5548440000000001</v>
      </c>
      <c r="DH447" s="861">
        <v>-3.357818</v>
      </c>
      <c r="DI447" s="861">
        <v>-1.305593</v>
      </c>
      <c r="DJ447" s="861">
        <v>-4.1865439999999996</v>
      </c>
      <c r="DK447" s="861">
        <v>-2.4125549999999998</v>
      </c>
      <c r="DL447" s="861">
        <v>-7.4483370000000004</v>
      </c>
      <c r="DM447" s="861">
        <v>-4.9655709999999997</v>
      </c>
      <c r="DN447" s="861">
        <v>-8.4010040000000004</v>
      </c>
      <c r="DO447" s="861">
        <v>-4.0794940000000004</v>
      </c>
      <c r="DP447" s="861">
        <v>-3.96373</v>
      </c>
      <c r="DQ447" s="861">
        <v>-2.2136339999999999</v>
      </c>
      <c r="DR447" s="861">
        <v>-4.5749680000000001</v>
      </c>
      <c r="DS447" s="861">
        <v>-3.540003</v>
      </c>
      <c r="DT447" s="861">
        <v>-7.0291990000000002</v>
      </c>
      <c r="DU447" s="861">
        <v>-6.1917499999999999</v>
      </c>
      <c r="DV447" s="861">
        <v>-8.4257950000000008</v>
      </c>
      <c r="DW447" s="861">
        <v>-3.768027</v>
      </c>
      <c r="DX447" s="861">
        <v>16.376553000000001</v>
      </c>
      <c r="DY447" s="861">
        <v>9.9743910000000007</v>
      </c>
      <c r="DZ447" s="861">
        <v>171.22230099999999</v>
      </c>
      <c r="EA447" s="861">
        <v>155.498165</v>
      </c>
      <c r="EB447" s="861">
        <v>121.55</v>
      </c>
      <c r="EC447" s="861">
        <v>1.2430000000000001</v>
      </c>
      <c r="ED447" s="861">
        <v>134.1</v>
      </c>
      <c r="EE447" s="861">
        <v>121.46</v>
      </c>
      <c r="EF447" s="861">
        <v>5.8259999999999996</v>
      </c>
      <c r="EG447" s="861">
        <v>693</v>
      </c>
      <c r="EH447" s="861">
        <v>121.56</v>
      </c>
      <c r="EI447" s="861">
        <v>5.1340000000000003</v>
      </c>
      <c r="EJ447" s="861">
        <v>614.4</v>
      </c>
      <c r="EK447" s="861">
        <v>11.267695</v>
      </c>
      <c r="EL447" s="861">
        <v>10.127675</v>
      </c>
      <c r="EM447" s="861">
        <v>-10.923170000000001</v>
      </c>
      <c r="EN447" s="861">
        <v>-21.882857000000001</v>
      </c>
      <c r="EO447" s="861">
        <v>98.784750000000003</v>
      </c>
      <c r="EP447" s="861">
        <v>92.089209999999994</v>
      </c>
      <c r="EQ447" s="861">
        <v>-3.3771939999999998</v>
      </c>
      <c r="ER447" s="861">
        <v>2012.0613040000001</v>
      </c>
      <c r="ES447" s="861">
        <v>4863.1874340000004</v>
      </c>
      <c r="ET447" s="861">
        <v>4532.9658879999997</v>
      </c>
      <c r="EU447" s="861"/>
      <c r="EV447" s="861"/>
      <c r="EW447" s="861"/>
      <c r="EX447" s="861"/>
      <c r="EY447" s="861"/>
      <c r="EZ447" s="861"/>
      <c r="FA447" s="861"/>
      <c r="FB447" s="861"/>
      <c r="FC447" s="861"/>
      <c r="FD447" s="861"/>
    </row>
    <row r="448" spans="1:160" x14ac:dyDescent="0.25">
      <c r="A448" s="837">
        <v>46141</v>
      </c>
      <c r="B448" s="836">
        <v>0.68119212962962961</v>
      </c>
      <c r="C448" s="861">
        <v>25320</v>
      </c>
      <c r="D448" s="861">
        <v>0</v>
      </c>
      <c r="E448" s="861">
        <v>0</v>
      </c>
      <c r="F448" s="861">
        <v>75.133071999999999</v>
      </c>
      <c r="G448" s="861">
        <v>71.413452000000007</v>
      </c>
      <c r="H448" s="861">
        <v>64.799049999999994</v>
      </c>
      <c r="I448" s="861">
        <v>73.696265999999994</v>
      </c>
      <c r="J448" s="861">
        <v>71.235201000000004</v>
      </c>
      <c r="K448" s="861">
        <v>71.202955000000003</v>
      </c>
      <c r="L448" s="861">
        <v>73.849874</v>
      </c>
      <c r="M448" s="861">
        <v>74.607928999999999</v>
      </c>
      <c r="N448" s="861">
        <v>-1.3015699999999999</v>
      </c>
      <c r="O448" s="861">
        <v>-5.7986760000000004</v>
      </c>
      <c r="P448" s="861">
        <v>-6.1656899999999997</v>
      </c>
      <c r="Q448" s="861">
        <v>6.5684000000000006E-2</v>
      </c>
      <c r="R448" s="861">
        <v>6.8917999999999993E-2</v>
      </c>
      <c r="S448" s="861">
        <v>-1.2898069999999999</v>
      </c>
      <c r="T448" s="861">
        <v>82.461391000000006</v>
      </c>
      <c r="U448" s="861">
        <v>73.658838000000003</v>
      </c>
      <c r="V448" s="861">
        <v>95.849579000000006</v>
      </c>
      <c r="W448" s="861">
        <v>95.016599999999997</v>
      </c>
      <c r="X448" s="861">
        <v>2.675589</v>
      </c>
      <c r="Y448" s="861">
        <v>1.125542</v>
      </c>
      <c r="Z448" s="861">
        <v>-3.239916</v>
      </c>
      <c r="AA448" s="861">
        <v>-3.5799120000000002</v>
      </c>
      <c r="AB448" s="861">
        <v>-2.9618129999999998</v>
      </c>
      <c r="AC448" s="861">
        <v>-7.1841549999999996</v>
      </c>
      <c r="AD448" s="861">
        <v>-9.8452509999999993</v>
      </c>
      <c r="AE448" s="861">
        <v>109.81818199999999</v>
      </c>
      <c r="AF448" s="861">
        <v>97.689271000000005</v>
      </c>
      <c r="AG448" s="861">
        <v>89.032199000000006</v>
      </c>
      <c r="AH448" s="861">
        <v>114.778397</v>
      </c>
      <c r="AI448" s="861">
        <v>91.524429999999995</v>
      </c>
      <c r="AJ448" s="861">
        <v>76.454894999999993</v>
      </c>
      <c r="AK448" s="861">
        <v>-3.319842</v>
      </c>
      <c r="AL448" s="861">
        <v>-5.3701400000000001</v>
      </c>
      <c r="AM448" s="861">
        <v>-2.2691840000000001</v>
      </c>
      <c r="AN448" s="861">
        <v>95.008137000000005</v>
      </c>
      <c r="AO448" s="861">
        <v>94.270156999999998</v>
      </c>
      <c r="AP448" s="861">
        <v>92.905827000000002</v>
      </c>
      <c r="AQ448" s="861">
        <v>89.5505</v>
      </c>
      <c r="AR448" s="861">
        <v>73.354812999999993</v>
      </c>
      <c r="AS448" s="861">
        <v>65.243515000000002</v>
      </c>
      <c r="AT448" s="861">
        <v>77.803247999999996</v>
      </c>
      <c r="AU448" s="861">
        <v>75.596794000000003</v>
      </c>
      <c r="AV448" s="861">
        <v>74.231449999999995</v>
      </c>
      <c r="AW448" s="861">
        <v>73.334931999999995</v>
      </c>
      <c r="AX448" s="861">
        <v>89.525834000000003</v>
      </c>
      <c r="AY448" s="861">
        <v>87.434946999999994</v>
      </c>
      <c r="AZ448" s="861">
        <v>2.639507</v>
      </c>
      <c r="BA448" s="861">
        <v>1.0204549999999999</v>
      </c>
      <c r="BB448" s="861">
        <v>-10.986155999999999</v>
      </c>
      <c r="BC448" s="861">
        <v>-9.2194109999999991</v>
      </c>
      <c r="BD448" s="861">
        <v>-9.8520380000000003</v>
      </c>
      <c r="BE448" s="861">
        <v>-0.15168400000000001</v>
      </c>
      <c r="BF448" s="861">
        <v>31.462986000000001</v>
      </c>
      <c r="BG448" s="861">
        <v>140.19045600000001</v>
      </c>
      <c r="BH448" s="861">
        <v>109.20562099999999</v>
      </c>
      <c r="BI448" s="861">
        <v>52.672241</v>
      </c>
      <c r="BJ448" s="861">
        <v>131.587367</v>
      </c>
      <c r="BK448" s="861">
        <v>86.160212000000001</v>
      </c>
      <c r="BL448" s="861">
        <v>76.893002999999993</v>
      </c>
      <c r="BM448" s="861">
        <v>-18.502756000000002</v>
      </c>
      <c r="BN448" s="861">
        <v>-10.938299000000001</v>
      </c>
      <c r="BO448" s="861">
        <v>-7.0571989999999998</v>
      </c>
      <c r="BP448" s="861">
        <v>-11.038887000000001</v>
      </c>
      <c r="BQ448" s="861">
        <v>87.201016999999993</v>
      </c>
      <c r="BR448" s="861">
        <v>88.753776999999999</v>
      </c>
      <c r="BS448" s="861">
        <v>84.948305000000005</v>
      </c>
      <c r="BT448" s="861">
        <v>61.609060999999997</v>
      </c>
      <c r="BU448" s="861">
        <v>64.747636</v>
      </c>
      <c r="BV448" s="861">
        <v>62.943511000000001</v>
      </c>
      <c r="BW448" s="861">
        <v>66.102343000000005</v>
      </c>
      <c r="BX448" s="861">
        <v>-9.794359</v>
      </c>
      <c r="BY448" s="861">
        <v>-10.485326000000001</v>
      </c>
      <c r="BZ448" s="861">
        <v>-10.785323</v>
      </c>
      <c r="CA448" s="861">
        <v>-10.719073</v>
      </c>
      <c r="CB448" s="861">
        <v>-3.3080379999999998</v>
      </c>
      <c r="CC448" s="861">
        <v>2.4152119999999999</v>
      </c>
      <c r="CD448" s="861">
        <v>-4.099145</v>
      </c>
      <c r="CE448" s="861">
        <v>2.7139009999999999</v>
      </c>
      <c r="CF448" s="861">
        <v>-6.7472370000000002</v>
      </c>
      <c r="CG448" s="861">
        <v>3.7073239999999998</v>
      </c>
      <c r="CH448" s="861">
        <v>-8.1570710000000002</v>
      </c>
      <c r="CI448" s="861">
        <v>-0.230376</v>
      </c>
      <c r="CJ448" s="861">
        <v>-3.5797699999999999</v>
      </c>
      <c r="CK448" s="861">
        <v>1.687943</v>
      </c>
      <c r="CL448" s="861">
        <v>-4.0015080000000003</v>
      </c>
      <c r="CM448" s="861">
        <v>3.6670590000000001</v>
      </c>
      <c r="CN448" s="861">
        <v>-6.3416249999999996</v>
      </c>
      <c r="CO448" s="861">
        <v>0.37213400000000002</v>
      </c>
      <c r="CP448" s="861">
        <v>-8.0329339999999991</v>
      </c>
      <c r="CQ448" s="861">
        <v>-1.956051</v>
      </c>
      <c r="CR448" s="861">
        <v>-3.422148</v>
      </c>
      <c r="CS448" s="861">
        <v>3.4089000000000001E-2</v>
      </c>
      <c r="CT448" s="861">
        <v>-4.1872389999999999</v>
      </c>
      <c r="CU448" s="861">
        <v>-0.55255799999999999</v>
      </c>
      <c r="CV448" s="861">
        <v>-7.2507989999999998</v>
      </c>
      <c r="CW448" s="861">
        <v>-0.84302600000000005</v>
      </c>
      <c r="CX448" s="861">
        <v>-7.9964320000000004</v>
      </c>
      <c r="CY448" s="861">
        <v>-1.599763</v>
      </c>
      <c r="CZ448" s="861">
        <v>-3.1486139999999998</v>
      </c>
      <c r="DA448" s="861">
        <v>-0.35012900000000002</v>
      </c>
      <c r="DB448" s="861">
        <v>-4.3403359999999997</v>
      </c>
      <c r="DC448" s="861">
        <v>-0.55818800000000002</v>
      </c>
      <c r="DD448" s="861">
        <v>-6.9771429999999999</v>
      </c>
      <c r="DE448" s="861">
        <v>-3.1887590000000001</v>
      </c>
      <c r="DF448" s="861">
        <v>-8.2861130000000003</v>
      </c>
      <c r="DG448" s="861">
        <v>-2.5541710000000002</v>
      </c>
      <c r="DH448" s="861">
        <v>-3.372935</v>
      </c>
      <c r="DI448" s="861">
        <v>-1.3016209999999999</v>
      </c>
      <c r="DJ448" s="861">
        <v>-4.1974349999999996</v>
      </c>
      <c r="DK448" s="861">
        <v>-2.3988369999999999</v>
      </c>
      <c r="DL448" s="861">
        <v>-7.4602849999999998</v>
      </c>
      <c r="DM448" s="861">
        <v>-4.9597800000000003</v>
      </c>
      <c r="DN448" s="861">
        <v>-8.4138999999999999</v>
      </c>
      <c r="DO448" s="861">
        <v>-4.0760300000000003</v>
      </c>
      <c r="DP448" s="861">
        <v>-3.988159</v>
      </c>
      <c r="DQ448" s="861">
        <v>-2.1948219999999998</v>
      </c>
      <c r="DR448" s="861">
        <v>-4.5802820000000004</v>
      </c>
      <c r="DS448" s="861">
        <v>-3.530443</v>
      </c>
      <c r="DT448" s="861">
        <v>-7.0388039999999998</v>
      </c>
      <c r="DU448" s="861">
        <v>-6.2083399999999997</v>
      </c>
      <c r="DV448" s="861">
        <v>-8.4269320000000008</v>
      </c>
      <c r="DW448" s="861">
        <v>-3.7505670000000002</v>
      </c>
      <c r="DX448" s="861">
        <v>14.336967</v>
      </c>
      <c r="DY448" s="861">
        <v>9.3780289999999997</v>
      </c>
      <c r="DZ448" s="861">
        <v>167.16253800000001</v>
      </c>
      <c r="EA448" s="861">
        <v>152.33144899999999</v>
      </c>
      <c r="EB448" s="861">
        <v>121.66</v>
      </c>
      <c r="EC448" s="861">
        <v>1.244</v>
      </c>
      <c r="ED448" s="861">
        <v>134.1</v>
      </c>
      <c r="EE448" s="861">
        <v>121.68</v>
      </c>
      <c r="EF448" s="861">
        <v>5.6239999999999997</v>
      </c>
      <c r="EG448" s="861">
        <v>674.2</v>
      </c>
      <c r="EH448" s="861">
        <v>121.63</v>
      </c>
      <c r="EI448" s="861">
        <v>5.0510000000000002</v>
      </c>
      <c r="EJ448" s="861">
        <v>605.70000000000005</v>
      </c>
      <c r="EK448" s="861">
        <v>11.939090999999999</v>
      </c>
      <c r="EL448" s="861">
        <v>15.954867999999999</v>
      </c>
      <c r="EM448" s="861">
        <v>-14.208275</v>
      </c>
      <c r="EN448" s="861">
        <v>-23.012066999999998</v>
      </c>
      <c r="EO448" s="861">
        <v>97.097047000000003</v>
      </c>
      <c r="EP448" s="861">
        <v>90.686386999999996</v>
      </c>
      <c r="EQ448" s="861">
        <v>-3.3960560000000002</v>
      </c>
      <c r="ER448" s="861">
        <v>2014.29583</v>
      </c>
      <c r="ES448" s="861">
        <v>4874.5967819999996</v>
      </c>
      <c r="ET448" s="861">
        <v>4543.1190589999997</v>
      </c>
      <c r="EU448" s="861"/>
      <c r="EV448" s="861"/>
      <c r="EW448" s="861"/>
      <c r="EX448" s="861"/>
      <c r="EY448" s="861"/>
      <c r="EZ448" s="861"/>
      <c r="FA448" s="861"/>
      <c r="FB448" s="861"/>
      <c r="FC448" s="861"/>
      <c r="FD448" s="861"/>
    </row>
    <row r="449" spans="1:160" x14ac:dyDescent="0.25">
      <c r="A449" s="837">
        <v>46141</v>
      </c>
      <c r="B449" s="836">
        <v>0.68188657407407405</v>
      </c>
      <c r="C449" s="861">
        <v>25380</v>
      </c>
      <c r="D449" s="861">
        <v>0</v>
      </c>
      <c r="E449" s="861">
        <v>0</v>
      </c>
      <c r="F449" s="861">
        <v>75.192706999999999</v>
      </c>
      <c r="G449" s="861">
        <v>71.435173000000006</v>
      </c>
      <c r="H449" s="861">
        <v>64.766644999999997</v>
      </c>
      <c r="I449" s="861">
        <v>73.704639</v>
      </c>
      <c r="J449" s="861">
        <v>71.218988999999993</v>
      </c>
      <c r="K449" s="861">
        <v>71.190562</v>
      </c>
      <c r="L449" s="861">
        <v>73.856758999999997</v>
      </c>
      <c r="M449" s="861">
        <v>74.633402000000004</v>
      </c>
      <c r="N449" s="861">
        <v>-1.3142469999999999</v>
      </c>
      <c r="O449" s="861">
        <v>-6.1271519999999997</v>
      </c>
      <c r="P449" s="861">
        <v>-6.3417560000000002</v>
      </c>
      <c r="Q449" s="861">
        <v>2.6290000000000001E-2</v>
      </c>
      <c r="R449" s="861">
        <v>-0.50015600000000004</v>
      </c>
      <c r="S449" s="861">
        <v>-1.5455300000000001</v>
      </c>
      <c r="T449" s="861">
        <v>81.969393999999994</v>
      </c>
      <c r="U449" s="861">
        <v>73.272655</v>
      </c>
      <c r="V449" s="861">
        <v>94.916546999999994</v>
      </c>
      <c r="W449" s="861">
        <v>94.026077000000001</v>
      </c>
      <c r="X449" s="861">
        <v>1.701932</v>
      </c>
      <c r="Y449" s="861">
        <v>-5.0799999999999999E-4</v>
      </c>
      <c r="Z449" s="861">
        <v>-4.8501099999999999</v>
      </c>
      <c r="AA449" s="861">
        <v>-5.1453179999999996</v>
      </c>
      <c r="AB449" s="861">
        <v>-4.5277260000000004</v>
      </c>
      <c r="AC449" s="861">
        <v>-8.721133</v>
      </c>
      <c r="AD449" s="861">
        <v>-11.230131999999999</v>
      </c>
      <c r="AE449" s="861">
        <v>107.439778</v>
      </c>
      <c r="AF449" s="861">
        <v>98.374836999999999</v>
      </c>
      <c r="AG449" s="861">
        <v>89.751105999999993</v>
      </c>
      <c r="AH449" s="861">
        <v>112.37909500000001</v>
      </c>
      <c r="AI449" s="861">
        <v>90.929158000000001</v>
      </c>
      <c r="AJ449" s="861">
        <v>75.432561000000007</v>
      </c>
      <c r="AK449" s="861">
        <v>-4.9170579999999999</v>
      </c>
      <c r="AL449" s="861">
        <v>-6.8796160000000004</v>
      </c>
      <c r="AM449" s="861">
        <v>-3.643103</v>
      </c>
      <c r="AN449" s="861">
        <v>94.616705999999994</v>
      </c>
      <c r="AO449" s="861">
        <v>93.215301999999994</v>
      </c>
      <c r="AP449" s="861">
        <v>92.304479000000001</v>
      </c>
      <c r="AQ449" s="861">
        <v>89.474117000000007</v>
      </c>
      <c r="AR449" s="861">
        <v>73.386499000000001</v>
      </c>
      <c r="AS449" s="861">
        <v>65.146455000000003</v>
      </c>
      <c r="AT449" s="861">
        <v>77.713064000000003</v>
      </c>
      <c r="AU449" s="861">
        <v>75.595023999999995</v>
      </c>
      <c r="AV449" s="861">
        <v>73.993307999999999</v>
      </c>
      <c r="AW449" s="861">
        <v>73.553664999999995</v>
      </c>
      <c r="AX449" s="861">
        <v>88.675563999999994</v>
      </c>
      <c r="AY449" s="861">
        <v>86.649311999999995</v>
      </c>
      <c r="AZ449" s="861">
        <v>2.034856</v>
      </c>
      <c r="BA449" s="861">
        <v>0.26330599999999998</v>
      </c>
      <c r="BB449" s="861">
        <v>-12.571308999999999</v>
      </c>
      <c r="BC449" s="861">
        <v>-10.700530000000001</v>
      </c>
      <c r="BD449" s="861">
        <v>-11.237295</v>
      </c>
      <c r="BE449" s="861">
        <v>-4.3546519999999997</v>
      </c>
      <c r="BF449" s="861">
        <v>28.771093</v>
      </c>
      <c r="BG449" s="861">
        <v>139.80080000000001</v>
      </c>
      <c r="BH449" s="861">
        <v>109.159976</v>
      </c>
      <c r="BI449" s="861">
        <v>52.665582000000001</v>
      </c>
      <c r="BJ449" s="861">
        <v>129.877939</v>
      </c>
      <c r="BK449" s="861">
        <v>85.665454999999994</v>
      </c>
      <c r="BL449" s="861">
        <v>76.306014000000005</v>
      </c>
      <c r="BM449" s="861">
        <v>-19.656452999999999</v>
      </c>
      <c r="BN449" s="861">
        <v>-12.214492999999999</v>
      </c>
      <c r="BO449" s="861">
        <v>-15.381065</v>
      </c>
      <c r="BP449" s="861">
        <v>-12.444829</v>
      </c>
      <c r="BQ449" s="861">
        <v>86.452078</v>
      </c>
      <c r="BR449" s="861">
        <v>88.674323999999999</v>
      </c>
      <c r="BS449" s="861">
        <v>85.017148000000006</v>
      </c>
      <c r="BT449" s="861">
        <v>61.821854999999999</v>
      </c>
      <c r="BU449" s="861">
        <v>64.777234000000007</v>
      </c>
      <c r="BV449" s="861">
        <v>63.034441999999999</v>
      </c>
      <c r="BW449" s="861">
        <v>66.210431999999997</v>
      </c>
      <c r="BX449" s="861">
        <v>-11.743938</v>
      </c>
      <c r="BY449" s="861">
        <v>-11.903962</v>
      </c>
      <c r="BZ449" s="861">
        <v>-14.834910000000001</v>
      </c>
      <c r="CA449" s="861">
        <v>-17.012606999999999</v>
      </c>
      <c r="CB449" s="861">
        <v>-3.2591380000000001</v>
      </c>
      <c r="CC449" s="861">
        <v>2.487447</v>
      </c>
      <c r="CD449" s="861">
        <v>-4.0605869999999999</v>
      </c>
      <c r="CE449" s="861">
        <v>2.7695409999999998</v>
      </c>
      <c r="CF449" s="861">
        <v>-6.7163469999999998</v>
      </c>
      <c r="CG449" s="861">
        <v>3.7689599999999999</v>
      </c>
      <c r="CH449" s="861">
        <v>-8.1480399999999999</v>
      </c>
      <c r="CI449" s="861">
        <v>-0.13872799999999999</v>
      </c>
      <c r="CJ449" s="861">
        <v>-3.575914</v>
      </c>
      <c r="CK449" s="861">
        <v>1.745512</v>
      </c>
      <c r="CL449" s="861">
        <v>-3.9629560000000001</v>
      </c>
      <c r="CM449" s="861">
        <v>3.7299699999999998</v>
      </c>
      <c r="CN449" s="861">
        <v>-6.2846260000000003</v>
      </c>
      <c r="CO449" s="861">
        <v>0.429927</v>
      </c>
      <c r="CP449" s="861">
        <v>-8.0094270000000005</v>
      </c>
      <c r="CQ449" s="861">
        <v>-1.8905970000000001</v>
      </c>
      <c r="CR449" s="861">
        <v>-3.3955579999999999</v>
      </c>
      <c r="CS449" s="861">
        <v>8.8256000000000001E-2</v>
      </c>
      <c r="CT449" s="861">
        <v>-4.155621</v>
      </c>
      <c r="CU449" s="861">
        <v>-0.49522300000000002</v>
      </c>
      <c r="CV449" s="861">
        <v>-7.1821159999999997</v>
      </c>
      <c r="CW449" s="861">
        <v>-0.78196399999999999</v>
      </c>
      <c r="CX449" s="861">
        <v>-7.9803139999999999</v>
      </c>
      <c r="CY449" s="861">
        <v>-1.585658</v>
      </c>
      <c r="CZ449" s="861">
        <v>-3.1289039999999999</v>
      </c>
      <c r="DA449" s="861">
        <v>-0.34595399999999998</v>
      </c>
      <c r="DB449" s="861">
        <v>-4.3142740000000002</v>
      </c>
      <c r="DC449" s="861">
        <v>-0.51933099999999999</v>
      </c>
      <c r="DD449" s="861">
        <v>-6.9765300000000003</v>
      </c>
      <c r="DE449" s="861">
        <v>-3.1621480000000002</v>
      </c>
      <c r="DF449" s="861">
        <v>-8.2833349999999992</v>
      </c>
      <c r="DG449" s="861">
        <v>-2.5235859999999999</v>
      </c>
      <c r="DH449" s="861">
        <v>-3.3706429999999998</v>
      </c>
      <c r="DI449" s="861">
        <v>-1.2661819999999999</v>
      </c>
      <c r="DJ449" s="861">
        <v>-4.2111299999999998</v>
      </c>
      <c r="DK449" s="861">
        <v>-2.3679749999999999</v>
      </c>
      <c r="DL449" s="861">
        <v>-7.4796820000000004</v>
      </c>
      <c r="DM449" s="861">
        <v>-4.9195060000000002</v>
      </c>
      <c r="DN449" s="861">
        <v>-8.4574680000000004</v>
      </c>
      <c r="DO449" s="861">
        <v>-4.0453729999999997</v>
      </c>
      <c r="DP449" s="861">
        <v>-3.9900479999999998</v>
      </c>
      <c r="DQ449" s="861">
        <v>-2.2010559999999999</v>
      </c>
      <c r="DR449" s="861">
        <v>-4.5828170000000004</v>
      </c>
      <c r="DS449" s="861">
        <v>-3.5009199999999998</v>
      </c>
      <c r="DT449" s="861">
        <v>-7.0194169999999998</v>
      </c>
      <c r="DU449" s="861">
        <v>-6.1749840000000003</v>
      </c>
      <c r="DV449" s="861">
        <v>-8.4368200000000009</v>
      </c>
      <c r="DW449" s="861">
        <v>-3.7571300000000001</v>
      </c>
      <c r="DX449" s="861">
        <v>13.657397</v>
      </c>
      <c r="DY449" s="861">
        <v>8.6437810000000006</v>
      </c>
      <c r="DZ449" s="861">
        <v>164.49128400000001</v>
      </c>
      <c r="EA449" s="861">
        <v>150.30526499999999</v>
      </c>
      <c r="EB449" s="861">
        <v>121.13</v>
      </c>
      <c r="EC449" s="861">
        <v>3.2749999999999999</v>
      </c>
      <c r="ED449" s="861">
        <v>390.6</v>
      </c>
      <c r="EE449" s="861">
        <v>121.21</v>
      </c>
      <c r="EF449" s="861">
        <v>5.5419999999999998</v>
      </c>
      <c r="EG449" s="861">
        <v>662.7</v>
      </c>
      <c r="EH449" s="861">
        <v>121.13</v>
      </c>
      <c r="EI449" s="861">
        <v>4.9950000000000001</v>
      </c>
      <c r="EJ449" s="861">
        <v>593.70000000000005</v>
      </c>
      <c r="EK449" s="861">
        <v>11.699230999999999</v>
      </c>
      <c r="EL449" s="861">
        <v>9.0515509999999999</v>
      </c>
      <c r="EM449" s="861">
        <v>-15.342333999999999</v>
      </c>
      <c r="EN449" s="861">
        <v>-24.432615999999999</v>
      </c>
      <c r="EO449" s="861">
        <v>95.971452999999997</v>
      </c>
      <c r="EP449" s="861">
        <v>89.778550999999993</v>
      </c>
      <c r="EQ449" s="861">
        <v>-3.367467</v>
      </c>
      <c r="ER449" s="861">
        <v>2019.2444479999999</v>
      </c>
      <c r="ES449" s="861">
        <v>4885.69974</v>
      </c>
      <c r="ET449" s="861">
        <v>4553.0792359999996</v>
      </c>
      <c r="EU449" s="861"/>
      <c r="EV449" s="861"/>
      <c r="EW449" s="861"/>
      <c r="EX449" s="861"/>
      <c r="EY449" s="861"/>
      <c r="EZ449" s="861"/>
      <c r="FA449" s="861"/>
      <c r="FB449" s="861"/>
      <c r="FC449" s="861"/>
      <c r="FD449" s="861"/>
    </row>
    <row r="450" spans="1:160" x14ac:dyDescent="0.25">
      <c r="A450" s="837">
        <v>46141</v>
      </c>
      <c r="B450" s="836">
        <v>0.68258101851851849</v>
      </c>
      <c r="C450" s="861">
        <v>25440</v>
      </c>
      <c r="D450" s="861">
        <v>0</v>
      </c>
      <c r="E450" s="861">
        <v>0</v>
      </c>
      <c r="F450" s="861">
        <v>75.117491000000001</v>
      </c>
      <c r="G450" s="861">
        <v>71.423677999999995</v>
      </c>
      <c r="H450" s="861">
        <v>64.700756999999996</v>
      </c>
      <c r="I450" s="861">
        <v>73.691989000000007</v>
      </c>
      <c r="J450" s="861">
        <v>71.222849999999994</v>
      </c>
      <c r="K450" s="861">
        <v>71.216485000000006</v>
      </c>
      <c r="L450" s="861">
        <v>73.844061999999994</v>
      </c>
      <c r="M450" s="861">
        <v>74.632125000000002</v>
      </c>
      <c r="N450" s="861">
        <v>-1.5335110000000001</v>
      </c>
      <c r="O450" s="861">
        <v>-6.426463</v>
      </c>
      <c r="P450" s="861">
        <v>-6.5380070000000003</v>
      </c>
      <c r="Q450" s="861">
        <v>-0.189497</v>
      </c>
      <c r="R450" s="861">
        <v>-0.57135800000000003</v>
      </c>
      <c r="S450" s="861">
        <v>-1.5992459999999999</v>
      </c>
      <c r="T450" s="861">
        <v>81.966631000000007</v>
      </c>
      <c r="U450" s="861">
        <v>72.993429000000006</v>
      </c>
      <c r="V450" s="861">
        <v>94.339444</v>
      </c>
      <c r="W450" s="861">
        <v>93.419859000000002</v>
      </c>
      <c r="X450" s="861">
        <v>1.1461509999999999</v>
      </c>
      <c r="Y450" s="861">
        <v>-0.60558000000000001</v>
      </c>
      <c r="Z450" s="861">
        <v>-5.7729609999999996</v>
      </c>
      <c r="AA450" s="861">
        <v>-6.0070319999999997</v>
      </c>
      <c r="AB450" s="861">
        <v>-5.3991439999999997</v>
      </c>
      <c r="AC450" s="861">
        <v>-9.5218710000000009</v>
      </c>
      <c r="AD450" s="861">
        <v>-11.920795999999999</v>
      </c>
      <c r="AE450" s="861">
        <v>105.650561</v>
      </c>
      <c r="AF450" s="861">
        <v>98.188534000000004</v>
      </c>
      <c r="AG450" s="861">
        <v>89.779334000000006</v>
      </c>
      <c r="AH450" s="861">
        <v>110.09385899999999</v>
      </c>
      <c r="AI450" s="861">
        <v>90.449903000000006</v>
      </c>
      <c r="AJ450" s="861">
        <v>74.593096000000003</v>
      </c>
      <c r="AK450" s="861">
        <v>-5.9297209999999998</v>
      </c>
      <c r="AL450" s="861">
        <v>-7.6523089999999998</v>
      </c>
      <c r="AM450" s="861">
        <v>-4.3281549999999998</v>
      </c>
      <c r="AN450" s="861">
        <v>93.992692000000005</v>
      </c>
      <c r="AO450" s="861">
        <v>92.743329000000003</v>
      </c>
      <c r="AP450" s="861">
        <v>91.912792999999994</v>
      </c>
      <c r="AQ450" s="861">
        <v>89.417704999999998</v>
      </c>
      <c r="AR450" s="861">
        <v>73.445578999999995</v>
      </c>
      <c r="AS450" s="861">
        <v>65.213807000000003</v>
      </c>
      <c r="AT450" s="861">
        <v>77.884192999999996</v>
      </c>
      <c r="AU450" s="861">
        <v>75.672038999999998</v>
      </c>
      <c r="AV450" s="861">
        <v>74.015494000000004</v>
      </c>
      <c r="AW450" s="861">
        <v>73.644654000000003</v>
      </c>
      <c r="AX450" s="861">
        <v>88.636921000000001</v>
      </c>
      <c r="AY450" s="861">
        <v>86.532228000000003</v>
      </c>
      <c r="AZ450" s="861">
        <v>1.425092</v>
      </c>
      <c r="BA450" s="861">
        <v>-0.11655</v>
      </c>
      <c r="BB450" s="861">
        <v>-13.402388999999999</v>
      </c>
      <c r="BC450" s="861">
        <v>-11.529624</v>
      </c>
      <c r="BD450" s="861">
        <v>-12.092518999999999</v>
      </c>
      <c r="BE450" s="861">
        <v>-5.9320649999999997</v>
      </c>
      <c r="BF450" s="861">
        <v>27.985724000000001</v>
      </c>
      <c r="BG450" s="861">
        <v>139.07583099999999</v>
      </c>
      <c r="BH450" s="861">
        <v>108.92785499999999</v>
      </c>
      <c r="BI450" s="861">
        <v>52.538789000000001</v>
      </c>
      <c r="BJ450" s="861">
        <v>129.231843</v>
      </c>
      <c r="BK450" s="861">
        <v>85.508336</v>
      </c>
      <c r="BL450" s="861">
        <v>75.882223999999994</v>
      </c>
      <c r="BM450" s="861">
        <v>-20.571373999999999</v>
      </c>
      <c r="BN450" s="861">
        <v>-13.124069</v>
      </c>
      <c r="BO450" s="861">
        <v>-17.924083</v>
      </c>
      <c r="BP450" s="861">
        <v>-13.493461</v>
      </c>
      <c r="BQ450" s="861">
        <v>86.236564000000001</v>
      </c>
      <c r="BR450" s="861">
        <v>88.583524999999995</v>
      </c>
      <c r="BS450" s="861">
        <v>84.974401999999998</v>
      </c>
      <c r="BT450" s="861">
        <v>61.832417</v>
      </c>
      <c r="BU450" s="861">
        <v>64.845235000000002</v>
      </c>
      <c r="BV450" s="861">
        <v>63.081592999999998</v>
      </c>
      <c r="BW450" s="861">
        <v>66.199785000000006</v>
      </c>
      <c r="BX450" s="861">
        <v>-12.296766</v>
      </c>
      <c r="BY450" s="861">
        <v>-12.649179999999999</v>
      </c>
      <c r="BZ450" s="861">
        <v>-15.098691000000001</v>
      </c>
      <c r="CA450" s="861">
        <v>-18.664584000000001</v>
      </c>
      <c r="CB450" s="861">
        <v>-3.2520210000000001</v>
      </c>
      <c r="CC450" s="861">
        <v>2.502338</v>
      </c>
      <c r="CD450" s="861">
        <v>-4.0785559999999998</v>
      </c>
      <c r="CE450" s="861">
        <v>2.7641819999999999</v>
      </c>
      <c r="CF450" s="861">
        <v>-6.7185199999999998</v>
      </c>
      <c r="CG450" s="861">
        <v>3.7479849999999999</v>
      </c>
      <c r="CH450" s="861">
        <v>-8.1408679999999993</v>
      </c>
      <c r="CI450" s="861">
        <v>-0.13534199999999999</v>
      </c>
      <c r="CJ450" s="861">
        <v>-3.5469580000000001</v>
      </c>
      <c r="CK450" s="861">
        <v>1.7479789999999999</v>
      </c>
      <c r="CL450" s="861">
        <v>-3.966046</v>
      </c>
      <c r="CM450" s="861">
        <v>3.7544810000000002</v>
      </c>
      <c r="CN450" s="861">
        <v>-6.324592</v>
      </c>
      <c r="CO450" s="861">
        <v>0.42269800000000002</v>
      </c>
      <c r="CP450" s="861">
        <v>-8.0353239999999992</v>
      </c>
      <c r="CQ450" s="861">
        <v>-1.888908</v>
      </c>
      <c r="CR450" s="861">
        <v>-3.3762159999999999</v>
      </c>
      <c r="CS450" s="861">
        <v>0.12966800000000001</v>
      </c>
      <c r="CT450" s="861">
        <v>-4.1504440000000002</v>
      </c>
      <c r="CU450" s="861">
        <v>-0.47805399999999998</v>
      </c>
      <c r="CV450" s="861">
        <v>-7.2114900000000004</v>
      </c>
      <c r="CW450" s="861">
        <v>-0.789767</v>
      </c>
      <c r="CX450" s="861">
        <v>-8.0075009999999995</v>
      </c>
      <c r="CY450" s="861">
        <v>-1.565795</v>
      </c>
      <c r="CZ450" s="861">
        <v>-3.1391710000000002</v>
      </c>
      <c r="DA450" s="861">
        <v>-0.30938700000000002</v>
      </c>
      <c r="DB450" s="861">
        <v>-4.3346920000000004</v>
      </c>
      <c r="DC450" s="861">
        <v>-0.50910999999999995</v>
      </c>
      <c r="DD450" s="861">
        <v>-6.985074</v>
      </c>
      <c r="DE450" s="861">
        <v>-3.1399979999999998</v>
      </c>
      <c r="DF450" s="861">
        <v>-8.3259620000000005</v>
      </c>
      <c r="DG450" s="861">
        <v>-2.5208379999999999</v>
      </c>
      <c r="DH450" s="861">
        <v>-3.3632460000000002</v>
      </c>
      <c r="DI450" s="861">
        <v>-1.2538910000000001</v>
      </c>
      <c r="DJ450" s="861">
        <v>-4.2248260000000002</v>
      </c>
      <c r="DK450" s="861">
        <v>-2.37514</v>
      </c>
      <c r="DL450" s="861">
        <v>-7.4718640000000001</v>
      </c>
      <c r="DM450" s="861">
        <v>-4.9391870000000004</v>
      </c>
      <c r="DN450" s="861">
        <v>-8.4504800000000007</v>
      </c>
      <c r="DO450" s="861">
        <v>-4.0454080000000001</v>
      </c>
      <c r="DP450" s="861">
        <v>-3.947314</v>
      </c>
      <c r="DQ450" s="861">
        <v>-2.1919930000000001</v>
      </c>
      <c r="DR450" s="861">
        <v>-4.5751160000000004</v>
      </c>
      <c r="DS450" s="861">
        <v>-3.5108839999999999</v>
      </c>
      <c r="DT450" s="861">
        <v>-7.0620529999999997</v>
      </c>
      <c r="DU450" s="861">
        <v>-6.1783770000000002</v>
      </c>
      <c r="DV450" s="861">
        <v>-8.4651270000000007</v>
      </c>
      <c r="DW450" s="861">
        <v>-3.7824409999999999</v>
      </c>
      <c r="DX450" s="861">
        <v>13.264974</v>
      </c>
      <c r="DY450" s="861">
        <v>8.2848950000000006</v>
      </c>
      <c r="DZ450" s="861">
        <v>163.00080600000001</v>
      </c>
      <c r="EA450" s="861">
        <v>150.20125400000001</v>
      </c>
      <c r="EB450" s="861">
        <v>121.84</v>
      </c>
      <c r="EC450" s="861">
        <v>1.244</v>
      </c>
      <c r="ED450" s="861">
        <v>134.19999999999999</v>
      </c>
      <c r="EE450" s="861">
        <v>121.84</v>
      </c>
      <c r="EF450" s="861">
        <v>5.4770000000000003</v>
      </c>
      <c r="EG450" s="861">
        <v>659.1</v>
      </c>
      <c r="EH450" s="861">
        <v>121.71</v>
      </c>
      <c r="EI450" s="861">
        <v>4.95</v>
      </c>
      <c r="EJ450" s="861">
        <v>592.29999999999995</v>
      </c>
      <c r="EK450" s="861">
        <v>11.678635</v>
      </c>
      <c r="EL450" s="861">
        <v>7.2155519999999997</v>
      </c>
      <c r="EM450" s="861">
        <v>-16.006789999999999</v>
      </c>
      <c r="EN450" s="861">
        <v>-25.139634999999998</v>
      </c>
      <c r="EO450" s="861">
        <v>95.338054</v>
      </c>
      <c r="EP450" s="861">
        <v>89.731728000000004</v>
      </c>
      <c r="EQ450" s="861">
        <v>-3.368722</v>
      </c>
      <c r="ER450" s="861">
        <v>2025.1148049999999</v>
      </c>
      <c r="ES450" s="861">
        <v>4896.6766530000004</v>
      </c>
      <c r="ET450" s="861">
        <v>4562.9426759999997</v>
      </c>
      <c r="EU450" s="861"/>
      <c r="EV450" s="861"/>
      <c r="EW450" s="861"/>
      <c r="EX450" s="861"/>
      <c r="EY450" s="861"/>
      <c r="EZ450" s="861"/>
      <c r="FA450" s="861"/>
      <c r="FB450" s="861"/>
      <c r="FC450" s="861"/>
      <c r="FD450" s="861"/>
    </row>
    <row r="451" spans="1:160" x14ac:dyDescent="0.25">
      <c r="A451" s="837">
        <v>46141</v>
      </c>
      <c r="B451" s="836">
        <v>0.68327546296296304</v>
      </c>
      <c r="C451" s="861">
        <v>25500</v>
      </c>
      <c r="D451" s="861">
        <v>0</v>
      </c>
      <c r="E451" s="861">
        <v>0</v>
      </c>
      <c r="F451" s="861">
        <v>75.121401000000006</v>
      </c>
      <c r="G451" s="861">
        <v>71.458145999999999</v>
      </c>
      <c r="H451" s="861">
        <v>64.624752999999998</v>
      </c>
      <c r="I451" s="861">
        <v>73.688776000000004</v>
      </c>
      <c r="J451" s="861">
        <v>71.202231999999995</v>
      </c>
      <c r="K451" s="861">
        <v>71.219204000000005</v>
      </c>
      <c r="L451" s="861">
        <v>73.848979999999997</v>
      </c>
      <c r="M451" s="861">
        <v>74.654786999999999</v>
      </c>
      <c r="N451" s="861">
        <v>-2.1035689999999998</v>
      </c>
      <c r="O451" s="861">
        <v>-6.6338629999999998</v>
      </c>
      <c r="P451" s="861">
        <v>-6.6866159999999999</v>
      </c>
      <c r="Q451" s="861">
        <v>-0.35721900000000001</v>
      </c>
      <c r="R451" s="861">
        <v>-0.43257600000000002</v>
      </c>
      <c r="S451" s="861">
        <v>-1.5190570000000001</v>
      </c>
      <c r="T451" s="861">
        <v>81.809106999999997</v>
      </c>
      <c r="U451" s="861">
        <v>73.046802999999997</v>
      </c>
      <c r="V451" s="861">
        <v>94.022820999999993</v>
      </c>
      <c r="W451" s="861">
        <v>93.116556000000003</v>
      </c>
      <c r="X451" s="861">
        <v>0.93148399999999998</v>
      </c>
      <c r="Y451" s="861">
        <v>-0.99826300000000001</v>
      </c>
      <c r="Z451" s="861">
        <v>-6.3279040000000002</v>
      </c>
      <c r="AA451" s="861">
        <v>-6.5150379999999997</v>
      </c>
      <c r="AB451" s="861">
        <v>-5.9468040000000002</v>
      </c>
      <c r="AC451" s="861">
        <v>-9.9543599999999994</v>
      </c>
      <c r="AD451" s="861">
        <v>-12.290573</v>
      </c>
      <c r="AE451" s="861">
        <v>104.32304499999999</v>
      </c>
      <c r="AF451" s="861">
        <v>97.775375999999994</v>
      </c>
      <c r="AG451" s="861">
        <v>89.187715999999995</v>
      </c>
      <c r="AH451" s="861">
        <v>108.83032300000001</v>
      </c>
      <c r="AI451" s="861">
        <v>90.205106000000001</v>
      </c>
      <c r="AJ451" s="861">
        <v>74.261323000000004</v>
      </c>
      <c r="AK451" s="861">
        <v>-6.57491</v>
      </c>
      <c r="AL451" s="861">
        <v>-8.1860979999999994</v>
      </c>
      <c r="AM451" s="861">
        <v>-4.7153359999999997</v>
      </c>
      <c r="AN451" s="861">
        <v>93.515206000000006</v>
      </c>
      <c r="AO451" s="861">
        <v>92.483874999999998</v>
      </c>
      <c r="AP451" s="861">
        <v>91.281762999999998</v>
      </c>
      <c r="AQ451" s="861">
        <v>89.070830999999998</v>
      </c>
      <c r="AR451" s="861">
        <v>73.507249000000002</v>
      </c>
      <c r="AS451" s="861">
        <v>65.244033999999999</v>
      </c>
      <c r="AT451" s="861">
        <v>77.765461000000002</v>
      </c>
      <c r="AU451" s="861">
        <v>75.562285000000003</v>
      </c>
      <c r="AV451" s="861">
        <v>73.907218999999998</v>
      </c>
      <c r="AW451" s="861">
        <v>73.208358000000004</v>
      </c>
      <c r="AX451" s="861">
        <v>88.256827000000001</v>
      </c>
      <c r="AY451" s="861">
        <v>86.295055000000005</v>
      </c>
      <c r="AZ451" s="861">
        <v>1.0169729999999999</v>
      </c>
      <c r="BA451" s="861">
        <v>-0.38230399999999998</v>
      </c>
      <c r="BB451" s="861">
        <v>-14.156839</v>
      </c>
      <c r="BC451" s="861">
        <v>-12.293145000000001</v>
      </c>
      <c r="BD451" s="861">
        <v>-12.887364</v>
      </c>
      <c r="BE451" s="861">
        <v>-6.6617810000000004</v>
      </c>
      <c r="BF451" s="861">
        <v>28.741679999999999</v>
      </c>
      <c r="BG451" s="861">
        <v>138.815291</v>
      </c>
      <c r="BH451" s="861">
        <v>108.568946</v>
      </c>
      <c r="BI451" s="861">
        <v>52.179448000000001</v>
      </c>
      <c r="BJ451" s="861">
        <v>128.502172</v>
      </c>
      <c r="BK451" s="861">
        <v>85.007251999999994</v>
      </c>
      <c r="BL451" s="861">
        <v>75.311740999999998</v>
      </c>
      <c r="BM451" s="861">
        <v>-21.347100999999999</v>
      </c>
      <c r="BN451" s="861">
        <v>-13.918977</v>
      </c>
      <c r="BO451" s="861">
        <v>-18.481483000000001</v>
      </c>
      <c r="BP451" s="861">
        <v>-14.373889</v>
      </c>
      <c r="BQ451" s="861">
        <v>85.909052000000003</v>
      </c>
      <c r="BR451" s="861">
        <v>88.435423</v>
      </c>
      <c r="BS451" s="861">
        <v>84.839046999999994</v>
      </c>
      <c r="BT451" s="861">
        <v>61.975214999999999</v>
      </c>
      <c r="BU451" s="861">
        <v>64.772667999999996</v>
      </c>
      <c r="BV451" s="861">
        <v>63.108268000000002</v>
      </c>
      <c r="BW451" s="861">
        <v>66.124774000000002</v>
      </c>
      <c r="BX451" s="861">
        <v>-12.870006</v>
      </c>
      <c r="BY451" s="861">
        <v>-13.071342</v>
      </c>
      <c r="BZ451" s="861">
        <v>-16.316792</v>
      </c>
      <c r="CA451" s="861">
        <v>-19.432593000000001</v>
      </c>
      <c r="CB451" s="861">
        <v>-3.2395870000000002</v>
      </c>
      <c r="CC451" s="861">
        <v>2.4816199999999999</v>
      </c>
      <c r="CD451" s="861">
        <v>-4.0618230000000004</v>
      </c>
      <c r="CE451" s="861">
        <v>2.7328899999999998</v>
      </c>
      <c r="CF451" s="861">
        <v>-6.7173179999999997</v>
      </c>
      <c r="CG451" s="861">
        <v>3.722982</v>
      </c>
      <c r="CH451" s="861">
        <v>-8.1643690000000007</v>
      </c>
      <c r="CI451" s="861">
        <v>-0.147923</v>
      </c>
      <c r="CJ451" s="861">
        <v>-3.5554239999999999</v>
      </c>
      <c r="CK451" s="861">
        <v>1.7429049999999999</v>
      </c>
      <c r="CL451" s="861">
        <v>-3.9660510000000002</v>
      </c>
      <c r="CM451" s="861">
        <v>3.744828</v>
      </c>
      <c r="CN451" s="861">
        <v>-6.2911950000000001</v>
      </c>
      <c r="CO451" s="861">
        <v>0.38602399999999998</v>
      </c>
      <c r="CP451" s="861">
        <v>-8.0578420000000008</v>
      </c>
      <c r="CQ451" s="861">
        <v>-1.9042600000000001</v>
      </c>
      <c r="CR451" s="861">
        <v>-3.3837069999999998</v>
      </c>
      <c r="CS451" s="861">
        <v>8.9417999999999997E-2</v>
      </c>
      <c r="CT451" s="861">
        <v>-4.1453519999999999</v>
      </c>
      <c r="CU451" s="861">
        <v>-0.49888399999999999</v>
      </c>
      <c r="CV451" s="861">
        <v>-7.1942259999999996</v>
      </c>
      <c r="CW451" s="861">
        <v>-0.78377699999999995</v>
      </c>
      <c r="CX451" s="861">
        <v>-8.0060950000000002</v>
      </c>
      <c r="CY451" s="861">
        <v>-1.544025</v>
      </c>
      <c r="CZ451" s="861">
        <v>-3.134061</v>
      </c>
      <c r="DA451" s="861">
        <v>-0.29886499999999999</v>
      </c>
      <c r="DB451" s="861">
        <v>-4.3348019999999998</v>
      </c>
      <c r="DC451" s="861">
        <v>-0.49950899999999998</v>
      </c>
      <c r="DD451" s="861">
        <v>-6.9968170000000001</v>
      </c>
      <c r="DE451" s="861">
        <v>-3.1145290000000001</v>
      </c>
      <c r="DF451" s="861">
        <v>-8.3243539999999996</v>
      </c>
      <c r="DG451" s="861">
        <v>-2.5039380000000002</v>
      </c>
      <c r="DH451" s="861">
        <v>-3.3467889999999998</v>
      </c>
      <c r="DI451" s="861">
        <v>-1.2695179999999999</v>
      </c>
      <c r="DJ451" s="861">
        <v>-4.2065760000000001</v>
      </c>
      <c r="DK451" s="861">
        <v>-2.3829099999999999</v>
      </c>
      <c r="DL451" s="861">
        <v>-7.4903890000000004</v>
      </c>
      <c r="DM451" s="861">
        <v>-4.9166670000000003</v>
      </c>
      <c r="DN451" s="861">
        <v>-8.452617</v>
      </c>
      <c r="DO451" s="861">
        <v>-4.0238189999999996</v>
      </c>
      <c r="DP451" s="861">
        <v>-3.9680309999999999</v>
      </c>
      <c r="DQ451" s="861">
        <v>-2.1673100000000001</v>
      </c>
      <c r="DR451" s="861">
        <v>-4.5731419999999998</v>
      </c>
      <c r="DS451" s="861">
        <v>-3.499158</v>
      </c>
      <c r="DT451" s="861">
        <v>-7.0791649999999997</v>
      </c>
      <c r="DU451" s="861">
        <v>-6.1744729999999999</v>
      </c>
      <c r="DV451" s="861">
        <v>-8.4861550000000001</v>
      </c>
      <c r="DW451" s="861">
        <v>-3.7354639999999999</v>
      </c>
      <c r="DX451" s="861">
        <v>13.114789999999999</v>
      </c>
      <c r="DY451" s="861">
        <v>7.8744399999999999</v>
      </c>
      <c r="DZ451" s="861">
        <v>162.13682900000001</v>
      </c>
      <c r="EA451" s="861">
        <v>149.48211599999999</v>
      </c>
      <c r="EB451" s="861">
        <v>121.85</v>
      </c>
      <c r="EC451" s="861">
        <v>1.244</v>
      </c>
      <c r="ED451" s="861">
        <v>134.4</v>
      </c>
      <c r="EE451" s="861">
        <v>121.86</v>
      </c>
      <c r="EF451" s="861">
        <v>5.4640000000000004</v>
      </c>
      <c r="EG451" s="861">
        <v>654.5</v>
      </c>
      <c r="EH451" s="861">
        <v>121.89</v>
      </c>
      <c r="EI451" s="861">
        <v>4.9009999999999998</v>
      </c>
      <c r="EJ451" s="861">
        <v>583.9</v>
      </c>
      <c r="EK451" s="861">
        <v>11.547654</v>
      </c>
      <c r="EL451" s="861">
        <v>7.477379</v>
      </c>
      <c r="EM451" s="861">
        <v>-16.262989999999999</v>
      </c>
      <c r="EN451" s="861">
        <v>-25.958862</v>
      </c>
      <c r="EO451" s="861">
        <v>94.969110999999998</v>
      </c>
      <c r="EP451" s="861">
        <v>89.407402000000005</v>
      </c>
      <c r="EQ451" s="861">
        <v>-3.3695889999999999</v>
      </c>
      <c r="ER451" s="861">
        <v>2027.3540330000001</v>
      </c>
      <c r="ES451" s="861">
        <v>4907.6120149999997</v>
      </c>
      <c r="ET451" s="861">
        <v>4572.7604019999999</v>
      </c>
      <c r="EU451" s="861"/>
      <c r="EV451" s="861"/>
      <c r="EW451" s="861"/>
      <c r="EX451" s="861"/>
      <c r="EY451" s="861"/>
      <c r="EZ451" s="861"/>
      <c r="FA451" s="861"/>
      <c r="FB451" s="861"/>
      <c r="FC451" s="861"/>
      <c r="FD451" s="861"/>
    </row>
    <row r="452" spans="1:160" x14ac:dyDescent="0.25">
      <c r="A452" s="837">
        <v>46141</v>
      </c>
      <c r="B452" s="836">
        <v>0.68396990740740737</v>
      </c>
      <c r="C452" s="861">
        <v>25560</v>
      </c>
      <c r="D452" s="861">
        <v>0</v>
      </c>
      <c r="E452" s="861">
        <v>0</v>
      </c>
      <c r="F452" s="861">
        <v>75.130210000000005</v>
      </c>
      <c r="G452" s="861">
        <v>71.438997999999998</v>
      </c>
      <c r="H452" s="861">
        <v>64.659756999999999</v>
      </c>
      <c r="I452" s="861">
        <v>73.674616999999998</v>
      </c>
      <c r="J452" s="861">
        <v>71.217307000000005</v>
      </c>
      <c r="K452" s="861">
        <v>71.179969</v>
      </c>
      <c r="L452" s="861">
        <v>73.833893000000003</v>
      </c>
      <c r="M452" s="861">
        <v>74.624078999999995</v>
      </c>
      <c r="N452" s="861">
        <v>-2.1040160000000001</v>
      </c>
      <c r="O452" s="861">
        <v>-6.9284790000000003</v>
      </c>
      <c r="P452" s="861">
        <v>-6.9980719999999996</v>
      </c>
      <c r="Q452" s="861">
        <v>-0.47485899999999998</v>
      </c>
      <c r="R452" s="861">
        <v>-0.31304999999999999</v>
      </c>
      <c r="S452" s="861">
        <v>-1.9260079999999999</v>
      </c>
      <c r="T452" s="861">
        <v>81.458526000000006</v>
      </c>
      <c r="U452" s="861">
        <v>72.935271</v>
      </c>
      <c r="V452" s="861">
        <v>93.742621999999997</v>
      </c>
      <c r="W452" s="861">
        <v>92.793034000000006</v>
      </c>
      <c r="X452" s="861">
        <v>0.86598299999999995</v>
      </c>
      <c r="Y452" s="861">
        <v>-1.3081199999999999</v>
      </c>
      <c r="Z452" s="861">
        <v>-6.7607989999999996</v>
      </c>
      <c r="AA452" s="861">
        <v>-6.9363830000000002</v>
      </c>
      <c r="AB452" s="861">
        <v>-6.3705579999999999</v>
      </c>
      <c r="AC452" s="861">
        <v>-10.306607</v>
      </c>
      <c r="AD452" s="861">
        <v>-12.617082</v>
      </c>
      <c r="AE452" s="861">
        <v>103.716645</v>
      </c>
      <c r="AF452" s="861">
        <v>97.358844000000005</v>
      </c>
      <c r="AG452" s="861">
        <v>88.7089</v>
      </c>
      <c r="AH452" s="861">
        <v>107.96500399999999</v>
      </c>
      <c r="AI452" s="861">
        <v>89.912469999999999</v>
      </c>
      <c r="AJ452" s="861">
        <v>73.879062000000005</v>
      </c>
      <c r="AK452" s="861">
        <v>-7.0138239999999996</v>
      </c>
      <c r="AL452" s="861">
        <v>-8.5537690000000008</v>
      </c>
      <c r="AM452" s="861">
        <v>-5.0293190000000001</v>
      </c>
      <c r="AN452" s="861">
        <v>93.145713999999998</v>
      </c>
      <c r="AO452" s="861">
        <v>92.171346</v>
      </c>
      <c r="AP452" s="861">
        <v>90.938119999999998</v>
      </c>
      <c r="AQ452" s="861">
        <v>88.831491999999997</v>
      </c>
      <c r="AR452" s="861">
        <v>73.569288999999998</v>
      </c>
      <c r="AS452" s="861">
        <v>65.197293999999999</v>
      </c>
      <c r="AT452" s="861">
        <v>77.799436</v>
      </c>
      <c r="AU452" s="861">
        <v>75.549493999999996</v>
      </c>
      <c r="AV452" s="861">
        <v>73.567397</v>
      </c>
      <c r="AW452" s="861">
        <v>73.204786999999996</v>
      </c>
      <c r="AX452" s="861">
        <v>88.040323000000001</v>
      </c>
      <c r="AY452" s="861">
        <v>86.031357</v>
      </c>
      <c r="AZ452" s="861">
        <v>0.80152699999999999</v>
      </c>
      <c r="BA452" s="861">
        <v>-0.52468499999999996</v>
      </c>
      <c r="BB452" s="861">
        <v>-14.668324</v>
      </c>
      <c r="BC452" s="861">
        <v>-12.817265000000001</v>
      </c>
      <c r="BD452" s="861">
        <v>-13.436514000000001</v>
      </c>
      <c r="BE452" s="861">
        <v>-7.1271300000000002</v>
      </c>
      <c r="BF452" s="861">
        <v>28.774946</v>
      </c>
      <c r="BG452" s="861">
        <v>138.77181999999999</v>
      </c>
      <c r="BH452" s="861">
        <v>108.220069</v>
      </c>
      <c r="BI452" s="861">
        <v>52.153422999999997</v>
      </c>
      <c r="BJ452" s="861">
        <v>127.96104699999999</v>
      </c>
      <c r="BK452" s="861">
        <v>84.710532999999998</v>
      </c>
      <c r="BL452" s="861">
        <v>74.702404000000001</v>
      </c>
      <c r="BM452" s="861">
        <v>-21.903783000000001</v>
      </c>
      <c r="BN452" s="861">
        <v>-14.422587</v>
      </c>
      <c r="BO452" s="861">
        <v>-19.095385</v>
      </c>
      <c r="BP452" s="861">
        <v>-15.025909</v>
      </c>
      <c r="BQ452" s="861">
        <v>85.645815999999996</v>
      </c>
      <c r="BR452" s="861">
        <v>88.396398000000005</v>
      </c>
      <c r="BS452" s="861">
        <v>84.702551</v>
      </c>
      <c r="BT452" s="861">
        <v>62.060648</v>
      </c>
      <c r="BU452" s="861">
        <v>64.779685999999998</v>
      </c>
      <c r="BV452" s="861">
        <v>63.112302</v>
      </c>
      <c r="BW452" s="861">
        <v>66.137330000000006</v>
      </c>
      <c r="BX452" s="861">
        <v>-13.156045000000001</v>
      </c>
      <c r="BY452" s="861">
        <v>-13.425414999999999</v>
      </c>
      <c r="BZ452" s="861">
        <v>-17.150479000000001</v>
      </c>
      <c r="CA452" s="861">
        <v>-20.116357000000001</v>
      </c>
      <c r="CB452" s="861">
        <v>-3.2175829999999999</v>
      </c>
      <c r="CC452" s="861">
        <v>2.5159289999999999</v>
      </c>
      <c r="CD452" s="861">
        <v>-4.0773809999999999</v>
      </c>
      <c r="CE452" s="861">
        <v>2.7924899999999999</v>
      </c>
      <c r="CF452" s="861">
        <v>-6.7323789999999999</v>
      </c>
      <c r="CG452" s="861">
        <v>3.7518060000000002</v>
      </c>
      <c r="CH452" s="861">
        <v>-8.166995</v>
      </c>
      <c r="CI452" s="861">
        <v>-0.124637</v>
      </c>
      <c r="CJ452" s="861">
        <v>-3.5459520000000002</v>
      </c>
      <c r="CK452" s="861">
        <v>1.765272</v>
      </c>
      <c r="CL452" s="861">
        <v>-3.969055</v>
      </c>
      <c r="CM452" s="861">
        <v>3.784125</v>
      </c>
      <c r="CN452" s="861">
        <v>-6.3090460000000004</v>
      </c>
      <c r="CO452" s="861">
        <v>0.399758</v>
      </c>
      <c r="CP452" s="861">
        <v>-8.0878809999999994</v>
      </c>
      <c r="CQ452" s="861">
        <v>-1.9006460000000001</v>
      </c>
      <c r="CR452" s="861">
        <v>-3.378692</v>
      </c>
      <c r="CS452" s="861">
        <v>0.126281</v>
      </c>
      <c r="CT452" s="861">
        <v>-4.1286639999999997</v>
      </c>
      <c r="CU452" s="861">
        <v>-0.46795599999999998</v>
      </c>
      <c r="CV452" s="861">
        <v>-7.2050239999999999</v>
      </c>
      <c r="CW452" s="861">
        <v>-0.78244000000000002</v>
      </c>
      <c r="CX452" s="861">
        <v>-8.0350260000000002</v>
      </c>
      <c r="CY452" s="861">
        <v>-1.526351</v>
      </c>
      <c r="CZ452" s="861">
        <v>-3.1121660000000002</v>
      </c>
      <c r="DA452" s="861">
        <v>-0.26655400000000001</v>
      </c>
      <c r="DB452" s="861">
        <v>-4.3478719999999997</v>
      </c>
      <c r="DC452" s="861">
        <v>-0.48568299999999998</v>
      </c>
      <c r="DD452" s="861">
        <v>-6.9906459999999999</v>
      </c>
      <c r="DE452" s="861">
        <v>-3.112574</v>
      </c>
      <c r="DF452" s="861">
        <v>-8.3307979999999997</v>
      </c>
      <c r="DG452" s="861">
        <v>-2.4783200000000001</v>
      </c>
      <c r="DH452" s="861">
        <v>-3.368973</v>
      </c>
      <c r="DI452" s="861">
        <v>-1.2103600000000001</v>
      </c>
      <c r="DJ452" s="861">
        <v>-4.2313200000000002</v>
      </c>
      <c r="DK452" s="861">
        <v>-2.3454449999999998</v>
      </c>
      <c r="DL452" s="861">
        <v>-7.5032050000000003</v>
      </c>
      <c r="DM452" s="861">
        <v>-4.9373469999999999</v>
      </c>
      <c r="DN452" s="861">
        <v>-8.4759159999999998</v>
      </c>
      <c r="DO452" s="861">
        <v>-4.02278</v>
      </c>
      <c r="DP452" s="861">
        <v>-3.945144</v>
      </c>
      <c r="DQ452" s="861">
        <v>-2.12893</v>
      </c>
      <c r="DR452" s="861">
        <v>-4.5713759999999999</v>
      </c>
      <c r="DS452" s="861">
        <v>-3.4918209999999998</v>
      </c>
      <c r="DT452" s="861">
        <v>-7.0933739999999998</v>
      </c>
      <c r="DU452" s="861">
        <v>-6.1830639999999999</v>
      </c>
      <c r="DV452" s="861">
        <v>-8.4824780000000004</v>
      </c>
      <c r="DW452" s="861">
        <v>-3.7401800000000001</v>
      </c>
      <c r="DX452" s="861">
        <v>12.916587</v>
      </c>
      <c r="DY452" s="861">
        <v>7.6578650000000001</v>
      </c>
      <c r="DZ452" s="861">
        <v>161.62085300000001</v>
      </c>
      <c r="EA452" s="861">
        <v>148.934451</v>
      </c>
      <c r="EB452" s="861">
        <v>121.35</v>
      </c>
      <c r="EC452" s="861">
        <v>3.2770000000000001</v>
      </c>
      <c r="ED452" s="861">
        <v>391.1</v>
      </c>
      <c r="EE452" s="861">
        <v>121.29</v>
      </c>
      <c r="EF452" s="861">
        <v>5.468</v>
      </c>
      <c r="EG452" s="861">
        <v>653.4</v>
      </c>
      <c r="EH452" s="861">
        <v>121.2</v>
      </c>
      <c r="EI452" s="861">
        <v>4.9050000000000002</v>
      </c>
      <c r="EJ452" s="861">
        <v>580.9</v>
      </c>
      <c r="EK452" s="861">
        <v>11.573427000000001</v>
      </c>
      <c r="EL452" s="861">
        <v>7.3004259999999999</v>
      </c>
      <c r="EM452" s="861">
        <v>-16.602746</v>
      </c>
      <c r="EN452" s="861">
        <v>-26.395810999999998</v>
      </c>
      <c r="EO452" s="861">
        <v>94.748143999999996</v>
      </c>
      <c r="EP452" s="861">
        <v>89.159709000000007</v>
      </c>
      <c r="EQ452" s="861">
        <v>-3.3620079999999999</v>
      </c>
      <c r="ER452" s="861">
        <v>2032.376837</v>
      </c>
      <c r="ES452" s="861">
        <v>4918.4977280000003</v>
      </c>
      <c r="ET452" s="861">
        <v>4582.4765010000001</v>
      </c>
      <c r="EU452" s="861"/>
      <c r="EV452" s="861"/>
      <c r="EW452" s="861"/>
      <c r="EX452" s="861"/>
      <c r="EY452" s="861"/>
      <c r="EZ452" s="861"/>
      <c r="FA452" s="861"/>
      <c r="FB452" s="861"/>
      <c r="FC452" s="861"/>
      <c r="FD452" s="861"/>
    </row>
    <row r="453" spans="1:160" x14ac:dyDescent="0.25">
      <c r="A453" s="837">
        <v>46141</v>
      </c>
      <c r="B453" s="836">
        <v>0.68466435185185182</v>
      </c>
      <c r="C453" s="861">
        <v>25620</v>
      </c>
      <c r="D453" s="861">
        <v>0</v>
      </c>
      <c r="E453" s="861">
        <v>0</v>
      </c>
      <c r="F453" s="861">
        <v>75.189089999999993</v>
      </c>
      <c r="G453" s="861">
        <v>71.471835999999996</v>
      </c>
      <c r="H453" s="861">
        <v>64.748874000000001</v>
      </c>
      <c r="I453" s="861">
        <v>73.703603000000001</v>
      </c>
      <c r="J453" s="861">
        <v>71.257408999999996</v>
      </c>
      <c r="K453" s="861">
        <v>71.217101999999997</v>
      </c>
      <c r="L453" s="861">
        <v>73.840615999999997</v>
      </c>
      <c r="M453" s="861">
        <v>74.676012</v>
      </c>
      <c r="N453" s="861">
        <v>-2.407464</v>
      </c>
      <c r="O453" s="861">
        <v>-7.2290840000000003</v>
      </c>
      <c r="P453" s="861">
        <v>-7.1295650000000004</v>
      </c>
      <c r="Q453" s="861">
        <v>-0.61198900000000001</v>
      </c>
      <c r="R453" s="861">
        <v>-1.0727690000000001</v>
      </c>
      <c r="S453" s="861">
        <v>-1.835442</v>
      </c>
      <c r="T453" s="861">
        <v>81.475622000000001</v>
      </c>
      <c r="U453" s="861">
        <v>73.426214999999999</v>
      </c>
      <c r="V453" s="861">
        <v>93.680413999999999</v>
      </c>
      <c r="W453" s="861">
        <v>92.759313000000006</v>
      </c>
      <c r="X453" s="861">
        <v>0.67839499999999997</v>
      </c>
      <c r="Y453" s="861">
        <v>-1.465802</v>
      </c>
      <c r="Z453" s="861">
        <v>-6.9744719999999996</v>
      </c>
      <c r="AA453" s="861">
        <v>-7.1795499999999999</v>
      </c>
      <c r="AB453" s="861">
        <v>-6.5932820000000003</v>
      </c>
      <c r="AC453" s="861">
        <v>-10.531655000000001</v>
      </c>
      <c r="AD453" s="861">
        <v>-12.794765999999999</v>
      </c>
      <c r="AE453" s="861">
        <v>103.33519800000001</v>
      </c>
      <c r="AF453" s="861">
        <v>97.067331999999993</v>
      </c>
      <c r="AG453" s="861">
        <v>88.073419000000001</v>
      </c>
      <c r="AH453" s="861">
        <v>107.35189</v>
      </c>
      <c r="AI453" s="861">
        <v>89.883187000000007</v>
      </c>
      <c r="AJ453" s="861">
        <v>73.715980999999999</v>
      </c>
      <c r="AK453" s="861">
        <v>-7.3205660000000004</v>
      </c>
      <c r="AL453" s="861">
        <v>-8.7777849999999997</v>
      </c>
      <c r="AM453" s="861">
        <v>-5.2288079999999999</v>
      </c>
      <c r="AN453" s="861">
        <v>93.080214999999995</v>
      </c>
      <c r="AO453" s="861">
        <v>92.119470000000007</v>
      </c>
      <c r="AP453" s="861">
        <v>90.709073000000004</v>
      </c>
      <c r="AQ453" s="861">
        <v>88.686710000000005</v>
      </c>
      <c r="AR453" s="861">
        <v>73.509381000000005</v>
      </c>
      <c r="AS453" s="861">
        <v>65.259861000000001</v>
      </c>
      <c r="AT453" s="861">
        <v>77.747399999999999</v>
      </c>
      <c r="AU453" s="861">
        <v>75.529826</v>
      </c>
      <c r="AV453" s="861">
        <v>73.820977999999997</v>
      </c>
      <c r="AW453" s="861">
        <v>73.183725999999993</v>
      </c>
      <c r="AX453" s="861">
        <v>87.955128999999999</v>
      </c>
      <c r="AY453" s="861">
        <v>85.968903999999995</v>
      </c>
      <c r="AZ453" s="861">
        <v>0.64129199999999997</v>
      </c>
      <c r="BA453" s="861">
        <v>-0.77220599999999995</v>
      </c>
      <c r="BB453" s="861">
        <v>-15.092831</v>
      </c>
      <c r="BC453" s="861">
        <v>-13.163645000000001</v>
      </c>
      <c r="BD453" s="861">
        <v>-13.827614000000001</v>
      </c>
      <c r="BE453" s="861">
        <v>-7.6345799999999997</v>
      </c>
      <c r="BF453" s="861">
        <v>29.094013</v>
      </c>
      <c r="BG453" s="861">
        <v>138.98485500000001</v>
      </c>
      <c r="BH453" s="861">
        <v>108.11790000000001</v>
      </c>
      <c r="BI453" s="861">
        <v>52.049146999999998</v>
      </c>
      <c r="BJ453" s="861">
        <v>128.12280699999999</v>
      </c>
      <c r="BK453" s="861">
        <v>84.700648999999999</v>
      </c>
      <c r="BL453" s="861">
        <v>74.614228999999995</v>
      </c>
      <c r="BM453" s="861">
        <v>-22.265744000000002</v>
      </c>
      <c r="BN453" s="861">
        <v>-14.837659</v>
      </c>
      <c r="BO453" s="861">
        <v>-19.357769999999999</v>
      </c>
      <c r="BP453" s="861">
        <v>-15.501970999999999</v>
      </c>
      <c r="BQ453" s="861">
        <v>85.633720999999994</v>
      </c>
      <c r="BR453" s="861">
        <v>88.300033999999997</v>
      </c>
      <c r="BS453" s="861">
        <v>84.554815000000005</v>
      </c>
      <c r="BT453" s="861">
        <v>62.002870000000001</v>
      </c>
      <c r="BU453" s="861">
        <v>64.869159999999994</v>
      </c>
      <c r="BV453" s="861">
        <v>63.092288000000003</v>
      </c>
      <c r="BW453" s="861">
        <v>66.180988999999997</v>
      </c>
      <c r="BX453" s="861">
        <v>-13.342283999999999</v>
      </c>
      <c r="BY453" s="861">
        <v>-13.527725</v>
      </c>
      <c r="BZ453" s="861">
        <v>-17.708366000000002</v>
      </c>
      <c r="CA453" s="861">
        <v>-20.36861</v>
      </c>
      <c r="CB453" s="861">
        <v>-3.2249479999999999</v>
      </c>
      <c r="CC453" s="861">
        <v>2.534459</v>
      </c>
      <c r="CD453" s="861">
        <v>-4.0609859999999998</v>
      </c>
      <c r="CE453" s="861">
        <v>2.781568</v>
      </c>
      <c r="CF453" s="861">
        <v>-6.7276379999999998</v>
      </c>
      <c r="CG453" s="861">
        <v>3.7964380000000002</v>
      </c>
      <c r="CH453" s="861">
        <v>-8.1645909999999997</v>
      </c>
      <c r="CI453" s="861">
        <v>-9.2688000000000006E-2</v>
      </c>
      <c r="CJ453" s="861">
        <v>-3.5338090000000002</v>
      </c>
      <c r="CK453" s="861">
        <v>1.7994889999999999</v>
      </c>
      <c r="CL453" s="861">
        <v>-3.9624250000000001</v>
      </c>
      <c r="CM453" s="861">
        <v>3.7892980000000001</v>
      </c>
      <c r="CN453" s="861">
        <v>-6.3164400000000001</v>
      </c>
      <c r="CO453" s="861">
        <v>0.44600200000000001</v>
      </c>
      <c r="CP453" s="861">
        <v>-8.0733230000000002</v>
      </c>
      <c r="CQ453" s="861">
        <v>-1.8074589999999999</v>
      </c>
      <c r="CR453" s="861">
        <v>-3.3540230000000002</v>
      </c>
      <c r="CS453" s="861">
        <v>0.151279</v>
      </c>
      <c r="CT453" s="861">
        <v>-4.1535080000000004</v>
      </c>
      <c r="CU453" s="861">
        <v>-0.43810100000000002</v>
      </c>
      <c r="CV453" s="861">
        <v>-7.2103630000000001</v>
      </c>
      <c r="CW453" s="861">
        <v>-0.75118300000000005</v>
      </c>
      <c r="CX453" s="861">
        <v>-8.0205979999999997</v>
      </c>
      <c r="CY453" s="861">
        <v>-1.5380039999999999</v>
      </c>
      <c r="CZ453" s="861">
        <v>-3.1145619999999998</v>
      </c>
      <c r="DA453" s="861">
        <v>-0.29183199999999998</v>
      </c>
      <c r="DB453" s="861">
        <v>-4.3281910000000003</v>
      </c>
      <c r="DC453" s="861">
        <v>-0.49709900000000001</v>
      </c>
      <c r="DD453" s="861">
        <v>-6.990348</v>
      </c>
      <c r="DE453" s="861">
        <v>-3.1178490000000001</v>
      </c>
      <c r="DF453" s="861">
        <v>-8.3293320000000008</v>
      </c>
      <c r="DG453" s="861">
        <v>-2.4982030000000002</v>
      </c>
      <c r="DH453" s="861">
        <v>-3.3117869999999998</v>
      </c>
      <c r="DI453" s="861">
        <v>-1.221509</v>
      </c>
      <c r="DJ453" s="861">
        <v>-4.1978749999999998</v>
      </c>
      <c r="DK453" s="861">
        <v>-2.3644959999999999</v>
      </c>
      <c r="DL453" s="861">
        <v>-7.4920410000000004</v>
      </c>
      <c r="DM453" s="861">
        <v>-4.9383330000000001</v>
      </c>
      <c r="DN453" s="861">
        <v>-8.4786629999999992</v>
      </c>
      <c r="DO453" s="861">
        <v>-4.0292269999999997</v>
      </c>
      <c r="DP453" s="861">
        <v>-3.9678610000000001</v>
      </c>
      <c r="DQ453" s="861">
        <v>-2.1679080000000002</v>
      </c>
      <c r="DR453" s="861">
        <v>-4.5877020000000002</v>
      </c>
      <c r="DS453" s="861">
        <v>-3.503009</v>
      </c>
      <c r="DT453" s="861">
        <v>-7.0672689999999996</v>
      </c>
      <c r="DU453" s="861">
        <v>-6.1924489999999999</v>
      </c>
      <c r="DV453" s="861">
        <v>-8.4912340000000004</v>
      </c>
      <c r="DW453" s="861">
        <v>-3.7558410000000002</v>
      </c>
      <c r="DX453" s="861">
        <v>12.851798</v>
      </c>
      <c r="DY453" s="861">
        <v>7.4879959999999999</v>
      </c>
      <c r="DZ453" s="861">
        <v>161.416135</v>
      </c>
      <c r="EA453" s="861">
        <v>148.65089800000001</v>
      </c>
      <c r="EB453" s="861">
        <v>121.91</v>
      </c>
      <c r="EC453" s="861">
        <v>1.2450000000000001</v>
      </c>
      <c r="ED453" s="861">
        <v>134.4</v>
      </c>
      <c r="EE453" s="861">
        <v>121.81</v>
      </c>
      <c r="EF453" s="861">
        <v>5.444</v>
      </c>
      <c r="EG453" s="861">
        <v>651.6</v>
      </c>
      <c r="EH453" s="861">
        <v>121.77</v>
      </c>
      <c r="EI453" s="861">
        <v>4.87</v>
      </c>
      <c r="EJ453" s="861">
        <v>579.4</v>
      </c>
      <c r="EK453" s="861">
        <v>11.485407</v>
      </c>
      <c r="EL453" s="861">
        <v>7.3830730000000004</v>
      </c>
      <c r="EM453" s="861">
        <v>-16.714214999999999</v>
      </c>
      <c r="EN453" s="861">
        <v>-26.740843000000002</v>
      </c>
      <c r="EO453" s="861">
        <v>94.660342</v>
      </c>
      <c r="EP453" s="861">
        <v>89.031227999999999</v>
      </c>
      <c r="EQ453" s="861">
        <v>-3.3555450000000002</v>
      </c>
      <c r="ER453" s="861">
        <v>2038.253584</v>
      </c>
      <c r="ES453" s="861">
        <v>4929.3702020000001</v>
      </c>
      <c r="ET453" s="861">
        <v>4592.1490819999999</v>
      </c>
      <c r="EU453" s="861"/>
      <c r="EV453" s="861"/>
      <c r="EW453" s="861"/>
      <c r="EX453" s="861"/>
      <c r="EY453" s="861"/>
      <c r="EZ453" s="861"/>
      <c r="FA453" s="861"/>
      <c r="FB453" s="861"/>
      <c r="FC453" s="861"/>
      <c r="FD453" s="861"/>
    </row>
    <row r="454" spans="1:160" x14ac:dyDescent="0.25">
      <c r="A454" s="837">
        <v>46141</v>
      </c>
      <c r="B454" s="836">
        <v>0.68535879629629637</v>
      </c>
      <c r="C454" s="861">
        <v>25680</v>
      </c>
      <c r="D454" s="861">
        <v>0</v>
      </c>
      <c r="E454" s="861">
        <v>0</v>
      </c>
      <c r="F454" s="861">
        <v>75.200384</v>
      </c>
      <c r="G454" s="861">
        <v>71.445004999999995</v>
      </c>
      <c r="H454" s="861">
        <v>64.693179000000001</v>
      </c>
      <c r="I454" s="861">
        <v>73.696692999999996</v>
      </c>
      <c r="J454" s="861">
        <v>71.320055999999994</v>
      </c>
      <c r="K454" s="861">
        <v>71.224172999999993</v>
      </c>
      <c r="L454" s="861">
        <v>73.832459</v>
      </c>
      <c r="M454" s="861">
        <v>74.665750000000003</v>
      </c>
      <c r="N454" s="861">
        <v>-2.796786</v>
      </c>
      <c r="O454" s="861">
        <v>-7.538602</v>
      </c>
      <c r="P454" s="861">
        <v>-7.339016</v>
      </c>
      <c r="Q454" s="861">
        <v>-0.84029100000000001</v>
      </c>
      <c r="R454" s="861">
        <v>-1.158658</v>
      </c>
      <c r="S454" s="861">
        <v>-2.094767</v>
      </c>
      <c r="T454" s="861">
        <v>81.554494000000005</v>
      </c>
      <c r="U454" s="861">
        <v>73.444051000000002</v>
      </c>
      <c r="V454" s="861">
        <v>93.535612</v>
      </c>
      <c r="W454" s="861">
        <v>92.578764000000007</v>
      </c>
      <c r="X454" s="861">
        <v>0.55964899999999995</v>
      </c>
      <c r="Y454" s="861">
        <v>-1.6318699999999999</v>
      </c>
      <c r="Z454" s="861">
        <v>-7.1545880000000004</v>
      </c>
      <c r="AA454" s="861">
        <v>-7.3382259999999997</v>
      </c>
      <c r="AB454" s="861">
        <v>-6.7580119999999999</v>
      </c>
      <c r="AC454" s="861">
        <v>-10.75943</v>
      </c>
      <c r="AD454" s="861">
        <v>-13.011958999999999</v>
      </c>
      <c r="AE454" s="861">
        <v>103.064988</v>
      </c>
      <c r="AF454" s="861">
        <v>96.771322999999995</v>
      </c>
      <c r="AG454" s="861">
        <v>87.607460000000003</v>
      </c>
      <c r="AH454" s="861">
        <v>107.120589</v>
      </c>
      <c r="AI454" s="861">
        <v>89.711251000000004</v>
      </c>
      <c r="AJ454" s="861">
        <v>73.578447999999995</v>
      </c>
      <c r="AK454" s="861">
        <v>-7.564127</v>
      </c>
      <c r="AL454" s="861">
        <v>-9.0157720000000001</v>
      </c>
      <c r="AM454" s="861">
        <v>-5.4342519999999999</v>
      </c>
      <c r="AN454" s="861">
        <v>92.810877000000005</v>
      </c>
      <c r="AO454" s="861">
        <v>92.004836999999995</v>
      </c>
      <c r="AP454" s="861">
        <v>90.596744999999999</v>
      </c>
      <c r="AQ454" s="861">
        <v>88.544599000000005</v>
      </c>
      <c r="AR454" s="861">
        <v>73.542027000000004</v>
      </c>
      <c r="AS454" s="861">
        <v>65.271462999999997</v>
      </c>
      <c r="AT454" s="861">
        <v>77.768755999999996</v>
      </c>
      <c r="AU454" s="861">
        <v>75.534351999999998</v>
      </c>
      <c r="AV454" s="861">
        <v>73.982427000000001</v>
      </c>
      <c r="AW454" s="861">
        <v>73.315268000000003</v>
      </c>
      <c r="AX454" s="861">
        <v>87.967933000000002</v>
      </c>
      <c r="AY454" s="861">
        <v>85.972562999999994</v>
      </c>
      <c r="AZ454" s="861">
        <v>0.367257</v>
      </c>
      <c r="BA454" s="861">
        <v>-1.018146</v>
      </c>
      <c r="BB454" s="861">
        <v>-15.427531999999999</v>
      </c>
      <c r="BC454" s="861">
        <v>-13.445888999999999</v>
      </c>
      <c r="BD454" s="861">
        <v>-14.125743</v>
      </c>
      <c r="BE454" s="861">
        <v>-7.9007820000000004</v>
      </c>
      <c r="BF454" s="861">
        <v>29.038601</v>
      </c>
      <c r="BG454" s="861">
        <v>138.99066999999999</v>
      </c>
      <c r="BH454" s="861">
        <v>108.04810999999999</v>
      </c>
      <c r="BI454" s="861">
        <v>51.899968000000001</v>
      </c>
      <c r="BJ454" s="861">
        <v>128.04655099999999</v>
      </c>
      <c r="BK454" s="861">
        <v>84.615207999999996</v>
      </c>
      <c r="BL454" s="861">
        <v>74.503264999999999</v>
      </c>
      <c r="BM454" s="861">
        <v>-22.524936</v>
      </c>
      <c r="BN454" s="861">
        <v>-15.080685000000001</v>
      </c>
      <c r="BO454" s="861">
        <v>-19.870863</v>
      </c>
      <c r="BP454" s="861">
        <v>-15.694580999999999</v>
      </c>
      <c r="BQ454" s="861">
        <v>85.513639999999995</v>
      </c>
      <c r="BR454" s="861">
        <v>88.347813000000002</v>
      </c>
      <c r="BS454" s="861">
        <v>84.462857</v>
      </c>
      <c r="BT454" s="861">
        <v>61.943615999999999</v>
      </c>
      <c r="BU454" s="861">
        <v>64.890687999999997</v>
      </c>
      <c r="BV454" s="861">
        <v>63.103152000000001</v>
      </c>
      <c r="BW454" s="861">
        <v>66.181995999999998</v>
      </c>
      <c r="BX454" s="861">
        <v>-13.559875999999999</v>
      </c>
      <c r="BY454" s="861">
        <v>-13.780789</v>
      </c>
      <c r="BZ454" s="861">
        <v>-18.223054999999999</v>
      </c>
      <c r="CA454" s="861">
        <v>-20.620062000000001</v>
      </c>
      <c r="CB454" s="861">
        <v>-3.2142559999999998</v>
      </c>
      <c r="CC454" s="861">
        <v>2.5603919999999998</v>
      </c>
      <c r="CD454" s="861">
        <v>-4.0770989999999996</v>
      </c>
      <c r="CE454" s="861">
        <v>2.806111</v>
      </c>
      <c r="CF454" s="861">
        <v>-6.7165290000000004</v>
      </c>
      <c r="CG454" s="861">
        <v>3.8092060000000001</v>
      </c>
      <c r="CH454" s="861">
        <v>-8.2024830000000009</v>
      </c>
      <c r="CI454" s="861">
        <v>-8.0199000000000006E-2</v>
      </c>
      <c r="CJ454" s="861">
        <v>-3.532403</v>
      </c>
      <c r="CK454" s="861">
        <v>1.835126</v>
      </c>
      <c r="CL454" s="861">
        <v>-3.9515729999999998</v>
      </c>
      <c r="CM454" s="861">
        <v>3.8193160000000002</v>
      </c>
      <c r="CN454" s="861">
        <v>-6.2908739999999996</v>
      </c>
      <c r="CO454" s="861">
        <v>0.42512899999999998</v>
      </c>
      <c r="CP454" s="861">
        <v>-8.0779580000000006</v>
      </c>
      <c r="CQ454" s="861">
        <v>-1.8115859999999999</v>
      </c>
      <c r="CR454" s="861">
        <v>-3.35398</v>
      </c>
      <c r="CS454" s="861">
        <v>0.163331</v>
      </c>
      <c r="CT454" s="861">
        <v>-4.1392939999999996</v>
      </c>
      <c r="CU454" s="861">
        <v>-0.43182900000000002</v>
      </c>
      <c r="CV454" s="861">
        <v>-7.1839339999999998</v>
      </c>
      <c r="CW454" s="861">
        <v>-0.77358700000000002</v>
      </c>
      <c r="CX454" s="861">
        <v>-8.0237949999999998</v>
      </c>
      <c r="CY454" s="861">
        <v>-1.505509</v>
      </c>
      <c r="CZ454" s="861">
        <v>-3.098236</v>
      </c>
      <c r="DA454" s="861">
        <v>-0.241478</v>
      </c>
      <c r="DB454" s="861">
        <v>-4.3351959999999998</v>
      </c>
      <c r="DC454" s="861">
        <v>-0.49666500000000002</v>
      </c>
      <c r="DD454" s="861">
        <v>-6.9799870000000004</v>
      </c>
      <c r="DE454" s="861">
        <v>-3.0922299999999998</v>
      </c>
      <c r="DF454" s="861">
        <v>-8.3356630000000003</v>
      </c>
      <c r="DG454" s="861">
        <v>-2.4557769999999999</v>
      </c>
      <c r="DH454" s="861">
        <v>-3.3296800000000002</v>
      </c>
      <c r="DI454" s="861">
        <v>-1.1992419999999999</v>
      </c>
      <c r="DJ454" s="861">
        <v>-4.2113139999999998</v>
      </c>
      <c r="DK454" s="861">
        <v>-2.352392</v>
      </c>
      <c r="DL454" s="861">
        <v>-7.5271439999999998</v>
      </c>
      <c r="DM454" s="861">
        <v>-4.9253390000000001</v>
      </c>
      <c r="DN454" s="861">
        <v>-8.5046599999999994</v>
      </c>
      <c r="DO454" s="861">
        <v>-4.0076219999999996</v>
      </c>
      <c r="DP454" s="861">
        <v>-3.9708950000000001</v>
      </c>
      <c r="DQ454" s="861">
        <v>-2.1405099999999999</v>
      </c>
      <c r="DR454" s="861">
        <v>-4.5695069999999998</v>
      </c>
      <c r="DS454" s="861">
        <v>-3.4969220000000001</v>
      </c>
      <c r="DT454" s="861">
        <v>-7.0948729999999998</v>
      </c>
      <c r="DU454" s="861">
        <v>-6.1789630000000004</v>
      </c>
      <c r="DV454" s="861">
        <v>-8.5125060000000001</v>
      </c>
      <c r="DW454" s="861">
        <v>-3.7137549999999999</v>
      </c>
      <c r="DX454" s="861">
        <v>12.705017</v>
      </c>
      <c r="DY454" s="861">
        <v>7.3699880000000002</v>
      </c>
      <c r="DZ454" s="861">
        <v>161.39999900000001</v>
      </c>
      <c r="EA454" s="861">
        <v>148.695322</v>
      </c>
      <c r="EB454" s="861">
        <v>121.85</v>
      </c>
      <c r="EC454" s="861">
        <v>1.244</v>
      </c>
      <c r="ED454" s="861">
        <v>134.19999999999999</v>
      </c>
      <c r="EE454" s="861">
        <v>121.76</v>
      </c>
      <c r="EF454" s="861">
        <v>5.4390000000000001</v>
      </c>
      <c r="EG454" s="861">
        <v>650</v>
      </c>
      <c r="EH454" s="861">
        <v>121.8</v>
      </c>
      <c r="EI454" s="861">
        <v>4.87</v>
      </c>
      <c r="EJ454" s="861">
        <v>578.5</v>
      </c>
      <c r="EK454" s="861">
        <v>11.533250000000001</v>
      </c>
      <c r="EL454" s="861">
        <v>7.1108880000000001</v>
      </c>
      <c r="EM454" s="861">
        <v>-16.967502</v>
      </c>
      <c r="EN454" s="861">
        <v>-26.981750999999999</v>
      </c>
      <c r="EO454" s="861">
        <v>94.653418000000002</v>
      </c>
      <c r="EP454" s="861">
        <v>89.051367999999997</v>
      </c>
      <c r="EQ454" s="861">
        <v>-3.348309</v>
      </c>
      <c r="ER454" s="861">
        <v>2040.4930569999999</v>
      </c>
      <c r="ES454" s="861">
        <v>4940.2330700000002</v>
      </c>
      <c r="ET454" s="861">
        <v>4601.8070870000001</v>
      </c>
      <c r="EU454" s="861"/>
      <c r="EV454" s="861"/>
      <c r="EW454" s="861"/>
      <c r="EX454" s="861"/>
      <c r="EY454" s="861"/>
      <c r="EZ454" s="861"/>
      <c r="FA454" s="861"/>
      <c r="FB454" s="861"/>
      <c r="FC454" s="861"/>
      <c r="FD454" s="861"/>
    </row>
    <row r="455" spans="1:160" x14ac:dyDescent="0.25">
      <c r="A455" s="837">
        <v>46141</v>
      </c>
      <c r="B455" s="836">
        <v>0.68605324074074081</v>
      </c>
      <c r="C455" s="861">
        <v>25740</v>
      </c>
      <c r="D455" s="861">
        <v>0</v>
      </c>
      <c r="E455" s="861">
        <v>0</v>
      </c>
      <c r="F455" s="861">
        <v>75.206945000000005</v>
      </c>
      <c r="G455" s="861">
        <v>71.496979999999994</v>
      </c>
      <c r="H455" s="861">
        <v>64.795168000000004</v>
      </c>
      <c r="I455" s="861">
        <v>73.703627999999995</v>
      </c>
      <c r="J455" s="861">
        <v>71.363917999999998</v>
      </c>
      <c r="K455" s="861">
        <v>71.206519999999998</v>
      </c>
      <c r="L455" s="861">
        <v>73.848978000000002</v>
      </c>
      <c r="M455" s="861">
        <v>74.691972000000007</v>
      </c>
      <c r="N455" s="861">
        <v>-2.9811070000000002</v>
      </c>
      <c r="O455" s="861">
        <v>-7.7037199999999997</v>
      </c>
      <c r="P455" s="861">
        <v>-7.4774380000000003</v>
      </c>
      <c r="Q455" s="861">
        <v>-0.95483200000000001</v>
      </c>
      <c r="R455" s="861">
        <v>-1.4061319999999999</v>
      </c>
      <c r="S455" s="861">
        <v>-2.0903939999999999</v>
      </c>
      <c r="T455" s="861">
        <v>81.744286000000002</v>
      </c>
      <c r="U455" s="861">
        <v>73.453704999999999</v>
      </c>
      <c r="V455" s="861">
        <v>93.813760000000002</v>
      </c>
      <c r="W455" s="861">
        <v>92.892797999999999</v>
      </c>
      <c r="X455" s="861">
        <v>0.43169000000000002</v>
      </c>
      <c r="Y455" s="861">
        <v>-1.7423820000000001</v>
      </c>
      <c r="Z455" s="861">
        <v>-7.2983010000000004</v>
      </c>
      <c r="AA455" s="861">
        <v>-7.5385429999999998</v>
      </c>
      <c r="AB455" s="861">
        <v>-6.9266769999999998</v>
      </c>
      <c r="AC455" s="861">
        <v>-10.950780999999999</v>
      </c>
      <c r="AD455" s="861">
        <v>-13.048472</v>
      </c>
      <c r="AE455" s="861">
        <v>103.146209</v>
      </c>
      <c r="AF455" s="861">
        <v>96.588222000000002</v>
      </c>
      <c r="AG455" s="861">
        <v>87.341662999999997</v>
      </c>
      <c r="AH455" s="861">
        <v>106.915408</v>
      </c>
      <c r="AI455" s="861">
        <v>89.854168000000001</v>
      </c>
      <c r="AJ455" s="861">
        <v>73.863654999999994</v>
      </c>
      <c r="AK455" s="861">
        <v>-7.717867</v>
      </c>
      <c r="AL455" s="861">
        <v>-9.1214829999999996</v>
      </c>
      <c r="AM455" s="861">
        <v>-5.5952950000000001</v>
      </c>
      <c r="AN455" s="861">
        <v>92.847876999999997</v>
      </c>
      <c r="AO455" s="861">
        <v>92.315263999999999</v>
      </c>
      <c r="AP455" s="861">
        <v>90.644712999999996</v>
      </c>
      <c r="AQ455" s="861">
        <v>88.527814000000006</v>
      </c>
      <c r="AR455" s="861">
        <v>73.534120999999999</v>
      </c>
      <c r="AS455" s="861">
        <v>65.320735999999997</v>
      </c>
      <c r="AT455" s="861">
        <v>77.788554000000005</v>
      </c>
      <c r="AU455" s="861">
        <v>75.571509000000006</v>
      </c>
      <c r="AV455" s="861">
        <v>73.831022000000004</v>
      </c>
      <c r="AW455" s="861">
        <v>73.295719000000005</v>
      </c>
      <c r="AX455" s="861">
        <v>87.921250999999998</v>
      </c>
      <c r="AY455" s="861">
        <v>86.019192000000004</v>
      </c>
      <c r="AZ455" s="861">
        <v>0.11255999999999999</v>
      </c>
      <c r="BA455" s="861">
        <v>-1.186822</v>
      </c>
      <c r="BB455" s="861">
        <v>-15.664714</v>
      </c>
      <c r="BC455" s="861">
        <v>-13.616718000000001</v>
      </c>
      <c r="BD455" s="861">
        <v>-14.349206000000001</v>
      </c>
      <c r="BE455" s="861">
        <v>-8.0978250000000003</v>
      </c>
      <c r="BF455" s="861">
        <v>28.964912999999999</v>
      </c>
      <c r="BG455" s="861">
        <v>139.229455</v>
      </c>
      <c r="BH455" s="861">
        <v>108.015787</v>
      </c>
      <c r="BI455" s="861">
        <v>51.778604999999999</v>
      </c>
      <c r="BJ455" s="861">
        <v>128.58306200000001</v>
      </c>
      <c r="BK455" s="861">
        <v>84.563867000000002</v>
      </c>
      <c r="BL455" s="861">
        <v>74.400170000000003</v>
      </c>
      <c r="BM455" s="861">
        <v>-22.732683000000002</v>
      </c>
      <c r="BN455" s="861">
        <v>-15.290705000000001</v>
      </c>
      <c r="BO455" s="861">
        <v>-20.015250000000002</v>
      </c>
      <c r="BP455" s="861">
        <v>-15.909068</v>
      </c>
      <c r="BQ455" s="861">
        <v>85.530805999999998</v>
      </c>
      <c r="BR455" s="861">
        <v>88.340892999999994</v>
      </c>
      <c r="BS455" s="861">
        <v>84.362318000000002</v>
      </c>
      <c r="BT455" s="861">
        <v>61.725810000000003</v>
      </c>
      <c r="BU455" s="861">
        <v>64.906344000000004</v>
      </c>
      <c r="BV455" s="861">
        <v>63.056292999999997</v>
      </c>
      <c r="BW455" s="861">
        <v>66.160066</v>
      </c>
      <c r="BX455" s="861">
        <v>-13.456149999999999</v>
      </c>
      <c r="BY455" s="861">
        <v>-13.825735999999999</v>
      </c>
      <c r="BZ455" s="861">
        <v>-18.983993999999999</v>
      </c>
      <c r="CA455" s="861">
        <v>-20.861837000000001</v>
      </c>
      <c r="CB455" s="861">
        <v>-3.2065929999999998</v>
      </c>
      <c r="CC455" s="861">
        <v>2.5817399999999999</v>
      </c>
      <c r="CD455" s="861">
        <v>-4.0718050000000003</v>
      </c>
      <c r="CE455" s="861">
        <v>2.774543</v>
      </c>
      <c r="CF455" s="861">
        <v>-6.7234160000000003</v>
      </c>
      <c r="CG455" s="861">
        <v>3.7854329999999998</v>
      </c>
      <c r="CH455" s="861">
        <v>-8.2190949999999994</v>
      </c>
      <c r="CI455" s="861">
        <v>-8.8746000000000005E-2</v>
      </c>
      <c r="CJ455" s="861">
        <v>-3.5038309999999999</v>
      </c>
      <c r="CK455" s="861">
        <v>1.8463620000000001</v>
      </c>
      <c r="CL455" s="861">
        <v>-3.9448850000000002</v>
      </c>
      <c r="CM455" s="861">
        <v>3.8162780000000001</v>
      </c>
      <c r="CN455" s="861">
        <v>-6.2856249999999996</v>
      </c>
      <c r="CO455" s="861">
        <v>0.40123399999999998</v>
      </c>
      <c r="CP455" s="861">
        <v>-8.0978870000000001</v>
      </c>
      <c r="CQ455" s="861">
        <v>-1.8155669999999999</v>
      </c>
      <c r="CR455" s="861">
        <v>-3.331499</v>
      </c>
      <c r="CS455" s="861">
        <v>0.185229</v>
      </c>
      <c r="CT455" s="861">
        <v>-4.136425</v>
      </c>
      <c r="CU455" s="861">
        <v>-0.43267499999999998</v>
      </c>
      <c r="CV455" s="861">
        <v>-7.1978710000000001</v>
      </c>
      <c r="CW455" s="861">
        <v>-0.75084200000000001</v>
      </c>
      <c r="CX455" s="861">
        <v>-8.0413080000000008</v>
      </c>
      <c r="CY455" s="861">
        <v>-1.5080249999999999</v>
      </c>
      <c r="CZ455" s="861">
        <v>-3.0789390000000001</v>
      </c>
      <c r="DA455" s="861">
        <v>-0.24743999999999999</v>
      </c>
      <c r="DB455" s="861">
        <v>-4.3286369999999996</v>
      </c>
      <c r="DC455" s="861">
        <v>-0.49615599999999999</v>
      </c>
      <c r="DD455" s="861">
        <v>-6.9817539999999996</v>
      </c>
      <c r="DE455" s="861">
        <v>-3.0893440000000001</v>
      </c>
      <c r="DF455" s="861">
        <v>-8.3593670000000007</v>
      </c>
      <c r="DG455" s="861">
        <v>-2.4662769999999998</v>
      </c>
      <c r="DH455" s="861">
        <v>-3.32301</v>
      </c>
      <c r="DI455" s="861">
        <v>-1.226064</v>
      </c>
      <c r="DJ455" s="861">
        <v>-4.2029170000000002</v>
      </c>
      <c r="DK455" s="861">
        <v>-2.3672049999999998</v>
      </c>
      <c r="DL455" s="861">
        <v>-7.5216890000000003</v>
      </c>
      <c r="DM455" s="861">
        <v>-4.9403920000000001</v>
      </c>
      <c r="DN455" s="861">
        <v>-8.5119830000000007</v>
      </c>
      <c r="DO455" s="861">
        <v>-4.0018750000000001</v>
      </c>
      <c r="DP455" s="861">
        <v>-3.9405109999999999</v>
      </c>
      <c r="DQ455" s="861">
        <v>-2.1636630000000001</v>
      </c>
      <c r="DR455" s="861">
        <v>-4.5718069999999997</v>
      </c>
      <c r="DS455" s="861">
        <v>-3.5191940000000002</v>
      </c>
      <c r="DT455" s="861">
        <v>-7.0959620000000001</v>
      </c>
      <c r="DU455" s="861">
        <v>-6.2024419999999996</v>
      </c>
      <c r="DV455" s="861">
        <v>-8.5132340000000006</v>
      </c>
      <c r="DW455" s="861">
        <v>-3.7186590000000002</v>
      </c>
      <c r="DX455" s="861">
        <v>12.696171</v>
      </c>
      <c r="DY455" s="861">
        <v>7.2809949999999999</v>
      </c>
      <c r="DZ455" s="861">
        <v>161.935902</v>
      </c>
      <c r="EA455" s="861">
        <v>148.73089999999999</v>
      </c>
      <c r="EB455" s="861">
        <v>121.18</v>
      </c>
      <c r="EC455" s="861">
        <v>3.278</v>
      </c>
      <c r="ED455" s="861">
        <v>391.4</v>
      </c>
      <c r="EE455" s="861">
        <v>121.15</v>
      </c>
      <c r="EF455" s="861">
        <v>5.4690000000000003</v>
      </c>
      <c r="EG455" s="861">
        <v>648.1</v>
      </c>
      <c r="EH455" s="861">
        <v>121.31</v>
      </c>
      <c r="EI455" s="861">
        <v>4.8520000000000003</v>
      </c>
      <c r="EJ455" s="861">
        <v>576.29999999999995</v>
      </c>
      <c r="EK455" s="861">
        <v>11.387505000000001</v>
      </c>
      <c r="EL455" s="861">
        <v>7.1488420000000001</v>
      </c>
      <c r="EM455" s="861">
        <v>-16.982800000000001</v>
      </c>
      <c r="EN455" s="861">
        <v>-27.164092</v>
      </c>
      <c r="EO455" s="861">
        <v>94.883120000000005</v>
      </c>
      <c r="EP455" s="861">
        <v>89.067493999999996</v>
      </c>
      <c r="EQ455" s="861">
        <v>-3.3507039999999999</v>
      </c>
      <c r="ER455" s="861">
        <v>2045.657477</v>
      </c>
      <c r="ES455" s="861">
        <v>4951.0715259999997</v>
      </c>
      <c r="ET455" s="861">
        <v>4611.4274260000002</v>
      </c>
      <c r="EU455" s="861"/>
      <c r="EV455" s="861"/>
      <c r="EW455" s="861"/>
      <c r="EX455" s="861"/>
      <c r="EY455" s="861"/>
      <c r="EZ455" s="861"/>
      <c r="FA455" s="861"/>
      <c r="FB455" s="861"/>
      <c r="FC455" s="861"/>
      <c r="FD455" s="861"/>
    </row>
    <row r="456" spans="1:160" x14ac:dyDescent="0.25">
      <c r="A456" s="837">
        <v>46141</v>
      </c>
      <c r="B456" s="836">
        <v>0.68674768518518514</v>
      </c>
      <c r="C456" s="861">
        <v>25800</v>
      </c>
      <c r="D456" s="861">
        <v>0</v>
      </c>
      <c r="E456" s="861">
        <v>0</v>
      </c>
      <c r="F456" s="861">
        <v>75.279132000000004</v>
      </c>
      <c r="G456" s="861">
        <v>71.518587999999994</v>
      </c>
      <c r="H456" s="861">
        <v>64.776332999999994</v>
      </c>
      <c r="I456" s="861">
        <v>73.722660000000005</v>
      </c>
      <c r="J456" s="861">
        <v>71.415666999999999</v>
      </c>
      <c r="K456" s="861">
        <v>71.250641000000002</v>
      </c>
      <c r="L456" s="861">
        <v>73.876947000000001</v>
      </c>
      <c r="M456" s="861">
        <v>74.698785999999998</v>
      </c>
      <c r="N456" s="861">
        <v>-3.0555089999999998</v>
      </c>
      <c r="O456" s="861">
        <v>-7.8918590000000002</v>
      </c>
      <c r="P456" s="861">
        <v>-7.5748059999999997</v>
      </c>
      <c r="Q456" s="861">
        <v>-1.1449689999999999</v>
      </c>
      <c r="R456" s="861">
        <v>-1.1625570000000001</v>
      </c>
      <c r="S456" s="861">
        <v>-2.1042350000000001</v>
      </c>
      <c r="T456" s="861">
        <v>81.634005999999999</v>
      </c>
      <c r="U456" s="861">
        <v>73.832729999999998</v>
      </c>
      <c r="V456" s="861">
        <v>93.684261000000006</v>
      </c>
      <c r="W456" s="861">
        <v>92.727160999999995</v>
      </c>
      <c r="X456" s="861">
        <v>0.29625899999999999</v>
      </c>
      <c r="Y456" s="861">
        <v>-1.835904</v>
      </c>
      <c r="Z456" s="861">
        <v>-7.4216160000000002</v>
      </c>
      <c r="AA456" s="861">
        <v>-7.6315140000000001</v>
      </c>
      <c r="AB456" s="861">
        <v>-7.027622</v>
      </c>
      <c r="AC456" s="861">
        <v>-11.051899000000001</v>
      </c>
      <c r="AD456" s="861">
        <v>-13.188090000000001</v>
      </c>
      <c r="AE456" s="861">
        <v>103.00957200000001</v>
      </c>
      <c r="AF456" s="861">
        <v>96.419669999999996</v>
      </c>
      <c r="AG456" s="861">
        <v>87.020549000000003</v>
      </c>
      <c r="AH456" s="861">
        <v>107.051182</v>
      </c>
      <c r="AI456" s="861">
        <v>89.699856999999994</v>
      </c>
      <c r="AJ456" s="861">
        <v>73.704763</v>
      </c>
      <c r="AK456" s="861">
        <v>-7.8696869999999999</v>
      </c>
      <c r="AL456" s="861">
        <v>-9.3332309999999996</v>
      </c>
      <c r="AM456" s="861">
        <v>-5.716831</v>
      </c>
      <c r="AN456" s="861">
        <v>92.773498000000004</v>
      </c>
      <c r="AO456" s="861">
        <v>92.112412000000006</v>
      </c>
      <c r="AP456" s="861">
        <v>90.424047999999999</v>
      </c>
      <c r="AQ456" s="861">
        <v>88.349036999999996</v>
      </c>
      <c r="AR456" s="861">
        <v>73.532324000000003</v>
      </c>
      <c r="AS456" s="861">
        <v>65.322766000000001</v>
      </c>
      <c r="AT456" s="861">
        <v>77.618806000000006</v>
      </c>
      <c r="AU456" s="861">
        <v>75.497153999999995</v>
      </c>
      <c r="AV456" s="861">
        <v>73.879604999999998</v>
      </c>
      <c r="AW456" s="861">
        <v>73.058761000000004</v>
      </c>
      <c r="AX456" s="861">
        <v>87.732408000000007</v>
      </c>
      <c r="AY456" s="861">
        <v>85.869978000000003</v>
      </c>
      <c r="AZ456" s="861">
        <v>-7.7983999999999998E-2</v>
      </c>
      <c r="BA456" s="861">
        <v>-1.4282189999999999</v>
      </c>
      <c r="BB456" s="861">
        <v>-15.820116000000001</v>
      </c>
      <c r="BC456" s="861">
        <v>-13.789085</v>
      </c>
      <c r="BD456" s="861">
        <v>-14.519409</v>
      </c>
      <c r="BE456" s="861">
        <v>-8.363073</v>
      </c>
      <c r="BF456" s="861">
        <v>29.172878000000001</v>
      </c>
      <c r="BG456" s="861">
        <v>139.17209600000001</v>
      </c>
      <c r="BH456" s="861">
        <v>107.99202200000001</v>
      </c>
      <c r="BI456" s="861">
        <v>51.652030000000003</v>
      </c>
      <c r="BJ456" s="861">
        <v>128.420883</v>
      </c>
      <c r="BK456" s="861">
        <v>84.492604999999998</v>
      </c>
      <c r="BL456" s="861">
        <v>74.216873000000007</v>
      </c>
      <c r="BM456" s="861">
        <v>-22.862268</v>
      </c>
      <c r="BN456" s="861">
        <v>-15.446572</v>
      </c>
      <c r="BO456" s="861">
        <v>-20.267679000000001</v>
      </c>
      <c r="BP456" s="861">
        <v>-16.205831</v>
      </c>
      <c r="BQ456" s="861">
        <v>85.412164000000004</v>
      </c>
      <c r="BR456" s="861">
        <v>88.291657999999998</v>
      </c>
      <c r="BS456" s="861">
        <v>84.276087000000004</v>
      </c>
      <c r="BT456" s="861">
        <v>61.797308999999998</v>
      </c>
      <c r="BU456" s="861">
        <v>64.895415</v>
      </c>
      <c r="BV456" s="861">
        <v>63.111744999999999</v>
      </c>
      <c r="BW456" s="861">
        <v>66.171777000000006</v>
      </c>
      <c r="BX456" s="861">
        <v>-13.783374</v>
      </c>
      <c r="BY456" s="861">
        <v>-13.963277</v>
      </c>
      <c r="BZ456" s="861">
        <v>-18.649775999999999</v>
      </c>
      <c r="CA456" s="861">
        <v>-20.939526999999998</v>
      </c>
      <c r="CB456" s="861">
        <v>-3.1920649999999999</v>
      </c>
      <c r="CC456" s="861">
        <v>2.6067330000000002</v>
      </c>
      <c r="CD456" s="861">
        <v>-4.0651520000000003</v>
      </c>
      <c r="CE456" s="861">
        <v>2.7783660000000001</v>
      </c>
      <c r="CF456" s="861">
        <v>-6.7189990000000002</v>
      </c>
      <c r="CG456" s="861">
        <v>3.822854</v>
      </c>
      <c r="CH456" s="861">
        <v>-8.2189599999999992</v>
      </c>
      <c r="CI456" s="861">
        <v>-4.1019E-2</v>
      </c>
      <c r="CJ456" s="861">
        <v>-3.5162399999999998</v>
      </c>
      <c r="CK456" s="861">
        <v>1.8686179999999999</v>
      </c>
      <c r="CL456" s="861">
        <v>-3.917316</v>
      </c>
      <c r="CM456" s="861">
        <v>3.8407650000000002</v>
      </c>
      <c r="CN456" s="861">
        <v>-6.2732799999999997</v>
      </c>
      <c r="CO456" s="861">
        <v>0.42776599999999998</v>
      </c>
      <c r="CP456" s="861">
        <v>-8.0976230000000005</v>
      </c>
      <c r="CQ456" s="861">
        <v>-1.7949189999999999</v>
      </c>
      <c r="CR456" s="861">
        <v>-3.346098</v>
      </c>
      <c r="CS456" s="861">
        <v>0.19472800000000001</v>
      </c>
      <c r="CT456" s="861">
        <v>-4.105925</v>
      </c>
      <c r="CU456" s="861">
        <v>-0.39171699999999998</v>
      </c>
      <c r="CV456" s="861">
        <v>-7.1821760000000001</v>
      </c>
      <c r="CW456" s="861">
        <v>-0.73391600000000001</v>
      </c>
      <c r="CX456" s="861">
        <v>-8.0146259999999998</v>
      </c>
      <c r="CY456" s="861">
        <v>-1.4779089999999999</v>
      </c>
      <c r="CZ456" s="861">
        <v>-3.065461</v>
      </c>
      <c r="DA456" s="861">
        <v>-0.22140299999999999</v>
      </c>
      <c r="DB456" s="861">
        <v>-4.309876</v>
      </c>
      <c r="DC456" s="861">
        <v>-0.46224799999999999</v>
      </c>
      <c r="DD456" s="861">
        <v>-6.9834399999999999</v>
      </c>
      <c r="DE456" s="861">
        <v>-3.0678079999999999</v>
      </c>
      <c r="DF456" s="861">
        <v>-8.3591449999999998</v>
      </c>
      <c r="DG456" s="861">
        <v>-2.4521440000000001</v>
      </c>
      <c r="DH456" s="861">
        <v>-3.3125740000000001</v>
      </c>
      <c r="DI456" s="861">
        <v>-1.1968540000000001</v>
      </c>
      <c r="DJ456" s="861">
        <v>-4.193568</v>
      </c>
      <c r="DK456" s="861">
        <v>-2.3518539999999999</v>
      </c>
      <c r="DL456" s="861">
        <v>-7.5311560000000002</v>
      </c>
      <c r="DM456" s="861">
        <v>-4.9274719999999999</v>
      </c>
      <c r="DN456" s="861">
        <v>-8.5164430000000007</v>
      </c>
      <c r="DO456" s="861">
        <v>-4.0021199999999997</v>
      </c>
      <c r="DP456" s="861">
        <v>-3.932388</v>
      </c>
      <c r="DQ456" s="861">
        <v>-2.124676</v>
      </c>
      <c r="DR456" s="861">
        <v>-4.5494240000000001</v>
      </c>
      <c r="DS456" s="861">
        <v>-3.4866290000000002</v>
      </c>
      <c r="DT456" s="861">
        <v>-7.0844009999999997</v>
      </c>
      <c r="DU456" s="861">
        <v>-6.1992940000000001</v>
      </c>
      <c r="DV456" s="861">
        <v>-8.5358610000000006</v>
      </c>
      <c r="DW456" s="861">
        <v>-3.7090519999999998</v>
      </c>
      <c r="DX456" s="861">
        <v>12.629536</v>
      </c>
      <c r="DY456" s="861">
        <v>7.2045909999999997</v>
      </c>
      <c r="DZ456" s="861">
        <v>161.40291500000001</v>
      </c>
      <c r="EA456" s="861">
        <v>148.25487699999999</v>
      </c>
      <c r="EB456" s="861">
        <v>121.94</v>
      </c>
      <c r="EC456" s="861">
        <v>1.244</v>
      </c>
      <c r="ED456" s="861">
        <v>134.5</v>
      </c>
      <c r="EE456" s="861">
        <v>121.88</v>
      </c>
      <c r="EF456" s="861">
        <v>5.4219999999999997</v>
      </c>
      <c r="EG456" s="861">
        <v>652.6</v>
      </c>
      <c r="EH456" s="861">
        <v>121.94</v>
      </c>
      <c r="EI456" s="861">
        <v>4.8460000000000001</v>
      </c>
      <c r="EJ456" s="861">
        <v>575.5</v>
      </c>
      <c r="EK456" s="861">
        <v>11.38133</v>
      </c>
      <c r="EL456" s="861">
        <v>7.05342</v>
      </c>
      <c r="EM456" s="861">
        <v>-17.098161000000001</v>
      </c>
      <c r="EN456" s="861">
        <v>-27.321099</v>
      </c>
      <c r="EO456" s="861">
        <v>94.654668999999998</v>
      </c>
      <c r="EP456" s="861">
        <v>88.851512</v>
      </c>
      <c r="EQ456" s="861">
        <v>-3.3359040000000002</v>
      </c>
      <c r="ER456" s="861">
        <v>2051.3940859999998</v>
      </c>
      <c r="ES456" s="861">
        <v>4961.9033010000003</v>
      </c>
      <c r="ET456" s="861">
        <v>4621.0150990000002</v>
      </c>
      <c r="EU456" s="861"/>
      <c r="EV456" s="861"/>
      <c r="EW456" s="861"/>
      <c r="EX456" s="861"/>
      <c r="EY456" s="861"/>
      <c r="EZ456" s="861"/>
      <c r="FA456" s="861"/>
      <c r="FB456" s="861"/>
      <c r="FC456" s="861"/>
      <c r="FD456" s="861"/>
    </row>
    <row r="457" spans="1:160" x14ac:dyDescent="0.25">
      <c r="A457" s="837">
        <v>46141</v>
      </c>
      <c r="B457" s="836">
        <v>0.68744212962962958</v>
      </c>
      <c r="C457" s="861">
        <v>25860</v>
      </c>
      <c r="D457" s="861">
        <v>0</v>
      </c>
      <c r="E457" s="861">
        <v>0</v>
      </c>
      <c r="F457" s="861">
        <v>75.327234000000004</v>
      </c>
      <c r="G457" s="861">
        <v>71.468926999999994</v>
      </c>
      <c r="H457" s="861">
        <v>64.837007</v>
      </c>
      <c r="I457" s="861">
        <v>73.701851000000005</v>
      </c>
      <c r="J457" s="861">
        <v>71.509750999999994</v>
      </c>
      <c r="K457" s="861">
        <v>71.232741000000004</v>
      </c>
      <c r="L457" s="861">
        <v>73.865931000000003</v>
      </c>
      <c r="M457" s="861">
        <v>74.664962000000003</v>
      </c>
      <c r="N457" s="861">
        <v>-1.2169099999999999</v>
      </c>
      <c r="O457" s="861">
        <v>-6.0435410000000003</v>
      </c>
      <c r="P457" s="861">
        <v>-6.0444740000000001</v>
      </c>
      <c r="Q457" s="861">
        <v>2.6799569999999999</v>
      </c>
      <c r="R457" s="861">
        <v>5.4434089999999999</v>
      </c>
      <c r="S457" s="861">
        <v>5.4003310000000004</v>
      </c>
      <c r="T457" s="861">
        <v>82.769328000000002</v>
      </c>
      <c r="U457" s="861">
        <v>73.414485999999997</v>
      </c>
      <c r="V457" s="861">
        <v>97.227440999999999</v>
      </c>
      <c r="W457" s="861">
        <v>96.284890000000004</v>
      </c>
      <c r="X457" s="861">
        <v>5.4587070000000004</v>
      </c>
      <c r="Y457" s="861">
        <v>4.6396100000000002</v>
      </c>
      <c r="Z457" s="861">
        <v>-4.1003999999999999E-2</v>
      </c>
      <c r="AA457" s="861">
        <v>-0.34973399999999999</v>
      </c>
      <c r="AB457" s="861">
        <v>0.29088599999999998</v>
      </c>
      <c r="AC457" s="861">
        <v>-4.4899839999999998</v>
      </c>
      <c r="AD457" s="861">
        <v>-6.3913890000000002</v>
      </c>
      <c r="AE457" s="861">
        <v>106.849677</v>
      </c>
      <c r="AF457" s="861">
        <v>96.832652999999993</v>
      </c>
      <c r="AG457" s="861">
        <v>87.462954999999994</v>
      </c>
      <c r="AH457" s="861">
        <v>108.74260599999999</v>
      </c>
      <c r="AI457" s="861">
        <v>92.020302999999998</v>
      </c>
      <c r="AJ457" s="861">
        <v>78.496742999999995</v>
      </c>
      <c r="AK457" s="861">
        <v>-1.3579490000000001</v>
      </c>
      <c r="AL457" s="861">
        <v>-2.8886729999999998</v>
      </c>
      <c r="AM457" s="861">
        <v>0.27937400000000001</v>
      </c>
      <c r="AN457" s="861">
        <v>94.773460999999998</v>
      </c>
      <c r="AO457" s="861">
        <v>95.715665999999999</v>
      </c>
      <c r="AP457" s="861">
        <v>91.564209000000005</v>
      </c>
      <c r="AQ457" s="861">
        <v>89.097215000000006</v>
      </c>
      <c r="AR457" s="861">
        <v>73.479740000000007</v>
      </c>
      <c r="AS457" s="861">
        <v>65.303850999999995</v>
      </c>
      <c r="AT457" s="861">
        <v>77.715194999999994</v>
      </c>
      <c r="AU457" s="861">
        <v>75.574365999999998</v>
      </c>
      <c r="AV457" s="861">
        <v>73.909594999999996</v>
      </c>
      <c r="AW457" s="861">
        <v>73.721592999999999</v>
      </c>
      <c r="AX457" s="861">
        <v>90.594213999999994</v>
      </c>
      <c r="AY457" s="861">
        <v>88.263002999999998</v>
      </c>
      <c r="AZ457" s="861">
        <v>6.0213099999999997</v>
      </c>
      <c r="BA457" s="861">
        <v>3.7235070000000001</v>
      </c>
      <c r="BB457" s="861">
        <v>-9.9201370000000004</v>
      </c>
      <c r="BC457" s="861">
        <v>-8.0959950000000003</v>
      </c>
      <c r="BD457" s="861">
        <v>-9.2063489999999994</v>
      </c>
      <c r="BE457" s="861">
        <v>-1.7504329999999999</v>
      </c>
      <c r="BF457" s="861">
        <v>28.622039999999998</v>
      </c>
      <c r="BG457" s="861">
        <v>140.27056099999999</v>
      </c>
      <c r="BH457" s="861">
        <v>108.762888</v>
      </c>
      <c r="BI457" s="861">
        <v>52.301022000000003</v>
      </c>
      <c r="BJ457" s="861">
        <v>131.63349299999999</v>
      </c>
      <c r="BK457" s="861">
        <v>86.139072999999996</v>
      </c>
      <c r="BL457" s="861">
        <v>74.792486999999994</v>
      </c>
      <c r="BM457" s="861">
        <v>-17.549157999999998</v>
      </c>
      <c r="BN457" s="861">
        <v>-9.5633160000000004</v>
      </c>
      <c r="BO457" s="861">
        <v>-13.432950999999999</v>
      </c>
      <c r="BP457" s="861">
        <v>-10.01182</v>
      </c>
      <c r="BQ457" s="861">
        <v>86.775572999999994</v>
      </c>
      <c r="BR457" s="861">
        <v>88.530934999999999</v>
      </c>
      <c r="BS457" s="861">
        <v>84.573701</v>
      </c>
      <c r="BT457" s="861">
        <v>61.598343999999997</v>
      </c>
      <c r="BU457" s="861">
        <v>64.918878000000007</v>
      </c>
      <c r="BV457" s="861">
        <v>63.103555999999998</v>
      </c>
      <c r="BW457" s="861">
        <v>66.188374999999994</v>
      </c>
      <c r="BX457" s="861">
        <v>-1.525093</v>
      </c>
      <c r="BY457" s="861">
        <v>-7.0473549999999996</v>
      </c>
      <c r="BZ457" s="861">
        <v>-10.354742999999999</v>
      </c>
      <c r="CA457" s="861">
        <v>-15.912936999999999</v>
      </c>
      <c r="CB457" s="861">
        <v>-3.206499</v>
      </c>
      <c r="CC457" s="861">
        <v>2.699462</v>
      </c>
      <c r="CD457" s="861">
        <v>-4.0825829999999996</v>
      </c>
      <c r="CE457" s="861">
        <v>2.812646</v>
      </c>
      <c r="CF457" s="861">
        <v>-6.7385469999999996</v>
      </c>
      <c r="CG457" s="861">
        <v>3.8665509999999998</v>
      </c>
      <c r="CH457" s="861">
        <v>-8.2854580000000002</v>
      </c>
      <c r="CI457" s="861">
        <v>-5.9430000000000004E-3</v>
      </c>
      <c r="CJ457" s="861">
        <v>-3.4781879999999998</v>
      </c>
      <c r="CK457" s="861">
        <v>1.8882030000000001</v>
      </c>
      <c r="CL457" s="861">
        <v>-3.9542670000000002</v>
      </c>
      <c r="CM457" s="861">
        <v>3.8410000000000002</v>
      </c>
      <c r="CN457" s="861">
        <v>-6.3184769999999997</v>
      </c>
      <c r="CO457" s="861">
        <v>0.45922299999999999</v>
      </c>
      <c r="CP457" s="861">
        <v>-8.1172109999999993</v>
      </c>
      <c r="CQ457" s="861">
        <v>-1.762888</v>
      </c>
      <c r="CR457" s="861">
        <v>-3.3367450000000001</v>
      </c>
      <c r="CS457" s="861">
        <v>0.205877</v>
      </c>
      <c r="CT457" s="861">
        <v>-4.1520429999999999</v>
      </c>
      <c r="CU457" s="861">
        <v>-0.39041199999999998</v>
      </c>
      <c r="CV457" s="861">
        <v>-7.1771200000000004</v>
      </c>
      <c r="CW457" s="861">
        <v>-0.69190799999999997</v>
      </c>
      <c r="CX457" s="861">
        <v>-8.0339410000000004</v>
      </c>
      <c r="CY457" s="861">
        <v>-1.469706</v>
      </c>
      <c r="CZ457" s="861">
        <v>-3.07395</v>
      </c>
      <c r="DA457" s="861">
        <v>-0.23547199999999999</v>
      </c>
      <c r="DB457" s="861">
        <v>-4.3240350000000003</v>
      </c>
      <c r="DC457" s="861">
        <v>-0.44626900000000003</v>
      </c>
      <c r="DD457" s="861">
        <v>-6.9896010000000004</v>
      </c>
      <c r="DE457" s="861">
        <v>-3.040972</v>
      </c>
      <c r="DF457" s="861">
        <v>-8.3788180000000008</v>
      </c>
      <c r="DG457" s="861">
        <v>-2.4289679999999998</v>
      </c>
      <c r="DH457" s="861">
        <v>-3.3158370000000001</v>
      </c>
      <c r="DI457" s="861">
        <v>-1.193878</v>
      </c>
      <c r="DJ457" s="861">
        <v>-4.2087149999999998</v>
      </c>
      <c r="DK457" s="861">
        <v>-2.3678849999999998</v>
      </c>
      <c r="DL457" s="861">
        <v>-7.5355660000000002</v>
      </c>
      <c r="DM457" s="861">
        <v>-4.910914</v>
      </c>
      <c r="DN457" s="861">
        <v>-8.5398669999999992</v>
      </c>
      <c r="DO457" s="861">
        <v>-4.0188689999999996</v>
      </c>
      <c r="DP457" s="861">
        <v>-3.9477410000000002</v>
      </c>
      <c r="DQ457" s="861">
        <v>-2.1318929999999998</v>
      </c>
      <c r="DR457" s="861">
        <v>-4.5608570000000004</v>
      </c>
      <c r="DS457" s="861">
        <v>-3.4952549999999998</v>
      </c>
      <c r="DT457" s="861">
        <v>-7.1168380000000004</v>
      </c>
      <c r="DU457" s="861">
        <v>-6.1869009999999998</v>
      </c>
      <c r="DV457" s="861">
        <v>-8.5509000000000004</v>
      </c>
      <c r="DW457" s="861">
        <v>-3.7393130000000001</v>
      </c>
      <c r="DX457" s="861">
        <v>16.328095000000001</v>
      </c>
      <c r="DY457" s="861">
        <v>9.6530749999999994</v>
      </c>
      <c r="DZ457" s="861">
        <v>171.19955400000001</v>
      </c>
      <c r="EA457" s="861">
        <v>155.46997500000001</v>
      </c>
      <c r="EB457" s="861">
        <v>121.79</v>
      </c>
      <c r="EC457" s="861">
        <v>1.244</v>
      </c>
      <c r="ED457" s="861">
        <v>134.1</v>
      </c>
      <c r="EE457" s="861">
        <v>121.61</v>
      </c>
      <c r="EF457" s="861">
        <v>5.827</v>
      </c>
      <c r="EG457" s="861">
        <v>693.3</v>
      </c>
      <c r="EH457" s="861">
        <v>121.72</v>
      </c>
      <c r="EI457" s="861">
        <v>5.1109999999999998</v>
      </c>
      <c r="EJ457" s="861">
        <v>608.20000000000005</v>
      </c>
      <c r="EK457" s="861">
        <v>11.278641</v>
      </c>
      <c r="EL457" s="861">
        <v>9.0556490000000007</v>
      </c>
      <c r="EM457" s="861">
        <v>-10.999267</v>
      </c>
      <c r="EN457" s="861">
        <v>-22.488600000000002</v>
      </c>
      <c r="EO457" s="861">
        <v>98.775368999999998</v>
      </c>
      <c r="EP457" s="861">
        <v>92.076806000000005</v>
      </c>
      <c r="EQ457" s="861">
        <v>-3.3368389999999999</v>
      </c>
      <c r="ER457" s="861">
        <v>2053.6324789999999</v>
      </c>
      <c r="ES457" s="861">
        <v>4973.4306180000003</v>
      </c>
      <c r="ET457" s="861">
        <v>4631.0168949999997</v>
      </c>
      <c r="EU457" s="861"/>
      <c r="EV457" s="861"/>
      <c r="EW457" s="861"/>
      <c r="EX457" s="861"/>
      <c r="EY457" s="861"/>
      <c r="EZ457" s="861"/>
      <c r="FA457" s="861"/>
      <c r="FB457" s="861"/>
      <c r="FC457" s="861"/>
      <c r="FD457" s="861"/>
    </row>
    <row r="458" spans="1:160" x14ac:dyDescent="0.25">
      <c r="A458" s="837">
        <v>46141</v>
      </c>
      <c r="B458" s="836">
        <v>0.68813657407407414</v>
      </c>
      <c r="C458" s="861">
        <v>25920</v>
      </c>
      <c r="D458" s="861">
        <v>0</v>
      </c>
      <c r="E458" s="861">
        <v>0</v>
      </c>
      <c r="F458" s="861">
        <v>75.280018999999996</v>
      </c>
      <c r="G458" s="861">
        <v>71.478336999999996</v>
      </c>
      <c r="H458" s="861">
        <v>64.859317000000004</v>
      </c>
      <c r="I458" s="861">
        <v>73.718434999999999</v>
      </c>
      <c r="J458" s="861">
        <v>71.513654000000002</v>
      </c>
      <c r="K458" s="861">
        <v>71.242585000000005</v>
      </c>
      <c r="L458" s="861">
        <v>73.867797999999993</v>
      </c>
      <c r="M458" s="861">
        <v>74.720913999999993</v>
      </c>
      <c r="N458" s="861">
        <v>-1.4478549999999999</v>
      </c>
      <c r="O458" s="861">
        <v>-5.9693059999999996</v>
      </c>
      <c r="P458" s="861">
        <v>-6.1246150000000004</v>
      </c>
      <c r="Q458" s="861">
        <v>0.123761</v>
      </c>
      <c r="R458" s="861">
        <v>0.61877800000000005</v>
      </c>
      <c r="S458" s="861">
        <v>-0.32216800000000001</v>
      </c>
      <c r="T458" s="861">
        <v>82.334843000000006</v>
      </c>
      <c r="U458" s="861">
        <v>73.750135999999998</v>
      </c>
      <c r="V458" s="861">
        <v>95.966708999999994</v>
      </c>
      <c r="W458" s="861">
        <v>95.148285000000001</v>
      </c>
      <c r="X458" s="861">
        <v>2.8752909999999998</v>
      </c>
      <c r="Y458" s="861">
        <v>1.3693610000000001</v>
      </c>
      <c r="Z458" s="861">
        <v>-3.1615769999999999</v>
      </c>
      <c r="AA458" s="861">
        <v>-3.4536850000000001</v>
      </c>
      <c r="AB458" s="861">
        <v>-2.8723260000000002</v>
      </c>
      <c r="AC458" s="861">
        <v>-7.1328509999999996</v>
      </c>
      <c r="AD458" s="861">
        <v>-9.8260660000000009</v>
      </c>
      <c r="AE458" s="861">
        <v>109.884719</v>
      </c>
      <c r="AF458" s="861">
        <v>97.658361999999997</v>
      </c>
      <c r="AG458" s="861">
        <v>88.898740000000004</v>
      </c>
      <c r="AH458" s="861">
        <v>114.67778</v>
      </c>
      <c r="AI458" s="861">
        <v>91.814813999999998</v>
      </c>
      <c r="AJ458" s="861">
        <v>76.939204000000004</v>
      </c>
      <c r="AK458" s="861">
        <v>-3.3315260000000002</v>
      </c>
      <c r="AL458" s="861">
        <v>-5.4534180000000001</v>
      </c>
      <c r="AM458" s="861">
        <v>-2.2532969999999999</v>
      </c>
      <c r="AN458" s="861">
        <v>95.267426999999998</v>
      </c>
      <c r="AO458" s="861">
        <v>94.350477999999995</v>
      </c>
      <c r="AP458" s="861">
        <v>92.971378000000001</v>
      </c>
      <c r="AQ458" s="861">
        <v>89.629176999999999</v>
      </c>
      <c r="AR458" s="861">
        <v>73.517003000000003</v>
      </c>
      <c r="AS458" s="861">
        <v>65.338059000000001</v>
      </c>
      <c r="AT458" s="861">
        <v>77.833588000000006</v>
      </c>
      <c r="AU458" s="861">
        <v>75.685036999999994</v>
      </c>
      <c r="AV458" s="861">
        <v>74.571752000000004</v>
      </c>
      <c r="AW458" s="861">
        <v>74.091982000000002</v>
      </c>
      <c r="AX458" s="861">
        <v>89.779801000000006</v>
      </c>
      <c r="AY458" s="861">
        <v>87.655806999999996</v>
      </c>
      <c r="AZ458" s="861">
        <v>3.168218</v>
      </c>
      <c r="BA458" s="861">
        <v>1.3439319999999999</v>
      </c>
      <c r="BB458" s="861">
        <v>-11.214604</v>
      </c>
      <c r="BC458" s="861">
        <v>-9.5339740000000006</v>
      </c>
      <c r="BD458" s="861">
        <v>-10.058486</v>
      </c>
      <c r="BE458" s="861">
        <v>-0.70577599999999996</v>
      </c>
      <c r="BF458" s="861">
        <v>31.30461</v>
      </c>
      <c r="BG458" s="861">
        <v>140.46774199999999</v>
      </c>
      <c r="BH458" s="861">
        <v>109.228936</v>
      </c>
      <c r="BI458" s="861">
        <v>52.360419</v>
      </c>
      <c r="BJ458" s="861">
        <v>131.36522299999999</v>
      </c>
      <c r="BK458" s="861">
        <v>86.324875000000006</v>
      </c>
      <c r="BL458" s="861">
        <v>77.059025000000005</v>
      </c>
      <c r="BM458" s="861">
        <v>-18.955293999999999</v>
      </c>
      <c r="BN458" s="861">
        <v>-11.237773000000001</v>
      </c>
      <c r="BO458" s="861">
        <v>-7.9285449999999997</v>
      </c>
      <c r="BP458" s="861">
        <v>-11.565602</v>
      </c>
      <c r="BQ458" s="861">
        <v>87.369654999999995</v>
      </c>
      <c r="BR458" s="861">
        <v>88.827922000000001</v>
      </c>
      <c r="BS458" s="861">
        <v>84.963903999999999</v>
      </c>
      <c r="BT458" s="861">
        <v>61.604495</v>
      </c>
      <c r="BU458" s="861">
        <v>64.952995000000001</v>
      </c>
      <c r="BV458" s="861">
        <v>63.189152</v>
      </c>
      <c r="BW458" s="861">
        <v>66.269388000000006</v>
      </c>
      <c r="BX458" s="861">
        <v>-9.7822139999999997</v>
      </c>
      <c r="BY458" s="861">
        <v>-10.377364999999999</v>
      </c>
      <c r="BZ458" s="861">
        <v>-10.917087</v>
      </c>
      <c r="CA458" s="861">
        <v>-11.5373</v>
      </c>
      <c r="CB458" s="861">
        <v>-3.159627</v>
      </c>
      <c r="CC458" s="861">
        <v>2.7336179999999999</v>
      </c>
      <c r="CD458" s="861">
        <v>-4.0689909999999996</v>
      </c>
      <c r="CE458" s="861">
        <v>2.826095</v>
      </c>
      <c r="CF458" s="861">
        <v>-6.7218299999999997</v>
      </c>
      <c r="CG458" s="861">
        <v>3.8949400000000001</v>
      </c>
      <c r="CH458" s="861">
        <v>-8.2255760000000002</v>
      </c>
      <c r="CI458" s="861">
        <v>2.0369000000000002E-2</v>
      </c>
      <c r="CJ458" s="861">
        <v>-3.4461599999999999</v>
      </c>
      <c r="CK458" s="861">
        <v>1.9371430000000001</v>
      </c>
      <c r="CL458" s="861">
        <v>-3.9165049999999999</v>
      </c>
      <c r="CM458" s="861">
        <v>3.8875000000000002</v>
      </c>
      <c r="CN458" s="861">
        <v>-6.2770419999999998</v>
      </c>
      <c r="CO458" s="861">
        <v>0.49837700000000001</v>
      </c>
      <c r="CP458" s="861">
        <v>-8.0958500000000004</v>
      </c>
      <c r="CQ458" s="861">
        <v>-1.7130160000000001</v>
      </c>
      <c r="CR458" s="861">
        <v>-3.3118289999999999</v>
      </c>
      <c r="CS458" s="861">
        <v>0.24312800000000001</v>
      </c>
      <c r="CT458" s="861">
        <v>-4.15252</v>
      </c>
      <c r="CU458" s="861">
        <v>-0.36222399999999999</v>
      </c>
      <c r="CV458" s="861">
        <v>-7.1874099999999999</v>
      </c>
      <c r="CW458" s="861">
        <v>-0.67064299999999999</v>
      </c>
      <c r="CX458" s="861">
        <v>-8.0233179999999997</v>
      </c>
      <c r="CY458" s="861">
        <v>-1.462896</v>
      </c>
      <c r="CZ458" s="861">
        <v>-3.0615519999999998</v>
      </c>
      <c r="DA458" s="861">
        <v>-0.22606200000000001</v>
      </c>
      <c r="DB458" s="861">
        <v>-4.3052619999999999</v>
      </c>
      <c r="DC458" s="861">
        <v>-0.44702700000000001</v>
      </c>
      <c r="DD458" s="861">
        <v>-6.9789789999999998</v>
      </c>
      <c r="DE458" s="861">
        <v>-3.051304</v>
      </c>
      <c r="DF458" s="861">
        <v>-8.3875259999999994</v>
      </c>
      <c r="DG458" s="861">
        <v>-2.4125519999999998</v>
      </c>
      <c r="DH458" s="861">
        <v>-3.306829</v>
      </c>
      <c r="DI458" s="861">
        <v>-1.191079</v>
      </c>
      <c r="DJ458" s="861">
        <v>-4.2021819999999996</v>
      </c>
      <c r="DK458" s="861">
        <v>-2.3558059999999998</v>
      </c>
      <c r="DL458" s="861">
        <v>-7.5319929999999999</v>
      </c>
      <c r="DM458" s="861">
        <v>-4.9031659999999997</v>
      </c>
      <c r="DN458" s="861">
        <v>-8.5148659999999996</v>
      </c>
      <c r="DO458" s="861">
        <v>-3.9949750000000002</v>
      </c>
      <c r="DP458" s="861">
        <v>-3.9322159999999999</v>
      </c>
      <c r="DQ458" s="861">
        <v>-2.115183</v>
      </c>
      <c r="DR458" s="861">
        <v>-4.5524589999999998</v>
      </c>
      <c r="DS458" s="861">
        <v>-3.4938389999999999</v>
      </c>
      <c r="DT458" s="861">
        <v>-7.0959820000000002</v>
      </c>
      <c r="DU458" s="861">
        <v>-6.1963980000000003</v>
      </c>
      <c r="DV458" s="861">
        <v>-8.5414659999999998</v>
      </c>
      <c r="DW458" s="861">
        <v>-3.7387790000000001</v>
      </c>
      <c r="DX458" s="861">
        <v>14.376238000000001</v>
      </c>
      <c r="DY458" s="861">
        <v>9.1681609999999996</v>
      </c>
      <c r="DZ458" s="861">
        <v>167.04258400000001</v>
      </c>
      <c r="EA458" s="861">
        <v>152.89641700000001</v>
      </c>
      <c r="EB458" s="861">
        <v>121.21</v>
      </c>
      <c r="EC458" s="861">
        <v>3.2749999999999999</v>
      </c>
      <c r="ED458" s="861">
        <v>390.7</v>
      </c>
      <c r="EE458" s="861">
        <v>121.31</v>
      </c>
      <c r="EF458" s="861">
        <v>5.6390000000000002</v>
      </c>
      <c r="EG458" s="861">
        <v>671.3</v>
      </c>
      <c r="EH458" s="861">
        <v>121.17</v>
      </c>
      <c r="EI458" s="861">
        <v>5.0449999999999999</v>
      </c>
      <c r="EJ458" s="861">
        <v>602.4</v>
      </c>
      <c r="EK458" s="861">
        <v>11.890071000000001</v>
      </c>
      <c r="EL458" s="861">
        <v>15.486076000000001</v>
      </c>
      <c r="EM458" s="861">
        <v>-14.143368000000001</v>
      </c>
      <c r="EN458" s="861">
        <v>-23.414621</v>
      </c>
      <c r="EO458" s="861">
        <v>97.046762000000001</v>
      </c>
      <c r="EP458" s="861">
        <v>90.938081999999994</v>
      </c>
      <c r="EQ458" s="861">
        <v>-3.318578</v>
      </c>
      <c r="ER458" s="861">
        <v>2058.7923449999998</v>
      </c>
      <c r="ES458" s="861">
        <v>4984.8458680000003</v>
      </c>
      <c r="ET458" s="861">
        <v>4641.1029470000003</v>
      </c>
      <c r="EU458" s="861"/>
      <c r="EV458" s="861"/>
      <c r="EW458" s="861"/>
      <c r="EX458" s="861"/>
      <c r="EY458" s="861"/>
      <c r="EZ458" s="861"/>
      <c r="FA458" s="861"/>
      <c r="FB458" s="861"/>
      <c r="FC458" s="861"/>
      <c r="FD458" s="861"/>
    </row>
    <row r="459" spans="1:160" x14ac:dyDescent="0.25">
      <c r="A459" s="837">
        <v>46141</v>
      </c>
      <c r="B459" s="836">
        <v>0.68883101851851858</v>
      </c>
      <c r="C459" s="861">
        <v>25980</v>
      </c>
      <c r="D459" s="861">
        <v>0</v>
      </c>
      <c r="E459" s="861">
        <v>0</v>
      </c>
      <c r="F459" s="861">
        <v>75.432102</v>
      </c>
      <c r="G459" s="861">
        <v>71.526347000000001</v>
      </c>
      <c r="H459" s="861">
        <v>64.838024000000004</v>
      </c>
      <c r="I459" s="861">
        <v>73.732471000000004</v>
      </c>
      <c r="J459" s="861">
        <v>71.534087999999997</v>
      </c>
      <c r="K459" s="861">
        <v>71.257086000000001</v>
      </c>
      <c r="L459" s="861">
        <v>73.859275999999994</v>
      </c>
      <c r="M459" s="861">
        <v>74.725076000000001</v>
      </c>
      <c r="N459" s="861">
        <v>-1.656927</v>
      </c>
      <c r="O459" s="861">
        <v>-6.2638299999999996</v>
      </c>
      <c r="P459" s="861">
        <v>-6.2745610000000003</v>
      </c>
      <c r="Q459" s="861">
        <v>0.19634599999999999</v>
      </c>
      <c r="R459" s="861">
        <v>-0.12705900000000001</v>
      </c>
      <c r="S459" s="861">
        <v>-1.0417799999999999</v>
      </c>
      <c r="T459" s="861">
        <v>82.166544000000002</v>
      </c>
      <c r="U459" s="861">
        <v>74.376480999999998</v>
      </c>
      <c r="V459" s="861">
        <v>95.084963999999999</v>
      </c>
      <c r="W459" s="861">
        <v>94.225235999999995</v>
      </c>
      <c r="X459" s="861">
        <v>1.931853</v>
      </c>
      <c r="Y459" s="861">
        <v>0.25777499999999998</v>
      </c>
      <c r="Z459" s="861">
        <v>-4.800243</v>
      </c>
      <c r="AA459" s="861">
        <v>-5.0167299999999999</v>
      </c>
      <c r="AB459" s="861">
        <v>-4.4753379999999998</v>
      </c>
      <c r="AC459" s="861">
        <v>-8.7250669999999992</v>
      </c>
      <c r="AD459" s="861">
        <v>-11.335962</v>
      </c>
      <c r="AE459" s="861">
        <v>107.366891</v>
      </c>
      <c r="AF459" s="861">
        <v>98.351378999999994</v>
      </c>
      <c r="AG459" s="861">
        <v>89.725756000000004</v>
      </c>
      <c r="AH459" s="861">
        <v>112.419054</v>
      </c>
      <c r="AI459" s="861">
        <v>91.081625000000003</v>
      </c>
      <c r="AJ459" s="861">
        <v>75.567525000000003</v>
      </c>
      <c r="AK459" s="861">
        <v>-4.9972799999999999</v>
      </c>
      <c r="AL459" s="861">
        <v>-7.0721340000000001</v>
      </c>
      <c r="AM459" s="861">
        <v>-3.670601</v>
      </c>
      <c r="AN459" s="861">
        <v>94.631085999999996</v>
      </c>
      <c r="AO459" s="861">
        <v>93.495947999999999</v>
      </c>
      <c r="AP459" s="861">
        <v>92.450885999999997</v>
      </c>
      <c r="AQ459" s="861">
        <v>89.600230999999994</v>
      </c>
      <c r="AR459" s="861">
        <v>73.678471000000002</v>
      </c>
      <c r="AS459" s="861">
        <v>65.363110000000006</v>
      </c>
      <c r="AT459" s="861">
        <v>77.802976000000001</v>
      </c>
      <c r="AU459" s="861">
        <v>75.736649</v>
      </c>
      <c r="AV459" s="861">
        <v>74.337711999999996</v>
      </c>
      <c r="AW459" s="861">
        <v>73.492755000000002</v>
      </c>
      <c r="AX459" s="861">
        <v>88.734621000000004</v>
      </c>
      <c r="AY459" s="861">
        <v>86.700590000000005</v>
      </c>
      <c r="AZ459" s="861">
        <v>2.4056069999999998</v>
      </c>
      <c r="BA459" s="861">
        <v>0.527501</v>
      </c>
      <c r="BB459" s="861">
        <v>-12.671428000000001</v>
      </c>
      <c r="BC459" s="861">
        <v>-10.872722</v>
      </c>
      <c r="BD459" s="861">
        <v>-11.339084</v>
      </c>
      <c r="BE459" s="861">
        <v>-4.9656739999999999</v>
      </c>
      <c r="BF459" s="861">
        <v>28.781376999999999</v>
      </c>
      <c r="BG459" s="861">
        <v>139.89401100000001</v>
      </c>
      <c r="BH459" s="861">
        <v>109.190105</v>
      </c>
      <c r="BI459" s="861">
        <v>52.626170000000002</v>
      </c>
      <c r="BJ459" s="861">
        <v>129.829207</v>
      </c>
      <c r="BK459" s="861">
        <v>85.825372000000002</v>
      </c>
      <c r="BL459" s="861">
        <v>76.594172999999998</v>
      </c>
      <c r="BM459" s="861">
        <v>-20.062897</v>
      </c>
      <c r="BN459" s="861">
        <v>-12.541152</v>
      </c>
      <c r="BO459" s="861">
        <v>-16.197794999999999</v>
      </c>
      <c r="BP459" s="861">
        <v>-13.026666000000001</v>
      </c>
      <c r="BQ459" s="861">
        <v>86.603187000000005</v>
      </c>
      <c r="BR459" s="861">
        <v>88.856161</v>
      </c>
      <c r="BS459" s="861">
        <v>85.162182000000001</v>
      </c>
      <c r="BT459" s="861">
        <v>61.737501000000002</v>
      </c>
      <c r="BU459" s="861">
        <v>64.937952999999993</v>
      </c>
      <c r="BV459" s="861">
        <v>63.259320000000002</v>
      </c>
      <c r="BW459" s="861">
        <v>66.286378999999997</v>
      </c>
      <c r="BX459" s="861">
        <v>-11.773614999999999</v>
      </c>
      <c r="BY459" s="861">
        <v>-11.937412</v>
      </c>
      <c r="BZ459" s="861">
        <v>-15.486810999999999</v>
      </c>
      <c r="CA459" s="861">
        <v>-17.553713999999999</v>
      </c>
      <c r="CB459" s="861">
        <v>-3.1712820000000002</v>
      </c>
      <c r="CC459" s="861">
        <v>2.7644030000000002</v>
      </c>
      <c r="CD459" s="861">
        <v>-4.046252</v>
      </c>
      <c r="CE459" s="861">
        <v>2.8886159999999999</v>
      </c>
      <c r="CF459" s="861">
        <v>-6.7172679999999998</v>
      </c>
      <c r="CG459" s="861">
        <v>3.8943759999999998</v>
      </c>
      <c r="CH459" s="861">
        <v>-8.2560439999999993</v>
      </c>
      <c r="CI459" s="861">
        <v>5.4972E-2</v>
      </c>
      <c r="CJ459" s="861">
        <v>-3.464788</v>
      </c>
      <c r="CK459" s="861">
        <v>1.9605939999999999</v>
      </c>
      <c r="CL459" s="861">
        <v>-3.9244500000000002</v>
      </c>
      <c r="CM459" s="861">
        <v>3.9209860000000001</v>
      </c>
      <c r="CN459" s="861">
        <v>-6.2514880000000002</v>
      </c>
      <c r="CO459" s="861">
        <v>0.494116</v>
      </c>
      <c r="CP459" s="861">
        <v>-8.1394649999999995</v>
      </c>
      <c r="CQ459" s="861">
        <v>-1.7270110000000001</v>
      </c>
      <c r="CR459" s="861">
        <v>-3.3226079999999998</v>
      </c>
      <c r="CS459" s="861">
        <v>0.25088199999999999</v>
      </c>
      <c r="CT459" s="861">
        <v>-4.1232540000000002</v>
      </c>
      <c r="CU459" s="861">
        <v>-0.31556299999999998</v>
      </c>
      <c r="CV459" s="861">
        <v>-7.1692179999999999</v>
      </c>
      <c r="CW459" s="861">
        <v>-0.641073</v>
      </c>
      <c r="CX459" s="861">
        <v>-8.0613240000000008</v>
      </c>
      <c r="CY459" s="861">
        <v>-1.434294</v>
      </c>
      <c r="CZ459" s="861">
        <v>-3.057483</v>
      </c>
      <c r="DA459" s="861">
        <v>-0.19031899999999999</v>
      </c>
      <c r="DB459" s="861">
        <v>-4.2860370000000003</v>
      </c>
      <c r="DC459" s="861">
        <v>-0.41081000000000001</v>
      </c>
      <c r="DD459" s="861">
        <v>-6.9944949999999997</v>
      </c>
      <c r="DE459" s="861">
        <v>-3.0045220000000001</v>
      </c>
      <c r="DF459" s="861">
        <v>-8.3922439999999998</v>
      </c>
      <c r="DG459" s="861">
        <v>-2.3778069999999998</v>
      </c>
      <c r="DH459" s="861">
        <v>-3.3091870000000001</v>
      </c>
      <c r="DI459" s="861">
        <v>-1.150523</v>
      </c>
      <c r="DJ459" s="861">
        <v>-4.2042200000000003</v>
      </c>
      <c r="DK459" s="861">
        <v>-2.322133</v>
      </c>
      <c r="DL459" s="861">
        <v>-7.5690799999999996</v>
      </c>
      <c r="DM459" s="861">
        <v>-4.8968030000000002</v>
      </c>
      <c r="DN459" s="861">
        <v>-8.5603189999999998</v>
      </c>
      <c r="DO459" s="861">
        <v>-3.9708359999999998</v>
      </c>
      <c r="DP459" s="861">
        <v>-3.9489869999999998</v>
      </c>
      <c r="DQ459" s="861">
        <v>-2.0982099999999999</v>
      </c>
      <c r="DR459" s="861">
        <v>-4.5745069999999997</v>
      </c>
      <c r="DS459" s="861">
        <v>-3.4619650000000002</v>
      </c>
      <c r="DT459" s="861">
        <v>-7.1246349999999996</v>
      </c>
      <c r="DU459" s="861">
        <v>-6.1811579999999999</v>
      </c>
      <c r="DV459" s="861">
        <v>-8.5646570000000004</v>
      </c>
      <c r="DW459" s="861">
        <v>-3.6934849999999999</v>
      </c>
      <c r="DX459" s="861">
        <v>13.623034000000001</v>
      </c>
      <c r="DY459" s="861">
        <v>8.3613470000000003</v>
      </c>
      <c r="DZ459" s="861">
        <v>164.88944499999999</v>
      </c>
      <c r="EA459" s="861">
        <v>150.269396</v>
      </c>
      <c r="EB459" s="861">
        <v>121.95</v>
      </c>
      <c r="EC459" s="861">
        <v>1.244</v>
      </c>
      <c r="ED459" s="861">
        <v>134.5</v>
      </c>
      <c r="EE459" s="861">
        <v>121.86</v>
      </c>
      <c r="EF459" s="861">
        <v>5.524</v>
      </c>
      <c r="EG459" s="861">
        <v>666.4</v>
      </c>
      <c r="EH459" s="861">
        <v>121.91</v>
      </c>
      <c r="EI459" s="861">
        <v>4.9550000000000001</v>
      </c>
      <c r="EJ459" s="861">
        <v>590</v>
      </c>
      <c r="EK459" s="861">
        <v>11.729632000000001</v>
      </c>
      <c r="EL459" s="861">
        <v>8.7905099999999994</v>
      </c>
      <c r="EM459" s="861">
        <v>-15.400233</v>
      </c>
      <c r="EN459" s="861">
        <v>-24.988305</v>
      </c>
      <c r="EO459" s="861">
        <v>96.140002999999993</v>
      </c>
      <c r="EP459" s="861">
        <v>89.762405999999999</v>
      </c>
      <c r="EQ459" s="861">
        <v>-3.3100179999999999</v>
      </c>
      <c r="ER459" s="861">
        <v>2064.5271200000002</v>
      </c>
      <c r="ES459" s="861">
        <v>4995.956158</v>
      </c>
      <c r="ET459" s="861">
        <v>4651.0336150000003</v>
      </c>
      <c r="EU459" s="861"/>
      <c r="EV459" s="861"/>
      <c r="EW459" s="861"/>
      <c r="EX459" s="861"/>
      <c r="EY459" s="861"/>
      <c r="EZ459" s="861"/>
      <c r="FA459" s="861"/>
      <c r="FB459" s="861"/>
      <c r="FC459" s="861"/>
      <c r="FD459" s="861"/>
    </row>
    <row r="460" spans="1:160" x14ac:dyDescent="0.25">
      <c r="A460" s="837">
        <v>46141</v>
      </c>
      <c r="B460" s="836">
        <v>0.68952546296296291</v>
      </c>
      <c r="C460" s="861">
        <v>26040</v>
      </c>
      <c r="D460" s="861">
        <v>0</v>
      </c>
      <c r="E460" s="861">
        <v>0</v>
      </c>
      <c r="F460" s="861">
        <v>75.467049000000003</v>
      </c>
      <c r="G460" s="861">
        <v>71.564423000000005</v>
      </c>
      <c r="H460" s="861">
        <v>64.899061000000003</v>
      </c>
      <c r="I460" s="861">
        <v>73.742733000000001</v>
      </c>
      <c r="J460" s="861">
        <v>71.560917000000003</v>
      </c>
      <c r="K460" s="861">
        <v>71.270771999999994</v>
      </c>
      <c r="L460" s="861">
        <v>73.864881999999994</v>
      </c>
      <c r="M460" s="861">
        <v>74.726450999999997</v>
      </c>
      <c r="N460" s="861">
        <v>-1.982361</v>
      </c>
      <c r="O460" s="861">
        <v>-6.5575369999999999</v>
      </c>
      <c r="P460" s="861">
        <v>-6.4389890000000003</v>
      </c>
      <c r="Q460" s="861">
        <v>-5.9179999999999996E-3</v>
      </c>
      <c r="R460" s="861">
        <v>-0.26055</v>
      </c>
      <c r="S460" s="861">
        <v>-1.0028319999999999</v>
      </c>
      <c r="T460" s="861">
        <v>82.111649999999997</v>
      </c>
      <c r="U460" s="861">
        <v>73.697738999999999</v>
      </c>
      <c r="V460" s="861">
        <v>94.553047000000007</v>
      </c>
      <c r="W460" s="861">
        <v>93.582419999999999</v>
      </c>
      <c r="X460" s="861">
        <v>1.2961050000000001</v>
      </c>
      <c r="Y460" s="861">
        <v>-0.39322000000000001</v>
      </c>
      <c r="Z460" s="861">
        <v>-5.6763399999999997</v>
      </c>
      <c r="AA460" s="861">
        <v>-5.9327589999999999</v>
      </c>
      <c r="AB460" s="861">
        <v>-5.3576079999999999</v>
      </c>
      <c r="AC460" s="861">
        <v>-9.5752629999999996</v>
      </c>
      <c r="AD460" s="861">
        <v>-12.029915000000001</v>
      </c>
      <c r="AE460" s="861">
        <v>105.542554</v>
      </c>
      <c r="AF460" s="861">
        <v>98.077977000000004</v>
      </c>
      <c r="AG460" s="861">
        <v>89.632002</v>
      </c>
      <c r="AH460" s="861">
        <v>110.124444</v>
      </c>
      <c r="AI460" s="861">
        <v>90.625957</v>
      </c>
      <c r="AJ460" s="861">
        <v>74.943513999999993</v>
      </c>
      <c r="AK460" s="861">
        <v>-6.0004369999999998</v>
      </c>
      <c r="AL460" s="861">
        <v>-7.9247300000000003</v>
      </c>
      <c r="AM460" s="861">
        <v>-4.4512</v>
      </c>
      <c r="AN460" s="861">
        <v>94.128428999999997</v>
      </c>
      <c r="AO460" s="861">
        <v>92.837643999999997</v>
      </c>
      <c r="AP460" s="861">
        <v>91.801327000000001</v>
      </c>
      <c r="AQ460" s="861">
        <v>89.401886000000005</v>
      </c>
      <c r="AR460" s="861">
        <v>73.779510000000002</v>
      </c>
      <c r="AS460" s="861">
        <v>65.402776000000003</v>
      </c>
      <c r="AT460" s="861">
        <v>77.834393000000006</v>
      </c>
      <c r="AU460" s="861">
        <v>75.738600000000005</v>
      </c>
      <c r="AV460" s="861">
        <v>74.246238000000005</v>
      </c>
      <c r="AW460" s="861">
        <v>73.485721999999996</v>
      </c>
      <c r="AX460" s="861">
        <v>88.655371000000002</v>
      </c>
      <c r="AY460" s="861">
        <v>86.633240000000001</v>
      </c>
      <c r="AZ460" s="861">
        <v>1.9707060000000001</v>
      </c>
      <c r="BA460" s="861">
        <v>0.15417800000000001</v>
      </c>
      <c r="BB460" s="861">
        <v>-13.61064</v>
      </c>
      <c r="BC460" s="861">
        <v>-11.749495</v>
      </c>
      <c r="BD460" s="861">
        <v>-12.192957</v>
      </c>
      <c r="BE460" s="861">
        <v>-6.4193680000000004</v>
      </c>
      <c r="BF460" s="861">
        <v>28.031420000000001</v>
      </c>
      <c r="BG460" s="861">
        <v>139.16137000000001</v>
      </c>
      <c r="BH460" s="861">
        <v>108.987174</v>
      </c>
      <c r="BI460" s="861">
        <v>52.625985</v>
      </c>
      <c r="BJ460" s="861">
        <v>128.90736999999999</v>
      </c>
      <c r="BK460" s="861">
        <v>85.537564000000003</v>
      </c>
      <c r="BL460" s="861">
        <v>75.968743000000003</v>
      </c>
      <c r="BM460" s="861">
        <v>-20.977596999999999</v>
      </c>
      <c r="BN460" s="861">
        <v>-13.432727</v>
      </c>
      <c r="BO460" s="861">
        <v>-18.369665999999999</v>
      </c>
      <c r="BP460" s="861">
        <v>-13.946789000000001</v>
      </c>
      <c r="BQ460" s="861">
        <v>86.306065000000004</v>
      </c>
      <c r="BR460" s="861">
        <v>88.625612000000004</v>
      </c>
      <c r="BS460" s="861">
        <v>85.060501000000002</v>
      </c>
      <c r="BT460" s="861">
        <v>61.851819999999996</v>
      </c>
      <c r="BU460" s="861">
        <v>64.921451000000005</v>
      </c>
      <c r="BV460" s="861">
        <v>63.316026000000001</v>
      </c>
      <c r="BW460" s="861">
        <v>66.280145000000005</v>
      </c>
      <c r="BX460" s="861">
        <v>-12.543774000000001</v>
      </c>
      <c r="BY460" s="861">
        <v>-12.704471</v>
      </c>
      <c r="BZ460" s="861">
        <v>-15.902778</v>
      </c>
      <c r="CA460" s="861">
        <v>-18.927517999999999</v>
      </c>
      <c r="CB460" s="861">
        <v>-3.1477900000000001</v>
      </c>
      <c r="CC460" s="861">
        <v>2.795328</v>
      </c>
      <c r="CD460" s="861">
        <v>-4.0633540000000004</v>
      </c>
      <c r="CE460" s="861">
        <v>2.8983759999999998</v>
      </c>
      <c r="CF460" s="861">
        <v>-6.7119059999999999</v>
      </c>
      <c r="CG460" s="861">
        <v>3.921697</v>
      </c>
      <c r="CH460" s="861">
        <v>-8.2487440000000003</v>
      </c>
      <c r="CI460" s="861">
        <v>4.9703999999999998E-2</v>
      </c>
      <c r="CJ460" s="861">
        <v>-3.471943</v>
      </c>
      <c r="CK460" s="861">
        <v>1.965301</v>
      </c>
      <c r="CL460" s="861">
        <v>-3.9025020000000001</v>
      </c>
      <c r="CM460" s="861">
        <v>3.9412940000000001</v>
      </c>
      <c r="CN460" s="861">
        <v>-6.2643259999999996</v>
      </c>
      <c r="CO460" s="861">
        <v>0.49618699999999999</v>
      </c>
      <c r="CP460" s="861">
        <v>-8.1291550000000008</v>
      </c>
      <c r="CQ460" s="861">
        <v>-1.7089300000000001</v>
      </c>
      <c r="CR460" s="861">
        <v>-3.3128410000000001</v>
      </c>
      <c r="CS460" s="861">
        <v>0.26659899999999997</v>
      </c>
      <c r="CT460" s="861">
        <v>-4.1128109999999998</v>
      </c>
      <c r="CU460" s="861">
        <v>-0.32921899999999998</v>
      </c>
      <c r="CV460" s="861">
        <v>-7.1554549999999999</v>
      </c>
      <c r="CW460" s="861">
        <v>-0.65057299999999996</v>
      </c>
      <c r="CX460" s="861">
        <v>-8.0386199999999999</v>
      </c>
      <c r="CY460" s="861">
        <v>-1.4294199999999999</v>
      </c>
      <c r="CZ460" s="861">
        <v>-3.0238149999999999</v>
      </c>
      <c r="DA460" s="861">
        <v>-0.19598499999999999</v>
      </c>
      <c r="DB460" s="861">
        <v>-4.2815060000000003</v>
      </c>
      <c r="DC460" s="861">
        <v>-0.42479899999999998</v>
      </c>
      <c r="DD460" s="861">
        <v>-6.9701519999999997</v>
      </c>
      <c r="DE460" s="861">
        <v>-3.0100370000000001</v>
      </c>
      <c r="DF460" s="861">
        <v>-8.3795760000000001</v>
      </c>
      <c r="DG460" s="861">
        <v>-2.396328</v>
      </c>
      <c r="DH460" s="861">
        <v>-3.2826879999999998</v>
      </c>
      <c r="DI460" s="861">
        <v>-1.1797</v>
      </c>
      <c r="DJ460" s="861">
        <v>-4.1781940000000004</v>
      </c>
      <c r="DK460" s="861">
        <v>-2.342552</v>
      </c>
      <c r="DL460" s="861">
        <v>-7.5566399999999998</v>
      </c>
      <c r="DM460" s="861">
        <v>-4.8951219999999998</v>
      </c>
      <c r="DN460" s="861">
        <v>-8.527514</v>
      </c>
      <c r="DO460" s="861">
        <v>-3.9787110000000001</v>
      </c>
      <c r="DP460" s="861">
        <v>-3.9210669999999999</v>
      </c>
      <c r="DQ460" s="861">
        <v>-2.1153770000000001</v>
      </c>
      <c r="DR460" s="861">
        <v>-4.5331109999999999</v>
      </c>
      <c r="DS460" s="861">
        <v>-3.4722</v>
      </c>
      <c r="DT460" s="861">
        <v>-7.1065969999999998</v>
      </c>
      <c r="DU460" s="861">
        <v>-6.203265</v>
      </c>
      <c r="DV460" s="861">
        <v>-8.5581410000000009</v>
      </c>
      <c r="DW460" s="861">
        <v>-3.7158289999999998</v>
      </c>
      <c r="DX460" s="861">
        <v>13.223176</v>
      </c>
      <c r="DY460" s="861">
        <v>8.0779910000000008</v>
      </c>
      <c r="DZ460" s="861">
        <v>163.49685500000001</v>
      </c>
      <c r="EA460" s="861">
        <v>150.376518</v>
      </c>
      <c r="EB460" s="861">
        <v>121.95</v>
      </c>
      <c r="EC460" s="861">
        <v>1.246</v>
      </c>
      <c r="ED460" s="861">
        <v>134.4</v>
      </c>
      <c r="EE460" s="861">
        <v>121.92</v>
      </c>
      <c r="EF460" s="861">
        <v>5.4669999999999996</v>
      </c>
      <c r="EG460" s="861">
        <v>659.2</v>
      </c>
      <c r="EH460" s="861">
        <v>121.95</v>
      </c>
      <c r="EI460" s="861">
        <v>4.9370000000000003</v>
      </c>
      <c r="EJ460" s="861">
        <v>588</v>
      </c>
      <c r="EK460" s="861">
        <v>11.626787</v>
      </c>
      <c r="EL460" s="861">
        <v>7.1814920000000004</v>
      </c>
      <c r="EM460" s="861">
        <v>-16.077987</v>
      </c>
      <c r="EN460" s="861">
        <v>-25.551158000000001</v>
      </c>
      <c r="EO460" s="861">
        <v>95.549287000000007</v>
      </c>
      <c r="EP460" s="861">
        <v>89.810614000000001</v>
      </c>
      <c r="EQ460" s="861">
        <v>-3.3039999999999998</v>
      </c>
      <c r="ER460" s="861">
        <v>2066.7682949999999</v>
      </c>
      <c r="ES460" s="861">
        <v>5006.9617950000002</v>
      </c>
      <c r="ET460" s="861">
        <v>4660.8874539999997</v>
      </c>
      <c r="EU460" s="861"/>
      <c r="EV460" s="861"/>
      <c r="EW460" s="861"/>
      <c r="EX460" s="861"/>
      <c r="EY460" s="861"/>
      <c r="EZ460" s="861"/>
      <c r="FA460" s="861"/>
      <c r="FB460" s="861"/>
      <c r="FC460" s="861"/>
      <c r="FD460" s="861"/>
    </row>
    <row r="461" spans="1:160" x14ac:dyDescent="0.25">
      <c r="A461" s="837">
        <v>46141</v>
      </c>
      <c r="B461" s="836">
        <v>0.69021990740740735</v>
      </c>
      <c r="C461" s="861">
        <v>26100</v>
      </c>
      <c r="D461" s="861">
        <v>0</v>
      </c>
      <c r="E461" s="861">
        <v>0</v>
      </c>
      <c r="F461" s="861">
        <v>75.461472999999998</v>
      </c>
      <c r="G461" s="861">
        <v>71.567728000000002</v>
      </c>
      <c r="H461" s="861">
        <v>64.854512999999997</v>
      </c>
      <c r="I461" s="861">
        <v>73.728959000000003</v>
      </c>
      <c r="J461" s="861">
        <v>71.633624999999995</v>
      </c>
      <c r="K461" s="861">
        <v>71.253140000000002</v>
      </c>
      <c r="L461" s="861">
        <v>73.85369</v>
      </c>
      <c r="M461" s="861">
        <v>74.720764000000003</v>
      </c>
      <c r="N461" s="861">
        <v>-2.02434</v>
      </c>
      <c r="O461" s="861">
        <v>-6.681044</v>
      </c>
      <c r="P461" s="861">
        <v>-6.6282920000000001</v>
      </c>
      <c r="Q461" s="861">
        <v>-0.194435</v>
      </c>
      <c r="R461" s="861">
        <v>-0.453764</v>
      </c>
      <c r="S461" s="861">
        <v>-1.2194119999999999</v>
      </c>
      <c r="T461" s="861">
        <v>82.079424000000003</v>
      </c>
      <c r="U461" s="861">
        <v>73.688039000000003</v>
      </c>
      <c r="V461" s="861">
        <v>94.397926999999996</v>
      </c>
      <c r="W461" s="861">
        <v>93.499904000000001</v>
      </c>
      <c r="X461" s="861">
        <v>1.137656</v>
      </c>
      <c r="Y461" s="861">
        <v>-0.79322099999999995</v>
      </c>
      <c r="Z461" s="861">
        <v>-6.3035620000000003</v>
      </c>
      <c r="AA461" s="861">
        <v>-6.5340939999999996</v>
      </c>
      <c r="AB461" s="861">
        <v>-5.9607200000000002</v>
      </c>
      <c r="AC461" s="861">
        <v>-10.016702</v>
      </c>
      <c r="AD461" s="861">
        <v>-12.425632</v>
      </c>
      <c r="AE461" s="861">
        <v>104.537178</v>
      </c>
      <c r="AF461" s="861">
        <v>97.695250000000001</v>
      </c>
      <c r="AG461" s="861">
        <v>89.152514999999994</v>
      </c>
      <c r="AH461" s="861">
        <v>108.896694</v>
      </c>
      <c r="AI461" s="861">
        <v>90.416455999999997</v>
      </c>
      <c r="AJ461" s="861">
        <v>74.776228000000003</v>
      </c>
      <c r="AK461" s="861">
        <v>-6.6485240000000001</v>
      </c>
      <c r="AL461" s="861">
        <v>-8.3942920000000001</v>
      </c>
      <c r="AM461" s="861">
        <v>-4.8418599999999996</v>
      </c>
      <c r="AN461" s="861">
        <v>93.711656000000005</v>
      </c>
      <c r="AO461" s="861">
        <v>92.807378999999997</v>
      </c>
      <c r="AP461" s="861">
        <v>91.484707</v>
      </c>
      <c r="AQ461" s="861">
        <v>89.233986000000002</v>
      </c>
      <c r="AR461" s="861">
        <v>73.776021</v>
      </c>
      <c r="AS461" s="861">
        <v>65.397970999999998</v>
      </c>
      <c r="AT461" s="861">
        <v>77.899818999999994</v>
      </c>
      <c r="AU461" s="861">
        <v>75.805875</v>
      </c>
      <c r="AV461" s="861">
        <v>74.508493000000001</v>
      </c>
      <c r="AW461" s="861">
        <v>73.925188000000006</v>
      </c>
      <c r="AX461" s="861">
        <v>88.577541999999994</v>
      </c>
      <c r="AY461" s="861">
        <v>86.538559000000006</v>
      </c>
      <c r="AZ461" s="861">
        <v>1.551304</v>
      </c>
      <c r="BA461" s="861">
        <v>4.9693000000000001E-2</v>
      </c>
      <c r="BB461" s="861">
        <v>-14.306069000000001</v>
      </c>
      <c r="BC461" s="861">
        <v>-12.42686</v>
      </c>
      <c r="BD461" s="861">
        <v>-12.890599</v>
      </c>
      <c r="BE461" s="861">
        <v>-7.0189349999999999</v>
      </c>
      <c r="BF461" s="861">
        <v>27.921977999999999</v>
      </c>
      <c r="BG461" s="861">
        <v>139.16798600000001</v>
      </c>
      <c r="BH461" s="861">
        <v>108.602183</v>
      </c>
      <c r="BI461" s="861">
        <v>52.464494999999999</v>
      </c>
      <c r="BJ461" s="861">
        <v>128.25263899999999</v>
      </c>
      <c r="BK461" s="861">
        <v>85.280244999999994</v>
      </c>
      <c r="BL461" s="861">
        <v>75.585296999999997</v>
      </c>
      <c r="BM461" s="861">
        <v>-21.728525999999999</v>
      </c>
      <c r="BN461" s="861">
        <v>-14.169612000000001</v>
      </c>
      <c r="BO461" s="861">
        <v>-19.174236000000001</v>
      </c>
      <c r="BP461" s="861">
        <v>-14.843624999999999</v>
      </c>
      <c r="BQ461" s="861">
        <v>86.128969999999995</v>
      </c>
      <c r="BR461" s="861">
        <v>88.646221999999995</v>
      </c>
      <c r="BS461" s="861">
        <v>84.990179999999995</v>
      </c>
      <c r="BT461" s="861">
        <v>61.912557999999997</v>
      </c>
      <c r="BU461" s="861">
        <v>64.948590999999993</v>
      </c>
      <c r="BV461" s="861">
        <v>63.282828000000002</v>
      </c>
      <c r="BW461" s="861">
        <v>66.284621999999999</v>
      </c>
      <c r="BX461" s="861">
        <v>-13.018046999999999</v>
      </c>
      <c r="BY461" s="861">
        <v>-13.110478000000001</v>
      </c>
      <c r="BZ461" s="861">
        <v>-17.054651</v>
      </c>
      <c r="CA461" s="861">
        <v>-19.753122999999999</v>
      </c>
      <c r="CB461" s="861">
        <v>-3.1637629999999999</v>
      </c>
      <c r="CC461" s="861">
        <v>2.8055089999999998</v>
      </c>
      <c r="CD461" s="861">
        <v>-4.0423710000000002</v>
      </c>
      <c r="CE461" s="861">
        <v>2.9407540000000001</v>
      </c>
      <c r="CF461" s="861">
        <v>-6.752256</v>
      </c>
      <c r="CG461" s="861">
        <v>3.9260959999999998</v>
      </c>
      <c r="CH461" s="861">
        <v>-8.2793539999999997</v>
      </c>
      <c r="CI461" s="861">
        <v>5.5062E-2</v>
      </c>
      <c r="CJ461" s="861">
        <v>-3.465627</v>
      </c>
      <c r="CK461" s="861">
        <v>1.9814830000000001</v>
      </c>
      <c r="CL461" s="861">
        <v>-3.8750170000000002</v>
      </c>
      <c r="CM461" s="861">
        <v>3.951918</v>
      </c>
      <c r="CN461" s="861">
        <v>-6.2509930000000002</v>
      </c>
      <c r="CO461" s="861">
        <v>0.46228799999999998</v>
      </c>
      <c r="CP461" s="861">
        <v>-8.1819819999999996</v>
      </c>
      <c r="CQ461" s="861">
        <v>-1.7348220000000001</v>
      </c>
      <c r="CR461" s="861">
        <v>-3.289107</v>
      </c>
      <c r="CS461" s="861">
        <v>0.29066399999999998</v>
      </c>
      <c r="CT461" s="861">
        <v>-4.095237</v>
      </c>
      <c r="CU461" s="861">
        <v>-0.28632400000000002</v>
      </c>
      <c r="CV461" s="861">
        <v>-7.1761080000000002</v>
      </c>
      <c r="CW461" s="861">
        <v>-0.65945500000000001</v>
      </c>
      <c r="CX461" s="861">
        <v>-8.0622389999999999</v>
      </c>
      <c r="CY461" s="861">
        <v>-1.4324220000000001</v>
      </c>
      <c r="CZ461" s="861">
        <v>-3.031002</v>
      </c>
      <c r="DA461" s="861">
        <v>-0.146589</v>
      </c>
      <c r="DB461" s="861">
        <v>-4.2922589999999996</v>
      </c>
      <c r="DC461" s="861">
        <v>-0.404974</v>
      </c>
      <c r="DD461" s="861">
        <v>-6.9949019999999997</v>
      </c>
      <c r="DE461" s="861">
        <v>-2.9961069999999999</v>
      </c>
      <c r="DF461" s="861">
        <v>-8.4165229999999998</v>
      </c>
      <c r="DG461" s="861">
        <v>-2.3823820000000002</v>
      </c>
      <c r="DH461" s="861">
        <v>-3.3105180000000001</v>
      </c>
      <c r="DI461" s="861">
        <v>-1.1383270000000001</v>
      </c>
      <c r="DJ461" s="861">
        <v>-4.2133580000000004</v>
      </c>
      <c r="DK461" s="861">
        <v>-2.304351</v>
      </c>
      <c r="DL461" s="861">
        <v>-7.5852149999999998</v>
      </c>
      <c r="DM461" s="861">
        <v>-4.8998340000000002</v>
      </c>
      <c r="DN461" s="861">
        <v>-8.5621290000000005</v>
      </c>
      <c r="DO461" s="861">
        <v>-3.9703080000000002</v>
      </c>
      <c r="DP461" s="861">
        <v>-3.9307949999999998</v>
      </c>
      <c r="DQ461" s="861">
        <v>-2.079043</v>
      </c>
      <c r="DR461" s="861">
        <v>-4.5673640000000004</v>
      </c>
      <c r="DS461" s="861">
        <v>-3.4557630000000001</v>
      </c>
      <c r="DT461" s="861">
        <v>-7.1734619999999998</v>
      </c>
      <c r="DU461" s="861">
        <v>-6.1869949999999996</v>
      </c>
      <c r="DV461" s="861">
        <v>-8.5908359999999995</v>
      </c>
      <c r="DW461" s="861">
        <v>-3.6785730000000001</v>
      </c>
      <c r="DX461" s="861">
        <v>13.108860999999999</v>
      </c>
      <c r="DY461" s="861">
        <v>7.6951919999999996</v>
      </c>
      <c r="DZ461" s="861">
        <v>163.26890399999999</v>
      </c>
      <c r="EA461" s="861">
        <v>149.90156400000001</v>
      </c>
      <c r="EB461" s="861">
        <v>121.35</v>
      </c>
      <c r="EC461" s="861">
        <v>3.2789999999999999</v>
      </c>
      <c r="ED461" s="861">
        <v>391.6</v>
      </c>
      <c r="EE461" s="861">
        <v>121.25</v>
      </c>
      <c r="EF461" s="861">
        <v>5.4669999999999996</v>
      </c>
      <c r="EG461" s="861">
        <v>656.7</v>
      </c>
      <c r="EH461" s="861">
        <v>121.33</v>
      </c>
      <c r="EI461" s="861">
        <v>4.9020000000000001</v>
      </c>
      <c r="EJ461" s="861">
        <v>584.6</v>
      </c>
      <c r="EK461" s="861">
        <v>11.431266000000001</v>
      </c>
      <c r="EL461" s="861">
        <v>7.1460319999999999</v>
      </c>
      <c r="EM461" s="861">
        <v>-16.273126000000001</v>
      </c>
      <c r="EN461" s="861">
        <v>-26.320267999999999</v>
      </c>
      <c r="EO461" s="861">
        <v>95.452271999999994</v>
      </c>
      <c r="EP461" s="861">
        <v>89.596695999999994</v>
      </c>
      <c r="EQ461" s="861">
        <v>-3.3051020000000002</v>
      </c>
      <c r="ER461" s="861">
        <v>2072.0817750000001</v>
      </c>
      <c r="ES461" s="861">
        <v>5017.8842599999998</v>
      </c>
      <c r="ET461" s="861">
        <v>4670.6473599999999</v>
      </c>
      <c r="EU461" s="861"/>
      <c r="EV461" s="861"/>
      <c r="EW461" s="861"/>
      <c r="EX461" s="861"/>
      <c r="EY461" s="861"/>
      <c r="EZ461" s="861"/>
      <c r="FA461" s="861"/>
      <c r="FB461" s="861"/>
      <c r="FC461" s="861"/>
      <c r="FD461" s="861"/>
    </row>
    <row r="462" spans="1:160" x14ac:dyDescent="0.25">
      <c r="A462" s="837">
        <v>46141</v>
      </c>
      <c r="B462" s="836">
        <v>0.6909143518518519</v>
      </c>
      <c r="C462" s="861">
        <v>26160</v>
      </c>
      <c r="D462" s="861">
        <v>0</v>
      </c>
      <c r="E462" s="861">
        <v>0</v>
      </c>
      <c r="F462" s="861">
        <v>75.475341999999998</v>
      </c>
      <c r="G462" s="861">
        <v>71.568938000000003</v>
      </c>
      <c r="H462" s="861">
        <v>64.898054000000002</v>
      </c>
      <c r="I462" s="861">
        <v>73.748962000000006</v>
      </c>
      <c r="J462" s="861">
        <v>71.677424999999999</v>
      </c>
      <c r="K462" s="861">
        <v>71.269381999999993</v>
      </c>
      <c r="L462" s="861">
        <v>73.868509000000003</v>
      </c>
      <c r="M462" s="861">
        <v>74.708946999999995</v>
      </c>
      <c r="N462" s="861">
        <v>-2.521617</v>
      </c>
      <c r="O462" s="861">
        <v>-6.9231629999999997</v>
      </c>
      <c r="P462" s="861">
        <v>-6.8750600000000004</v>
      </c>
      <c r="Q462" s="861">
        <v>-0.48464499999999999</v>
      </c>
      <c r="R462" s="861">
        <v>-0.68072200000000005</v>
      </c>
      <c r="S462" s="861">
        <v>-1.1105419999999999</v>
      </c>
      <c r="T462" s="861">
        <v>81.766469999999998</v>
      </c>
      <c r="U462" s="861">
        <v>73.911424999999994</v>
      </c>
      <c r="V462" s="861">
        <v>94.235782</v>
      </c>
      <c r="W462" s="861">
        <v>93.363647</v>
      </c>
      <c r="X462" s="861">
        <v>1.011952</v>
      </c>
      <c r="Y462" s="861">
        <v>-0.96662000000000003</v>
      </c>
      <c r="Z462" s="861">
        <v>-6.6352880000000001</v>
      </c>
      <c r="AA462" s="861">
        <v>-6.8374550000000003</v>
      </c>
      <c r="AB462" s="861">
        <v>-6.2661920000000002</v>
      </c>
      <c r="AC462" s="861">
        <v>-10.356999999999999</v>
      </c>
      <c r="AD462" s="861">
        <v>-12.587434</v>
      </c>
      <c r="AE462" s="861">
        <v>103.942213</v>
      </c>
      <c r="AF462" s="861">
        <v>97.439081000000002</v>
      </c>
      <c r="AG462" s="861">
        <v>88.481425000000002</v>
      </c>
      <c r="AH462" s="861">
        <v>108.068898</v>
      </c>
      <c r="AI462" s="861">
        <v>90.315665999999993</v>
      </c>
      <c r="AJ462" s="861">
        <v>74.632182999999998</v>
      </c>
      <c r="AK462" s="861">
        <v>-7.0351309999999998</v>
      </c>
      <c r="AL462" s="861">
        <v>-8.6917449999999992</v>
      </c>
      <c r="AM462" s="861">
        <v>-5.0710620000000004</v>
      </c>
      <c r="AN462" s="861">
        <v>93.615219999999994</v>
      </c>
      <c r="AO462" s="861">
        <v>92.601000999999997</v>
      </c>
      <c r="AP462" s="861">
        <v>91.255633000000003</v>
      </c>
      <c r="AQ462" s="861">
        <v>89.140213000000003</v>
      </c>
      <c r="AR462" s="861">
        <v>73.784210999999999</v>
      </c>
      <c r="AS462" s="861">
        <v>65.501936000000001</v>
      </c>
      <c r="AT462" s="861">
        <v>77.915906000000007</v>
      </c>
      <c r="AU462" s="861">
        <v>75.832550999999995</v>
      </c>
      <c r="AV462" s="861">
        <v>74.157291999999998</v>
      </c>
      <c r="AW462" s="861">
        <v>73.658410000000003</v>
      </c>
      <c r="AX462" s="861">
        <v>88.230412000000001</v>
      </c>
      <c r="AY462" s="861">
        <v>86.389058000000006</v>
      </c>
      <c r="AZ462" s="861">
        <v>1.1694450000000001</v>
      </c>
      <c r="BA462" s="861">
        <v>-0.198076</v>
      </c>
      <c r="BB462" s="861">
        <v>-14.758322</v>
      </c>
      <c r="BC462" s="861">
        <v>-12.926800999999999</v>
      </c>
      <c r="BD462" s="861">
        <v>-13.452248000000001</v>
      </c>
      <c r="BE462" s="861">
        <v>-7.6913039999999997</v>
      </c>
      <c r="BF462" s="861">
        <v>28.326487</v>
      </c>
      <c r="BG462" s="861">
        <v>139.00834499999999</v>
      </c>
      <c r="BH462" s="861">
        <v>108.404906</v>
      </c>
      <c r="BI462" s="861">
        <v>52.518650999999998</v>
      </c>
      <c r="BJ462" s="861">
        <v>127.946015</v>
      </c>
      <c r="BK462" s="861">
        <v>84.966620000000006</v>
      </c>
      <c r="BL462" s="861">
        <v>75.102569000000003</v>
      </c>
      <c r="BM462" s="861">
        <v>-22.271529999999998</v>
      </c>
      <c r="BN462" s="861">
        <v>-14.693697999999999</v>
      </c>
      <c r="BO462" s="861">
        <v>-19.569545999999999</v>
      </c>
      <c r="BP462" s="861">
        <v>-15.379156999999999</v>
      </c>
      <c r="BQ462" s="861">
        <v>85.917565999999994</v>
      </c>
      <c r="BR462" s="861">
        <v>88.538605000000004</v>
      </c>
      <c r="BS462" s="861">
        <v>84.818218999999999</v>
      </c>
      <c r="BT462" s="861">
        <v>61.916496000000002</v>
      </c>
      <c r="BU462" s="861">
        <v>65.003867999999997</v>
      </c>
      <c r="BV462" s="861">
        <v>63.364769000000003</v>
      </c>
      <c r="BW462" s="861">
        <v>66.332983999999996</v>
      </c>
      <c r="BX462" s="861">
        <v>-13.211195</v>
      </c>
      <c r="BY462" s="861">
        <v>-13.339980000000001</v>
      </c>
      <c r="BZ462" s="861">
        <v>-17.991716</v>
      </c>
      <c r="CA462" s="861">
        <v>-20.229948</v>
      </c>
      <c r="CB462" s="861">
        <v>-3.1220189999999999</v>
      </c>
      <c r="CC462" s="861">
        <v>2.822247</v>
      </c>
      <c r="CD462" s="861">
        <v>-4.0496319999999999</v>
      </c>
      <c r="CE462" s="861">
        <v>2.9050509999999998</v>
      </c>
      <c r="CF462" s="861">
        <v>-6.7071389999999997</v>
      </c>
      <c r="CG462" s="861">
        <v>3.9277639999999998</v>
      </c>
      <c r="CH462" s="861">
        <v>-8.2485060000000008</v>
      </c>
      <c r="CI462" s="861">
        <v>8.4587999999999997E-2</v>
      </c>
      <c r="CJ462" s="861">
        <v>-3.4447649999999999</v>
      </c>
      <c r="CK462" s="861">
        <v>1.973368</v>
      </c>
      <c r="CL462" s="861">
        <v>-3.8985449999999999</v>
      </c>
      <c r="CM462" s="861">
        <v>3.9562270000000002</v>
      </c>
      <c r="CN462" s="861">
        <v>-6.2632950000000003</v>
      </c>
      <c r="CO462" s="861">
        <v>0.48289500000000002</v>
      </c>
      <c r="CP462" s="861">
        <v>-8.1560240000000004</v>
      </c>
      <c r="CQ462" s="861">
        <v>-1.675308</v>
      </c>
      <c r="CR462" s="861">
        <v>-3.292602</v>
      </c>
      <c r="CS462" s="861">
        <v>0.29827199999999998</v>
      </c>
      <c r="CT462" s="861">
        <v>-4.1300309999999998</v>
      </c>
      <c r="CU462" s="861">
        <v>-0.302423</v>
      </c>
      <c r="CV462" s="861">
        <v>-7.167618</v>
      </c>
      <c r="CW462" s="861">
        <v>-0.60804000000000002</v>
      </c>
      <c r="CX462" s="861">
        <v>-8.0781510000000001</v>
      </c>
      <c r="CY462" s="861">
        <v>-1.377788</v>
      </c>
      <c r="CZ462" s="861">
        <v>-3.0574669999999999</v>
      </c>
      <c r="DA462" s="861">
        <v>-0.16087899999999999</v>
      </c>
      <c r="DB462" s="861">
        <v>-4.2885010000000001</v>
      </c>
      <c r="DC462" s="861">
        <v>-0.38736999999999999</v>
      </c>
      <c r="DD462" s="861">
        <v>-7.0132110000000001</v>
      </c>
      <c r="DE462" s="861">
        <v>-2.9692769999999999</v>
      </c>
      <c r="DF462" s="861">
        <v>-8.4479749999999996</v>
      </c>
      <c r="DG462" s="861">
        <v>-2.3639190000000001</v>
      </c>
      <c r="DH462" s="861">
        <v>-3.299458</v>
      </c>
      <c r="DI462" s="861">
        <v>-1.1078399999999999</v>
      </c>
      <c r="DJ462" s="861">
        <v>-4.2129529999999997</v>
      </c>
      <c r="DK462" s="861">
        <v>-2.2993100000000002</v>
      </c>
      <c r="DL462" s="861">
        <v>-7.5827859999999996</v>
      </c>
      <c r="DM462" s="861">
        <v>-4.8862420000000002</v>
      </c>
      <c r="DN462" s="861">
        <v>-8.6095100000000002</v>
      </c>
      <c r="DO462" s="861">
        <v>-3.9504049999999999</v>
      </c>
      <c r="DP462" s="861">
        <v>-3.941573</v>
      </c>
      <c r="DQ462" s="861">
        <v>-2.0883729999999998</v>
      </c>
      <c r="DR462" s="861">
        <v>-4.5771949999999997</v>
      </c>
      <c r="DS462" s="861">
        <v>-3.4535</v>
      </c>
      <c r="DT462" s="861">
        <v>-7.1341260000000002</v>
      </c>
      <c r="DU462" s="861">
        <v>-6.1733750000000001</v>
      </c>
      <c r="DV462" s="861">
        <v>-8.5880290000000006</v>
      </c>
      <c r="DW462" s="861">
        <v>-3.6822919999999999</v>
      </c>
      <c r="DX462" s="861">
        <v>12.954010999999999</v>
      </c>
      <c r="DY462" s="861">
        <v>7.477595</v>
      </c>
      <c r="DZ462" s="861">
        <v>162.78325699999999</v>
      </c>
      <c r="EA462" s="861">
        <v>149.26038700000001</v>
      </c>
      <c r="EB462" s="861">
        <v>122.02</v>
      </c>
      <c r="EC462" s="861">
        <v>1.244</v>
      </c>
      <c r="ED462" s="861">
        <v>134.69999999999999</v>
      </c>
      <c r="EE462" s="861">
        <v>121.96</v>
      </c>
      <c r="EF462" s="861">
        <v>5.45</v>
      </c>
      <c r="EG462" s="861">
        <v>656.5</v>
      </c>
      <c r="EH462" s="861">
        <v>122.08</v>
      </c>
      <c r="EI462" s="861">
        <v>4.8710000000000004</v>
      </c>
      <c r="EJ462" s="861">
        <v>579.9</v>
      </c>
      <c r="EK462" s="861">
        <v>11.467389000000001</v>
      </c>
      <c r="EL462" s="861">
        <v>7.1924900000000003</v>
      </c>
      <c r="EM462" s="861">
        <v>-16.538450999999998</v>
      </c>
      <c r="EN462" s="861">
        <v>-26.762035999999998</v>
      </c>
      <c r="EO462" s="861">
        <v>95.245277999999999</v>
      </c>
      <c r="EP462" s="861">
        <v>89.307193999999996</v>
      </c>
      <c r="EQ462" s="861">
        <v>-3.2988970000000002</v>
      </c>
      <c r="ER462" s="861">
        <v>2077.6834869999998</v>
      </c>
      <c r="ES462" s="861">
        <v>5028.7846980000004</v>
      </c>
      <c r="ET462" s="861">
        <v>4680.3439259999996</v>
      </c>
      <c r="EU462" s="861"/>
      <c r="EV462" s="861"/>
      <c r="EW462" s="861"/>
      <c r="EX462" s="861"/>
      <c r="EY462" s="861"/>
      <c r="EZ462" s="861"/>
      <c r="FA462" s="861"/>
      <c r="FB462" s="861"/>
      <c r="FC462" s="861"/>
      <c r="FD462" s="861"/>
    </row>
    <row r="463" spans="1:160" x14ac:dyDescent="0.25">
      <c r="A463" s="837">
        <v>46141</v>
      </c>
      <c r="B463" s="836">
        <v>0.69160879629629635</v>
      </c>
      <c r="C463" s="861">
        <v>26220</v>
      </c>
      <c r="D463" s="861">
        <v>0</v>
      </c>
      <c r="E463" s="861">
        <v>0</v>
      </c>
      <c r="F463" s="861">
        <v>75.532546999999994</v>
      </c>
      <c r="G463" s="861">
        <v>71.603505999999996</v>
      </c>
      <c r="H463" s="861">
        <v>64.932041999999996</v>
      </c>
      <c r="I463" s="861">
        <v>73.751918000000003</v>
      </c>
      <c r="J463" s="861">
        <v>71.702438999999998</v>
      </c>
      <c r="K463" s="861">
        <v>71.256225000000001</v>
      </c>
      <c r="L463" s="861">
        <v>73.886858000000004</v>
      </c>
      <c r="M463" s="861">
        <v>74.722631000000007</v>
      </c>
      <c r="N463" s="861">
        <v>-2.6767080000000001</v>
      </c>
      <c r="O463" s="861">
        <v>-7.4045430000000003</v>
      </c>
      <c r="P463" s="861">
        <v>-7.0414859999999999</v>
      </c>
      <c r="Q463" s="861">
        <v>-0.61937799999999998</v>
      </c>
      <c r="R463" s="861">
        <v>-1.045917</v>
      </c>
      <c r="S463" s="861">
        <v>-1.298179</v>
      </c>
      <c r="T463" s="861">
        <v>81.810709000000003</v>
      </c>
      <c r="U463" s="861">
        <v>74.221626000000001</v>
      </c>
      <c r="V463" s="861">
        <v>93.894335999999996</v>
      </c>
      <c r="W463" s="861">
        <v>92.944084000000004</v>
      </c>
      <c r="X463" s="861">
        <v>0.89461599999999997</v>
      </c>
      <c r="Y463" s="861">
        <v>-1.1676390000000001</v>
      </c>
      <c r="Z463" s="861">
        <v>-6.919816</v>
      </c>
      <c r="AA463" s="861">
        <v>-7.1360890000000001</v>
      </c>
      <c r="AB463" s="861">
        <v>-6.550122</v>
      </c>
      <c r="AC463" s="861">
        <v>-10.605184</v>
      </c>
      <c r="AD463" s="861">
        <v>-12.851298999999999</v>
      </c>
      <c r="AE463" s="861">
        <v>103.591998</v>
      </c>
      <c r="AF463" s="861">
        <v>97.077246000000002</v>
      </c>
      <c r="AG463" s="861">
        <v>88.000640000000004</v>
      </c>
      <c r="AH463" s="861">
        <v>107.619578</v>
      </c>
      <c r="AI463" s="861">
        <v>90.009241000000003</v>
      </c>
      <c r="AJ463" s="861">
        <v>74.145949999999999</v>
      </c>
      <c r="AK463" s="861">
        <v>-7.3688739999999999</v>
      </c>
      <c r="AL463" s="861">
        <v>-9.0105079999999997</v>
      </c>
      <c r="AM463" s="861">
        <v>-5.3796299999999997</v>
      </c>
      <c r="AN463" s="861">
        <v>93.236255999999997</v>
      </c>
      <c r="AO463" s="861">
        <v>92.252139</v>
      </c>
      <c r="AP463" s="861">
        <v>91.028977999999995</v>
      </c>
      <c r="AQ463" s="861">
        <v>88.970781000000002</v>
      </c>
      <c r="AR463" s="861">
        <v>73.797256000000004</v>
      </c>
      <c r="AS463" s="861">
        <v>65.491614999999996</v>
      </c>
      <c r="AT463" s="861">
        <v>77.964725000000001</v>
      </c>
      <c r="AU463" s="861">
        <v>75.813972000000007</v>
      </c>
      <c r="AV463" s="861">
        <v>74.252831999999998</v>
      </c>
      <c r="AW463" s="861">
        <v>73.611233999999996</v>
      </c>
      <c r="AX463" s="861">
        <v>88.105402999999995</v>
      </c>
      <c r="AY463" s="861">
        <v>86.054471000000007</v>
      </c>
      <c r="AZ463" s="861">
        <v>0.97670900000000005</v>
      </c>
      <c r="BA463" s="861">
        <v>-0.461953</v>
      </c>
      <c r="BB463" s="861">
        <v>-15.204860999999999</v>
      </c>
      <c r="BC463" s="861">
        <v>-13.333360000000001</v>
      </c>
      <c r="BD463" s="861">
        <v>-13.889365</v>
      </c>
      <c r="BE463" s="861">
        <v>-8.0769579999999994</v>
      </c>
      <c r="BF463" s="861">
        <v>28.473966999999998</v>
      </c>
      <c r="BG463" s="861">
        <v>138.96328099999999</v>
      </c>
      <c r="BH463" s="861">
        <v>108.220343</v>
      </c>
      <c r="BI463" s="861">
        <v>52.421520000000001</v>
      </c>
      <c r="BJ463" s="861">
        <v>128.00473299999999</v>
      </c>
      <c r="BK463" s="861">
        <v>84.722115000000002</v>
      </c>
      <c r="BL463" s="861">
        <v>74.848904000000005</v>
      </c>
      <c r="BM463" s="861">
        <v>-22.65757</v>
      </c>
      <c r="BN463" s="861">
        <v>-15.053326999999999</v>
      </c>
      <c r="BO463" s="861">
        <v>-20.047822</v>
      </c>
      <c r="BP463" s="861">
        <v>-15.90211</v>
      </c>
      <c r="BQ463" s="861">
        <v>85.658349000000001</v>
      </c>
      <c r="BR463" s="861">
        <v>88.526573999999997</v>
      </c>
      <c r="BS463" s="861">
        <v>84.651607999999996</v>
      </c>
      <c r="BT463" s="861">
        <v>61.942264999999999</v>
      </c>
      <c r="BU463" s="861">
        <v>65.005498000000003</v>
      </c>
      <c r="BV463" s="861">
        <v>63.443486999999998</v>
      </c>
      <c r="BW463" s="861">
        <v>66.386673000000002</v>
      </c>
      <c r="BX463" s="861">
        <v>-13.406060999999999</v>
      </c>
      <c r="BY463" s="861">
        <v>-13.739737999999999</v>
      </c>
      <c r="BZ463" s="861">
        <v>-18.816846999999999</v>
      </c>
      <c r="CA463" s="861">
        <v>-20.604942000000001</v>
      </c>
      <c r="CB463" s="861">
        <v>-3.159151</v>
      </c>
      <c r="CC463" s="861">
        <v>2.8318509999999999</v>
      </c>
      <c r="CD463" s="861">
        <v>-4.081772</v>
      </c>
      <c r="CE463" s="861">
        <v>2.8990140000000002</v>
      </c>
      <c r="CF463" s="861">
        <v>-6.7283299999999997</v>
      </c>
      <c r="CG463" s="861">
        <v>3.930342</v>
      </c>
      <c r="CH463" s="861">
        <v>-8.2634729999999994</v>
      </c>
      <c r="CI463" s="861">
        <v>8.4598000000000007E-2</v>
      </c>
      <c r="CJ463" s="861">
        <v>-3.4498639999999998</v>
      </c>
      <c r="CK463" s="861">
        <v>1.9968030000000001</v>
      </c>
      <c r="CL463" s="861">
        <v>-3.8855879999999998</v>
      </c>
      <c r="CM463" s="861">
        <v>3.9727030000000001</v>
      </c>
      <c r="CN463" s="861">
        <v>-6.2742060000000004</v>
      </c>
      <c r="CO463" s="861">
        <v>0.48086899999999999</v>
      </c>
      <c r="CP463" s="861">
        <v>-8.1798330000000004</v>
      </c>
      <c r="CQ463" s="861">
        <v>-1.6655249999999999</v>
      </c>
      <c r="CR463" s="861">
        <v>-3.2614339999999999</v>
      </c>
      <c r="CS463" s="861">
        <v>0.302483</v>
      </c>
      <c r="CT463" s="861">
        <v>-4.118805</v>
      </c>
      <c r="CU463" s="861">
        <v>-0.31252799999999997</v>
      </c>
      <c r="CV463" s="861">
        <v>-7.1862409999999999</v>
      </c>
      <c r="CW463" s="861">
        <v>-0.65052299999999996</v>
      </c>
      <c r="CX463" s="861">
        <v>-8.0884839999999993</v>
      </c>
      <c r="CY463" s="861">
        <v>-1.3806050000000001</v>
      </c>
      <c r="CZ463" s="861">
        <v>-3.0431149999999998</v>
      </c>
      <c r="DA463" s="861">
        <v>-0.13733200000000001</v>
      </c>
      <c r="DB463" s="861">
        <v>-4.2899190000000003</v>
      </c>
      <c r="DC463" s="861">
        <v>-0.37352299999999999</v>
      </c>
      <c r="DD463" s="861">
        <v>-7.0021909999999998</v>
      </c>
      <c r="DE463" s="861">
        <v>-2.976429</v>
      </c>
      <c r="DF463" s="861">
        <v>-8.4543350000000004</v>
      </c>
      <c r="DG463" s="861">
        <v>-2.3655810000000002</v>
      </c>
      <c r="DH463" s="861">
        <v>-3.295086</v>
      </c>
      <c r="DI463" s="861">
        <v>-1.1241969999999999</v>
      </c>
      <c r="DJ463" s="861">
        <v>-4.2303189999999997</v>
      </c>
      <c r="DK463" s="861">
        <v>-2.3110599999999999</v>
      </c>
      <c r="DL463" s="861">
        <v>-7.5779719999999999</v>
      </c>
      <c r="DM463" s="861">
        <v>-4.8809829999999996</v>
      </c>
      <c r="DN463" s="861">
        <v>-8.6186810000000005</v>
      </c>
      <c r="DO463" s="861">
        <v>-3.9399850000000001</v>
      </c>
      <c r="DP463" s="861">
        <v>-3.920461</v>
      </c>
      <c r="DQ463" s="861">
        <v>-2.0820419999999999</v>
      </c>
      <c r="DR463" s="861">
        <v>-4.5471089999999998</v>
      </c>
      <c r="DS463" s="861">
        <v>-3.4727039999999998</v>
      </c>
      <c r="DT463" s="861">
        <v>-7.1578140000000001</v>
      </c>
      <c r="DU463" s="861">
        <v>-6.1923630000000003</v>
      </c>
      <c r="DV463" s="861">
        <v>-8.5985790000000009</v>
      </c>
      <c r="DW463" s="861">
        <v>-3.689044</v>
      </c>
      <c r="DX463" s="861">
        <v>12.747399</v>
      </c>
      <c r="DY463" s="861">
        <v>7.2904730000000004</v>
      </c>
      <c r="DZ463" s="861">
        <v>162.22353799999999</v>
      </c>
      <c r="EA463" s="861">
        <v>148.955545</v>
      </c>
      <c r="EB463" s="861">
        <v>122.08</v>
      </c>
      <c r="EC463" s="861">
        <v>1.2450000000000001</v>
      </c>
      <c r="ED463" s="861">
        <v>134.6</v>
      </c>
      <c r="EE463" s="861">
        <v>121.96</v>
      </c>
      <c r="EF463" s="861">
        <v>5.4569999999999999</v>
      </c>
      <c r="EG463" s="861">
        <v>652</v>
      </c>
      <c r="EH463" s="861">
        <v>121.92</v>
      </c>
      <c r="EI463" s="861">
        <v>4.8499999999999996</v>
      </c>
      <c r="EJ463" s="861">
        <v>577.79999999999995</v>
      </c>
      <c r="EK463" s="861">
        <v>11.51463</v>
      </c>
      <c r="EL463" s="861">
        <v>7.0968229999999997</v>
      </c>
      <c r="EM463" s="861">
        <v>-16.894259999999999</v>
      </c>
      <c r="EN463" s="861">
        <v>-27.144645000000001</v>
      </c>
      <c r="EO463" s="861">
        <v>95.006197</v>
      </c>
      <c r="EP463" s="861">
        <v>89.169261000000006</v>
      </c>
      <c r="EQ463" s="861">
        <v>-3.301428</v>
      </c>
      <c r="ER463" s="861">
        <v>2079.9265230000001</v>
      </c>
      <c r="ES463" s="861">
        <v>5039.6709970000002</v>
      </c>
      <c r="ET463" s="861">
        <v>4689.9953070000001</v>
      </c>
      <c r="EU463" s="861"/>
      <c r="EV463" s="861"/>
      <c r="EW463" s="861"/>
      <c r="EX463" s="861"/>
      <c r="EY463" s="861"/>
      <c r="EZ463" s="861"/>
      <c r="FA463" s="861"/>
      <c r="FB463" s="861"/>
      <c r="FC463" s="861"/>
      <c r="FD463" s="861"/>
    </row>
    <row r="464" spans="1:160" x14ac:dyDescent="0.25">
      <c r="A464" s="837">
        <v>46141</v>
      </c>
      <c r="B464" s="836">
        <v>0.69230324074074068</v>
      </c>
      <c r="C464" s="861">
        <v>26280</v>
      </c>
      <c r="D464" s="861">
        <v>0</v>
      </c>
      <c r="E464" s="861">
        <v>0</v>
      </c>
      <c r="F464" s="861">
        <v>75.533109999999994</v>
      </c>
      <c r="G464" s="861">
        <v>71.600678000000002</v>
      </c>
      <c r="H464" s="861">
        <v>64.936458999999999</v>
      </c>
      <c r="I464" s="861">
        <v>73.745026999999993</v>
      </c>
      <c r="J464" s="861">
        <v>71.686201999999994</v>
      </c>
      <c r="K464" s="861">
        <v>71.279437000000001</v>
      </c>
      <c r="L464" s="861">
        <v>73.879983999999993</v>
      </c>
      <c r="M464" s="861">
        <v>74.715339999999998</v>
      </c>
      <c r="N464" s="861">
        <v>-2.7473619999999999</v>
      </c>
      <c r="O464" s="861">
        <v>-7.587917</v>
      </c>
      <c r="P464" s="861">
        <v>-7.1803679999999996</v>
      </c>
      <c r="Q464" s="861">
        <v>-0.64541000000000004</v>
      </c>
      <c r="R464" s="861">
        <v>-0.7208</v>
      </c>
      <c r="S464" s="861">
        <v>-1.1275040000000001</v>
      </c>
      <c r="T464" s="861">
        <v>81.882709000000006</v>
      </c>
      <c r="U464" s="861">
        <v>73.899745999999993</v>
      </c>
      <c r="V464" s="861">
        <v>93.871487999999999</v>
      </c>
      <c r="W464" s="861">
        <v>92.881905000000003</v>
      </c>
      <c r="X464" s="861">
        <v>0.78927899999999995</v>
      </c>
      <c r="Y464" s="861">
        <v>-1.3691489999999999</v>
      </c>
      <c r="Z464" s="861">
        <v>-7.0787620000000002</v>
      </c>
      <c r="AA464" s="861">
        <v>-7.3049020000000002</v>
      </c>
      <c r="AB464" s="861">
        <v>-6.6930509999999996</v>
      </c>
      <c r="AC464" s="861">
        <v>-10.812462999999999</v>
      </c>
      <c r="AD464" s="861">
        <v>-13.01398</v>
      </c>
      <c r="AE464" s="861">
        <v>103.383464</v>
      </c>
      <c r="AF464" s="861">
        <v>96.798394000000002</v>
      </c>
      <c r="AG464" s="861">
        <v>87.666032000000001</v>
      </c>
      <c r="AH464" s="861">
        <v>107.297679</v>
      </c>
      <c r="AI464" s="861">
        <v>89.942905999999994</v>
      </c>
      <c r="AJ464" s="861">
        <v>74.101641000000001</v>
      </c>
      <c r="AK464" s="861">
        <v>-7.6197980000000003</v>
      </c>
      <c r="AL464" s="861">
        <v>-9.1807060000000007</v>
      </c>
      <c r="AM464" s="861">
        <v>-5.5558490000000003</v>
      </c>
      <c r="AN464" s="861">
        <v>93.087688</v>
      </c>
      <c r="AO464" s="861">
        <v>92.273300000000006</v>
      </c>
      <c r="AP464" s="861">
        <v>90.906694999999999</v>
      </c>
      <c r="AQ464" s="861">
        <v>88.832830000000001</v>
      </c>
      <c r="AR464" s="861">
        <v>73.840484000000004</v>
      </c>
      <c r="AS464" s="861">
        <v>65.480164000000002</v>
      </c>
      <c r="AT464" s="861">
        <v>77.963127</v>
      </c>
      <c r="AU464" s="861">
        <v>75.796756000000002</v>
      </c>
      <c r="AV464" s="861">
        <v>74.447372999999999</v>
      </c>
      <c r="AW464" s="861">
        <v>73.714073999999997</v>
      </c>
      <c r="AX464" s="861">
        <v>88.108765000000005</v>
      </c>
      <c r="AY464" s="861">
        <v>86.101208999999997</v>
      </c>
      <c r="AZ464" s="861">
        <v>0.79337599999999997</v>
      </c>
      <c r="BA464" s="861">
        <v>-0.66234099999999996</v>
      </c>
      <c r="BB464" s="861">
        <v>-15.512408000000001</v>
      </c>
      <c r="BC464" s="861">
        <v>-13.587605999999999</v>
      </c>
      <c r="BD464" s="861">
        <v>-14.170761000000001</v>
      </c>
      <c r="BE464" s="861">
        <v>-8.3104370000000003</v>
      </c>
      <c r="BF464" s="861">
        <v>28.740819999999999</v>
      </c>
      <c r="BG464" s="861">
        <v>139.11206999999999</v>
      </c>
      <c r="BH464" s="861">
        <v>108.136011</v>
      </c>
      <c r="BI464" s="861">
        <v>52.329799999999999</v>
      </c>
      <c r="BJ464" s="861">
        <v>127.64975200000001</v>
      </c>
      <c r="BK464" s="861">
        <v>84.698935000000006</v>
      </c>
      <c r="BL464" s="861">
        <v>74.766305000000003</v>
      </c>
      <c r="BM464" s="861">
        <v>-22.921203999999999</v>
      </c>
      <c r="BN464" s="861">
        <v>-15.329605000000001</v>
      </c>
      <c r="BO464" s="861">
        <v>-20.321522999999999</v>
      </c>
      <c r="BP464" s="861">
        <v>-16.227574000000001</v>
      </c>
      <c r="BQ464" s="861">
        <v>85.645047000000005</v>
      </c>
      <c r="BR464" s="861">
        <v>88.454318999999998</v>
      </c>
      <c r="BS464" s="861">
        <v>84.536002999999994</v>
      </c>
      <c r="BT464" s="861">
        <v>61.986127000000003</v>
      </c>
      <c r="BU464" s="861">
        <v>65.061216000000002</v>
      </c>
      <c r="BV464" s="861">
        <v>63.503591</v>
      </c>
      <c r="BW464" s="861">
        <v>66.453819999999993</v>
      </c>
      <c r="BX464" s="861">
        <v>-13.491958</v>
      </c>
      <c r="BY464" s="861">
        <v>-13.775634</v>
      </c>
      <c r="BZ464" s="861">
        <v>-20.023244999999999</v>
      </c>
      <c r="CA464" s="861">
        <v>-20.961342999999999</v>
      </c>
      <c r="CB464" s="861">
        <v>-3.123205</v>
      </c>
      <c r="CC464" s="861">
        <v>2.8878819999999998</v>
      </c>
      <c r="CD464" s="861">
        <v>-4.061871</v>
      </c>
      <c r="CE464" s="861">
        <v>2.9288219999999998</v>
      </c>
      <c r="CF464" s="861">
        <v>-6.7580239999999998</v>
      </c>
      <c r="CG464" s="861">
        <v>3.9534899999999999</v>
      </c>
      <c r="CH464" s="861">
        <v>-8.2960370000000001</v>
      </c>
      <c r="CI464" s="861">
        <v>0.113436</v>
      </c>
      <c r="CJ464" s="861">
        <v>-3.4120439999999999</v>
      </c>
      <c r="CK464" s="861">
        <v>2.050602</v>
      </c>
      <c r="CL464" s="861">
        <v>-3.8559329999999998</v>
      </c>
      <c r="CM464" s="861">
        <v>4.0093509999999997</v>
      </c>
      <c r="CN464" s="861">
        <v>-6.2534910000000004</v>
      </c>
      <c r="CO464" s="861">
        <v>0.51337200000000005</v>
      </c>
      <c r="CP464" s="861">
        <v>-8.2007189999999994</v>
      </c>
      <c r="CQ464" s="861">
        <v>-1.624128</v>
      </c>
      <c r="CR464" s="861">
        <v>-3.259404</v>
      </c>
      <c r="CS464" s="861">
        <v>0.34052199999999999</v>
      </c>
      <c r="CT464" s="861">
        <v>-4.109915</v>
      </c>
      <c r="CU464" s="861">
        <v>-0.27133299999999999</v>
      </c>
      <c r="CV464" s="861">
        <v>-7.186185</v>
      </c>
      <c r="CW464" s="861">
        <v>-0.60699499999999995</v>
      </c>
      <c r="CX464" s="861">
        <v>-8.1098189999999999</v>
      </c>
      <c r="CY464" s="861">
        <v>-1.3581939999999999</v>
      </c>
      <c r="CZ464" s="861">
        <v>-3.0508199999999999</v>
      </c>
      <c r="DA464" s="861">
        <v>-0.111774</v>
      </c>
      <c r="DB464" s="861">
        <v>-4.3069860000000002</v>
      </c>
      <c r="DC464" s="861">
        <v>-0.38540099999999999</v>
      </c>
      <c r="DD464" s="861">
        <v>-7.0181529999999999</v>
      </c>
      <c r="DE464" s="861">
        <v>-2.9519090000000001</v>
      </c>
      <c r="DF464" s="861">
        <v>-8.4501349999999995</v>
      </c>
      <c r="DG464" s="861">
        <v>-2.3280340000000002</v>
      </c>
      <c r="DH464" s="861">
        <v>-3.2876690000000002</v>
      </c>
      <c r="DI464" s="861">
        <v>-1.1078220000000001</v>
      </c>
      <c r="DJ464" s="861">
        <v>-4.2189800000000002</v>
      </c>
      <c r="DK464" s="861">
        <v>-2.3336049999999999</v>
      </c>
      <c r="DL464" s="861">
        <v>-7.5883950000000002</v>
      </c>
      <c r="DM464" s="861">
        <v>-4.9006730000000003</v>
      </c>
      <c r="DN464" s="861">
        <v>-8.6308699999999998</v>
      </c>
      <c r="DO464" s="861">
        <v>-3.939533</v>
      </c>
      <c r="DP464" s="861">
        <v>-3.9241929999999998</v>
      </c>
      <c r="DQ464" s="861">
        <v>-2.0818650000000001</v>
      </c>
      <c r="DR464" s="861">
        <v>-4.5808999999999997</v>
      </c>
      <c r="DS464" s="861">
        <v>-3.4664890000000002</v>
      </c>
      <c r="DT464" s="861">
        <v>-7.1654270000000002</v>
      </c>
      <c r="DU464" s="861">
        <v>-6.1761730000000004</v>
      </c>
      <c r="DV464" s="861">
        <v>-8.6085989999999999</v>
      </c>
      <c r="DW464" s="861">
        <v>-3.6762190000000001</v>
      </c>
      <c r="DX464" s="861">
        <v>12.720278</v>
      </c>
      <c r="DY464" s="861">
        <v>7.1726590000000003</v>
      </c>
      <c r="DZ464" s="861">
        <v>162.349616</v>
      </c>
      <c r="EA464" s="861">
        <v>148.97868</v>
      </c>
      <c r="EB464" s="861">
        <v>121.37</v>
      </c>
      <c r="EC464" s="861">
        <v>3.278</v>
      </c>
      <c r="ED464" s="861">
        <v>392.3</v>
      </c>
      <c r="EE464" s="861">
        <v>121.46</v>
      </c>
      <c r="EF464" s="861">
        <v>5.4420000000000002</v>
      </c>
      <c r="EG464" s="861">
        <v>649.6</v>
      </c>
      <c r="EH464" s="861">
        <v>121.43</v>
      </c>
      <c r="EI464" s="861">
        <v>4.8289999999999997</v>
      </c>
      <c r="EJ464" s="861">
        <v>572.9</v>
      </c>
      <c r="EK464" s="861">
        <v>11.38527</v>
      </c>
      <c r="EL464" s="861">
        <v>7.065321</v>
      </c>
      <c r="EM464" s="861">
        <v>-16.941119</v>
      </c>
      <c r="EN464" s="861">
        <v>-27.386844</v>
      </c>
      <c r="EO464" s="861">
        <v>95.060098999999994</v>
      </c>
      <c r="EP464" s="861">
        <v>89.179734999999994</v>
      </c>
      <c r="EQ464" s="861">
        <v>-3.2912590000000002</v>
      </c>
      <c r="ER464" s="861">
        <v>2085.2466420000001</v>
      </c>
      <c r="ES464" s="861">
        <v>5050.5266760000004</v>
      </c>
      <c r="ET464" s="861">
        <v>4699.6004389999998</v>
      </c>
      <c r="EU464" s="861"/>
      <c r="EV464" s="861"/>
      <c r="EW464" s="861"/>
      <c r="EX464" s="861"/>
      <c r="EY464" s="861"/>
      <c r="EZ464" s="861"/>
      <c r="FA464" s="861"/>
      <c r="FB464" s="861"/>
      <c r="FC464" s="861"/>
      <c r="FD464" s="861"/>
    </row>
    <row r="465" spans="1:160" x14ac:dyDescent="0.25">
      <c r="A465" s="837">
        <v>46141</v>
      </c>
      <c r="B465" s="836">
        <v>0.69299768518518512</v>
      </c>
      <c r="C465" s="861">
        <v>26340</v>
      </c>
      <c r="D465" s="861">
        <v>0</v>
      </c>
      <c r="E465" s="861">
        <v>0</v>
      </c>
      <c r="F465" s="861">
        <v>75.460083999999995</v>
      </c>
      <c r="G465" s="861">
        <v>71.615528999999995</v>
      </c>
      <c r="H465" s="861">
        <v>64.850542000000004</v>
      </c>
      <c r="I465" s="861">
        <v>73.743832999999995</v>
      </c>
      <c r="J465" s="861">
        <v>71.677796000000001</v>
      </c>
      <c r="K465" s="861">
        <v>71.238782</v>
      </c>
      <c r="L465" s="861">
        <v>73.884546</v>
      </c>
      <c r="M465" s="861">
        <v>74.733419999999995</v>
      </c>
      <c r="N465" s="861">
        <v>-3.0994709999999999</v>
      </c>
      <c r="O465" s="861">
        <v>-7.7607629999999999</v>
      </c>
      <c r="P465" s="861">
        <v>-7.4045129999999997</v>
      </c>
      <c r="Q465" s="861">
        <v>-0.86041500000000004</v>
      </c>
      <c r="R465" s="861">
        <v>-0.594912</v>
      </c>
      <c r="S465" s="861">
        <v>-1.6761060000000001</v>
      </c>
      <c r="T465" s="861">
        <v>81.597210000000004</v>
      </c>
      <c r="U465" s="861">
        <v>74.055278999999999</v>
      </c>
      <c r="V465" s="861">
        <v>93.923292000000004</v>
      </c>
      <c r="W465" s="861">
        <v>93.011960000000002</v>
      </c>
      <c r="X465" s="861">
        <v>0.629749</v>
      </c>
      <c r="Y465" s="861">
        <v>-1.4167510000000001</v>
      </c>
      <c r="Z465" s="861">
        <v>-7.2688300000000003</v>
      </c>
      <c r="AA465" s="861">
        <v>-7.4749379999999999</v>
      </c>
      <c r="AB465" s="861">
        <v>-6.8803999999999998</v>
      </c>
      <c r="AC465" s="861">
        <v>-11.036757</v>
      </c>
      <c r="AD465" s="861">
        <v>-13.199341</v>
      </c>
      <c r="AE465" s="861">
        <v>103.140118</v>
      </c>
      <c r="AF465" s="861">
        <v>96.591562999999994</v>
      </c>
      <c r="AG465" s="861">
        <v>87.290490000000005</v>
      </c>
      <c r="AH465" s="861">
        <v>107.162415</v>
      </c>
      <c r="AI465" s="861">
        <v>90.016712999999996</v>
      </c>
      <c r="AJ465" s="861">
        <v>74.166668000000001</v>
      </c>
      <c r="AK465" s="861">
        <v>-7.8191030000000001</v>
      </c>
      <c r="AL465" s="861">
        <v>-9.4521680000000003</v>
      </c>
      <c r="AM465" s="861">
        <v>-5.6961690000000003</v>
      </c>
      <c r="AN465" s="861">
        <v>93.069461000000004</v>
      </c>
      <c r="AO465" s="861">
        <v>92.345000999999996</v>
      </c>
      <c r="AP465" s="861">
        <v>90.674507000000006</v>
      </c>
      <c r="AQ465" s="861">
        <v>88.649985000000001</v>
      </c>
      <c r="AR465" s="861">
        <v>73.71857</v>
      </c>
      <c r="AS465" s="861">
        <v>65.553976000000006</v>
      </c>
      <c r="AT465" s="861">
        <v>77.845200000000006</v>
      </c>
      <c r="AU465" s="861">
        <v>75.708073999999996</v>
      </c>
      <c r="AV465" s="861">
        <v>74.093462000000002</v>
      </c>
      <c r="AW465" s="861">
        <v>73.346677</v>
      </c>
      <c r="AX465" s="861">
        <v>87.923913999999996</v>
      </c>
      <c r="AY465" s="861">
        <v>85.956802999999994</v>
      </c>
      <c r="AZ465" s="861">
        <v>0.56359300000000001</v>
      </c>
      <c r="BA465" s="861">
        <v>-0.82462999999999997</v>
      </c>
      <c r="BB465" s="861">
        <v>-15.708021</v>
      </c>
      <c r="BC465" s="861">
        <v>-13.802452000000001</v>
      </c>
      <c r="BD465" s="861">
        <v>-14.437791000000001</v>
      </c>
      <c r="BE465" s="861">
        <v>-8.6542119999999993</v>
      </c>
      <c r="BF465" s="861">
        <v>28.671095000000001</v>
      </c>
      <c r="BG465" s="861">
        <v>139.15642600000001</v>
      </c>
      <c r="BH465" s="861">
        <v>108.055125</v>
      </c>
      <c r="BI465" s="861">
        <v>52.197479000000001</v>
      </c>
      <c r="BJ465" s="861">
        <v>128.18665200000001</v>
      </c>
      <c r="BK465" s="861">
        <v>84.582190999999995</v>
      </c>
      <c r="BL465" s="861">
        <v>74.516349000000005</v>
      </c>
      <c r="BM465" s="861">
        <v>-23.106363999999999</v>
      </c>
      <c r="BN465" s="861">
        <v>-15.560382000000001</v>
      </c>
      <c r="BO465" s="861">
        <v>-20.610923</v>
      </c>
      <c r="BP465" s="861">
        <v>-16.441137999999999</v>
      </c>
      <c r="BQ465" s="861">
        <v>85.528419</v>
      </c>
      <c r="BR465" s="861">
        <v>88.421779999999998</v>
      </c>
      <c r="BS465" s="861">
        <v>84.378817999999995</v>
      </c>
      <c r="BT465" s="861">
        <v>62.162314000000002</v>
      </c>
      <c r="BU465" s="861">
        <v>65.018546999999998</v>
      </c>
      <c r="BV465" s="861">
        <v>63.465981999999997</v>
      </c>
      <c r="BW465" s="861">
        <v>66.483761000000001</v>
      </c>
      <c r="BX465" s="861">
        <v>-13.849074999999999</v>
      </c>
      <c r="BY465" s="861">
        <v>-13.960044</v>
      </c>
      <c r="BZ465" s="861">
        <v>-20.298905999999999</v>
      </c>
      <c r="CA465" s="861">
        <v>-21.18009</v>
      </c>
      <c r="CB465" s="861">
        <v>-3.113461</v>
      </c>
      <c r="CC465" s="861">
        <v>2.8659789999999998</v>
      </c>
      <c r="CD465" s="861">
        <v>-4.0593680000000001</v>
      </c>
      <c r="CE465" s="861">
        <v>2.9105989999999999</v>
      </c>
      <c r="CF465" s="861">
        <v>-6.74261</v>
      </c>
      <c r="CG465" s="861">
        <v>3.9433919999999998</v>
      </c>
      <c r="CH465" s="861">
        <v>-8.3086800000000007</v>
      </c>
      <c r="CI465" s="861">
        <v>0.117587</v>
      </c>
      <c r="CJ465" s="861">
        <v>-3.44828</v>
      </c>
      <c r="CK465" s="861">
        <v>2.0457130000000001</v>
      </c>
      <c r="CL465" s="861">
        <v>-3.8687689999999999</v>
      </c>
      <c r="CM465" s="861">
        <v>3.991158</v>
      </c>
      <c r="CN465" s="861">
        <v>-6.2525510000000004</v>
      </c>
      <c r="CO465" s="861">
        <v>0.471827</v>
      </c>
      <c r="CP465" s="861">
        <v>-8.2176259999999992</v>
      </c>
      <c r="CQ465" s="861">
        <v>-1.6246510000000001</v>
      </c>
      <c r="CR465" s="861">
        <v>-3.2724660000000001</v>
      </c>
      <c r="CS465" s="861">
        <v>0.335845</v>
      </c>
      <c r="CT465" s="861">
        <v>-4.0996129999999997</v>
      </c>
      <c r="CU465" s="861">
        <v>-0.252772</v>
      </c>
      <c r="CV465" s="861">
        <v>-7.1636850000000001</v>
      </c>
      <c r="CW465" s="861">
        <v>-0.602298</v>
      </c>
      <c r="CX465" s="861">
        <v>-8.0825840000000007</v>
      </c>
      <c r="CY465" s="861">
        <v>-1.376619</v>
      </c>
      <c r="CZ465" s="861">
        <v>-3.0307629999999999</v>
      </c>
      <c r="DA465" s="861">
        <v>-0.116772</v>
      </c>
      <c r="DB465" s="861">
        <v>-4.2678310000000002</v>
      </c>
      <c r="DC465" s="861">
        <v>-0.362201</v>
      </c>
      <c r="DD465" s="861">
        <v>-6.9941550000000001</v>
      </c>
      <c r="DE465" s="861">
        <v>-2.9503409999999999</v>
      </c>
      <c r="DF465" s="861">
        <v>-8.4619649999999993</v>
      </c>
      <c r="DG465" s="861">
        <v>-2.3355779999999999</v>
      </c>
      <c r="DH465" s="861">
        <v>-3.2785060000000001</v>
      </c>
      <c r="DI465" s="861">
        <v>-1.1101490000000001</v>
      </c>
      <c r="DJ465" s="861">
        <v>-4.2189930000000002</v>
      </c>
      <c r="DK465" s="861">
        <v>-2.3248069999999998</v>
      </c>
      <c r="DL465" s="861">
        <v>-7.5979289999999997</v>
      </c>
      <c r="DM465" s="861">
        <v>-4.9050459999999996</v>
      </c>
      <c r="DN465" s="861">
        <v>-8.6211610000000007</v>
      </c>
      <c r="DO465" s="861">
        <v>-3.9526750000000002</v>
      </c>
      <c r="DP465" s="861">
        <v>-3.8950339999999999</v>
      </c>
      <c r="DQ465" s="861">
        <v>-2.0818780000000001</v>
      </c>
      <c r="DR465" s="861">
        <v>-4.5427569999999999</v>
      </c>
      <c r="DS465" s="861">
        <v>-3.4507080000000001</v>
      </c>
      <c r="DT465" s="861">
        <v>-7.1749549999999997</v>
      </c>
      <c r="DU465" s="861">
        <v>-6.205279</v>
      </c>
      <c r="DV465" s="861">
        <v>-8.6210210000000007</v>
      </c>
      <c r="DW465" s="861">
        <v>-3.70295</v>
      </c>
      <c r="DX465" s="861">
        <v>12.6099</v>
      </c>
      <c r="DY465" s="861">
        <v>7.0941159999999996</v>
      </c>
      <c r="DZ465" s="861">
        <v>162.13799599999999</v>
      </c>
      <c r="EA465" s="861">
        <v>148.71699899999999</v>
      </c>
      <c r="EB465" s="861">
        <v>122.08</v>
      </c>
      <c r="EC465" s="861">
        <v>1.244</v>
      </c>
      <c r="ED465" s="861">
        <v>134.69999999999999</v>
      </c>
      <c r="EE465" s="861">
        <v>122.19</v>
      </c>
      <c r="EF465" s="861">
        <v>5.4260000000000002</v>
      </c>
      <c r="EG465" s="861">
        <v>651.70000000000005</v>
      </c>
      <c r="EH465" s="861">
        <v>122.03</v>
      </c>
      <c r="EI465" s="861">
        <v>4.8250000000000002</v>
      </c>
      <c r="EJ465" s="861">
        <v>574.70000000000005</v>
      </c>
      <c r="EK465" s="861">
        <v>11.436028</v>
      </c>
      <c r="EL465" s="861">
        <v>6.9379540000000004</v>
      </c>
      <c r="EM465" s="861">
        <v>-17.132197000000001</v>
      </c>
      <c r="EN465" s="861">
        <v>-27.548877000000001</v>
      </c>
      <c r="EO465" s="861">
        <v>94.969610000000003</v>
      </c>
      <c r="EP465" s="861">
        <v>89.061194</v>
      </c>
      <c r="EQ465" s="861">
        <v>-3.2918210000000001</v>
      </c>
      <c r="ER465" s="861">
        <v>2090.8510839999999</v>
      </c>
      <c r="ES465" s="861">
        <v>5061.3811450000003</v>
      </c>
      <c r="ET465" s="861">
        <v>4709.1773460000004</v>
      </c>
      <c r="EU465" s="861"/>
      <c r="EV465" s="861"/>
      <c r="EW465" s="861"/>
      <c r="EX465" s="861"/>
      <c r="EY465" s="861"/>
      <c r="EZ465" s="861"/>
      <c r="FA465" s="861"/>
      <c r="FB465" s="861"/>
      <c r="FC465" s="861"/>
      <c r="FD465" s="861"/>
    </row>
    <row r="466" spans="1:160" x14ac:dyDescent="0.25">
      <c r="A466" s="837">
        <v>46141</v>
      </c>
      <c r="B466" s="836">
        <v>0.69369212962962967</v>
      </c>
      <c r="C466" s="861">
        <v>26400</v>
      </c>
      <c r="D466" s="861">
        <v>0</v>
      </c>
      <c r="E466" s="861">
        <v>0</v>
      </c>
      <c r="F466" s="861">
        <v>75.474947999999998</v>
      </c>
      <c r="G466" s="861">
        <v>71.613496999999995</v>
      </c>
      <c r="H466" s="861">
        <v>64.930143000000001</v>
      </c>
      <c r="I466" s="861">
        <v>73.753150000000005</v>
      </c>
      <c r="J466" s="861">
        <v>71.657876000000002</v>
      </c>
      <c r="K466" s="861">
        <v>71.285038</v>
      </c>
      <c r="L466" s="861">
        <v>73.871044999999995</v>
      </c>
      <c r="M466" s="861">
        <v>74.714860999999999</v>
      </c>
      <c r="N466" s="861">
        <v>-3.2468699999999999</v>
      </c>
      <c r="O466" s="861">
        <v>-7.8938059999999997</v>
      </c>
      <c r="P466" s="861">
        <v>-7.5178479999999999</v>
      </c>
      <c r="Q466" s="861">
        <v>-0.94659099999999996</v>
      </c>
      <c r="R466" s="861">
        <v>-1.294176</v>
      </c>
      <c r="S466" s="861">
        <v>-1.791579</v>
      </c>
      <c r="T466" s="861">
        <v>81.772336999999993</v>
      </c>
      <c r="U466" s="861">
        <v>74.288184000000001</v>
      </c>
      <c r="V466" s="861">
        <v>93.905330000000006</v>
      </c>
      <c r="W466" s="861">
        <v>92.958399</v>
      </c>
      <c r="X466" s="861">
        <v>0.48827500000000001</v>
      </c>
      <c r="Y466" s="861">
        <v>-1.5914600000000001</v>
      </c>
      <c r="Z466" s="861">
        <v>-7.4175649999999997</v>
      </c>
      <c r="AA466" s="861">
        <v>-7.6162400000000003</v>
      </c>
      <c r="AB466" s="861">
        <v>-7.0163849999999996</v>
      </c>
      <c r="AC466" s="861">
        <v>-11.163762</v>
      </c>
      <c r="AD466" s="861">
        <v>-13.299486999999999</v>
      </c>
      <c r="AE466" s="861">
        <v>103.119545</v>
      </c>
      <c r="AF466" s="861">
        <v>96.449279000000004</v>
      </c>
      <c r="AG466" s="861">
        <v>87.175426999999999</v>
      </c>
      <c r="AH466" s="861">
        <v>106.979365</v>
      </c>
      <c r="AI466" s="861">
        <v>89.922270999999995</v>
      </c>
      <c r="AJ466" s="861">
        <v>74.130519000000007</v>
      </c>
      <c r="AK466" s="861">
        <v>-7.9353319999999998</v>
      </c>
      <c r="AL466" s="861">
        <v>-9.5844559999999994</v>
      </c>
      <c r="AM466" s="861">
        <v>-5.8197510000000001</v>
      </c>
      <c r="AN466" s="861">
        <v>93.013159999999999</v>
      </c>
      <c r="AO466" s="861">
        <v>92.376525999999998</v>
      </c>
      <c r="AP466" s="861">
        <v>90.760842999999994</v>
      </c>
      <c r="AQ466" s="861">
        <v>88.640483000000003</v>
      </c>
      <c r="AR466" s="861">
        <v>73.666900999999996</v>
      </c>
      <c r="AS466" s="861">
        <v>65.654720999999995</v>
      </c>
      <c r="AT466" s="861">
        <v>77.905145000000005</v>
      </c>
      <c r="AU466" s="861">
        <v>75.755930000000006</v>
      </c>
      <c r="AV466" s="861">
        <v>74.190033999999997</v>
      </c>
      <c r="AW466" s="861">
        <v>73.554433000000003</v>
      </c>
      <c r="AX466" s="861">
        <v>87.880200000000002</v>
      </c>
      <c r="AY466" s="861">
        <v>85.977217999999993</v>
      </c>
      <c r="AZ466" s="861">
        <v>0.41907699999999998</v>
      </c>
      <c r="BA466" s="861">
        <v>-1.04118</v>
      </c>
      <c r="BB466" s="861">
        <v>-15.968346</v>
      </c>
      <c r="BC466" s="861">
        <v>-13.968952</v>
      </c>
      <c r="BD466" s="861">
        <v>-14.611549</v>
      </c>
      <c r="BE466" s="861">
        <v>-8.7212069999999997</v>
      </c>
      <c r="BF466" s="861">
        <v>28.692488999999998</v>
      </c>
      <c r="BG466" s="861">
        <v>139.24179000000001</v>
      </c>
      <c r="BH466" s="861">
        <v>108.035184</v>
      </c>
      <c r="BI466" s="861">
        <v>52.095019000000001</v>
      </c>
      <c r="BJ466" s="861">
        <v>128.28907100000001</v>
      </c>
      <c r="BK466" s="861">
        <v>84.581491999999997</v>
      </c>
      <c r="BL466" s="861">
        <v>74.553256000000005</v>
      </c>
      <c r="BM466" s="861">
        <v>-23.265302999999999</v>
      </c>
      <c r="BN466" s="861">
        <v>-15.733207999999999</v>
      </c>
      <c r="BO466" s="861">
        <v>-20.799458000000001</v>
      </c>
      <c r="BP466" s="861">
        <v>-16.638866</v>
      </c>
      <c r="BQ466" s="861">
        <v>85.476682999999994</v>
      </c>
      <c r="BR466" s="861">
        <v>88.379332000000005</v>
      </c>
      <c r="BS466" s="861">
        <v>84.352050000000006</v>
      </c>
      <c r="BT466" s="861">
        <v>62.058917999999998</v>
      </c>
      <c r="BU466" s="861">
        <v>65.081958999999998</v>
      </c>
      <c r="BV466" s="861">
        <v>63.497824999999999</v>
      </c>
      <c r="BW466" s="861">
        <v>66.506102999999996</v>
      </c>
      <c r="BX466" s="861">
        <v>-13.838348999999999</v>
      </c>
      <c r="BY466" s="861">
        <v>-14.096672999999999</v>
      </c>
      <c r="BZ466" s="861">
        <v>-20.728914</v>
      </c>
      <c r="CA466" s="861">
        <v>-21.301027000000001</v>
      </c>
      <c r="CB466" s="861">
        <v>-3.1079599999999998</v>
      </c>
      <c r="CC466" s="861">
        <v>2.9209399999999999</v>
      </c>
      <c r="CD466" s="861">
        <v>-4.0670489999999999</v>
      </c>
      <c r="CE466" s="861">
        <v>2.9609570000000001</v>
      </c>
      <c r="CF466" s="861">
        <v>-6.7217979999999997</v>
      </c>
      <c r="CG466" s="861">
        <v>4.0042780000000002</v>
      </c>
      <c r="CH466" s="861">
        <v>-8.3064099999999996</v>
      </c>
      <c r="CI466" s="861">
        <v>0.17802999999999999</v>
      </c>
      <c r="CJ466" s="861">
        <v>-3.4214099999999998</v>
      </c>
      <c r="CK466" s="861">
        <v>2.1187040000000001</v>
      </c>
      <c r="CL466" s="861">
        <v>-3.874123</v>
      </c>
      <c r="CM466" s="861">
        <v>4.0487820000000001</v>
      </c>
      <c r="CN466" s="861">
        <v>-6.2513500000000004</v>
      </c>
      <c r="CO466" s="861">
        <v>0.537188</v>
      </c>
      <c r="CP466" s="861">
        <v>-8.1742659999999994</v>
      </c>
      <c r="CQ466" s="861">
        <v>-1.5877559999999999</v>
      </c>
      <c r="CR466" s="861">
        <v>-3.2526579999999998</v>
      </c>
      <c r="CS466" s="861">
        <v>0.39063700000000001</v>
      </c>
      <c r="CT466" s="861">
        <v>-4.1093989999999998</v>
      </c>
      <c r="CU466" s="861">
        <v>-0.23430500000000001</v>
      </c>
      <c r="CV466" s="861">
        <v>-7.1749200000000002</v>
      </c>
      <c r="CW466" s="861">
        <v>-0.54636399999999996</v>
      </c>
      <c r="CX466" s="861">
        <v>-8.0863990000000001</v>
      </c>
      <c r="CY466" s="861">
        <v>-1.3632629999999999</v>
      </c>
      <c r="CZ466" s="861">
        <v>-3.004839</v>
      </c>
      <c r="DA466" s="861">
        <v>-8.8105000000000003E-2</v>
      </c>
      <c r="DB466" s="861">
        <v>-4.2687439999999999</v>
      </c>
      <c r="DC466" s="861">
        <v>-0.37374200000000002</v>
      </c>
      <c r="DD466" s="861">
        <v>-6.9979079999999998</v>
      </c>
      <c r="DE466" s="861">
        <v>-2.9549989999999999</v>
      </c>
      <c r="DF466" s="861">
        <v>-8.4498049999999996</v>
      </c>
      <c r="DG466" s="861">
        <v>-2.3341989999999999</v>
      </c>
      <c r="DH466" s="861">
        <v>-3.2566920000000001</v>
      </c>
      <c r="DI466" s="861">
        <v>-1.1117330000000001</v>
      </c>
      <c r="DJ466" s="861">
        <v>-4.2205849999999998</v>
      </c>
      <c r="DK466" s="861">
        <v>-2.3203659999999999</v>
      </c>
      <c r="DL466" s="861">
        <v>-7.6009859999999998</v>
      </c>
      <c r="DM466" s="861">
        <v>-4.9118139999999997</v>
      </c>
      <c r="DN466" s="861">
        <v>-8.6464610000000004</v>
      </c>
      <c r="DO466" s="861">
        <v>-3.9382760000000001</v>
      </c>
      <c r="DP466" s="861">
        <v>-3.9010880000000001</v>
      </c>
      <c r="DQ466" s="861">
        <v>-2.0867089999999999</v>
      </c>
      <c r="DR466" s="861">
        <v>-4.5406269999999997</v>
      </c>
      <c r="DS466" s="861">
        <v>-3.477382</v>
      </c>
      <c r="DT466" s="861">
        <v>-7.1551159999999996</v>
      </c>
      <c r="DU466" s="861">
        <v>-6.2106620000000001</v>
      </c>
      <c r="DV466" s="861">
        <v>-8.6102589999999992</v>
      </c>
      <c r="DW466" s="861">
        <v>-3.6992409999999998</v>
      </c>
      <c r="DX466" s="861">
        <v>12.565282</v>
      </c>
      <c r="DY466" s="861">
        <v>6.9624009999999998</v>
      </c>
      <c r="DZ466" s="861">
        <v>162.24453500000001</v>
      </c>
      <c r="EA466" s="861">
        <v>148.419546</v>
      </c>
      <c r="EB466" s="861">
        <v>122.08</v>
      </c>
      <c r="EC466" s="861">
        <v>1.246</v>
      </c>
      <c r="ED466" s="861">
        <v>134.5</v>
      </c>
      <c r="EE466" s="861">
        <v>121.9</v>
      </c>
      <c r="EF466" s="861">
        <v>5.42</v>
      </c>
      <c r="EG466" s="861">
        <v>651.4</v>
      </c>
      <c r="EH466" s="861">
        <v>122.04</v>
      </c>
      <c r="EI466" s="861">
        <v>4.8120000000000003</v>
      </c>
      <c r="EJ466" s="861">
        <v>574.9</v>
      </c>
      <c r="EK466" s="861">
        <v>11.389855000000001</v>
      </c>
      <c r="EL466" s="861">
        <v>7.02217</v>
      </c>
      <c r="EM466" s="861">
        <v>-17.209606000000001</v>
      </c>
      <c r="EN466" s="861">
        <v>-27.821628</v>
      </c>
      <c r="EO466" s="861">
        <v>95.015175999999997</v>
      </c>
      <c r="EP466" s="861">
        <v>88.926277999999996</v>
      </c>
      <c r="EQ466" s="861">
        <v>-3.276672</v>
      </c>
      <c r="ER466" s="861">
        <v>2093.0945510000001</v>
      </c>
      <c r="ES466" s="861">
        <v>5072.2325700000001</v>
      </c>
      <c r="ET466" s="861">
        <v>4718.756539</v>
      </c>
      <c r="EU466" s="861"/>
      <c r="EV466" s="861"/>
      <c r="EW466" s="861"/>
      <c r="EX466" s="861"/>
      <c r="EY466" s="861"/>
      <c r="EZ466" s="861"/>
      <c r="FA466" s="861"/>
      <c r="FB466" s="861"/>
      <c r="FC466" s="861"/>
      <c r="FD466" s="861"/>
    </row>
    <row r="467" spans="1:160" x14ac:dyDescent="0.25">
      <c r="A467" s="837">
        <v>46141</v>
      </c>
      <c r="B467" s="836">
        <v>0.69438657407407411</v>
      </c>
      <c r="C467" s="861">
        <v>26460</v>
      </c>
      <c r="D467" s="861">
        <v>0</v>
      </c>
      <c r="E467" s="861">
        <v>0</v>
      </c>
      <c r="F467" s="861">
        <v>75.518046999999996</v>
      </c>
      <c r="G467" s="861">
        <v>71.604630999999998</v>
      </c>
      <c r="H467" s="861">
        <v>65.021230000000003</v>
      </c>
      <c r="I467" s="861">
        <v>73.792398000000006</v>
      </c>
      <c r="J467" s="861">
        <v>71.648454000000001</v>
      </c>
      <c r="K467" s="861">
        <v>71.281976</v>
      </c>
      <c r="L467" s="861">
        <v>73.896821000000003</v>
      </c>
      <c r="M467" s="861">
        <v>74.713992000000005</v>
      </c>
      <c r="N467" s="861">
        <v>-1.404509</v>
      </c>
      <c r="O467" s="861">
        <v>-6.2283569999999999</v>
      </c>
      <c r="P467" s="861">
        <v>-6.0758210000000004</v>
      </c>
      <c r="Q467" s="861">
        <v>2.842041</v>
      </c>
      <c r="R467" s="861">
        <v>6.0321410000000002</v>
      </c>
      <c r="S467" s="861">
        <v>6.1264529999999997</v>
      </c>
      <c r="T467" s="861">
        <v>82.791161000000002</v>
      </c>
      <c r="U467" s="861">
        <v>74.108726000000004</v>
      </c>
      <c r="V467" s="861">
        <v>97.402736000000004</v>
      </c>
      <c r="W467" s="861">
        <v>96.471086</v>
      </c>
      <c r="X467" s="861">
        <v>5.6876939999999996</v>
      </c>
      <c r="Y467" s="861">
        <v>4.9796269999999998</v>
      </c>
      <c r="Z467" s="861">
        <v>-9.5860000000000001E-2</v>
      </c>
      <c r="AA467" s="861">
        <v>-0.38519900000000001</v>
      </c>
      <c r="AB467" s="861">
        <v>0.20089699999999999</v>
      </c>
      <c r="AC467" s="861">
        <v>-4.6797630000000003</v>
      </c>
      <c r="AD467" s="861">
        <v>-6.5752889999999997</v>
      </c>
      <c r="AE467" s="861">
        <v>106.671234</v>
      </c>
      <c r="AF467" s="861">
        <v>96.996979999999994</v>
      </c>
      <c r="AG467" s="861">
        <v>87.449618000000001</v>
      </c>
      <c r="AH467" s="861">
        <v>108.676323</v>
      </c>
      <c r="AI467" s="861">
        <v>92.004125999999999</v>
      </c>
      <c r="AJ467" s="861">
        <v>79.192237000000006</v>
      </c>
      <c r="AK467" s="861">
        <v>-1.542276</v>
      </c>
      <c r="AL467" s="861">
        <v>-3.2292640000000001</v>
      </c>
      <c r="AM467" s="861">
        <v>9.6607999999999999E-2</v>
      </c>
      <c r="AN467" s="861">
        <v>94.923040999999998</v>
      </c>
      <c r="AO467" s="861">
        <v>95.921805000000006</v>
      </c>
      <c r="AP467" s="861">
        <v>91.742735999999994</v>
      </c>
      <c r="AQ467" s="861">
        <v>89.330254999999994</v>
      </c>
      <c r="AR467" s="861">
        <v>73.668896000000004</v>
      </c>
      <c r="AS467" s="861">
        <v>65.618295000000003</v>
      </c>
      <c r="AT467" s="861">
        <v>77.946648999999994</v>
      </c>
      <c r="AU467" s="861">
        <v>75.767996999999994</v>
      </c>
      <c r="AV467" s="861">
        <v>74.003383999999997</v>
      </c>
      <c r="AW467" s="861">
        <v>73.656882999999993</v>
      </c>
      <c r="AX467" s="861">
        <v>90.568924999999993</v>
      </c>
      <c r="AY467" s="861">
        <v>88.103695999999999</v>
      </c>
      <c r="AZ467" s="861">
        <v>6.6442709999999998</v>
      </c>
      <c r="BA467" s="861">
        <v>4.229698</v>
      </c>
      <c r="BB467" s="861">
        <v>-10.254906999999999</v>
      </c>
      <c r="BC467" s="861">
        <v>-8.4546150000000004</v>
      </c>
      <c r="BD467" s="861">
        <v>-9.4807179999999995</v>
      </c>
      <c r="BE467" s="861">
        <v>-2.3404389999999999</v>
      </c>
      <c r="BF467" s="861">
        <v>27.701325000000001</v>
      </c>
      <c r="BG467" s="861">
        <v>140.22223299999999</v>
      </c>
      <c r="BH467" s="861">
        <v>108.736142</v>
      </c>
      <c r="BI467" s="861">
        <v>52.578845000000001</v>
      </c>
      <c r="BJ467" s="861">
        <v>130.64525599999999</v>
      </c>
      <c r="BK467" s="861">
        <v>86.194299000000001</v>
      </c>
      <c r="BL467" s="861">
        <v>74.925334000000007</v>
      </c>
      <c r="BM467" s="861">
        <v>-18.105823000000001</v>
      </c>
      <c r="BN467" s="861">
        <v>-9.8807659999999995</v>
      </c>
      <c r="BO467" s="861">
        <v>-14.950718999999999</v>
      </c>
      <c r="BP467" s="861">
        <v>-10.561963</v>
      </c>
      <c r="BQ467" s="861">
        <v>86.809021000000001</v>
      </c>
      <c r="BR467" s="861">
        <v>88.541709999999995</v>
      </c>
      <c r="BS467" s="861">
        <v>84.574917999999997</v>
      </c>
      <c r="BT467" s="861">
        <v>61.999921000000001</v>
      </c>
      <c r="BU467" s="861">
        <v>65.133197999999993</v>
      </c>
      <c r="BV467" s="861">
        <v>63.544023000000003</v>
      </c>
      <c r="BW467" s="861">
        <v>66.526110000000003</v>
      </c>
      <c r="BX467" s="861">
        <v>-1.524403</v>
      </c>
      <c r="BY467" s="861">
        <v>-7.1433609999999996</v>
      </c>
      <c r="BZ467" s="861">
        <v>-11.506987000000001</v>
      </c>
      <c r="CA467" s="861">
        <v>-16.6721</v>
      </c>
      <c r="CB467" s="861">
        <v>-3.0995339999999998</v>
      </c>
      <c r="CC467" s="861">
        <v>3.0101710000000002</v>
      </c>
      <c r="CD467" s="861">
        <v>-4.0772769999999996</v>
      </c>
      <c r="CE467" s="861">
        <v>2.993614</v>
      </c>
      <c r="CF467" s="861">
        <v>-6.7355910000000003</v>
      </c>
      <c r="CG467" s="861">
        <v>4.0467370000000003</v>
      </c>
      <c r="CH467" s="861">
        <v>-8.3802959999999995</v>
      </c>
      <c r="CI467" s="861">
        <v>0.225212</v>
      </c>
      <c r="CJ467" s="861">
        <v>-3.363747</v>
      </c>
      <c r="CK467" s="861">
        <v>2.1122570000000001</v>
      </c>
      <c r="CL467" s="861">
        <v>-3.857389</v>
      </c>
      <c r="CM467" s="861">
        <v>4.067151</v>
      </c>
      <c r="CN467" s="861">
        <v>-6.2460050000000003</v>
      </c>
      <c r="CO467" s="861">
        <v>0.55494200000000005</v>
      </c>
      <c r="CP467" s="861">
        <v>-8.1986760000000007</v>
      </c>
      <c r="CQ467" s="861">
        <v>-1.540591</v>
      </c>
      <c r="CR467" s="861">
        <v>-3.2346240000000002</v>
      </c>
      <c r="CS467" s="861">
        <v>0.3901</v>
      </c>
      <c r="CT467" s="861">
        <v>-4.1088769999999997</v>
      </c>
      <c r="CU467" s="861">
        <v>-0.180174</v>
      </c>
      <c r="CV467" s="861">
        <v>-7.171125</v>
      </c>
      <c r="CW467" s="861">
        <v>-0.53197300000000003</v>
      </c>
      <c r="CX467" s="861">
        <v>-8.0911770000000001</v>
      </c>
      <c r="CY467" s="861">
        <v>-1.31521</v>
      </c>
      <c r="CZ467" s="861">
        <v>-2.9896199999999999</v>
      </c>
      <c r="DA467" s="861">
        <v>-9.8323999999999995E-2</v>
      </c>
      <c r="DB467" s="861">
        <v>-4.272983</v>
      </c>
      <c r="DC467" s="861">
        <v>-0.37009599999999998</v>
      </c>
      <c r="DD467" s="861">
        <v>-7.0044729999999999</v>
      </c>
      <c r="DE467" s="861">
        <v>-2.9030420000000001</v>
      </c>
      <c r="DF467" s="861">
        <v>-8.4844240000000006</v>
      </c>
      <c r="DG467" s="861">
        <v>-2.3040340000000001</v>
      </c>
      <c r="DH467" s="861">
        <v>-3.2603819999999999</v>
      </c>
      <c r="DI467" s="861">
        <v>-1.0926739999999999</v>
      </c>
      <c r="DJ467" s="861">
        <v>-4.2130599999999996</v>
      </c>
      <c r="DK467" s="861">
        <v>-2.3244560000000001</v>
      </c>
      <c r="DL467" s="861">
        <v>-7.6126290000000001</v>
      </c>
      <c r="DM467" s="861">
        <v>-4.8666109999999998</v>
      </c>
      <c r="DN467" s="861">
        <v>-8.6586119999999998</v>
      </c>
      <c r="DO467" s="861">
        <v>-3.9057110000000002</v>
      </c>
      <c r="DP467" s="861">
        <v>-3.9043169999999998</v>
      </c>
      <c r="DQ467" s="861">
        <v>-2.0300790000000002</v>
      </c>
      <c r="DR467" s="861">
        <v>-4.5447309999999996</v>
      </c>
      <c r="DS467" s="861">
        <v>-3.4419949999999999</v>
      </c>
      <c r="DT467" s="861">
        <v>-7.1686199999999998</v>
      </c>
      <c r="DU467" s="861">
        <v>-6.1793610000000001</v>
      </c>
      <c r="DV467" s="861">
        <v>-8.6493029999999997</v>
      </c>
      <c r="DW467" s="861">
        <v>-3.6692109999999998</v>
      </c>
      <c r="DX467" s="861">
        <v>16.261509</v>
      </c>
      <c r="DY467" s="861">
        <v>9.3189279999999997</v>
      </c>
      <c r="DZ467" s="861">
        <v>172.06168500000001</v>
      </c>
      <c r="EA467" s="861">
        <v>155.186227</v>
      </c>
      <c r="EB467" s="861">
        <v>121.35</v>
      </c>
      <c r="EC467" s="861">
        <v>3.2770000000000001</v>
      </c>
      <c r="ED467" s="861">
        <v>390.9</v>
      </c>
      <c r="EE467" s="861">
        <v>121.19</v>
      </c>
      <c r="EF467" s="861">
        <v>5.8209999999999997</v>
      </c>
      <c r="EG467" s="861">
        <v>691.9</v>
      </c>
      <c r="EH467" s="861">
        <v>120.97</v>
      </c>
      <c r="EI467" s="861">
        <v>5.0999999999999996</v>
      </c>
      <c r="EJ467" s="861">
        <v>607.79999999999995</v>
      </c>
      <c r="EK467" s="861">
        <v>11.200588</v>
      </c>
      <c r="EL467" s="861">
        <v>8.1744350000000008</v>
      </c>
      <c r="EM467" s="861">
        <v>-11.10398</v>
      </c>
      <c r="EN467" s="861">
        <v>-23.125153999999998</v>
      </c>
      <c r="EO467" s="861">
        <v>99.130319</v>
      </c>
      <c r="EP467" s="861">
        <v>91.951877999999994</v>
      </c>
      <c r="EQ467" s="861">
        <v>-3.2641840000000002</v>
      </c>
      <c r="ER467" s="861">
        <v>2098.5490920000002</v>
      </c>
      <c r="ES467" s="861">
        <v>5083.7380249999997</v>
      </c>
      <c r="ET467" s="861">
        <v>4728.6812559999998</v>
      </c>
      <c r="EU467" s="861"/>
      <c r="EV467" s="861"/>
      <c r="EW467" s="861"/>
      <c r="EX467" s="861"/>
      <c r="EY467" s="861"/>
      <c r="EZ467" s="861"/>
      <c r="FA467" s="861"/>
      <c r="FB467" s="861"/>
      <c r="FC467" s="861"/>
      <c r="FD467" s="861"/>
    </row>
    <row r="468" spans="1:160" x14ac:dyDescent="0.25">
      <c r="A468" s="837">
        <v>46141</v>
      </c>
      <c r="B468" s="836">
        <v>0.69508101851851845</v>
      </c>
      <c r="C468" s="861">
        <v>26520</v>
      </c>
      <c r="D468" s="861">
        <v>0</v>
      </c>
      <c r="E468" s="861">
        <v>0</v>
      </c>
      <c r="F468" s="861">
        <v>75.558215000000004</v>
      </c>
      <c r="G468" s="861">
        <v>71.623356000000001</v>
      </c>
      <c r="H468" s="861">
        <v>64.982826000000003</v>
      </c>
      <c r="I468" s="861">
        <v>73.783794</v>
      </c>
      <c r="J468" s="861">
        <v>71.700892999999994</v>
      </c>
      <c r="K468" s="861">
        <v>71.291165000000007</v>
      </c>
      <c r="L468" s="861">
        <v>73.877806000000007</v>
      </c>
      <c r="M468" s="861">
        <v>74.753729000000007</v>
      </c>
      <c r="N468" s="861">
        <v>-1.3893059999999999</v>
      </c>
      <c r="O468" s="861">
        <v>-6.1808509999999997</v>
      </c>
      <c r="P468" s="861">
        <v>-6.1262740000000004</v>
      </c>
      <c r="Q468" s="861">
        <v>0.21172299999999999</v>
      </c>
      <c r="R468" s="861">
        <v>1.3543430000000001</v>
      </c>
      <c r="S468" s="861">
        <v>0.20710400000000001</v>
      </c>
      <c r="T468" s="861">
        <v>82.657492000000005</v>
      </c>
      <c r="U468" s="861">
        <v>74.226136999999994</v>
      </c>
      <c r="V468" s="861">
        <v>96.11985</v>
      </c>
      <c r="W468" s="861">
        <v>95.247511000000003</v>
      </c>
      <c r="X468" s="861">
        <v>3.0328010000000001</v>
      </c>
      <c r="Y468" s="861">
        <v>1.5419750000000001</v>
      </c>
      <c r="Z468" s="861">
        <v>-3.1999149999999998</v>
      </c>
      <c r="AA468" s="861">
        <v>-3.4952920000000001</v>
      </c>
      <c r="AB468" s="861">
        <v>-2.8725350000000001</v>
      </c>
      <c r="AC468" s="861">
        <v>-7.379785</v>
      </c>
      <c r="AD468" s="861">
        <v>-10.019727</v>
      </c>
      <c r="AE468" s="861">
        <v>109.64041</v>
      </c>
      <c r="AF468" s="861">
        <v>97.747369000000006</v>
      </c>
      <c r="AG468" s="861">
        <v>88.800763000000003</v>
      </c>
      <c r="AH468" s="861">
        <v>114.684597</v>
      </c>
      <c r="AI468" s="861">
        <v>91.764635999999996</v>
      </c>
      <c r="AJ468" s="861">
        <v>77.579508000000004</v>
      </c>
      <c r="AK468" s="861">
        <v>-3.4388719999999999</v>
      </c>
      <c r="AL468" s="861">
        <v>-5.7792969999999997</v>
      </c>
      <c r="AM468" s="861">
        <v>-2.3655970000000002</v>
      </c>
      <c r="AN468" s="861">
        <v>95.281377000000006</v>
      </c>
      <c r="AO468" s="861">
        <v>94.474755000000002</v>
      </c>
      <c r="AP468" s="861">
        <v>92.900577999999996</v>
      </c>
      <c r="AQ468" s="861">
        <v>89.705954000000006</v>
      </c>
      <c r="AR468" s="861">
        <v>73.798546000000002</v>
      </c>
      <c r="AS468" s="861">
        <v>65.580057999999994</v>
      </c>
      <c r="AT468" s="861">
        <v>77.920524</v>
      </c>
      <c r="AU468" s="861">
        <v>75.809327999999994</v>
      </c>
      <c r="AV468" s="861">
        <v>74.705500999999998</v>
      </c>
      <c r="AW468" s="861">
        <v>73.860217000000006</v>
      </c>
      <c r="AX468" s="861">
        <v>89.697157000000004</v>
      </c>
      <c r="AY468" s="861">
        <v>87.714487000000005</v>
      </c>
      <c r="AZ468" s="861">
        <v>3.6430310000000001</v>
      </c>
      <c r="BA468" s="861">
        <v>1.666147</v>
      </c>
      <c r="BB468" s="861">
        <v>-11.409530999999999</v>
      </c>
      <c r="BC468" s="861">
        <v>-9.7945309999999992</v>
      </c>
      <c r="BD468" s="861">
        <v>-10.256814</v>
      </c>
      <c r="BE468" s="861">
        <v>-1.463859</v>
      </c>
      <c r="BF468" s="861">
        <v>31.053287999999998</v>
      </c>
      <c r="BG468" s="861">
        <v>140.301106</v>
      </c>
      <c r="BH468" s="861">
        <v>109.319525</v>
      </c>
      <c r="BI468" s="861">
        <v>52.894500000000001</v>
      </c>
      <c r="BJ468" s="861">
        <v>131.02620400000001</v>
      </c>
      <c r="BK468" s="861">
        <v>86.328441999999995</v>
      </c>
      <c r="BL468" s="861">
        <v>77.013746999999995</v>
      </c>
      <c r="BM468" s="861">
        <v>-19.406915999999999</v>
      </c>
      <c r="BN468" s="861">
        <v>-11.595124</v>
      </c>
      <c r="BO468" s="861">
        <v>-8.9817909999999994</v>
      </c>
      <c r="BP468" s="861">
        <v>-12.18539</v>
      </c>
      <c r="BQ468" s="861">
        <v>87.301471000000006</v>
      </c>
      <c r="BR468" s="861">
        <v>88.820245</v>
      </c>
      <c r="BS468" s="861">
        <v>84.942413999999999</v>
      </c>
      <c r="BT468" s="861">
        <v>62.208784000000001</v>
      </c>
      <c r="BU468" s="861">
        <v>65.081986999999998</v>
      </c>
      <c r="BV468" s="861">
        <v>63.544525</v>
      </c>
      <c r="BW468" s="861">
        <v>66.524051</v>
      </c>
      <c r="BX468" s="861">
        <v>-10.019576000000001</v>
      </c>
      <c r="BY468" s="861">
        <v>-10.511612</v>
      </c>
      <c r="BZ468" s="861">
        <v>-12.19839</v>
      </c>
      <c r="CA468" s="861">
        <v>-12.243601</v>
      </c>
      <c r="CB468" s="861">
        <v>-3.0985809999999998</v>
      </c>
      <c r="CC468" s="861">
        <v>3.0255930000000002</v>
      </c>
      <c r="CD468" s="861">
        <v>-4.0649410000000001</v>
      </c>
      <c r="CE468" s="861">
        <v>3.0214539999999999</v>
      </c>
      <c r="CF468" s="861">
        <v>-6.7235899999999997</v>
      </c>
      <c r="CG468" s="861">
        <v>4.038335</v>
      </c>
      <c r="CH468" s="861">
        <v>-8.3465690000000006</v>
      </c>
      <c r="CI468" s="861">
        <v>0.22015599999999999</v>
      </c>
      <c r="CJ468" s="861">
        <v>-3.385087</v>
      </c>
      <c r="CK468" s="861">
        <v>2.124015</v>
      </c>
      <c r="CL468" s="861">
        <v>-3.8673679999999999</v>
      </c>
      <c r="CM468" s="861">
        <v>4.0784149999999997</v>
      </c>
      <c r="CN468" s="861">
        <v>-6.2354120000000002</v>
      </c>
      <c r="CO468" s="861">
        <v>0.57604100000000003</v>
      </c>
      <c r="CP468" s="861">
        <v>-8.2148120000000002</v>
      </c>
      <c r="CQ468" s="861">
        <v>-1.538497</v>
      </c>
      <c r="CR468" s="861">
        <v>-3.2529569999999999</v>
      </c>
      <c r="CS468" s="861">
        <v>0.41342800000000002</v>
      </c>
      <c r="CT468" s="861">
        <v>-4.0956669999999997</v>
      </c>
      <c r="CU468" s="861">
        <v>-0.18090800000000001</v>
      </c>
      <c r="CV468" s="861">
        <v>-7.1685970000000001</v>
      </c>
      <c r="CW468" s="861">
        <v>-0.52577099999999999</v>
      </c>
      <c r="CX468" s="861">
        <v>-8.1025279999999995</v>
      </c>
      <c r="CY468" s="861">
        <v>-1.315793</v>
      </c>
      <c r="CZ468" s="861">
        <v>-3.005058</v>
      </c>
      <c r="DA468" s="861">
        <v>-6.0247000000000002E-2</v>
      </c>
      <c r="DB468" s="861">
        <v>-4.2718660000000002</v>
      </c>
      <c r="DC468" s="861">
        <v>-0.32137199999999999</v>
      </c>
      <c r="DD468" s="861">
        <v>-6.9845499999999996</v>
      </c>
      <c r="DE468" s="861">
        <v>-2.878606</v>
      </c>
      <c r="DF468" s="861">
        <v>-8.4685389999999998</v>
      </c>
      <c r="DG468" s="861">
        <v>-2.2804199999999999</v>
      </c>
      <c r="DH468" s="861">
        <v>-3.242305</v>
      </c>
      <c r="DI468" s="861">
        <v>-1.0602279999999999</v>
      </c>
      <c r="DJ468" s="861">
        <v>-4.1832469999999997</v>
      </c>
      <c r="DK468" s="861">
        <v>-2.2822110000000002</v>
      </c>
      <c r="DL468" s="861">
        <v>-7.6210370000000003</v>
      </c>
      <c r="DM468" s="861">
        <v>-4.8591550000000003</v>
      </c>
      <c r="DN468" s="861">
        <v>-8.6450639999999996</v>
      </c>
      <c r="DO468" s="861">
        <v>-3.915041</v>
      </c>
      <c r="DP468" s="861">
        <v>-3.8899400000000002</v>
      </c>
      <c r="DQ468" s="861">
        <v>-2.0383710000000002</v>
      </c>
      <c r="DR468" s="861">
        <v>-4.55166</v>
      </c>
      <c r="DS468" s="861">
        <v>-3.4354420000000001</v>
      </c>
      <c r="DT468" s="861">
        <v>-7.1863669999999997</v>
      </c>
      <c r="DU468" s="861">
        <v>-6.1891499999999997</v>
      </c>
      <c r="DV468" s="861">
        <v>-8.6579149999999991</v>
      </c>
      <c r="DW468" s="861">
        <v>-3.6675339999999998</v>
      </c>
      <c r="DX468" s="861">
        <v>14.325837</v>
      </c>
      <c r="DY468" s="861">
        <v>8.9250469999999993</v>
      </c>
      <c r="DZ468" s="861">
        <v>167.936891</v>
      </c>
      <c r="EA468" s="861">
        <v>152.66146699999999</v>
      </c>
      <c r="EB468" s="861">
        <v>122.01</v>
      </c>
      <c r="EC468" s="861">
        <v>1.2450000000000001</v>
      </c>
      <c r="ED468" s="861">
        <v>134.6</v>
      </c>
      <c r="EE468" s="861">
        <v>121.92</v>
      </c>
      <c r="EF468" s="861">
        <v>5.617</v>
      </c>
      <c r="EG468" s="861">
        <v>673.4</v>
      </c>
      <c r="EH468" s="861">
        <v>121.86</v>
      </c>
      <c r="EI468" s="861">
        <v>5.0309999999999997</v>
      </c>
      <c r="EJ468" s="861">
        <v>598.1</v>
      </c>
      <c r="EK468" s="861">
        <v>11.861086</v>
      </c>
      <c r="EL468" s="861">
        <v>14.902609</v>
      </c>
      <c r="EM468" s="861">
        <v>-14.226683</v>
      </c>
      <c r="EN468" s="861">
        <v>-23.884399999999999</v>
      </c>
      <c r="EO468" s="861">
        <v>97.421071999999995</v>
      </c>
      <c r="EP468" s="861">
        <v>90.833487000000005</v>
      </c>
      <c r="EQ468" s="861">
        <v>-3.2565620000000002</v>
      </c>
      <c r="ER468" s="861">
        <v>2104.0021160000001</v>
      </c>
      <c r="ES468" s="861">
        <v>5095.1392130000004</v>
      </c>
      <c r="ET468" s="861">
        <v>4738.731237</v>
      </c>
      <c r="EU468" s="861"/>
      <c r="EV468" s="861"/>
      <c r="EW468" s="861"/>
      <c r="EX468" s="861"/>
      <c r="EY468" s="861"/>
      <c r="EZ468" s="861"/>
      <c r="FA468" s="861"/>
      <c r="FB468" s="861"/>
      <c r="FC468" s="861"/>
      <c r="FD468" s="861"/>
    </row>
    <row r="469" spans="1:160" x14ac:dyDescent="0.25">
      <c r="A469" s="837">
        <v>46141</v>
      </c>
      <c r="B469" s="836">
        <v>0.695775462962963</v>
      </c>
      <c r="C469" s="861">
        <v>26580</v>
      </c>
      <c r="D469" s="861">
        <v>0</v>
      </c>
      <c r="E469" s="861">
        <v>0</v>
      </c>
      <c r="F469" s="861">
        <v>75.63306</v>
      </c>
      <c r="G469" s="861">
        <v>71.640451999999996</v>
      </c>
      <c r="H469" s="861">
        <v>65.060322999999997</v>
      </c>
      <c r="I469" s="861">
        <v>73.799897000000001</v>
      </c>
      <c r="J469" s="861">
        <v>71.738660999999993</v>
      </c>
      <c r="K469" s="861">
        <v>71.298406</v>
      </c>
      <c r="L469" s="861">
        <v>73.894643000000002</v>
      </c>
      <c r="M469" s="861">
        <v>74.780265999999997</v>
      </c>
      <c r="N469" s="861">
        <v>-1.765892</v>
      </c>
      <c r="O469" s="861">
        <v>-6.3465160000000003</v>
      </c>
      <c r="P469" s="861">
        <v>-6.2196100000000003</v>
      </c>
      <c r="Q469" s="861">
        <v>0.22526399999999999</v>
      </c>
      <c r="R469" s="861">
        <v>0.54341700000000004</v>
      </c>
      <c r="S469" s="861">
        <v>-1.2181000000000001E-2</v>
      </c>
      <c r="T469" s="861">
        <v>82.085117999999994</v>
      </c>
      <c r="U469" s="861">
        <v>74.586382999999998</v>
      </c>
      <c r="V469" s="861">
        <v>95.192177999999998</v>
      </c>
      <c r="W469" s="861">
        <v>94.322227999999996</v>
      </c>
      <c r="X469" s="861">
        <v>2.0851389999999999</v>
      </c>
      <c r="Y469" s="861">
        <v>0.46862599999999999</v>
      </c>
      <c r="Z469" s="861">
        <v>-4.7841329999999997</v>
      </c>
      <c r="AA469" s="861">
        <v>-5.0057359999999997</v>
      </c>
      <c r="AB469" s="861">
        <v>-4.4624870000000003</v>
      </c>
      <c r="AC469" s="861">
        <v>-8.9205810000000003</v>
      </c>
      <c r="AD469" s="861">
        <v>-11.375450000000001</v>
      </c>
      <c r="AE469" s="861">
        <v>107.53013900000001</v>
      </c>
      <c r="AF469" s="861">
        <v>98.401972000000001</v>
      </c>
      <c r="AG469" s="861">
        <v>89.706670000000003</v>
      </c>
      <c r="AH469" s="861">
        <v>112.161159</v>
      </c>
      <c r="AI469" s="861">
        <v>91.152551000000003</v>
      </c>
      <c r="AJ469" s="861">
        <v>76.780291000000005</v>
      </c>
      <c r="AK469" s="861">
        <v>-4.9949199999999996</v>
      </c>
      <c r="AL469" s="861">
        <v>-7.2129060000000003</v>
      </c>
      <c r="AM469" s="861">
        <v>-3.7734450000000002</v>
      </c>
      <c r="AN469" s="861">
        <v>94.851027999999999</v>
      </c>
      <c r="AO469" s="861">
        <v>93.514016999999996</v>
      </c>
      <c r="AP469" s="861">
        <v>92.597294000000005</v>
      </c>
      <c r="AQ469" s="861">
        <v>89.812308000000002</v>
      </c>
      <c r="AR469" s="861">
        <v>73.774803000000006</v>
      </c>
      <c r="AS469" s="861">
        <v>65.577011999999996</v>
      </c>
      <c r="AT469" s="861">
        <v>78.045310999999998</v>
      </c>
      <c r="AU469" s="861">
        <v>75.934002000000007</v>
      </c>
      <c r="AV469" s="861">
        <v>74.558211</v>
      </c>
      <c r="AW469" s="861">
        <v>73.578327999999999</v>
      </c>
      <c r="AX469" s="861">
        <v>88.671942999999999</v>
      </c>
      <c r="AY469" s="861">
        <v>86.648600000000002</v>
      </c>
      <c r="AZ469" s="861">
        <v>2.9730759999999998</v>
      </c>
      <c r="BA469" s="861">
        <v>0.88299300000000003</v>
      </c>
      <c r="BB469" s="861">
        <v>-12.850697</v>
      </c>
      <c r="BC469" s="861">
        <v>-11.066055</v>
      </c>
      <c r="BD469" s="861">
        <v>-11.426249</v>
      </c>
      <c r="BE469" s="861">
        <v>-5.6937160000000002</v>
      </c>
      <c r="BF469" s="861">
        <v>28.415611999999999</v>
      </c>
      <c r="BG469" s="861">
        <v>139.85832400000001</v>
      </c>
      <c r="BH469" s="861">
        <v>109.057339</v>
      </c>
      <c r="BI469" s="861">
        <v>53.063927</v>
      </c>
      <c r="BJ469" s="861">
        <v>129.421907</v>
      </c>
      <c r="BK469" s="861">
        <v>85.658158999999998</v>
      </c>
      <c r="BL469" s="861">
        <v>76.447507000000002</v>
      </c>
      <c r="BM469" s="861">
        <v>-20.569901000000002</v>
      </c>
      <c r="BN469" s="861">
        <v>-12.908764</v>
      </c>
      <c r="BO469" s="861">
        <v>-16.974066000000001</v>
      </c>
      <c r="BP469" s="861">
        <v>-13.567273</v>
      </c>
      <c r="BQ469" s="861">
        <v>86.440246000000002</v>
      </c>
      <c r="BR469" s="861">
        <v>88.744373999999993</v>
      </c>
      <c r="BS469" s="861">
        <v>84.970592999999994</v>
      </c>
      <c r="BT469" s="861">
        <v>62.209851</v>
      </c>
      <c r="BU469" s="861">
        <v>65.149726000000001</v>
      </c>
      <c r="BV469" s="861">
        <v>63.590981999999997</v>
      </c>
      <c r="BW469" s="861">
        <v>66.577594000000005</v>
      </c>
      <c r="BX469" s="861">
        <v>-11.711931999999999</v>
      </c>
      <c r="BY469" s="861">
        <v>-12.050837</v>
      </c>
      <c r="BZ469" s="861">
        <v>-16.711386000000001</v>
      </c>
      <c r="CA469" s="861">
        <v>-18.102179</v>
      </c>
      <c r="CB469" s="861">
        <v>-3.073458</v>
      </c>
      <c r="CC469" s="861">
        <v>3.0364520000000002</v>
      </c>
      <c r="CD469" s="861">
        <v>-4.0493129999999997</v>
      </c>
      <c r="CE469" s="861">
        <v>3.0304730000000002</v>
      </c>
      <c r="CF469" s="861">
        <v>-6.7334699999999996</v>
      </c>
      <c r="CG469" s="861">
        <v>4.0713239999999997</v>
      </c>
      <c r="CH469" s="861">
        <v>-8.3526000000000007</v>
      </c>
      <c r="CI469" s="861">
        <v>0.22159499999999999</v>
      </c>
      <c r="CJ469" s="861">
        <v>-3.395251</v>
      </c>
      <c r="CK469" s="861">
        <v>2.1270600000000002</v>
      </c>
      <c r="CL469" s="861">
        <v>-3.8526750000000001</v>
      </c>
      <c r="CM469" s="861">
        <v>4.0837469999999998</v>
      </c>
      <c r="CN469" s="861">
        <v>-6.244351</v>
      </c>
      <c r="CO469" s="861">
        <v>0.55565500000000001</v>
      </c>
      <c r="CP469" s="861">
        <v>-8.2423420000000007</v>
      </c>
      <c r="CQ469" s="861">
        <v>-1.5444370000000001</v>
      </c>
      <c r="CR469" s="861">
        <v>-3.2389450000000002</v>
      </c>
      <c r="CS469" s="861">
        <v>0.40011799999999997</v>
      </c>
      <c r="CT469" s="861">
        <v>-4.1179560000000004</v>
      </c>
      <c r="CU469" s="861">
        <v>-0.18966</v>
      </c>
      <c r="CV469" s="861">
        <v>-7.1666980000000002</v>
      </c>
      <c r="CW469" s="861">
        <v>-0.53822700000000001</v>
      </c>
      <c r="CX469" s="861">
        <v>-8.1107030000000009</v>
      </c>
      <c r="CY469" s="861">
        <v>-1.286845</v>
      </c>
      <c r="CZ469" s="861">
        <v>-3.0159530000000001</v>
      </c>
      <c r="DA469" s="861">
        <v>-3.9844999999999998E-2</v>
      </c>
      <c r="DB469" s="861">
        <v>-4.2704000000000004</v>
      </c>
      <c r="DC469" s="861">
        <v>-0.30465999999999999</v>
      </c>
      <c r="DD469" s="861">
        <v>-6.9906389999999998</v>
      </c>
      <c r="DE469" s="861">
        <v>-2.8725890000000001</v>
      </c>
      <c r="DF469" s="861">
        <v>-8.4963029999999993</v>
      </c>
      <c r="DG469" s="861">
        <v>-2.2629410000000001</v>
      </c>
      <c r="DH469" s="861">
        <v>-3.262413</v>
      </c>
      <c r="DI469" s="861">
        <v>-1.0510919999999999</v>
      </c>
      <c r="DJ469" s="861">
        <v>-4.20662</v>
      </c>
      <c r="DK469" s="861">
        <v>-2.2721309999999999</v>
      </c>
      <c r="DL469" s="861">
        <v>-7.6363729999999999</v>
      </c>
      <c r="DM469" s="861">
        <v>-4.8450959999999998</v>
      </c>
      <c r="DN469" s="861">
        <v>-8.6686209999999999</v>
      </c>
      <c r="DO469" s="861">
        <v>-3.8793899999999999</v>
      </c>
      <c r="DP469" s="861">
        <v>-3.9012359999999999</v>
      </c>
      <c r="DQ469" s="861">
        <v>-2.0116100000000001</v>
      </c>
      <c r="DR469" s="861">
        <v>-4.5527119999999996</v>
      </c>
      <c r="DS469" s="861">
        <v>-3.4202340000000002</v>
      </c>
      <c r="DT469" s="861">
        <v>-7.2049630000000002</v>
      </c>
      <c r="DU469" s="861">
        <v>-6.1750619999999996</v>
      </c>
      <c r="DV469" s="861">
        <v>-8.6657589999999995</v>
      </c>
      <c r="DW469" s="861">
        <v>-3.6553369999999998</v>
      </c>
      <c r="DX469" s="861">
        <v>13.539583</v>
      </c>
      <c r="DY469" s="861">
        <v>8.1521109999999997</v>
      </c>
      <c r="DZ469" s="861">
        <v>165.00259399999999</v>
      </c>
      <c r="EA469" s="861">
        <v>150.23906700000001</v>
      </c>
      <c r="EB469" s="861">
        <v>121.86</v>
      </c>
      <c r="EC469" s="861">
        <v>1.2450000000000001</v>
      </c>
      <c r="ED469" s="861">
        <v>134.6</v>
      </c>
      <c r="EE469" s="861">
        <v>121.9</v>
      </c>
      <c r="EF469" s="861">
        <v>5.5380000000000003</v>
      </c>
      <c r="EG469" s="861">
        <v>660.9</v>
      </c>
      <c r="EH469" s="861">
        <v>122.01</v>
      </c>
      <c r="EI469" s="861">
        <v>4.92</v>
      </c>
      <c r="EJ469" s="861">
        <v>585.9</v>
      </c>
      <c r="EK469" s="861">
        <v>11.767623</v>
      </c>
      <c r="EL469" s="861">
        <v>8.4293370000000003</v>
      </c>
      <c r="EM469" s="861">
        <v>-15.541067999999999</v>
      </c>
      <c r="EN469" s="861">
        <v>-25.403403000000001</v>
      </c>
      <c r="EO469" s="861">
        <v>96.187852000000007</v>
      </c>
      <c r="EP469" s="861">
        <v>89.748752999999994</v>
      </c>
      <c r="EQ469" s="861">
        <v>-3.2556769999999999</v>
      </c>
      <c r="ER469" s="861">
        <v>2106.2443400000002</v>
      </c>
      <c r="ES469" s="861">
        <v>5106.2613069999998</v>
      </c>
      <c r="ET469" s="861">
        <v>4748.6178620000001</v>
      </c>
      <c r="EU469" s="861"/>
      <c r="EV469" s="861"/>
      <c r="EW469" s="861"/>
      <c r="EX469" s="861"/>
      <c r="EY469" s="861"/>
      <c r="EZ469" s="861"/>
      <c r="FA469" s="861"/>
      <c r="FB469" s="861"/>
      <c r="FC469" s="861"/>
      <c r="FD469" s="861"/>
    </row>
    <row r="470" spans="1:160" x14ac:dyDescent="0.25">
      <c r="A470" s="837">
        <v>46141</v>
      </c>
      <c r="B470" s="836">
        <v>0.69646990740740744</v>
      </c>
      <c r="C470" s="861">
        <v>26640</v>
      </c>
      <c r="D470" s="861">
        <v>0</v>
      </c>
      <c r="E470" s="861">
        <v>0</v>
      </c>
      <c r="F470" s="861">
        <v>75.572016000000005</v>
      </c>
      <c r="G470" s="861">
        <v>71.684291999999999</v>
      </c>
      <c r="H470" s="861">
        <v>64.945079000000007</v>
      </c>
      <c r="I470" s="861">
        <v>73.802453999999997</v>
      </c>
      <c r="J470" s="861">
        <v>71.728504000000001</v>
      </c>
      <c r="K470" s="861">
        <v>71.305212999999995</v>
      </c>
      <c r="L470" s="861">
        <v>73.892106999999996</v>
      </c>
      <c r="M470" s="861">
        <v>74.770972</v>
      </c>
      <c r="N470" s="861">
        <v>-2.317698</v>
      </c>
      <c r="O470" s="861">
        <v>-6.5726529999999999</v>
      </c>
      <c r="P470" s="861">
        <v>-6.3318409999999998</v>
      </c>
      <c r="Q470" s="861">
        <v>7.2709999999999997E-3</v>
      </c>
      <c r="R470" s="861">
        <v>0.13292999999999999</v>
      </c>
      <c r="S470" s="861">
        <v>-0.28248499999999999</v>
      </c>
      <c r="T470" s="861">
        <v>82.090677999999997</v>
      </c>
      <c r="U470" s="861">
        <v>73.569941999999998</v>
      </c>
      <c r="V470" s="861">
        <v>94.688336000000007</v>
      </c>
      <c r="W470" s="861">
        <v>93.777794999999998</v>
      </c>
      <c r="X470" s="861">
        <v>1.565626</v>
      </c>
      <c r="Y470" s="861">
        <v>-0.18265000000000001</v>
      </c>
      <c r="Z470" s="861">
        <v>-5.7240989999999998</v>
      </c>
      <c r="AA470" s="861">
        <v>-5.9017289999999996</v>
      </c>
      <c r="AB470" s="861">
        <v>-5.3068580000000001</v>
      </c>
      <c r="AC470" s="861">
        <v>-9.6775409999999997</v>
      </c>
      <c r="AD470" s="861">
        <v>-12.085132</v>
      </c>
      <c r="AE470" s="861">
        <v>105.682757</v>
      </c>
      <c r="AF470" s="861">
        <v>98.290091000000004</v>
      </c>
      <c r="AG470" s="861">
        <v>89.775570000000002</v>
      </c>
      <c r="AH470" s="861">
        <v>110.25263099999999</v>
      </c>
      <c r="AI470" s="861">
        <v>90.708860000000001</v>
      </c>
      <c r="AJ470" s="861">
        <v>75.907740000000004</v>
      </c>
      <c r="AK470" s="861">
        <v>-5.9949070000000004</v>
      </c>
      <c r="AL470" s="861">
        <v>-8.0491639999999993</v>
      </c>
      <c r="AM470" s="861">
        <v>-4.5177250000000004</v>
      </c>
      <c r="AN470" s="861">
        <v>94.258576000000005</v>
      </c>
      <c r="AO470" s="861">
        <v>93.056873999999993</v>
      </c>
      <c r="AP470" s="861">
        <v>92.122696000000005</v>
      </c>
      <c r="AQ470" s="861">
        <v>89.664751999999993</v>
      </c>
      <c r="AR470" s="861">
        <v>73.904999000000004</v>
      </c>
      <c r="AS470" s="861">
        <v>65.588890000000006</v>
      </c>
      <c r="AT470" s="861">
        <v>78.119371999999998</v>
      </c>
      <c r="AU470" s="861">
        <v>75.933143999999999</v>
      </c>
      <c r="AV470" s="861">
        <v>74.322764000000006</v>
      </c>
      <c r="AW470" s="861">
        <v>73.588290999999998</v>
      </c>
      <c r="AX470" s="861">
        <v>88.538285000000002</v>
      </c>
      <c r="AY470" s="861">
        <v>86.512130999999997</v>
      </c>
      <c r="AZ470" s="861">
        <v>2.477398</v>
      </c>
      <c r="BA470" s="861">
        <v>0.56118299999999999</v>
      </c>
      <c r="BB470" s="861">
        <v>-13.753189000000001</v>
      </c>
      <c r="BC470" s="861">
        <v>-11.903392</v>
      </c>
      <c r="BD470" s="861">
        <v>-12.247579</v>
      </c>
      <c r="BE470" s="861">
        <v>-6.8117660000000004</v>
      </c>
      <c r="BF470" s="861">
        <v>27.929829999999999</v>
      </c>
      <c r="BG470" s="861">
        <v>139.244552</v>
      </c>
      <c r="BH470" s="861">
        <v>108.77965</v>
      </c>
      <c r="BI470" s="861">
        <v>52.983145</v>
      </c>
      <c r="BJ470" s="861">
        <v>128.79459</v>
      </c>
      <c r="BK470" s="861">
        <v>85.406727000000004</v>
      </c>
      <c r="BL470" s="861">
        <v>75.950371000000004</v>
      </c>
      <c r="BM470" s="861">
        <v>-21.455086000000001</v>
      </c>
      <c r="BN470" s="861">
        <v>-13.785634999999999</v>
      </c>
      <c r="BO470" s="861">
        <v>-18.914276000000001</v>
      </c>
      <c r="BP470" s="861">
        <v>-14.547152000000001</v>
      </c>
      <c r="BQ470" s="861">
        <v>86.171522999999993</v>
      </c>
      <c r="BR470" s="861">
        <v>88.666436000000004</v>
      </c>
      <c r="BS470" s="861">
        <v>84.962464999999995</v>
      </c>
      <c r="BT470" s="861">
        <v>62.146175999999997</v>
      </c>
      <c r="BU470" s="861">
        <v>65.211776</v>
      </c>
      <c r="BV470" s="861">
        <v>63.609050000000003</v>
      </c>
      <c r="BW470" s="861">
        <v>66.61309</v>
      </c>
      <c r="BX470" s="861">
        <v>-12.487119</v>
      </c>
      <c r="BY470" s="861">
        <v>-12.720853999999999</v>
      </c>
      <c r="BZ470" s="861">
        <v>-17.197558000000001</v>
      </c>
      <c r="CA470" s="861">
        <v>-19.361998</v>
      </c>
      <c r="CB470" s="861">
        <v>-3.0519210000000001</v>
      </c>
      <c r="CC470" s="861">
        <v>3.1000070000000002</v>
      </c>
      <c r="CD470" s="861">
        <v>-4.0478259999999997</v>
      </c>
      <c r="CE470" s="861">
        <v>3.0701160000000001</v>
      </c>
      <c r="CF470" s="861">
        <v>-6.7331209999999997</v>
      </c>
      <c r="CG470" s="861">
        <v>4.1033499999999998</v>
      </c>
      <c r="CH470" s="861">
        <v>-8.3486709999999995</v>
      </c>
      <c r="CI470" s="861">
        <v>0.29290100000000002</v>
      </c>
      <c r="CJ470" s="861">
        <v>-3.3616280000000001</v>
      </c>
      <c r="CK470" s="861">
        <v>2.1930049999999999</v>
      </c>
      <c r="CL470" s="861">
        <v>-3.8307380000000002</v>
      </c>
      <c r="CM470" s="861">
        <v>4.1416919999999999</v>
      </c>
      <c r="CN470" s="861">
        <v>-6.2118130000000003</v>
      </c>
      <c r="CO470" s="861">
        <v>0.59385299999999996</v>
      </c>
      <c r="CP470" s="861">
        <v>-8.2567339999999998</v>
      </c>
      <c r="CQ470" s="861">
        <v>-1.466521</v>
      </c>
      <c r="CR470" s="861">
        <v>-3.2007539999999999</v>
      </c>
      <c r="CS470" s="861">
        <v>0.46902899999999997</v>
      </c>
      <c r="CT470" s="861">
        <v>-4.0948270000000004</v>
      </c>
      <c r="CU470" s="861">
        <v>-0.13201099999999999</v>
      </c>
      <c r="CV470" s="861">
        <v>-7.1626139999999996</v>
      </c>
      <c r="CW470" s="861">
        <v>-0.49071999999999999</v>
      </c>
      <c r="CX470" s="861">
        <v>-8.1274560000000005</v>
      </c>
      <c r="CY470" s="861">
        <v>-1.261755</v>
      </c>
      <c r="CZ470" s="861">
        <v>-2.9898669999999998</v>
      </c>
      <c r="DA470" s="861">
        <v>-2.7477000000000001E-2</v>
      </c>
      <c r="DB470" s="861">
        <v>-4.2723680000000002</v>
      </c>
      <c r="DC470" s="861">
        <v>-0.32788</v>
      </c>
      <c r="DD470" s="861">
        <v>-6.9869479999999999</v>
      </c>
      <c r="DE470" s="861">
        <v>-2.8545349999999998</v>
      </c>
      <c r="DF470" s="861">
        <v>-8.4979060000000004</v>
      </c>
      <c r="DG470" s="861">
        <v>-2.2580369999999998</v>
      </c>
      <c r="DH470" s="861">
        <v>-3.2491430000000001</v>
      </c>
      <c r="DI470" s="861">
        <v>-1.0621799999999999</v>
      </c>
      <c r="DJ470" s="861">
        <v>-4.2010189999999996</v>
      </c>
      <c r="DK470" s="861">
        <v>-2.2772109999999999</v>
      </c>
      <c r="DL470" s="861">
        <v>-7.6411350000000002</v>
      </c>
      <c r="DM470" s="861">
        <v>-4.8558890000000003</v>
      </c>
      <c r="DN470" s="861">
        <v>-8.6814640000000001</v>
      </c>
      <c r="DO470" s="861">
        <v>-3.893996</v>
      </c>
      <c r="DP470" s="861">
        <v>-3.8749389999999999</v>
      </c>
      <c r="DQ470" s="861">
        <v>-2.004175</v>
      </c>
      <c r="DR470" s="861">
        <v>-4.5582760000000002</v>
      </c>
      <c r="DS470" s="861">
        <v>-3.4290400000000001</v>
      </c>
      <c r="DT470" s="861">
        <v>-7.2045820000000003</v>
      </c>
      <c r="DU470" s="861">
        <v>-6.1886760000000001</v>
      </c>
      <c r="DV470" s="861">
        <v>-8.6829699999999992</v>
      </c>
      <c r="DW470" s="861">
        <v>-3.6454629999999999</v>
      </c>
      <c r="DX470" s="861">
        <v>13.176857</v>
      </c>
      <c r="DY470" s="861">
        <v>7.8116940000000001</v>
      </c>
      <c r="DZ470" s="861">
        <v>163.71109899999999</v>
      </c>
      <c r="EA470" s="861">
        <v>150.00052099999999</v>
      </c>
      <c r="EB470" s="861">
        <v>121.41</v>
      </c>
      <c r="EC470" s="861">
        <v>3.2810000000000001</v>
      </c>
      <c r="ED470" s="861">
        <v>392.1</v>
      </c>
      <c r="EE470" s="861">
        <v>121.26</v>
      </c>
      <c r="EF470" s="861">
        <v>5.51</v>
      </c>
      <c r="EG470" s="861">
        <v>654.79999999999995</v>
      </c>
      <c r="EH470" s="861">
        <v>121.37</v>
      </c>
      <c r="EI470" s="861">
        <v>4.907</v>
      </c>
      <c r="EJ470" s="861">
        <v>583</v>
      </c>
      <c r="EK470" s="861">
        <v>11.639255</v>
      </c>
      <c r="EL470" s="861">
        <v>7.1708410000000002</v>
      </c>
      <c r="EM470" s="861">
        <v>-16.156980000000001</v>
      </c>
      <c r="EN470" s="861">
        <v>-26.085117</v>
      </c>
      <c r="EO470" s="861">
        <v>95.640386000000007</v>
      </c>
      <c r="EP470" s="861">
        <v>89.641304000000005</v>
      </c>
      <c r="EQ470" s="861">
        <v>-3.2391740000000002</v>
      </c>
      <c r="ER470" s="861">
        <v>2111.7049270000002</v>
      </c>
      <c r="ES470" s="861">
        <v>5117.2366350000002</v>
      </c>
      <c r="ET470" s="861">
        <v>4758.3929900000003</v>
      </c>
      <c r="EU470" s="861"/>
      <c r="EV470" s="861"/>
      <c r="EW470" s="861"/>
      <c r="EX470" s="861"/>
      <c r="EY470" s="861"/>
      <c r="EZ470" s="861"/>
      <c r="FA470" s="861"/>
      <c r="FB470" s="861"/>
      <c r="FC470" s="861"/>
      <c r="FD470" s="861"/>
    </row>
    <row r="471" spans="1:160" x14ac:dyDescent="0.25">
      <c r="A471" s="837">
        <v>46141</v>
      </c>
      <c r="B471" s="836">
        <v>0.69716435185185188</v>
      </c>
      <c r="C471" s="861">
        <v>26700</v>
      </c>
      <c r="D471" s="861">
        <v>0</v>
      </c>
      <c r="E471" s="861">
        <v>0</v>
      </c>
      <c r="F471" s="861">
        <v>75.692490000000006</v>
      </c>
      <c r="G471" s="861">
        <v>71.692104999999998</v>
      </c>
      <c r="H471" s="861">
        <v>65.049554999999998</v>
      </c>
      <c r="I471" s="861">
        <v>73.808843999999993</v>
      </c>
      <c r="J471" s="861">
        <v>71.686569000000006</v>
      </c>
      <c r="K471" s="861">
        <v>71.320106999999993</v>
      </c>
      <c r="L471" s="861">
        <v>73.882357999999996</v>
      </c>
      <c r="M471" s="861">
        <v>74.784047999999999</v>
      </c>
      <c r="N471" s="861">
        <v>-2.3800859999999999</v>
      </c>
      <c r="O471" s="861">
        <v>-6.7750519999999996</v>
      </c>
      <c r="P471" s="861">
        <v>-6.6573979999999997</v>
      </c>
      <c r="Q471" s="861">
        <v>-0.177623</v>
      </c>
      <c r="R471" s="861">
        <v>0.33008999999999999</v>
      </c>
      <c r="S471" s="861">
        <v>-0.49843999999999999</v>
      </c>
      <c r="T471" s="861">
        <v>81.910659999999993</v>
      </c>
      <c r="U471" s="861">
        <v>73.812066999999999</v>
      </c>
      <c r="V471" s="861">
        <v>94.281294000000003</v>
      </c>
      <c r="W471" s="861">
        <v>93.40052</v>
      </c>
      <c r="X471" s="861">
        <v>1.2966</v>
      </c>
      <c r="Y471" s="861">
        <v>-0.50583800000000001</v>
      </c>
      <c r="Z471" s="861">
        <v>-6.2721260000000001</v>
      </c>
      <c r="AA471" s="861">
        <v>-6.4475759999999998</v>
      </c>
      <c r="AB471" s="861">
        <v>-5.9177289999999996</v>
      </c>
      <c r="AC471" s="861">
        <v>-10.191689999999999</v>
      </c>
      <c r="AD471" s="861">
        <v>-12.426401</v>
      </c>
      <c r="AE471" s="861">
        <v>104.590416</v>
      </c>
      <c r="AF471" s="861">
        <v>97.807738999999998</v>
      </c>
      <c r="AG471" s="861">
        <v>89.203361000000001</v>
      </c>
      <c r="AH471" s="861">
        <v>108.88804500000001</v>
      </c>
      <c r="AI471" s="861">
        <v>90.463224999999994</v>
      </c>
      <c r="AJ471" s="861">
        <v>75.413021999999998</v>
      </c>
      <c r="AK471" s="861">
        <v>-6.6477219999999999</v>
      </c>
      <c r="AL471" s="861">
        <v>-8.5455190000000005</v>
      </c>
      <c r="AM471" s="861">
        <v>-4.9317169999999999</v>
      </c>
      <c r="AN471" s="861">
        <v>93.871198000000007</v>
      </c>
      <c r="AO471" s="861">
        <v>92.717541999999995</v>
      </c>
      <c r="AP471" s="861">
        <v>91.676940000000002</v>
      </c>
      <c r="AQ471" s="861">
        <v>89.422974999999994</v>
      </c>
      <c r="AR471" s="861">
        <v>73.911499000000006</v>
      </c>
      <c r="AS471" s="861">
        <v>65.602716000000001</v>
      </c>
      <c r="AT471" s="861">
        <v>78.084001000000001</v>
      </c>
      <c r="AU471" s="861">
        <v>75.911608000000001</v>
      </c>
      <c r="AV471" s="861">
        <v>74.279627000000005</v>
      </c>
      <c r="AW471" s="861">
        <v>73.567279999999997</v>
      </c>
      <c r="AX471" s="861">
        <v>88.349209000000002</v>
      </c>
      <c r="AY471" s="861">
        <v>86.272171</v>
      </c>
      <c r="AZ471" s="861">
        <v>2.0158290000000001</v>
      </c>
      <c r="BA471" s="861">
        <v>0.50327999999999995</v>
      </c>
      <c r="BB471" s="861">
        <v>-14.413544</v>
      </c>
      <c r="BC471" s="861">
        <v>-12.591974</v>
      </c>
      <c r="BD471" s="861">
        <v>-12.991702999999999</v>
      </c>
      <c r="BE471" s="861">
        <v>-7.5572990000000004</v>
      </c>
      <c r="BF471" s="861">
        <v>27.923735000000001</v>
      </c>
      <c r="BG471" s="861">
        <v>138.98142999999999</v>
      </c>
      <c r="BH471" s="861">
        <v>108.50303700000001</v>
      </c>
      <c r="BI471" s="861">
        <v>52.860221000000003</v>
      </c>
      <c r="BJ471" s="861">
        <v>128.307681</v>
      </c>
      <c r="BK471" s="861">
        <v>85.101712000000006</v>
      </c>
      <c r="BL471" s="861">
        <v>75.650847999999996</v>
      </c>
      <c r="BM471" s="861">
        <v>-22.195654999999999</v>
      </c>
      <c r="BN471" s="861">
        <v>-14.516102999999999</v>
      </c>
      <c r="BO471" s="861">
        <v>-19.679773000000001</v>
      </c>
      <c r="BP471" s="861">
        <v>-15.33056</v>
      </c>
      <c r="BQ471" s="861">
        <v>85.967895999999996</v>
      </c>
      <c r="BR471" s="861">
        <v>88.498431999999994</v>
      </c>
      <c r="BS471" s="861">
        <v>84.755740000000003</v>
      </c>
      <c r="BT471" s="861">
        <v>62.198908000000003</v>
      </c>
      <c r="BU471" s="861">
        <v>65.229723000000007</v>
      </c>
      <c r="BV471" s="861">
        <v>63.669415999999998</v>
      </c>
      <c r="BW471" s="861">
        <v>66.631860000000003</v>
      </c>
      <c r="BX471" s="861">
        <v>-12.958124</v>
      </c>
      <c r="BY471" s="861">
        <v>-13.211843999999999</v>
      </c>
      <c r="BZ471" s="861">
        <v>-18.456621999999999</v>
      </c>
      <c r="CA471" s="861">
        <v>-20.134955000000001</v>
      </c>
      <c r="CB471" s="861">
        <v>-3.0676199999999998</v>
      </c>
      <c r="CC471" s="861">
        <v>3.091637</v>
      </c>
      <c r="CD471" s="861">
        <v>-4.060473</v>
      </c>
      <c r="CE471" s="861">
        <v>3.0382910000000001</v>
      </c>
      <c r="CF471" s="861">
        <v>-6.7382429999999998</v>
      </c>
      <c r="CG471" s="861">
        <v>4.0928040000000001</v>
      </c>
      <c r="CH471" s="861">
        <v>-8.3509259999999994</v>
      </c>
      <c r="CI471" s="861">
        <v>0.28421099999999999</v>
      </c>
      <c r="CJ471" s="861">
        <v>-3.3759410000000001</v>
      </c>
      <c r="CK471" s="861">
        <v>2.196596</v>
      </c>
      <c r="CL471" s="861">
        <v>-3.855</v>
      </c>
      <c r="CM471" s="861">
        <v>4.1145110000000003</v>
      </c>
      <c r="CN471" s="861">
        <v>-6.2425889999999997</v>
      </c>
      <c r="CO471" s="861">
        <v>0.57909500000000003</v>
      </c>
      <c r="CP471" s="861">
        <v>-8.2558220000000002</v>
      </c>
      <c r="CQ471" s="861">
        <v>-1.483215</v>
      </c>
      <c r="CR471" s="861">
        <v>-3.2030989999999999</v>
      </c>
      <c r="CS471" s="861">
        <v>0.46808300000000003</v>
      </c>
      <c r="CT471" s="861">
        <v>-4.1076810000000004</v>
      </c>
      <c r="CU471" s="861">
        <v>-0.132771</v>
      </c>
      <c r="CV471" s="861">
        <v>-7.164784</v>
      </c>
      <c r="CW471" s="861">
        <v>-0.492867</v>
      </c>
      <c r="CX471" s="861">
        <v>-8.1383150000000004</v>
      </c>
      <c r="CY471" s="861">
        <v>-1.2525930000000001</v>
      </c>
      <c r="CZ471" s="861">
        <v>-2.9672200000000002</v>
      </c>
      <c r="DA471" s="861">
        <v>-2.7569E-2</v>
      </c>
      <c r="DB471" s="861">
        <v>-4.2575770000000004</v>
      </c>
      <c r="DC471" s="861">
        <v>-0.313641</v>
      </c>
      <c r="DD471" s="861">
        <v>-7.0290359999999996</v>
      </c>
      <c r="DE471" s="861">
        <v>-2.83927</v>
      </c>
      <c r="DF471" s="861">
        <v>-8.5221040000000006</v>
      </c>
      <c r="DG471" s="861">
        <v>-2.2555719999999999</v>
      </c>
      <c r="DH471" s="861">
        <v>-3.2550330000000001</v>
      </c>
      <c r="DI471" s="861">
        <v>-1.0273760000000001</v>
      </c>
      <c r="DJ471" s="861">
        <v>-4.2330129999999997</v>
      </c>
      <c r="DK471" s="861">
        <v>-2.2859259999999999</v>
      </c>
      <c r="DL471" s="861">
        <v>-7.6534649999999997</v>
      </c>
      <c r="DM471" s="861">
        <v>-4.8663030000000003</v>
      </c>
      <c r="DN471" s="861">
        <v>-8.7145679999999999</v>
      </c>
      <c r="DO471" s="861">
        <v>-3.9045399999999999</v>
      </c>
      <c r="DP471" s="861">
        <v>-3.8998919999999999</v>
      </c>
      <c r="DQ471" s="861">
        <v>-2.022154</v>
      </c>
      <c r="DR471" s="861">
        <v>-4.5637639999999999</v>
      </c>
      <c r="DS471" s="861">
        <v>-3.4596010000000001</v>
      </c>
      <c r="DT471" s="861">
        <v>-7.2220430000000002</v>
      </c>
      <c r="DU471" s="861">
        <v>-6.1725219999999998</v>
      </c>
      <c r="DV471" s="861">
        <v>-8.6950109999999992</v>
      </c>
      <c r="DW471" s="861">
        <v>-3.6536919999999999</v>
      </c>
      <c r="DX471" s="861">
        <v>12.982540999999999</v>
      </c>
      <c r="DY471" s="861">
        <v>7.4748729999999997</v>
      </c>
      <c r="DZ471" s="861">
        <v>163.11240000000001</v>
      </c>
      <c r="EA471" s="861">
        <v>149.40269799999999</v>
      </c>
      <c r="EB471" s="861">
        <v>122.14</v>
      </c>
      <c r="EC471" s="861">
        <v>1.2450000000000001</v>
      </c>
      <c r="ED471" s="861">
        <v>134.6</v>
      </c>
      <c r="EE471" s="861">
        <v>121.99</v>
      </c>
      <c r="EF471" s="861">
        <v>5.4770000000000003</v>
      </c>
      <c r="EG471" s="861">
        <v>653.29999999999995</v>
      </c>
      <c r="EH471" s="861">
        <v>122.04</v>
      </c>
      <c r="EI471" s="861">
        <v>4.8609999999999998</v>
      </c>
      <c r="EJ471" s="861">
        <v>580.4</v>
      </c>
      <c r="EK471" s="861">
        <v>11.557764000000001</v>
      </c>
      <c r="EL471" s="861">
        <v>7.0878110000000003</v>
      </c>
      <c r="EM471" s="861">
        <v>-16.489481000000001</v>
      </c>
      <c r="EN471" s="861">
        <v>-26.767583999999999</v>
      </c>
      <c r="EO471" s="861">
        <v>95.385611999999995</v>
      </c>
      <c r="EP471" s="861">
        <v>89.371521000000001</v>
      </c>
      <c r="EQ471" s="861">
        <v>-3.2478669999999998</v>
      </c>
      <c r="ER471" s="861">
        <v>2117.130744</v>
      </c>
      <c r="ES471" s="861">
        <v>5128.1578490000002</v>
      </c>
      <c r="ET471" s="861">
        <v>4768.1083840000001</v>
      </c>
      <c r="EU471" s="861"/>
      <c r="EV471" s="861"/>
      <c r="EW471" s="861"/>
      <c r="EX471" s="861"/>
      <c r="EY471" s="861"/>
      <c r="EZ471" s="861"/>
      <c r="FA471" s="861"/>
      <c r="FB471" s="861"/>
      <c r="FC471" s="861"/>
      <c r="FD471" s="861"/>
    </row>
    <row r="472" spans="1:160" x14ac:dyDescent="0.25">
      <c r="A472" s="837">
        <v>46141</v>
      </c>
      <c r="B472" s="836">
        <v>0.69785879629629621</v>
      </c>
      <c r="C472" s="861">
        <v>26760</v>
      </c>
      <c r="D472" s="861">
        <v>0</v>
      </c>
      <c r="E472" s="861">
        <v>0</v>
      </c>
      <c r="F472" s="861">
        <v>75.625906000000001</v>
      </c>
      <c r="G472" s="861">
        <v>71.702386000000004</v>
      </c>
      <c r="H472" s="861">
        <v>64.938953999999995</v>
      </c>
      <c r="I472" s="861">
        <v>73.798378999999997</v>
      </c>
      <c r="J472" s="861">
        <v>71.706609</v>
      </c>
      <c r="K472" s="861">
        <v>71.304096000000001</v>
      </c>
      <c r="L472" s="861">
        <v>73.906749000000005</v>
      </c>
      <c r="M472" s="861">
        <v>74.817286999999993</v>
      </c>
      <c r="N472" s="861">
        <v>-2.6897509999999998</v>
      </c>
      <c r="O472" s="861">
        <v>-7.0737719999999999</v>
      </c>
      <c r="P472" s="861">
        <v>-6.69503</v>
      </c>
      <c r="Q472" s="861">
        <v>-0.299543</v>
      </c>
      <c r="R472" s="861">
        <v>-0.18399199999999999</v>
      </c>
      <c r="S472" s="861">
        <v>-0.61856999999999995</v>
      </c>
      <c r="T472" s="861">
        <v>81.923968000000002</v>
      </c>
      <c r="U472" s="861">
        <v>73.967613</v>
      </c>
      <c r="V472" s="861">
        <v>94.225684999999999</v>
      </c>
      <c r="W472" s="861">
        <v>93.321282999999994</v>
      </c>
      <c r="X472" s="861">
        <v>1.1722680000000001</v>
      </c>
      <c r="Y472" s="861">
        <v>-0.76149</v>
      </c>
      <c r="Z472" s="861">
        <v>-6.64818</v>
      </c>
      <c r="AA472" s="861">
        <v>-6.8480160000000003</v>
      </c>
      <c r="AB472" s="861">
        <v>-6.2998539999999998</v>
      </c>
      <c r="AC472" s="861">
        <v>-10.544924</v>
      </c>
      <c r="AD472" s="861">
        <v>-12.721479</v>
      </c>
      <c r="AE472" s="861">
        <v>103.88605099999999</v>
      </c>
      <c r="AF472" s="861">
        <v>97.419557999999995</v>
      </c>
      <c r="AG472" s="861">
        <v>88.658379999999994</v>
      </c>
      <c r="AH472" s="861">
        <v>108.02905699999999</v>
      </c>
      <c r="AI472" s="861">
        <v>90.225222000000002</v>
      </c>
      <c r="AJ472" s="861">
        <v>75.536061000000004</v>
      </c>
      <c r="AK472" s="861">
        <v>-7.0734070000000004</v>
      </c>
      <c r="AL472" s="861">
        <v>-8.9251660000000008</v>
      </c>
      <c r="AM472" s="861">
        <v>-5.2020780000000002</v>
      </c>
      <c r="AN472" s="861">
        <v>93.587390999999997</v>
      </c>
      <c r="AO472" s="861">
        <v>92.607124999999996</v>
      </c>
      <c r="AP472" s="861">
        <v>91.352129000000005</v>
      </c>
      <c r="AQ472" s="861">
        <v>89.210350000000005</v>
      </c>
      <c r="AR472" s="861">
        <v>73.864739999999998</v>
      </c>
      <c r="AS472" s="861">
        <v>65.607605000000007</v>
      </c>
      <c r="AT472" s="861">
        <v>78.116311999999994</v>
      </c>
      <c r="AU472" s="861">
        <v>75.908557999999999</v>
      </c>
      <c r="AV472" s="861">
        <v>74.378450000000001</v>
      </c>
      <c r="AW472" s="861">
        <v>73.439628999999996</v>
      </c>
      <c r="AX472" s="861">
        <v>88.097683000000004</v>
      </c>
      <c r="AY472" s="861">
        <v>86.161821000000003</v>
      </c>
      <c r="AZ472" s="861">
        <v>1.783066</v>
      </c>
      <c r="BA472" s="861">
        <v>0.200237</v>
      </c>
      <c r="BB472" s="861">
        <v>-14.902972</v>
      </c>
      <c r="BC472" s="861">
        <v>-13.071503999999999</v>
      </c>
      <c r="BD472" s="861">
        <v>-13.487581</v>
      </c>
      <c r="BE472" s="861">
        <v>-8.0968689999999999</v>
      </c>
      <c r="BF472" s="861">
        <v>27.549771</v>
      </c>
      <c r="BG472" s="861">
        <v>138.8871</v>
      </c>
      <c r="BH472" s="861">
        <v>108.223159</v>
      </c>
      <c r="BI472" s="861">
        <v>52.700916999999997</v>
      </c>
      <c r="BJ472" s="861">
        <v>127.862984</v>
      </c>
      <c r="BK472" s="861">
        <v>84.893321999999998</v>
      </c>
      <c r="BL472" s="861">
        <v>75.137816999999998</v>
      </c>
      <c r="BM472" s="861">
        <v>-22.696368</v>
      </c>
      <c r="BN472" s="861">
        <v>-14.981227000000001</v>
      </c>
      <c r="BO472" s="861">
        <v>-20.287510999999999</v>
      </c>
      <c r="BP472" s="861">
        <v>-15.910913000000001</v>
      </c>
      <c r="BQ472" s="861">
        <v>85.748215999999999</v>
      </c>
      <c r="BR472" s="861">
        <v>88.467117999999999</v>
      </c>
      <c r="BS472" s="861">
        <v>84.617366000000004</v>
      </c>
      <c r="BT472" s="861">
        <v>62.164897000000003</v>
      </c>
      <c r="BU472" s="861">
        <v>65.222320999999994</v>
      </c>
      <c r="BV472" s="861">
        <v>63.680836999999997</v>
      </c>
      <c r="BW472" s="861">
        <v>66.599727000000001</v>
      </c>
      <c r="BX472" s="861">
        <v>-13.227850999999999</v>
      </c>
      <c r="BY472" s="861">
        <v>-13.514241</v>
      </c>
      <c r="BZ472" s="861">
        <v>-20.007822999999998</v>
      </c>
      <c r="CA472" s="861">
        <v>-20.665666000000002</v>
      </c>
      <c r="CB472" s="861">
        <v>-3.0589789999999999</v>
      </c>
      <c r="CC472" s="861">
        <v>3.097559</v>
      </c>
      <c r="CD472" s="861">
        <v>-4.0698290000000004</v>
      </c>
      <c r="CE472" s="861">
        <v>3.056171</v>
      </c>
      <c r="CF472" s="861">
        <v>-6.740888</v>
      </c>
      <c r="CG472" s="861">
        <v>4.1136189999999999</v>
      </c>
      <c r="CH472" s="861">
        <v>-8.3712350000000004</v>
      </c>
      <c r="CI472" s="861">
        <v>0.29096</v>
      </c>
      <c r="CJ472" s="861">
        <v>-3.3761209999999999</v>
      </c>
      <c r="CK472" s="861">
        <v>2.2117360000000001</v>
      </c>
      <c r="CL472" s="861">
        <v>-3.8504079999999998</v>
      </c>
      <c r="CM472" s="861">
        <v>4.1236379999999997</v>
      </c>
      <c r="CN472" s="861">
        <v>-6.2387009999999998</v>
      </c>
      <c r="CO472" s="861">
        <v>0.56632400000000005</v>
      </c>
      <c r="CP472" s="861">
        <v>-8.258616</v>
      </c>
      <c r="CQ472" s="861">
        <v>-1.47394</v>
      </c>
      <c r="CR472" s="861">
        <v>-3.237447</v>
      </c>
      <c r="CS472" s="861">
        <v>0.47779199999999999</v>
      </c>
      <c r="CT472" s="861">
        <v>-4.1171740000000003</v>
      </c>
      <c r="CU472" s="861">
        <v>-0.12464500000000001</v>
      </c>
      <c r="CV472" s="861">
        <v>-7.1752570000000002</v>
      </c>
      <c r="CW472" s="861">
        <v>-0.50785499999999995</v>
      </c>
      <c r="CX472" s="861">
        <v>-8.132892</v>
      </c>
      <c r="CY472" s="861">
        <v>-1.252319</v>
      </c>
      <c r="CZ472" s="861">
        <v>-2.9595189999999998</v>
      </c>
      <c r="DA472" s="861">
        <v>-2.9264999999999999E-2</v>
      </c>
      <c r="DB472" s="861">
        <v>-4.256494</v>
      </c>
      <c r="DC472" s="861">
        <v>-0.31071599999999999</v>
      </c>
      <c r="DD472" s="861">
        <v>-7.0136240000000001</v>
      </c>
      <c r="DE472" s="861">
        <v>-2.8425210000000001</v>
      </c>
      <c r="DF472" s="861">
        <v>-8.5332070000000009</v>
      </c>
      <c r="DG472" s="861">
        <v>-2.2535850000000002</v>
      </c>
      <c r="DH472" s="861">
        <v>-3.2590789999999998</v>
      </c>
      <c r="DI472" s="861">
        <v>-1.0377350000000001</v>
      </c>
      <c r="DJ472" s="861">
        <v>-4.2155189999999996</v>
      </c>
      <c r="DK472" s="861">
        <v>-2.3004769999999999</v>
      </c>
      <c r="DL472" s="861">
        <v>-7.6537480000000002</v>
      </c>
      <c r="DM472" s="861">
        <v>-4.8647229999999997</v>
      </c>
      <c r="DN472" s="861">
        <v>-8.7172440000000009</v>
      </c>
      <c r="DO472" s="861">
        <v>-3.8774470000000001</v>
      </c>
      <c r="DP472" s="861">
        <v>-3.8765170000000002</v>
      </c>
      <c r="DQ472" s="861">
        <v>-1.9959150000000001</v>
      </c>
      <c r="DR472" s="861">
        <v>-4.5523090000000002</v>
      </c>
      <c r="DS472" s="861">
        <v>-3.4435220000000002</v>
      </c>
      <c r="DT472" s="861">
        <v>-7.2153169999999998</v>
      </c>
      <c r="DU472" s="861">
        <v>-6.2133900000000004</v>
      </c>
      <c r="DV472" s="861">
        <v>-8.7115270000000002</v>
      </c>
      <c r="DW472" s="861">
        <v>-3.6761180000000002</v>
      </c>
      <c r="DX472" s="861">
        <v>12.858554</v>
      </c>
      <c r="DY472" s="861">
        <v>7.2482369999999996</v>
      </c>
      <c r="DZ472" s="861">
        <v>162.77596600000001</v>
      </c>
      <c r="EA472" s="861">
        <v>149.08969099999999</v>
      </c>
      <c r="EB472" s="861">
        <v>122.22</v>
      </c>
      <c r="EC472" s="861">
        <v>1.246</v>
      </c>
      <c r="ED472" s="861">
        <v>134.69999999999999</v>
      </c>
      <c r="EE472" s="861">
        <v>122.31</v>
      </c>
      <c r="EF472" s="861">
        <v>5.43</v>
      </c>
      <c r="EG472" s="861">
        <v>653.5</v>
      </c>
      <c r="EH472" s="861">
        <v>122.05</v>
      </c>
      <c r="EI472" s="861">
        <v>4.84</v>
      </c>
      <c r="EJ472" s="861">
        <v>577.6</v>
      </c>
      <c r="EK472" s="861">
        <v>11.500503999999999</v>
      </c>
      <c r="EL472" s="861">
        <v>6.9438449999999996</v>
      </c>
      <c r="EM472" s="861">
        <v>-16.702582</v>
      </c>
      <c r="EN472" s="861">
        <v>-27.231356000000002</v>
      </c>
      <c r="EO472" s="861">
        <v>95.242166999999995</v>
      </c>
      <c r="EP472" s="861">
        <v>89.229980999999995</v>
      </c>
      <c r="EQ472" s="861">
        <v>-3.247042</v>
      </c>
      <c r="ER472" s="861">
        <v>2119.3757089999999</v>
      </c>
      <c r="ES472" s="861">
        <v>5139.0604270000003</v>
      </c>
      <c r="ET472" s="861">
        <v>4777.7671330000003</v>
      </c>
      <c r="EU472" s="861"/>
      <c r="EV472" s="861"/>
      <c r="EW472" s="861"/>
      <c r="EX472" s="861"/>
      <c r="EY472" s="861"/>
      <c r="EZ472" s="861"/>
      <c r="FA472" s="861"/>
      <c r="FB472" s="861"/>
      <c r="FC472" s="861"/>
      <c r="FD472" s="861"/>
    </row>
    <row r="473" spans="1:160" x14ac:dyDescent="0.25">
      <c r="A473" s="837">
        <v>46141</v>
      </c>
      <c r="B473" s="836">
        <v>0.69855324074074077</v>
      </c>
      <c r="C473" s="861">
        <v>26820</v>
      </c>
      <c r="D473" s="861">
        <v>0</v>
      </c>
      <c r="E473" s="861">
        <v>0</v>
      </c>
      <c r="F473" s="861">
        <v>75.585898</v>
      </c>
      <c r="G473" s="861">
        <v>71.678730999999999</v>
      </c>
      <c r="H473" s="861">
        <v>64.966403</v>
      </c>
      <c r="I473" s="861">
        <v>73.788426999999999</v>
      </c>
      <c r="J473" s="861">
        <v>71.755149000000003</v>
      </c>
      <c r="K473" s="861">
        <v>71.292417</v>
      </c>
      <c r="L473" s="861">
        <v>73.921791999999996</v>
      </c>
      <c r="M473" s="861">
        <v>74.784148999999999</v>
      </c>
      <c r="N473" s="861">
        <v>-2.9843090000000001</v>
      </c>
      <c r="O473" s="861">
        <v>-7.3455859999999999</v>
      </c>
      <c r="P473" s="861">
        <v>-6.8793470000000001</v>
      </c>
      <c r="Q473" s="861">
        <v>-0.53135399999999999</v>
      </c>
      <c r="R473" s="861">
        <v>-0.24426100000000001</v>
      </c>
      <c r="S473" s="861">
        <v>-0.38802300000000001</v>
      </c>
      <c r="T473" s="861">
        <v>81.922995</v>
      </c>
      <c r="U473" s="861">
        <v>74.005116000000001</v>
      </c>
      <c r="V473" s="861">
        <v>94.228684999999999</v>
      </c>
      <c r="W473" s="861">
        <v>93.305261999999999</v>
      </c>
      <c r="X473" s="861">
        <v>1.047852</v>
      </c>
      <c r="Y473" s="861">
        <v>-0.85141999999999995</v>
      </c>
      <c r="Z473" s="861">
        <v>-6.9425400000000002</v>
      </c>
      <c r="AA473" s="861">
        <v>-7.1275180000000002</v>
      </c>
      <c r="AB473" s="861">
        <v>-6.5534059999999998</v>
      </c>
      <c r="AC473" s="861">
        <v>-10.872076</v>
      </c>
      <c r="AD473" s="861">
        <v>-12.949546</v>
      </c>
      <c r="AE473" s="861">
        <v>103.701393</v>
      </c>
      <c r="AF473" s="861">
        <v>97.109206</v>
      </c>
      <c r="AG473" s="861">
        <v>88.112810999999994</v>
      </c>
      <c r="AH473" s="861">
        <v>107.76499699999999</v>
      </c>
      <c r="AI473" s="861">
        <v>90.207370999999995</v>
      </c>
      <c r="AJ473" s="861">
        <v>76.026859999999999</v>
      </c>
      <c r="AK473" s="861">
        <v>-7.4785560000000002</v>
      </c>
      <c r="AL473" s="861">
        <v>-9.3005460000000006</v>
      </c>
      <c r="AM473" s="861">
        <v>-5.4126370000000001</v>
      </c>
      <c r="AN473" s="861">
        <v>93.365353999999996</v>
      </c>
      <c r="AO473" s="861">
        <v>92.590063000000001</v>
      </c>
      <c r="AP473" s="861">
        <v>91.091286999999994</v>
      </c>
      <c r="AQ473" s="861">
        <v>89.059003000000004</v>
      </c>
      <c r="AR473" s="861">
        <v>73.866332999999997</v>
      </c>
      <c r="AS473" s="861">
        <v>65.678832</v>
      </c>
      <c r="AT473" s="861">
        <v>78.051586</v>
      </c>
      <c r="AU473" s="861">
        <v>75.852525999999997</v>
      </c>
      <c r="AV473" s="861">
        <v>74.199714999999998</v>
      </c>
      <c r="AW473" s="861">
        <v>73.803258</v>
      </c>
      <c r="AX473" s="861">
        <v>87.915220000000005</v>
      </c>
      <c r="AY473" s="861">
        <v>86.140749999999997</v>
      </c>
      <c r="AZ473" s="861">
        <v>1.6447149999999999</v>
      </c>
      <c r="BA473" s="861">
        <v>7.3563000000000003E-2</v>
      </c>
      <c r="BB473" s="861">
        <v>-15.288921999999999</v>
      </c>
      <c r="BC473" s="861">
        <v>-13.445955</v>
      </c>
      <c r="BD473" s="861">
        <v>-13.82545</v>
      </c>
      <c r="BE473" s="861">
        <v>-8.4509489999999996</v>
      </c>
      <c r="BF473" s="861">
        <v>29.063721999999999</v>
      </c>
      <c r="BG473" s="861">
        <v>138.842806</v>
      </c>
      <c r="BH473" s="861">
        <v>108.208426</v>
      </c>
      <c r="BI473" s="861">
        <v>52.603636999999999</v>
      </c>
      <c r="BJ473" s="861">
        <v>127.790019</v>
      </c>
      <c r="BK473" s="861">
        <v>84.765853000000007</v>
      </c>
      <c r="BL473" s="861">
        <v>74.888499999999993</v>
      </c>
      <c r="BM473" s="861">
        <v>-22.591152000000001</v>
      </c>
      <c r="BN473" s="861">
        <v>-15.292047</v>
      </c>
      <c r="BO473" s="861">
        <v>-20.224520999999999</v>
      </c>
      <c r="BP473" s="861">
        <v>-16.322201</v>
      </c>
      <c r="BQ473" s="861">
        <v>85.636436000000003</v>
      </c>
      <c r="BR473" s="861">
        <v>88.379498999999996</v>
      </c>
      <c r="BS473" s="861">
        <v>84.455832999999998</v>
      </c>
      <c r="BT473" s="861">
        <v>62.201487</v>
      </c>
      <c r="BU473" s="861">
        <v>65.209380999999993</v>
      </c>
      <c r="BV473" s="861">
        <v>63.694415999999997</v>
      </c>
      <c r="BW473" s="861">
        <v>66.632029000000003</v>
      </c>
      <c r="BX473" s="861">
        <v>-13.297948</v>
      </c>
      <c r="BY473" s="861">
        <v>-13.727864</v>
      </c>
      <c r="BZ473" s="861">
        <v>-20.65504</v>
      </c>
      <c r="CA473" s="861">
        <v>-20.821634</v>
      </c>
      <c r="CB473" s="861">
        <v>-3.032397</v>
      </c>
      <c r="CC473" s="861">
        <v>3.1323919999999998</v>
      </c>
      <c r="CD473" s="861">
        <v>-4.0234519999999998</v>
      </c>
      <c r="CE473" s="861">
        <v>3.0514559999999999</v>
      </c>
      <c r="CF473" s="861">
        <v>-6.7197560000000003</v>
      </c>
      <c r="CG473" s="861">
        <v>4.1082289999999997</v>
      </c>
      <c r="CH473" s="861">
        <v>-8.3725159999999992</v>
      </c>
      <c r="CI473" s="861">
        <v>0.29108099999999998</v>
      </c>
      <c r="CJ473" s="861">
        <v>-3.3416299999999999</v>
      </c>
      <c r="CK473" s="861">
        <v>2.2180659999999999</v>
      </c>
      <c r="CL473" s="861">
        <v>-3.822174</v>
      </c>
      <c r="CM473" s="861">
        <v>4.1180120000000002</v>
      </c>
      <c r="CN473" s="861">
        <v>-6.2049899999999996</v>
      </c>
      <c r="CO473" s="861">
        <v>0.562751</v>
      </c>
      <c r="CP473" s="861">
        <v>-8.2551570000000005</v>
      </c>
      <c r="CQ473" s="861">
        <v>-1.4450480000000001</v>
      </c>
      <c r="CR473" s="861">
        <v>-3.1801520000000001</v>
      </c>
      <c r="CS473" s="861">
        <v>0.47474100000000002</v>
      </c>
      <c r="CT473" s="861">
        <v>-4.093852</v>
      </c>
      <c r="CU473" s="861">
        <v>-0.15137500000000001</v>
      </c>
      <c r="CV473" s="861">
        <v>-7.1359380000000003</v>
      </c>
      <c r="CW473" s="861">
        <v>-0.50038400000000005</v>
      </c>
      <c r="CX473" s="861">
        <v>-8.1440169999999998</v>
      </c>
      <c r="CY473" s="861">
        <v>-1.2420310000000001</v>
      </c>
      <c r="CZ473" s="861">
        <v>-2.9584869999999999</v>
      </c>
      <c r="DA473" s="861">
        <v>-2.7465E-2</v>
      </c>
      <c r="DB473" s="861">
        <v>-4.247706</v>
      </c>
      <c r="DC473" s="861">
        <v>-0.29920799999999997</v>
      </c>
      <c r="DD473" s="861">
        <v>-7.016248</v>
      </c>
      <c r="DE473" s="861">
        <v>-2.817285</v>
      </c>
      <c r="DF473" s="861">
        <v>-8.5150310000000005</v>
      </c>
      <c r="DG473" s="861">
        <v>-2.2462499999999999</v>
      </c>
      <c r="DH473" s="861">
        <v>-3.214121</v>
      </c>
      <c r="DI473" s="861">
        <v>-1.035531</v>
      </c>
      <c r="DJ473" s="861">
        <v>-4.198887</v>
      </c>
      <c r="DK473" s="861">
        <v>-2.2713760000000001</v>
      </c>
      <c r="DL473" s="861">
        <v>-7.6511310000000003</v>
      </c>
      <c r="DM473" s="861">
        <v>-4.861186</v>
      </c>
      <c r="DN473" s="861">
        <v>-8.7285690000000002</v>
      </c>
      <c r="DO473" s="861">
        <v>-3.8803200000000002</v>
      </c>
      <c r="DP473" s="861">
        <v>-3.8761359999999998</v>
      </c>
      <c r="DQ473" s="861">
        <v>-2.0020500000000001</v>
      </c>
      <c r="DR473" s="861">
        <v>-4.5486969999999998</v>
      </c>
      <c r="DS473" s="861">
        <v>-3.4171559999999999</v>
      </c>
      <c r="DT473" s="861">
        <v>-7.2141029999999997</v>
      </c>
      <c r="DU473" s="861">
        <v>-6.1991149999999999</v>
      </c>
      <c r="DV473" s="861">
        <v>-8.7174429999999994</v>
      </c>
      <c r="DW473" s="861">
        <v>-3.653178</v>
      </c>
      <c r="DX473" s="861">
        <v>12.752745000000001</v>
      </c>
      <c r="DY473" s="861">
        <v>9.7016779999999994</v>
      </c>
      <c r="DZ473" s="861">
        <v>162.77305000000001</v>
      </c>
      <c r="EA473" s="861">
        <v>140.23452</v>
      </c>
      <c r="EB473" s="861">
        <v>121.53</v>
      </c>
      <c r="EC473" s="861">
        <v>3.282</v>
      </c>
      <c r="ED473" s="861">
        <v>392.3</v>
      </c>
      <c r="EE473" s="861">
        <v>121.46</v>
      </c>
      <c r="EF473" s="861">
        <v>5.4189999999999996</v>
      </c>
      <c r="EG473" s="861">
        <v>653.6</v>
      </c>
      <c r="EH473" s="861">
        <v>122.21</v>
      </c>
      <c r="EI473" s="861">
        <v>0.53200000000000003</v>
      </c>
      <c r="EJ473" s="861">
        <v>1.8</v>
      </c>
      <c r="EK473" s="861">
        <v>11.472390000000001</v>
      </c>
      <c r="EL473" s="861">
        <v>2.172056</v>
      </c>
      <c r="EM473" s="861">
        <v>-16.885027000000001</v>
      </c>
      <c r="EN473" s="861">
        <v>-22.396577000000001</v>
      </c>
      <c r="EO473" s="861">
        <v>95.240922999999995</v>
      </c>
      <c r="EP473" s="861">
        <v>85.140929999999997</v>
      </c>
      <c r="EQ473" s="861">
        <v>-3.2355170000000002</v>
      </c>
      <c r="ER473" s="861">
        <v>2124.9882929999999</v>
      </c>
      <c r="ES473" s="861">
        <v>5149.9311770000004</v>
      </c>
      <c r="ET473" s="861">
        <v>4787.2102180000002</v>
      </c>
      <c r="EU473" s="861"/>
      <c r="EV473" s="861"/>
      <c r="EW473" s="861"/>
      <c r="EX473" s="861"/>
      <c r="EY473" s="861"/>
      <c r="EZ473" s="861"/>
      <c r="FA473" s="861"/>
      <c r="FB473" s="861"/>
      <c r="FC473" s="861"/>
      <c r="FD473" s="861"/>
    </row>
    <row r="474" spans="1:160" x14ac:dyDescent="0.25">
      <c r="A474" s="837">
        <v>46141</v>
      </c>
      <c r="B474" s="836">
        <v>0.69924768518518521</v>
      </c>
      <c r="C474" s="861">
        <v>26880</v>
      </c>
      <c r="D474" s="861">
        <v>0</v>
      </c>
      <c r="E474" s="861">
        <v>0</v>
      </c>
      <c r="F474" s="861">
        <v>74.962884000000003</v>
      </c>
      <c r="G474" s="861">
        <v>71.730716999999999</v>
      </c>
      <c r="H474" s="861">
        <v>64.356890000000007</v>
      </c>
      <c r="I474" s="861">
        <v>73.808391999999998</v>
      </c>
      <c r="J474" s="861">
        <v>71.693747999999999</v>
      </c>
      <c r="K474" s="861">
        <v>71.323894999999993</v>
      </c>
      <c r="L474" s="861">
        <v>73.874892000000003</v>
      </c>
      <c r="M474" s="861">
        <v>74.575028000000003</v>
      </c>
      <c r="N474" s="861">
        <v>-2.5909580000000001</v>
      </c>
      <c r="O474" s="861">
        <v>-5.5653009999999998</v>
      </c>
      <c r="P474" s="861">
        <v>-4.8861739999999996</v>
      </c>
      <c r="Q474" s="861">
        <v>7.5150579999999998</v>
      </c>
      <c r="R474" s="861">
        <v>7.1407800000000003</v>
      </c>
      <c r="S474" s="861">
        <v>6.7338250000000004</v>
      </c>
      <c r="T474" s="861">
        <v>77.369871000000003</v>
      </c>
      <c r="U474" s="861">
        <v>81.954914000000002</v>
      </c>
      <c r="V474" s="861">
        <v>87.662531000000001</v>
      </c>
      <c r="W474" s="861">
        <v>82.769626000000002</v>
      </c>
      <c r="X474" s="861">
        <v>3.3570340000000001</v>
      </c>
      <c r="Y474" s="861">
        <v>2.40455</v>
      </c>
      <c r="Z474" s="861">
        <v>-4.6127560000000001</v>
      </c>
      <c r="AA474" s="861">
        <v>-4.9381159999999999</v>
      </c>
      <c r="AB474" s="861">
        <v>-4.4712249999999996</v>
      </c>
      <c r="AC474" s="861">
        <v>-5.1815810000000004</v>
      </c>
      <c r="AD474" s="861">
        <v>19.276014</v>
      </c>
      <c r="AE474" s="861">
        <v>89.137613000000002</v>
      </c>
      <c r="AF474" s="861">
        <v>97.682548999999995</v>
      </c>
      <c r="AG474" s="861">
        <v>86.926655999999994</v>
      </c>
      <c r="AH474" s="861">
        <v>99.565146999999996</v>
      </c>
      <c r="AI474" s="861">
        <v>79.889241999999996</v>
      </c>
      <c r="AJ474" s="861">
        <v>50.152301999999999</v>
      </c>
      <c r="AK474" s="861">
        <v>-4.0811109999999999</v>
      </c>
      <c r="AL474" s="861">
        <v>-4.3797600000000001</v>
      </c>
      <c r="AM474" s="861">
        <v>-0.18823599999999999</v>
      </c>
      <c r="AN474" s="861">
        <v>91.122609999999995</v>
      </c>
      <c r="AO474" s="861">
        <v>64.515355</v>
      </c>
      <c r="AP474" s="861">
        <v>89.386123999999995</v>
      </c>
      <c r="AQ474" s="861">
        <v>87.751588999999996</v>
      </c>
      <c r="AR474" s="861">
        <v>73.733975999999998</v>
      </c>
      <c r="AS474" s="861">
        <v>65.493924000000007</v>
      </c>
      <c r="AT474" s="861">
        <v>77.307614999999998</v>
      </c>
      <c r="AU474" s="861">
        <v>75.392940999999993</v>
      </c>
      <c r="AV474" s="861">
        <v>75.20926</v>
      </c>
      <c r="AW474" s="861">
        <v>77.894159999999999</v>
      </c>
      <c r="AX474" s="861">
        <v>82.210057000000006</v>
      </c>
      <c r="AY474" s="861">
        <v>81.839281999999997</v>
      </c>
      <c r="AZ474" s="861">
        <v>8.1757930000000005</v>
      </c>
      <c r="BA474" s="861">
        <v>6.3174349999999997</v>
      </c>
      <c r="BB474" s="861">
        <v>-12.611217999999999</v>
      </c>
      <c r="BC474" s="861">
        <v>-11.990423</v>
      </c>
      <c r="BD474" s="861">
        <v>-11.864737</v>
      </c>
      <c r="BE474" s="861">
        <v>-11.694451000000001</v>
      </c>
      <c r="BF474" s="861">
        <v>51.326118000000001</v>
      </c>
      <c r="BG474" s="861">
        <v>121.838522</v>
      </c>
      <c r="BH474" s="861">
        <v>113.916158</v>
      </c>
      <c r="BI474" s="861">
        <v>50.567774999999997</v>
      </c>
      <c r="BJ474" s="861">
        <v>113.862268</v>
      </c>
      <c r="BK474" s="861">
        <v>64.032382999999996</v>
      </c>
      <c r="BL474" s="861">
        <v>58.633726000000003</v>
      </c>
      <c r="BM474" s="861">
        <v>-16.635141000000001</v>
      </c>
      <c r="BN474" s="861">
        <v>-15.300254000000001</v>
      </c>
      <c r="BO474" s="861">
        <v>-12.465679</v>
      </c>
      <c r="BP474" s="861">
        <v>-13.461974</v>
      </c>
      <c r="BQ474" s="861">
        <v>68.294261000000006</v>
      </c>
      <c r="BR474" s="861">
        <v>86.348509000000007</v>
      </c>
      <c r="BS474" s="861">
        <v>83.312574999999995</v>
      </c>
      <c r="BT474" s="861">
        <v>61.992294999999999</v>
      </c>
      <c r="BU474" s="861">
        <v>65.072990000000004</v>
      </c>
      <c r="BV474" s="861">
        <v>63.486697999999997</v>
      </c>
      <c r="BW474" s="861">
        <v>66.580772999999994</v>
      </c>
      <c r="BX474" s="861">
        <v>-6.7378980000000004</v>
      </c>
      <c r="BY474" s="861">
        <v>-6.564235</v>
      </c>
      <c r="BZ474" s="861">
        <v>-14.924226000000001</v>
      </c>
      <c r="CA474" s="861">
        <v>-15.316915</v>
      </c>
      <c r="CB474" s="861">
        <v>-3.034821</v>
      </c>
      <c r="CC474" s="861">
        <v>3.2063160000000002</v>
      </c>
      <c r="CD474" s="861">
        <v>-4.0509899999999996</v>
      </c>
      <c r="CE474" s="861">
        <v>3.103316</v>
      </c>
      <c r="CF474" s="861">
        <v>-6.718629</v>
      </c>
      <c r="CG474" s="861">
        <v>4.1524979999999996</v>
      </c>
      <c r="CH474" s="861">
        <v>-8.4433070000000008</v>
      </c>
      <c r="CI474" s="861">
        <v>0.34408699999999998</v>
      </c>
      <c r="CJ474" s="861">
        <v>-3.3473060000000001</v>
      </c>
      <c r="CK474" s="861">
        <v>2.266769</v>
      </c>
      <c r="CL474" s="861">
        <v>-3.82321</v>
      </c>
      <c r="CM474" s="861">
        <v>4.1803489999999996</v>
      </c>
      <c r="CN474" s="861">
        <v>-6.2197250000000004</v>
      </c>
      <c r="CO474" s="861">
        <v>0.61464300000000005</v>
      </c>
      <c r="CP474" s="861">
        <v>-8.2743479999999998</v>
      </c>
      <c r="CQ474" s="861">
        <v>-1.406155</v>
      </c>
      <c r="CR474" s="861">
        <v>-3.1945489999999999</v>
      </c>
      <c r="CS474" s="861">
        <v>0.53937199999999996</v>
      </c>
      <c r="CT474" s="861">
        <v>-4.0808410000000004</v>
      </c>
      <c r="CU474" s="861">
        <v>-4.6947999999999997E-2</v>
      </c>
      <c r="CV474" s="861">
        <v>-7.1565029999999998</v>
      </c>
      <c r="CW474" s="861">
        <v>-0.43935999999999997</v>
      </c>
      <c r="CX474" s="861">
        <v>-8.144971</v>
      </c>
      <c r="CY474" s="861">
        <v>-1.231403</v>
      </c>
      <c r="CZ474" s="861">
        <v>-2.9575770000000001</v>
      </c>
      <c r="DA474" s="861">
        <v>2.1208999999999999E-2</v>
      </c>
      <c r="DB474" s="861">
        <v>-4.255916</v>
      </c>
      <c r="DC474" s="861">
        <v>-0.27917199999999998</v>
      </c>
      <c r="DD474" s="861">
        <v>-7.0107189999999999</v>
      </c>
      <c r="DE474" s="861">
        <v>-2.8145760000000002</v>
      </c>
      <c r="DF474" s="861">
        <v>-8.5199770000000008</v>
      </c>
      <c r="DG474" s="861">
        <v>-2.2075659999999999</v>
      </c>
      <c r="DH474" s="861">
        <v>-3.2334200000000002</v>
      </c>
      <c r="DI474" s="861">
        <v>-1.0232239999999999</v>
      </c>
      <c r="DJ474" s="861">
        <v>-4.2209339999999997</v>
      </c>
      <c r="DK474" s="861">
        <v>-2.2817660000000002</v>
      </c>
      <c r="DL474" s="861">
        <v>-7.6834220000000002</v>
      </c>
      <c r="DM474" s="861">
        <v>-4.8500420000000002</v>
      </c>
      <c r="DN474" s="861">
        <v>-8.7489729999999994</v>
      </c>
      <c r="DO474" s="861">
        <v>-3.8633829999999998</v>
      </c>
      <c r="DP474" s="861">
        <v>-3.8898769999999998</v>
      </c>
      <c r="DQ474" s="861">
        <v>-1.9892620000000001</v>
      </c>
      <c r="DR474" s="861">
        <v>-4.5605190000000002</v>
      </c>
      <c r="DS474" s="861">
        <v>-3.407591</v>
      </c>
      <c r="DT474" s="861">
        <v>-7.2220750000000002</v>
      </c>
      <c r="DU474" s="861">
        <v>-6.1986780000000001</v>
      </c>
      <c r="DV474" s="861">
        <v>-8.7289089999999998</v>
      </c>
      <c r="DW474" s="861">
        <v>-3.6561900000000001</v>
      </c>
      <c r="DX474" s="861">
        <v>18.755486000000001</v>
      </c>
      <c r="DY474" s="861">
        <v>12.526691</v>
      </c>
      <c r="DZ474" s="861">
        <v>19.537112</v>
      </c>
      <c r="EA474" s="861">
        <v>84.815563999999995</v>
      </c>
      <c r="EB474" s="861">
        <v>124.85</v>
      </c>
      <c r="EC474" s="861">
        <v>1.2509999999999999</v>
      </c>
      <c r="ED474" s="861">
        <v>137.80000000000001</v>
      </c>
      <c r="EE474" s="861">
        <v>124.94</v>
      </c>
      <c r="EF474" s="861">
        <v>0</v>
      </c>
      <c r="EG474" s="861">
        <v>1.7</v>
      </c>
      <c r="EH474" s="861">
        <v>124.93</v>
      </c>
      <c r="EI474" s="861">
        <v>0</v>
      </c>
      <c r="EJ474" s="861">
        <v>1.6</v>
      </c>
      <c r="EK474" s="861">
        <v>7.1064939999999996</v>
      </c>
      <c r="EL474" s="861">
        <v>4.8109590000000004</v>
      </c>
      <c r="EM474" s="861">
        <v>-7.2947300000000004</v>
      </c>
      <c r="EN474" s="861">
        <v>-17.276637999999998</v>
      </c>
      <c r="EO474" s="861">
        <v>-6.1458349999999999</v>
      </c>
      <c r="EP474" s="861">
        <v>54.635852999999997</v>
      </c>
      <c r="EQ474" s="861">
        <v>-3.2247560000000002</v>
      </c>
      <c r="ER474" s="861">
        <v>2130.4901150000001</v>
      </c>
      <c r="ES474" s="861">
        <v>5150.9542149999997</v>
      </c>
      <c r="ET474" s="861">
        <v>4787.2394389999999</v>
      </c>
      <c r="EU474" s="861"/>
      <c r="EV474" s="861"/>
      <c r="EW474" s="861"/>
      <c r="EX474" s="861"/>
      <c r="EY474" s="861"/>
      <c r="EZ474" s="861"/>
      <c r="FA474" s="861"/>
      <c r="FB474" s="861"/>
      <c r="FC474" s="861"/>
      <c r="FD474" s="861"/>
    </row>
    <row r="475" spans="1:160" x14ac:dyDescent="0.25">
      <c r="A475" s="837">
        <v>46141</v>
      </c>
      <c r="B475" s="836">
        <v>0.69994212962962965</v>
      </c>
      <c r="C475" s="861">
        <v>26940</v>
      </c>
      <c r="D475" s="861">
        <v>0</v>
      </c>
      <c r="E475" s="861">
        <v>0</v>
      </c>
      <c r="F475" s="861">
        <v>74.235190000000003</v>
      </c>
      <c r="G475" s="861">
        <v>71.683250999999998</v>
      </c>
      <c r="H475" s="861">
        <v>63.873832999999998</v>
      </c>
      <c r="I475" s="861">
        <v>73.780613000000002</v>
      </c>
      <c r="J475" s="861">
        <v>71.570903999999999</v>
      </c>
      <c r="K475" s="861">
        <v>71.271428</v>
      </c>
      <c r="L475" s="861">
        <v>73.885378000000003</v>
      </c>
      <c r="M475" s="861">
        <v>74.348388999999997</v>
      </c>
      <c r="N475" s="861">
        <v>-2.1980219999999999</v>
      </c>
      <c r="O475" s="861">
        <v>-4.8804400000000001</v>
      </c>
      <c r="P475" s="861">
        <v>-4.2169220000000003</v>
      </c>
      <c r="Q475" s="861">
        <v>10.374037</v>
      </c>
      <c r="R475" s="861">
        <v>9.5640979999999995</v>
      </c>
      <c r="S475" s="861">
        <v>8.7997510000000005</v>
      </c>
      <c r="T475" s="861">
        <v>75.683661000000001</v>
      </c>
      <c r="U475" s="861">
        <v>81.641411000000005</v>
      </c>
      <c r="V475" s="861">
        <v>85.399963</v>
      </c>
      <c r="W475" s="861">
        <v>79.851836000000006</v>
      </c>
      <c r="X475" s="861">
        <v>4.3759750000000004</v>
      </c>
      <c r="Y475" s="861">
        <v>3.8418109999999999</v>
      </c>
      <c r="Z475" s="861">
        <v>-2.7839740000000002</v>
      </c>
      <c r="AA475" s="861">
        <v>-3.2741690000000001</v>
      </c>
      <c r="AB475" s="861">
        <v>-2.8384839999999998</v>
      </c>
      <c r="AC475" s="861">
        <v>-3.886727</v>
      </c>
      <c r="AD475" s="861">
        <v>33.813133999999998</v>
      </c>
      <c r="AE475" s="861">
        <v>81.303340000000006</v>
      </c>
      <c r="AF475" s="861">
        <v>97.521321</v>
      </c>
      <c r="AG475" s="861">
        <v>86.244118</v>
      </c>
      <c r="AH475" s="861">
        <v>93.102428000000003</v>
      </c>
      <c r="AI475" s="861">
        <v>75.779635999999996</v>
      </c>
      <c r="AJ475" s="861">
        <v>36.87041</v>
      </c>
      <c r="AK475" s="861">
        <v>-2.5627019999999998</v>
      </c>
      <c r="AL475" s="861">
        <v>-3.2508910000000002</v>
      </c>
      <c r="AM475" s="861">
        <v>-0.132831</v>
      </c>
      <c r="AN475" s="861">
        <v>89.151853000000003</v>
      </c>
      <c r="AO475" s="861">
        <v>66.125015000000005</v>
      </c>
      <c r="AP475" s="861">
        <v>86.975578999999996</v>
      </c>
      <c r="AQ475" s="861">
        <v>86.257536999999999</v>
      </c>
      <c r="AR475" s="861">
        <v>73.315230999999997</v>
      </c>
      <c r="AS475" s="861">
        <v>65.233891</v>
      </c>
      <c r="AT475" s="861">
        <v>76.291196999999997</v>
      </c>
      <c r="AU475" s="861">
        <v>74.795578000000006</v>
      </c>
      <c r="AV475" s="861">
        <v>74.725862000000006</v>
      </c>
      <c r="AW475" s="861">
        <v>77.119629000000003</v>
      </c>
      <c r="AX475" s="861">
        <v>80.939532</v>
      </c>
      <c r="AY475" s="861">
        <v>79.935963999999998</v>
      </c>
      <c r="AZ475" s="861">
        <v>9.7802950000000006</v>
      </c>
      <c r="BA475" s="861">
        <v>8.8169299999999993</v>
      </c>
      <c r="BB475" s="861">
        <v>-10.400408000000001</v>
      </c>
      <c r="BC475" s="861">
        <v>-10.865012999999999</v>
      </c>
      <c r="BD475" s="861">
        <v>-10.730623</v>
      </c>
      <c r="BE475" s="861">
        <v>-9.6508230000000008</v>
      </c>
      <c r="BF475" s="861">
        <v>56.348049000000003</v>
      </c>
      <c r="BG475" s="861">
        <v>110.736688</v>
      </c>
      <c r="BH475" s="861">
        <v>115.621165</v>
      </c>
      <c r="BI475" s="861">
        <v>48.548527999999997</v>
      </c>
      <c r="BJ475" s="861">
        <v>99.740513000000007</v>
      </c>
      <c r="BK475" s="861">
        <v>63.235816</v>
      </c>
      <c r="BL475" s="861">
        <v>39.111257000000002</v>
      </c>
      <c r="BM475" s="861">
        <v>-14.418362</v>
      </c>
      <c r="BN475" s="861">
        <v>-13.084781</v>
      </c>
      <c r="BO475" s="861">
        <v>-6.52454</v>
      </c>
      <c r="BP475" s="861">
        <v>-7.4689930000000002</v>
      </c>
      <c r="BQ475" s="861">
        <v>62.100298000000002</v>
      </c>
      <c r="BR475" s="861">
        <v>84.200809000000007</v>
      </c>
      <c r="BS475" s="861">
        <v>81.956277999999998</v>
      </c>
      <c r="BT475" s="861">
        <v>61.622596000000001</v>
      </c>
      <c r="BU475" s="861">
        <v>64.840132999999994</v>
      </c>
      <c r="BV475" s="861">
        <v>63.048205000000003</v>
      </c>
      <c r="BW475" s="861">
        <v>66.323582999999999</v>
      </c>
      <c r="BX475" s="861">
        <v>-5.1518670000000002</v>
      </c>
      <c r="BY475" s="861">
        <v>-5.2478160000000003</v>
      </c>
      <c r="BZ475" s="861">
        <v>-12.626908</v>
      </c>
      <c r="CA475" s="861">
        <v>-12.926227000000001</v>
      </c>
      <c r="CB475" s="861">
        <v>-3.0524450000000001</v>
      </c>
      <c r="CC475" s="861">
        <v>3.1659830000000002</v>
      </c>
      <c r="CD475" s="861">
        <v>-4.0703870000000002</v>
      </c>
      <c r="CE475" s="861">
        <v>3.109883</v>
      </c>
      <c r="CF475" s="861">
        <v>-6.7193240000000003</v>
      </c>
      <c r="CG475" s="861">
        <v>4.1320709999999998</v>
      </c>
      <c r="CH475" s="861">
        <v>-8.4826180000000004</v>
      </c>
      <c r="CI475" s="861">
        <v>0.34271699999999999</v>
      </c>
      <c r="CJ475" s="861">
        <v>-3.3547210000000001</v>
      </c>
      <c r="CK475" s="861">
        <v>2.2733449999999999</v>
      </c>
      <c r="CL475" s="861">
        <v>-3.833304</v>
      </c>
      <c r="CM475" s="861">
        <v>4.1919560000000002</v>
      </c>
      <c r="CN475" s="861">
        <v>-6.2353480000000001</v>
      </c>
      <c r="CO475" s="861">
        <v>0.610263</v>
      </c>
      <c r="CP475" s="861">
        <v>-8.3093889999999995</v>
      </c>
      <c r="CQ475" s="861">
        <v>-1.4181319999999999</v>
      </c>
      <c r="CR475" s="861">
        <v>-3.1921650000000001</v>
      </c>
      <c r="CS475" s="861">
        <v>0.52235299999999996</v>
      </c>
      <c r="CT475" s="861">
        <v>-4.1019110000000003</v>
      </c>
      <c r="CU475" s="861">
        <v>-9.4227000000000005E-2</v>
      </c>
      <c r="CV475" s="861">
        <v>-7.1543150000000004</v>
      </c>
      <c r="CW475" s="861">
        <v>-0.45198899999999997</v>
      </c>
      <c r="CX475" s="861">
        <v>-8.143554</v>
      </c>
      <c r="CY475" s="861">
        <v>-1.196672</v>
      </c>
      <c r="CZ475" s="861">
        <v>-2.9427110000000001</v>
      </c>
      <c r="DA475" s="861">
        <v>4.0160000000000001E-2</v>
      </c>
      <c r="DB475" s="861">
        <v>-4.2433500000000004</v>
      </c>
      <c r="DC475" s="861">
        <v>-0.25512699999999999</v>
      </c>
      <c r="DD475" s="861">
        <v>-7.0007599999999996</v>
      </c>
      <c r="DE475" s="861">
        <v>-2.7889050000000002</v>
      </c>
      <c r="DF475" s="861">
        <v>-8.5369200000000003</v>
      </c>
      <c r="DG475" s="861">
        <v>-2.184936</v>
      </c>
      <c r="DH475" s="861">
        <v>-3.2214330000000002</v>
      </c>
      <c r="DI475" s="861">
        <v>-0.99156500000000003</v>
      </c>
      <c r="DJ475" s="861">
        <v>-4.2100439999999999</v>
      </c>
      <c r="DK475" s="861">
        <v>-2.2440169999999999</v>
      </c>
      <c r="DL475" s="861">
        <v>-7.6890080000000003</v>
      </c>
      <c r="DM475" s="861">
        <v>-4.8365169999999997</v>
      </c>
      <c r="DN475" s="861">
        <v>-8.7481229999999996</v>
      </c>
      <c r="DO475" s="861">
        <v>-3.854174</v>
      </c>
      <c r="DP475" s="861">
        <v>-3.8709069999999999</v>
      </c>
      <c r="DQ475" s="861">
        <v>-1.9821169999999999</v>
      </c>
      <c r="DR475" s="861">
        <v>-4.5645129999999998</v>
      </c>
      <c r="DS475" s="861">
        <v>-3.411578</v>
      </c>
      <c r="DT475" s="861">
        <v>-7.249619</v>
      </c>
      <c r="DU475" s="861">
        <v>-6.1879229999999996</v>
      </c>
      <c r="DV475" s="861">
        <v>-8.7309719999999995</v>
      </c>
      <c r="DW475" s="861">
        <v>-3.6312869999999999</v>
      </c>
      <c r="DX475" s="861">
        <v>19.252697000000001</v>
      </c>
      <c r="DY475" s="861">
        <v>13.531708999999999</v>
      </c>
      <c r="DZ475" s="861">
        <v>19.254532999999999</v>
      </c>
      <c r="EA475" s="861">
        <v>33.585580999999998</v>
      </c>
      <c r="EB475" s="861">
        <v>124.88</v>
      </c>
      <c r="EC475" s="861">
        <v>1.2509999999999999</v>
      </c>
      <c r="ED475" s="861">
        <v>137.9</v>
      </c>
      <c r="EE475" s="861">
        <v>124.9</v>
      </c>
      <c r="EF475" s="861">
        <v>0</v>
      </c>
      <c r="EG475" s="861">
        <v>1.8</v>
      </c>
      <c r="EH475" s="861">
        <v>124.92</v>
      </c>
      <c r="EI475" s="861">
        <v>0</v>
      </c>
      <c r="EJ475" s="861">
        <v>1.8</v>
      </c>
      <c r="EK475" s="861">
        <v>6.4287099999999997</v>
      </c>
      <c r="EL475" s="861">
        <v>9.0298339999999993</v>
      </c>
      <c r="EM475" s="861">
        <v>-6.5615410000000001</v>
      </c>
      <c r="EN475" s="861">
        <v>-15.554373999999999</v>
      </c>
      <c r="EO475" s="861">
        <v>-6.5588490000000004</v>
      </c>
      <c r="EP475" s="861">
        <v>11.722991</v>
      </c>
      <c r="EQ475" s="861">
        <v>-3.2249639999999999</v>
      </c>
      <c r="ER475" s="861">
        <v>2132.7864249999998</v>
      </c>
      <c r="ES475" s="861">
        <v>5150.9803529999999</v>
      </c>
      <c r="ET475" s="861">
        <v>4787.2678830000004</v>
      </c>
      <c r="EU475" s="861"/>
      <c r="EV475" s="861"/>
      <c r="EW475" s="861"/>
      <c r="EX475" s="861"/>
      <c r="EY475" s="861"/>
      <c r="EZ475" s="861"/>
      <c r="FA475" s="861"/>
      <c r="FB475" s="861"/>
      <c r="FC475" s="861"/>
      <c r="FD475" s="861"/>
    </row>
    <row r="476" spans="1:160" x14ac:dyDescent="0.25">
      <c r="A476" s="837">
        <v>46141</v>
      </c>
      <c r="B476" s="836">
        <v>0.70063657407407398</v>
      </c>
      <c r="C476" s="861">
        <v>27000</v>
      </c>
      <c r="D476" s="861">
        <v>0</v>
      </c>
      <c r="E476" s="861">
        <v>0</v>
      </c>
      <c r="F476" s="861">
        <v>73.702821</v>
      </c>
      <c r="G476" s="861">
        <v>71.631596000000002</v>
      </c>
      <c r="H476" s="861">
        <v>63.682572</v>
      </c>
      <c r="I476" s="861">
        <v>73.765625</v>
      </c>
      <c r="J476" s="861">
        <v>71.479956000000001</v>
      </c>
      <c r="K476" s="861">
        <v>71.219059000000001</v>
      </c>
      <c r="L476" s="861">
        <v>73.859763000000001</v>
      </c>
      <c r="M476" s="861">
        <v>74.192997000000005</v>
      </c>
      <c r="N476" s="861">
        <v>-1.9113880000000001</v>
      </c>
      <c r="O476" s="861">
        <v>-4.2832369999999997</v>
      </c>
      <c r="P476" s="861">
        <v>-3.663084</v>
      </c>
      <c r="Q476" s="861">
        <v>11.476664</v>
      </c>
      <c r="R476" s="861">
        <v>10.642493</v>
      </c>
      <c r="S476" s="861">
        <v>10.119679</v>
      </c>
      <c r="T476" s="861">
        <v>75.112345000000005</v>
      </c>
      <c r="U476" s="861">
        <v>80.744330000000005</v>
      </c>
      <c r="V476" s="861">
        <v>83.252433999999994</v>
      </c>
      <c r="W476" s="861">
        <v>78.028896000000003</v>
      </c>
      <c r="X476" s="861">
        <v>5.0418159999999999</v>
      </c>
      <c r="Y476" s="861">
        <v>4.5337329999999998</v>
      </c>
      <c r="Z476" s="861">
        <v>-1.9881580000000001</v>
      </c>
      <c r="AA476" s="861">
        <v>-2.4434269999999998</v>
      </c>
      <c r="AB476" s="861">
        <v>-1.7952680000000001</v>
      </c>
      <c r="AC476" s="861">
        <v>-3.0808490000000002</v>
      </c>
      <c r="AD476" s="861">
        <v>44.286479</v>
      </c>
      <c r="AE476" s="861">
        <v>78.979132000000007</v>
      </c>
      <c r="AF476" s="861">
        <v>96.959923000000003</v>
      </c>
      <c r="AG476" s="861">
        <v>86.451504</v>
      </c>
      <c r="AH476" s="861">
        <v>88.426817999999997</v>
      </c>
      <c r="AI476" s="861">
        <v>73.344526999999999</v>
      </c>
      <c r="AJ476" s="861">
        <v>30.420497999999998</v>
      </c>
      <c r="AK476" s="861">
        <v>-1.58744</v>
      </c>
      <c r="AL476" s="861">
        <v>-2.234632</v>
      </c>
      <c r="AM476" s="861">
        <v>1.5822890000000001</v>
      </c>
      <c r="AN476" s="861">
        <v>87.687650000000005</v>
      </c>
      <c r="AO476" s="861">
        <v>66.813406999999998</v>
      </c>
      <c r="AP476" s="861">
        <v>85.085369</v>
      </c>
      <c r="AQ476" s="861">
        <v>84.893726999999998</v>
      </c>
      <c r="AR476" s="861">
        <v>72.934200000000004</v>
      </c>
      <c r="AS476" s="861">
        <v>65.044539999999998</v>
      </c>
      <c r="AT476" s="861">
        <v>75.374228000000002</v>
      </c>
      <c r="AU476" s="861">
        <v>74.244894000000002</v>
      </c>
      <c r="AV476" s="861">
        <v>74.283365000000003</v>
      </c>
      <c r="AW476" s="861">
        <v>76.180319999999995</v>
      </c>
      <c r="AX476" s="861">
        <v>79.583100000000002</v>
      </c>
      <c r="AY476" s="861">
        <v>78.989649999999997</v>
      </c>
      <c r="AZ476" s="861">
        <v>10.844441</v>
      </c>
      <c r="BA476" s="861">
        <v>10.595209000000001</v>
      </c>
      <c r="BB476" s="861">
        <v>-9.0615649999999999</v>
      </c>
      <c r="BC476" s="861">
        <v>-9.7981780000000001</v>
      </c>
      <c r="BD476" s="861">
        <v>-9.5645830000000007</v>
      </c>
      <c r="BE476" s="861">
        <v>-7.3594749999999998</v>
      </c>
      <c r="BF476" s="861">
        <v>57.326585000000001</v>
      </c>
      <c r="BG476" s="861">
        <v>106.230727</v>
      </c>
      <c r="BH476" s="861">
        <v>116.771236</v>
      </c>
      <c r="BI476" s="861">
        <v>46.945177999999999</v>
      </c>
      <c r="BJ476" s="861">
        <v>90.794077999999999</v>
      </c>
      <c r="BK476" s="861">
        <v>63.955322000000002</v>
      </c>
      <c r="BL476" s="861">
        <v>26.404173</v>
      </c>
      <c r="BM476" s="861">
        <v>-13.427408</v>
      </c>
      <c r="BN476" s="861">
        <v>-11.525256000000001</v>
      </c>
      <c r="BO476" s="861">
        <v>-2.1210969999999998</v>
      </c>
      <c r="BP476" s="861">
        <v>-1.949608</v>
      </c>
      <c r="BQ476" s="861">
        <v>60.031179000000002</v>
      </c>
      <c r="BR476" s="861">
        <v>81.548681999999999</v>
      </c>
      <c r="BS476" s="861">
        <v>80.719551999999993</v>
      </c>
      <c r="BT476" s="861">
        <v>61.290534999999998</v>
      </c>
      <c r="BU476" s="861">
        <v>64.638796999999997</v>
      </c>
      <c r="BV476" s="861">
        <v>62.683576000000002</v>
      </c>
      <c r="BW476" s="861">
        <v>66.056863000000007</v>
      </c>
      <c r="BX476" s="861">
        <v>-4.4753670000000003</v>
      </c>
      <c r="BY476" s="861">
        <v>-4.4749020000000002</v>
      </c>
      <c r="BZ476" s="861">
        <v>-11.525188999999999</v>
      </c>
      <c r="CA476" s="861">
        <v>-11.672453000000001</v>
      </c>
      <c r="CB476" s="861">
        <v>-3.0543610000000001</v>
      </c>
      <c r="CC476" s="861">
        <v>3.2234579999999999</v>
      </c>
      <c r="CD476" s="861">
        <v>-4.056438</v>
      </c>
      <c r="CE476" s="861">
        <v>3.1144820000000002</v>
      </c>
      <c r="CF476" s="861">
        <v>-6.7187939999999999</v>
      </c>
      <c r="CG476" s="861">
        <v>4.1472850000000001</v>
      </c>
      <c r="CH476" s="861">
        <v>-8.4625450000000004</v>
      </c>
      <c r="CI476" s="861">
        <v>0.37775399999999998</v>
      </c>
      <c r="CJ476" s="861">
        <v>-3.3487420000000001</v>
      </c>
      <c r="CK476" s="861">
        <v>2.27841</v>
      </c>
      <c r="CL476" s="861">
        <v>-3.8226140000000002</v>
      </c>
      <c r="CM476" s="861">
        <v>4.1804790000000001</v>
      </c>
      <c r="CN476" s="861">
        <v>-6.2324859999999997</v>
      </c>
      <c r="CO476" s="861">
        <v>0.65002199999999999</v>
      </c>
      <c r="CP476" s="861">
        <v>-8.3002099999999999</v>
      </c>
      <c r="CQ476" s="861">
        <v>-1.354878</v>
      </c>
      <c r="CR476" s="861">
        <v>-3.1979169999999999</v>
      </c>
      <c r="CS476" s="861">
        <v>0.55448900000000001</v>
      </c>
      <c r="CT476" s="861">
        <v>-4.1229889999999996</v>
      </c>
      <c r="CU476" s="861">
        <v>-4.3088000000000001E-2</v>
      </c>
      <c r="CV476" s="861">
        <v>-7.1423209999999999</v>
      </c>
      <c r="CW476" s="861">
        <v>-0.41931600000000002</v>
      </c>
      <c r="CX476" s="861">
        <v>-8.1702739999999991</v>
      </c>
      <c r="CY476" s="861">
        <v>-1.1754260000000001</v>
      </c>
      <c r="CZ476" s="861">
        <v>-2.9450780000000001</v>
      </c>
      <c r="DA476" s="861">
        <v>4.5492999999999999E-2</v>
      </c>
      <c r="DB476" s="861">
        <v>-4.2375160000000003</v>
      </c>
      <c r="DC476" s="861">
        <v>-0.21651300000000001</v>
      </c>
      <c r="DD476" s="861">
        <v>-6.9993869999999996</v>
      </c>
      <c r="DE476" s="861">
        <v>-2.776869</v>
      </c>
      <c r="DF476" s="861">
        <v>-8.5327120000000001</v>
      </c>
      <c r="DG476" s="861">
        <v>-2.1928239999999999</v>
      </c>
      <c r="DH476" s="861">
        <v>-3.2205110000000001</v>
      </c>
      <c r="DI476" s="861">
        <v>-0.99028700000000003</v>
      </c>
      <c r="DJ476" s="861">
        <v>-4.2027140000000003</v>
      </c>
      <c r="DK476" s="861">
        <v>-2.2682370000000001</v>
      </c>
      <c r="DL476" s="861">
        <v>-7.7025069999999998</v>
      </c>
      <c r="DM476" s="861">
        <v>-4.8308689999999999</v>
      </c>
      <c r="DN476" s="861">
        <v>-8.7500029999999995</v>
      </c>
      <c r="DO476" s="861">
        <v>-3.8695189999999999</v>
      </c>
      <c r="DP476" s="861">
        <v>-3.8523209999999999</v>
      </c>
      <c r="DQ476" s="861">
        <v>-1.9757389999999999</v>
      </c>
      <c r="DR476" s="861">
        <v>-4.5297270000000003</v>
      </c>
      <c r="DS476" s="861">
        <v>-3.4098310000000001</v>
      </c>
      <c r="DT476" s="861">
        <v>-7.239744</v>
      </c>
      <c r="DU476" s="861">
        <v>-6.1990569999999998</v>
      </c>
      <c r="DV476" s="861">
        <v>-8.7467039999999994</v>
      </c>
      <c r="DW476" s="861">
        <v>-3.6612979999999999</v>
      </c>
      <c r="DX476" s="861">
        <v>19.719677000000001</v>
      </c>
      <c r="DY476" s="861">
        <v>14.083550000000001</v>
      </c>
      <c r="DZ476" s="861">
        <v>19.716944000000002</v>
      </c>
      <c r="EA476" s="861">
        <v>14.183469000000001</v>
      </c>
      <c r="EB476" s="861">
        <v>124.27</v>
      </c>
      <c r="EC476" s="861">
        <v>3.3319999999999999</v>
      </c>
      <c r="ED476" s="861">
        <v>407.7</v>
      </c>
      <c r="EE476" s="861">
        <v>124.27</v>
      </c>
      <c r="EF476" s="861">
        <v>0</v>
      </c>
      <c r="EG476" s="861">
        <v>1.6</v>
      </c>
      <c r="EH476" s="861">
        <v>124.34</v>
      </c>
      <c r="EI476" s="861">
        <v>0</v>
      </c>
      <c r="EJ476" s="861">
        <v>1.7</v>
      </c>
      <c r="EK476" s="861">
        <v>7.4626770000000002</v>
      </c>
      <c r="EL476" s="861">
        <v>12.507659</v>
      </c>
      <c r="EM476" s="861">
        <v>-5.8803879999999999</v>
      </c>
      <c r="EN476" s="861">
        <v>-14.628755999999999</v>
      </c>
      <c r="EO476" s="861">
        <v>-5.8843540000000001</v>
      </c>
      <c r="EP476" s="861">
        <v>-14.462626</v>
      </c>
      <c r="EQ476" s="861">
        <v>-3.2166769999999998</v>
      </c>
      <c r="ER476" s="861">
        <v>2138.6062299999999</v>
      </c>
      <c r="ES476" s="861">
        <v>5151.0077410000004</v>
      </c>
      <c r="ET476" s="861">
        <v>4787.2961880000003</v>
      </c>
      <c r="EU476" s="861"/>
      <c r="EV476" s="861"/>
      <c r="EW476" s="861"/>
      <c r="EX476" s="861"/>
      <c r="EY476" s="861"/>
      <c r="EZ476" s="861"/>
      <c r="FA476" s="861"/>
      <c r="FB476" s="861"/>
      <c r="FC476" s="861"/>
      <c r="FD476" s="861"/>
    </row>
    <row r="477" spans="1:160" x14ac:dyDescent="0.25">
      <c r="A477" s="837">
        <v>46141</v>
      </c>
      <c r="B477" s="836">
        <v>0.70133101851851853</v>
      </c>
      <c r="C477" s="861">
        <v>27060</v>
      </c>
      <c r="D477" s="861">
        <v>0</v>
      </c>
      <c r="E477" s="861">
        <v>0</v>
      </c>
      <c r="F477" s="861">
        <v>73.197834999999998</v>
      </c>
      <c r="G477" s="861">
        <v>71.560629000000006</v>
      </c>
      <c r="H477" s="861">
        <v>63.494897000000002</v>
      </c>
      <c r="I477" s="861">
        <v>73.757116999999994</v>
      </c>
      <c r="J477" s="861">
        <v>71.361136000000002</v>
      </c>
      <c r="K477" s="861">
        <v>71.151122999999998</v>
      </c>
      <c r="L477" s="861">
        <v>73.841154000000003</v>
      </c>
      <c r="M477" s="861">
        <v>74.084331000000006</v>
      </c>
      <c r="N477" s="861">
        <v>-0.37943300000000002</v>
      </c>
      <c r="O477" s="861">
        <v>-2.7447170000000001</v>
      </c>
      <c r="P477" s="861">
        <v>-2.0189750000000002</v>
      </c>
      <c r="Q477" s="861">
        <v>25.611321</v>
      </c>
      <c r="R477" s="861">
        <v>25.002171000000001</v>
      </c>
      <c r="S477" s="861">
        <v>22.816949000000001</v>
      </c>
      <c r="T477" s="861">
        <v>74.888722999999999</v>
      </c>
      <c r="U477" s="861">
        <v>79.801691000000005</v>
      </c>
      <c r="V477" s="861">
        <v>82.001407999999998</v>
      </c>
      <c r="W477" s="861">
        <v>76.763913000000002</v>
      </c>
      <c r="X477" s="861">
        <v>13.128353000000001</v>
      </c>
      <c r="Y477" s="861">
        <v>13.304959</v>
      </c>
      <c r="Z477" s="861">
        <v>-0.32505600000000001</v>
      </c>
      <c r="AA477" s="861">
        <v>-0.41751500000000002</v>
      </c>
      <c r="AB477" s="861">
        <v>1.0366059999999999</v>
      </c>
      <c r="AC477" s="861">
        <v>-1.7069700000000001</v>
      </c>
      <c r="AD477" s="861">
        <v>54.782680999999997</v>
      </c>
      <c r="AE477" s="861">
        <v>78.938417999999999</v>
      </c>
      <c r="AF477" s="861">
        <v>96.293764999999993</v>
      </c>
      <c r="AG477" s="861">
        <v>86.943280000000001</v>
      </c>
      <c r="AH477" s="861">
        <v>84.974608000000003</v>
      </c>
      <c r="AI477" s="861">
        <v>71.906178999999995</v>
      </c>
      <c r="AJ477" s="861">
        <v>27.537101</v>
      </c>
      <c r="AK477" s="861">
        <v>0.33893000000000001</v>
      </c>
      <c r="AL477" s="861">
        <v>-0.42934800000000001</v>
      </c>
      <c r="AM477" s="861">
        <v>8.2877340000000004</v>
      </c>
      <c r="AN477" s="861">
        <v>86.081725000000006</v>
      </c>
      <c r="AO477" s="861">
        <v>66.722544999999997</v>
      </c>
      <c r="AP477" s="861">
        <v>83.289192</v>
      </c>
      <c r="AQ477" s="861">
        <v>83.601219</v>
      </c>
      <c r="AR477" s="861">
        <v>72.493686999999994</v>
      </c>
      <c r="AS477" s="861">
        <v>64.893617000000006</v>
      </c>
      <c r="AT477" s="861">
        <v>74.489446000000001</v>
      </c>
      <c r="AU477" s="861">
        <v>73.748630000000006</v>
      </c>
      <c r="AV477" s="861">
        <v>74.059918999999994</v>
      </c>
      <c r="AW477" s="861">
        <v>75.394482999999994</v>
      </c>
      <c r="AX477" s="861">
        <v>78.812578999999999</v>
      </c>
      <c r="AY477" s="861">
        <v>78.176091999999997</v>
      </c>
      <c r="AZ477" s="861">
        <v>16.089953999999999</v>
      </c>
      <c r="BA477" s="861">
        <v>17.292584000000002</v>
      </c>
      <c r="BB477" s="861">
        <v>-4.4114820000000003</v>
      </c>
      <c r="BC477" s="861">
        <v>-6.8944229999999997</v>
      </c>
      <c r="BD477" s="861">
        <v>-6.2791969999999999</v>
      </c>
      <c r="BE477" s="861">
        <v>-4.1019909999999999</v>
      </c>
      <c r="BF477" s="861">
        <v>59.453595999999997</v>
      </c>
      <c r="BG477" s="861">
        <v>104.209096</v>
      </c>
      <c r="BH477" s="861">
        <v>117.586876</v>
      </c>
      <c r="BI477" s="861">
        <v>47.026941000000001</v>
      </c>
      <c r="BJ477" s="861">
        <v>85.239013999999997</v>
      </c>
      <c r="BK477" s="861">
        <v>63.766024999999999</v>
      </c>
      <c r="BL477" s="861">
        <v>19.708648</v>
      </c>
      <c r="BM477" s="861">
        <v>-11.966948</v>
      </c>
      <c r="BN477" s="861">
        <v>-9.0268230000000003</v>
      </c>
      <c r="BO477" s="861">
        <v>1.29521</v>
      </c>
      <c r="BP477" s="861">
        <v>4.2902880000000003</v>
      </c>
      <c r="BQ477" s="861">
        <v>61.195799000000001</v>
      </c>
      <c r="BR477" s="861">
        <v>79.205629999999999</v>
      </c>
      <c r="BS477" s="861">
        <v>79.623335999999995</v>
      </c>
      <c r="BT477" s="861">
        <v>61.167768000000002</v>
      </c>
      <c r="BU477" s="861">
        <v>64.396763000000007</v>
      </c>
      <c r="BV477" s="861">
        <v>62.469700000000003</v>
      </c>
      <c r="BW477" s="861">
        <v>65.831039000000004</v>
      </c>
      <c r="BX477" s="861">
        <v>-2.757374</v>
      </c>
      <c r="BY477" s="861">
        <v>-2.8292989999999998</v>
      </c>
      <c r="BZ477" s="861">
        <v>-9.244669</v>
      </c>
      <c r="CA477" s="861">
        <v>-9.9289360000000002</v>
      </c>
      <c r="CB477" s="861">
        <v>-2.9905710000000001</v>
      </c>
      <c r="CC477" s="861">
        <v>3.3127529999999998</v>
      </c>
      <c r="CD477" s="861">
        <v>-4.0172780000000001</v>
      </c>
      <c r="CE477" s="861">
        <v>3.1743649999999999</v>
      </c>
      <c r="CF477" s="861">
        <v>-6.7196730000000002</v>
      </c>
      <c r="CG477" s="861">
        <v>4.2061060000000001</v>
      </c>
      <c r="CH477" s="861">
        <v>-8.5115069999999999</v>
      </c>
      <c r="CI477" s="861">
        <v>0.44490099999999999</v>
      </c>
      <c r="CJ477" s="861">
        <v>-3.2937460000000001</v>
      </c>
      <c r="CK477" s="861">
        <v>2.3443529999999999</v>
      </c>
      <c r="CL477" s="861">
        <v>-3.8025229999999999</v>
      </c>
      <c r="CM477" s="861">
        <v>4.2168520000000003</v>
      </c>
      <c r="CN477" s="861">
        <v>-6.2165689999999998</v>
      </c>
      <c r="CO477" s="861">
        <v>0.65976999999999997</v>
      </c>
      <c r="CP477" s="861">
        <v>-8.2894389999999998</v>
      </c>
      <c r="CQ477" s="861">
        <v>-1.3599650000000001</v>
      </c>
      <c r="CR477" s="861">
        <v>-3.1593740000000001</v>
      </c>
      <c r="CS477" s="861">
        <v>0.59096300000000002</v>
      </c>
      <c r="CT477" s="861">
        <v>-4.0737420000000002</v>
      </c>
      <c r="CU477" s="861">
        <v>-1.1709000000000001E-2</v>
      </c>
      <c r="CV477" s="861">
        <v>-7.1236750000000004</v>
      </c>
      <c r="CW477" s="861">
        <v>-0.38375799999999999</v>
      </c>
      <c r="CX477" s="861">
        <v>-8.1450250000000004</v>
      </c>
      <c r="CY477" s="861">
        <v>-1.184704</v>
      </c>
      <c r="CZ477" s="861">
        <v>-2.9177149999999998</v>
      </c>
      <c r="DA477" s="861">
        <v>3.7983999999999997E-2</v>
      </c>
      <c r="DB477" s="861">
        <v>-4.2553070000000002</v>
      </c>
      <c r="DC477" s="861">
        <v>-0.221252</v>
      </c>
      <c r="DD477" s="861">
        <v>-7.0138280000000002</v>
      </c>
      <c r="DE477" s="861">
        <v>-2.7494529999999999</v>
      </c>
      <c r="DF477" s="861">
        <v>-8.5632389999999994</v>
      </c>
      <c r="DG477" s="861">
        <v>-2.1859600000000001</v>
      </c>
      <c r="DH477" s="861">
        <v>-3.21828</v>
      </c>
      <c r="DI477" s="861">
        <v>-0.97249699999999994</v>
      </c>
      <c r="DJ477" s="861">
        <v>-4.2285500000000003</v>
      </c>
      <c r="DK477" s="861">
        <v>-2.262003</v>
      </c>
      <c r="DL477" s="861">
        <v>-7.6989809999999999</v>
      </c>
      <c r="DM477" s="861">
        <v>-4.8324790000000002</v>
      </c>
      <c r="DN477" s="861">
        <v>-8.7697669999999999</v>
      </c>
      <c r="DO477" s="861">
        <v>-3.8468339999999999</v>
      </c>
      <c r="DP477" s="861">
        <v>-3.851947</v>
      </c>
      <c r="DQ477" s="861">
        <v>-1.9843379999999999</v>
      </c>
      <c r="DR477" s="861">
        <v>-4.519749</v>
      </c>
      <c r="DS477" s="861">
        <v>-3.40916</v>
      </c>
      <c r="DT477" s="861">
        <v>-7.2628550000000001</v>
      </c>
      <c r="DU477" s="861">
        <v>-6.1978720000000003</v>
      </c>
      <c r="DV477" s="861">
        <v>-8.7321659999999994</v>
      </c>
      <c r="DW477" s="861">
        <v>-3.6510579999999999</v>
      </c>
      <c r="DX477" s="861">
        <v>20.818304999999999</v>
      </c>
      <c r="DY477" s="861">
        <v>12.720715999999999</v>
      </c>
      <c r="DZ477" s="861">
        <v>20.826653</v>
      </c>
      <c r="EA477" s="861">
        <v>50.261158000000002</v>
      </c>
      <c r="EB477" s="861">
        <v>123.98</v>
      </c>
      <c r="EC477" s="861">
        <v>3.1589999999999998</v>
      </c>
      <c r="ED477" s="861">
        <v>137.4</v>
      </c>
      <c r="EE477" s="861">
        <v>124.55</v>
      </c>
      <c r="EF477" s="861">
        <v>0.79200000000000004</v>
      </c>
      <c r="EG477" s="861">
        <v>97.6</v>
      </c>
      <c r="EH477" s="861">
        <v>124.43</v>
      </c>
      <c r="EI477" s="861">
        <v>0.79300000000000004</v>
      </c>
      <c r="EJ477" s="861">
        <v>97.8</v>
      </c>
      <c r="EK477" s="861">
        <v>12.593102999999999</v>
      </c>
      <c r="EL477" s="861">
        <v>18.235572000000001</v>
      </c>
      <c r="EM477" s="861">
        <v>-4.3053689999999998</v>
      </c>
      <c r="EN477" s="861">
        <v>-16.940362</v>
      </c>
      <c r="EO477" s="861">
        <v>-4.2935449999999999</v>
      </c>
      <c r="EP477" s="861">
        <v>28.386551999999998</v>
      </c>
      <c r="EQ477" s="861">
        <v>-3.200844</v>
      </c>
      <c r="ER477" s="861">
        <v>2145.306114</v>
      </c>
      <c r="ES477" s="861">
        <v>5151.6970540000002</v>
      </c>
      <c r="ET477" s="861">
        <v>4788.0930669999998</v>
      </c>
      <c r="EU477" s="861"/>
      <c r="EV477" s="861"/>
      <c r="EW477" s="861"/>
      <c r="EX477" s="861"/>
      <c r="EY477" s="861"/>
      <c r="EZ477" s="861"/>
      <c r="FA477" s="861"/>
      <c r="FB477" s="861"/>
      <c r="FC477" s="861"/>
      <c r="FD477" s="861"/>
    </row>
    <row r="478" spans="1:160" x14ac:dyDescent="0.25">
      <c r="A478" s="837">
        <v>46141</v>
      </c>
      <c r="B478" s="836">
        <v>0.70202546296296298</v>
      </c>
      <c r="C478" s="861">
        <v>27120</v>
      </c>
      <c r="D478" s="861">
        <v>0</v>
      </c>
      <c r="E478" s="861">
        <v>0</v>
      </c>
      <c r="F478" s="861">
        <v>72.935056000000003</v>
      </c>
      <c r="G478" s="861">
        <v>71.484840000000005</v>
      </c>
      <c r="H478" s="861">
        <v>63.478329000000002</v>
      </c>
      <c r="I478" s="861">
        <v>73.727114</v>
      </c>
      <c r="J478" s="861">
        <v>71.231347999999997</v>
      </c>
      <c r="K478" s="861">
        <v>71.099385999999996</v>
      </c>
      <c r="L478" s="861">
        <v>73.860613000000001</v>
      </c>
      <c r="M478" s="861">
        <v>74.011600000000001</v>
      </c>
      <c r="N478" s="861">
        <v>-0.71440000000000003</v>
      </c>
      <c r="O478" s="861">
        <v>-2.7611319999999999</v>
      </c>
      <c r="P478" s="861">
        <v>-2.201784</v>
      </c>
      <c r="Q478" s="861">
        <v>18.937828</v>
      </c>
      <c r="R478" s="861">
        <v>18.966633000000002</v>
      </c>
      <c r="S478" s="861">
        <v>17.633882</v>
      </c>
      <c r="T478" s="861">
        <v>73.964556999999999</v>
      </c>
      <c r="U478" s="861">
        <v>71.421982999999997</v>
      </c>
      <c r="V478" s="861">
        <v>76.127005999999994</v>
      </c>
      <c r="W478" s="861">
        <v>75.177327000000005</v>
      </c>
      <c r="X478" s="861">
        <v>13.387890000000001</v>
      </c>
      <c r="Y478" s="861">
        <v>13.833261</v>
      </c>
      <c r="Z478" s="861">
        <v>1.9960359999999999</v>
      </c>
      <c r="AA478" s="861">
        <v>1.7302010000000001</v>
      </c>
      <c r="AB478" s="861">
        <v>3.6964350000000001</v>
      </c>
      <c r="AC478" s="861">
        <v>15.317004000000001</v>
      </c>
      <c r="AD478" s="861">
        <v>19.284341999999999</v>
      </c>
      <c r="AE478" s="861">
        <v>75.182455000000004</v>
      </c>
      <c r="AF478" s="861">
        <v>87.757571999999996</v>
      </c>
      <c r="AG478" s="861">
        <v>76.919766999999993</v>
      </c>
      <c r="AH478" s="861">
        <v>77.047820999999999</v>
      </c>
      <c r="AI478" s="861">
        <v>73.523206000000002</v>
      </c>
      <c r="AJ478" s="861">
        <v>27.50892</v>
      </c>
      <c r="AK478" s="861">
        <v>13.380642</v>
      </c>
      <c r="AL478" s="861">
        <v>17.703398</v>
      </c>
      <c r="AM478" s="861">
        <v>17.961621000000001</v>
      </c>
      <c r="AN478" s="861">
        <v>52.676406999999998</v>
      </c>
      <c r="AO478" s="861">
        <v>68.870707999999993</v>
      </c>
      <c r="AP478" s="861">
        <v>77.817300000000003</v>
      </c>
      <c r="AQ478" s="861">
        <v>79.802172999999996</v>
      </c>
      <c r="AR478" s="861">
        <v>72.084591000000003</v>
      </c>
      <c r="AS478" s="861">
        <v>64.980644999999996</v>
      </c>
      <c r="AT478" s="861">
        <v>73.920614</v>
      </c>
      <c r="AU478" s="861">
        <v>73.219938999999997</v>
      </c>
      <c r="AV478" s="861">
        <v>71.815154000000007</v>
      </c>
      <c r="AW478" s="861">
        <v>71.329042000000001</v>
      </c>
      <c r="AX478" s="861">
        <v>74.971733</v>
      </c>
      <c r="AY478" s="861">
        <v>74.266426999999993</v>
      </c>
      <c r="AZ478" s="861">
        <v>16.077027999999999</v>
      </c>
      <c r="BA478" s="861">
        <v>16.621485</v>
      </c>
      <c r="BB478" s="861">
        <v>-2.5656189999999999</v>
      </c>
      <c r="BC478" s="861">
        <v>-2.9855550000000002</v>
      </c>
      <c r="BD478" s="861">
        <v>-3.927578</v>
      </c>
      <c r="BE478" s="861">
        <v>8.5833119999999994</v>
      </c>
      <c r="BF478" s="861">
        <v>20.451118000000001</v>
      </c>
      <c r="BG478" s="861">
        <v>75.898854999999998</v>
      </c>
      <c r="BH478" s="861">
        <v>102.9087</v>
      </c>
      <c r="BI478" s="861">
        <v>45.768013000000003</v>
      </c>
      <c r="BJ478" s="861">
        <v>77.610446999999994</v>
      </c>
      <c r="BK478" s="861">
        <v>72.705991999999995</v>
      </c>
      <c r="BL478" s="861">
        <v>21.282620000000001</v>
      </c>
      <c r="BM478" s="861">
        <v>30.110166</v>
      </c>
      <c r="BN478" s="861">
        <v>25.92305</v>
      </c>
      <c r="BO478" s="861">
        <v>14.859833</v>
      </c>
      <c r="BP478" s="861">
        <v>33.810637999999997</v>
      </c>
      <c r="BQ478" s="861">
        <v>65.937257000000002</v>
      </c>
      <c r="BR478" s="861">
        <v>75.831085999999999</v>
      </c>
      <c r="BS478" s="861">
        <v>77.38176</v>
      </c>
      <c r="BT478" s="861">
        <v>61.277031999999998</v>
      </c>
      <c r="BU478" s="861">
        <v>64.240530000000007</v>
      </c>
      <c r="BV478" s="861">
        <v>62.601218000000003</v>
      </c>
      <c r="BW478" s="861">
        <v>65.670801999999995</v>
      </c>
      <c r="BX478" s="861">
        <v>18.305347999999999</v>
      </c>
      <c r="BY478" s="861">
        <v>18.641732999999999</v>
      </c>
      <c r="BZ478" s="861">
        <v>15.498601000000001</v>
      </c>
      <c r="CA478" s="861">
        <v>15.458378</v>
      </c>
      <c r="CB478" s="861">
        <v>-2.9824549999999999</v>
      </c>
      <c r="CC478" s="861">
        <v>3.3453400000000002</v>
      </c>
      <c r="CD478" s="861">
        <v>-4.0010579999999996</v>
      </c>
      <c r="CE478" s="861">
        <v>3.1697150000000001</v>
      </c>
      <c r="CF478" s="861">
        <v>-6.682137</v>
      </c>
      <c r="CG478" s="861">
        <v>4.1897609999999998</v>
      </c>
      <c r="CH478" s="861">
        <v>-8.4433950000000006</v>
      </c>
      <c r="CI478" s="861">
        <v>0.46913300000000002</v>
      </c>
      <c r="CJ478" s="861">
        <v>-3.2925930000000001</v>
      </c>
      <c r="CK478" s="861">
        <v>2.3419989999999999</v>
      </c>
      <c r="CL478" s="861">
        <v>-3.7784080000000002</v>
      </c>
      <c r="CM478" s="861">
        <v>4.218178</v>
      </c>
      <c r="CN478" s="861">
        <v>-6.1776629999999999</v>
      </c>
      <c r="CO478" s="861">
        <v>0.67379999999999995</v>
      </c>
      <c r="CP478" s="861">
        <v>-8.2998779999999996</v>
      </c>
      <c r="CQ478" s="861">
        <v>-1.34066</v>
      </c>
      <c r="CR478" s="861">
        <v>-3.1632289999999998</v>
      </c>
      <c r="CS478" s="861">
        <v>0.58897699999999997</v>
      </c>
      <c r="CT478" s="861">
        <v>-4.0726300000000002</v>
      </c>
      <c r="CU478" s="861">
        <v>7.4149999999999997E-3</v>
      </c>
      <c r="CV478" s="861">
        <v>-7.1239590000000002</v>
      </c>
      <c r="CW478" s="861">
        <v>-0.39374700000000001</v>
      </c>
      <c r="CX478" s="861">
        <v>-8.1242260000000002</v>
      </c>
      <c r="CY478" s="861">
        <v>-1.1673690000000001</v>
      </c>
      <c r="CZ478" s="861">
        <v>-2.9272520000000002</v>
      </c>
      <c r="DA478" s="861">
        <v>5.5027E-2</v>
      </c>
      <c r="DB478" s="861">
        <v>-4.2325689999999998</v>
      </c>
      <c r="DC478" s="861">
        <v>-0.213446</v>
      </c>
      <c r="DD478" s="861">
        <v>-7.0193250000000003</v>
      </c>
      <c r="DE478" s="861">
        <v>-2.7400660000000001</v>
      </c>
      <c r="DF478" s="861">
        <v>-8.5495079999999994</v>
      </c>
      <c r="DG478" s="861">
        <v>-2.1311079999999998</v>
      </c>
      <c r="DH478" s="861">
        <v>-3.2093069999999999</v>
      </c>
      <c r="DI478" s="861">
        <v>-0.98788200000000004</v>
      </c>
      <c r="DJ478" s="861">
        <v>-4.2179690000000001</v>
      </c>
      <c r="DK478" s="861">
        <v>-2.2667549999999999</v>
      </c>
      <c r="DL478" s="861">
        <v>-7.7188429999999997</v>
      </c>
      <c r="DM478" s="861">
        <v>-4.8378209999999999</v>
      </c>
      <c r="DN478" s="861">
        <v>-8.7485370000000007</v>
      </c>
      <c r="DO478" s="861">
        <v>-3.8178670000000001</v>
      </c>
      <c r="DP478" s="861">
        <v>-3.855979</v>
      </c>
      <c r="DQ478" s="861">
        <v>-1.9408909999999999</v>
      </c>
      <c r="DR478" s="861">
        <v>-4.5384760000000002</v>
      </c>
      <c r="DS478" s="861">
        <v>-3.3981279999999998</v>
      </c>
      <c r="DT478" s="861">
        <v>-7.2551329999999998</v>
      </c>
      <c r="DU478" s="861">
        <v>-6.1948280000000002</v>
      </c>
      <c r="DV478" s="861">
        <v>-8.7417069999999999</v>
      </c>
      <c r="DW478" s="861">
        <v>-3.624746</v>
      </c>
      <c r="DX478" s="861">
        <v>40.090229999999998</v>
      </c>
      <c r="DY478" s="861">
        <v>38.859011000000002</v>
      </c>
      <c r="DZ478" s="861">
        <v>122.545777</v>
      </c>
      <c r="EA478" s="861">
        <v>120.770488</v>
      </c>
      <c r="EB478" s="861">
        <v>121.09</v>
      </c>
      <c r="EC478" s="861">
        <v>1.2450000000000001</v>
      </c>
      <c r="ED478" s="861">
        <v>133.69999999999999</v>
      </c>
      <c r="EE478" s="861">
        <v>121.15</v>
      </c>
      <c r="EF478" s="861">
        <v>7.2190000000000003</v>
      </c>
      <c r="EG478" s="861">
        <v>869</v>
      </c>
      <c r="EH478" s="861">
        <v>121.05</v>
      </c>
      <c r="EI478" s="861">
        <v>7.1040000000000001</v>
      </c>
      <c r="EJ478" s="861">
        <v>854.4</v>
      </c>
      <c r="EK478" s="861">
        <v>-0.71121900000000005</v>
      </c>
      <c r="EL478" s="861">
        <v>-2.5472079999999999</v>
      </c>
      <c r="EM478" s="861">
        <v>18.672840000000001</v>
      </c>
      <c r="EN478" s="861">
        <v>17.407041</v>
      </c>
      <c r="EO478" s="861">
        <v>76.429321000000002</v>
      </c>
      <c r="EP478" s="861">
        <v>75.510305000000002</v>
      </c>
      <c r="EQ478" s="861">
        <v>-3.190671</v>
      </c>
      <c r="ER478" s="861">
        <v>2147.5449370000001</v>
      </c>
      <c r="ES478" s="861">
        <v>5163.6713849999996</v>
      </c>
      <c r="ET478" s="861">
        <v>4800.6114749999997</v>
      </c>
      <c r="EU478" s="861"/>
      <c r="EV478" s="861"/>
      <c r="EW478" s="861"/>
      <c r="EX478" s="861"/>
      <c r="EY478" s="861"/>
      <c r="EZ478" s="861"/>
      <c r="FA478" s="861"/>
      <c r="FB478" s="861"/>
      <c r="FC478" s="861"/>
      <c r="FD478" s="861"/>
    </row>
    <row r="479" spans="1:160" x14ac:dyDescent="0.25">
      <c r="A479" s="837">
        <v>46141</v>
      </c>
      <c r="B479" s="836">
        <v>0.70271990740740742</v>
      </c>
      <c r="C479" s="861">
        <v>27180</v>
      </c>
      <c r="D479" s="861">
        <v>0</v>
      </c>
      <c r="E479" s="861">
        <v>0</v>
      </c>
      <c r="F479" s="861">
        <v>72.765822999999997</v>
      </c>
      <c r="G479" s="861">
        <v>71.431126000000006</v>
      </c>
      <c r="H479" s="861">
        <v>63.322602000000003</v>
      </c>
      <c r="I479" s="861">
        <v>73.709721999999999</v>
      </c>
      <c r="J479" s="861">
        <v>71.068783999999994</v>
      </c>
      <c r="K479" s="861">
        <v>71.046717000000001</v>
      </c>
      <c r="L479" s="861">
        <v>73.822963999999999</v>
      </c>
      <c r="M479" s="861">
        <v>73.962961000000007</v>
      </c>
      <c r="N479" s="861">
        <v>-0.50339299999999998</v>
      </c>
      <c r="O479" s="861">
        <v>-2.4604020000000002</v>
      </c>
      <c r="P479" s="861">
        <v>-1.916606</v>
      </c>
      <c r="Q479" s="861">
        <v>16.688130999999998</v>
      </c>
      <c r="R479" s="861">
        <v>16.886213999999999</v>
      </c>
      <c r="S479" s="861">
        <v>15.417265</v>
      </c>
      <c r="T479" s="861">
        <v>73.802327000000005</v>
      </c>
      <c r="U479" s="861">
        <v>71.558322000000004</v>
      </c>
      <c r="V479" s="861">
        <v>76.040636000000006</v>
      </c>
      <c r="W479" s="861">
        <v>73.337115999999995</v>
      </c>
      <c r="X479" s="861">
        <v>16.430024</v>
      </c>
      <c r="Y479" s="861">
        <v>16.630365999999999</v>
      </c>
      <c r="Z479" s="861">
        <v>4.7660049999999998</v>
      </c>
      <c r="AA479" s="861">
        <v>5.3991930000000004</v>
      </c>
      <c r="AB479" s="861">
        <v>6.793069</v>
      </c>
      <c r="AC479" s="861">
        <v>20.190712000000001</v>
      </c>
      <c r="AD479" s="861">
        <v>23.523453</v>
      </c>
      <c r="AE479" s="861">
        <v>87.145782999999994</v>
      </c>
      <c r="AF479" s="861">
        <v>81.971376000000006</v>
      </c>
      <c r="AG479" s="861">
        <v>70.831044000000006</v>
      </c>
      <c r="AH479" s="861">
        <v>77.761958000000007</v>
      </c>
      <c r="AI479" s="861">
        <v>72.989220000000003</v>
      </c>
      <c r="AJ479" s="861">
        <v>29.483623000000001</v>
      </c>
      <c r="AK479" s="861">
        <v>39.359217999999998</v>
      </c>
      <c r="AL479" s="861">
        <v>50.035065000000003</v>
      </c>
      <c r="AM479" s="861">
        <v>22.314698</v>
      </c>
      <c r="AN479" s="861">
        <v>80.076797999999997</v>
      </c>
      <c r="AO479" s="861">
        <v>70.378193999999993</v>
      </c>
      <c r="AP479" s="861">
        <v>76.311819999999997</v>
      </c>
      <c r="AQ479" s="861">
        <v>77.287199999999999</v>
      </c>
      <c r="AR479" s="861">
        <v>71.683017000000007</v>
      </c>
      <c r="AS479" s="861">
        <v>65.061338000000006</v>
      </c>
      <c r="AT479" s="861">
        <v>73.639433999999994</v>
      </c>
      <c r="AU479" s="861">
        <v>72.765749999999997</v>
      </c>
      <c r="AV479" s="861">
        <v>71.670682999999997</v>
      </c>
      <c r="AW479" s="861">
        <v>71.355202000000006</v>
      </c>
      <c r="AX479" s="861">
        <v>74.539771000000002</v>
      </c>
      <c r="AY479" s="861">
        <v>72.591747999999995</v>
      </c>
      <c r="AZ479" s="861">
        <v>17.507874000000001</v>
      </c>
      <c r="BA479" s="861">
        <v>17.979303999999999</v>
      </c>
      <c r="BB479" s="861">
        <v>0.59867700000000001</v>
      </c>
      <c r="BC479" s="861">
        <v>0.50588699999999998</v>
      </c>
      <c r="BD479" s="861">
        <v>-1.1749259999999999</v>
      </c>
      <c r="BE479" s="861">
        <v>16.249271</v>
      </c>
      <c r="BF479" s="861">
        <v>30.962057000000001</v>
      </c>
      <c r="BG479" s="861">
        <v>98.182929999999999</v>
      </c>
      <c r="BH479" s="861">
        <v>94.429632999999995</v>
      </c>
      <c r="BI479" s="861">
        <v>44.945973000000002</v>
      </c>
      <c r="BJ479" s="861">
        <v>75.903711000000001</v>
      </c>
      <c r="BK479" s="861">
        <v>72.602694999999997</v>
      </c>
      <c r="BL479" s="861">
        <v>26.689235</v>
      </c>
      <c r="BM479" s="861">
        <v>59.694724999999998</v>
      </c>
      <c r="BN479" s="861">
        <v>51.987344</v>
      </c>
      <c r="BO479" s="861">
        <v>18.502766999999999</v>
      </c>
      <c r="BP479" s="861">
        <v>62.924970000000002</v>
      </c>
      <c r="BQ479" s="861">
        <v>69.165852000000001</v>
      </c>
      <c r="BR479" s="861">
        <v>74.013644999999997</v>
      </c>
      <c r="BS479" s="861">
        <v>75.815796000000006</v>
      </c>
      <c r="BT479" s="861">
        <v>61.485568000000001</v>
      </c>
      <c r="BU479" s="861">
        <v>64.171077999999994</v>
      </c>
      <c r="BV479" s="861">
        <v>62.912227000000001</v>
      </c>
      <c r="BW479" s="861">
        <v>65.605739999999997</v>
      </c>
      <c r="BX479" s="861">
        <v>22.236879999999999</v>
      </c>
      <c r="BY479" s="861">
        <v>21.455293000000001</v>
      </c>
      <c r="BZ479" s="861">
        <v>20.672861000000001</v>
      </c>
      <c r="CA479" s="861">
        <v>19.738918999999999</v>
      </c>
      <c r="CB479" s="861">
        <v>-2.9459279999999999</v>
      </c>
      <c r="CC479" s="861">
        <v>3.38795</v>
      </c>
      <c r="CD479" s="861">
        <v>-3.973306</v>
      </c>
      <c r="CE479" s="861">
        <v>3.257854</v>
      </c>
      <c r="CF479" s="861">
        <v>-6.6833169999999997</v>
      </c>
      <c r="CG479" s="861">
        <v>4.2432319999999999</v>
      </c>
      <c r="CH479" s="861">
        <v>-8.4243430000000004</v>
      </c>
      <c r="CI479" s="861">
        <v>0.52023900000000001</v>
      </c>
      <c r="CJ479" s="861">
        <v>-3.2806600000000001</v>
      </c>
      <c r="CK479" s="861">
        <v>2.384674</v>
      </c>
      <c r="CL479" s="861">
        <v>-3.7511299999999999</v>
      </c>
      <c r="CM479" s="861">
        <v>4.2717499999999999</v>
      </c>
      <c r="CN479" s="861">
        <v>-6.1377930000000003</v>
      </c>
      <c r="CO479" s="861">
        <v>0.68878799999999996</v>
      </c>
      <c r="CP479" s="861">
        <v>-8.2890250000000005</v>
      </c>
      <c r="CQ479" s="861">
        <v>-1.324832</v>
      </c>
      <c r="CR479" s="861">
        <v>-3.101394</v>
      </c>
      <c r="CS479" s="861">
        <v>0.62553000000000003</v>
      </c>
      <c r="CT479" s="861">
        <v>-4.0217299999999998</v>
      </c>
      <c r="CU479" s="861">
        <v>5.7994999999999998E-2</v>
      </c>
      <c r="CV479" s="861">
        <v>-7.1045819999999997</v>
      </c>
      <c r="CW479" s="861">
        <v>-0.35608099999999998</v>
      </c>
      <c r="CX479" s="861">
        <v>-8.1235700000000008</v>
      </c>
      <c r="CY479" s="861">
        <v>-1.1431150000000001</v>
      </c>
      <c r="CZ479" s="861">
        <v>-2.9094289999999998</v>
      </c>
      <c r="DA479" s="861">
        <v>9.1191999999999995E-2</v>
      </c>
      <c r="DB479" s="861">
        <v>-4.234299</v>
      </c>
      <c r="DC479" s="861">
        <v>-0.20083699999999999</v>
      </c>
      <c r="DD479" s="861">
        <v>-7.0084369999999998</v>
      </c>
      <c r="DE479" s="861">
        <v>-2.7454900000000002</v>
      </c>
      <c r="DF479" s="861">
        <v>-8.5446770000000001</v>
      </c>
      <c r="DG479" s="861">
        <v>-2.1249349999999998</v>
      </c>
      <c r="DH479" s="861">
        <v>-3.2147320000000001</v>
      </c>
      <c r="DI479" s="861">
        <v>-0.96219500000000002</v>
      </c>
      <c r="DJ479" s="861">
        <v>-4.2112210000000001</v>
      </c>
      <c r="DK479" s="861">
        <v>-2.247045</v>
      </c>
      <c r="DL479" s="861">
        <v>-7.729133</v>
      </c>
      <c r="DM479" s="861">
        <v>-4.8261859999999999</v>
      </c>
      <c r="DN479" s="861">
        <v>-8.7704029999999999</v>
      </c>
      <c r="DO479" s="861">
        <v>-3.8098190000000001</v>
      </c>
      <c r="DP479" s="861">
        <v>-3.859086</v>
      </c>
      <c r="DQ479" s="861">
        <v>-1.9508490000000001</v>
      </c>
      <c r="DR479" s="861">
        <v>-4.5303279999999999</v>
      </c>
      <c r="DS479" s="861">
        <v>-3.3974259999999998</v>
      </c>
      <c r="DT479" s="861">
        <v>-7.2756970000000001</v>
      </c>
      <c r="DU479" s="861">
        <v>-6.1934310000000004</v>
      </c>
      <c r="DV479" s="861">
        <v>-8.740513</v>
      </c>
      <c r="DW479" s="861">
        <v>-3.6333190000000002</v>
      </c>
      <c r="DX479" s="861">
        <v>34.013603000000003</v>
      </c>
      <c r="DY479" s="861">
        <v>32.176594000000001</v>
      </c>
      <c r="DZ479" s="861">
        <v>121.370255</v>
      </c>
      <c r="EA479" s="861">
        <v>117.753674</v>
      </c>
      <c r="EB479" s="861">
        <v>120.65</v>
      </c>
      <c r="EC479" s="861">
        <v>3.27</v>
      </c>
      <c r="ED479" s="861">
        <v>388.4</v>
      </c>
      <c r="EE479" s="861">
        <v>120.71</v>
      </c>
      <c r="EF479" s="861">
        <v>6.7169999999999996</v>
      </c>
      <c r="EG479" s="861">
        <v>806.3</v>
      </c>
      <c r="EH479" s="861">
        <v>120.67</v>
      </c>
      <c r="EI479" s="861">
        <v>6.7249999999999996</v>
      </c>
      <c r="EJ479" s="861">
        <v>798.5</v>
      </c>
      <c r="EK479" s="861">
        <v>10.113327999999999</v>
      </c>
      <c r="EL479" s="861">
        <v>8.3775560000000002</v>
      </c>
      <c r="EM479" s="861">
        <v>12.201370000000001</v>
      </c>
      <c r="EN479" s="861">
        <v>10.125211</v>
      </c>
      <c r="EO479" s="861">
        <v>75.821771999999996</v>
      </c>
      <c r="EP479" s="861">
        <v>73.928077000000002</v>
      </c>
      <c r="EQ479" s="861">
        <v>-3.1718980000000001</v>
      </c>
      <c r="ER479" s="861">
        <v>2153.2270520000002</v>
      </c>
      <c r="ES479" s="861">
        <v>5177.8546740000002</v>
      </c>
      <c r="ET479" s="861">
        <v>4814.6648210000003</v>
      </c>
      <c r="EU479" s="861"/>
      <c r="EV479" s="861"/>
      <c r="EW479" s="861"/>
      <c r="EX479" s="861"/>
      <c r="EY479" s="861"/>
      <c r="EZ479" s="861"/>
      <c r="FA479" s="861"/>
      <c r="FB479" s="861"/>
      <c r="FC479" s="861"/>
      <c r="FD479" s="861"/>
    </row>
    <row r="480" spans="1:160" x14ac:dyDescent="0.25">
      <c r="A480" s="837">
        <v>46141</v>
      </c>
      <c r="B480" s="836">
        <v>0.70341435185185175</v>
      </c>
      <c r="C480" s="861">
        <v>27240</v>
      </c>
      <c r="D480" s="861">
        <v>0</v>
      </c>
      <c r="E480" s="861">
        <v>0</v>
      </c>
      <c r="F480" s="861">
        <v>72.525640999999993</v>
      </c>
      <c r="G480" s="861">
        <v>71.382752999999994</v>
      </c>
      <c r="H480" s="861">
        <v>63.240779000000003</v>
      </c>
      <c r="I480" s="861">
        <v>73.706759000000005</v>
      </c>
      <c r="J480" s="861">
        <v>70.914725000000004</v>
      </c>
      <c r="K480" s="861">
        <v>71.033135999999999</v>
      </c>
      <c r="L480" s="861">
        <v>73.853628</v>
      </c>
      <c r="M480" s="861">
        <v>73.904382999999996</v>
      </c>
      <c r="N480" s="861">
        <v>-0.44161699999999998</v>
      </c>
      <c r="O480" s="861">
        <v>-2.0766810000000002</v>
      </c>
      <c r="P480" s="861">
        <v>-1.641588</v>
      </c>
      <c r="Q480" s="861">
        <v>16.406075000000001</v>
      </c>
      <c r="R480" s="861">
        <v>15.469728999999999</v>
      </c>
      <c r="S480" s="861">
        <v>14.715968</v>
      </c>
      <c r="T480" s="861">
        <v>72.478751000000003</v>
      </c>
      <c r="U480" s="861">
        <v>70.994649999999993</v>
      </c>
      <c r="V480" s="861">
        <v>73.092287999999996</v>
      </c>
      <c r="W480" s="861">
        <v>71.919640999999999</v>
      </c>
      <c r="X480" s="861">
        <v>18.207404</v>
      </c>
      <c r="Y480" s="861">
        <v>18.512910999999999</v>
      </c>
      <c r="Z480" s="861">
        <v>7.3619820000000002</v>
      </c>
      <c r="AA480" s="861">
        <v>8.4382280000000005</v>
      </c>
      <c r="AB480" s="861">
        <v>9.2744940000000007</v>
      </c>
      <c r="AC480" s="861">
        <v>22.005376999999999</v>
      </c>
      <c r="AD480" s="861">
        <v>26.664028999999999</v>
      </c>
      <c r="AE480" s="861">
        <v>94.688057999999998</v>
      </c>
      <c r="AF480" s="861">
        <v>81.804029</v>
      </c>
      <c r="AG480" s="861">
        <v>75.560838000000004</v>
      </c>
      <c r="AH480" s="861">
        <v>74.802267000000001</v>
      </c>
      <c r="AI480" s="861">
        <v>73.003894000000003</v>
      </c>
      <c r="AJ480" s="861">
        <v>33.999713999999997</v>
      </c>
      <c r="AK480" s="861">
        <v>50.257134999999998</v>
      </c>
      <c r="AL480" s="861">
        <v>73.056011999999996</v>
      </c>
      <c r="AM480" s="861">
        <v>25.033567999999999</v>
      </c>
      <c r="AN480" s="861">
        <v>92.794808000000003</v>
      </c>
      <c r="AO480" s="861">
        <v>70.781263999999993</v>
      </c>
      <c r="AP480" s="861">
        <v>74.507876999999993</v>
      </c>
      <c r="AQ480" s="861">
        <v>75.203270000000003</v>
      </c>
      <c r="AR480" s="861">
        <v>71.194967000000005</v>
      </c>
      <c r="AS480" s="861">
        <v>65.085453000000001</v>
      </c>
      <c r="AT480" s="861">
        <v>73.249898999999999</v>
      </c>
      <c r="AU480" s="861">
        <v>72.264370999999997</v>
      </c>
      <c r="AV480" s="861">
        <v>71.260726000000005</v>
      </c>
      <c r="AW480" s="861">
        <v>70.995929000000004</v>
      </c>
      <c r="AX480" s="861">
        <v>71.776888999999997</v>
      </c>
      <c r="AY480" s="861">
        <v>71.289986999999996</v>
      </c>
      <c r="AZ480" s="861">
        <v>18.212394</v>
      </c>
      <c r="BA480" s="861">
        <v>18.818487999999999</v>
      </c>
      <c r="BB480" s="861">
        <v>3.6329720000000001</v>
      </c>
      <c r="BC480" s="861">
        <v>3.0730770000000001</v>
      </c>
      <c r="BD480" s="861">
        <v>1.1839630000000001</v>
      </c>
      <c r="BE480" s="861">
        <v>19.515574000000001</v>
      </c>
      <c r="BF480" s="861">
        <v>33.105099000000003</v>
      </c>
      <c r="BG480" s="861">
        <v>108.279837</v>
      </c>
      <c r="BH480" s="861">
        <v>91.486108999999999</v>
      </c>
      <c r="BI480" s="861">
        <v>44.448022000000002</v>
      </c>
      <c r="BJ480" s="861">
        <v>72.510914</v>
      </c>
      <c r="BK480" s="861">
        <v>71.331523000000004</v>
      </c>
      <c r="BL480" s="861">
        <v>28.485579999999999</v>
      </c>
      <c r="BM480" s="861">
        <v>87.300028999999995</v>
      </c>
      <c r="BN480" s="861">
        <v>79.601552999999996</v>
      </c>
      <c r="BO480" s="861">
        <v>20.234552999999998</v>
      </c>
      <c r="BP480" s="861">
        <v>90.648308</v>
      </c>
      <c r="BQ480" s="861">
        <v>69.983610999999996</v>
      </c>
      <c r="BR480" s="861">
        <v>72.439921999999996</v>
      </c>
      <c r="BS480" s="861">
        <v>74.233146000000005</v>
      </c>
      <c r="BT480" s="861">
        <v>61.612231999999999</v>
      </c>
      <c r="BU480" s="861">
        <v>64.129670000000004</v>
      </c>
      <c r="BV480" s="861">
        <v>63.221215999999998</v>
      </c>
      <c r="BW480" s="861">
        <v>65.524249999999995</v>
      </c>
      <c r="BX480" s="861">
        <v>23.452614000000001</v>
      </c>
      <c r="BY480" s="861">
        <v>22.781784999999999</v>
      </c>
      <c r="BZ480" s="861">
        <v>21.811181000000001</v>
      </c>
      <c r="CA480" s="861">
        <v>21.040032</v>
      </c>
      <c r="CB480" s="861">
        <v>-2.9865349999999999</v>
      </c>
      <c r="CC480" s="861">
        <v>3.3967350000000001</v>
      </c>
      <c r="CD480" s="861">
        <v>-4.0155589999999997</v>
      </c>
      <c r="CE480" s="861">
        <v>3.2514690000000002</v>
      </c>
      <c r="CF480" s="861">
        <v>-6.6870349999999998</v>
      </c>
      <c r="CG480" s="861">
        <v>4.2703329999999999</v>
      </c>
      <c r="CH480" s="861">
        <v>-8.4526590000000006</v>
      </c>
      <c r="CI480" s="861">
        <v>0.55787100000000001</v>
      </c>
      <c r="CJ480" s="861">
        <v>-3.3096770000000002</v>
      </c>
      <c r="CK480" s="861">
        <v>2.372757</v>
      </c>
      <c r="CL480" s="861">
        <v>-3.8091710000000001</v>
      </c>
      <c r="CM480" s="861">
        <v>4.2598669999999998</v>
      </c>
      <c r="CN480" s="861">
        <v>-6.1718289999999998</v>
      </c>
      <c r="CO480" s="861">
        <v>0.72895699999999997</v>
      </c>
      <c r="CP480" s="861">
        <v>-8.3102820000000008</v>
      </c>
      <c r="CQ480" s="861">
        <v>-1.283358</v>
      </c>
      <c r="CR480" s="861">
        <v>-3.1554419999999999</v>
      </c>
      <c r="CS480" s="861">
        <v>0.63826300000000002</v>
      </c>
      <c r="CT480" s="861">
        <v>-4.0919689999999997</v>
      </c>
      <c r="CU480" s="861">
        <v>4.5026999999999998E-2</v>
      </c>
      <c r="CV480" s="861">
        <v>-7.1546029999999998</v>
      </c>
      <c r="CW480" s="861">
        <v>-0.34409299999999998</v>
      </c>
      <c r="CX480" s="861">
        <v>-8.1161250000000003</v>
      </c>
      <c r="CY480" s="861">
        <v>-1.117238</v>
      </c>
      <c r="CZ480" s="861">
        <v>-2.903438</v>
      </c>
      <c r="DA480" s="861">
        <v>6.4187999999999995E-2</v>
      </c>
      <c r="DB480" s="861">
        <v>-4.2345090000000001</v>
      </c>
      <c r="DC480" s="861">
        <v>-0.211676</v>
      </c>
      <c r="DD480" s="861">
        <v>-6.9947340000000002</v>
      </c>
      <c r="DE480" s="861">
        <v>-2.7434780000000001</v>
      </c>
      <c r="DF480" s="861">
        <v>-8.5368030000000008</v>
      </c>
      <c r="DG480" s="861">
        <v>-2.1379990000000002</v>
      </c>
      <c r="DH480" s="861">
        <v>-3.1920649999999999</v>
      </c>
      <c r="DI480" s="861">
        <v>-0.96108700000000002</v>
      </c>
      <c r="DJ480" s="861">
        <v>-4.2166170000000003</v>
      </c>
      <c r="DK480" s="861">
        <v>-2.2732890000000001</v>
      </c>
      <c r="DL480" s="861">
        <v>-7.7108340000000002</v>
      </c>
      <c r="DM480" s="861">
        <v>-4.8442800000000004</v>
      </c>
      <c r="DN480" s="861">
        <v>-8.7306760000000008</v>
      </c>
      <c r="DO480" s="861">
        <v>-3.82803</v>
      </c>
      <c r="DP480" s="861">
        <v>-3.8340719999999999</v>
      </c>
      <c r="DQ480" s="861">
        <v>-1.965959</v>
      </c>
      <c r="DR480" s="861">
        <v>-4.5366580000000001</v>
      </c>
      <c r="DS480" s="861">
        <v>-3.3990999999999998</v>
      </c>
      <c r="DT480" s="861">
        <v>-7.2662890000000004</v>
      </c>
      <c r="DU480" s="861">
        <v>-6.198035</v>
      </c>
      <c r="DV480" s="861">
        <v>-8.7537500000000001</v>
      </c>
      <c r="DW480" s="861">
        <v>-3.6362269999999999</v>
      </c>
      <c r="DX480" s="861">
        <v>30.653172999999999</v>
      </c>
      <c r="DY480" s="861">
        <v>29.175924999999999</v>
      </c>
      <c r="DZ480" s="861">
        <v>116.691981</v>
      </c>
      <c r="EA480" s="861">
        <v>113.820201</v>
      </c>
      <c r="EB480" s="861">
        <v>121.47</v>
      </c>
      <c r="EC480" s="861">
        <v>1.2450000000000001</v>
      </c>
      <c r="ED480" s="861">
        <v>134.4</v>
      </c>
      <c r="EE480" s="861">
        <v>121.32</v>
      </c>
      <c r="EF480" s="861">
        <v>6.4770000000000003</v>
      </c>
      <c r="EG480" s="861">
        <v>774.6</v>
      </c>
      <c r="EH480" s="861">
        <v>121.44</v>
      </c>
      <c r="EI480" s="861">
        <v>6.5540000000000003</v>
      </c>
      <c r="EJ480" s="861">
        <v>784.6</v>
      </c>
      <c r="EK480" s="861">
        <v>16.677371000000001</v>
      </c>
      <c r="EL480" s="861">
        <v>13.637325000000001</v>
      </c>
      <c r="EM480" s="861">
        <v>8.3561969999999999</v>
      </c>
      <c r="EN480" s="861">
        <v>6.5972280000000003</v>
      </c>
      <c r="EO480" s="861">
        <v>73.364948999999996</v>
      </c>
      <c r="EP480" s="861">
        <v>71.824787000000001</v>
      </c>
      <c r="EQ480" s="861">
        <v>-3.177702</v>
      </c>
      <c r="ER480" s="861">
        <v>2158.9346780000001</v>
      </c>
      <c r="ES480" s="861">
        <v>5190.9196540000003</v>
      </c>
      <c r="ET480" s="861">
        <v>4827.8029120000001</v>
      </c>
      <c r="EU480" s="861"/>
      <c r="EV480" s="861"/>
      <c r="EW480" s="861"/>
      <c r="EX480" s="861"/>
      <c r="EY480" s="861"/>
      <c r="EZ480" s="861"/>
      <c r="FA480" s="861"/>
      <c r="FB480" s="861"/>
      <c r="FC480" s="861"/>
      <c r="FD480" s="861"/>
    </row>
    <row r="481" spans="1:160" x14ac:dyDescent="0.25">
      <c r="A481" s="837">
        <v>46141</v>
      </c>
      <c r="B481" s="836">
        <v>0.7041087962962963</v>
      </c>
      <c r="C481" s="861">
        <v>27300</v>
      </c>
      <c r="D481" s="861">
        <v>0</v>
      </c>
      <c r="E481" s="861">
        <v>0</v>
      </c>
      <c r="F481" s="861">
        <v>72.275503</v>
      </c>
      <c r="G481" s="861">
        <v>71.376232999999999</v>
      </c>
      <c r="H481" s="861">
        <v>63.105255</v>
      </c>
      <c r="I481" s="861">
        <v>73.702071000000004</v>
      </c>
      <c r="J481" s="861">
        <v>70.839135999999996</v>
      </c>
      <c r="K481" s="861">
        <v>70.98854</v>
      </c>
      <c r="L481" s="861">
        <v>73.843282000000002</v>
      </c>
      <c r="M481" s="861">
        <v>73.832284999999999</v>
      </c>
      <c r="N481" s="861">
        <v>-0.22827</v>
      </c>
      <c r="O481" s="861">
        <v>-1.803024</v>
      </c>
      <c r="P481" s="861">
        <v>-1.292187</v>
      </c>
      <c r="Q481" s="861">
        <v>16.679168000000001</v>
      </c>
      <c r="R481" s="861">
        <v>15.739072</v>
      </c>
      <c r="S481" s="861">
        <v>15.065156</v>
      </c>
      <c r="T481" s="861">
        <v>72.035629999999998</v>
      </c>
      <c r="U481" s="861">
        <v>70.970175999999995</v>
      </c>
      <c r="V481" s="861">
        <v>72.569085000000001</v>
      </c>
      <c r="W481" s="861">
        <v>71.601425000000006</v>
      </c>
      <c r="X481" s="861">
        <v>19.828669000000001</v>
      </c>
      <c r="Y481" s="861">
        <v>19.762066000000001</v>
      </c>
      <c r="Z481" s="861">
        <v>10.172207</v>
      </c>
      <c r="AA481" s="861">
        <v>11.117839999999999</v>
      </c>
      <c r="AB481" s="861">
        <v>11.944304000000001</v>
      </c>
      <c r="AC481" s="861">
        <v>23.827024999999999</v>
      </c>
      <c r="AD481" s="861">
        <v>28.665033000000001</v>
      </c>
      <c r="AE481" s="861">
        <v>98.069147999999998</v>
      </c>
      <c r="AF481" s="861">
        <v>83.093753000000007</v>
      </c>
      <c r="AG481" s="861">
        <v>79.180036000000001</v>
      </c>
      <c r="AH481" s="861">
        <v>73.342241999999999</v>
      </c>
      <c r="AI481" s="861">
        <v>72.526291999999998</v>
      </c>
      <c r="AJ481" s="861">
        <v>38.359690999999998</v>
      </c>
      <c r="AK481" s="861">
        <v>56.649445999999998</v>
      </c>
      <c r="AL481" s="861">
        <v>72.779788999999994</v>
      </c>
      <c r="AM481" s="861">
        <v>26.849665000000002</v>
      </c>
      <c r="AN481" s="861">
        <v>97.464917999999997</v>
      </c>
      <c r="AO481" s="861">
        <v>70.915222</v>
      </c>
      <c r="AP481" s="861">
        <v>73.343781000000007</v>
      </c>
      <c r="AQ481" s="861">
        <v>73.791859000000002</v>
      </c>
      <c r="AR481" s="861">
        <v>70.800546999999995</v>
      </c>
      <c r="AS481" s="861">
        <v>65.083161000000004</v>
      </c>
      <c r="AT481" s="861">
        <v>72.751643999999999</v>
      </c>
      <c r="AU481" s="861">
        <v>71.740943999999999</v>
      </c>
      <c r="AV481" s="861">
        <v>71.051196000000004</v>
      </c>
      <c r="AW481" s="861">
        <v>70.856183999999999</v>
      </c>
      <c r="AX481" s="861">
        <v>71.440901999999994</v>
      </c>
      <c r="AY481" s="861">
        <v>70.983515999999995</v>
      </c>
      <c r="AZ481" s="861">
        <v>18.853584000000001</v>
      </c>
      <c r="BA481" s="861">
        <v>19.405707</v>
      </c>
      <c r="BB481" s="861">
        <v>6.980391</v>
      </c>
      <c r="BC481" s="861">
        <v>6.2026700000000003</v>
      </c>
      <c r="BD481" s="861">
        <v>4.1328019999999999</v>
      </c>
      <c r="BE481" s="861">
        <v>22.173033</v>
      </c>
      <c r="BF481" s="861">
        <v>35.465166000000004</v>
      </c>
      <c r="BG481" s="861">
        <v>111.556228</v>
      </c>
      <c r="BH481" s="861">
        <v>91.330258999999998</v>
      </c>
      <c r="BI481" s="861">
        <v>44.103918999999998</v>
      </c>
      <c r="BJ481" s="861">
        <v>71.412329</v>
      </c>
      <c r="BK481" s="861">
        <v>70.749058000000005</v>
      </c>
      <c r="BL481" s="861">
        <v>33.375461999999999</v>
      </c>
      <c r="BM481" s="861">
        <v>99.675354999999996</v>
      </c>
      <c r="BN481" s="861">
        <v>88.225424000000004</v>
      </c>
      <c r="BO481" s="861">
        <v>22.485894999999999</v>
      </c>
      <c r="BP481" s="861">
        <v>100.31730899999999</v>
      </c>
      <c r="BQ481" s="861">
        <v>70.470526000000007</v>
      </c>
      <c r="BR481" s="861">
        <v>71.298483000000004</v>
      </c>
      <c r="BS481" s="861">
        <v>73.173704999999998</v>
      </c>
      <c r="BT481" s="861">
        <v>61.845534999999998</v>
      </c>
      <c r="BU481" s="861">
        <v>64.077839999999995</v>
      </c>
      <c r="BV481" s="861">
        <v>63.518380000000001</v>
      </c>
      <c r="BW481" s="861">
        <v>65.487458000000004</v>
      </c>
      <c r="BX481" s="861">
        <v>25.308951</v>
      </c>
      <c r="BY481" s="861">
        <v>24.764081999999998</v>
      </c>
      <c r="BZ481" s="861">
        <v>24.423869</v>
      </c>
      <c r="CA481" s="861">
        <v>23.515805</v>
      </c>
      <c r="CB481" s="861">
        <v>-2.9534340000000001</v>
      </c>
      <c r="CC481" s="861">
        <v>3.4451010000000002</v>
      </c>
      <c r="CD481" s="861">
        <v>-3.9610620000000001</v>
      </c>
      <c r="CE481" s="861">
        <v>3.2865129999999998</v>
      </c>
      <c r="CF481" s="861">
        <v>-6.6557230000000001</v>
      </c>
      <c r="CG481" s="861">
        <v>4.2813840000000001</v>
      </c>
      <c r="CH481" s="861">
        <v>-8.4239549999999994</v>
      </c>
      <c r="CI481" s="861">
        <v>0.56863300000000006</v>
      </c>
      <c r="CJ481" s="861">
        <v>-3.2607710000000001</v>
      </c>
      <c r="CK481" s="861">
        <v>2.436388</v>
      </c>
      <c r="CL481" s="861">
        <v>-3.7751389999999998</v>
      </c>
      <c r="CM481" s="861">
        <v>4.2980710000000002</v>
      </c>
      <c r="CN481" s="861">
        <v>-6.119084</v>
      </c>
      <c r="CO481" s="861">
        <v>0.76914099999999996</v>
      </c>
      <c r="CP481" s="861">
        <v>-8.2697099999999999</v>
      </c>
      <c r="CQ481" s="861">
        <v>-1.244618</v>
      </c>
      <c r="CR481" s="861">
        <v>-3.1077680000000001</v>
      </c>
      <c r="CS481" s="861">
        <v>0.64781</v>
      </c>
      <c r="CT481" s="861">
        <v>-4.0687119999999997</v>
      </c>
      <c r="CU481" s="861">
        <v>5.9358000000000001E-2</v>
      </c>
      <c r="CV481" s="861">
        <v>-7.1092769999999996</v>
      </c>
      <c r="CW481" s="861">
        <v>-0.325131</v>
      </c>
      <c r="CX481" s="861">
        <v>-8.102824</v>
      </c>
      <c r="CY481" s="861">
        <v>-1.053172</v>
      </c>
      <c r="CZ481" s="861">
        <v>-2.895813</v>
      </c>
      <c r="DA481" s="861">
        <v>0.123364</v>
      </c>
      <c r="DB481" s="861">
        <v>-4.2074910000000001</v>
      </c>
      <c r="DC481" s="861">
        <v>-0.178818</v>
      </c>
      <c r="DD481" s="861">
        <v>-6.9747000000000003</v>
      </c>
      <c r="DE481" s="861">
        <v>-2.6883159999999999</v>
      </c>
      <c r="DF481" s="861">
        <v>-8.5376309999999993</v>
      </c>
      <c r="DG481" s="861">
        <v>-2.0924649999999998</v>
      </c>
      <c r="DH481" s="861">
        <v>-3.1808139999999998</v>
      </c>
      <c r="DI481" s="861">
        <v>-0.92170600000000003</v>
      </c>
      <c r="DJ481" s="861">
        <v>-4.2161010000000001</v>
      </c>
      <c r="DK481" s="861">
        <v>-2.2231649999999998</v>
      </c>
      <c r="DL481" s="861">
        <v>-7.7265829999999998</v>
      </c>
      <c r="DM481" s="861">
        <v>-4.8110790000000003</v>
      </c>
      <c r="DN481" s="861">
        <v>-8.7497710000000009</v>
      </c>
      <c r="DO481" s="861">
        <v>-3.7781929999999999</v>
      </c>
      <c r="DP481" s="861">
        <v>-3.8255979999999998</v>
      </c>
      <c r="DQ481" s="861">
        <v>-1.9209560000000001</v>
      </c>
      <c r="DR481" s="861">
        <v>-4.5021760000000004</v>
      </c>
      <c r="DS481" s="861">
        <v>-3.3874369999999998</v>
      </c>
      <c r="DT481" s="861">
        <v>-7.268008</v>
      </c>
      <c r="DU481" s="861">
        <v>-6.1932200000000002</v>
      </c>
      <c r="DV481" s="861">
        <v>-8.7486999999999995</v>
      </c>
      <c r="DW481" s="861">
        <v>-3.612168</v>
      </c>
      <c r="DX481" s="861">
        <v>29.742056000000002</v>
      </c>
      <c r="DY481" s="861">
        <v>28.976652000000001</v>
      </c>
      <c r="DZ481" s="861">
        <v>115.67237900000001</v>
      </c>
      <c r="EA481" s="861">
        <v>113.28954899999999</v>
      </c>
      <c r="EB481" s="861">
        <v>121.57</v>
      </c>
      <c r="EC481" s="861">
        <v>1.2450000000000001</v>
      </c>
      <c r="ED481" s="861">
        <v>134.30000000000001</v>
      </c>
      <c r="EE481" s="861">
        <v>121.36</v>
      </c>
      <c r="EF481" s="861">
        <v>6.4859999999999998</v>
      </c>
      <c r="EG481" s="861">
        <v>775.8</v>
      </c>
      <c r="EH481" s="861">
        <v>121.41</v>
      </c>
      <c r="EI481" s="861">
        <v>6.5339999999999998</v>
      </c>
      <c r="EJ481" s="861">
        <v>785.2</v>
      </c>
      <c r="EK481" s="861">
        <v>19.573105999999999</v>
      </c>
      <c r="EL481" s="861">
        <v>16.129369000000001</v>
      </c>
      <c r="EM481" s="861">
        <v>7.2765589999999998</v>
      </c>
      <c r="EN481" s="861">
        <v>6.3565259999999997</v>
      </c>
      <c r="EO481" s="861">
        <v>72.820988</v>
      </c>
      <c r="EP481" s="861">
        <v>71.537429000000003</v>
      </c>
      <c r="EQ481" s="861">
        <v>-3.149073</v>
      </c>
      <c r="ER481" s="861">
        <v>2161.1729150000001</v>
      </c>
      <c r="ES481" s="861">
        <v>5203.8747549999998</v>
      </c>
      <c r="ET481" s="861">
        <v>4840.8747880000001</v>
      </c>
      <c r="EU481" s="861"/>
      <c r="EV481" s="861"/>
      <c r="EW481" s="861"/>
      <c r="EX481" s="861"/>
      <c r="EY481" s="861"/>
      <c r="EZ481" s="861"/>
      <c r="FA481" s="861"/>
      <c r="FB481" s="861"/>
      <c r="FC481" s="861"/>
      <c r="FD481" s="861"/>
    </row>
    <row r="482" spans="1:160" x14ac:dyDescent="0.25">
      <c r="A482" s="837">
        <v>46141</v>
      </c>
      <c r="B482" s="836">
        <v>0.70480324074074074</v>
      </c>
      <c r="C482" s="861">
        <v>0</v>
      </c>
      <c r="D482" s="861">
        <v>1</v>
      </c>
      <c r="E482" s="861">
        <v>0</v>
      </c>
      <c r="F482" s="861">
        <v>72.136516999999998</v>
      </c>
      <c r="G482" s="861">
        <v>71.330434999999994</v>
      </c>
      <c r="H482" s="861">
        <v>63.088994</v>
      </c>
      <c r="I482" s="861">
        <v>73.662756999999999</v>
      </c>
      <c r="J482" s="861">
        <v>70.735163</v>
      </c>
      <c r="K482" s="861">
        <v>70.974564999999998</v>
      </c>
      <c r="L482" s="861">
        <v>73.814706000000001</v>
      </c>
      <c r="M482" s="861">
        <v>73.742795000000001</v>
      </c>
      <c r="N482" s="861">
        <v>-2.1280000000000001E-3</v>
      </c>
      <c r="O482" s="861">
        <v>-1.472594</v>
      </c>
      <c r="P482" s="861">
        <v>-1.041147</v>
      </c>
      <c r="Q482" s="861">
        <v>16.769863000000001</v>
      </c>
      <c r="R482" s="861">
        <v>16.141969</v>
      </c>
      <c r="S482" s="861">
        <v>15.652316000000001</v>
      </c>
      <c r="T482" s="861">
        <v>71.938368999999994</v>
      </c>
      <c r="U482" s="861">
        <v>70.856238000000005</v>
      </c>
      <c r="V482" s="861">
        <v>72.257827000000006</v>
      </c>
      <c r="W482" s="861">
        <v>71.254174000000006</v>
      </c>
      <c r="X482" s="861">
        <v>21.591501999999998</v>
      </c>
      <c r="Y482" s="861">
        <v>21.367756</v>
      </c>
      <c r="Z482" s="861">
        <v>12.560983</v>
      </c>
      <c r="AA482" s="861">
        <v>13.451449</v>
      </c>
      <c r="AB482" s="861">
        <v>14.216302000000001</v>
      </c>
      <c r="AC482" s="861">
        <v>25.653371</v>
      </c>
      <c r="AD482" s="861">
        <v>30.334379999999999</v>
      </c>
      <c r="AE482" s="861">
        <v>99.901984999999996</v>
      </c>
      <c r="AF482" s="861">
        <v>84.544222000000005</v>
      </c>
      <c r="AG482" s="861">
        <v>81.425222000000005</v>
      </c>
      <c r="AH482" s="861">
        <v>72.838255000000004</v>
      </c>
      <c r="AI482" s="861">
        <v>72.204494999999994</v>
      </c>
      <c r="AJ482" s="861">
        <v>42.289002000000004</v>
      </c>
      <c r="AK482" s="861">
        <v>72.039621999999994</v>
      </c>
      <c r="AL482" s="861">
        <v>82.420714000000004</v>
      </c>
      <c r="AM482" s="861">
        <v>28.177817999999998</v>
      </c>
      <c r="AN482" s="861">
        <v>99.758649000000005</v>
      </c>
      <c r="AO482" s="861">
        <v>70.886865</v>
      </c>
      <c r="AP482" s="861">
        <v>72.642709999999994</v>
      </c>
      <c r="AQ482" s="861">
        <v>72.831603999999999</v>
      </c>
      <c r="AR482" s="861">
        <v>70.511055999999996</v>
      </c>
      <c r="AS482" s="861">
        <v>65.082374000000002</v>
      </c>
      <c r="AT482" s="861">
        <v>72.370256999999995</v>
      </c>
      <c r="AU482" s="861">
        <v>71.293345000000002</v>
      </c>
      <c r="AV482" s="861">
        <v>71.061248000000006</v>
      </c>
      <c r="AW482" s="861">
        <v>70.950108999999998</v>
      </c>
      <c r="AX482" s="861">
        <v>71.454597000000007</v>
      </c>
      <c r="AY482" s="861">
        <v>70.822348000000005</v>
      </c>
      <c r="AZ482" s="861">
        <v>18.834039000000001</v>
      </c>
      <c r="BA482" s="861">
        <v>19.941565000000001</v>
      </c>
      <c r="BB482" s="861">
        <v>9.9126410000000007</v>
      </c>
      <c r="BC482" s="861">
        <v>9.1527720000000006</v>
      </c>
      <c r="BD482" s="861">
        <v>6.7223249999999997</v>
      </c>
      <c r="BE482" s="861">
        <v>24.684595000000002</v>
      </c>
      <c r="BF482" s="861">
        <v>37.032525</v>
      </c>
      <c r="BG482" s="861">
        <v>113.205353</v>
      </c>
      <c r="BH482" s="861">
        <v>91.853852000000003</v>
      </c>
      <c r="BI482" s="861">
        <v>43.900280000000002</v>
      </c>
      <c r="BJ482" s="861">
        <v>71.456665000000001</v>
      </c>
      <c r="BK482" s="861">
        <v>71.139326999999994</v>
      </c>
      <c r="BL482" s="861">
        <v>38.123292999999997</v>
      </c>
      <c r="BM482" s="861">
        <v>104.21392400000001</v>
      </c>
      <c r="BN482" s="861">
        <v>92.208106999999998</v>
      </c>
      <c r="BO482" s="861">
        <v>24.705463000000002</v>
      </c>
      <c r="BP482" s="861">
        <v>104.872131</v>
      </c>
      <c r="BQ482" s="861">
        <v>71.187597999999994</v>
      </c>
      <c r="BR482" s="861">
        <v>70.535096999999993</v>
      </c>
      <c r="BS482" s="861">
        <v>72.593751999999995</v>
      </c>
      <c r="BT482" s="861">
        <v>61.993299</v>
      </c>
      <c r="BU482" s="861">
        <v>64.047128000000001</v>
      </c>
      <c r="BV482" s="861">
        <v>63.732118</v>
      </c>
      <c r="BW482" s="861">
        <v>65.428601999999998</v>
      </c>
      <c r="BX482" s="861">
        <v>27.493258000000001</v>
      </c>
      <c r="BY482" s="861">
        <v>26.910449</v>
      </c>
      <c r="BZ482" s="861">
        <v>26.546972</v>
      </c>
      <c r="CA482" s="861">
        <v>25.878822</v>
      </c>
      <c r="CB482" s="861">
        <v>-2.9224760000000001</v>
      </c>
      <c r="CC482" s="861">
        <v>3.480083</v>
      </c>
      <c r="CD482" s="861">
        <v>-3.948458</v>
      </c>
      <c r="CE482" s="861">
        <v>3.3132280000000001</v>
      </c>
      <c r="CF482" s="861">
        <v>-6.7035020000000003</v>
      </c>
      <c r="CG482" s="861">
        <v>4.3087689999999998</v>
      </c>
      <c r="CH482" s="861">
        <v>-8.4128600000000002</v>
      </c>
      <c r="CI482" s="861">
        <v>0.60957899999999998</v>
      </c>
      <c r="CJ482" s="861">
        <v>-3.2349060000000001</v>
      </c>
      <c r="CK482" s="861">
        <v>2.4410430000000001</v>
      </c>
      <c r="CL482" s="861">
        <v>-3.7657919999999998</v>
      </c>
      <c r="CM482" s="861">
        <v>4.3160249999999998</v>
      </c>
      <c r="CN482" s="861">
        <v>-6.1355700000000004</v>
      </c>
      <c r="CO482" s="861">
        <v>0.76483000000000001</v>
      </c>
      <c r="CP482" s="861">
        <v>-8.314781</v>
      </c>
      <c r="CQ482" s="861">
        <v>-1.219757</v>
      </c>
      <c r="CR482" s="861">
        <v>-3.0962990000000001</v>
      </c>
      <c r="CS482" s="861">
        <v>0.68598300000000001</v>
      </c>
      <c r="CT482" s="861">
        <v>-4.0730659999999999</v>
      </c>
      <c r="CU482" s="861">
        <v>9.5685999999999993E-2</v>
      </c>
      <c r="CV482" s="861">
        <v>-7.1444850000000004</v>
      </c>
      <c r="CW482" s="861">
        <v>-0.318828</v>
      </c>
      <c r="CX482" s="861">
        <v>-8.1086869999999998</v>
      </c>
      <c r="CY482" s="861">
        <v>-1.063599</v>
      </c>
      <c r="CZ482" s="861">
        <v>-2.8756390000000001</v>
      </c>
      <c r="DA482" s="861">
        <v>0.128442</v>
      </c>
      <c r="DB482" s="861">
        <v>-4.2298169999999997</v>
      </c>
      <c r="DC482" s="861">
        <v>-0.19314799999999999</v>
      </c>
      <c r="DD482" s="861">
        <v>-6.9918209999999998</v>
      </c>
      <c r="DE482" s="861">
        <v>-2.7159930000000001</v>
      </c>
      <c r="DF482" s="861">
        <v>-8.5047580000000007</v>
      </c>
      <c r="DG482" s="861">
        <v>-2.086805</v>
      </c>
      <c r="DH482" s="861">
        <v>-3.1602869999999998</v>
      </c>
      <c r="DI482" s="861">
        <v>-0.92862199999999995</v>
      </c>
      <c r="DJ482" s="861">
        <v>-4.1830579999999999</v>
      </c>
      <c r="DK482" s="861">
        <v>-2.252812</v>
      </c>
      <c r="DL482" s="861">
        <v>-7.7274599999999998</v>
      </c>
      <c r="DM482" s="861">
        <v>-4.8510549999999997</v>
      </c>
      <c r="DN482" s="861">
        <v>-8.7473310000000009</v>
      </c>
      <c r="DO482" s="861">
        <v>-3.7743769999999999</v>
      </c>
      <c r="DP482" s="861">
        <v>-3.8013319999999999</v>
      </c>
      <c r="DQ482" s="861">
        <v>-1.922785</v>
      </c>
      <c r="DR482" s="861">
        <v>-4.5063380000000004</v>
      </c>
      <c r="DS482" s="861">
        <v>-3.3771939999999998</v>
      </c>
      <c r="DT482" s="861">
        <v>-7.269819</v>
      </c>
      <c r="DU482" s="861">
        <v>-6.1931609999999999</v>
      </c>
      <c r="DV482" s="861">
        <v>-8.7626629999999999</v>
      </c>
      <c r="DW482" s="861">
        <v>-3.628342</v>
      </c>
      <c r="DX482" s="861">
        <v>29.544094999999999</v>
      </c>
      <c r="DY482" s="861">
        <v>28.978401999999999</v>
      </c>
      <c r="DZ482" s="861">
        <v>115.13365899999999</v>
      </c>
      <c r="EA482" s="861">
        <v>113.26913500000001</v>
      </c>
      <c r="EB482" s="861">
        <v>120.87</v>
      </c>
      <c r="EC482" s="861">
        <v>3.2730000000000001</v>
      </c>
      <c r="ED482" s="861">
        <v>390.2</v>
      </c>
      <c r="EE482" s="861">
        <v>120.92</v>
      </c>
      <c r="EF482" s="861">
        <v>6.4530000000000003</v>
      </c>
      <c r="EG482" s="861">
        <v>773.4</v>
      </c>
      <c r="EH482" s="861">
        <v>120.91</v>
      </c>
      <c r="EI482" s="861">
        <v>6.56</v>
      </c>
      <c r="EJ482" s="861">
        <v>782</v>
      </c>
      <c r="EK482" s="861">
        <v>21.138051999999998</v>
      </c>
      <c r="EL482" s="861">
        <v>18.346820000000001</v>
      </c>
      <c r="EM482" s="861">
        <v>7.0397660000000002</v>
      </c>
      <c r="EN482" s="861">
        <v>6.3586429999999998</v>
      </c>
      <c r="EO482" s="861">
        <v>72.532314</v>
      </c>
      <c r="EP482" s="861">
        <v>71.526357000000004</v>
      </c>
      <c r="EQ482" s="861">
        <v>-3.1459169999999999</v>
      </c>
      <c r="ER482" s="861">
        <v>2166.8850539999999</v>
      </c>
      <c r="ES482" s="861">
        <v>5216.763567</v>
      </c>
      <c r="ET482" s="861">
        <v>4853.9446669999998</v>
      </c>
      <c r="EU482" s="861"/>
      <c r="EV482" s="861"/>
      <c r="EW482" s="861"/>
      <c r="EX482" s="861"/>
      <c r="EY482" s="861"/>
      <c r="EZ482" s="861"/>
      <c r="FA482" s="861"/>
      <c r="FB482" s="861"/>
      <c r="FC482" s="861"/>
      <c r="FD482" s="861"/>
    </row>
    <row r="483" spans="1:160" x14ac:dyDescent="0.25">
      <c r="A483" s="837">
        <v>46141</v>
      </c>
      <c r="B483" s="836">
        <v>0.70549768518518519</v>
      </c>
      <c r="C483" s="861">
        <v>0</v>
      </c>
      <c r="D483" s="861">
        <v>1</v>
      </c>
      <c r="E483" s="861">
        <v>0</v>
      </c>
      <c r="F483" s="861">
        <v>71.938147000000001</v>
      </c>
      <c r="G483" s="861">
        <v>71.302017000000006</v>
      </c>
      <c r="H483" s="861">
        <v>62.986603000000002</v>
      </c>
      <c r="I483" s="861">
        <v>73.678871000000001</v>
      </c>
      <c r="J483" s="861">
        <v>70.635430999999997</v>
      </c>
      <c r="K483" s="861">
        <v>70.984789000000006</v>
      </c>
      <c r="L483" s="861">
        <v>73.815216000000007</v>
      </c>
      <c r="M483" s="861">
        <v>73.703962000000004</v>
      </c>
      <c r="N483" s="861">
        <v>0.35305199999999998</v>
      </c>
      <c r="O483" s="861">
        <v>-1.1994610000000001</v>
      </c>
      <c r="P483" s="861">
        <v>-0.81399200000000005</v>
      </c>
      <c r="Q483" s="861">
        <v>17.164511000000001</v>
      </c>
      <c r="R483" s="861">
        <v>16.449802999999999</v>
      </c>
      <c r="S483" s="861">
        <v>15.900714000000001</v>
      </c>
      <c r="T483" s="861">
        <v>71.722780999999998</v>
      </c>
      <c r="U483" s="861">
        <v>70.384315000000001</v>
      </c>
      <c r="V483" s="861">
        <v>72.032328000000007</v>
      </c>
      <c r="W483" s="861">
        <v>71.138315000000006</v>
      </c>
      <c r="X483" s="861">
        <v>23.733521</v>
      </c>
      <c r="Y483" s="861">
        <v>23.792808000000001</v>
      </c>
      <c r="Z483" s="861">
        <v>14.843923</v>
      </c>
      <c r="AA483" s="861">
        <v>15.620607</v>
      </c>
      <c r="AB483" s="861">
        <v>16.067143000000002</v>
      </c>
      <c r="AC483" s="861">
        <v>27.389057000000001</v>
      </c>
      <c r="AD483" s="861">
        <v>31.72259</v>
      </c>
      <c r="AE483" s="861">
        <v>101.04827899999999</v>
      </c>
      <c r="AF483" s="861">
        <v>85.900063000000003</v>
      </c>
      <c r="AG483" s="861">
        <v>82.750794999999997</v>
      </c>
      <c r="AH483" s="861">
        <v>72.450969999999998</v>
      </c>
      <c r="AI483" s="861">
        <v>72.024225999999999</v>
      </c>
      <c r="AJ483" s="861">
        <v>45.419288999999999</v>
      </c>
      <c r="AK483" s="861">
        <v>81.477630000000005</v>
      </c>
      <c r="AL483" s="861">
        <v>90.182713000000007</v>
      </c>
      <c r="AM483" s="861">
        <v>29.564236999999999</v>
      </c>
      <c r="AN483" s="861">
        <v>101.467742</v>
      </c>
      <c r="AO483" s="861">
        <v>70.743904000000001</v>
      </c>
      <c r="AP483" s="861">
        <v>72.155550000000005</v>
      </c>
      <c r="AQ483" s="861">
        <v>72.138172999999995</v>
      </c>
      <c r="AR483" s="861">
        <v>70.130084999999994</v>
      </c>
      <c r="AS483" s="861">
        <v>65.143508999999995</v>
      </c>
      <c r="AT483" s="861">
        <v>71.821337</v>
      </c>
      <c r="AU483" s="861">
        <v>70.863009000000005</v>
      </c>
      <c r="AV483" s="861">
        <v>70.849851000000001</v>
      </c>
      <c r="AW483" s="861">
        <v>70.903084000000007</v>
      </c>
      <c r="AX483" s="861">
        <v>71.345241999999999</v>
      </c>
      <c r="AY483" s="861">
        <v>70.713758999999996</v>
      </c>
      <c r="AZ483" s="861">
        <v>19.303151</v>
      </c>
      <c r="BA483" s="861">
        <v>19.973686000000001</v>
      </c>
      <c r="BB483" s="861">
        <v>12.731424000000001</v>
      </c>
      <c r="BC483" s="861">
        <v>12.034884</v>
      </c>
      <c r="BD483" s="861">
        <v>9.0953009999999992</v>
      </c>
      <c r="BE483" s="861">
        <v>27.090672000000001</v>
      </c>
      <c r="BF483" s="861">
        <v>38.210006</v>
      </c>
      <c r="BG483" s="861">
        <v>114.17491099999999</v>
      </c>
      <c r="BH483" s="861">
        <v>92.388256999999996</v>
      </c>
      <c r="BI483" s="861">
        <v>43.782941999999998</v>
      </c>
      <c r="BJ483" s="861">
        <v>71.238826000000003</v>
      </c>
      <c r="BK483" s="861">
        <v>71.217187999999993</v>
      </c>
      <c r="BL483" s="861">
        <v>42.581012999999999</v>
      </c>
      <c r="BM483" s="861">
        <v>106.755663</v>
      </c>
      <c r="BN483" s="861">
        <v>94.606480000000005</v>
      </c>
      <c r="BO483" s="861">
        <v>26.598105</v>
      </c>
      <c r="BP483" s="861">
        <v>107.32425499999999</v>
      </c>
      <c r="BQ483" s="861">
        <v>71.061959999999999</v>
      </c>
      <c r="BR483" s="861">
        <v>69.721602000000004</v>
      </c>
      <c r="BS483" s="861">
        <v>72.082801000000003</v>
      </c>
      <c r="BT483" s="861">
        <v>62.340763000000003</v>
      </c>
      <c r="BU483" s="861">
        <v>64.049847999999997</v>
      </c>
      <c r="BV483" s="861">
        <v>63.930449000000003</v>
      </c>
      <c r="BW483" s="861">
        <v>65.381759000000002</v>
      </c>
      <c r="BX483" s="861">
        <v>28.938835999999998</v>
      </c>
      <c r="BY483" s="861">
        <v>28.666696999999999</v>
      </c>
      <c r="BZ483" s="861">
        <v>28.368936999999999</v>
      </c>
      <c r="CA483" s="861">
        <v>27.951640000000001</v>
      </c>
      <c r="CB483" s="861">
        <v>-2.9125619999999999</v>
      </c>
      <c r="CC483" s="861">
        <v>3.5065659999999998</v>
      </c>
      <c r="CD483" s="861">
        <v>-3.9518870000000001</v>
      </c>
      <c r="CE483" s="861">
        <v>3.319032</v>
      </c>
      <c r="CF483" s="861">
        <v>-6.6562539999999997</v>
      </c>
      <c r="CG483" s="861">
        <v>4.3111579999999998</v>
      </c>
      <c r="CH483" s="861">
        <v>-8.4014559999999996</v>
      </c>
      <c r="CI483" s="861">
        <v>0.61620799999999998</v>
      </c>
      <c r="CJ483" s="861">
        <v>-3.2324169999999999</v>
      </c>
      <c r="CK483" s="861">
        <v>2.4454729999999998</v>
      </c>
      <c r="CL483" s="861">
        <v>-3.7882750000000001</v>
      </c>
      <c r="CM483" s="861">
        <v>4.3153930000000003</v>
      </c>
      <c r="CN483" s="861">
        <v>-6.1322099999999997</v>
      </c>
      <c r="CO483" s="861">
        <v>0.78522999999999998</v>
      </c>
      <c r="CP483" s="861">
        <v>-8.2788769999999996</v>
      </c>
      <c r="CQ483" s="861">
        <v>-1.197673</v>
      </c>
      <c r="CR483" s="861">
        <v>-3.1010770000000001</v>
      </c>
      <c r="CS483" s="861">
        <v>0.69784900000000005</v>
      </c>
      <c r="CT483" s="861">
        <v>-4.0632070000000002</v>
      </c>
      <c r="CU483" s="861">
        <v>0.102247</v>
      </c>
      <c r="CV483" s="861">
        <v>-7.1257029999999997</v>
      </c>
      <c r="CW483" s="861">
        <v>-0.29747099999999999</v>
      </c>
      <c r="CX483" s="861">
        <v>-8.1248970000000007</v>
      </c>
      <c r="CY483" s="861">
        <v>-1.044923</v>
      </c>
      <c r="CZ483" s="861">
        <v>-2.8949660000000002</v>
      </c>
      <c r="DA483" s="861">
        <v>0.13369700000000001</v>
      </c>
      <c r="DB483" s="861">
        <v>-4.2231319999999997</v>
      </c>
      <c r="DC483" s="861">
        <v>-0.17494999999999999</v>
      </c>
      <c r="DD483" s="861">
        <v>-7.0374059999999998</v>
      </c>
      <c r="DE483" s="861">
        <v>-2.6870379999999998</v>
      </c>
      <c r="DF483" s="861">
        <v>-8.5455989999999993</v>
      </c>
      <c r="DG483" s="861">
        <v>-2.0781040000000002</v>
      </c>
      <c r="DH483" s="861">
        <v>-3.2179669999999998</v>
      </c>
      <c r="DI483" s="861">
        <v>-0.91502600000000001</v>
      </c>
      <c r="DJ483" s="861">
        <v>-4.2145020000000004</v>
      </c>
      <c r="DK483" s="861">
        <v>-2.2424339999999998</v>
      </c>
      <c r="DL483" s="861">
        <v>-7.7573280000000002</v>
      </c>
      <c r="DM483" s="861">
        <v>-4.8193400000000004</v>
      </c>
      <c r="DN483" s="861">
        <v>-8.7905289999999994</v>
      </c>
      <c r="DO483" s="861">
        <v>-3.7656529999999999</v>
      </c>
      <c r="DP483" s="861">
        <v>-3.8441969999999999</v>
      </c>
      <c r="DQ483" s="861">
        <v>-1.912412</v>
      </c>
      <c r="DR483" s="861">
        <v>-4.5336109999999996</v>
      </c>
      <c r="DS483" s="861">
        <v>-3.38584</v>
      </c>
      <c r="DT483" s="861">
        <v>-7.2893850000000002</v>
      </c>
      <c r="DU483" s="861">
        <v>-6.1842379999999997</v>
      </c>
      <c r="DV483" s="861">
        <v>-8.7787869999999995</v>
      </c>
      <c r="DW483" s="861">
        <v>-3.6257510000000002</v>
      </c>
      <c r="DX483" s="861">
        <v>29.385891000000001</v>
      </c>
      <c r="DY483" s="861">
        <v>28.852325</v>
      </c>
      <c r="DZ483" s="861">
        <v>114.602327</v>
      </c>
      <c r="EA483" s="861">
        <v>112.930758</v>
      </c>
      <c r="EB483" s="861">
        <v>121.53</v>
      </c>
      <c r="EC483" s="861">
        <v>1.246</v>
      </c>
      <c r="ED483" s="861">
        <v>134.6</v>
      </c>
      <c r="EE483" s="861">
        <v>121.7</v>
      </c>
      <c r="EF483" s="861">
        <v>6.4240000000000004</v>
      </c>
      <c r="EG483" s="861">
        <v>773.4</v>
      </c>
      <c r="EH483" s="861">
        <v>121.7</v>
      </c>
      <c r="EI483" s="861">
        <v>6.5339999999999998</v>
      </c>
      <c r="EJ483" s="861">
        <v>781.7</v>
      </c>
      <c r="EK483" s="861">
        <v>22.714288</v>
      </c>
      <c r="EL483" s="861">
        <v>20.392175999999999</v>
      </c>
      <c r="EM483" s="861">
        <v>6.8499489999999996</v>
      </c>
      <c r="EN483" s="861">
        <v>6.2059290000000003</v>
      </c>
      <c r="EO483" s="861">
        <v>72.246735999999999</v>
      </c>
      <c r="EP483" s="861">
        <v>71.342640000000003</v>
      </c>
      <c r="EQ483" s="861">
        <v>-3.1457130000000002</v>
      </c>
      <c r="ER483" s="861">
        <v>2173.0332389999999</v>
      </c>
      <c r="ES483" s="861">
        <v>5229.6478589999997</v>
      </c>
      <c r="ET483" s="861">
        <v>4867.010706</v>
      </c>
      <c r="EU483" s="861"/>
      <c r="EV483" s="861"/>
      <c r="EW483" s="861"/>
      <c r="EX483" s="861"/>
      <c r="EY483" s="861"/>
      <c r="EZ483" s="861"/>
      <c r="FA483" s="861"/>
      <c r="FB483" s="861"/>
      <c r="FC483" s="861"/>
      <c r="FD483" s="861"/>
    </row>
    <row r="484" spans="1:160" x14ac:dyDescent="0.25">
      <c r="A484" s="837">
        <v>46141</v>
      </c>
      <c r="B484" s="836">
        <v>0.70619212962962974</v>
      </c>
      <c r="C484" s="861">
        <v>0</v>
      </c>
      <c r="D484" s="861">
        <v>1</v>
      </c>
      <c r="E484" s="861">
        <v>0</v>
      </c>
      <c r="F484" s="861">
        <v>71.802856000000006</v>
      </c>
      <c r="G484" s="861">
        <v>71.259544000000005</v>
      </c>
      <c r="H484" s="861">
        <v>62.893573000000004</v>
      </c>
      <c r="I484" s="861">
        <v>73.640304</v>
      </c>
      <c r="J484" s="861">
        <v>70.585685999999995</v>
      </c>
      <c r="K484" s="861">
        <v>70.949070000000006</v>
      </c>
      <c r="L484" s="861">
        <v>73.785251000000002</v>
      </c>
      <c r="M484" s="861">
        <v>73.648608999999993</v>
      </c>
      <c r="N484" s="861">
        <v>0.43459799999999998</v>
      </c>
      <c r="O484" s="861">
        <v>-1.1269769999999999</v>
      </c>
      <c r="P484" s="861">
        <v>-0.53713200000000005</v>
      </c>
      <c r="Q484" s="861">
        <v>17.373294999999999</v>
      </c>
      <c r="R484" s="861">
        <v>16.570762999999999</v>
      </c>
      <c r="S484" s="861">
        <v>16.137819</v>
      </c>
      <c r="T484" s="861">
        <v>71.620379999999997</v>
      </c>
      <c r="U484" s="861">
        <v>70.466502000000006</v>
      </c>
      <c r="V484" s="861">
        <v>71.981714999999994</v>
      </c>
      <c r="W484" s="861">
        <v>71.101228000000006</v>
      </c>
      <c r="X484" s="861">
        <v>25.146345</v>
      </c>
      <c r="Y484" s="861">
        <v>26.42398</v>
      </c>
      <c r="Z484" s="861">
        <v>16.981373999999999</v>
      </c>
      <c r="AA484" s="861">
        <v>17.582484999999998</v>
      </c>
      <c r="AB484" s="861">
        <v>17.723127000000002</v>
      </c>
      <c r="AC484" s="861">
        <v>28.758645999999999</v>
      </c>
      <c r="AD484" s="861">
        <v>32.664121999999999</v>
      </c>
      <c r="AE484" s="861">
        <v>101.858626</v>
      </c>
      <c r="AF484" s="861">
        <v>87.086057999999994</v>
      </c>
      <c r="AG484" s="861">
        <v>83.826974000000007</v>
      </c>
      <c r="AH484" s="861">
        <v>72.283972000000006</v>
      </c>
      <c r="AI484" s="861">
        <v>71.887669000000002</v>
      </c>
      <c r="AJ484" s="861">
        <v>48.166480999999997</v>
      </c>
      <c r="AK484" s="861">
        <v>86.729097999999993</v>
      </c>
      <c r="AL484" s="861">
        <v>93.927841999999998</v>
      </c>
      <c r="AM484" s="861">
        <v>30.691604000000002</v>
      </c>
      <c r="AN484" s="861">
        <v>102.50668</v>
      </c>
      <c r="AO484" s="861">
        <v>70.41574</v>
      </c>
      <c r="AP484" s="861">
        <v>71.784685999999994</v>
      </c>
      <c r="AQ484" s="861">
        <v>71.671892999999997</v>
      </c>
      <c r="AR484" s="861">
        <v>69.913371999999995</v>
      </c>
      <c r="AS484" s="861">
        <v>65.178531000000007</v>
      </c>
      <c r="AT484" s="861">
        <v>71.396283999999994</v>
      </c>
      <c r="AU484" s="861">
        <v>70.515187999999995</v>
      </c>
      <c r="AV484" s="861">
        <v>70.996594000000002</v>
      </c>
      <c r="AW484" s="861">
        <v>70.680875999999998</v>
      </c>
      <c r="AX484" s="861">
        <v>71.331897999999995</v>
      </c>
      <c r="AY484" s="861">
        <v>70.632474999999999</v>
      </c>
      <c r="AZ484" s="861">
        <v>20.053850000000001</v>
      </c>
      <c r="BA484" s="861">
        <v>20.602098000000002</v>
      </c>
      <c r="BB484" s="861">
        <v>15.000702</v>
      </c>
      <c r="BC484" s="861">
        <v>14.525276</v>
      </c>
      <c r="BD484" s="861">
        <v>11.354835</v>
      </c>
      <c r="BE484" s="861">
        <v>29.144010000000002</v>
      </c>
      <c r="BF484" s="861">
        <v>39.320641999999999</v>
      </c>
      <c r="BG484" s="861">
        <v>115.03903200000001</v>
      </c>
      <c r="BH484" s="861">
        <v>92.866015000000004</v>
      </c>
      <c r="BI484" s="861">
        <v>43.750190000000003</v>
      </c>
      <c r="BJ484" s="861">
        <v>70.834119999999999</v>
      </c>
      <c r="BK484" s="861">
        <v>71.201217</v>
      </c>
      <c r="BL484" s="861">
        <v>46.652419000000002</v>
      </c>
      <c r="BM484" s="861">
        <v>108.99808299999999</v>
      </c>
      <c r="BN484" s="861">
        <v>97.268518999999998</v>
      </c>
      <c r="BO484" s="861">
        <v>28.254287999999999</v>
      </c>
      <c r="BP484" s="861">
        <v>109.07765999999999</v>
      </c>
      <c r="BQ484" s="861">
        <v>71.102277999999998</v>
      </c>
      <c r="BR484" s="861">
        <v>69.359136000000007</v>
      </c>
      <c r="BS484" s="861">
        <v>71.832013000000003</v>
      </c>
      <c r="BT484" s="861">
        <v>62.751623000000002</v>
      </c>
      <c r="BU484" s="861">
        <v>64.083192999999994</v>
      </c>
      <c r="BV484" s="861">
        <v>64.097741999999997</v>
      </c>
      <c r="BW484" s="861">
        <v>65.276619999999994</v>
      </c>
      <c r="BX484" s="861">
        <v>30.287096999999999</v>
      </c>
      <c r="BY484" s="861">
        <v>30.077573999999998</v>
      </c>
      <c r="BZ484" s="861">
        <v>29.969211999999999</v>
      </c>
      <c r="CA484" s="861">
        <v>29.702580999999999</v>
      </c>
      <c r="CB484" s="861">
        <v>-2.8820420000000002</v>
      </c>
      <c r="CC484" s="861">
        <v>3.5461070000000001</v>
      </c>
      <c r="CD484" s="861">
        <v>-3.9160740000000001</v>
      </c>
      <c r="CE484" s="861">
        <v>3.3700760000000001</v>
      </c>
      <c r="CF484" s="861">
        <v>-6.6521140000000001</v>
      </c>
      <c r="CG484" s="861">
        <v>4.3441460000000003</v>
      </c>
      <c r="CH484" s="861">
        <v>-8.3856520000000003</v>
      </c>
      <c r="CI484" s="861">
        <v>0.67610199999999998</v>
      </c>
      <c r="CJ484" s="861">
        <v>-3.209311</v>
      </c>
      <c r="CK484" s="861">
        <v>2.4859979999999999</v>
      </c>
      <c r="CL484" s="861">
        <v>-3.7473589999999999</v>
      </c>
      <c r="CM484" s="861">
        <v>4.3314769999999996</v>
      </c>
      <c r="CN484" s="861">
        <v>-6.060441</v>
      </c>
      <c r="CO484" s="861">
        <v>0.80962599999999996</v>
      </c>
      <c r="CP484" s="861">
        <v>-8.2559140000000006</v>
      </c>
      <c r="CQ484" s="861">
        <v>-1.1638539999999999</v>
      </c>
      <c r="CR484" s="861">
        <v>-3.0796920000000001</v>
      </c>
      <c r="CS484" s="861">
        <v>0.69972500000000004</v>
      </c>
      <c r="CT484" s="861">
        <v>-4.0209890000000001</v>
      </c>
      <c r="CU484" s="861">
        <v>0.12895000000000001</v>
      </c>
      <c r="CV484" s="861">
        <v>-7.0874870000000003</v>
      </c>
      <c r="CW484" s="861">
        <v>-0.29386299999999999</v>
      </c>
      <c r="CX484" s="861">
        <v>-8.1035190000000004</v>
      </c>
      <c r="CY484" s="861">
        <v>-1.006659</v>
      </c>
      <c r="CZ484" s="861">
        <v>-2.8746909999999999</v>
      </c>
      <c r="DA484" s="861">
        <v>0.15271599999999999</v>
      </c>
      <c r="DB484" s="861">
        <v>-4.2132849999999999</v>
      </c>
      <c r="DC484" s="861">
        <v>-0.13189200000000001</v>
      </c>
      <c r="DD484" s="861">
        <v>-7.0002680000000002</v>
      </c>
      <c r="DE484" s="861">
        <v>-2.6705640000000002</v>
      </c>
      <c r="DF484" s="861">
        <v>-8.5460849999999997</v>
      </c>
      <c r="DG484" s="861">
        <v>-2.0350160000000002</v>
      </c>
      <c r="DH484" s="861">
        <v>-3.1673740000000001</v>
      </c>
      <c r="DI484" s="861">
        <v>-0.89392000000000005</v>
      </c>
      <c r="DJ484" s="861">
        <v>-4.2039840000000002</v>
      </c>
      <c r="DK484" s="861">
        <v>-2.2208209999999999</v>
      </c>
      <c r="DL484" s="861">
        <v>-7.7427210000000004</v>
      </c>
      <c r="DM484" s="861">
        <v>-4.7885090000000003</v>
      </c>
      <c r="DN484" s="861">
        <v>-8.767595</v>
      </c>
      <c r="DO484" s="861">
        <v>-3.7219869999999999</v>
      </c>
      <c r="DP484" s="861">
        <v>-3.8056390000000002</v>
      </c>
      <c r="DQ484" s="861">
        <v>-1.881542</v>
      </c>
      <c r="DR484" s="861">
        <v>-4.5105250000000003</v>
      </c>
      <c r="DS484" s="861">
        <v>-3.3581509999999999</v>
      </c>
      <c r="DT484" s="861">
        <v>-7.2902100000000001</v>
      </c>
      <c r="DU484" s="861">
        <v>-6.1617369999999996</v>
      </c>
      <c r="DV484" s="861">
        <v>-8.7452480000000001</v>
      </c>
      <c r="DW484" s="861">
        <v>-3.5869070000000001</v>
      </c>
      <c r="DX484" s="861">
        <v>29.328199000000001</v>
      </c>
      <c r="DY484" s="861">
        <v>28.844014000000001</v>
      </c>
      <c r="DZ484" s="861">
        <v>114.49831500000001</v>
      </c>
      <c r="EA484" s="861">
        <v>112.65333</v>
      </c>
      <c r="EB484" s="861">
        <v>121.75</v>
      </c>
      <c r="EC484" s="861">
        <v>1.2470000000000001</v>
      </c>
      <c r="ED484" s="861">
        <v>134.69999999999999</v>
      </c>
      <c r="EE484" s="861">
        <v>121.76</v>
      </c>
      <c r="EF484" s="861">
        <v>6.4119999999999999</v>
      </c>
      <c r="EG484" s="861">
        <v>774.1</v>
      </c>
      <c r="EH484" s="861">
        <v>121.78</v>
      </c>
      <c r="EI484" s="861">
        <v>6.516</v>
      </c>
      <c r="EJ484" s="861">
        <v>785.7</v>
      </c>
      <c r="EK484" s="861">
        <v>23.911003000000001</v>
      </c>
      <c r="EL484" s="861">
        <v>22.058437999999999</v>
      </c>
      <c r="EM484" s="861">
        <v>6.7806009999999999</v>
      </c>
      <c r="EN484" s="861">
        <v>6.1958500000000001</v>
      </c>
      <c r="EO484" s="861">
        <v>72.190731</v>
      </c>
      <c r="EP484" s="861">
        <v>71.191745999999995</v>
      </c>
      <c r="EQ484" s="861">
        <v>-3.1174729999999999</v>
      </c>
      <c r="ER484" s="861">
        <v>2175.2765420000001</v>
      </c>
      <c r="ES484" s="861">
        <v>5242.5313580000002</v>
      </c>
      <c r="ET484" s="861">
        <v>4880.0730380000005</v>
      </c>
      <c r="EU484" s="861"/>
      <c r="EV484" s="861"/>
      <c r="EW484" s="861"/>
      <c r="EX484" s="861"/>
      <c r="EY484" s="861"/>
      <c r="EZ484" s="861"/>
      <c r="FA484" s="861"/>
      <c r="FB484" s="861"/>
      <c r="FC484" s="861"/>
      <c r="FD484" s="861"/>
    </row>
    <row r="485" spans="1:160" x14ac:dyDescent="0.25">
      <c r="A485" s="837">
        <v>46141</v>
      </c>
      <c r="B485" s="836">
        <v>0.70688657407407407</v>
      </c>
      <c r="C485" s="861">
        <v>0</v>
      </c>
      <c r="D485" s="861">
        <v>1</v>
      </c>
      <c r="E485" s="861">
        <v>0</v>
      </c>
      <c r="F485" s="861">
        <v>71.703030999999996</v>
      </c>
      <c r="G485" s="861">
        <v>71.238997999999995</v>
      </c>
      <c r="H485" s="861">
        <v>62.917814999999997</v>
      </c>
      <c r="I485" s="861">
        <v>73.598502999999994</v>
      </c>
      <c r="J485" s="861">
        <v>70.547555000000003</v>
      </c>
      <c r="K485" s="861">
        <v>70.952126000000007</v>
      </c>
      <c r="L485" s="861">
        <v>73.791870000000003</v>
      </c>
      <c r="M485" s="861">
        <v>73.592189000000005</v>
      </c>
      <c r="N485" s="861">
        <v>0.61546000000000001</v>
      </c>
      <c r="O485" s="861">
        <v>-0.73287100000000005</v>
      </c>
      <c r="P485" s="861">
        <v>-0.33334799999999998</v>
      </c>
      <c r="Q485" s="861">
        <v>17.680133999999999</v>
      </c>
      <c r="R485" s="861">
        <v>17.089918999999998</v>
      </c>
      <c r="S485" s="861">
        <v>16.619792</v>
      </c>
      <c r="T485" s="861">
        <v>71.709202000000005</v>
      </c>
      <c r="U485" s="861">
        <v>70.352025999999995</v>
      </c>
      <c r="V485" s="861">
        <v>71.695006000000006</v>
      </c>
      <c r="W485" s="861">
        <v>70.969571000000002</v>
      </c>
      <c r="X485" s="861">
        <v>26.977066000000001</v>
      </c>
      <c r="Y485" s="861">
        <v>28.626856</v>
      </c>
      <c r="Z485" s="861">
        <v>19.047015999999999</v>
      </c>
      <c r="AA485" s="861">
        <v>19.996053</v>
      </c>
      <c r="AB485" s="861">
        <v>19.650214999999999</v>
      </c>
      <c r="AC485" s="861">
        <v>29.968809</v>
      </c>
      <c r="AD485" s="861">
        <v>33.687927000000002</v>
      </c>
      <c r="AE485" s="861">
        <v>102.74933299999999</v>
      </c>
      <c r="AF485" s="861">
        <v>88.077903000000006</v>
      </c>
      <c r="AG485" s="861">
        <v>84.687648999999993</v>
      </c>
      <c r="AH485" s="861">
        <v>72.196029999999993</v>
      </c>
      <c r="AI485" s="861">
        <v>71.895503000000005</v>
      </c>
      <c r="AJ485" s="861">
        <v>50.714688000000002</v>
      </c>
      <c r="AK485" s="861">
        <v>89.780338</v>
      </c>
      <c r="AL485" s="861">
        <v>96.398742999999996</v>
      </c>
      <c r="AM485" s="861">
        <v>31.683135</v>
      </c>
      <c r="AN485" s="861">
        <v>103.414965</v>
      </c>
      <c r="AO485" s="861">
        <v>70.890034</v>
      </c>
      <c r="AP485" s="861">
        <v>71.606632000000005</v>
      </c>
      <c r="AQ485" s="861">
        <v>71.502722000000006</v>
      </c>
      <c r="AR485" s="861">
        <v>69.724691000000007</v>
      </c>
      <c r="AS485" s="861">
        <v>65.228544999999997</v>
      </c>
      <c r="AT485" s="861">
        <v>71.200383000000002</v>
      </c>
      <c r="AU485" s="861">
        <v>70.246874000000005</v>
      </c>
      <c r="AV485" s="861">
        <v>70.897380999999996</v>
      </c>
      <c r="AW485" s="861">
        <v>70.922302999999999</v>
      </c>
      <c r="AX485" s="861">
        <v>71.305058000000002</v>
      </c>
      <c r="AY485" s="861">
        <v>70.728736999999995</v>
      </c>
      <c r="AZ485" s="861">
        <v>20.992163999999999</v>
      </c>
      <c r="BA485" s="861">
        <v>20.748290000000001</v>
      </c>
      <c r="BB485" s="861">
        <v>17.701443000000001</v>
      </c>
      <c r="BC485" s="861">
        <v>16.949755</v>
      </c>
      <c r="BD485" s="861">
        <v>13.668339</v>
      </c>
      <c r="BE485" s="861">
        <v>30.692347000000002</v>
      </c>
      <c r="BF485" s="861">
        <v>39.965493000000002</v>
      </c>
      <c r="BG485" s="861">
        <v>115.54380399999999</v>
      </c>
      <c r="BH485" s="861">
        <v>93.149585000000002</v>
      </c>
      <c r="BI485" s="861">
        <v>43.951242000000001</v>
      </c>
      <c r="BJ485" s="861">
        <v>70.840810000000005</v>
      </c>
      <c r="BK485" s="861">
        <v>71.294031000000004</v>
      </c>
      <c r="BL485" s="861">
        <v>50.135125000000002</v>
      </c>
      <c r="BM485" s="861">
        <v>110.63012500000001</v>
      </c>
      <c r="BN485" s="861">
        <v>99.139062999999993</v>
      </c>
      <c r="BO485" s="861">
        <v>29.592618999999999</v>
      </c>
      <c r="BP485" s="861">
        <v>110.91408800000001</v>
      </c>
      <c r="BQ485" s="861">
        <v>71.975588000000002</v>
      </c>
      <c r="BR485" s="861">
        <v>69.316169000000002</v>
      </c>
      <c r="BS485" s="861">
        <v>71.709455000000005</v>
      </c>
      <c r="BT485" s="861">
        <v>62.988151000000002</v>
      </c>
      <c r="BU485" s="861">
        <v>64.135068000000004</v>
      </c>
      <c r="BV485" s="861">
        <v>64.184700000000007</v>
      </c>
      <c r="BW485" s="861">
        <v>65.195957000000007</v>
      </c>
      <c r="BX485" s="861">
        <v>31.525963999999998</v>
      </c>
      <c r="BY485" s="861">
        <v>31.067475999999999</v>
      </c>
      <c r="BZ485" s="861">
        <v>31.128800999999999</v>
      </c>
      <c r="CA485" s="861">
        <v>30.984869</v>
      </c>
      <c r="CB485" s="861">
        <v>-2.8228089999999999</v>
      </c>
      <c r="CC485" s="861">
        <v>3.5599669999999999</v>
      </c>
      <c r="CD485" s="861">
        <v>-3.896941</v>
      </c>
      <c r="CE485" s="861">
        <v>3.4115190000000002</v>
      </c>
      <c r="CF485" s="861">
        <v>-6.6355180000000002</v>
      </c>
      <c r="CG485" s="861">
        <v>4.3540369999999999</v>
      </c>
      <c r="CH485" s="861">
        <v>-8.35914</v>
      </c>
      <c r="CI485" s="861">
        <v>0.71147400000000005</v>
      </c>
      <c r="CJ485" s="861">
        <v>-3.1806909999999999</v>
      </c>
      <c r="CK485" s="861">
        <v>2.5109270000000001</v>
      </c>
      <c r="CL485" s="861">
        <v>-3.7384550000000001</v>
      </c>
      <c r="CM485" s="861">
        <v>4.3728610000000003</v>
      </c>
      <c r="CN485" s="861">
        <v>-6.0741769999999997</v>
      </c>
      <c r="CO485" s="861">
        <v>0.80018900000000004</v>
      </c>
      <c r="CP485" s="861">
        <v>-8.2445889999999995</v>
      </c>
      <c r="CQ485" s="861">
        <v>-1.154968</v>
      </c>
      <c r="CR485" s="861">
        <v>-3.06196</v>
      </c>
      <c r="CS485" s="861">
        <v>0.719661</v>
      </c>
      <c r="CT485" s="861">
        <v>-4.0148999999999999</v>
      </c>
      <c r="CU485" s="861">
        <v>0.121142</v>
      </c>
      <c r="CV485" s="861">
        <v>-7.096317</v>
      </c>
      <c r="CW485" s="861">
        <v>-0.28734599999999999</v>
      </c>
      <c r="CX485" s="861">
        <v>-8.1227140000000002</v>
      </c>
      <c r="CY485" s="861">
        <v>-0.96548599999999996</v>
      </c>
      <c r="CZ485" s="861">
        <v>-2.8798059999999999</v>
      </c>
      <c r="DA485" s="861">
        <v>0.20663000000000001</v>
      </c>
      <c r="DB485" s="861">
        <v>-4.2157400000000003</v>
      </c>
      <c r="DC485" s="861">
        <v>-0.125088</v>
      </c>
      <c r="DD485" s="861">
        <v>-7.0255150000000004</v>
      </c>
      <c r="DE485" s="861">
        <v>-2.6163090000000002</v>
      </c>
      <c r="DF485" s="861">
        <v>-8.5567689999999992</v>
      </c>
      <c r="DG485" s="861">
        <v>-2.0136120000000002</v>
      </c>
      <c r="DH485" s="861">
        <v>-3.1770399999999999</v>
      </c>
      <c r="DI485" s="861">
        <v>-0.86568400000000001</v>
      </c>
      <c r="DJ485" s="861">
        <v>-4.2114099999999999</v>
      </c>
      <c r="DK485" s="861">
        <v>-2.1897449999999998</v>
      </c>
      <c r="DL485" s="861">
        <v>-7.7677610000000001</v>
      </c>
      <c r="DM485" s="861">
        <v>-4.7887620000000002</v>
      </c>
      <c r="DN485" s="861">
        <v>-8.767042</v>
      </c>
      <c r="DO485" s="861">
        <v>-3.691233</v>
      </c>
      <c r="DP485" s="861">
        <v>-3.8232149999999998</v>
      </c>
      <c r="DQ485" s="861">
        <v>-1.8606769999999999</v>
      </c>
      <c r="DR485" s="861">
        <v>-4.5514559999999999</v>
      </c>
      <c r="DS485" s="861">
        <v>-3.350241</v>
      </c>
      <c r="DT485" s="861">
        <v>-7.3114929999999996</v>
      </c>
      <c r="DU485" s="861">
        <v>-6.1573260000000003</v>
      </c>
      <c r="DV485" s="861">
        <v>-8.7794640000000008</v>
      </c>
      <c r="DW485" s="861">
        <v>-3.573458</v>
      </c>
      <c r="DX485" s="861">
        <v>29.320519999999998</v>
      </c>
      <c r="DY485" s="861">
        <v>28.921973000000001</v>
      </c>
      <c r="DZ485" s="861">
        <v>114.161008</v>
      </c>
      <c r="EA485" s="861">
        <v>112.46377699999999</v>
      </c>
      <c r="EB485" s="861">
        <v>121.08</v>
      </c>
      <c r="EC485" s="861">
        <v>3.274</v>
      </c>
      <c r="ED485" s="861">
        <v>390.2</v>
      </c>
      <c r="EE485" s="861">
        <v>121.06</v>
      </c>
      <c r="EF485" s="861">
        <v>6.4219999999999997</v>
      </c>
      <c r="EG485" s="861">
        <v>772.2</v>
      </c>
      <c r="EH485" s="861">
        <v>121.03</v>
      </c>
      <c r="EI485" s="861">
        <v>6.5090000000000003</v>
      </c>
      <c r="EJ485" s="861">
        <v>779.6</v>
      </c>
      <c r="EK485" s="861">
        <v>24.911770000000001</v>
      </c>
      <c r="EL485" s="861">
        <v>23.302285999999999</v>
      </c>
      <c r="EM485" s="861">
        <v>6.7713650000000003</v>
      </c>
      <c r="EN485" s="861">
        <v>6.2903330000000004</v>
      </c>
      <c r="EO485" s="861">
        <v>72.008880000000005</v>
      </c>
      <c r="EP485" s="861">
        <v>71.088509000000002</v>
      </c>
      <c r="EQ485" s="861">
        <v>-3.1080510000000001</v>
      </c>
      <c r="ER485" s="861">
        <v>2181.29027</v>
      </c>
      <c r="ES485" s="861">
        <v>5255.3773860000001</v>
      </c>
      <c r="ET485" s="861">
        <v>4893.0785660000001</v>
      </c>
      <c r="EU485" s="861"/>
      <c r="EV485" s="861"/>
      <c r="EW485" s="861"/>
      <c r="EX485" s="861"/>
      <c r="EY485" s="861"/>
      <c r="EZ485" s="861"/>
      <c r="FA485" s="861"/>
      <c r="FB485" s="861"/>
      <c r="FC485" s="861"/>
      <c r="FD485" s="861"/>
    </row>
    <row r="486" spans="1:160" x14ac:dyDescent="0.25">
      <c r="A486" s="837">
        <v>46141</v>
      </c>
      <c r="B486" s="836">
        <v>0.70758101851851851</v>
      </c>
      <c r="C486" s="861">
        <v>0</v>
      </c>
      <c r="D486" s="861">
        <v>1</v>
      </c>
      <c r="E486" s="861">
        <v>0</v>
      </c>
      <c r="F486" s="861">
        <v>71.596969999999999</v>
      </c>
      <c r="G486" s="861">
        <v>71.200344999999999</v>
      </c>
      <c r="H486" s="861">
        <v>62.833353000000002</v>
      </c>
      <c r="I486" s="861">
        <v>73.608802999999995</v>
      </c>
      <c r="J486" s="861">
        <v>70.484430000000003</v>
      </c>
      <c r="K486" s="861">
        <v>70.933597000000006</v>
      </c>
      <c r="L486" s="861">
        <v>73.798287999999999</v>
      </c>
      <c r="M486" s="861">
        <v>73.557567000000006</v>
      </c>
      <c r="N486" s="861">
        <v>0.85237600000000002</v>
      </c>
      <c r="O486" s="861">
        <v>-0.45200200000000001</v>
      </c>
      <c r="P486" s="861">
        <v>-3.8328000000000001E-2</v>
      </c>
      <c r="Q486" s="861">
        <v>17.939646</v>
      </c>
      <c r="R486" s="861">
        <v>17.212074000000001</v>
      </c>
      <c r="S486" s="861">
        <v>16.890912</v>
      </c>
      <c r="T486" s="861">
        <v>71.657835000000006</v>
      </c>
      <c r="U486" s="861">
        <v>70.558359999999993</v>
      </c>
      <c r="V486" s="861">
        <v>71.851189000000005</v>
      </c>
      <c r="W486" s="861">
        <v>71.120371000000006</v>
      </c>
      <c r="X486" s="861">
        <v>28.89218</v>
      </c>
      <c r="Y486" s="861">
        <v>30.755566000000002</v>
      </c>
      <c r="Z486" s="861">
        <v>21.017686999999999</v>
      </c>
      <c r="AA486" s="861">
        <v>22.194842000000001</v>
      </c>
      <c r="AB486" s="861">
        <v>21.380392000000001</v>
      </c>
      <c r="AC486" s="861">
        <v>30.808094000000001</v>
      </c>
      <c r="AD486" s="861">
        <v>34.477730000000001</v>
      </c>
      <c r="AE486" s="861">
        <v>103.198167</v>
      </c>
      <c r="AF486" s="861">
        <v>88.910895999999994</v>
      </c>
      <c r="AG486" s="861">
        <v>85.298541999999998</v>
      </c>
      <c r="AH486" s="861">
        <v>71.818910000000002</v>
      </c>
      <c r="AI486" s="861">
        <v>71.758278000000004</v>
      </c>
      <c r="AJ486" s="861">
        <v>52.918869000000001</v>
      </c>
      <c r="AK486" s="861">
        <v>91.756821000000002</v>
      </c>
      <c r="AL486" s="861">
        <v>97.888750999999999</v>
      </c>
      <c r="AM486" s="861">
        <v>32.247965999999998</v>
      </c>
      <c r="AN486" s="861">
        <v>104.066299</v>
      </c>
      <c r="AO486" s="861">
        <v>70.583594000000005</v>
      </c>
      <c r="AP486" s="861">
        <v>70.992816000000005</v>
      </c>
      <c r="AQ486" s="861">
        <v>71.263541000000004</v>
      </c>
      <c r="AR486" s="861">
        <v>69.574899000000002</v>
      </c>
      <c r="AS486" s="861">
        <v>65.307428999999999</v>
      </c>
      <c r="AT486" s="861">
        <v>70.842197999999996</v>
      </c>
      <c r="AU486" s="861">
        <v>69.997490999999997</v>
      </c>
      <c r="AV486" s="861">
        <v>70.935153</v>
      </c>
      <c r="AW486" s="861">
        <v>70.860191</v>
      </c>
      <c r="AX486" s="861">
        <v>71.344795000000005</v>
      </c>
      <c r="AY486" s="861">
        <v>70.766802999999996</v>
      </c>
      <c r="AZ486" s="861">
        <v>21.502186999999999</v>
      </c>
      <c r="BA486" s="861">
        <v>21.516100999999999</v>
      </c>
      <c r="BB486" s="861">
        <v>20.161142999999999</v>
      </c>
      <c r="BC486" s="861">
        <v>20.251930000000002</v>
      </c>
      <c r="BD486" s="861">
        <v>16.065971999999999</v>
      </c>
      <c r="BE486" s="861">
        <v>31.865835000000001</v>
      </c>
      <c r="BF486" s="861">
        <v>40.725152999999999</v>
      </c>
      <c r="BG486" s="861">
        <v>115.95552000000001</v>
      </c>
      <c r="BH486" s="861">
        <v>93.431246000000002</v>
      </c>
      <c r="BI486" s="861">
        <v>44.188457999999997</v>
      </c>
      <c r="BJ486" s="861">
        <v>70.737075000000004</v>
      </c>
      <c r="BK486" s="861">
        <v>71.139009000000001</v>
      </c>
      <c r="BL486" s="861">
        <v>53.342084999999997</v>
      </c>
      <c r="BM486" s="861">
        <v>112.02229</v>
      </c>
      <c r="BN486" s="861">
        <v>100.623848</v>
      </c>
      <c r="BO486" s="861">
        <v>30.616174999999998</v>
      </c>
      <c r="BP486" s="861">
        <v>112.16057600000001</v>
      </c>
      <c r="BQ486" s="861">
        <v>71.922573</v>
      </c>
      <c r="BR486" s="861">
        <v>69.152203999999998</v>
      </c>
      <c r="BS486" s="861">
        <v>71.649009000000007</v>
      </c>
      <c r="BT486" s="861">
        <v>63.351177</v>
      </c>
      <c r="BU486" s="861">
        <v>64.161797000000007</v>
      </c>
      <c r="BV486" s="861">
        <v>64.311535000000006</v>
      </c>
      <c r="BW486" s="861">
        <v>65.186756000000003</v>
      </c>
      <c r="BX486" s="861">
        <v>31.853587000000001</v>
      </c>
      <c r="BY486" s="861">
        <v>31.558668999999998</v>
      </c>
      <c r="BZ486" s="861">
        <v>31.957532</v>
      </c>
      <c r="CA486" s="861">
        <v>31.892939999999999</v>
      </c>
      <c r="CB486" s="861">
        <v>-2.8417759999999999</v>
      </c>
      <c r="CC486" s="861">
        <v>3.6077020000000002</v>
      </c>
      <c r="CD486" s="861">
        <v>-3.8974630000000001</v>
      </c>
      <c r="CE486" s="861">
        <v>3.4450159999999999</v>
      </c>
      <c r="CF486" s="861">
        <v>-6.5794800000000002</v>
      </c>
      <c r="CG486" s="861">
        <v>4.3921539999999997</v>
      </c>
      <c r="CH486" s="861">
        <v>-8.3595489999999995</v>
      </c>
      <c r="CI486" s="861">
        <v>0.763683</v>
      </c>
      <c r="CJ486" s="861">
        <v>-3.1838829999999998</v>
      </c>
      <c r="CK486" s="861">
        <v>2.540327</v>
      </c>
      <c r="CL486" s="861">
        <v>-3.7031939999999999</v>
      </c>
      <c r="CM486" s="861">
        <v>4.3847379999999996</v>
      </c>
      <c r="CN486" s="861">
        <v>-6.0359100000000003</v>
      </c>
      <c r="CO486" s="861">
        <v>0.84543299999999999</v>
      </c>
      <c r="CP486" s="861">
        <v>-8.2252899999999993</v>
      </c>
      <c r="CQ486" s="861">
        <v>-1.1173679999999999</v>
      </c>
      <c r="CR486" s="861">
        <v>-3.0404949999999999</v>
      </c>
      <c r="CS486" s="861">
        <v>0.77099799999999996</v>
      </c>
      <c r="CT486" s="861">
        <v>-4.0004720000000002</v>
      </c>
      <c r="CU486" s="861">
        <v>0.18490300000000001</v>
      </c>
      <c r="CV486" s="861">
        <v>-7.058929</v>
      </c>
      <c r="CW486" s="861">
        <v>-0.236487</v>
      </c>
      <c r="CX486" s="861">
        <v>-8.0690449999999991</v>
      </c>
      <c r="CY486" s="861">
        <v>-0.96886300000000003</v>
      </c>
      <c r="CZ486" s="861">
        <v>-2.8590610000000001</v>
      </c>
      <c r="DA486" s="861">
        <v>0.19844100000000001</v>
      </c>
      <c r="DB486" s="861">
        <v>-4.1946870000000001</v>
      </c>
      <c r="DC486" s="861">
        <v>-0.106479</v>
      </c>
      <c r="DD486" s="861">
        <v>-6.9978749999999996</v>
      </c>
      <c r="DE486" s="861">
        <v>-2.6199400000000002</v>
      </c>
      <c r="DF486" s="861">
        <v>-8.5403800000000007</v>
      </c>
      <c r="DG486" s="861">
        <v>-1.990901</v>
      </c>
      <c r="DH486" s="861">
        <v>-3.169146</v>
      </c>
      <c r="DI486" s="861">
        <v>-0.86917900000000003</v>
      </c>
      <c r="DJ486" s="861">
        <v>-4.2107380000000001</v>
      </c>
      <c r="DK486" s="861">
        <v>-2.2090100000000001</v>
      </c>
      <c r="DL486" s="861">
        <v>-7.7713850000000004</v>
      </c>
      <c r="DM486" s="861">
        <v>-4.7788700000000004</v>
      </c>
      <c r="DN486" s="861">
        <v>-8.7590780000000006</v>
      </c>
      <c r="DO486" s="861">
        <v>-3.689838</v>
      </c>
      <c r="DP486" s="861">
        <v>-3.8064830000000001</v>
      </c>
      <c r="DQ486" s="861">
        <v>-1.8623240000000001</v>
      </c>
      <c r="DR486" s="861">
        <v>-4.5005329999999999</v>
      </c>
      <c r="DS486" s="861">
        <v>-3.3532860000000002</v>
      </c>
      <c r="DT486" s="861">
        <v>-7.3034319999999999</v>
      </c>
      <c r="DU486" s="861">
        <v>-6.1567429999999996</v>
      </c>
      <c r="DV486" s="861">
        <v>-8.7697260000000004</v>
      </c>
      <c r="DW486" s="861">
        <v>-3.5758779999999999</v>
      </c>
      <c r="DX486" s="861">
        <v>29.177382999999999</v>
      </c>
      <c r="DY486" s="861">
        <v>28.891984999999998</v>
      </c>
      <c r="DZ486" s="861">
        <v>113.67244599999999</v>
      </c>
      <c r="EA486" s="861">
        <v>112.29065199999999</v>
      </c>
      <c r="EB486" s="861">
        <v>121.6</v>
      </c>
      <c r="EC486" s="861">
        <v>1.2470000000000001</v>
      </c>
      <c r="ED486" s="861">
        <v>134.6</v>
      </c>
      <c r="EE486" s="861">
        <v>121.53</v>
      </c>
      <c r="EF486" s="861">
        <v>6.4109999999999996</v>
      </c>
      <c r="EG486" s="861">
        <v>768.4</v>
      </c>
      <c r="EH486" s="861">
        <v>121.61</v>
      </c>
      <c r="EI486" s="861">
        <v>6.4820000000000002</v>
      </c>
      <c r="EJ486" s="861">
        <v>780.2</v>
      </c>
      <c r="EK486" s="861">
        <v>25.648980000000002</v>
      </c>
      <c r="EL486" s="861">
        <v>24.362171</v>
      </c>
      <c r="EM486" s="861">
        <v>6.598986</v>
      </c>
      <c r="EN486" s="861">
        <v>6.2540040000000001</v>
      </c>
      <c r="EO486" s="861">
        <v>71.744862999999995</v>
      </c>
      <c r="EP486" s="861">
        <v>70.994119999999995</v>
      </c>
      <c r="EQ486" s="861">
        <v>-3.089162</v>
      </c>
      <c r="ER486" s="861">
        <v>2187.5818690000001</v>
      </c>
      <c r="ES486" s="861">
        <v>5268.193405</v>
      </c>
      <c r="ET486" s="861">
        <v>4906.0557230000004</v>
      </c>
      <c r="EU486" s="861"/>
      <c r="EV486" s="861"/>
      <c r="EW486" s="861"/>
      <c r="EX486" s="861"/>
      <c r="EY486" s="861"/>
      <c r="EZ486" s="861"/>
      <c r="FA486" s="861"/>
      <c r="FB486" s="861"/>
      <c r="FC486" s="861"/>
      <c r="FD486" s="861"/>
    </row>
    <row r="487" spans="1:160" x14ac:dyDescent="0.25">
      <c r="A487" s="837">
        <v>46141</v>
      </c>
      <c r="B487" s="836">
        <v>0.70827546296296295</v>
      </c>
      <c r="C487" s="861">
        <v>0</v>
      </c>
      <c r="D487" s="861">
        <v>1</v>
      </c>
      <c r="E487" s="861">
        <v>0</v>
      </c>
      <c r="F487" s="861">
        <v>71.543454999999994</v>
      </c>
      <c r="G487" s="861">
        <v>71.156564000000003</v>
      </c>
      <c r="H487" s="861">
        <v>62.900554</v>
      </c>
      <c r="I487" s="861">
        <v>73.585006000000007</v>
      </c>
      <c r="J487" s="861">
        <v>70.456722999999997</v>
      </c>
      <c r="K487" s="861">
        <v>70.930947000000003</v>
      </c>
      <c r="L487" s="861">
        <v>73.785995</v>
      </c>
      <c r="M487" s="861">
        <v>73.515651000000005</v>
      </c>
      <c r="N487" s="861">
        <v>2.3447469999999999</v>
      </c>
      <c r="O487" s="861">
        <v>0.83341699999999996</v>
      </c>
      <c r="P487" s="861">
        <v>1.2163029999999999</v>
      </c>
      <c r="Q487" s="861">
        <v>31.541965000000001</v>
      </c>
      <c r="R487" s="861">
        <v>30.884730999999999</v>
      </c>
      <c r="S487" s="861">
        <v>28.098796</v>
      </c>
      <c r="T487" s="861">
        <v>71.608813999999995</v>
      </c>
      <c r="U487" s="861">
        <v>70.234486000000004</v>
      </c>
      <c r="V487" s="861">
        <v>71.588673</v>
      </c>
      <c r="W487" s="861">
        <v>70.974773999999996</v>
      </c>
      <c r="X487" s="861">
        <v>32.534711999999999</v>
      </c>
      <c r="Y487" s="861">
        <v>33.691668</v>
      </c>
      <c r="Z487" s="861">
        <v>27.47917</v>
      </c>
      <c r="AA487" s="861">
        <v>28.328189999999999</v>
      </c>
      <c r="AB487" s="861">
        <v>30.201646</v>
      </c>
      <c r="AC487" s="861">
        <v>31.524341</v>
      </c>
      <c r="AD487" s="861">
        <v>35.208607000000001</v>
      </c>
      <c r="AE487" s="861">
        <v>103.540824</v>
      </c>
      <c r="AF487" s="861">
        <v>89.532882999999998</v>
      </c>
      <c r="AG487" s="861">
        <v>85.797148000000007</v>
      </c>
      <c r="AH487" s="861">
        <v>71.227650999999994</v>
      </c>
      <c r="AI487" s="861">
        <v>71.522901000000005</v>
      </c>
      <c r="AJ487" s="861">
        <v>55.024414999999998</v>
      </c>
      <c r="AK487" s="861">
        <v>93.118781999999996</v>
      </c>
      <c r="AL487" s="861">
        <v>98.632591000000005</v>
      </c>
      <c r="AM487" s="861">
        <v>32.768694000000004</v>
      </c>
      <c r="AN487" s="861">
        <v>104.52001199999999</v>
      </c>
      <c r="AO487" s="861">
        <v>70.474839000000003</v>
      </c>
      <c r="AP487" s="861">
        <v>70.547453000000004</v>
      </c>
      <c r="AQ487" s="861">
        <v>71.096315000000004</v>
      </c>
      <c r="AR487" s="861">
        <v>69.403891999999999</v>
      </c>
      <c r="AS487" s="861">
        <v>65.282551999999995</v>
      </c>
      <c r="AT487" s="861">
        <v>70.529360999999994</v>
      </c>
      <c r="AU487" s="861">
        <v>69.788473999999994</v>
      </c>
      <c r="AV487" s="861">
        <v>70.905078000000003</v>
      </c>
      <c r="AW487" s="861">
        <v>70.893450999999999</v>
      </c>
      <c r="AX487" s="861">
        <v>71.267309999999995</v>
      </c>
      <c r="AY487" s="861">
        <v>70.717285000000004</v>
      </c>
      <c r="AZ487" s="861">
        <v>27.524132000000002</v>
      </c>
      <c r="BA487" s="861">
        <v>26.879245999999998</v>
      </c>
      <c r="BB487" s="861">
        <v>29.045947000000002</v>
      </c>
      <c r="BC487" s="861">
        <v>28.052707999999999</v>
      </c>
      <c r="BD487" s="861">
        <v>23.413888</v>
      </c>
      <c r="BE487" s="861">
        <v>32.243944999999997</v>
      </c>
      <c r="BF487" s="861">
        <v>41.178651000000002</v>
      </c>
      <c r="BG487" s="861">
        <v>116.292349</v>
      </c>
      <c r="BH487" s="861">
        <v>93.824948000000006</v>
      </c>
      <c r="BI487" s="861">
        <v>45.657581999999998</v>
      </c>
      <c r="BJ487" s="861">
        <v>70.684922</v>
      </c>
      <c r="BK487" s="861">
        <v>71.160714999999996</v>
      </c>
      <c r="BL487" s="861">
        <v>56.799728999999999</v>
      </c>
      <c r="BM487" s="861">
        <v>112.949788</v>
      </c>
      <c r="BN487" s="861">
        <v>101.786005</v>
      </c>
      <c r="BO487" s="861">
        <v>31.346654999999998</v>
      </c>
      <c r="BP487" s="861">
        <v>112.88121099999999</v>
      </c>
      <c r="BQ487" s="861">
        <v>71.823036000000002</v>
      </c>
      <c r="BR487" s="861">
        <v>68.970821999999998</v>
      </c>
      <c r="BS487" s="861">
        <v>71.618728000000004</v>
      </c>
      <c r="BT487" s="861">
        <v>63.574534999999997</v>
      </c>
      <c r="BU487" s="861">
        <v>64.191964999999996</v>
      </c>
      <c r="BV487" s="861">
        <v>64.401156</v>
      </c>
      <c r="BW487" s="861">
        <v>65.218169000000003</v>
      </c>
      <c r="BX487" s="861">
        <v>31.963068</v>
      </c>
      <c r="BY487" s="861">
        <v>31.861502999999999</v>
      </c>
      <c r="BZ487" s="861">
        <v>32.553493000000003</v>
      </c>
      <c r="CA487" s="861">
        <v>32.492556999999998</v>
      </c>
      <c r="CB487" s="861">
        <v>-2.836049</v>
      </c>
      <c r="CC487" s="861">
        <v>3.7119420000000001</v>
      </c>
      <c r="CD487" s="861">
        <v>-3.8677760000000001</v>
      </c>
      <c r="CE487" s="861">
        <v>3.4743710000000001</v>
      </c>
      <c r="CF487" s="861">
        <v>-6.6165789999999998</v>
      </c>
      <c r="CG487" s="861">
        <v>4.4511409999999998</v>
      </c>
      <c r="CH487" s="861">
        <v>-8.420712</v>
      </c>
      <c r="CI487" s="861">
        <v>0.83582900000000004</v>
      </c>
      <c r="CJ487" s="861">
        <v>-3.1433300000000002</v>
      </c>
      <c r="CK487" s="861">
        <v>2.5563750000000001</v>
      </c>
      <c r="CL487" s="861">
        <v>-3.734855</v>
      </c>
      <c r="CM487" s="861">
        <v>4.3993650000000004</v>
      </c>
      <c r="CN487" s="861">
        <v>-6.0365989999999998</v>
      </c>
      <c r="CO487" s="861">
        <v>0.88074300000000005</v>
      </c>
      <c r="CP487" s="861">
        <v>-8.2462119999999999</v>
      </c>
      <c r="CQ487" s="861">
        <v>-1.0547530000000001</v>
      </c>
      <c r="CR487" s="861">
        <v>-3.0742470000000002</v>
      </c>
      <c r="CS487" s="861">
        <v>0.79836099999999999</v>
      </c>
      <c r="CT487" s="861">
        <v>-4.0046280000000003</v>
      </c>
      <c r="CU487" s="861">
        <v>0.21495400000000001</v>
      </c>
      <c r="CV487" s="861">
        <v>-7.0635719999999997</v>
      </c>
      <c r="CW487" s="861">
        <v>-0.189779</v>
      </c>
      <c r="CX487" s="861">
        <v>-8.0430820000000001</v>
      </c>
      <c r="CY487" s="861">
        <v>-0.91634899999999997</v>
      </c>
      <c r="CZ487" s="861">
        <v>-2.8184589999999998</v>
      </c>
      <c r="DA487" s="861">
        <v>0.225108</v>
      </c>
      <c r="DB487" s="861">
        <v>-4.1724880000000004</v>
      </c>
      <c r="DC487" s="861">
        <v>-0.112146</v>
      </c>
      <c r="DD487" s="861">
        <v>-6.9931169999999998</v>
      </c>
      <c r="DE487" s="861">
        <v>-2.580886</v>
      </c>
      <c r="DF487" s="861">
        <v>-8.5297070000000001</v>
      </c>
      <c r="DG487" s="861">
        <v>-1.9622630000000001</v>
      </c>
      <c r="DH487" s="861">
        <v>-3.165063</v>
      </c>
      <c r="DI487" s="861">
        <v>-0.86116599999999999</v>
      </c>
      <c r="DJ487" s="861">
        <v>-4.191522</v>
      </c>
      <c r="DK487" s="861">
        <v>-2.212107</v>
      </c>
      <c r="DL487" s="861">
        <v>-7.7480010000000004</v>
      </c>
      <c r="DM487" s="861">
        <v>-4.7695600000000002</v>
      </c>
      <c r="DN487" s="861">
        <v>-8.7413760000000007</v>
      </c>
      <c r="DO487" s="861">
        <v>-3.6741350000000002</v>
      </c>
      <c r="DP487" s="861">
        <v>-3.7814809999999999</v>
      </c>
      <c r="DQ487" s="861">
        <v>-1.8399350000000001</v>
      </c>
      <c r="DR487" s="861">
        <v>-4.5129460000000003</v>
      </c>
      <c r="DS487" s="861">
        <v>-3.359175</v>
      </c>
      <c r="DT487" s="861">
        <v>-7.2781960000000003</v>
      </c>
      <c r="DU487" s="861">
        <v>-6.1576740000000001</v>
      </c>
      <c r="DV487" s="861">
        <v>-8.7646460000000008</v>
      </c>
      <c r="DW487" s="861">
        <v>-3.5726979999999999</v>
      </c>
      <c r="DX487" s="861">
        <v>28.902532000000001</v>
      </c>
      <c r="DY487" s="861">
        <v>28.816697999999999</v>
      </c>
      <c r="DZ487" s="861">
        <v>112.774644</v>
      </c>
      <c r="EA487" s="861">
        <v>111.933222</v>
      </c>
      <c r="EB487" s="861">
        <v>121.69</v>
      </c>
      <c r="EC487" s="861">
        <v>1.248</v>
      </c>
      <c r="ED487" s="861">
        <v>134.6</v>
      </c>
      <c r="EE487" s="861">
        <v>121.52</v>
      </c>
      <c r="EF487" s="861">
        <v>6.38</v>
      </c>
      <c r="EG487" s="861">
        <v>764.7</v>
      </c>
      <c r="EH487" s="861">
        <v>121.48</v>
      </c>
      <c r="EI487" s="861">
        <v>6.4939999999999998</v>
      </c>
      <c r="EJ487" s="861">
        <v>777.6</v>
      </c>
      <c r="EK487" s="861">
        <v>26.501909999999999</v>
      </c>
      <c r="EL487" s="861">
        <v>25.183941000000001</v>
      </c>
      <c r="EM487" s="861">
        <v>6.2667840000000004</v>
      </c>
      <c r="EN487" s="861">
        <v>6.1627140000000002</v>
      </c>
      <c r="EO487" s="861">
        <v>71.257758999999993</v>
      </c>
      <c r="EP487" s="861">
        <v>70.798946999999998</v>
      </c>
      <c r="EQ487" s="861">
        <v>-3.0728970000000002</v>
      </c>
      <c r="ER487" s="861">
        <v>2189.8252929999999</v>
      </c>
      <c r="ES487" s="861">
        <v>5280.9894409999997</v>
      </c>
      <c r="ET487" s="861">
        <v>4919.0226160000002</v>
      </c>
      <c r="EU487" s="861"/>
      <c r="EV487" s="861"/>
      <c r="EW487" s="861"/>
      <c r="EX487" s="861"/>
      <c r="EY487" s="861"/>
      <c r="EZ487" s="861"/>
      <c r="FA487" s="861"/>
      <c r="FB487" s="861"/>
      <c r="FC487" s="861"/>
      <c r="FD487" s="861"/>
    </row>
    <row r="488" spans="1:160" x14ac:dyDescent="0.25">
      <c r="A488" s="837">
        <v>46141</v>
      </c>
      <c r="B488" s="836">
        <v>0.70896990740740751</v>
      </c>
      <c r="C488" s="861">
        <v>0</v>
      </c>
      <c r="D488" s="861">
        <v>1</v>
      </c>
      <c r="E488" s="861">
        <v>0</v>
      </c>
      <c r="F488" s="861">
        <v>71.453365000000005</v>
      </c>
      <c r="G488" s="861">
        <v>71.071950000000001</v>
      </c>
      <c r="H488" s="861">
        <v>62.861815</v>
      </c>
      <c r="I488" s="861">
        <v>73.550302000000002</v>
      </c>
      <c r="J488" s="861">
        <v>70.477523000000005</v>
      </c>
      <c r="K488" s="861">
        <v>70.869817999999995</v>
      </c>
      <c r="L488" s="861">
        <v>73.783060000000006</v>
      </c>
      <c r="M488" s="861">
        <v>73.464053000000007</v>
      </c>
      <c r="N488" s="861">
        <v>1.762891</v>
      </c>
      <c r="O488" s="861">
        <v>0.40446100000000001</v>
      </c>
      <c r="P488" s="861">
        <v>0.92141099999999998</v>
      </c>
      <c r="Q488" s="861">
        <v>24.347842</v>
      </c>
      <c r="R488" s="861">
        <v>24.829371999999999</v>
      </c>
      <c r="S488" s="861">
        <v>23.132805999999999</v>
      </c>
      <c r="T488" s="861">
        <v>71.345928000000001</v>
      </c>
      <c r="U488" s="861">
        <v>70.325477000000006</v>
      </c>
      <c r="V488" s="861">
        <v>71.387500000000003</v>
      </c>
      <c r="W488" s="861">
        <v>70.818450999999996</v>
      </c>
      <c r="X488" s="861">
        <v>35.931719999999999</v>
      </c>
      <c r="Y488" s="861">
        <v>36.311518</v>
      </c>
      <c r="Z488" s="861">
        <v>27.326630999999999</v>
      </c>
      <c r="AA488" s="861">
        <v>27.883828000000001</v>
      </c>
      <c r="AB488" s="861">
        <v>27.769666999999998</v>
      </c>
      <c r="AC488" s="861">
        <v>31.829605000000001</v>
      </c>
      <c r="AD488" s="861">
        <v>35.950423999999998</v>
      </c>
      <c r="AE488" s="861">
        <v>103.798428</v>
      </c>
      <c r="AF488" s="861">
        <v>90.097235999999995</v>
      </c>
      <c r="AG488" s="861">
        <v>86.151298999999995</v>
      </c>
      <c r="AH488" s="861">
        <v>70.643576999999993</v>
      </c>
      <c r="AI488" s="861">
        <v>71.107512</v>
      </c>
      <c r="AJ488" s="861">
        <v>57.656847999999997</v>
      </c>
      <c r="AK488" s="861">
        <v>94.509158999999997</v>
      </c>
      <c r="AL488" s="861">
        <v>99.901805999999993</v>
      </c>
      <c r="AM488" s="861">
        <v>32.857923</v>
      </c>
      <c r="AN488" s="861">
        <v>104.979609</v>
      </c>
      <c r="AO488" s="861">
        <v>71.071860000000001</v>
      </c>
      <c r="AP488" s="861">
        <v>70.051078000000004</v>
      </c>
      <c r="AQ488" s="861">
        <v>71.072283999999996</v>
      </c>
      <c r="AR488" s="861">
        <v>69.283246000000005</v>
      </c>
      <c r="AS488" s="861">
        <v>65.386497000000006</v>
      </c>
      <c r="AT488" s="861">
        <v>70.410893999999999</v>
      </c>
      <c r="AU488" s="861">
        <v>69.660550999999998</v>
      </c>
      <c r="AV488" s="861">
        <v>70.716617999999997</v>
      </c>
      <c r="AW488" s="861">
        <v>70.785308999999998</v>
      </c>
      <c r="AX488" s="861">
        <v>70.994989000000004</v>
      </c>
      <c r="AY488" s="861">
        <v>70.439690999999996</v>
      </c>
      <c r="AZ488" s="861">
        <v>26.088742</v>
      </c>
      <c r="BA488" s="861">
        <v>25.970291</v>
      </c>
      <c r="BB488" s="861">
        <v>28.076824999999999</v>
      </c>
      <c r="BC488" s="861">
        <v>28.457946</v>
      </c>
      <c r="BD488" s="861">
        <v>22.879764999999999</v>
      </c>
      <c r="BE488" s="861">
        <v>32.410443000000001</v>
      </c>
      <c r="BF488" s="861">
        <v>41.962037000000002</v>
      </c>
      <c r="BG488" s="861">
        <v>116.03843000000001</v>
      </c>
      <c r="BH488" s="861">
        <v>93.674431999999996</v>
      </c>
      <c r="BI488" s="861">
        <v>45.537618000000002</v>
      </c>
      <c r="BJ488" s="861">
        <v>69.645342999999997</v>
      </c>
      <c r="BK488" s="861">
        <v>69.641092</v>
      </c>
      <c r="BL488" s="861">
        <v>59.788767</v>
      </c>
      <c r="BM488" s="861">
        <v>113.837835</v>
      </c>
      <c r="BN488" s="861">
        <v>103.037874</v>
      </c>
      <c r="BO488" s="861">
        <v>31.667525999999999</v>
      </c>
      <c r="BP488" s="861">
        <v>113.78724200000001</v>
      </c>
      <c r="BQ488" s="861">
        <v>72.285562999999996</v>
      </c>
      <c r="BR488" s="861">
        <v>66.166967999999997</v>
      </c>
      <c r="BS488" s="861">
        <v>71.487318999999999</v>
      </c>
      <c r="BT488" s="861">
        <v>63.686348000000002</v>
      </c>
      <c r="BU488" s="861">
        <v>64.231061999999994</v>
      </c>
      <c r="BV488" s="861">
        <v>64.585656</v>
      </c>
      <c r="BW488" s="861">
        <v>65.212350000000001</v>
      </c>
      <c r="BX488" s="861">
        <v>32.113731999999999</v>
      </c>
      <c r="BY488" s="861">
        <v>31.94679</v>
      </c>
      <c r="BZ488" s="861">
        <v>32.769889999999997</v>
      </c>
      <c r="CA488" s="861">
        <v>32.622695999999998</v>
      </c>
      <c r="CB488" s="861">
        <v>-2.7689509999999999</v>
      </c>
      <c r="CC488" s="861">
        <v>3.7450429999999999</v>
      </c>
      <c r="CD488" s="861">
        <v>-3.8482319999999999</v>
      </c>
      <c r="CE488" s="861">
        <v>3.4992109999999998</v>
      </c>
      <c r="CF488" s="861">
        <v>-6.5680899999999998</v>
      </c>
      <c r="CG488" s="861">
        <v>4.4487889999999997</v>
      </c>
      <c r="CH488" s="861">
        <v>-8.2963880000000003</v>
      </c>
      <c r="CI488" s="861">
        <v>0.84487199999999996</v>
      </c>
      <c r="CJ488" s="861">
        <v>-3.1156609999999998</v>
      </c>
      <c r="CK488" s="861">
        <v>2.5748060000000002</v>
      </c>
      <c r="CL488" s="861">
        <v>-3.6990509999999999</v>
      </c>
      <c r="CM488" s="861">
        <v>4.3865360000000004</v>
      </c>
      <c r="CN488" s="861">
        <v>-5.9797599999999997</v>
      </c>
      <c r="CO488" s="861">
        <v>0.89960399999999996</v>
      </c>
      <c r="CP488" s="861">
        <v>-8.1874219999999998</v>
      </c>
      <c r="CQ488" s="861">
        <v>-1.018832</v>
      </c>
      <c r="CR488" s="861">
        <v>-3.0456400000000001</v>
      </c>
      <c r="CS488" s="861">
        <v>0.79634099999999997</v>
      </c>
      <c r="CT488" s="861">
        <v>-4.0049710000000003</v>
      </c>
      <c r="CU488" s="861">
        <v>0.19983300000000001</v>
      </c>
      <c r="CV488" s="861">
        <v>-7.0489689999999996</v>
      </c>
      <c r="CW488" s="861">
        <v>-0.18827099999999999</v>
      </c>
      <c r="CX488" s="861">
        <v>-8.0106110000000008</v>
      </c>
      <c r="CY488" s="861">
        <v>-0.87220799999999998</v>
      </c>
      <c r="CZ488" s="861">
        <v>-2.8340480000000001</v>
      </c>
      <c r="DA488" s="861">
        <v>0.22120799999999999</v>
      </c>
      <c r="DB488" s="861">
        <v>-4.195017</v>
      </c>
      <c r="DC488" s="861">
        <v>-8.7859999999999994E-2</v>
      </c>
      <c r="DD488" s="861">
        <v>-6.9732079999999996</v>
      </c>
      <c r="DE488" s="861">
        <v>-2.5680719999999999</v>
      </c>
      <c r="DF488" s="861">
        <v>-8.5061169999999997</v>
      </c>
      <c r="DG488" s="861">
        <v>-1.958378</v>
      </c>
      <c r="DH488" s="861">
        <v>-3.1384210000000001</v>
      </c>
      <c r="DI488" s="861">
        <v>-0.85235700000000003</v>
      </c>
      <c r="DJ488" s="861">
        <v>-4.1928989999999997</v>
      </c>
      <c r="DK488" s="861">
        <v>-2.1824180000000002</v>
      </c>
      <c r="DL488" s="861">
        <v>-7.7647139999999997</v>
      </c>
      <c r="DM488" s="861">
        <v>-4.7349940000000004</v>
      </c>
      <c r="DN488" s="861">
        <v>-8.7332350000000005</v>
      </c>
      <c r="DO488" s="861">
        <v>-3.6702400000000002</v>
      </c>
      <c r="DP488" s="861">
        <v>-3.7771210000000002</v>
      </c>
      <c r="DQ488" s="861">
        <v>-1.847793</v>
      </c>
      <c r="DR488" s="861">
        <v>-4.5022260000000003</v>
      </c>
      <c r="DS488" s="861">
        <v>-3.3498670000000002</v>
      </c>
      <c r="DT488" s="861">
        <v>-7.2855499999999997</v>
      </c>
      <c r="DU488" s="861">
        <v>-6.1650150000000004</v>
      </c>
      <c r="DV488" s="861">
        <v>-8.7564390000000003</v>
      </c>
      <c r="DW488" s="861">
        <v>-3.5566589999999998</v>
      </c>
      <c r="DX488" s="861">
        <v>28.483426000000001</v>
      </c>
      <c r="DY488" s="861">
        <v>27.306837999999999</v>
      </c>
      <c r="DZ488" s="861">
        <v>111.483738</v>
      </c>
      <c r="EA488" s="861">
        <v>107.248536</v>
      </c>
      <c r="EB488" s="861">
        <v>121.25</v>
      </c>
      <c r="EC488" s="861">
        <v>3.28</v>
      </c>
      <c r="ED488" s="861">
        <v>391.4</v>
      </c>
      <c r="EE488" s="861">
        <v>121.18</v>
      </c>
      <c r="EF488" s="861">
        <v>6.3319999999999999</v>
      </c>
      <c r="EG488" s="861">
        <v>759.6</v>
      </c>
      <c r="EH488" s="861">
        <v>121.08</v>
      </c>
      <c r="EI488" s="861">
        <v>6.3470000000000004</v>
      </c>
      <c r="EJ488" s="861">
        <v>757.8</v>
      </c>
      <c r="EK488" s="861">
        <v>27.100771999999999</v>
      </c>
      <c r="EL488" s="861">
        <v>27.361476</v>
      </c>
      <c r="EM488" s="861">
        <v>5.7571510000000004</v>
      </c>
      <c r="EN488" s="861">
        <v>4.3060499999999999</v>
      </c>
      <c r="EO488" s="861">
        <v>70.552931999999998</v>
      </c>
      <c r="EP488" s="861">
        <v>68.202612999999999</v>
      </c>
      <c r="EQ488" s="861">
        <v>-3.0556139999999998</v>
      </c>
      <c r="ER488" s="861">
        <v>2195.724608</v>
      </c>
      <c r="ES488" s="861">
        <v>5293.6881249999997</v>
      </c>
      <c r="ET488" s="861">
        <v>4931.8189929999999</v>
      </c>
      <c r="EU488" s="861"/>
      <c r="EV488" s="861"/>
      <c r="EW488" s="861"/>
      <c r="EX488" s="861"/>
      <c r="EY488" s="861"/>
      <c r="EZ488" s="861"/>
      <c r="FA488" s="861"/>
      <c r="FB488" s="861"/>
      <c r="FC488" s="861"/>
      <c r="FD488" s="861"/>
    </row>
    <row r="489" spans="1:160" x14ac:dyDescent="0.25">
      <c r="A489" s="837">
        <v>46141</v>
      </c>
      <c r="B489" s="836">
        <v>0.70966435185185184</v>
      </c>
      <c r="C489" s="861">
        <v>0</v>
      </c>
      <c r="D489" s="861">
        <v>1</v>
      </c>
      <c r="E489" s="861">
        <v>0</v>
      </c>
      <c r="F489" s="861">
        <v>71.386139</v>
      </c>
      <c r="G489" s="861">
        <v>71.087022000000005</v>
      </c>
      <c r="H489" s="861">
        <v>62.693179000000001</v>
      </c>
      <c r="I489" s="861">
        <v>73.536372999999998</v>
      </c>
      <c r="J489" s="861">
        <v>70.506857999999994</v>
      </c>
      <c r="K489" s="861">
        <v>70.863060000000004</v>
      </c>
      <c r="L489" s="861">
        <v>73.772547000000003</v>
      </c>
      <c r="M489" s="861">
        <v>73.459460000000007</v>
      </c>
      <c r="N489" s="861">
        <v>1.975598</v>
      </c>
      <c r="O489" s="861">
        <v>0.69330499999999995</v>
      </c>
      <c r="P489" s="861">
        <v>0.92680399999999996</v>
      </c>
      <c r="Q489" s="861">
        <v>21.807009999999998</v>
      </c>
      <c r="R489" s="861">
        <v>22.284300999999999</v>
      </c>
      <c r="S489" s="861">
        <v>20.606023</v>
      </c>
      <c r="T489" s="861">
        <v>71.440618999999998</v>
      </c>
      <c r="U489" s="861">
        <v>70.386730999999997</v>
      </c>
      <c r="V489" s="861">
        <v>71.598169999999996</v>
      </c>
      <c r="W489" s="861">
        <v>70.940987000000007</v>
      </c>
      <c r="X489" s="861">
        <v>40.332061000000003</v>
      </c>
      <c r="Y489" s="861">
        <v>39.477215000000001</v>
      </c>
      <c r="Z489" s="861">
        <v>28.266888999999999</v>
      </c>
      <c r="AA489" s="861">
        <v>29.134219999999999</v>
      </c>
      <c r="AB489" s="861">
        <v>28.776565000000002</v>
      </c>
      <c r="AC489" s="861">
        <v>31.857323000000001</v>
      </c>
      <c r="AD489" s="861">
        <v>36.153457000000003</v>
      </c>
      <c r="AE489" s="861">
        <v>103.95801400000001</v>
      </c>
      <c r="AF489" s="861">
        <v>90.536484000000002</v>
      </c>
      <c r="AG489" s="861">
        <v>86.477090000000004</v>
      </c>
      <c r="AH489" s="861">
        <v>70.121538000000001</v>
      </c>
      <c r="AI489" s="861">
        <v>70.692329999999998</v>
      </c>
      <c r="AJ489" s="861">
        <v>60.036721</v>
      </c>
      <c r="AK489" s="861">
        <v>95.408974000000001</v>
      </c>
      <c r="AL489" s="861">
        <v>100.31857100000001</v>
      </c>
      <c r="AM489" s="861">
        <v>32.843919</v>
      </c>
      <c r="AN489" s="861">
        <v>105.16633299999999</v>
      </c>
      <c r="AO489" s="861">
        <v>70.662244999999999</v>
      </c>
      <c r="AP489" s="861">
        <v>69.574226999999993</v>
      </c>
      <c r="AQ489" s="861">
        <v>70.947506000000004</v>
      </c>
      <c r="AR489" s="861">
        <v>69.298019999999994</v>
      </c>
      <c r="AS489" s="861">
        <v>65.420992999999996</v>
      </c>
      <c r="AT489" s="861">
        <v>70.156525000000002</v>
      </c>
      <c r="AU489" s="861">
        <v>69.527555000000007</v>
      </c>
      <c r="AV489" s="861">
        <v>70.817713999999995</v>
      </c>
      <c r="AW489" s="861">
        <v>70.768044000000003</v>
      </c>
      <c r="AX489" s="861">
        <v>71.166145</v>
      </c>
      <c r="AY489" s="861">
        <v>70.618601999999996</v>
      </c>
      <c r="AZ489" s="861">
        <v>26.093868000000001</v>
      </c>
      <c r="BA489" s="861">
        <v>26.829812</v>
      </c>
      <c r="BB489" s="861">
        <v>29.438966000000001</v>
      </c>
      <c r="BC489" s="861">
        <v>29.442979999999999</v>
      </c>
      <c r="BD489" s="861">
        <v>24.303763</v>
      </c>
      <c r="BE489" s="861">
        <v>32.983356000000001</v>
      </c>
      <c r="BF489" s="861">
        <v>42.279940000000003</v>
      </c>
      <c r="BG489" s="861">
        <v>116.389729</v>
      </c>
      <c r="BH489" s="861">
        <v>93.640726000000001</v>
      </c>
      <c r="BI489" s="861">
        <v>45.646790000000003</v>
      </c>
      <c r="BJ489" s="861">
        <v>70.113308000000004</v>
      </c>
      <c r="BK489" s="861">
        <v>69.292536999999996</v>
      </c>
      <c r="BL489" s="861">
        <v>62.347962000000003</v>
      </c>
      <c r="BM489" s="861">
        <v>114.924218</v>
      </c>
      <c r="BN489" s="861">
        <v>103.77317499999999</v>
      </c>
      <c r="BO489" s="861">
        <v>31.997741000000001</v>
      </c>
      <c r="BP489" s="861">
        <v>114.516715</v>
      </c>
      <c r="BQ489" s="861">
        <v>72.184392000000003</v>
      </c>
      <c r="BR489" s="861">
        <v>65.553736999999998</v>
      </c>
      <c r="BS489" s="861">
        <v>71.539848000000006</v>
      </c>
      <c r="BT489" s="861">
        <v>63.972208999999999</v>
      </c>
      <c r="BU489" s="861">
        <v>64.267448999999999</v>
      </c>
      <c r="BV489" s="861">
        <v>64.715672999999995</v>
      </c>
      <c r="BW489" s="861">
        <v>65.239294000000001</v>
      </c>
      <c r="BX489" s="861">
        <v>32.272545000000001</v>
      </c>
      <c r="BY489" s="861">
        <v>32.087876999999999</v>
      </c>
      <c r="BZ489" s="861">
        <v>33.199401999999999</v>
      </c>
      <c r="CA489" s="861">
        <v>32.866911000000002</v>
      </c>
      <c r="CB489" s="861">
        <v>-2.7359100000000001</v>
      </c>
      <c r="CC489" s="861">
        <v>3.7643209999999998</v>
      </c>
      <c r="CD489" s="861">
        <v>-3.7906170000000001</v>
      </c>
      <c r="CE489" s="861">
        <v>3.5855899999999998</v>
      </c>
      <c r="CF489" s="861">
        <v>-6.5298559999999997</v>
      </c>
      <c r="CG489" s="861">
        <v>4.4721549999999999</v>
      </c>
      <c r="CH489" s="861">
        <v>-8.2555720000000008</v>
      </c>
      <c r="CI489" s="861">
        <v>0.89387899999999998</v>
      </c>
      <c r="CJ489" s="861">
        <v>-3.097458</v>
      </c>
      <c r="CK489" s="861">
        <v>2.6083850000000002</v>
      </c>
      <c r="CL489" s="861">
        <v>-3.6428440000000002</v>
      </c>
      <c r="CM489" s="861">
        <v>4.4448059999999998</v>
      </c>
      <c r="CN489" s="861">
        <v>-5.9508869999999998</v>
      </c>
      <c r="CO489" s="861">
        <v>0.934168</v>
      </c>
      <c r="CP489" s="861">
        <v>-8.170757</v>
      </c>
      <c r="CQ489" s="861">
        <v>-1.034745</v>
      </c>
      <c r="CR489" s="861">
        <v>-3.0058989999999999</v>
      </c>
      <c r="CS489" s="861">
        <v>0.82384999999999997</v>
      </c>
      <c r="CT489" s="861">
        <v>-3.9392040000000001</v>
      </c>
      <c r="CU489" s="861">
        <v>0.24162</v>
      </c>
      <c r="CV489" s="861">
        <v>-7.0384710000000004</v>
      </c>
      <c r="CW489" s="861">
        <v>-0.18112</v>
      </c>
      <c r="CX489" s="861">
        <v>-8.0073439999999998</v>
      </c>
      <c r="CY489" s="861">
        <v>-0.871753</v>
      </c>
      <c r="CZ489" s="861">
        <v>-2.8122449999999999</v>
      </c>
      <c r="DA489" s="861">
        <v>0.249804</v>
      </c>
      <c r="DB489" s="861">
        <v>-4.184361</v>
      </c>
      <c r="DC489" s="861">
        <v>-9.5293000000000003E-2</v>
      </c>
      <c r="DD489" s="861">
        <v>-6.9788300000000003</v>
      </c>
      <c r="DE489" s="861">
        <v>-2.5741200000000002</v>
      </c>
      <c r="DF489" s="861">
        <v>-8.4960000000000004</v>
      </c>
      <c r="DG489" s="861">
        <v>-1.9247300000000001</v>
      </c>
      <c r="DH489" s="861">
        <v>-3.1525310000000002</v>
      </c>
      <c r="DI489" s="861">
        <v>-0.84755100000000005</v>
      </c>
      <c r="DJ489" s="861">
        <v>-4.1829520000000002</v>
      </c>
      <c r="DK489" s="861">
        <v>-2.1942910000000002</v>
      </c>
      <c r="DL489" s="861">
        <v>-7.7928899999999999</v>
      </c>
      <c r="DM489" s="861">
        <v>-4.7537269999999996</v>
      </c>
      <c r="DN489" s="861">
        <v>-8.7385699999999993</v>
      </c>
      <c r="DO489" s="861">
        <v>-3.6411479999999998</v>
      </c>
      <c r="DP489" s="861">
        <v>-3.7503479999999998</v>
      </c>
      <c r="DQ489" s="861">
        <v>-1.843906</v>
      </c>
      <c r="DR489" s="861">
        <v>-4.5080939999999998</v>
      </c>
      <c r="DS489" s="861">
        <v>-3.3599039999999998</v>
      </c>
      <c r="DT489" s="861">
        <v>-7.3099660000000002</v>
      </c>
      <c r="DU489" s="861">
        <v>-6.1697959999999998</v>
      </c>
      <c r="DV489" s="861">
        <v>-8.7820450000000001</v>
      </c>
      <c r="DW489" s="861">
        <v>-3.556969</v>
      </c>
      <c r="DX489" s="861">
        <v>28.095911999999998</v>
      </c>
      <c r="DY489" s="861">
        <v>27.406524000000001</v>
      </c>
      <c r="DZ489" s="861">
        <v>110.360708</v>
      </c>
      <c r="EA489" s="861">
        <v>107.58302500000001</v>
      </c>
      <c r="EB489" s="861">
        <v>121.11</v>
      </c>
      <c r="EC489" s="861">
        <v>3.28</v>
      </c>
      <c r="ED489" s="861">
        <v>391.7</v>
      </c>
      <c r="EE489" s="861">
        <v>121.17</v>
      </c>
      <c r="EF489" s="861">
        <v>6.31</v>
      </c>
      <c r="EG489" s="861">
        <v>753.3</v>
      </c>
      <c r="EH489" s="861">
        <v>121.19</v>
      </c>
      <c r="EI489" s="861">
        <v>6.3490000000000002</v>
      </c>
      <c r="EJ489" s="861">
        <v>757.6</v>
      </c>
      <c r="EK489" s="861">
        <v>27.561339</v>
      </c>
      <c r="EL489" s="861">
        <v>27.567557999999998</v>
      </c>
      <c r="EM489" s="861">
        <v>5.2825800000000003</v>
      </c>
      <c r="EN489" s="861">
        <v>4.4301830000000004</v>
      </c>
      <c r="EO489" s="861">
        <v>69.935435999999996</v>
      </c>
      <c r="EP489" s="861">
        <v>68.390403000000006</v>
      </c>
      <c r="EQ489" s="861">
        <v>-3.039253</v>
      </c>
      <c r="ER489" s="861">
        <v>2201.8202620000002</v>
      </c>
      <c r="ES489" s="861">
        <v>5306.3012790000002</v>
      </c>
      <c r="ET489" s="861">
        <v>4944.4702850000003</v>
      </c>
      <c r="EU489" s="861"/>
      <c r="EV489" s="861"/>
      <c r="EW489" s="861"/>
      <c r="EX489" s="861"/>
      <c r="EY489" s="861"/>
      <c r="EZ489" s="861"/>
      <c r="FA489" s="861"/>
      <c r="FB489" s="861"/>
      <c r="FC489" s="861"/>
      <c r="FD489" s="861"/>
    </row>
    <row r="490" spans="1:160" x14ac:dyDescent="0.25">
      <c r="A490" s="837">
        <v>46141</v>
      </c>
      <c r="B490" s="836">
        <v>0.71035879629629628</v>
      </c>
      <c r="C490" s="861">
        <v>0</v>
      </c>
      <c r="D490" s="861">
        <v>1</v>
      </c>
      <c r="E490" s="861">
        <v>0</v>
      </c>
      <c r="F490" s="861">
        <v>71.368914000000004</v>
      </c>
      <c r="G490" s="861">
        <v>71.075732000000002</v>
      </c>
      <c r="H490" s="861">
        <v>62.648342999999997</v>
      </c>
      <c r="I490" s="861">
        <v>73.534682000000004</v>
      </c>
      <c r="J490" s="861">
        <v>70.564184999999995</v>
      </c>
      <c r="K490" s="861">
        <v>70.890226999999996</v>
      </c>
      <c r="L490" s="861">
        <v>73.787313999999995</v>
      </c>
      <c r="M490" s="861">
        <v>73.427260000000004</v>
      </c>
      <c r="N490" s="861">
        <v>2.2121599999999999</v>
      </c>
      <c r="O490" s="861">
        <v>0.85696700000000003</v>
      </c>
      <c r="P490" s="861">
        <v>1.1951050000000001</v>
      </c>
      <c r="Q490" s="861">
        <v>21.497554999999998</v>
      </c>
      <c r="R490" s="861">
        <v>21.528524000000001</v>
      </c>
      <c r="S490" s="861">
        <v>20.652933999999998</v>
      </c>
      <c r="T490" s="861">
        <v>71.520262000000002</v>
      </c>
      <c r="U490" s="861">
        <v>70.324623000000003</v>
      </c>
      <c r="V490" s="861">
        <v>71.497501</v>
      </c>
      <c r="W490" s="861">
        <v>70.899664999999999</v>
      </c>
      <c r="X490" s="861">
        <v>45.939463000000003</v>
      </c>
      <c r="Y490" s="861">
        <v>42.785172000000003</v>
      </c>
      <c r="Z490" s="861">
        <v>29.516625999999999</v>
      </c>
      <c r="AA490" s="861">
        <v>29.932202</v>
      </c>
      <c r="AB490" s="861">
        <v>29.877178000000001</v>
      </c>
      <c r="AC490" s="861">
        <v>31.922256999999998</v>
      </c>
      <c r="AD490" s="861">
        <v>36.514522999999997</v>
      </c>
      <c r="AE490" s="861">
        <v>104.144193</v>
      </c>
      <c r="AF490" s="861">
        <v>90.885592000000003</v>
      </c>
      <c r="AG490" s="861">
        <v>86.740324999999999</v>
      </c>
      <c r="AH490" s="861">
        <v>69.984712999999999</v>
      </c>
      <c r="AI490" s="861">
        <v>70.572156000000007</v>
      </c>
      <c r="AJ490" s="861">
        <v>62.134537999999999</v>
      </c>
      <c r="AK490" s="861">
        <v>96.192927999999995</v>
      </c>
      <c r="AL490" s="861">
        <v>100.89803000000001</v>
      </c>
      <c r="AM490" s="861">
        <v>32.925151999999997</v>
      </c>
      <c r="AN490" s="861">
        <v>105.35351300000001</v>
      </c>
      <c r="AO490" s="861">
        <v>70.685785999999993</v>
      </c>
      <c r="AP490" s="861">
        <v>69.342273000000006</v>
      </c>
      <c r="AQ490" s="861">
        <v>70.868750000000006</v>
      </c>
      <c r="AR490" s="861">
        <v>69.255004</v>
      </c>
      <c r="AS490" s="861">
        <v>65.525589999999994</v>
      </c>
      <c r="AT490" s="861">
        <v>70.007007000000002</v>
      </c>
      <c r="AU490" s="861">
        <v>69.456160999999994</v>
      </c>
      <c r="AV490" s="861">
        <v>70.920040999999998</v>
      </c>
      <c r="AW490" s="861">
        <v>70.968539000000007</v>
      </c>
      <c r="AX490" s="861">
        <v>71.314366000000007</v>
      </c>
      <c r="AY490" s="861">
        <v>70.738900000000001</v>
      </c>
      <c r="AZ490" s="861">
        <v>26.531600000000001</v>
      </c>
      <c r="BA490" s="861">
        <v>27.036853000000001</v>
      </c>
      <c r="BB490" s="861">
        <v>30.763954999999999</v>
      </c>
      <c r="BC490" s="861">
        <v>31.053621</v>
      </c>
      <c r="BD490" s="861">
        <v>26.139886000000001</v>
      </c>
      <c r="BE490" s="861">
        <v>33.632266999999999</v>
      </c>
      <c r="BF490" s="861">
        <v>42.988554999999998</v>
      </c>
      <c r="BG490" s="861">
        <v>116.635324</v>
      </c>
      <c r="BH490" s="861">
        <v>93.695092000000002</v>
      </c>
      <c r="BI490" s="861">
        <v>45.907336999999998</v>
      </c>
      <c r="BJ490" s="861">
        <v>70.456379999999996</v>
      </c>
      <c r="BK490" s="861">
        <v>69.562824000000006</v>
      </c>
      <c r="BL490" s="861">
        <v>64.699875000000006</v>
      </c>
      <c r="BM490" s="861">
        <v>115.640857</v>
      </c>
      <c r="BN490" s="861">
        <v>104.40206499999999</v>
      </c>
      <c r="BO490" s="861">
        <v>32.057022000000003</v>
      </c>
      <c r="BP490" s="861">
        <v>114.94040800000001</v>
      </c>
      <c r="BQ490" s="861">
        <v>72.175996999999995</v>
      </c>
      <c r="BR490" s="861">
        <v>65.575799000000004</v>
      </c>
      <c r="BS490" s="861">
        <v>71.523157999999995</v>
      </c>
      <c r="BT490" s="861">
        <v>64.233074000000002</v>
      </c>
      <c r="BU490" s="861">
        <v>64.382033000000007</v>
      </c>
      <c r="BV490" s="861">
        <v>64.841739000000004</v>
      </c>
      <c r="BW490" s="861">
        <v>65.311446000000004</v>
      </c>
      <c r="BX490" s="861">
        <v>32.280242000000001</v>
      </c>
      <c r="BY490" s="861">
        <v>32.253546</v>
      </c>
      <c r="BZ490" s="861">
        <v>33.693007000000001</v>
      </c>
      <c r="CA490" s="861">
        <v>33.562863999999998</v>
      </c>
      <c r="CB490" s="861">
        <v>-2.6802190000000001</v>
      </c>
      <c r="CC490" s="861">
        <v>3.7992530000000002</v>
      </c>
      <c r="CD490" s="861">
        <v>-3.7445900000000001</v>
      </c>
      <c r="CE490" s="861">
        <v>3.6471819999999999</v>
      </c>
      <c r="CF490" s="861">
        <v>-6.5021690000000003</v>
      </c>
      <c r="CG490" s="861">
        <v>4.5177329999999998</v>
      </c>
      <c r="CH490" s="861">
        <v>-8.2321570000000008</v>
      </c>
      <c r="CI490" s="861">
        <v>0.92342199999999997</v>
      </c>
      <c r="CJ490" s="861">
        <v>-3.0626259999999998</v>
      </c>
      <c r="CK490" s="861">
        <v>2.647519</v>
      </c>
      <c r="CL490" s="861">
        <v>-3.6079780000000001</v>
      </c>
      <c r="CM490" s="861">
        <v>4.4879629999999997</v>
      </c>
      <c r="CN490" s="861">
        <v>-5.8919839999999999</v>
      </c>
      <c r="CO490" s="861">
        <v>0.97168600000000005</v>
      </c>
      <c r="CP490" s="861">
        <v>-8.1537120000000005</v>
      </c>
      <c r="CQ490" s="861">
        <v>-0.9929</v>
      </c>
      <c r="CR490" s="861">
        <v>-2.9787789999999998</v>
      </c>
      <c r="CS490" s="861">
        <v>0.86926700000000001</v>
      </c>
      <c r="CT490" s="861">
        <v>-3.8854250000000001</v>
      </c>
      <c r="CU490" s="861">
        <v>0.28997099999999998</v>
      </c>
      <c r="CV490" s="861">
        <v>-7.0021810000000002</v>
      </c>
      <c r="CW490" s="861">
        <v>-0.15676799999999999</v>
      </c>
      <c r="CX490" s="861">
        <v>-7.969481</v>
      </c>
      <c r="CY490" s="861">
        <v>-0.82089400000000001</v>
      </c>
      <c r="CZ490" s="861">
        <v>-2.7784019999999998</v>
      </c>
      <c r="DA490" s="861">
        <v>0.29362300000000002</v>
      </c>
      <c r="DB490" s="861">
        <v>-4.1500050000000002</v>
      </c>
      <c r="DC490" s="861">
        <v>-5.6071999999999997E-2</v>
      </c>
      <c r="DD490" s="861">
        <v>-6.9704389999999998</v>
      </c>
      <c r="DE490" s="861">
        <v>-2.5463040000000001</v>
      </c>
      <c r="DF490" s="861">
        <v>-8.4870070000000002</v>
      </c>
      <c r="DG490" s="861">
        <v>-1.8857090000000001</v>
      </c>
      <c r="DH490" s="861">
        <v>-3.1241129999999999</v>
      </c>
      <c r="DI490" s="861">
        <v>-0.819739</v>
      </c>
      <c r="DJ490" s="861">
        <v>-4.1656909999999998</v>
      </c>
      <c r="DK490" s="861">
        <v>-2.1826460000000001</v>
      </c>
      <c r="DL490" s="861">
        <v>-7.7721929999999997</v>
      </c>
      <c r="DM490" s="861">
        <v>-4.7601250000000004</v>
      </c>
      <c r="DN490" s="861">
        <v>-8.7295730000000002</v>
      </c>
      <c r="DO490" s="861">
        <v>-3.615961</v>
      </c>
      <c r="DP490" s="861">
        <v>-3.7530399999999999</v>
      </c>
      <c r="DQ490" s="861">
        <v>-1.7947379999999999</v>
      </c>
      <c r="DR490" s="861">
        <v>-4.4917550000000004</v>
      </c>
      <c r="DS490" s="861">
        <v>-3.3250169999999999</v>
      </c>
      <c r="DT490" s="861">
        <v>-7.2687239999999997</v>
      </c>
      <c r="DU490" s="861">
        <v>-6.1519500000000003</v>
      </c>
      <c r="DV490" s="861">
        <v>-8.7330009999999998</v>
      </c>
      <c r="DW490" s="861">
        <v>-3.5524589999999998</v>
      </c>
      <c r="DX490" s="861">
        <v>28.027041000000001</v>
      </c>
      <c r="DY490" s="861">
        <v>27.606331999999998</v>
      </c>
      <c r="DZ490" s="861">
        <v>110.17932</v>
      </c>
      <c r="EA490" s="861">
        <v>108.16597400000001</v>
      </c>
      <c r="EB490" s="861">
        <v>121.17</v>
      </c>
      <c r="EC490" s="861">
        <v>3.2789999999999999</v>
      </c>
      <c r="ED490" s="861">
        <v>391.2</v>
      </c>
      <c r="EE490" s="861">
        <v>121.17</v>
      </c>
      <c r="EF490" s="861">
        <v>6.2720000000000002</v>
      </c>
      <c r="EG490" s="861">
        <v>755</v>
      </c>
      <c r="EH490" s="861">
        <v>121.19</v>
      </c>
      <c r="EI490" s="861">
        <v>6.37</v>
      </c>
      <c r="EJ490" s="861">
        <v>762.1</v>
      </c>
      <c r="EK490" s="861">
        <v>27.727256000000001</v>
      </c>
      <c r="EL490" s="861">
        <v>27.378699999999998</v>
      </c>
      <c r="EM490" s="861">
        <v>5.1978960000000001</v>
      </c>
      <c r="EN490" s="861">
        <v>4.6783219999999996</v>
      </c>
      <c r="EO490" s="861">
        <v>69.835318000000001</v>
      </c>
      <c r="EP490" s="861">
        <v>68.716784000000004</v>
      </c>
      <c r="EQ490" s="861">
        <v>-3.007269</v>
      </c>
      <c r="ER490" s="861">
        <v>2208.3404230000001</v>
      </c>
      <c r="ES490" s="861">
        <v>5318.8625840000004</v>
      </c>
      <c r="ET490" s="861">
        <v>4957.1415310000002</v>
      </c>
      <c r="EU490" s="861"/>
      <c r="EV490" s="861"/>
      <c r="EW490" s="861"/>
      <c r="EX490" s="861"/>
      <c r="EY490" s="861"/>
      <c r="EZ490" s="861"/>
      <c r="FA490" s="861"/>
      <c r="FB490" s="861"/>
      <c r="FC490" s="861"/>
      <c r="FD490" s="861"/>
    </row>
    <row r="491" spans="1:160" x14ac:dyDescent="0.25">
      <c r="A491" s="837">
        <v>46141</v>
      </c>
      <c r="B491" s="836">
        <v>0.71105324074074072</v>
      </c>
      <c r="C491" s="861">
        <v>0</v>
      </c>
      <c r="D491" s="861">
        <v>1</v>
      </c>
      <c r="E491" s="861">
        <v>0</v>
      </c>
      <c r="F491" s="861">
        <v>71.338176000000004</v>
      </c>
      <c r="G491" s="861">
        <v>71.068324000000004</v>
      </c>
      <c r="H491" s="861">
        <v>62.596708</v>
      </c>
      <c r="I491" s="861">
        <v>73.507086000000001</v>
      </c>
      <c r="J491" s="861">
        <v>70.587446</v>
      </c>
      <c r="K491" s="861">
        <v>70.860847000000007</v>
      </c>
      <c r="L491" s="861">
        <v>73.745463000000001</v>
      </c>
      <c r="M491" s="861">
        <v>73.399356999999995</v>
      </c>
      <c r="N491" s="861">
        <v>2.2482679999999999</v>
      </c>
      <c r="O491" s="861">
        <v>0.80640000000000001</v>
      </c>
      <c r="P491" s="861">
        <v>1.3640699999999999</v>
      </c>
      <c r="Q491" s="861">
        <v>21.736108000000002</v>
      </c>
      <c r="R491" s="861">
        <v>21.475366000000001</v>
      </c>
      <c r="S491" s="861">
        <v>20.769978999999999</v>
      </c>
      <c r="T491" s="861">
        <v>71.526955999999998</v>
      </c>
      <c r="U491" s="861">
        <v>70.223437000000004</v>
      </c>
      <c r="V491" s="861">
        <v>71.478590999999994</v>
      </c>
      <c r="W491" s="861">
        <v>70.785233000000005</v>
      </c>
      <c r="X491" s="861">
        <v>49.630186999999999</v>
      </c>
      <c r="Y491" s="861">
        <v>46.045155999999999</v>
      </c>
      <c r="Z491" s="861">
        <v>30.810138999999999</v>
      </c>
      <c r="AA491" s="861">
        <v>31.189809</v>
      </c>
      <c r="AB491" s="861">
        <v>30.944192000000001</v>
      </c>
      <c r="AC491" s="861">
        <v>31.984970000000001</v>
      </c>
      <c r="AD491" s="861">
        <v>36.681173000000001</v>
      </c>
      <c r="AE491" s="861">
        <v>104.27883799999999</v>
      </c>
      <c r="AF491" s="861">
        <v>91.189346999999998</v>
      </c>
      <c r="AG491" s="861">
        <v>86.941385999999994</v>
      </c>
      <c r="AH491" s="861">
        <v>70.010204000000002</v>
      </c>
      <c r="AI491" s="861">
        <v>70.574275999999998</v>
      </c>
      <c r="AJ491" s="861">
        <v>63.947682</v>
      </c>
      <c r="AK491" s="861">
        <v>97.101394999999997</v>
      </c>
      <c r="AL491" s="861">
        <v>101.411579</v>
      </c>
      <c r="AM491" s="861">
        <v>33.004187999999999</v>
      </c>
      <c r="AN491" s="861">
        <v>105.470111</v>
      </c>
      <c r="AO491" s="861">
        <v>70.744730000000004</v>
      </c>
      <c r="AP491" s="861">
        <v>69.166567000000001</v>
      </c>
      <c r="AQ491" s="861">
        <v>70.869532000000007</v>
      </c>
      <c r="AR491" s="861">
        <v>69.253862999999996</v>
      </c>
      <c r="AS491" s="861">
        <v>65.597487000000001</v>
      </c>
      <c r="AT491" s="861">
        <v>69.873191000000006</v>
      </c>
      <c r="AU491" s="861">
        <v>69.381365000000002</v>
      </c>
      <c r="AV491" s="861">
        <v>70.983317999999997</v>
      </c>
      <c r="AW491" s="861">
        <v>70.862362000000005</v>
      </c>
      <c r="AX491" s="861">
        <v>71.335086000000004</v>
      </c>
      <c r="AY491" s="861">
        <v>70.746474000000006</v>
      </c>
      <c r="AZ491" s="861">
        <v>27.775706</v>
      </c>
      <c r="BA491" s="861">
        <v>27.661864000000001</v>
      </c>
      <c r="BB491" s="861">
        <v>31.738916</v>
      </c>
      <c r="BC491" s="861">
        <v>31.758071999999999</v>
      </c>
      <c r="BD491" s="861">
        <v>27.720749000000001</v>
      </c>
      <c r="BE491" s="861">
        <v>34.71613</v>
      </c>
      <c r="BF491" s="861">
        <v>43.674394999999997</v>
      </c>
      <c r="BG491" s="861">
        <v>116.79321899999999</v>
      </c>
      <c r="BH491" s="861">
        <v>93.768523000000002</v>
      </c>
      <c r="BI491" s="861">
        <v>46.361562999999997</v>
      </c>
      <c r="BJ491" s="861">
        <v>70.652399000000003</v>
      </c>
      <c r="BK491" s="861">
        <v>69.818977000000004</v>
      </c>
      <c r="BL491" s="861">
        <v>67.002532000000002</v>
      </c>
      <c r="BM491" s="861">
        <v>116.263389</v>
      </c>
      <c r="BN491" s="861">
        <v>104.820986</v>
      </c>
      <c r="BO491" s="861">
        <v>32.121504999999999</v>
      </c>
      <c r="BP491" s="861">
        <v>115.482421</v>
      </c>
      <c r="BQ491" s="861">
        <v>71.639664999999994</v>
      </c>
      <c r="BR491" s="861">
        <v>65.829077999999996</v>
      </c>
      <c r="BS491" s="861">
        <v>71.572802999999993</v>
      </c>
      <c r="BT491" s="861">
        <v>64.358868000000001</v>
      </c>
      <c r="BU491" s="861">
        <v>64.533258000000004</v>
      </c>
      <c r="BV491" s="861">
        <v>64.929616999999993</v>
      </c>
      <c r="BW491" s="861">
        <v>65.371932999999999</v>
      </c>
      <c r="BX491" s="861">
        <v>32.374915000000001</v>
      </c>
      <c r="BY491" s="861">
        <v>32.484791000000001</v>
      </c>
      <c r="BZ491" s="861">
        <v>34.223452000000002</v>
      </c>
      <c r="CA491" s="861">
        <v>34.329079999999998</v>
      </c>
      <c r="CB491" s="861">
        <v>-2.6794220000000002</v>
      </c>
      <c r="CC491" s="861">
        <v>3.8580220000000001</v>
      </c>
      <c r="CD491" s="861">
        <v>-3.7385769999999998</v>
      </c>
      <c r="CE491" s="861">
        <v>3.7032080000000001</v>
      </c>
      <c r="CF491" s="861">
        <v>-6.4915520000000004</v>
      </c>
      <c r="CG491" s="861">
        <v>4.5607509999999998</v>
      </c>
      <c r="CH491" s="861">
        <v>-8.2107609999999998</v>
      </c>
      <c r="CI491" s="861">
        <v>1.012332</v>
      </c>
      <c r="CJ491" s="861">
        <v>-3.0581140000000002</v>
      </c>
      <c r="CK491" s="861">
        <v>2.6774010000000001</v>
      </c>
      <c r="CL491" s="861">
        <v>-3.6279849999999998</v>
      </c>
      <c r="CM491" s="861">
        <v>4.5228109999999999</v>
      </c>
      <c r="CN491" s="861">
        <v>-5.9009600000000004</v>
      </c>
      <c r="CO491" s="861">
        <v>0.98910100000000001</v>
      </c>
      <c r="CP491" s="861">
        <v>-8.118525</v>
      </c>
      <c r="CQ491" s="861">
        <v>-0.90859599999999996</v>
      </c>
      <c r="CR491" s="861">
        <v>-2.989827</v>
      </c>
      <c r="CS491" s="861">
        <v>0.92841700000000005</v>
      </c>
      <c r="CT491" s="861">
        <v>-3.935162</v>
      </c>
      <c r="CU491" s="861">
        <v>0.33199699999999999</v>
      </c>
      <c r="CV491" s="861">
        <v>-7.0045159999999997</v>
      </c>
      <c r="CW491" s="861">
        <v>-0.11609999999999999</v>
      </c>
      <c r="CX491" s="861">
        <v>-7.9454710000000004</v>
      </c>
      <c r="CY491" s="861">
        <v>-0.76245600000000002</v>
      </c>
      <c r="CZ491" s="861">
        <v>-2.795884</v>
      </c>
      <c r="DA491" s="861">
        <v>0.30385099999999998</v>
      </c>
      <c r="DB491" s="861">
        <v>-4.1578419999999996</v>
      </c>
      <c r="DC491" s="861">
        <v>-3.5673000000000003E-2</v>
      </c>
      <c r="DD491" s="861">
        <v>-6.9862120000000001</v>
      </c>
      <c r="DE491" s="861">
        <v>-2.5192939999999999</v>
      </c>
      <c r="DF491" s="861">
        <v>-8.4594310000000004</v>
      </c>
      <c r="DG491" s="861">
        <v>-1.846832</v>
      </c>
      <c r="DH491" s="861">
        <v>-3.1385519999999998</v>
      </c>
      <c r="DI491" s="861">
        <v>-0.77879900000000002</v>
      </c>
      <c r="DJ491" s="861">
        <v>-4.18499</v>
      </c>
      <c r="DK491" s="861">
        <v>-2.1736070000000001</v>
      </c>
      <c r="DL491" s="861">
        <v>-7.7819010000000004</v>
      </c>
      <c r="DM491" s="861">
        <v>-4.7395319999999996</v>
      </c>
      <c r="DN491" s="861">
        <v>-8.7268089999999994</v>
      </c>
      <c r="DO491" s="861">
        <v>-3.5885950000000002</v>
      </c>
      <c r="DP491" s="861">
        <v>-3.7512270000000001</v>
      </c>
      <c r="DQ491" s="861">
        <v>-1.7894099999999999</v>
      </c>
      <c r="DR491" s="861">
        <v>-4.5092020000000002</v>
      </c>
      <c r="DS491" s="861">
        <v>-3.2969210000000002</v>
      </c>
      <c r="DT491" s="861">
        <v>-7.2901069999999999</v>
      </c>
      <c r="DU491" s="861">
        <v>-6.152304</v>
      </c>
      <c r="DV491" s="861">
        <v>-8.7502340000000007</v>
      </c>
      <c r="DW491" s="861">
        <v>-3.5230950000000001</v>
      </c>
      <c r="DX491" s="861">
        <v>28.040406999999998</v>
      </c>
      <c r="DY491" s="861">
        <v>27.836614000000001</v>
      </c>
      <c r="DZ491" s="861">
        <v>110.176987</v>
      </c>
      <c r="EA491" s="861">
        <v>108.77478000000001</v>
      </c>
      <c r="EB491" s="861">
        <v>121.77</v>
      </c>
      <c r="EC491" s="861">
        <v>1.2490000000000001</v>
      </c>
      <c r="ED491" s="861">
        <v>134.80000000000001</v>
      </c>
      <c r="EE491" s="861">
        <v>121.72</v>
      </c>
      <c r="EF491" s="861">
        <v>6.27</v>
      </c>
      <c r="EG491" s="861">
        <v>756.2</v>
      </c>
      <c r="EH491" s="861">
        <v>121.65</v>
      </c>
      <c r="EI491" s="861">
        <v>6.359</v>
      </c>
      <c r="EJ491" s="861">
        <v>766.7</v>
      </c>
      <c r="EK491" s="861">
        <v>27.789849</v>
      </c>
      <c r="EL491" s="861">
        <v>27.158301999999999</v>
      </c>
      <c r="EM491" s="861">
        <v>5.2143389999999998</v>
      </c>
      <c r="EN491" s="861">
        <v>4.963203</v>
      </c>
      <c r="EO491" s="861">
        <v>69.834029000000001</v>
      </c>
      <c r="EP491" s="861">
        <v>69.056426000000002</v>
      </c>
      <c r="EQ491" s="861">
        <v>-2.9911789999999998</v>
      </c>
      <c r="ER491" s="861">
        <v>2214.5051600000002</v>
      </c>
      <c r="ES491" s="861">
        <v>5331.4192759999996</v>
      </c>
      <c r="ET491" s="861">
        <v>4969.8489419999996</v>
      </c>
      <c r="EU491" s="861"/>
      <c r="EV491" s="861"/>
      <c r="EW491" s="861"/>
      <c r="EX491" s="861"/>
      <c r="EY491" s="861"/>
      <c r="EZ491" s="861"/>
      <c r="FA491" s="861"/>
      <c r="FB491" s="861"/>
      <c r="FC491" s="861"/>
      <c r="FD491" s="861"/>
    </row>
    <row r="492" spans="1:160" x14ac:dyDescent="0.25">
      <c r="A492" s="837">
        <v>46141</v>
      </c>
      <c r="B492" s="836">
        <v>0.71174768518518527</v>
      </c>
      <c r="C492" s="861">
        <v>0</v>
      </c>
      <c r="D492" s="861">
        <v>1</v>
      </c>
      <c r="E492" s="861">
        <v>0</v>
      </c>
      <c r="F492" s="861">
        <v>71.372466000000003</v>
      </c>
      <c r="G492" s="861">
        <v>71.054671999999997</v>
      </c>
      <c r="H492" s="861">
        <v>62.806654999999999</v>
      </c>
      <c r="I492" s="861">
        <v>73.504928000000007</v>
      </c>
      <c r="J492" s="861">
        <v>70.707133999999996</v>
      </c>
      <c r="K492" s="861">
        <v>70.868020999999999</v>
      </c>
      <c r="L492" s="861">
        <v>73.767015000000001</v>
      </c>
      <c r="M492" s="861">
        <v>73.367170999999999</v>
      </c>
      <c r="N492" s="861">
        <v>2.4414549999999999</v>
      </c>
      <c r="O492" s="861">
        <v>1.0521389999999999</v>
      </c>
      <c r="P492" s="861">
        <v>1.4247540000000001</v>
      </c>
      <c r="Q492" s="861">
        <v>21.949681999999999</v>
      </c>
      <c r="R492" s="861">
        <v>21.510829999999999</v>
      </c>
      <c r="S492" s="861">
        <v>21.068636000000001</v>
      </c>
      <c r="T492" s="861">
        <v>71.501587999999998</v>
      </c>
      <c r="U492" s="861">
        <v>70.384496999999996</v>
      </c>
      <c r="V492" s="861">
        <v>71.429651000000007</v>
      </c>
      <c r="W492" s="861">
        <v>70.791864000000004</v>
      </c>
      <c r="X492" s="861">
        <v>52.306730000000002</v>
      </c>
      <c r="Y492" s="861">
        <v>49.282285999999999</v>
      </c>
      <c r="Z492" s="861">
        <v>31.698176</v>
      </c>
      <c r="AA492" s="861">
        <v>31.690602999999999</v>
      </c>
      <c r="AB492" s="861">
        <v>31.878589999999999</v>
      </c>
      <c r="AC492" s="861">
        <v>32.046931999999998</v>
      </c>
      <c r="AD492" s="861">
        <v>36.884684999999998</v>
      </c>
      <c r="AE492" s="861">
        <v>104.499804</v>
      </c>
      <c r="AF492" s="861">
        <v>91.539164999999997</v>
      </c>
      <c r="AG492" s="861">
        <v>87.198792999999995</v>
      </c>
      <c r="AH492" s="861">
        <v>70.201609000000005</v>
      </c>
      <c r="AI492" s="861">
        <v>70.646681000000001</v>
      </c>
      <c r="AJ492" s="861">
        <v>65.542297000000005</v>
      </c>
      <c r="AK492" s="861">
        <v>97.680404999999993</v>
      </c>
      <c r="AL492" s="861">
        <v>102.260074</v>
      </c>
      <c r="AM492" s="861">
        <v>32.994615000000003</v>
      </c>
      <c r="AN492" s="861">
        <v>105.772139</v>
      </c>
      <c r="AO492" s="861">
        <v>71.453934000000004</v>
      </c>
      <c r="AP492" s="861">
        <v>69.255146999999994</v>
      </c>
      <c r="AQ492" s="861">
        <v>70.965997000000002</v>
      </c>
      <c r="AR492" s="861">
        <v>69.185179000000005</v>
      </c>
      <c r="AS492" s="861">
        <v>65.675009000000003</v>
      </c>
      <c r="AT492" s="861">
        <v>69.879452999999998</v>
      </c>
      <c r="AU492" s="861">
        <v>69.397835000000001</v>
      </c>
      <c r="AV492" s="861">
        <v>70.836772999999994</v>
      </c>
      <c r="AW492" s="861">
        <v>70.996351000000004</v>
      </c>
      <c r="AX492" s="861">
        <v>71.364225000000005</v>
      </c>
      <c r="AY492" s="861">
        <v>70.824450999999996</v>
      </c>
      <c r="AZ492" s="861">
        <v>29.563230000000001</v>
      </c>
      <c r="BA492" s="861">
        <v>28.001747000000002</v>
      </c>
      <c r="BB492" s="861">
        <v>32.988204000000003</v>
      </c>
      <c r="BC492" s="861">
        <v>33.802169999999997</v>
      </c>
      <c r="BD492" s="861">
        <v>29.319844</v>
      </c>
      <c r="BE492" s="861">
        <v>35.935766000000001</v>
      </c>
      <c r="BF492" s="861">
        <v>44.102711999999997</v>
      </c>
      <c r="BG492" s="861">
        <v>116.855947</v>
      </c>
      <c r="BH492" s="861">
        <v>93.560742000000005</v>
      </c>
      <c r="BI492" s="861">
        <v>46.896254999999996</v>
      </c>
      <c r="BJ492" s="861">
        <v>70.590635000000006</v>
      </c>
      <c r="BK492" s="861">
        <v>69.940315999999996</v>
      </c>
      <c r="BL492" s="861">
        <v>69.106616000000002</v>
      </c>
      <c r="BM492" s="861">
        <v>116.984161</v>
      </c>
      <c r="BN492" s="861">
        <v>105.946394</v>
      </c>
      <c r="BO492" s="861">
        <v>32.124788000000002</v>
      </c>
      <c r="BP492" s="861">
        <v>116.09447299999999</v>
      </c>
      <c r="BQ492" s="861">
        <v>72.447731000000005</v>
      </c>
      <c r="BR492" s="861">
        <v>66.064634999999996</v>
      </c>
      <c r="BS492" s="861">
        <v>71.621879000000007</v>
      </c>
      <c r="BT492" s="861">
        <v>64.278324999999995</v>
      </c>
      <c r="BU492" s="861">
        <v>64.716311000000005</v>
      </c>
      <c r="BV492" s="861">
        <v>65.108309000000006</v>
      </c>
      <c r="BW492" s="861">
        <v>65.527890999999997</v>
      </c>
      <c r="BX492" s="861">
        <v>32.712361999999999</v>
      </c>
      <c r="BY492" s="861">
        <v>32.916891</v>
      </c>
      <c r="BZ492" s="861">
        <v>34.621616000000003</v>
      </c>
      <c r="CA492" s="861">
        <v>34.929875000000003</v>
      </c>
      <c r="CB492" s="861">
        <v>-2.6217519999999999</v>
      </c>
      <c r="CC492" s="861">
        <v>3.92693</v>
      </c>
      <c r="CD492" s="861">
        <v>-3.736707</v>
      </c>
      <c r="CE492" s="861">
        <v>3.7395139999999998</v>
      </c>
      <c r="CF492" s="861">
        <v>-6.4780759999999997</v>
      </c>
      <c r="CG492" s="861">
        <v>4.8350330000000001</v>
      </c>
      <c r="CH492" s="861">
        <v>-8.146039</v>
      </c>
      <c r="CI492" s="861">
        <v>1.0636779999999999</v>
      </c>
      <c r="CJ492" s="861">
        <v>-3.0055170000000002</v>
      </c>
      <c r="CK492" s="861">
        <v>2.7215859999999998</v>
      </c>
      <c r="CL492" s="861">
        <v>-3.6270440000000002</v>
      </c>
      <c r="CM492" s="861">
        <v>4.534294</v>
      </c>
      <c r="CN492" s="861">
        <v>-5.855791</v>
      </c>
      <c r="CO492" s="861">
        <v>1.0476289999999999</v>
      </c>
      <c r="CP492" s="861">
        <v>-8.0735469999999996</v>
      </c>
      <c r="CQ492" s="861">
        <v>-0.80999399999999999</v>
      </c>
      <c r="CR492" s="861">
        <v>-2.9716659999999999</v>
      </c>
      <c r="CS492" s="861">
        <v>0.96584599999999998</v>
      </c>
      <c r="CT492" s="861">
        <v>-3.9529299999999998</v>
      </c>
      <c r="CU492" s="861">
        <v>0.34343899999999999</v>
      </c>
      <c r="CV492" s="861">
        <v>-6.9910730000000001</v>
      </c>
      <c r="CW492" s="861">
        <v>-8.1545000000000006E-2</v>
      </c>
      <c r="CX492" s="861">
        <v>-7.9131489999999998</v>
      </c>
      <c r="CY492" s="861">
        <v>-0.74760899999999997</v>
      </c>
      <c r="CZ492" s="861">
        <v>-2.772173</v>
      </c>
      <c r="DA492" s="861">
        <v>0.30010500000000001</v>
      </c>
      <c r="DB492" s="861">
        <v>-4.1588229999999999</v>
      </c>
      <c r="DC492" s="861">
        <v>-6.1600000000000002E-2</v>
      </c>
      <c r="DD492" s="861">
        <v>-6.9573650000000002</v>
      </c>
      <c r="DE492" s="861">
        <v>-2.5221879999999999</v>
      </c>
      <c r="DF492" s="861">
        <v>-8.4516819999999999</v>
      </c>
      <c r="DG492" s="861">
        <v>-1.841016</v>
      </c>
      <c r="DH492" s="861">
        <v>-3.1127609999999999</v>
      </c>
      <c r="DI492" s="861">
        <v>-0.80384699999999998</v>
      </c>
      <c r="DJ492" s="861">
        <v>-4.1636670000000002</v>
      </c>
      <c r="DK492" s="861">
        <v>-2.1880459999999999</v>
      </c>
      <c r="DL492" s="861">
        <v>-7.7804520000000004</v>
      </c>
      <c r="DM492" s="861">
        <v>-4.70458</v>
      </c>
      <c r="DN492" s="861">
        <v>-8.7143739999999994</v>
      </c>
      <c r="DO492" s="861">
        <v>-3.5827640000000001</v>
      </c>
      <c r="DP492" s="861">
        <v>-3.7384240000000002</v>
      </c>
      <c r="DQ492" s="861">
        <v>-1.808011</v>
      </c>
      <c r="DR492" s="861">
        <v>-4.5055480000000001</v>
      </c>
      <c r="DS492" s="861">
        <v>-3.327175</v>
      </c>
      <c r="DT492" s="861">
        <v>-7.2807149999999998</v>
      </c>
      <c r="DU492" s="861">
        <v>-6.1513249999999999</v>
      </c>
      <c r="DV492" s="861">
        <v>-8.7201500000000003</v>
      </c>
      <c r="DW492" s="861">
        <v>-3.5373890000000001</v>
      </c>
      <c r="DX492" s="861">
        <v>28.109131999999999</v>
      </c>
      <c r="DY492" s="861">
        <v>28.005510000000001</v>
      </c>
      <c r="DZ492" s="861">
        <v>110.39696600000001</v>
      </c>
      <c r="EA492" s="861">
        <v>109.099645</v>
      </c>
      <c r="EB492" s="861">
        <v>121.1</v>
      </c>
      <c r="EC492" s="861">
        <v>3.2759999999999998</v>
      </c>
      <c r="ED492" s="861">
        <v>390.8</v>
      </c>
      <c r="EE492" s="861">
        <v>121.13</v>
      </c>
      <c r="EF492" s="861">
        <v>6.28</v>
      </c>
      <c r="EG492" s="861">
        <v>755.2</v>
      </c>
      <c r="EH492" s="861">
        <v>121.04</v>
      </c>
      <c r="EI492" s="861">
        <v>6.3860000000000001</v>
      </c>
      <c r="EJ492" s="861">
        <v>766.2</v>
      </c>
      <c r="EK492" s="861">
        <v>27.695791</v>
      </c>
      <c r="EL492" s="861">
        <v>26.953388</v>
      </c>
      <c r="EM492" s="861">
        <v>5.2988239999999998</v>
      </c>
      <c r="EN492" s="861">
        <v>5.1714000000000002</v>
      </c>
      <c r="EO492" s="861">
        <v>69.955436000000006</v>
      </c>
      <c r="EP492" s="861">
        <v>69.237159000000005</v>
      </c>
      <c r="EQ492" s="861">
        <v>-2.9670510000000001</v>
      </c>
      <c r="ER492" s="861">
        <v>2216.9662699999999</v>
      </c>
      <c r="ES492" s="861">
        <v>5343.9979489999996</v>
      </c>
      <c r="ET492" s="861">
        <v>4982.6039179999998</v>
      </c>
      <c r="EU492" s="861"/>
      <c r="EV492" s="861"/>
      <c r="EW492" s="861"/>
      <c r="EX492" s="861"/>
      <c r="EY492" s="861"/>
      <c r="EZ492" s="861"/>
      <c r="FA492" s="861"/>
      <c r="FB492" s="861"/>
      <c r="FC492" s="861"/>
      <c r="FD492" s="861"/>
    </row>
    <row r="493" spans="1:160" x14ac:dyDescent="0.25">
      <c r="A493" s="837">
        <v>46141</v>
      </c>
      <c r="B493" s="836">
        <v>0.71244212962962961</v>
      </c>
      <c r="C493" s="861">
        <v>0</v>
      </c>
      <c r="D493" s="861">
        <v>1</v>
      </c>
      <c r="E493" s="861">
        <v>0</v>
      </c>
      <c r="F493" s="861">
        <v>71.376689999999996</v>
      </c>
      <c r="G493" s="861">
        <v>71.042348000000004</v>
      </c>
      <c r="H493" s="861">
        <v>62.814779999999999</v>
      </c>
      <c r="I493" s="861">
        <v>73.489817000000002</v>
      </c>
      <c r="J493" s="861">
        <v>70.779426000000001</v>
      </c>
      <c r="K493" s="861">
        <v>70.854985999999997</v>
      </c>
      <c r="L493" s="861">
        <v>73.773627000000005</v>
      </c>
      <c r="M493" s="861">
        <v>73.380557999999994</v>
      </c>
      <c r="N493" s="861">
        <v>2.5363929999999999</v>
      </c>
      <c r="O493" s="861">
        <v>1.257039</v>
      </c>
      <c r="P493" s="861">
        <v>1.648895</v>
      </c>
      <c r="Q493" s="861">
        <v>22.180996</v>
      </c>
      <c r="R493" s="861">
        <v>21.637239999999998</v>
      </c>
      <c r="S493" s="861">
        <v>21.530875999999999</v>
      </c>
      <c r="T493" s="861">
        <v>71.633786999999998</v>
      </c>
      <c r="U493" s="861">
        <v>70.514323000000005</v>
      </c>
      <c r="V493" s="861">
        <v>71.557429999999997</v>
      </c>
      <c r="W493" s="861">
        <v>71.024569999999997</v>
      </c>
      <c r="X493" s="861">
        <v>54.027279999999998</v>
      </c>
      <c r="Y493" s="861">
        <v>51.42051</v>
      </c>
      <c r="Z493" s="861">
        <v>33.356406</v>
      </c>
      <c r="AA493" s="861">
        <v>32.206994000000002</v>
      </c>
      <c r="AB493" s="861">
        <v>33.104444999999998</v>
      </c>
      <c r="AC493" s="861">
        <v>32.099316999999999</v>
      </c>
      <c r="AD493" s="861">
        <v>37.005093000000002</v>
      </c>
      <c r="AE493" s="861">
        <v>104.720806</v>
      </c>
      <c r="AF493" s="861">
        <v>91.88852</v>
      </c>
      <c r="AG493" s="861">
        <v>87.549469999999999</v>
      </c>
      <c r="AH493" s="861">
        <v>70.435411000000002</v>
      </c>
      <c r="AI493" s="861">
        <v>70.843856000000002</v>
      </c>
      <c r="AJ493" s="861">
        <v>67.042185000000003</v>
      </c>
      <c r="AK493" s="861">
        <v>98.142205000000004</v>
      </c>
      <c r="AL493" s="861">
        <v>102.914497</v>
      </c>
      <c r="AM493" s="861">
        <v>33.030180000000001</v>
      </c>
      <c r="AN493" s="861">
        <v>105.864712</v>
      </c>
      <c r="AO493" s="861">
        <v>71.446729000000005</v>
      </c>
      <c r="AP493" s="861">
        <v>69.328297000000006</v>
      </c>
      <c r="AQ493" s="861">
        <v>71.050456999999994</v>
      </c>
      <c r="AR493" s="861">
        <v>69.280769000000006</v>
      </c>
      <c r="AS493" s="861">
        <v>65.841457000000005</v>
      </c>
      <c r="AT493" s="861">
        <v>69.843673999999993</v>
      </c>
      <c r="AU493" s="861">
        <v>69.402005000000003</v>
      </c>
      <c r="AV493" s="861">
        <v>70.944078000000005</v>
      </c>
      <c r="AW493" s="861">
        <v>71.078941999999998</v>
      </c>
      <c r="AX493" s="861">
        <v>71.441689999999994</v>
      </c>
      <c r="AY493" s="861">
        <v>70.999583000000001</v>
      </c>
      <c r="AZ493" s="861">
        <v>30.487762</v>
      </c>
      <c r="BA493" s="861">
        <v>28.573305000000001</v>
      </c>
      <c r="BB493" s="861">
        <v>35.069366000000002</v>
      </c>
      <c r="BC493" s="861">
        <v>35.186408</v>
      </c>
      <c r="BD493" s="861">
        <v>30.719669</v>
      </c>
      <c r="BE493" s="861">
        <v>38.427424000000002</v>
      </c>
      <c r="BF493" s="861">
        <v>44.433484999999997</v>
      </c>
      <c r="BG493" s="861">
        <v>117.106359</v>
      </c>
      <c r="BH493" s="861">
        <v>93.645799999999994</v>
      </c>
      <c r="BI493" s="861">
        <v>47.322024999999996</v>
      </c>
      <c r="BJ493" s="861">
        <v>70.687365999999997</v>
      </c>
      <c r="BK493" s="861">
        <v>70.162028000000007</v>
      </c>
      <c r="BL493" s="861">
        <v>71.179282000000001</v>
      </c>
      <c r="BM493" s="861">
        <v>117.64370599999999</v>
      </c>
      <c r="BN493" s="861">
        <v>106.983656</v>
      </c>
      <c r="BO493" s="861">
        <v>32.239316000000002</v>
      </c>
      <c r="BP493" s="861">
        <v>116.794766</v>
      </c>
      <c r="BQ493" s="861">
        <v>72.887972000000005</v>
      </c>
      <c r="BR493" s="861">
        <v>66.440360999999996</v>
      </c>
      <c r="BS493" s="861">
        <v>71.726765999999998</v>
      </c>
      <c r="BT493" s="861">
        <v>64.427760000000006</v>
      </c>
      <c r="BU493" s="861">
        <v>64.785724000000002</v>
      </c>
      <c r="BV493" s="861">
        <v>65.247343999999998</v>
      </c>
      <c r="BW493" s="861">
        <v>65.607915000000006</v>
      </c>
      <c r="BX493" s="861">
        <v>33.045675000000003</v>
      </c>
      <c r="BY493" s="861">
        <v>33.394086000000001</v>
      </c>
      <c r="BZ493" s="861">
        <v>35.174236999999998</v>
      </c>
      <c r="CA493" s="861">
        <v>35.885443000000002</v>
      </c>
      <c r="CB493" s="861">
        <v>-2.5868989999999998</v>
      </c>
      <c r="CC493" s="861">
        <v>3.9465919999999999</v>
      </c>
      <c r="CD493" s="861">
        <v>-3.6889310000000002</v>
      </c>
      <c r="CE493" s="861">
        <v>3.7936359999999998</v>
      </c>
      <c r="CF493" s="861">
        <v>-6.4360410000000003</v>
      </c>
      <c r="CG493" s="861">
        <v>4.9373399999999998</v>
      </c>
      <c r="CH493" s="861">
        <v>-8.1258569999999999</v>
      </c>
      <c r="CI493" s="861">
        <v>1.116323</v>
      </c>
      <c r="CJ493" s="861">
        <v>-2.980391</v>
      </c>
      <c r="CK493" s="861">
        <v>2.752786</v>
      </c>
      <c r="CL493" s="861">
        <v>-3.586246</v>
      </c>
      <c r="CM493" s="861">
        <v>4.5603619999999996</v>
      </c>
      <c r="CN493" s="861">
        <v>-5.8277840000000003</v>
      </c>
      <c r="CO493" s="861">
        <v>1.0661130000000001</v>
      </c>
      <c r="CP493" s="861">
        <v>-8.0303649999999998</v>
      </c>
      <c r="CQ493" s="861">
        <v>-0.78811500000000001</v>
      </c>
      <c r="CR493" s="861">
        <v>-2.9585319999999999</v>
      </c>
      <c r="CS493" s="861">
        <v>0.98259099999999999</v>
      </c>
      <c r="CT493" s="861">
        <v>-3.8859669999999999</v>
      </c>
      <c r="CU493" s="861">
        <v>0.34761999999999998</v>
      </c>
      <c r="CV493" s="861">
        <v>-6.9672270000000003</v>
      </c>
      <c r="CW493" s="861">
        <v>-9.8155000000000006E-2</v>
      </c>
      <c r="CX493" s="861">
        <v>-7.8893449999999996</v>
      </c>
      <c r="CY493" s="861">
        <v>-0.69770399999999999</v>
      </c>
      <c r="CZ493" s="861">
        <v>-2.754591</v>
      </c>
      <c r="DA493" s="861">
        <v>0.354045</v>
      </c>
      <c r="DB493" s="861">
        <v>-4.1510090000000002</v>
      </c>
      <c r="DC493" s="861">
        <v>-1.8256999999999999E-2</v>
      </c>
      <c r="DD493" s="861">
        <v>-6.9526130000000004</v>
      </c>
      <c r="DE493" s="861">
        <v>-2.4840740000000001</v>
      </c>
      <c r="DF493" s="861">
        <v>-8.4469239999999992</v>
      </c>
      <c r="DG493" s="861">
        <v>-1.82148</v>
      </c>
      <c r="DH493" s="861">
        <v>-3.110827</v>
      </c>
      <c r="DI493" s="861">
        <v>-0.76807599999999998</v>
      </c>
      <c r="DJ493" s="861">
        <v>-4.1551450000000001</v>
      </c>
      <c r="DK493" s="861">
        <v>-2.1744509999999999</v>
      </c>
      <c r="DL493" s="861">
        <v>-7.7952240000000002</v>
      </c>
      <c r="DM493" s="861">
        <v>-4.7090420000000002</v>
      </c>
      <c r="DN493" s="861">
        <v>-8.7072719999999997</v>
      </c>
      <c r="DO493" s="861">
        <v>-3.5520239999999998</v>
      </c>
      <c r="DP493" s="861">
        <v>-3.7355589999999999</v>
      </c>
      <c r="DQ493" s="861">
        <v>-1.779598</v>
      </c>
      <c r="DR493" s="861">
        <v>-4.5230769999999998</v>
      </c>
      <c r="DS493" s="861">
        <v>-3.309841</v>
      </c>
      <c r="DT493" s="861">
        <v>-7.2674380000000003</v>
      </c>
      <c r="DU493" s="861">
        <v>-6.1133499999999996</v>
      </c>
      <c r="DV493" s="861">
        <v>-8.7328949999999992</v>
      </c>
      <c r="DW493" s="861">
        <v>-3.4914969999999999</v>
      </c>
      <c r="DX493" s="861">
        <v>28.183398</v>
      </c>
      <c r="DY493" s="861">
        <v>28.124393999999999</v>
      </c>
      <c r="DZ493" s="861">
        <v>110.691211</v>
      </c>
      <c r="EA493" s="861">
        <v>109.504122</v>
      </c>
      <c r="EB493" s="861">
        <v>121.02</v>
      </c>
      <c r="EC493" s="861">
        <v>3.2770000000000001</v>
      </c>
      <c r="ED493" s="861">
        <v>390.7</v>
      </c>
      <c r="EE493" s="861">
        <v>121.12</v>
      </c>
      <c r="EF493" s="861">
        <v>6.2859999999999996</v>
      </c>
      <c r="EG493" s="861">
        <v>755.4</v>
      </c>
      <c r="EH493" s="861">
        <v>121.11</v>
      </c>
      <c r="EI493" s="861">
        <v>6.4059999999999997</v>
      </c>
      <c r="EJ493" s="861">
        <v>765.8</v>
      </c>
      <c r="EK493" s="861">
        <v>27.640174999999999</v>
      </c>
      <c r="EL493" s="861">
        <v>26.921744</v>
      </c>
      <c r="EM493" s="861">
        <v>5.3900050000000004</v>
      </c>
      <c r="EN493" s="861">
        <v>5.3175720000000002</v>
      </c>
      <c r="EO493" s="861">
        <v>70.117585000000005</v>
      </c>
      <c r="EP493" s="861">
        <v>69.461693999999994</v>
      </c>
      <c r="EQ493" s="861">
        <v>-2.9425919999999999</v>
      </c>
      <c r="ER493" s="861">
        <v>2223.4787759999999</v>
      </c>
      <c r="ES493" s="861">
        <v>5356.561976</v>
      </c>
      <c r="ET493" s="861">
        <v>4995.3491059999997</v>
      </c>
      <c r="EU493" s="861"/>
      <c r="EV493" s="861"/>
      <c r="EW493" s="861"/>
      <c r="EX493" s="861"/>
      <c r="EY493" s="861"/>
      <c r="EZ493" s="861"/>
      <c r="FA493" s="861"/>
      <c r="FB493" s="861"/>
      <c r="FC493" s="861"/>
      <c r="FD493" s="861"/>
    </row>
    <row r="494" spans="1:160" x14ac:dyDescent="0.25">
      <c r="A494" s="837">
        <v>46141</v>
      </c>
      <c r="B494" s="836">
        <v>0.71313657407407405</v>
      </c>
      <c r="C494" s="861">
        <v>0</v>
      </c>
      <c r="D494" s="861">
        <v>1</v>
      </c>
      <c r="E494" s="861">
        <v>0</v>
      </c>
      <c r="F494" s="861">
        <v>71.413556</v>
      </c>
      <c r="G494" s="861">
        <v>71.029577000000003</v>
      </c>
      <c r="H494" s="861">
        <v>62.742311999999998</v>
      </c>
      <c r="I494" s="861">
        <v>73.497118999999998</v>
      </c>
      <c r="J494" s="861">
        <v>70.840237000000002</v>
      </c>
      <c r="K494" s="861">
        <v>70.872496999999996</v>
      </c>
      <c r="L494" s="861">
        <v>73.741014000000007</v>
      </c>
      <c r="M494" s="861">
        <v>73.369090999999997</v>
      </c>
      <c r="N494" s="861">
        <v>2.6341679999999998</v>
      </c>
      <c r="O494" s="861">
        <v>1.5366420000000001</v>
      </c>
      <c r="P494" s="861">
        <v>1.769841</v>
      </c>
      <c r="Q494" s="861">
        <v>22.350587000000001</v>
      </c>
      <c r="R494" s="861">
        <v>21.812756</v>
      </c>
      <c r="S494" s="861">
        <v>21.776411</v>
      </c>
      <c r="T494" s="861">
        <v>71.625647999999998</v>
      </c>
      <c r="U494" s="861">
        <v>70.670919999999995</v>
      </c>
      <c r="V494" s="861">
        <v>71.726405</v>
      </c>
      <c r="W494" s="861">
        <v>71.182194999999993</v>
      </c>
      <c r="X494" s="861">
        <v>55.867063999999999</v>
      </c>
      <c r="Y494" s="861">
        <v>53.623578000000002</v>
      </c>
      <c r="Z494" s="861">
        <v>34.765515999999998</v>
      </c>
      <c r="AA494" s="861">
        <v>35.238193000000003</v>
      </c>
      <c r="AB494" s="861">
        <v>34.774251</v>
      </c>
      <c r="AC494" s="861">
        <v>32.156193000000002</v>
      </c>
      <c r="AD494" s="861">
        <v>37.190114999999999</v>
      </c>
      <c r="AE494" s="861">
        <v>104.79322000000001</v>
      </c>
      <c r="AF494" s="861">
        <v>92.209642000000002</v>
      </c>
      <c r="AG494" s="861">
        <v>87.765649999999994</v>
      </c>
      <c r="AH494" s="861">
        <v>70.616928999999999</v>
      </c>
      <c r="AI494" s="861">
        <v>70.930643000000003</v>
      </c>
      <c r="AJ494" s="861">
        <v>68.372110000000006</v>
      </c>
      <c r="AK494" s="861">
        <v>98.713114000000004</v>
      </c>
      <c r="AL494" s="861">
        <v>103.293589</v>
      </c>
      <c r="AM494" s="861">
        <v>33.166544000000002</v>
      </c>
      <c r="AN494" s="861">
        <v>105.905001</v>
      </c>
      <c r="AO494" s="861">
        <v>71.144789000000003</v>
      </c>
      <c r="AP494" s="861">
        <v>69.281645999999995</v>
      </c>
      <c r="AQ494" s="861">
        <v>70.992018000000002</v>
      </c>
      <c r="AR494" s="861">
        <v>69.336551999999998</v>
      </c>
      <c r="AS494" s="861">
        <v>65.938029999999998</v>
      </c>
      <c r="AT494" s="861">
        <v>69.688625000000002</v>
      </c>
      <c r="AU494" s="861">
        <v>69.359990999999994</v>
      </c>
      <c r="AV494" s="861">
        <v>70.998059999999995</v>
      </c>
      <c r="AW494" s="861">
        <v>70.968671999999998</v>
      </c>
      <c r="AX494" s="861">
        <v>71.369647999999998</v>
      </c>
      <c r="AY494" s="861">
        <v>71.018326999999999</v>
      </c>
      <c r="AZ494" s="861">
        <v>31.173337</v>
      </c>
      <c r="BA494" s="861">
        <v>29.853997</v>
      </c>
      <c r="BB494" s="861">
        <v>36.963518000000001</v>
      </c>
      <c r="BC494" s="861">
        <v>37.21472</v>
      </c>
      <c r="BD494" s="861">
        <v>31.491094</v>
      </c>
      <c r="BE494" s="861">
        <v>39.955469000000001</v>
      </c>
      <c r="BF494" s="861">
        <v>44.816056000000003</v>
      </c>
      <c r="BG494" s="861">
        <v>117.32551599999999</v>
      </c>
      <c r="BH494" s="861">
        <v>93.686869999999999</v>
      </c>
      <c r="BI494" s="861">
        <v>47.569305</v>
      </c>
      <c r="BJ494" s="861">
        <v>70.753665999999996</v>
      </c>
      <c r="BK494" s="861">
        <v>70.408034000000001</v>
      </c>
      <c r="BL494" s="861">
        <v>73.302051000000006</v>
      </c>
      <c r="BM494" s="861">
        <v>118.139183</v>
      </c>
      <c r="BN494" s="861">
        <v>107.95728</v>
      </c>
      <c r="BO494" s="861">
        <v>32.406543999999997</v>
      </c>
      <c r="BP494" s="861">
        <v>117.341318</v>
      </c>
      <c r="BQ494" s="861">
        <v>72.745203000000004</v>
      </c>
      <c r="BR494" s="861">
        <v>66.685914999999994</v>
      </c>
      <c r="BS494" s="861">
        <v>71.799508000000003</v>
      </c>
      <c r="BT494" s="861">
        <v>64.738468999999995</v>
      </c>
      <c r="BU494" s="861">
        <v>64.874255000000005</v>
      </c>
      <c r="BV494" s="861">
        <v>65.424691999999993</v>
      </c>
      <c r="BW494" s="861">
        <v>65.754440000000002</v>
      </c>
      <c r="BX494" s="861">
        <v>33.256065</v>
      </c>
      <c r="BY494" s="861">
        <v>33.774047000000003</v>
      </c>
      <c r="BZ494" s="861">
        <v>35.834254000000001</v>
      </c>
      <c r="CA494" s="861">
        <v>36.822308</v>
      </c>
      <c r="CB494" s="861">
        <v>-2.5528360000000001</v>
      </c>
      <c r="CC494" s="861">
        <v>4.0058790000000002</v>
      </c>
      <c r="CD494" s="861">
        <v>-3.6586850000000002</v>
      </c>
      <c r="CE494" s="861">
        <v>3.8524769999999999</v>
      </c>
      <c r="CF494" s="861">
        <v>-6.4248329999999996</v>
      </c>
      <c r="CG494" s="861">
        <v>4.9836650000000002</v>
      </c>
      <c r="CH494" s="861">
        <v>-8.0568740000000005</v>
      </c>
      <c r="CI494" s="861">
        <v>1.2046140000000001</v>
      </c>
      <c r="CJ494" s="861">
        <v>-2.95791</v>
      </c>
      <c r="CK494" s="861">
        <v>2.781355</v>
      </c>
      <c r="CL494" s="861">
        <v>-3.5560040000000002</v>
      </c>
      <c r="CM494" s="861">
        <v>4.614547</v>
      </c>
      <c r="CN494" s="861">
        <v>-5.7858159999999996</v>
      </c>
      <c r="CO494" s="861">
        <v>1.122395</v>
      </c>
      <c r="CP494" s="861">
        <v>-8.0153309999999998</v>
      </c>
      <c r="CQ494" s="861">
        <v>-0.76584799999999997</v>
      </c>
      <c r="CR494" s="861">
        <v>-2.9533640000000001</v>
      </c>
      <c r="CS494" s="861">
        <v>0.99603200000000003</v>
      </c>
      <c r="CT494" s="861">
        <v>-3.8675760000000001</v>
      </c>
      <c r="CU494" s="861">
        <v>0.41206700000000002</v>
      </c>
      <c r="CV494" s="861">
        <v>-6.9506160000000001</v>
      </c>
      <c r="CW494" s="861">
        <v>-5.3071E-2</v>
      </c>
      <c r="CX494" s="861">
        <v>-7.850352</v>
      </c>
      <c r="CY494" s="861">
        <v>-0.64527199999999996</v>
      </c>
      <c r="CZ494" s="861">
        <v>-2.744678</v>
      </c>
      <c r="DA494" s="861">
        <v>0.35578500000000002</v>
      </c>
      <c r="DB494" s="861">
        <v>-4.1246119999999999</v>
      </c>
      <c r="DC494" s="861">
        <v>2.5991E-2</v>
      </c>
      <c r="DD494" s="861">
        <v>-6.9440480000000004</v>
      </c>
      <c r="DE494" s="861">
        <v>-2.4579439999999999</v>
      </c>
      <c r="DF494" s="861">
        <v>-8.4360579999999992</v>
      </c>
      <c r="DG494" s="861">
        <v>-1.7713449999999999</v>
      </c>
      <c r="DH494" s="861">
        <v>-3.1000519999999998</v>
      </c>
      <c r="DI494" s="861">
        <v>-0.75934500000000005</v>
      </c>
      <c r="DJ494" s="861">
        <v>-4.1640379999999997</v>
      </c>
      <c r="DK494" s="861">
        <v>-2.148085</v>
      </c>
      <c r="DL494" s="861">
        <v>-7.786861</v>
      </c>
      <c r="DM494" s="861">
        <v>-4.6969960000000004</v>
      </c>
      <c r="DN494" s="861">
        <v>-8.6982750000000006</v>
      </c>
      <c r="DO494" s="861">
        <v>-3.5305559999999998</v>
      </c>
      <c r="DP494" s="861">
        <v>-3.7284899999999999</v>
      </c>
      <c r="DQ494" s="861">
        <v>-1.7398130000000001</v>
      </c>
      <c r="DR494" s="861">
        <v>-4.5031280000000002</v>
      </c>
      <c r="DS494" s="861">
        <v>-3.2992180000000002</v>
      </c>
      <c r="DT494" s="861">
        <v>-7.3006710000000004</v>
      </c>
      <c r="DU494" s="861">
        <v>-6.1138709999999996</v>
      </c>
      <c r="DV494" s="861">
        <v>-8.7441849999999999</v>
      </c>
      <c r="DW494" s="861">
        <v>-3.4878290000000001</v>
      </c>
      <c r="DX494" s="861">
        <v>28.317592000000001</v>
      </c>
      <c r="DY494" s="861">
        <v>28.247457000000001</v>
      </c>
      <c r="DZ494" s="861">
        <v>110.996635</v>
      </c>
      <c r="EA494" s="861">
        <v>109.92774900000001</v>
      </c>
      <c r="EB494" s="861">
        <v>121.81</v>
      </c>
      <c r="EC494" s="861">
        <v>1.2490000000000001</v>
      </c>
      <c r="ED494" s="861">
        <v>134.80000000000001</v>
      </c>
      <c r="EE494" s="861">
        <v>121.6</v>
      </c>
      <c r="EF494" s="861">
        <v>6.298</v>
      </c>
      <c r="EG494" s="861">
        <v>756.8</v>
      </c>
      <c r="EH494" s="861">
        <v>121.53</v>
      </c>
      <c r="EI494" s="861">
        <v>6.4050000000000002</v>
      </c>
      <c r="EJ494" s="861">
        <v>771.5</v>
      </c>
      <c r="EK494" s="861">
        <v>27.612083999999999</v>
      </c>
      <c r="EL494" s="861">
        <v>26.937985999999999</v>
      </c>
      <c r="EM494" s="861">
        <v>5.5544599999999997</v>
      </c>
      <c r="EN494" s="861">
        <v>5.4685579999999998</v>
      </c>
      <c r="EO494" s="861">
        <v>70.285597999999993</v>
      </c>
      <c r="EP494" s="861">
        <v>69.696284000000006</v>
      </c>
      <c r="EQ494" s="861">
        <v>-2.9170769999999999</v>
      </c>
      <c r="ER494" s="861">
        <v>2229.493434</v>
      </c>
      <c r="ES494" s="861">
        <v>5369.1465859999998</v>
      </c>
      <c r="ET494" s="861">
        <v>5008.1329580000001</v>
      </c>
      <c r="EU494" s="861"/>
      <c r="EV494" s="861"/>
      <c r="EW494" s="861"/>
      <c r="EX494" s="861"/>
      <c r="EY494" s="861"/>
      <c r="EZ494" s="861"/>
      <c r="FA494" s="861"/>
      <c r="FB494" s="861"/>
      <c r="FC494" s="861"/>
      <c r="FD494" s="861"/>
    </row>
    <row r="495" spans="1:160" x14ac:dyDescent="0.25">
      <c r="A495" s="837">
        <v>46141</v>
      </c>
      <c r="B495" s="836">
        <v>0.71383101851851849</v>
      </c>
      <c r="C495" s="861">
        <v>0</v>
      </c>
      <c r="D495" s="861">
        <v>1</v>
      </c>
      <c r="E495" s="861">
        <v>0</v>
      </c>
      <c r="F495" s="861">
        <v>71.471227999999996</v>
      </c>
      <c r="G495" s="861">
        <v>71.048232999999996</v>
      </c>
      <c r="H495" s="861">
        <v>62.802295000000001</v>
      </c>
      <c r="I495" s="861">
        <v>73.496956999999995</v>
      </c>
      <c r="J495" s="861">
        <v>70.966560000000001</v>
      </c>
      <c r="K495" s="861">
        <v>70.864694999999998</v>
      </c>
      <c r="L495" s="861">
        <v>73.758891000000006</v>
      </c>
      <c r="M495" s="861">
        <v>73.370894000000007</v>
      </c>
      <c r="N495" s="861">
        <v>2.8067760000000002</v>
      </c>
      <c r="O495" s="861">
        <v>1.6136790000000001</v>
      </c>
      <c r="P495" s="861">
        <v>1.909046</v>
      </c>
      <c r="Q495" s="861">
        <v>22.477385000000002</v>
      </c>
      <c r="R495" s="861">
        <v>21.930199999999999</v>
      </c>
      <c r="S495" s="861">
        <v>22.219079000000001</v>
      </c>
      <c r="T495" s="861">
        <v>71.696233000000007</v>
      </c>
      <c r="U495" s="861">
        <v>70.604876000000004</v>
      </c>
      <c r="V495" s="861">
        <v>71.734943999999999</v>
      </c>
      <c r="W495" s="861">
        <v>71.099508999999998</v>
      </c>
      <c r="X495" s="861">
        <v>57.700029999999998</v>
      </c>
      <c r="Y495" s="861">
        <v>55.806764000000001</v>
      </c>
      <c r="Z495" s="861">
        <v>36.097591000000001</v>
      </c>
      <c r="AA495" s="861">
        <v>36.911937000000002</v>
      </c>
      <c r="AB495" s="861">
        <v>36.249181999999998</v>
      </c>
      <c r="AC495" s="861">
        <v>32.474946000000003</v>
      </c>
      <c r="AD495" s="861">
        <v>37.728177000000002</v>
      </c>
      <c r="AE495" s="861">
        <v>104.98883499999999</v>
      </c>
      <c r="AF495" s="861">
        <v>92.413425000000004</v>
      </c>
      <c r="AG495" s="861">
        <v>88.062837999999999</v>
      </c>
      <c r="AH495" s="861">
        <v>70.802871999999994</v>
      </c>
      <c r="AI495" s="861">
        <v>71.042679000000007</v>
      </c>
      <c r="AJ495" s="861">
        <v>69.650852</v>
      </c>
      <c r="AK495" s="861">
        <v>99.985622000000006</v>
      </c>
      <c r="AL495" s="861">
        <v>103.81912</v>
      </c>
      <c r="AM495" s="861">
        <v>33.380493999999999</v>
      </c>
      <c r="AN495" s="861">
        <v>106.150222</v>
      </c>
      <c r="AO495" s="861">
        <v>71.353224999999995</v>
      </c>
      <c r="AP495" s="861">
        <v>69.416987000000006</v>
      </c>
      <c r="AQ495" s="861">
        <v>71.112234000000001</v>
      </c>
      <c r="AR495" s="861">
        <v>69.405781000000005</v>
      </c>
      <c r="AS495" s="861">
        <v>66.075417999999999</v>
      </c>
      <c r="AT495" s="861">
        <v>69.717844999999997</v>
      </c>
      <c r="AU495" s="861">
        <v>69.413033999999996</v>
      </c>
      <c r="AV495" s="861">
        <v>71.111259000000004</v>
      </c>
      <c r="AW495" s="861">
        <v>71.060236000000003</v>
      </c>
      <c r="AX495" s="861">
        <v>71.504007999999999</v>
      </c>
      <c r="AY495" s="861">
        <v>71.094184999999996</v>
      </c>
      <c r="AZ495" s="861">
        <v>31.898235</v>
      </c>
      <c r="BA495" s="861">
        <v>30.959472999999999</v>
      </c>
      <c r="BB495" s="861">
        <v>38.996851999999997</v>
      </c>
      <c r="BC495" s="861">
        <v>39.277852000000003</v>
      </c>
      <c r="BD495" s="861">
        <v>32.231138999999999</v>
      </c>
      <c r="BE495" s="861">
        <v>41.558723999999998</v>
      </c>
      <c r="BF495" s="861">
        <v>44.862378999999997</v>
      </c>
      <c r="BG495" s="861">
        <v>117.43494200000001</v>
      </c>
      <c r="BH495" s="861">
        <v>93.740635999999995</v>
      </c>
      <c r="BI495" s="861">
        <v>47.696361000000003</v>
      </c>
      <c r="BJ495" s="861">
        <v>70.749553000000006</v>
      </c>
      <c r="BK495" s="861">
        <v>70.520279000000002</v>
      </c>
      <c r="BL495" s="861">
        <v>75.229156000000003</v>
      </c>
      <c r="BM495" s="861">
        <v>118.709644</v>
      </c>
      <c r="BN495" s="861">
        <v>109.099621</v>
      </c>
      <c r="BO495" s="861">
        <v>32.845778000000003</v>
      </c>
      <c r="BP495" s="861">
        <v>118.046403</v>
      </c>
      <c r="BQ495" s="861">
        <v>73.008863000000005</v>
      </c>
      <c r="BR495" s="861">
        <v>66.908384999999996</v>
      </c>
      <c r="BS495" s="861">
        <v>71.919319000000002</v>
      </c>
      <c r="BT495" s="861">
        <v>64.925550000000001</v>
      </c>
      <c r="BU495" s="861">
        <v>65.027186</v>
      </c>
      <c r="BV495" s="861">
        <v>65.583929999999995</v>
      </c>
      <c r="BW495" s="861">
        <v>65.891839000000004</v>
      </c>
      <c r="BX495" s="861">
        <v>34.148726000000003</v>
      </c>
      <c r="BY495" s="861">
        <v>34.458497999999999</v>
      </c>
      <c r="BZ495" s="861">
        <v>36.780675000000002</v>
      </c>
      <c r="CA495" s="861">
        <v>37.935903000000003</v>
      </c>
      <c r="CB495" s="861">
        <v>-2.4939779999999998</v>
      </c>
      <c r="CC495" s="861">
        <v>4.0494240000000001</v>
      </c>
      <c r="CD495" s="861">
        <v>-3.62717</v>
      </c>
      <c r="CE495" s="861">
        <v>3.8960319999999999</v>
      </c>
      <c r="CF495" s="861">
        <v>-6.3790680000000002</v>
      </c>
      <c r="CG495" s="861">
        <v>4.9341699999999999</v>
      </c>
      <c r="CH495" s="861">
        <v>-8.0073310000000006</v>
      </c>
      <c r="CI495" s="861">
        <v>1.2571380000000001</v>
      </c>
      <c r="CJ495" s="861">
        <v>-2.93336</v>
      </c>
      <c r="CK495" s="861">
        <v>2.82728</v>
      </c>
      <c r="CL495" s="861">
        <v>-3.5244949999999999</v>
      </c>
      <c r="CM495" s="861">
        <v>4.6465839999999998</v>
      </c>
      <c r="CN495" s="861">
        <v>-5.7382330000000001</v>
      </c>
      <c r="CO495" s="861">
        <v>1.1537900000000001</v>
      </c>
      <c r="CP495" s="861">
        <v>-7.9843460000000004</v>
      </c>
      <c r="CQ495" s="861">
        <v>-0.72457300000000002</v>
      </c>
      <c r="CR495" s="861">
        <v>-2.9179819999999999</v>
      </c>
      <c r="CS495" s="861">
        <v>1.061644</v>
      </c>
      <c r="CT495" s="861">
        <v>-3.819461</v>
      </c>
      <c r="CU495" s="861">
        <v>0.42523499999999997</v>
      </c>
      <c r="CV495" s="861">
        <v>-6.9312240000000003</v>
      </c>
      <c r="CW495" s="861">
        <v>-2.5569999999999999E-2</v>
      </c>
      <c r="CX495" s="861">
        <v>-7.8186210000000003</v>
      </c>
      <c r="CY495" s="861">
        <v>-0.60557000000000005</v>
      </c>
      <c r="CZ495" s="861">
        <v>-2.7405740000000001</v>
      </c>
      <c r="DA495" s="861">
        <v>0.38945999999999997</v>
      </c>
      <c r="DB495" s="861">
        <v>-4.1181369999999999</v>
      </c>
      <c r="DC495" s="861">
        <v>3.15E-2</v>
      </c>
      <c r="DD495" s="861">
        <v>-6.971044</v>
      </c>
      <c r="DE495" s="861">
        <v>-2.4392999999999998</v>
      </c>
      <c r="DF495" s="861">
        <v>-8.4225849999999998</v>
      </c>
      <c r="DG495" s="861">
        <v>-1.71956</v>
      </c>
      <c r="DH495" s="861">
        <v>-3.0987619999999998</v>
      </c>
      <c r="DI495" s="861">
        <v>-0.72081899999999999</v>
      </c>
      <c r="DJ495" s="861">
        <v>-4.1587880000000004</v>
      </c>
      <c r="DK495" s="861">
        <v>-2.140997</v>
      </c>
      <c r="DL495" s="861">
        <v>-7.7964209999999996</v>
      </c>
      <c r="DM495" s="861">
        <v>-4.6855659999999997</v>
      </c>
      <c r="DN495" s="861">
        <v>-8.6782400000000006</v>
      </c>
      <c r="DO495" s="861">
        <v>-3.4995340000000001</v>
      </c>
      <c r="DP495" s="861">
        <v>-3.7081460000000002</v>
      </c>
      <c r="DQ495" s="861">
        <v>-1.730413</v>
      </c>
      <c r="DR495" s="861">
        <v>-4.4932230000000004</v>
      </c>
      <c r="DS495" s="861">
        <v>-3.291188</v>
      </c>
      <c r="DT495" s="861">
        <v>-7.3060179999999999</v>
      </c>
      <c r="DU495" s="861">
        <v>-6.1028830000000003</v>
      </c>
      <c r="DV495" s="861">
        <v>-8.7422009999999997</v>
      </c>
      <c r="DW495" s="861">
        <v>-3.481217</v>
      </c>
      <c r="DX495" s="861">
        <v>28.413729</v>
      </c>
      <c r="DY495" s="861">
        <v>28.399342000000001</v>
      </c>
      <c r="DZ495" s="861">
        <v>111.18852099999999</v>
      </c>
      <c r="EA495" s="861">
        <v>110.105735</v>
      </c>
      <c r="EB495" s="861">
        <v>121</v>
      </c>
      <c r="EC495" s="861">
        <v>3.2759999999999998</v>
      </c>
      <c r="ED495" s="861">
        <v>390.5</v>
      </c>
      <c r="EE495" s="861">
        <v>120.99</v>
      </c>
      <c r="EF495" s="861">
        <v>6.3040000000000003</v>
      </c>
      <c r="EG495" s="861">
        <v>755.9</v>
      </c>
      <c r="EH495" s="861">
        <v>121.04</v>
      </c>
      <c r="EI495" s="861">
        <v>6.415</v>
      </c>
      <c r="EJ495" s="861">
        <v>769.9</v>
      </c>
      <c r="EK495" s="861">
        <v>27.708458</v>
      </c>
      <c r="EL495" s="861">
        <v>27.191324999999999</v>
      </c>
      <c r="EM495" s="861">
        <v>5.6720360000000003</v>
      </c>
      <c r="EN495" s="861">
        <v>5.6544530000000002</v>
      </c>
      <c r="EO495" s="861">
        <v>70.391001000000003</v>
      </c>
      <c r="EP495" s="861">
        <v>69.794672000000006</v>
      </c>
      <c r="EQ495" s="861">
        <v>-2.89384</v>
      </c>
      <c r="ER495" s="861">
        <v>2231.9536790000002</v>
      </c>
      <c r="ES495" s="861">
        <v>5381.7610990000003</v>
      </c>
      <c r="ET495" s="861">
        <v>5020.9506030000002</v>
      </c>
      <c r="EU495" s="861"/>
      <c r="EV495" s="861"/>
      <c r="EW495" s="861"/>
      <c r="EX495" s="861"/>
      <c r="EY495" s="861"/>
      <c r="EZ495" s="861"/>
      <c r="FA495" s="861"/>
      <c r="FB495" s="861"/>
      <c r="FC495" s="861"/>
      <c r="FD495" s="861"/>
    </row>
    <row r="496" spans="1:160" x14ac:dyDescent="0.25">
      <c r="A496" s="837">
        <v>46141</v>
      </c>
      <c r="B496" s="836">
        <v>0.71452546296296304</v>
      </c>
      <c r="C496" s="861">
        <v>0</v>
      </c>
      <c r="D496" s="861">
        <v>1</v>
      </c>
      <c r="E496" s="861">
        <v>0</v>
      </c>
      <c r="F496" s="861">
        <v>71.546087</v>
      </c>
      <c r="G496" s="861">
        <v>71.038257999999999</v>
      </c>
      <c r="H496" s="861">
        <v>62.938778999999997</v>
      </c>
      <c r="I496" s="861">
        <v>73.496387999999996</v>
      </c>
      <c r="J496" s="861">
        <v>71.084391999999994</v>
      </c>
      <c r="K496" s="861">
        <v>70.876857000000001</v>
      </c>
      <c r="L496" s="861">
        <v>73.768814000000006</v>
      </c>
      <c r="M496" s="861">
        <v>73.382514</v>
      </c>
      <c r="N496" s="861">
        <v>3.015523</v>
      </c>
      <c r="O496" s="861">
        <v>1.86473</v>
      </c>
      <c r="P496" s="861">
        <v>2.0540579999999999</v>
      </c>
      <c r="Q496" s="861">
        <v>22.773433000000001</v>
      </c>
      <c r="R496" s="861">
        <v>22.078392000000001</v>
      </c>
      <c r="S496" s="861">
        <v>22.486954000000001</v>
      </c>
      <c r="T496" s="861">
        <v>71.796795000000003</v>
      </c>
      <c r="U496" s="861">
        <v>70.830798999999999</v>
      </c>
      <c r="V496" s="861">
        <v>71.851461999999998</v>
      </c>
      <c r="W496" s="861">
        <v>71.241996</v>
      </c>
      <c r="X496" s="861">
        <v>59.399287000000001</v>
      </c>
      <c r="Y496" s="861">
        <v>57.799923</v>
      </c>
      <c r="Z496" s="861">
        <v>37.548825000000001</v>
      </c>
      <c r="AA496" s="861">
        <v>38.631886000000002</v>
      </c>
      <c r="AB496" s="861">
        <v>37.723925000000001</v>
      </c>
      <c r="AC496" s="861">
        <v>33.097963999999997</v>
      </c>
      <c r="AD496" s="861">
        <v>38.730938000000002</v>
      </c>
      <c r="AE496" s="861">
        <v>105.439184</v>
      </c>
      <c r="AF496" s="861">
        <v>92.721625000000003</v>
      </c>
      <c r="AG496" s="861">
        <v>88.310185000000004</v>
      </c>
      <c r="AH496" s="861">
        <v>70.992311999999998</v>
      </c>
      <c r="AI496" s="861">
        <v>71.283826000000005</v>
      </c>
      <c r="AJ496" s="861">
        <v>70.996131000000005</v>
      </c>
      <c r="AK496" s="861">
        <v>100.99696400000001</v>
      </c>
      <c r="AL496" s="861">
        <v>104.582386</v>
      </c>
      <c r="AM496" s="861">
        <v>33.733781999999998</v>
      </c>
      <c r="AN496" s="861">
        <v>106.661396</v>
      </c>
      <c r="AO496" s="861">
        <v>71.883132000000003</v>
      </c>
      <c r="AP496" s="861">
        <v>69.666760999999994</v>
      </c>
      <c r="AQ496" s="861">
        <v>71.249930000000006</v>
      </c>
      <c r="AR496" s="861">
        <v>69.448235999999994</v>
      </c>
      <c r="AS496" s="861">
        <v>66.254199</v>
      </c>
      <c r="AT496" s="861">
        <v>69.712502000000001</v>
      </c>
      <c r="AU496" s="861">
        <v>69.474442999999994</v>
      </c>
      <c r="AV496" s="861">
        <v>71.085555999999997</v>
      </c>
      <c r="AW496" s="861">
        <v>71.091378000000006</v>
      </c>
      <c r="AX496" s="861">
        <v>71.616562999999999</v>
      </c>
      <c r="AY496" s="861">
        <v>71.164362999999994</v>
      </c>
      <c r="AZ496" s="861">
        <v>32.707295000000002</v>
      </c>
      <c r="BA496" s="861">
        <v>31.864061</v>
      </c>
      <c r="BB496" s="861">
        <v>40.791632</v>
      </c>
      <c r="BC496" s="861">
        <v>41.821978000000001</v>
      </c>
      <c r="BD496" s="861">
        <v>35.987229999999997</v>
      </c>
      <c r="BE496" s="861">
        <v>43.404845000000002</v>
      </c>
      <c r="BF496" s="861">
        <v>45.665464999999998</v>
      </c>
      <c r="BG496" s="861">
        <v>117.75957</v>
      </c>
      <c r="BH496" s="861">
        <v>94.081711999999996</v>
      </c>
      <c r="BI496" s="861">
        <v>47.531913000000003</v>
      </c>
      <c r="BJ496" s="861">
        <v>70.903896000000003</v>
      </c>
      <c r="BK496" s="861">
        <v>70.773580999999993</v>
      </c>
      <c r="BL496" s="861">
        <v>77.165518000000006</v>
      </c>
      <c r="BM496" s="861">
        <v>119.397603</v>
      </c>
      <c r="BN496" s="861">
        <v>110.08867100000001</v>
      </c>
      <c r="BO496" s="861">
        <v>34.560782000000003</v>
      </c>
      <c r="BP496" s="861">
        <v>118.80395300000001</v>
      </c>
      <c r="BQ496" s="861">
        <v>72.995934000000005</v>
      </c>
      <c r="BR496" s="861">
        <v>66.908406999999997</v>
      </c>
      <c r="BS496" s="861">
        <v>71.946048000000005</v>
      </c>
      <c r="BT496" s="861">
        <v>65.066198</v>
      </c>
      <c r="BU496" s="861">
        <v>65.157096999999993</v>
      </c>
      <c r="BV496" s="861">
        <v>65.779094000000001</v>
      </c>
      <c r="BW496" s="861">
        <v>66.039546999999999</v>
      </c>
      <c r="BX496" s="861">
        <v>35.281917999999997</v>
      </c>
      <c r="BY496" s="861">
        <v>35.822063999999997</v>
      </c>
      <c r="BZ496" s="861">
        <v>38.107716000000003</v>
      </c>
      <c r="CA496" s="861">
        <v>39.532685999999998</v>
      </c>
      <c r="CB496" s="861">
        <v>-2.4541170000000001</v>
      </c>
      <c r="CC496" s="861">
        <v>4.0900259999999999</v>
      </c>
      <c r="CD496" s="861">
        <v>-3.5972390000000001</v>
      </c>
      <c r="CE496" s="861">
        <v>3.9251619999999998</v>
      </c>
      <c r="CF496" s="861">
        <v>-6.3126720000000001</v>
      </c>
      <c r="CG496" s="861">
        <v>5.0420670000000003</v>
      </c>
      <c r="CH496" s="861">
        <v>-7.9689959999999997</v>
      </c>
      <c r="CI496" s="861">
        <v>1.316597</v>
      </c>
      <c r="CJ496" s="861">
        <v>-2.881869</v>
      </c>
      <c r="CK496" s="861">
        <v>2.8638170000000001</v>
      </c>
      <c r="CL496" s="861">
        <v>-3.5020009999999999</v>
      </c>
      <c r="CM496" s="861">
        <v>4.666963</v>
      </c>
      <c r="CN496" s="861">
        <v>-5.6933449999999999</v>
      </c>
      <c r="CO496" s="861">
        <v>1.2124980000000001</v>
      </c>
      <c r="CP496" s="861">
        <v>-7.9060550000000003</v>
      </c>
      <c r="CQ496" s="861">
        <v>-0.63328799999999996</v>
      </c>
      <c r="CR496" s="861">
        <v>-2.8788279999999999</v>
      </c>
      <c r="CS496" s="861">
        <v>1.095947</v>
      </c>
      <c r="CT496" s="861">
        <v>-3.8257780000000001</v>
      </c>
      <c r="CU496" s="861">
        <v>0.46051500000000001</v>
      </c>
      <c r="CV496" s="861">
        <v>-6.8875999999999999</v>
      </c>
      <c r="CW496" s="861">
        <v>7.8860000000000006E-3</v>
      </c>
      <c r="CX496" s="861">
        <v>-7.7554860000000003</v>
      </c>
      <c r="CY496" s="861">
        <v>-0.58059799999999995</v>
      </c>
      <c r="CZ496" s="861">
        <v>-2.7113429999999998</v>
      </c>
      <c r="DA496" s="861">
        <v>0.410937</v>
      </c>
      <c r="DB496" s="861">
        <v>-4.0988350000000002</v>
      </c>
      <c r="DC496" s="861">
        <v>7.3778999999999997E-2</v>
      </c>
      <c r="DD496" s="861">
        <v>-6.9051580000000001</v>
      </c>
      <c r="DE496" s="861">
        <v>-2.4230360000000002</v>
      </c>
      <c r="DF496" s="861">
        <v>-8.3919770000000007</v>
      </c>
      <c r="DG496" s="861">
        <v>-1.700852</v>
      </c>
      <c r="DH496" s="861">
        <v>-3.0930119999999999</v>
      </c>
      <c r="DI496" s="861">
        <v>-0.729217</v>
      </c>
      <c r="DJ496" s="861">
        <v>-4.1388660000000002</v>
      </c>
      <c r="DK496" s="861">
        <v>-2.1466319999999999</v>
      </c>
      <c r="DL496" s="861">
        <v>-7.7768579999999998</v>
      </c>
      <c r="DM496" s="861">
        <v>-4.6647030000000003</v>
      </c>
      <c r="DN496" s="861">
        <v>-8.6888310000000004</v>
      </c>
      <c r="DO496" s="861">
        <v>-3.498891</v>
      </c>
      <c r="DP496" s="861">
        <v>-3.7112210000000001</v>
      </c>
      <c r="DQ496" s="861">
        <v>-1.726316</v>
      </c>
      <c r="DR496" s="861">
        <v>-4.4970179999999997</v>
      </c>
      <c r="DS496" s="861">
        <v>-3.2856879999999999</v>
      </c>
      <c r="DT496" s="861">
        <v>-7.274788</v>
      </c>
      <c r="DU496" s="861">
        <v>-6.1132239999999998</v>
      </c>
      <c r="DV496" s="861">
        <v>-8.7033070000000006</v>
      </c>
      <c r="DW496" s="861">
        <v>-3.4784090000000001</v>
      </c>
      <c r="DX496" s="861">
        <v>28.573827999999999</v>
      </c>
      <c r="DY496" s="861">
        <v>28.572516</v>
      </c>
      <c r="DZ496" s="861">
        <v>111.550422</v>
      </c>
      <c r="EA496" s="861">
        <v>110.474829</v>
      </c>
      <c r="EB496" s="861">
        <v>121.04</v>
      </c>
      <c r="EC496" s="861">
        <v>3.2759999999999998</v>
      </c>
      <c r="ED496" s="861">
        <v>391</v>
      </c>
      <c r="EE496" s="861">
        <v>121.14</v>
      </c>
      <c r="EF496" s="861">
        <v>6.319</v>
      </c>
      <c r="EG496" s="861">
        <v>757.3</v>
      </c>
      <c r="EH496" s="861">
        <v>121.06</v>
      </c>
      <c r="EI496" s="861">
        <v>6.4550000000000001</v>
      </c>
      <c r="EJ496" s="861">
        <v>770.2</v>
      </c>
      <c r="EK496" s="861">
        <v>27.866385000000001</v>
      </c>
      <c r="EL496" s="861">
        <v>28.694984000000002</v>
      </c>
      <c r="EM496" s="861">
        <v>5.8673970000000004</v>
      </c>
      <c r="EN496" s="861">
        <v>5.8657979999999998</v>
      </c>
      <c r="EO496" s="861">
        <v>70.589471000000003</v>
      </c>
      <c r="EP496" s="861">
        <v>69.998371000000006</v>
      </c>
      <c r="EQ496" s="861">
        <v>-2.8639549999999998</v>
      </c>
      <c r="ER496" s="861">
        <v>2238.4669899999999</v>
      </c>
      <c r="ES496" s="861">
        <v>5394.3669529999997</v>
      </c>
      <c r="ET496" s="861">
        <v>5033.7842570000003</v>
      </c>
      <c r="EU496" s="861"/>
      <c r="EV496" s="861"/>
      <c r="EW496" s="861"/>
      <c r="EX496" s="861"/>
      <c r="EY496" s="861"/>
      <c r="EZ496" s="861"/>
      <c r="FA496" s="861"/>
      <c r="FB496" s="861"/>
      <c r="FC496" s="861"/>
      <c r="FD496" s="861"/>
    </row>
    <row r="497" spans="1:160" x14ac:dyDescent="0.25">
      <c r="A497" s="837">
        <v>46141</v>
      </c>
      <c r="B497" s="836">
        <v>0.71521990740740737</v>
      </c>
      <c r="C497" s="861">
        <v>0</v>
      </c>
      <c r="D497" s="861">
        <v>1</v>
      </c>
      <c r="E497" s="861">
        <v>0</v>
      </c>
      <c r="F497" s="861">
        <v>71.583269000000001</v>
      </c>
      <c r="G497" s="861">
        <v>71.047028999999995</v>
      </c>
      <c r="H497" s="861">
        <v>62.966487999999998</v>
      </c>
      <c r="I497" s="861">
        <v>73.515958999999995</v>
      </c>
      <c r="J497" s="861">
        <v>71.222403999999997</v>
      </c>
      <c r="K497" s="861">
        <v>70.890972000000005</v>
      </c>
      <c r="L497" s="861">
        <v>73.781578999999994</v>
      </c>
      <c r="M497" s="861">
        <v>73.426601000000005</v>
      </c>
      <c r="N497" s="861">
        <v>4.0430820000000001</v>
      </c>
      <c r="O497" s="861">
        <v>2.8361079999999999</v>
      </c>
      <c r="P497" s="861">
        <v>3.2035800000000001</v>
      </c>
      <c r="Q497" s="861">
        <v>35.138632999999999</v>
      </c>
      <c r="R497" s="861">
        <v>34.170689000000003</v>
      </c>
      <c r="S497" s="861">
        <v>32.267755999999999</v>
      </c>
      <c r="T497" s="861">
        <v>71.957356000000004</v>
      </c>
      <c r="U497" s="861">
        <v>71.022099999999995</v>
      </c>
      <c r="V497" s="861">
        <v>71.985405999999998</v>
      </c>
      <c r="W497" s="861">
        <v>71.435846999999995</v>
      </c>
      <c r="X497" s="861">
        <v>59.739576</v>
      </c>
      <c r="Y497" s="861">
        <v>57.862138999999999</v>
      </c>
      <c r="Z497" s="861">
        <v>44.643138</v>
      </c>
      <c r="AA497" s="861">
        <v>45.457653000000001</v>
      </c>
      <c r="AB497" s="861">
        <v>45.904677</v>
      </c>
      <c r="AC497" s="861">
        <v>33.901037000000002</v>
      </c>
      <c r="AD497" s="861">
        <v>39.732900999999998</v>
      </c>
      <c r="AE497" s="861">
        <v>105.880348</v>
      </c>
      <c r="AF497" s="861">
        <v>93.048342000000005</v>
      </c>
      <c r="AG497" s="861">
        <v>88.686779000000001</v>
      </c>
      <c r="AH497" s="861">
        <v>71.162014999999997</v>
      </c>
      <c r="AI497" s="861">
        <v>71.366934999999998</v>
      </c>
      <c r="AJ497" s="861">
        <v>71.811395000000005</v>
      </c>
      <c r="AK497" s="861">
        <v>102.158508</v>
      </c>
      <c r="AL497" s="861">
        <v>104.730825</v>
      </c>
      <c r="AM497" s="861">
        <v>34.126075</v>
      </c>
      <c r="AN497" s="861">
        <v>107.169521</v>
      </c>
      <c r="AO497" s="861">
        <v>72.151976000000005</v>
      </c>
      <c r="AP497" s="861">
        <v>69.916762000000006</v>
      </c>
      <c r="AQ497" s="861">
        <v>71.398934999999994</v>
      </c>
      <c r="AR497" s="861">
        <v>69.547482000000002</v>
      </c>
      <c r="AS497" s="861">
        <v>66.365772000000007</v>
      </c>
      <c r="AT497" s="861">
        <v>69.829920000000001</v>
      </c>
      <c r="AU497" s="861">
        <v>69.557460000000006</v>
      </c>
      <c r="AV497" s="861">
        <v>71.185811999999999</v>
      </c>
      <c r="AW497" s="861">
        <v>71.307509999999994</v>
      </c>
      <c r="AX497" s="861">
        <v>71.748185000000007</v>
      </c>
      <c r="AY497" s="861">
        <v>71.245143999999996</v>
      </c>
      <c r="AZ497" s="861">
        <v>39.879640000000002</v>
      </c>
      <c r="BA497" s="861">
        <v>36.204875999999999</v>
      </c>
      <c r="BB497" s="861">
        <v>49.132249999999999</v>
      </c>
      <c r="BC497" s="861">
        <v>49.002395</v>
      </c>
      <c r="BD497" s="861">
        <v>42.915235000000003</v>
      </c>
      <c r="BE497" s="861">
        <v>44.800516999999999</v>
      </c>
      <c r="BF497" s="861">
        <v>46.657021999999998</v>
      </c>
      <c r="BG497" s="861">
        <v>118.220072</v>
      </c>
      <c r="BH497" s="861">
        <v>94.293867000000006</v>
      </c>
      <c r="BI497" s="861">
        <v>50.450654</v>
      </c>
      <c r="BJ497" s="861">
        <v>71.080776999999998</v>
      </c>
      <c r="BK497" s="861">
        <v>71.056163999999995</v>
      </c>
      <c r="BL497" s="861">
        <v>78.606009</v>
      </c>
      <c r="BM497" s="861">
        <v>119.93093500000001</v>
      </c>
      <c r="BN497" s="861">
        <v>110.401096</v>
      </c>
      <c r="BO497" s="861">
        <v>36.018582000000002</v>
      </c>
      <c r="BP497" s="861">
        <v>119.39833900000001</v>
      </c>
      <c r="BQ497" s="861">
        <v>73.363313000000005</v>
      </c>
      <c r="BR497" s="861">
        <v>67.093793000000005</v>
      </c>
      <c r="BS497" s="861">
        <v>72.082012000000006</v>
      </c>
      <c r="BT497" s="861">
        <v>65.229771999999997</v>
      </c>
      <c r="BU497" s="861">
        <v>65.288151999999997</v>
      </c>
      <c r="BV497" s="861">
        <v>65.990745000000004</v>
      </c>
      <c r="BW497" s="861">
        <v>66.157657999999998</v>
      </c>
      <c r="BX497" s="861">
        <v>36.941859000000001</v>
      </c>
      <c r="BY497" s="861">
        <v>37.813232999999997</v>
      </c>
      <c r="BZ497" s="861">
        <v>39.337760000000003</v>
      </c>
      <c r="CA497" s="861">
        <v>41.103428999999998</v>
      </c>
      <c r="CB497" s="861">
        <v>-2.443006</v>
      </c>
      <c r="CC497" s="861">
        <v>4.1917910000000003</v>
      </c>
      <c r="CD497" s="861">
        <v>-3.5532689999999998</v>
      </c>
      <c r="CE497" s="861">
        <v>3.9971019999999999</v>
      </c>
      <c r="CF497" s="861">
        <v>-6.2888979999999997</v>
      </c>
      <c r="CG497" s="861">
        <v>5.0613039999999998</v>
      </c>
      <c r="CH497" s="861">
        <v>-7.9844540000000004</v>
      </c>
      <c r="CI497" s="861">
        <v>1.3880440000000001</v>
      </c>
      <c r="CJ497" s="861">
        <v>-2.832233</v>
      </c>
      <c r="CK497" s="861">
        <v>2.894933</v>
      </c>
      <c r="CL497" s="861">
        <v>-3.527253</v>
      </c>
      <c r="CM497" s="861">
        <v>4.6842319999999997</v>
      </c>
      <c r="CN497" s="861">
        <v>-5.695697</v>
      </c>
      <c r="CO497" s="861">
        <v>1.22539</v>
      </c>
      <c r="CP497" s="861">
        <v>-7.902596</v>
      </c>
      <c r="CQ497" s="861">
        <v>-0.61553199999999997</v>
      </c>
      <c r="CR497" s="861">
        <v>-2.8944239999999999</v>
      </c>
      <c r="CS497" s="861">
        <v>1.126571</v>
      </c>
      <c r="CT497" s="861">
        <v>-3.8017240000000001</v>
      </c>
      <c r="CU497" s="861">
        <v>0.48302499999999998</v>
      </c>
      <c r="CV497" s="861">
        <v>-6.8947190000000003</v>
      </c>
      <c r="CW497" s="861">
        <v>4.2886000000000001E-2</v>
      </c>
      <c r="CX497" s="861">
        <v>-7.7137609999999999</v>
      </c>
      <c r="CY497" s="861">
        <v>-0.51251800000000003</v>
      </c>
      <c r="CZ497" s="861">
        <v>-2.6945359999999998</v>
      </c>
      <c r="DA497" s="861">
        <v>0.44492999999999999</v>
      </c>
      <c r="DB497" s="861">
        <v>-4.083202</v>
      </c>
      <c r="DC497" s="861">
        <v>0.10317</v>
      </c>
      <c r="DD497" s="861">
        <v>-6.9275919999999998</v>
      </c>
      <c r="DE497" s="861">
        <v>-2.377605</v>
      </c>
      <c r="DF497" s="861">
        <v>-8.3851220000000009</v>
      </c>
      <c r="DG497" s="861">
        <v>-1.6366289999999999</v>
      </c>
      <c r="DH497" s="861">
        <v>-3.0578959999999999</v>
      </c>
      <c r="DI497" s="861">
        <v>-0.67531200000000002</v>
      </c>
      <c r="DJ497" s="861">
        <v>-4.1218729999999999</v>
      </c>
      <c r="DK497" s="861">
        <v>-2.128765</v>
      </c>
      <c r="DL497" s="861">
        <v>-7.7705479999999998</v>
      </c>
      <c r="DM497" s="861">
        <v>-4.6137480000000002</v>
      </c>
      <c r="DN497" s="861">
        <v>-8.6220300000000005</v>
      </c>
      <c r="DO497" s="861">
        <v>-3.461894</v>
      </c>
      <c r="DP497" s="861">
        <v>-3.691405</v>
      </c>
      <c r="DQ497" s="861">
        <v>-1.6653800000000001</v>
      </c>
      <c r="DR497" s="861">
        <v>-4.5000220000000004</v>
      </c>
      <c r="DS497" s="861">
        <v>-3.2496800000000001</v>
      </c>
      <c r="DT497" s="861">
        <v>-7.2568000000000001</v>
      </c>
      <c r="DU497" s="861">
        <v>-6.0798769999999998</v>
      </c>
      <c r="DV497" s="861">
        <v>-8.7151560000000003</v>
      </c>
      <c r="DW497" s="861">
        <v>-3.4386009999999998</v>
      </c>
      <c r="DX497" s="861">
        <v>28.680171999999999</v>
      </c>
      <c r="DY497" s="861">
        <v>28.716187000000001</v>
      </c>
      <c r="DZ497" s="861">
        <v>111.751932</v>
      </c>
      <c r="EA497" s="861">
        <v>110.832453</v>
      </c>
      <c r="EB497" s="861">
        <v>121.69</v>
      </c>
      <c r="EC497" s="861">
        <v>1.25</v>
      </c>
      <c r="ED497" s="861">
        <v>135</v>
      </c>
      <c r="EE497" s="861">
        <v>121.75</v>
      </c>
      <c r="EF497" s="861">
        <v>6.3159999999999998</v>
      </c>
      <c r="EG497" s="861">
        <v>762</v>
      </c>
      <c r="EH497" s="861">
        <v>121.67</v>
      </c>
      <c r="EI497" s="861">
        <v>6.4569999999999999</v>
      </c>
      <c r="EJ497" s="861">
        <v>773.6</v>
      </c>
      <c r="EK497" s="861">
        <v>28.129214999999999</v>
      </c>
      <c r="EL497" s="861">
        <v>29.977931999999999</v>
      </c>
      <c r="EM497" s="861">
        <v>5.9968599999999999</v>
      </c>
      <c r="EN497" s="861">
        <v>6.0406500000000003</v>
      </c>
      <c r="EO497" s="861">
        <v>70.699799999999996</v>
      </c>
      <c r="EP497" s="861">
        <v>70.195318999999998</v>
      </c>
      <c r="EQ497" s="861">
        <v>-2.8368829999999998</v>
      </c>
      <c r="ER497" s="861">
        <v>2244.4036409999999</v>
      </c>
      <c r="ES497" s="861">
        <v>5407.0042400000002</v>
      </c>
      <c r="ET497" s="861">
        <v>5046.6457879999998</v>
      </c>
      <c r="EU497" s="861"/>
      <c r="EV497" s="861"/>
      <c r="EW497" s="861"/>
      <c r="EX497" s="861"/>
      <c r="EY497" s="861"/>
      <c r="EZ497" s="861"/>
      <c r="FA497" s="861"/>
      <c r="FB497" s="861"/>
      <c r="FC497" s="861"/>
      <c r="FD497" s="861"/>
    </row>
    <row r="498" spans="1:160" x14ac:dyDescent="0.25">
      <c r="A498" s="837">
        <v>46141</v>
      </c>
      <c r="B498" s="836">
        <v>0.71591435185185182</v>
      </c>
      <c r="C498" s="861">
        <v>0</v>
      </c>
      <c r="D498" s="861">
        <v>1</v>
      </c>
      <c r="E498" s="861">
        <v>0</v>
      </c>
      <c r="F498" s="861">
        <v>71.661935</v>
      </c>
      <c r="G498" s="861">
        <v>71.026870000000002</v>
      </c>
      <c r="H498" s="861">
        <v>63.015974</v>
      </c>
      <c r="I498" s="861">
        <v>73.496560000000002</v>
      </c>
      <c r="J498" s="861">
        <v>71.337444000000005</v>
      </c>
      <c r="K498" s="861">
        <v>70.885095000000007</v>
      </c>
      <c r="L498" s="861">
        <v>73.789483000000004</v>
      </c>
      <c r="M498" s="861">
        <v>73.398960000000002</v>
      </c>
      <c r="N498" s="861">
        <v>3.6822780000000002</v>
      </c>
      <c r="O498" s="861">
        <v>2.7052149999999999</v>
      </c>
      <c r="P498" s="861">
        <v>2.8354189999999999</v>
      </c>
      <c r="Q498" s="861">
        <v>29.305140000000002</v>
      </c>
      <c r="R498" s="861">
        <v>29.181594</v>
      </c>
      <c r="S498" s="861">
        <v>28.182188</v>
      </c>
      <c r="T498" s="861">
        <v>72.080811999999995</v>
      </c>
      <c r="U498" s="861">
        <v>71.002257999999998</v>
      </c>
      <c r="V498" s="861">
        <v>72.051321000000002</v>
      </c>
      <c r="W498" s="861">
        <v>71.472964000000005</v>
      </c>
      <c r="X498" s="861">
        <v>62.867902000000001</v>
      </c>
      <c r="Y498" s="861">
        <v>61.345550000000003</v>
      </c>
      <c r="Z498" s="861">
        <v>41.717706999999997</v>
      </c>
      <c r="AA498" s="861">
        <v>43.484323000000003</v>
      </c>
      <c r="AB498" s="861">
        <v>42.500846000000003</v>
      </c>
      <c r="AC498" s="861">
        <v>35.323858999999999</v>
      </c>
      <c r="AD498" s="861">
        <v>41.246850000000002</v>
      </c>
      <c r="AE498" s="861">
        <v>106.440353</v>
      </c>
      <c r="AF498" s="861">
        <v>93.382850000000005</v>
      </c>
      <c r="AG498" s="861">
        <v>89.020876999999999</v>
      </c>
      <c r="AH498" s="861">
        <v>71.304669000000004</v>
      </c>
      <c r="AI498" s="861">
        <v>71.591409999999996</v>
      </c>
      <c r="AJ498" s="861">
        <v>73.118071999999998</v>
      </c>
      <c r="AK498" s="861">
        <v>103.487962</v>
      </c>
      <c r="AL498" s="861">
        <v>106.264138</v>
      </c>
      <c r="AM498" s="861">
        <v>34.929403999999998</v>
      </c>
      <c r="AN498" s="861">
        <v>107.82715</v>
      </c>
      <c r="AO498" s="861">
        <v>72.197204999999997</v>
      </c>
      <c r="AP498" s="861">
        <v>70.058138</v>
      </c>
      <c r="AQ498" s="861">
        <v>71.534549999999996</v>
      </c>
      <c r="AR498" s="861">
        <v>69.663692999999995</v>
      </c>
      <c r="AS498" s="861">
        <v>66.519970000000001</v>
      </c>
      <c r="AT498" s="861">
        <v>69.864656999999994</v>
      </c>
      <c r="AU498" s="861">
        <v>69.620688999999999</v>
      </c>
      <c r="AV498" s="861">
        <v>71.308316000000005</v>
      </c>
      <c r="AW498" s="861">
        <v>71.559315999999995</v>
      </c>
      <c r="AX498" s="861">
        <v>71.910836000000003</v>
      </c>
      <c r="AY498" s="861">
        <v>71.397711999999999</v>
      </c>
      <c r="AZ498" s="861">
        <v>34.771500000000003</v>
      </c>
      <c r="BA498" s="861">
        <v>34.303429000000001</v>
      </c>
      <c r="BB498" s="861">
        <v>47.439351000000002</v>
      </c>
      <c r="BC498" s="861">
        <v>48.489195000000002</v>
      </c>
      <c r="BD498" s="861">
        <v>42.048814</v>
      </c>
      <c r="BE498" s="861">
        <v>47.360199999999999</v>
      </c>
      <c r="BF498" s="861">
        <v>48.492130000000003</v>
      </c>
      <c r="BG498" s="861">
        <v>118.829609</v>
      </c>
      <c r="BH498" s="861">
        <v>94.612899999999996</v>
      </c>
      <c r="BI498" s="861">
        <v>51.756152999999998</v>
      </c>
      <c r="BJ498" s="861">
        <v>71.367293000000004</v>
      </c>
      <c r="BK498" s="861">
        <v>71.344386</v>
      </c>
      <c r="BL498" s="861">
        <v>80.352466000000007</v>
      </c>
      <c r="BM498" s="861">
        <v>121.05914799999999</v>
      </c>
      <c r="BN498" s="861">
        <v>112.193572</v>
      </c>
      <c r="BO498" s="861">
        <v>38.223633</v>
      </c>
      <c r="BP498" s="861">
        <v>120.64991499999999</v>
      </c>
      <c r="BQ498" s="861">
        <v>73.407794999999993</v>
      </c>
      <c r="BR498" s="861">
        <v>67.281003999999996</v>
      </c>
      <c r="BS498" s="861">
        <v>72.189296999999996</v>
      </c>
      <c r="BT498" s="861">
        <v>65.50882</v>
      </c>
      <c r="BU498" s="861">
        <v>65.449855999999997</v>
      </c>
      <c r="BV498" s="861">
        <v>66.177497000000002</v>
      </c>
      <c r="BW498" s="861">
        <v>66.306818000000007</v>
      </c>
      <c r="BX498" s="861">
        <v>39.330734</v>
      </c>
      <c r="BY498" s="861">
        <v>40.339604000000001</v>
      </c>
      <c r="BZ498" s="861">
        <v>42.010399</v>
      </c>
      <c r="CA498" s="861">
        <v>43.915399999999998</v>
      </c>
      <c r="CB498" s="861">
        <v>-2.40442</v>
      </c>
      <c r="CC498" s="861">
        <v>4.2698039999999997</v>
      </c>
      <c r="CD498" s="861">
        <v>-3.503593</v>
      </c>
      <c r="CE498" s="861">
        <v>4.0953410000000003</v>
      </c>
      <c r="CF498" s="861">
        <v>-6.2645850000000003</v>
      </c>
      <c r="CG498" s="861">
        <v>5.1260019999999997</v>
      </c>
      <c r="CH498" s="861">
        <v>-7.8781749999999997</v>
      </c>
      <c r="CI498" s="861">
        <v>1.5047729999999999</v>
      </c>
      <c r="CJ498" s="861">
        <v>-2.8098649999999998</v>
      </c>
      <c r="CK498" s="861">
        <v>2.9464190000000001</v>
      </c>
      <c r="CL498" s="861">
        <v>-3.4910510000000001</v>
      </c>
      <c r="CM498" s="861">
        <v>4.724113</v>
      </c>
      <c r="CN498" s="861">
        <v>-5.6443729999999999</v>
      </c>
      <c r="CO498" s="861">
        <v>1.304295</v>
      </c>
      <c r="CP498" s="861">
        <v>-7.83047</v>
      </c>
      <c r="CQ498" s="861">
        <v>-0.53959599999999996</v>
      </c>
      <c r="CR498" s="861">
        <v>-2.8567369999999999</v>
      </c>
      <c r="CS498" s="861">
        <v>1.1820120000000001</v>
      </c>
      <c r="CT498" s="861">
        <v>-3.8131629999999999</v>
      </c>
      <c r="CU498" s="861">
        <v>0.51182799999999995</v>
      </c>
      <c r="CV498" s="861">
        <v>-6.8599800000000002</v>
      </c>
      <c r="CW498" s="861">
        <v>6.7551E-2</v>
      </c>
      <c r="CX498" s="861">
        <v>-7.6317069999999996</v>
      </c>
      <c r="CY498" s="861">
        <v>-0.45449699999999998</v>
      </c>
      <c r="CZ498" s="861">
        <v>-2.6720410000000001</v>
      </c>
      <c r="DA498" s="861">
        <v>0.46066000000000001</v>
      </c>
      <c r="DB498" s="861">
        <v>-4.0845649999999996</v>
      </c>
      <c r="DC498" s="861">
        <v>0.101354</v>
      </c>
      <c r="DD498" s="861">
        <v>-6.901783</v>
      </c>
      <c r="DE498" s="861">
        <v>-2.3677459999999999</v>
      </c>
      <c r="DF498" s="861">
        <v>-8.326784</v>
      </c>
      <c r="DG498" s="861">
        <v>-1.6136410000000001</v>
      </c>
      <c r="DH498" s="861">
        <v>-3.0446049999999998</v>
      </c>
      <c r="DI498" s="861">
        <v>-0.68110700000000002</v>
      </c>
      <c r="DJ498" s="861">
        <v>-4.0998000000000001</v>
      </c>
      <c r="DK498" s="861">
        <v>-2.1206670000000001</v>
      </c>
      <c r="DL498" s="861">
        <v>-7.7629780000000004</v>
      </c>
      <c r="DM498" s="861">
        <v>-4.6229680000000002</v>
      </c>
      <c r="DN498" s="861">
        <v>-8.5917650000000005</v>
      </c>
      <c r="DO498" s="861">
        <v>-3.4444149999999998</v>
      </c>
      <c r="DP498" s="861">
        <v>-3.6520800000000002</v>
      </c>
      <c r="DQ498" s="861">
        <v>-1.668868</v>
      </c>
      <c r="DR498" s="861">
        <v>-4.4737489999999998</v>
      </c>
      <c r="DS498" s="861">
        <v>-3.2508539999999999</v>
      </c>
      <c r="DT498" s="861">
        <v>-7.2440959999999999</v>
      </c>
      <c r="DU498" s="861">
        <v>-6.0928490000000002</v>
      </c>
      <c r="DV498" s="861">
        <v>-8.6810430000000007</v>
      </c>
      <c r="DW498" s="861">
        <v>-3.4335659999999999</v>
      </c>
      <c r="DX498" s="861">
        <v>28.903697999999999</v>
      </c>
      <c r="DY498" s="861">
        <v>28.956772999999998</v>
      </c>
      <c r="DZ498" s="861">
        <v>112.188973</v>
      </c>
      <c r="EA498" s="861">
        <v>111.30896</v>
      </c>
      <c r="EB498" s="861">
        <v>121.17</v>
      </c>
      <c r="EC498" s="861">
        <v>3.28</v>
      </c>
      <c r="ED498" s="861">
        <v>391.5</v>
      </c>
      <c r="EE498" s="861">
        <v>121.18</v>
      </c>
      <c r="EF498" s="861">
        <v>6.3460000000000001</v>
      </c>
      <c r="EG498" s="861">
        <v>758.7</v>
      </c>
      <c r="EH498" s="861">
        <v>121.08</v>
      </c>
      <c r="EI498" s="861">
        <v>6.4909999999999997</v>
      </c>
      <c r="EJ498" s="861">
        <v>771.8</v>
      </c>
      <c r="EK498" s="861">
        <v>28.661207999999998</v>
      </c>
      <c r="EL498" s="861">
        <v>31.891165000000001</v>
      </c>
      <c r="EM498" s="861">
        <v>6.2681959999999997</v>
      </c>
      <c r="EN498" s="861">
        <v>6.3324680000000004</v>
      </c>
      <c r="EO498" s="861">
        <v>70.938640000000007</v>
      </c>
      <c r="EP498" s="861">
        <v>70.457098000000002</v>
      </c>
      <c r="EQ498" s="861">
        <v>-2.8025009999999999</v>
      </c>
      <c r="ER498" s="861">
        <v>2247.1534809999998</v>
      </c>
      <c r="ES498" s="861">
        <v>5419.6894689999999</v>
      </c>
      <c r="ET498" s="861">
        <v>5059.5674840000001</v>
      </c>
      <c r="EU498" s="861"/>
      <c r="EV498" s="861"/>
      <c r="EW498" s="861"/>
      <c r="EX498" s="861"/>
      <c r="EY498" s="861"/>
      <c r="EZ498" s="861"/>
      <c r="FA498" s="861"/>
      <c r="FB498" s="861"/>
      <c r="FC498" s="861"/>
      <c r="FD498" s="861"/>
    </row>
    <row r="499" spans="1:160" x14ac:dyDescent="0.25">
      <c r="A499" s="837">
        <v>46141</v>
      </c>
      <c r="B499" s="836">
        <v>0.71660879629629637</v>
      </c>
      <c r="C499" s="861">
        <v>0</v>
      </c>
      <c r="D499" s="861">
        <v>1</v>
      </c>
      <c r="E499" s="861">
        <v>0</v>
      </c>
      <c r="F499" s="861">
        <v>71.693669999999997</v>
      </c>
      <c r="G499" s="861">
        <v>71.080270999999996</v>
      </c>
      <c r="H499" s="861">
        <v>62.863790000000002</v>
      </c>
      <c r="I499" s="861">
        <v>73.521521000000007</v>
      </c>
      <c r="J499" s="861">
        <v>71.457063000000005</v>
      </c>
      <c r="K499" s="861">
        <v>70.90419</v>
      </c>
      <c r="L499" s="861">
        <v>73.792167000000006</v>
      </c>
      <c r="M499" s="861">
        <v>73.426191000000003</v>
      </c>
      <c r="N499" s="861">
        <v>3.7035619999999998</v>
      </c>
      <c r="O499" s="861">
        <v>2.47756</v>
      </c>
      <c r="P499" s="861">
        <v>2.880652</v>
      </c>
      <c r="Q499" s="861">
        <v>26.920244</v>
      </c>
      <c r="R499" s="861">
        <v>27.025658</v>
      </c>
      <c r="S499" s="861">
        <v>26.154852000000002</v>
      </c>
      <c r="T499" s="861">
        <v>72.220759999999999</v>
      </c>
      <c r="U499" s="861">
        <v>70.938683999999995</v>
      </c>
      <c r="V499" s="861">
        <v>72.134534000000002</v>
      </c>
      <c r="W499" s="861">
        <v>71.573622</v>
      </c>
      <c r="X499" s="861">
        <v>64.446524999999994</v>
      </c>
      <c r="Y499" s="861">
        <v>63.098993</v>
      </c>
      <c r="Z499" s="861">
        <v>42.190984</v>
      </c>
      <c r="AA499" s="861">
        <v>44.640341999999997</v>
      </c>
      <c r="AB499" s="861">
        <v>42.971721000000002</v>
      </c>
      <c r="AC499" s="861">
        <v>38.082748000000002</v>
      </c>
      <c r="AD499" s="861">
        <v>43.992058999999998</v>
      </c>
      <c r="AE499" s="861">
        <v>107.181765</v>
      </c>
      <c r="AF499" s="861">
        <v>93.799621000000002</v>
      </c>
      <c r="AG499" s="861">
        <v>89.357056999999998</v>
      </c>
      <c r="AH499" s="861">
        <v>71.442944999999995</v>
      </c>
      <c r="AI499" s="861">
        <v>71.739391999999995</v>
      </c>
      <c r="AJ499" s="861">
        <v>74.431927999999999</v>
      </c>
      <c r="AK499" s="861">
        <v>104.891274</v>
      </c>
      <c r="AL499" s="861">
        <v>107.599782</v>
      </c>
      <c r="AM499" s="861">
        <v>36.970348999999999</v>
      </c>
      <c r="AN499" s="861">
        <v>108.613044</v>
      </c>
      <c r="AO499" s="861">
        <v>71.870884000000004</v>
      </c>
      <c r="AP499" s="861">
        <v>69.952828999999994</v>
      </c>
      <c r="AQ499" s="861">
        <v>71.573211000000001</v>
      </c>
      <c r="AR499" s="861">
        <v>69.828040000000001</v>
      </c>
      <c r="AS499" s="861">
        <v>66.692183</v>
      </c>
      <c r="AT499" s="861">
        <v>69.828564</v>
      </c>
      <c r="AU499" s="861">
        <v>69.678105000000002</v>
      </c>
      <c r="AV499" s="861">
        <v>71.559460999999999</v>
      </c>
      <c r="AW499" s="861">
        <v>71.536320000000003</v>
      </c>
      <c r="AX499" s="861">
        <v>71.937875000000005</v>
      </c>
      <c r="AY499" s="861">
        <v>71.590182999999996</v>
      </c>
      <c r="AZ499" s="861">
        <v>34.910539</v>
      </c>
      <c r="BA499" s="861">
        <v>35.130465999999998</v>
      </c>
      <c r="BB499" s="861">
        <v>49.222355999999998</v>
      </c>
      <c r="BC499" s="861">
        <v>49.913038999999998</v>
      </c>
      <c r="BD499" s="861">
        <v>43.629637000000002</v>
      </c>
      <c r="BE499" s="861">
        <v>50.793810000000001</v>
      </c>
      <c r="BF499" s="861">
        <v>51.232875</v>
      </c>
      <c r="BG499" s="861">
        <v>119.94329500000001</v>
      </c>
      <c r="BH499" s="861">
        <v>94.842267000000007</v>
      </c>
      <c r="BI499" s="861">
        <v>53.386073000000003</v>
      </c>
      <c r="BJ499" s="861">
        <v>71.421093999999997</v>
      </c>
      <c r="BK499" s="861">
        <v>71.532223000000002</v>
      </c>
      <c r="BL499" s="861">
        <v>82.302109999999999</v>
      </c>
      <c r="BM499" s="861">
        <v>122.555475</v>
      </c>
      <c r="BN499" s="861">
        <v>113.94882</v>
      </c>
      <c r="BO499" s="861">
        <v>42.038958999999998</v>
      </c>
      <c r="BP499" s="861">
        <v>122.09435999999999</v>
      </c>
      <c r="BQ499" s="861">
        <v>73.364069000000001</v>
      </c>
      <c r="BR499" s="861">
        <v>67.670134000000004</v>
      </c>
      <c r="BS499" s="861">
        <v>72.412218999999993</v>
      </c>
      <c r="BT499" s="861">
        <v>65.894929000000005</v>
      </c>
      <c r="BU499" s="861">
        <v>65.584048999999993</v>
      </c>
      <c r="BV499" s="861">
        <v>66.371319</v>
      </c>
      <c r="BW499" s="861">
        <v>66.438314000000005</v>
      </c>
      <c r="BX499" s="861">
        <v>42.200966999999999</v>
      </c>
      <c r="BY499" s="861">
        <v>44.033614999999998</v>
      </c>
      <c r="BZ499" s="861">
        <v>46.305491000000004</v>
      </c>
      <c r="CA499" s="861">
        <v>48.44905</v>
      </c>
      <c r="CB499" s="861">
        <v>-2.3249680000000001</v>
      </c>
      <c r="CC499" s="861">
        <v>4.3336759999999996</v>
      </c>
      <c r="CD499" s="861">
        <v>-3.4333840000000002</v>
      </c>
      <c r="CE499" s="861">
        <v>4.1674930000000003</v>
      </c>
      <c r="CF499" s="861">
        <v>-6.1829559999999999</v>
      </c>
      <c r="CG499" s="861">
        <v>5.1204879999999999</v>
      </c>
      <c r="CH499" s="861">
        <v>-7.7835419999999997</v>
      </c>
      <c r="CI499" s="861">
        <v>1.571305</v>
      </c>
      <c r="CJ499" s="861">
        <v>-2.7582019999999998</v>
      </c>
      <c r="CK499" s="861">
        <v>2.9561449999999998</v>
      </c>
      <c r="CL499" s="861">
        <v>-3.4031920000000002</v>
      </c>
      <c r="CM499" s="861">
        <v>4.8090409999999997</v>
      </c>
      <c r="CN499" s="861">
        <v>-5.5535019999999999</v>
      </c>
      <c r="CO499" s="861">
        <v>1.350393</v>
      </c>
      <c r="CP499" s="861">
        <v>-7.7866710000000001</v>
      </c>
      <c r="CQ499" s="861">
        <v>-0.51987499999999998</v>
      </c>
      <c r="CR499" s="861">
        <v>-2.8267359999999999</v>
      </c>
      <c r="CS499" s="861">
        <v>1.205371</v>
      </c>
      <c r="CT499" s="861">
        <v>-3.7031529999999999</v>
      </c>
      <c r="CU499" s="861">
        <v>0.55786400000000003</v>
      </c>
      <c r="CV499" s="861">
        <v>-6.8078110000000001</v>
      </c>
      <c r="CW499" s="861">
        <v>0.107151</v>
      </c>
      <c r="CX499" s="861">
        <v>-7.5692380000000004</v>
      </c>
      <c r="CY499" s="861">
        <v>-0.40936699999999998</v>
      </c>
      <c r="CZ499" s="861">
        <v>-2.6351059999999999</v>
      </c>
      <c r="DA499" s="861">
        <v>0.51698500000000003</v>
      </c>
      <c r="DB499" s="861">
        <v>-4.0310969999999999</v>
      </c>
      <c r="DC499" s="861">
        <v>0.13877100000000001</v>
      </c>
      <c r="DD499" s="861">
        <v>-6.864592</v>
      </c>
      <c r="DE499" s="861">
        <v>-2.333135</v>
      </c>
      <c r="DF499" s="861">
        <v>-8.2870519999999992</v>
      </c>
      <c r="DG499" s="861">
        <v>-1.546071</v>
      </c>
      <c r="DH499" s="861">
        <v>-3.0251600000000001</v>
      </c>
      <c r="DI499" s="861">
        <v>-0.62161100000000002</v>
      </c>
      <c r="DJ499" s="861">
        <v>-4.0874119999999996</v>
      </c>
      <c r="DK499" s="861">
        <v>-2.0939480000000001</v>
      </c>
      <c r="DL499" s="861">
        <v>-7.7413660000000002</v>
      </c>
      <c r="DM499" s="861">
        <v>-4.606115</v>
      </c>
      <c r="DN499" s="861">
        <v>-8.5581029999999991</v>
      </c>
      <c r="DO499" s="861">
        <v>-3.3966249999999998</v>
      </c>
      <c r="DP499" s="861">
        <v>-3.6251820000000001</v>
      </c>
      <c r="DQ499" s="861">
        <v>-1.6361460000000001</v>
      </c>
      <c r="DR499" s="861">
        <v>-4.4627489999999996</v>
      </c>
      <c r="DS499" s="861">
        <v>-3.223624</v>
      </c>
      <c r="DT499" s="861">
        <v>-7.2369870000000001</v>
      </c>
      <c r="DU499" s="861">
        <v>-6.0591670000000004</v>
      </c>
      <c r="DV499" s="861">
        <v>-8.6643159999999995</v>
      </c>
      <c r="DW499" s="861">
        <v>-3.426266</v>
      </c>
      <c r="DX499" s="861">
        <v>29.122073</v>
      </c>
      <c r="DY499" s="861">
        <v>29.319208</v>
      </c>
      <c r="DZ499" s="861">
        <v>112.297845</v>
      </c>
      <c r="EA499" s="861">
        <v>111.667265</v>
      </c>
      <c r="EB499" s="861">
        <v>121.1</v>
      </c>
      <c r="EC499" s="861">
        <v>3.2770000000000001</v>
      </c>
      <c r="ED499" s="861">
        <v>390.3</v>
      </c>
      <c r="EE499" s="861">
        <v>121.05</v>
      </c>
      <c r="EF499" s="861">
        <v>6.3460000000000001</v>
      </c>
      <c r="EG499" s="861">
        <v>759.7</v>
      </c>
      <c r="EH499" s="861">
        <v>120.93</v>
      </c>
      <c r="EI499" s="861">
        <v>6.4820000000000002</v>
      </c>
      <c r="EJ499" s="861">
        <v>775.3</v>
      </c>
      <c r="EK499" s="861">
        <v>30.438086999999999</v>
      </c>
      <c r="EL499" s="861">
        <v>35.269171999999998</v>
      </c>
      <c r="EM499" s="861">
        <v>6.5322620000000002</v>
      </c>
      <c r="EN499" s="861">
        <v>6.769787</v>
      </c>
      <c r="EO499" s="861">
        <v>70.998043999999993</v>
      </c>
      <c r="EP499" s="861">
        <v>70.653459999999995</v>
      </c>
      <c r="EQ499" s="861">
        <v>-2.7581199999999999</v>
      </c>
      <c r="ER499" s="861">
        <v>2253.6714379999999</v>
      </c>
      <c r="ES499" s="861">
        <v>5432.3560580000003</v>
      </c>
      <c r="ET499" s="861">
        <v>5072.4824280000003</v>
      </c>
      <c r="EU499" s="861"/>
      <c r="EV499" s="861"/>
      <c r="EW499" s="861"/>
      <c r="EX499" s="861"/>
      <c r="EY499" s="861"/>
      <c r="EZ499" s="861"/>
      <c r="FA499" s="861"/>
      <c r="FB499" s="861"/>
      <c r="FC499" s="861"/>
      <c r="FD499" s="861"/>
    </row>
    <row r="500" spans="1:160" x14ac:dyDescent="0.25">
      <c r="A500" s="837">
        <v>46141</v>
      </c>
      <c r="B500" s="836">
        <v>0.71730324074074081</v>
      </c>
      <c r="C500" s="861">
        <v>0</v>
      </c>
      <c r="D500" s="861">
        <v>1</v>
      </c>
      <c r="E500" s="861">
        <v>0</v>
      </c>
      <c r="F500" s="861">
        <v>71.84545</v>
      </c>
      <c r="G500" s="861">
        <v>71.084497999999996</v>
      </c>
      <c r="H500" s="861">
        <v>63.069012999999998</v>
      </c>
      <c r="I500" s="861">
        <v>73.500347000000005</v>
      </c>
      <c r="J500" s="861">
        <v>71.602947</v>
      </c>
      <c r="K500" s="861">
        <v>70.940250000000006</v>
      </c>
      <c r="L500" s="861">
        <v>73.814486000000002</v>
      </c>
      <c r="M500" s="861">
        <v>73.459945000000005</v>
      </c>
      <c r="N500" s="861">
        <v>3.8683960000000002</v>
      </c>
      <c r="O500" s="861">
        <v>2.7701539999999998</v>
      </c>
      <c r="P500" s="861">
        <v>2.9927990000000002</v>
      </c>
      <c r="Q500" s="861">
        <v>26.546357</v>
      </c>
      <c r="R500" s="861">
        <v>26.283159999999999</v>
      </c>
      <c r="S500" s="861">
        <v>26.425712999999998</v>
      </c>
      <c r="T500" s="861">
        <v>74.531684999999996</v>
      </c>
      <c r="U500" s="861">
        <v>72.574747000000002</v>
      </c>
      <c r="V500" s="861">
        <v>73.960465999999997</v>
      </c>
      <c r="W500" s="861">
        <v>72.702196999999998</v>
      </c>
      <c r="X500" s="861">
        <v>67.477749000000003</v>
      </c>
      <c r="Y500" s="861">
        <v>65.146452999999994</v>
      </c>
      <c r="Z500" s="861">
        <v>43.103270000000002</v>
      </c>
      <c r="AA500" s="861">
        <v>45.903849000000001</v>
      </c>
      <c r="AB500" s="861">
        <v>43.967489</v>
      </c>
      <c r="AC500" s="861">
        <v>42.820444999999999</v>
      </c>
      <c r="AD500" s="861">
        <v>48.547331</v>
      </c>
      <c r="AE500" s="861">
        <v>109.476561</v>
      </c>
      <c r="AF500" s="861">
        <v>94.552353999999994</v>
      </c>
      <c r="AG500" s="861">
        <v>90.861247000000006</v>
      </c>
      <c r="AH500" s="861">
        <v>72.127364999999998</v>
      </c>
      <c r="AI500" s="861">
        <v>72.197294999999997</v>
      </c>
      <c r="AJ500" s="861">
        <v>75.882689999999997</v>
      </c>
      <c r="AK500" s="861">
        <v>107.04621299999999</v>
      </c>
      <c r="AL500" s="861">
        <v>109.639398</v>
      </c>
      <c r="AM500" s="861">
        <v>40.070790000000002</v>
      </c>
      <c r="AN500" s="861">
        <v>110.821955</v>
      </c>
      <c r="AO500" s="861">
        <v>72.345883999999998</v>
      </c>
      <c r="AP500" s="861">
        <v>71.910606999999999</v>
      </c>
      <c r="AQ500" s="861">
        <v>72.195871999999994</v>
      </c>
      <c r="AR500" s="861">
        <v>70.112752999999998</v>
      </c>
      <c r="AS500" s="861">
        <v>66.933182000000002</v>
      </c>
      <c r="AT500" s="861">
        <v>70.100187000000005</v>
      </c>
      <c r="AU500" s="861">
        <v>70.135873000000004</v>
      </c>
      <c r="AV500" s="861">
        <v>73.299622999999997</v>
      </c>
      <c r="AW500" s="861">
        <v>74.280608999999998</v>
      </c>
      <c r="AX500" s="861">
        <v>86.660058000000006</v>
      </c>
      <c r="AY500" s="861">
        <v>83.835534999999993</v>
      </c>
      <c r="AZ500" s="861">
        <v>35.965940000000003</v>
      </c>
      <c r="BA500" s="861">
        <v>35.699725999999998</v>
      </c>
      <c r="BB500" s="861">
        <v>47.94014</v>
      </c>
      <c r="BC500" s="861">
        <v>48.380305999999997</v>
      </c>
      <c r="BD500" s="861">
        <v>42.989013999999997</v>
      </c>
      <c r="BE500" s="861">
        <v>53.806840000000001</v>
      </c>
      <c r="BF500" s="861">
        <v>62.709017000000003</v>
      </c>
      <c r="BG500" s="861">
        <v>131.07605699999999</v>
      </c>
      <c r="BH500" s="861">
        <v>100.986159</v>
      </c>
      <c r="BI500" s="861">
        <v>54.770029000000001</v>
      </c>
      <c r="BJ500" s="861">
        <v>97.035754999999995</v>
      </c>
      <c r="BK500" s="861">
        <v>84.722543000000002</v>
      </c>
      <c r="BL500" s="861">
        <v>82.840659000000002</v>
      </c>
      <c r="BM500" s="861">
        <v>32.006208999999998</v>
      </c>
      <c r="BN500" s="861">
        <v>38.362071</v>
      </c>
      <c r="BO500" s="861">
        <v>45.812339000000001</v>
      </c>
      <c r="BP500" s="861">
        <v>59.427562999999999</v>
      </c>
      <c r="BQ500" s="861">
        <v>83.518570999999994</v>
      </c>
      <c r="BR500" s="861">
        <v>71.026008000000004</v>
      </c>
      <c r="BS500" s="861">
        <v>74.971654999999998</v>
      </c>
      <c r="BT500" s="861">
        <v>66.146775000000005</v>
      </c>
      <c r="BU500" s="861">
        <v>65.835069000000004</v>
      </c>
      <c r="BV500" s="861">
        <v>66.549576999999999</v>
      </c>
      <c r="BW500" s="861">
        <v>66.611438000000007</v>
      </c>
      <c r="BX500" s="861">
        <v>46.509416999999999</v>
      </c>
      <c r="BY500" s="861">
        <v>49.678083000000001</v>
      </c>
      <c r="BZ500" s="861">
        <v>53.790888000000002</v>
      </c>
      <c r="CA500" s="861">
        <v>53.702067</v>
      </c>
      <c r="CB500" s="861">
        <v>-2.2467760000000001</v>
      </c>
      <c r="CC500" s="861">
        <v>4.3974380000000002</v>
      </c>
      <c r="CD500" s="861">
        <v>-3.4083389999999998</v>
      </c>
      <c r="CE500" s="861">
        <v>4.2285170000000001</v>
      </c>
      <c r="CF500" s="861">
        <v>-6.122967</v>
      </c>
      <c r="CG500" s="861">
        <v>5.1950329999999996</v>
      </c>
      <c r="CH500" s="861">
        <v>-7.7154340000000001</v>
      </c>
      <c r="CI500" s="861">
        <v>1.6633169999999999</v>
      </c>
      <c r="CJ500" s="861">
        <v>-2.709187</v>
      </c>
      <c r="CK500" s="861">
        <v>3.0310769999999998</v>
      </c>
      <c r="CL500" s="861">
        <v>-3.367931</v>
      </c>
      <c r="CM500" s="861">
        <v>4.8264339999999999</v>
      </c>
      <c r="CN500" s="861">
        <v>-5.5201339999999997</v>
      </c>
      <c r="CO500" s="861">
        <v>1.4249000000000001</v>
      </c>
      <c r="CP500" s="861">
        <v>-7.7183780000000004</v>
      </c>
      <c r="CQ500" s="861">
        <v>-0.44079200000000002</v>
      </c>
      <c r="CR500" s="861">
        <v>-2.8053720000000002</v>
      </c>
      <c r="CS500" s="861">
        <v>1.2639560000000001</v>
      </c>
      <c r="CT500" s="861">
        <v>-3.7148979999999998</v>
      </c>
      <c r="CU500" s="861">
        <v>0.59189800000000004</v>
      </c>
      <c r="CV500" s="861">
        <v>-6.778988</v>
      </c>
      <c r="CW500" s="861">
        <v>0.14444100000000001</v>
      </c>
      <c r="CX500" s="861">
        <v>-7.5465249999999999</v>
      </c>
      <c r="CY500" s="861">
        <v>-0.35084599999999999</v>
      </c>
      <c r="CZ500" s="861">
        <v>-2.6617419999999998</v>
      </c>
      <c r="DA500" s="861">
        <v>0.53143700000000005</v>
      </c>
      <c r="DB500" s="861">
        <v>-4.0509469999999999</v>
      </c>
      <c r="DC500" s="861">
        <v>0.158774</v>
      </c>
      <c r="DD500" s="861">
        <v>-6.8619909999999997</v>
      </c>
      <c r="DE500" s="861">
        <v>-2.3175690000000002</v>
      </c>
      <c r="DF500" s="861">
        <v>-8.2754480000000008</v>
      </c>
      <c r="DG500" s="861">
        <v>-1.5322739999999999</v>
      </c>
      <c r="DH500" s="861">
        <v>-3.0029759999999999</v>
      </c>
      <c r="DI500" s="861">
        <v>-0.61671900000000002</v>
      </c>
      <c r="DJ500" s="861">
        <v>-4.0871440000000003</v>
      </c>
      <c r="DK500" s="861">
        <v>-2.089045</v>
      </c>
      <c r="DL500" s="861">
        <v>-7.7545479999999998</v>
      </c>
      <c r="DM500" s="861">
        <v>-4.5973610000000003</v>
      </c>
      <c r="DN500" s="861">
        <v>-8.5844229999999992</v>
      </c>
      <c r="DO500" s="861">
        <v>-3.380001</v>
      </c>
      <c r="DP500" s="861">
        <v>-3.6382889999999999</v>
      </c>
      <c r="DQ500" s="861">
        <v>-1.631246</v>
      </c>
      <c r="DR500" s="861">
        <v>-4.4843469999999996</v>
      </c>
      <c r="DS500" s="861">
        <v>-3.2303199999999999</v>
      </c>
      <c r="DT500" s="861">
        <v>-7.2534289999999997</v>
      </c>
      <c r="DU500" s="861">
        <v>-6.0737139999999998</v>
      </c>
      <c r="DV500" s="861">
        <v>-8.6651220000000002</v>
      </c>
      <c r="DW500" s="861">
        <v>-3.406164</v>
      </c>
      <c r="DX500" s="861">
        <v>29.878679999999999</v>
      </c>
      <c r="DY500" s="861">
        <v>56.801569000000001</v>
      </c>
      <c r="DZ500" s="861">
        <v>113.953374</v>
      </c>
      <c r="EA500" s="861">
        <v>121.638643</v>
      </c>
      <c r="EB500" s="861">
        <v>123.44</v>
      </c>
      <c r="EC500" s="861">
        <v>1.252</v>
      </c>
      <c r="ED500" s="861">
        <v>136.9</v>
      </c>
      <c r="EE500" s="861">
        <v>123.39</v>
      </c>
      <c r="EF500" s="861">
        <v>6.3540000000000001</v>
      </c>
      <c r="EG500" s="861">
        <v>775.8</v>
      </c>
      <c r="EH500" s="861">
        <v>123.37</v>
      </c>
      <c r="EI500" s="861">
        <v>0</v>
      </c>
      <c r="EJ500" s="861">
        <v>1.7</v>
      </c>
      <c r="EK500" s="861">
        <v>32.631273</v>
      </c>
      <c r="EL500" s="861">
        <v>11.768261000000001</v>
      </c>
      <c r="EM500" s="861">
        <v>7.4395170000000004</v>
      </c>
      <c r="EN500" s="861">
        <v>34.044077999999999</v>
      </c>
      <c r="EO500" s="861">
        <v>71.896766</v>
      </c>
      <c r="EP500" s="861">
        <v>75.960821999999993</v>
      </c>
      <c r="EQ500" s="861">
        <v>-2.7330030000000001</v>
      </c>
      <c r="ER500" s="861">
        <v>2259.5867840000001</v>
      </c>
      <c r="ES500" s="861">
        <v>5445.1169460000001</v>
      </c>
      <c r="ET500" s="861">
        <v>5080.9233119999999</v>
      </c>
      <c r="EU500" s="861"/>
      <c r="EV500" s="861"/>
      <c r="EW500" s="861"/>
      <c r="EX500" s="861"/>
      <c r="EY500" s="861"/>
      <c r="EZ500" s="861"/>
      <c r="FA500" s="861"/>
      <c r="FB500" s="861"/>
      <c r="FC500" s="861"/>
      <c r="FD500" s="861"/>
    </row>
    <row r="501" spans="1:160" x14ac:dyDescent="0.25">
      <c r="A501" s="837">
        <v>46141</v>
      </c>
      <c r="B501" s="836">
        <v>0.71799768518518514</v>
      </c>
      <c r="C501" s="861">
        <v>0</v>
      </c>
      <c r="D501" s="861">
        <v>1</v>
      </c>
      <c r="E501" s="861">
        <v>0</v>
      </c>
      <c r="F501" s="861">
        <v>71.923841999999993</v>
      </c>
      <c r="G501" s="861">
        <v>71.173145000000005</v>
      </c>
      <c r="H501" s="861">
        <v>63.012849000000003</v>
      </c>
      <c r="I501" s="861">
        <v>73.533198999999996</v>
      </c>
      <c r="J501" s="861">
        <v>71.751214000000004</v>
      </c>
      <c r="K501" s="861">
        <v>71.008426999999998</v>
      </c>
      <c r="L501" s="861">
        <v>73.803245000000004</v>
      </c>
      <c r="M501" s="861">
        <v>73.503287</v>
      </c>
      <c r="N501" s="861">
        <v>3.8746019999999999</v>
      </c>
      <c r="O501" s="861">
        <v>2.8867820000000002</v>
      </c>
      <c r="P501" s="861">
        <v>2.9957950000000002</v>
      </c>
      <c r="Q501" s="861">
        <v>26.435554</v>
      </c>
      <c r="R501" s="861">
        <v>25.914425999999999</v>
      </c>
      <c r="S501" s="861">
        <v>26.226413000000001</v>
      </c>
      <c r="T501" s="861">
        <v>74.381550000000004</v>
      </c>
      <c r="U501" s="861">
        <v>73.235658000000001</v>
      </c>
      <c r="V501" s="861">
        <v>97.935407999999995</v>
      </c>
      <c r="W501" s="861">
        <v>96.650064999999998</v>
      </c>
      <c r="X501" s="861">
        <v>64.884105000000005</v>
      </c>
      <c r="Y501" s="861">
        <v>62.753675000000001</v>
      </c>
      <c r="Z501" s="861">
        <v>43.262169999999998</v>
      </c>
      <c r="AA501" s="861">
        <v>46.557586000000001</v>
      </c>
      <c r="AB501" s="861">
        <v>44.036239999999999</v>
      </c>
      <c r="AC501" s="861">
        <v>50.940193000000001</v>
      </c>
      <c r="AD501" s="861">
        <v>56.073954999999998</v>
      </c>
      <c r="AE501" s="861">
        <v>123.75706099999999</v>
      </c>
      <c r="AF501" s="861">
        <v>96.408496</v>
      </c>
      <c r="AG501" s="861">
        <v>94.005071999999998</v>
      </c>
      <c r="AH501" s="861">
        <v>96.625168000000002</v>
      </c>
      <c r="AI501" s="861">
        <v>86.862958000000006</v>
      </c>
      <c r="AJ501" s="861">
        <v>85.926722999999996</v>
      </c>
      <c r="AK501" s="861">
        <v>60.818838</v>
      </c>
      <c r="AL501" s="861">
        <v>46.148769000000001</v>
      </c>
      <c r="AM501" s="861">
        <v>46.754668000000002</v>
      </c>
      <c r="AN501" s="861">
        <v>111.305757</v>
      </c>
      <c r="AO501" s="861">
        <v>96.115393999999995</v>
      </c>
      <c r="AP501" s="861">
        <v>77.097464000000002</v>
      </c>
      <c r="AQ501" s="861">
        <v>75.711310999999995</v>
      </c>
      <c r="AR501" s="861">
        <v>70.523998000000006</v>
      </c>
      <c r="AS501" s="861">
        <v>67.142213999999996</v>
      </c>
      <c r="AT501" s="861">
        <v>70.502870000000001</v>
      </c>
      <c r="AU501" s="861">
        <v>70.123574000000005</v>
      </c>
      <c r="AV501" s="861">
        <v>74.647467000000006</v>
      </c>
      <c r="AW501" s="861">
        <v>75.283478000000002</v>
      </c>
      <c r="AX501" s="861">
        <v>80.335243000000006</v>
      </c>
      <c r="AY501" s="861">
        <v>78.317943999999997</v>
      </c>
      <c r="AZ501" s="861">
        <v>36.371521000000001</v>
      </c>
      <c r="BA501" s="861">
        <v>36.147064</v>
      </c>
      <c r="BB501" s="861">
        <v>47.144294000000002</v>
      </c>
      <c r="BC501" s="861">
        <v>48.168345000000002</v>
      </c>
      <c r="BD501" s="861">
        <v>43.353785999999999</v>
      </c>
      <c r="BE501" s="861">
        <v>54.190426000000002</v>
      </c>
      <c r="BF501" s="861">
        <v>72.285629999999998</v>
      </c>
      <c r="BG501" s="861">
        <v>109.160383</v>
      </c>
      <c r="BH501" s="861">
        <v>104.326356</v>
      </c>
      <c r="BI501" s="861">
        <v>55.472064000000003</v>
      </c>
      <c r="BJ501" s="861">
        <v>90.477423999999999</v>
      </c>
      <c r="BK501" s="861">
        <v>68.792214999999999</v>
      </c>
      <c r="BL501" s="861">
        <v>70.823277000000004</v>
      </c>
      <c r="BM501" s="861">
        <v>40.517780000000002</v>
      </c>
      <c r="BN501" s="861">
        <v>43.472813000000002</v>
      </c>
      <c r="BO501" s="861">
        <v>44.161380999999999</v>
      </c>
      <c r="BP501" s="861">
        <v>52.690581000000002</v>
      </c>
      <c r="BQ501" s="861">
        <v>76.028284999999997</v>
      </c>
      <c r="BR501" s="861">
        <v>72.312336999999999</v>
      </c>
      <c r="BS501" s="861">
        <v>74.353159000000005</v>
      </c>
      <c r="BT501" s="861">
        <v>66.291612999999998</v>
      </c>
      <c r="BU501" s="861">
        <v>66.004637000000002</v>
      </c>
      <c r="BV501" s="861">
        <v>66.756536999999994</v>
      </c>
      <c r="BW501" s="861">
        <v>66.624725999999995</v>
      </c>
      <c r="BX501" s="861">
        <v>54.821548</v>
      </c>
      <c r="BY501" s="861">
        <v>56.625689000000001</v>
      </c>
      <c r="BZ501" s="861">
        <v>55.526077000000001</v>
      </c>
      <c r="CA501" s="861">
        <v>55.273553999999997</v>
      </c>
      <c r="CB501" s="861">
        <v>-2.1766359999999998</v>
      </c>
      <c r="CC501" s="861">
        <v>4.4329840000000003</v>
      </c>
      <c r="CD501" s="861">
        <v>-3.3723670000000001</v>
      </c>
      <c r="CE501" s="861">
        <v>4.2714169999999996</v>
      </c>
      <c r="CF501" s="861">
        <v>-6.1005760000000002</v>
      </c>
      <c r="CG501" s="861">
        <v>5.244542</v>
      </c>
      <c r="CH501" s="861">
        <v>-7.6484329999999998</v>
      </c>
      <c r="CI501" s="861">
        <v>1.753312</v>
      </c>
      <c r="CJ501" s="861">
        <v>-2.6942059999999999</v>
      </c>
      <c r="CK501" s="861">
        <v>3.0657760000000001</v>
      </c>
      <c r="CL501" s="861">
        <v>-3.3714379999999999</v>
      </c>
      <c r="CM501" s="861">
        <v>4.8170080000000004</v>
      </c>
      <c r="CN501" s="861">
        <v>-5.4791249999999998</v>
      </c>
      <c r="CO501" s="861">
        <v>1.4640880000000001</v>
      </c>
      <c r="CP501" s="861">
        <v>-7.6627859999999997</v>
      </c>
      <c r="CQ501" s="861">
        <v>-0.35947600000000002</v>
      </c>
      <c r="CR501" s="861">
        <v>-2.7859349999999998</v>
      </c>
      <c r="CS501" s="861">
        <v>1.304022</v>
      </c>
      <c r="CT501" s="861">
        <v>-3.7139039999999999</v>
      </c>
      <c r="CU501" s="861">
        <v>0.60257899999999998</v>
      </c>
      <c r="CV501" s="861">
        <v>-6.7504410000000004</v>
      </c>
      <c r="CW501" s="861">
        <v>0.171297</v>
      </c>
      <c r="CX501" s="861">
        <v>-7.4745350000000004</v>
      </c>
      <c r="CY501" s="861">
        <v>-0.31109100000000001</v>
      </c>
      <c r="CZ501" s="861">
        <v>-2.6116389999999998</v>
      </c>
      <c r="DA501" s="861">
        <v>0.56976400000000005</v>
      </c>
      <c r="DB501" s="861">
        <v>-4.0300149999999997</v>
      </c>
      <c r="DC501" s="861">
        <v>0.19250400000000001</v>
      </c>
      <c r="DD501" s="861">
        <v>-6.8350309999999999</v>
      </c>
      <c r="DE501" s="861">
        <v>-2.2843079999999998</v>
      </c>
      <c r="DF501" s="861">
        <v>-8.2395840000000007</v>
      </c>
      <c r="DG501" s="861">
        <v>-1.4815039999999999</v>
      </c>
      <c r="DH501" s="861">
        <v>-3.0012910000000002</v>
      </c>
      <c r="DI501" s="861">
        <v>-0.59731900000000004</v>
      </c>
      <c r="DJ501" s="861">
        <v>-4.0787979999999999</v>
      </c>
      <c r="DK501" s="861">
        <v>-2.0746989999999998</v>
      </c>
      <c r="DL501" s="861">
        <v>-7.743798</v>
      </c>
      <c r="DM501" s="861">
        <v>-4.5508360000000003</v>
      </c>
      <c r="DN501" s="861">
        <v>-8.5541599999999995</v>
      </c>
      <c r="DO501" s="861">
        <v>-3.3490549999999999</v>
      </c>
      <c r="DP501" s="861">
        <v>-3.6300970000000001</v>
      </c>
      <c r="DQ501" s="861">
        <v>-1.620153</v>
      </c>
      <c r="DR501" s="861">
        <v>-4.477392</v>
      </c>
      <c r="DS501" s="861">
        <v>-3.1978409999999999</v>
      </c>
      <c r="DT501" s="861">
        <v>-7.2141859999999998</v>
      </c>
      <c r="DU501" s="861">
        <v>-6.0424709999999999</v>
      </c>
      <c r="DV501" s="861">
        <v>-8.663964</v>
      </c>
      <c r="DW501" s="861">
        <v>-3.3980480000000002</v>
      </c>
      <c r="DX501" s="861">
        <v>38.226050000000001</v>
      </c>
      <c r="DY501" s="861">
        <v>64.214027999999999</v>
      </c>
      <c r="DZ501" s="861">
        <v>188.44296800000001</v>
      </c>
      <c r="EA501" s="861">
        <v>104.456467</v>
      </c>
      <c r="EB501" s="861">
        <v>122.57</v>
      </c>
      <c r="EC501" s="861">
        <v>3.3050000000000002</v>
      </c>
      <c r="ED501" s="861">
        <v>399.1</v>
      </c>
      <c r="EE501" s="861">
        <v>122.56</v>
      </c>
      <c r="EF501" s="861">
        <v>7.2649999999999997</v>
      </c>
      <c r="EG501" s="861">
        <v>874.9</v>
      </c>
      <c r="EH501" s="861">
        <v>122.6</v>
      </c>
      <c r="EI501" s="861">
        <v>0</v>
      </c>
      <c r="EJ501" s="861">
        <v>1.7</v>
      </c>
      <c r="EK501" s="861">
        <v>30.006920999999998</v>
      </c>
      <c r="EL501" s="861">
        <v>4.154909</v>
      </c>
      <c r="EM501" s="861">
        <v>16.747747</v>
      </c>
      <c r="EN501" s="861">
        <v>40.006472000000002</v>
      </c>
      <c r="EO501" s="861">
        <v>105.657297</v>
      </c>
      <c r="EP501" s="861">
        <v>66.620082999999994</v>
      </c>
      <c r="EQ501" s="861">
        <v>-2.7018300000000002</v>
      </c>
      <c r="ER501" s="861">
        <v>2262.3786540000001</v>
      </c>
      <c r="ES501" s="861">
        <v>5458.416475</v>
      </c>
      <c r="ET501" s="861">
        <v>5080.9516439999998</v>
      </c>
      <c r="EU501" s="861"/>
      <c r="EV501" s="861"/>
      <c r="EW501" s="861"/>
      <c r="EX501" s="861"/>
      <c r="EY501" s="861"/>
      <c r="EZ501" s="861"/>
      <c r="FA501" s="861"/>
      <c r="FB501" s="861"/>
      <c r="FC501" s="861"/>
      <c r="FD501" s="861"/>
    </row>
    <row r="502" spans="1:160" x14ac:dyDescent="0.25">
      <c r="A502" s="837">
        <v>46141</v>
      </c>
      <c r="B502" s="836">
        <v>0.71869212962962958</v>
      </c>
      <c r="C502" s="861">
        <v>0</v>
      </c>
      <c r="D502" s="861">
        <v>1</v>
      </c>
      <c r="E502" s="861">
        <v>0</v>
      </c>
      <c r="F502" s="861">
        <v>72.333517999999998</v>
      </c>
      <c r="G502" s="861">
        <v>71.210312000000002</v>
      </c>
      <c r="H502" s="861">
        <v>63.488549999999996</v>
      </c>
      <c r="I502" s="861">
        <v>73.537667999999996</v>
      </c>
      <c r="J502" s="861">
        <v>71.955806999999993</v>
      </c>
      <c r="K502" s="861">
        <v>71.074444999999997</v>
      </c>
      <c r="L502" s="861">
        <v>73.796721000000005</v>
      </c>
      <c r="M502" s="861">
        <v>73.575040000000001</v>
      </c>
      <c r="N502" s="861">
        <v>3.9742920000000002</v>
      </c>
      <c r="O502" s="861">
        <v>3.0137559999999999</v>
      </c>
      <c r="P502" s="861">
        <v>3.078141</v>
      </c>
      <c r="Q502" s="861">
        <v>26.316531000000001</v>
      </c>
      <c r="R502" s="861">
        <v>25.830673000000001</v>
      </c>
      <c r="S502" s="861">
        <v>26.367028000000001</v>
      </c>
      <c r="T502" s="861">
        <v>75.517966000000001</v>
      </c>
      <c r="U502" s="861">
        <v>84.446959000000007</v>
      </c>
      <c r="V502" s="861">
        <v>84.887379999999993</v>
      </c>
      <c r="W502" s="861">
        <v>83.838227000000003</v>
      </c>
      <c r="X502" s="861">
        <v>61.161780999999998</v>
      </c>
      <c r="Y502" s="861">
        <v>53.413730000000001</v>
      </c>
      <c r="Z502" s="861">
        <v>42.631101000000001</v>
      </c>
      <c r="AA502" s="861">
        <v>44.205056999999996</v>
      </c>
      <c r="AB502" s="861">
        <v>42.686940999999997</v>
      </c>
      <c r="AC502" s="861">
        <v>49.334451999999999</v>
      </c>
      <c r="AD502" s="861">
        <v>75.919903000000005</v>
      </c>
      <c r="AE502" s="861">
        <v>116.51985000000001</v>
      </c>
      <c r="AF502" s="861">
        <v>101.284105</v>
      </c>
      <c r="AG502" s="861">
        <v>97.366229000000004</v>
      </c>
      <c r="AH502" s="861">
        <v>91.052791999999997</v>
      </c>
      <c r="AI502" s="861">
        <v>79.415543</v>
      </c>
      <c r="AJ502" s="861">
        <v>70.662898999999996</v>
      </c>
      <c r="AK502" s="861">
        <v>49.862617</v>
      </c>
      <c r="AL502" s="861">
        <v>45.397520999999998</v>
      </c>
      <c r="AM502" s="861">
        <v>42.998748999999997</v>
      </c>
      <c r="AN502" s="861">
        <v>109.486372</v>
      </c>
      <c r="AO502" s="861">
        <v>69.261375999999998</v>
      </c>
      <c r="AP502" s="861">
        <v>77.565252999999998</v>
      </c>
      <c r="AQ502" s="861">
        <v>75.800982000000005</v>
      </c>
      <c r="AR502" s="861">
        <v>70.688535999999999</v>
      </c>
      <c r="AS502" s="861">
        <v>67.183788000000007</v>
      </c>
      <c r="AT502" s="861">
        <v>70.638462000000004</v>
      </c>
      <c r="AU502" s="861">
        <v>70.105872000000005</v>
      </c>
      <c r="AV502" s="861">
        <v>75.291793999999996</v>
      </c>
      <c r="AW502" s="861">
        <v>76.205708000000001</v>
      </c>
      <c r="AX502" s="861">
        <v>78.697896</v>
      </c>
      <c r="AY502" s="861">
        <v>77.842854000000003</v>
      </c>
      <c r="AZ502" s="861">
        <v>36.893290999999998</v>
      </c>
      <c r="BA502" s="861">
        <v>36.494622</v>
      </c>
      <c r="BB502" s="861">
        <v>47.092022999999998</v>
      </c>
      <c r="BC502" s="861">
        <v>48.15802</v>
      </c>
      <c r="BD502" s="861">
        <v>43.757992000000002</v>
      </c>
      <c r="BE502" s="861">
        <v>53.787689999999998</v>
      </c>
      <c r="BF502" s="861">
        <v>77.236401000000001</v>
      </c>
      <c r="BG502" s="861">
        <v>102.522046</v>
      </c>
      <c r="BH502" s="861">
        <v>108.34907800000001</v>
      </c>
      <c r="BI502" s="861">
        <v>55.520539999999997</v>
      </c>
      <c r="BJ502" s="861">
        <v>86.343688999999998</v>
      </c>
      <c r="BK502" s="861">
        <v>67.946866999999997</v>
      </c>
      <c r="BL502" s="861">
        <v>66.736762999999996</v>
      </c>
      <c r="BM502" s="861">
        <v>43.640286000000003</v>
      </c>
      <c r="BN502" s="861">
        <v>45.324724000000003</v>
      </c>
      <c r="BO502" s="861">
        <v>44.008616000000004</v>
      </c>
      <c r="BP502" s="861">
        <v>52.274678999999999</v>
      </c>
      <c r="BQ502" s="861">
        <v>73.174702999999994</v>
      </c>
      <c r="BR502" s="861">
        <v>72.545143999999993</v>
      </c>
      <c r="BS502" s="861">
        <v>73.918270000000007</v>
      </c>
      <c r="BT502" s="861">
        <v>66.368635999999995</v>
      </c>
      <c r="BU502" s="861">
        <v>66.145007000000007</v>
      </c>
      <c r="BV502" s="861">
        <v>66.870339999999999</v>
      </c>
      <c r="BW502" s="861">
        <v>66.721911000000006</v>
      </c>
      <c r="BX502" s="861">
        <v>56.964345000000002</v>
      </c>
      <c r="BY502" s="861">
        <v>57.570498999999998</v>
      </c>
      <c r="BZ502" s="861">
        <v>55.666339999999998</v>
      </c>
      <c r="CA502" s="861">
        <v>55.416021999999998</v>
      </c>
      <c r="CB502" s="861">
        <v>-2.1416559999999998</v>
      </c>
      <c r="CC502" s="861">
        <v>4.4882540000000004</v>
      </c>
      <c r="CD502" s="861">
        <v>-3.3243290000000001</v>
      </c>
      <c r="CE502" s="861">
        <v>4.340929</v>
      </c>
      <c r="CF502" s="861">
        <v>-6.0639349999999999</v>
      </c>
      <c r="CG502" s="861">
        <v>5.1874969999999996</v>
      </c>
      <c r="CH502" s="861">
        <v>-7.577153</v>
      </c>
      <c r="CI502" s="861">
        <v>1.79315</v>
      </c>
      <c r="CJ502" s="861">
        <v>-2.6489910000000001</v>
      </c>
      <c r="CK502" s="861">
        <v>3.1046049999999998</v>
      </c>
      <c r="CL502" s="861">
        <v>-3.3326880000000001</v>
      </c>
      <c r="CM502" s="861">
        <v>4.8754569999999999</v>
      </c>
      <c r="CN502" s="861">
        <v>-5.4401900000000003</v>
      </c>
      <c r="CO502" s="861">
        <v>1.5058339999999999</v>
      </c>
      <c r="CP502" s="861">
        <v>-7.6142539999999999</v>
      </c>
      <c r="CQ502" s="861">
        <v>-0.31888899999999998</v>
      </c>
      <c r="CR502" s="861">
        <v>-2.7605080000000002</v>
      </c>
      <c r="CS502" s="861">
        <v>1.341739</v>
      </c>
      <c r="CT502" s="861">
        <v>-3.6680579999999998</v>
      </c>
      <c r="CU502" s="861">
        <v>0.61673199999999995</v>
      </c>
      <c r="CV502" s="861">
        <v>-6.747331</v>
      </c>
      <c r="CW502" s="861">
        <v>0.16236400000000001</v>
      </c>
      <c r="CX502" s="861">
        <v>-7.4631230000000004</v>
      </c>
      <c r="CY502" s="861">
        <v>-0.23139699999999999</v>
      </c>
      <c r="CZ502" s="861">
        <v>-2.626757</v>
      </c>
      <c r="DA502" s="861">
        <v>0.61256500000000003</v>
      </c>
      <c r="DB502" s="861">
        <v>-4.0152669999999997</v>
      </c>
      <c r="DC502" s="861">
        <v>0.21362200000000001</v>
      </c>
      <c r="DD502" s="861">
        <v>-6.8699409999999999</v>
      </c>
      <c r="DE502" s="861">
        <v>-2.2498860000000001</v>
      </c>
      <c r="DF502" s="861">
        <v>-8.2252829999999992</v>
      </c>
      <c r="DG502" s="861">
        <v>-1.4321600000000001</v>
      </c>
      <c r="DH502" s="861">
        <v>-3.0186709999999999</v>
      </c>
      <c r="DI502" s="861">
        <v>-0.55442000000000002</v>
      </c>
      <c r="DJ502" s="861">
        <v>-4.0784409999999998</v>
      </c>
      <c r="DK502" s="861">
        <v>-2.0279940000000001</v>
      </c>
      <c r="DL502" s="861">
        <v>-7.7572650000000003</v>
      </c>
      <c r="DM502" s="861">
        <v>-4.5153800000000004</v>
      </c>
      <c r="DN502" s="861">
        <v>-8.5258050000000001</v>
      </c>
      <c r="DO502" s="861">
        <v>-3.3023549999999999</v>
      </c>
      <c r="DP502" s="861">
        <v>-3.6075360000000001</v>
      </c>
      <c r="DQ502" s="861">
        <v>-1.5563450000000001</v>
      </c>
      <c r="DR502" s="861">
        <v>-4.490062</v>
      </c>
      <c r="DS502" s="861">
        <v>-3.1640540000000001</v>
      </c>
      <c r="DT502" s="861">
        <v>-7.2482009999999999</v>
      </c>
      <c r="DU502" s="861">
        <v>-6.0367800000000003</v>
      </c>
      <c r="DV502" s="861">
        <v>-8.6292469999999994</v>
      </c>
      <c r="DW502" s="861">
        <v>-3.3506130000000001</v>
      </c>
      <c r="DX502" s="861">
        <v>65.599810000000005</v>
      </c>
      <c r="DY502" s="861">
        <v>67.669735000000003</v>
      </c>
      <c r="DZ502" s="861">
        <v>65.683167999999995</v>
      </c>
      <c r="EA502" s="861">
        <v>101.652053</v>
      </c>
      <c r="EB502" s="861">
        <v>124.56</v>
      </c>
      <c r="EC502" s="861">
        <v>3.3410000000000002</v>
      </c>
      <c r="ED502" s="861">
        <v>409.8</v>
      </c>
      <c r="EE502" s="861">
        <v>124.62</v>
      </c>
      <c r="EF502" s="861">
        <v>0</v>
      </c>
      <c r="EG502" s="861">
        <v>1.7</v>
      </c>
      <c r="EH502" s="861">
        <v>124.58</v>
      </c>
      <c r="EI502" s="861">
        <v>0</v>
      </c>
      <c r="EJ502" s="861">
        <v>1.7</v>
      </c>
      <c r="EK502" s="861">
        <v>1.9243699999999999</v>
      </c>
      <c r="EL502" s="861">
        <v>1.364377</v>
      </c>
      <c r="EM502" s="861">
        <v>41.074379</v>
      </c>
      <c r="EN502" s="861">
        <v>42.644238999999999</v>
      </c>
      <c r="EO502" s="861">
        <v>41.138176999999999</v>
      </c>
      <c r="EP502" s="861">
        <v>65.002809999999997</v>
      </c>
      <c r="EQ502" s="861">
        <v>-2.6744210000000002</v>
      </c>
      <c r="ER502" s="861">
        <v>2269.1922340000001</v>
      </c>
      <c r="ES502" s="861">
        <v>5459.6409249999997</v>
      </c>
      <c r="ET502" s="861">
        <v>5080.979977</v>
      </c>
      <c r="EU502" s="861"/>
      <c r="EV502" s="861"/>
      <c r="EW502" s="861"/>
      <c r="EX502" s="861"/>
      <c r="EY502" s="861"/>
      <c r="EZ502" s="861"/>
      <c r="FA502" s="861"/>
      <c r="FB502" s="861"/>
      <c r="FC502" s="861"/>
      <c r="FD502" s="861"/>
    </row>
    <row r="503" spans="1:160" x14ac:dyDescent="0.25">
      <c r="A503" s="837">
        <v>46141</v>
      </c>
      <c r="B503" s="836">
        <v>0.71938657407407414</v>
      </c>
      <c r="C503" s="861">
        <v>0</v>
      </c>
      <c r="D503" s="861">
        <v>1</v>
      </c>
      <c r="E503" s="861">
        <v>0</v>
      </c>
      <c r="F503" s="861">
        <v>72.436437999999995</v>
      </c>
      <c r="G503" s="861">
        <v>71.283671999999996</v>
      </c>
      <c r="H503" s="861">
        <v>63.646504</v>
      </c>
      <c r="I503" s="861">
        <v>73.526161999999999</v>
      </c>
      <c r="J503" s="861">
        <v>72.146890999999997</v>
      </c>
      <c r="K503" s="861">
        <v>71.076059999999998</v>
      </c>
      <c r="L503" s="861">
        <v>73.837971999999993</v>
      </c>
      <c r="M503" s="861">
        <v>73.584146000000004</v>
      </c>
      <c r="N503" s="861">
        <v>4.1831519999999998</v>
      </c>
      <c r="O503" s="861">
        <v>3.214181</v>
      </c>
      <c r="P503" s="861">
        <v>3.2610769999999998</v>
      </c>
      <c r="Q503" s="861">
        <v>26.455667999999999</v>
      </c>
      <c r="R503" s="861">
        <v>25.805353</v>
      </c>
      <c r="S503" s="861">
        <v>26.508841</v>
      </c>
      <c r="T503" s="861">
        <v>75.373559</v>
      </c>
      <c r="U503" s="861">
        <v>84.037833000000006</v>
      </c>
      <c r="V503" s="861">
        <v>82.026415</v>
      </c>
      <c r="W503" s="861">
        <v>80.759825000000006</v>
      </c>
      <c r="X503" s="861">
        <v>58.503317000000003</v>
      </c>
      <c r="Y503" s="861">
        <v>50.036019000000003</v>
      </c>
      <c r="Z503" s="861">
        <v>42.943486999999998</v>
      </c>
      <c r="AA503" s="861">
        <v>44.199078999999998</v>
      </c>
      <c r="AB503" s="861">
        <v>42.649586999999997</v>
      </c>
      <c r="AC503" s="861">
        <v>48.173569999999998</v>
      </c>
      <c r="AD503" s="861">
        <v>84.390516000000005</v>
      </c>
      <c r="AE503" s="861">
        <v>106.478227</v>
      </c>
      <c r="AF503" s="861">
        <v>104.121827</v>
      </c>
      <c r="AG503" s="861">
        <v>98.37612</v>
      </c>
      <c r="AH503" s="861">
        <v>87.897313999999994</v>
      </c>
      <c r="AI503" s="861">
        <v>76.124025000000003</v>
      </c>
      <c r="AJ503" s="861">
        <v>64.812184999999999</v>
      </c>
      <c r="AK503" s="861">
        <v>47.722042000000002</v>
      </c>
      <c r="AL503" s="861">
        <v>45.052748000000001</v>
      </c>
      <c r="AM503" s="861">
        <v>43.295701000000001</v>
      </c>
      <c r="AN503" s="861">
        <v>106.09253099999999</v>
      </c>
      <c r="AO503" s="861">
        <v>68.804137999999995</v>
      </c>
      <c r="AP503" s="861">
        <v>76.810720000000003</v>
      </c>
      <c r="AQ503" s="861">
        <v>75.114154999999997</v>
      </c>
      <c r="AR503" s="861">
        <v>70.671468000000004</v>
      </c>
      <c r="AS503" s="861">
        <v>67.224628999999993</v>
      </c>
      <c r="AT503" s="861">
        <v>70.548368999999994</v>
      </c>
      <c r="AU503" s="861">
        <v>69.988104000000007</v>
      </c>
      <c r="AV503" s="861">
        <v>75.322963999999999</v>
      </c>
      <c r="AW503" s="861">
        <v>76.121302999999997</v>
      </c>
      <c r="AX503" s="861">
        <v>78.275912000000005</v>
      </c>
      <c r="AY503" s="861">
        <v>77.315561000000002</v>
      </c>
      <c r="AZ503" s="861">
        <v>37.238702000000004</v>
      </c>
      <c r="BA503" s="861">
        <v>36.732695</v>
      </c>
      <c r="BB503" s="861">
        <v>47.041708999999997</v>
      </c>
      <c r="BC503" s="861">
        <v>48.036656999999998</v>
      </c>
      <c r="BD503" s="861">
        <v>43.920181999999997</v>
      </c>
      <c r="BE503" s="861">
        <v>53.390262</v>
      </c>
      <c r="BF503" s="861">
        <v>79.502466999999996</v>
      </c>
      <c r="BG503" s="861">
        <v>99.955308000000002</v>
      </c>
      <c r="BH503" s="861">
        <v>110.625958</v>
      </c>
      <c r="BI503" s="861">
        <v>55.485517000000002</v>
      </c>
      <c r="BJ503" s="861">
        <v>83.352979000000005</v>
      </c>
      <c r="BK503" s="861">
        <v>69.441068000000001</v>
      </c>
      <c r="BL503" s="861">
        <v>64.214258000000001</v>
      </c>
      <c r="BM503" s="861">
        <v>45.214539000000002</v>
      </c>
      <c r="BN503" s="861">
        <v>46.762931000000002</v>
      </c>
      <c r="BO503" s="861">
        <v>44.548313999999998</v>
      </c>
      <c r="BP503" s="861">
        <v>52.621526000000003</v>
      </c>
      <c r="BQ503" s="861">
        <v>71.526538000000002</v>
      </c>
      <c r="BR503" s="861">
        <v>72.447424999999996</v>
      </c>
      <c r="BS503" s="861">
        <v>73.536413999999994</v>
      </c>
      <c r="BT503" s="861">
        <v>66.530499000000006</v>
      </c>
      <c r="BU503" s="861">
        <v>66.298953999999995</v>
      </c>
      <c r="BV503" s="861">
        <v>66.931192999999993</v>
      </c>
      <c r="BW503" s="861">
        <v>66.792585000000003</v>
      </c>
      <c r="BX503" s="861">
        <v>56.647060000000003</v>
      </c>
      <c r="BY503" s="861">
        <v>56.851683999999999</v>
      </c>
      <c r="BZ503" s="861">
        <v>55.288373</v>
      </c>
      <c r="CA503" s="861">
        <v>55.098933000000002</v>
      </c>
      <c r="CB503" s="861">
        <v>-2.0249380000000001</v>
      </c>
      <c r="CC503" s="861">
        <v>4.5722160000000001</v>
      </c>
      <c r="CD503" s="861">
        <v>-3.2365729999999999</v>
      </c>
      <c r="CE503" s="861">
        <v>4.4538229999999999</v>
      </c>
      <c r="CF503" s="861">
        <v>-5.9521689999999996</v>
      </c>
      <c r="CG503" s="861">
        <v>5.3280609999999999</v>
      </c>
      <c r="CH503" s="861">
        <v>-7.5155329999999996</v>
      </c>
      <c r="CI503" s="861">
        <v>1.9206829999999999</v>
      </c>
      <c r="CJ503" s="861">
        <v>-2.5678969999999999</v>
      </c>
      <c r="CK503" s="861">
        <v>3.1703489999999999</v>
      </c>
      <c r="CL503" s="861">
        <v>-3.2700070000000001</v>
      </c>
      <c r="CM503" s="861">
        <v>4.9515750000000001</v>
      </c>
      <c r="CN503" s="861">
        <v>-5.3401800000000001</v>
      </c>
      <c r="CO503" s="861">
        <v>1.6301239999999999</v>
      </c>
      <c r="CP503" s="861">
        <v>-7.5313330000000001</v>
      </c>
      <c r="CQ503" s="861">
        <v>-0.21795600000000001</v>
      </c>
      <c r="CR503" s="861">
        <v>-2.7055880000000001</v>
      </c>
      <c r="CS503" s="861">
        <v>1.434579</v>
      </c>
      <c r="CT503" s="861">
        <v>-3.5840770000000002</v>
      </c>
      <c r="CU503" s="861">
        <v>0.69046700000000005</v>
      </c>
      <c r="CV503" s="861">
        <v>-6.6648120000000004</v>
      </c>
      <c r="CW503" s="861">
        <v>0.229684</v>
      </c>
      <c r="CX503" s="861">
        <v>-7.3832139999999997</v>
      </c>
      <c r="CY503" s="861">
        <v>-0.189355</v>
      </c>
      <c r="CZ503" s="861">
        <v>-2.5975470000000001</v>
      </c>
      <c r="DA503" s="861">
        <v>0.626579</v>
      </c>
      <c r="DB503" s="861">
        <v>-3.9885999999999999</v>
      </c>
      <c r="DC503" s="861">
        <v>0.22487299999999999</v>
      </c>
      <c r="DD503" s="861">
        <v>-6.802664</v>
      </c>
      <c r="DE503" s="861">
        <v>-2.1988539999999999</v>
      </c>
      <c r="DF503" s="861">
        <v>-8.1615479999999998</v>
      </c>
      <c r="DG503" s="861">
        <v>-1.4033610000000001</v>
      </c>
      <c r="DH503" s="861">
        <v>-2.9744830000000002</v>
      </c>
      <c r="DI503" s="861">
        <v>-0.54195099999999996</v>
      </c>
      <c r="DJ503" s="861">
        <v>-4.0426570000000002</v>
      </c>
      <c r="DK503" s="861">
        <v>-2.0252300000000001</v>
      </c>
      <c r="DL503" s="861">
        <v>-7.7297339999999997</v>
      </c>
      <c r="DM503" s="861">
        <v>-4.5019460000000002</v>
      </c>
      <c r="DN503" s="861">
        <v>-8.5121350000000007</v>
      </c>
      <c r="DO503" s="861">
        <v>-3.260005</v>
      </c>
      <c r="DP503" s="861">
        <v>-3.6106980000000002</v>
      </c>
      <c r="DQ503" s="861">
        <v>-1.554972</v>
      </c>
      <c r="DR503" s="861">
        <v>-4.4686779999999997</v>
      </c>
      <c r="DS503" s="861">
        <v>-3.1673209999999998</v>
      </c>
      <c r="DT503" s="861">
        <v>-7.2323729999999999</v>
      </c>
      <c r="DU503" s="861">
        <v>-6.0251799999999998</v>
      </c>
      <c r="DV503" s="861">
        <v>-8.6208709999999993</v>
      </c>
      <c r="DW503" s="861">
        <v>-3.3334820000000001</v>
      </c>
      <c r="DX503" s="861">
        <v>68.372345999999993</v>
      </c>
      <c r="DY503" s="861">
        <v>69.946855999999997</v>
      </c>
      <c r="DZ503" s="861">
        <v>68.429933000000005</v>
      </c>
      <c r="EA503" s="861">
        <v>98.874370999999996</v>
      </c>
      <c r="EB503" s="861">
        <v>125.18</v>
      </c>
      <c r="EC503" s="861">
        <v>1.2569999999999999</v>
      </c>
      <c r="ED503" s="861">
        <v>138.9</v>
      </c>
      <c r="EE503" s="861">
        <v>125.15</v>
      </c>
      <c r="EF503" s="861">
        <v>0</v>
      </c>
      <c r="EG503" s="861">
        <v>1.7</v>
      </c>
      <c r="EH503" s="861">
        <v>125.12</v>
      </c>
      <c r="EI503" s="861">
        <v>0</v>
      </c>
      <c r="EJ503" s="861">
        <v>1.6</v>
      </c>
      <c r="EK503" s="861">
        <v>0.12526399999999999</v>
      </c>
      <c r="EL503" s="861">
        <v>0.21060599999999999</v>
      </c>
      <c r="EM503" s="861">
        <v>43.170437</v>
      </c>
      <c r="EN503" s="861">
        <v>44.337707999999999</v>
      </c>
      <c r="EO503" s="861">
        <v>43.213417</v>
      </c>
      <c r="EP503" s="861">
        <v>63.372376000000003</v>
      </c>
      <c r="EQ503" s="861">
        <v>-2.618852</v>
      </c>
      <c r="ER503" s="861">
        <v>2274.440059</v>
      </c>
      <c r="ES503" s="861">
        <v>5459.6693139999998</v>
      </c>
      <c r="ET503" s="861">
        <v>5081.0077259999998</v>
      </c>
      <c r="EU503" s="861"/>
      <c r="EV503" s="861"/>
      <c r="EW503" s="861"/>
      <c r="EX503" s="861"/>
      <c r="EY503" s="861"/>
      <c r="EZ503" s="861"/>
      <c r="FA503" s="861"/>
      <c r="FB503" s="861"/>
      <c r="FC503" s="861"/>
      <c r="FD503" s="861"/>
    </row>
    <row r="504" spans="1:160" x14ac:dyDescent="0.25">
      <c r="A504" s="837">
        <v>46141</v>
      </c>
      <c r="B504" s="836">
        <v>0.72008101851851858</v>
      </c>
      <c r="C504" s="861">
        <v>0</v>
      </c>
      <c r="D504" s="861">
        <v>1</v>
      </c>
      <c r="E504" s="861">
        <v>0</v>
      </c>
      <c r="F504" s="861">
        <v>72.515034</v>
      </c>
      <c r="G504" s="861">
        <v>71.288557999999995</v>
      </c>
      <c r="H504" s="861">
        <v>63.596204999999998</v>
      </c>
      <c r="I504" s="861">
        <v>73.558554000000001</v>
      </c>
      <c r="J504" s="861">
        <v>72.312400999999994</v>
      </c>
      <c r="K504" s="861">
        <v>71.092844999999997</v>
      </c>
      <c r="L504" s="861">
        <v>73.862550999999996</v>
      </c>
      <c r="M504" s="861">
        <v>73.590117000000006</v>
      </c>
      <c r="N504" s="861">
        <v>4.2330639999999997</v>
      </c>
      <c r="O504" s="861">
        <v>3.2007180000000002</v>
      </c>
      <c r="P504" s="861">
        <v>3.4811299999999998</v>
      </c>
      <c r="Q504" s="861">
        <v>26.512595999999998</v>
      </c>
      <c r="R504" s="861">
        <v>25.957079</v>
      </c>
      <c r="S504" s="861">
        <v>26.580064</v>
      </c>
      <c r="T504" s="861">
        <v>75.255317000000005</v>
      </c>
      <c r="U504" s="861">
        <v>82.558580000000006</v>
      </c>
      <c r="V504" s="861">
        <v>80.682501999999999</v>
      </c>
      <c r="W504" s="861">
        <v>79.410568999999995</v>
      </c>
      <c r="X504" s="861">
        <v>55.879454000000003</v>
      </c>
      <c r="Y504" s="861">
        <v>48.783054</v>
      </c>
      <c r="Z504" s="861">
        <v>43.161842999999998</v>
      </c>
      <c r="AA504" s="861">
        <v>44.295692000000003</v>
      </c>
      <c r="AB504" s="861">
        <v>42.617511</v>
      </c>
      <c r="AC504" s="861">
        <v>48.106811</v>
      </c>
      <c r="AD504" s="861">
        <v>87.990594000000002</v>
      </c>
      <c r="AE504" s="861">
        <v>101.278774</v>
      </c>
      <c r="AF504" s="861">
        <v>105.724215</v>
      </c>
      <c r="AG504" s="861">
        <v>98.719181000000006</v>
      </c>
      <c r="AH504" s="861">
        <v>85.375020000000006</v>
      </c>
      <c r="AI504" s="861">
        <v>74.060986999999997</v>
      </c>
      <c r="AJ504" s="861">
        <v>62.145881000000003</v>
      </c>
      <c r="AK504" s="861">
        <v>47.557219000000003</v>
      </c>
      <c r="AL504" s="861">
        <v>45.721367999999998</v>
      </c>
      <c r="AM504" s="861">
        <v>44.709122999999998</v>
      </c>
      <c r="AN504" s="861">
        <v>102.516428</v>
      </c>
      <c r="AO504" s="861">
        <v>68.123022000000006</v>
      </c>
      <c r="AP504" s="861">
        <v>76.056275999999997</v>
      </c>
      <c r="AQ504" s="861">
        <v>74.623213000000007</v>
      </c>
      <c r="AR504" s="861">
        <v>70.665638999999999</v>
      </c>
      <c r="AS504" s="861">
        <v>67.341969000000006</v>
      </c>
      <c r="AT504" s="861">
        <v>70.484077999999997</v>
      </c>
      <c r="AU504" s="861">
        <v>69.907622000000003</v>
      </c>
      <c r="AV504" s="861">
        <v>75.261566999999999</v>
      </c>
      <c r="AW504" s="861">
        <v>75.859307000000001</v>
      </c>
      <c r="AX504" s="861">
        <v>78.101701000000006</v>
      </c>
      <c r="AY504" s="861">
        <v>76.912755000000004</v>
      </c>
      <c r="AZ504" s="861">
        <v>37.520052</v>
      </c>
      <c r="BA504" s="861">
        <v>37.047837000000001</v>
      </c>
      <c r="BB504" s="861">
        <v>46.963771999999999</v>
      </c>
      <c r="BC504" s="861">
        <v>47.940488999999999</v>
      </c>
      <c r="BD504" s="861">
        <v>44.043660000000003</v>
      </c>
      <c r="BE504" s="861">
        <v>53.087662999999999</v>
      </c>
      <c r="BF504" s="861">
        <v>81.025137999999998</v>
      </c>
      <c r="BG504" s="861">
        <v>98.969635999999994</v>
      </c>
      <c r="BH504" s="861">
        <v>112.02410999999999</v>
      </c>
      <c r="BI504" s="861">
        <v>55.578209999999999</v>
      </c>
      <c r="BJ504" s="861">
        <v>81.340767</v>
      </c>
      <c r="BK504" s="861">
        <v>70.077016</v>
      </c>
      <c r="BL504" s="861">
        <v>62.531283999999999</v>
      </c>
      <c r="BM504" s="861">
        <v>46.266500999999998</v>
      </c>
      <c r="BN504" s="861">
        <v>47.668218000000003</v>
      </c>
      <c r="BO504" s="861">
        <v>45.724331999999997</v>
      </c>
      <c r="BP504" s="861">
        <v>53.076872000000002</v>
      </c>
      <c r="BQ504" s="861">
        <v>70.225907000000007</v>
      </c>
      <c r="BR504" s="861">
        <v>72.177368999999999</v>
      </c>
      <c r="BS504" s="861">
        <v>73.130825000000002</v>
      </c>
      <c r="BT504" s="861">
        <v>66.663471000000001</v>
      </c>
      <c r="BU504" s="861">
        <v>66.399952999999996</v>
      </c>
      <c r="BV504" s="861">
        <v>66.909729999999996</v>
      </c>
      <c r="BW504" s="861">
        <v>66.766852999999998</v>
      </c>
      <c r="BX504" s="861">
        <v>55.728366999999999</v>
      </c>
      <c r="BY504" s="861">
        <v>55.774614999999997</v>
      </c>
      <c r="BZ504" s="861">
        <v>54.775055999999999</v>
      </c>
      <c r="CA504" s="861">
        <v>54.566453000000003</v>
      </c>
      <c r="CB504" s="861">
        <v>-2.003431</v>
      </c>
      <c r="CC504" s="861">
        <v>4.6228439999999997</v>
      </c>
      <c r="CD504" s="861">
        <v>-3.2275909999999999</v>
      </c>
      <c r="CE504" s="861">
        <v>4.4883990000000002</v>
      </c>
      <c r="CF504" s="861">
        <v>-5.9297979999999999</v>
      </c>
      <c r="CG504" s="861">
        <v>5.3578409999999996</v>
      </c>
      <c r="CH504" s="861">
        <v>-7.4480320000000004</v>
      </c>
      <c r="CI504" s="861">
        <v>1.994113</v>
      </c>
      <c r="CJ504" s="861">
        <v>-2.5440529999999999</v>
      </c>
      <c r="CK504" s="861">
        <v>3.1723460000000001</v>
      </c>
      <c r="CL504" s="861">
        <v>-3.2596319999999999</v>
      </c>
      <c r="CM504" s="861">
        <v>4.9650309999999998</v>
      </c>
      <c r="CN504" s="861">
        <v>-5.316433</v>
      </c>
      <c r="CO504" s="861">
        <v>1.6467039999999999</v>
      </c>
      <c r="CP504" s="861">
        <v>-7.4815310000000004</v>
      </c>
      <c r="CQ504" s="861">
        <v>-0.16686799999999999</v>
      </c>
      <c r="CR504" s="861">
        <v>-2.722505</v>
      </c>
      <c r="CS504" s="861">
        <v>1.452807</v>
      </c>
      <c r="CT504" s="861">
        <v>-3.6070139999999999</v>
      </c>
      <c r="CU504" s="861">
        <v>0.68429700000000004</v>
      </c>
      <c r="CV504" s="861">
        <v>-6.6589150000000004</v>
      </c>
      <c r="CW504" s="861">
        <v>0.24106</v>
      </c>
      <c r="CX504" s="861">
        <v>-7.30084</v>
      </c>
      <c r="CY504" s="861">
        <v>-0.12776899999999999</v>
      </c>
      <c r="CZ504" s="861">
        <v>-2.5626350000000002</v>
      </c>
      <c r="DA504" s="861">
        <v>0.64928699999999995</v>
      </c>
      <c r="DB504" s="861">
        <v>-3.9820000000000002</v>
      </c>
      <c r="DC504" s="861">
        <v>0.28408099999999997</v>
      </c>
      <c r="DD504" s="861">
        <v>-6.7916730000000003</v>
      </c>
      <c r="DE504" s="861">
        <v>-2.187478</v>
      </c>
      <c r="DF504" s="861">
        <v>-8.1290720000000007</v>
      </c>
      <c r="DG504" s="861">
        <v>-1.343909</v>
      </c>
      <c r="DH504" s="861">
        <v>-2.960372</v>
      </c>
      <c r="DI504" s="861">
        <v>-0.47960900000000001</v>
      </c>
      <c r="DJ504" s="861">
        <v>-4.0371600000000001</v>
      </c>
      <c r="DK504" s="861">
        <v>-2.0114070000000002</v>
      </c>
      <c r="DL504" s="861">
        <v>-7.7074800000000003</v>
      </c>
      <c r="DM504" s="861">
        <v>-4.4658470000000001</v>
      </c>
      <c r="DN504" s="861">
        <v>-8.4833870000000005</v>
      </c>
      <c r="DO504" s="861">
        <v>-3.2509950000000001</v>
      </c>
      <c r="DP504" s="861">
        <v>-3.5858859999999999</v>
      </c>
      <c r="DQ504" s="861">
        <v>-1.539307</v>
      </c>
      <c r="DR504" s="861">
        <v>-4.4534070000000003</v>
      </c>
      <c r="DS504" s="861">
        <v>-3.1571880000000001</v>
      </c>
      <c r="DT504" s="861">
        <v>-7.2255560000000001</v>
      </c>
      <c r="DU504" s="861">
        <v>-6.0160429999999998</v>
      </c>
      <c r="DV504" s="861">
        <v>-8.6065579999999997</v>
      </c>
      <c r="DW504" s="861">
        <v>-3.313714</v>
      </c>
      <c r="DX504" s="861">
        <v>70.396146999999999</v>
      </c>
      <c r="DY504" s="861">
        <v>71.478838999999994</v>
      </c>
      <c r="DZ504" s="861">
        <v>70.434623999999999</v>
      </c>
      <c r="EA504" s="861">
        <v>96.962508999999997</v>
      </c>
      <c r="EB504" s="861">
        <v>124.54</v>
      </c>
      <c r="EC504" s="861">
        <v>3.34</v>
      </c>
      <c r="ED504" s="861">
        <v>409.8</v>
      </c>
      <c r="EE504" s="861">
        <v>124.59</v>
      </c>
      <c r="EF504" s="861">
        <v>0</v>
      </c>
      <c r="EG504" s="861">
        <v>1.7</v>
      </c>
      <c r="EH504" s="861">
        <v>124.66</v>
      </c>
      <c r="EI504" s="861">
        <v>0</v>
      </c>
      <c r="EJ504" s="861">
        <v>1.6</v>
      </c>
      <c r="EK504" s="861">
        <v>4.1293000000000003E-2</v>
      </c>
      <c r="EL504" s="861">
        <v>0.266266</v>
      </c>
      <c r="EM504" s="861">
        <v>44.667830000000002</v>
      </c>
      <c r="EN504" s="861">
        <v>45.458066000000002</v>
      </c>
      <c r="EO504" s="861">
        <v>44.696041999999998</v>
      </c>
      <c r="EP504" s="861">
        <v>62.232990999999998</v>
      </c>
      <c r="EQ504" s="861">
        <v>-2.5942980000000002</v>
      </c>
      <c r="ER504" s="861">
        <v>2277.433826</v>
      </c>
      <c r="ES504" s="861">
        <v>5459.6977020000004</v>
      </c>
      <c r="ET504" s="861">
        <v>5081.0343929999999</v>
      </c>
      <c r="EU504" s="861"/>
      <c r="EV504" s="861"/>
      <c r="EW504" s="861"/>
      <c r="EX504" s="861"/>
      <c r="EY504" s="861"/>
      <c r="EZ504" s="861"/>
      <c r="FA504" s="861"/>
      <c r="FB504" s="861"/>
      <c r="FC504" s="861"/>
      <c r="FD504" s="861"/>
    </row>
    <row r="505" spans="1:160" x14ac:dyDescent="0.25">
      <c r="A505" s="837">
        <v>46141</v>
      </c>
      <c r="B505" s="836">
        <v>0.72077546296296291</v>
      </c>
      <c r="C505" s="861">
        <v>0</v>
      </c>
      <c r="D505" s="861">
        <v>1</v>
      </c>
      <c r="E505" s="861">
        <v>0</v>
      </c>
      <c r="F505" s="861">
        <v>72.577280000000002</v>
      </c>
      <c r="G505" s="861">
        <v>71.336045999999996</v>
      </c>
      <c r="H505" s="861">
        <v>63.534092999999999</v>
      </c>
      <c r="I505" s="861">
        <v>73.549290999999997</v>
      </c>
      <c r="J505" s="861">
        <v>72.466250000000002</v>
      </c>
      <c r="K505" s="861">
        <v>71.092466000000002</v>
      </c>
      <c r="L505" s="861">
        <v>73.827667000000005</v>
      </c>
      <c r="M505" s="861">
        <v>73.587800000000001</v>
      </c>
      <c r="N505" s="861">
        <v>4.1591430000000003</v>
      </c>
      <c r="O505" s="861">
        <v>3.2926630000000001</v>
      </c>
      <c r="P505" s="861">
        <v>3.4342440000000001</v>
      </c>
      <c r="Q505" s="861">
        <v>26.660409000000001</v>
      </c>
      <c r="R505" s="861">
        <v>26.005279000000002</v>
      </c>
      <c r="S505" s="861">
        <v>26.643431</v>
      </c>
      <c r="T505" s="861">
        <v>75.092489</v>
      </c>
      <c r="U505" s="861">
        <v>81.335725999999994</v>
      </c>
      <c r="V505" s="861">
        <v>79.681149000000005</v>
      </c>
      <c r="W505" s="861">
        <v>78.216280999999995</v>
      </c>
      <c r="X505" s="861">
        <v>54.237366000000002</v>
      </c>
      <c r="Y505" s="861">
        <v>48.028948999999997</v>
      </c>
      <c r="Z505" s="861">
        <v>43.360142000000003</v>
      </c>
      <c r="AA505" s="861">
        <v>44.291671999999998</v>
      </c>
      <c r="AB505" s="861">
        <v>42.618583000000001</v>
      </c>
      <c r="AC505" s="861">
        <v>48.341245999999998</v>
      </c>
      <c r="AD505" s="861">
        <v>90.106605000000002</v>
      </c>
      <c r="AE505" s="861">
        <v>98.555047000000002</v>
      </c>
      <c r="AF505" s="861">
        <v>106.64291299999999</v>
      </c>
      <c r="AG505" s="861">
        <v>98.832509999999999</v>
      </c>
      <c r="AH505" s="861">
        <v>83.366675000000001</v>
      </c>
      <c r="AI505" s="861">
        <v>72.711074999999994</v>
      </c>
      <c r="AJ505" s="861">
        <v>60.402847999999999</v>
      </c>
      <c r="AK505" s="861">
        <v>47.770786000000001</v>
      </c>
      <c r="AL505" s="861">
        <v>46.520457999999998</v>
      </c>
      <c r="AM505" s="861">
        <v>45.707445999999997</v>
      </c>
      <c r="AN505" s="861">
        <v>99.101748999999998</v>
      </c>
      <c r="AO505" s="861">
        <v>67.543510999999995</v>
      </c>
      <c r="AP505" s="861">
        <v>75.510452999999998</v>
      </c>
      <c r="AQ505" s="861">
        <v>74.201205000000002</v>
      </c>
      <c r="AR505" s="861">
        <v>70.697626</v>
      </c>
      <c r="AS505" s="861">
        <v>67.501088999999993</v>
      </c>
      <c r="AT505" s="861">
        <v>70.445826999999994</v>
      </c>
      <c r="AU505" s="861">
        <v>69.887618000000003</v>
      </c>
      <c r="AV505" s="861">
        <v>75.256889999999999</v>
      </c>
      <c r="AW505" s="861">
        <v>75.573642000000007</v>
      </c>
      <c r="AX505" s="861">
        <v>77.702262000000005</v>
      </c>
      <c r="AY505" s="861">
        <v>76.562934999999996</v>
      </c>
      <c r="AZ505" s="861">
        <v>37.705416999999997</v>
      </c>
      <c r="BA505" s="861">
        <v>37.64443</v>
      </c>
      <c r="BB505" s="861">
        <v>46.945827999999999</v>
      </c>
      <c r="BC505" s="861">
        <v>47.792081000000003</v>
      </c>
      <c r="BD505" s="861">
        <v>44.122107</v>
      </c>
      <c r="BE505" s="861">
        <v>52.860478000000001</v>
      </c>
      <c r="BF505" s="861">
        <v>82.023308999999998</v>
      </c>
      <c r="BG505" s="861">
        <v>98.656512000000006</v>
      </c>
      <c r="BH505" s="861">
        <v>112.97113</v>
      </c>
      <c r="BI505" s="861">
        <v>55.704611</v>
      </c>
      <c r="BJ505" s="861">
        <v>79.842217000000005</v>
      </c>
      <c r="BK505" s="861">
        <v>70.085542000000004</v>
      </c>
      <c r="BL505" s="861">
        <v>61.418095000000001</v>
      </c>
      <c r="BM505" s="861">
        <v>47.102570999999998</v>
      </c>
      <c r="BN505" s="861">
        <v>48.370538000000003</v>
      </c>
      <c r="BO505" s="861">
        <v>46.599684000000003</v>
      </c>
      <c r="BP505" s="861">
        <v>53.415317999999999</v>
      </c>
      <c r="BQ505" s="861">
        <v>69.211189000000005</v>
      </c>
      <c r="BR505" s="861">
        <v>72.048501000000002</v>
      </c>
      <c r="BS505" s="861">
        <v>72.896246000000005</v>
      </c>
      <c r="BT505" s="861">
        <v>66.748337000000006</v>
      </c>
      <c r="BU505" s="861">
        <v>66.575986999999998</v>
      </c>
      <c r="BV505" s="861">
        <v>66.957308999999995</v>
      </c>
      <c r="BW505" s="861">
        <v>66.808042</v>
      </c>
      <c r="BX505" s="861">
        <v>54.847403</v>
      </c>
      <c r="BY505" s="861">
        <v>54.905813999999999</v>
      </c>
      <c r="BZ505" s="861">
        <v>54.31861</v>
      </c>
      <c r="CA505" s="861">
        <v>54.190441</v>
      </c>
      <c r="CB505" s="861">
        <v>-1.9406399999999999</v>
      </c>
      <c r="CC505" s="861">
        <v>4.736084</v>
      </c>
      <c r="CD505" s="861">
        <v>-3.1594150000000001</v>
      </c>
      <c r="CE505" s="861">
        <v>4.6131320000000002</v>
      </c>
      <c r="CF505" s="861">
        <v>-5.8592630000000003</v>
      </c>
      <c r="CG505" s="861">
        <v>5.3895879999999998</v>
      </c>
      <c r="CH505" s="861">
        <v>-7.3856390000000003</v>
      </c>
      <c r="CI505" s="861">
        <v>2.1127090000000002</v>
      </c>
      <c r="CJ505" s="861">
        <v>-2.5039359999999999</v>
      </c>
      <c r="CK505" s="861">
        <v>3.2610049999999999</v>
      </c>
      <c r="CL505" s="861">
        <v>-3.2248830000000002</v>
      </c>
      <c r="CM505" s="861">
        <v>5.0309860000000004</v>
      </c>
      <c r="CN505" s="861">
        <v>-5.2846289999999998</v>
      </c>
      <c r="CO505" s="861">
        <v>1.7385360000000001</v>
      </c>
      <c r="CP505" s="861">
        <v>-7.4516780000000002</v>
      </c>
      <c r="CQ505" s="861">
        <v>-0.113785</v>
      </c>
      <c r="CR505" s="861">
        <v>-2.6696759999999999</v>
      </c>
      <c r="CS505" s="861">
        <v>1.534799</v>
      </c>
      <c r="CT505" s="861">
        <v>-3.5366569999999999</v>
      </c>
      <c r="CU505" s="861">
        <v>0.78141700000000003</v>
      </c>
      <c r="CV505" s="861">
        <v>-6.5956900000000003</v>
      </c>
      <c r="CW505" s="861">
        <v>0.32023699999999999</v>
      </c>
      <c r="CX505" s="861">
        <v>-7.232755</v>
      </c>
      <c r="CY505" s="861">
        <v>-6.5060999999999994E-2</v>
      </c>
      <c r="CZ505" s="861">
        <v>-2.5131420000000002</v>
      </c>
      <c r="DA505" s="861">
        <v>0.72656500000000002</v>
      </c>
      <c r="DB505" s="861">
        <v>-3.945074</v>
      </c>
      <c r="DC505" s="861">
        <v>0.29351699999999997</v>
      </c>
      <c r="DD505" s="861">
        <v>-6.7427089999999996</v>
      </c>
      <c r="DE505" s="861">
        <v>-2.1370110000000002</v>
      </c>
      <c r="DF505" s="861">
        <v>-8.0553000000000008</v>
      </c>
      <c r="DG505" s="861">
        <v>-1.2848029999999999</v>
      </c>
      <c r="DH505" s="861">
        <v>-2.9238590000000002</v>
      </c>
      <c r="DI505" s="861">
        <v>-0.452374</v>
      </c>
      <c r="DJ505" s="861">
        <v>-4.0093100000000002</v>
      </c>
      <c r="DK505" s="861">
        <v>-2.001719</v>
      </c>
      <c r="DL505" s="861">
        <v>-7.687811</v>
      </c>
      <c r="DM505" s="861">
        <v>-4.4486039999999996</v>
      </c>
      <c r="DN505" s="861">
        <v>-8.447025</v>
      </c>
      <c r="DO505" s="861">
        <v>-3.1787130000000001</v>
      </c>
      <c r="DP505" s="861">
        <v>-3.5665269999999998</v>
      </c>
      <c r="DQ505" s="861">
        <v>-1.5004500000000001</v>
      </c>
      <c r="DR505" s="861">
        <v>-4.4260039999999998</v>
      </c>
      <c r="DS505" s="861">
        <v>-3.1465550000000002</v>
      </c>
      <c r="DT505" s="861">
        <v>-7.2045000000000003</v>
      </c>
      <c r="DU505" s="861">
        <v>-5.9889650000000003</v>
      </c>
      <c r="DV505" s="861">
        <v>-8.5787870000000002</v>
      </c>
      <c r="DW505" s="861">
        <v>-3.2796699999999999</v>
      </c>
      <c r="DX505" s="861">
        <v>71.852210999999997</v>
      </c>
      <c r="DY505" s="861">
        <v>72.656599</v>
      </c>
      <c r="DZ505" s="861">
        <v>71.889418000000006</v>
      </c>
      <c r="EA505" s="861">
        <v>95.532599000000005</v>
      </c>
      <c r="EB505" s="861">
        <v>124.65</v>
      </c>
      <c r="EC505" s="861">
        <v>3.339</v>
      </c>
      <c r="ED505" s="861">
        <v>409.3</v>
      </c>
      <c r="EE505" s="861">
        <v>124.62</v>
      </c>
      <c r="EF505" s="861">
        <v>0</v>
      </c>
      <c r="EG505" s="861">
        <v>1.6</v>
      </c>
      <c r="EH505" s="861">
        <v>124.51</v>
      </c>
      <c r="EI505" s="861">
        <v>0</v>
      </c>
      <c r="EJ505" s="861">
        <v>1.6</v>
      </c>
      <c r="EK505" s="861">
        <v>-2.1426000000000001E-2</v>
      </c>
      <c r="EL505" s="861">
        <v>0.290325</v>
      </c>
      <c r="EM505" s="861">
        <v>45.728872000000003</v>
      </c>
      <c r="EN505" s="861">
        <v>46.309359000000001</v>
      </c>
      <c r="EO505" s="861">
        <v>45.755811000000001</v>
      </c>
      <c r="EP505" s="861">
        <v>61.371383000000002</v>
      </c>
      <c r="EQ505" s="861">
        <v>-2.5417510000000001</v>
      </c>
      <c r="ER505" s="861">
        <v>2284.2642099999998</v>
      </c>
      <c r="ES505" s="861">
        <v>5459.724451</v>
      </c>
      <c r="ET505" s="861">
        <v>5081.0607250000003</v>
      </c>
      <c r="EU505" s="861"/>
      <c r="EV505" s="861"/>
      <c r="EW505" s="861"/>
      <c r="EX505" s="861"/>
      <c r="EY505" s="861"/>
      <c r="EZ505" s="861"/>
      <c r="FA505" s="861"/>
      <c r="FB505" s="861"/>
      <c r="FC505" s="861"/>
      <c r="FD505" s="861"/>
    </row>
    <row r="506" spans="1:160" x14ac:dyDescent="0.25">
      <c r="A506" s="837">
        <v>46141</v>
      </c>
      <c r="B506" s="836">
        <v>0.72146990740740735</v>
      </c>
      <c r="C506" s="861">
        <v>0</v>
      </c>
      <c r="D506" s="861">
        <v>1</v>
      </c>
      <c r="E506" s="861">
        <v>0</v>
      </c>
      <c r="F506" s="861">
        <v>72.683329999999998</v>
      </c>
      <c r="G506" s="861">
        <v>71.415527999999995</v>
      </c>
      <c r="H506" s="861">
        <v>63.725197999999999</v>
      </c>
      <c r="I506" s="861">
        <v>73.571545999999998</v>
      </c>
      <c r="J506" s="861">
        <v>72.616889999999998</v>
      </c>
      <c r="K506" s="861">
        <v>71.142791000000003</v>
      </c>
      <c r="L506" s="861">
        <v>73.853904999999997</v>
      </c>
      <c r="M506" s="861">
        <v>73.627161999999998</v>
      </c>
      <c r="N506" s="861">
        <v>4.2732530000000004</v>
      </c>
      <c r="O506" s="861">
        <v>3.4280650000000001</v>
      </c>
      <c r="P506" s="861">
        <v>3.511253</v>
      </c>
      <c r="Q506" s="861">
        <v>26.748355</v>
      </c>
      <c r="R506" s="861">
        <v>26.145116000000002</v>
      </c>
      <c r="S506" s="861">
        <v>26.970368000000001</v>
      </c>
      <c r="T506" s="861">
        <v>75.022121999999996</v>
      </c>
      <c r="U506" s="861">
        <v>80.415481</v>
      </c>
      <c r="V506" s="861">
        <v>79.364571999999995</v>
      </c>
      <c r="W506" s="861">
        <v>77.593483000000006</v>
      </c>
      <c r="X506" s="861">
        <v>52.562303999999997</v>
      </c>
      <c r="Y506" s="861">
        <v>47.529158000000002</v>
      </c>
      <c r="Z506" s="861">
        <v>43.344279999999998</v>
      </c>
      <c r="AA506" s="861">
        <v>44.227173000000001</v>
      </c>
      <c r="AB506" s="861">
        <v>42.583181000000003</v>
      </c>
      <c r="AC506" s="861">
        <v>48.554665999999997</v>
      </c>
      <c r="AD506" s="861">
        <v>91.583138000000005</v>
      </c>
      <c r="AE506" s="861">
        <v>97.096536999999998</v>
      </c>
      <c r="AF506" s="861">
        <v>107.253141</v>
      </c>
      <c r="AG506" s="861">
        <v>98.848646000000002</v>
      </c>
      <c r="AH506" s="861">
        <v>81.742571999999996</v>
      </c>
      <c r="AI506" s="861">
        <v>71.885216</v>
      </c>
      <c r="AJ506" s="861">
        <v>59.198999999999998</v>
      </c>
      <c r="AK506" s="861">
        <v>48.090229000000001</v>
      </c>
      <c r="AL506" s="861">
        <v>47.119731000000002</v>
      </c>
      <c r="AM506" s="861">
        <v>46.462958999999998</v>
      </c>
      <c r="AN506" s="861">
        <v>96.065788999999995</v>
      </c>
      <c r="AO506" s="861">
        <v>67.091345000000004</v>
      </c>
      <c r="AP506" s="861">
        <v>75.203163000000004</v>
      </c>
      <c r="AQ506" s="861">
        <v>73.843531999999996</v>
      </c>
      <c r="AR506" s="861">
        <v>70.713380000000001</v>
      </c>
      <c r="AS506" s="861">
        <v>67.633661000000004</v>
      </c>
      <c r="AT506" s="861">
        <v>70.389142000000007</v>
      </c>
      <c r="AU506" s="861">
        <v>69.898465999999999</v>
      </c>
      <c r="AV506" s="861">
        <v>75.002865</v>
      </c>
      <c r="AW506" s="861">
        <v>75.314069000000003</v>
      </c>
      <c r="AX506" s="861">
        <v>77.273156</v>
      </c>
      <c r="AY506" s="861">
        <v>76.354695000000007</v>
      </c>
      <c r="AZ506" s="861">
        <v>38.045656999999999</v>
      </c>
      <c r="BA506" s="861">
        <v>38.497419000000001</v>
      </c>
      <c r="BB506" s="861">
        <v>46.876151999999998</v>
      </c>
      <c r="BC506" s="861">
        <v>47.704146000000001</v>
      </c>
      <c r="BD506" s="861">
        <v>44.221851999999998</v>
      </c>
      <c r="BE506" s="861">
        <v>52.627597999999999</v>
      </c>
      <c r="BF506" s="861">
        <v>82.787215000000003</v>
      </c>
      <c r="BG506" s="861">
        <v>98.515983000000006</v>
      </c>
      <c r="BH506" s="861">
        <v>113.517213</v>
      </c>
      <c r="BI506" s="861">
        <v>55.779853000000003</v>
      </c>
      <c r="BJ506" s="861">
        <v>78.687973999999997</v>
      </c>
      <c r="BK506" s="861">
        <v>70.005142000000006</v>
      </c>
      <c r="BL506" s="861">
        <v>60.531934999999997</v>
      </c>
      <c r="BM506" s="861">
        <v>47.673177000000003</v>
      </c>
      <c r="BN506" s="861">
        <v>48.795994</v>
      </c>
      <c r="BO506" s="861">
        <v>47.176327000000001</v>
      </c>
      <c r="BP506" s="861">
        <v>53.624988000000002</v>
      </c>
      <c r="BQ506" s="861">
        <v>68.392002000000005</v>
      </c>
      <c r="BR506" s="861">
        <v>71.786970999999994</v>
      </c>
      <c r="BS506" s="861">
        <v>72.601938000000004</v>
      </c>
      <c r="BT506" s="861">
        <v>66.744964999999993</v>
      </c>
      <c r="BU506" s="861">
        <v>66.680610999999999</v>
      </c>
      <c r="BV506" s="861">
        <v>66.991529</v>
      </c>
      <c r="BW506" s="861">
        <v>66.854211000000006</v>
      </c>
      <c r="BX506" s="861">
        <v>54.265124999999998</v>
      </c>
      <c r="BY506" s="861">
        <v>54.264259000000003</v>
      </c>
      <c r="BZ506" s="861">
        <v>53.937989000000002</v>
      </c>
      <c r="CA506" s="861">
        <v>53.793729999999996</v>
      </c>
      <c r="CB506" s="861">
        <v>-1.862276</v>
      </c>
      <c r="CC506" s="861">
        <v>4.7978550000000002</v>
      </c>
      <c r="CD506" s="861">
        <v>-3.1020020000000001</v>
      </c>
      <c r="CE506" s="861">
        <v>4.6570220000000004</v>
      </c>
      <c r="CF506" s="861">
        <v>-5.8097899999999996</v>
      </c>
      <c r="CG506" s="861">
        <v>5.4556290000000001</v>
      </c>
      <c r="CH506" s="861">
        <v>-7.2654839999999998</v>
      </c>
      <c r="CI506" s="861">
        <v>2.2140719999999998</v>
      </c>
      <c r="CJ506" s="861">
        <v>-2.4408089999999998</v>
      </c>
      <c r="CK506" s="861">
        <v>3.2741820000000001</v>
      </c>
      <c r="CL506" s="861">
        <v>-3.167929</v>
      </c>
      <c r="CM506" s="861">
        <v>5.0574250000000003</v>
      </c>
      <c r="CN506" s="861">
        <v>-5.2291449999999999</v>
      </c>
      <c r="CO506" s="861">
        <v>1.8030969999999999</v>
      </c>
      <c r="CP506" s="861">
        <v>-7.3355439999999996</v>
      </c>
      <c r="CQ506" s="861">
        <v>-2.9003000000000001E-2</v>
      </c>
      <c r="CR506" s="861">
        <v>-2.6444019999999999</v>
      </c>
      <c r="CS506" s="861">
        <v>1.5700510000000001</v>
      </c>
      <c r="CT506" s="861">
        <v>-3.5108090000000001</v>
      </c>
      <c r="CU506" s="861">
        <v>0.76925200000000005</v>
      </c>
      <c r="CV506" s="861">
        <v>-6.580921</v>
      </c>
      <c r="CW506" s="861">
        <v>0.33207700000000001</v>
      </c>
      <c r="CX506" s="861">
        <v>-7.1949100000000001</v>
      </c>
      <c r="CY506" s="861">
        <v>-7.7679999999999997E-3</v>
      </c>
      <c r="CZ506" s="861">
        <v>-2.5015480000000001</v>
      </c>
      <c r="DA506" s="861">
        <v>0.72223899999999996</v>
      </c>
      <c r="DB506" s="861">
        <v>-3.9424589999999999</v>
      </c>
      <c r="DC506" s="861">
        <v>0.31227899999999997</v>
      </c>
      <c r="DD506" s="861">
        <v>-6.7604430000000004</v>
      </c>
      <c r="DE506" s="861">
        <v>-2.1087259999999999</v>
      </c>
      <c r="DF506" s="861">
        <v>-8.0489479999999993</v>
      </c>
      <c r="DG506" s="861">
        <v>-1.2521310000000001</v>
      </c>
      <c r="DH506" s="861">
        <v>-2.9365869999999998</v>
      </c>
      <c r="DI506" s="861">
        <v>-0.45938600000000002</v>
      </c>
      <c r="DJ506" s="861">
        <v>-4.0103169999999997</v>
      </c>
      <c r="DK506" s="861">
        <v>-1.984648</v>
      </c>
      <c r="DL506" s="861">
        <v>-7.6838879999999996</v>
      </c>
      <c r="DM506" s="861">
        <v>-4.4172529999999997</v>
      </c>
      <c r="DN506" s="861">
        <v>-8.431775</v>
      </c>
      <c r="DO506" s="861">
        <v>-3.1765889999999999</v>
      </c>
      <c r="DP506" s="861">
        <v>-3.5746220000000002</v>
      </c>
      <c r="DQ506" s="861">
        <v>-1.490801</v>
      </c>
      <c r="DR506" s="861">
        <v>-4.4702770000000003</v>
      </c>
      <c r="DS506" s="861">
        <v>-3.133632</v>
      </c>
      <c r="DT506" s="861">
        <v>-7.1982429999999997</v>
      </c>
      <c r="DU506" s="861">
        <v>-5.9901819999999999</v>
      </c>
      <c r="DV506" s="861">
        <v>-8.5729699999999998</v>
      </c>
      <c r="DW506" s="861">
        <v>-3.2873679999999998</v>
      </c>
      <c r="DX506" s="861">
        <v>72.869045</v>
      </c>
      <c r="DY506" s="861">
        <v>73.530829999999995</v>
      </c>
      <c r="DZ506" s="861">
        <v>72.900075000000001</v>
      </c>
      <c r="EA506" s="861">
        <v>94.373506000000006</v>
      </c>
      <c r="EB506" s="861">
        <v>125.26</v>
      </c>
      <c r="EC506" s="861">
        <v>1.2569999999999999</v>
      </c>
      <c r="ED506" s="861">
        <v>139</v>
      </c>
      <c r="EE506" s="861">
        <v>125.33</v>
      </c>
      <c r="EF506" s="861">
        <v>0</v>
      </c>
      <c r="EG506" s="861">
        <v>1.6</v>
      </c>
      <c r="EH506" s="861">
        <v>125.28</v>
      </c>
      <c r="EI506" s="861">
        <v>0</v>
      </c>
      <c r="EJ506" s="861">
        <v>1.6</v>
      </c>
      <c r="EK506" s="861">
        <v>9.5100000000000002E-4</v>
      </c>
      <c r="EL506" s="861">
        <v>0.240561</v>
      </c>
      <c r="EM506" s="861">
        <v>46.462007999999997</v>
      </c>
      <c r="EN506" s="861">
        <v>46.935766000000001</v>
      </c>
      <c r="EO506" s="861">
        <v>46.484281000000003</v>
      </c>
      <c r="EP506" s="861">
        <v>60.666885999999998</v>
      </c>
      <c r="EQ506" s="861">
        <v>-2.5135079999999999</v>
      </c>
      <c r="ER506" s="861">
        <v>2290.2718799999998</v>
      </c>
      <c r="ES506" s="861">
        <v>5459.7511169999998</v>
      </c>
      <c r="ET506" s="861">
        <v>5081.0872799999997</v>
      </c>
      <c r="EU506" s="861"/>
      <c r="EV506" s="861"/>
      <c r="EW506" s="861"/>
      <c r="EX506" s="861"/>
      <c r="EY506" s="861"/>
      <c r="EZ506" s="861"/>
      <c r="FA506" s="861"/>
      <c r="FB506" s="861"/>
      <c r="FC506" s="861"/>
      <c r="FD506" s="861"/>
    </row>
    <row r="507" spans="1:160" x14ac:dyDescent="0.25">
      <c r="A507" s="837">
        <v>46141</v>
      </c>
      <c r="B507" s="836">
        <v>0.7221643518518519</v>
      </c>
      <c r="C507" s="861">
        <v>27360</v>
      </c>
      <c r="D507" s="861">
        <v>0</v>
      </c>
      <c r="E507" s="861">
        <v>0</v>
      </c>
      <c r="F507" s="861">
        <v>72.836207000000002</v>
      </c>
      <c r="G507" s="861">
        <v>71.426544000000007</v>
      </c>
      <c r="H507" s="861">
        <v>63.833911999999998</v>
      </c>
      <c r="I507" s="861">
        <v>73.597325999999995</v>
      </c>
      <c r="J507" s="861">
        <v>72.727834000000001</v>
      </c>
      <c r="K507" s="861">
        <v>71.140215999999995</v>
      </c>
      <c r="L507" s="861">
        <v>73.867418999999998</v>
      </c>
      <c r="M507" s="861">
        <v>73.625448000000006</v>
      </c>
      <c r="N507" s="861">
        <v>5.3772679999999999</v>
      </c>
      <c r="O507" s="861">
        <v>4.3930400000000001</v>
      </c>
      <c r="P507" s="861">
        <v>4.6119329999999996</v>
      </c>
      <c r="Q507" s="861">
        <v>38.603349000000001</v>
      </c>
      <c r="R507" s="861">
        <v>37.211661999999997</v>
      </c>
      <c r="S507" s="861">
        <v>36.021289000000003</v>
      </c>
      <c r="T507" s="861">
        <v>75.204078999999993</v>
      </c>
      <c r="U507" s="861">
        <v>79.649462999999997</v>
      </c>
      <c r="V507" s="861">
        <v>78.697779999999995</v>
      </c>
      <c r="W507" s="861">
        <v>76.687578999999999</v>
      </c>
      <c r="X507" s="861">
        <v>49.970430999999998</v>
      </c>
      <c r="Y507" s="861">
        <v>46.510075000000001</v>
      </c>
      <c r="Z507" s="861">
        <v>45.470802999999997</v>
      </c>
      <c r="AA507" s="861">
        <v>45.977046000000001</v>
      </c>
      <c r="AB507" s="861">
        <v>45.794215999999999</v>
      </c>
      <c r="AC507" s="861">
        <v>48.464762</v>
      </c>
      <c r="AD507" s="861">
        <v>92.935593999999995</v>
      </c>
      <c r="AE507" s="861">
        <v>96.322164000000001</v>
      </c>
      <c r="AF507" s="861">
        <v>107.57813</v>
      </c>
      <c r="AG507" s="861">
        <v>98.665469000000002</v>
      </c>
      <c r="AH507" s="861">
        <v>80.474874999999997</v>
      </c>
      <c r="AI507" s="861">
        <v>71.446886000000006</v>
      </c>
      <c r="AJ507" s="861">
        <v>58.255566000000002</v>
      </c>
      <c r="AK507" s="861">
        <v>48.509976000000002</v>
      </c>
      <c r="AL507" s="861">
        <v>47.324615000000001</v>
      </c>
      <c r="AM507" s="861">
        <v>46.766775000000003</v>
      </c>
      <c r="AN507" s="861">
        <v>93.353446000000005</v>
      </c>
      <c r="AO507" s="861">
        <v>66.938091</v>
      </c>
      <c r="AP507" s="861">
        <v>74.713825</v>
      </c>
      <c r="AQ507" s="861">
        <v>73.496871999999996</v>
      </c>
      <c r="AR507" s="861">
        <v>70.709742000000006</v>
      </c>
      <c r="AS507" s="861">
        <v>67.769756999999998</v>
      </c>
      <c r="AT507" s="861">
        <v>70.358153999999999</v>
      </c>
      <c r="AU507" s="861">
        <v>69.882334</v>
      </c>
      <c r="AV507" s="861">
        <v>75.056101999999996</v>
      </c>
      <c r="AW507" s="861">
        <v>75.389465999999999</v>
      </c>
      <c r="AX507" s="861">
        <v>76.986456000000004</v>
      </c>
      <c r="AY507" s="861">
        <v>76.060092999999995</v>
      </c>
      <c r="AZ507" s="861">
        <v>41.041643999999998</v>
      </c>
      <c r="BA507" s="861">
        <v>40.642825999999999</v>
      </c>
      <c r="BB507" s="861">
        <v>48.054583999999998</v>
      </c>
      <c r="BC507" s="861">
        <v>48.311086000000003</v>
      </c>
      <c r="BD507" s="861">
        <v>46.105061999999997</v>
      </c>
      <c r="BE507" s="861">
        <v>52.140906000000001</v>
      </c>
      <c r="BF507" s="861">
        <v>83.934449999999998</v>
      </c>
      <c r="BG507" s="861">
        <v>98.431517999999997</v>
      </c>
      <c r="BH507" s="861">
        <v>113.786097</v>
      </c>
      <c r="BI507" s="861">
        <v>56.438293999999999</v>
      </c>
      <c r="BJ507" s="861">
        <v>77.838841000000002</v>
      </c>
      <c r="BK507" s="861">
        <v>69.828390999999996</v>
      </c>
      <c r="BL507" s="861">
        <v>59.853999999999999</v>
      </c>
      <c r="BM507" s="861">
        <v>47.538749000000003</v>
      </c>
      <c r="BN507" s="861">
        <v>48.863917999999998</v>
      </c>
      <c r="BO507" s="861">
        <v>47.252246999999997</v>
      </c>
      <c r="BP507" s="861">
        <v>53.575079000000002</v>
      </c>
      <c r="BQ507" s="861">
        <v>67.704977</v>
      </c>
      <c r="BR507" s="861">
        <v>71.628677999999994</v>
      </c>
      <c r="BS507" s="861">
        <v>72.309481000000005</v>
      </c>
      <c r="BT507" s="861">
        <v>66.847629999999995</v>
      </c>
      <c r="BU507" s="861">
        <v>66.806923999999995</v>
      </c>
      <c r="BV507" s="861">
        <v>67.008215000000007</v>
      </c>
      <c r="BW507" s="861">
        <v>66.903311000000002</v>
      </c>
      <c r="BX507" s="861">
        <v>53.456229</v>
      </c>
      <c r="BY507" s="861">
        <v>53.476599999999998</v>
      </c>
      <c r="BZ507" s="861">
        <v>53.457751999999999</v>
      </c>
      <c r="CA507" s="861">
        <v>53.337251000000002</v>
      </c>
      <c r="CB507" s="861">
        <v>-1.793391</v>
      </c>
      <c r="CC507" s="861">
        <v>4.8778750000000004</v>
      </c>
      <c r="CD507" s="861">
        <v>-3.0284399999999998</v>
      </c>
      <c r="CE507" s="861">
        <v>4.7301780000000004</v>
      </c>
      <c r="CF507" s="861">
        <v>-5.7326940000000004</v>
      </c>
      <c r="CG507" s="861">
        <v>5.5685200000000004</v>
      </c>
      <c r="CH507" s="861">
        <v>-7.2165739999999996</v>
      </c>
      <c r="CI507" s="861">
        <v>2.2972619999999999</v>
      </c>
      <c r="CJ507" s="861">
        <v>-2.3658329999999999</v>
      </c>
      <c r="CK507" s="861">
        <v>3.308875</v>
      </c>
      <c r="CL507" s="861">
        <v>-3.156107</v>
      </c>
      <c r="CM507" s="861">
        <v>5.07552</v>
      </c>
      <c r="CN507" s="861">
        <v>-5.1819269999999999</v>
      </c>
      <c r="CO507" s="861">
        <v>1.876987</v>
      </c>
      <c r="CP507" s="861">
        <v>-7.2702359999999997</v>
      </c>
      <c r="CQ507" s="861">
        <v>5.3122999999999997E-2</v>
      </c>
      <c r="CR507" s="861">
        <v>-2.6125069999999999</v>
      </c>
      <c r="CS507" s="861">
        <v>1.6280110000000001</v>
      </c>
      <c r="CT507" s="861">
        <v>-3.4570750000000001</v>
      </c>
      <c r="CU507" s="861">
        <v>0.83693700000000004</v>
      </c>
      <c r="CV507" s="861">
        <v>-6.5278619999999998</v>
      </c>
      <c r="CW507" s="861">
        <v>0.39103399999999999</v>
      </c>
      <c r="CX507" s="861">
        <v>-7.085</v>
      </c>
      <c r="CY507" s="861">
        <v>3.8089999999999999E-2</v>
      </c>
      <c r="CZ507" s="861">
        <v>-2.4383530000000002</v>
      </c>
      <c r="DA507" s="861">
        <v>0.76764100000000002</v>
      </c>
      <c r="DB507" s="861">
        <v>-3.8837130000000002</v>
      </c>
      <c r="DC507" s="861">
        <v>0.37848999999999999</v>
      </c>
      <c r="DD507" s="861">
        <v>-6.7254500000000004</v>
      </c>
      <c r="DE507" s="861">
        <v>-2.0832570000000001</v>
      </c>
      <c r="DF507" s="861">
        <v>-8.0185139999999997</v>
      </c>
      <c r="DG507" s="861">
        <v>-1.2081310000000001</v>
      </c>
      <c r="DH507" s="861">
        <v>-2.8794780000000002</v>
      </c>
      <c r="DI507" s="861">
        <v>-0.41526400000000002</v>
      </c>
      <c r="DJ507" s="861">
        <v>-3.977573</v>
      </c>
      <c r="DK507" s="861">
        <v>-1.974715</v>
      </c>
      <c r="DL507" s="861">
        <v>-7.6659790000000001</v>
      </c>
      <c r="DM507" s="861">
        <v>-4.3887359999999997</v>
      </c>
      <c r="DN507" s="861">
        <v>-8.3872789999999995</v>
      </c>
      <c r="DO507" s="861">
        <v>-3.1468500000000001</v>
      </c>
      <c r="DP507" s="861">
        <v>-3.5248889999999999</v>
      </c>
      <c r="DQ507" s="861">
        <v>-1.4382740000000001</v>
      </c>
      <c r="DR507" s="861">
        <v>-4.4458840000000004</v>
      </c>
      <c r="DS507" s="861">
        <v>-3.109289</v>
      </c>
      <c r="DT507" s="861">
        <v>-7.1691349999999998</v>
      </c>
      <c r="DU507" s="861">
        <v>-5.9905080000000002</v>
      </c>
      <c r="DV507" s="861">
        <v>-8.5381400000000003</v>
      </c>
      <c r="DW507" s="861">
        <v>-3.263042</v>
      </c>
      <c r="DX507" s="861">
        <v>72.831813999999994</v>
      </c>
      <c r="DY507" s="861">
        <v>73.287424000000001</v>
      </c>
      <c r="DZ507" s="861">
        <v>72.859734000000003</v>
      </c>
      <c r="EA507" s="861">
        <v>93.444987999999995</v>
      </c>
      <c r="EB507" s="861">
        <v>124.46</v>
      </c>
      <c r="EC507" s="861">
        <v>3.34</v>
      </c>
      <c r="ED507" s="861">
        <v>409.6</v>
      </c>
      <c r="EE507" s="861">
        <v>124.54</v>
      </c>
      <c r="EF507" s="861">
        <v>0</v>
      </c>
      <c r="EG507" s="861">
        <v>1.6</v>
      </c>
      <c r="EH507" s="861">
        <v>124.57</v>
      </c>
      <c r="EI507" s="861">
        <v>0</v>
      </c>
      <c r="EJ507" s="861">
        <v>1.6</v>
      </c>
      <c r="EK507" s="861">
        <v>0.33149800000000001</v>
      </c>
      <c r="EL507" s="861">
        <v>0.49042200000000002</v>
      </c>
      <c r="EM507" s="861">
        <v>46.435276999999999</v>
      </c>
      <c r="EN507" s="861">
        <v>46.761825000000002</v>
      </c>
      <c r="EO507" s="861">
        <v>46.455323999999997</v>
      </c>
      <c r="EP507" s="861">
        <v>60.098534000000001</v>
      </c>
      <c r="EQ507" s="861">
        <v>-2.463991</v>
      </c>
      <c r="ER507" s="861">
        <v>2293.3018149999998</v>
      </c>
      <c r="ES507" s="861">
        <v>5459.7776160000003</v>
      </c>
      <c r="ET507" s="861">
        <v>5081.1139460000004</v>
      </c>
      <c r="EU507" s="861"/>
      <c r="EV507" s="861"/>
      <c r="EW507" s="861"/>
      <c r="EX507" s="861"/>
      <c r="EY507" s="861"/>
      <c r="EZ507" s="861"/>
      <c r="FA507" s="861"/>
      <c r="FB507" s="861"/>
      <c r="FC507" s="861"/>
      <c r="FD507" s="861"/>
    </row>
    <row r="508" spans="1:160" x14ac:dyDescent="0.25">
      <c r="A508" s="837">
        <v>46141</v>
      </c>
      <c r="B508" s="836">
        <v>0.72285879629629635</v>
      </c>
      <c r="C508" s="861">
        <v>27420</v>
      </c>
      <c r="D508" s="861">
        <v>0</v>
      </c>
      <c r="E508" s="861">
        <v>0</v>
      </c>
      <c r="F508" s="861">
        <v>72.905038000000005</v>
      </c>
      <c r="G508" s="861">
        <v>71.495064999999997</v>
      </c>
      <c r="H508" s="861">
        <v>63.631661000000001</v>
      </c>
      <c r="I508" s="861">
        <v>73.606684000000001</v>
      </c>
      <c r="J508" s="861">
        <v>72.838419000000002</v>
      </c>
      <c r="K508" s="861">
        <v>71.180577</v>
      </c>
      <c r="L508" s="861">
        <v>73.890349000000001</v>
      </c>
      <c r="M508" s="861">
        <v>73.651346000000004</v>
      </c>
      <c r="N508" s="861">
        <v>4.9788019999999999</v>
      </c>
      <c r="O508" s="861">
        <v>4.2823330000000004</v>
      </c>
      <c r="P508" s="861">
        <v>4.2524949999999997</v>
      </c>
      <c r="Q508" s="861">
        <v>33.077480000000001</v>
      </c>
      <c r="R508" s="861">
        <v>32.756055000000003</v>
      </c>
      <c r="S508" s="861">
        <v>31.977944999999998</v>
      </c>
      <c r="T508" s="861">
        <v>75.113365999999999</v>
      </c>
      <c r="U508" s="861">
        <v>78.911514999999994</v>
      </c>
      <c r="V508" s="861">
        <v>78.424280999999993</v>
      </c>
      <c r="W508" s="861">
        <v>76.307160999999994</v>
      </c>
      <c r="X508" s="861">
        <v>49.934221000000001</v>
      </c>
      <c r="Y508" s="861">
        <v>46.799294000000003</v>
      </c>
      <c r="Z508" s="861">
        <v>44.491005000000001</v>
      </c>
      <c r="AA508" s="861">
        <v>44.943553000000001</v>
      </c>
      <c r="AB508" s="861">
        <v>43.610819999999997</v>
      </c>
      <c r="AC508" s="861">
        <v>48.661062999999999</v>
      </c>
      <c r="AD508" s="861">
        <v>93.566533000000007</v>
      </c>
      <c r="AE508" s="861">
        <v>95.866826000000003</v>
      </c>
      <c r="AF508" s="861">
        <v>107.846109</v>
      </c>
      <c r="AG508" s="861">
        <v>98.733913999999999</v>
      </c>
      <c r="AH508" s="861">
        <v>79.503350999999995</v>
      </c>
      <c r="AI508" s="861">
        <v>71.151843999999997</v>
      </c>
      <c r="AJ508" s="861">
        <v>57.576841000000002</v>
      </c>
      <c r="AK508" s="861">
        <v>48.415151999999999</v>
      </c>
      <c r="AL508" s="861">
        <v>47.512698999999998</v>
      </c>
      <c r="AM508" s="861">
        <v>47.169469999999997</v>
      </c>
      <c r="AN508" s="861">
        <v>91.144732000000005</v>
      </c>
      <c r="AO508" s="861">
        <v>66.807624000000004</v>
      </c>
      <c r="AP508" s="861">
        <v>74.567224999999993</v>
      </c>
      <c r="AQ508" s="861">
        <v>73.231127999999998</v>
      </c>
      <c r="AR508" s="861">
        <v>70.705798999999999</v>
      </c>
      <c r="AS508" s="861">
        <v>67.865910999999997</v>
      </c>
      <c r="AT508" s="861">
        <v>70.311024000000003</v>
      </c>
      <c r="AU508" s="861">
        <v>69.912094999999994</v>
      </c>
      <c r="AV508" s="861">
        <v>74.859690000000001</v>
      </c>
      <c r="AW508" s="861">
        <v>75.161366999999998</v>
      </c>
      <c r="AX508" s="861">
        <v>76.905885999999995</v>
      </c>
      <c r="AY508" s="861">
        <v>76.003062999999997</v>
      </c>
      <c r="AZ508" s="861">
        <v>39.493617</v>
      </c>
      <c r="BA508" s="861">
        <v>40.205410999999998</v>
      </c>
      <c r="BB508" s="861">
        <v>47.340943000000003</v>
      </c>
      <c r="BC508" s="861">
        <v>47.904063000000001</v>
      </c>
      <c r="BD508" s="861">
        <v>44.954926999999998</v>
      </c>
      <c r="BE508" s="861">
        <v>52.056606000000002</v>
      </c>
      <c r="BF508" s="861">
        <v>84.415813</v>
      </c>
      <c r="BG508" s="861">
        <v>98.368943999999999</v>
      </c>
      <c r="BH508" s="861">
        <v>114.046728</v>
      </c>
      <c r="BI508" s="861">
        <v>55.726210000000002</v>
      </c>
      <c r="BJ508" s="861">
        <v>77.226381000000003</v>
      </c>
      <c r="BK508" s="861">
        <v>69.627241999999995</v>
      </c>
      <c r="BL508" s="861">
        <v>59.439621000000002</v>
      </c>
      <c r="BM508" s="861">
        <v>47.894804999999998</v>
      </c>
      <c r="BN508" s="861">
        <v>48.847104000000002</v>
      </c>
      <c r="BO508" s="861">
        <v>47.638406000000003</v>
      </c>
      <c r="BP508" s="861">
        <v>53.677097000000003</v>
      </c>
      <c r="BQ508" s="861">
        <v>67.06071</v>
      </c>
      <c r="BR508" s="861">
        <v>71.498830999999996</v>
      </c>
      <c r="BS508" s="861">
        <v>72.127609000000007</v>
      </c>
      <c r="BT508" s="861">
        <v>66.927312999999998</v>
      </c>
      <c r="BU508" s="861">
        <v>66.938861000000003</v>
      </c>
      <c r="BV508" s="861">
        <v>67.057832000000005</v>
      </c>
      <c r="BW508" s="861">
        <v>67.015191999999999</v>
      </c>
      <c r="BX508" s="861">
        <v>53.022123999999998</v>
      </c>
      <c r="BY508" s="861">
        <v>53.023425000000003</v>
      </c>
      <c r="BZ508" s="861">
        <v>53.142547</v>
      </c>
      <c r="CA508" s="861">
        <v>53.063630000000003</v>
      </c>
      <c r="CB508" s="861">
        <v>-1.716998</v>
      </c>
      <c r="CC508" s="861">
        <v>5.0119860000000003</v>
      </c>
      <c r="CD508" s="861">
        <v>-2.9688210000000002</v>
      </c>
      <c r="CE508" s="861">
        <v>4.8629410000000002</v>
      </c>
      <c r="CF508" s="861">
        <v>-5.6432659999999997</v>
      </c>
      <c r="CG508" s="861">
        <v>5.61381</v>
      </c>
      <c r="CH508" s="861">
        <v>-7.075996</v>
      </c>
      <c r="CI508" s="861">
        <v>2.4394670000000001</v>
      </c>
      <c r="CJ508" s="861">
        <v>-2.2972549999999998</v>
      </c>
      <c r="CK508" s="861">
        <v>3.3931990000000001</v>
      </c>
      <c r="CL508" s="861">
        <v>-3.0755859999999999</v>
      </c>
      <c r="CM508" s="861">
        <v>5.1426590000000001</v>
      </c>
      <c r="CN508" s="861">
        <v>-5.0837279999999998</v>
      </c>
      <c r="CO508" s="861">
        <v>1.996232</v>
      </c>
      <c r="CP508" s="861">
        <v>-7.1898249999999999</v>
      </c>
      <c r="CQ508" s="861">
        <v>0.106753</v>
      </c>
      <c r="CR508" s="861">
        <v>-2.5568</v>
      </c>
      <c r="CS508" s="861">
        <v>1.69672</v>
      </c>
      <c r="CT508" s="861">
        <v>-3.411562</v>
      </c>
      <c r="CU508" s="861">
        <v>0.894146</v>
      </c>
      <c r="CV508" s="861">
        <v>-6.48773</v>
      </c>
      <c r="CW508" s="861">
        <v>0.41411399999999998</v>
      </c>
      <c r="CX508" s="861">
        <v>-7.0221619999999998</v>
      </c>
      <c r="CY508" s="861">
        <v>0.10993700000000001</v>
      </c>
      <c r="CZ508" s="861">
        <v>-2.4283739999999998</v>
      </c>
      <c r="DA508" s="861">
        <v>0.81605300000000003</v>
      </c>
      <c r="DB508" s="861">
        <v>-3.8809670000000001</v>
      </c>
      <c r="DC508" s="861">
        <v>0.41030800000000001</v>
      </c>
      <c r="DD508" s="861">
        <v>-6.6944850000000002</v>
      </c>
      <c r="DE508" s="861">
        <v>-2.048807</v>
      </c>
      <c r="DF508" s="861">
        <v>-7.9644890000000004</v>
      </c>
      <c r="DG508" s="861">
        <v>-1.144957</v>
      </c>
      <c r="DH508" s="861">
        <v>-2.8769330000000002</v>
      </c>
      <c r="DI508" s="861">
        <v>-0.38384800000000002</v>
      </c>
      <c r="DJ508" s="861">
        <v>-3.9478420000000001</v>
      </c>
      <c r="DK508" s="861">
        <v>-1.945541</v>
      </c>
      <c r="DL508" s="861">
        <v>-7.6582499999999998</v>
      </c>
      <c r="DM508" s="861">
        <v>-4.3568579999999999</v>
      </c>
      <c r="DN508" s="861">
        <v>-8.361307</v>
      </c>
      <c r="DO508" s="861">
        <v>-3.1127340000000001</v>
      </c>
      <c r="DP508" s="861">
        <v>-3.5121220000000002</v>
      </c>
      <c r="DQ508" s="861">
        <v>-1.413754</v>
      </c>
      <c r="DR508" s="861">
        <v>-4.4361360000000003</v>
      </c>
      <c r="DS508" s="861">
        <v>-3.0925980000000002</v>
      </c>
      <c r="DT508" s="861">
        <v>-7.1614120000000003</v>
      </c>
      <c r="DU508" s="861">
        <v>-5.9534200000000004</v>
      </c>
      <c r="DV508" s="861">
        <v>-8.5234839999999998</v>
      </c>
      <c r="DW508" s="861">
        <v>-3.2252890000000001</v>
      </c>
      <c r="DX508" s="861">
        <v>73.478386999999998</v>
      </c>
      <c r="DY508" s="861">
        <v>73.847385000000003</v>
      </c>
      <c r="DZ508" s="861">
        <v>73.508491000000006</v>
      </c>
      <c r="EA508" s="861">
        <v>92.838807000000003</v>
      </c>
      <c r="EB508" s="861">
        <v>124.67</v>
      </c>
      <c r="EC508" s="861">
        <v>3.3420000000000001</v>
      </c>
      <c r="ED508" s="861">
        <v>409.5</v>
      </c>
      <c r="EE508" s="861">
        <v>124.54</v>
      </c>
      <c r="EF508" s="861">
        <v>0</v>
      </c>
      <c r="EG508" s="861">
        <v>1.6</v>
      </c>
      <c r="EH508" s="861">
        <v>124.59</v>
      </c>
      <c r="EI508" s="861">
        <v>0</v>
      </c>
      <c r="EJ508" s="861">
        <v>1.6</v>
      </c>
      <c r="EK508" s="861">
        <v>0.27115</v>
      </c>
      <c r="EL508" s="861">
        <v>0.47695700000000002</v>
      </c>
      <c r="EM508" s="861">
        <v>46.898319999999998</v>
      </c>
      <c r="EN508" s="861">
        <v>47.161448999999998</v>
      </c>
      <c r="EO508" s="861">
        <v>46.919817000000002</v>
      </c>
      <c r="EP508" s="861">
        <v>59.725540000000002</v>
      </c>
      <c r="EQ508" s="861">
        <v>-2.4113540000000002</v>
      </c>
      <c r="ER508" s="861">
        <v>2300.1336240000001</v>
      </c>
      <c r="ES508" s="861">
        <v>5459.8042269999996</v>
      </c>
      <c r="ET508" s="861">
        <v>5081.1401679999999</v>
      </c>
      <c r="EU508" s="861"/>
      <c r="EV508" s="861"/>
      <c r="EW508" s="861"/>
      <c r="EX508" s="861"/>
      <c r="EY508" s="861"/>
      <c r="EZ508" s="861"/>
      <c r="FA508" s="861"/>
      <c r="FB508" s="861"/>
      <c r="FC508" s="861"/>
      <c r="FD508" s="861"/>
    </row>
    <row r="509" spans="1:160" x14ac:dyDescent="0.25">
      <c r="A509" s="837">
        <v>46141</v>
      </c>
      <c r="B509" s="836">
        <v>0.72355324074074068</v>
      </c>
      <c r="C509" s="861">
        <v>27480</v>
      </c>
      <c r="D509" s="861">
        <v>0</v>
      </c>
      <c r="E509" s="861">
        <v>0</v>
      </c>
      <c r="F509" s="861">
        <v>72.991591999999997</v>
      </c>
      <c r="G509" s="861">
        <v>71.585581000000005</v>
      </c>
      <c r="H509" s="861">
        <v>63.700338000000002</v>
      </c>
      <c r="I509" s="861">
        <v>73.625752000000006</v>
      </c>
      <c r="J509" s="861">
        <v>72.993849999999995</v>
      </c>
      <c r="K509" s="861">
        <v>71.214549000000005</v>
      </c>
      <c r="L509" s="861">
        <v>73.893950000000004</v>
      </c>
      <c r="M509" s="861">
        <v>73.680756000000002</v>
      </c>
      <c r="N509" s="861">
        <v>5.1794010000000004</v>
      </c>
      <c r="O509" s="861">
        <v>4.3174530000000004</v>
      </c>
      <c r="P509" s="861">
        <v>4.1283099999999999</v>
      </c>
      <c r="Q509" s="861">
        <v>31.135299</v>
      </c>
      <c r="R509" s="861">
        <v>30.587596000000001</v>
      </c>
      <c r="S509" s="861">
        <v>30.780577000000001</v>
      </c>
      <c r="T509" s="861">
        <v>74.965096000000003</v>
      </c>
      <c r="U509" s="861">
        <v>78.445068000000006</v>
      </c>
      <c r="V509" s="861">
        <v>78.038613999999995</v>
      </c>
      <c r="W509" s="861">
        <v>76.109127000000001</v>
      </c>
      <c r="X509" s="861">
        <v>49.025917999999997</v>
      </c>
      <c r="Y509" s="861">
        <v>46.686388000000001</v>
      </c>
      <c r="Z509" s="861">
        <v>43.926665999999997</v>
      </c>
      <c r="AA509" s="861">
        <v>44.636316999999998</v>
      </c>
      <c r="AB509" s="861">
        <v>43.076304</v>
      </c>
      <c r="AC509" s="861">
        <v>48.797932000000003</v>
      </c>
      <c r="AD509" s="861">
        <v>94.151715999999993</v>
      </c>
      <c r="AE509" s="861">
        <v>95.5595</v>
      </c>
      <c r="AF509" s="861">
        <v>108.01408000000001</v>
      </c>
      <c r="AG509" s="861">
        <v>98.805785</v>
      </c>
      <c r="AH509" s="861">
        <v>78.729648999999995</v>
      </c>
      <c r="AI509" s="861">
        <v>70.982305999999994</v>
      </c>
      <c r="AJ509" s="861">
        <v>57.051174000000003</v>
      </c>
      <c r="AK509" s="861">
        <v>48.499965000000003</v>
      </c>
      <c r="AL509" s="861">
        <v>47.788218000000001</v>
      </c>
      <c r="AM509" s="861">
        <v>47.451653999999998</v>
      </c>
      <c r="AN509" s="861">
        <v>89.183704000000006</v>
      </c>
      <c r="AO509" s="861">
        <v>66.605096000000003</v>
      </c>
      <c r="AP509" s="861">
        <v>74.375425000000007</v>
      </c>
      <c r="AQ509" s="861">
        <v>72.967049000000003</v>
      </c>
      <c r="AR509" s="861">
        <v>70.716793999999993</v>
      </c>
      <c r="AS509" s="861">
        <v>67.967669999999998</v>
      </c>
      <c r="AT509" s="861">
        <v>70.286992999999995</v>
      </c>
      <c r="AU509" s="861">
        <v>69.927998000000002</v>
      </c>
      <c r="AV509" s="861">
        <v>74.683679999999995</v>
      </c>
      <c r="AW509" s="861">
        <v>74.957786999999996</v>
      </c>
      <c r="AX509" s="861">
        <v>76.860793000000001</v>
      </c>
      <c r="AY509" s="861">
        <v>75.813609999999997</v>
      </c>
      <c r="AZ509" s="861">
        <v>39.573425</v>
      </c>
      <c r="BA509" s="861">
        <v>40.713200999999998</v>
      </c>
      <c r="BB509" s="861">
        <v>47.081699999999998</v>
      </c>
      <c r="BC509" s="861">
        <v>47.657657999999998</v>
      </c>
      <c r="BD509" s="861">
        <v>44.781661</v>
      </c>
      <c r="BE509" s="861">
        <v>51.933298000000001</v>
      </c>
      <c r="BF509" s="861">
        <v>84.917028000000002</v>
      </c>
      <c r="BG509" s="861">
        <v>98.301096000000001</v>
      </c>
      <c r="BH509" s="861">
        <v>114.14008</v>
      </c>
      <c r="BI509" s="861">
        <v>55.528660000000002</v>
      </c>
      <c r="BJ509" s="861">
        <v>76.709942999999996</v>
      </c>
      <c r="BK509" s="861">
        <v>69.326462000000006</v>
      </c>
      <c r="BL509" s="861">
        <v>58.83249</v>
      </c>
      <c r="BM509" s="861">
        <v>48.199148999999998</v>
      </c>
      <c r="BN509" s="861">
        <v>48.993954000000002</v>
      </c>
      <c r="BO509" s="861">
        <v>47.885413</v>
      </c>
      <c r="BP509" s="861">
        <v>53.576104000000001</v>
      </c>
      <c r="BQ509" s="861">
        <v>66.540758999999994</v>
      </c>
      <c r="BR509" s="861">
        <v>71.378898000000007</v>
      </c>
      <c r="BS509" s="861">
        <v>71.983602000000005</v>
      </c>
      <c r="BT509" s="861">
        <v>66.896291000000005</v>
      </c>
      <c r="BU509" s="861">
        <v>67.096828000000002</v>
      </c>
      <c r="BV509" s="861">
        <v>67.088727000000006</v>
      </c>
      <c r="BW509" s="861">
        <v>67.088300000000004</v>
      </c>
      <c r="BX509" s="861">
        <v>52.732446000000003</v>
      </c>
      <c r="BY509" s="861">
        <v>52.718130000000002</v>
      </c>
      <c r="BZ509" s="861">
        <v>52.896863000000003</v>
      </c>
      <c r="CA509" s="861">
        <v>52.864333999999999</v>
      </c>
      <c r="CB509" s="861">
        <v>-1.6676820000000001</v>
      </c>
      <c r="CC509" s="861">
        <v>5.0798490000000003</v>
      </c>
      <c r="CD509" s="861">
        <v>-2.9098739999999998</v>
      </c>
      <c r="CE509" s="861">
        <v>4.9684239999999997</v>
      </c>
      <c r="CF509" s="861">
        <v>-5.6072280000000001</v>
      </c>
      <c r="CG509" s="861">
        <v>5.6840479999999998</v>
      </c>
      <c r="CH509" s="861">
        <v>-6.9870299999999999</v>
      </c>
      <c r="CI509" s="861">
        <v>2.5473840000000001</v>
      </c>
      <c r="CJ509" s="861">
        <v>-2.2831320000000002</v>
      </c>
      <c r="CK509" s="861">
        <v>3.4442200000000001</v>
      </c>
      <c r="CL509" s="861">
        <v>-3.0746560000000001</v>
      </c>
      <c r="CM509" s="861">
        <v>5.21326</v>
      </c>
      <c r="CN509" s="861">
        <v>-5.0398050000000003</v>
      </c>
      <c r="CO509" s="861">
        <v>2.0802079999999998</v>
      </c>
      <c r="CP509" s="861">
        <v>-7.140771</v>
      </c>
      <c r="CQ509" s="861">
        <v>0.20421600000000001</v>
      </c>
      <c r="CR509" s="861">
        <v>-2.534538</v>
      </c>
      <c r="CS509" s="861">
        <v>1.7699860000000001</v>
      </c>
      <c r="CT509" s="861">
        <v>-3.3884940000000001</v>
      </c>
      <c r="CU509" s="861">
        <v>0.94520499999999996</v>
      </c>
      <c r="CV509" s="861">
        <v>-6.4524169999999996</v>
      </c>
      <c r="CW509" s="861">
        <v>0.47536800000000001</v>
      </c>
      <c r="CX509" s="861">
        <v>-6.9570460000000001</v>
      </c>
      <c r="CY509" s="861">
        <v>0.15539600000000001</v>
      </c>
      <c r="CZ509" s="861">
        <v>-2.4017490000000001</v>
      </c>
      <c r="DA509" s="861">
        <v>0.83050299999999999</v>
      </c>
      <c r="DB509" s="861">
        <v>-3.8640880000000002</v>
      </c>
      <c r="DC509" s="861">
        <v>0.40906799999999999</v>
      </c>
      <c r="DD509" s="861">
        <v>-6.6512909999999996</v>
      </c>
      <c r="DE509" s="861">
        <v>-2.0277080000000001</v>
      </c>
      <c r="DF509" s="861">
        <v>-7.9196859999999996</v>
      </c>
      <c r="DG509" s="861">
        <v>-1.085356</v>
      </c>
      <c r="DH509" s="861">
        <v>-2.85012</v>
      </c>
      <c r="DI509" s="861">
        <v>-0.34699000000000002</v>
      </c>
      <c r="DJ509" s="861">
        <v>-3.9572660000000002</v>
      </c>
      <c r="DK509" s="861">
        <v>-1.92018</v>
      </c>
      <c r="DL509" s="861">
        <v>-7.6389870000000002</v>
      </c>
      <c r="DM509" s="861">
        <v>-4.3325779999999998</v>
      </c>
      <c r="DN509" s="861">
        <v>-8.3291140000000006</v>
      </c>
      <c r="DO509" s="861">
        <v>-3.0585209999999998</v>
      </c>
      <c r="DP509" s="861">
        <v>-3.497824</v>
      </c>
      <c r="DQ509" s="861">
        <v>-1.412954</v>
      </c>
      <c r="DR509" s="861">
        <v>-4.4246319999999999</v>
      </c>
      <c r="DS509" s="861">
        <v>-3.077404</v>
      </c>
      <c r="DT509" s="861">
        <v>-7.1673929999999997</v>
      </c>
      <c r="DU509" s="861">
        <v>-5.9626539999999997</v>
      </c>
      <c r="DV509" s="861">
        <v>-8.5003410000000006</v>
      </c>
      <c r="DW509" s="861">
        <v>-3.2241610000000001</v>
      </c>
      <c r="DX509" s="861">
        <v>74.000437000000005</v>
      </c>
      <c r="DY509" s="861">
        <v>74.302556999999993</v>
      </c>
      <c r="DZ509" s="861">
        <v>74.045070999999993</v>
      </c>
      <c r="EA509" s="861">
        <v>92.513261999999997</v>
      </c>
      <c r="EB509" s="861">
        <v>125.2</v>
      </c>
      <c r="EC509" s="861">
        <v>1.2569999999999999</v>
      </c>
      <c r="ED509" s="861">
        <v>138.9</v>
      </c>
      <c r="EE509" s="861">
        <v>125.19</v>
      </c>
      <c r="EF509" s="861">
        <v>0</v>
      </c>
      <c r="EG509" s="861">
        <v>1.6</v>
      </c>
      <c r="EH509" s="861">
        <v>125.08</v>
      </c>
      <c r="EI509" s="861">
        <v>0</v>
      </c>
      <c r="EJ509" s="861">
        <v>1.6</v>
      </c>
      <c r="EK509" s="861">
        <v>0.18130399999999999</v>
      </c>
      <c r="EL509" s="861">
        <v>0.40050400000000003</v>
      </c>
      <c r="EM509" s="861">
        <v>47.270350000000001</v>
      </c>
      <c r="EN509" s="861">
        <v>47.484909000000002</v>
      </c>
      <c r="EO509" s="861">
        <v>47.302081999999999</v>
      </c>
      <c r="EP509" s="861">
        <v>59.524585999999999</v>
      </c>
      <c r="EQ509" s="861">
        <v>-2.372636</v>
      </c>
      <c r="ER509" s="861">
        <v>2305.9864080000002</v>
      </c>
      <c r="ES509" s="861">
        <v>5459.8306149999999</v>
      </c>
      <c r="ET509" s="861">
        <v>5081.1666670000004</v>
      </c>
      <c r="EU509" s="861"/>
      <c r="EV509" s="861"/>
      <c r="EW509" s="861"/>
      <c r="EX509" s="861"/>
      <c r="EY509" s="861"/>
      <c r="EZ509" s="861"/>
      <c r="FA509" s="861"/>
      <c r="FB509" s="861"/>
      <c r="FC509" s="861"/>
      <c r="FD509" s="861"/>
    </row>
    <row r="510" spans="1:160" x14ac:dyDescent="0.25">
      <c r="A510" s="837">
        <v>46141</v>
      </c>
      <c r="B510" s="836">
        <v>0.72424768518518512</v>
      </c>
      <c r="C510" s="861">
        <v>27540</v>
      </c>
      <c r="D510" s="861">
        <v>0</v>
      </c>
      <c r="E510" s="861">
        <v>0</v>
      </c>
      <c r="F510" s="861">
        <v>73.180312999999998</v>
      </c>
      <c r="G510" s="861">
        <v>71.621110000000002</v>
      </c>
      <c r="H510" s="861">
        <v>63.805976000000001</v>
      </c>
      <c r="I510" s="861">
        <v>73.641426999999993</v>
      </c>
      <c r="J510" s="861">
        <v>73.142048000000003</v>
      </c>
      <c r="K510" s="861">
        <v>71.229421000000002</v>
      </c>
      <c r="L510" s="861">
        <v>73.924852000000001</v>
      </c>
      <c r="M510" s="861">
        <v>73.711664999999996</v>
      </c>
      <c r="N510" s="861">
        <v>5.0342010000000004</v>
      </c>
      <c r="O510" s="861">
        <v>4.4126029999999998</v>
      </c>
      <c r="P510" s="861">
        <v>4.2262409999999999</v>
      </c>
      <c r="Q510" s="861">
        <v>30.344711</v>
      </c>
      <c r="R510" s="861">
        <v>30.021511</v>
      </c>
      <c r="S510" s="861">
        <v>30.209641999999999</v>
      </c>
      <c r="T510" s="861">
        <v>75.484098000000003</v>
      </c>
      <c r="U510" s="861">
        <v>77.902615999999995</v>
      </c>
      <c r="V510" s="861">
        <v>78.250429999999994</v>
      </c>
      <c r="W510" s="861">
        <v>76.151860999999997</v>
      </c>
      <c r="X510" s="861">
        <v>48.355986999999999</v>
      </c>
      <c r="Y510" s="861">
        <v>46.540444000000001</v>
      </c>
      <c r="Z510" s="861">
        <v>44.071401999999999</v>
      </c>
      <c r="AA510" s="861">
        <v>44.541711999999997</v>
      </c>
      <c r="AB510" s="861">
        <v>43.140399000000002</v>
      </c>
      <c r="AC510" s="861">
        <v>48.929133</v>
      </c>
      <c r="AD510" s="861">
        <v>94.558623999999995</v>
      </c>
      <c r="AE510" s="861">
        <v>95.285167999999999</v>
      </c>
      <c r="AF510" s="861">
        <v>107.594998</v>
      </c>
      <c r="AG510" s="861">
        <v>98.517653999999993</v>
      </c>
      <c r="AH510" s="861">
        <v>77.937839999999994</v>
      </c>
      <c r="AI510" s="861">
        <v>70.895779000000005</v>
      </c>
      <c r="AJ510" s="861">
        <v>56.599719</v>
      </c>
      <c r="AK510" s="861">
        <v>48.575021999999997</v>
      </c>
      <c r="AL510" s="861">
        <v>48.112451</v>
      </c>
      <c r="AM510" s="861">
        <v>47.534193999999999</v>
      </c>
      <c r="AN510" s="861">
        <v>87.377697999999995</v>
      </c>
      <c r="AO510" s="861">
        <v>66.439481999999998</v>
      </c>
      <c r="AP510" s="861">
        <v>74.486521999999994</v>
      </c>
      <c r="AQ510" s="861">
        <v>72.897113000000004</v>
      </c>
      <c r="AR510" s="861">
        <v>70.647965999999997</v>
      </c>
      <c r="AS510" s="861">
        <v>68.091982000000002</v>
      </c>
      <c r="AT510" s="861">
        <v>70.327235999999999</v>
      </c>
      <c r="AU510" s="861">
        <v>70.238037000000006</v>
      </c>
      <c r="AV510" s="861">
        <v>74.120959999999997</v>
      </c>
      <c r="AW510" s="861">
        <v>73.863236000000001</v>
      </c>
      <c r="AX510" s="861">
        <v>98.401244000000005</v>
      </c>
      <c r="AY510" s="861">
        <v>93.612345000000005</v>
      </c>
      <c r="AZ510" s="861">
        <v>37.550981999999998</v>
      </c>
      <c r="BA510" s="861">
        <v>40.330337999999998</v>
      </c>
      <c r="BB510" s="861">
        <v>45.899137000000003</v>
      </c>
      <c r="BC510" s="861">
        <v>46.459758999999998</v>
      </c>
      <c r="BD510" s="861">
        <v>43.939166999999998</v>
      </c>
      <c r="BE510" s="861">
        <v>50.309204999999999</v>
      </c>
      <c r="BF510" s="861">
        <v>58.177880999999999</v>
      </c>
      <c r="BG510" s="861">
        <v>130.23719700000001</v>
      </c>
      <c r="BH510" s="861">
        <v>110.544979</v>
      </c>
      <c r="BI510" s="861">
        <v>56.223816999999997</v>
      </c>
      <c r="BJ510" s="861">
        <v>95.352856000000003</v>
      </c>
      <c r="BK510" s="861">
        <v>91.864797999999993</v>
      </c>
      <c r="BL510" s="861">
        <v>88.794849999999997</v>
      </c>
      <c r="BM510" s="861">
        <v>25.886690000000002</v>
      </c>
      <c r="BN510" s="861">
        <v>28.064247000000002</v>
      </c>
      <c r="BO510" s="861">
        <v>48.550500999999997</v>
      </c>
      <c r="BP510" s="861">
        <v>37.988075000000002</v>
      </c>
      <c r="BQ510" s="861">
        <v>90.400069999999999</v>
      </c>
      <c r="BR510" s="861">
        <v>71.857941999999994</v>
      </c>
      <c r="BS510" s="861">
        <v>74.059715999999995</v>
      </c>
      <c r="BT510" s="861">
        <v>66.848776000000001</v>
      </c>
      <c r="BU510" s="861">
        <v>67.239678999999995</v>
      </c>
      <c r="BV510" s="861">
        <v>67.177010999999993</v>
      </c>
      <c r="BW510" s="861">
        <v>67.215806000000001</v>
      </c>
      <c r="BX510" s="861">
        <v>52.59975</v>
      </c>
      <c r="BY510" s="861">
        <v>52.486933999999998</v>
      </c>
      <c r="BZ510" s="861">
        <v>50.673042000000002</v>
      </c>
      <c r="CA510" s="861">
        <v>51.555411999999997</v>
      </c>
      <c r="CB510" s="861">
        <v>-1.584014</v>
      </c>
      <c r="CC510" s="861">
        <v>5.1324690000000004</v>
      </c>
      <c r="CD510" s="861">
        <v>-2.8468650000000002</v>
      </c>
      <c r="CE510" s="861">
        <v>5.0105060000000003</v>
      </c>
      <c r="CF510" s="861">
        <v>-5.5542959999999999</v>
      </c>
      <c r="CG510" s="861">
        <v>5.6994290000000003</v>
      </c>
      <c r="CH510" s="861">
        <v>-6.8872540000000004</v>
      </c>
      <c r="CI510" s="861">
        <v>2.635116</v>
      </c>
      <c r="CJ510" s="861">
        <v>-2.2448190000000001</v>
      </c>
      <c r="CK510" s="861">
        <v>3.4937520000000002</v>
      </c>
      <c r="CL510" s="861">
        <v>-3.035768</v>
      </c>
      <c r="CM510" s="861">
        <v>5.2264480000000004</v>
      </c>
      <c r="CN510" s="861">
        <v>-5.0106669999999998</v>
      </c>
      <c r="CO510" s="861">
        <v>2.146331</v>
      </c>
      <c r="CP510" s="861">
        <v>-7.0763670000000003</v>
      </c>
      <c r="CQ510" s="861">
        <v>0.25449500000000003</v>
      </c>
      <c r="CR510" s="861">
        <v>-2.5248620000000002</v>
      </c>
      <c r="CS510" s="861">
        <v>1.808627</v>
      </c>
      <c r="CT510" s="861">
        <v>-3.3579319999999999</v>
      </c>
      <c r="CU510" s="861">
        <v>0.92435199999999995</v>
      </c>
      <c r="CV510" s="861">
        <v>-6.423108</v>
      </c>
      <c r="CW510" s="861">
        <v>0.46604299999999999</v>
      </c>
      <c r="CX510" s="861">
        <v>-6.8808600000000002</v>
      </c>
      <c r="CY510" s="861">
        <v>0.26076500000000002</v>
      </c>
      <c r="CZ510" s="861">
        <v>-2.3873139999999999</v>
      </c>
      <c r="DA510" s="861">
        <v>0.86270000000000002</v>
      </c>
      <c r="DB510" s="861">
        <v>-3.8186420000000001</v>
      </c>
      <c r="DC510" s="861">
        <v>0.44220999999999999</v>
      </c>
      <c r="DD510" s="861">
        <v>-6.6444799999999997</v>
      </c>
      <c r="DE510" s="861">
        <v>-1.9718199999999999</v>
      </c>
      <c r="DF510" s="861">
        <v>-7.8591680000000004</v>
      </c>
      <c r="DG510" s="861">
        <v>-1.0523210000000001</v>
      </c>
      <c r="DH510" s="861">
        <v>-2.8216350000000001</v>
      </c>
      <c r="DI510" s="861">
        <v>-0.34070699999999998</v>
      </c>
      <c r="DJ510" s="861">
        <v>-3.9119009999999999</v>
      </c>
      <c r="DK510" s="861">
        <v>-1.9083209999999999</v>
      </c>
      <c r="DL510" s="861">
        <v>-7.6120000000000001</v>
      </c>
      <c r="DM510" s="861">
        <v>-4.2978230000000002</v>
      </c>
      <c r="DN510" s="861">
        <v>-8.2928949999999997</v>
      </c>
      <c r="DO510" s="861">
        <v>-3.0239929999999999</v>
      </c>
      <c r="DP510" s="861">
        <v>-3.4711690000000002</v>
      </c>
      <c r="DQ510" s="861">
        <v>-1.367767</v>
      </c>
      <c r="DR510" s="861">
        <v>-4.4094699999999998</v>
      </c>
      <c r="DS510" s="861">
        <v>-3.0557750000000001</v>
      </c>
      <c r="DT510" s="861">
        <v>-7.127345</v>
      </c>
      <c r="DU510" s="861">
        <v>-5.9273449999999999</v>
      </c>
      <c r="DV510" s="861">
        <v>-8.4770830000000004</v>
      </c>
      <c r="DW510" s="861">
        <v>-3.1908799999999999</v>
      </c>
      <c r="DX510" s="861">
        <v>74.456484000000003</v>
      </c>
      <c r="DY510" s="861">
        <v>30.192364999999999</v>
      </c>
      <c r="DZ510" s="861">
        <v>74.493874000000005</v>
      </c>
      <c r="EA510" s="861">
        <v>179.32608300000001</v>
      </c>
      <c r="EB510" s="861">
        <v>122.65</v>
      </c>
      <c r="EC510" s="861">
        <v>3.306</v>
      </c>
      <c r="ED510" s="861">
        <v>400.1</v>
      </c>
      <c r="EE510" s="861">
        <v>122.86</v>
      </c>
      <c r="EF510" s="861">
        <v>0</v>
      </c>
      <c r="EG510" s="861">
        <v>1.6</v>
      </c>
      <c r="EH510" s="861">
        <v>122.68</v>
      </c>
      <c r="EI510" s="861">
        <v>6.633</v>
      </c>
      <c r="EJ510" s="861">
        <v>796.8</v>
      </c>
      <c r="EK510" s="861">
        <v>-5.9823000000000001E-2</v>
      </c>
      <c r="EL510" s="861">
        <v>40.738266000000003</v>
      </c>
      <c r="EM510" s="861">
        <v>47.594017000000001</v>
      </c>
      <c r="EN510" s="861">
        <v>7.8122350000000003</v>
      </c>
      <c r="EO510" s="861">
        <v>47.620499000000002</v>
      </c>
      <c r="EP510" s="861">
        <v>102.07449</v>
      </c>
      <c r="EQ510" s="861">
        <v>-2.3340299999999998</v>
      </c>
      <c r="ER510" s="861">
        <v>2309.0935119999999</v>
      </c>
      <c r="ES510" s="861">
        <v>5459.8572809999996</v>
      </c>
      <c r="ET510" s="861">
        <v>5085.6675189999996</v>
      </c>
      <c r="EU510" s="861"/>
      <c r="EV510" s="861"/>
      <c r="EW510" s="861"/>
      <c r="EX510" s="861"/>
      <c r="EY510" s="861"/>
      <c r="EZ510" s="861"/>
      <c r="FA510" s="861"/>
      <c r="FB510" s="861"/>
      <c r="FC510" s="861"/>
      <c r="FD510" s="861"/>
    </row>
    <row r="511" spans="1:160" x14ac:dyDescent="0.25">
      <c r="A511" s="837">
        <v>46141</v>
      </c>
      <c r="B511" s="836">
        <v>0.72494212962962967</v>
      </c>
      <c r="C511" s="861">
        <v>27600</v>
      </c>
      <c r="D511" s="861">
        <v>0</v>
      </c>
      <c r="E511" s="861">
        <v>0</v>
      </c>
      <c r="F511" s="861">
        <v>73.690748999999997</v>
      </c>
      <c r="G511" s="861">
        <v>71.672503000000006</v>
      </c>
      <c r="H511" s="861">
        <v>64.396978000000004</v>
      </c>
      <c r="I511" s="861">
        <v>73.683532</v>
      </c>
      <c r="J511" s="861">
        <v>73.300156000000001</v>
      </c>
      <c r="K511" s="861">
        <v>71.247461999999999</v>
      </c>
      <c r="L511" s="861">
        <v>73.936451000000005</v>
      </c>
      <c r="M511" s="861">
        <v>73.813368999999994</v>
      </c>
      <c r="N511" s="861">
        <v>5.2597630000000004</v>
      </c>
      <c r="O511" s="861">
        <v>4.4080149999999998</v>
      </c>
      <c r="P511" s="861">
        <v>4.3768050000000001</v>
      </c>
      <c r="Q511" s="861">
        <v>30.023814999999999</v>
      </c>
      <c r="R511" s="861">
        <v>29.525314999999999</v>
      </c>
      <c r="S511" s="861">
        <v>29.785281999999999</v>
      </c>
      <c r="T511" s="861">
        <v>76.253355999999997</v>
      </c>
      <c r="U511" s="861">
        <v>77.796107000000006</v>
      </c>
      <c r="V511" s="861">
        <v>79.088251999999997</v>
      </c>
      <c r="W511" s="861">
        <v>76.244238999999993</v>
      </c>
      <c r="X511" s="861">
        <v>47.774850000000001</v>
      </c>
      <c r="Y511" s="861">
        <v>46.224862999999999</v>
      </c>
      <c r="Z511" s="861">
        <v>44.564132000000001</v>
      </c>
      <c r="AA511" s="861">
        <v>44.792389</v>
      </c>
      <c r="AB511" s="861">
        <v>43.864775000000002</v>
      </c>
      <c r="AC511" s="861">
        <v>49.145713999999998</v>
      </c>
      <c r="AD511" s="861">
        <v>94.852357999999995</v>
      </c>
      <c r="AE511" s="861">
        <v>95.199489</v>
      </c>
      <c r="AF511" s="861">
        <v>106.41938</v>
      </c>
      <c r="AG511" s="861">
        <v>98.213925000000003</v>
      </c>
      <c r="AH511" s="861">
        <v>76.930820999999995</v>
      </c>
      <c r="AI511" s="861">
        <v>70.978189</v>
      </c>
      <c r="AJ511" s="861">
        <v>56.236156999999999</v>
      </c>
      <c r="AK511" s="861">
        <v>48.744252000000003</v>
      </c>
      <c r="AL511" s="861">
        <v>48.291583000000003</v>
      </c>
      <c r="AM511" s="861">
        <v>47.538406999999999</v>
      </c>
      <c r="AN511" s="861">
        <v>85.591970000000003</v>
      </c>
      <c r="AO511" s="861">
        <v>66.265831000000006</v>
      </c>
      <c r="AP511" s="861">
        <v>75.629499999999993</v>
      </c>
      <c r="AQ511" s="861">
        <v>73.350962999999993</v>
      </c>
      <c r="AR511" s="861">
        <v>70.720832000000001</v>
      </c>
      <c r="AS511" s="861">
        <v>68.401369000000003</v>
      </c>
      <c r="AT511" s="861">
        <v>70.808841999999999</v>
      </c>
      <c r="AU511" s="861">
        <v>71.320627000000002</v>
      </c>
      <c r="AV511" s="861">
        <v>75.298689999999993</v>
      </c>
      <c r="AW511" s="861">
        <v>74.170439999999999</v>
      </c>
      <c r="AX511" s="861">
        <v>96.599401999999998</v>
      </c>
      <c r="AY511" s="861">
        <v>93.717528999999999</v>
      </c>
      <c r="AZ511" s="861">
        <v>27.608051</v>
      </c>
      <c r="BA511" s="861">
        <v>33.620004999999999</v>
      </c>
      <c r="BB511" s="861">
        <v>37.311641999999999</v>
      </c>
      <c r="BC511" s="861">
        <v>39.056173000000001</v>
      </c>
      <c r="BD511" s="861">
        <v>37.060028000000003</v>
      </c>
      <c r="BE511" s="861">
        <v>40.480697999999997</v>
      </c>
      <c r="BF511" s="861">
        <v>50.794379999999997</v>
      </c>
      <c r="BG511" s="861">
        <v>142.90320399999999</v>
      </c>
      <c r="BH511" s="861">
        <v>107.304413</v>
      </c>
      <c r="BI511" s="861">
        <v>60.503593000000002</v>
      </c>
      <c r="BJ511" s="861">
        <v>107.863775</v>
      </c>
      <c r="BK511" s="861">
        <v>94.560477000000006</v>
      </c>
      <c r="BL511" s="861">
        <v>94.899054000000007</v>
      </c>
      <c r="BM511" s="861">
        <v>5.811172</v>
      </c>
      <c r="BN511" s="861">
        <v>11.207094</v>
      </c>
      <c r="BO511" s="861">
        <v>37.931823999999999</v>
      </c>
      <c r="BP511" s="861">
        <v>16.049112000000001</v>
      </c>
      <c r="BQ511" s="861">
        <v>94.045043000000007</v>
      </c>
      <c r="BR511" s="861">
        <v>79.158454000000006</v>
      </c>
      <c r="BS511" s="861">
        <v>80.405575999999996</v>
      </c>
      <c r="BT511" s="861">
        <v>67.353840000000005</v>
      </c>
      <c r="BU511" s="861">
        <v>67.404504000000003</v>
      </c>
      <c r="BV511" s="861">
        <v>67.447125</v>
      </c>
      <c r="BW511" s="861">
        <v>67.597130000000007</v>
      </c>
      <c r="BX511" s="861">
        <v>52.234996000000002</v>
      </c>
      <c r="BY511" s="861">
        <v>52.202005999999997</v>
      </c>
      <c r="BZ511" s="861">
        <v>38.545701000000001</v>
      </c>
      <c r="CA511" s="861">
        <v>45.560263999999997</v>
      </c>
      <c r="CB511" s="861">
        <v>-1.4888349999999999</v>
      </c>
      <c r="CC511" s="861">
        <v>5.2111960000000002</v>
      </c>
      <c r="CD511" s="861">
        <v>-2.7746010000000001</v>
      </c>
      <c r="CE511" s="861">
        <v>5.1346360000000004</v>
      </c>
      <c r="CF511" s="861">
        <v>-5.4385560000000002</v>
      </c>
      <c r="CG511" s="861">
        <v>5.8022030000000004</v>
      </c>
      <c r="CH511" s="861">
        <v>-6.7665369999999996</v>
      </c>
      <c r="CI511" s="861">
        <v>2.7545289999999998</v>
      </c>
      <c r="CJ511" s="861">
        <v>-2.1486149999999999</v>
      </c>
      <c r="CK511" s="861">
        <v>3.54372</v>
      </c>
      <c r="CL511" s="861">
        <v>-2.9495589999999998</v>
      </c>
      <c r="CM511" s="861">
        <v>5.3019550000000004</v>
      </c>
      <c r="CN511" s="861">
        <v>-4.9029400000000001</v>
      </c>
      <c r="CO511" s="861">
        <v>2.2653080000000001</v>
      </c>
      <c r="CP511" s="861">
        <v>-6.9699530000000003</v>
      </c>
      <c r="CQ511" s="861">
        <v>0.33615200000000001</v>
      </c>
      <c r="CR511" s="861">
        <v>-2.4618690000000001</v>
      </c>
      <c r="CS511" s="861">
        <v>1.8698189999999999</v>
      </c>
      <c r="CT511" s="861">
        <v>-3.2717869999999998</v>
      </c>
      <c r="CU511" s="861">
        <v>1.0057780000000001</v>
      </c>
      <c r="CV511" s="861">
        <v>-6.3547479999999998</v>
      </c>
      <c r="CW511" s="861">
        <v>0.52582799999999996</v>
      </c>
      <c r="CX511" s="861">
        <v>-6.7949739999999998</v>
      </c>
      <c r="CY511" s="861">
        <v>0.32168999999999998</v>
      </c>
      <c r="CZ511" s="861">
        <v>-2.336341</v>
      </c>
      <c r="DA511" s="861">
        <v>0.93323199999999995</v>
      </c>
      <c r="DB511" s="861">
        <v>-3.8135919999999999</v>
      </c>
      <c r="DC511" s="861">
        <v>0.51371</v>
      </c>
      <c r="DD511" s="861">
        <v>-6.6460429999999997</v>
      </c>
      <c r="DE511" s="861">
        <v>-1.927492</v>
      </c>
      <c r="DF511" s="861">
        <v>-7.8404860000000003</v>
      </c>
      <c r="DG511" s="861">
        <v>-0.97691899999999998</v>
      </c>
      <c r="DH511" s="861">
        <v>-2.8263020000000001</v>
      </c>
      <c r="DI511" s="861">
        <v>-0.27142500000000003</v>
      </c>
      <c r="DJ511" s="861">
        <v>-3.9114909999999998</v>
      </c>
      <c r="DK511" s="861">
        <v>-1.8847430000000001</v>
      </c>
      <c r="DL511" s="861">
        <v>-7.6295859999999998</v>
      </c>
      <c r="DM511" s="861">
        <v>-4.2841560000000003</v>
      </c>
      <c r="DN511" s="861">
        <v>-8.2723279999999999</v>
      </c>
      <c r="DO511" s="861">
        <v>-3.004524</v>
      </c>
      <c r="DP511" s="861">
        <v>-3.4721250000000001</v>
      </c>
      <c r="DQ511" s="861">
        <v>-1.3270789999999999</v>
      </c>
      <c r="DR511" s="861">
        <v>-4.434647</v>
      </c>
      <c r="DS511" s="861">
        <v>-3.0038399999999998</v>
      </c>
      <c r="DT511" s="861">
        <v>-7.1271649999999998</v>
      </c>
      <c r="DU511" s="861">
        <v>-5.919238</v>
      </c>
      <c r="DV511" s="861">
        <v>-8.446275</v>
      </c>
      <c r="DW511" s="861">
        <v>-3.1570749999999999</v>
      </c>
      <c r="DX511" s="861">
        <v>74.818580999999995</v>
      </c>
      <c r="DY511" s="861">
        <v>23.194808999999999</v>
      </c>
      <c r="DZ511" s="861">
        <v>74.875895999999997</v>
      </c>
      <c r="EA511" s="861">
        <v>169.95384300000001</v>
      </c>
      <c r="EB511" s="861">
        <v>122.92</v>
      </c>
      <c r="EC511" s="861">
        <v>3.31</v>
      </c>
      <c r="ED511" s="861">
        <v>401.1</v>
      </c>
      <c r="EE511" s="861">
        <v>123.01</v>
      </c>
      <c r="EF511" s="861">
        <v>0</v>
      </c>
      <c r="EG511" s="861">
        <v>1.6</v>
      </c>
      <c r="EH511" s="861">
        <v>122.95</v>
      </c>
      <c r="EI511" s="861">
        <v>6.0949999999999998</v>
      </c>
      <c r="EJ511" s="861">
        <v>742.2</v>
      </c>
      <c r="EK511" s="861">
        <v>-0.31172499999999997</v>
      </c>
      <c r="EL511" s="861">
        <v>38.953645000000002</v>
      </c>
      <c r="EM511" s="861">
        <v>47.850132000000002</v>
      </c>
      <c r="EN511" s="861">
        <v>-1.0218210000000001</v>
      </c>
      <c r="EO511" s="861">
        <v>47.890600999999997</v>
      </c>
      <c r="EP511" s="861">
        <v>98.260357999999997</v>
      </c>
      <c r="EQ511" s="861">
        <v>-2.2774190000000001</v>
      </c>
      <c r="ER511" s="861">
        <v>2315.7689999999998</v>
      </c>
      <c r="ES511" s="861">
        <v>5459.8835580000004</v>
      </c>
      <c r="ET511" s="861">
        <v>5098.3289489999997</v>
      </c>
      <c r="EU511" s="861"/>
      <c r="EV511" s="861"/>
      <c r="EW511" s="861"/>
      <c r="EX511" s="861"/>
      <c r="EY511" s="861"/>
      <c r="EZ511" s="861"/>
      <c r="FA511" s="861"/>
      <c r="FB511" s="861"/>
      <c r="FC511" s="861"/>
      <c r="FD511" s="861"/>
    </row>
    <row r="512" spans="1:160" x14ac:dyDescent="0.25">
      <c r="A512" s="837">
        <v>46141</v>
      </c>
      <c r="B512" s="836">
        <v>0.72563657407407411</v>
      </c>
      <c r="C512" s="861">
        <v>27660</v>
      </c>
      <c r="D512" s="861">
        <v>0</v>
      </c>
      <c r="E512" s="861">
        <v>0</v>
      </c>
      <c r="F512" s="861">
        <v>74.593517000000006</v>
      </c>
      <c r="G512" s="861">
        <v>71.773027999999996</v>
      </c>
      <c r="H512" s="861">
        <v>65.106330999999997</v>
      </c>
      <c r="I512" s="861">
        <v>73.722067999999993</v>
      </c>
      <c r="J512" s="861">
        <v>73.457205000000002</v>
      </c>
      <c r="K512" s="861">
        <v>71.335745000000003</v>
      </c>
      <c r="L512" s="861">
        <v>73.946425000000005</v>
      </c>
      <c r="M512" s="861">
        <v>74.039886999999993</v>
      </c>
      <c r="N512" s="861">
        <v>7.0052029999999998</v>
      </c>
      <c r="O512" s="861">
        <v>7.7664910000000003</v>
      </c>
      <c r="P512" s="861">
        <v>5.651904</v>
      </c>
      <c r="Q512" s="861">
        <v>21.312685999999999</v>
      </c>
      <c r="R512" s="861">
        <v>14.164484</v>
      </c>
      <c r="S512" s="861">
        <v>14.276745999999999</v>
      </c>
      <c r="T512" s="861">
        <v>84.732842000000005</v>
      </c>
      <c r="U512" s="861">
        <v>75.263120000000001</v>
      </c>
      <c r="V512" s="861">
        <v>101.376137</v>
      </c>
      <c r="W512" s="861">
        <v>100.759142</v>
      </c>
      <c r="X512" s="861">
        <v>33.093317999999996</v>
      </c>
      <c r="Y512" s="861">
        <v>26.341539999999998</v>
      </c>
      <c r="Z512" s="861">
        <v>27.989982000000001</v>
      </c>
      <c r="AA512" s="861">
        <v>33.936444000000002</v>
      </c>
      <c r="AB512" s="861">
        <v>31.929445000000001</v>
      </c>
      <c r="AC512" s="861">
        <v>44.734667999999999</v>
      </c>
      <c r="AD512" s="861">
        <v>50.266584000000002</v>
      </c>
      <c r="AE512" s="861">
        <v>130.00245799999999</v>
      </c>
      <c r="AF512" s="861">
        <v>106.259023</v>
      </c>
      <c r="AG512" s="861">
        <v>100.311662</v>
      </c>
      <c r="AH512" s="861">
        <v>102.226709</v>
      </c>
      <c r="AI512" s="861">
        <v>94.506274000000005</v>
      </c>
      <c r="AJ512" s="861">
        <v>93.674092999999999</v>
      </c>
      <c r="AK512" s="861">
        <v>27.234349000000002</v>
      </c>
      <c r="AL512" s="861">
        <v>25.776444999999999</v>
      </c>
      <c r="AM512" s="861">
        <v>44.497266000000003</v>
      </c>
      <c r="AN512" s="861">
        <v>94.953113000000002</v>
      </c>
      <c r="AO512" s="861">
        <v>100.191427</v>
      </c>
      <c r="AP512" s="861">
        <v>86.434590999999998</v>
      </c>
      <c r="AQ512" s="861">
        <v>80.990024000000005</v>
      </c>
      <c r="AR512" s="861">
        <v>71.418940000000006</v>
      </c>
      <c r="AS512" s="861">
        <v>68.605715000000004</v>
      </c>
      <c r="AT512" s="861">
        <v>71.861187999999999</v>
      </c>
      <c r="AU512" s="861">
        <v>72.601110000000006</v>
      </c>
      <c r="AV512" s="861">
        <v>75.782289000000006</v>
      </c>
      <c r="AW512" s="861">
        <v>75.558232000000004</v>
      </c>
      <c r="AX512" s="861">
        <v>97.457628999999997</v>
      </c>
      <c r="AY512" s="861">
        <v>94.431527000000003</v>
      </c>
      <c r="AZ512" s="861">
        <v>25.026608</v>
      </c>
      <c r="BA512" s="861">
        <v>19.437515000000001</v>
      </c>
      <c r="BB512" s="861">
        <v>17.115760999999999</v>
      </c>
      <c r="BC512" s="861">
        <v>18.563694000000002</v>
      </c>
      <c r="BD512" s="861">
        <v>29.611415000000001</v>
      </c>
      <c r="BE512" s="861">
        <v>30.093018000000001</v>
      </c>
      <c r="BF512" s="861">
        <v>41.279153999999998</v>
      </c>
      <c r="BG512" s="861">
        <v>141.25235799999999</v>
      </c>
      <c r="BH512" s="861">
        <v>106.927578</v>
      </c>
      <c r="BI512" s="861">
        <v>62.291387</v>
      </c>
      <c r="BJ512" s="861">
        <v>111.58138099999999</v>
      </c>
      <c r="BK512" s="861">
        <v>94.833258999999998</v>
      </c>
      <c r="BL512" s="861">
        <v>92.069025999999994</v>
      </c>
      <c r="BM512" s="861">
        <v>5.6396850000000001</v>
      </c>
      <c r="BN512" s="861">
        <v>13.809879</v>
      </c>
      <c r="BO512" s="861">
        <v>25.470669000000001</v>
      </c>
      <c r="BP512" s="861">
        <v>13.489148</v>
      </c>
      <c r="BQ512" s="861">
        <v>94.617091000000002</v>
      </c>
      <c r="BR512" s="861">
        <v>85.326958000000005</v>
      </c>
      <c r="BS512" s="861">
        <v>84.165925000000001</v>
      </c>
      <c r="BT512" s="861">
        <v>67.770707999999999</v>
      </c>
      <c r="BU512" s="861">
        <v>67.574636999999996</v>
      </c>
      <c r="BV512" s="861">
        <v>67.901837999999998</v>
      </c>
      <c r="BW512" s="861">
        <v>68.018116000000006</v>
      </c>
      <c r="BX512" s="861">
        <v>43.360483000000002</v>
      </c>
      <c r="BY512" s="861">
        <v>44.969374000000002</v>
      </c>
      <c r="BZ512" s="861">
        <v>21.179445000000001</v>
      </c>
      <c r="CA512" s="861">
        <v>31.782724999999999</v>
      </c>
      <c r="CB512" s="861">
        <v>-1.4114519999999999</v>
      </c>
      <c r="CC512" s="861">
        <v>5.2832359999999996</v>
      </c>
      <c r="CD512" s="861">
        <v>-2.7248779999999999</v>
      </c>
      <c r="CE512" s="861">
        <v>5.1988919999999998</v>
      </c>
      <c r="CF512" s="861">
        <v>-5.3819900000000001</v>
      </c>
      <c r="CG512" s="861">
        <v>5.8179610000000004</v>
      </c>
      <c r="CH512" s="861">
        <v>-6.7146590000000002</v>
      </c>
      <c r="CI512" s="861">
        <v>2.8323320000000001</v>
      </c>
      <c r="CJ512" s="861">
        <v>-2.1059169999999998</v>
      </c>
      <c r="CK512" s="861">
        <v>3.6016940000000002</v>
      </c>
      <c r="CL512" s="861">
        <v>-2.9216359999999999</v>
      </c>
      <c r="CM512" s="861">
        <v>5.3396119999999998</v>
      </c>
      <c r="CN512" s="861">
        <v>-4.8655080000000002</v>
      </c>
      <c r="CO512" s="861">
        <v>2.3488280000000001</v>
      </c>
      <c r="CP512" s="861">
        <v>-6.8789449999999999</v>
      </c>
      <c r="CQ512" s="861">
        <v>0.42197600000000002</v>
      </c>
      <c r="CR512" s="861">
        <v>-2.4392079999999998</v>
      </c>
      <c r="CS512" s="861">
        <v>1.9250389999999999</v>
      </c>
      <c r="CT512" s="861">
        <v>-3.2482190000000002</v>
      </c>
      <c r="CU512" s="861">
        <v>1.0328820000000001</v>
      </c>
      <c r="CV512" s="861">
        <v>-6.3012040000000002</v>
      </c>
      <c r="CW512" s="861">
        <v>0.574187</v>
      </c>
      <c r="CX512" s="861">
        <v>-6.7452019999999999</v>
      </c>
      <c r="CY512" s="861">
        <v>0.38014999999999999</v>
      </c>
      <c r="CZ512" s="861">
        <v>-2.3040699999999998</v>
      </c>
      <c r="DA512" s="861">
        <v>0.97031699999999999</v>
      </c>
      <c r="DB512" s="861">
        <v>-3.7990080000000002</v>
      </c>
      <c r="DC512" s="861">
        <v>0.538354</v>
      </c>
      <c r="DD512" s="861">
        <v>-6.5825329999999997</v>
      </c>
      <c r="DE512" s="861">
        <v>-1.8950309999999999</v>
      </c>
      <c r="DF512" s="861">
        <v>-7.7794129999999999</v>
      </c>
      <c r="DG512" s="861">
        <v>-0.92528699999999997</v>
      </c>
      <c r="DH512" s="861">
        <v>-2.779163</v>
      </c>
      <c r="DI512" s="861">
        <v>-0.24754200000000001</v>
      </c>
      <c r="DJ512" s="861">
        <v>-3.890727</v>
      </c>
      <c r="DK512" s="861">
        <v>-1.8408770000000001</v>
      </c>
      <c r="DL512" s="861">
        <v>-7.5846600000000004</v>
      </c>
      <c r="DM512" s="861">
        <v>-4.2483000000000004</v>
      </c>
      <c r="DN512" s="861">
        <v>-8.2210409999999996</v>
      </c>
      <c r="DO512" s="861">
        <v>-2.9077090000000001</v>
      </c>
      <c r="DP512" s="861">
        <v>-3.429583</v>
      </c>
      <c r="DQ512" s="861">
        <v>-1.3040830000000001</v>
      </c>
      <c r="DR512" s="861">
        <v>-4.4189829999999999</v>
      </c>
      <c r="DS512" s="861">
        <v>-2.9817130000000001</v>
      </c>
      <c r="DT512" s="861">
        <v>-7.1117049999999997</v>
      </c>
      <c r="DU512" s="861">
        <v>-5.8837570000000001</v>
      </c>
      <c r="DV512" s="861">
        <v>-8.426501</v>
      </c>
      <c r="DW512" s="861">
        <v>-3.1170369999999998</v>
      </c>
      <c r="DX512" s="861">
        <v>31.370021999999999</v>
      </c>
      <c r="DY512" s="861">
        <v>23.891342000000002</v>
      </c>
      <c r="DZ512" s="861">
        <v>185.30870999999999</v>
      </c>
      <c r="EA512" s="861">
        <v>174.28802300000001</v>
      </c>
      <c r="EB512" s="861">
        <v>121.7</v>
      </c>
      <c r="EC512" s="861">
        <v>1.2490000000000001</v>
      </c>
      <c r="ED512" s="861">
        <v>135.19999999999999</v>
      </c>
      <c r="EE512" s="861">
        <v>121.61</v>
      </c>
      <c r="EF512" s="861">
        <v>6.68</v>
      </c>
      <c r="EG512" s="861">
        <v>802.5</v>
      </c>
      <c r="EH512" s="861">
        <v>121.66</v>
      </c>
      <c r="EI512" s="861">
        <v>6.46</v>
      </c>
      <c r="EJ512" s="861">
        <v>778</v>
      </c>
      <c r="EK512" s="861">
        <v>35.303134999999997</v>
      </c>
      <c r="EL512" s="861">
        <v>25.559987</v>
      </c>
      <c r="EM512" s="861">
        <v>9.1941310000000005</v>
      </c>
      <c r="EN512" s="861">
        <v>-8.9317999999999995E-2</v>
      </c>
      <c r="EO512" s="861">
        <v>104.439117</v>
      </c>
      <c r="EP512" s="861">
        <v>100.041411</v>
      </c>
      <c r="EQ512" s="861">
        <v>-2.232335</v>
      </c>
      <c r="ER512" s="861">
        <v>2321.2326410000001</v>
      </c>
      <c r="ES512" s="861">
        <v>5472.6985860000004</v>
      </c>
      <c r="ET512" s="861">
        <v>5110.6495510000004</v>
      </c>
      <c r="EU512" s="861"/>
      <c r="EV512" s="861"/>
      <c r="EW512" s="861"/>
      <c r="EX512" s="861"/>
      <c r="EY512" s="861"/>
      <c r="EZ512" s="861"/>
      <c r="FA512" s="861"/>
      <c r="FB512" s="861"/>
      <c r="FC512" s="861"/>
      <c r="FD512" s="861"/>
    </row>
    <row r="513" spans="1:160" x14ac:dyDescent="0.25">
      <c r="A513" s="837">
        <v>46141</v>
      </c>
      <c r="B513" s="836">
        <v>0.72633101851851845</v>
      </c>
      <c r="C513" s="861">
        <v>27720</v>
      </c>
      <c r="D513" s="861">
        <v>0</v>
      </c>
      <c r="E513" s="861">
        <v>0</v>
      </c>
      <c r="F513" s="861">
        <v>75.374714999999995</v>
      </c>
      <c r="G513" s="861">
        <v>71.834669000000005</v>
      </c>
      <c r="H513" s="861">
        <v>65.487630999999993</v>
      </c>
      <c r="I513" s="861">
        <v>73.770311000000007</v>
      </c>
      <c r="J513" s="861">
        <v>73.765234000000007</v>
      </c>
      <c r="K513" s="861">
        <v>71.444783000000001</v>
      </c>
      <c r="L513" s="861">
        <v>73.958842000000004</v>
      </c>
      <c r="M513" s="861">
        <v>74.261176000000006</v>
      </c>
      <c r="N513" s="861">
        <v>9.2557519999999993</v>
      </c>
      <c r="O513" s="861">
        <v>9.2302300000000006</v>
      </c>
      <c r="P513" s="861">
        <v>6.6980589999999998</v>
      </c>
      <c r="Q513" s="861">
        <v>15.800049</v>
      </c>
      <c r="R513" s="861">
        <v>9.8466880000000003</v>
      </c>
      <c r="S513" s="861">
        <v>9.7938650000000003</v>
      </c>
      <c r="T513" s="861">
        <v>85.663116000000002</v>
      </c>
      <c r="U513" s="861">
        <v>76.431432999999998</v>
      </c>
      <c r="V513" s="861">
        <v>101.76594299999999</v>
      </c>
      <c r="W513" s="861">
        <v>101.11068400000001</v>
      </c>
      <c r="X513" s="861">
        <v>26.457477999999998</v>
      </c>
      <c r="Y513" s="861">
        <v>21.069638000000001</v>
      </c>
      <c r="Z513" s="861">
        <v>20.672612999999998</v>
      </c>
      <c r="AA513" s="861">
        <v>25.665082000000002</v>
      </c>
      <c r="AB513" s="861">
        <v>23.862086000000001</v>
      </c>
      <c r="AC513" s="861">
        <v>19.403846000000001</v>
      </c>
      <c r="AD513" s="861">
        <v>24.740278</v>
      </c>
      <c r="AE513" s="861">
        <v>130.463515</v>
      </c>
      <c r="AF513" s="861">
        <v>106.485151</v>
      </c>
      <c r="AG513" s="861">
        <v>102.353431</v>
      </c>
      <c r="AH513" s="861">
        <v>106.415893</v>
      </c>
      <c r="AI513" s="861">
        <v>97.349180000000004</v>
      </c>
      <c r="AJ513" s="861">
        <v>94.724963000000002</v>
      </c>
      <c r="AK513" s="861">
        <v>17.978465</v>
      </c>
      <c r="AL513" s="861">
        <v>14.312906</v>
      </c>
      <c r="AM513" s="861">
        <v>19.212053000000001</v>
      </c>
      <c r="AN513" s="861">
        <v>98.632596000000007</v>
      </c>
      <c r="AO513" s="861">
        <v>100.390501</v>
      </c>
      <c r="AP513" s="861">
        <v>90.994052999999994</v>
      </c>
      <c r="AQ513" s="861">
        <v>86.402979999999999</v>
      </c>
      <c r="AR513" s="861">
        <v>72.516852</v>
      </c>
      <c r="AS513" s="861">
        <v>68.858462000000003</v>
      </c>
      <c r="AT513" s="861">
        <v>73.261767000000006</v>
      </c>
      <c r="AU513" s="861">
        <v>74.006390999999994</v>
      </c>
      <c r="AV513" s="861">
        <v>76.542946000000001</v>
      </c>
      <c r="AW513" s="861">
        <v>76.546238000000002</v>
      </c>
      <c r="AX513" s="861">
        <v>98.149266999999995</v>
      </c>
      <c r="AY513" s="861">
        <v>95.117277000000001</v>
      </c>
      <c r="AZ513" s="861">
        <v>20.882829999999998</v>
      </c>
      <c r="BA513" s="861">
        <v>17.060849999999999</v>
      </c>
      <c r="BB513" s="861">
        <v>10.918704</v>
      </c>
      <c r="BC513" s="861">
        <v>12.53693</v>
      </c>
      <c r="BD513" s="861">
        <v>13.821555</v>
      </c>
      <c r="BE513" s="861">
        <v>25.51878</v>
      </c>
      <c r="BF513" s="861">
        <v>40.704321999999998</v>
      </c>
      <c r="BG513" s="861">
        <v>141.55813800000001</v>
      </c>
      <c r="BH513" s="861">
        <v>107.16810700000001</v>
      </c>
      <c r="BI513" s="861">
        <v>62.689079</v>
      </c>
      <c r="BJ513" s="861">
        <v>114.108142</v>
      </c>
      <c r="BK513" s="861">
        <v>95.663600000000002</v>
      </c>
      <c r="BL513" s="861">
        <v>90.593496999999999</v>
      </c>
      <c r="BM513" s="861">
        <v>3.0546720000000001</v>
      </c>
      <c r="BN513" s="861">
        <v>9.8963199999999993</v>
      </c>
      <c r="BO513" s="861">
        <v>22.233725</v>
      </c>
      <c r="BP513" s="861">
        <v>11.46593</v>
      </c>
      <c r="BQ513" s="861">
        <v>95.752712000000002</v>
      </c>
      <c r="BR513" s="861">
        <v>89.523165000000006</v>
      </c>
      <c r="BS513" s="861">
        <v>87.101628000000005</v>
      </c>
      <c r="BT513" s="861">
        <v>68.160641999999996</v>
      </c>
      <c r="BU513" s="861">
        <v>67.881804000000002</v>
      </c>
      <c r="BV513" s="861">
        <v>68.414523000000003</v>
      </c>
      <c r="BW513" s="861">
        <v>68.469010999999995</v>
      </c>
      <c r="BX513" s="861">
        <v>12.971237</v>
      </c>
      <c r="BY513" s="861">
        <v>28.202539999999999</v>
      </c>
      <c r="BZ513" s="861">
        <v>19.567003</v>
      </c>
      <c r="CA513" s="861">
        <v>22.057124999999999</v>
      </c>
      <c r="CB513" s="861">
        <v>-1.321296</v>
      </c>
      <c r="CC513" s="861">
        <v>5.4072509999999996</v>
      </c>
      <c r="CD513" s="861">
        <v>-2.6308889999999998</v>
      </c>
      <c r="CE513" s="861">
        <v>5.3155890000000001</v>
      </c>
      <c r="CF513" s="861">
        <v>-5.2911929999999998</v>
      </c>
      <c r="CG513" s="861">
        <v>5.8943950000000003</v>
      </c>
      <c r="CH513" s="861">
        <v>-6.5346000000000002</v>
      </c>
      <c r="CI513" s="861">
        <v>2.9642219999999999</v>
      </c>
      <c r="CJ513" s="861">
        <v>-2.033277</v>
      </c>
      <c r="CK513" s="861">
        <v>3.635507</v>
      </c>
      <c r="CL513" s="861">
        <v>-2.8475730000000001</v>
      </c>
      <c r="CM513" s="861">
        <v>5.382504</v>
      </c>
      <c r="CN513" s="861">
        <v>-4.7608199999999998</v>
      </c>
      <c r="CO513" s="861">
        <v>2.4293420000000001</v>
      </c>
      <c r="CP513" s="861">
        <v>-6.809564</v>
      </c>
      <c r="CQ513" s="861">
        <v>0.46887499999999999</v>
      </c>
      <c r="CR513" s="861">
        <v>-2.3814359999999999</v>
      </c>
      <c r="CS513" s="861">
        <v>1.9879530000000001</v>
      </c>
      <c r="CT513" s="861">
        <v>-3.1776629999999999</v>
      </c>
      <c r="CU513" s="861">
        <v>1.058692</v>
      </c>
      <c r="CV513" s="861">
        <v>-6.2293770000000004</v>
      </c>
      <c r="CW513" s="861">
        <v>0.59262999999999999</v>
      </c>
      <c r="CX513" s="861">
        <v>-6.6599000000000004</v>
      </c>
      <c r="CY513" s="861">
        <v>0.41695599999999999</v>
      </c>
      <c r="CZ513" s="861">
        <v>-2.2573750000000001</v>
      </c>
      <c r="DA513" s="861">
        <v>1.001225</v>
      </c>
      <c r="DB513" s="861">
        <v>-3.7344110000000001</v>
      </c>
      <c r="DC513" s="861">
        <v>0.53050399999999998</v>
      </c>
      <c r="DD513" s="861">
        <v>-6.5643859999999998</v>
      </c>
      <c r="DE513" s="861">
        <v>-1.8765529999999999</v>
      </c>
      <c r="DF513" s="861">
        <v>-7.7251940000000001</v>
      </c>
      <c r="DG513" s="861">
        <v>-0.90171699999999999</v>
      </c>
      <c r="DH513" s="861">
        <v>-2.7573820000000002</v>
      </c>
      <c r="DI513" s="861">
        <v>-0.21832699999999999</v>
      </c>
      <c r="DJ513" s="861">
        <v>-3.8320650000000001</v>
      </c>
      <c r="DK513" s="861">
        <v>-1.865337</v>
      </c>
      <c r="DL513" s="861">
        <v>-7.5637990000000004</v>
      </c>
      <c r="DM513" s="861">
        <v>-4.2345240000000004</v>
      </c>
      <c r="DN513" s="861">
        <v>-8.1550860000000007</v>
      </c>
      <c r="DO513" s="861">
        <v>-2.872465</v>
      </c>
      <c r="DP513" s="861">
        <v>-3.3910580000000001</v>
      </c>
      <c r="DQ513" s="861">
        <v>-1.2817639999999999</v>
      </c>
      <c r="DR513" s="861">
        <v>-4.3812049999999996</v>
      </c>
      <c r="DS513" s="861">
        <v>-3.012715</v>
      </c>
      <c r="DT513" s="861">
        <v>-7.1081440000000002</v>
      </c>
      <c r="DU513" s="861">
        <v>-5.8718110000000001</v>
      </c>
      <c r="DV513" s="861">
        <v>-8.3869100000000003</v>
      </c>
      <c r="DW513" s="861">
        <v>-3.1190920000000002</v>
      </c>
      <c r="DX513" s="861">
        <v>26.130493999999999</v>
      </c>
      <c r="DY513" s="861">
        <v>21.579529000000001</v>
      </c>
      <c r="DZ513" s="861">
        <v>184.33177499999999</v>
      </c>
      <c r="EA513" s="861">
        <v>174.30347900000001</v>
      </c>
      <c r="EB513" s="861">
        <v>121.15</v>
      </c>
      <c r="EC513" s="861">
        <v>3.28</v>
      </c>
      <c r="ED513" s="861">
        <v>390.9</v>
      </c>
      <c r="EE513" s="861">
        <v>120.98</v>
      </c>
      <c r="EF513" s="861">
        <v>6.4160000000000004</v>
      </c>
      <c r="EG513" s="861">
        <v>769.4</v>
      </c>
      <c r="EH513" s="861">
        <v>120.99</v>
      </c>
      <c r="EI513" s="861">
        <v>6.3390000000000004</v>
      </c>
      <c r="EJ513" s="861">
        <v>754.1</v>
      </c>
      <c r="EK513" s="861">
        <v>16.388038000000002</v>
      </c>
      <c r="EL513" s="861">
        <v>25.469518999999998</v>
      </c>
      <c r="EM513" s="861">
        <v>2.8240150000000002</v>
      </c>
      <c r="EN513" s="861">
        <v>-3.2357939999999998</v>
      </c>
      <c r="EO513" s="861">
        <v>104.056557</v>
      </c>
      <c r="EP513" s="861">
        <v>100.047708</v>
      </c>
      <c r="EQ513" s="861">
        <v>-2.1813180000000001</v>
      </c>
      <c r="ER513" s="861">
        <v>2324.4085559999999</v>
      </c>
      <c r="ES513" s="861">
        <v>5485.8333659999998</v>
      </c>
      <c r="ET513" s="861">
        <v>5123.4144530000003</v>
      </c>
      <c r="EU513" s="861"/>
      <c r="EV513" s="861"/>
      <c r="EW513" s="861"/>
      <c r="EX513" s="861"/>
      <c r="EY513" s="861"/>
      <c r="EZ513" s="861"/>
      <c r="FA513" s="861"/>
      <c r="FB513" s="861"/>
      <c r="FC513" s="861"/>
      <c r="FD513" s="861"/>
    </row>
    <row r="514" spans="1:160" x14ac:dyDescent="0.25">
      <c r="A514" s="837">
        <v>46141</v>
      </c>
      <c r="B514" s="836">
        <v>0.727025462962963</v>
      </c>
      <c r="C514" s="861">
        <v>27780</v>
      </c>
      <c r="D514" s="861">
        <v>0</v>
      </c>
      <c r="E514" s="861">
        <v>0</v>
      </c>
      <c r="F514" s="861">
        <v>76.030193999999995</v>
      </c>
      <c r="G514" s="861">
        <v>72.005967999999996</v>
      </c>
      <c r="H514" s="861">
        <v>65.800728000000007</v>
      </c>
      <c r="I514" s="861">
        <v>73.852772999999999</v>
      </c>
      <c r="J514" s="861">
        <v>74.089181999999994</v>
      </c>
      <c r="K514" s="861">
        <v>71.552496000000005</v>
      </c>
      <c r="L514" s="861">
        <v>73.992679999999993</v>
      </c>
      <c r="M514" s="861">
        <v>74.496208999999993</v>
      </c>
      <c r="N514" s="861">
        <v>10.013247</v>
      </c>
      <c r="O514" s="861">
        <v>9.7687360000000005</v>
      </c>
      <c r="P514" s="861">
        <v>8.4244699999999995</v>
      </c>
      <c r="Q514" s="861">
        <v>9.7417949999999998</v>
      </c>
      <c r="R514" s="861">
        <v>8.7573989999999995</v>
      </c>
      <c r="S514" s="861">
        <v>8.7519259999999992</v>
      </c>
      <c r="T514" s="861">
        <v>85.830659999999995</v>
      </c>
      <c r="U514" s="861">
        <v>76.303495999999996</v>
      </c>
      <c r="V514" s="861">
        <v>101.92774900000001</v>
      </c>
      <c r="W514" s="861">
        <v>101.356627</v>
      </c>
      <c r="X514" s="861">
        <v>18.361080000000001</v>
      </c>
      <c r="Y514" s="861">
        <v>16.438887999999999</v>
      </c>
      <c r="Z514" s="861">
        <v>12.211872</v>
      </c>
      <c r="AA514" s="861">
        <v>14.097173</v>
      </c>
      <c r="AB514" s="861">
        <v>13.301067</v>
      </c>
      <c r="AC514" s="861">
        <v>14.456801</v>
      </c>
      <c r="AD514" s="861">
        <v>21.047411</v>
      </c>
      <c r="AE514" s="861">
        <v>129.23221100000001</v>
      </c>
      <c r="AF514" s="861">
        <v>106.374341</v>
      </c>
      <c r="AG514" s="861">
        <v>103.21397</v>
      </c>
      <c r="AH514" s="861">
        <v>108.568466</v>
      </c>
      <c r="AI514" s="861">
        <v>98.208055999999999</v>
      </c>
      <c r="AJ514" s="861">
        <v>85.831314000000006</v>
      </c>
      <c r="AK514" s="861">
        <v>20.072600000000001</v>
      </c>
      <c r="AL514" s="861">
        <v>13.9832</v>
      </c>
      <c r="AM514" s="861">
        <v>20.907948000000001</v>
      </c>
      <c r="AN514" s="861">
        <v>100.392645</v>
      </c>
      <c r="AO514" s="861">
        <v>100.43921899999999</v>
      </c>
      <c r="AP514" s="861">
        <v>92.774745999999993</v>
      </c>
      <c r="AQ514" s="861">
        <v>89.834636000000003</v>
      </c>
      <c r="AR514" s="861">
        <v>73.585185999999993</v>
      </c>
      <c r="AS514" s="861">
        <v>69.061558000000005</v>
      </c>
      <c r="AT514" s="861">
        <v>74.448312000000001</v>
      </c>
      <c r="AU514" s="861">
        <v>75.120947999999999</v>
      </c>
      <c r="AV514" s="861">
        <v>76.965012999999999</v>
      </c>
      <c r="AW514" s="861">
        <v>76.811268999999996</v>
      </c>
      <c r="AX514" s="861">
        <v>97.485856999999996</v>
      </c>
      <c r="AY514" s="861">
        <v>94.503630000000001</v>
      </c>
      <c r="AZ514" s="861">
        <v>15.202317000000001</v>
      </c>
      <c r="BA514" s="861">
        <v>14.45373</v>
      </c>
      <c r="BB514" s="861">
        <v>6.0173050000000003</v>
      </c>
      <c r="BC514" s="861">
        <v>6.7165689999999998</v>
      </c>
      <c r="BD514" s="861">
        <v>8.9391590000000001</v>
      </c>
      <c r="BE514" s="861">
        <v>19.330041000000001</v>
      </c>
      <c r="BF514" s="861">
        <v>38.106349000000002</v>
      </c>
      <c r="BG514" s="861">
        <v>141.38685699999999</v>
      </c>
      <c r="BH514" s="861">
        <v>107.366947</v>
      </c>
      <c r="BI514" s="861">
        <v>62.455609000000003</v>
      </c>
      <c r="BJ514" s="861">
        <v>114.260586</v>
      </c>
      <c r="BK514" s="861">
        <v>94.894548999999998</v>
      </c>
      <c r="BL514" s="861">
        <v>89.434596999999997</v>
      </c>
      <c r="BM514" s="861">
        <v>-0.59301499999999996</v>
      </c>
      <c r="BN514" s="861">
        <v>5.8391460000000004</v>
      </c>
      <c r="BO514" s="861">
        <v>15.881454</v>
      </c>
      <c r="BP514" s="861">
        <v>7.2684030000000002</v>
      </c>
      <c r="BQ514" s="861">
        <v>95.131473</v>
      </c>
      <c r="BR514" s="861">
        <v>91.985530999999995</v>
      </c>
      <c r="BS514" s="861">
        <v>88.819573000000005</v>
      </c>
      <c r="BT514" s="861">
        <v>68.344459999999998</v>
      </c>
      <c r="BU514" s="861">
        <v>68.129757999999995</v>
      </c>
      <c r="BV514" s="861">
        <v>68.835086000000004</v>
      </c>
      <c r="BW514" s="861">
        <v>68.973358000000005</v>
      </c>
      <c r="BX514" s="861">
        <v>14.133065999999999</v>
      </c>
      <c r="BY514" s="861">
        <v>10.014668</v>
      </c>
      <c r="BZ514" s="861">
        <v>13.996907999999999</v>
      </c>
      <c r="CA514" s="861">
        <v>14.308826</v>
      </c>
      <c r="CB514" s="861">
        <v>-1.2055910000000001</v>
      </c>
      <c r="CC514" s="861">
        <v>5.467085</v>
      </c>
      <c r="CD514" s="861">
        <v>-2.5703209999999999</v>
      </c>
      <c r="CE514" s="861">
        <v>5.3955960000000003</v>
      </c>
      <c r="CF514" s="861">
        <v>-5.1781829999999998</v>
      </c>
      <c r="CG514" s="861">
        <v>5.9922129999999996</v>
      </c>
      <c r="CH514" s="861">
        <v>-6.3059609999999999</v>
      </c>
      <c r="CI514" s="861">
        <v>3.0759539999999999</v>
      </c>
      <c r="CJ514" s="861">
        <v>-1.9688840000000001</v>
      </c>
      <c r="CK514" s="861">
        <v>3.7000929999999999</v>
      </c>
      <c r="CL514" s="861">
        <v>-2.7990490000000001</v>
      </c>
      <c r="CM514" s="861">
        <v>5.4423389999999996</v>
      </c>
      <c r="CN514" s="861">
        <v>-4.687462</v>
      </c>
      <c r="CO514" s="861">
        <v>2.518923</v>
      </c>
      <c r="CP514" s="861">
        <v>-6.7016429999999998</v>
      </c>
      <c r="CQ514" s="861">
        <v>0.56127199999999999</v>
      </c>
      <c r="CR514" s="861">
        <v>-2.3433470000000001</v>
      </c>
      <c r="CS514" s="861">
        <v>2.0326960000000001</v>
      </c>
      <c r="CT514" s="861">
        <v>-3.1571310000000001</v>
      </c>
      <c r="CU514" s="861">
        <v>1.0980019999999999</v>
      </c>
      <c r="CV514" s="861">
        <v>-6.1770250000000004</v>
      </c>
      <c r="CW514" s="861">
        <v>0.65596900000000002</v>
      </c>
      <c r="CX514" s="861">
        <v>-6.5571890000000002</v>
      </c>
      <c r="CY514" s="861">
        <v>0.48530299999999998</v>
      </c>
      <c r="CZ514" s="861">
        <v>-2.219344</v>
      </c>
      <c r="DA514" s="861">
        <v>1.0129159999999999</v>
      </c>
      <c r="DB514" s="861">
        <v>-3.6998639999999998</v>
      </c>
      <c r="DC514" s="861">
        <v>0.60498499999999999</v>
      </c>
      <c r="DD514" s="861">
        <v>-6.4990730000000001</v>
      </c>
      <c r="DE514" s="861">
        <v>-1.86361</v>
      </c>
      <c r="DF514" s="861">
        <v>-7.6509410000000004</v>
      </c>
      <c r="DG514" s="861">
        <v>-0.81945999999999997</v>
      </c>
      <c r="DH514" s="861">
        <v>-2.7384520000000001</v>
      </c>
      <c r="DI514" s="861">
        <v>-0.2021</v>
      </c>
      <c r="DJ514" s="861">
        <v>-3.815747</v>
      </c>
      <c r="DK514" s="861">
        <v>-1.833779</v>
      </c>
      <c r="DL514" s="861">
        <v>-7.5373060000000001</v>
      </c>
      <c r="DM514" s="861">
        <v>-4.1872420000000004</v>
      </c>
      <c r="DN514" s="861">
        <v>-8.1069840000000006</v>
      </c>
      <c r="DO514" s="861">
        <v>-2.847963</v>
      </c>
      <c r="DP514" s="861">
        <v>-3.3437790000000001</v>
      </c>
      <c r="DQ514" s="861">
        <v>-1.24329</v>
      </c>
      <c r="DR514" s="861">
        <v>-4.373246</v>
      </c>
      <c r="DS514" s="861">
        <v>-2.9759950000000002</v>
      </c>
      <c r="DT514" s="861">
        <v>-7.0807359999999999</v>
      </c>
      <c r="DU514" s="861">
        <v>-5.8318669999999999</v>
      </c>
      <c r="DV514" s="861">
        <v>-8.3433270000000004</v>
      </c>
      <c r="DW514" s="861">
        <v>-3.0860810000000001</v>
      </c>
      <c r="DX514" s="861">
        <v>24.842362000000001</v>
      </c>
      <c r="DY514" s="861">
        <v>19.331678</v>
      </c>
      <c r="DZ514" s="861">
        <v>184.69377600000001</v>
      </c>
      <c r="EA514" s="861">
        <v>172.09454099999999</v>
      </c>
      <c r="EB514" s="861">
        <v>121.21</v>
      </c>
      <c r="EC514" s="861">
        <v>3.2810000000000001</v>
      </c>
      <c r="ED514" s="861">
        <v>391</v>
      </c>
      <c r="EE514" s="861">
        <v>121.18</v>
      </c>
      <c r="EF514" s="861">
        <v>6.5549999999999997</v>
      </c>
      <c r="EG514" s="861">
        <v>782.8</v>
      </c>
      <c r="EH514" s="861">
        <v>121.06</v>
      </c>
      <c r="EI514" s="861">
        <v>6.1459999999999999</v>
      </c>
      <c r="EJ514" s="861">
        <v>731.4</v>
      </c>
      <c r="EK514" s="861">
        <v>19.744572000000002</v>
      </c>
      <c r="EL514" s="861">
        <v>22.327287999999999</v>
      </c>
      <c r="EM514" s="861">
        <v>1.163376</v>
      </c>
      <c r="EN514" s="861">
        <v>-6.4458339999999996</v>
      </c>
      <c r="EO514" s="861">
        <v>104.198474</v>
      </c>
      <c r="EP514" s="861">
        <v>99.143822999999998</v>
      </c>
      <c r="EQ514" s="861">
        <v>-2.1230959999999999</v>
      </c>
      <c r="ER514" s="861">
        <v>2330.92634</v>
      </c>
      <c r="ES514" s="861">
        <v>5498.9299870000004</v>
      </c>
      <c r="ET514" s="861">
        <v>5135.7879599999997</v>
      </c>
      <c r="EU514" s="861"/>
      <c r="EV514" s="861"/>
      <c r="EW514" s="861"/>
      <c r="EX514" s="861"/>
      <c r="EY514" s="861"/>
      <c r="EZ514" s="861"/>
      <c r="FA514" s="861"/>
      <c r="FB514" s="861"/>
      <c r="FC514" s="861"/>
      <c r="FD514" s="861"/>
    </row>
    <row r="515" spans="1:160" x14ac:dyDescent="0.25">
      <c r="A515" s="837">
        <v>46141</v>
      </c>
      <c r="B515" s="836">
        <v>0.72771990740740744</v>
      </c>
      <c r="C515" s="861">
        <v>27840</v>
      </c>
      <c r="D515" s="861">
        <v>0</v>
      </c>
      <c r="E515" s="861">
        <v>0</v>
      </c>
      <c r="F515" s="861">
        <v>76.622439999999997</v>
      </c>
      <c r="G515" s="861">
        <v>72.124763999999999</v>
      </c>
      <c r="H515" s="861">
        <v>65.979320999999999</v>
      </c>
      <c r="I515" s="861">
        <v>73.937364000000002</v>
      </c>
      <c r="J515" s="861">
        <v>74.38682</v>
      </c>
      <c r="K515" s="861">
        <v>71.643253000000001</v>
      </c>
      <c r="L515" s="861">
        <v>74.016385999999997</v>
      </c>
      <c r="M515" s="861">
        <v>74.675417999999993</v>
      </c>
      <c r="N515" s="861">
        <v>9.1501800000000006</v>
      </c>
      <c r="O515" s="861">
        <v>8.9961020000000005</v>
      </c>
      <c r="P515" s="861">
        <v>7.5462009999999999</v>
      </c>
      <c r="Q515" s="861">
        <v>9.2215640000000008</v>
      </c>
      <c r="R515" s="861">
        <v>8.1757369999999998</v>
      </c>
      <c r="S515" s="861">
        <v>7.8269330000000004</v>
      </c>
      <c r="T515" s="861">
        <v>85.974959999999996</v>
      </c>
      <c r="U515" s="861">
        <v>76.896270000000001</v>
      </c>
      <c r="V515" s="861">
        <v>102.21699599999999</v>
      </c>
      <c r="W515" s="861">
        <v>101.585831</v>
      </c>
      <c r="X515" s="861">
        <v>15.740033</v>
      </c>
      <c r="Y515" s="861">
        <v>14.377875</v>
      </c>
      <c r="Z515" s="861">
        <v>8.3131109999999993</v>
      </c>
      <c r="AA515" s="861">
        <v>10.257199</v>
      </c>
      <c r="AB515" s="861">
        <v>8.8802900000000005</v>
      </c>
      <c r="AC515" s="861">
        <v>7.7147560000000004</v>
      </c>
      <c r="AD515" s="861">
        <v>12.88904</v>
      </c>
      <c r="AE515" s="861">
        <v>127.841126</v>
      </c>
      <c r="AF515" s="861">
        <v>106.437023</v>
      </c>
      <c r="AG515" s="861">
        <v>103.931777</v>
      </c>
      <c r="AH515" s="861">
        <v>109.701971</v>
      </c>
      <c r="AI515" s="861">
        <v>98.363821999999999</v>
      </c>
      <c r="AJ515" s="861">
        <v>83.531530000000004</v>
      </c>
      <c r="AK515" s="861">
        <v>16.956420000000001</v>
      </c>
      <c r="AL515" s="861">
        <v>9.9503059999999994</v>
      </c>
      <c r="AM515" s="861">
        <v>12.309861</v>
      </c>
      <c r="AN515" s="861">
        <v>101.282342</v>
      </c>
      <c r="AO515" s="861">
        <v>100.771957</v>
      </c>
      <c r="AP515" s="861">
        <v>94.003833</v>
      </c>
      <c r="AQ515" s="861">
        <v>92.122416999999999</v>
      </c>
      <c r="AR515" s="861">
        <v>74.462766000000002</v>
      </c>
      <c r="AS515" s="861">
        <v>69.294292999999996</v>
      </c>
      <c r="AT515" s="861">
        <v>75.699629000000002</v>
      </c>
      <c r="AU515" s="861">
        <v>76.201306000000002</v>
      </c>
      <c r="AV515" s="861">
        <v>77.512964999999994</v>
      </c>
      <c r="AW515" s="861">
        <v>76.889798999999996</v>
      </c>
      <c r="AX515" s="861">
        <v>96.859286999999995</v>
      </c>
      <c r="AY515" s="861">
        <v>94.167923999999999</v>
      </c>
      <c r="AZ515" s="861">
        <v>13.367998</v>
      </c>
      <c r="BA515" s="861">
        <v>13.072016</v>
      </c>
      <c r="BB515" s="861">
        <v>3.7987980000000001</v>
      </c>
      <c r="BC515" s="861">
        <v>4.5664360000000004</v>
      </c>
      <c r="BD515" s="861">
        <v>6.2986690000000003</v>
      </c>
      <c r="BE515" s="861">
        <v>13.878074</v>
      </c>
      <c r="BF515" s="861">
        <v>36.461250999999997</v>
      </c>
      <c r="BG515" s="861">
        <v>140.95072099999999</v>
      </c>
      <c r="BH515" s="861">
        <v>107.204285</v>
      </c>
      <c r="BI515" s="861">
        <v>62.481107999999999</v>
      </c>
      <c r="BJ515" s="861">
        <v>113.877342</v>
      </c>
      <c r="BK515" s="861">
        <v>94.208442000000005</v>
      </c>
      <c r="BL515" s="861">
        <v>87.987682000000007</v>
      </c>
      <c r="BM515" s="861">
        <v>-2.715147</v>
      </c>
      <c r="BN515" s="861">
        <v>3.3584499999999999</v>
      </c>
      <c r="BO515" s="861">
        <v>12.289467999999999</v>
      </c>
      <c r="BP515" s="861">
        <v>4.4263510000000004</v>
      </c>
      <c r="BQ515" s="861">
        <v>94.611068000000003</v>
      </c>
      <c r="BR515" s="861">
        <v>93.094160000000002</v>
      </c>
      <c r="BS515" s="861">
        <v>89.862046000000007</v>
      </c>
      <c r="BT515" s="861">
        <v>68.152144000000007</v>
      </c>
      <c r="BU515" s="861">
        <v>68.428013000000007</v>
      </c>
      <c r="BV515" s="861">
        <v>69.040789000000004</v>
      </c>
      <c r="BW515" s="861">
        <v>69.425247999999996</v>
      </c>
      <c r="BX515" s="861">
        <v>9.1966020000000004</v>
      </c>
      <c r="BY515" s="861">
        <v>4.4187209999999997</v>
      </c>
      <c r="BZ515" s="861">
        <v>10.278722999999999</v>
      </c>
      <c r="CA515" s="861">
        <v>9.2330930000000002</v>
      </c>
      <c r="CB515" s="861">
        <v>-1.1339129999999999</v>
      </c>
      <c r="CC515" s="861">
        <v>5.5624890000000002</v>
      </c>
      <c r="CD515" s="861">
        <v>-2.478383</v>
      </c>
      <c r="CE515" s="861">
        <v>5.5134629999999998</v>
      </c>
      <c r="CF515" s="861">
        <v>-5.0981920000000001</v>
      </c>
      <c r="CG515" s="861">
        <v>6.0653579999999998</v>
      </c>
      <c r="CH515" s="861">
        <v>-6.1842610000000002</v>
      </c>
      <c r="CI515" s="861">
        <v>3.1972839999999998</v>
      </c>
      <c r="CJ515" s="861">
        <v>-1.9045350000000001</v>
      </c>
      <c r="CK515" s="861">
        <v>3.7612939999999999</v>
      </c>
      <c r="CL515" s="861">
        <v>-2.7390919999999999</v>
      </c>
      <c r="CM515" s="861">
        <v>5.4891769999999998</v>
      </c>
      <c r="CN515" s="861">
        <v>-4.5828699999999998</v>
      </c>
      <c r="CO515" s="861">
        <v>2.6168369999999999</v>
      </c>
      <c r="CP515" s="861">
        <v>-6.6252110000000002</v>
      </c>
      <c r="CQ515" s="861">
        <v>0.65946400000000005</v>
      </c>
      <c r="CR515" s="861">
        <v>-2.3031359999999999</v>
      </c>
      <c r="CS515" s="861">
        <v>2.139418</v>
      </c>
      <c r="CT515" s="861">
        <v>-3.0711810000000002</v>
      </c>
      <c r="CU515" s="861">
        <v>1.145572</v>
      </c>
      <c r="CV515" s="861">
        <v>-6.1209870000000004</v>
      </c>
      <c r="CW515" s="861">
        <v>0.69618599999999997</v>
      </c>
      <c r="CX515" s="861">
        <v>-6.4975949999999996</v>
      </c>
      <c r="CY515" s="861">
        <v>0.57194699999999998</v>
      </c>
      <c r="CZ515" s="861">
        <v>-2.1703510000000001</v>
      </c>
      <c r="DA515" s="861">
        <v>1.081399</v>
      </c>
      <c r="DB515" s="861">
        <v>-3.6819929999999998</v>
      </c>
      <c r="DC515" s="861">
        <v>0.63381600000000005</v>
      </c>
      <c r="DD515" s="861">
        <v>-6.4734449999999999</v>
      </c>
      <c r="DE515" s="861">
        <v>-1.8117570000000001</v>
      </c>
      <c r="DF515" s="861">
        <v>-7.57681</v>
      </c>
      <c r="DG515" s="861">
        <v>-0.76230500000000001</v>
      </c>
      <c r="DH515" s="861">
        <v>-2.6955089999999999</v>
      </c>
      <c r="DI515" s="861">
        <v>-0.15403500000000001</v>
      </c>
      <c r="DJ515" s="861">
        <v>-3.7734540000000001</v>
      </c>
      <c r="DK515" s="861">
        <v>-1.802735</v>
      </c>
      <c r="DL515" s="861">
        <v>-7.510567</v>
      </c>
      <c r="DM515" s="861">
        <v>-4.146693</v>
      </c>
      <c r="DN515" s="861">
        <v>-8.0735050000000008</v>
      </c>
      <c r="DO515" s="861">
        <v>-2.8077969999999999</v>
      </c>
      <c r="DP515" s="861">
        <v>-3.3128709999999999</v>
      </c>
      <c r="DQ515" s="861">
        <v>-1.1780219999999999</v>
      </c>
      <c r="DR515" s="861">
        <v>-4.3476619999999997</v>
      </c>
      <c r="DS515" s="861">
        <v>-2.9226179999999999</v>
      </c>
      <c r="DT515" s="861">
        <v>-7.0516810000000003</v>
      </c>
      <c r="DU515" s="861">
        <v>-5.7972739999999998</v>
      </c>
      <c r="DV515" s="861">
        <v>-8.3127739999999992</v>
      </c>
      <c r="DW515" s="861">
        <v>-3.0186419999999998</v>
      </c>
      <c r="DX515" s="861">
        <v>22.547559</v>
      </c>
      <c r="DY515" s="861">
        <v>18.100801000000001</v>
      </c>
      <c r="DZ515" s="861">
        <v>184.55068600000001</v>
      </c>
      <c r="EA515" s="861">
        <v>170.825209</v>
      </c>
      <c r="EB515" s="861">
        <v>121.86</v>
      </c>
      <c r="EC515" s="861">
        <v>1.2490000000000001</v>
      </c>
      <c r="ED515" s="861">
        <v>135.1</v>
      </c>
      <c r="EE515" s="861">
        <v>121.71</v>
      </c>
      <c r="EF515" s="861">
        <v>6.383</v>
      </c>
      <c r="EG515" s="861">
        <v>762.1</v>
      </c>
      <c r="EH515" s="861">
        <v>121.6</v>
      </c>
      <c r="EI515" s="861">
        <v>6.0129999999999999</v>
      </c>
      <c r="EJ515" s="861">
        <v>718.4</v>
      </c>
      <c r="EK515" s="861">
        <v>14.210008</v>
      </c>
      <c r="EL515" s="861">
        <v>20.562453999999999</v>
      </c>
      <c r="EM515" s="861">
        <v>-1.900147</v>
      </c>
      <c r="EN515" s="861">
        <v>-8.2729859999999995</v>
      </c>
      <c r="EO515" s="861">
        <v>104.14239999999999</v>
      </c>
      <c r="EP515" s="861">
        <v>98.620870999999994</v>
      </c>
      <c r="EQ515" s="861">
        <v>-2.0622530000000001</v>
      </c>
      <c r="ER515" s="861">
        <v>2335.1007880000002</v>
      </c>
      <c r="ES515" s="861">
        <v>5511.8401089999998</v>
      </c>
      <c r="ET515" s="861">
        <v>5147.8695129999996</v>
      </c>
      <c r="EU515" s="861"/>
      <c r="EV515" s="861"/>
      <c r="EW515" s="861"/>
      <c r="EX515" s="861"/>
      <c r="EY515" s="861"/>
      <c r="EZ515" s="861"/>
      <c r="FA515" s="861"/>
      <c r="FB515" s="861"/>
      <c r="FC515" s="861"/>
      <c r="FD515" s="861"/>
    </row>
    <row r="516" spans="1:160" x14ac:dyDescent="0.25">
      <c r="A516" s="837">
        <v>46141</v>
      </c>
      <c r="B516" s="836">
        <v>0.72841435185185188</v>
      </c>
      <c r="C516" s="861">
        <v>27900</v>
      </c>
      <c r="D516" s="861">
        <v>0</v>
      </c>
      <c r="E516" s="861">
        <v>0</v>
      </c>
      <c r="F516" s="861">
        <v>77.109534999999994</v>
      </c>
      <c r="G516" s="861">
        <v>72.306432999999998</v>
      </c>
      <c r="H516" s="861">
        <v>66.146099000000007</v>
      </c>
      <c r="I516" s="861">
        <v>74.000906999999998</v>
      </c>
      <c r="J516" s="861">
        <v>74.632059999999996</v>
      </c>
      <c r="K516" s="861">
        <v>71.731138000000001</v>
      </c>
      <c r="L516" s="861">
        <v>74.049582999999998</v>
      </c>
      <c r="M516" s="861">
        <v>74.811684999999997</v>
      </c>
      <c r="N516" s="861">
        <v>8.2166510000000006</v>
      </c>
      <c r="O516" s="861">
        <v>8.0231069999999995</v>
      </c>
      <c r="P516" s="861">
        <v>6.7733559999999997</v>
      </c>
      <c r="Q516" s="861">
        <v>8.5879639999999995</v>
      </c>
      <c r="R516" s="861">
        <v>7.6494549999999997</v>
      </c>
      <c r="S516" s="861">
        <v>7.0375540000000001</v>
      </c>
      <c r="T516" s="861">
        <v>86.073713999999995</v>
      </c>
      <c r="U516" s="861">
        <v>77.514675999999994</v>
      </c>
      <c r="V516" s="861">
        <v>101.962397</v>
      </c>
      <c r="W516" s="861">
        <v>101.246211</v>
      </c>
      <c r="X516" s="861">
        <v>14.409393</v>
      </c>
      <c r="Y516" s="861">
        <v>13.256202</v>
      </c>
      <c r="Z516" s="861">
        <v>5.8753169999999999</v>
      </c>
      <c r="AA516" s="861">
        <v>7.5315950000000003</v>
      </c>
      <c r="AB516" s="861">
        <v>6.6144230000000004</v>
      </c>
      <c r="AC516" s="861">
        <v>4.3649990000000001</v>
      </c>
      <c r="AD516" s="861">
        <v>3.7656339999999999</v>
      </c>
      <c r="AE516" s="861">
        <v>126.79428900000001</v>
      </c>
      <c r="AF516" s="861">
        <v>106.589584</v>
      </c>
      <c r="AG516" s="861">
        <v>104.186087</v>
      </c>
      <c r="AH516" s="861">
        <v>110.221487</v>
      </c>
      <c r="AI516" s="861">
        <v>98.058154999999999</v>
      </c>
      <c r="AJ516" s="861">
        <v>81.990583999999998</v>
      </c>
      <c r="AK516" s="861">
        <v>14.235084000000001</v>
      </c>
      <c r="AL516" s="861">
        <v>7.5463269999999998</v>
      </c>
      <c r="AM516" s="861">
        <v>9.6396669999999993</v>
      </c>
      <c r="AN516" s="861">
        <v>101.248266</v>
      </c>
      <c r="AO516" s="861">
        <v>100.45680900000001</v>
      </c>
      <c r="AP516" s="861">
        <v>94.447815000000006</v>
      </c>
      <c r="AQ516" s="861">
        <v>93.427038999999994</v>
      </c>
      <c r="AR516" s="861">
        <v>75.264499999999998</v>
      </c>
      <c r="AS516" s="861">
        <v>69.497850999999997</v>
      </c>
      <c r="AT516" s="861">
        <v>76.828382000000005</v>
      </c>
      <c r="AU516" s="861">
        <v>77.063967000000005</v>
      </c>
      <c r="AV516" s="861">
        <v>78.081421000000006</v>
      </c>
      <c r="AW516" s="861">
        <v>77.173903999999993</v>
      </c>
      <c r="AX516" s="861">
        <v>96.831357999999994</v>
      </c>
      <c r="AY516" s="861">
        <v>94.069254000000001</v>
      </c>
      <c r="AZ516" s="861">
        <v>12.262878000000001</v>
      </c>
      <c r="BA516" s="861">
        <v>12.081772000000001</v>
      </c>
      <c r="BB516" s="861">
        <v>2.3571759999999999</v>
      </c>
      <c r="BC516" s="861">
        <v>3.0712920000000001</v>
      </c>
      <c r="BD516" s="861">
        <v>4.5862509999999999</v>
      </c>
      <c r="BE516" s="861">
        <v>10.032901000000001</v>
      </c>
      <c r="BF516" s="861">
        <v>36.196174999999997</v>
      </c>
      <c r="BG516" s="861">
        <v>141.00421299999999</v>
      </c>
      <c r="BH516" s="861">
        <v>107.283755</v>
      </c>
      <c r="BI516" s="861">
        <v>62.114545</v>
      </c>
      <c r="BJ516" s="861">
        <v>113.82076000000001</v>
      </c>
      <c r="BK516" s="861">
        <v>93.911350999999996</v>
      </c>
      <c r="BL516" s="861">
        <v>87.164704</v>
      </c>
      <c r="BM516" s="861">
        <v>-4.1973839999999996</v>
      </c>
      <c r="BN516" s="861">
        <v>1.679338</v>
      </c>
      <c r="BO516" s="861">
        <v>10.281637</v>
      </c>
      <c r="BP516" s="861">
        <v>2.6183390000000002</v>
      </c>
      <c r="BQ516" s="861">
        <v>94.556904000000003</v>
      </c>
      <c r="BR516" s="861">
        <v>94.101432000000003</v>
      </c>
      <c r="BS516" s="861">
        <v>90.512568999999999</v>
      </c>
      <c r="BT516" s="861">
        <v>67.773657999999998</v>
      </c>
      <c r="BU516" s="861">
        <v>68.666651000000002</v>
      </c>
      <c r="BV516" s="861">
        <v>69.081481999999994</v>
      </c>
      <c r="BW516" s="861">
        <v>69.768163999999999</v>
      </c>
      <c r="BX516" s="861">
        <v>6.2320880000000001</v>
      </c>
      <c r="BY516" s="861">
        <v>2.0211769999999998</v>
      </c>
      <c r="BZ516" s="861">
        <v>8.2162790000000001</v>
      </c>
      <c r="CA516" s="861">
        <v>6.548381</v>
      </c>
      <c r="CB516" s="861">
        <v>-1.008251</v>
      </c>
      <c r="CC516" s="861">
        <v>5.6573089999999997</v>
      </c>
      <c r="CD516" s="861">
        <v>-2.3865720000000001</v>
      </c>
      <c r="CE516" s="861">
        <v>5.6220340000000002</v>
      </c>
      <c r="CF516" s="861">
        <v>-5.0032569999999996</v>
      </c>
      <c r="CG516" s="861">
        <v>6.1293930000000003</v>
      </c>
      <c r="CH516" s="861">
        <v>-6.0249610000000002</v>
      </c>
      <c r="CI516" s="861">
        <v>3.3345310000000001</v>
      </c>
      <c r="CJ516" s="861">
        <v>-1.8366389999999999</v>
      </c>
      <c r="CK516" s="861">
        <v>3.8306450000000001</v>
      </c>
      <c r="CL516" s="861">
        <v>-2.6857510000000002</v>
      </c>
      <c r="CM516" s="861">
        <v>5.5707209999999998</v>
      </c>
      <c r="CN516" s="861">
        <v>-4.5229059999999999</v>
      </c>
      <c r="CO516" s="861">
        <v>2.7400989999999998</v>
      </c>
      <c r="CP516" s="861">
        <v>-6.5109899999999996</v>
      </c>
      <c r="CQ516" s="861">
        <v>0.77424700000000002</v>
      </c>
      <c r="CR516" s="861">
        <v>-2.2601520000000002</v>
      </c>
      <c r="CS516" s="861">
        <v>2.207436</v>
      </c>
      <c r="CT516" s="861">
        <v>-2.9895390000000002</v>
      </c>
      <c r="CU516" s="861">
        <v>1.2174609999999999</v>
      </c>
      <c r="CV516" s="861">
        <v>-6.0506149999999996</v>
      </c>
      <c r="CW516" s="861">
        <v>0.76766299999999998</v>
      </c>
      <c r="CX516" s="861">
        <v>-6.3788159999999996</v>
      </c>
      <c r="CY516" s="861">
        <v>0.62665599999999999</v>
      </c>
      <c r="CZ516" s="861">
        <v>-2.1441499999999998</v>
      </c>
      <c r="DA516" s="861">
        <v>1.1191359999999999</v>
      </c>
      <c r="DB516" s="861">
        <v>-3.65327</v>
      </c>
      <c r="DC516" s="861">
        <v>0.66327100000000005</v>
      </c>
      <c r="DD516" s="861">
        <v>-6.4466929999999998</v>
      </c>
      <c r="DE516" s="861">
        <v>-1.7643500000000001</v>
      </c>
      <c r="DF516" s="861">
        <v>-7.4836939999999998</v>
      </c>
      <c r="DG516" s="861">
        <v>-0.71318800000000004</v>
      </c>
      <c r="DH516" s="861">
        <v>-2.6583070000000002</v>
      </c>
      <c r="DI516" s="861">
        <v>-0.11508</v>
      </c>
      <c r="DJ516" s="861">
        <v>-3.7170860000000001</v>
      </c>
      <c r="DK516" s="861">
        <v>-1.7947219999999999</v>
      </c>
      <c r="DL516" s="861">
        <v>-7.4700129999999998</v>
      </c>
      <c r="DM516" s="861">
        <v>-4.131926</v>
      </c>
      <c r="DN516" s="861">
        <v>-7.994351</v>
      </c>
      <c r="DO516" s="861">
        <v>-2.7399640000000001</v>
      </c>
      <c r="DP516" s="861">
        <v>-3.270524</v>
      </c>
      <c r="DQ516" s="861">
        <v>-1.179737</v>
      </c>
      <c r="DR516" s="861">
        <v>-4.3400819999999998</v>
      </c>
      <c r="DS516" s="861">
        <v>-2.9480080000000002</v>
      </c>
      <c r="DT516" s="861">
        <v>-7.0088200000000001</v>
      </c>
      <c r="DU516" s="861">
        <v>-5.7894629999999996</v>
      </c>
      <c r="DV516" s="861">
        <v>-8.2446950000000001</v>
      </c>
      <c r="DW516" s="861">
        <v>-3.0314269999999999</v>
      </c>
      <c r="DX516" s="861">
        <v>21.504097000000002</v>
      </c>
      <c r="DY516" s="861">
        <v>17.375689000000001</v>
      </c>
      <c r="DZ516" s="861">
        <v>183.73949099999999</v>
      </c>
      <c r="EA516" s="861">
        <v>170.59414699999999</v>
      </c>
      <c r="EB516" s="861">
        <v>121.28</v>
      </c>
      <c r="EC516" s="861">
        <v>3.28</v>
      </c>
      <c r="ED516" s="861">
        <v>392</v>
      </c>
      <c r="EE516" s="861">
        <v>121.23</v>
      </c>
      <c r="EF516" s="861">
        <v>6.2770000000000001</v>
      </c>
      <c r="EG516" s="861">
        <v>746.6</v>
      </c>
      <c r="EH516" s="861">
        <v>121.39</v>
      </c>
      <c r="EI516" s="861">
        <v>5.9649999999999999</v>
      </c>
      <c r="EJ516" s="861">
        <v>710.8</v>
      </c>
      <c r="EK516" s="861">
        <v>12.980677999999999</v>
      </c>
      <c r="EL516" s="861">
        <v>19.655766</v>
      </c>
      <c r="EM516" s="861">
        <v>-3.341011</v>
      </c>
      <c r="EN516" s="861">
        <v>-9.3741289999999999</v>
      </c>
      <c r="EO516" s="861">
        <v>103.823953</v>
      </c>
      <c r="EP516" s="861">
        <v>98.525394000000006</v>
      </c>
      <c r="EQ516" s="861">
        <v>-2.0007790000000001</v>
      </c>
      <c r="ER516" s="861">
        <v>2338.2782120000002</v>
      </c>
      <c r="ES516" s="861">
        <v>5524.4444880000001</v>
      </c>
      <c r="ET516" s="861">
        <v>5159.7827749999997</v>
      </c>
      <c r="EU516" s="861"/>
      <c r="EV516" s="861"/>
      <c r="EW516" s="861"/>
      <c r="EX516" s="861"/>
      <c r="EY516" s="861"/>
      <c r="EZ516" s="861"/>
      <c r="FA516" s="861"/>
      <c r="FB516" s="861"/>
      <c r="FC516" s="861"/>
      <c r="FD516" s="861"/>
    </row>
    <row r="517" spans="1:160" x14ac:dyDescent="0.25">
      <c r="A517" s="837">
        <v>46141</v>
      </c>
      <c r="B517" s="836">
        <v>0.72910879629629621</v>
      </c>
      <c r="C517" s="861">
        <v>27960</v>
      </c>
      <c r="D517" s="861">
        <v>0</v>
      </c>
      <c r="E517" s="861">
        <v>0</v>
      </c>
      <c r="F517" s="861">
        <v>77.8142</v>
      </c>
      <c r="G517" s="861">
        <v>72.408147</v>
      </c>
      <c r="H517" s="861">
        <v>66.575422000000003</v>
      </c>
      <c r="I517" s="861">
        <v>74.064413999999999</v>
      </c>
      <c r="J517" s="861">
        <v>74.921135000000007</v>
      </c>
      <c r="K517" s="861">
        <v>71.791422999999995</v>
      </c>
      <c r="L517" s="861">
        <v>74.100757000000002</v>
      </c>
      <c r="M517" s="861">
        <v>74.938432000000006</v>
      </c>
      <c r="N517" s="861">
        <v>10.791755</v>
      </c>
      <c r="O517" s="861">
        <v>11.207284</v>
      </c>
      <c r="P517" s="861">
        <v>9.7851289999999995</v>
      </c>
      <c r="Q517" s="861">
        <v>11.338301</v>
      </c>
      <c r="R517" s="861">
        <v>11.122420999999999</v>
      </c>
      <c r="S517" s="861">
        <v>10.634980000000001</v>
      </c>
      <c r="T517" s="861">
        <v>87.553892000000005</v>
      </c>
      <c r="U517" s="861">
        <v>77.450072000000006</v>
      </c>
      <c r="V517" s="861">
        <v>104.446335</v>
      </c>
      <c r="W517" s="861">
        <v>103.717416</v>
      </c>
      <c r="X517" s="861">
        <v>16.632137</v>
      </c>
      <c r="Y517" s="861">
        <v>16.414714</v>
      </c>
      <c r="Z517" s="861">
        <v>11.770776</v>
      </c>
      <c r="AA517" s="861">
        <v>12.719336</v>
      </c>
      <c r="AB517" s="861">
        <v>12.333913000000001</v>
      </c>
      <c r="AC517" s="861">
        <v>19.247751000000001</v>
      </c>
      <c r="AD517" s="861">
        <v>27.160585000000001</v>
      </c>
      <c r="AE517" s="861">
        <v>130.03350399999999</v>
      </c>
      <c r="AF517" s="861">
        <v>107.37196400000001</v>
      </c>
      <c r="AG517" s="861">
        <v>105.289288</v>
      </c>
      <c r="AH517" s="861">
        <v>113.41009</v>
      </c>
      <c r="AI517" s="861">
        <v>100.23805400000001</v>
      </c>
      <c r="AJ517" s="861">
        <v>85.319124000000002</v>
      </c>
      <c r="AK517" s="861">
        <v>19.609683</v>
      </c>
      <c r="AL517" s="861">
        <v>12.438053999999999</v>
      </c>
      <c r="AM517" s="861">
        <v>25.249226</v>
      </c>
      <c r="AN517" s="861">
        <v>103.23956099999999</v>
      </c>
      <c r="AO517" s="861">
        <v>102.76419</v>
      </c>
      <c r="AP517" s="861">
        <v>96.399573000000004</v>
      </c>
      <c r="AQ517" s="861">
        <v>95.224252000000007</v>
      </c>
      <c r="AR517" s="861">
        <v>75.905761999999996</v>
      </c>
      <c r="AS517" s="861">
        <v>69.581675000000004</v>
      </c>
      <c r="AT517" s="861">
        <v>78.007165999999998</v>
      </c>
      <c r="AU517" s="861">
        <v>77.991170999999994</v>
      </c>
      <c r="AV517" s="861">
        <v>78.525580000000005</v>
      </c>
      <c r="AW517" s="861">
        <v>77.788735000000003</v>
      </c>
      <c r="AX517" s="861">
        <v>100.06225000000001</v>
      </c>
      <c r="AY517" s="861">
        <v>97.259153999999995</v>
      </c>
      <c r="AZ517" s="861">
        <v>16.211984999999999</v>
      </c>
      <c r="BA517" s="861">
        <v>15.380735</v>
      </c>
      <c r="BB517" s="861">
        <v>8.1136060000000008</v>
      </c>
      <c r="BC517" s="861">
        <v>8.3422640000000001</v>
      </c>
      <c r="BD517" s="861">
        <v>11.754676999999999</v>
      </c>
      <c r="BE517" s="861">
        <v>17.802420000000001</v>
      </c>
      <c r="BF517" s="861">
        <v>42.668174</v>
      </c>
      <c r="BG517" s="861">
        <v>143.65857199999999</v>
      </c>
      <c r="BH517" s="861">
        <v>108.264034</v>
      </c>
      <c r="BI517" s="861">
        <v>62.815964999999998</v>
      </c>
      <c r="BJ517" s="861">
        <v>116.561104</v>
      </c>
      <c r="BK517" s="861">
        <v>96.763486</v>
      </c>
      <c r="BL517" s="861">
        <v>90.984729000000002</v>
      </c>
      <c r="BM517" s="861">
        <v>1.5296000000000001E-2</v>
      </c>
      <c r="BN517" s="861">
        <v>6.556667</v>
      </c>
      <c r="BO517" s="861">
        <v>20.777595000000002</v>
      </c>
      <c r="BP517" s="861">
        <v>7.2494389999999997</v>
      </c>
      <c r="BQ517" s="861">
        <v>97.733710000000002</v>
      </c>
      <c r="BR517" s="861">
        <v>94.617980000000003</v>
      </c>
      <c r="BS517" s="861">
        <v>91.563046999999997</v>
      </c>
      <c r="BT517" s="861">
        <v>67.104748000000001</v>
      </c>
      <c r="BU517" s="861">
        <v>68.940967000000001</v>
      </c>
      <c r="BV517" s="861">
        <v>68.955856999999995</v>
      </c>
      <c r="BW517" s="861">
        <v>70.050195000000002</v>
      </c>
      <c r="BX517" s="861">
        <v>17.197642999999999</v>
      </c>
      <c r="BY517" s="861">
        <v>16.491088999999999</v>
      </c>
      <c r="BZ517" s="861">
        <v>18.661390999999998</v>
      </c>
      <c r="CA517" s="861">
        <v>17.576135000000001</v>
      </c>
      <c r="CB517" s="861">
        <v>-0.93091199999999996</v>
      </c>
      <c r="CC517" s="861">
        <v>5.7874829999999999</v>
      </c>
      <c r="CD517" s="861">
        <v>-2.2974570000000001</v>
      </c>
      <c r="CE517" s="861">
        <v>5.7632070000000004</v>
      </c>
      <c r="CF517" s="861">
        <v>-4.9220009999999998</v>
      </c>
      <c r="CG517" s="861">
        <v>6.198753</v>
      </c>
      <c r="CH517" s="861">
        <v>-5.8971210000000003</v>
      </c>
      <c r="CI517" s="861">
        <v>3.4481310000000001</v>
      </c>
      <c r="CJ517" s="861">
        <v>-1.7364999999999999</v>
      </c>
      <c r="CK517" s="861">
        <v>3.890441</v>
      </c>
      <c r="CL517" s="861">
        <v>-2.6360269999999999</v>
      </c>
      <c r="CM517" s="861">
        <v>5.5950860000000002</v>
      </c>
      <c r="CN517" s="861">
        <v>-4.4244979999999998</v>
      </c>
      <c r="CO517" s="861">
        <v>2.835572</v>
      </c>
      <c r="CP517" s="861">
        <v>-6.36761</v>
      </c>
      <c r="CQ517" s="861">
        <v>0.82557800000000003</v>
      </c>
      <c r="CR517" s="861">
        <v>-2.2006999999999999</v>
      </c>
      <c r="CS517" s="861">
        <v>2.260958</v>
      </c>
      <c r="CT517" s="861">
        <v>-2.9228900000000002</v>
      </c>
      <c r="CU517" s="861">
        <v>1.2361819999999999</v>
      </c>
      <c r="CV517" s="861">
        <v>-5.9976380000000002</v>
      </c>
      <c r="CW517" s="861">
        <v>0.78732000000000002</v>
      </c>
      <c r="CX517" s="861">
        <v>-6.2490899999999998</v>
      </c>
      <c r="CY517" s="861">
        <v>0.70790500000000001</v>
      </c>
      <c r="CZ517" s="861">
        <v>-2.078776</v>
      </c>
      <c r="DA517" s="861">
        <v>1.1814849999999999</v>
      </c>
      <c r="DB517" s="861">
        <v>-3.6071870000000001</v>
      </c>
      <c r="DC517" s="861">
        <v>0.67950999999999995</v>
      </c>
      <c r="DD517" s="861">
        <v>-6.389392</v>
      </c>
      <c r="DE517" s="861">
        <v>-1.7324820000000001</v>
      </c>
      <c r="DF517" s="861">
        <v>-7.3701129999999999</v>
      </c>
      <c r="DG517" s="861">
        <v>-0.66369599999999995</v>
      </c>
      <c r="DH517" s="861">
        <v>-2.6058829999999999</v>
      </c>
      <c r="DI517" s="861">
        <v>-0.102631</v>
      </c>
      <c r="DJ517" s="861">
        <v>-3.6576360000000001</v>
      </c>
      <c r="DK517" s="861">
        <v>-1.789191</v>
      </c>
      <c r="DL517" s="861">
        <v>-7.4450260000000004</v>
      </c>
      <c r="DM517" s="861">
        <v>-4.0759169999999996</v>
      </c>
      <c r="DN517" s="861">
        <v>-7.9199700000000002</v>
      </c>
      <c r="DO517" s="861">
        <v>-2.6652640000000001</v>
      </c>
      <c r="DP517" s="861">
        <v>-3.2236229999999999</v>
      </c>
      <c r="DQ517" s="861">
        <v>-1.1256109999999999</v>
      </c>
      <c r="DR517" s="861">
        <v>-4.300109</v>
      </c>
      <c r="DS517" s="861">
        <v>-2.8997679999999999</v>
      </c>
      <c r="DT517" s="861">
        <v>-6.9525579999999998</v>
      </c>
      <c r="DU517" s="861">
        <v>-5.758947</v>
      </c>
      <c r="DV517" s="861">
        <v>-8.1538269999999997</v>
      </c>
      <c r="DW517" s="861">
        <v>-2.966361</v>
      </c>
      <c r="DX517" s="861">
        <v>25.058695</v>
      </c>
      <c r="DY517" s="861">
        <v>20.148600999999999</v>
      </c>
      <c r="DZ517" s="861">
        <v>189.05877699999999</v>
      </c>
      <c r="EA517" s="861">
        <v>178.314933</v>
      </c>
      <c r="EB517" s="861">
        <v>121.06</v>
      </c>
      <c r="EC517" s="861">
        <v>3.2770000000000001</v>
      </c>
      <c r="ED517" s="861">
        <v>390.8</v>
      </c>
      <c r="EE517" s="861">
        <v>121</v>
      </c>
      <c r="EF517" s="861">
        <v>6.57</v>
      </c>
      <c r="EG517" s="861">
        <v>779</v>
      </c>
      <c r="EH517" s="861">
        <v>121.06</v>
      </c>
      <c r="EI517" s="861">
        <v>6.2119999999999997</v>
      </c>
      <c r="EJ517" s="861">
        <v>739.6</v>
      </c>
      <c r="EK517" s="861">
        <v>23.804106000000001</v>
      </c>
      <c r="EL517" s="861">
        <v>26.038550000000001</v>
      </c>
      <c r="EM517" s="861">
        <v>1.44512</v>
      </c>
      <c r="EN517" s="861">
        <v>-5.260955</v>
      </c>
      <c r="EO517" s="861">
        <v>105.89502</v>
      </c>
      <c r="EP517" s="861">
        <v>101.66957499999999</v>
      </c>
      <c r="EQ517" s="861">
        <v>-1.9347669999999999</v>
      </c>
      <c r="ER517" s="861">
        <v>2344.7871279999999</v>
      </c>
      <c r="ES517" s="861">
        <v>5537.8056429999997</v>
      </c>
      <c r="ET517" s="861">
        <v>5172.3226750000003</v>
      </c>
      <c r="EU517" s="861"/>
      <c r="EV517" s="861"/>
      <c r="EW517" s="861"/>
      <c r="EX517" s="861"/>
      <c r="EY517" s="861"/>
      <c r="EZ517" s="861"/>
      <c r="FA517" s="861"/>
      <c r="FB517" s="861"/>
      <c r="FC517" s="861"/>
      <c r="FD517" s="861"/>
    </row>
    <row r="518" spans="1:160" x14ac:dyDescent="0.25">
      <c r="A518" s="837">
        <v>46141</v>
      </c>
      <c r="B518" s="836">
        <v>0.72980324074074077</v>
      </c>
      <c r="C518" s="861">
        <v>28020</v>
      </c>
      <c r="D518" s="861">
        <v>0</v>
      </c>
      <c r="E518" s="861">
        <v>0</v>
      </c>
      <c r="F518" s="861">
        <v>78.154197999999994</v>
      </c>
      <c r="G518" s="861">
        <v>72.582999999999998</v>
      </c>
      <c r="H518" s="861">
        <v>66.699875000000006</v>
      </c>
      <c r="I518" s="861">
        <v>74.140991</v>
      </c>
      <c r="J518" s="861">
        <v>75.163201000000001</v>
      </c>
      <c r="K518" s="861">
        <v>71.886011999999994</v>
      </c>
      <c r="L518" s="861">
        <v>74.101937000000007</v>
      </c>
      <c r="M518" s="861">
        <v>75.031695999999997</v>
      </c>
      <c r="N518" s="861">
        <v>9.2628179999999993</v>
      </c>
      <c r="O518" s="861">
        <v>9.5270919999999997</v>
      </c>
      <c r="P518" s="861">
        <v>8.1978829999999991</v>
      </c>
      <c r="Q518" s="861">
        <v>9.4825320000000008</v>
      </c>
      <c r="R518" s="861">
        <v>8.8603799999999993</v>
      </c>
      <c r="S518" s="861">
        <v>8.2924430000000005</v>
      </c>
      <c r="T518" s="861">
        <v>87.130294000000006</v>
      </c>
      <c r="U518" s="861">
        <v>77.898816999999994</v>
      </c>
      <c r="V518" s="861">
        <v>103.43675500000001</v>
      </c>
      <c r="W518" s="861">
        <v>102.753665</v>
      </c>
      <c r="X518" s="861">
        <v>14.340546</v>
      </c>
      <c r="Y518" s="861">
        <v>14.083511</v>
      </c>
      <c r="Z518" s="861">
        <v>6.5954509999999997</v>
      </c>
      <c r="AA518" s="861">
        <v>8.2796649999999996</v>
      </c>
      <c r="AB518" s="861">
        <v>7.2894540000000001</v>
      </c>
      <c r="AC518" s="861">
        <v>5.4942209999999996</v>
      </c>
      <c r="AD518" s="861">
        <v>3.5130210000000002</v>
      </c>
      <c r="AE518" s="861">
        <v>128.125631</v>
      </c>
      <c r="AF518" s="861">
        <v>107.936931</v>
      </c>
      <c r="AG518" s="861">
        <v>105.81641</v>
      </c>
      <c r="AH518" s="861">
        <v>113.498952</v>
      </c>
      <c r="AI518" s="861">
        <v>99.479309999999998</v>
      </c>
      <c r="AJ518" s="861">
        <v>83.070274999999995</v>
      </c>
      <c r="AK518" s="861">
        <v>15.948627999999999</v>
      </c>
      <c r="AL518" s="861">
        <v>8.6670859999999994</v>
      </c>
      <c r="AM518" s="861">
        <v>10.420044000000001</v>
      </c>
      <c r="AN518" s="861">
        <v>103.03487699999999</v>
      </c>
      <c r="AO518" s="861">
        <v>101.89401700000001</v>
      </c>
      <c r="AP518" s="861">
        <v>96.395222000000004</v>
      </c>
      <c r="AQ518" s="861">
        <v>95.938473000000002</v>
      </c>
      <c r="AR518" s="861">
        <v>76.303978999999998</v>
      </c>
      <c r="AS518" s="861">
        <v>69.723635999999999</v>
      </c>
      <c r="AT518" s="861">
        <v>78.884384999999995</v>
      </c>
      <c r="AU518" s="861">
        <v>78.770846000000006</v>
      </c>
      <c r="AV518" s="861">
        <v>78.664021000000005</v>
      </c>
      <c r="AW518" s="861">
        <v>77.958789999999993</v>
      </c>
      <c r="AX518" s="861">
        <v>97.979761999999994</v>
      </c>
      <c r="AY518" s="861">
        <v>95.208865000000003</v>
      </c>
      <c r="AZ518" s="861">
        <v>13.405707</v>
      </c>
      <c r="BA518" s="861">
        <v>13.079819000000001</v>
      </c>
      <c r="BB518" s="861">
        <v>3.7367300000000001</v>
      </c>
      <c r="BC518" s="861">
        <v>4.3796080000000002</v>
      </c>
      <c r="BD518" s="861">
        <v>6.3064</v>
      </c>
      <c r="BE518" s="861">
        <v>13.037048</v>
      </c>
      <c r="BF518" s="861">
        <v>38.910387</v>
      </c>
      <c r="BG518" s="861">
        <v>142.92153999999999</v>
      </c>
      <c r="BH518" s="861">
        <v>108.526723</v>
      </c>
      <c r="BI518" s="861">
        <v>62.706677999999997</v>
      </c>
      <c r="BJ518" s="861">
        <v>115.97782100000001</v>
      </c>
      <c r="BK518" s="861">
        <v>95.162927999999994</v>
      </c>
      <c r="BL518" s="861">
        <v>88.643829999999994</v>
      </c>
      <c r="BM518" s="861">
        <v>-3.128422</v>
      </c>
      <c r="BN518" s="861">
        <v>2.9310459999999998</v>
      </c>
      <c r="BO518" s="861">
        <v>13.899971000000001</v>
      </c>
      <c r="BP518" s="861">
        <v>4.4210799999999999</v>
      </c>
      <c r="BQ518" s="861">
        <v>95.817520999999999</v>
      </c>
      <c r="BR518" s="861">
        <v>94.997563</v>
      </c>
      <c r="BS518" s="861">
        <v>92.028858</v>
      </c>
      <c r="BT518" s="861">
        <v>66.776126000000005</v>
      </c>
      <c r="BU518" s="861">
        <v>69.124053000000004</v>
      </c>
      <c r="BV518" s="861">
        <v>68.839877000000001</v>
      </c>
      <c r="BW518" s="861">
        <v>70.366837000000004</v>
      </c>
      <c r="BX518" s="861">
        <v>6.8892189999999998</v>
      </c>
      <c r="BY518" s="861">
        <v>2.6088089999999999</v>
      </c>
      <c r="BZ518" s="861">
        <v>11.310097000000001</v>
      </c>
      <c r="CA518" s="861">
        <v>10.715456</v>
      </c>
      <c r="CB518" s="861">
        <v>-0.83777699999999999</v>
      </c>
      <c r="CC518" s="861">
        <v>5.8961480000000002</v>
      </c>
      <c r="CD518" s="861">
        <v>-2.220367</v>
      </c>
      <c r="CE518" s="861">
        <v>5.895232</v>
      </c>
      <c r="CF518" s="861">
        <v>-4.8354739999999996</v>
      </c>
      <c r="CG518" s="861">
        <v>6.3218120000000004</v>
      </c>
      <c r="CH518" s="861">
        <v>-5.7641030000000004</v>
      </c>
      <c r="CI518" s="861">
        <v>3.5861420000000002</v>
      </c>
      <c r="CJ518" s="861">
        <v>-1.6969829999999999</v>
      </c>
      <c r="CK518" s="861">
        <v>3.9612949999999998</v>
      </c>
      <c r="CL518" s="861">
        <v>-2.582554</v>
      </c>
      <c r="CM518" s="861">
        <v>5.6648440000000004</v>
      </c>
      <c r="CN518" s="861">
        <v>-4.3394339999999998</v>
      </c>
      <c r="CO518" s="861">
        <v>2.974888</v>
      </c>
      <c r="CP518" s="861">
        <v>-6.2539420000000003</v>
      </c>
      <c r="CQ518" s="861">
        <v>0.94444399999999995</v>
      </c>
      <c r="CR518" s="861">
        <v>-2.1800160000000002</v>
      </c>
      <c r="CS518" s="861">
        <v>2.3376700000000001</v>
      </c>
      <c r="CT518" s="861">
        <v>-2.8344320000000001</v>
      </c>
      <c r="CU518" s="861">
        <v>1.2954870000000001</v>
      </c>
      <c r="CV518" s="861">
        <v>-5.9357990000000003</v>
      </c>
      <c r="CW518" s="861">
        <v>0.85773999999999995</v>
      </c>
      <c r="CX518" s="861">
        <v>-6.1443219999999998</v>
      </c>
      <c r="CY518" s="861">
        <v>0.79124399999999995</v>
      </c>
      <c r="CZ518" s="861">
        <v>-2.0873140000000001</v>
      </c>
      <c r="DA518" s="861">
        <v>1.2106380000000001</v>
      </c>
      <c r="DB518" s="861">
        <v>-3.5964019999999999</v>
      </c>
      <c r="DC518" s="861">
        <v>0.76591200000000004</v>
      </c>
      <c r="DD518" s="861">
        <v>-6.381227</v>
      </c>
      <c r="DE518" s="861">
        <v>-1.6673979999999999</v>
      </c>
      <c r="DF518" s="861">
        <v>-7.3305389999999999</v>
      </c>
      <c r="DG518" s="861">
        <v>-0.58383700000000005</v>
      </c>
      <c r="DH518" s="861">
        <v>-2.6018569999999999</v>
      </c>
      <c r="DI518" s="861">
        <v>-4.2435E-2</v>
      </c>
      <c r="DJ518" s="861">
        <v>-3.6407820000000002</v>
      </c>
      <c r="DK518" s="861">
        <v>-1.707991</v>
      </c>
      <c r="DL518" s="861">
        <v>-7.4681439999999997</v>
      </c>
      <c r="DM518" s="861">
        <v>-4.0342849999999997</v>
      </c>
      <c r="DN518" s="861">
        <v>-7.9056199999999999</v>
      </c>
      <c r="DO518" s="861">
        <v>-2.6306189999999998</v>
      </c>
      <c r="DP518" s="861">
        <v>-3.2107709999999998</v>
      </c>
      <c r="DQ518" s="861">
        <v>-1.094476</v>
      </c>
      <c r="DR518" s="861">
        <v>-4.332077</v>
      </c>
      <c r="DS518" s="861">
        <v>-2.8611219999999999</v>
      </c>
      <c r="DT518" s="861">
        <v>-6.9214799999999999</v>
      </c>
      <c r="DU518" s="861">
        <v>-5.7330560000000004</v>
      </c>
      <c r="DV518" s="861">
        <v>-8.1511589999999998</v>
      </c>
      <c r="DW518" s="861">
        <v>-2.9340099999999998</v>
      </c>
      <c r="DX518" s="861">
        <v>21.889130999999999</v>
      </c>
      <c r="DY518" s="861">
        <v>18.205832000000001</v>
      </c>
      <c r="DZ518" s="861">
        <v>187.228847</v>
      </c>
      <c r="EA518" s="861">
        <v>173.294273</v>
      </c>
      <c r="EB518" s="861">
        <v>121.85</v>
      </c>
      <c r="EC518" s="861">
        <v>1.248</v>
      </c>
      <c r="ED518" s="861">
        <v>134.80000000000001</v>
      </c>
      <c r="EE518" s="861">
        <v>121.72</v>
      </c>
      <c r="EF518" s="861">
        <v>6.29</v>
      </c>
      <c r="EG518" s="861">
        <v>756.9</v>
      </c>
      <c r="EH518" s="861">
        <v>121.68</v>
      </c>
      <c r="EI518" s="861">
        <v>5.992</v>
      </c>
      <c r="EJ518" s="861">
        <v>717.2</v>
      </c>
      <c r="EK518" s="861">
        <v>13.22573</v>
      </c>
      <c r="EL518" s="861">
        <v>22.015013</v>
      </c>
      <c r="EM518" s="861">
        <v>-2.8056860000000001</v>
      </c>
      <c r="EN518" s="861">
        <v>-8.1150420000000008</v>
      </c>
      <c r="EO518" s="861">
        <v>105.187054</v>
      </c>
      <c r="EP518" s="861">
        <v>99.635711999999998</v>
      </c>
      <c r="EQ518" s="861">
        <v>-1.8757980000000001</v>
      </c>
      <c r="ER518" s="861">
        <v>2348.5291219999999</v>
      </c>
      <c r="ES518" s="861">
        <v>5550.6442489999999</v>
      </c>
      <c r="ET518" s="861">
        <v>5184.4398279999996</v>
      </c>
      <c r="EU518" s="861"/>
      <c r="EV518" s="861"/>
      <c r="EW518" s="861"/>
      <c r="EX518" s="861"/>
      <c r="EY518" s="861"/>
      <c r="EZ518" s="861"/>
      <c r="FA518" s="861"/>
      <c r="FB518" s="861"/>
      <c r="FC518" s="861"/>
      <c r="FD518" s="861"/>
    </row>
    <row r="519" spans="1:160" x14ac:dyDescent="0.25">
      <c r="A519" s="837">
        <v>46141</v>
      </c>
      <c r="B519" s="836">
        <v>0.73049768518518521</v>
      </c>
      <c r="C519" s="861">
        <v>28080</v>
      </c>
      <c r="D519" s="861">
        <v>0</v>
      </c>
      <c r="E519" s="861">
        <v>0</v>
      </c>
      <c r="F519" s="861">
        <v>78.592592999999994</v>
      </c>
      <c r="G519" s="861">
        <v>72.760035000000002</v>
      </c>
      <c r="H519" s="861">
        <v>66.774934000000002</v>
      </c>
      <c r="I519" s="861">
        <v>74.226940999999997</v>
      </c>
      <c r="J519" s="861">
        <v>75.366433000000001</v>
      </c>
      <c r="K519" s="861">
        <v>71.948451000000006</v>
      </c>
      <c r="L519" s="861">
        <v>74.101302000000004</v>
      </c>
      <c r="M519" s="861">
        <v>75.134117000000003</v>
      </c>
      <c r="N519" s="861">
        <v>7.966075</v>
      </c>
      <c r="O519" s="861">
        <v>8.2326630000000005</v>
      </c>
      <c r="P519" s="861">
        <v>7.0994149999999996</v>
      </c>
      <c r="Q519" s="861">
        <v>8.6876160000000002</v>
      </c>
      <c r="R519" s="861">
        <v>7.8766530000000001</v>
      </c>
      <c r="S519" s="861">
        <v>7.2891760000000003</v>
      </c>
      <c r="T519" s="861">
        <v>86.824721999999994</v>
      </c>
      <c r="U519" s="861">
        <v>77.736075999999997</v>
      </c>
      <c r="V519" s="861">
        <v>102.872405</v>
      </c>
      <c r="W519" s="861">
        <v>102.10043899999999</v>
      </c>
      <c r="X519" s="861">
        <v>12.668258</v>
      </c>
      <c r="Y519" s="861">
        <v>12.721850999999999</v>
      </c>
      <c r="Z519" s="861">
        <v>4.3217140000000001</v>
      </c>
      <c r="AA519" s="861">
        <v>6.1923690000000002</v>
      </c>
      <c r="AB519" s="861">
        <v>5.0672319999999997</v>
      </c>
      <c r="AC519" s="861">
        <v>2.6419190000000001</v>
      </c>
      <c r="AD519" s="861">
        <v>0.675207</v>
      </c>
      <c r="AE519" s="861">
        <v>125.172321</v>
      </c>
      <c r="AF519" s="861">
        <v>108.27590499999999</v>
      </c>
      <c r="AG519" s="861">
        <v>105.423748</v>
      </c>
      <c r="AH519" s="861">
        <v>112.53984699999999</v>
      </c>
      <c r="AI519" s="861">
        <v>98.895683000000005</v>
      </c>
      <c r="AJ519" s="861">
        <v>81.655343999999999</v>
      </c>
      <c r="AK519" s="861">
        <v>13.197331999999999</v>
      </c>
      <c r="AL519" s="861">
        <v>6.1539479999999998</v>
      </c>
      <c r="AM519" s="861">
        <v>7.7405939999999998</v>
      </c>
      <c r="AN519" s="861">
        <v>102.552494</v>
      </c>
      <c r="AO519" s="861">
        <v>101.253214</v>
      </c>
      <c r="AP519" s="861">
        <v>96.266648000000004</v>
      </c>
      <c r="AQ519" s="861">
        <v>96.159886999999998</v>
      </c>
      <c r="AR519" s="861">
        <v>76.763541000000004</v>
      </c>
      <c r="AS519" s="861">
        <v>69.807333999999997</v>
      </c>
      <c r="AT519" s="861">
        <v>79.518614999999997</v>
      </c>
      <c r="AU519" s="861">
        <v>79.286646000000005</v>
      </c>
      <c r="AV519" s="861">
        <v>78.591624999999993</v>
      </c>
      <c r="AW519" s="861">
        <v>77.944320000000005</v>
      </c>
      <c r="AX519" s="861">
        <v>97.507210000000001</v>
      </c>
      <c r="AY519" s="861">
        <v>94.814518000000007</v>
      </c>
      <c r="AZ519" s="861">
        <v>12.066089</v>
      </c>
      <c r="BA519" s="861">
        <v>11.837255000000001</v>
      </c>
      <c r="BB519" s="861">
        <v>2.0894539999999999</v>
      </c>
      <c r="BC519" s="861">
        <v>2.7596919999999998</v>
      </c>
      <c r="BD519" s="861">
        <v>4.1904269999999997</v>
      </c>
      <c r="BE519" s="861">
        <v>9.3535299999999992</v>
      </c>
      <c r="BF519" s="861">
        <v>36.130808000000002</v>
      </c>
      <c r="BG519" s="861">
        <v>142.363857</v>
      </c>
      <c r="BH519" s="861">
        <v>108.654146</v>
      </c>
      <c r="BI519" s="861">
        <v>62.528967000000002</v>
      </c>
      <c r="BJ519" s="861">
        <v>114.997483</v>
      </c>
      <c r="BK519" s="861">
        <v>94.547951999999995</v>
      </c>
      <c r="BL519" s="861">
        <v>87.448657999999995</v>
      </c>
      <c r="BM519" s="861">
        <v>-4.4271979999999997</v>
      </c>
      <c r="BN519" s="861">
        <v>1.3121780000000001</v>
      </c>
      <c r="BO519" s="861">
        <v>9.6417450000000002</v>
      </c>
      <c r="BP519" s="861">
        <v>2.7395969999999998</v>
      </c>
      <c r="BQ519" s="861">
        <v>95.227542</v>
      </c>
      <c r="BR519" s="861">
        <v>94.928475000000006</v>
      </c>
      <c r="BS519" s="861">
        <v>92.165369999999996</v>
      </c>
      <c r="BT519" s="861">
        <v>66.660798</v>
      </c>
      <c r="BU519" s="861">
        <v>69.223296000000005</v>
      </c>
      <c r="BV519" s="861">
        <v>68.749387999999996</v>
      </c>
      <c r="BW519" s="861">
        <v>70.552560999999997</v>
      </c>
      <c r="BX519" s="861">
        <v>3.6888869999999998</v>
      </c>
      <c r="BY519" s="861">
        <v>-0.30337999999999998</v>
      </c>
      <c r="BZ519" s="861">
        <v>7.6491629999999997</v>
      </c>
      <c r="CA519" s="861">
        <v>5.7884640000000003</v>
      </c>
      <c r="CB519" s="861">
        <v>-0.73577499999999996</v>
      </c>
      <c r="CC519" s="861">
        <v>5.9514800000000001</v>
      </c>
      <c r="CD519" s="861">
        <v>-2.12263</v>
      </c>
      <c r="CE519" s="861">
        <v>6.0329839999999999</v>
      </c>
      <c r="CF519" s="861">
        <v>-4.7588340000000002</v>
      </c>
      <c r="CG519" s="861">
        <v>6.377942</v>
      </c>
      <c r="CH519" s="861">
        <v>-5.6291549999999999</v>
      </c>
      <c r="CI519" s="861">
        <v>3.6847029999999998</v>
      </c>
      <c r="CJ519" s="861">
        <v>-1.6272679999999999</v>
      </c>
      <c r="CK519" s="861">
        <v>4.012194</v>
      </c>
      <c r="CL519" s="861">
        <v>-2.5047060000000001</v>
      </c>
      <c r="CM519" s="861">
        <v>5.7380599999999999</v>
      </c>
      <c r="CN519" s="861">
        <v>-4.2535509999999999</v>
      </c>
      <c r="CO519" s="861">
        <v>3.049693</v>
      </c>
      <c r="CP519" s="861">
        <v>-6.1541629999999996</v>
      </c>
      <c r="CQ519" s="861">
        <v>0.99375400000000003</v>
      </c>
      <c r="CR519" s="861">
        <v>-2.1346400000000001</v>
      </c>
      <c r="CS519" s="861">
        <v>2.4241640000000002</v>
      </c>
      <c r="CT519" s="861">
        <v>-2.715211</v>
      </c>
      <c r="CU519" s="861">
        <v>1.3498650000000001</v>
      </c>
      <c r="CV519" s="861">
        <v>-5.8663540000000003</v>
      </c>
      <c r="CW519" s="861">
        <v>0.88078000000000001</v>
      </c>
      <c r="CX519" s="861">
        <v>-6.0239649999999996</v>
      </c>
      <c r="CY519" s="861">
        <v>0.85309900000000005</v>
      </c>
      <c r="CZ519" s="861">
        <v>-1.9983029999999999</v>
      </c>
      <c r="DA519" s="861">
        <v>1.277163</v>
      </c>
      <c r="DB519" s="861">
        <v>-3.5312399999999999</v>
      </c>
      <c r="DC519" s="861">
        <v>0.76972300000000005</v>
      </c>
      <c r="DD519" s="861">
        <v>-6.3018489999999998</v>
      </c>
      <c r="DE519" s="861">
        <v>-1.6520570000000001</v>
      </c>
      <c r="DF519" s="861">
        <v>-7.2122650000000004</v>
      </c>
      <c r="DG519" s="861">
        <v>-0.52459800000000001</v>
      </c>
      <c r="DH519" s="861">
        <v>-2.5568119999999999</v>
      </c>
      <c r="DI519" s="861">
        <v>5.7390000000000002E-3</v>
      </c>
      <c r="DJ519" s="861">
        <v>-3.5686439999999999</v>
      </c>
      <c r="DK519" s="861">
        <v>-1.6981409999999999</v>
      </c>
      <c r="DL519" s="861">
        <v>-7.4112140000000002</v>
      </c>
      <c r="DM519" s="861">
        <v>-4.0157819999999997</v>
      </c>
      <c r="DN519" s="861">
        <v>-7.8461679999999996</v>
      </c>
      <c r="DO519" s="861">
        <v>-2.5906750000000001</v>
      </c>
      <c r="DP519" s="861">
        <v>-3.1327189999999998</v>
      </c>
      <c r="DQ519" s="861">
        <v>-1.0679749999999999</v>
      </c>
      <c r="DR519" s="861">
        <v>-4.2775350000000003</v>
      </c>
      <c r="DS519" s="861">
        <v>-2.8484699999999998</v>
      </c>
      <c r="DT519" s="861">
        <v>-6.8594619999999997</v>
      </c>
      <c r="DU519" s="861">
        <v>-5.7168340000000004</v>
      </c>
      <c r="DV519" s="861">
        <v>-8.0757589999999997</v>
      </c>
      <c r="DW519" s="861">
        <v>-2.9279090000000001</v>
      </c>
      <c r="DX519" s="861">
        <v>20.595945</v>
      </c>
      <c r="DY519" s="861">
        <v>17.182151000000001</v>
      </c>
      <c r="DZ519" s="861">
        <v>185.138013</v>
      </c>
      <c r="EA519" s="861">
        <v>172.23986600000001</v>
      </c>
      <c r="EB519" s="861">
        <v>121.41</v>
      </c>
      <c r="EC519" s="861">
        <v>3.278</v>
      </c>
      <c r="ED519" s="861">
        <v>391.4</v>
      </c>
      <c r="EE519" s="861">
        <v>121.29</v>
      </c>
      <c r="EF519" s="861">
        <v>6.2140000000000004</v>
      </c>
      <c r="EG519" s="861">
        <v>741</v>
      </c>
      <c r="EH519" s="861">
        <v>121.29</v>
      </c>
      <c r="EI519" s="861">
        <v>5.9290000000000003</v>
      </c>
      <c r="EJ519" s="861">
        <v>707</v>
      </c>
      <c r="EK519" s="861">
        <v>12.361703</v>
      </c>
      <c r="EL519" s="861">
        <v>19.313006000000001</v>
      </c>
      <c r="EM519" s="861">
        <v>-4.6211089999999997</v>
      </c>
      <c r="EN519" s="861">
        <v>-9.6712609999999994</v>
      </c>
      <c r="EO519" s="861">
        <v>104.372372</v>
      </c>
      <c r="EP519" s="861">
        <v>99.203529000000003</v>
      </c>
      <c r="EQ519" s="861">
        <v>-1.8112360000000001</v>
      </c>
      <c r="ER519" s="861">
        <v>2351.8487420000001</v>
      </c>
      <c r="ES519" s="861">
        <v>5563.1139899999998</v>
      </c>
      <c r="ET519" s="861">
        <v>5196.312449</v>
      </c>
      <c r="EU519" s="861"/>
      <c r="EV519" s="861"/>
      <c r="EW519" s="861"/>
      <c r="EX519" s="861"/>
      <c r="EY519" s="861"/>
      <c r="EZ519" s="861"/>
      <c r="FA519" s="861"/>
      <c r="FB519" s="861"/>
      <c r="FC519" s="861"/>
      <c r="FD519" s="861"/>
    </row>
    <row r="520" spans="1:160" x14ac:dyDescent="0.25">
      <c r="A520" s="837">
        <v>46141</v>
      </c>
      <c r="B520" s="836">
        <v>0.73119212962962965</v>
      </c>
      <c r="C520" s="861">
        <v>28140</v>
      </c>
      <c r="D520" s="861">
        <v>0</v>
      </c>
      <c r="E520" s="861">
        <v>0</v>
      </c>
      <c r="F520" s="861">
        <v>78.775459999999995</v>
      </c>
      <c r="G520" s="861">
        <v>72.862854999999996</v>
      </c>
      <c r="H520" s="861">
        <v>66.845219</v>
      </c>
      <c r="I520" s="861">
        <v>74.294278000000006</v>
      </c>
      <c r="J520" s="861">
        <v>75.500382999999999</v>
      </c>
      <c r="K520" s="861">
        <v>72.005796000000004</v>
      </c>
      <c r="L520" s="861">
        <v>74.174317000000002</v>
      </c>
      <c r="M520" s="861">
        <v>75.209577999999993</v>
      </c>
      <c r="N520" s="861">
        <v>7.0942189999999998</v>
      </c>
      <c r="O520" s="861">
        <v>7.196612</v>
      </c>
      <c r="P520" s="861">
        <v>6.2731469999999998</v>
      </c>
      <c r="Q520" s="861">
        <v>7.9529350000000001</v>
      </c>
      <c r="R520" s="861">
        <v>7.1461420000000002</v>
      </c>
      <c r="S520" s="861">
        <v>6.6669200000000002</v>
      </c>
      <c r="T520" s="861">
        <v>86.917816000000002</v>
      </c>
      <c r="U520" s="861">
        <v>77.648681999999994</v>
      </c>
      <c r="V520" s="861">
        <v>102.379108</v>
      </c>
      <c r="W520" s="861">
        <v>101.487072</v>
      </c>
      <c r="X520" s="861">
        <v>11.392839</v>
      </c>
      <c r="Y520" s="861">
        <v>11.463984999999999</v>
      </c>
      <c r="Z520" s="861">
        <v>3.0315759999999998</v>
      </c>
      <c r="AA520" s="861">
        <v>4.4695299999999998</v>
      </c>
      <c r="AB520" s="861">
        <v>3.835213</v>
      </c>
      <c r="AC520" s="861">
        <v>0.96633800000000003</v>
      </c>
      <c r="AD520" s="861">
        <v>-0.52383999999999997</v>
      </c>
      <c r="AE520" s="861">
        <v>123.69952600000001</v>
      </c>
      <c r="AF520" s="861">
        <v>108.848975</v>
      </c>
      <c r="AG520" s="861">
        <v>104.388741</v>
      </c>
      <c r="AH520" s="861">
        <v>111.741122</v>
      </c>
      <c r="AI520" s="861">
        <v>98.304395</v>
      </c>
      <c r="AJ520" s="861">
        <v>80.758221000000006</v>
      </c>
      <c r="AK520" s="861">
        <v>10.863686</v>
      </c>
      <c r="AL520" s="861">
        <v>4.7571320000000004</v>
      </c>
      <c r="AM520" s="861">
        <v>6.5401230000000004</v>
      </c>
      <c r="AN520" s="861">
        <v>102.193409</v>
      </c>
      <c r="AO520" s="861">
        <v>100.740619</v>
      </c>
      <c r="AP520" s="861">
        <v>96.057134000000005</v>
      </c>
      <c r="AQ520" s="861">
        <v>96.318479999999994</v>
      </c>
      <c r="AR520" s="861">
        <v>76.973222000000007</v>
      </c>
      <c r="AS520" s="861">
        <v>69.837290999999993</v>
      </c>
      <c r="AT520" s="861">
        <v>80.233208000000005</v>
      </c>
      <c r="AU520" s="861">
        <v>79.713303999999994</v>
      </c>
      <c r="AV520" s="861">
        <v>78.183265000000006</v>
      </c>
      <c r="AW520" s="861">
        <v>78.014503000000005</v>
      </c>
      <c r="AX520" s="861">
        <v>97.259279000000006</v>
      </c>
      <c r="AY520" s="861">
        <v>94.446060000000003</v>
      </c>
      <c r="AZ520" s="861">
        <v>11.109235999999999</v>
      </c>
      <c r="BA520" s="861">
        <v>10.991951</v>
      </c>
      <c r="BB520" s="861">
        <v>0.92938500000000002</v>
      </c>
      <c r="BC520" s="861">
        <v>1.690212</v>
      </c>
      <c r="BD520" s="861">
        <v>3.0069020000000002</v>
      </c>
      <c r="BE520" s="861">
        <v>7.6768179999999999</v>
      </c>
      <c r="BF520" s="861">
        <v>35.777709999999999</v>
      </c>
      <c r="BG520" s="861">
        <v>142.14762999999999</v>
      </c>
      <c r="BH520" s="861">
        <v>108.750733</v>
      </c>
      <c r="BI520" s="861">
        <v>62.436622999999997</v>
      </c>
      <c r="BJ520" s="861">
        <v>114.79823399999999</v>
      </c>
      <c r="BK520" s="861">
        <v>94.181355999999994</v>
      </c>
      <c r="BL520" s="861">
        <v>86.844132999999999</v>
      </c>
      <c r="BM520" s="861">
        <v>-5.494116</v>
      </c>
      <c r="BN520" s="861">
        <v>0.196409</v>
      </c>
      <c r="BO520" s="861">
        <v>8.3279460000000007</v>
      </c>
      <c r="BP520" s="861">
        <v>1.046662</v>
      </c>
      <c r="BQ520" s="861">
        <v>95.057627999999994</v>
      </c>
      <c r="BR520" s="861">
        <v>94.068939999999998</v>
      </c>
      <c r="BS520" s="861">
        <v>92.092416999999998</v>
      </c>
      <c r="BT520" s="861">
        <v>66.137994000000006</v>
      </c>
      <c r="BU520" s="861">
        <v>69.377213999999995</v>
      </c>
      <c r="BV520" s="861">
        <v>68.622546999999997</v>
      </c>
      <c r="BW520" s="861">
        <v>70.724492999999995</v>
      </c>
      <c r="BX520" s="861">
        <v>2.3232409999999999</v>
      </c>
      <c r="BY520" s="861">
        <v>-1.3740330000000001</v>
      </c>
      <c r="BZ520" s="861">
        <v>6.1741010000000003</v>
      </c>
      <c r="CA520" s="861">
        <v>4.5204810000000002</v>
      </c>
      <c r="CB520" s="861">
        <v>-0.63254100000000002</v>
      </c>
      <c r="CC520" s="861">
        <v>6.0424309999999997</v>
      </c>
      <c r="CD520" s="861">
        <v>-2.0370490000000001</v>
      </c>
      <c r="CE520" s="861">
        <v>6.1005760000000002</v>
      </c>
      <c r="CF520" s="861">
        <v>-4.6452159999999996</v>
      </c>
      <c r="CG520" s="861">
        <v>6.4681439999999997</v>
      </c>
      <c r="CH520" s="861">
        <v>-5.4645549999999998</v>
      </c>
      <c r="CI520" s="861">
        <v>3.800567</v>
      </c>
      <c r="CJ520" s="861">
        <v>-1.522966</v>
      </c>
      <c r="CK520" s="861">
        <v>4.0689679999999999</v>
      </c>
      <c r="CL520" s="861">
        <v>-2.462669</v>
      </c>
      <c r="CM520" s="861">
        <v>5.7630850000000002</v>
      </c>
      <c r="CN520" s="861">
        <v>-4.1488579999999997</v>
      </c>
      <c r="CO520" s="861">
        <v>3.1394220000000002</v>
      </c>
      <c r="CP520" s="861">
        <v>-5.9868690000000004</v>
      </c>
      <c r="CQ520" s="861">
        <v>1.095094</v>
      </c>
      <c r="CR520" s="861">
        <v>-2.0596939999999999</v>
      </c>
      <c r="CS520" s="861">
        <v>2.4705110000000001</v>
      </c>
      <c r="CT520" s="861">
        <v>-2.6712660000000001</v>
      </c>
      <c r="CU520" s="861">
        <v>1.3672550000000001</v>
      </c>
      <c r="CV520" s="861">
        <v>-5.7998139999999996</v>
      </c>
      <c r="CW520" s="861">
        <v>0.93924600000000003</v>
      </c>
      <c r="CX520" s="861">
        <v>-5.8923519999999998</v>
      </c>
      <c r="CY520" s="861">
        <v>0.92979900000000004</v>
      </c>
      <c r="CZ520" s="861">
        <v>-1.9588019999999999</v>
      </c>
      <c r="DA520" s="861">
        <v>1.295766</v>
      </c>
      <c r="DB520" s="861">
        <v>-3.480445</v>
      </c>
      <c r="DC520" s="861">
        <v>0.80679999999999996</v>
      </c>
      <c r="DD520" s="861">
        <v>-6.277012</v>
      </c>
      <c r="DE520" s="861">
        <v>-1.5857129999999999</v>
      </c>
      <c r="DF520" s="861">
        <v>-7.0895049999999999</v>
      </c>
      <c r="DG520" s="861">
        <v>-0.467837</v>
      </c>
      <c r="DH520" s="861">
        <v>-2.4748269999999999</v>
      </c>
      <c r="DI520" s="861">
        <v>3.8150000000000003E-2</v>
      </c>
      <c r="DJ520" s="861">
        <v>-3.5411640000000002</v>
      </c>
      <c r="DK520" s="861">
        <v>-1.6869529999999999</v>
      </c>
      <c r="DL520" s="861">
        <v>-7.3614139999999999</v>
      </c>
      <c r="DM520" s="861">
        <v>-3.973684</v>
      </c>
      <c r="DN520" s="861">
        <v>-7.7466670000000004</v>
      </c>
      <c r="DO520" s="861">
        <v>-2.5216729999999998</v>
      </c>
      <c r="DP520" s="861">
        <v>-3.092441</v>
      </c>
      <c r="DQ520" s="861">
        <v>-1.038287</v>
      </c>
      <c r="DR520" s="861">
        <v>-4.2546749999999998</v>
      </c>
      <c r="DS520" s="861">
        <v>-2.8154520000000001</v>
      </c>
      <c r="DT520" s="861">
        <v>-6.7970969999999999</v>
      </c>
      <c r="DU520" s="861">
        <v>-5.6904719999999998</v>
      </c>
      <c r="DV520" s="861">
        <v>-8.0250090000000007</v>
      </c>
      <c r="DW520" s="861">
        <v>-2.8868490000000002</v>
      </c>
      <c r="DX520" s="861">
        <v>19.906946000000001</v>
      </c>
      <c r="DY520" s="861">
        <v>16.710650999999999</v>
      </c>
      <c r="DZ520" s="861">
        <v>183.785664</v>
      </c>
      <c r="EA520" s="861">
        <v>171.64175</v>
      </c>
      <c r="EB520" s="861">
        <v>121.3</v>
      </c>
      <c r="EC520" s="861">
        <v>3.278</v>
      </c>
      <c r="ED520" s="861">
        <v>391.5</v>
      </c>
      <c r="EE520" s="861">
        <v>121.33</v>
      </c>
      <c r="EF520" s="861">
        <v>6.1550000000000002</v>
      </c>
      <c r="EG520" s="861">
        <v>735.9</v>
      </c>
      <c r="EH520" s="861">
        <v>121.23</v>
      </c>
      <c r="EI520" s="861">
        <v>5.9089999999999998</v>
      </c>
      <c r="EJ520" s="861">
        <v>701.4</v>
      </c>
      <c r="EK520" s="861">
        <v>12.149342000000001</v>
      </c>
      <c r="EL520" s="861">
        <v>18.728930999999999</v>
      </c>
      <c r="EM520" s="861">
        <v>-5.6092190000000004</v>
      </c>
      <c r="EN520" s="861">
        <v>-10.400985</v>
      </c>
      <c r="EO520" s="861">
        <v>103.842105</v>
      </c>
      <c r="EP520" s="861">
        <v>98.957577000000001</v>
      </c>
      <c r="EQ520" s="861">
        <v>-1.7450840000000001</v>
      </c>
      <c r="ER520" s="861">
        <v>2358.3761119999999</v>
      </c>
      <c r="ES520" s="861">
        <v>5575.4204989999998</v>
      </c>
      <c r="ET520" s="861">
        <v>5208.0658880000001</v>
      </c>
      <c r="EU520" s="861"/>
      <c r="EV520" s="861"/>
      <c r="EW520" s="861"/>
      <c r="EX520" s="861"/>
      <c r="EY520" s="861"/>
      <c r="EZ520" s="861"/>
      <c r="FA520" s="861"/>
      <c r="FB520" s="861"/>
      <c r="FC520" s="861"/>
      <c r="FD520" s="861"/>
    </row>
    <row r="521" spans="1:160" x14ac:dyDescent="0.25">
      <c r="A521" s="837">
        <v>46141</v>
      </c>
      <c r="B521" s="836">
        <v>0.73188657407407398</v>
      </c>
      <c r="C521" s="861">
        <v>28200</v>
      </c>
      <c r="D521" s="861">
        <v>0</v>
      </c>
      <c r="E521" s="861">
        <v>0</v>
      </c>
      <c r="F521" s="861">
        <v>79.009822999999997</v>
      </c>
      <c r="G521" s="861">
        <v>73.013750000000002</v>
      </c>
      <c r="H521" s="861">
        <v>66.929390999999995</v>
      </c>
      <c r="I521" s="861">
        <v>74.399963999999997</v>
      </c>
      <c r="J521" s="861">
        <v>75.557798000000005</v>
      </c>
      <c r="K521" s="861">
        <v>72.063446999999996</v>
      </c>
      <c r="L521" s="861">
        <v>74.157656000000003</v>
      </c>
      <c r="M521" s="861">
        <v>75.309909000000005</v>
      </c>
      <c r="N521" s="861">
        <v>6.3087569999999999</v>
      </c>
      <c r="O521" s="861">
        <v>6.3897599999999999</v>
      </c>
      <c r="P521" s="861">
        <v>5.4995700000000003</v>
      </c>
      <c r="Q521" s="861">
        <v>7.3199959999999997</v>
      </c>
      <c r="R521" s="861">
        <v>6.410425</v>
      </c>
      <c r="S521" s="861">
        <v>6.0263869999999997</v>
      </c>
      <c r="T521" s="861">
        <v>86.686868000000004</v>
      </c>
      <c r="U521" s="861">
        <v>77.560965999999993</v>
      </c>
      <c r="V521" s="861">
        <v>101.913462</v>
      </c>
      <c r="W521" s="861">
        <v>101.10746399999999</v>
      </c>
      <c r="X521" s="861">
        <v>10.229511</v>
      </c>
      <c r="Y521" s="861">
        <v>10.570380999999999</v>
      </c>
      <c r="Z521" s="861">
        <v>2.0947170000000002</v>
      </c>
      <c r="AA521" s="861">
        <v>3.4983900000000001</v>
      </c>
      <c r="AB521" s="861">
        <v>2.8683589999999999</v>
      </c>
      <c r="AC521" s="861">
        <v>-0.14752100000000001</v>
      </c>
      <c r="AD521" s="861">
        <v>-1.332824</v>
      </c>
      <c r="AE521" s="861">
        <v>122.64052</v>
      </c>
      <c r="AF521" s="861">
        <v>108.93983799999999</v>
      </c>
      <c r="AG521" s="861">
        <v>103.494029</v>
      </c>
      <c r="AH521" s="861">
        <v>111.154578</v>
      </c>
      <c r="AI521" s="861">
        <v>97.927514000000002</v>
      </c>
      <c r="AJ521" s="861">
        <v>80.070997000000006</v>
      </c>
      <c r="AK521" s="861">
        <v>9.2543570000000006</v>
      </c>
      <c r="AL521" s="861">
        <v>3.7973569999999999</v>
      </c>
      <c r="AM521" s="861">
        <v>5.8082560000000001</v>
      </c>
      <c r="AN521" s="861">
        <v>101.711035</v>
      </c>
      <c r="AO521" s="861">
        <v>100.336758</v>
      </c>
      <c r="AP521" s="861">
        <v>95.789717999999993</v>
      </c>
      <c r="AQ521" s="861">
        <v>96.169871999999998</v>
      </c>
      <c r="AR521" s="861">
        <v>77.238203999999996</v>
      </c>
      <c r="AS521" s="861">
        <v>69.861885000000001</v>
      </c>
      <c r="AT521" s="861">
        <v>80.662836999999996</v>
      </c>
      <c r="AU521" s="861">
        <v>79.973967999999999</v>
      </c>
      <c r="AV521" s="861">
        <v>78.907043000000002</v>
      </c>
      <c r="AW521" s="861">
        <v>77.689931999999999</v>
      </c>
      <c r="AX521" s="861">
        <v>97.057940000000002</v>
      </c>
      <c r="AY521" s="861">
        <v>94.204418000000004</v>
      </c>
      <c r="AZ521" s="861">
        <v>10.163408</v>
      </c>
      <c r="BA521" s="861">
        <v>10.208921999999999</v>
      </c>
      <c r="BB521" s="861">
        <v>8.3415000000000003E-2</v>
      </c>
      <c r="BC521" s="861">
        <v>0.82676799999999995</v>
      </c>
      <c r="BD521" s="861">
        <v>2.0337269999999998</v>
      </c>
      <c r="BE521" s="861">
        <v>6.645607</v>
      </c>
      <c r="BF521" s="861">
        <v>35.841512999999999</v>
      </c>
      <c r="BG521" s="861">
        <v>142.09076200000001</v>
      </c>
      <c r="BH521" s="861">
        <v>108.89932899999999</v>
      </c>
      <c r="BI521" s="861">
        <v>62.298808999999999</v>
      </c>
      <c r="BJ521" s="861">
        <v>114.641305</v>
      </c>
      <c r="BK521" s="861">
        <v>93.788110000000003</v>
      </c>
      <c r="BL521" s="861">
        <v>86.249149000000003</v>
      </c>
      <c r="BM521" s="861">
        <v>-6.2245520000000001</v>
      </c>
      <c r="BN521" s="861">
        <v>-0.63481500000000002</v>
      </c>
      <c r="BO521" s="861">
        <v>7.4057849999999998</v>
      </c>
      <c r="BP521" s="861">
        <v>0.15601200000000001</v>
      </c>
      <c r="BQ521" s="861">
        <v>94.733374999999995</v>
      </c>
      <c r="BR521" s="861">
        <v>93.631479999999996</v>
      </c>
      <c r="BS521" s="861">
        <v>92.038398999999998</v>
      </c>
      <c r="BT521" s="861">
        <v>65.922647999999995</v>
      </c>
      <c r="BU521" s="861">
        <v>69.397310000000004</v>
      </c>
      <c r="BV521" s="861">
        <v>68.418773000000002</v>
      </c>
      <c r="BW521" s="861">
        <v>70.772574000000006</v>
      </c>
      <c r="BX521" s="861">
        <v>0.96772599999999998</v>
      </c>
      <c r="BY521" s="861">
        <v>-2.2831890000000001</v>
      </c>
      <c r="BZ521" s="861">
        <v>5.1319020000000002</v>
      </c>
      <c r="CA521" s="861">
        <v>3.7123710000000001</v>
      </c>
      <c r="CB521" s="861">
        <v>-0.53588000000000002</v>
      </c>
      <c r="CC521" s="861">
        <v>6.0926879999999999</v>
      </c>
      <c r="CD521" s="861">
        <v>-1.931025</v>
      </c>
      <c r="CE521" s="861">
        <v>6.2002670000000002</v>
      </c>
      <c r="CF521" s="861">
        <v>-4.5627069999999996</v>
      </c>
      <c r="CG521" s="861">
        <v>6.5245639999999998</v>
      </c>
      <c r="CH521" s="861">
        <v>-5.3354850000000003</v>
      </c>
      <c r="CI521" s="861">
        <v>3.8901490000000001</v>
      </c>
      <c r="CJ521" s="861">
        <v>-1.4571970000000001</v>
      </c>
      <c r="CK521" s="861">
        <v>4.1409520000000004</v>
      </c>
      <c r="CL521" s="861">
        <v>-2.389964</v>
      </c>
      <c r="CM521" s="861">
        <v>5.814737</v>
      </c>
      <c r="CN521" s="861">
        <v>-4.0789669999999996</v>
      </c>
      <c r="CO521" s="861">
        <v>3.2416390000000002</v>
      </c>
      <c r="CP521" s="861">
        <v>-5.8432430000000002</v>
      </c>
      <c r="CQ521" s="861">
        <v>1.16198</v>
      </c>
      <c r="CR521" s="861">
        <v>-1.995263</v>
      </c>
      <c r="CS521" s="861">
        <v>2.54278</v>
      </c>
      <c r="CT521" s="861">
        <v>-2.5365310000000001</v>
      </c>
      <c r="CU521" s="861">
        <v>1.4140269999999999</v>
      </c>
      <c r="CV521" s="861">
        <v>-5.7180249999999999</v>
      </c>
      <c r="CW521" s="861">
        <v>0.98235600000000001</v>
      </c>
      <c r="CX521" s="861">
        <v>-5.7780019999999999</v>
      </c>
      <c r="CY521" s="861">
        <v>1.002812</v>
      </c>
      <c r="CZ521" s="861">
        <v>-1.903999</v>
      </c>
      <c r="DA521" s="861">
        <v>1.3599319999999999</v>
      </c>
      <c r="DB521" s="861">
        <v>-3.4232369999999999</v>
      </c>
      <c r="DC521" s="861">
        <v>0.86409199999999997</v>
      </c>
      <c r="DD521" s="861">
        <v>-6.2087580000000004</v>
      </c>
      <c r="DE521" s="861">
        <v>-1.555007</v>
      </c>
      <c r="DF521" s="861">
        <v>-6.9965960000000003</v>
      </c>
      <c r="DG521" s="861">
        <v>-0.40962999999999999</v>
      </c>
      <c r="DH521" s="861">
        <v>-2.4373089999999999</v>
      </c>
      <c r="DI521" s="861">
        <v>5.7834000000000003E-2</v>
      </c>
      <c r="DJ521" s="861">
        <v>-3.470736</v>
      </c>
      <c r="DK521" s="861">
        <v>-1.6653640000000001</v>
      </c>
      <c r="DL521" s="861">
        <v>-7.3236319999999999</v>
      </c>
      <c r="DM521" s="861">
        <v>-3.937033</v>
      </c>
      <c r="DN521" s="861">
        <v>-7.6747030000000001</v>
      </c>
      <c r="DO521" s="861">
        <v>-2.4604979999999999</v>
      </c>
      <c r="DP521" s="861">
        <v>-3.0460669999999999</v>
      </c>
      <c r="DQ521" s="861">
        <v>-1.0005230000000001</v>
      </c>
      <c r="DR521" s="861">
        <v>-4.2585790000000001</v>
      </c>
      <c r="DS521" s="861">
        <v>-2.776192</v>
      </c>
      <c r="DT521" s="861">
        <v>-6.7668200000000001</v>
      </c>
      <c r="DU521" s="861">
        <v>-5.657451</v>
      </c>
      <c r="DV521" s="861">
        <v>-7.9640870000000001</v>
      </c>
      <c r="DW521" s="861">
        <v>-2.8589000000000002</v>
      </c>
      <c r="DX521" s="861">
        <v>19.407060999999999</v>
      </c>
      <c r="DY521" s="861">
        <v>16.2879</v>
      </c>
      <c r="DZ521" s="861">
        <v>182.67779200000001</v>
      </c>
      <c r="EA521" s="861">
        <v>170.98365699999999</v>
      </c>
      <c r="EB521" s="861">
        <v>122.02</v>
      </c>
      <c r="EC521" s="861">
        <v>1.2470000000000001</v>
      </c>
      <c r="ED521" s="861">
        <v>135</v>
      </c>
      <c r="EE521" s="861">
        <v>122</v>
      </c>
      <c r="EF521" s="861">
        <v>6.0670000000000002</v>
      </c>
      <c r="EG521" s="861">
        <v>731.9</v>
      </c>
      <c r="EH521" s="861">
        <v>121.89</v>
      </c>
      <c r="EI521" s="861">
        <v>5.8289999999999997</v>
      </c>
      <c r="EJ521" s="861">
        <v>699.7</v>
      </c>
      <c r="EK521" s="861">
        <v>12.143846</v>
      </c>
      <c r="EL521" s="861">
        <v>18.468242</v>
      </c>
      <c r="EM521" s="861">
        <v>-6.3355899999999998</v>
      </c>
      <c r="EN521" s="861">
        <v>-11.062457</v>
      </c>
      <c r="EO521" s="861">
        <v>103.40572299999999</v>
      </c>
      <c r="EP521" s="861">
        <v>98.686293000000006</v>
      </c>
      <c r="EQ521" s="861">
        <v>-1.6805540000000001</v>
      </c>
      <c r="ER521" s="861">
        <v>2362.266525</v>
      </c>
      <c r="ES521" s="861">
        <v>5587.6290010000002</v>
      </c>
      <c r="ET521" s="861">
        <v>5219.7394860000004</v>
      </c>
      <c r="EU521" s="861"/>
      <c r="EV521" s="861"/>
      <c r="EW521" s="861"/>
      <c r="EX521" s="861"/>
      <c r="EY521" s="861"/>
      <c r="EZ521" s="861"/>
      <c r="FA521" s="861"/>
      <c r="FB521" s="861"/>
      <c r="FC521" s="861"/>
      <c r="FD521" s="861"/>
    </row>
    <row r="522" spans="1:160" x14ac:dyDescent="0.25">
      <c r="A522" s="837">
        <v>46141</v>
      </c>
      <c r="B522" s="836">
        <v>0.73258101851851853</v>
      </c>
      <c r="C522" s="861">
        <v>28260</v>
      </c>
      <c r="D522" s="861">
        <v>0</v>
      </c>
      <c r="E522" s="861">
        <v>0</v>
      </c>
      <c r="F522" s="861">
        <v>79.138221999999999</v>
      </c>
      <c r="G522" s="861">
        <v>73.059231999999994</v>
      </c>
      <c r="H522" s="861">
        <v>66.914646000000005</v>
      </c>
      <c r="I522" s="861">
        <v>74.428062999999995</v>
      </c>
      <c r="J522" s="861">
        <v>75.635666999999998</v>
      </c>
      <c r="K522" s="861">
        <v>72.055595999999994</v>
      </c>
      <c r="L522" s="861">
        <v>74.149659999999997</v>
      </c>
      <c r="M522" s="861">
        <v>75.333168999999998</v>
      </c>
      <c r="N522" s="861">
        <v>5.6673499999999999</v>
      </c>
      <c r="O522" s="861">
        <v>5.6009209999999996</v>
      </c>
      <c r="P522" s="861">
        <v>4.8404259999999999</v>
      </c>
      <c r="Q522" s="861">
        <v>6.7068120000000002</v>
      </c>
      <c r="R522" s="861">
        <v>5.9022199999999998</v>
      </c>
      <c r="S522" s="861">
        <v>5.6072389999999999</v>
      </c>
      <c r="T522" s="861">
        <v>86.622949000000006</v>
      </c>
      <c r="U522" s="861">
        <v>77.304292000000004</v>
      </c>
      <c r="V522" s="861">
        <v>101.490763</v>
      </c>
      <c r="W522" s="861">
        <v>100.628603</v>
      </c>
      <c r="X522" s="861">
        <v>9.2486189999999997</v>
      </c>
      <c r="Y522" s="861">
        <v>9.6995609999999992</v>
      </c>
      <c r="Z522" s="861">
        <v>1.2775650000000001</v>
      </c>
      <c r="AA522" s="861">
        <v>2.901967</v>
      </c>
      <c r="AB522" s="861">
        <v>2.0433129999999999</v>
      </c>
      <c r="AC522" s="861">
        <v>-0.95000099999999998</v>
      </c>
      <c r="AD522" s="861">
        <v>-1.956952</v>
      </c>
      <c r="AE522" s="861">
        <v>121.96264600000001</v>
      </c>
      <c r="AF522" s="861">
        <v>108.928697</v>
      </c>
      <c r="AG522" s="861">
        <v>102.76621299999999</v>
      </c>
      <c r="AH522" s="861">
        <v>110.508729</v>
      </c>
      <c r="AI522" s="861">
        <v>97.583704999999995</v>
      </c>
      <c r="AJ522" s="861">
        <v>79.192723999999998</v>
      </c>
      <c r="AK522" s="861">
        <v>8.9382239999999999</v>
      </c>
      <c r="AL522" s="861">
        <v>3.257288</v>
      </c>
      <c r="AM522" s="861">
        <v>5.1125610000000004</v>
      </c>
      <c r="AN522" s="861">
        <v>101.234801</v>
      </c>
      <c r="AO522" s="861">
        <v>99.884245000000007</v>
      </c>
      <c r="AP522" s="861">
        <v>95.460307</v>
      </c>
      <c r="AQ522" s="861">
        <v>96.093356</v>
      </c>
      <c r="AR522" s="861">
        <v>77.402876000000006</v>
      </c>
      <c r="AS522" s="861">
        <v>69.885219000000006</v>
      </c>
      <c r="AT522" s="861">
        <v>81.097643000000005</v>
      </c>
      <c r="AU522" s="861">
        <v>80.239110999999994</v>
      </c>
      <c r="AV522" s="861">
        <v>78.310793000000004</v>
      </c>
      <c r="AW522" s="861">
        <v>78.031588999999997</v>
      </c>
      <c r="AX522" s="861">
        <v>96.856358</v>
      </c>
      <c r="AY522" s="861">
        <v>94.142262000000002</v>
      </c>
      <c r="AZ522" s="861">
        <v>9.6150769999999994</v>
      </c>
      <c r="BA522" s="861">
        <v>9.4064259999999997</v>
      </c>
      <c r="BB522" s="861">
        <v>-0.66751199999999999</v>
      </c>
      <c r="BC522" s="861">
        <v>0.118274</v>
      </c>
      <c r="BD522" s="861">
        <v>1.2688969999999999</v>
      </c>
      <c r="BE522" s="861">
        <v>5.9836159999999996</v>
      </c>
      <c r="BF522" s="861">
        <v>35.656587999999999</v>
      </c>
      <c r="BG522" s="861">
        <v>142.02703399999999</v>
      </c>
      <c r="BH522" s="861">
        <v>109.041865</v>
      </c>
      <c r="BI522" s="861">
        <v>62.118147999999998</v>
      </c>
      <c r="BJ522" s="861">
        <v>114.36512</v>
      </c>
      <c r="BK522" s="861">
        <v>93.632369999999995</v>
      </c>
      <c r="BL522" s="861">
        <v>86.162947000000003</v>
      </c>
      <c r="BM522" s="861">
        <v>-6.8587559999999996</v>
      </c>
      <c r="BN522" s="861">
        <v>-1.2746470000000001</v>
      </c>
      <c r="BO522" s="861">
        <v>6.5815210000000004</v>
      </c>
      <c r="BP522" s="861">
        <v>-0.58893399999999996</v>
      </c>
      <c r="BQ522" s="861">
        <v>94.574068999999994</v>
      </c>
      <c r="BR522" s="861">
        <v>93.197175999999999</v>
      </c>
      <c r="BS522" s="861">
        <v>91.959592000000001</v>
      </c>
      <c r="BT522" s="861">
        <v>65.491613999999998</v>
      </c>
      <c r="BU522" s="861">
        <v>69.420524999999998</v>
      </c>
      <c r="BV522" s="861">
        <v>68.204874000000004</v>
      </c>
      <c r="BW522" s="861">
        <v>70.744810000000001</v>
      </c>
      <c r="BX522" s="861">
        <v>8.3257999999999999E-2</v>
      </c>
      <c r="BY522" s="861">
        <v>-3.0741450000000001</v>
      </c>
      <c r="BZ522" s="861">
        <v>4.3145610000000003</v>
      </c>
      <c r="CA522" s="861">
        <v>3.3292310000000001</v>
      </c>
      <c r="CB522" s="861">
        <v>-0.44927299999999998</v>
      </c>
      <c r="CC522" s="861">
        <v>6.162706</v>
      </c>
      <c r="CD522" s="861">
        <v>-1.8731260000000001</v>
      </c>
      <c r="CE522" s="861">
        <v>6.2515080000000003</v>
      </c>
      <c r="CF522" s="861">
        <v>-4.474799</v>
      </c>
      <c r="CG522" s="861">
        <v>6.5382610000000003</v>
      </c>
      <c r="CH522" s="861">
        <v>-5.2184189999999999</v>
      </c>
      <c r="CI522" s="861">
        <v>4.0000559999999998</v>
      </c>
      <c r="CJ522" s="861">
        <v>-1.3676889999999999</v>
      </c>
      <c r="CK522" s="861">
        <v>4.1895949999999997</v>
      </c>
      <c r="CL522" s="861">
        <v>-2.342689</v>
      </c>
      <c r="CM522" s="861">
        <v>5.8582210000000003</v>
      </c>
      <c r="CN522" s="861">
        <v>-4.0194840000000003</v>
      </c>
      <c r="CO522" s="861">
        <v>3.287585</v>
      </c>
      <c r="CP522" s="861">
        <v>-5.7104609999999996</v>
      </c>
      <c r="CQ522" s="861">
        <v>1.2343029999999999</v>
      </c>
      <c r="CR522" s="861">
        <v>-1.9332469999999999</v>
      </c>
      <c r="CS522" s="861">
        <v>2.591942</v>
      </c>
      <c r="CT522" s="861">
        <v>-2.4637799999999999</v>
      </c>
      <c r="CU522" s="861">
        <v>1.410731</v>
      </c>
      <c r="CV522" s="861">
        <v>-5.6649539999999998</v>
      </c>
      <c r="CW522" s="861">
        <v>0.99658999999999998</v>
      </c>
      <c r="CX522" s="861">
        <v>-5.6455919999999997</v>
      </c>
      <c r="CY522" s="861">
        <v>1.0724929999999999</v>
      </c>
      <c r="CZ522" s="861">
        <v>-1.866441</v>
      </c>
      <c r="DA522" s="861">
        <v>1.4109290000000001</v>
      </c>
      <c r="DB522" s="861">
        <v>-3.3941560000000002</v>
      </c>
      <c r="DC522" s="861">
        <v>0.88236899999999996</v>
      </c>
      <c r="DD522" s="861">
        <v>-6.155691</v>
      </c>
      <c r="DE522" s="861">
        <v>-1.484726</v>
      </c>
      <c r="DF522" s="861">
        <v>-6.9046459999999996</v>
      </c>
      <c r="DG522" s="861">
        <v>-0.32231599999999999</v>
      </c>
      <c r="DH522" s="861">
        <v>-2.3951660000000001</v>
      </c>
      <c r="DI522" s="861">
        <v>0.10510899999999999</v>
      </c>
      <c r="DJ522" s="861">
        <v>-3.418094</v>
      </c>
      <c r="DK522" s="861">
        <v>-1.6239859999999999</v>
      </c>
      <c r="DL522" s="861">
        <v>-7.2711230000000002</v>
      </c>
      <c r="DM522" s="861">
        <v>-3.872716</v>
      </c>
      <c r="DN522" s="861">
        <v>-7.6107069999999997</v>
      </c>
      <c r="DO522" s="861">
        <v>-2.4062960000000002</v>
      </c>
      <c r="DP522" s="861">
        <v>-2.972321</v>
      </c>
      <c r="DQ522" s="861">
        <v>-0.95455999999999996</v>
      </c>
      <c r="DR522" s="861">
        <v>-4.2226140000000001</v>
      </c>
      <c r="DS522" s="861">
        <v>-2.7481979999999999</v>
      </c>
      <c r="DT522" s="861">
        <v>-6.717625</v>
      </c>
      <c r="DU522" s="861">
        <v>-5.6237219999999999</v>
      </c>
      <c r="DV522" s="861">
        <v>-7.8648819999999997</v>
      </c>
      <c r="DW522" s="861">
        <v>-2.8045659999999999</v>
      </c>
      <c r="DX522" s="861">
        <v>18.962973999999999</v>
      </c>
      <c r="DY522" s="861">
        <v>15.936985</v>
      </c>
      <c r="DZ522" s="861">
        <v>181.67558399999999</v>
      </c>
      <c r="EA522" s="861">
        <v>170.33994999999999</v>
      </c>
      <c r="EB522" s="861">
        <v>121.58</v>
      </c>
      <c r="EC522" s="861">
        <v>3.2850000000000001</v>
      </c>
      <c r="ED522" s="861">
        <v>393</v>
      </c>
      <c r="EE522" s="861">
        <v>121.55</v>
      </c>
      <c r="EF522" s="861">
        <v>6.0380000000000003</v>
      </c>
      <c r="EG522" s="861">
        <v>729.5</v>
      </c>
      <c r="EH522" s="861">
        <v>121.68</v>
      </c>
      <c r="EI522" s="861">
        <v>5.7869999999999999</v>
      </c>
      <c r="EJ522" s="861">
        <v>694.3</v>
      </c>
      <c r="EK522" s="861">
        <v>12.100319000000001</v>
      </c>
      <c r="EL522" s="861">
        <v>18.198342</v>
      </c>
      <c r="EM522" s="861">
        <v>-6.9877580000000004</v>
      </c>
      <c r="EN522" s="861">
        <v>-11.616821</v>
      </c>
      <c r="EO522" s="861">
        <v>103.009413</v>
      </c>
      <c r="EP522" s="861">
        <v>98.420257000000007</v>
      </c>
      <c r="EQ522" s="861">
        <v>-1.620951</v>
      </c>
      <c r="ER522" s="861">
        <v>2365.5928680000002</v>
      </c>
      <c r="ES522" s="861">
        <v>5599.7871869999999</v>
      </c>
      <c r="ET522" s="861">
        <v>5231.3420139999998</v>
      </c>
      <c r="EU522" s="861"/>
      <c r="EV522" s="861"/>
      <c r="EW522" s="861"/>
      <c r="EX522" s="861"/>
      <c r="EY522" s="861"/>
      <c r="EZ522" s="861"/>
      <c r="FA522" s="861"/>
      <c r="FB522" s="861"/>
      <c r="FC522" s="861"/>
      <c r="FD522" s="861"/>
    </row>
    <row r="523" spans="1:160" x14ac:dyDescent="0.25">
      <c r="A523" s="837">
        <v>46141</v>
      </c>
      <c r="B523" s="836">
        <v>0.73327546296296298</v>
      </c>
      <c r="C523" s="861">
        <v>28320</v>
      </c>
      <c r="D523" s="861">
        <v>0</v>
      </c>
      <c r="E523" s="861">
        <v>0</v>
      </c>
      <c r="F523" s="861">
        <v>79.056258</v>
      </c>
      <c r="G523" s="861">
        <v>73.169310999999993</v>
      </c>
      <c r="H523" s="861">
        <v>66.828934000000004</v>
      </c>
      <c r="I523" s="861">
        <v>74.496319</v>
      </c>
      <c r="J523" s="861">
        <v>75.698339000000004</v>
      </c>
      <c r="K523" s="861">
        <v>72.095645000000005</v>
      </c>
      <c r="L523" s="861">
        <v>74.205982000000006</v>
      </c>
      <c r="M523" s="861">
        <v>75.317633999999998</v>
      </c>
      <c r="N523" s="861">
        <v>5.2823060000000002</v>
      </c>
      <c r="O523" s="861">
        <v>4.8724040000000004</v>
      </c>
      <c r="P523" s="861">
        <v>4.3566929999999999</v>
      </c>
      <c r="Q523" s="861">
        <v>6.2941890000000003</v>
      </c>
      <c r="R523" s="861">
        <v>5.4464930000000003</v>
      </c>
      <c r="S523" s="861">
        <v>5.0435689999999997</v>
      </c>
      <c r="T523" s="861">
        <v>86.576781999999994</v>
      </c>
      <c r="U523" s="861">
        <v>77.139234000000002</v>
      </c>
      <c r="V523" s="861">
        <v>101.35951300000001</v>
      </c>
      <c r="W523" s="861">
        <v>100.518147</v>
      </c>
      <c r="X523" s="861">
        <v>8.4162769999999991</v>
      </c>
      <c r="Y523" s="861">
        <v>9.095459</v>
      </c>
      <c r="Z523" s="861">
        <v>0.70651900000000001</v>
      </c>
      <c r="AA523" s="861">
        <v>2.2360989999999998</v>
      </c>
      <c r="AB523" s="861">
        <v>1.479867</v>
      </c>
      <c r="AC523" s="861">
        <v>-1.482694</v>
      </c>
      <c r="AD523" s="861">
        <v>-2.3652380000000002</v>
      </c>
      <c r="AE523" s="861">
        <v>121.41125</v>
      </c>
      <c r="AF523" s="861">
        <v>108.698346</v>
      </c>
      <c r="AG523" s="861">
        <v>102.496627</v>
      </c>
      <c r="AH523" s="861">
        <v>110.089012</v>
      </c>
      <c r="AI523" s="861">
        <v>97.385583999999994</v>
      </c>
      <c r="AJ523" s="861">
        <v>78.794437000000002</v>
      </c>
      <c r="AK523" s="861">
        <v>8.4965879999999991</v>
      </c>
      <c r="AL523" s="861">
        <v>2.476261</v>
      </c>
      <c r="AM523" s="861">
        <v>4.4631309999999997</v>
      </c>
      <c r="AN523" s="861">
        <v>101.057382</v>
      </c>
      <c r="AO523" s="861">
        <v>99.822742000000005</v>
      </c>
      <c r="AP523" s="861">
        <v>95.373328999999998</v>
      </c>
      <c r="AQ523" s="861">
        <v>95.952427</v>
      </c>
      <c r="AR523" s="861">
        <v>77.437802000000005</v>
      </c>
      <c r="AS523" s="861">
        <v>69.863937000000007</v>
      </c>
      <c r="AT523" s="861">
        <v>81.396728999999993</v>
      </c>
      <c r="AU523" s="861">
        <v>80.417199999999994</v>
      </c>
      <c r="AV523" s="861">
        <v>78.313419999999994</v>
      </c>
      <c r="AW523" s="861">
        <v>77.901629999999997</v>
      </c>
      <c r="AX523" s="861">
        <v>96.689216000000002</v>
      </c>
      <c r="AY523" s="861">
        <v>93.976671999999994</v>
      </c>
      <c r="AZ523" s="861">
        <v>8.9875729999999994</v>
      </c>
      <c r="BA523" s="861">
        <v>8.8503319999999999</v>
      </c>
      <c r="BB523" s="861">
        <v>-1.2018139999999999</v>
      </c>
      <c r="BC523" s="861">
        <v>-0.451907</v>
      </c>
      <c r="BD523" s="861">
        <v>0.65310299999999999</v>
      </c>
      <c r="BE523" s="861">
        <v>5.1040169999999998</v>
      </c>
      <c r="BF523" s="861">
        <v>35.307062000000002</v>
      </c>
      <c r="BG523" s="861">
        <v>142.050284</v>
      </c>
      <c r="BH523" s="861">
        <v>109.113789</v>
      </c>
      <c r="BI523" s="861">
        <v>61.999333999999998</v>
      </c>
      <c r="BJ523" s="861">
        <v>114.147508</v>
      </c>
      <c r="BK523" s="861">
        <v>93.422084999999996</v>
      </c>
      <c r="BL523" s="861">
        <v>85.580431000000004</v>
      </c>
      <c r="BM523" s="861">
        <v>-7.3177820000000002</v>
      </c>
      <c r="BN523" s="861">
        <v>-1.8060750000000001</v>
      </c>
      <c r="BO523" s="861">
        <v>5.860379</v>
      </c>
      <c r="BP523" s="861">
        <v>-1.1086910000000001</v>
      </c>
      <c r="BQ523" s="861">
        <v>94.430561999999995</v>
      </c>
      <c r="BR523" s="861">
        <v>92.969194000000002</v>
      </c>
      <c r="BS523" s="861">
        <v>91.824916999999999</v>
      </c>
      <c r="BT523" s="861">
        <v>65.257859999999994</v>
      </c>
      <c r="BU523" s="861">
        <v>69.425417999999993</v>
      </c>
      <c r="BV523" s="861">
        <v>67.998975000000002</v>
      </c>
      <c r="BW523" s="861">
        <v>70.731864999999999</v>
      </c>
      <c r="BX523" s="861">
        <v>-1.4344170000000001</v>
      </c>
      <c r="BY523" s="861">
        <v>-3.6413959999999999</v>
      </c>
      <c r="BZ523" s="861">
        <v>3.53355</v>
      </c>
      <c r="CA523" s="861">
        <v>2.4665159999999999</v>
      </c>
      <c r="CB523" s="861">
        <v>-0.344084</v>
      </c>
      <c r="CC523" s="861">
        <v>6.2407769999999996</v>
      </c>
      <c r="CD523" s="861">
        <v>-1.805685</v>
      </c>
      <c r="CE523" s="861">
        <v>6.3748750000000003</v>
      </c>
      <c r="CF523" s="861">
        <v>-4.3672380000000004</v>
      </c>
      <c r="CG523" s="861">
        <v>6.6472379999999998</v>
      </c>
      <c r="CH523" s="861">
        <v>-5.0859030000000001</v>
      </c>
      <c r="CI523" s="861">
        <v>4.1100479999999999</v>
      </c>
      <c r="CJ523" s="861">
        <v>-1.273461</v>
      </c>
      <c r="CK523" s="861">
        <v>4.2375949999999998</v>
      </c>
      <c r="CL523" s="861">
        <v>-2.283544</v>
      </c>
      <c r="CM523" s="861">
        <v>5.9125139999999998</v>
      </c>
      <c r="CN523" s="861">
        <v>-3.9291990000000001</v>
      </c>
      <c r="CO523" s="861">
        <v>3.4205299999999998</v>
      </c>
      <c r="CP523" s="861">
        <v>-5.5569030000000001</v>
      </c>
      <c r="CQ523" s="861">
        <v>1.3359620000000001</v>
      </c>
      <c r="CR523" s="861">
        <v>-1.853796</v>
      </c>
      <c r="CS523" s="861">
        <v>2.6736049999999998</v>
      </c>
      <c r="CT523" s="861">
        <v>-2.378978</v>
      </c>
      <c r="CU523" s="861">
        <v>1.470137</v>
      </c>
      <c r="CV523" s="861">
        <v>-5.5606200000000001</v>
      </c>
      <c r="CW523" s="861">
        <v>1.064797</v>
      </c>
      <c r="CX523" s="861">
        <v>-5.5451810000000004</v>
      </c>
      <c r="CY523" s="861">
        <v>1.1391180000000001</v>
      </c>
      <c r="CZ523" s="861">
        <v>-1.8328739999999999</v>
      </c>
      <c r="DA523" s="861">
        <v>1.437189</v>
      </c>
      <c r="DB523" s="861">
        <v>-3.367702</v>
      </c>
      <c r="DC523" s="861">
        <v>0.89757600000000004</v>
      </c>
      <c r="DD523" s="861">
        <v>-6.1246400000000003</v>
      </c>
      <c r="DE523" s="861">
        <v>-1.46594</v>
      </c>
      <c r="DF523" s="861">
        <v>-6.812843</v>
      </c>
      <c r="DG523" s="861">
        <v>-0.28044200000000002</v>
      </c>
      <c r="DH523" s="861">
        <v>-2.369853</v>
      </c>
      <c r="DI523" s="861">
        <v>0.144014</v>
      </c>
      <c r="DJ523" s="861">
        <v>-3.3938389999999998</v>
      </c>
      <c r="DK523" s="861">
        <v>-1.6025769999999999</v>
      </c>
      <c r="DL523" s="861">
        <v>-7.2174269999999998</v>
      </c>
      <c r="DM523" s="861">
        <v>-3.851375</v>
      </c>
      <c r="DN523" s="861">
        <v>-7.5328249999999999</v>
      </c>
      <c r="DO523" s="861">
        <v>-2.379127</v>
      </c>
      <c r="DP523" s="861">
        <v>-2.9437350000000002</v>
      </c>
      <c r="DQ523" s="861">
        <v>-0.91744199999999998</v>
      </c>
      <c r="DR523" s="861">
        <v>-4.1834470000000001</v>
      </c>
      <c r="DS523" s="861">
        <v>-2.7615509999999999</v>
      </c>
      <c r="DT523" s="861">
        <v>-6.6509049999999998</v>
      </c>
      <c r="DU523" s="861">
        <v>-5.6344820000000002</v>
      </c>
      <c r="DV523" s="861">
        <v>-7.8427100000000003</v>
      </c>
      <c r="DW523" s="861">
        <v>-2.7955610000000002</v>
      </c>
      <c r="DX523" s="861">
        <v>18.673493000000001</v>
      </c>
      <c r="DY523" s="861">
        <v>15.640651</v>
      </c>
      <c r="DZ523" s="861">
        <v>181.36092400000001</v>
      </c>
      <c r="EA523" s="861">
        <v>169.956176</v>
      </c>
      <c r="EB523" s="861">
        <v>121.42</v>
      </c>
      <c r="EC523" s="861">
        <v>3.2789999999999999</v>
      </c>
      <c r="ED523" s="861">
        <v>392.3</v>
      </c>
      <c r="EE523" s="861">
        <v>121.54</v>
      </c>
      <c r="EF523" s="861">
        <v>6.0439999999999996</v>
      </c>
      <c r="EG523" s="861">
        <v>723.7</v>
      </c>
      <c r="EH523" s="861">
        <v>121.29</v>
      </c>
      <c r="EI523" s="861">
        <v>5.782</v>
      </c>
      <c r="EJ523" s="861">
        <v>689.4</v>
      </c>
      <c r="EK523" s="861">
        <v>11.879569</v>
      </c>
      <c r="EL523" s="861">
        <v>17.949157</v>
      </c>
      <c r="EM523" s="861">
        <v>-7.4164380000000003</v>
      </c>
      <c r="EN523" s="861">
        <v>-12.088778</v>
      </c>
      <c r="EO523" s="861">
        <v>102.88467900000001</v>
      </c>
      <c r="EP523" s="861">
        <v>98.261324999999999</v>
      </c>
      <c r="EQ523" s="861">
        <v>-1.5591649999999999</v>
      </c>
      <c r="ER523" s="861">
        <v>2372.135374</v>
      </c>
      <c r="ES523" s="861">
        <v>5611.8599510000004</v>
      </c>
      <c r="ET523" s="861">
        <v>5242.8640999999998</v>
      </c>
      <c r="EU523" s="861"/>
      <c r="EV523" s="861"/>
      <c r="EW523" s="861"/>
      <c r="EX523" s="861"/>
      <c r="EY523" s="861"/>
      <c r="EZ523" s="861"/>
      <c r="FA523" s="861"/>
      <c r="FB523" s="861"/>
      <c r="FC523" s="861"/>
      <c r="FD523" s="861"/>
    </row>
    <row r="524" spans="1:160" x14ac:dyDescent="0.25">
      <c r="A524" s="837">
        <v>46141</v>
      </c>
      <c r="B524" s="836">
        <v>0.73396990740740742</v>
      </c>
      <c r="C524" s="861">
        <v>28380</v>
      </c>
      <c r="D524" s="861">
        <v>0</v>
      </c>
      <c r="E524" s="861">
        <v>0</v>
      </c>
      <c r="F524" s="861">
        <v>79.175483999999997</v>
      </c>
      <c r="G524" s="861">
        <v>73.258465000000001</v>
      </c>
      <c r="H524" s="861">
        <v>66.918758999999994</v>
      </c>
      <c r="I524" s="861">
        <v>74.578479999999999</v>
      </c>
      <c r="J524" s="861">
        <v>75.641952000000003</v>
      </c>
      <c r="K524" s="861">
        <v>72.116584000000003</v>
      </c>
      <c r="L524" s="861">
        <v>74.210881000000001</v>
      </c>
      <c r="M524" s="861">
        <v>75.422593000000006</v>
      </c>
      <c r="N524" s="861">
        <v>4.7581410000000002</v>
      </c>
      <c r="O524" s="861">
        <v>4.4438449999999996</v>
      </c>
      <c r="P524" s="861">
        <v>3.6677960000000001</v>
      </c>
      <c r="Q524" s="861">
        <v>5.78782</v>
      </c>
      <c r="R524" s="861">
        <v>5.0078180000000003</v>
      </c>
      <c r="S524" s="861">
        <v>4.6243610000000004</v>
      </c>
      <c r="T524" s="861">
        <v>86.417238999999995</v>
      </c>
      <c r="U524" s="861">
        <v>77.312059000000005</v>
      </c>
      <c r="V524" s="861">
        <v>101.10779700000001</v>
      </c>
      <c r="W524" s="861">
        <v>100.299019</v>
      </c>
      <c r="X524" s="861">
        <v>7.6730080000000003</v>
      </c>
      <c r="Y524" s="861">
        <v>8.4843860000000006</v>
      </c>
      <c r="Z524" s="861">
        <v>0.16770499999999999</v>
      </c>
      <c r="AA524" s="861">
        <v>1.689784</v>
      </c>
      <c r="AB524" s="861">
        <v>0.95838199999999996</v>
      </c>
      <c r="AC524" s="861">
        <v>-1.9764349999999999</v>
      </c>
      <c r="AD524" s="861">
        <v>-2.8967209999999999</v>
      </c>
      <c r="AE524" s="861">
        <v>120.758865</v>
      </c>
      <c r="AF524" s="861">
        <v>108.419583</v>
      </c>
      <c r="AG524" s="861">
        <v>102.296595</v>
      </c>
      <c r="AH524" s="861">
        <v>109.52477500000001</v>
      </c>
      <c r="AI524" s="861">
        <v>97.102844000000005</v>
      </c>
      <c r="AJ524" s="861">
        <v>78.364665000000002</v>
      </c>
      <c r="AK524" s="861">
        <v>8.0855370000000004</v>
      </c>
      <c r="AL524" s="861">
        <v>1.990756</v>
      </c>
      <c r="AM524" s="861">
        <v>4.0139760000000004</v>
      </c>
      <c r="AN524" s="861">
        <v>100.715243</v>
      </c>
      <c r="AO524" s="861">
        <v>99.619242</v>
      </c>
      <c r="AP524" s="861">
        <v>95.084199999999996</v>
      </c>
      <c r="AQ524" s="861">
        <v>95.727417000000003</v>
      </c>
      <c r="AR524" s="861">
        <v>77.396797000000007</v>
      </c>
      <c r="AS524" s="861">
        <v>69.792814000000007</v>
      </c>
      <c r="AT524" s="861">
        <v>81.570364999999995</v>
      </c>
      <c r="AU524" s="861">
        <v>80.486953</v>
      </c>
      <c r="AV524" s="861">
        <v>78.515865000000005</v>
      </c>
      <c r="AW524" s="861">
        <v>77.779987000000006</v>
      </c>
      <c r="AX524" s="861">
        <v>96.379786999999993</v>
      </c>
      <c r="AY524" s="861">
        <v>93.710524000000007</v>
      </c>
      <c r="AZ524" s="861">
        <v>8.3906220000000005</v>
      </c>
      <c r="BA524" s="861">
        <v>8.2915989999999997</v>
      </c>
      <c r="BB524" s="861">
        <v>-1.7435309999999999</v>
      </c>
      <c r="BC524" s="861">
        <v>-0.96893600000000002</v>
      </c>
      <c r="BD524" s="861">
        <v>5.9804000000000003E-2</v>
      </c>
      <c r="BE524" s="861">
        <v>4.4985739999999996</v>
      </c>
      <c r="BF524" s="861">
        <v>35.213116999999997</v>
      </c>
      <c r="BG524" s="861">
        <v>142.00950599999999</v>
      </c>
      <c r="BH524" s="861">
        <v>109.031378</v>
      </c>
      <c r="BI524" s="861">
        <v>61.787903</v>
      </c>
      <c r="BJ524" s="861">
        <v>113.875911</v>
      </c>
      <c r="BK524" s="861">
        <v>93.107746000000006</v>
      </c>
      <c r="BL524" s="861">
        <v>85.129683999999997</v>
      </c>
      <c r="BM524" s="861">
        <v>-7.7595729999999996</v>
      </c>
      <c r="BN524" s="861">
        <v>-2.3119839999999998</v>
      </c>
      <c r="BO524" s="861">
        <v>5.2154780000000001</v>
      </c>
      <c r="BP524" s="861">
        <v>-1.685389</v>
      </c>
      <c r="BQ524" s="861">
        <v>94.158535999999998</v>
      </c>
      <c r="BR524" s="861">
        <v>92.790698000000006</v>
      </c>
      <c r="BS524" s="861">
        <v>91.707922999999994</v>
      </c>
      <c r="BT524" s="861">
        <v>65.088888999999995</v>
      </c>
      <c r="BU524" s="861">
        <v>69.358873000000003</v>
      </c>
      <c r="BV524" s="861">
        <v>67.758940999999993</v>
      </c>
      <c r="BW524" s="861">
        <v>70.632306</v>
      </c>
      <c r="BX524" s="861">
        <v>-2.4965670000000002</v>
      </c>
      <c r="BY524" s="861">
        <v>-4.1442940000000004</v>
      </c>
      <c r="BZ524" s="861">
        <v>2.7690579999999998</v>
      </c>
      <c r="CA524" s="861">
        <v>1.5878760000000001</v>
      </c>
      <c r="CB524" s="861">
        <v>-0.27917199999999998</v>
      </c>
      <c r="CC524" s="861">
        <v>6.2882049999999996</v>
      </c>
      <c r="CD524" s="861">
        <v>-1.734049</v>
      </c>
      <c r="CE524" s="861">
        <v>6.464391</v>
      </c>
      <c r="CF524" s="861">
        <v>-4.2910050000000002</v>
      </c>
      <c r="CG524" s="861">
        <v>6.7084830000000002</v>
      </c>
      <c r="CH524" s="861">
        <v>-4.9790720000000004</v>
      </c>
      <c r="CI524" s="861">
        <v>4.2332869999999998</v>
      </c>
      <c r="CJ524" s="861">
        <v>-1.203365</v>
      </c>
      <c r="CK524" s="861">
        <v>4.3062800000000001</v>
      </c>
      <c r="CL524" s="861">
        <v>-2.2039740000000001</v>
      </c>
      <c r="CM524" s="861">
        <v>5.9915599999999998</v>
      </c>
      <c r="CN524" s="861">
        <v>-3.8386100000000001</v>
      </c>
      <c r="CO524" s="861">
        <v>3.500912</v>
      </c>
      <c r="CP524" s="861">
        <v>-5.4228100000000001</v>
      </c>
      <c r="CQ524" s="861">
        <v>1.3828819999999999</v>
      </c>
      <c r="CR524" s="861">
        <v>-1.8228610000000001</v>
      </c>
      <c r="CS524" s="861">
        <v>2.7480370000000001</v>
      </c>
      <c r="CT524" s="861">
        <v>-2.26552</v>
      </c>
      <c r="CU524" s="861">
        <v>1.5137849999999999</v>
      </c>
      <c r="CV524" s="861">
        <v>-5.4731569999999996</v>
      </c>
      <c r="CW524" s="861">
        <v>1.089561</v>
      </c>
      <c r="CX524" s="861">
        <v>-5.4016789999999997</v>
      </c>
      <c r="CY524" s="861">
        <v>1.218888</v>
      </c>
      <c r="CZ524" s="861">
        <v>-1.760615</v>
      </c>
      <c r="DA524" s="861">
        <v>1.524114</v>
      </c>
      <c r="DB524" s="861">
        <v>-3.302886</v>
      </c>
      <c r="DC524" s="861">
        <v>0.952739</v>
      </c>
      <c r="DD524" s="861">
        <v>-6.0223370000000003</v>
      </c>
      <c r="DE524" s="861">
        <v>-1.413456</v>
      </c>
      <c r="DF524" s="861">
        <v>-6.6513790000000004</v>
      </c>
      <c r="DG524" s="861">
        <v>-0.20241100000000001</v>
      </c>
      <c r="DH524" s="861">
        <v>-2.3119710000000002</v>
      </c>
      <c r="DI524" s="861">
        <v>0.199763</v>
      </c>
      <c r="DJ524" s="861">
        <v>-3.3206000000000002</v>
      </c>
      <c r="DK524" s="861">
        <v>-1.565666</v>
      </c>
      <c r="DL524" s="861">
        <v>-7.149877</v>
      </c>
      <c r="DM524" s="861">
        <v>-3.8032349999999999</v>
      </c>
      <c r="DN524" s="861">
        <v>-7.424461</v>
      </c>
      <c r="DO524" s="861">
        <v>-2.3189259999999998</v>
      </c>
      <c r="DP524" s="861">
        <v>-2.853316</v>
      </c>
      <c r="DQ524" s="861">
        <v>-0.87270499999999995</v>
      </c>
      <c r="DR524" s="861">
        <v>-4.1496430000000002</v>
      </c>
      <c r="DS524" s="861">
        <v>-2.7032319999999999</v>
      </c>
      <c r="DT524" s="861">
        <v>-6.6137560000000004</v>
      </c>
      <c r="DU524" s="861">
        <v>-5.5918000000000001</v>
      </c>
      <c r="DV524" s="861">
        <v>-7.7865650000000004</v>
      </c>
      <c r="DW524" s="861">
        <v>-2.7384659999999998</v>
      </c>
      <c r="DX524" s="861">
        <v>18.372979000000001</v>
      </c>
      <c r="DY524" s="861">
        <v>15.383103</v>
      </c>
      <c r="DZ524" s="861">
        <v>180.35171800000001</v>
      </c>
      <c r="EA524" s="861">
        <v>169.261922</v>
      </c>
      <c r="EB524" s="861">
        <v>122</v>
      </c>
      <c r="EC524" s="861">
        <v>1.246</v>
      </c>
      <c r="ED524" s="861">
        <v>134.9</v>
      </c>
      <c r="EE524" s="861">
        <v>122.04</v>
      </c>
      <c r="EF524" s="861">
        <v>5.9989999999999997</v>
      </c>
      <c r="EG524" s="861">
        <v>722.2</v>
      </c>
      <c r="EH524" s="861">
        <v>122.03</v>
      </c>
      <c r="EI524" s="861">
        <v>5.7329999999999997</v>
      </c>
      <c r="EJ524" s="861">
        <v>687.7</v>
      </c>
      <c r="EK524" s="861">
        <v>11.87846</v>
      </c>
      <c r="EL524" s="861">
        <v>17.717331999999999</v>
      </c>
      <c r="EM524" s="861">
        <v>-7.864484</v>
      </c>
      <c r="EN524" s="861">
        <v>-12.501854</v>
      </c>
      <c r="EO524" s="861">
        <v>102.48362899999999</v>
      </c>
      <c r="EP524" s="861">
        <v>97.973198999999994</v>
      </c>
      <c r="EQ524" s="861">
        <v>-1.4864520000000001</v>
      </c>
      <c r="ER524" s="861">
        <v>2375.3776480000001</v>
      </c>
      <c r="ES524" s="861">
        <v>5623.9046259999996</v>
      </c>
      <c r="ET524" s="861">
        <v>5254.3377360000004</v>
      </c>
      <c r="EU524" s="861"/>
      <c r="EV524" s="861"/>
      <c r="EW524" s="861"/>
      <c r="EX524" s="861"/>
      <c r="EY524" s="861"/>
      <c r="EZ524" s="861"/>
      <c r="FA524" s="861"/>
      <c r="FB524" s="861"/>
      <c r="FC524" s="861"/>
      <c r="FD524" s="861"/>
    </row>
    <row r="525" spans="1:160" x14ac:dyDescent="0.25">
      <c r="A525" s="837">
        <v>46141</v>
      </c>
      <c r="B525" s="836">
        <v>0.73466435185185175</v>
      </c>
      <c r="C525" s="861">
        <v>28440</v>
      </c>
      <c r="D525" s="861">
        <v>0</v>
      </c>
      <c r="E525" s="861">
        <v>0</v>
      </c>
      <c r="F525" s="861">
        <v>79.129163000000005</v>
      </c>
      <c r="G525" s="861">
        <v>73.348110000000005</v>
      </c>
      <c r="H525" s="861">
        <v>66.840630000000004</v>
      </c>
      <c r="I525" s="861">
        <v>74.641424000000001</v>
      </c>
      <c r="J525" s="861">
        <v>75.564684</v>
      </c>
      <c r="K525" s="861">
        <v>72.160639000000003</v>
      </c>
      <c r="L525" s="861">
        <v>74.239469</v>
      </c>
      <c r="M525" s="861">
        <v>75.444807999999995</v>
      </c>
      <c r="N525" s="861">
        <v>4.2514000000000003</v>
      </c>
      <c r="O525" s="861">
        <v>3.9083899999999998</v>
      </c>
      <c r="P525" s="861">
        <v>3.2356340000000001</v>
      </c>
      <c r="Q525" s="861">
        <v>5.424474</v>
      </c>
      <c r="R525" s="861">
        <v>4.6458880000000002</v>
      </c>
      <c r="S525" s="861">
        <v>4.1768340000000004</v>
      </c>
      <c r="T525" s="861">
        <v>86.110332999999997</v>
      </c>
      <c r="U525" s="861">
        <v>77.416041000000007</v>
      </c>
      <c r="V525" s="861">
        <v>100.871117</v>
      </c>
      <c r="W525" s="861">
        <v>100.007947</v>
      </c>
      <c r="X525" s="861">
        <v>7.1099209999999999</v>
      </c>
      <c r="Y525" s="861">
        <v>7.8279759999999996</v>
      </c>
      <c r="Z525" s="861">
        <v>-0.27407199999999998</v>
      </c>
      <c r="AA525" s="861">
        <v>1.183548</v>
      </c>
      <c r="AB525" s="861">
        <v>0.481099</v>
      </c>
      <c r="AC525" s="861">
        <v>-2.4159959999999998</v>
      </c>
      <c r="AD525" s="861">
        <v>-3.2714159999999999</v>
      </c>
      <c r="AE525" s="861">
        <v>120.206602</v>
      </c>
      <c r="AF525" s="861">
        <v>108.245482</v>
      </c>
      <c r="AG525" s="861">
        <v>101.769493</v>
      </c>
      <c r="AH525" s="861">
        <v>109.04900600000001</v>
      </c>
      <c r="AI525" s="861">
        <v>96.832193000000004</v>
      </c>
      <c r="AJ525" s="861">
        <v>77.995109999999997</v>
      </c>
      <c r="AK525" s="861">
        <v>7.6123779999999996</v>
      </c>
      <c r="AL525" s="861">
        <v>1.4323980000000001</v>
      </c>
      <c r="AM525" s="861">
        <v>3.500524</v>
      </c>
      <c r="AN525" s="861">
        <v>100.40938300000001</v>
      </c>
      <c r="AO525" s="861">
        <v>99.269355000000004</v>
      </c>
      <c r="AP525" s="861">
        <v>94.952978999999999</v>
      </c>
      <c r="AQ525" s="861">
        <v>95.463046000000006</v>
      </c>
      <c r="AR525" s="861">
        <v>77.331221999999997</v>
      </c>
      <c r="AS525" s="861">
        <v>69.723674000000003</v>
      </c>
      <c r="AT525" s="861">
        <v>81.658807999999993</v>
      </c>
      <c r="AU525" s="861">
        <v>80.466389000000007</v>
      </c>
      <c r="AV525" s="861">
        <v>78.209145000000007</v>
      </c>
      <c r="AW525" s="861">
        <v>77.485973000000001</v>
      </c>
      <c r="AX525" s="861">
        <v>96.176501000000002</v>
      </c>
      <c r="AY525" s="861">
        <v>93.305653000000007</v>
      </c>
      <c r="AZ525" s="861">
        <v>7.8876939999999998</v>
      </c>
      <c r="BA525" s="861">
        <v>7.690404</v>
      </c>
      <c r="BB525" s="861">
        <v>-2.2287599999999999</v>
      </c>
      <c r="BC525" s="861">
        <v>-1.456825</v>
      </c>
      <c r="BD525" s="861">
        <v>-0.47539799999999999</v>
      </c>
      <c r="BE525" s="861">
        <v>3.9351790000000002</v>
      </c>
      <c r="BF525" s="861">
        <v>35.021057999999996</v>
      </c>
      <c r="BG525" s="861">
        <v>141.946259</v>
      </c>
      <c r="BH525" s="861">
        <v>109.115977</v>
      </c>
      <c r="BI525" s="861">
        <v>61.558827000000001</v>
      </c>
      <c r="BJ525" s="861">
        <v>113.87066799999999</v>
      </c>
      <c r="BK525" s="861">
        <v>92.739525</v>
      </c>
      <c r="BL525" s="861">
        <v>84.837012999999999</v>
      </c>
      <c r="BM525" s="861">
        <v>-8.1628000000000007</v>
      </c>
      <c r="BN525" s="861">
        <v>-2.7442639999999998</v>
      </c>
      <c r="BO525" s="861">
        <v>4.6472870000000004</v>
      </c>
      <c r="BP525" s="861">
        <v>-2.1075149999999998</v>
      </c>
      <c r="BQ525" s="861">
        <v>93.861435</v>
      </c>
      <c r="BR525" s="861">
        <v>92.730925999999997</v>
      </c>
      <c r="BS525" s="861">
        <v>91.555260000000004</v>
      </c>
      <c r="BT525" s="861">
        <v>64.868995999999996</v>
      </c>
      <c r="BU525" s="861">
        <v>69.370073000000005</v>
      </c>
      <c r="BV525" s="861">
        <v>67.537946000000005</v>
      </c>
      <c r="BW525" s="861">
        <v>70.548378999999997</v>
      </c>
      <c r="BX525" s="861">
        <v>-3.2154250000000002</v>
      </c>
      <c r="BY525" s="861">
        <v>-4.6024960000000004</v>
      </c>
      <c r="BZ525" s="861">
        <v>2.2003849999999998</v>
      </c>
      <c r="CA525" s="861">
        <v>1.08876</v>
      </c>
      <c r="CB525" s="861">
        <v>-0.19064999999999999</v>
      </c>
      <c r="CC525" s="861">
        <v>6.3528539999999998</v>
      </c>
      <c r="CD525" s="861">
        <v>-1.6412819999999999</v>
      </c>
      <c r="CE525" s="861">
        <v>6.5583049999999998</v>
      </c>
      <c r="CF525" s="861">
        <v>-4.1978619999999998</v>
      </c>
      <c r="CG525" s="861">
        <v>6.8046569999999997</v>
      </c>
      <c r="CH525" s="861">
        <v>-4.8494000000000002</v>
      </c>
      <c r="CI525" s="861">
        <v>4.3418609999999997</v>
      </c>
      <c r="CJ525" s="861">
        <v>-1.1128659999999999</v>
      </c>
      <c r="CK525" s="861">
        <v>4.3917729999999997</v>
      </c>
      <c r="CL525" s="861">
        <v>-2.120873</v>
      </c>
      <c r="CM525" s="861">
        <v>6.0731770000000003</v>
      </c>
      <c r="CN525" s="861">
        <v>-3.7766690000000001</v>
      </c>
      <c r="CO525" s="861">
        <v>3.6191399999999998</v>
      </c>
      <c r="CP525" s="861">
        <v>-5.2996379999999998</v>
      </c>
      <c r="CQ525" s="861">
        <v>1.478027</v>
      </c>
      <c r="CR525" s="861">
        <v>-1.7568969999999999</v>
      </c>
      <c r="CS525" s="861">
        <v>2.8245840000000002</v>
      </c>
      <c r="CT525" s="861">
        <v>-2.116892</v>
      </c>
      <c r="CU525" s="861">
        <v>1.596106</v>
      </c>
      <c r="CV525" s="861">
        <v>-5.4048509999999998</v>
      </c>
      <c r="CW525" s="861">
        <v>1.1640950000000001</v>
      </c>
      <c r="CX525" s="861">
        <v>-5.2583979999999997</v>
      </c>
      <c r="CY525" s="861">
        <v>1.2726379999999999</v>
      </c>
      <c r="CZ525" s="861">
        <v>-1.6992069999999999</v>
      </c>
      <c r="DA525" s="861">
        <v>1.560649</v>
      </c>
      <c r="DB525" s="861">
        <v>-3.2516820000000002</v>
      </c>
      <c r="DC525" s="861">
        <v>1.02529</v>
      </c>
      <c r="DD525" s="861">
        <v>-5.9824089999999996</v>
      </c>
      <c r="DE525" s="861">
        <v>-1.3701099999999999</v>
      </c>
      <c r="DF525" s="861">
        <v>-6.5982390000000004</v>
      </c>
      <c r="DG525" s="861">
        <v>-0.164128</v>
      </c>
      <c r="DH525" s="861">
        <v>-2.2851539999999999</v>
      </c>
      <c r="DI525" s="861">
        <v>0.259849</v>
      </c>
      <c r="DJ525" s="861">
        <v>-3.2773680000000001</v>
      </c>
      <c r="DK525" s="861">
        <v>-1.5322769999999999</v>
      </c>
      <c r="DL525" s="861">
        <v>-7.1196570000000001</v>
      </c>
      <c r="DM525" s="861">
        <v>-3.7689900000000001</v>
      </c>
      <c r="DN525" s="861">
        <v>-7.3577029999999999</v>
      </c>
      <c r="DO525" s="861">
        <v>-2.2457440000000002</v>
      </c>
      <c r="DP525" s="861">
        <v>-2.8148759999999999</v>
      </c>
      <c r="DQ525" s="861">
        <v>-0.82963699999999996</v>
      </c>
      <c r="DR525" s="861">
        <v>-4.1300699999999999</v>
      </c>
      <c r="DS525" s="861">
        <v>-2.6656080000000002</v>
      </c>
      <c r="DT525" s="861">
        <v>-6.578894</v>
      </c>
      <c r="DU525" s="861">
        <v>-5.5747030000000004</v>
      </c>
      <c r="DV525" s="861">
        <v>-7.7125839999999997</v>
      </c>
      <c r="DW525" s="861">
        <v>-2.7142469999999999</v>
      </c>
      <c r="DX525" s="861">
        <v>18.15164</v>
      </c>
      <c r="DY525" s="861">
        <v>15.148592000000001</v>
      </c>
      <c r="DZ525" s="861">
        <v>179.89338499999999</v>
      </c>
      <c r="EA525" s="861">
        <v>168.69121899999999</v>
      </c>
      <c r="EB525" s="861">
        <v>121.52</v>
      </c>
      <c r="EC525" s="861">
        <v>3.2789999999999999</v>
      </c>
      <c r="ED525" s="861">
        <v>392.6</v>
      </c>
      <c r="EE525" s="861">
        <v>121.61</v>
      </c>
      <c r="EF525" s="861">
        <v>5.9779999999999998</v>
      </c>
      <c r="EG525" s="861">
        <v>716.9</v>
      </c>
      <c r="EH525" s="861">
        <v>121.62</v>
      </c>
      <c r="EI525" s="861">
        <v>5.7119999999999997</v>
      </c>
      <c r="EJ525" s="861">
        <v>684.4</v>
      </c>
      <c r="EK525" s="861">
        <v>11.697011</v>
      </c>
      <c r="EL525" s="861">
        <v>17.527643000000001</v>
      </c>
      <c r="EM525" s="861">
        <v>-8.1964869999999994</v>
      </c>
      <c r="EN525" s="861">
        <v>-12.880356000000001</v>
      </c>
      <c r="EO525" s="861">
        <v>102.30099</v>
      </c>
      <c r="EP525" s="861">
        <v>97.735750999999993</v>
      </c>
      <c r="EQ525" s="861">
        <v>-1.4182619999999999</v>
      </c>
      <c r="ER525" s="861">
        <v>2378.8418499999998</v>
      </c>
      <c r="ES525" s="861">
        <v>5635.871056</v>
      </c>
      <c r="ET525" s="861">
        <v>5265.7566800000004</v>
      </c>
      <c r="EU525" s="861"/>
      <c r="EV525" s="861"/>
      <c r="EW525" s="861"/>
      <c r="EX525" s="861"/>
      <c r="EY525" s="861"/>
      <c r="EZ525" s="861"/>
      <c r="FA525" s="861"/>
      <c r="FB525" s="861"/>
      <c r="FC525" s="861"/>
      <c r="FD525" s="861"/>
    </row>
    <row r="526" spans="1:160" x14ac:dyDescent="0.25">
      <c r="A526" s="837">
        <v>46141</v>
      </c>
      <c r="B526" s="836">
        <v>0.7353587962962963</v>
      </c>
      <c r="C526" s="861">
        <v>28500</v>
      </c>
      <c r="D526" s="861">
        <v>0</v>
      </c>
      <c r="E526" s="861">
        <v>0</v>
      </c>
      <c r="F526" s="861">
        <v>79.138175000000004</v>
      </c>
      <c r="G526" s="861">
        <v>73.411777000000001</v>
      </c>
      <c r="H526" s="861">
        <v>66.911186999999998</v>
      </c>
      <c r="I526" s="861">
        <v>74.692048999999997</v>
      </c>
      <c r="J526" s="861">
        <v>75.453997999999999</v>
      </c>
      <c r="K526" s="861">
        <v>72.168609000000004</v>
      </c>
      <c r="L526" s="861">
        <v>74.270928999999995</v>
      </c>
      <c r="M526" s="861">
        <v>75.442870999999997</v>
      </c>
      <c r="N526" s="861">
        <v>3.7999450000000001</v>
      </c>
      <c r="O526" s="861">
        <v>3.449808</v>
      </c>
      <c r="P526" s="861">
        <v>2.717695</v>
      </c>
      <c r="Q526" s="861">
        <v>5.021916</v>
      </c>
      <c r="R526" s="861">
        <v>4.1051279999999997</v>
      </c>
      <c r="S526" s="861">
        <v>3.753314</v>
      </c>
      <c r="T526" s="861">
        <v>86.130269999999996</v>
      </c>
      <c r="U526" s="861">
        <v>77.353200000000001</v>
      </c>
      <c r="V526" s="861">
        <v>100.520005</v>
      </c>
      <c r="W526" s="861">
        <v>99.656085000000004</v>
      </c>
      <c r="X526" s="861">
        <v>6.5835129999999999</v>
      </c>
      <c r="Y526" s="861">
        <v>7.3473199999999999</v>
      </c>
      <c r="Z526" s="861">
        <v>-0.71110300000000004</v>
      </c>
      <c r="AA526" s="861">
        <v>0.68057100000000004</v>
      </c>
      <c r="AB526" s="861">
        <v>3.1632E-2</v>
      </c>
      <c r="AC526" s="861">
        <v>-2.8646929999999999</v>
      </c>
      <c r="AD526" s="861">
        <v>-3.7311529999999999</v>
      </c>
      <c r="AE526" s="861">
        <v>119.679901</v>
      </c>
      <c r="AF526" s="861">
        <v>108.09512599999999</v>
      </c>
      <c r="AG526" s="861">
        <v>101.260713</v>
      </c>
      <c r="AH526" s="861">
        <v>108.614284</v>
      </c>
      <c r="AI526" s="861">
        <v>96.583946999999995</v>
      </c>
      <c r="AJ526" s="861">
        <v>77.562892000000005</v>
      </c>
      <c r="AK526" s="861">
        <v>6.8982169999999998</v>
      </c>
      <c r="AL526" s="861">
        <v>1.0907610000000001</v>
      </c>
      <c r="AM526" s="861">
        <v>3.0863800000000001</v>
      </c>
      <c r="AN526" s="861">
        <v>100.08937899999999</v>
      </c>
      <c r="AO526" s="861">
        <v>98.974036999999996</v>
      </c>
      <c r="AP526" s="861">
        <v>94.668608000000006</v>
      </c>
      <c r="AQ526" s="861">
        <v>95.253532000000007</v>
      </c>
      <c r="AR526" s="861">
        <v>77.305147000000005</v>
      </c>
      <c r="AS526" s="861">
        <v>69.693539999999999</v>
      </c>
      <c r="AT526" s="861">
        <v>81.733512000000005</v>
      </c>
      <c r="AU526" s="861">
        <v>80.417803000000006</v>
      </c>
      <c r="AV526" s="861">
        <v>78.339269999999999</v>
      </c>
      <c r="AW526" s="861">
        <v>77.448505999999995</v>
      </c>
      <c r="AX526" s="861">
        <v>95.980277999999998</v>
      </c>
      <c r="AY526" s="861">
        <v>93.343716999999998</v>
      </c>
      <c r="AZ526" s="861">
        <v>7.770054</v>
      </c>
      <c r="BA526" s="861">
        <v>7.1929990000000004</v>
      </c>
      <c r="BB526" s="861">
        <v>-2.6859419999999998</v>
      </c>
      <c r="BC526" s="861">
        <v>-1.8624890000000001</v>
      </c>
      <c r="BD526" s="861">
        <v>-0.94984999999999997</v>
      </c>
      <c r="BE526" s="861">
        <v>3.3098209999999999</v>
      </c>
      <c r="BF526" s="861">
        <v>35.079160000000002</v>
      </c>
      <c r="BG526" s="861">
        <v>141.841903</v>
      </c>
      <c r="BH526" s="861">
        <v>109.244523</v>
      </c>
      <c r="BI526" s="861">
        <v>61.244332</v>
      </c>
      <c r="BJ526" s="861">
        <v>113.909707</v>
      </c>
      <c r="BK526" s="861">
        <v>92.705832000000001</v>
      </c>
      <c r="BL526" s="861">
        <v>84.481810999999993</v>
      </c>
      <c r="BM526" s="861">
        <v>-8.5444859999999991</v>
      </c>
      <c r="BN526" s="861">
        <v>-3.1080679999999998</v>
      </c>
      <c r="BO526" s="861">
        <v>4.267366</v>
      </c>
      <c r="BP526" s="861">
        <v>-2.5363579999999999</v>
      </c>
      <c r="BQ526" s="861">
        <v>93.718481999999995</v>
      </c>
      <c r="BR526" s="861">
        <v>92.699385000000007</v>
      </c>
      <c r="BS526" s="861">
        <v>91.393128000000004</v>
      </c>
      <c r="BT526" s="861">
        <v>64.537096000000005</v>
      </c>
      <c r="BU526" s="861">
        <v>69.321543000000005</v>
      </c>
      <c r="BV526" s="861">
        <v>67.340564000000001</v>
      </c>
      <c r="BW526" s="861">
        <v>70.393748000000002</v>
      </c>
      <c r="BX526" s="861">
        <v>-3.5410780000000002</v>
      </c>
      <c r="BY526" s="861">
        <v>-5.0066110000000004</v>
      </c>
      <c r="BZ526" s="861">
        <v>1.6539779999999999</v>
      </c>
      <c r="CA526" s="861">
        <v>0.52988500000000005</v>
      </c>
      <c r="CB526" s="861">
        <v>-0.133853</v>
      </c>
      <c r="CC526" s="861">
        <v>6.4368369999999997</v>
      </c>
      <c r="CD526" s="861">
        <v>-1.594258</v>
      </c>
      <c r="CE526" s="861">
        <v>6.625794</v>
      </c>
      <c r="CF526" s="861">
        <v>-4.1108589999999996</v>
      </c>
      <c r="CG526" s="861">
        <v>6.8449470000000003</v>
      </c>
      <c r="CH526" s="861">
        <v>-4.7251659999999998</v>
      </c>
      <c r="CI526" s="861">
        <v>4.426266</v>
      </c>
      <c r="CJ526" s="861">
        <v>-1.056451</v>
      </c>
      <c r="CK526" s="861">
        <v>4.4108299999999998</v>
      </c>
      <c r="CL526" s="861">
        <v>-2.0803039999999999</v>
      </c>
      <c r="CM526" s="861">
        <v>6.101801</v>
      </c>
      <c r="CN526" s="861">
        <v>-3.7041279999999999</v>
      </c>
      <c r="CO526" s="861">
        <v>3.6669710000000002</v>
      </c>
      <c r="CP526" s="861">
        <v>-5.1393829999999996</v>
      </c>
      <c r="CQ526" s="861">
        <v>1.525992</v>
      </c>
      <c r="CR526" s="861">
        <v>-1.67256</v>
      </c>
      <c r="CS526" s="861">
        <v>2.8816510000000002</v>
      </c>
      <c r="CT526" s="861">
        <v>-2.0370349999999999</v>
      </c>
      <c r="CU526" s="861">
        <v>1.6183609999999999</v>
      </c>
      <c r="CV526" s="861">
        <v>-5.3110739999999996</v>
      </c>
      <c r="CW526" s="861">
        <v>1.176679</v>
      </c>
      <c r="CX526" s="861">
        <v>-5.1300080000000001</v>
      </c>
      <c r="CY526" s="861">
        <v>1.2918449999999999</v>
      </c>
      <c r="CZ526" s="861">
        <v>-1.6641619999999999</v>
      </c>
      <c r="DA526" s="861">
        <v>1.59379</v>
      </c>
      <c r="DB526" s="861">
        <v>-3.1681490000000001</v>
      </c>
      <c r="DC526" s="861">
        <v>1.0455410000000001</v>
      </c>
      <c r="DD526" s="861">
        <v>-5.9109970000000001</v>
      </c>
      <c r="DE526" s="861">
        <v>-1.351988</v>
      </c>
      <c r="DF526" s="861">
        <v>-6.4439279999999997</v>
      </c>
      <c r="DG526" s="861">
        <v>-0.10469100000000001</v>
      </c>
      <c r="DH526" s="861">
        <v>-2.1796259999999998</v>
      </c>
      <c r="DI526" s="861">
        <v>0.26718999999999998</v>
      </c>
      <c r="DJ526" s="861">
        <v>-3.2114790000000002</v>
      </c>
      <c r="DK526" s="861">
        <v>-1.509633</v>
      </c>
      <c r="DL526" s="861">
        <v>-7.0220479999999998</v>
      </c>
      <c r="DM526" s="861">
        <v>-3.7318370000000001</v>
      </c>
      <c r="DN526" s="861">
        <v>-7.2611480000000004</v>
      </c>
      <c r="DO526" s="861">
        <v>-2.2148599999999998</v>
      </c>
      <c r="DP526" s="861">
        <v>-2.7333880000000002</v>
      </c>
      <c r="DQ526" s="861">
        <v>-0.80054099999999995</v>
      </c>
      <c r="DR526" s="861">
        <v>-4.0547930000000001</v>
      </c>
      <c r="DS526" s="861">
        <v>-2.6368930000000002</v>
      </c>
      <c r="DT526" s="861">
        <v>-6.4809010000000002</v>
      </c>
      <c r="DU526" s="861">
        <v>-5.559348</v>
      </c>
      <c r="DV526" s="861">
        <v>-7.6147289999999996</v>
      </c>
      <c r="DW526" s="861">
        <v>-2.693238</v>
      </c>
      <c r="DX526" s="861">
        <v>18.105321</v>
      </c>
      <c r="DY526" s="861">
        <v>14.936536</v>
      </c>
      <c r="DZ526" s="861">
        <v>179.030573</v>
      </c>
      <c r="EA526" s="861">
        <v>168.085229</v>
      </c>
      <c r="EB526" s="861">
        <v>121.75</v>
      </c>
      <c r="EC526" s="861">
        <v>3.2829999999999999</v>
      </c>
      <c r="ED526" s="861">
        <v>392.8</v>
      </c>
      <c r="EE526" s="861">
        <v>121.61</v>
      </c>
      <c r="EF526" s="861">
        <v>5.9779999999999998</v>
      </c>
      <c r="EG526" s="861">
        <v>711.6</v>
      </c>
      <c r="EH526" s="861">
        <v>121.58</v>
      </c>
      <c r="EI526" s="861">
        <v>5.702</v>
      </c>
      <c r="EJ526" s="861">
        <v>682</v>
      </c>
      <c r="EK526" s="861">
        <v>11.352561</v>
      </c>
      <c r="EL526" s="861">
        <v>17.491959999999999</v>
      </c>
      <c r="EM526" s="861">
        <v>-8.2661809999999996</v>
      </c>
      <c r="EN526" s="861">
        <v>-13.224594</v>
      </c>
      <c r="EO526" s="861">
        <v>101.95631299999999</v>
      </c>
      <c r="EP526" s="861">
        <v>97.483028000000004</v>
      </c>
      <c r="EQ526" s="861">
        <v>-1.3568530000000001</v>
      </c>
      <c r="ER526" s="861">
        <v>2385.389001</v>
      </c>
      <c r="ES526" s="861">
        <v>5647.7897519999997</v>
      </c>
      <c r="ET526" s="861">
        <v>5277.1259749999999</v>
      </c>
      <c r="EU526" s="861"/>
      <c r="EV526" s="861"/>
      <c r="EW526" s="861"/>
      <c r="EX526" s="861"/>
      <c r="EY526" s="861"/>
      <c r="EZ526" s="861"/>
      <c r="FA526" s="861"/>
      <c r="FB526" s="861"/>
      <c r="FC526" s="861"/>
      <c r="FD526" s="861"/>
    </row>
    <row r="527" spans="1:160" x14ac:dyDescent="0.25">
      <c r="A527" s="837">
        <v>46141</v>
      </c>
      <c r="B527" s="836">
        <v>0.73605324074074074</v>
      </c>
      <c r="C527" s="861">
        <v>28560</v>
      </c>
      <c r="D527" s="861">
        <v>0</v>
      </c>
      <c r="E527" s="861">
        <v>0</v>
      </c>
      <c r="F527" s="861">
        <v>79.211894999999998</v>
      </c>
      <c r="G527" s="861">
        <v>73.437752000000003</v>
      </c>
      <c r="H527" s="861">
        <v>67.019237000000004</v>
      </c>
      <c r="I527" s="861">
        <v>74.724914999999996</v>
      </c>
      <c r="J527" s="861">
        <v>75.412109000000001</v>
      </c>
      <c r="K527" s="861">
        <v>72.136306000000005</v>
      </c>
      <c r="L527" s="861">
        <v>74.301576999999995</v>
      </c>
      <c r="M527" s="861">
        <v>75.448145999999994</v>
      </c>
      <c r="N527" s="861">
        <v>6.6281239999999997</v>
      </c>
      <c r="O527" s="861">
        <v>6.9414110000000004</v>
      </c>
      <c r="P527" s="861">
        <v>6.1531169999999999</v>
      </c>
      <c r="Q527" s="861">
        <v>7.9473580000000004</v>
      </c>
      <c r="R527" s="861">
        <v>7.9478140000000002</v>
      </c>
      <c r="S527" s="861">
        <v>7.8354850000000003</v>
      </c>
      <c r="T527" s="861">
        <v>87.193839999999994</v>
      </c>
      <c r="U527" s="861">
        <v>77.432497999999995</v>
      </c>
      <c r="V527" s="861">
        <v>103.178555</v>
      </c>
      <c r="W527" s="861">
        <v>102.314744</v>
      </c>
      <c r="X527" s="861">
        <v>10.629429999999999</v>
      </c>
      <c r="Y527" s="861">
        <v>11.718272000000001</v>
      </c>
      <c r="Z527" s="861">
        <v>6.2046590000000004</v>
      </c>
      <c r="AA527" s="861">
        <v>7.337091</v>
      </c>
      <c r="AB527" s="861">
        <v>6.6967100000000004</v>
      </c>
      <c r="AC527" s="861">
        <v>12.004505</v>
      </c>
      <c r="AD527" s="861">
        <v>21.185673999999999</v>
      </c>
      <c r="AE527" s="861">
        <v>126.22238400000001</v>
      </c>
      <c r="AF527" s="861">
        <v>108.142974</v>
      </c>
      <c r="AG527" s="861">
        <v>102.497528</v>
      </c>
      <c r="AH527" s="861">
        <v>111.794656</v>
      </c>
      <c r="AI527" s="861">
        <v>98.637490999999997</v>
      </c>
      <c r="AJ527" s="861">
        <v>81.886185999999995</v>
      </c>
      <c r="AK527" s="861">
        <v>14.640943</v>
      </c>
      <c r="AL527" s="861">
        <v>7.749428</v>
      </c>
      <c r="AM527" s="861">
        <v>18.765080999999999</v>
      </c>
      <c r="AN527" s="861">
        <v>102.01262699999999</v>
      </c>
      <c r="AO527" s="861">
        <v>101.49389600000001</v>
      </c>
      <c r="AP527" s="861">
        <v>96.006640000000004</v>
      </c>
      <c r="AQ527" s="861">
        <v>96.026842000000002</v>
      </c>
      <c r="AR527" s="861">
        <v>77.228076999999999</v>
      </c>
      <c r="AS527" s="861">
        <v>69.576240999999996</v>
      </c>
      <c r="AT527" s="861">
        <v>81.980445000000003</v>
      </c>
      <c r="AU527" s="861">
        <v>80.505644000000004</v>
      </c>
      <c r="AV527" s="861">
        <v>78.128988000000007</v>
      </c>
      <c r="AW527" s="861">
        <v>77.640933000000004</v>
      </c>
      <c r="AX527" s="861">
        <v>98.536206000000007</v>
      </c>
      <c r="AY527" s="861">
        <v>95.633831000000001</v>
      </c>
      <c r="AZ527" s="861">
        <v>12.28842</v>
      </c>
      <c r="BA527" s="861">
        <v>11.331581999999999</v>
      </c>
      <c r="BB527" s="861">
        <v>4.1557320000000004</v>
      </c>
      <c r="BC527" s="861">
        <v>4.2548969999999997</v>
      </c>
      <c r="BD527" s="861">
        <v>7.4703340000000003</v>
      </c>
      <c r="BE527" s="861">
        <v>12.819864000000001</v>
      </c>
      <c r="BF527" s="861">
        <v>41.706180000000003</v>
      </c>
      <c r="BG527" s="861">
        <v>144.57151400000001</v>
      </c>
      <c r="BH527" s="861">
        <v>109.91180199999999</v>
      </c>
      <c r="BI527" s="861">
        <v>62.163989000000001</v>
      </c>
      <c r="BJ527" s="861">
        <v>116.812524</v>
      </c>
      <c r="BK527" s="861">
        <v>94.113118</v>
      </c>
      <c r="BL527" s="861">
        <v>85.910731999999996</v>
      </c>
      <c r="BM527" s="861">
        <v>-3.6547830000000001</v>
      </c>
      <c r="BN527" s="861">
        <v>2.2432099999999999</v>
      </c>
      <c r="BO527" s="861">
        <v>16.036083000000001</v>
      </c>
      <c r="BP527" s="861">
        <v>2.6989019999999999</v>
      </c>
      <c r="BQ527" s="861">
        <v>94.762988000000007</v>
      </c>
      <c r="BR527" s="861">
        <v>92.959310000000002</v>
      </c>
      <c r="BS527" s="861">
        <v>91.879643000000002</v>
      </c>
      <c r="BT527" s="861">
        <v>64.136340000000004</v>
      </c>
      <c r="BU527" s="861">
        <v>69.321938000000003</v>
      </c>
      <c r="BV527" s="861">
        <v>67.100949999999997</v>
      </c>
      <c r="BW527" s="861">
        <v>70.251429999999999</v>
      </c>
      <c r="BX527" s="861">
        <v>10.327208000000001</v>
      </c>
      <c r="BY527" s="861">
        <v>7.1721519999999996</v>
      </c>
      <c r="BZ527" s="861">
        <v>13.935442</v>
      </c>
      <c r="CA527" s="861">
        <v>12.536692</v>
      </c>
      <c r="CB527" s="861">
        <v>-1.8780000000000002E-2</v>
      </c>
      <c r="CC527" s="861">
        <v>6.57158</v>
      </c>
      <c r="CD527" s="861">
        <v>-1.5069589999999999</v>
      </c>
      <c r="CE527" s="861">
        <v>6.7449490000000001</v>
      </c>
      <c r="CF527" s="861">
        <v>-3.9862649999999999</v>
      </c>
      <c r="CG527" s="861">
        <v>6.978917</v>
      </c>
      <c r="CH527" s="861">
        <v>-4.6078749999999999</v>
      </c>
      <c r="CI527" s="861">
        <v>4.5827619999999998</v>
      </c>
      <c r="CJ527" s="861">
        <v>-0.93381099999999995</v>
      </c>
      <c r="CK527" s="861">
        <v>4.5166089999999999</v>
      </c>
      <c r="CL527" s="861">
        <v>-1.990159</v>
      </c>
      <c r="CM527" s="861">
        <v>6.1642869999999998</v>
      </c>
      <c r="CN527" s="861">
        <v>-3.629327</v>
      </c>
      <c r="CO527" s="861">
        <v>3.7845749999999998</v>
      </c>
      <c r="CP527" s="861">
        <v>-4.9669930000000004</v>
      </c>
      <c r="CQ527" s="861">
        <v>1.615964</v>
      </c>
      <c r="CR527" s="861">
        <v>-1.579367</v>
      </c>
      <c r="CS527" s="861">
        <v>2.9626999999999999</v>
      </c>
      <c r="CT527" s="861">
        <v>-1.9368000000000001</v>
      </c>
      <c r="CU527" s="861">
        <v>1.667343</v>
      </c>
      <c r="CV527" s="861">
        <v>-5.201943</v>
      </c>
      <c r="CW527" s="861">
        <v>1.2492129999999999</v>
      </c>
      <c r="CX527" s="861">
        <v>-5.0136029999999998</v>
      </c>
      <c r="CY527" s="861">
        <v>1.4107879999999999</v>
      </c>
      <c r="CZ527" s="861">
        <v>-1.574783</v>
      </c>
      <c r="DA527" s="861">
        <v>1.6458820000000001</v>
      </c>
      <c r="DB527" s="861">
        <v>-3.1439940000000002</v>
      </c>
      <c r="DC527" s="861">
        <v>1.093064</v>
      </c>
      <c r="DD527" s="861">
        <v>-5.8269960000000003</v>
      </c>
      <c r="DE527" s="861">
        <v>-1.276915</v>
      </c>
      <c r="DF527" s="861">
        <v>-6.3635099999999998</v>
      </c>
      <c r="DG527" s="861">
        <v>-1.3511E-2</v>
      </c>
      <c r="DH527" s="861">
        <v>-2.1289440000000002</v>
      </c>
      <c r="DI527" s="861">
        <v>0.35291400000000001</v>
      </c>
      <c r="DJ527" s="861">
        <v>-3.1694010000000001</v>
      </c>
      <c r="DK527" s="861">
        <v>-1.4588669999999999</v>
      </c>
      <c r="DL527" s="861">
        <v>-6.9703780000000002</v>
      </c>
      <c r="DM527" s="861">
        <v>-3.6446529999999999</v>
      </c>
      <c r="DN527" s="861">
        <v>-7.1703469999999996</v>
      </c>
      <c r="DO527" s="861">
        <v>-2.1155010000000001</v>
      </c>
      <c r="DP527" s="861">
        <v>-2.6821980000000001</v>
      </c>
      <c r="DQ527" s="861">
        <v>-0.70080100000000001</v>
      </c>
      <c r="DR527" s="861">
        <v>-4.0545030000000004</v>
      </c>
      <c r="DS527" s="861">
        <v>-2.593461</v>
      </c>
      <c r="DT527" s="861">
        <v>-6.4269410000000002</v>
      </c>
      <c r="DU527" s="861">
        <v>-5.4770399999999997</v>
      </c>
      <c r="DV527" s="861">
        <v>-7.5673409999999999</v>
      </c>
      <c r="DW527" s="861">
        <v>-2.6299760000000001</v>
      </c>
      <c r="DX527" s="861">
        <v>21.872071999999999</v>
      </c>
      <c r="DY527" s="861">
        <v>18.060849000000001</v>
      </c>
      <c r="DZ527" s="861">
        <v>184.419262</v>
      </c>
      <c r="EA527" s="861">
        <v>174.14026799999999</v>
      </c>
      <c r="EB527" s="861">
        <v>122.07</v>
      </c>
      <c r="EC527" s="861">
        <v>1.2450000000000001</v>
      </c>
      <c r="ED527" s="861">
        <v>134.69999999999999</v>
      </c>
      <c r="EE527" s="861">
        <v>121.98</v>
      </c>
      <c r="EF527" s="861">
        <v>6.234</v>
      </c>
      <c r="EG527" s="861">
        <v>747.4</v>
      </c>
      <c r="EH527" s="861">
        <v>121.83</v>
      </c>
      <c r="EI527" s="861">
        <v>5.9770000000000003</v>
      </c>
      <c r="EJ527" s="861">
        <v>714.2</v>
      </c>
      <c r="EK527" s="861">
        <v>21.594394000000001</v>
      </c>
      <c r="EL527" s="861">
        <v>24.369250999999998</v>
      </c>
      <c r="EM527" s="861">
        <v>-2.829313</v>
      </c>
      <c r="EN527" s="861">
        <v>-8.3331680000000006</v>
      </c>
      <c r="EO527" s="861">
        <v>104.090872</v>
      </c>
      <c r="EP527" s="861">
        <v>99.981189000000001</v>
      </c>
      <c r="EQ527" s="861">
        <v>-1.271258</v>
      </c>
      <c r="ER527" s="861">
        <v>2389.1368470000002</v>
      </c>
      <c r="ES527" s="861">
        <v>5660.6585999999998</v>
      </c>
      <c r="ET527" s="861">
        <v>5289.1459020000002</v>
      </c>
      <c r="EU527" s="861"/>
      <c r="EV527" s="861"/>
      <c r="EW527" s="861"/>
      <c r="EX527" s="861"/>
      <c r="EY527" s="861"/>
      <c r="EZ527" s="861"/>
      <c r="FA527" s="861"/>
      <c r="FB527" s="861"/>
      <c r="FC527" s="861"/>
      <c r="FD527" s="861"/>
    </row>
    <row r="528" spans="1:160" x14ac:dyDescent="0.25">
      <c r="A528" s="837">
        <v>46141</v>
      </c>
      <c r="B528" s="836">
        <v>0.73674768518518519</v>
      </c>
      <c r="C528" s="861">
        <v>28620</v>
      </c>
      <c r="D528" s="861">
        <v>0</v>
      </c>
      <c r="E528" s="861">
        <v>0</v>
      </c>
      <c r="F528" s="861">
        <v>79.203663000000006</v>
      </c>
      <c r="G528" s="861">
        <v>73.504786999999993</v>
      </c>
      <c r="H528" s="861">
        <v>67.112791000000001</v>
      </c>
      <c r="I528" s="861">
        <v>74.809989999999999</v>
      </c>
      <c r="J528" s="861">
        <v>75.310079000000002</v>
      </c>
      <c r="K528" s="861">
        <v>72.177565000000001</v>
      </c>
      <c r="L528" s="861">
        <v>74.287813999999997</v>
      </c>
      <c r="M528" s="861">
        <v>75.485907999999995</v>
      </c>
      <c r="N528" s="861">
        <v>5.4576260000000003</v>
      </c>
      <c r="O528" s="861">
        <v>5.5918789999999996</v>
      </c>
      <c r="P528" s="861">
        <v>4.7309169999999998</v>
      </c>
      <c r="Q528" s="861">
        <v>6.5297159999999996</v>
      </c>
      <c r="R528" s="861">
        <v>5.9685610000000002</v>
      </c>
      <c r="S528" s="861">
        <v>5.4271070000000003</v>
      </c>
      <c r="T528" s="861">
        <v>86.517964000000006</v>
      </c>
      <c r="U528" s="861">
        <v>77.936835000000002</v>
      </c>
      <c r="V528" s="861">
        <v>102.09999000000001</v>
      </c>
      <c r="W528" s="861">
        <v>101.29866800000001</v>
      </c>
      <c r="X528" s="861">
        <v>8.2458550000000006</v>
      </c>
      <c r="Y528" s="861">
        <v>9.2151960000000006</v>
      </c>
      <c r="Z528" s="861">
        <v>2.272335</v>
      </c>
      <c r="AA528" s="861">
        <v>3.731684</v>
      </c>
      <c r="AB528" s="861">
        <v>2.9422830000000002</v>
      </c>
      <c r="AC528" s="861">
        <v>0.60980699999999999</v>
      </c>
      <c r="AD528" s="861">
        <v>-1.106169</v>
      </c>
      <c r="AE528" s="861">
        <v>123.927148</v>
      </c>
      <c r="AF528" s="861">
        <v>108.30589999999999</v>
      </c>
      <c r="AG528" s="861">
        <v>103.528226</v>
      </c>
      <c r="AH528" s="861">
        <v>111.350967</v>
      </c>
      <c r="AI528" s="861">
        <v>98.000938000000005</v>
      </c>
      <c r="AJ528" s="861">
        <v>79.993510999999998</v>
      </c>
      <c r="AK528" s="861">
        <v>11.901149999999999</v>
      </c>
      <c r="AL528" s="861">
        <v>4.4148019999999999</v>
      </c>
      <c r="AM528" s="861">
        <v>5.8814010000000003</v>
      </c>
      <c r="AN528" s="861">
        <v>101.780148</v>
      </c>
      <c r="AO528" s="861">
        <v>100.481194</v>
      </c>
      <c r="AP528" s="861">
        <v>96.018593999999993</v>
      </c>
      <c r="AQ528" s="861">
        <v>96.100637000000006</v>
      </c>
      <c r="AR528" s="861">
        <v>77.118781999999996</v>
      </c>
      <c r="AS528" s="861">
        <v>69.492317</v>
      </c>
      <c r="AT528" s="861">
        <v>82.096992999999998</v>
      </c>
      <c r="AU528" s="861">
        <v>80.639595999999997</v>
      </c>
      <c r="AV528" s="861">
        <v>78.482937000000007</v>
      </c>
      <c r="AW528" s="861">
        <v>77.779809</v>
      </c>
      <c r="AX528" s="861">
        <v>97.118251000000001</v>
      </c>
      <c r="AY528" s="861">
        <v>94.461133000000004</v>
      </c>
      <c r="AZ528" s="861">
        <v>9.9753760000000007</v>
      </c>
      <c r="BA528" s="861">
        <v>8.9411539999999992</v>
      </c>
      <c r="BB528" s="861">
        <v>0.140982</v>
      </c>
      <c r="BC528" s="861">
        <v>0.82797500000000002</v>
      </c>
      <c r="BD528" s="861">
        <v>2.3291900000000001</v>
      </c>
      <c r="BE528" s="861">
        <v>8.5667059999999999</v>
      </c>
      <c r="BF528" s="861">
        <v>37.737935999999998</v>
      </c>
      <c r="BG528" s="861">
        <v>143.65966800000001</v>
      </c>
      <c r="BH528" s="861">
        <v>110.168865</v>
      </c>
      <c r="BI528" s="861">
        <v>61.998125999999999</v>
      </c>
      <c r="BJ528" s="861">
        <v>115.956523</v>
      </c>
      <c r="BK528" s="861">
        <v>93.987277000000006</v>
      </c>
      <c r="BL528" s="861">
        <v>86.564239000000001</v>
      </c>
      <c r="BM528" s="861">
        <v>-6.0021050000000002</v>
      </c>
      <c r="BN528" s="861">
        <v>-0.19092999999999999</v>
      </c>
      <c r="BO528" s="861">
        <v>9.2813409999999994</v>
      </c>
      <c r="BP528" s="861">
        <v>0.70321199999999995</v>
      </c>
      <c r="BQ528" s="861">
        <v>94.860172000000006</v>
      </c>
      <c r="BR528" s="861">
        <v>93.313815000000005</v>
      </c>
      <c r="BS528" s="861">
        <v>91.964568999999997</v>
      </c>
      <c r="BT528" s="861">
        <v>63.875734999999999</v>
      </c>
      <c r="BU528" s="861">
        <v>69.234932999999998</v>
      </c>
      <c r="BV528" s="861">
        <v>66.882371000000006</v>
      </c>
      <c r="BW528" s="861">
        <v>70.147103000000001</v>
      </c>
      <c r="BX528" s="861">
        <v>-0.51916200000000001</v>
      </c>
      <c r="BY528" s="861">
        <v>-2.0779369999999999</v>
      </c>
      <c r="BZ528" s="861">
        <v>6.5057460000000003</v>
      </c>
      <c r="CA528" s="861">
        <v>6.2654949999999996</v>
      </c>
      <c r="CB528" s="861">
        <v>7.1746000000000004E-2</v>
      </c>
      <c r="CC528" s="861">
        <v>6.6578200000000001</v>
      </c>
      <c r="CD528" s="861">
        <v>-1.4303129999999999</v>
      </c>
      <c r="CE528" s="861">
        <v>6.8366550000000004</v>
      </c>
      <c r="CF528" s="861">
        <v>-3.910631</v>
      </c>
      <c r="CG528" s="861">
        <v>7.0761630000000002</v>
      </c>
      <c r="CH528" s="861">
        <v>-4.4683159999999997</v>
      </c>
      <c r="CI528" s="861">
        <v>4.6726599999999996</v>
      </c>
      <c r="CJ528" s="861">
        <v>-0.85564799999999996</v>
      </c>
      <c r="CK528" s="861">
        <v>4.5980629999999998</v>
      </c>
      <c r="CL528" s="861">
        <v>-1.970456</v>
      </c>
      <c r="CM528" s="861">
        <v>6.2212839999999998</v>
      </c>
      <c r="CN528" s="861">
        <v>-3.5574520000000001</v>
      </c>
      <c r="CO528" s="861">
        <v>3.9194840000000002</v>
      </c>
      <c r="CP528" s="861">
        <v>-4.8610769999999999</v>
      </c>
      <c r="CQ528" s="861">
        <v>1.759517</v>
      </c>
      <c r="CR528" s="861">
        <v>-1.5235590000000001</v>
      </c>
      <c r="CS528" s="861">
        <v>3.0328390000000001</v>
      </c>
      <c r="CT528" s="861">
        <v>-1.9097630000000001</v>
      </c>
      <c r="CU528" s="861">
        <v>1.7375480000000001</v>
      </c>
      <c r="CV528" s="861">
        <v>-5.1403030000000003</v>
      </c>
      <c r="CW528" s="861">
        <v>1.3282229999999999</v>
      </c>
      <c r="CX528" s="861">
        <v>-4.8848529999999997</v>
      </c>
      <c r="CY528" s="861">
        <v>1.4686589999999999</v>
      </c>
      <c r="CZ528" s="861">
        <v>-1.5416540000000001</v>
      </c>
      <c r="DA528" s="861">
        <v>1.6911700000000001</v>
      </c>
      <c r="DB528" s="861">
        <v>-3.0992999999999999</v>
      </c>
      <c r="DC528" s="861">
        <v>1.1217859999999999</v>
      </c>
      <c r="DD528" s="861">
        <v>-5.7753769999999998</v>
      </c>
      <c r="DE528" s="861">
        <v>-1.2451019999999999</v>
      </c>
      <c r="DF528" s="861">
        <v>-6.234362</v>
      </c>
      <c r="DG528" s="861">
        <v>1.5504E-2</v>
      </c>
      <c r="DH528" s="861">
        <v>-2.0938089999999998</v>
      </c>
      <c r="DI528" s="861">
        <v>0.36180000000000001</v>
      </c>
      <c r="DJ528" s="861">
        <v>-3.0931470000000001</v>
      </c>
      <c r="DK528" s="861">
        <v>-1.4485680000000001</v>
      </c>
      <c r="DL528" s="861">
        <v>-6.8891809999999998</v>
      </c>
      <c r="DM528" s="861">
        <v>-3.6010450000000001</v>
      </c>
      <c r="DN528" s="861">
        <v>-7.0662609999999999</v>
      </c>
      <c r="DO528" s="861">
        <v>-2.0836109999999999</v>
      </c>
      <c r="DP528" s="861">
        <v>-2.6191979999999999</v>
      </c>
      <c r="DQ528" s="861">
        <v>-0.65998699999999999</v>
      </c>
      <c r="DR528" s="861">
        <v>-4.0097579999999997</v>
      </c>
      <c r="DS528" s="861">
        <v>-2.5785040000000001</v>
      </c>
      <c r="DT528" s="861">
        <v>-6.3691440000000004</v>
      </c>
      <c r="DU528" s="861">
        <v>-5.4589350000000003</v>
      </c>
      <c r="DV528" s="861">
        <v>-7.4823880000000003</v>
      </c>
      <c r="DW528" s="861">
        <v>-2.6045889999999998</v>
      </c>
      <c r="DX528" s="861">
        <v>19.467863999999999</v>
      </c>
      <c r="DY528" s="861">
        <v>16.476286999999999</v>
      </c>
      <c r="DZ528" s="861">
        <v>183.072746</v>
      </c>
      <c r="EA528" s="861">
        <v>171.07172700000001</v>
      </c>
      <c r="EB528" s="861">
        <v>121.44</v>
      </c>
      <c r="EC528" s="861">
        <v>3.2789999999999999</v>
      </c>
      <c r="ED528" s="861">
        <v>392.4</v>
      </c>
      <c r="EE528" s="861">
        <v>121.49</v>
      </c>
      <c r="EF528" s="861">
        <v>6.0780000000000003</v>
      </c>
      <c r="EG528" s="861">
        <v>728.3</v>
      </c>
      <c r="EH528" s="861">
        <v>121.45</v>
      </c>
      <c r="EI528" s="861">
        <v>5.8209999999999997</v>
      </c>
      <c r="EJ528" s="861">
        <v>698.1</v>
      </c>
      <c r="EK528" s="861">
        <v>12.128206</v>
      </c>
      <c r="EL528" s="861">
        <v>20.048179999999999</v>
      </c>
      <c r="EM528" s="861">
        <v>-6.2468050000000002</v>
      </c>
      <c r="EN528" s="861">
        <v>-10.766838999999999</v>
      </c>
      <c r="EO528" s="861">
        <v>103.561498</v>
      </c>
      <c r="EP528" s="861">
        <v>98.722639000000001</v>
      </c>
      <c r="EQ528" s="861">
        <v>-1.2061539999999999</v>
      </c>
      <c r="ER528" s="861">
        <v>2392.5965940000001</v>
      </c>
      <c r="ES528" s="861">
        <v>5673.0142290000003</v>
      </c>
      <c r="ET528" s="861">
        <v>5300.8836549999996</v>
      </c>
      <c r="EU528" s="861"/>
      <c r="EV528" s="861"/>
      <c r="EW528" s="861"/>
      <c r="EX528" s="861"/>
      <c r="EY528" s="861"/>
      <c r="EZ528" s="861"/>
      <c r="FA528" s="861"/>
      <c r="FB528" s="861"/>
      <c r="FC528" s="861"/>
      <c r="FD528" s="861"/>
    </row>
    <row r="529" spans="1:160" x14ac:dyDescent="0.25">
      <c r="A529" s="837">
        <v>46141</v>
      </c>
      <c r="B529" s="836">
        <v>0.73744212962962974</v>
      </c>
      <c r="C529" s="861">
        <v>28680</v>
      </c>
      <c r="D529" s="861">
        <v>0</v>
      </c>
      <c r="E529" s="861">
        <v>0</v>
      </c>
      <c r="F529" s="861">
        <v>79.095748999999998</v>
      </c>
      <c r="G529" s="861">
        <v>73.542564999999996</v>
      </c>
      <c r="H529" s="861">
        <v>66.963672000000003</v>
      </c>
      <c r="I529" s="861">
        <v>74.842354</v>
      </c>
      <c r="J529" s="861">
        <v>75.224191000000005</v>
      </c>
      <c r="K529" s="861">
        <v>72.159597000000005</v>
      </c>
      <c r="L529" s="861">
        <v>74.309124999999995</v>
      </c>
      <c r="M529" s="861">
        <v>75.510987</v>
      </c>
      <c r="N529" s="861">
        <v>4.7627819999999996</v>
      </c>
      <c r="O529" s="861">
        <v>4.5870699999999998</v>
      </c>
      <c r="P529" s="861">
        <v>3.80246</v>
      </c>
      <c r="Q529" s="861">
        <v>5.9436520000000002</v>
      </c>
      <c r="R529" s="861">
        <v>5.2257170000000004</v>
      </c>
      <c r="S529" s="861">
        <v>4.8231200000000003</v>
      </c>
      <c r="T529" s="861">
        <v>86.237367000000006</v>
      </c>
      <c r="U529" s="861">
        <v>77.163983999999999</v>
      </c>
      <c r="V529" s="861">
        <v>101.24639500000001</v>
      </c>
      <c r="W529" s="861">
        <v>100.352817</v>
      </c>
      <c r="X529" s="861">
        <v>7.223001</v>
      </c>
      <c r="Y529" s="861">
        <v>8.2276009999999999</v>
      </c>
      <c r="Z529" s="861">
        <v>0.64342500000000002</v>
      </c>
      <c r="AA529" s="861">
        <v>2.0202469999999999</v>
      </c>
      <c r="AB529" s="861">
        <v>1.3663350000000001</v>
      </c>
      <c r="AC529" s="861">
        <v>-1.537461</v>
      </c>
      <c r="AD529" s="861">
        <v>-2.8257310000000002</v>
      </c>
      <c r="AE529" s="861">
        <v>121.39494000000001</v>
      </c>
      <c r="AF529" s="861">
        <v>108.789934</v>
      </c>
      <c r="AG529" s="861">
        <v>103.031564</v>
      </c>
      <c r="AH529" s="861">
        <v>110.18324</v>
      </c>
      <c r="AI529" s="861">
        <v>97.133268999999999</v>
      </c>
      <c r="AJ529" s="861">
        <v>78.629222999999996</v>
      </c>
      <c r="AK529" s="861">
        <v>9.6568050000000003</v>
      </c>
      <c r="AL529" s="861">
        <v>2.6421969999999999</v>
      </c>
      <c r="AM529" s="861">
        <v>4.1604239999999999</v>
      </c>
      <c r="AN529" s="861">
        <v>101.16583</v>
      </c>
      <c r="AO529" s="861">
        <v>99.611951000000005</v>
      </c>
      <c r="AP529" s="861">
        <v>95.309623999999999</v>
      </c>
      <c r="AQ529" s="861">
        <v>95.826082999999997</v>
      </c>
      <c r="AR529" s="861">
        <v>77.079397</v>
      </c>
      <c r="AS529" s="861">
        <v>69.401554000000004</v>
      </c>
      <c r="AT529" s="861">
        <v>82.055650999999997</v>
      </c>
      <c r="AU529" s="861">
        <v>80.528099999999995</v>
      </c>
      <c r="AV529" s="861">
        <v>78.383781999999997</v>
      </c>
      <c r="AW529" s="861">
        <v>77.468845999999999</v>
      </c>
      <c r="AX529" s="861">
        <v>96.425586999999993</v>
      </c>
      <c r="AY529" s="861">
        <v>93.755222000000003</v>
      </c>
      <c r="AZ529" s="861">
        <v>8.837415</v>
      </c>
      <c r="BA529" s="861">
        <v>8.0887119999999992</v>
      </c>
      <c r="BB529" s="861">
        <v>-1.3655900000000001</v>
      </c>
      <c r="BC529" s="861">
        <v>-0.63491799999999998</v>
      </c>
      <c r="BD529" s="861">
        <v>0.47686600000000001</v>
      </c>
      <c r="BE529" s="861">
        <v>5.4199289999999998</v>
      </c>
      <c r="BF529" s="861">
        <v>35.843735000000002</v>
      </c>
      <c r="BG529" s="861">
        <v>142.77705399999999</v>
      </c>
      <c r="BH529" s="861">
        <v>110.279853</v>
      </c>
      <c r="BI529" s="861">
        <v>61.849040000000002</v>
      </c>
      <c r="BJ529" s="861">
        <v>115.67195</v>
      </c>
      <c r="BK529" s="861">
        <v>93.214777999999995</v>
      </c>
      <c r="BL529" s="861">
        <v>85.583654999999993</v>
      </c>
      <c r="BM529" s="861">
        <v>-7.2071630000000004</v>
      </c>
      <c r="BN529" s="861">
        <v>-1.6305080000000001</v>
      </c>
      <c r="BO529" s="861">
        <v>5.8686150000000001</v>
      </c>
      <c r="BP529" s="861">
        <v>-0.84772000000000003</v>
      </c>
      <c r="BQ529" s="861">
        <v>94.191372999999999</v>
      </c>
      <c r="BR529" s="861">
        <v>93.449167000000003</v>
      </c>
      <c r="BS529" s="861">
        <v>91.855341999999993</v>
      </c>
      <c r="BT529" s="861">
        <v>64.031218999999993</v>
      </c>
      <c r="BU529" s="861">
        <v>69.030255999999994</v>
      </c>
      <c r="BV529" s="861">
        <v>66.773522999999997</v>
      </c>
      <c r="BW529" s="861">
        <v>69.983863999999997</v>
      </c>
      <c r="BX529" s="861">
        <v>-2.7643840000000002</v>
      </c>
      <c r="BY529" s="861">
        <v>-3.9194100000000001</v>
      </c>
      <c r="BZ529" s="861">
        <v>3.2680400000000001</v>
      </c>
      <c r="CA529" s="861">
        <v>2.0932770000000001</v>
      </c>
      <c r="CB529" s="861">
        <v>0.136214</v>
      </c>
      <c r="CC529" s="861">
        <v>6.6725680000000001</v>
      </c>
      <c r="CD529" s="861">
        <v>-1.3195410000000001</v>
      </c>
      <c r="CE529" s="861">
        <v>6.9085609999999997</v>
      </c>
      <c r="CF529" s="861">
        <v>-3.7891020000000002</v>
      </c>
      <c r="CG529" s="861">
        <v>7.0882630000000004</v>
      </c>
      <c r="CH529" s="861">
        <v>-4.3191980000000001</v>
      </c>
      <c r="CI529" s="861">
        <v>4.753654</v>
      </c>
      <c r="CJ529" s="861">
        <v>-0.79525199999999996</v>
      </c>
      <c r="CK529" s="861">
        <v>4.5922090000000004</v>
      </c>
      <c r="CL529" s="861">
        <v>-1.858665</v>
      </c>
      <c r="CM529" s="861">
        <v>6.244281</v>
      </c>
      <c r="CN529" s="861">
        <v>-3.4550350000000001</v>
      </c>
      <c r="CO529" s="861">
        <v>3.9821599999999999</v>
      </c>
      <c r="CP529" s="861">
        <v>-4.7462710000000001</v>
      </c>
      <c r="CQ529" s="861">
        <v>1.77732</v>
      </c>
      <c r="CR529" s="861">
        <v>-1.484826</v>
      </c>
      <c r="CS529" s="861">
        <v>3.0777410000000001</v>
      </c>
      <c r="CT529" s="861">
        <v>-1.7381850000000001</v>
      </c>
      <c r="CU529" s="861">
        <v>1.7423010000000001</v>
      </c>
      <c r="CV529" s="861">
        <v>-5.0153530000000002</v>
      </c>
      <c r="CW529" s="861">
        <v>1.348195</v>
      </c>
      <c r="CX529" s="861">
        <v>-4.7576700000000001</v>
      </c>
      <c r="CY529" s="861">
        <v>1.5088649999999999</v>
      </c>
      <c r="CZ529" s="861">
        <v>-1.473476</v>
      </c>
      <c r="DA529" s="861">
        <v>1.731716</v>
      </c>
      <c r="DB529" s="861">
        <v>-3.018996</v>
      </c>
      <c r="DC529" s="861">
        <v>1.1808149999999999</v>
      </c>
      <c r="DD529" s="861">
        <v>-5.6947489999999998</v>
      </c>
      <c r="DE529" s="861">
        <v>-1.2039219999999999</v>
      </c>
      <c r="DF529" s="861">
        <v>-6.1073500000000003</v>
      </c>
      <c r="DG529" s="861">
        <v>9.3708E-2</v>
      </c>
      <c r="DH529" s="861">
        <v>-2.0014460000000001</v>
      </c>
      <c r="DI529" s="861">
        <v>0.437608</v>
      </c>
      <c r="DJ529" s="861">
        <v>-3.0192549999999998</v>
      </c>
      <c r="DK529" s="861">
        <v>-1.383661</v>
      </c>
      <c r="DL529" s="861">
        <v>-6.8241009999999998</v>
      </c>
      <c r="DM529" s="861">
        <v>-3.5692849999999998</v>
      </c>
      <c r="DN529" s="861">
        <v>-6.974113</v>
      </c>
      <c r="DO529" s="861">
        <v>-2.025547</v>
      </c>
      <c r="DP529" s="861">
        <v>-2.5272239999999999</v>
      </c>
      <c r="DQ529" s="861">
        <v>-0.59700900000000001</v>
      </c>
      <c r="DR529" s="861">
        <v>-3.9376190000000002</v>
      </c>
      <c r="DS529" s="861">
        <v>-2.5260069999999999</v>
      </c>
      <c r="DT529" s="861">
        <v>-6.2859210000000001</v>
      </c>
      <c r="DU529" s="861">
        <v>-5.4261509999999999</v>
      </c>
      <c r="DV529" s="861">
        <v>-7.4105230000000004</v>
      </c>
      <c r="DW529" s="861">
        <v>-2.5717690000000002</v>
      </c>
      <c r="DX529" s="861">
        <v>18.556115999999999</v>
      </c>
      <c r="DY529" s="861">
        <v>15.549811999999999</v>
      </c>
      <c r="DZ529" s="861">
        <v>180.40537599999999</v>
      </c>
      <c r="EA529" s="861">
        <v>169.134581</v>
      </c>
      <c r="EB529" s="861">
        <v>121.46</v>
      </c>
      <c r="EC529" s="861">
        <v>3.2789999999999999</v>
      </c>
      <c r="ED529" s="861">
        <v>392.1</v>
      </c>
      <c r="EE529" s="861">
        <v>121.48</v>
      </c>
      <c r="EF529" s="861">
        <v>6.032</v>
      </c>
      <c r="EG529" s="861">
        <v>719.9</v>
      </c>
      <c r="EH529" s="861">
        <v>121.41</v>
      </c>
      <c r="EI529" s="861">
        <v>5.7610000000000001</v>
      </c>
      <c r="EJ529" s="861">
        <v>689.3</v>
      </c>
      <c r="EK529" s="861">
        <v>11.751493</v>
      </c>
      <c r="EL529" s="861">
        <v>18.102778000000001</v>
      </c>
      <c r="EM529" s="861">
        <v>-7.5910690000000001</v>
      </c>
      <c r="EN529" s="861">
        <v>-12.234163000000001</v>
      </c>
      <c r="EO529" s="861">
        <v>102.504991</v>
      </c>
      <c r="EP529" s="861">
        <v>97.920264000000003</v>
      </c>
      <c r="EQ529" s="861">
        <v>-1.137105</v>
      </c>
      <c r="ER529" s="861">
        <v>2399.1290330000002</v>
      </c>
      <c r="ES529" s="861">
        <v>5685.0864149999998</v>
      </c>
      <c r="ET529" s="861">
        <v>5312.4204680000003</v>
      </c>
      <c r="EU529" s="861"/>
      <c r="EV529" s="861"/>
      <c r="EW529" s="861"/>
      <c r="EX529" s="861"/>
      <c r="EY529" s="861"/>
      <c r="EZ529" s="861"/>
      <c r="FA529" s="861"/>
      <c r="FB529" s="861"/>
      <c r="FC529" s="861"/>
      <c r="FD529" s="861"/>
    </row>
    <row r="530" spans="1:160" x14ac:dyDescent="0.25">
      <c r="A530" s="837">
        <v>46141</v>
      </c>
      <c r="B530" s="836">
        <v>0.73813657407407407</v>
      </c>
      <c r="C530" s="861">
        <v>28740</v>
      </c>
      <c r="D530" s="861">
        <v>0</v>
      </c>
      <c r="E530" s="861">
        <v>0</v>
      </c>
      <c r="F530" s="861">
        <v>78.984561999999997</v>
      </c>
      <c r="G530" s="861">
        <v>73.583831000000004</v>
      </c>
      <c r="H530" s="861">
        <v>66.925944000000001</v>
      </c>
      <c r="I530" s="861">
        <v>74.866726999999997</v>
      </c>
      <c r="J530" s="861">
        <v>75.050481000000005</v>
      </c>
      <c r="K530" s="861">
        <v>72.137427000000002</v>
      </c>
      <c r="L530" s="861">
        <v>74.316551000000004</v>
      </c>
      <c r="M530" s="861">
        <v>75.507005000000007</v>
      </c>
      <c r="N530" s="861">
        <v>4.1453740000000003</v>
      </c>
      <c r="O530" s="861">
        <v>3.9773079999999998</v>
      </c>
      <c r="P530" s="861">
        <v>3.0820810000000001</v>
      </c>
      <c r="Q530" s="861">
        <v>5.3384859999999996</v>
      </c>
      <c r="R530" s="861">
        <v>4.7318490000000004</v>
      </c>
      <c r="S530" s="861">
        <v>4.3877069999999998</v>
      </c>
      <c r="T530" s="861">
        <v>85.897307999999995</v>
      </c>
      <c r="U530" s="861">
        <v>76.625568000000001</v>
      </c>
      <c r="V530" s="861">
        <v>100.690699</v>
      </c>
      <c r="W530" s="861">
        <v>99.816681000000003</v>
      </c>
      <c r="X530" s="861">
        <v>6.7057190000000002</v>
      </c>
      <c r="Y530" s="861">
        <v>7.6285559999999997</v>
      </c>
      <c r="Z530" s="861">
        <v>-0.198098</v>
      </c>
      <c r="AA530" s="861">
        <v>1.087785</v>
      </c>
      <c r="AB530" s="861">
        <v>0.49965300000000001</v>
      </c>
      <c r="AC530" s="861">
        <v>-2.4103430000000001</v>
      </c>
      <c r="AD530" s="861">
        <v>-3.4829780000000001</v>
      </c>
      <c r="AE530" s="861">
        <v>120.146581</v>
      </c>
      <c r="AF530" s="861">
        <v>108.645793</v>
      </c>
      <c r="AG530" s="861">
        <v>102.397864</v>
      </c>
      <c r="AH530" s="861">
        <v>109.22260799999999</v>
      </c>
      <c r="AI530" s="861">
        <v>96.692650999999998</v>
      </c>
      <c r="AJ530" s="861">
        <v>77.919453000000004</v>
      </c>
      <c r="AK530" s="861">
        <v>8.3836169999999992</v>
      </c>
      <c r="AL530" s="861">
        <v>1.7180690000000001</v>
      </c>
      <c r="AM530" s="861">
        <v>3.283925</v>
      </c>
      <c r="AN530" s="861">
        <v>100.62588700000001</v>
      </c>
      <c r="AO530" s="861">
        <v>99.107939000000002</v>
      </c>
      <c r="AP530" s="861">
        <v>94.974484000000004</v>
      </c>
      <c r="AQ530" s="861">
        <v>95.54683</v>
      </c>
      <c r="AR530" s="861">
        <v>76.898334000000006</v>
      </c>
      <c r="AS530" s="861">
        <v>69.303049999999999</v>
      </c>
      <c r="AT530" s="861">
        <v>82.056763000000004</v>
      </c>
      <c r="AU530" s="861">
        <v>80.423867999999999</v>
      </c>
      <c r="AV530" s="861">
        <v>77.804091999999997</v>
      </c>
      <c r="AW530" s="861">
        <v>76.962140000000005</v>
      </c>
      <c r="AX530" s="861">
        <v>95.786714000000003</v>
      </c>
      <c r="AY530" s="861">
        <v>93.207068000000007</v>
      </c>
      <c r="AZ530" s="861">
        <v>8.1011179999999996</v>
      </c>
      <c r="BA530" s="861">
        <v>7.4594610000000001</v>
      </c>
      <c r="BB530" s="861">
        <v>-2.2469839999999999</v>
      </c>
      <c r="BC530" s="861">
        <v>-1.4810479999999999</v>
      </c>
      <c r="BD530" s="861">
        <v>-0.51253099999999996</v>
      </c>
      <c r="BE530" s="861">
        <v>3.9772650000000001</v>
      </c>
      <c r="BF530" s="861">
        <v>34.659888000000002</v>
      </c>
      <c r="BG530" s="861">
        <v>142.302707</v>
      </c>
      <c r="BH530" s="861">
        <v>110.07943899999999</v>
      </c>
      <c r="BI530" s="861">
        <v>61.662028999999997</v>
      </c>
      <c r="BJ530" s="861">
        <v>114.97121</v>
      </c>
      <c r="BK530" s="861">
        <v>92.605998</v>
      </c>
      <c r="BL530" s="861">
        <v>84.753641999999999</v>
      </c>
      <c r="BM530" s="861">
        <v>-8.0924410000000009</v>
      </c>
      <c r="BN530" s="861">
        <v>-2.5938669999999999</v>
      </c>
      <c r="BO530" s="861">
        <v>4.681317</v>
      </c>
      <c r="BP530" s="861">
        <v>-1.853003</v>
      </c>
      <c r="BQ530" s="861">
        <v>93.622585000000001</v>
      </c>
      <c r="BR530" s="861">
        <v>93.187757000000005</v>
      </c>
      <c r="BS530" s="861">
        <v>91.557820000000007</v>
      </c>
      <c r="BT530" s="861">
        <v>63.824461999999997</v>
      </c>
      <c r="BU530" s="861">
        <v>68.955149000000006</v>
      </c>
      <c r="BV530" s="861">
        <v>66.679018999999997</v>
      </c>
      <c r="BW530" s="861">
        <v>69.819598999999997</v>
      </c>
      <c r="BX530" s="861">
        <v>-3.7996240000000001</v>
      </c>
      <c r="BY530" s="861">
        <v>-4.5971780000000004</v>
      </c>
      <c r="BZ530" s="861">
        <v>2.0568149999999998</v>
      </c>
      <c r="CA530" s="861">
        <v>0.62145099999999998</v>
      </c>
      <c r="CB530" s="861">
        <v>0.227132</v>
      </c>
      <c r="CC530" s="861">
        <v>6.7404400000000004</v>
      </c>
      <c r="CD530" s="861">
        <v>-1.233257</v>
      </c>
      <c r="CE530" s="861">
        <v>6.9558340000000003</v>
      </c>
      <c r="CF530" s="861">
        <v>-3.7199089999999999</v>
      </c>
      <c r="CG530" s="861">
        <v>7.1805510000000004</v>
      </c>
      <c r="CH530" s="861">
        <v>-4.2002129999999998</v>
      </c>
      <c r="CI530" s="861">
        <v>4.8508199999999997</v>
      </c>
      <c r="CJ530" s="861">
        <v>-0.725943</v>
      </c>
      <c r="CK530" s="861">
        <v>4.6676289999999998</v>
      </c>
      <c r="CL530" s="861">
        <v>-1.8177129999999999</v>
      </c>
      <c r="CM530" s="861">
        <v>6.2806150000000001</v>
      </c>
      <c r="CN530" s="861">
        <v>-3.3529019999999998</v>
      </c>
      <c r="CO530" s="861">
        <v>4.0597190000000003</v>
      </c>
      <c r="CP530" s="861">
        <v>-4.608746</v>
      </c>
      <c r="CQ530" s="861">
        <v>1.8683190000000001</v>
      </c>
      <c r="CR530" s="861">
        <v>-1.3998539999999999</v>
      </c>
      <c r="CS530" s="861">
        <v>3.1441910000000002</v>
      </c>
      <c r="CT530" s="861">
        <v>-1.685794</v>
      </c>
      <c r="CU530" s="861">
        <v>1.76953</v>
      </c>
      <c r="CV530" s="861">
        <v>-4.9203270000000003</v>
      </c>
      <c r="CW530" s="861">
        <v>1.384201</v>
      </c>
      <c r="CX530" s="861">
        <v>-4.6075720000000002</v>
      </c>
      <c r="CY530" s="861">
        <v>1.5492060000000001</v>
      </c>
      <c r="CZ530" s="861">
        <v>-1.395907</v>
      </c>
      <c r="DA530" s="861">
        <v>1.7812539999999999</v>
      </c>
      <c r="DB530" s="861">
        <v>-2.9268580000000002</v>
      </c>
      <c r="DC530" s="861">
        <v>1.24054</v>
      </c>
      <c r="DD530" s="861">
        <v>-5.5880749999999999</v>
      </c>
      <c r="DE530" s="861">
        <v>-1.177136</v>
      </c>
      <c r="DF530" s="861">
        <v>-5.9802670000000004</v>
      </c>
      <c r="DG530" s="861">
        <v>0.12672900000000001</v>
      </c>
      <c r="DH530" s="861">
        <v>-1.928464</v>
      </c>
      <c r="DI530" s="861">
        <v>0.46187899999999998</v>
      </c>
      <c r="DJ530" s="861">
        <v>-2.9308000000000001</v>
      </c>
      <c r="DK530" s="861">
        <v>-1.3630249999999999</v>
      </c>
      <c r="DL530" s="861">
        <v>-6.6979329999999999</v>
      </c>
      <c r="DM530" s="861">
        <v>-3.5241199999999999</v>
      </c>
      <c r="DN530" s="861">
        <v>-6.8529280000000004</v>
      </c>
      <c r="DO530" s="861">
        <v>-1.979441</v>
      </c>
      <c r="DP530" s="861">
        <v>-2.4472260000000001</v>
      </c>
      <c r="DQ530" s="861">
        <v>-0.56899900000000003</v>
      </c>
      <c r="DR530" s="861">
        <v>-3.8583340000000002</v>
      </c>
      <c r="DS530" s="861">
        <v>-2.5034800000000001</v>
      </c>
      <c r="DT530" s="861">
        <v>-6.2139730000000002</v>
      </c>
      <c r="DU530" s="861">
        <v>-5.3976280000000001</v>
      </c>
      <c r="DV530" s="861">
        <v>-7.2992800000000004</v>
      </c>
      <c r="DW530" s="861">
        <v>-2.5309370000000002</v>
      </c>
      <c r="DX530" s="861">
        <v>18.153827</v>
      </c>
      <c r="DY530" s="861">
        <v>15.115591</v>
      </c>
      <c r="DZ530" s="861">
        <v>179.33862300000001</v>
      </c>
      <c r="EA530" s="861">
        <v>167.61513500000001</v>
      </c>
      <c r="EB530" s="861">
        <v>121.51</v>
      </c>
      <c r="EC530" s="861">
        <v>3.28</v>
      </c>
      <c r="ED530" s="861">
        <v>392.6</v>
      </c>
      <c r="EE530" s="861">
        <v>121.39</v>
      </c>
      <c r="EF530" s="861">
        <v>5.9880000000000004</v>
      </c>
      <c r="EG530" s="861">
        <v>712.8</v>
      </c>
      <c r="EH530" s="861">
        <v>121.56</v>
      </c>
      <c r="EI530" s="861">
        <v>5.702</v>
      </c>
      <c r="EJ530" s="861">
        <v>684.4</v>
      </c>
      <c r="EK530" s="861">
        <v>11.477123000000001</v>
      </c>
      <c r="EL530" s="861">
        <v>17.615120999999998</v>
      </c>
      <c r="EM530" s="861">
        <v>-8.1931980000000006</v>
      </c>
      <c r="EN530" s="861">
        <v>-12.933804</v>
      </c>
      <c r="EO530" s="861">
        <v>102.07950200000001</v>
      </c>
      <c r="EP530" s="861">
        <v>97.286557000000002</v>
      </c>
      <c r="EQ530" s="861">
        <v>-1.065593</v>
      </c>
      <c r="ER530" s="861">
        <v>2405.3818449999999</v>
      </c>
      <c r="ES530" s="861">
        <v>5697.041956</v>
      </c>
      <c r="ET530" s="861">
        <v>5323.8424660000001</v>
      </c>
      <c r="EU530" s="861"/>
      <c r="EV530" s="861"/>
      <c r="EW530" s="861"/>
      <c r="EX530" s="861"/>
      <c r="EY530" s="861"/>
      <c r="EZ530" s="861"/>
      <c r="FA530" s="861"/>
      <c r="FB530" s="861"/>
      <c r="FC530" s="861"/>
      <c r="FD530" s="861"/>
    </row>
    <row r="531" spans="1:160" x14ac:dyDescent="0.25">
      <c r="A531" s="837">
        <v>46141</v>
      </c>
      <c r="B531" s="836">
        <v>0.73883101851851851</v>
      </c>
      <c r="C531" s="861">
        <v>28800</v>
      </c>
      <c r="D531" s="861">
        <v>0</v>
      </c>
      <c r="E531" s="861">
        <v>0</v>
      </c>
      <c r="F531" s="861">
        <v>78.790987000000001</v>
      </c>
      <c r="G531" s="861">
        <v>73.608641000000006</v>
      </c>
      <c r="H531" s="861">
        <v>66.811492000000001</v>
      </c>
      <c r="I531" s="861">
        <v>74.907060000000001</v>
      </c>
      <c r="J531" s="861">
        <v>74.800595999999999</v>
      </c>
      <c r="K531" s="861">
        <v>72.152884999999998</v>
      </c>
      <c r="L531" s="861">
        <v>74.318297000000001</v>
      </c>
      <c r="M531" s="861">
        <v>75.498616999999996</v>
      </c>
      <c r="N531" s="861">
        <v>3.604339</v>
      </c>
      <c r="O531" s="861">
        <v>3.3750040000000001</v>
      </c>
      <c r="P531" s="861">
        <v>2.5572089999999998</v>
      </c>
      <c r="Q531" s="861">
        <v>5.0542490000000004</v>
      </c>
      <c r="R531" s="861">
        <v>4.1696439999999999</v>
      </c>
      <c r="S531" s="861">
        <v>3.7622789999999999</v>
      </c>
      <c r="T531" s="861">
        <v>85.703817999999998</v>
      </c>
      <c r="U531" s="861">
        <v>76.444743000000003</v>
      </c>
      <c r="V531" s="861">
        <v>100.176284</v>
      </c>
      <c r="W531" s="861">
        <v>99.315726999999995</v>
      </c>
      <c r="X531" s="861">
        <v>6.2225760000000001</v>
      </c>
      <c r="Y531" s="861">
        <v>7.0280509999999996</v>
      </c>
      <c r="Z531" s="861">
        <v>-0.77099799999999996</v>
      </c>
      <c r="AA531" s="861">
        <v>0.48415799999999998</v>
      </c>
      <c r="AB531" s="861">
        <v>-7.6247999999999996E-2</v>
      </c>
      <c r="AC531" s="861">
        <v>-2.9869810000000001</v>
      </c>
      <c r="AD531" s="861">
        <v>-4.0883459999999996</v>
      </c>
      <c r="AE531" s="861">
        <v>119.038045</v>
      </c>
      <c r="AF531" s="861">
        <v>108.39347600000001</v>
      </c>
      <c r="AG531" s="861">
        <v>101.579363</v>
      </c>
      <c r="AH531" s="861">
        <v>108.340121</v>
      </c>
      <c r="AI531" s="861">
        <v>96.225701999999998</v>
      </c>
      <c r="AJ531" s="861">
        <v>77.266243000000003</v>
      </c>
      <c r="AK531" s="861">
        <v>7.9440080000000002</v>
      </c>
      <c r="AL531" s="861">
        <v>1.0704480000000001</v>
      </c>
      <c r="AM531" s="861">
        <v>2.9051499999999999</v>
      </c>
      <c r="AN531" s="861">
        <v>100.08033500000001</v>
      </c>
      <c r="AO531" s="861">
        <v>98.629677999999998</v>
      </c>
      <c r="AP531" s="861">
        <v>94.643071000000006</v>
      </c>
      <c r="AQ531" s="861">
        <v>95.171062000000006</v>
      </c>
      <c r="AR531" s="861">
        <v>76.813359000000005</v>
      </c>
      <c r="AS531" s="861">
        <v>69.183287000000007</v>
      </c>
      <c r="AT531" s="861">
        <v>82.025301999999996</v>
      </c>
      <c r="AU531" s="861">
        <v>80.377656000000002</v>
      </c>
      <c r="AV531" s="861">
        <v>77.582567999999995</v>
      </c>
      <c r="AW531" s="861">
        <v>76.908435999999995</v>
      </c>
      <c r="AX531" s="861">
        <v>95.377748999999994</v>
      </c>
      <c r="AY531" s="861">
        <v>92.714967999999999</v>
      </c>
      <c r="AZ531" s="861">
        <v>7.4931299999999998</v>
      </c>
      <c r="BA531" s="861">
        <v>6.9231600000000002</v>
      </c>
      <c r="BB531" s="861">
        <v>-2.9052639999999998</v>
      </c>
      <c r="BC531" s="861">
        <v>-2.18954</v>
      </c>
      <c r="BD531" s="861">
        <v>-1.172749</v>
      </c>
      <c r="BE531" s="861">
        <v>3.1402410000000001</v>
      </c>
      <c r="BF531" s="861">
        <v>35.115589</v>
      </c>
      <c r="BG531" s="861">
        <v>141.906712</v>
      </c>
      <c r="BH531" s="861">
        <v>109.89299200000001</v>
      </c>
      <c r="BI531" s="861">
        <v>61.529707999999999</v>
      </c>
      <c r="BJ531" s="861">
        <v>114.59075799999999</v>
      </c>
      <c r="BK531" s="861">
        <v>92.027940999999998</v>
      </c>
      <c r="BL531" s="861">
        <v>84.020730999999998</v>
      </c>
      <c r="BM531" s="861">
        <v>-8.7394800000000004</v>
      </c>
      <c r="BN531" s="861">
        <v>-3.3212510000000002</v>
      </c>
      <c r="BO531" s="861">
        <v>4.0616250000000003</v>
      </c>
      <c r="BP531" s="861">
        <v>-2.5851169999999999</v>
      </c>
      <c r="BQ531" s="861">
        <v>93.194123000000005</v>
      </c>
      <c r="BR531" s="861">
        <v>93.007075999999998</v>
      </c>
      <c r="BS531" s="861">
        <v>91.218874999999997</v>
      </c>
      <c r="BT531" s="861">
        <v>63.710262</v>
      </c>
      <c r="BU531" s="861">
        <v>68.849643</v>
      </c>
      <c r="BV531" s="861">
        <v>66.558721000000006</v>
      </c>
      <c r="BW531" s="861">
        <v>69.666169999999994</v>
      </c>
      <c r="BX531" s="861">
        <v>-4.3950670000000001</v>
      </c>
      <c r="BY531" s="861">
        <v>-5.1495819999999997</v>
      </c>
      <c r="BZ531" s="861">
        <v>1.3427519999999999</v>
      </c>
      <c r="CA531" s="861">
        <v>-4.1501999999999997E-2</v>
      </c>
      <c r="CB531" s="861">
        <v>0.30818400000000001</v>
      </c>
      <c r="CC531" s="861">
        <v>6.7653749999999997</v>
      </c>
      <c r="CD531" s="861">
        <v>-1.173305</v>
      </c>
      <c r="CE531" s="861">
        <v>6.9880760000000004</v>
      </c>
      <c r="CF531" s="861">
        <v>-3.6111239999999998</v>
      </c>
      <c r="CG531" s="861">
        <v>7.1892899999999997</v>
      </c>
      <c r="CH531" s="861">
        <v>-4.0814050000000002</v>
      </c>
      <c r="CI531" s="861">
        <v>4.937729</v>
      </c>
      <c r="CJ531" s="861">
        <v>-0.63459699999999997</v>
      </c>
      <c r="CK531" s="861">
        <v>4.7008979999999996</v>
      </c>
      <c r="CL531" s="861">
        <v>-1.722035</v>
      </c>
      <c r="CM531" s="861">
        <v>6.3298230000000002</v>
      </c>
      <c r="CN531" s="861">
        <v>-3.2757559999999999</v>
      </c>
      <c r="CO531" s="861">
        <v>4.1479330000000001</v>
      </c>
      <c r="CP531" s="861">
        <v>-4.4648510000000003</v>
      </c>
      <c r="CQ531" s="861">
        <v>1.8951579999999999</v>
      </c>
      <c r="CR531" s="861">
        <v>-1.314543</v>
      </c>
      <c r="CS531" s="861">
        <v>3.1663809999999999</v>
      </c>
      <c r="CT531" s="861">
        <v>-1.5509679999999999</v>
      </c>
      <c r="CU531" s="861">
        <v>1.793069</v>
      </c>
      <c r="CV531" s="861">
        <v>-4.8029739999999999</v>
      </c>
      <c r="CW531" s="861">
        <v>1.4308050000000001</v>
      </c>
      <c r="CX531" s="861">
        <v>-4.5128519999999996</v>
      </c>
      <c r="CY531" s="861">
        <v>1.614916</v>
      </c>
      <c r="CZ531" s="861">
        <v>-1.3248070000000001</v>
      </c>
      <c r="DA531" s="861">
        <v>1.805599</v>
      </c>
      <c r="DB531" s="861">
        <v>-2.876811</v>
      </c>
      <c r="DC531" s="861">
        <v>1.236775</v>
      </c>
      <c r="DD531" s="861">
        <v>-5.5380149999999997</v>
      </c>
      <c r="DE531" s="861">
        <v>-1.126031</v>
      </c>
      <c r="DF531" s="861">
        <v>-5.872287</v>
      </c>
      <c r="DG531" s="861">
        <v>0.168103</v>
      </c>
      <c r="DH531" s="861">
        <v>-1.890666</v>
      </c>
      <c r="DI531" s="861">
        <v>0.49333100000000002</v>
      </c>
      <c r="DJ531" s="861">
        <v>-2.8676249999999999</v>
      </c>
      <c r="DK531" s="861">
        <v>-1.3435220000000001</v>
      </c>
      <c r="DL531" s="861">
        <v>-6.6534630000000003</v>
      </c>
      <c r="DM531" s="861">
        <v>-3.5072779999999999</v>
      </c>
      <c r="DN531" s="861">
        <v>-6.7662769999999997</v>
      </c>
      <c r="DO531" s="861">
        <v>-1.9425669999999999</v>
      </c>
      <c r="DP531" s="861">
        <v>-2.3927019999999999</v>
      </c>
      <c r="DQ531" s="861">
        <v>-0.51807599999999998</v>
      </c>
      <c r="DR531" s="861">
        <v>-3.8336429999999999</v>
      </c>
      <c r="DS531" s="861">
        <v>-2.4737390000000001</v>
      </c>
      <c r="DT531" s="861">
        <v>-6.1354850000000001</v>
      </c>
      <c r="DU531" s="861">
        <v>-5.3574419999999998</v>
      </c>
      <c r="DV531" s="861">
        <v>-7.2583190000000002</v>
      </c>
      <c r="DW531" s="861">
        <v>-2.5389819999999999</v>
      </c>
      <c r="DX531" s="861">
        <v>17.848113000000001</v>
      </c>
      <c r="DY531" s="861">
        <v>14.846475</v>
      </c>
      <c r="DZ531" s="861">
        <v>177.92804699999999</v>
      </c>
      <c r="EA531" s="861">
        <v>166.699151</v>
      </c>
      <c r="EB531" s="861">
        <v>121.55</v>
      </c>
      <c r="EC531" s="861">
        <v>3.2789999999999999</v>
      </c>
      <c r="ED531" s="861">
        <v>393.2</v>
      </c>
      <c r="EE531" s="861">
        <v>121.57</v>
      </c>
      <c r="EF531" s="861">
        <v>5.9359999999999999</v>
      </c>
      <c r="EG531" s="861">
        <v>714.3</v>
      </c>
      <c r="EH531" s="861">
        <v>121.58</v>
      </c>
      <c r="EI531" s="861">
        <v>5.6539999999999999</v>
      </c>
      <c r="EJ531" s="861">
        <v>679.9</v>
      </c>
      <c r="EK531" s="861">
        <v>11.559723</v>
      </c>
      <c r="EL531" s="861">
        <v>17.432991999999999</v>
      </c>
      <c r="EM531" s="861">
        <v>-8.6545729999999992</v>
      </c>
      <c r="EN531" s="861">
        <v>-13.371366999999999</v>
      </c>
      <c r="EO531" s="861">
        <v>101.514236</v>
      </c>
      <c r="EP531" s="861">
        <v>96.902659999999997</v>
      </c>
      <c r="EQ531" s="861">
        <v>-1.00814</v>
      </c>
      <c r="ER531" s="861">
        <v>2411.4933529999998</v>
      </c>
      <c r="ES531" s="861">
        <v>5708.9246249999997</v>
      </c>
      <c r="ET531" s="861">
        <v>5335.175878</v>
      </c>
      <c r="EU531" s="861"/>
      <c r="EV531" s="861"/>
      <c r="EW531" s="861"/>
      <c r="EX531" s="861"/>
      <c r="EY531" s="861"/>
      <c r="EZ531" s="861"/>
      <c r="FA531" s="861"/>
      <c r="FB531" s="861"/>
      <c r="FC531" s="861"/>
      <c r="FD531" s="861"/>
    </row>
    <row r="532" spans="1:160" x14ac:dyDescent="0.25">
      <c r="A532" s="837">
        <v>46141</v>
      </c>
      <c r="B532" s="836">
        <v>0.73952546296296295</v>
      </c>
      <c r="C532" s="861">
        <v>28860</v>
      </c>
      <c r="D532" s="861">
        <v>0</v>
      </c>
      <c r="E532" s="861">
        <v>0</v>
      </c>
      <c r="F532" s="861">
        <v>78.658394999999999</v>
      </c>
      <c r="G532" s="861">
        <v>73.655912000000001</v>
      </c>
      <c r="H532" s="861">
        <v>66.779387</v>
      </c>
      <c r="I532" s="861">
        <v>74.949870000000004</v>
      </c>
      <c r="J532" s="861">
        <v>74.675247999999996</v>
      </c>
      <c r="K532" s="861">
        <v>72.181425000000004</v>
      </c>
      <c r="L532" s="861">
        <v>74.326931000000002</v>
      </c>
      <c r="M532" s="861">
        <v>75.483598000000001</v>
      </c>
      <c r="N532" s="861">
        <v>3.2242380000000002</v>
      </c>
      <c r="O532" s="861">
        <v>2.8388369999999998</v>
      </c>
      <c r="P532" s="861">
        <v>2.0047190000000001</v>
      </c>
      <c r="Q532" s="861">
        <v>4.6157050000000002</v>
      </c>
      <c r="R532" s="861">
        <v>3.858689</v>
      </c>
      <c r="S532" s="861">
        <v>3.272319</v>
      </c>
      <c r="T532" s="861">
        <v>85.444509999999994</v>
      </c>
      <c r="U532" s="861">
        <v>76.071263000000002</v>
      </c>
      <c r="V532" s="861">
        <v>99.795807999999994</v>
      </c>
      <c r="W532" s="861">
        <v>98.909405000000007</v>
      </c>
      <c r="X532" s="861">
        <v>5.8320429999999996</v>
      </c>
      <c r="Y532" s="861">
        <v>6.5125450000000003</v>
      </c>
      <c r="Z532" s="861">
        <v>-1.1926019999999999</v>
      </c>
      <c r="AA532" s="861">
        <v>-0.22867499999999999</v>
      </c>
      <c r="AB532" s="861">
        <v>-0.481848</v>
      </c>
      <c r="AC532" s="861">
        <v>-3.408811</v>
      </c>
      <c r="AD532" s="861">
        <v>-4.4468699999999997</v>
      </c>
      <c r="AE532" s="861">
        <v>118.395972</v>
      </c>
      <c r="AF532" s="861">
        <v>108.13283800000001</v>
      </c>
      <c r="AG532" s="861">
        <v>101.16508899999999</v>
      </c>
      <c r="AH532" s="861">
        <v>107.732631</v>
      </c>
      <c r="AI532" s="861">
        <v>95.771203</v>
      </c>
      <c r="AJ532" s="861">
        <v>76.890657000000004</v>
      </c>
      <c r="AK532" s="861">
        <v>6.9235439999999997</v>
      </c>
      <c r="AL532" s="861">
        <v>0.50090900000000005</v>
      </c>
      <c r="AM532" s="861">
        <v>2.4960119999999999</v>
      </c>
      <c r="AN532" s="861">
        <v>99.493588000000003</v>
      </c>
      <c r="AO532" s="861">
        <v>98.197856000000002</v>
      </c>
      <c r="AP532" s="861">
        <v>94.159308999999993</v>
      </c>
      <c r="AQ532" s="861">
        <v>94.898566000000002</v>
      </c>
      <c r="AR532" s="861">
        <v>76.768296000000007</v>
      </c>
      <c r="AS532" s="861">
        <v>69.142921000000001</v>
      </c>
      <c r="AT532" s="861">
        <v>82.009034</v>
      </c>
      <c r="AU532" s="861">
        <v>80.263964999999999</v>
      </c>
      <c r="AV532" s="861">
        <v>77.703073000000003</v>
      </c>
      <c r="AW532" s="861">
        <v>76.787182000000001</v>
      </c>
      <c r="AX532" s="861">
        <v>95.204573999999994</v>
      </c>
      <c r="AY532" s="861">
        <v>92.439024000000003</v>
      </c>
      <c r="AZ532" s="861">
        <v>7.0562829999999996</v>
      </c>
      <c r="BA532" s="861">
        <v>6.3967219999999996</v>
      </c>
      <c r="BB532" s="861">
        <v>-3.393151</v>
      </c>
      <c r="BC532" s="861">
        <v>-2.6082239999999999</v>
      </c>
      <c r="BD532" s="861">
        <v>-1.7283500000000001</v>
      </c>
      <c r="BE532" s="861">
        <v>2.5708739999999999</v>
      </c>
      <c r="BF532" s="861">
        <v>34.932608000000002</v>
      </c>
      <c r="BG532" s="861">
        <v>141.83738500000001</v>
      </c>
      <c r="BH532" s="861">
        <v>109.68558299999999</v>
      </c>
      <c r="BI532" s="861">
        <v>61.398856000000002</v>
      </c>
      <c r="BJ532" s="861">
        <v>114.49156600000001</v>
      </c>
      <c r="BK532" s="861">
        <v>91.826807000000002</v>
      </c>
      <c r="BL532" s="861">
        <v>83.722830000000002</v>
      </c>
      <c r="BM532" s="861">
        <v>-9.1867350000000005</v>
      </c>
      <c r="BN532" s="861">
        <v>-3.8352840000000001</v>
      </c>
      <c r="BO532" s="861">
        <v>3.4977659999999999</v>
      </c>
      <c r="BP532" s="861">
        <v>-3.1449889999999998</v>
      </c>
      <c r="BQ532" s="861">
        <v>92.937060000000002</v>
      </c>
      <c r="BR532" s="861">
        <v>92.884636999999998</v>
      </c>
      <c r="BS532" s="861">
        <v>90.968478000000005</v>
      </c>
      <c r="BT532" s="861">
        <v>63.40072</v>
      </c>
      <c r="BU532" s="861">
        <v>68.782421999999997</v>
      </c>
      <c r="BV532" s="861">
        <v>66.354342000000003</v>
      </c>
      <c r="BW532" s="861">
        <v>69.517814999999999</v>
      </c>
      <c r="BX532" s="861">
        <v>-4.6930019999999999</v>
      </c>
      <c r="BY532" s="861">
        <v>-5.4432099999999997</v>
      </c>
      <c r="BZ532" s="861">
        <v>0.72102900000000003</v>
      </c>
      <c r="CA532" s="861">
        <v>-0.543381</v>
      </c>
      <c r="CB532" s="861">
        <v>0.39141900000000002</v>
      </c>
      <c r="CC532" s="861">
        <v>6.8554310000000003</v>
      </c>
      <c r="CD532" s="861">
        <v>-1.0631919999999999</v>
      </c>
      <c r="CE532" s="861">
        <v>7.0858749999999997</v>
      </c>
      <c r="CF532" s="861">
        <v>-3.5377670000000001</v>
      </c>
      <c r="CG532" s="861">
        <v>7.2006699999999997</v>
      </c>
      <c r="CH532" s="861">
        <v>-3.9817969999999998</v>
      </c>
      <c r="CI532" s="861">
        <v>5.034141</v>
      </c>
      <c r="CJ532" s="861">
        <v>-0.56095300000000003</v>
      </c>
      <c r="CK532" s="861">
        <v>4.8004020000000001</v>
      </c>
      <c r="CL532" s="861">
        <v>-1.69289</v>
      </c>
      <c r="CM532" s="861">
        <v>6.4071230000000003</v>
      </c>
      <c r="CN532" s="861">
        <v>-3.2302970000000002</v>
      </c>
      <c r="CO532" s="861">
        <v>4.2199660000000003</v>
      </c>
      <c r="CP532" s="861">
        <v>-4.3622319999999997</v>
      </c>
      <c r="CQ532" s="861">
        <v>1.950251</v>
      </c>
      <c r="CR532" s="861">
        <v>-1.2290890000000001</v>
      </c>
      <c r="CS532" s="861">
        <v>3.2581479999999998</v>
      </c>
      <c r="CT532" s="861">
        <v>-1.4684200000000001</v>
      </c>
      <c r="CU532" s="861">
        <v>1.8480129999999999</v>
      </c>
      <c r="CV532" s="861">
        <v>-4.7618970000000003</v>
      </c>
      <c r="CW532" s="861">
        <v>1.4599629999999999</v>
      </c>
      <c r="CX532" s="861">
        <v>-4.4166999999999996</v>
      </c>
      <c r="CY532" s="861">
        <v>1.6534789999999999</v>
      </c>
      <c r="CZ532" s="861">
        <v>-1.2712559999999999</v>
      </c>
      <c r="DA532" s="861">
        <v>1.8782430000000001</v>
      </c>
      <c r="DB532" s="861">
        <v>-2.8222040000000002</v>
      </c>
      <c r="DC532" s="861">
        <v>1.2619860000000001</v>
      </c>
      <c r="DD532" s="861">
        <v>-5.4471720000000001</v>
      </c>
      <c r="DE532" s="861">
        <v>-1.0955079999999999</v>
      </c>
      <c r="DF532" s="861">
        <v>-5.7594070000000004</v>
      </c>
      <c r="DG532" s="861">
        <v>0.236516</v>
      </c>
      <c r="DH532" s="861">
        <v>-1.827596</v>
      </c>
      <c r="DI532" s="861">
        <v>0.55277500000000002</v>
      </c>
      <c r="DJ532" s="861">
        <v>-2.8231860000000002</v>
      </c>
      <c r="DK532" s="861">
        <v>-1.3135399999999999</v>
      </c>
      <c r="DL532" s="861">
        <v>-6.5703870000000002</v>
      </c>
      <c r="DM532" s="861">
        <v>-3.4715250000000002</v>
      </c>
      <c r="DN532" s="861">
        <v>-6.6429679999999998</v>
      </c>
      <c r="DO532" s="861">
        <v>-1.877175</v>
      </c>
      <c r="DP532" s="861">
        <v>-2.3059349999999998</v>
      </c>
      <c r="DQ532" s="861">
        <v>-0.46501399999999998</v>
      </c>
      <c r="DR532" s="861">
        <v>-3.7970380000000001</v>
      </c>
      <c r="DS532" s="861">
        <v>-2.440922</v>
      </c>
      <c r="DT532" s="861">
        <v>-6.0753300000000001</v>
      </c>
      <c r="DU532" s="861">
        <v>-5.3355610000000002</v>
      </c>
      <c r="DV532" s="861">
        <v>-7.1739420000000003</v>
      </c>
      <c r="DW532" s="861">
        <v>-2.5034610000000002</v>
      </c>
      <c r="DX532" s="861">
        <v>17.609033</v>
      </c>
      <c r="DY532" s="861">
        <v>14.60098</v>
      </c>
      <c r="DZ532" s="861">
        <v>177.152916</v>
      </c>
      <c r="EA532" s="861">
        <v>166.281452</v>
      </c>
      <c r="EB532" s="861">
        <v>121.64</v>
      </c>
      <c r="EC532" s="861">
        <v>3.2789999999999999</v>
      </c>
      <c r="ED532" s="861">
        <v>392</v>
      </c>
      <c r="EE532" s="861">
        <v>121.62</v>
      </c>
      <c r="EF532" s="861">
        <v>5.8979999999999997</v>
      </c>
      <c r="EG532" s="861">
        <v>709.6</v>
      </c>
      <c r="EH532" s="861">
        <v>121.62</v>
      </c>
      <c r="EI532" s="861">
        <v>5.6269999999999998</v>
      </c>
      <c r="EJ532" s="861">
        <v>673.9</v>
      </c>
      <c r="EK532" s="861">
        <v>11.513721</v>
      </c>
      <c r="EL532" s="861">
        <v>17.270977999999999</v>
      </c>
      <c r="EM532" s="861">
        <v>-9.017709</v>
      </c>
      <c r="EN532" s="861">
        <v>-13.773211999999999</v>
      </c>
      <c r="EO532" s="861">
        <v>101.202322</v>
      </c>
      <c r="EP532" s="861">
        <v>96.727127999999993</v>
      </c>
      <c r="EQ532" s="861">
        <v>-0.94229099999999999</v>
      </c>
      <c r="ER532" s="861">
        <v>2418.033488</v>
      </c>
      <c r="ES532" s="861">
        <v>5720.7758379999996</v>
      </c>
      <c r="ET532" s="861">
        <v>5346.4339659999996</v>
      </c>
      <c r="EU532" s="861"/>
      <c r="EV532" s="861"/>
      <c r="EW532" s="861"/>
      <c r="EX532" s="861"/>
      <c r="EY532" s="861"/>
      <c r="EZ532" s="861"/>
      <c r="FA532" s="861"/>
      <c r="FB532" s="861"/>
      <c r="FC532" s="861"/>
      <c r="FD532" s="861"/>
    </row>
    <row r="533" spans="1:160" x14ac:dyDescent="0.25">
      <c r="A533" s="837">
        <v>46141</v>
      </c>
      <c r="B533" s="836">
        <v>0.74021990740740751</v>
      </c>
      <c r="C533" s="861">
        <v>28920</v>
      </c>
      <c r="D533" s="861">
        <v>0</v>
      </c>
      <c r="E533" s="861">
        <v>0</v>
      </c>
      <c r="F533" s="861">
        <v>78.424195999999995</v>
      </c>
      <c r="G533" s="861">
        <v>73.638672999999997</v>
      </c>
      <c r="H533" s="861">
        <v>66.695892000000001</v>
      </c>
      <c r="I533" s="861">
        <v>74.944232</v>
      </c>
      <c r="J533" s="861">
        <v>74.455340000000007</v>
      </c>
      <c r="K533" s="861">
        <v>72.128724000000005</v>
      </c>
      <c r="L533" s="861">
        <v>74.315507999999994</v>
      </c>
      <c r="M533" s="861">
        <v>75.444327000000001</v>
      </c>
      <c r="N533" s="861">
        <v>2.7732899999999998</v>
      </c>
      <c r="O533" s="861">
        <v>2.3102819999999999</v>
      </c>
      <c r="P533" s="861">
        <v>1.620692</v>
      </c>
      <c r="Q533" s="861">
        <v>4.2011729999999998</v>
      </c>
      <c r="R533" s="861">
        <v>3.6072929999999999</v>
      </c>
      <c r="S533" s="861">
        <v>2.8003659999999999</v>
      </c>
      <c r="T533" s="861">
        <v>85.170242000000002</v>
      </c>
      <c r="U533" s="861">
        <v>76.504778999999999</v>
      </c>
      <c r="V533" s="861">
        <v>99.575532999999993</v>
      </c>
      <c r="W533" s="861">
        <v>98.612450999999993</v>
      </c>
      <c r="X533" s="861">
        <v>5.4066770000000002</v>
      </c>
      <c r="Y533" s="861">
        <v>6.0359920000000002</v>
      </c>
      <c r="Z533" s="861">
        <v>-1.5677380000000001</v>
      </c>
      <c r="AA533" s="861">
        <v>-0.66938900000000001</v>
      </c>
      <c r="AB533" s="861">
        <v>-0.85284199999999999</v>
      </c>
      <c r="AC533" s="861">
        <v>-3.8247140000000002</v>
      </c>
      <c r="AD533" s="861">
        <v>-4.7747070000000003</v>
      </c>
      <c r="AE533" s="861">
        <v>117.837717</v>
      </c>
      <c r="AF533" s="861">
        <v>107.750201</v>
      </c>
      <c r="AG533" s="861">
        <v>100.889785</v>
      </c>
      <c r="AH533" s="861">
        <v>107.256463</v>
      </c>
      <c r="AI533" s="861">
        <v>95.435508999999996</v>
      </c>
      <c r="AJ533" s="861">
        <v>76.628540000000001</v>
      </c>
      <c r="AK533" s="861">
        <v>6.1389740000000002</v>
      </c>
      <c r="AL533" s="861">
        <v>3.4103000000000001E-2</v>
      </c>
      <c r="AM533" s="861">
        <v>2.1347109999999998</v>
      </c>
      <c r="AN533" s="861">
        <v>99.123586000000003</v>
      </c>
      <c r="AO533" s="861">
        <v>97.975978999999995</v>
      </c>
      <c r="AP533" s="861">
        <v>93.889302999999998</v>
      </c>
      <c r="AQ533" s="861">
        <v>94.539171999999994</v>
      </c>
      <c r="AR533" s="861">
        <v>76.659024000000002</v>
      </c>
      <c r="AS533" s="861">
        <v>68.987144999999998</v>
      </c>
      <c r="AT533" s="861">
        <v>81.955698999999996</v>
      </c>
      <c r="AU533" s="861">
        <v>80.097159000000005</v>
      </c>
      <c r="AV533" s="861">
        <v>77.284724999999995</v>
      </c>
      <c r="AW533" s="861">
        <v>76.476044999999999</v>
      </c>
      <c r="AX533" s="861">
        <v>94.881801999999993</v>
      </c>
      <c r="AY533" s="861">
        <v>92.112337999999994</v>
      </c>
      <c r="AZ533" s="861">
        <v>6.6729349999999998</v>
      </c>
      <c r="BA533" s="861">
        <v>5.9246299999999996</v>
      </c>
      <c r="BB533" s="861">
        <v>-3.8342149999999999</v>
      </c>
      <c r="BC533" s="861">
        <v>-3.0176479999999999</v>
      </c>
      <c r="BD533" s="861">
        <v>-2.1729099999999999</v>
      </c>
      <c r="BE533" s="861">
        <v>2.0998939999999999</v>
      </c>
      <c r="BF533" s="861">
        <v>34.782263999999998</v>
      </c>
      <c r="BG533" s="861">
        <v>141.649013</v>
      </c>
      <c r="BH533" s="861">
        <v>109.601409</v>
      </c>
      <c r="BI533" s="861">
        <v>61.145418999999997</v>
      </c>
      <c r="BJ533" s="861">
        <v>114.306505</v>
      </c>
      <c r="BK533" s="861">
        <v>91.414890999999997</v>
      </c>
      <c r="BL533" s="861">
        <v>83.014180999999994</v>
      </c>
      <c r="BM533" s="861">
        <v>-9.5970309999999994</v>
      </c>
      <c r="BN533" s="861">
        <v>-4.165673</v>
      </c>
      <c r="BO533" s="861">
        <v>2.9733290000000001</v>
      </c>
      <c r="BP533" s="861">
        <v>-3.5442390000000001</v>
      </c>
      <c r="BQ533" s="861">
        <v>92.575102999999999</v>
      </c>
      <c r="BR533" s="861">
        <v>92.675000999999995</v>
      </c>
      <c r="BS533" s="861">
        <v>90.684137000000007</v>
      </c>
      <c r="BT533" s="861">
        <v>63.213724999999997</v>
      </c>
      <c r="BU533" s="861">
        <v>68.708618000000001</v>
      </c>
      <c r="BV533" s="861">
        <v>66.156549999999996</v>
      </c>
      <c r="BW533" s="861">
        <v>69.337349000000003</v>
      </c>
      <c r="BX533" s="861">
        <v>-5.0501849999999999</v>
      </c>
      <c r="BY533" s="861">
        <v>-5.7168999999999999</v>
      </c>
      <c r="BZ533" s="861">
        <v>0.15290699999999999</v>
      </c>
      <c r="CA533" s="861">
        <v>-0.93860900000000003</v>
      </c>
      <c r="CB533" s="861">
        <v>0.46370800000000001</v>
      </c>
      <c r="CC533" s="861">
        <v>6.9003880000000004</v>
      </c>
      <c r="CD533" s="861">
        <v>-1.0334300000000001</v>
      </c>
      <c r="CE533" s="861">
        <v>7.1139029999999996</v>
      </c>
      <c r="CF533" s="861">
        <v>-3.4380649999999999</v>
      </c>
      <c r="CG533" s="861">
        <v>7.2932800000000002</v>
      </c>
      <c r="CH533" s="861">
        <v>-3.8425500000000001</v>
      </c>
      <c r="CI533" s="861">
        <v>5.1297649999999999</v>
      </c>
      <c r="CJ533" s="861">
        <v>-0.486709</v>
      </c>
      <c r="CK533" s="861">
        <v>4.8143050000000001</v>
      </c>
      <c r="CL533" s="861">
        <v>-1.600568</v>
      </c>
      <c r="CM533" s="861">
        <v>6.4457040000000001</v>
      </c>
      <c r="CN533" s="861">
        <v>-3.1362139999999998</v>
      </c>
      <c r="CO533" s="861">
        <v>4.3024259999999996</v>
      </c>
      <c r="CP533" s="861">
        <v>-4.2231740000000002</v>
      </c>
      <c r="CQ533" s="861">
        <v>2.0612490000000001</v>
      </c>
      <c r="CR533" s="861">
        <v>-1.1541140000000001</v>
      </c>
      <c r="CS533" s="861">
        <v>3.3372099999999998</v>
      </c>
      <c r="CT533" s="861">
        <v>-1.4022779999999999</v>
      </c>
      <c r="CU533" s="861">
        <v>1.8857170000000001</v>
      </c>
      <c r="CV533" s="861">
        <v>-4.6465500000000004</v>
      </c>
      <c r="CW533" s="861">
        <v>1.5165900000000001</v>
      </c>
      <c r="CX533" s="861">
        <v>-4.2914490000000001</v>
      </c>
      <c r="CY533" s="861">
        <v>1.7466900000000001</v>
      </c>
      <c r="CZ533" s="861">
        <v>-1.201697</v>
      </c>
      <c r="DA533" s="861">
        <v>1.921697</v>
      </c>
      <c r="DB533" s="861">
        <v>-2.7376019999999999</v>
      </c>
      <c r="DC533" s="861">
        <v>1.316087</v>
      </c>
      <c r="DD533" s="861">
        <v>-5.3413779999999997</v>
      </c>
      <c r="DE533" s="861">
        <v>-1.020969</v>
      </c>
      <c r="DF533" s="861">
        <v>-5.6207099999999999</v>
      </c>
      <c r="DG533" s="861">
        <v>0.30096400000000001</v>
      </c>
      <c r="DH533" s="861">
        <v>-1.7346820000000001</v>
      </c>
      <c r="DI533" s="861">
        <v>0.62851900000000005</v>
      </c>
      <c r="DJ533" s="861">
        <v>-2.7553990000000002</v>
      </c>
      <c r="DK533" s="861">
        <v>-1.2588729999999999</v>
      </c>
      <c r="DL533" s="861">
        <v>-6.4611599999999996</v>
      </c>
      <c r="DM533" s="861">
        <v>-3.3855840000000001</v>
      </c>
      <c r="DN533" s="861">
        <v>-6.5409519999999999</v>
      </c>
      <c r="DO533" s="861">
        <v>-1.7902769999999999</v>
      </c>
      <c r="DP533" s="861">
        <v>-2.2375240000000001</v>
      </c>
      <c r="DQ533" s="861">
        <v>-0.403945</v>
      </c>
      <c r="DR533" s="861">
        <v>-3.7142780000000002</v>
      </c>
      <c r="DS533" s="861">
        <v>-2.3912599999999999</v>
      </c>
      <c r="DT533" s="861">
        <v>-5.9829759999999998</v>
      </c>
      <c r="DU533" s="861">
        <v>-5.2777839999999996</v>
      </c>
      <c r="DV533" s="861">
        <v>-7.101254</v>
      </c>
      <c r="DW533" s="861">
        <v>-2.4354749999999998</v>
      </c>
      <c r="DX533" s="861">
        <v>17.405774999999998</v>
      </c>
      <c r="DY533" s="861">
        <v>14.330163000000001</v>
      </c>
      <c r="DZ533" s="861">
        <v>176.483158</v>
      </c>
      <c r="EA533" s="861">
        <v>165.35001199999999</v>
      </c>
      <c r="EB533" s="861">
        <v>122.24</v>
      </c>
      <c r="EC533" s="861">
        <v>1.2450000000000001</v>
      </c>
      <c r="ED533" s="861">
        <v>134.69999999999999</v>
      </c>
      <c r="EE533" s="861">
        <v>122.22</v>
      </c>
      <c r="EF533" s="861">
        <v>5.8570000000000002</v>
      </c>
      <c r="EG533" s="861">
        <v>705.5</v>
      </c>
      <c r="EH533" s="861">
        <v>122.11</v>
      </c>
      <c r="EI533" s="861">
        <v>5.6079999999999997</v>
      </c>
      <c r="EJ533" s="861">
        <v>669.3</v>
      </c>
      <c r="EK533" s="861">
        <v>11.462774</v>
      </c>
      <c r="EL533" s="861">
        <v>17.192855999999999</v>
      </c>
      <c r="EM533" s="861">
        <v>-9.3280630000000002</v>
      </c>
      <c r="EN533" s="861">
        <v>-14.219526999999999</v>
      </c>
      <c r="EO533" s="861">
        <v>100.93206600000001</v>
      </c>
      <c r="EP533" s="861">
        <v>96.334631000000002</v>
      </c>
      <c r="EQ533" s="861">
        <v>-0.86397199999999996</v>
      </c>
      <c r="ER533" s="861">
        <v>2421.6397160000001</v>
      </c>
      <c r="ES533" s="861">
        <v>5732.5621250000004</v>
      </c>
      <c r="ET533" s="861">
        <v>5357.6517970000004</v>
      </c>
      <c r="EU533" s="861"/>
      <c r="EV533" s="861"/>
      <c r="EW533" s="861"/>
      <c r="EX533" s="861"/>
      <c r="EY533" s="861"/>
      <c r="EZ533" s="861"/>
      <c r="FA533" s="861"/>
      <c r="FB533" s="861"/>
      <c r="FC533" s="861"/>
      <c r="FD533" s="861"/>
    </row>
    <row r="534" spans="1:160" x14ac:dyDescent="0.25">
      <c r="A534" s="837">
        <v>46141</v>
      </c>
      <c r="B534" s="836">
        <v>0.74091435185185184</v>
      </c>
      <c r="C534" s="861">
        <v>28980</v>
      </c>
      <c r="D534" s="861">
        <v>0</v>
      </c>
      <c r="E534" s="861">
        <v>0</v>
      </c>
      <c r="F534" s="861">
        <v>78.252562999999995</v>
      </c>
      <c r="G534" s="861">
        <v>73.640822999999997</v>
      </c>
      <c r="H534" s="861">
        <v>66.808108000000004</v>
      </c>
      <c r="I534" s="861">
        <v>74.973907999999994</v>
      </c>
      <c r="J534" s="861">
        <v>74.279595999999998</v>
      </c>
      <c r="K534" s="861">
        <v>72.133916999999997</v>
      </c>
      <c r="L534" s="861">
        <v>74.319345999999996</v>
      </c>
      <c r="M534" s="861">
        <v>75.454915</v>
      </c>
      <c r="N534" s="861">
        <v>2.465624</v>
      </c>
      <c r="O534" s="861">
        <v>1.9231689999999999</v>
      </c>
      <c r="P534" s="861">
        <v>1.2022740000000001</v>
      </c>
      <c r="Q534" s="861">
        <v>3.806416</v>
      </c>
      <c r="R534" s="861">
        <v>3.1032069999999998</v>
      </c>
      <c r="S534" s="861">
        <v>2.8608180000000001</v>
      </c>
      <c r="T534" s="861">
        <v>84.929660999999996</v>
      </c>
      <c r="U534" s="861">
        <v>76.289601000000005</v>
      </c>
      <c r="V534" s="861">
        <v>99.332576000000003</v>
      </c>
      <c r="W534" s="861">
        <v>98.419396000000006</v>
      </c>
      <c r="X534" s="861">
        <v>5.01356</v>
      </c>
      <c r="Y534" s="861">
        <v>5.6716280000000001</v>
      </c>
      <c r="Z534" s="861">
        <v>-1.8973960000000001</v>
      </c>
      <c r="AA534" s="861">
        <v>-0.98100600000000004</v>
      </c>
      <c r="AB534" s="861">
        <v>-1.1903090000000001</v>
      </c>
      <c r="AC534" s="861">
        <v>-4.1339800000000002</v>
      </c>
      <c r="AD534" s="861">
        <v>-4.9997999999999996</v>
      </c>
      <c r="AE534" s="861">
        <v>117.52112200000001</v>
      </c>
      <c r="AF534" s="861">
        <v>107.458181</v>
      </c>
      <c r="AG534" s="861">
        <v>100.583634</v>
      </c>
      <c r="AH534" s="861">
        <v>106.799358</v>
      </c>
      <c r="AI534" s="861">
        <v>95.163004000000001</v>
      </c>
      <c r="AJ534" s="861">
        <v>76.379169000000005</v>
      </c>
      <c r="AK534" s="861">
        <v>5.7568869999999999</v>
      </c>
      <c r="AL534" s="861">
        <v>-0.32443100000000002</v>
      </c>
      <c r="AM534" s="861">
        <v>1.766267</v>
      </c>
      <c r="AN534" s="861">
        <v>98.891906000000006</v>
      </c>
      <c r="AO534" s="861">
        <v>97.723923999999997</v>
      </c>
      <c r="AP534" s="861">
        <v>93.621611999999999</v>
      </c>
      <c r="AQ534" s="861">
        <v>94.220864000000006</v>
      </c>
      <c r="AR534" s="861">
        <v>76.434798999999998</v>
      </c>
      <c r="AS534" s="861">
        <v>68.814071999999996</v>
      </c>
      <c r="AT534" s="861">
        <v>81.845472999999998</v>
      </c>
      <c r="AU534" s="861">
        <v>79.929579000000004</v>
      </c>
      <c r="AV534" s="861">
        <v>76.750778999999994</v>
      </c>
      <c r="AW534" s="861">
        <v>76.006613999999999</v>
      </c>
      <c r="AX534" s="861">
        <v>94.491200000000006</v>
      </c>
      <c r="AY534" s="861">
        <v>91.830706000000006</v>
      </c>
      <c r="AZ534" s="861">
        <v>6.4000339999999998</v>
      </c>
      <c r="BA534" s="861">
        <v>5.4933620000000003</v>
      </c>
      <c r="BB534" s="861">
        <v>-4.147583</v>
      </c>
      <c r="BC534" s="861">
        <v>-3.407251</v>
      </c>
      <c r="BD534" s="861">
        <v>-2.5624660000000001</v>
      </c>
      <c r="BE534" s="861">
        <v>1.6792959999999999</v>
      </c>
      <c r="BF534" s="861">
        <v>34.430042</v>
      </c>
      <c r="BG534" s="861">
        <v>141.54658900000001</v>
      </c>
      <c r="BH534" s="861">
        <v>109.52973799999999</v>
      </c>
      <c r="BI534" s="861">
        <v>60.838126000000003</v>
      </c>
      <c r="BJ534" s="861">
        <v>113.847967</v>
      </c>
      <c r="BK534" s="861">
        <v>91.194922000000005</v>
      </c>
      <c r="BL534" s="861">
        <v>82.954472999999993</v>
      </c>
      <c r="BM534" s="861">
        <v>-9.9618690000000001</v>
      </c>
      <c r="BN534" s="861">
        <v>-4.5479229999999999</v>
      </c>
      <c r="BO534" s="861">
        <v>2.5704039999999999</v>
      </c>
      <c r="BP534" s="861">
        <v>-3.9200759999999999</v>
      </c>
      <c r="BQ534" s="861">
        <v>92.297011999999995</v>
      </c>
      <c r="BR534" s="861">
        <v>92.362643000000006</v>
      </c>
      <c r="BS534" s="861">
        <v>90.379784000000001</v>
      </c>
      <c r="BT534" s="861">
        <v>63.138074000000003</v>
      </c>
      <c r="BU534" s="861">
        <v>68.602815000000007</v>
      </c>
      <c r="BV534" s="861">
        <v>65.950951000000003</v>
      </c>
      <c r="BW534" s="861">
        <v>69.164426000000006</v>
      </c>
      <c r="BX534" s="861">
        <v>-5.3818960000000002</v>
      </c>
      <c r="BY534" s="861">
        <v>-5.9645460000000003</v>
      </c>
      <c r="BZ534" s="861">
        <v>-0.199076</v>
      </c>
      <c r="CA534" s="861">
        <v>-1.239798</v>
      </c>
      <c r="CB534" s="861">
        <v>0.52982600000000002</v>
      </c>
      <c r="CC534" s="861">
        <v>6.9505889999999999</v>
      </c>
      <c r="CD534" s="861">
        <v>-0.95023500000000005</v>
      </c>
      <c r="CE534" s="861">
        <v>7.1531180000000001</v>
      </c>
      <c r="CF534" s="861">
        <v>-3.3310170000000001</v>
      </c>
      <c r="CG534" s="861">
        <v>7.355194</v>
      </c>
      <c r="CH534" s="861">
        <v>-3.734165</v>
      </c>
      <c r="CI534" s="861">
        <v>5.2073390000000002</v>
      </c>
      <c r="CJ534" s="861">
        <v>-0.425118</v>
      </c>
      <c r="CK534" s="861">
        <v>4.8765859999999996</v>
      </c>
      <c r="CL534" s="861">
        <v>-1.5626869999999999</v>
      </c>
      <c r="CM534" s="861">
        <v>6.452928</v>
      </c>
      <c r="CN534" s="861">
        <v>-3.0658889999999999</v>
      </c>
      <c r="CO534" s="861">
        <v>4.4004130000000004</v>
      </c>
      <c r="CP534" s="861">
        <v>-4.0782679999999996</v>
      </c>
      <c r="CQ534" s="861">
        <v>2.1550250000000002</v>
      </c>
      <c r="CR534" s="861">
        <v>-1.077461</v>
      </c>
      <c r="CS534" s="861">
        <v>3.3632360000000001</v>
      </c>
      <c r="CT534" s="861">
        <v>-1.3425750000000001</v>
      </c>
      <c r="CU534" s="861">
        <v>1.9234690000000001</v>
      </c>
      <c r="CV534" s="861">
        <v>-4.5586250000000001</v>
      </c>
      <c r="CW534" s="861">
        <v>1.5737220000000001</v>
      </c>
      <c r="CX534" s="861">
        <v>-4.1673090000000004</v>
      </c>
      <c r="CY534" s="861">
        <v>1.789971</v>
      </c>
      <c r="CZ534" s="861">
        <v>-1.16794</v>
      </c>
      <c r="DA534" s="861">
        <v>1.9329909999999999</v>
      </c>
      <c r="DB534" s="861">
        <v>-2.6826140000000001</v>
      </c>
      <c r="DC534" s="861">
        <v>1.3486009999999999</v>
      </c>
      <c r="DD534" s="861">
        <v>-5.26654</v>
      </c>
      <c r="DE534" s="861">
        <v>-0.99105399999999999</v>
      </c>
      <c r="DF534" s="861">
        <v>-5.537191</v>
      </c>
      <c r="DG534" s="861">
        <v>0.33338600000000002</v>
      </c>
      <c r="DH534" s="861">
        <v>-1.6743650000000001</v>
      </c>
      <c r="DI534" s="861">
        <v>0.639324</v>
      </c>
      <c r="DJ534" s="861">
        <v>-2.6600950000000001</v>
      </c>
      <c r="DK534" s="861">
        <v>-1.219336</v>
      </c>
      <c r="DL534" s="861">
        <v>-6.39893</v>
      </c>
      <c r="DM534" s="861">
        <v>-3.3412999999999999</v>
      </c>
      <c r="DN534" s="861">
        <v>-6.4456449999999998</v>
      </c>
      <c r="DO534" s="861">
        <v>-1.7646999999999999</v>
      </c>
      <c r="DP534" s="861">
        <v>-2.179478</v>
      </c>
      <c r="DQ534" s="861">
        <v>-0.363535</v>
      </c>
      <c r="DR534" s="861">
        <v>-3.662973</v>
      </c>
      <c r="DS534" s="861">
        <v>-2.358609</v>
      </c>
      <c r="DT534" s="861">
        <v>-5.8904839999999998</v>
      </c>
      <c r="DU534" s="861">
        <v>-5.2547969999999999</v>
      </c>
      <c r="DV534" s="861">
        <v>-7.0218959999999999</v>
      </c>
      <c r="DW534" s="861">
        <v>-2.4346030000000001</v>
      </c>
      <c r="DX534" s="861">
        <v>17.192212000000001</v>
      </c>
      <c r="DY534" s="861">
        <v>14.079662000000001</v>
      </c>
      <c r="DZ534" s="861">
        <v>175.80795599999999</v>
      </c>
      <c r="EA534" s="861">
        <v>164.571966</v>
      </c>
      <c r="EB534" s="861">
        <v>121.68</v>
      </c>
      <c r="EC534" s="861">
        <v>3.282</v>
      </c>
      <c r="ED534" s="861">
        <v>393.7</v>
      </c>
      <c r="EE534" s="861">
        <v>121.77</v>
      </c>
      <c r="EF534" s="861">
        <v>5.8490000000000002</v>
      </c>
      <c r="EG534" s="861">
        <v>703.7</v>
      </c>
      <c r="EH534" s="861">
        <v>121.82</v>
      </c>
      <c r="EI534" s="861">
        <v>5.585</v>
      </c>
      <c r="EJ534" s="861">
        <v>667.3</v>
      </c>
      <c r="EK534" s="861">
        <v>11.422048</v>
      </c>
      <c r="EL534" s="861">
        <v>17.205632999999999</v>
      </c>
      <c r="EM534" s="861">
        <v>-9.6557809999999993</v>
      </c>
      <c r="EN534" s="861">
        <v>-14.635229000000001</v>
      </c>
      <c r="EO534" s="861">
        <v>100.658911</v>
      </c>
      <c r="EP534" s="861">
        <v>96.005629999999996</v>
      </c>
      <c r="EQ534" s="861">
        <v>-0.80466099999999996</v>
      </c>
      <c r="ER534" s="861">
        <v>2424.6770339999998</v>
      </c>
      <c r="ES534" s="861">
        <v>5744.301622</v>
      </c>
      <c r="ET534" s="861">
        <v>5368.8165319999998</v>
      </c>
      <c r="EU534" s="861"/>
      <c r="EV534" s="861"/>
      <c r="EW534" s="861"/>
      <c r="EX534" s="861"/>
      <c r="EY534" s="861"/>
      <c r="EZ534" s="861"/>
      <c r="FA534" s="861"/>
      <c r="FB534" s="861"/>
      <c r="FC534" s="861"/>
      <c r="FD534" s="861"/>
    </row>
    <row r="535" spans="1:160" x14ac:dyDescent="0.25">
      <c r="A535" s="837">
        <v>46141</v>
      </c>
      <c r="B535" s="836">
        <v>0.74160879629629628</v>
      </c>
      <c r="C535" s="861">
        <v>29040</v>
      </c>
      <c r="D535" s="861">
        <v>0</v>
      </c>
      <c r="E535" s="861">
        <v>0</v>
      </c>
      <c r="F535" s="861">
        <v>78.071010000000001</v>
      </c>
      <c r="G535" s="861">
        <v>73.603842999999998</v>
      </c>
      <c r="H535" s="861">
        <v>66.706418999999997</v>
      </c>
      <c r="I535" s="861">
        <v>74.983810000000005</v>
      </c>
      <c r="J535" s="861">
        <v>74.076410999999993</v>
      </c>
      <c r="K535" s="861">
        <v>72.087057999999999</v>
      </c>
      <c r="L535" s="861">
        <v>74.311409999999995</v>
      </c>
      <c r="M535" s="861">
        <v>75.380281999999994</v>
      </c>
      <c r="N535" s="861">
        <v>2.0835759999999999</v>
      </c>
      <c r="O535" s="861">
        <v>1.5408059999999999</v>
      </c>
      <c r="P535" s="861">
        <v>0.73596300000000003</v>
      </c>
      <c r="Q535" s="861">
        <v>3.581496</v>
      </c>
      <c r="R535" s="861">
        <v>2.975565</v>
      </c>
      <c r="S535" s="861">
        <v>2.2060900000000001</v>
      </c>
      <c r="T535" s="861">
        <v>84.621447000000003</v>
      </c>
      <c r="U535" s="861">
        <v>76.057591000000002</v>
      </c>
      <c r="V535" s="861">
        <v>98.989213000000007</v>
      </c>
      <c r="W535" s="861">
        <v>98.087198000000001</v>
      </c>
      <c r="X535" s="861">
        <v>4.5903</v>
      </c>
      <c r="Y535" s="861">
        <v>5.3190080000000002</v>
      </c>
      <c r="Z535" s="861">
        <v>-2.1609050000000001</v>
      </c>
      <c r="AA535" s="861">
        <v>-1.296916</v>
      </c>
      <c r="AB535" s="861">
        <v>-1.480145</v>
      </c>
      <c r="AC535" s="861">
        <v>-4.4051410000000004</v>
      </c>
      <c r="AD535" s="861">
        <v>-5.2896010000000002</v>
      </c>
      <c r="AE535" s="861">
        <v>116.99305699999999</v>
      </c>
      <c r="AF535" s="861">
        <v>107.22806300000001</v>
      </c>
      <c r="AG535" s="861">
        <v>100.288971</v>
      </c>
      <c r="AH535" s="861">
        <v>106.35325</v>
      </c>
      <c r="AI535" s="861">
        <v>94.862156999999996</v>
      </c>
      <c r="AJ535" s="861">
        <v>75.995378000000002</v>
      </c>
      <c r="AK535" s="861">
        <v>5.2552110000000001</v>
      </c>
      <c r="AL535" s="861">
        <v>-0.613595</v>
      </c>
      <c r="AM535" s="861">
        <v>1.432847</v>
      </c>
      <c r="AN535" s="861">
        <v>98.506583000000006</v>
      </c>
      <c r="AO535" s="861">
        <v>97.428104000000005</v>
      </c>
      <c r="AP535" s="861">
        <v>93.531582999999998</v>
      </c>
      <c r="AQ535" s="861">
        <v>94.004041000000001</v>
      </c>
      <c r="AR535" s="861">
        <v>76.295053999999993</v>
      </c>
      <c r="AS535" s="861">
        <v>68.694768999999994</v>
      </c>
      <c r="AT535" s="861">
        <v>81.784617999999995</v>
      </c>
      <c r="AU535" s="861">
        <v>79.792143999999993</v>
      </c>
      <c r="AV535" s="861">
        <v>76.789467999999999</v>
      </c>
      <c r="AW535" s="861">
        <v>75.945791999999997</v>
      </c>
      <c r="AX535" s="861">
        <v>94.201981000000004</v>
      </c>
      <c r="AY535" s="861">
        <v>91.618928999999994</v>
      </c>
      <c r="AZ535" s="861">
        <v>6.0593440000000003</v>
      </c>
      <c r="BA535" s="861">
        <v>5.1586350000000003</v>
      </c>
      <c r="BB535" s="861">
        <v>-4.5505089999999999</v>
      </c>
      <c r="BC535" s="861">
        <v>-3.6986430000000001</v>
      </c>
      <c r="BD535" s="861">
        <v>-2.9462969999999999</v>
      </c>
      <c r="BE535" s="861">
        <v>1.246345</v>
      </c>
      <c r="BF535" s="861">
        <v>34.325690000000002</v>
      </c>
      <c r="BG535" s="861">
        <v>141.27918399999999</v>
      </c>
      <c r="BH535" s="861">
        <v>109.509711</v>
      </c>
      <c r="BI535" s="861">
        <v>60.667005000000003</v>
      </c>
      <c r="BJ535" s="861">
        <v>113.777345</v>
      </c>
      <c r="BK535" s="861">
        <v>90.842596</v>
      </c>
      <c r="BL535" s="861">
        <v>82.328287000000003</v>
      </c>
      <c r="BM535" s="861">
        <v>-10.256975000000001</v>
      </c>
      <c r="BN535" s="861">
        <v>-4.8305990000000003</v>
      </c>
      <c r="BO535" s="861">
        <v>2.152212</v>
      </c>
      <c r="BP535" s="861">
        <v>-4.2833990000000002</v>
      </c>
      <c r="BQ535" s="861">
        <v>91.984611999999998</v>
      </c>
      <c r="BR535" s="861">
        <v>92.189741999999995</v>
      </c>
      <c r="BS535" s="861">
        <v>90.155856999999997</v>
      </c>
      <c r="BT535" s="861">
        <v>62.853324999999998</v>
      </c>
      <c r="BU535" s="861">
        <v>68.499694000000005</v>
      </c>
      <c r="BV535" s="861">
        <v>65.724519000000001</v>
      </c>
      <c r="BW535" s="861">
        <v>68.915032999999994</v>
      </c>
      <c r="BX535" s="861">
        <v>-5.5262159999999998</v>
      </c>
      <c r="BY535" s="861">
        <v>-6.2134879999999999</v>
      </c>
      <c r="BZ535" s="861">
        <v>-0.64694399999999996</v>
      </c>
      <c r="CA535" s="861">
        <v>-1.7713099999999999</v>
      </c>
      <c r="CB535" s="861">
        <v>0.60797299999999999</v>
      </c>
      <c r="CC535" s="861">
        <v>6.9857690000000003</v>
      </c>
      <c r="CD535" s="861">
        <v>-0.89427800000000002</v>
      </c>
      <c r="CE535" s="861">
        <v>7.1942300000000001</v>
      </c>
      <c r="CF535" s="861">
        <v>-3.257698</v>
      </c>
      <c r="CG535" s="861">
        <v>7.335947</v>
      </c>
      <c r="CH535" s="861">
        <v>-3.638309</v>
      </c>
      <c r="CI535" s="861">
        <v>5.2780620000000003</v>
      </c>
      <c r="CJ535" s="861">
        <v>-0.32559199999999999</v>
      </c>
      <c r="CK535" s="861">
        <v>4.9403059999999996</v>
      </c>
      <c r="CL535" s="861">
        <v>-1.484448</v>
      </c>
      <c r="CM535" s="861">
        <v>6.5187879999999998</v>
      </c>
      <c r="CN535" s="861">
        <v>-3.0278779999999998</v>
      </c>
      <c r="CO535" s="861">
        <v>4.42652</v>
      </c>
      <c r="CP535" s="861">
        <v>-3.9829289999999999</v>
      </c>
      <c r="CQ535" s="861">
        <v>2.1720929999999998</v>
      </c>
      <c r="CR535" s="861">
        <v>-1.0024630000000001</v>
      </c>
      <c r="CS535" s="861">
        <v>3.4078529999999998</v>
      </c>
      <c r="CT535" s="861">
        <v>-1.2573240000000001</v>
      </c>
      <c r="CU535" s="861">
        <v>1.945187</v>
      </c>
      <c r="CV535" s="861">
        <v>-4.4980710000000004</v>
      </c>
      <c r="CW535" s="861">
        <v>1.5770150000000001</v>
      </c>
      <c r="CX535" s="861">
        <v>-4.08256</v>
      </c>
      <c r="CY535" s="861">
        <v>1.8306370000000001</v>
      </c>
      <c r="CZ535" s="861">
        <v>-1.0993200000000001</v>
      </c>
      <c r="DA535" s="861">
        <v>1.993606</v>
      </c>
      <c r="DB535" s="861">
        <v>-2.6220319999999999</v>
      </c>
      <c r="DC535" s="861">
        <v>1.33596</v>
      </c>
      <c r="DD535" s="861">
        <v>-5.2037839999999997</v>
      </c>
      <c r="DE535" s="861">
        <v>-0.97961100000000001</v>
      </c>
      <c r="DF535" s="861">
        <v>-5.4054650000000004</v>
      </c>
      <c r="DG535" s="861">
        <v>0.37665100000000001</v>
      </c>
      <c r="DH535" s="861">
        <v>-1.6439360000000001</v>
      </c>
      <c r="DI535" s="861">
        <v>0.67176899999999995</v>
      </c>
      <c r="DJ535" s="861">
        <v>-2.6339800000000002</v>
      </c>
      <c r="DK535" s="861">
        <v>-1.1983699999999999</v>
      </c>
      <c r="DL535" s="861">
        <v>-6.3163179999999999</v>
      </c>
      <c r="DM535" s="861">
        <v>-3.3087710000000001</v>
      </c>
      <c r="DN535" s="861">
        <v>-6.3235299999999999</v>
      </c>
      <c r="DO535" s="861">
        <v>-1.6893309999999999</v>
      </c>
      <c r="DP535" s="861">
        <v>-2.1263109999999998</v>
      </c>
      <c r="DQ535" s="861">
        <v>-0.32225799999999999</v>
      </c>
      <c r="DR535" s="861">
        <v>-3.6349580000000001</v>
      </c>
      <c r="DS535" s="861">
        <v>-2.3529089999999999</v>
      </c>
      <c r="DT535" s="861">
        <v>-5.8326479999999998</v>
      </c>
      <c r="DU535" s="861">
        <v>-5.2366099999999998</v>
      </c>
      <c r="DV535" s="861">
        <v>-6.9543629999999999</v>
      </c>
      <c r="DW535" s="861">
        <v>-2.3712610000000001</v>
      </c>
      <c r="DX535" s="861">
        <v>17.096122999999999</v>
      </c>
      <c r="DY535" s="861">
        <v>13.949211</v>
      </c>
      <c r="DZ535" s="861">
        <v>174.88701399999999</v>
      </c>
      <c r="EA535" s="861">
        <v>163.73267899999999</v>
      </c>
      <c r="EB535" s="861">
        <v>121.73</v>
      </c>
      <c r="EC535" s="861">
        <v>3.2839999999999998</v>
      </c>
      <c r="ED535" s="861">
        <v>393.2</v>
      </c>
      <c r="EE535" s="861">
        <v>121.59</v>
      </c>
      <c r="EF535" s="861">
        <v>5.8529999999999998</v>
      </c>
      <c r="EG535" s="861">
        <v>697.5</v>
      </c>
      <c r="EH535" s="861">
        <v>121.62</v>
      </c>
      <c r="EI535" s="861">
        <v>5.5860000000000003</v>
      </c>
      <c r="EJ535" s="861">
        <v>663.6</v>
      </c>
      <c r="EK535" s="861">
        <v>11.236629000000001</v>
      </c>
      <c r="EL535" s="861">
        <v>17.005029</v>
      </c>
      <c r="EM535" s="861">
        <v>-9.803782</v>
      </c>
      <c r="EN535" s="861">
        <v>-14.852817</v>
      </c>
      <c r="EO535" s="861">
        <v>100.285194</v>
      </c>
      <c r="EP535" s="861">
        <v>95.649557999999999</v>
      </c>
      <c r="EQ535" s="861">
        <v>-0.75226999999999999</v>
      </c>
      <c r="ER535" s="861">
        <v>2431.2301480000001</v>
      </c>
      <c r="ES535" s="861">
        <v>5755.9947560000001</v>
      </c>
      <c r="ET535" s="861">
        <v>5379.9333660000002</v>
      </c>
      <c r="EU535" s="861"/>
      <c r="EV535" s="861"/>
      <c r="EW535" s="861"/>
      <c r="EX535" s="861"/>
      <c r="EY535" s="861"/>
      <c r="EZ535" s="861"/>
      <c r="FA535" s="861"/>
      <c r="FB535" s="861"/>
      <c r="FC535" s="861"/>
      <c r="FD535" s="861"/>
    </row>
    <row r="536" spans="1:160" x14ac:dyDescent="0.25">
      <c r="A536" s="837">
        <v>46141</v>
      </c>
      <c r="B536" s="836">
        <v>0.74230324074074072</v>
      </c>
      <c r="C536" s="861">
        <v>29100</v>
      </c>
      <c r="D536" s="861">
        <v>0</v>
      </c>
      <c r="E536" s="861">
        <v>0</v>
      </c>
      <c r="F536" s="861">
        <v>77.700852999999995</v>
      </c>
      <c r="G536" s="861">
        <v>73.598647999999997</v>
      </c>
      <c r="H536" s="861">
        <v>66.501097000000001</v>
      </c>
      <c r="I536" s="861">
        <v>74.986680000000007</v>
      </c>
      <c r="J536" s="861">
        <v>73.860636999999997</v>
      </c>
      <c r="K536" s="861">
        <v>72.063233999999994</v>
      </c>
      <c r="L536" s="861">
        <v>74.297027</v>
      </c>
      <c r="M536" s="861">
        <v>75.380273000000003</v>
      </c>
      <c r="N536" s="861">
        <v>1.7302770000000001</v>
      </c>
      <c r="O536" s="861">
        <v>1.105118</v>
      </c>
      <c r="P536" s="861">
        <v>0.38840200000000003</v>
      </c>
      <c r="Q536" s="861">
        <v>3.2808160000000002</v>
      </c>
      <c r="R536" s="861">
        <v>2.4131909999999999</v>
      </c>
      <c r="S536" s="861">
        <v>1.8762209999999999</v>
      </c>
      <c r="T536" s="861">
        <v>84.335604000000004</v>
      </c>
      <c r="U536" s="861">
        <v>75.274131999999994</v>
      </c>
      <c r="V536" s="861">
        <v>98.630039999999994</v>
      </c>
      <c r="W536" s="861">
        <v>97.703382000000005</v>
      </c>
      <c r="X536" s="861">
        <v>4.1827800000000002</v>
      </c>
      <c r="Y536" s="861">
        <v>5.0576220000000003</v>
      </c>
      <c r="Z536" s="861">
        <v>-2.452178</v>
      </c>
      <c r="AA536" s="861">
        <v>-1.585021</v>
      </c>
      <c r="AB536" s="861">
        <v>-1.7720560000000001</v>
      </c>
      <c r="AC536" s="861">
        <v>-4.6765080000000001</v>
      </c>
      <c r="AD536" s="861">
        <v>-5.5358270000000003</v>
      </c>
      <c r="AE536" s="861">
        <v>116.43316299999999</v>
      </c>
      <c r="AF536" s="861">
        <v>106.89475299999999</v>
      </c>
      <c r="AG536" s="861">
        <v>99.956360000000004</v>
      </c>
      <c r="AH536" s="861">
        <v>105.874359</v>
      </c>
      <c r="AI536" s="861">
        <v>94.517902000000007</v>
      </c>
      <c r="AJ536" s="861">
        <v>75.657904000000002</v>
      </c>
      <c r="AK536" s="861">
        <v>4.9568690000000002</v>
      </c>
      <c r="AL536" s="861">
        <v>-0.78359199999999996</v>
      </c>
      <c r="AM536" s="861">
        <v>1.255082</v>
      </c>
      <c r="AN536" s="861">
        <v>98.191782000000003</v>
      </c>
      <c r="AO536" s="861">
        <v>97.064532</v>
      </c>
      <c r="AP536" s="861">
        <v>93.023690999999999</v>
      </c>
      <c r="AQ536" s="861">
        <v>93.708095999999998</v>
      </c>
      <c r="AR536" s="861">
        <v>76.091496000000006</v>
      </c>
      <c r="AS536" s="861">
        <v>68.541732999999994</v>
      </c>
      <c r="AT536" s="861">
        <v>81.654325</v>
      </c>
      <c r="AU536" s="861">
        <v>79.605253000000005</v>
      </c>
      <c r="AV536" s="861">
        <v>76.483440000000002</v>
      </c>
      <c r="AW536" s="861">
        <v>75.686914000000002</v>
      </c>
      <c r="AX536" s="861">
        <v>93.643041999999994</v>
      </c>
      <c r="AY536" s="861">
        <v>91.205939000000001</v>
      </c>
      <c r="AZ536" s="861">
        <v>5.6100820000000002</v>
      </c>
      <c r="BA536" s="861">
        <v>4.7959329999999998</v>
      </c>
      <c r="BB536" s="861">
        <v>-4.7910620000000002</v>
      </c>
      <c r="BC536" s="861">
        <v>-4.0160470000000004</v>
      </c>
      <c r="BD536" s="861">
        <v>-3.2716880000000002</v>
      </c>
      <c r="BE536" s="861">
        <v>0.93985700000000005</v>
      </c>
      <c r="BF536" s="861">
        <v>34.202992000000002</v>
      </c>
      <c r="BG536" s="861">
        <v>141.04928899999999</v>
      </c>
      <c r="BH536" s="861">
        <v>109.40331999999999</v>
      </c>
      <c r="BI536" s="861">
        <v>60.188681000000003</v>
      </c>
      <c r="BJ536" s="861">
        <v>113.564836</v>
      </c>
      <c r="BK536" s="861">
        <v>90.326677000000004</v>
      </c>
      <c r="BL536" s="861">
        <v>81.861763999999994</v>
      </c>
      <c r="BM536" s="861">
        <v>-10.528696</v>
      </c>
      <c r="BN536" s="861">
        <v>-5.1471150000000003</v>
      </c>
      <c r="BO536" s="861">
        <v>1.8897699999999999</v>
      </c>
      <c r="BP536" s="861">
        <v>-4.6401289999999999</v>
      </c>
      <c r="BQ536" s="861">
        <v>91.521936999999994</v>
      </c>
      <c r="BR536" s="861">
        <v>91.995485000000002</v>
      </c>
      <c r="BS536" s="861">
        <v>89.917141999999998</v>
      </c>
      <c r="BT536" s="861">
        <v>62.692152999999998</v>
      </c>
      <c r="BU536" s="861">
        <v>68.382360000000006</v>
      </c>
      <c r="BV536" s="861">
        <v>65.480357999999995</v>
      </c>
      <c r="BW536" s="861">
        <v>68.704566</v>
      </c>
      <c r="BX536" s="861">
        <v>-5.8482240000000001</v>
      </c>
      <c r="BY536" s="861">
        <v>-6.4485669999999997</v>
      </c>
      <c r="BZ536" s="861">
        <v>-0.98929199999999995</v>
      </c>
      <c r="CA536" s="861">
        <v>-2.1527289999999999</v>
      </c>
      <c r="CB536" s="861">
        <v>0.67211799999999999</v>
      </c>
      <c r="CC536" s="861">
        <v>7.0202819999999999</v>
      </c>
      <c r="CD536" s="861">
        <v>-0.810778</v>
      </c>
      <c r="CE536" s="861">
        <v>7.2218770000000001</v>
      </c>
      <c r="CF536" s="861">
        <v>-3.177146</v>
      </c>
      <c r="CG536" s="861">
        <v>7.3750080000000002</v>
      </c>
      <c r="CH536" s="861">
        <v>-3.5207809999999999</v>
      </c>
      <c r="CI536" s="861">
        <v>5.3770480000000003</v>
      </c>
      <c r="CJ536" s="861">
        <v>-0.25627</v>
      </c>
      <c r="CK536" s="861">
        <v>4.9868459999999999</v>
      </c>
      <c r="CL536" s="861">
        <v>-1.4096690000000001</v>
      </c>
      <c r="CM536" s="861">
        <v>6.577115</v>
      </c>
      <c r="CN536" s="861">
        <v>-2.9399289999999998</v>
      </c>
      <c r="CO536" s="861">
        <v>4.512556</v>
      </c>
      <c r="CP536" s="861">
        <v>-3.8958240000000002</v>
      </c>
      <c r="CQ536" s="861">
        <v>2.2247629999999998</v>
      </c>
      <c r="CR536" s="861">
        <v>-0.94305899999999998</v>
      </c>
      <c r="CS536" s="861">
        <v>3.4645609999999998</v>
      </c>
      <c r="CT536" s="861">
        <v>-1.1598120000000001</v>
      </c>
      <c r="CU536" s="861">
        <v>1.9616130000000001</v>
      </c>
      <c r="CV536" s="861">
        <v>-4.4019279999999998</v>
      </c>
      <c r="CW536" s="861">
        <v>1.6363129999999999</v>
      </c>
      <c r="CX536" s="861">
        <v>-3.9797229999999999</v>
      </c>
      <c r="CY536" s="861">
        <v>1.85975</v>
      </c>
      <c r="CZ536" s="861">
        <v>-1.0191699999999999</v>
      </c>
      <c r="DA536" s="861">
        <v>2.0360960000000001</v>
      </c>
      <c r="DB536" s="861">
        <v>-2.5667149999999999</v>
      </c>
      <c r="DC536" s="861">
        <v>1.39463</v>
      </c>
      <c r="DD536" s="861">
        <v>-5.1056939999999997</v>
      </c>
      <c r="DE536" s="861">
        <v>-0.93305800000000005</v>
      </c>
      <c r="DF536" s="861">
        <v>-5.3099340000000002</v>
      </c>
      <c r="DG536" s="861">
        <v>0.41176699999999999</v>
      </c>
      <c r="DH536" s="861">
        <v>-1.5401629999999999</v>
      </c>
      <c r="DI536" s="861">
        <v>0.716526</v>
      </c>
      <c r="DJ536" s="861">
        <v>-2.523126</v>
      </c>
      <c r="DK536" s="861">
        <v>-1.147467</v>
      </c>
      <c r="DL536" s="861">
        <v>-6.2090620000000003</v>
      </c>
      <c r="DM536" s="861">
        <v>-3.2586680000000001</v>
      </c>
      <c r="DN536" s="861">
        <v>-6.2255289999999999</v>
      </c>
      <c r="DO536" s="861">
        <v>-1.6675359999999999</v>
      </c>
      <c r="DP536" s="861">
        <v>-2.0275590000000001</v>
      </c>
      <c r="DQ536" s="861">
        <v>-0.27188600000000002</v>
      </c>
      <c r="DR536" s="861">
        <v>-3.5610979999999999</v>
      </c>
      <c r="DS536" s="861">
        <v>-2.2972779999999999</v>
      </c>
      <c r="DT536" s="861">
        <v>-5.7483149999999998</v>
      </c>
      <c r="DU536" s="861">
        <v>-5.1723840000000001</v>
      </c>
      <c r="DV536" s="861">
        <v>-6.8698649999999999</v>
      </c>
      <c r="DW536" s="861">
        <v>-2.3471820000000001</v>
      </c>
      <c r="DX536" s="861">
        <v>17.041979000000001</v>
      </c>
      <c r="DY536" s="861">
        <v>13.794847000000001</v>
      </c>
      <c r="DZ536" s="861">
        <v>173.984542</v>
      </c>
      <c r="EA536" s="861">
        <v>162.51515900000001</v>
      </c>
      <c r="EB536" s="861">
        <v>122.35</v>
      </c>
      <c r="EC536" s="861">
        <v>1.2450000000000001</v>
      </c>
      <c r="ED536" s="861">
        <v>134.69999999999999</v>
      </c>
      <c r="EE536" s="861">
        <v>122.15</v>
      </c>
      <c r="EF536" s="861">
        <v>5.8230000000000004</v>
      </c>
      <c r="EG536" s="861">
        <v>697.1</v>
      </c>
      <c r="EH536" s="861">
        <v>122.18</v>
      </c>
      <c r="EI536" s="861">
        <v>5.5270000000000001</v>
      </c>
      <c r="EJ536" s="861">
        <v>662.5</v>
      </c>
      <c r="EK536" s="861">
        <v>11.142410999999999</v>
      </c>
      <c r="EL536" s="861">
        <v>17.001049999999999</v>
      </c>
      <c r="EM536" s="861">
        <v>-9.8873289999999994</v>
      </c>
      <c r="EN536" s="861">
        <v>-15.111280000000001</v>
      </c>
      <c r="EO536" s="861">
        <v>99.917681000000002</v>
      </c>
      <c r="EP536" s="861">
        <v>95.130831000000001</v>
      </c>
      <c r="EQ536" s="861">
        <v>-0.68432800000000005</v>
      </c>
      <c r="ER536" s="861">
        <v>2434.840279</v>
      </c>
      <c r="ES536" s="861">
        <v>5767.6593519999997</v>
      </c>
      <c r="ET536" s="861">
        <v>5391.0105709999998</v>
      </c>
      <c r="EU536" s="861"/>
      <c r="EV536" s="861"/>
      <c r="EW536" s="861"/>
      <c r="EX536" s="861"/>
      <c r="EY536" s="861"/>
      <c r="EZ536" s="861"/>
      <c r="FA536" s="861"/>
      <c r="FB536" s="861"/>
      <c r="FC536" s="861"/>
      <c r="FD536" s="861"/>
    </row>
    <row r="537" spans="1:160" x14ac:dyDescent="0.25">
      <c r="A537" s="837">
        <v>46141</v>
      </c>
      <c r="B537" s="836">
        <v>0.74299768518518527</v>
      </c>
      <c r="C537" s="861">
        <v>29160</v>
      </c>
      <c r="D537" s="861">
        <v>0</v>
      </c>
      <c r="E537" s="861">
        <v>0</v>
      </c>
      <c r="F537" s="861">
        <v>77.778892999999997</v>
      </c>
      <c r="G537" s="861">
        <v>73.541674</v>
      </c>
      <c r="H537" s="861">
        <v>66.691944000000007</v>
      </c>
      <c r="I537" s="861">
        <v>75.002994999999999</v>
      </c>
      <c r="J537" s="861">
        <v>73.670967000000005</v>
      </c>
      <c r="K537" s="861">
        <v>72.036371000000003</v>
      </c>
      <c r="L537" s="861">
        <v>74.305035000000004</v>
      </c>
      <c r="M537" s="861">
        <v>75.373914999999997</v>
      </c>
      <c r="N537" s="861">
        <v>4.7327859999999999</v>
      </c>
      <c r="O537" s="861">
        <v>4.8758970000000001</v>
      </c>
      <c r="P537" s="861">
        <v>4.0112639999999997</v>
      </c>
      <c r="Q537" s="861">
        <v>6.1412230000000001</v>
      </c>
      <c r="R537" s="861">
        <v>6.3526860000000003</v>
      </c>
      <c r="S537" s="861">
        <v>5.8463459999999996</v>
      </c>
      <c r="T537" s="861">
        <v>85.587182999999996</v>
      </c>
      <c r="U537" s="861">
        <v>75.455917999999997</v>
      </c>
      <c r="V537" s="861">
        <v>101.167945</v>
      </c>
      <c r="W537" s="861">
        <v>100.358401</v>
      </c>
      <c r="X537" s="861">
        <v>8.6925509999999999</v>
      </c>
      <c r="Y537" s="861">
        <v>10.022855</v>
      </c>
      <c r="Z537" s="861">
        <v>4.595815</v>
      </c>
      <c r="AA537" s="861">
        <v>5.3254200000000003</v>
      </c>
      <c r="AB537" s="861">
        <v>5.1703089999999996</v>
      </c>
      <c r="AC537" s="861">
        <v>10.068203</v>
      </c>
      <c r="AD537" s="861">
        <v>19.444794999999999</v>
      </c>
      <c r="AE537" s="861">
        <v>123.438238</v>
      </c>
      <c r="AF537" s="861">
        <v>106.854336</v>
      </c>
      <c r="AG537" s="861">
        <v>100.949882</v>
      </c>
      <c r="AH537" s="861">
        <v>109.136391</v>
      </c>
      <c r="AI537" s="861">
        <v>96.632002</v>
      </c>
      <c r="AJ537" s="861">
        <v>79.806979999999996</v>
      </c>
      <c r="AK537" s="861">
        <v>12.980983999999999</v>
      </c>
      <c r="AL537" s="861">
        <v>6.0157129999999999</v>
      </c>
      <c r="AM537" s="861">
        <v>16.601433</v>
      </c>
      <c r="AN537" s="861">
        <v>100.040496</v>
      </c>
      <c r="AO537" s="861">
        <v>99.602839000000003</v>
      </c>
      <c r="AP537" s="861">
        <v>94.342230000000001</v>
      </c>
      <c r="AQ537" s="861">
        <v>94.260435999999999</v>
      </c>
      <c r="AR537" s="861">
        <v>75.947072000000006</v>
      </c>
      <c r="AS537" s="861">
        <v>68.406660000000002</v>
      </c>
      <c r="AT537" s="861">
        <v>81.568944999999999</v>
      </c>
      <c r="AU537" s="861">
        <v>79.418401000000003</v>
      </c>
      <c r="AV537" s="861">
        <v>76.792174000000003</v>
      </c>
      <c r="AW537" s="861">
        <v>76.181535999999994</v>
      </c>
      <c r="AX537" s="861">
        <v>96.306019000000006</v>
      </c>
      <c r="AY537" s="861">
        <v>93.484798999999995</v>
      </c>
      <c r="AZ537" s="861">
        <v>10.785672</v>
      </c>
      <c r="BA537" s="861">
        <v>9.0513929999999991</v>
      </c>
      <c r="BB537" s="861">
        <v>2.452512</v>
      </c>
      <c r="BC537" s="861">
        <v>2.4635590000000001</v>
      </c>
      <c r="BD537" s="861">
        <v>5.5711579999999996</v>
      </c>
      <c r="BE537" s="861">
        <v>10.807766000000001</v>
      </c>
      <c r="BF537" s="861">
        <v>41.047756999999997</v>
      </c>
      <c r="BG537" s="861">
        <v>143.62615600000001</v>
      </c>
      <c r="BH537" s="861">
        <v>110.09086000000001</v>
      </c>
      <c r="BI537" s="861">
        <v>60.941668</v>
      </c>
      <c r="BJ537" s="861">
        <v>116.589158</v>
      </c>
      <c r="BK537" s="861">
        <v>91.606336999999996</v>
      </c>
      <c r="BL537" s="861">
        <v>82.614851999999999</v>
      </c>
      <c r="BM537" s="861">
        <v>-5.3494270000000004</v>
      </c>
      <c r="BN537" s="861">
        <v>0.53104700000000005</v>
      </c>
      <c r="BO537" s="861">
        <v>14.062448</v>
      </c>
      <c r="BP537" s="861">
        <v>0.865201</v>
      </c>
      <c r="BQ537" s="861">
        <v>92.138688000000002</v>
      </c>
      <c r="BR537" s="861">
        <v>92.100792999999996</v>
      </c>
      <c r="BS537" s="861">
        <v>90.193296000000004</v>
      </c>
      <c r="BT537" s="861">
        <v>62.391325999999999</v>
      </c>
      <c r="BU537" s="861">
        <v>68.214929999999995</v>
      </c>
      <c r="BV537" s="861">
        <v>65.346102000000002</v>
      </c>
      <c r="BW537" s="861">
        <v>68.496763000000001</v>
      </c>
      <c r="BX537" s="861">
        <v>8.5787440000000004</v>
      </c>
      <c r="BY537" s="861">
        <v>4.4944280000000001</v>
      </c>
      <c r="BZ537" s="861">
        <v>11.890549999999999</v>
      </c>
      <c r="CA537" s="861">
        <v>10.284545</v>
      </c>
      <c r="CB537" s="861">
        <v>0.76640399999999997</v>
      </c>
      <c r="CC537" s="861">
        <v>7.0836899999999998</v>
      </c>
      <c r="CD537" s="861">
        <v>-0.75031999999999999</v>
      </c>
      <c r="CE537" s="861">
        <v>7.2861799999999999</v>
      </c>
      <c r="CF537" s="861">
        <v>-3.0981239999999999</v>
      </c>
      <c r="CG537" s="861">
        <v>7.4226239999999999</v>
      </c>
      <c r="CH537" s="861">
        <v>-3.4393530000000001</v>
      </c>
      <c r="CI537" s="861">
        <v>5.4743339999999998</v>
      </c>
      <c r="CJ537" s="861">
        <v>-0.194664</v>
      </c>
      <c r="CK537" s="861">
        <v>5.0348540000000002</v>
      </c>
      <c r="CL537" s="861">
        <v>-1.3505450000000001</v>
      </c>
      <c r="CM537" s="861">
        <v>6.6154039999999998</v>
      </c>
      <c r="CN537" s="861">
        <v>-2.9119869999999999</v>
      </c>
      <c r="CO537" s="861">
        <v>4.6053389999999998</v>
      </c>
      <c r="CP537" s="861">
        <v>-3.7640929999999999</v>
      </c>
      <c r="CQ537" s="861">
        <v>2.2756099999999999</v>
      </c>
      <c r="CR537" s="861">
        <v>-0.86836999999999998</v>
      </c>
      <c r="CS537" s="861">
        <v>3.5222060000000002</v>
      </c>
      <c r="CT537" s="861">
        <v>-1.1052519999999999</v>
      </c>
      <c r="CU537" s="861">
        <v>2.030653</v>
      </c>
      <c r="CV537" s="861">
        <v>-4.3149980000000001</v>
      </c>
      <c r="CW537" s="861">
        <v>1.6731279999999999</v>
      </c>
      <c r="CX537" s="861">
        <v>-3.8799269999999999</v>
      </c>
      <c r="CY537" s="861">
        <v>1.9181140000000001</v>
      </c>
      <c r="CZ537" s="861">
        <v>-0.96656399999999998</v>
      </c>
      <c r="DA537" s="861">
        <v>2.0827629999999999</v>
      </c>
      <c r="DB537" s="861">
        <v>-2.4937429999999998</v>
      </c>
      <c r="DC537" s="861">
        <v>1.448258</v>
      </c>
      <c r="DD537" s="861">
        <v>-5.0346219999999997</v>
      </c>
      <c r="DE537" s="861">
        <v>-0.889741</v>
      </c>
      <c r="DF537" s="861">
        <v>-5.2120699999999998</v>
      </c>
      <c r="DG537" s="861">
        <v>0.451517</v>
      </c>
      <c r="DH537" s="861">
        <v>-1.494273</v>
      </c>
      <c r="DI537" s="861">
        <v>0.78008999999999995</v>
      </c>
      <c r="DJ537" s="861">
        <v>-2.4713029999999998</v>
      </c>
      <c r="DK537" s="861">
        <v>-1.1387970000000001</v>
      </c>
      <c r="DL537" s="861">
        <v>-6.1234919999999997</v>
      </c>
      <c r="DM537" s="861">
        <v>-3.2278180000000001</v>
      </c>
      <c r="DN537" s="861">
        <v>-6.1251920000000002</v>
      </c>
      <c r="DO537" s="861">
        <v>-1.597089</v>
      </c>
      <c r="DP537" s="861">
        <v>-1.9612430000000001</v>
      </c>
      <c r="DQ537" s="861">
        <v>-0.211923</v>
      </c>
      <c r="DR537" s="861">
        <v>-3.492467</v>
      </c>
      <c r="DS537" s="861">
        <v>-2.2524280000000001</v>
      </c>
      <c r="DT537" s="861">
        <v>-5.683783</v>
      </c>
      <c r="DU537" s="861">
        <v>-5.1372489999999997</v>
      </c>
      <c r="DV537" s="861">
        <v>-6.7738709999999998</v>
      </c>
      <c r="DW537" s="861">
        <v>-2.3116750000000001</v>
      </c>
      <c r="DX537" s="861">
        <v>20.85014</v>
      </c>
      <c r="DY537" s="861">
        <v>17.005333</v>
      </c>
      <c r="DZ537" s="861">
        <v>179.469561</v>
      </c>
      <c r="EA537" s="861">
        <v>168.74225200000001</v>
      </c>
      <c r="EB537" s="861">
        <v>121.53</v>
      </c>
      <c r="EC537" s="861">
        <v>3.2770000000000001</v>
      </c>
      <c r="ED537" s="861">
        <v>392.4</v>
      </c>
      <c r="EE537" s="861">
        <v>121.5</v>
      </c>
      <c r="EF537" s="861">
        <v>6.1470000000000002</v>
      </c>
      <c r="EG537" s="861">
        <v>732.6</v>
      </c>
      <c r="EH537" s="861">
        <v>121.41</v>
      </c>
      <c r="EI537" s="861">
        <v>5.8570000000000002</v>
      </c>
      <c r="EJ537" s="861">
        <v>697.5</v>
      </c>
      <c r="EK537" s="861">
        <v>20.861722</v>
      </c>
      <c r="EL537" s="861">
        <v>24.006385999999999</v>
      </c>
      <c r="EM537" s="861">
        <v>-4.2602890000000002</v>
      </c>
      <c r="EN537" s="861">
        <v>-9.9439379999999993</v>
      </c>
      <c r="EO537" s="861">
        <v>102.131821</v>
      </c>
      <c r="EP537" s="861">
        <v>97.757006000000004</v>
      </c>
      <c r="EQ537" s="861">
        <v>-0.62095400000000001</v>
      </c>
      <c r="ER537" s="861">
        <v>2437.9099839999999</v>
      </c>
      <c r="ES537" s="861">
        <v>5780.2642599999999</v>
      </c>
      <c r="ET537" s="861">
        <v>5402.7168600000005</v>
      </c>
      <c r="EU537" s="861"/>
      <c r="EV537" s="861"/>
      <c r="EW537" s="861"/>
      <c r="EX537" s="861"/>
      <c r="EY537" s="861"/>
      <c r="EZ537" s="861"/>
      <c r="FA537" s="861"/>
      <c r="FB537" s="861"/>
      <c r="FC537" s="861"/>
      <c r="FD537" s="861"/>
    </row>
    <row r="538" spans="1:160" x14ac:dyDescent="0.25">
      <c r="A538" s="837">
        <v>46141</v>
      </c>
      <c r="B538" s="836">
        <v>0.74369212962962961</v>
      </c>
      <c r="C538" s="861">
        <v>29220</v>
      </c>
      <c r="D538" s="861">
        <v>0</v>
      </c>
      <c r="E538" s="861">
        <v>0</v>
      </c>
      <c r="F538" s="861">
        <v>77.684099000000003</v>
      </c>
      <c r="G538" s="861">
        <v>73.483224000000007</v>
      </c>
      <c r="H538" s="861">
        <v>66.695725999999993</v>
      </c>
      <c r="I538" s="861">
        <v>75.036994000000007</v>
      </c>
      <c r="J538" s="861">
        <v>73.511664999999994</v>
      </c>
      <c r="K538" s="861">
        <v>72.030645000000007</v>
      </c>
      <c r="L538" s="861">
        <v>74.305277000000004</v>
      </c>
      <c r="M538" s="861">
        <v>75.315044</v>
      </c>
      <c r="N538" s="861">
        <v>3.722925</v>
      </c>
      <c r="O538" s="861">
        <v>3.6494119999999999</v>
      </c>
      <c r="P538" s="861">
        <v>2.649753</v>
      </c>
      <c r="Q538" s="861">
        <v>4.9883160000000002</v>
      </c>
      <c r="R538" s="861">
        <v>4.3772320000000002</v>
      </c>
      <c r="S538" s="861">
        <v>3.739865</v>
      </c>
      <c r="T538" s="861">
        <v>84.697760000000002</v>
      </c>
      <c r="U538" s="861">
        <v>75.045623000000006</v>
      </c>
      <c r="V538" s="861">
        <v>99.912413000000001</v>
      </c>
      <c r="W538" s="861">
        <v>99.085706000000002</v>
      </c>
      <c r="X538" s="861">
        <v>6.4816450000000003</v>
      </c>
      <c r="Y538" s="861">
        <v>7.3604469999999997</v>
      </c>
      <c r="Z538" s="861">
        <v>0.81981800000000005</v>
      </c>
      <c r="AA538" s="861">
        <v>1.8733900000000001</v>
      </c>
      <c r="AB538" s="861">
        <v>1.5007090000000001</v>
      </c>
      <c r="AC538" s="861">
        <v>-1.0108809999999999</v>
      </c>
      <c r="AD538" s="861">
        <v>-2.86097</v>
      </c>
      <c r="AE538" s="861">
        <v>121.12069099999999</v>
      </c>
      <c r="AF538" s="861">
        <v>106.904859</v>
      </c>
      <c r="AG538" s="861">
        <v>101.63436299999999</v>
      </c>
      <c r="AH538" s="861">
        <v>108.809325</v>
      </c>
      <c r="AI538" s="861">
        <v>95.787458999999998</v>
      </c>
      <c r="AJ538" s="861">
        <v>78.048664000000002</v>
      </c>
      <c r="AK538" s="861">
        <v>10.078996</v>
      </c>
      <c r="AL538" s="861">
        <v>2.8302559999999999</v>
      </c>
      <c r="AM538" s="861">
        <v>4.1286180000000003</v>
      </c>
      <c r="AN538" s="861">
        <v>99.688790999999995</v>
      </c>
      <c r="AO538" s="861">
        <v>98.345641000000001</v>
      </c>
      <c r="AP538" s="861">
        <v>94.185070999999994</v>
      </c>
      <c r="AQ538" s="861">
        <v>94.304051000000001</v>
      </c>
      <c r="AR538" s="861">
        <v>75.785946999999993</v>
      </c>
      <c r="AS538" s="861">
        <v>68.313920999999993</v>
      </c>
      <c r="AT538" s="861">
        <v>81.502672000000004</v>
      </c>
      <c r="AU538" s="861">
        <v>79.373396</v>
      </c>
      <c r="AV538" s="861">
        <v>76.903828000000004</v>
      </c>
      <c r="AW538" s="861">
        <v>75.726119999999995</v>
      </c>
      <c r="AX538" s="861">
        <v>94.843956000000006</v>
      </c>
      <c r="AY538" s="861">
        <v>92.215999999999994</v>
      </c>
      <c r="AZ538" s="861">
        <v>8.465992</v>
      </c>
      <c r="BA538" s="861">
        <v>6.935886</v>
      </c>
      <c r="BB538" s="861">
        <v>-1.560324</v>
      </c>
      <c r="BC538" s="861">
        <v>-0.84655000000000002</v>
      </c>
      <c r="BD538" s="861">
        <v>0.43276199999999998</v>
      </c>
      <c r="BE538" s="861">
        <v>6.8452710000000003</v>
      </c>
      <c r="BF538" s="861">
        <v>37.192481999999998</v>
      </c>
      <c r="BG538" s="861">
        <v>142.70747499999999</v>
      </c>
      <c r="BH538" s="861">
        <v>110.164478</v>
      </c>
      <c r="BI538" s="861">
        <v>60.609319999999997</v>
      </c>
      <c r="BJ538" s="861">
        <v>116.265157</v>
      </c>
      <c r="BK538" s="861">
        <v>91.683898999999997</v>
      </c>
      <c r="BL538" s="861">
        <v>83.990416999999994</v>
      </c>
      <c r="BM538" s="861">
        <v>-7.568003</v>
      </c>
      <c r="BN538" s="861">
        <v>-1.812708</v>
      </c>
      <c r="BO538" s="861">
        <v>7.4269970000000001</v>
      </c>
      <c r="BP538" s="861">
        <v>-0.90846700000000002</v>
      </c>
      <c r="BQ538" s="861">
        <v>92.616566000000006</v>
      </c>
      <c r="BR538" s="861">
        <v>92.025103000000001</v>
      </c>
      <c r="BS538" s="861">
        <v>90.228257999999997</v>
      </c>
      <c r="BT538" s="861">
        <v>62.160290000000003</v>
      </c>
      <c r="BU538" s="861">
        <v>68.120551000000006</v>
      </c>
      <c r="BV538" s="861">
        <v>65.203968000000003</v>
      </c>
      <c r="BW538" s="861">
        <v>68.301517000000004</v>
      </c>
      <c r="BX538" s="861">
        <v>-2.7168899999999998</v>
      </c>
      <c r="BY538" s="861">
        <v>-3.405332</v>
      </c>
      <c r="BZ538" s="861">
        <v>4.4743009999999996</v>
      </c>
      <c r="CA538" s="861">
        <v>4.029007</v>
      </c>
      <c r="CB538" s="861">
        <v>0.83204800000000001</v>
      </c>
      <c r="CC538" s="861">
        <v>7.1445220000000003</v>
      </c>
      <c r="CD538" s="861">
        <v>-0.649918</v>
      </c>
      <c r="CE538" s="861">
        <v>7.3405969999999998</v>
      </c>
      <c r="CF538" s="861">
        <v>-2.9884770000000001</v>
      </c>
      <c r="CG538" s="861">
        <v>7.4409929999999997</v>
      </c>
      <c r="CH538" s="861">
        <v>-3.2924730000000002</v>
      </c>
      <c r="CI538" s="861">
        <v>5.5486789999999999</v>
      </c>
      <c r="CJ538" s="861">
        <v>-0.104893</v>
      </c>
      <c r="CK538" s="861">
        <v>5.0862410000000002</v>
      </c>
      <c r="CL538" s="861">
        <v>-1.294028</v>
      </c>
      <c r="CM538" s="861">
        <v>6.6190959999999999</v>
      </c>
      <c r="CN538" s="861">
        <v>-2.8269660000000001</v>
      </c>
      <c r="CO538" s="861">
        <v>4.6719580000000001</v>
      </c>
      <c r="CP538" s="861">
        <v>-3.6443859999999999</v>
      </c>
      <c r="CQ538" s="861">
        <v>2.3467920000000002</v>
      </c>
      <c r="CR538" s="861">
        <v>-0.78481699999999999</v>
      </c>
      <c r="CS538" s="861">
        <v>3.5560330000000002</v>
      </c>
      <c r="CT538" s="861">
        <v>-1.06626</v>
      </c>
      <c r="CU538" s="861">
        <v>2.049652</v>
      </c>
      <c r="CV538" s="861">
        <v>-4.2116309999999997</v>
      </c>
      <c r="CW538" s="861">
        <v>1.7248570000000001</v>
      </c>
      <c r="CX538" s="861">
        <v>-3.7757700000000001</v>
      </c>
      <c r="CY538" s="861">
        <v>1.978046</v>
      </c>
      <c r="CZ538" s="861">
        <v>-0.88369600000000004</v>
      </c>
      <c r="DA538" s="861">
        <v>2.1105800000000001</v>
      </c>
      <c r="DB538" s="861">
        <v>-2.4133230000000001</v>
      </c>
      <c r="DC538" s="861">
        <v>1.4613499999999999</v>
      </c>
      <c r="DD538" s="861">
        <v>-4.9231309999999997</v>
      </c>
      <c r="DE538" s="861">
        <v>-0.852522</v>
      </c>
      <c r="DF538" s="861">
        <v>-5.0916610000000002</v>
      </c>
      <c r="DG538" s="861">
        <v>0.49562499999999998</v>
      </c>
      <c r="DH538" s="861">
        <v>-1.4125259999999999</v>
      </c>
      <c r="DI538" s="861">
        <v>0.80346399999999996</v>
      </c>
      <c r="DJ538" s="861">
        <v>-2.3754650000000002</v>
      </c>
      <c r="DK538" s="861">
        <v>-1.0885100000000001</v>
      </c>
      <c r="DL538" s="861">
        <v>-6.0028090000000001</v>
      </c>
      <c r="DM538" s="861">
        <v>-3.1633930000000001</v>
      </c>
      <c r="DN538" s="861">
        <v>-5.989687</v>
      </c>
      <c r="DO538" s="861">
        <v>-1.5296860000000001</v>
      </c>
      <c r="DP538" s="861">
        <v>-1.8975089999999999</v>
      </c>
      <c r="DQ538" s="861">
        <v>-0.16494300000000001</v>
      </c>
      <c r="DR538" s="861">
        <v>-3.410876</v>
      </c>
      <c r="DS538" s="861">
        <v>-2.2372890000000001</v>
      </c>
      <c r="DT538" s="861">
        <v>-5.5715719999999997</v>
      </c>
      <c r="DU538" s="861">
        <v>-5.0954509999999997</v>
      </c>
      <c r="DV538" s="861">
        <v>-6.688796</v>
      </c>
      <c r="DW538" s="861">
        <v>-2.2693819999999998</v>
      </c>
      <c r="DX538" s="861">
        <v>18.529384</v>
      </c>
      <c r="DY538" s="861">
        <v>15.535278999999999</v>
      </c>
      <c r="DZ538" s="861">
        <v>176.99961999999999</v>
      </c>
      <c r="EA538" s="861">
        <v>165.04147699999999</v>
      </c>
      <c r="EB538" s="861">
        <v>121.51</v>
      </c>
      <c r="EC538" s="861">
        <v>3.2789999999999999</v>
      </c>
      <c r="ED538" s="861">
        <v>392.5</v>
      </c>
      <c r="EE538" s="861">
        <v>121.66</v>
      </c>
      <c r="EF538" s="861">
        <v>6.0060000000000002</v>
      </c>
      <c r="EG538" s="861">
        <v>718.1</v>
      </c>
      <c r="EH538" s="861">
        <v>121.6</v>
      </c>
      <c r="EI538" s="861">
        <v>5.7130000000000001</v>
      </c>
      <c r="EJ538" s="861">
        <v>682.7</v>
      </c>
      <c r="EK538" s="861">
        <v>11.759525</v>
      </c>
      <c r="EL538" s="861">
        <v>19.684450999999999</v>
      </c>
      <c r="EM538" s="861">
        <v>-7.6309069999999997</v>
      </c>
      <c r="EN538" s="861">
        <v>-12.257453999999999</v>
      </c>
      <c r="EO538" s="861">
        <v>101.14052599999999</v>
      </c>
      <c r="EP538" s="861">
        <v>96.20429</v>
      </c>
      <c r="EQ538" s="861">
        <v>-0.551902</v>
      </c>
      <c r="ER538" s="861">
        <v>2444.4466000000002</v>
      </c>
      <c r="ES538" s="861">
        <v>5792.367604</v>
      </c>
      <c r="ET538" s="861">
        <v>5414.1875819999996</v>
      </c>
      <c r="EU538" s="861"/>
      <c r="EV538" s="861"/>
      <c r="EW538" s="861"/>
      <c r="EX538" s="861"/>
      <c r="EY538" s="861"/>
      <c r="EZ538" s="861"/>
      <c r="FA538" s="861"/>
      <c r="FB538" s="861"/>
      <c r="FC538" s="861"/>
      <c r="FD538" s="861"/>
    </row>
    <row r="539" spans="1:160" x14ac:dyDescent="0.25">
      <c r="A539" s="837">
        <v>46141</v>
      </c>
      <c r="B539" s="836">
        <v>0.74438657407407405</v>
      </c>
      <c r="C539" s="861">
        <v>29280</v>
      </c>
      <c r="D539" s="861">
        <v>0</v>
      </c>
      <c r="E539" s="861">
        <v>0</v>
      </c>
      <c r="F539" s="861">
        <v>77.457784000000004</v>
      </c>
      <c r="G539" s="861">
        <v>73.454704000000007</v>
      </c>
      <c r="H539" s="861">
        <v>66.487363999999999</v>
      </c>
      <c r="I539" s="861">
        <v>75.033530999999996</v>
      </c>
      <c r="J539" s="861">
        <v>73.286439999999999</v>
      </c>
      <c r="K539" s="861">
        <v>71.994106000000002</v>
      </c>
      <c r="L539" s="861">
        <v>74.281854999999993</v>
      </c>
      <c r="M539" s="861">
        <v>75.316140000000004</v>
      </c>
      <c r="N539" s="861">
        <v>3.1287539999999998</v>
      </c>
      <c r="O539" s="861">
        <v>2.7074069999999999</v>
      </c>
      <c r="P539" s="861">
        <v>1.817836</v>
      </c>
      <c r="Q539" s="861">
        <v>4.6114249999999997</v>
      </c>
      <c r="R539" s="861">
        <v>3.679373</v>
      </c>
      <c r="S539" s="861">
        <v>3.1259549999999998</v>
      </c>
      <c r="T539" s="861">
        <v>84.363525999999993</v>
      </c>
      <c r="U539" s="861">
        <v>75.032066</v>
      </c>
      <c r="V539" s="861">
        <v>99.098973999999998</v>
      </c>
      <c r="W539" s="861">
        <v>98.240666000000004</v>
      </c>
      <c r="X539" s="861">
        <v>5.36076</v>
      </c>
      <c r="Y539" s="861">
        <v>6.4771640000000001</v>
      </c>
      <c r="Z539" s="861">
        <v>-0.70321100000000003</v>
      </c>
      <c r="AA539" s="861">
        <v>0.30478899999999998</v>
      </c>
      <c r="AB539" s="861">
        <v>-1.4E-2</v>
      </c>
      <c r="AC539" s="861">
        <v>-2.9309509999999999</v>
      </c>
      <c r="AD539" s="861">
        <v>-4.4115609999999998</v>
      </c>
      <c r="AE539" s="861">
        <v>118.578121</v>
      </c>
      <c r="AF539" s="861">
        <v>107.193921</v>
      </c>
      <c r="AG539" s="861">
        <v>101.249897</v>
      </c>
      <c r="AH539" s="861">
        <v>107.526869</v>
      </c>
      <c r="AI539" s="861">
        <v>94.948643000000004</v>
      </c>
      <c r="AJ539" s="861">
        <v>76.793048999999996</v>
      </c>
      <c r="AK539" s="861">
        <v>8.3726509999999994</v>
      </c>
      <c r="AL539" s="861">
        <v>1.0984350000000001</v>
      </c>
      <c r="AM539" s="861">
        <v>2.4743050000000002</v>
      </c>
      <c r="AN539" s="861">
        <v>98.996863000000005</v>
      </c>
      <c r="AO539" s="861">
        <v>97.506654999999995</v>
      </c>
      <c r="AP539" s="861">
        <v>93.590637000000001</v>
      </c>
      <c r="AQ539" s="861">
        <v>93.956035</v>
      </c>
      <c r="AR539" s="861">
        <v>75.684168</v>
      </c>
      <c r="AS539" s="861">
        <v>68.118409999999997</v>
      </c>
      <c r="AT539" s="861">
        <v>81.341054999999997</v>
      </c>
      <c r="AU539" s="861">
        <v>79.215160999999995</v>
      </c>
      <c r="AV539" s="861">
        <v>76.166588000000004</v>
      </c>
      <c r="AW539" s="861">
        <v>75.620930000000001</v>
      </c>
      <c r="AX539" s="861">
        <v>94.102495000000005</v>
      </c>
      <c r="AY539" s="861">
        <v>91.301145000000005</v>
      </c>
      <c r="AZ539" s="861">
        <v>7.0586700000000002</v>
      </c>
      <c r="BA539" s="861">
        <v>5.9541680000000001</v>
      </c>
      <c r="BB539" s="861">
        <v>-2.9821149999999998</v>
      </c>
      <c r="BC539" s="861">
        <v>-2.2676970000000001</v>
      </c>
      <c r="BD539" s="861">
        <v>-1.348004</v>
      </c>
      <c r="BE539" s="861">
        <v>3.7016529999999999</v>
      </c>
      <c r="BF539" s="861">
        <v>34.895403000000002</v>
      </c>
      <c r="BG539" s="861">
        <v>141.627859</v>
      </c>
      <c r="BH539" s="861">
        <v>110.04658999999999</v>
      </c>
      <c r="BI539" s="861">
        <v>60.470323999999998</v>
      </c>
      <c r="BJ539" s="861">
        <v>115.36084</v>
      </c>
      <c r="BK539" s="861">
        <v>90.802173999999994</v>
      </c>
      <c r="BL539" s="861">
        <v>82.708704999999995</v>
      </c>
      <c r="BM539" s="861">
        <v>-8.7519050000000007</v>
      </c>
      <c r="BN539" s="861">
        <v>-3.2071550000000002</v>
      </c>
      <c r="BO539" s="861">
        <v>4.0867430000000002</v>
      </c>
      <c r="BP539" s="861">
        <v>-2.4423970000000002</v>
      </c>
      <c r="BQ539" s="861">
        <v>91.853268</v>
      </c>
      <c r="BR539" s="861">
        <v>91.835836999999998</v>
      </c>
      <c r="BS539" s="861">
        <v>90.02449</v>
      </c>
      <c r="BT539" s="861">
        <v>62.263675999999997</v>
      </c>
      <c r="BU539" s="861">
        <v>67.991022000000001</v>
      </c>
      <c r="BV539" s="861">
        <v>64.995771000000005</v>
      </c>
      <c r="BW539" s="861">
        <v>68.136672000000004</v>
      </c>
      <c r="BX539" s="861">
        <v>-4.397062</v>
      </c>
      <c r="BY539" s="861">
        <v>-4.9150280000000004</v>
      </c>
      <c r="BZ539" s="861">
        <v>1.286459</v>
      </c>
      <c r="CA539" s="861">
        <v>-7.3885999999999993E-2</v>
      </c>
      <c r="CB539" s="861">
        <v>0.88700400000000001</v>
      </c>
      <c r="CC539" s="861">
        <v>7.1852450000000001</v>
      </c>
      <c r="CD539" s="861">
        <v>-0.62258899999999995</v>
      </c>
      <c r="CE539" s="861">
        <v>7.4242610000000004</v>
      </c>
      <c r="CF539" s="861">
        <v>-2.9600849999999999</v>
      </c>
      <c r="CG539" s="861">
        <v>7.4899589999999998</v>
      </c>
      <c r="CH539" s="861">
        <v>-3.2302</v>
      </c>
      <c r="CI539" s="861">
        <v>5.6582229999999996</v>
      </c>
      <c r="CJ539" s="861">
        <v>-0.102535</v>
      </c>
      <c r="CK539" s="861">
        <v>5.1133329999999999</v>
      </c>
      <c r="CL539" s="861">
        <v>-1.262507</v>
      </c>
      <c r="CM539" s="861">
        <v>6.6703720000000004</v>
      </c>
      <c r="CN539" s="861">
        <v>-2.7772359999999998</v>
      </c>
      <c r="CO539" s="861">
        <v>4.755986</v>
      </c>
      <c r="CP539" s="861">
        <v>-3.6073149999999998</v>
      </c>
      <c r="CQ539" s="861">
        <v>2.4116040000000001</v>
      </c>
      <c r="CR539" s="861">
        <v>-0.77982799999999997</v>
      </c>
      <c r="CS539" s="861">
        <v>3.6188889999999998</v>
      </c>
      <c r="CT539" s="861">
        <v>-0.98778200000000005</v>
      </c>
      <c r="CU539" s="861">
        <v>2.093677</v>
      </c>
      <c r="CV539" s="861">
        <v>-4.1341640000000002</v>
      </c>
      <c r="CW539" s="861">
        <v>1.7758149999999999</v>
      </c>
      <c r="CX539" s="861">
        <v>-3.717781</v>
      </c>
      <c r="CY539" s="861">
        <v>2.0055839999999998</v>
      </c>
      <c r="CZ539" s="861">
        <v>-0.86991600000000002</v>
      </c>
      <c r="DA539" s="861">
        <v>2.1646709999999998</v>
      </c>
      <c r="DB539" s="861">
        <v>-2.37323</v>
      </c>
      <c r="DC539" s="861">
        <v>1.5219480000000001</v>
      </c>
      <c r="DD539" s="861">
        <v>-4.853129</v>
      </c>
      <c r="DE539" s="861">
        <v>-0.80608999999999997</v>
      </c>
      <c r="DF539" s="861">
        <v>-5.0145629999999999</v>
      </c>
      <c r="DG539" s="861">
        <v>0.55313199999999996</v>
      </c>
      <c r="DH539" s="861">
        <v>-1.396984</v>
      </c>
      <c r="DI539" s="861">
        <v>0.84804000000000002</v>
      </c>
      <c r="DJ539" s="861">
        <v>-2.3566389999999999</v>
      </c>
      <c r="DK539" s="861">
        <v>-1.0720350000000001</v>
      </c>
      <c r="DL539" s="861">
        <v>-5.9572580000000004</v>
      </c>
      <c r="DM539" s="861">
        <v>-3.1180430000000001</v>
      </c>
      <c r="DN539" s="861">
        <v>-5.9064180000000004</v>
      </c>
      <c r="DO539" s="861">
        <v>-1.4886699999999999</v>
      </c>
      <c r="DP539" s="861">
        <v>-1.8444229999999999</v>
      </c>
      <c r="DQ539" s="861">
        <v>-0.13092999999999999</v>
      </c>
      <c r="DR539" s="861">
        <v>-3.3822649999999999</v>
      </c>
      <c r="DS539" s="861">
        <v>-2.1994579999999999</v>
      </c>
      <c r="DT539" s="861">
        <v>-5.5036829999999997</v>
      </c>
      <c r="DU539" s="861">
        <v>-5.0550870000000003</v>
      </c>
      <c r="DV539" s="861">
        <v>-6.6139359999999998</v>
      </c>
      <c r="DW539" s="861">
        <v>-2.252062</v>
      </c>
      <c r="DX539" s="861">
        <v>17.747893000000001</v>
      </c>
      <c r="DY539" s="861">
        <v>14.741686</v>
      </c>
      <c r="DZ539" s="861">
        <v>175.301117</v>
      </c>
      <c r="EA539" s="861">
        <v>163.35230799999999</v>
      </c>
      <c r="EB539" s="861">
        <v>122.24</v>
      </c>
      <c r="EC539" s="861">
        <v>1.244</v>
      </c>
      <c r="ED539" s="861">
        <v>134.80000000000001</v>
      </c>
      <c r="EE539" s="861">
        <v>122.25</v>
      </c>
      <c r="EF539" s="861">
        <v>5.9240000000000004</v>
      </c>
      <c r="EG539" s="861">
        <v>711.2</v>
      </c>
      <c r="EH539" s="861">
        <v>122.16</v>
      </c>
      <c r="EI539" s="861">
        <v>5.63</v>
      </c>
      <c r="EJ539" s="861">
        <v>673.4</v>
      </c>
      <c r="EK539" s="861">
        <v>11.280851</v>
      </c>
      <c r="EL539" s="861">
        <v>17.629321000000001</v>
      </c>
      <c r="EM539" s="861">
        <v>-8.8065460000000009</v>
      </c>
      <c r="EN539" s="861">
        <v>-13.542578000000001</v>
      </c>
      <c r="EO539" s="861">
        <v>100.453401</v>
      </c>
      <c r="EP539" s="861">
        <v>95.487779000000003</v>
      </c>
      <c r="EQ539" s="861">
        <v>-0.50414800000000004</v>
      </c>
      <c r="ER539" s="861">
        <v>2447.9085439999999</v>
      </c>
      <c r="ES539" s="861">
        <v>5804.2502709999999</v>
      </c>
      <c r="ET539" s="861">
        <v>5425.478701</v>
      </c>
      <c r="EU539" s="861"/>
      <c r="EV539" s="861"/>
      <c r="EW539" s="861"/>
      <c r="EX539" s="861"/>
      <c r="EY539" s="861"/>
      <c r="EZ539" s="861"/>
      <c r="FA539" s="861"/>
      <c r="FB539" s="861"/>
      <c r="FC539" s="861"/>
      <c r="FD539" s="861"/>
    </row>
    <row r="540" spans="1:160" x14ac:dyDescent="0.25">
      <c r="A540" s="837">
        <v>46141</v>
      </c>
      <c r="B540" s="836">
        <v>0.74508101851851849</v>
      </c>
      <c r="C540" s="861">
        <v>29340</v>
      </c>
      <c r="D540" s="861">
        <v>0</v>
      </c>
      <c r="E540" s="861">
        <v>0</v>
      </c>
      <c r="F540" s="861">
        <v>77.270307000000003</v>
      </c>
      <c r="G540" s="861">
        <v>73.398392000000001</v>
      </c>
      <c r="H540" s="861">
        <v>66.322621999999996</v>
      </c>
      <c r="I540" s="861">
        <v>75.005860999999996</v>
      </c>
      <c r="J540" s="861">
        <v>73.020379000000005</v>
      </c>
      <c r="K540" s="861">
        <v>71.945141000000007</v>
      </c>
      <c r="L540" s="861">
        <v>74.299921999999995</v>
      </c>
      <c r="M540" s="861">
        <v>75.256067999999999</v>
      </c>
      <c r="N540" s="861">
        <v>2.6366550000000002</v>
      </c>
      <c r="O540" s="861">
        <v>2.1454599999999999</v>
      </c>
      <c r="P540" s="861">
        <v>1.3118479999999999</v>
      </c>
      <c r="Q540" s="861">
        <v>4.007841</v>
      </c>
      <c r="R540" s="861">
        <v>3.344379</v>
      </c>
      <c r="S540" s="861">
        <v>2.724888</v>
      </c>
      <c r="T540" s="861">
        <v>83.917347000000007</v>
      </c>
      <c r="U540" s="861">
        <v>74.544663999999997</v>
      </c>
      <c r="V540" s="861">
        <v>98.448019000000002</v>
      </c>
      <c r="W540" s="861">
        <v>97.517466999999996</v>
      </c>
      <c r="X540" s="861">
        <v>4.8221420000000004</v>
      </c>
      <c r="Y540" s="861">
        <v>6.1138009999999996</v>
      </c>
      <c r="Z540" s="861">
        <v>-1.544141</v>
      </c>
      <c r="AA540" s="861">
        <v>-0.606514</v>
      </c>
      <c r="AB540" s="861">
        <v>-0.83908000000000005</v>
      </c>
      <c r="AC540" s="861">
        <v>-3.8722400000000001</v>
      </c>
      <c r="AD540" s="861">
        <v>-5.1718250000000001</v>
      </c>
      <c r="AE540" s="861">
        <v>117.099338</v>
      </c>
      <c r="AF540" s="861">
        <v>107.037021</v>
      </c>
      <c r="AG540" s="861">
        <v>100.63228100000001</v>
      </c>
      <c r="AH540" s="861">
        <v>106.548108</v>
      </c>
      <c r="AI540" s="861">
        <v>94.327851999999993</v>
      </c>
      <c r="AJ540" s="861">
        <v>75.846920999999995</v>
      </c>
      <c r="AK540" s="861">
        <v>7.2966049999999996</v>
      </c>
      <c r="AL540" s="861">
        <v>7.3539999999999994E-2</v>
      </c>
      <c r="AM540" s="861">
        <v>1.5778620000000001</v>
      </c>
      <c r="AN540" s="861">
        <v>98.324257000000003</v>
      </c>
      <c r="AO540" s="861">
        <v>96.807846999999995</v>
      </c>
      <c r="AP540" s="861">
        <v>93.153906000000006</v>
      </c>
      <c r="AQ540" s="861">
        <v>93.607962999999998</v>
      </c>
      <c r="AR540" s="861">
        <v>75.471232999999998</v>
      </c>
      <c r="AS540" s="861">
        <v>67.993010999999996</v>
      </c>
      <c r="AT540" s="861">
        <v>81.286265999999998</v>
      </c>
      <c r="AU540" s="861">
        <v>79.06523</v>
      </c>
      <c r="AV540" s="861">
        <v>75.845658</v>
      </c>
      <c r="AW540" s="861">
        <v>75.283388000000002</v>
      </c>
      <c r="AX540" s="861">
        <v>93.499638000000004</v>
      </c>
      <c r="AY540" s="861">
        <v>90.865583000000001</v>
      </c>
      <c r="AZ540" s="861">
        <v>6.568543</v>
      </c>
      <c r="BA540" s="861">
        <v>5.3743429999999996</v>
      </c>
      <c r="BB540" s="861">
        <v>-3.8240449999999999</v>
      </c>
      <c r="BC540" s="861">
        <v>-3.0882640000000001</v>
      </c>
      <c r="BD540" s="861">
        <v>-2.2999999999999998</v>
      </c>
      <c r="BE540" s="861">
        <v>2.219894</v>
      </c>
      <c r="BF540" s="861">
        <v>33.874535999999999</v>
      </c>
      <c r="BG540" s="861">
        <v>141.026961</v>
      </c>
      <c r="BH540" s="861">
        <v>109.686606</v>
      </c>
      <c r="BI540" s="861">
        <v>60.249955</v>
      </c>
      <c r="BJ540" s="861">
        <v>114.731537</v>
      </c>
      <c r="BK540" s="861">
        <v>90.265789999999996</v>
      </c>
      <c r="BL540" s="861">
        <v>82.039114999999995</v>
      </c>
      <c r="BM540" s="861">
        <v>-9.6208240000000007</v>
      </c>
      <c r="BN540" s="861">
        <v>-4.1278329999999999</v>
      </c>
      <c r="BO540" s="861">
        <v>2.7269239999999999</v>
      </c>
      <c r="BP540" s="861">
        <v>-3.429792</v>
      </c>
      <c r="BQ540" s="861">
        <v>91.242700999999997</v>
      </c>
      <c r="BR540" s="861">
        <v>91.488015000000004</v>
      </c>
      <c r="BS540" s="861">
        <v>89.750694999999993</v>
      </c>
      <c r="BT540" s="861">
        <v>62.137391000000001</v>
      </c>
      <c r="BU540" s="861">
        <v>67.882227</v>
      </c>
      <c r="BV540" s="861">
        <v>64.906678999999997</v>
      </c>
      <c r="BW540" s="861">
        <v>67.980194999999995</v>
      </c>
      <c r="BX540" s="861">
        <v>-5.1184960000000004</v>
      </c>
      <c r="BY540" s="861">
        <v>-5.6659459999999999</v>
      </c>
      <c r="BZ540" s="861">
        <v>8.2711999999999994E-2</v>
      </c>
      <c r="CA540" s="861">
        <v>-1.4908239999999999</v>
      </c>
      <c r="CB540" s="861">
        <v>0.94926100000000002</v>
      </c>
      <c r="CC540" s="861">
        <v>7.2201370000000002</v>
      </c>
      <c r="CD540" s="861">
        <v>-0.53919300000000003</v>
      </c>
      <c r="CE540" s="861">
        <v>7.452744</v>
      </c>
      <c r="CF540" s="861">
        <v>-2.8469139999999999</v>
      </c>
      <c r="CG540" s="861">
        <v>7.5451689999999996</v>
      </c>
      <c r="CH540" s="861">
        <v>-3.1331899999999999</v>
      </c>
      <c r="CI540" s="861">
        <v>5.7305700000000002</v>
      </c>
      <c r="CJ540" s="861">
        <v>3.7100000000000002E-3</v>
      </c>
      <c r="CK540" s="861">
        <v>5.1923409999999999</v>
      </c>
      <c r="CL540" s="861">
        <v>-1.1794910000000001</v>
      </c>
      <c r="CM540" s="861">
        <v>6.7386799999999996</v>
      </c>
      <c r="CN540" s="861">
        <v>-2.6845110000000001</v>
      </c>
      <c r="CO540" s="861">
        <v>4.8224270000000002</v>
      </c>
      <c r="CP540" s="861">
        <v>-3.4768159999999999</v>
      </c>
      <c r="CQ540" s="861">
        <v>2.4810669999999999</v>
      </c>
      <c r="CR540" s="861">
        <v>-0.70771399999999995</v>
      </c>
      <c r="CS540" s="861">
        <v>3.6519270000000001</v>
      </c>
      <c r="CT540" s="861">
        <v>-0.89879500000000001</v>
      </c>
      <c r="CU540" s="861">
        <v>2.1426409999999998</v>
      </c>
      <c r="CV540" s="861">
        <v>-4.0512499999999996</v>
      </c>
      <c r="CW540" s="861">
        <v>1.7976179999999999</v>
      </c>
      <c r="CX540" s="861">
        <v>-3.5968659999999999</v>
      </c>
      <c r="CY540" s="861">
        <v>2.0425360000000001</v>
      </c>
      <c r="CZ540" s="861">
        <v>-0.78469</v>
      </c>
      <c r="DA540" s="861">
        <v>2.2086169999999998</v>
      </c>
      <c r="DB540" s="861">
        <v>-2.3020839999999998</v>
      </c>
      <c r="DC540" s="861">
        <v>1.546116</v>
      </c>
      <c r="DD540" s="861">
        <v>-4.7821400000000001</v>
      </c>
      <c r="DE540" s="861">
        <v>-0.79151800000000005</v>
      </c>
      <c r="DF540" s="861">
        <v>-4.8839600000000001</v>
      </c>
      <c r="DG540" s="861">
        <v>0.59768299999999996</v>
      </c>
      <c r="DH540" s="861">
        <v>-1.2967420000000001</v>
      </c>
      <c r="DI540" s="861">
        <v>0.90466299999999999</v>
      </c>
      <c r="DJ540" s="861">
        <v>-2.2529059999999999</v>
      </c>
      <c r="DK540" s="861">
        <v>-0.99904800000000005</v>
      </c>
      <c r="DL540" s="861">
        <v>-5.8688669999999998</v>
      </c>
      <c r="DM540" s="861">
        <v>-3.089464</v>
      </c>
      <c r="DN540" s="861">
        <v>-5.7998750000000001</v>
      </c>
      <c r="DO540" s="861">
        <v>-1.438885</v>
      </c>
      <c r="DP540" s="861">
        <v>-1.7899769999999999</v>
      </c>
      <c r="DQ540" s="861">
        <v>-7.4684E-2</v>
      </c>
      <c r="DR540" s="861">
        <v>-3.3173759999999999</v>
      </c>
      <c r="DS540" s="861">
        <v>-2.1694559999999998</v>
      </c>
      <c r="DT540" s="861">
        <v>-5.4144230000000002</v>
      </c>
      <c r="DU540" s="861">
        <v>-4.999879</v>
      </c>
      <c r="DV540" s="861">
        <v>-6.5260059999999998</v>
      </c>
      <c r="DW540" s="861">
        <v>-2.2226780000000002</v>
      </c>
      <c r="DX540" s="861">
        <v>17.259236000000001</v>
      </c>
      <c r="DY540" s="861">
        <v>14.220465000000001</v>
      </c>
      <c r="DZ540" s="861">
        <v>173.35910999999999</v>
      </c>
      <c r="EA540" s="861">
        <v>162.18591900000001</v>
      </c>
      <c r="EB540" s="861">
        <v>121.7</v>
      </c>
      <c r="EC540" s="861">
        <v>3.2810000000000001</v>
      </c>
      <c r="ED540" s="861">
        <v>393</v>
      </c>
      <c r="EE540" s="861">
        <v>121.66</v>
      </c>
      <c r="EF540" s="861">
        <v>5.8520000000000003</v>
      </c>
      <c r="EG540" s="861">
        <v>702.7</v>
      </c>
      <c r="EH540" s="861">
        <v>121.64</v>
      </c>
      <c r="EI540" s="861">
        <v>5.5789999999999997</v>
      </c>
      <c r="EJ540" s="861">
        <v>665</v>
      </c>
      <c r="EK540" s="861">
        <v>11.130611999999999</v>
      </c>
      <c r="EL540" s="861">
        <v>17.128150999999999</v>
      </c>
      <c r="EM540" s="861">
        <v>-9.5527499999999996</v>
      </c>
      <c r="EN540" s="861">
        <v>-14.401227</v>
      </c>
      <c r="EO540" s="861">
        <v>99.662229999999994</v>
      </c>
      <c r="EP540" s="861">
        <v>94.990109000000004</v>
      </c>
      <c r="EQ540" s="861">
        <v>-0.43523899999999999</v>
      </c>
      <c r="ER540" s="861">
        <v>2451.0863690000001</v>
      </c>
      <c r="ES540" s="861">
        <v>5815.9978339999998</v>
      </c>
      <c r="ET540" s="861">
        <v>5436.649703</v>
      </c>
      <c r="EU540" s="861"/>
      <c r="EV540" s="861"/>
      <c r="EW540" s="861"/>
      <c r="EX540" s="861"/>
      <c r="EY540" s="861"/>
      <c r="EZ540" s="861"/>
      <c r="FA540" s="861"/>
      <c r="FB540" s="861"/>
      <c r="FC540" s="861"/>
      <c r="FD540" s="861"/>
    </row>
    <row r="541" spans="1:160" x14ac:dyDescent="0.25">
      <c r="A541" s="837">
        <v>46141</v>
      </c>
      <c r="B541" s="836">
        <v>0.74577546296296304</v>
      </c>
      <c r="C541" s="861">
        <v>29400</v>
      </c>
      <c r="D541" s="861">
        <v>0</v>
      </c>
      <c r="E541" s="861">
        <v>0</v>
      </c>
      <c r="F541" s="861">
        <v>77.070977999999997</v>
      </c>
      <c r="G541" s="861">
        <v>73.338678999999999</v>
      </c>
      <c r="H541" s="861">
        <v>66.254723999999996</v>
      </c>
      <c r="I541" s="861">
        <v>75.002943000000002</v>
      </c>
      <c r="J541" s="861">
        <v>72.766772000000003</v>
      </c>
      <c r="K541" s="861">
        <v>71.928646999999998</v>
      </c>
      <c r="L541" s="861">
        <v>74.261677000000006</v>
      </c>
      <c r="M541" s="861">
        <v>75.215333000000001</v>
      </c>
      <c r="N541" s="861">
        <v>2.2129110000000001</v>
      </c>
      <c r="O541" s="861">
        <v>1.6766989999999999</v>
      </c>
      <c r="P541" s="861">
        <v>0.81157500000000005</v>
      </c>
      <c r="Q541" s="861">
        <v>3.5502790000000002</v>
      </c>
      <c r="R541" s="861">
        <v>2.8831410000000002</v>
      </c>
      <c r="S541" s="861">
        <v>2.38062</v>
      </c>
      <c r="T541" s="861">
        <v>83.653378000000004</v>
      </c>
      <c r="U541" s="861">
        <v>74.974643</v>
      </c>
      <c r="V541" s="861">
        <v>98.139782999999994</v>
      </c>
      <c r="W541" s="861">
        <v>97.234847000000002</v>
      </c>
      <c r="X541" s="861">
        <v>4.4410910000000001</v>
      </c>
      <c r="Y541" s="861">
        <v>5.6026920000000002</v>
      </c>
      <c r="Z541" s="861">
        <v>-2.047307</v>
      </c>
      <c r="AA541" s="861">
        <v>-1.112654</v>
      </c>
      <c r="AB541" s="861">
        <v>-1.3302769999999999</v>
      </c>
      <c r="AC541" s="861">
        <v>-4.3597080000000004</v>
      </c>
      <c r="AD541" s="861">
        <v>-5.5463310000000003</v>
      </c>
      <c r="AE541" s="861">
        <v>116.25113899999999</v>
      </c>
      <c r="AF541" s="861">
        <v>106.72059299999999</v>
      </c>
      <c r="AG541" s="861">
        <v>100.09774</v>
      </c>
      <c r="AH541" s="861">
        <v>105.799862</v>
      </c>
      <c r="AI541" s="861">
        <v>93.987171000000004</v>
      </c>
      <c r="AJ541" s="861">
        <v>75.499322000000006</v>
      </c>
      <c r="AK541" s="861">
        <v>6.605912</v>
      </c>
      <c r="AL541" s="861">
        <v>-0.403582</v>
      </c>
      <c r="AM541" s="861">
        <v>1.145654</v>
      </c>
      <c r="AN541" s="861">
        <v>97.911125999999996</v>
      </c>
      <c r="AO541" s="861">
        <v>96.558115999999998</v>
      </c>
      <c r="AP541" s="861">
        <v>92.624223999999998</v>
      </c>
      <c r="AQ541" s="861">
        <v>93.272131999999999</v>
      </c>
      <c r="AR541" s="861">
        <v>75.227269000000007</v>
      </c>
      <c r="AS541" s="861">
        <v>67.846995000000007</v>
      </c>
      <c r="AT541" s="861">
        <v>81.141947000000002</v>
      </c>
      <c r="AU541" s="861">
        <v>78.826768000000001</v>
      </c>
      <c r="AV541" s="861">
        <v>75.497387000000003</v>
      </c>
      <c r="AW541" s="861">
        <v>74.372282999999996</v>
      </c>
      <c r="AX541" s="861">
        <v>93.053168999999997</v>
      </c>
      <c r="AY541" s="861">
        <v>90.489968000000005</v>
      </c>
      <c r="AZ541" s="861">
        <v>6.1021409999999996</v>
      </c>
      <c r="BA541" s="861">
        <v>4.9245469999999996</v>
      </c>
      <c r="BB541" s="861">
        <v>-4.4304680000000003</v>
      </c>
      <c r="BC541" s="861">
        <v>-3.66797</v>
      </c>
      <c r="BD541" s="861">
        <v>-2.9086970000000001</v>
      </c>
      <c r="BE541" s="861">
        <v>1.41933</v>
      </c>
      <c r="BF541" s="861">
        <v>33.870308000000001</v>
      </c>
      <c r="BG541" s="861">
        <v>140.72823399999999</v>
      </c>
      <c r="BH541" s="861">
        <v>109.44492</v>
      </c>
      <c r="BI541" s="861">
        <v>59.976889999999997</v>
      </c>
      <c r="BJ541" s="861">
        <v>114.27669299999999</v>
      </c>
      <c r="BK541" s="861">
        <v>89.762642</v>
      </c>
      <c r="BL541" s="861">
        <v>81.645608999999993</v>
      </c>
      <c r="BM541" s="861">
        <v>-10.231813000000001</v>
      </c>
      <c r="BN541" s="861">
        <v>-4.7813309999999998</v>
      </c>
      <c r="BO541" s="861">
        <v>2.2331850000000002</v>
      </c>
      <c r="BP541" s="861">
        <v>-4.0904819999999997</v>
      </c>
      <c r="BQ541" s="861">
        <v>90.837326000000004</v>
      </c>
      <c r="BR541" s="861">
        <v>90.963176000000004</v>
      </c>
      <c r="BS541" s="861">
        <v>89.329096000000007</v>
      </c>
      <c r="BT541" s="861">
        <v>61.901007</v>
      </c>
      <c r="BU541" s="861">
        <v>67.753333999999995</v>
      </c>
      <c r="BV541" s="861">
        <v>64.798276999999999</v>
      </c>
      <c r="BW541" s="861">
        <v>67.773782999999995</v>
      </c>
      <c r="BX541" s="861">
        <v>-5.6676450000000003</v>
      </c>
      <c r="BY541" s="861">
        <v>-6.0989469999999999</v>
      </c>
      <c r="BZ541" s="861">
        <v>-0.66069100000000003</v>
      </c>
      <c r="CA541" s="861">
        <v>-2.0292889999999999</v>
      </c>
      <c r="CB541" s="861">
        <v>0.99803799999999998</v>
      </c>
      <c r="CC541" s="861">
        <v>7.2176970000000003</v>
      </c>
      <c r="CD541" s="861">
        <v>-0.47184100000000001</v>
      </c>
      <c r="CE541" s="861">
        <v>7.4164919999999999</v>
      </c>
      <c r="CF541" s="861">
        <v>-2.7744580000000001</v>
      </c>
      <c r="CG541" s="861">
        <v>7.5840639999999997</v>
      </c>
      <c r="CH541" s="861">
        <v>-3.0218989999999999</v>
      </c>
      <c r="CI541" s="861">
        <v>5.7670890000000004</v>
      </c>
      <c r="CJ541" s="861">
        <v>4.4704000000000001E-2</v>
      </c>
      <c r="CK541" s="861">
        <v>5.2196910000000001</v>
      </c>
      <c r="CL541" s="861">
        <v>-1.1426190000000001</v>
      </c>
      <c r="CM541" s="861">
        <v>6.7138249999999999</v>
      </c>
      <c r="CN541" s="861">
        <v>-2.6380520000000001</v>
      </c>
      <c r="CO541" s="861">
        <v>4.8656050000000004</v>
      </c>
      <c r="CP541" s="861">
        <v>-3.3506279999999999</v>
      </c>
      <c r="CQ541" s="861">
        <v>2.5554809999999999</v>
      </c>
      <c r="CR541" s="861">
        <v>-0.63709899999999997</v>
      </c>
      <c r="CS541" s="861">
        <v>3.6798069999999998</v>
      </c>
      <c r="CT541" s="861">
        <v>-0.87348300000000001</v>
      </c>
      <c r="CU541" s="861">
        <v>2.1411259999999999</v>
      </c>
      <c r="CV541" s="861">
        <v>-3.9351609999999999</v>
      </c>
      <c r="CW541" s="861">
        <v>1.8440209999999999</v>
      </c>
      <c r="CX541" s="861">
        <v>-3.5266039999999998</v>
      </c>
      <c r="CY541" s="861">
        <v>2.0891639999999998</v>
      </c>
      <c r="CZ541" s="861">
        <v>-0.75867600000000002</v>
      </c>
      <c r="DA541" s="861">
        <v>2.2291439999999998</v>
      </c>
      <c r="DB541" s="861">
        <v>-2.2401499999999999</v>
      </c>
      <c r="DC541" s="861">
        <v>1.5551410000000001</v>
      </c>
      <c r="DD541" s="861">
        <v>-4.689648</v>
      </c>
      <c r="DE541" s="861">
        <v>-0.74492599999999998</v>
      </c>
      <c r="DF541" s="861">
        <v>-4.8115810000000003</v>
      </c>
      <c r="DG541" s="861">
        <v>0.64037100000000002</v>
      </c>
      <c r="DH541" s="861">
        <v>-1.2580960000000001</v>
      </c>
      <c r="DI541" s="861">
        <v>0.94786000000000004</v>
      </c>
      <c r="DJ541" s="861">
        <v>-2.186782</v>
      </c>
      <c r="DK541" s="861">
        <v>-0.96960599999999997</v>
      </c>
      <c r="DL541" s="861">
        <v>-5.7807919999999999</v>
      </c>
      <c r="DM541" s="861">
        <v>-3.0254430000000001</v>
      </c>
      <c r="DN541" s="861">
        <v>-5.6901010000000003</v>
      </c>
      <c r="DO541" s="861">
        <v>-1.4034720000000001</v>
      </c>
      <c r="DP541" s="861">
        <v>-1.7123870000000001</v>
      </c>
      <c r="DQ541" s="861">
        <v>-4.7593999999999997E-2</v>
      </c>
      <c r="DR541" s="861">
        <v>-3.2520709999999999</v>
      </c>
      <c r="DS541" s="861">
        <v>-2.1510859999999998</v>
      </c>
      <c r="DT541" s="861">
        <v>-5.3385230000000004</v>
      </c>
      <c r="DU541" s="861">
        <v>-4.9687250000000001</v>
      </c>
      <c r="DV541" s="861">
        <v>-6.4513629999999997</v>
      </c>
      <c r="DW541" s="861">
        <v>-2.1911849999999999</v>
      </c>
      <c r="DX541" s="861">
        <v>17.041395999999999</v>
      </c>
      <c r="DY541" s="861">
        <v>13.930012</v>
      </c>
      <c r="DZ541" s="861">
        <v>172.688186</v>
      </c>
      <c r="EA541" s="861">
        <v>160.96548300000001</v>
      </c>
      <c r="EB541" s="861">
        <v>121.71</v>
      </c>
      <c r="EC541" s="861">
        <v>3.28</v>
      </c>
      <c r="ED541" s="861">
        <v>392.5</v>
      </c>
      <c r="EE541" s="861">
        <v>121.59</v>
      </c>
      <c r="EF541" s="861">
        <v>5.8360000000000003</v>
      </c>
      <c r="EG541" s="861">
        <v>698.3</v>
      </c>
      <c r="EH541" s="861">
        <v>121.53</v>
      </c>
      <c r="EI541" s="861">
        <v>5.5620000000000003</v>
      </c>
      <c r="EJ541" s="861">
        <v>662.9</v>
      </c>
      <c r="EK541" s="861">
        <v>11.033882999999999</v>
      </c>
      <c r="EL541" s="861">
        <v>17.118089999999999</v>
      </c>
      <c r="EM541" s="861">
        <v>-9.8882290000000008</v>
      </c>
      <c r="EN541" s="861">
        <v>-14.884905</v>
      </c>
      <c r="EO541" s="861">
        <v>99.387505000000004</v>
      </c>
      <c r="EP541" s="861">
        <v>94.466797</v>
      </c>
      <c r="EQ541" s="861">
        <v>-0.38613999999999998</v>
      </c>
      <c r="ER541" s="861">
        <v>2457.637573</v>
      </c>
      <c r="ES541" s="861">
        <v>5827.6668870000003</v>
      </c>
      <c r="ET541" s="861">
        <v>5447.7416869999997</v>
      </c>
      <c r="EU541" s="861"/>
      <c r="EV541" s="861"/>
      <c r="EW541" s="861"/>
      <c r="EX541" s="861"/>
      <c r="EY541" s="861"/>
      <c r="EZ541" s="861"/>
      <c r="FA541" s="861"/>
      <c r="FB541" s="861"/>
      <c r="FC541" s="861"/>
      <c r="FD541" s="861"/>
    </row>
    <row r="542" spans="1:160" x14ac:dyDescent="0.25">
      <c r="A542" s="837">
        <v>46141</v>
      </c>
      <c r="B542" s="836">
        <v>0.74646990740740737</v>
      </c>
      <c r="C542" s="861">
        <v>29460</v>
      </c>
      <c r="D542" s="861">
        <v>0</v>
      </c>
      <c r="E542" s="861">
        <v>0</v>
      </c>
      <c r="F542" s="861">
        <v>76.721188999999995</v>
      </c>
      <c r="G542" s="861">
        <v>73.290456000000006</v>
      </c>
      <c r="H542" s="861">
        <v>65.960638000000003</v>
      </c>
      <c r="I542" s="861">
        <v>74.986508000000001</v>
      </c>
      <c r="J542" s="861">
        <v>72.398273000000003</v>
      </c>
      <c r="K542" s="861">
        <v>71.901128999999997</v>
      </c>
      <c r="L542" s="861">
        <v>74.236542</v>
      </c>
      <c r="M542" s="861">
        <v>75.123498999999995</v>
      </c>
      <c r="N542" s="861">
        <v>1.7719990000000001</v>
      </c>
      <c r="O542" s="861">
        <v>1.163022</v>
      </c>
      <c r="P542" s="861">
        <v>0.32677400000000001</v>
      </c>
      <c r="Q542" s="861">
        <v>3.325583</v>
      </c>
      <c r="R542" s="861">
        <v>2.639812</v>
      </c>
      <c r="S542" s="861">
        <v>1.9468810000000001</v>
      </c>
      <c r="T542" s="861">
        <v>83.304039000000003</v>
      </c>
      <c r="U542" s="861">
        <v>74.125063999999995</v>
      </c>
      <c r="V542" s="861">
        <v>97.480125000000001</v>
      </c>
      <c r="W542" s="861">
        <v>96.588936000000004</v>
      </c>
      <c r="X542" s="861">
        <v>4.1853249999999997</v>
      </c>
      <c r="Y542" s="861">
        <v>5.2673059999999996</v>
      </c>
      <c r="Z542" s="861">
        <v>-2.4589590000000001</v>
      </c>
      <c r="AA542" s="861">
        <v>-1.5959620000000001</v>
      </c>
      <c r="AB542" s="861">
        <v>-1.7550790000000001</v>
      </c>
      <c r="AC542" s="861">
        <v>-4.7902399999999998</v>
      </c>
      <c r="AD542" s="861">
        <v>-6.0134679999999996</v>
      </c>
      <c r="AE542" s="861">
        <v>115.441232</v>
      </c>
      <c r="AF542" s="861">
        <v>106.344893</v>
      </c>
      <c r="AG542" s="861">
        <v>99.594431</v>
      </c>
      <c r="AH542" s="861">
        <v>105.135139</v>
      </c>
      <c r="AI542" s="861">
        <v>93.472781999999995</v>
      </c>
      <c r="AJ542" s="861">
        <v>74.846677999999997</v>
      </c>
      <c r="AK542" s="861">
        <v>6.0528820000000003</v>
      </c>
      <c r="AL542" s="861">
        <v>-0.96266200000000002</v>
      </c>
      <c r="AM542" s="861">
        <v>0.73098799999999997</v>
      </c>
      <c r="AN542" s="861">
        <v>97.277407999999994</v>
      </c>
      <c r="AO542" s="861">
        <v>95.903809999999993</v>
      </c>
      <c r="AP542" s="861">
        <v>92.207606999999996</v>
      </c>
      <c r="AQ542" s="861">
        <v>92.787959999999998</v>
      </c>
      <c r="AR542" s="861">
        <v>75.051417000000001</v>
      </c>
      <c r="AS542" s="861">
        <v>67.733513000000002</v>
      </c>
      <c r="AT542" s="861">
        <v>80.956964999999997</v>
      </c>
      <c r="AU542" s="861">
        <v>78.553376</v>
      </c>
      <c r="AV542" s="861">
        <v>75.241930999999994</v>
      </c>
      <c r="AW542" s="861">
        <v>74.703830999999994</v>
      </c>
      <c r="AX542" s="861">
        <v>92.785261000000006</v>
      </c>
      <c r="AY542" s="861">
        <v>90.135362999999998</v>
      </c>
      <c r="AZ542" s="861">
        <v>5.6688450000000001</v>
      </c>
      <c r="BA542" s="861">
        <v>4.5588689999999996</v>
      </c>
      <c r="BB542" s="861">
        <v>-4.866536</v>
      </c>
      <c r="BC542" s="861">
        <v>-4.0891060000000001</v>
      </c>
      <c r="BD542" s="861">
        <v>-3.407362</v>
      </c>
      <c r="BE542" s="861">
        <v>0.92329700000000003</v>
      </c>
      <c r="BF542" s="861">
        <v>34.144447999999997</v>
      </c>
      <c r="BG542" s="861">
        <v>140.45378199999999</v>
      </c>
      <c r="BH542" s="861">
        <v>109.162527</v>
      </c>
      <c r="BI542" s="861">
        <v>59.76867</v>
      </c>
      <c r="BJ542" s="861">
        <v>114.020591</v>
      </c>
      <c r="BK542" s="861">
        <v>89.410122000000001</v>
      </c>
      <c r="BL542" s="861">
        <v>81.307387000000006</v>
      </c>
      <c r="BM542" s="861">
        <v>-10.648275</v>
      </c>
      <c r="BN542" s="861">
        <v>-5.2495029999999998</v>
      </c>
      <c r="BO542" s="861">
        <v>1.7728219999999999</v>
      </c>
      <c r="BP542" s="861">
        <v>-4.6512169999999999</v>
      </c>
      <c r="BQ542" s="861">
        <v>90.555912000000006</v>
      </c>
      <c r="BR542" s="861">
        <v>90.717049000000003</v>
      </c>
      <c r="BS542" s="861">
        <v>89.098301000000006</v>
      </c>
      <c r="BT542" s="861">
        <v>61.838168000000003</v>
      </c>
      <c r="BU542" s="861">
        <v>67.584755999999999</v>
      </c>
      <c r="BV542" s="861">
        <v>64.659036999999998</v>
      </c>
      <c r="BW542" s="861">
        <v>67.600521999999998</v>
      </c>
      <c r="BX542" s="861">
        <v>-6.0816999999999997</v>
      </c>
      <c r="BY542" s="861">
        <v>-6.5907660000000003</v>
      </c>
      <c r="BZ542" s="861">
        <v>-1.1583650000000001</v>
      </c>
      <c r="CA542" s="861">
        <v>-2.5590950000000001</v>
      </c>
      <c r="CB542" s="861">
        <v>1.0540240000000001</v>
      </c>
      <c r="CC542" s="861">
        <v>7.2353139999999998</v>
      </c>
      <c r="CD542" s="861">
        <v>-0.42951600000000001</v>
      </c>
      <c r="CE542" s="861">
        <v>7.4482689999999998</v>
      </c>
      <c r="CF542" s="861">
        <v>-2.698636</v>
      </c>
      <c r="CG542" s="861">
        <v>7.6212549999999997</v>
      </c>
      <c r="CH542" s="861">
        <v>-2.9400369999999998</v>
      </c>
      <c r="CI542" s="861">
        <v>5.8414539999999997</v>
      </c>
      <c r="CJ542" s="861">
        <v>8.2754999999999995E-2</v>
      </c>
      <c r="CK542" s="861">
        <v>5.2547779999999999</v>
      </c>
      <c r="CL542" s="861">
        <v>-1.0724819999999999</v>
      </c>
      <c r="CM542" s="861">
        <v>6.7927429999999998</v>
      </c>
      <c r="CN542" s="861">
        <v>-2.558535</v>
      </c>
      <c r="CO542" s="861">
        <v>4.9364229999999996</v>
      </c>
      <c r="CP542" s="861">
        <v>-3.290343</v>
      </c>
      <c r="CQ542" s="861">
        <v>2.581626</v>
      </c>
      <c r="CR542" s="861">
        <v>-0.59047799999999995</v>
      </c>
      <c r="CS542" s="861">
        <v>3.7201499999999998</v>
      </c>
      <c r="CT542" s="861">
        <v>-0.804867</v>
      </c>
      <c r="CU542" s="861">
        <v>2.191929</v>
      </c>
      <c r="CV542" s="861">
        <v>-3.8662179999999999</v>
      </c>
      <c r="CW542" s="861">
        <v>1.8805639999999999</v>
      </c>
      <c r="CX542" s="861">
        <v>-3.4489390000000002</v>
      </c>
      <c r="CY542" s="861">
        <v>2.102147</v>
      </c>
      <c r="CZ542" s="861">
        <v>-0.70863200000000004</v>
      </c>
      <c r="DA542" s="861">
        <v>2.2724730000000002</v>
      </c>
      <c r="DB542" s="861">
        <v>-2.2053310000000002</v>
      </c>
      <c r="DC542" s="861">
        <v>1.6077319999999999</v>
      </c>
      <c r="DD542" s="861">
        <v>-4.6366069999999997</v>
      </c>
      <c r="DE542" s="861">
        <v>-0.71070999999999995</v>
      </c>
      <c r="DF542" s="861">
        <v>-4.7405999999999997</v>
      </c>
      <c r="DG542" s="861">
        <v>0.64890800000000004</v>
      </c>
      <c r="DH542" s="861">
        <v>-1.2166680000000001</v>
      </c>
      <c r="DI542" s="861">
        <v>0.98315799999999998</v>
      </c>
      <c r="DJ542" s="861">
        <v>-2.1332339999999999</v>
      </c>
      <c r="DK542" s="861">
        <v>-0.95826500000000003</v>
      </c>
      <c r="DL542" s="861">
        <v>-5.7032689999999997</v>
      </c>
      <c r="DM542" s="861">
        <v>-2.9965259999999998</v>
      </c>
      <c r="DN542" s="861">
        <v>-5.6148280000000002</v>
      </c>
      <c r="DO542" s="861">
        <v>-1.349996</v>
      </c>
      <c r="DP542" s="861">
        <v>-1.663519</v>
      </c>
      <c r="DQ542" s="861">
        <v>-1.6149999999999999E-3</v>
      </c>
      <c r="DR542" s="861">
        <v>-3.1988989999999999</v>
      </c>
      <c r="DS542" s="861">
        <v>-2.0942970000000001</v>
      </c>
      <c r="DT542" s="861">
        <v>-5.2801530000000003</v>
      </c>
      <c r="DU542" s="861">
        <v>-4.929011</v>
      </c>
      <c r="DV542" s="861">
        <v>-6.3869559999999996</v>
      </c>
      <c r="DW542" s="861">
        <v>-2.161044</v>
      </c>
      <c r="DX542" s="861">
        <v>16.776022999999999</v>
      </c>
      <c r="DY542" s="861">
        <v>13.739342000000001</v>
      </c>
      <c r="DZ542" s="861">
        <v>171.08193299999999</v>
      </c>
      <c r="EA542" s="861">
        <v>160.39954299999999</v>
      </c>
      <c r="EB542" s="861">
        <v>122.37</v>
      </c>
      <c r="EC542" s="861">
        <v>1.2450000000000001</v>
      </c>
      <c r="ED542" s="861">
        <v>134.69999999999999</v>
      </c>
      <c r="EE542" s="861">
        <v>122.14</v>
      </c>
      <c r="EF542" s="861">
        <v>5.7990000000000004</v>
      </c>
      <c r="EG542" s="861">
        <v>694.4</v>
      </c>
      <c r="EH542" s="861">
        <v>122.07</v>
      </c>
      <c r="EI542" s="861">
        <v>5.5069999999999997</v>
      </c>
      <c r="EJ542" s="861">
        <v>663.5</v>
      </c>
      <c r="EK542" s="861">
        <v>11.030298</v>
      </c>
      <c r="EL542" s="861">
        <v>16.977302000000002</v>
      </c>
      <c r="EM542" s="861">
        <v>-10.29931</v>
      </c>
      <c r="EN542" s="861">
        <v>-15.20448</v>
      </c>
      <c r="EO542" s="861">
        <v>98.726849999999999</v>
      </c>
      <c r="EP542" s="861">
        <v>94.223223000000004</v>
      </c>
      <c r="EQ542" s="861">
        <v>-0.33613599999999999</v>
      </c>
      <c r="ER542" s="861">
        <v>2461.101772</v>
      </c>
      <c r="ES542" s="861">
        <v>5839.2942890000004</v>
      </c>
      <c r="ET542" s="861">
        <v>5458.796351</v>
      </c>
      <c r="EU542" s="861"/>
      <c r="EV542" s="861"/>
      <c r="EW542" s="861"/>
      <c r="EX542" s="861"/>
      <c r="EY542" s="861"/>
      <c r="EZ542" s="861"/>
      <c r="FA542" s="861"/>
      <c r="FB542" s="861"/>
      <c r="FC542" s="861"/>
      <c r="FD542" s="861"/>
    </row>
    <row r="543" spans="1:160" x14ac:dyDescent="0.25">
      <c r="A543" s="837">
        <v>46141</v>
      </c>
      <c r="B543" s="836">
        <v>0.74716435185185182</v>
      </c>
      <c r="C543" s="861">
        <v>29520</v>
      </c>
      <c r="D543" s="861">
        <v>0</v>
      </c>
      <c r="E543" s="861">
        <v>0</v>
      </c>
      <c r="F543" s="861">
        <v>76.627245000000002</v>
      </c>
      <c r="G543" s="861">
        <v>73.206293000000002</v>
      </c>
      <c r="H543" s="861">
        <v>66.004254000000003</v>
      </c>
      <c r="I543" s="861">
        <v>74.971047999999996</v>
      </c>
      <c r="J543" s="861">
        <v>72.122570999999994</v>
      </c>
      <c r="K543" s="861">
        <v>71.851697000000001</v>
      </c>
      <c r="L543" s="861">
        <v>74.231016999999994</v>
      </c>
      <c r="M543" s="861">
        <v>75.095595000000003</v>
      </c>
      <c r="N543" s="861">
        <v>1.446888</v>
      </c>
      <c r="O543" s="861">
        <v>0.81776700000000002</v>
      </c>
      <c r="P543" s="861">
        <v>-1.3649999999999999E-3</v>
      </c>
      <c r="Q543" s="861">
        <v>3.0134449999999999</v>
      </c>
      <c r="R543" s="861">
        <v>2.2900580000000001</v>
      </c>
      <c r="S543" s="861">
        <v>1.6345529999999999</v>
      </c>
      <c r="T543" s="861">
        <v>83.14058</v>
      </c>
      <c r="U543" s="861">
        <v>73.674325999999994</v>
      </c>
      <c r="V543" s="861">
        <v>97.053838999999996</v>
      </c>
      <c r="W543" s="861">
        <v>96.170053999999993</v>
      </c>
      <c r="X543" s="861">
        <v>3.8489930000000001</v>
      </c>
      <c r="Y543" s="861">
        <v>4.8418739999999998</v>
      </c>
      <c r="Z543" s="861">
        <v>-2.7789779999999999</v>
      </c>
      <c r="AA543" s="861">
        <v>-1.9086019999999999</v>
      </c>
      <c r="AB543" s="861">
        <v>-2.1034229999999998</v>
      </c>
      <c r="AC543" s="861">
        <v>-5.1728370000000004</v>
      </c>
      <c r="AD543" s="861">
        <v>-6.356312</v>
      </c>
      <c r="AE543" s="861">
        <v>115.030388</v>
      </c>
      <c r="AF543" s="861">
        <v>105.886295</v>
      </c>
      <c r="AG543" s="861">
        <v>99.098675999999998</v>
      </c>
      <c r="AH543" s="861">
        <v>104.600397</v>
      </c>
      <c r="AI543" s="861">
        <v>93.083230999999998</v>
      </c>
      <c r="AJ543" s="861">
        <v>74.448228999999998</v>
      </c>
      <c r="AK543" s="861">
        <v>5.7236580000000004</v>
      </c>
      <c r="AL543" s="861">
        <v>-1.3123720000000001</v>
      </c>
      <c r="AM543" s="861">
        <v>0.38357200000000002</v>
      </c>
      <c r="AN543" s="861">
        <v>96.882253000000006</v>
      </c>
      <c r="AO543" s="861">
        <v>95.492959999999997</v>
      </c>
      <c r="AP543" s="861">
        <v>91.779702999999998</v>
      </c>
      <c r="AQ543" s="861">
        <v>92.346260999999998</v>
      </c>
      <c r="AR543" s="861">
        <v>74.772829999999999</v>
      </c>
      <c r="AS543" s="861">
        <v>67.583333999999994</v>
      </c>
      <c r="AT543" s="861">
        <v>80.704226000000006</v>
      </c>
      <c r="AU543" s="861">
        <v>78.306661000000005</v>
      </c>
      <c r="AV543" s="861">
        <v>74.797393</v>
      </c>
      <c r="AW543" s="861">
        <v>74.359622000000002</v>
      </c>
      <c r="AX543" s="861">
        <v>92.479635999999999</v>
      </c>
      <c r="AY543" s="861">
        <v>89.847497000000004</v>
      </c>
      <c r="AZ543" s="861">
        <v>5.3618389999999998</v>
      </c>
      <c r="BA543" s="861">
        <v>4.2385029999999997</v>
      </c>
      <c r="BB543" s="861">
        <v>-5.2061979999999997</v>
      </c>
      <c r="BC543" s="861">
        <v>-4.4171899999999997</v>
      </c>
      <c r="BD543" s="861">
        <v>-3.796907</v>
      </c>
      <c r="BE543" s="861">
        <v>0.51464799999999999</v>
      </c>
      <c r="BF543" s="861">
        <v>34.002198</v>
      </c>
      <c r="BG543" s="861">
        <v>140.34396799999999</v>
      </c>
      <c r="BH543" s="861">
        <v>109.073537</v>
      </c>
      <c r="BI543" s="861">
        <v>59.472253000000002</v>
      </c>
      <c r="BJ543" s="861">
        <v>114.02955300000001</v>
      </c>
      <c r="BK543" s="861">
        <v>89.084871000000007</v>
      </c>
      <c r="BL543" s="861">
        <v>80.754642000000004</v>
      </c>
      <c r="BM543" s="861">
        <v>-10.982767000000001</v>
      </c>
      <c r="BN543" s="861">
        <v>-5.606198</v>
      </c>
      <c r="BO543" s="861">
        <v>1.3365290000000001</v>
      </c>
      <c r="BP543" s="861">
        <v>-4.9773120000000004</v>
      </c>
      <c r="BQ543" s="861">
        <v>90.252786999999998</v>
      </c>
      <c r="BR543" s="861">
        <v>90.325074999999998</v>
      </c>
      <c r="BS543" s="861">
        <v>88.691464999999994</v>
      </c>
      <c r="BT543" s="861">
        <v>61.757162000000001</v>
      </c>
      <c r="BU543" s="861">
        <v>67.414226999999997</v>
      </c>
      <c r="BV543" s="861">
        <v>64.460538999999997</v>
      </c>
      <c r="BW543" s="861">
        <v>67.413799999999995</v>
      </c>
      <c r="BX543" s="861">
        <v>-6.4978800000000003</v>
      </c>
      <c r="BY543" s="861">
        <v>-6.9218060000000001</v>
      </c>
      <c r="BZ543" s="861">
        <v>-1.5964160000000001</v>
      </c>
      <c r="CA543" s="861">
        <v>-3.0069180000000002</v>
      </c>
      <c r="CB543" s="861">
        <v>1.055828</v>
      </c>
      <c r="CC543" s="861">
        <v>7.2356090000000002</v>
      </c>
      <c r="CD543" s="861">
        <v>-0.39916600000000002</v>
      </c>
      <c r="CE543" s="861">
        <v>7.4211479999999996</v>
      </c>
      <c r="CF543" s="861">
        <v>-2.637613</v>
      </c>
      <c r="CG543" s="861">
        <v>7.6461649999999999</v>
      </c>
      <c r="CH543" s="861">
        <v>-2.8806729999999998</v>
      </c>
      <c r="CI543" s="861">
        <v>5.9036960000000001</v>
      </c>
      <c r="CJ543" s="861">
        <v>0.11412700000000001</v>
      </c>
      <c r="CK543" s="861">
        <v>5.2591989999999997</v>
      </c>
      <c r="CL543" s="861">
        <v>-1.041639</v>
      </c>
      <c r="CM543" s="861">
        <v>6.7628519999999996</v>
      </c>
      <c r="CN543" s="861">
        <v>-2.5230359999999998</v>
      </c>
      <c r="CO543" s="861">
        <v>4.993989</v>
      </c>
      <c r="CP543" s="861">
        <v>-3.201295</v>
      </c>
      <c r="CQ543" s="861">
        <v>2.6086710000000002</v>
      </c>
      <c r="CR543" s="861">
        <v>-0.55821500000000002</v>
      </c>
      <c r="CS543" s="861">
        <v>3.7485270000000002</v>
      </c>
      <c r="CT543" s="861">
        <v>-0.76700900000000005</v>
      </c>
      <c r="CU543" s="861">
        <v>2.172053</v>
      </c>
      <c r="CV543" s="861">
        <v>-3.8109839999999999</v>
      </c>
      <c r="CW543" s="861">
        <v>1.929783</v>
      </c>
      <c r="CX543" s="861">
        <v>-3.3462450000000001</v>
      </c>
      <c r="CY543" s="861">
        <v>2.1445630000000002</v>
      </c>
      <c r="CZ543" s="861">
        <v>-0.64522100000000004</v>
      </c>
      <c r="DA543" s="861">
        <v>2.2990680000000001</v>
      </c>
      <c r="DB543" s="861">
        <v>-2.1247790000000002</v>
      </c>
      <c r="DC543" s="861">
        <v>1.6656930000000001</v>
      </c>
      <c r="DD543" s="861">
        <v>-4.5392060000000001</v>
      </c>
      <c r="DE543" s="861">
        <v>-0.66754899999999995</v>
      </c>
      <c r="DF543" s="861">
        <v>-4.6485609999999999</v>
      </c>
      <c r="DG543" s="861">
        <v>0.71479899999999996</v>
      </c>
      <c r="DH543" s="861">
        <v>-1.161233</v>
      </c>
      <c r="DI543" s="861">
        <v>1.0282830000000001</v>
      </c>
      <c r="DJ543" s="861">
        <v>-2.0744500000000001</v>
      </c>
      <c r="DK543" s="861">
        <v>-0.91393000000000002</v>
      </c>
      <c r="DL543" s="861">
        <v>-5.6019779999999999</v>
      </c>
      <c r="DM543" s="861">
        <v>-2.9508930000000002</v>
      </c>
      <c r="DN543" s="861">
        <v>-5.5296529999999997</v>
      </c>
      <c r="DO543" s="861">
        <v>-1.295013</v>
      </c>
      <c r="DP543" s="861">
        <v>-1.625184</v>
      </c>
      <c r="DQ543" s="861">
        <v>3.7109999999999997E-2</v>
      </c>
      <c r="DR543" s="861">
        <v>-3.163697</v>
      </c>
      <c r="DS543" s="861">
        <v>-2.0573000000000001</v>
      </c>
      <c r="DT543" s="861">
        <v>-5.2008200000000002</v>
      </c>
      <c r="DU543" s="861">
        <v>-4.876258</v>
      </c>
      <c r="DV543" s="861">
        <v>-6.3125479999999996</v>
      </c>
      <c r="DW543" s="861">
        <v>-2.126525</v>
      </c>
      <c r="DX543" s="861">
        <v>16.614563</v>
      </c>
      <c r="DY543" s="861">
        <v>13.569717000000001</v>
      </c>
      <c r="DZ543" s="861">
        <v>170.07360299999999</v>
      </c>
      <c r="EA543" s="861">
        <v>159.70237299999999</v>
      </c>
      <c r="EB543" s="861">
        <v>121.73</v>
      </c>
      <c r="EC543" s="861">
        <v>3.282</v>
      </c>
      <c r="ED543" s="861">
        <v>393.7</v>
      </c>
      <c r="EE543" s="861">
        <v>121.93</v>
      </c>
      <c r="EF543" s="861">
        <v>5.77</v>
      </c>
      <c r="EG543" s="861">
        <v>692.4</v>
      </c>
      <c r="EH543" s="861">
        <v>121.76</v>
      </c>
      <c r="EI543" s="861">
        <v>5.48</v>
      </c>
      <c r="EJ543" s="861">
        <v>659.6</v>
      </c>
      <c r="EK543" s="861">
        <v>10.9343</v>
      </c>
      <c r="EL543" s="861">
        <v>16.826705</v>
      </c>
      <c r="EM543" s="861">
        <v>-10.550727999999999</v>
      </c>
      <c r="EN543" s="861">
        <v>-15.490176</v>
      </c>
      <c r="EO543" s="861">
        <v>98.309980999999993</v>
      </c>
      <c r="EP543" s="861">
        <v>93.922374000000005</v>
      </c>
      <c r="EQ543" s="861">
        <v>-0.290406</v>
      </c>
      <c r="ER543" s="861">
        <v>2464.3696490000002</v>
      </c>
      <c r="ES543" s="861">
        <v>5850.8687609999997</v>
      </c>
      <c r="ET543" s="861">
        <v>5469.7960970000004</v>
      </c>
      <c r="EU543" s="861"/>
      <c r="EV543" s="861"/>
      <c r="EW543" s="861"/>
      <c r="EX543" s="861"/>
      <c r="EY543" s="861"/>
      <c r="EZ543" s="861"/>
      <c r="FA543" s="861"/>
      <c r="FB543" s="861"/>
      <c r="FC543" s="861"/>
      <c r="FD543" s="861"/>
    </row>
    <row r="544" spans="1:160" x14ac:dyDescent="0.25">
      <c r="A544" s="837">
        <v>46141</v>
      </c>
      <c r="B544" s="836">
        <v>0.74785879629629637</v>
      </c>
      <c r="C544" s="861">
        <v>29580</v>
      </c>
      <c r="D544" s="861">
        <v>0</v>
      </c>
      <c r="E544" s="861">
        <v>0</v>
      </c>
      <c r="F544" s="861">
        <v>76.456548999999995</v>
      </c>
      <c r="G544" s="861">
        <v>73.130163999999994</v>
      </c>
      <c r="H544" s="861">
        <v>65.880932000000001</v>
      </c>
      <c r="I544" s="861">
        <v>74.946370000000002</v>
      </c>
      <c r="J544" s="861">
        <v>71.876109</v>
      </c>
      <c r="K544" s="861">
        <v>71.802336999999994</v>
      </c>
      <c r="L544" s="861">
        <v>74.194057000000001</v>
      </c>
      <c r="M544" s="861">
        <v>75.027839</v>
      </c>
      <c r="N544" s="861">
        <v>1.1331340000000001</v>
      </c>
      <c r="O544" s="861">
        <v>0.44600000000000001</v>
      </c>
      <c r="P544" s="861">
        <v>-0.37406200000000001</v>
      </c>
      <c r="Q544" s="861">
        <v>2.7907099999999998</v>
      </c>
      <c r="R544" s="861">
        <v>2.1366230000000002</v>
      </c>
      <c r="S544" s="861">
        <v>1.3647849999999999</v>
      </c>
      <c r="T544" s="861">
        <v>82.741141999999996</v>
      </c>
      <c r="U544" s="861">
        <v>73.541715999999994</v>
      </c>
      <c r="V544" s="861">
        <v>96.774412999999996</v>
      </c>
      <c r="W544" s="861">
        <v>95.848699999999994</v>
      </c>
      <c r="X544" s="861">
        <v>3.5662470000000002</v>
      </c>
      <c r="Y544" s="861">
        <v>4.4573080000000003</v>
      </c>
      <c r="Z544" s="861">
        <v>-3.103971</v>
      </c>
      <c r="AA544" s="861">
        <v>-2.2354750000000001</v>
      </c>
      <c r="AB544" s="861">
        <v>-2.4142640000000002</v>
      </c>
      <c r="AC544" s="861">
        <v>-5.4371739999999997</v>
      </c>
      <c r="AD544" s="861">
        <v>-6.6990530000000001</v>
      </c>
      <c r="AE544" s="861">
        <v>114.431383</v>
      </c>
      <c r="AF544" s="861">
        <v>105.52766200000001</v>
      </c>
      <c r="AG544" s="861">
        <v>98.641127999999995</v>
      </c>
      <c r="AH544" s="861">
        <v>104.07983299999999</v>
      </c>
      <c r="AI544" s="861">
        <v>92.690393999999998</v>
      </c>
      <c r="AJ544" s="861">
        <v>74.029495999999995</v>
      </c>
      <c r="AK544" s="861">
        <v>5.3761609999999997</v>
      </c>
      <c r="AL544" s="861">
        <v>-1.7233149999999999</v>
      </c>
      <c r="AM544" s="861">
        <v>6.2870999999999996E-2</v>
      </c>
      <c r="AN544" s="861">
        <v>96.426023999999998</v>
      </c>
      <c r="AO544" s="861">
        <v>95.179940999999999</v>
      </c>
      <c r="AP544" s="861">
        <v>91.416871</v>
      </c>
      <c r="AQ544" s="861">
        <v>91.960882999999995</v>
      </c>
      <c r="AR544" s="861">
        <v>74.575439000000003</v>
      </c>
      <c r="AS544" s="861">
        <v>67.452877999999998</v>
      </c>
      <c r="AT544" s="861">
        <v>80.519879000000003</v>
      </c>
      <c r="AU544" s="861">
        <v>78.046880999999999</v>
      </c>
      <c r="AV544" s="861">
        <v>74.518371000000002</v>
      </c>
      <c r="AW544" s="861">
        <v>73.822063999999997</v>
      </c>
      <c r="AX544" s="861">
        <v>92.052637000000004</v>
      </c>
      <c r="AY544" s="861">
        <v>89.194868</v>
      </c>
      <c r="AZ544" s="861">
        <v>4.9070830000000001</v>
      </c>
      <c r="BA544" s="861">
        <v>3.9483450000000002</v>
      </c>
      <c r="BB544" s="861">
        <v>-5.5072999999999999</v>
      </c>
      <c r="BC544" s="861">
        <v>-4.7630679999999996</v>
      </c>
      <c r="BD544" s="861">
        <v>-4.1089710000000004</v>
      </c>
      <c r="BE544" s="861">
        <v>7.1176000000000003E-2</v>
      </c>
      <c r="BF544" s="861">
        <v>33.954577</v>
      </c>
      <c r="BG544" s="861">
        <v>140.102136</v>
      </c>
      <c r="BH544" s="861">
        <v>108.946381</v>
      </c>
      <c r="BI544" s="861">
        <v>59.301453000000002</v>
      </c>
      <c r="BJ544" s="861">
        <v>113.858794</v>
      </c>
      <c r="BK544" s="861">
        <v>88.680649000000003</v>
      </c>
      <c r="BL544" s="861">
        <v>80.368762000000004</v>
      </c>
      <c r="BM544" s="861">
        <v>-11.330446</v>
      </c>
      <c r="BN544" s="861">
        <v>-5.9572459999999996</v>
      </c>
      <c r="BO544" s="861">
        <v>0.94586999999999999</v>
      </c>
      <c r="BP544" s="861">
        <v>-5.3536380000000001</v>
      </c>
      <c r="BQ544" s="861">
        <v>89.837266999999997</v>
      </c>
      <c r="BR544" s="861">
        <v>89.985204999999993</v>
      </c>
      <c r="BS544" s="861">
        <v>88.417501999999999</v>
      </c>
      <c r="BT544" s="861">
        <v>61.612175000000001</v>
      </c>
      <c r="BU544" s="861">
        <v>67.187915000000004</v>
      </c>
      <c r="BV544" s="861">
        <v>64.300167000000002</v>
      </c>
      <c r="BW544" s="861">
        <v>67.229266999999993</v>
      </c>
      <c r="BX544" s="861">
        <v>-6.8208830000000003</v>
      </c>
      <c r="BY544" s="861">
        <v>-7.2777339999999997</v>
      </c>
      <c r="BZ544" s="861">
        <v>-1.9671160000000001</v>
      </c>
      <c r="CA544" s="861">
        <v>-3.2943699999999998</v>
      </c>
      <c r="CB544" s="861">
        <v>1.112967</v>
      </c>
      <c r="CC544" s="861">
        <v>7.2408320000000002</v>
      </c>
      <c r="CD544" s="861">
        <v>-0.35181400000000002</v>
      </c>
      <c r="CE544" s="861">
        <v>7.4757160000000002</v>
      </c>
      <c r="CF544" s="861">
        <v>-2.5729419999999998</v>
      </c>
      <c r="CG544" s="861">
        <v>7.6696470000000003</v>
      </c>
      <c r="CH544" s="861">
        <v>-2.78003</v>
      </c>
      <c r="CI544" s="861">
        <v>5.9356949999999999</v>
      </c>
      <c r="CJ544" s="861">
        <v>0.131161</v>
      </c>
      <c r="CK544" s="861">
        <v>5.30844</v>
      </c>
      <c r="CL544" s="861">
        <v>-0.99007599999999996</v>
      </c>
      <c r="CM544" s="861">
        <v>6.8357650000000003</v>
      </c>
      <c r="CN544" s="861">
        <v>-2.4894509999999999</v>
      </c>
      <c r="CO544" s="861">
        <v>5.040489</v>
      </c>
      <c r="CP544" s="861">
        <v>-3.1495899999999999</v>
      </c>
      <c r="CQ544" s="861">
        <v>2.6589969999999998</v>
      </c>
      <c r="CR544" s="861">
        <v>-0.50579499999999999</v>
      </c>
      <c r="CS544" s="861">
        <v>3.7748789999999999</v>
      </c>
      <c r="CT544" s="861">
        <v>-0.68709600000000004</v>
      </c>
      <c r="CU544" s="861">
        <v>2.2382550000000001</v>
      </c>
      <c r="CV544" s="861">
        <v>-3.730693</v>
      </c>
      <c r="CW544" s="861">
        <v>1.941654</v>
      </c>
      <c r="CX544" s="861">
        <v>-3.3023539999999998</v>
      </c>
      <c r="CY544" s="861">
        <v>2.1751909999999999</v>
      </c>
      <c r="CZ544" s="861">
        <v>-0.61353800000000003</v>
      </c>
      <c r="DA544" s="861">
        <v>2.3049650000000002</v>
      </c>
      <c r="DB544" s="861">
        <v>-2.0720260000000001</v>
      </c>
      <c r="DC544" s="861">
        <v>1.6789689999999999</v>
      </c>
      <c r="DD544" s="861">
        <v>-4.4851789999999996</v>
      </c>
      <c r="DE544" s="861">
        <v>-0.62124599999999996</v>
      </c>
      <c r="DF544" s="861">
        <v>-4.5864120000000002</v>
      </c>
      <c r="DG544" s="861">
        <v>0.73305299999999995</v>
      </c>
      <c r="DH544" s="861">
        <v>-1.1179330000000001</v>
      </c>
      <c r="DI544" s="861">
        <v>1.0449600000000001</v>
      </c>
      <c r="DJ544" s="861">
        <v>-2.031739</v>
      </c>
      <c r="DK544" s="861">
        <v>-0.88054900000000003</v>
      </c>
      <c r="DL544" s="861">
        <v>-5.5507920000000004</v>
      </c>
      <c r="DM544" s="861">
        <v>-2.906879</v>
      </c>
      <c r="DN544" s="861">
        <v>-5.4236190000000004</v>
      </c>
      <c r="DO544" s="861">
        <v>-1.2669809999999999</v>
      </c>
      <c r="DP544" s="861">
        <v>-1.563326</v>
      </c>
      <c r="DQ544" s="861">
        <v>5.0115E-2</v>
      </c>
      <c r="DR544" s="861">
        <v>-3.1060569999999998</v>
      </c>
      <c r="DS544" s="861">
        <v>-2.0284939999999998</v>
      </c>
      <c r="DT544" s="861">
        <v>-5.104025</v>
      </c>
      <c r="DU544" s="861">
        <v>-4.861904</v>
      </c>
      <c r="DV544" s="861">
        <v>-6.2409189999999999</v>
      </c>
      <c r="DW544" s="861">
        <v>-2.1058859999999999</v>
      </c>
      <c r="DX544" s="861">
        <v>16.431716999999999</v>
      </c>
      <c r="DY544" s="861">
        <v>13.358876</v>
      </c>
      <c r="DZ544" s="861">
        <v>169.37633500000001</v>
      </c>
      <c r="EA544" s="861">
        <v>158.626193</v>
      </c>
      <c r="EB544" s="861">
        <v>121.73</v>
      </c>
      <c r="EC544" s="861">
        <v>3.282</v>
      </c>
      <c r="ED544" s="861">
        <v>394</v>
      </c>
      <c r="EE544" s="861">
        <v>121.75</v>
      </c>
      <c r="EF544" s="861">
        <v>5.7640000000000002</v>
      </c>
      <c r="EG544" s="861">
        <v>687.3</v>
      </c>
      <c r="EH544" s="861">
        <v>121.94</v>
      </c>
      <c r="EI544" s="861">
        <v>5.4749999999999996</v>
      </c>
      <c r="EJ544" s="861">
        <v>654.6</v>
      </c>
      <c r="EK544" s="861">
        <v>10.899525000000001</v>
      </c>
      <c r="EL544" s="861">
        <v>16.793012000000001</v>
      </c>
      <c r="EM544" s="861">
        <v>-10.836653999999999</v>
      </c>
      <c r="EN544" s="861">
        <v>-15.847142</v>
      </c>
      <c r="EO544" s="861">
        <v>98.020736999999997</v>
      </c>
      <c r="EP544" s="861">
        <v>93.456237000000002</v>
      </c>
      <c r="EQ544" s="861">
        <v>-0.24532499999999999</v>
      </c>
      <c r="ER544" s="861">
        <v>2470.9285150000001</v>
      </c>
      <c r="ES544" s="861">
        <v>5862.3808390000004</v>
      </c>
      <c r="ET544" s="861">
        <v>5480.7307170000004</v>
      </c>
      <c r="EU544" s="861"/>
      <c r="EV544" s="861"/>
      <c r="EW544" s="861"/>
      <c r="EX544" s="861"/>
      <c r="EY544" s="861"/>
      <c r="EZ544" s="861"/>
      <c r="FA544" s="861"/>
      <c r="FB544" s="861"/>
      <c r="FC544" s="861"/>
      <c r="FD544" s="861"/>
    </row>
    <row r="545" spans="1:160" x14ac:dyDescent="0.25">
      <c r="A545" s="837">
        <v>46141</v>
      </c>
      <c r="B545" s="836">
        <v>0.74855324074074081</v>
      </c>
      <c r="C545" s="861">
        <v>29640</v>
      </c>
      <c r="D545" s="861">
        <v>0</v>
      </c>
      <c r="E545" s="861">
        <v>0</v>
      </c>
      <c r="F545" s="861">
        <v>76.026054999999999</v>
      </c>
      <c r="G545" s="861">
        <v>73.087136000000001</v>
      </c>
      <c r="H545" s="861">
        <v>65.653045000000006</v>
      </c>
      <c r="I545" s="861">
        <v>74.939922999999993</v>
      </c>
      <c r="J545" s="861">
        <v>71.565178000000003</v>
      </c>
      <c r="K545" s="861">
        <v>71.770848999999998</v>
      </c>
      <c r="L545" s="861">
        <v>74.177599000000001</v>
      </c>
      <c r="M545" s="861">
        <v>74.975492000000003</v>
      </c>
      <c r="N545" s="861">
        <v>0.80072299999999996</v>
      </c>
      <c r="O545" s="861">
        <v>9.9843000000000001E-2</v>
      </c>
      <c r="P545" s="861">
        <v>-0.67116500000000001</v>
      </c>
      <c r="Q545" s="861">
        <v>2.543123</v>
      </c>
      <c r="R545" s="861">
        <v>1.9016900000000001</v>
      </c>
      <c r="S545" s="861">
        <v>1.205676</v>
      </c>
      <c r="T545" s="861">
        <v>82.529044999999996</v>
      </c>
      <c r="U545" s="861">
        <v>73.266802999999996</v>
      </c>
      <c r="V545" s="861">
        <v>96.409139999999994</v>
      </c>
      <c r="W545" s="861">
        <v>95.451690999999997</v>
      </c>
      <c r="X545" s="861">
        <v>3.310457</v>
      </c>
      <c r="Y545" s="861">
        <v>4.2268670000000004</v>
      </c>
      <c r="Z545" s="861">
        <v>-3.3542740000000002</v>
      </c>
      <c r="AA545" s="861">
        <v>-2.4910060000000001</v>
      </c>
      <c r="AB545" s="861">
        <v>-2.6473960000000001</v>
      </c>
      <c r="AC545" s="861">
        <v>-5.6909840000000003</v>
      </c>
      <c r="AD545" s="861">
        <v>-6.8572300000000004</v>
      </c>
      <c r="AE545" s="861">
        <v>114.112298</v>
      </c>
      <c r="AF545" s="861">
        <v>105.216455</v>
      </c>
      <c r="AG545" s="861">
        <v>98.299553000000003</v>
      </c>
      <c r="AH545" s="861">
        <v>103.65838100000001</v>
      </c>
      <c r="AI545" s="861">
        <v>92.423317999999995</v>
      </c>
      <c r="AJ545" s="861">
        <v>73.685096999999999</v>
      </c>
      <c r="AK545" s="861">
        <v>4.7428410000000003</v>
      </c>
      <c r="AL545" s="861">
        <v>-1.9712149999999999</v>
      </c>
      <c r="AM545" s="861">
        <v>-0.22270899999999999</v>
      </c>
      <c r="AN545" s="861">
        <v>96.074831000000003</v>
      </c>
      <c r="AO545" s="861">
        <v>94.877722000000006</v>
      </c>
      <c r="AP545" s="861">
        <v>91.277938000000006</v>
      </c>
      <c r="AQ545" s="861">
        <v>91.690289000000007</v>
      </c>
      <c r="AR545" s="861">
        <v>74.402784999999994</v>
      </c>
      <c r="AS545" s="861">
        <v>67.371685999999997</v>
      </c>
      <c r="AT545" s="861">
        <v>80.369846999999993</v>
      </c>
      <c r="AU545" s="861">
        <v>77.875367999999995</v>
      </c>
      <c r="AV545" s="861">
        <v>74.005782999999994</v>
      </c>
      <c r="AW545" s="861">
        <v>73.648965000000004</v>
      </c>
      <c r="AX545" s="861">
        <v>91.556674999999998</v>
      </c>
      <c r="AY545" s="861">
        <v>88.967061000000001</v>
      </c>
      <c r="AZ545" s="861">
        <v>4.8198949999999998</v>
      </c>
      <c r="BA545" s="861">
        <v>3.5476939999999999</v>
      </c>
      <c r="BB545" s="861">
        <v>-5.8165420000000001</v>
      </c>
      <c r="BC545" s="861">
        <v>-5.0300399999999996</v>
      </c>
      <c r="BD545" s="861">
        <v>-4.3989289999999999</v>
      </c>
      <c r="BE545" s="861">
        <v>-0.19645399999999999</v>
      </c>
      <c r="BF545" s="861">
        <v>32.892642000000002</v>
      </c>
      <c r="BG545" s="861">
        <v>139.81111999999999</v>
      </c>
      <c r="BH545" s="861">
        <v>108.681741</v>
      </c>
      <c r="BI545" s="861">
        <v>59.054774000000002</v>
      </c>
      <c r="BJ545" s="861">
        <v>113.572969</v>
      </c>
      <c r="BK545" s="861">
        <v>88.209469999999996</v>
      </c>
      <c r="BL545" s="861">
        <v>79.876658000000006</v>
      </c>
      <c r="BM545" s="861">
        <v>-11.559524</v>
      </c>
      <c r="BN545" s="861">
        <v>-6.2505550000000003</v>
      </c>
      <c r="BO545" s="861">
        <v>0.70737899999999998</v>
      </c>
      <c r="BP545" s="861">
        <v>-5.6737039999999999</v>
      </c>
      <c r="BQ545" s="861">
        <v>89.407079999999993</v>
      </c>
      <c r="BR545" s="861">
        <v>89.619333999999995</v>
      </c>
      <c r="BS545" s="861">
        <v>88.092995000000002</v>
      </c>
      <c r="BT545" s="861">
        <v>61.272137000000001</v>
      </c>
      <c r="BU545" s="861">
        <v>67.064762000000002</v>
      </c>
      <c r="BV545" s="861">
        <v>64.074325000000002</v>
      </c>
      <c r="BW545" s="861">
        <v>67.047280000000001</v>
      </c>
      <c r="BX545" s="861">
        <v>-7.0329199999999998</v>
      </c>
      <c r="BY545" s="861">
        <v>-7.4034500000000003</v>
      </c>
      <c r="BZ545" s="861">
        <v>-2.2066720000000002</v>
      </c>
      <c r="CA545" s="861">
        <v>-3.6538240000000002</v>
      </c>
      <c r="CB545" s="861">
        <v>1.1504110000000001</v>
      </c>
      <c r="CC545" s="861">
        <v>7.2528290000000002</v>
      </c>
      <c r="CD545" s="861">
        <v>-0.29761399999999999</v>
      </c>
      <c r="CE545" s="861">
        <v>7.4639509999999998</v>
      </c>
      <c r="CF545" s="861">
        <v>-2.4868450000000002</v>
      </c>
      <c r="CG545" s="861">
        <v>7.696879</v>
      </c>
      <c r="CH545" s="861">
        <v>-2.7103459999999999</v>
      </c>
      <c r="CI545" s="861">
        <v>5.9930159999999999</v>
      </c>
      <c r="CJ545" s="861">
        <v>0.227322</v>
      </c>
      <c r="CK545" s="861">
        <v>5.3245959999999997</v>
      </c>
      <c r="CL545" s="861">
        <v>-0.94137499999999996</v>
      </c>
      <c r="CM545" s="861">
        <v>6.8564590000000001</v>
      </c>
      <c r="CN545" s="861">
        <v>-2.434901</v>
      </c>
      <c r="CO545" s="861">
        <v>5.0733280000000001</v>
      </c>
      <c r="CP545" s="861">
        <v>-3.0183770000000001</v>
      </c>
      <c r="CQ545" s="861">
        <v>2.7039260000000001</v>
      </c>
      <c r="CR545" s="861">
        <v>-0.43429499999999999</v>
      </c>
      <c r="CS545" s="861">
        <v>3.7829830000000002</v>
      </c>
      <c r="CT545" s="861">
        <v>-0.64894499999999999</v>
      </c>
      <c r="CU545" s="861">
        <v>2.2536740000000002</v>
      </c>
      <c r="CV545" s="861">
        <v>-3.6705220000000001</v>
      </c>
      <c r="CW545" s="861">
        <v>1.9778089999999999</v>
      </c>
      <c r="CX545" s="861">
        <v>-3.1980300000000002</v>
      </c>
      <c r="CY545" s="861">
        <v>2.1874690000000001</v>
      </c>
      <c r="CZ545" s="861">
        <v>-0.54201500000000002</v>
      </c>
      <c r="DA545" s="861">
        <v>2.3324289999999999</v>
      </c>
      <c r="DB545" s="861">
        <v>-2.0035910000000001</v>
      </c>
      <c r="DC545" s="861">
        <v>1.6820349999999999</v>
      </c>
      <c r="DD545" s="861">
        <v>-4.3757299999999999</v>
      </c>
      <c r="DE545" s="861">
        <v>-0.62204700000000002</v>
      </c>
      <c r="DF545" s="861">
        <v>-4.4613889999999996</v>
      </c>
      <c r="DG545" s="861">
        <v>0.76291500000000001</v>
      </c>
      <c r="DH545" s="861">
        <v>-1.030138</v>
      </c>
      <c r="DI545" s="861">
        <v>1.0806739999999999</v>
      </c>
      <c r="DJ545" s="861">
        <v>-1.9610970000000001</v>
      </c>
      <c r="DK545" s="861">
        <v>-0.856294</v>
      </c>
      <c r="DL545" s="861">
        <v>-5.4158920000000004</v>
      </c>
      <c r="DM545" s="861">
        <v>-2.8876200000000001</v>
      </c>
      <c r="DN545" s="861">
        <v>-5.297034</v>
      </c>
      <c r="DO545" s="861">
        <v>-1.243045</v>
      </c>
      <c r="DP545" s="861">
        <v>-1.49631</v>
      </c>
      <c r="DQ545" s="861">
        <v>8.0340999999999996E-2</v>
      </c>
      <c r="DR545" s="861">
        <v>-3.0209069999999998</v>
      </c>
      <c r="DS545" s="861">
        <v>-2.0329320000000002</v>
      </c>
      <c r="DT545" s="861">
        <v>-5.0236970000000003</v>
      </c>
      <c r="DU545" s="861">
        <v>-4.8365349999999996</v>
      </c>
      <c r="DV545" s="861">
        <v>-6.13307</v>
      </c>
      <c r="DW545" s="861">
        <v>-2.0956009999999998</v>
      </c>
      <c r="DX545" s="861">
        <v>16.28304</v>
      </c>
      <c r="DY545" s="861">
        <v>13.190125</v>
      </c>
      <c r="DZ545" s="861">
        <v>168.398042</v>
      </c>
      <c r="EA545" s="861">
        <v>157.521434</v>
      </c>
      <c r="EB545" s="861">
        <v>122.25</v>
      </c>
      <c r="EC545" s="861">
        <v>1.244</v>
      </c>
      <c r="ED545" s="861">
        <v>134.69999999999999</v>
      </c>
      <c r="EE545" s="861">
        <v>122.17</v>
      </c>
      <c r="EF545" s="861">
        <v>5.7290000000000001</v>
      </c>
      <c r="EG545" s="861">
        <v>687.2</v>
      </c>
      <c r="EH545" s="861">
        <v>122.17</v>
      </c>
      <c r="EI545" s="861">
        <v>5.4420000000000002</v>
      </c>
      <c r="EJ545" s="861">
        <v>653.5</v>
      </c>
      <c r="EK545" s="861">
        <v>10.847391999999999</v>
      </c>
      <c r="EL545" s="861">
        <v>16.841721</v>
      </c>
      <c r="EM545" s="861">
        <v>-11.070100999999999</v>
      </c>
      <c r="EN545" s="861">
        <v>-16.134342</v>
      </c>
      <c r="EO545" s="861">
        <v>97.613561000000004</v>
      </c>
      <c r="EP545" s="861">
        <v>92.97551</v>
      </c>
      <c r="EQ545" s="861">
        <v>-0.193607</v>
      </c>
      <c r="ER545" s="861">
        <v>2474.251217</v>
      </c>
      <c r="ES545" s="861">
        <v>5873.8669669999999</v>
      </c>
      <c r="ET545" s="861">
        <v>5491.6286419999997</v>
      </c>
      <c r="EU545" s="861"/>
      <c r="EV545" s="861"/>
      <c r="EW545" s="861"/>
      <c r="EX545" s="861"/>
      <c r="EY545" s="861"/>
      <c r="EZ545" s="861"/>
      <c r="FA545" s="861"/>
      <c r="FB545" s="861"/>
      <c r="FC545" s="861"/>
      <c r="FD545" s="861"/>
    </row>
    <row r="546" spans="1:160" x14ac:dyDescent="0.25">
      <c r="A546" s="837">
        <v>46141</v>
      </c>
      <c r="B546" s="836">
        <v>0.74924768518518514</v>
      </c>
      <c r="C546" s="861">
        <v>29700</v>
      </c>
      <c r="D546" s="861">
        <v>0</v>
      </c>
      <c r="E546" s="861">
        <v>0</v>
      </c>
      <c r="F546" s="861">
        <v>75.860748999999998</v>
      </c>
      <c r="G546" s="861">
        <v>72.982653999999997</v>
      </c>
      <c r="H546" s="861">
        <v>65.559597999999994</v>
      </c>
      <c r="I546" s="861">
        <v>74.855383000000003</v>
      </c>
      <c r="J546" s="861">
        <v>71.291531000000006</v>
      </c>
      <c r="K546" s="861">
        <v>71.727548999999996</v>
      </c>
      <c r="L546" s="861">
        <v>74.136961999999997</v>
      </c>
      <c r="M546" s="861">
        <v>74.919263000000001</v>
      </c>
      <c r="N546" s="861">
        <v>0.54947199999999996</v>
      </c>
      <c r="O546" s="861">
        <v>-0.26768599999999998</v>
      </c>
      <c r="P546" s="861">
        <v>-1.0187679999999999</v>
      </c>
      <c r="Q546" s="861">
        <v>2.2038579999999999</v>
      </c>
      <c r="R546" s="861">
        <v>1.5372030000000001</v>
      </c>
      <c r="S546" s="861">
        <v>0.84080299999999997</v>
      </c>
      <c r="T546" s="861">
        <v>82.293988999999996</v>
      </c>
      <c r="U546" s="861">
        <v>72.775121999999996</v>
      </c>
      <c r="V546" s="861">
        <v>96.071817999999993</v>
      </c>
      <c r="W546" s="861">
        <v>95.180447999999998</v>
      </c>
      <c r="X546" s="861">
        <v>3.0100319999999998</v>
      </c>
      <c r="Y546" s="861">
        <v>3.9738869999999999</v>
      </c>
      <c r="Z546" s="861">
        <v>-3.5953379999999999</v>
      </c>
      <c r="AA546" s="861">
        <v>-2.7874270000000001</v>
      </c>
      <c r="AB546" s="861">
        <v>-2.925951</v>
      </c>
      <c r="AC546" s="861">
        <v>-5.9279659999999996</v>
      </c>
      <c r="AD546" s="861">
        <v>-7.1302269999999996</v>
      </c>
      <c r="AE546" s="861">
        <v>113.815048</v>
      </c>
      <c r="AF546" s="861">
        <v>104.928527</v>
      </c>
      <c r="AG546" s="861">
        <v>97.916826999999998</v>
      </c>
      <c r="AH546" s="861">
        <v>103.292974</v>
      </c>
      <c r="AI546" s="861">
        <v>92.052843999999993</v>
      </c>
      <c r="AJ546" s="861">
        <v>73.512169</v>
      </c>
      <c r="AK546" s="861">
        <v>4.6048790000000004</v>
      </c>
      <c r="AL546" s="861">
        <v>-2.2967140000000001</v>
      </c>
      <c r="AM546" s="861">
        <v>-0.48305700000000001</v>
      </c>
      <c r="AN546" s="861">
        <v>95.670640000000006</v>
      </c>
      <c r="AO546" s="861">
        <v>94.583629000000002</v>
      </c>
      <c r="AP546" s="861">
        <v>90.944490000000002</v>
      </c>
      <c r="AQ546" s="861">
        <v>91.368604000000005</v>
      </c>
      <c r="AR546" s="861">
        <v>74.254430999999997</v>
      </c>
      <c r="AS546" s="861">
        <v>67.276657999999998</v>
      </c>
      <c r="AT546" s="861">
        <v>80.186062000000007</v>
      </c>
      <c r="AU546" s="861">
        <v>77.608935000000002</v>
      </c>
      <c r="AV546" s="861">
        <v>74.039704999999998</v>
      </c>
      <c r="AW546" s="861">
        <v>73.579074000000006</v>
      </c>
      <c r="AX546" s="861">
        <v>91.560739999999996</v>
      </c>
      <c r="AY546" s="861">
        <v>88.900480999999999</v>
      </c>
      <c r="AZ546" s="861">
        <v>4.4511900000000004</v>
      </c>
      <c r="BA546" s="861">
        <v>3.2316220000000002</v>
      </c>
      <c r="BB546" s="861">
        <v>-6.0640549999999998</v>
      </c>
      <c r="BC546" s="861">
        <v>-5.2856339999999999</v>
      </c>
      <c r="BD546" s="861">
        <v>-4.7026719999999997</v>
      </c>
      <c r="BE546" s="861">
        <v>-0.48407600000000001</v>
      </c>
      <c r="BF546" s="861">
        <v>32.825422000000003</v>
      </c>
      <c r="BG546" s="861">
        <v>139.64981</v>
      </c>
      <c r="BH546" s="861">
        <v>108.672138</v>
      </c>
      <c r="BI546" s="861">
        <v>58.638973999999997</v>
      </c>
      <c r="BJ546" s="861">
        <v>113.90207100000001</v>
      </c>
      <c r="BK546" s="861">
        <v>88.144605999999996</v>
      </c>
      <c r="BL546" s="861">
        <v>79.696489999999997</v>
      </c>
      <c r="BM546" s="861">
        <v>-11.801822</v>
      </c>
      <c r="BN546" s="861">
        <v>-6.4188559999999999</v>
      </c>
      <c r="BO546" s="861">
        <v>0.394065</v>
      </c>
      <c r="BP546" s="861">
        <v>-5.9038659999999998</v>
      </c>
      <c r="BQ546" s="861">
        <v>89.328691000000006</v>
      </c>
      <c r="BR546" s="861">
        <v>89.335302999999996</v>
      </c>
      <c r="BS546" s="861">
        <v>87.807218000000006</v>
      </c>
      <c r="BT546" s="861">
        <v>61.088014000000001</v>
      </c>
      <c r="BU546" s="861">
        <v>66.935383999999999</v>
      </c>
      <c r="BV546" s="861">
        <v>63.871727</v>
      </c>
      <c r="BW546" s="861">
        <v>66.810424999999995</v>
      </c>
      <c r="BX546" s="861">
        <v>-7.1955780000000003</v>
      </c>
      <c r="BY546" s="861">
        <v>-7.6498920000000004</v>
      </c>
      <c r="BZ546" s="861">
        <v>-2.5726460000000002</v>
      </c>
      <c r="CA546" s="861">
        <v>-3.9620470000000001</v>
      </c>
      <c r="CB546" s="861">
        <v>1.2291909999999999</v>
      </c>
      <c r="CC546" s="861">
        <v>7.2445209999999998</v>
      </c>
      <c r="CD546" s="861">
        <v>-0.23344699999999999</v>
      </c>
      <c r="CE546" s="861">
        <v>7.4433090000000002</v>
      </c>
      <c r="CF546" s="861">
        <v>-2.427397</v>
      </c>
      <c r="CG546" s="861">
        <v>7.7001580000000001</v>
      </c>
      <c r="CH546" s="861">
        <v>-2.6232099999999998</v>
      </c>
      <c r="CI546" s="861">
        <v>6.0313939999999997</v>
      </c>
      <c r="CJ546" s="861">
        <v>0.29466700000000001</v>
      </c>
      <c r="CK546" s="861">
        <v>5.3648470000000001</v>
      </c>
      <c r="CL546" s="861">
        <v>-0.87344299999999997</v>
      </c>
      <c r="CM546" s="861">
        <v>6.8815289999999996</v>
      </c>
      <c r="CN546" s="861">
        <v>-2.3916879999999998</v>
      </c>
      <c r="CO546" s="861">
        <v>5.1022949999999998</v>
      </c>
      <c r="CP546" s="861">
        <v>-2.9575429999999998</v>
      </c>
      <c r="CQ546" s="861">
        <v>2.7490450000000002</v>
      </c>
      <c r="CR546" s="861">
        <v>-0.37277900000000003</v>
      </c>
      <c r="CS546" s="861">
        <v>3.8248129999999998</v>
      </c>
      <c r="CT546" s="861">
        <v>-0.62832399999999999</v>
      </c>
      <c r="CU546" s="861">
        <v>2.2654550000000002</v>
      </c>
      <c r="CV546" s="861">
        <v>-3.6107749999999998</v>
      </c>
      <c r="CW546" s="861">
        <v>2.0001890000000002</v>
      </c>
      <c r="CX546" s="861">
        <v>-3.170363</v>
      </c>
      <c r="CY546" s="861">
        <v>2.2526660000000001</v>
      </c>
      <c r="CZ546" s="861">
        <v>-0.54128100000000001</v>
      </c>
      <c r="DA546" s="861">
        <v>2.3945799999999999</v>
      </c>
      <c r="DB546" s="861">
        <v>-1.9998830000000001</v>
      </c>
      <c r="DC546" s="861">
        <v>1.7101470000000001</v>
      </c>
      <c r="DD546" s="861">
        <v>-4.3375490000000001</v>
      </c>
      <c r="DE546" s="861">
        <v>-0.59564899999999998</v>
      </c>
      <c r="DF546" s="861">
        <v>-4.3932200000000003</v>
      </c>
      <c r="DG546" s="861">
        <v>0.80884699999999998</v>
      </c>
      <c r="DH546" s="861">
        <v>-1.002127</v>
      </c>
      <c r="DI546" s="861">
        <v>1.1067309999999999</v>
      </c>
      <c r="DJ546" s="861">
        <v>-1.9006259999999999</v>
      </c>
      <c r="DK546" s="861">
        <v>-0.81211699999999998</v>
      </c>
      <c r="DL546" s="861">
        <v>-5.3878599999999999</v>
      </c>
      <c r="DM546" s="861">
        <v>-2.8392789999999999</v>
      </c>
      <c r="DN546" s="861">
        <v>-5.2511349999999997</v>
      </c>
      <c r="DO546" s="861">
        <v>-1.1502220000000001</v>
      </c>
      <c r="DP546" s="861">
        <v>-1.463184</v>
      </c>
      <c r="DQ546" s="861">
        <v>0.134155</v>
      </c>
      <c r="DR546" s="861">
        <v>-2.9881859999999998</v>
      </c>
      <c r="DS546" s="861">
        <v>-1.9715279999999999</v>
      </c>
      <c r="DT546" s="861">
        <v>-4.9821799999999996</v>
      </c>
      <c r="DU546" s="861">
        <v>-4.7666360000000001</v>
      </c>
      <c r="DV546" s="861">
        <v>-6.0866550000000004</v>
      </c>
      <c r="DW546" s="861">
        <v>-2.024912</v>
      </c>
      <c r="DX546" s="861">
        <v>16.293295000000001</v>
      </c>
      <c r="DY546" s="861">
        <v>13.069540999999999</v>
      </c>
      <c r="DZ546" s="861">
        <v>167.80410499999999</v>
      </c>
      <c r="EA546" s="861">
        <v>157.42996199999999</v>
      </c>
      <c r="EB546" s="861">
        <v>121.8</v>
      </c>
      <c r="EC546" s="861">
        <v>3.282</v>
      </c>
      <c r="ED546" s="861">
        <v>392.9</v>
      </c>
      <c r="EE546" s="861">
        <v>121.78</v>
      </c>
      <c r="EF546" s="861">
        <v>5.7119999999999997</v>
      </c>
      <c r="EG546" s="861">
        <v>685.6</v>
      </c>
      <c r="EH546" s="861">
        <v>121.74</v>
      </c>
      <c r="EI546" s="861">
        <v>5.4489999999999998</v>
      </c>
      <c r="EJ546" s="861">
        <v>649.79999999999995</v>
      </c>
      <c r="EK546" s="861">
        <v>10.570914999999999</v>
      </c>
      <c r="EL546" s="861">
        <v>16.734455000000001</v>
      </c>
      <c r="EM546" s="861">
        <v>-11.053972</v>
      </c>
      <c r="EN546" s="861">
        <v>-16.340389999999999</v>
      </c>
      <c r="EO546" s="861">
        <v>97.365579999999994</v>
      </c>
      <c r="EP546" s="861">
        <v>92.935606000000007</v>
      </c>
      <c r="EQ546" s="861">
        <v>-0.15093000000000001</v>
      </c>
      <c r="ER546" s="861">
        <v>2477.5728250000002</v>
      </c>
      <c r="ES546" s="861">
        <v>5885.3190510000004</v>
      </c>
      <c r="ET546" s="861">
        <v>5502.4961620000004</v>
      </c>
      <c r="EU546" s="861"/>
      <c r="EV546" s="861"/>
      <c r="EW546" s="861"/>
      <c r="EX546" s="861"/>
      <c r="EY546" s="861"/>
      <c r="EZ546" s="861"/>
      <c r="FA546" s="861"/>
      <c r="FB546" s="861"/>
      <c r="FC546" s="861"/>
      <c r="FD546" s="861"/>
    </row>
    <row r="547" spans="1:160" x14ac:dyDescent="0.25">
      <c r="A547" s="837">
        <v>46141</v>
      </c>
      <c r="B547" s="836">
        <v>0.74994212962962958</v>
      </c>
      <c r="C547" s="861">
        <v>29760</v>
      </c>
      <c r="D547" s="861">
        <v>0</v>
      </c>
      <c r="E547" s="861">
        <v>0</v>
      </c>
      <c r="F547" s="861">
        <v>75.687565000000006</v>
      </c>
      <c r="G547" s="861">
        <v>72.854196000000002</v>
      </c>
      <c r="H547" s="861">
        <v>65.485112999999998</v>
      </c>
      <c r="I547" s="861">
        <v>74.847234999999998</v>
      </c>
      <c r="J547" s="861">
        <v>71.097078999999994</v>
      </c>
      <c r="K547" s="861">
        <v>71.696897000000007</v>
      </c>
      <c r="L547" s="861">
        <v>74.116453000000007</v>
      </c>
      <c r="M547" s="861">
        <v>74.870468000000002</v>
      </c>
      <c r="N547" s="861">
        <v>3.4849739999999998</v>
      </c>
      <c r="O547" s="861">
        <v>3.455559</v>
      </c>
      <c r="P547" s="861">
        <v>2.5812599999999999</v>
      </c>
      <c r="Q547" s="861">
        <v>4.863791</v>
      </c>
      <c r="R547" s="861">
        <v>5.4176099999999998</v>
      </c>
      <c r="S547" s="861">
        <v>4.7092080000000003</v>
      </c>
      <c r="T547" s="861">
        <v>83.460418000000004</v>
      </c>
      <c r="U547" s="861">
        <v>73.525204000000002</v>
      </c>
      <c r="V547" s="861">
        <v>99.132200999999995</v>
      </c>
      <c r="W547" s="861">
        <v>98.375496999999996</v>
      </c>
      <c r="X547" s="861">
        <v>7.3327039999999997</v>
      </c>
      <c r="Y547" s="861">
        <v>8.7521170000000001</v>
      </c>
      <c r="Z547" s="861">
        <v>3.259817</v>
      </c>
      <c r="AA547" s="861">
        <v>4.0175109999999998</v>
      </c>
      <c r="AB547" s="861">
        <v>3.8633790000000001</v>
      </c>
      <c r="AC547" s="861">
        <v>8.367737</v>
      </c>
      <c r="AD547" s="861">
        <v>17.912973000000001</v>
      </c>
      <c r="AE547" s="861">
        <v>120.953641</v>
      </c>
      <c r="AF547" s="861">
        <v>104.908261</v>
      </c>
      <c r="AG547" s="861">
        <v>98.759152</v>
      </c>
      <c r="AH547" s="861">
        <v>106.853767</v>
      </c>
      <c r="AI547" s="861">
        <v>94.451877999999994</v>
      </c>
      <c r="AJ547" s="861">
        <v>78.119760999999997</v>
      </c>
      <c r="AK547" s="861">
        <v>11.243807</v>
      </c>
      <c r="AL547" s="861">
        <v>4.5636299999999999</v>
      </c>
      <c r="AM547" s="861">
        <v>14.663402</v>
      </c>
      <c r="AN547" s="861">
        <v>97.873637000000002</v>
      </c>
      <c r="AO547" s="861">
        <v>97.575288999999998</v>
      </c>
      <c r="AP547" s="861">
        <v>92.179186999999999</v>
      </c>
      <c r="AQ547" s="861">
        <v>91.948091000000005</v>
      </c>
      <c r="AR547" s="861">
        <v>74.009438000000003</v>
      </c>
      <c r="AS547" s="861">
        <v>67.170334999999994</v>
      </c>
      <c r="AT547" s="861">
        <v>79.958466000000001</v>
      </c>
      <c r="AU547" s="861">
        <v>77.411822999999998</v>
      </c>
      <c r="AV547" s="861">
        <v>73.838382999999993</v>
      </c>
      <c r="AW547" s="861">
        <v>73.864013</v>
      </c>
      <c r="AX547" s="861">
        <v>93.893360000000001</v>
      </c>
      <c r="AY547" s="861">
        <v>91.218204</v>
      </c>
      <c r="AZ547" s="861">
        <v>9.3942239999999995</v>
      </c>
      <c r="BA547" s="861">
        <v>7.4139350000000004</v>
      </c>
      <c r="BB547" s="861">
        <v>1.2475130000000001</v>
      </c>
      <c r="BC547" s="861">
        <v>1.2281439999999999</v>
      </c>
      <c r="BD547" s="861">
        <v>4.1968969999999999</v>
      </c>
      <c r="BE547" s="861">
        <v>9.2149909999999995</v>
      </c>
      <c r="BF547" s="861">
        <v>39.162578000000003</v>
      </c>
      <c r="BG547" s="861">
        <v>142.22932399999999</v>
      </c>
      <c r="BH547" s="861">
        <v>109.54772</v>
      </c>
      <c r="BI547" s="861">
        <v>59.011848000000001</v>
      </c>
      <c r="BJ547" s="861">
        <v>117.039264</v>
      </c>
      <c r="BK547" s="861">
        <v>89.369691000000003</v>
      </c>
      <c r="BL547" s="861">
        <v>80.249537000000004</v>
      </c>
      <c r="BM547" s="861">
        <v>-6.6383700000000001</v>
      </c>
      <c r="BN547" s="861">
        <v>-0.75706700000000005</v>
      </c>
      <c r="BO547" s="861">
        <v>12.602491000000001</v>
      </c>
      <c r="BP547" s="861">
        <v>-0.33487699999999998</v>
      </c>
      <c r="BQ547" s="861">
        <v>89.889876999999998</v>
      </c>
      <c r="BR547" s="861">
        <v>89.328220000000002</v>
      </c>
      <c r="BS547" s="861">
        <v>88.166278000000005</v>
      </c>
      <c r="BT547" s="861">
        <v>61.043759000000001</v>
      </c>
      <c r="BU547" s="861">
        <v>66.705787000000001</v>
      </c>
      <c r="BV547" s="861">
        <v>63.604039999999998</v>
      </c>
      <c r="BW547" s="861">
        <v>66.621750000000006</v>
      </c>
      <c r="BX547" s="861">
        <v>6.9326410000000003</v>
      </c>
      <c r="BY547" s="861">
        <v>2.4536859999999998</v>
      </c>
      <c r="BZ547" s="861">
        <v>10.374293</v>
      </c>
      <c r="CA547" s="861">
        <v>8.6481329999999996</v>
      </c>
      <c r="CB547" s="861">
        <v>1.2578119999999999</v>
      </c>
      <c r="CC547" s="861">
        <v>7.3361539999999996</v>
      </c>
      <c r="CD547" s="861">
        <v>-0.18098900000000001</v>
      </c>
      <c r="CE547" s="861">
        <v>7.5043049999999996</v>
      </c>
      <c r="CF547" s="861">
        <v>-2.3536820000000001</v>
      </c>
      <c r="CG547" s="861">
        <v>7.8038129999999999</v>
      </c>
      <c r="CH547" s="861">
        <v>-2.5716890000000001</v>
      </c>
      <c r="CI547" s="861">
        <v>6.139011</v>
      </c>
      <c r="CJ547" s="861">
        <v>0.33025599999999999</v>
      </c>
      <c r="CK547" s="861">
        <v>5.3898250000000001</v>
      </c>
      <c r="CL547" s="861">
        <v>-0.84221500000000005</v>
      </c>
      <c r="CM547" s="861">
        <v>6.8913609999999998</v>
      </c>
      <c r="CN547" s="861">
        <v>-2.3388429999999998</v>
      </c>
      <c r="CO547" s="861">
        <v>5.1971759999999998</v>
      </c>
      <c r="CP547" s="861">
        <v>-2.8291620000000002</v>
      </c>
      <c r="CQ547" s="861">
        <v>2.8243239999999998</v>
      </c>
      <c r="CR547" s="861">
        <v>-0.32349</v>
      </c>
      <c r="CS547" s="861">
        <v>3.8315299999999999</v>
      </c>
      <c r="CT547" s="861">
        <v>-0.57276300000000002</v>
      </c>
      <c r="CU547" s="861">
        <v>2.3152469999999998</v>
      </c>
      <c r="CV547" s="861">
        <v>-3.4964230000000001</v>
      </c>
      <c r="CW547" s="861">
        <v>2.0647389999999999</v>
      </c>
      <c r="CX547" s="861">
        <v>-3.081887</v>
      </c>
      <c r="CY547" s="861">
        <v>2.2773310000000002</v>
      </c>
      <c r="CZ547" s="861">
        <v>-0.45223999999999998</v>
      </c>
      <c r="DA547" s="861">
        <v>2.419883</v>
      </c>
      <c r="DB547" s="861">
        <v>-1.9095299999999999</v>
      </c>
      <c r="DC547" s="861">
        <v>1.782016</v>
      </c>
      <c r="DD547" s="861">
        <v>-4.2285000000000004</v>
      </c>
      <c r="DE547" s="861">
        <v>-0.54826799999999998</v>
      </c>
      <c r="DF547" s="861">
        <v>-4.316338</v>
      </c>
      <c r="DG547" s="861">
        <v>0.832511</v>
      </c>
      <c r="DH547" s="861">
        <v>-0.94137999999999999</v>
      </c>
      <c r="DI547" s="861">
        <v>1.1493469999999999</v>
      </c>
      <c r="DJ547" s="861">
        <v>-1.847156</v>
      </c>
      <c r="DK547" s="861">
        <v>-0.77677799999999997</v>
      </c>
      <c r="DL547" s="861">
        <v>-5.2764899999999999</v>
      </c>
      <c r="DM547" s="861">
        <v>-2.760831</v>
      </c>
      <c r="DN547" s="861">
        <v>-5.1294389999999996</v>
      </c>
      <c r="DO547" s="861">
        <v>-1.1301890000000001</v>
      </c>
      <c r="DP547" s="861">
        <v>-1.423694</v>
      </c>
      <c r="DQ547" s="861">
        <v>0.17868100000000001</v>
      </c>
      <c r="DR547" s="861">
        <v>-2.8998170000000001</v>
      </c>
      <c r="DS547" s="861">
        <v>-1.918979</v>
      </c>
      <c r="DT547" s="861">
        <v>-4.8806570000000002</v>
      </c>
      <c r="DU547" s="861">
        <v>-4.7116879999999997</v>
      </c>
      <c r="DV547" s="861">
        <v>-6.0151430000000001</v>
      </c>
      <c r="DW547" s="861">
        <v>-1.988146</v>
      </c>
      <c r="DX547" s="861">
        <v>19.717101</v>
      </c>
      <c r="DY547" s="861">
        <v>16.158859</v>
      </c>
      <c r="DZ547" s="861">
        <v>174.33303000000001</v>
      </c>
      <c r="EA547" s="861">
        <v>162.88415800000001</v>
      </c>
      <c r="EB547" s="861">
        <v>121.77</v>
      </c>
      <c r="EC547" s="861">
        <v>3.28</v>
      </c>
      <c r="ED547" s="861">
        <v>392.9</v>
      </c>
      <c r="EE547" s="861">
        <v>121.89</v>
      </c>
      <c r="EF547" s="861">
        <v>6.0270000000000001</v>
      </c>
      <c r="EG547" s="861">
        <v>726.4</v>
      </c>
      <c r="EH547" s="861">
        <v>121.63</v>
      </c>
      <c r="EI547" s="861">
        <v>5.73</v>
      </c>
      <c r="EJ547" s="861">
        <v>683</v>
      </c>
      <c r="EK547" s="861">
        <v>20.547528</v>
      </c>
      <c r="EL547" s="861">
        <v>23.868238000000002</v>
      </c>
      <c r="EM547" s="861">
        <v>-5.8841260000000002</v>
      </c>
      <c r="EN547" s="861">
        <v>-11.265746999999999</v>
      </c>
      <c r="EO547" s="861">
        <v>100.059748</v>
      </c>
      <c r="EP547" s="861">
        <v>95.288319000000001</v>
      </c>
      <c r="EQ547" s="861">
        <v>-8.7939000000000003E-2</v>
      </c>
      <c r="ER547" s="861">
        <v>2484.1145299999998</v>
      </c>
      <c r="ES547" s="861">
        <v>5897.7571669999998</v>
      </c>
      <c r="ET547" s="861">
        <v>5514.0061210000003</v>
      </c>
      <c r="EU547" s="861"/>
      <c r="EV547" s="861"/>
      <c r="EW547" s="861"/>
      <c r="EX547" s="861"/>
      <c r="EY547" s="861"/>
      <c r="EZ547" s="861"/>
      <c r="FA547" s="861"/>
      <c r="FB547" s="861"/>
      <c r="FC547" s="861"/>
      <c r="FD547" s="861"/>
    </row>
    <row r="548" spans="1:160" x14ac:dyDescent="0.25">
      <c r="A548" s="837">
        <v>46141</v>
      </c>
      <c r="B548" s="836">
        <v>0.75063657407407414</v>
      </c>
      <c r="C548" s="861">
        <v>29820</v>
      </c>
      <c r="D548" s="861">
        <v>0</v>
      </c>
      <c r="E548" s="861">
        <v>0</v>
      </c>
      <c r="F548" s="861">
        <v>75.517144999999999</v>
      </c>
      <c r="G548" s="861">
        <v>72.727678999999995</v>
      </c>
      <c r="H548" s="861">
        <v>65.414308000000005</v>
      </c>
      <c r="I548" s="861">
        <v>74.790064999999998</v>
      </c>
      <c r="J548" s="861">
        <v>70.897053</v>
      </c>
      <c r="K548" s="861">
        <v>71.643754999999999</v>
      </c>
      <c r="L548" s="861">
        <v>74.068111999999999</v>
      </c>
      <c r="M548" s="861">
        <v>74.816254999999998</v>
      </c>
      <c r="N548" s="861">
        <v>2.4931399999999999</v>
      </c>
      <c r="O548" s="861">
        <v>2.32972</v>
      </c>
      <c r="P548" s="861">
        <v>1.3483510000000001</v>
      </c>
      <c r="Q548" s="861">
        <v>3.7862879999999999</v>
      </c>
      <c r="R548" s="861">
        <v>3.2049129999999999</v>
      </c>
      <c r="S548" s="861">
        <v>2.455498</v>
      </c>
      <c r="T548" s="861">
        <v>82.598341000000005</v>
      </c>
      <c r="U548" s="861">
        <v>72.535724999999999</v>
      </c>
      <c r="V548" s="861">
        <v>97.257366000000005</v>
      </c>
      <c r="W548" s="861">
        <v>96.382025999999996</v>
      </c>
      <c r="X548" s="861">
        <v>5.1881430000000002</v>
      </c>
      <c r="Y548" s="861">
        <v>6.2578279999999999</v>
      </c>
      <c r="Z548" s="861">
        <v>-0.40646500000000002</v>
      </c>
      <c r="AA548" s="861">
        <v>0.67769900000000005</v>
      </c>
      <c r="AB548" s="861">
        <v>0.299458</v>
      </c>
      <c r="AC548" s="861">
        <v>-2.3572730000000002</v>
      </c>
      <c r="AD548" s="861">
        <v>-4.4095110000000002</v>
      </c>
      <c r="AE548" s="861">
        <v>118.217893</v>
      </c>
      <c r="AF548" s="861">
        <v>104.95998299999999</v>
      </c>
      <c r="AG548" s="861">
        <v>99.289507999999998</v>
      </c>
      <c r="AH548" s="861">
        <v>106.320053</v>
      </c>
      <c r="AI548" s="861">
        <v>93.269874999999999</v>
      </c>
      <c r="AJ548" s="861">
        <v>75.726388</v>
      </c>
      <c r="AK548" s="861">
        <v>8.871238</v>
      </c>
      <c r="AL548" s="861">
        <v>1.4262140000000001</v>
      </c>
      <c r="AM548" s="861">
        <v>2.5045920000000002</v>
      </c>
      <c r="AN548" s="861">
        <v>97.303427999999997</v>
      </c>
      <c r="AO548" s="861">
        <v>95.610726</v>
      </c>
      <c r="AP548" s="861">
        <v>91.973766999999995</v>
      </c>
      <c r="AQ548" s="861">
        <v>91.951400000000007</v>
      </c>
      <c r="AR548" s="861">
        <v>73.883426999999998</v>
      </c>
      <c r="AS548" s="861">
        <v>66.992131999999998</v>
      </c>
      <c r="AT548" s="861">
        <v>79.863928000000001</v>
      </c>
      <c r="AU548" s="861">
        <v>77.241596000000001</v>
      </c>
      <c r="AV548" s="861">
        <v>73.776161000000002</v>
      </c>
      <c r="AW548" s="861">
        <v>73.510656999999995</v>
      </c>
      <c r="AX548" s="861">
        <v>92.453417000000002</v>
      </c>
      <c r="AY548" s="861">
        <v>89.628105000000005</v>
      </c>
      <c r="AZ548" s="861">
        <v>6.8616169999999999</v>
      </c>
      <c r="BA548" s="861">
        <v>5.4044699999999999</v>
      </c>
      <c r="BB548" s="861">
        <v>-2.7110650000000001</v>
      </c>
      <c r="BC548" s="861">
        <v>-2.047466</v>
      </c>
      <c r="BD548" s="861">
        <v>-0.85877199999999998</v>
      </c>
      <c r="BE548" s="861">
        <v>5.6119009999999996</v>
      </c>
      <c r="BF548" s="861">
        <v>36.412258000000001</v>
      </c>
      <c r="BG548" s="861">
        <v>140.95123599999999</v>
      </c>
      <c r="BH548" s="861">
        <v>109.450141</v>
      </c>
      <c r="BI548" s="861">
        <v>58.919601</v>
      </c>
      <c r="BJ548" s="861">
        <v>116.488783</v>
      </c>
      <c r="BK548" s="861">
        <v>89.229607999999999</v>
      </c>
      <c r="BL548" s="861">
        <v>81.579262</v>
      </c>
      <c r="BM548" s="861">
        <v>-8.8063490000000009</v>
      </c>
      <c r="BN548" s="861">
        <v>-3.0634239999999999</v>
      </c>
      <c r="BO548" s="861">
        <v>6.1643420000000004</v>
      </c>
      <c r="BP548" s="861">
        <v>-2.1843189999999999</v>
      </c>
      <c r="BQ548" s="861">
        <v>90.201583999999997</v>
      </c>
      <c r="BR548" s="861">
        <v>89.210115000000002</v>
      </c>
      <c r="BS548" s="861">
        <v>88.236052000000001</v>
      </c>
      <c r="BT548" s="861">
        <v>60.912218000000003</v>
      </c>
      <c r="BU548" s="861">
        <v>66.578153</v>
      </c>
      <c r="BV548" s="861">
        <v>63.397137000000001</v>
      </c>
      <c r="BW548" s="861">
        <v>66.429671999999997</v>
      </c>
      <c r="BX548" s="861">
        <v>-4.1304999999999996</v>
      </c>
      <c r="BY548" s="861">
        <v>-4.7124750000000004</v>
      </c>
      <c r="BZ548" s="861">
        <v>3.105877</v>
      </c>
      <c r="CA548" s="861">
        <v>2.5363319999999998</v>
      </c>
      <c r="CB548" s="861">
        <v>1.285107</v>
      </c>
      <c r="CC548" s="861">
        <v>7.3274359999999996</v>
      </c>
      <c r="CD548" s="861">
        <v>-0.17085700000000001</v>
      </c>
      <c r="CE548" s="861">
        <v>7.5147779999999997</v>
      </c>
      <c r="CF548" s="861">
        <v>-2.326384</v>
      </c>
      <c r="CG548" s="861">
        <v>7.8462230000000002</v>
      </c>
      <c r="CH548" s="861">
        <v>-2.5164029999999999</v>
      </c>
      <c r="CI548" s="861">
        <v>6.1798400000000004</v>
      </c>
      <c r="CJ548" s="861">
        <v>0.34327400000000002</v>
      </c>
      <c r="CK548" s="861">
        <v>5.4021629999999998</v>
      </c>
      <c r="CL548" s="861">
        <v>-0.80431600000000003</v>
      </c>
      <c r="CM548" s="861">
        <v>6.9251639999999997</v>
      </c>
      <c r="CN548" s="861">
        <v>-2.3124729999999998</v>
      </c>
      <c r="CO548" s="861">
        <v>5.2301219999999997</v>
      </c>
      <c r="CP548" s="861">
        <v>-2.8225730000000002</v>
      </c>
      <c r="CQ548" s="861">
        <v>2.8110740000000001</v>
      </c>
      <c r="CR548" s="861">
        <v>-0.31692599999999999</v>
      </c>
      <c r="CS548" s="861">
        <v>3.8679100000000002</v>
      </c>
      <c r="CT548" s="861">
        <v>-0.54824200000000001</v>
      </c>
      <c r="CU548" s="861">
        <v>2.323086</v>
      </c>
      <c r="CV548" s="861">
        <v>-3.4815450000000001</v>
      </c>
      <c r="CW548" s="861">
        <v>2.0698180000000002</v>
      </c>
      <c r="CX548" s="861">
        <v>-3.0280450000000001</v>
      </c>
      <c r="CY548" s="861">
        <v>2.3256679999999998</v>
      </c>
      <c r="CZ548" s="861">
        <v>-0.41479700000000003</v>
      </c>
      <c r="DA548" s="861">
        <v>2.4417749999999998</v>
      </c>
      <c r="DB548" s="861">
        <v>-1.8777619999999999</v>
      </c>
      <c r="DC548" s="861">
        <v>1.7960959999999999</v>
      </c>
      <c r="DD548" s="861">
        <v>-4.1719350000000004</v>
      </c>
      <c r="DE548" s="861">
        <v>-0.51514400000000005</v>
      </c>
      <c r="DF548" s="861">
        <v>-4.2524749999999996</v>
      </c>
      <c r="DG548" s="861">
        <v>0.855263</v>
      </c>
      <c r="DH548" s="861">
        <v>-0.89866999999999997</v>
      </c>
      <c r="DI548" s="861">
        <v>1.1827030000000001</v>
      </c>
      <c r="DJ548" s="861">
        <v>-1.8002089999999999</v>
      </c>
      <c r="DK548" s="861">
        <v>-0.761826</v>
      </c>
      <c r="DL548" s="861">
        <v>-5.1992010000000004</v>
      </c>
      <c r="DM548" s="861">
        <v>-2.742769</v>
      </c>
      <c r="DN548" s="861">
        <v>-5.0482639999999996</v>
      </c>
      <c r="DO548" s="861">
        <v>-1.059237</v>
      </c>
      <c r="DP548" s="861">
        <v>-1.3716919999999999</v>
      </c>
      <c r="DQ548" s="861">
        <v>0.21809100000000001</v>
      </c>
      <c r="DR548" s="861">
        <v>-2.8773900000000001</v>
      </c>
      <c r="DS548" s="861">
        <v>-1.8905620000000001</v>
      </c>
      <c r="DT548" s="861">
        <v>-4.8103980000000002</v>
      </c>
      <c r="DU548" s="861">
        <v>-4.6782120000000003</v>
      </c>
      <c r="DV548" s="861">
        <v>-5.9187960000000004</v>
      </c>
      <c r="DW548" s="861">
        <v>-1.991573</v>
      </c>
      <c r="DX548" s="861">
        <v>17.682862</v>
      </c>
      <c r="DY548" s="861">
        <v>14.794663999999999</v>
      </c>
      <c r="DZ548" s="861">
        <v>170.22106600000001</v>
      </c>
      <c r="EA548" s="861">
        <v>159.55092400000001</v>
      </c>
      <c r="EB548" s="861">
        <v>122.36</v>
      </c>
      <c r="EC548" s="861">
        <v>1.2450000000000001</v>
      </c>
      <c r="ED548" s="861">
        <v>134.80000000000001</v>
      </c>
      <c r="EE548" s="861">
        <v>122.31</v>
      </c>
      <c r="EF548" s="861">
        <v>5.8630000000000004</v>
      </c>
      <c r="EG548" s="861">
        <v>706.9</v>
      </c>
      <c r="EH548" s="861">
        <v>122.4</v>
      </c>
      <c r="EI548" s="861">
        <v>5.5730000000000004</v>
      </c>
      <c r="EJ548" s="861">
        <v>668.5</v>
      </c>
      <c r="EK548" s="861">
        <v>11.409943</v>
      </c>
      <c r="EL548" s="861">
        <v>19.620303</v>
      </c>
      <c r="EM548" s="861">
        <v>-8.9053509999999996</v>
      </c>
      <c r="EN548" s="861">
        <v>-13.455961</v>
      </c>
      <c r="EO548" s="861">
        <v>98.371049999999997</v>
      </c>
      <c r="EP548" s="861">
        <v>93.856903000000003</v>
      </c>
      <c r="EQ548" s="861">
        <v>-5.5481000000000003E-2</v>
      </c>
      <c r="ER548" s="861">
        <v>2487.4370439999998</v>
      </c>
      <c r="ES548" s="861">
        <v>5909.7074700000003</v>
      </c>
      <c r="ET548" s="861">
        <v>5525.2841159999998</v>
      </c>
      <c r="EU548" s="861"/>
      <c r="EV548" s="861"/>
      <c r="EW548" s="861"/>
      <c r="EX548" s="861"/>
      <c r="EY548" s="861"/>
      <c r="EZ548" s="861"/>
      <c r="FA548" s="861"/>
      <c r="FB548" s="861"/>
      <c r="FC548" s="861"/>
      <c r="FD548" s="861"/>
    </row>
    <row r="549" spans="1:160" x14ac:dyDescent="0.25">
      <c r="A549" s="837">
        <v>46141</v>
      </c>
      <c r="B549" s="836">
        <v>0.75133101851851858</v>
      </c>
      <c r="C549" s="861">
        <v>29880</v>
      </c>
      <c r="D549" s="861">
        <v>0</v>
      </c>
      <c r="E549" s="861">
        <v>0</v>
      </c>
      <c r="F549" s="861">
        <v>75.1905</v>
      </c>
      <c r="G549" s="861">
        <v>72.609665000000007</v>
      </c>
      <c r="H549" s="861">
        <v>65.101256000000006</v>
      </c>
      <c r="I549" s="861">
        <v>74.751339000000002</v>
      </c>
      <c r="J549" s="861">
        <v>70.642492000000004</v>
      </c>
      <c r="K549" s="861">
        <v>71.582408000000001</v>
      </c>
      <c r="L549" s="861">
        <v>74.056576000000007</v>
      </c>
      <c r="M549" s="861">
        <v>74.797968999999995</v>
      </c>
      <c r="N549" s="861">
        <v>1.9277329999999999</v>
      </c>
      <c r="O549" s="861">
        <v>1.424023</v>
      </c>
      <c r="P549" s="861">
        <v>0.59780199999999994</v>
      </c>
      <c r="Q549" s="861">
        <v>3.4841259999999998</v>
      </c>
      <c r="R549" s="861">
        <v>2.7451490000000001</v>
      </c>
      <c r="S549" s="861">
        <v>2.0444979999999999</v>
      </c>
      <c r="T549" s="861">
        <v>82.388333000000003</v>
      </c>
      <c r="U549" s="861">
        <v>72.326622</v>
      </c>
      <c r="V549" s="861">
        <v>96.570401000000004</v>
      </c>
      <c r="W549" s="861">
        <v>95.672110000000004</v>
      </c>
      <c r="X549" s="861">
        <v>4.1770680000000002</v>
      </c>
      <c r="Y549" s="861">
        <v>5.3085230000000001</v>
      </c>
      <c r="Z549" s="861">
        <v>-1.8202100000000001</v>
      </c>
      <c r="AA549" s="861">
        <v>-0.79752299999999998</v>
      </c>
      <c r="AB549" s="861">
        <v>-1.120125</v>
      </c>
      <c r="AC549" s="861">
        <v>-4.2234369999999997</v>
      </c>
      <c r="AD549" s="861">
        <v>-5.8518970000000001</v>
      </c>
      <c r="AE549" s="861">
        <v>115.78394900000001</v>
      </c>
      <c r="AF549" s="861">
        <v>105.224008</v>
      </c>
      <c r="AG549" s="861">
        <v>98.925036000000006</v>
      </c>
      <c r="AH549" s="861">
        <v>105.107961</v>
      </c>
      <c r="AI549" s="861">
        <v>92.590125999999998</v>
      </c>
      <c r="AJ549" s="861">
        <v>74.655867999999998</v>
      </c>
      <c r="AK549" s="861">
        <v>7.2744210000000002</v>
      </c>
      <c r="AL549" s="861">
        <v>-0.116518</v>
      </c>
      <c r="AM549" s="861">
        <v>0.86519900000000005</v>
      </c>
      <c r="AN549" s="861">
        <v>96.598991999999996</v>
      </c>
      <c r="AO549" s="861">
        <v>95.023319000000001</v>
      </c>
      <c r="AP549" s="861">
        <v>91.372322999999994</v>
      </c>
      <c r="AQ549" s="861">
        <v>91.607714000000001</v>
      </c>
      <c r="AR549" s="861">
        <v>73.674942999999999</v>
      </c>
      <c r="AS549" s="861">
        <v>66.893682999999996</v>
      </c>
      <c r="AT549" s="861">
        <v>79.663235999999998</v>
      </c>
      <c r="AU549" s="861">
        <v>77.142259999999993</v>
      </c>
      <c r="AV549" s="861">
        <v>73.377263999999997</v>
      </c>
      <c r="AW549" s="861">
        <v>73.420398000000006</v>
      </c>
      <c r="AX549" s="861">
        <v>91.835854999999995</v>
      </c>
      <c r="AY549" s="861">
        <v>89.131140000000002</v>
      </c>
      <c r="AZ549" s="861">
        <v>6.1721240000000002</v>
      </c>
      <c r="BA549" s="861">
        <v>4.4418620000000004</v>
      </c>
      <c r="BB549" s="861">
        <v>-4.1127500000000001</v>
      </c>
      <c r="BC549" s="861">
        <v>-3.3501650000000001</v>
      </c>
      <c r="BD549" s="861">
        <v>-2.5782790000000002</v>
      </c>
      <c r="BE549" s="861">
        <v>2.5066579999999998</v>
      </c>
      <c r="BF549" s="861">
        <v>33.418332999999997</v>
      </c>
      <c r="BG549" s="861">
        <v>140.04105799999999</v>
      </c>
      <c r="BH549" s="861">
        <v>109.28157400000001</v>
      </c>
      <c r="BI549" s="861">
        <v>58.723678999999997</v>
      </c>
      <c r="BJ549" s="861">
        <v>115.562352</v>
      </c>
      <c r="BK549" s="861">
        <v>88.611401999999998</v>
      </c>
      <c r="BL549" s="861">
        <v>80.379024999999999</v>
      </c>
      <c r="BM549" s="861">
        <v>-9.964575</v>
      </c>
      <c r="BN549" s="861">
        <v>-4.4338319999999998</v>
      </c>
      <c r="BO549" s="861">
        <v>2.918806</v>
      </c>
      <c r="BP549" s="861">
        <v>-3.6304409999999998</v>
      </c>
      <c r="BQ549" s="861">
        <v>89.533175</v>
      </c>
      <c r="BR549" s="861">
        <v>88.598920000000007</v>
      </c>
      <c r="BS549" s="861">
        <v>87.993731999999994</v>
      </c>
      <c r="BT549" s="861">
        <v>60.915883000000001</v>
      </c>
      <c r="BU549" s="861">
        <v>66.373418999999998</v>
      </c>
      <c r="BV549" s="861">
        <v>63.222892999999999</v>
      </c>
      <c r="BW549" s="861">
        <v>66.251363999999995</v>
      </c>
      <c r="BX549" s="861">
        <v>-5.6717209999999998</v>
      </c>
      <c r="BY549" s="861">
        <v>-6.1622669999999999</v>
      </c>
      <c r="BZ549" s="861">
        <v>1.6532999999999999E-2</v>
      </c>
      <c r="CA549" s="861">
        <v>-1.513166</v>
      </c>
      <c r="CB549" s="861">
        <v>1.3047599999999999</v>
      </c>
      <c r="CC549" s="861">
        <v>7.3197279999999996</v>
      </c>
      <c r="CD549" s="861">
        <v>-0.106098</v>
      </c>
      <c r="CE549" s="861">
        <v>7.5267169999999997</v>
      </c>
      <c r="CF549" s="861">
        <v>-2.2499959999999999</v>
      </c>
      <c r="CG549" s="861">
        <v>7.8785290000000003</v>
      </c>
      <c r="CH549" s="861">
        <v>-2.4182540000000001</v>
      </c>
      <c r="CI549" s="861">
        <v>6.2291030000000003</v>
      </c>
      <c r="CJ549" s="861">
        <v>0.394818</v>
      </c>
      <c r="CK549" s="861">
        <v>5.4375109999999998</v>
      </c>
      <c r="CL549" s="861">
        <v>-0.77187300000000003</v>
      </c>
      <c r="CM549" s="861">
        <v>6.9517449999999998</v>
      </c>
      <c r="CN549" s="861">
        <v>-2.2421150000000001</v>
      </c>
      <c r="CO549" s="861">
        <v>5.2712599999999998</v>
      </c>
      <c r="CP549" s="861">
        <v>-2.730947</v>
      </c>
      <c r="CQ549" s="861">
        <v>2.866492</v>
      </c>
      <c r="CR549" s="861">
        <v>-0.25615900000000003</v>
      </c>
      <c r="CS549" s="861">
        <v>3.8832800000000001</v>
      </c>
      <c r="CT549" s="861">
        <v>-0.49826100000000001</v>
      </c>
      <c r="CU549" s="861">
        <v>2.3567360000000002</v>
      </c>
      <c r="CV549" s="861">
        <v>-3.3853529999999998</v>
      </c>
      <c r="CW549" s="861">
        <v>2.0984150000000001</v>
      </c>
      <c r="CX549" s="861">
        <v>-2.987981</v>
      </c>
      <c r="CY549" s="861">
        <v>2.2922009999999999</v>
      </c>
      <c r="CZ549" s="861">
        <v>-0.38783899999999999</v>
      </c>
      <c r="DA549" s="861">
        <v>2.442726</v>
      </c>
      <c r="DB549" s="861">
        <v>-1.820738</v>
      </c>
      <c r="DC549" s="861">
        <v>1.80396</v>
      </c>
      <c r="DD549" s="861">
        <v>-4.1244269999999998</v>
      </c>
      <c r="DE549" s="861">
        <v>-0.50073400000000001</v>
      </c>
      <c r="DF549" s="861">
        <v>-4.2046190000000001</v>
      </c>
      <c r="DG549" s="861">
        <v>0.88890100000000005</v>
      </c>
      <c r="DH549" s="861">
        <v>-0.86910600000000005</v>
      </c>
      <c r="DI549" s="861">
        <v>1.193791</v>
      </c>
      <c r="DJ549" s="861">
        <v>-1.75247</v>
      </c>
      <c r="DK549" s="861">
        <v>-0.74376600000000004</v>
      </c>
      <c r="DL549" s="861">
        <v>-5.1572889999999996</v>
      </c>
      <c r="DM549" s="861">
        <v>-2.7158639999999998</v>
      </c>
      <c r="DN549" s="861">
        <v>-5.0091960000000002</v>
      </c>
      <c r="DO549" s="861">
        <v>-1.037069</v>
      </c>
      <c r="DP549" s="861">
        <v>-1.3245130000000001</v>
      </c>
      <c r="DQ549" s="861">
        <v>0.221806</v>
      </c>
      <c r="DR549" s="861">
        <v>-2.8328190000000002</v>
      </c>
      <c r="DS549" s="861">
        <v>-1.862277</v>
      </c>
      <c r="DT549" s="861">
        <v>-4.7624610000000001</v>
      </c>
      <c r="DU549" s="861">
        <v>-4.642385</v>
      </c>
      <c r="DV549" s="861">
        <v>-5.85724</v>
      </c>
      <c r="DW549" s="861">
        <v>-1.9739549999999999</v>
      </c>
      <c r="DX549" s="861">
        <v>16.925235000000001</v>
      </c>
      <c r="DY549" s="861">
        <v>14.047485999999999</v>
      </c>
      <c r="DZ549" s="861">
        <v>168.750709</v>
      </c>
      <c r="EA549" s="861">
        <v>158.14151799999999</v>
      </c>
      <c r="EB549" s="861">
        <v>121.25</v>
      </c>
      <c r="EC549" s="861">
        <v>3.2749999999999999</v>
      </c>
      <c r="ED549" s="861">
        <v>391.5</v>
      </c>
      <c r="EE549" s="861">
        <v>121.17</v>
      </c>
      <c r="EF549" s="861">
        <v>5.82</v>
      </c>
      <c r="EG549" s="861">
        <v>695.2</v>
      </c>
      <c r="EH549" s="861">
        <v>121.3</v>
      </c>
      <c r="EI549" s="861">
        <v>5.5579999999999998</v>
      </c>
      <c r="EJ549" s="861">
        <v>659.7</v>
      </c>
      <c r="EK549" s="861">
        <v>10.933043</v>
      </c>
      <c r="EL549" s="861">
        <v>17.607633</v>
      </c>
      <c r="EM549" s="861">
        <v>-10.067843999999999</v>
      </c>
      <c r="EN549" s="861">
        <v>-14.688827</v>
      </c>
      <c r="EO549" s="861">
        <v>97.760527999999994</v>
      </c>
      <c r="EP549" s="861">
        <v>93.245611999999994</v>
      </c>
      <c r="EQ549" s="861">
        <v>-1.7985999999999999E-2</v>
      </c>
      <c r="ER549" s="861">
        <v>2490.8938170000001</v>
      </c>
      <c r="ES549" s="861">
        <v>5921.377442</v>
      </c>
      <c r="ET549" s="861">
        <v>5536.3702979999998</v>
      </c>
      <c r="EU549" s="861"/>
      <c r="EV549" s="861"/>
      <c r="EW549" s="861"/>
      <c r="EX549" s="861"/>
      <c r="EY549" s="861"/>
      <c r="EZ549" s="861"/>
      <c r="FA549" s="861"/>
      <c r="FB549" s="861"/>
      <c r="FC549" s="861"/>
      <c r="FD549" s="861"/>
    </row>
    <row r="550" spans="1:160" x14ac:dyDescent="0.25">
      <c r="A550" s="837">
        <v>46141</v>
      </c>
      <c r="B550" s="836">
        <v>0.75202546296296291</v>
      </c>
      <c r="C550" s="861">
        <v>29940</v>
      </c>
      <c r="D550" s="861">
        <v>0</v>
      </c>
      <c r="E550" s="861">
        <v>0</v>
      </c>
      <c r="F550" s="861">
        <v>75.023219999999995</v>
      </c>
      <c r="G550" s="861">
        <v>72.510508000000002</v>
      </c>
      <c r="H550" s="861">
        <v>64.970864000000006</v>
      </c>
      <c r="I550" s="861">
        <v>74.713995999999995</v>
      </c>
      <c r="J550" s="861">
        <v>70.375653999999997</v>
      </c>
      <c r="K550" s="861">
        <v>71.537715000000006</v>
      </c>
      <c r="L550" s="861">
        <v>74.021450000000002</v>
      </c>
      <c r="M550" s="861">
        <v>74.730761000000001</v>
      </c>
      <c r="N550" s="861">
        <v>1.512454</v>
      </c>
      <c r="O550" s="861">
        <v>0.94245299999999999</v>
      </c>
      <c r="P550" s="861">
        <v>0.10638499999999999</v>
      </c>
      <c r="Q550" s="861">
        <v>3.1617320000000002</v>
      </c>
      <c r="R550" s="861">
        <v>2.3234170000000001</v>
      </c>
      <c r="S550" s="861">
        <v>1.735687</v>
      </c>
      <c r="T550" s="861">
        <v>82.039714000000004</v>
      </c>
      <c r="U550" s="861">
        <v>72.051023999999998</v>
      </c>
      <c r="V550" s="861">
        <v>96.127274999999997</v>
      </c>
      <c r="W550" s="861">
        <v>95.213265000000007</v>
      </c>
      <c r="X550" s="861">
        <v>3.6359300000000001</v>
      </c>
      <c r="Y550" s="861">
        <v>4.888865</v>
      </c>
      <c r="Z550" s="861">
        <v>-2.6196280000000001</v>
      </c>
      <c r="AA550" s="861">
        <v>-1.6822950000000001</v>
      </c>
      <c r="AB550" s="861">
        <v>-1.9145019999999999</v>
      </c>
      <c r="AC550" s="861">
        <v>-5.071949</v>
      </c>
      <c r="AD550" s="861">
        <v>-6.5660270000000001</v>
      </c>
      <c r="AE550" s="861">
        <v>114.494383</v>
      </c>
      <c r="AF550" s="861">
        <v>105.09554300000001</v>
      </c>
      <c r="AG550" s="861">
        <v>98.362356000000005</v>
      </c>
      <c r="AH550" s="861">
        <v>104.16694699999999</v>
      </c>
      <c r="AI550" s="861">
        <v>92.102614000000003</v>
      </c>
      <c r="AJ550" s="861">
        <v>73.990682000000007</v>
      </c>
      <c r="AK550" s="861">
        <v>5.9791160000000003</v>
      </c>
      <c r="AL550" s="861">
        <v>-0.95884400000000003</v>
      </c>
      <c r="AM550" s="861">
        <v>0.12762399999999999</v>
      </c>
      <c r="AN550" s="861">
        <v>96.003996000000001</v>
      </c>
      <c r="AO550" s="861">
        <v>94.533418999999995</v>
      </c>
      <c r="AP550" s="861">
        <v>91.020961</v>
      </c>
      <c r="AQ550" s="861">
        <v>91.269296999999995</v>
      </c>
      <c r="AR550" s="861">
        <v>73.499039999999994</v>
      </c>
      <c r="AS550" s="861">
        <v>66.798683999999994</v>
      </c>
      <c r="AT550" s="861">
        <v>79.520026000000001</v>
      </c>
      <c r="AU550" s="861">
        <v>76.924454999999995</v>
      </c>
      <c r="AV550" s="861">
        <v>73.566475999999994</v>
      </c>
      <c r="AW550" s="861">
        <v>73.056189000000003</v>
      </c>
      <c r="AX550" s="861">
        <v>91.221108999999998</v>
      </c>
      <c r="AY550" s="861">
        <v>88.662515999999997</v>
      </c>
      <c r="AZ550" s="861">
        <v>5.5066059999999997</v>
      </c>
      <c r="BA550" s="861">
        <v>4.0235779999999997</v>
      </c>
      <c r="BB550" s="861">
        <v>-4.9045769999999997</v>
      </c>
      <c r="BC550" s="861">
        <v>-4.122916</v>
      </c>
      <c r="BD550" s="861">
        <v>-3.4931619999999999</v>
      </c>
      <c r="BE550" s="861">
        <v>1.1117379999999999</v>
      </c>
      <c r="BF550" s="861">
        <v>32.126863999999998</v>
      </c>
      <c r="BG550" s="861">
        <v>139.68660600000001</v>
      </c>
      <c r="BH550" s="861">
        <v>108.913388</v>
      </c>
      <c r="BI550" s="861">
        <v>58.516012000000003</v>
      </c>
      <c r="BJ550" s="861">
        <v>114.924431</v>
      </c>
      <c r="BK550" s="861">
        <v>88.006816000000001</v>
      </c>
      <c r="BL550" s="861">
        <v>79.814446000000004</v>
      </c>
      <c r="BM550" s="861">
        <v>-10.718483000000001</v>
      </c>
      <c r="BN550" s="861">
        <v>-5.2429870000000003</v>
      </c>
      <c r="BO550" s="861">
        <v>1.4925999999999999</v>
      </c>
      <c r="BP550" s="861">
        <v>-4.5535009999999998</v>
      </c>
      <c r="BQ550" s="861">
        <v>89.011256000000003</v>
      </c>
      <c r="BR550" s="861">
        <v>87.895739000000006</v>
      </c>
      <c r="BS550" s="861">
        <v>87.650604999999999</v>
      </c>
      <c r="BT550" s="861">
        <v>60.824171</v>
      </c>
      <c r="BU550" s="861">
        <v>66.256431000000006</v>
      </c>
      <c r="BV550" s="861">
        <v>63.057053000000003</v>
      </c>
      <c r="BW550" s="861">
        <v>66.057947999999996</v>
      </c>
      <c r="BX550" s="861">
        <v>-6.4662559999999996</v>
      </c>
      <c r="BY550" s="861">
        <v>-6.9265879999999997</v>
      </c>
      <c r="BZ550" s="861">
        <v>-1.114506</v>
      </c>
      <c r="CA550" s="861">
        <v>-2.789787</v>
      </c>
      <c r="CB550" s="861">
        <v>1.3587530000000001</v>
      </c>
      <c r="CC550" s="861">
        <v>7.3308020000000003</v>
      </c>
      <c r="CD550" s="861">
        <v>-6.1629000000000003E-2</v>
      </c>
      <c r="CE550" s="861">
        <v>7.5478389999999997</v>
      </c>
      <c r="CF550" s="861">
        <v>-2.1952430000000001</v>
      </c>
      <c r="CG550" s="861">
        <v>7.9023190000000003</v>
      </c>
      <c r="CH550" s="861">
        <v>-2.3588499999999999</v>
      </c>
      <c r="CI550" s="861">
        <v>6.2904799999999996</v>
      </c>
      <c r="CJ550" s="861">
        <v>0.40640599999999999</v>
      </c>
      <c r="CK550" s="861">
        <v>5.4619049999999998</v>
      </c>
      <c r="CL550" s="861">
        <v>-0.712557</v>
      </c>
      <c r="CM550" s="861">
        <v>6.9861449999999996</v>
      </c>
      <c r="CN550" s="861">
        <v>-2.2091509999999999</v>
      </c>
      <c r="CO550" s="861">
        <v>5.3111829999999998</v>
      </c>
      <c r="CP550" s="861">
        <v>-2.6578889999999999</v>
      </c>
      <c r="CQ550" s="861">
        <v>2.894768</v>
      </c>
      <c r="CR550" s="861">
        <v>-0.22035399999999999</v>
      </c>
      <c r="CS550" s="861">
        <v>3.911972</v>
      </c>
      <c r="CT550" s="861">
        <v>-0.46046799999999999</v>
      </c>
      <c r="CU550" s="861">
        <v>2.3879190000000001</v>
      </c>
      <c r="CV550" s="861">
        <v>-3.354358</v>
      </c>
      <c r="CW550" s="861">
        <v>2.160466</v>
      </c>
      <c r="CX550" s="861">
        <v>-2.9353889999999998</v>
      </c>
      <c r="CY550" s="861">
        <v>2.3494329999999999</v>
      </c>
      <c r="CZ550" s="861">
        <v>-0.34331699999999998</v>
      </c>
      <c r="DA550" s="861">
        <v>2.492661</v>
      </c>
      <c r="DB550" s="861">
        <v>-1.752408</v>
      </c>
      <c r="DC550" s="861">
        <v>1.8419639999999999</v>
      </c>
      <c r="DD550" s="861">
        <v>-4.0565899999999999</v>
      </c>
      <c r="DE550" s="861">
        <v>-0.45038400000000001</v>
      </c>
      <c r="DF550" s="861">
        <v>-4.1178379999999999</v>
      </c>
      <c r="DG550" s="861">
        <v>0.93809299999999995</v>
      </c>
      <c r="DH550" s="861">
        <v>-0.81145299999999998</v>
      </c>
      <c r="DI550" s="861">
        <v>1.247757</v>
      </c>
      <c r="DJ550" s="861">
        <v>-1.701039</v>
      </c>
      <c r="DK550" s="861">
        <v>-0.67484</v>
      </c>
      <c r="DL550" s="861">
        <v>-5.0627579999999996</v>
      </c>
      <c r="DM550" s="861">
        <v>-2.6671559999999999</v>
      </c>
      <c r="DN550" s="861">
        <v>-4.9022860000000001</v>
      </c>
      <c r="DO550" s="861">
        <v>-0.97708799999999996</v>
      </c>
      <c r="DP550" s="861">
        <v>-1.2811710000000001</v>
      </c>
      <c r="DQ550" s="861">
        <v>0.228742</v>
      </c>
      <c r="DR550" s="861">
        <v>-2.767846</v>
      </c>
      <c r="DS550" s="861">
        <v>-1.8214939999999999</v>
      </c>
      <c r="DT550" s="861">
        <v>-4.6647299999999996</v>
      </c>
      <c r="DU550" s="861">
        <v>-4.616797</v>
      </c>
      <c r="DV550" s="861">
        <v>-5.8103850000000001</v>
      </c>
      <c r="DW550" s="861">
        <v>-1.949163</v>
      </c>
      <c r="DX550" s="861">
        <v>16.543699</v>
      </c>
      <c r="DY550" s="861">
        <v>13.592560000000001</v>
      </c>
      <c r="DZ550" s="861">
        <v>167.706412</v>
      </c>
      <c r="EA550" s="861">
        <v>156.87481199999999</v>
      </c>
      <c r="EB550" s="861">
        <v>121.36</v>
      </c>
      <c r="EC550" s="861">
        <v>3.2749999999999999</v>
      </c>
      <c r="ED550" s="861">
        <v>390.8</v>
      </c>
      <c r="EE550" s="861">
        <v>121.32</v>
      </c>
      <c r="EF550" s="861">
        <v>5.7690000000000001</v>
      </c>
      <c r="EG550" s="861">
        <v>691.7</v>
      </c>
      <c r="EH550" s="861">
        <v>121.25</v>
      </c>
      <c r="EI550" s="861">
        <v>5.48</v>
      </c>
      <c r="EJ550" s="861">
        <v>657.7</v>
      </c>
      <c r="EK550" s="861">
        <v>10.789013000000001</v>
      </c>
      <c r="EL550" s="861">
        <v>16.944224999999999</v>
      </c>
      <c r="EM550" s="861">
        <v>-10.661389</v>
      </c>
      <c r="EN550" s="861">
        <v>-15.451625</v>
      </c>
      <c r="EO550" s="861">
        <v>97.324734000000007</v>
      </c>
      <c r="EP550" s="861">
        <v>92.693089000000001</v>
      </c>
      <c r="EQ550" s="861">
        <v>3.0311999999999999E-2</v>
      </c>
      <c r="ER550" s="861">
        <v>2497.4135940000001</v>
      </c>
      <c r="ES550" s="861">
        <v>5932.9322949999996</v>
      </c>
      <c r="ET550" s="861">
        <v>5547.3284759999997</v>
      </c>
      <c r="EU550" s="861"/>
      <c r="EV550" s="861"/>
      <c r="EW550" s="861"/>
      <c r="EX550" s="861"/>
      <c r="EY550" s="861"/>
      <c r="EZ550" s="861"/>
      <c r="FA550" s="861"/>
      <c r="FB550" s="861"/>
      <c r="FC550" s="861"/>
      <c r="FD550" s="861"/>
    </row>
    <row r="551" spans="1:160" x14ac:dyDescent="0.25">
      <c r="A551" s="837">
        <v>46141</v>
      </c>
      <c r="B551" s="836">
        <v>0.75271990740740735</v>
      </c>
      <c r="C551" s="861">
        <v>30000</v>
      </c>
      <c r="D551" s="861">
        <v>0</v>
      </c>
      <c r="E551" s="861">
        <v>0</v>
      </c>
      <c r="F551" s="861">
        <v>74.664180999999999</v>
      </c>
      <c r="G551" s="861">
        <v>72.417371000000003</v>
      </c>
      <c r="H551" s="861">
        <v>64.746065999999999</v>
      </c>
      <c r="I551" s="861">
        <v>74.679011000000003</v>
      </c>
      <c r="J551" s="861">
        <v>70.101332999999997</v>
      </c>
      <c r="K551" s="861">
        <v>71.522533999999993</v>
      </c>
      <c r="L551" s="861">
        <v>73.982545000000002</v>
      </c>
      <c r="M551" s="861">
        <v>74.672873999999993</v>
      </c>
      <c r="N551" s="861">
        <v>1.0803879999999999</v>
      </c>
      <c r="O551" s="861">
        <v>0.478155</v>
      </c>
      <c r="P551" s="861">
        <v>-0.39780399999999999</v>
      </c>
      <c r="Q551" s="861">
        <v>2.77596</v>
      </c>
      <c r="R551" s="861">
        <v>2.1333709999999999</v>
      </c>
      <c r="S551" s="861">
        <v>1.5708230000000001</v>
      </c>
      <c r="T551" s="861">
        <v>81.707258999999993</v>
      </c>
      <c r="U551" s="861">
        <v>72.220388</v>
      </c>
      <c r="V551" s="861">
        <v>95.591605999999999</v>
      </c>
      <c r="W551" s="861">
        <v>94.653504999999996</v>
      </c>
      <c r="X551" s="861">
        <v>3.2806510000000002</v>
      </c>
      <c r="Y551" s="861">
        <v>4.4302029999999997</v>
      </c>
      <c r="Z551" s="861">
        <v>-3.133248</v>
      </c>
      <c r="AA551" s="861">
        <v>-2.1483460000000001</v>
      </c>
      <c r="AB551" s="861">
        <v>-2.4204500000000002</v>
      </c>
      <c r="AC551" s="861">
        <v>-5.5566250000000004</v>
      </c>
      <c r="AD551" s="861">
        <v>-6.9695989999999997</v>
      </c>
      <c r="AE551" s="861">
        <v>113.617707</v>
      </c>
      <c r="AF551" s="861">
        <v>104.77701500000001</v>
      </c>
      <c r="AG551" s="861">
        <v>97.887558999999996</v>
      </c>
      <c r="AH551" s="861">
        <v>103.437084</v>
      </c>
      <c r="AI551" s="861">
        <v>91.668184999999994</v>
      </c>
      <c r="AJ551" s="861">
        <v>73.379047999999997</v>
      </c>
      <c r="AK551" s="861">
        <v>5.5372180000000002</v>
      </c>
      <c r="AL551" s="861">
        <v>-1.5317639999999999</v>
      </c>
      <c r="AM551" s="861">
        <v>-0.32598700000000003</v>
      </c>
      <c r="AN551" s="861">
        <v>95.474181000000002</v>
      </c>
      <c r="AO551" s="861">
        <v>93.977486999999996</v>
      </c>
      <c r="AP551" s="861">
        <v>90.632897999999997</v>
      </c>
      <c r="AQ551" s="861">
        <v>90.936913000000004</v>
      </c>
      <c r="AR551" s="861">
        <v>73.360519999999994</v>
      </c>
      <c r="AS551" s="861">
        <v>66.731150999999997</v>
      </c>
      <c r="AT551" s="861">
        <v>79.316941</v>
      </c>
      <c r="AU551" s="861">
        <v>76.781034000000005</v>
      </c>
      <c r="AV551" s="861">
        <v>72.920017000000001</v>
      </c>
      <c r="AW551" s="861">
        <v>72.869917999999998</v>
      </c>
      <c r="AX551" s="861">
        <v>90.883634000000001</v>
      </c>
      <c r="AY551" s="861">
        <v>88.316148999999996</v>
      </c>
      <c r="AZ551" s="861">
        <v>4.9502940000000004</v>
      </c>
      <c r="BA551" s="861">
        <v>3.7017720000000001</v>
      </c>
      <c r="BB551" s="861">
        <v>-5.4468459999999999</v>
      </c>
      <c r="BC551" s="861">
        <v>-4.6742949999999999</v>
      </c>
      <c r="BD551" s="861">
        <v>-4.0928199999999997</v>
      </c>
      <c r="BE551" s="861">
        <v>0.41353400000000001</v>
      </c>
      <c r="BF551" s="861">
        <v>32.120668000000002</v>
      </c>
      <c r="BG551" s="861">
        <v>139.316495</v>
      </c>
      <c r="BH551" s="861">
        <v>108.661545</v>
      </c>
      <c r="BI551" s="861">
        <v>58.286982999999999</v>
      </c>
      <c r="BJ551" s="861">
        <v>114.42751</v>
      </c>
      <c r="BK551" s="861">
        <v>87.716156999999995</v>
      </c>
      <c r="BL551" s="861">
        <v>79.295356999999996</v>
      </c>
      <c r="BM551" s="861">
        <v>-11.317083</v>
      </c>
      <c r="BN551" s="861">
        <v>-5.911835</v>
      </c>
      <c r="BO551" s="861">
        <v>0.92943699999999996</v>
      </c>
      <c r="BP551" s="861">
        <v>-5.1950779999999996</v>
      </c>
      <c r="BQ551" s="861">
        <v>88.694869999999995</v>
      </c>
      <c r="BR551" s="861">
        <v>87.263363999999996</v>
      </c>
      <c r="BS551" s="861">
        <v>87.411184000000006</v>
      </c>
      <c r="BT551" s="861">
        <v>60.557310999999999</v>
      </c>
      <c r="BU551" s="861">
        <v>66.114852999999997</v>
      </c>
      <c r="BV551" s="861">
        <v>62.947498000000003</v>
      </c>
      <c r="BW551" s="861">
        <v>65.910359</v>
      </c>
      <c r="BX551" s="861">
        <v>-6.8866420000000002</v>
      </c>
      <c r="BY551" s="861">
        <v>-7.253349</v>
      </c>
      <c r="BZ551" s="861">
        <v>-1.8056030000000001</v>
      </c>
      <c r="CA551" s="861">
        <v>-3.3911769999999999</v>
      </c>
      <c r="CB551" s="861">
        <v>1.372854</v>
      </c>
      <c r="CC551" s="861">
        <v>7.3417839999999996</v>
      </c>
      <c r="CD551" s="861">
        <v>-2.0490999999999999E-2</v>
      </c>
      <c r="CE551" s="861">
        <v>7.5391729999999999</v>
      </c>
      <c r="CF551" s="861">
        <v>-2.136336</v>
      </c>
      <c r="CG551" s="861">
        <v>7.9270079999999998</v>
      </c>
      <c r="CH551" s="861">
        <v>-2.318238</v>
      </c>
      <c r="CI551" s="861">
        <v>6.3392590000000002</v>
      </c>
      <c r="CJ551" s="861">
        <v>0.46993099999999999</v>
      </c>
      <c r="CK551" s="861">
        <v>5.4926209999999998</v>
      </c>
      <c r="CL551" s="861">
        <v>-0.69172900000000004</v>
      </c>
      <c r="CM551" s="861">
        <v>7.0158769999999997</v>
      </c>
      <c r="CN551" s="861">
        <v>-2.1646139999999998</v>
      </c>
      <c r="CO551" s="861">
        <v>5.3662150000000004</v>
      </c>
      <c r="CP551" s="861">
        <v>-2.618878</v>
      </c>
      <c r="CQ551" s="861">
        <v>2.9665650000000001</v>
      </c>
      <c r="CR551" s="861">
        <v>-0.16300400000000001</v>
      </c>
      <c r="CS551" s="861">
        <v>3.9290069999999999</v>
      </c>
      <c r="CT551" s="861">
        <v>-0.44138699999999997</v>
      </c>
      <c r="CU551" s="861">
        <v>2.394028</v>
      </c>
      <c r="CV551" s="861">
        <v>-3.280856</v>
      </c>
      <c r="CW551" s="861">
        <v>2.1661160000000002</v>
      </c>
      <c r="CX551" s="861">
        <v>-2.8743249999999998</v>
      </c>
      <c r="CY551" s="861">
        <v>2.3763969999999999</v>
      </c>
      <c r="CZ551" s="861">
        <v>-0.307921</v>
      </c>
      <c r="DA551" s="861">
        <v>2.4966249999999999</v>
      </c>
      <c r="DB551" s="861">
        <v>-1.730351</v>
      </c>
      <c r="DC551" s="861">
        <v>1.8583719999999999</v>
      </c>
      <c r="DD551" s="861">
        <v>-3.9925130000000002</v>
      </c>
      <c r="DE551" s="861">
        <v>-0.42318699999999998</v>
      </c>
      <c r="DF551" s="861">
        <v>-4.0443210000000001</v>
      </c>
      <c r="DG551" s="861">
        <v>0.94967900000000005</v>
      </c>
      <c r="DH551" s="861">
        <v>-0.78503299999999998</v>
      </c>
      <c r="DI551" s="861">
        <v>1.274672</v>
      </c>
      <c r="DJ551" s="861">
        <v>-1.6702950000000001</v>
      </c>
      <c r="DK551" s="861">
        <v>-0.66449400000000003</v>
      </c>
      <c r="DL551" s="861">
        <v>-4.9757889999999998</v>
      </c>
      <c r="DM551" s="861">
        <v>-2.6241180000000002</v>
      </c>
      <c r="DN551" s="861">
        <v>-4.8175080000000001</v>
      </c>
      <c r="DO551" s="861">
        <v>-0.94464599999999999</v>
      </c>
      <c r="DP551" s="861">
        <v>-1.2352890000000001</v>
      </c>
      <c r="DQ551" s="861">
        <v>0.29541800000000001</v>
      </c>
      <c r="DR551" s="861">
        <v>-2.720812</v>
      </c>
      <c r="DS551" s="861">
        <v>-1.813447</v>
      </c>
      <c r="DT551" s="861">
        <v>-4.5708359999999999</v>
      </c>
      <c r="DU551" s="861">
        <v>-4.5801429999999996</v>
      </c>
      <c r="DV551" s="861">
        <v>-5.7032910000000001</v>
      </c>
      <c r="DW551" s="861">
        <v>-1.924266</v>
      </c>
      <c r="DX551" s="861">
        <v>16.271132000000001</v>
      </c>
      <c r="DY551" s="861">
        <v>13.296761</v>
      </c>
      <c r="DZ551" s="861">
        <v>166.53963400000001</v>
      </c>
      <c r="EA551" s="861">
        <v>156.131372</v>
      </c>
      <c r="EB551" s="861">
        <v>121.85</v>
      </c>
      <c r="EC551" s="861">
        <v>1.242</v>
      </c>
      <c r="ED551" s="861">
        <v>134.30000000000001</v>
      </c>
      <c r="EE551" s="861">
        <v>121.76</v>
      </c>
      <c r="EF551" s="861">
        <v>5.75</v>
      </c>
      <c r="EG551" s="861">
        <v>684.1</v>
      </c>
      <c r="EH551" s="861">
        <v>121.75</v>
      </c>
      <c r="EI551" s="861">
        <v>5.4740000000000002</v>
      </c>
      <c r="EJ551" s="861">
        <v>651.70000000000005</v>
      </c>
      <c r="EK551" s="861">
        <v>10.762848999999999</v>
      </c>
      <c r="EL551" s="861">
        <v>16.882138000000001</v>
      </c>
      <c r="EM551" s="861">
        <v>-11.088836000000001</v>
      </c>
      <c r="EN551" s="861">
        <v>-15.952700999999999</v>
      </c>
      <c r="EO551" s="861">
        <v>96.835660000000004</v>
      </c>
      <c r="EP551" s="861">
        <v>92.367414999999994</v>
      </c>
      <c r="EQ551" s="861">
        <v>6.9447999999999996E-2</v>
      </c>
      <c r="ER551" s="861">
        <v>2500.5791049999998</v>
      </c>
      <c r="ES551" s="861">
        <v>5944.4295000000002</v>
      </c>
      <c r="ET551" s="861">
        <v>5558.2339220000003</v>
      </c>
      <c r="EU551" s="861"/>
      <c r="EV551" s="861"/>
      <c r="EW551" s="861"/>
      <c r="EX551" s="861"/>
      <c r="EY551" s="861"/>
      <c r="EZ551" s="861"/>
      <c r="FA551" s="861"/>
      <c r="FB551" s="861"/>
      <c r="FC551" s="861"/>
      <c r="FD551" s="861"/>
    </row>
    <row r="552" spans="1:160" x14ac:dyDescent="0.25">
      <c r="A552" s="837">
        <v>46141</v>
      </c>
      <c r="B552" s="836">
        <v>0.7534143518518519</v>
      </c>
      <c r="C552" s="861">
        <v>30060</v>
      </c>
      <c r="D552" s="861">
        <v>0</v>
      </c>
      <c r="E552" s="861">
        <v>0</v>
      </c>
      <c r="F552" s="861">
        <v>74.475002000000003</v>
      </c>
      <c r="G552" s="861">
        <v>72.309477999999999</v>
      </c>
      <c r="H552" s="861">
        <v>64.749640999999997</v>
      </c>
      <c r="I552" s="861">
        <v>74.631950000000003</v>
      </c>
      <c r="J552" s="861">
        <v>69.841130000000007</v>
      </c>
      <c r="K552" s="861">
        <v>71.476994000000005</v>
      </c>
      <c r="L552" s="861">
        <v>73.966888999999995</v>
      </c>
      <c r="M552" s="861">
        <v>74.602716999999998</v>
      </c>
      <c r="N552" s="861">
        <v>0.72460400000000003</v>
      </c>
      <c r="O552" s="861">
        <v>7.1690000000000004E-2</v>
      </c>
      <c r="P552" s="861">
        <v>-0.87883699999999998</v>
      </c>
      <c r="Q552" s="861">
        <v>2.3699270000000001</v>
      </c>
      <c r="R552" s="861">
        <v>1.5702480000000001</v>
      </c>
      <c r="S552" s="861">
        <v>1.0801019999999999</v>
      </c>
      <c r="T552" s="861">
        <v>81.480850000000004</v>
      </c>
      <c r="U552" s="861">
        <v>71.859183000000002</v>
      </c>
      <c r="V552" s="861">
        <v>95.416646999999998</v>
      </c>
      <c r="W552" s="861">
        <v>94.555589999999995</v>
      </c>
      <c r="X552" s="861">
        <v>3.0575939999999999</v>
      </c>
      <c r="Y552" s="861">
        <v>4.2524550000000003</v>
      </c>
      <c r="Z552" s="861">
        <v>-3.4900250000000002</v>
      </c>
      <c r="AA552" s="861">
        <v>-2.5709080000000002</v>
      </c>
      <c r="AB552" s="861">
        <v>-2.7907039999999999</v>
      </c>
      <c r="AC552" s="861">
        <v>-5.9039830000000002</v>
      </c>
      <c r="AD552" s="861">
        <v>-7.2616079999999998</v>
      </c>
      <c r="AE552" s="861">
        <v>113.21773</v>
      </c>
      <c r="AF552" s="861">
        <v>104.44255699999999</v>
      </c>
      <c r="AG552" s="861">
        <v>97.592494000000002</v>
      </c>
      <c r="AH552" s="861">
        <v>102.774676</v>
      </c>
      <c r="AI552" s="861">
        <v>91.468677</v>
      </c>
      <c r="AJ552" s="861">
        <v>73.176536999999996</v>
      </c>
      <c r="AK552" s="861">
        <v>4.9915419999999999</v>
      </c>
      <c r="AL552" s="861">
        <v>-1.8300240000000001</v>
      </c>
      <c r="AM552" s="861">
        <v>-0.73562099999999997</v>
      </c>
      <c r="AN552" s="861">
        <v>95.163117</v>
      </c>
      <c r="AO552" s="861">
        <v>93.901961999999997</v>
      </c>
      <c r="AP552" s="861">
        <v>90.399009000000007</v>
      </c>
      <c r="AQ552" s="861">
        <v>90.656232000000003</v>
      </c>
      <c r="AR552" s="861">
        <v>73.214806999999993</v>
      </c>
      <c r="AS552" s="861">
        <v>66.687952999999993</v>
      </c>
      <c r="AT552" s="861">
        <v>79.256399000000002</v>
      </c>
      <c r="AU552" s="861">
        <v>76.614918000000003</v>
      </c>
      <c r="AV552" s="861">
        <v>72.843773999999996</v>
      </c>
      <c r="AW552" s="861">
        <v>72.861742000000007</v>
      </c>
      <c r="AX552" s="861">
        <v>90.621786</v>
      </c>
      <c r="AY552" s="861">
        <v>88.006516000000005</v>
      </c>
      <c r="AZ552" s="861">
        <v>4.7060880000000003</v>
      </c>
      <c r="BA552" s="861">
        <v>3.2916300000000001</v>
      </c>
      <c r="BB552" s="861">
        <v>-5.857507</v>
      </c>
      <c r="BC552" s="861">
        <v>-5.066764</v>
      </c>
      <c r="BD552" s="861">
        <v>-4.4979589999999998</v>
      </c>
      <c r="BE552" s="861">
        <v>-5.2207999999999997E-2</v>
      </c>
      <c r="BF552" s="861">
        <v>32.146785999999999</v>
      </c>
      <c r="BG552" s="861">
        <v>138.97481999999999</v>
      </c>
      <c r="BH552" s="861">
        <v>108.458905</v>
      </c>
      <c r="BI552" s="861">
        <v>58.087274000000001</v>
      </c>
      <c r="BJ552" s="861">
        <v>114.488319</v>
      </c>
      <c r="BK552" s="861">
        <v>87.268004000000005</v>
      </c>
      <c r="BL552" s="861">
        <v>78.800343999999996</v>
      </c>
      <c r="BM552" s="861">
        <v>-11.717165</v>
      </c>
      <c r="BN552" s="861">
        <v>-6.2959329999999998</v>
      </c>
      <c r="BO552" s="861">
        <v>0.53554599999999997</v>
      </c>
      <c r="BP552" s="861">
        <v>-5.6523839999999996</v>
      </c>
      <c r="BQ552" s="861">
        <v>88.374488999999997</v>
      </c>
      <c r="BR552" s="861">
        <v>86.710464999999999</v>
      </c>
      <c r="BS552" s="861">
        <v>87.089573999999999</v>
      </c>
      <c r="BT552" s="861">
        <v>60.223658</v>
      </c>
      <c r="BU552" s="861">
        <v>65.965604999999996</v>
      </c>
      <c r="BV552" s="861">
        <v>62.766826000000002</v>
      </c>
      <c r="BW552" s="861">
        <v>65.679930999999996</v>
      </c>
      <c r="BX552" s="861">
        <v>-7.1955169999999997</v>
      </c>
      <c r="BY552" s="861">
        <v>-7.5731549999999999</v>
      </c>
      <c r="BZ552" s="861">
        <v>-2.340284</v>
      </c>
      <c r="CA552" s="861">
        <v>-3.8304960000000001</v>
      </c>
      <c r="CB552" s="861">
        <v>1.4136359999999999</v>
      </c>
      <c r="CC552" s="861">
        <v>7.2885489999999997</v>
      </c>
      <c r="CD552" s="861">
        <v>2.0865999999999999E-2</v>
      </c>
      <c r="CE552" s="861">
        <v>7.5005730000000002</v>
      </c>
      <c r="CF552" s="861">
        <v>-2.1080260000000002</v>
      </c>
      <c r="CG552" s="861">
        <v>7.9037550000000003</v>
      </c>
      <c r="CH552" s="861">
        <v>-2.2322500000000001</v>
      </c>
      <c r="CI552" s="861">
        <v>6.3303140000000004</v>
      </c>
      <c r="CJ552" s="861">
        <v>0.50430600000000003</v>
      </c>
      <c r="CK552" s="861">
        <v>5.5130169999999996</v>
      </c>
      <c r="CL552" s="861">
        <v>-0.64570399999999994</v>
      </c>
      <c r="CM552" s="861">
        <v>6.9777060000000004</v>
      </c>
      <c r="CN552" s="861">
        <v>-2.123786</v>
      </c>
      <c r="CO552" s="861">
        <v>5.3314159999999999</v>
      </c>
      <c r="CP552" s="861">
        <v>-2.535177</v>
      </c>
      <c r="CQ552" s="861">
        <v>2.9492889999999998</v>
      </c>
      <c r="CR552" s="861">
        <v>-0.118898</v>
      </c>
      <c r="CS552" s="861">
        <v>3.912674</v>
      </c>
      <c r="CT552" s="861">
        <v>-0.43967400000000001</v>
      </c>
      <c r="CU552" s="861">
        <v>2.372255</v>
      </c>
      <c r="CV552" s="861">
        <v>-3.2498809999999998</v>
      </c>
      <c r="CW552" s="861">
        <v>2.1613739999999999</v>
      </c>
      <c r="CX552" s="861">
        <v>-2.8357779999999999</v>
      </c>
      <c r="CY552" s="861">
        <v>2.3948399999999999</v>
      </c>
      <c r="CZ552" s="861">
        <v>-0.27368599999999998</v>
      </c>
      <c r="DA552" s="861">
        <v>2.5311859999999999</v>
      </c>
      <c r="DB552" s="861">
        <v>-1.686301</v>
      </c>
      <c r="DC552" s="861">
        <v>1.8796060000000001</v>
      </c>
      <c r="DD552" s="861">
        <v>-3.9221520000000001</v>
      </c>
      <c r="DE552" s="861">
        <v>-0.40221800000000002</v>
      </c>
      <c r="DF552" s="861">
        <v>-3.9751720000000001</v>
      </c>
      <c r="DG552" s="861">
        <v>0.97262599999999999</v>
      </c>
      <c r="DH552" s="861">
        <v>-0.74028499999999997</v>
      </c>
      <c r="DI552" s="861">
        <v>1.2943020000000001</v>
      </c>
      <c r="DJ552" s="861">
        <v>-1.6213960000000001</v>
      </c>
      <c r="DK552" s="861">
        <v>-0.616595</v>
      </c>
      <c r="DL552" s="861">
        <v>-4.9172589999999996</v>
      </c>
      <c r="DM552" s="861">
        <v>-2.5829650000000002</v>
      </c>
      <c r="DN552" s="861">
        <v>-4.7422240000000002</v>
      </c>
      <c r="DO552" s="861">
        <v>-0.89294700000000005</v>
      </c>
      <c r="DP552" s="861">
        <v>-1.209951</v>
      </c>
      <c r="DQ552" s="861">
        <v>0.315077</v>
      </c>
      <c r="DR552" s="861">
        <v>-2.6667290000000001</v>
      </c>
      <c r="DS552" s="861">
        <v>-1.7765820000000001</v>
      </c>
      <c r="DT552" s="861">
        <v>-4.5221140000000002</v>
      </c>
      <c r="DU552" s="861">
        <v>-4.5351419999999996</v>
      </c>
      <c r="DV552" s="861">
        <v>-5.6405409999999998</v>
      </c>
      <c r="DW552" s="861">
        <v>-1.9008069999999999</v>
      </c>
      <c r="DX552" s="861">
        <v>16.103840000000002</v>
      </c>
      <c r="DY552" s="861">
        <v>13.078581</v>
      </c>
      <c r="DZ552" s="861">
        <v>166.37759</v>
      </c>
      <c r="EA552" s="861">
        <v>155.476293</v>
      </c>
      <c r="EB552" s="861">
        <v>121.31</v>
      </c>
      <c r="EC552" s="861">
        <v>3.2730000000000001</v>
      </c>
      <c r="ED552" s="861">
        <v>390.8</v>
      </c>
      <c r="EE552" s="861">
        <v>121.16</v>
      </c>
      <c r="EF552" s="861">
        <v>5.7590000000000003</v>
      </c>
      <c r="EG552" s="861">
        <v>683.6</v>
      </c>
      <c r="EH552" s="861">
        <v>121.36</v>
      </c>
      <c r="EI552" s="861">
        <v>5.4359999999999999</v>
      </c>
      <c r="EJ552" s="861">
        <v>647.70000000000005</v>
      </c>
      <c r="EK552" s="861">
        <v>10.617001999999999</v>
      </c>
      <c r="EL552" s="861">
        <v>16.860465000000001</v>
      </c>
      <c r="EM552" s="861">
        <v>-11.352622999999999</v>
      </c>
      <c r="EN552" s="861">
        <v>-16.324919000000001</v>
      </c>
      <c r="EO552" s="861">
        <v>96.767555000000002</v>
      </c>
      <c r="EP552" s="861">
        <v>92.079586000000006</v>
      </c>
      <c r="EQ552" s="861">
        <v>9.6939999999999998E-2</v>
      </c>
      <c r="ER552" s="861">
        <v>2504.0279759999999</v>
      </c>
      <c r="ES552" s="861">
        <v>5955.9008729999996</v>
      </c>
      <c r="ET552" s="861">
        <v>5569.0792009999996</v>
      </c>
      <c r="EU552" s="861"/>
      <c r="EV552" s="861"/>
      <c r="EW552" s="861"/>
      <c r="EX552" s="861"/>
      <c r="EY552" s="861"/>
      <c r="EZ552" s="861"/>
      <c r="FA552" s="861"/>
      <c r="FB552" s="861"/>
      <c r="FC552" s="861"/>
      <c r="FD552" s="861"/>
    </row>
    <row r="553" spans="1:160" x14ac:dyDescent="0.25">
      <c r="A553" s="837">
        <v>46141</v>
      </c>
      <c r="B553" s="836">
        <v>0.75410879629629635</v>
      </c>
      <c r="C553" s="861">
        <v>30120</v>
      </c>
      <c r="D553" s="861">
        <v>0</v>
      </c>
      <c r="E553" s="861">
        <v>0</v>
      </c>
      <c r="F553" s="861">
        <v>74.277531999999994</v>
      </c>
      <c r="G553" s="861">
        <v>72.235680000000002</v>
      </c>
      <c r="H553" s="861">
        <v>64.589653999999996</v>
      </c>
      <c r="I553" s="861">
        <v>74.576880000000003</v>
      </c>
      <c r="J553" s="861">
        <v>69.612325999999996</v>
      </c>
      <c r="K553" s="861">
        <v>71.433171999999999</v>
      </c>
      <c r="L553" s="861">
        <v>73.967241000000001</v>
      </c>
      <c r="M553" s="861">
        <v>74.551086999999995</v>
      </c>
      <c r="N553" s="861">
        <v>0.47207300000000002</v>
      </c>
      <c r="O553" s="861">
        <v>-0.32484200000000002</v>
      </c>
      <c r="P553" s="861">
        <v>-1.179203</v>
      </c>
      <c r="Q553" s="861">
        <v>2.1868029999999998</v>
      </c>
      <c r="R553" s="861">
        <v>1.4159470000000001</v>
      </c>
      <c r="S553" s="861">
        <v>0.87770000000000004</v>
      </c>
      <c r="T553" s="861">
        <v>81.503354999999999</v>
      </c>
      <c r="U553" s="861">
        <v>71.765771000000001</v>
      </c>
      <c r="V553" s="861">
        <v>95.274268000000006</v>
      </c>
      <c r="W553" s="861">
        <v>94.335003</v>
      </c>
      <c r="X553" s="861">
        <v>2.8280379999999998</v>
      </c>
      <c r="Y553" s="861">
        <v>3.9408029999999998</v>
      </c>
      <c r="Z553" s="861">
        <v>-3.7431169999999998</v>
      </c>
      <c r="AA553" s="861">
        <v>-2.8384879999999999</v>
      </c>
      <c r="AB553" s="861">
        <v>-3.0410110000000001</v>
      </c>
      <c r="AC553" s="861">
        <v>-6.1153940000000002</v>
      </c>
      <c r="AD553" s="861">
        <v>-7.5128050000000002</v>
      </c>
      <c r="AE553" s="861">
        <v>112.650267</v>
      </c>
      <c r="AF553" s="861">
        <v>104.167457</v>
      </c>
      <c r="AG553" s="861">
        <v>97.151407000000006</v>
      </c>
      <c r="AH553" s="861">
        <v>102.421971</v>
      </c>
      <c r="AI553" s="861">
        <v>91.270222000000004</v>
      </c>
      <c r="AJ553" s="861">
        <v>72.871780999999999</v>
      </c>
      <c r="AK553" s="861">
        <v>4.5875170000000001</v>
      </c>
      <c r="AL553" s="861">
        <v>-2.2363490000000001</v>
      </c>
      <c r="AM553" s="861">
        <v>-0.98298700000000006</v>
      </c>
      <c r="AN553" s="861">
        <v>94.785964000000007</v>
      </c>
      <c r="AO553" s="861">
        <v>93.736937999999995</v>
      </c>
      <c r="AP553" s="861">
        <v>90.267356000000007</v>
      </c>
      <c r="AQ553" s="861">
        <v>90.372759000000002</v>
      </c>
      <c r="AR553" s="861">
        <v>73.136398</v>
      </c>
      <c r="AS553" s="861">
        <v>66.669939999999997</v>
      </c>
      <c r="AT553" s="861">
        <v>79.045224000000005</v>
      </c>
      <c r="AU553" s="861">
        <v>76.471405000000004</v>
      </c>
      <c r="AV553" s="861">
        <v>72.703858999999994</v>
      </c>
      <c r="AW553" s="861">
        <v>72.727844000000005</v>
      </c>
      <c r="AX553" s="861">
        <v>90.343320000000006</v>
      </c>
      <c r="AY553" s="861">
        <v>87.847491000000005</v>
      </c>
      <c r="AZ553" s="861">
        <v>4.4701570000000004</v>
      </c>
      <c r="BA553" s="861">
        <v>3.0050690000000002</v>
      </c>
      <c r="BB553" s="861">
        <v>-6.2303249999999997</v>
      </c>
      <c r="BC553" s="861">
        <v>-5.3822770000000002</v>
      </c>
      <c r="BD553" s="861">
        <v>-4.8960549999999996</v>
      </c>
      <c r="BE553" s="861">
        <v>-0.49463600000000002</v>
      </c>
      <c r="BF553" s="861">
        <v>32.173411000000002</v>
      </c>
      <c r="BG553" s="861">
        <v>138.815347</v>
      </c>
      <c r="BH553" s="861">
        <v>108.23638200000001</v>
      </c>
      <c r="BI553" s="861">
        <v>57.823377000000001</v>
      </c>
      <c r="BJ553" s="861">
        <v>114.364751</v>
      </c>
      <c r="BK553" s="861">
        <v>87.051479999999998</v>
      </c>
      <c r="BL553" s="861">
        <v>78.328427000000005</v>
      </c>
      <c r="BM553" s="861">
        <v>-12.091806</v>
      </c>
      <c r="BN553" s="861">
        <v>-6.7416119999999999</v>
      </c>
      <c r="BO553" s="861">
        <v>0.223911</v>
      </c>
      <c r="BP553" s="861">
        <v>-6.0920160000000001</v>
      </c>
      <c r="BQ553" s="861">
        <v>88.144099999999995</v>
      </c>
      <c r="BR553" s="861">
        <v>86.280929</v>
      </c>
      <c r="BS553" s="861">
        <v>86.890223000000006</v>
      </c>
      <c r="BT553" s="861">
        <v>60.012743</v>
      </c>
      <c r="BU553" s="861">
        <v>65.774456999999998</v>
      </c>
      <c r="BV553" s="861">
        <v>62.582233000000002</v>
      </c>
      <c r="BW553" s="861">
        <v>65.503242999999998</v>
      </c>
      <c r="BX553" s="861">
        <v>-7.4564269999999997</v>
      </c>
      <c r="BY553" s="861">
        <v>-7.8786529999999999</v>
      </c>
      <c r="BZ553" s="861">
        <v>-2.6636839999999999</v>
      </c>
      <c r="CA553" s="861">
        <v>-4.2192869999999996</v>
      </c>
      <c r="CB553" s="861">
        <v>1.430577</v>
      </c>
      <c r="CC553" s="861">
        <v>7.2864649999999997</v>
      </c>
      <c r="CD553" s="861">
        <v>7.0503999999999997E-2</v>
      </c>
      <c r="CE553" s="861">
        <v>7.5633650000000001</v>
      </c>
      <c r="CF553" s="861">
        <v>-2.0543939999999998</v>
      </c>
      <c r="CG553" s="861">
        <v>7.9378650000000004</v>
      </c>
      <c r="CH553" s="861">
        <v>-2.2235589999999998</v>
      </c>
      <c r="CI553" s="861">
        <v>6.3901490000000001</v>
      </c>
      <c r="CJ553" s="861">
        <v>0.51619300000000001</v>
      </c>
      <c r="CK553" s="861">
        <v>5.5507910000000003</v>
      </c>
      <c r="CL553" s="861">
        <v>-0.59324100000000002</v>
      </c>
      <c r="CM553" s="861">
        <v>7.0771179999999996</v>
      </c>
      <c r="CN553" s="861">
        <v>-2.100282</v>
      </c>
      <c r="CO553" s="861">
        <v>5.3954440000000004</v>
      </c>
      <c r="CP553" s="861">
        <v>-2.5060470000000001</v>
      </c>
      <c r="CQ553" s="861">
        <v>2.952877</v>
      </c>
      <c r="CR553" s="861">
        <v>-7.5551999999999994E-2</v>
      </c>
      <c r="CS553" s="861">
        <v>3.9539179999999998</v>
      </c>
      <c r="CT553" s="861">
        <v>-0.35985600000000001</v>
      </c>
      <c r="CU553" s="861">
        <v>2.4356200000000001</v>
      </c>
      <c r="CV553" s="861">
        <v>-3.208253</v>
      </c>
      <c r="CW553" s="861">
        <v>2.2123270000000002</v>
      </c>
      <c r="CX553" s="861">
        <v>-2.7718120000000002</v>
      </c>
      <c r="CY553" s="861">
        <v>2.4016739999999999</v>
      </c>
      <c r="CZ553" s="861">
        <v>-0.22198999999999999</v>
      </c>
      <c r="DA553" s="861">
        <v>2.5701960000000001</v>
      </c>
      <c r="DB553" s="861">
        <v>-1.6521330000000001</v>
      </c>
      <c r="DC553" s="861">
        <v>1.893777</v>
      </c>
      <c r="DD553" s="861">
        <v>-3.8675099999999998</v>
      </c>
      <c r="DE553" s="861">
        <v>-0.40103699999999998</v>
      </c>
      <c r="DF553" s="861">
        <v>-3.899197</v>
      </c>
      <c r="DG553" s="861">
        <v>0.99266500000000002</v>
      </c>
      <c r="DH553" s="861">
        <v>-0.69151499999999999</v>
      </c>
      <c r="DI553" s="861">
        <v>1.324522</v>
      </c>
      <c r="DJ553" s="861">
        <v>-1.5706610000000001</v>
      </c>
      <c r="DK553" s="861">
        <v>-0.60201000000000005</v>
      </c>
      <c r="DL553" s="861">
        <v>-4.8421310000000002</v>
      </c>
      <c r="DM553" s="861">
        <v>-2.569337</v>
      </c>
      <c r="DN553" s="861">
        <v>-4.6954779999999996</v>
      </c>
      <c r="DO553" s="861">
        <v>-0.86174600000000001</v>
      </c>
      <c r="DP553" s="861">
        <v>-1.1625350000000001</v>
      </c>
      <c r="DQ553" s="861">
        <v>0.34718900000000003</v>
      </c>
      <c r="DR553" s="861">
        <v>-2.6289009999999999</v>
      </c>
      <c r="DS553" s="861">
        <v>-1.7545580000000001</v>
      </c>
      <c r="DT553" s="861">
        <v>-4.4744809999999999</v>
      </c>
      <c r="DU553" s="861">
        <v>-4.5172850000000002</v>
      </c>
      <c r="DV553" s="861">
        <v>-5.6061519999999998</v>
      </c>
      <c r="DW553" s="861">
        <v>-1.8605940000000001</v>
      </c>
      <c r="DX553" s="861">
        <v>15.943352000000001</v>
      </c>
      <c r="DY553" s="861">
        <v>12.878093</v>
      </c>
      <c r="DZ553" s="861">
        <v>165.70452700000001</v>
      </c>
      <c r="EA553" s="861">
        <v>154.863889</v>
      </c>
      <c r="EB553" s="861">
        <v>121.32</v>
      </c>
      <c r="EC553" s="861">
        <v>3.274</v>
      </c>
      <c r="ED553" s="861">
        <v>390.8</v>
      </c>
      <c r="EE553" s="861">
        <v>121.35</v>
      </c>
      <c r="EF553" s="861">
        <v>5.7060000000000004</v>
      </c>
      <c r="EG553" s="861">
        <v>687.2</v>
      </c>
      <c r="EH553" s="861">
        <v>121.2</v>
      </c>
      <c r="EI553" s="861">
        <v>5.4189999999999996</v>
      </c>
      <c r="EJ553" s="861">
        <v>646.29999999999995</v>
      </c>
      <c r="EK553" s="861">
        <v>10.623732</v>
      </c>
      <c r="EL553" s="861">
        <v>16.892862000000001</v>
      </c>
      <c r="EM553" s="861">
        <v>-11.606719</v>
      </c>
      <c r="EN553" s="861">
        <v>-16.668951</v>
      </c>
      <c r="EO553" s="861">
        <v>96.484194000000002</v>
      </c>
      <c r="EP553" s="861">
        <v>91.809773000000007</v>
      </c>
      <c r="EQ553" s="861">
        <v>0.13606199999999999</v>
      </c>
      <c r="ER553" s="861">
        <v>2510.543627</v>
      </c>
      <c r="ES553" s="861">
        <v>5967.3115310000003</v>
      </c>
      <c r="ET553" s="861">
        <v>5579.8667580000001</v>
      </c>
      <c r="EU553" s="861"/>
      <c r="EV553" s="861"/>
      <c r="EW553" s="861"/>
      <c r="EX553" s="861"/>
      <c r="EY553" s="861"/>
      <c r="EZ553" s="861"/>
      <c r="FA553" s="861"/>
      <c r="FB553" s="861"/>
      <c r="FC553" s="861"/>
      <c r="FD553" s="861"/>
    </row>
    <row r="554" spans="1:160" x14ac:dyDescent="0.25">
      <c r="A554" s="837">
        <v>46141</v>
      </c>
      <c r="B554" s="836">
        <v>0.75480324074074068</v>
      </c>
      <c r="C554" s="861">
        <v>30180</v>
      </c>
      <c r="D554" s="861">
        <v>0</v>
      </c>
      <c r="E554" s="861">
        <v>0</v>
      </c>
      <c r="F554" s="861">
        <v>74.048734999999994</v>
      </c>
      <c r="G554" s="861">
        <v>72.125438000000003</v>
      </c>
      <c r="H554" s="861">
        <v>64.475412000000006</v>
      </c>
      <c r="I554" s="861">
        <v>74.511334000000005</v>
      </c>
      <c r="J554" s="861">
        <v>69.394184999999993</v>
      </c>
      <c r="K554" s="861">
        <v>71.391563000000005</v>
      </c>
      <c r="L554" s="861">
        <v>73.929647000000003</v>
      </c>
      <c r="M554" s="861">
        <v>74.492385999999996</v>
      </c>
      <c r="N554" s="861">
        <v>0.13575899999999999</v>
      </c>
      <c r="O554" s="861">
        <v>-0.60421999999999998</v>
      </c>
      <c r="P554" s="861">
        <v>-1.4783980000000001</v>
      </c>
      <c r="Q554" s="861">
        <v>2.0565039999999999</v>
      </c>
      <c r="R554" s="861">
        <v>1.222318</v>
      </c>
      <c r="S554" s="861">
        <v>0.50850099999999998</v>
      </c>
      <c r="T554" s="861">
        <v>81.131502999999995</v>
      </c>
      <c r="U554" s="861">
        <v>72.414755</v>
      </c>
      <c r="V554" s="861">
        <v>94.986920999999995</v>
      </c>
      <c r="W554" s="861">
        <v>94.005201</v>
      </c>
      <c r="X554" s="861">
        <v>2.63652</v>
      </c>
      <c r="Y554" s="861">
        <v>3.66751</v>
      </c>
      <c r="Z554" s="861">
        <v>-4.0066309999999996</v>
      </c>
      <c r="AA554" s="861">
        <v>-3.1150950000000002</v>
      </c>
      <c r="AB554" s="861">
        <v>-3.2860870000000002</v>
      </c>
      <c r="AC554" s="861">
        <v>-6.4176469999999997</v>
      </c>
      <c r="AD554" s="861">
        <v>-7.7324409999999997</v>
      </c>
      <c r="AE554" s="861">
        <v>112.347971</v>
      </c>
      <c r="AF554" s="861">
        <v>103.907681</v>
      </c>
      <c r="AG554" s="861">
        <v>96.749527</v>
      </c>
      <c r="AH554" s="861">
        <v>101.993033</v>
      </c>
      <c r="AI554" s="861">
        <v>90.990947000000006</v>
      </c>
      <c r="AJ554" s="861">
        <v>72.570385999999999</v>
      </c>
      <c r="AK554" s="861">
        <v>4.4491100000000001</v>
      </c>
      <c r="AL554" s="861">
        <v>-2.4118080000000002</v>
      </c>
      <c r="AM554" s="861">
        <v>-1.2354069999999999</v>
      </c>
      <c r="AN554" s="861">
        <v>94.499222000000003</v>
      </c>
      <c r="AO554" s="861">
        <v>93.403070999999997</v>
      </c>
      <c r="AP554" s="861">
        <v>89.989041999999998</v>
      </c>
      <c r="AQ554" s="861">
        <v>90.096553999999998</v>
      </c>
      <c r="AR554" s="861">
        <v>72.943883999999997</v>
      </c>
      <c r="AS554" s="861">
        <v>66.568102999999994</v>
      </c>
      <c r="AT554" s="861">
        <v>78.888486</v>
      </c>
      <c r="AU554" s="861">
        <v>76.312506999999997</v>
      </c>
      <c r="AV554" s="861">
        <v>72.437920000000005</v>
      </c>
      <c r="AW554" s="861">
        <v>72.390069999999994</v>
      </c>
      <c r="AX554" s="861">
        <v>90.032309999999995</v>
      </c>
      <c r="AY554" s="861">
        <v>87.501452999999998</v>
      </c>
      <c r="AZ554" s="861">
        <v>3.9938189999999998</v>
      </c>
      <c r="BA554" s="861">
        <v>2.6220279999999998</v>
      </c>
      <c r="BB554" s="861">
        <v>-6.4728669999999999</v>
      </c>
      <c r="BC554" s="861">
        <v>-5.6627159999999996</v>
      </c>
      <c r="BD554" s="861">
        <v>-5.1418160000000004</v>
      </c>
      <c r="BE554" s="861">
        <v>-0.79218100000000002</v>
      </c>
      <c r="BF554" s="861">
        <v>32.119407000000002</v>
      </c>
      <c r="BG554" s="861">
        <v>138.75616099999999</v>
      </c>
      <c r="BH554" s="861">
        <v>108.12754200000001</v>
      </c>
      <c r="BI554" s="861">
        <v>57.585099999999997</v>
      </c>
      <c r="BJ554" s="861">
        <v>114.243128</v>
      </c>
      <c r="BK554" s="861">
        <v>86.803594000000004</v>
      </c>
      <c r="BL554" s="861">
        <v>78.317051000000006</v>
      </c>
      <c r="BM554" s="861">
        <v>-12.376284</v>
      </c>
      <c r="BN554" s="861">
        <v>-6.9703439999999999</v>
      </c>
      <c r="BO554" s="861">
        <v>-0.13913200000000001</v>
      </c>
      <c r="BP554" s="861">
        <v>-6.4194399999999998</v>
      </c>
      <c r="BQ554" s="861">
        <v>87.846267999999995</v>
      </c>
      <c r="BR554" s="861">
        <v>85.656903</v>
      </c>
      <c r="BS554" s="861">
        <v>86.620934000000005</v>
      </c>
      <c r="BT554" s="861">
        <v>59.828560000000003</v>
      </c>
      <c r="BU554" s="861">
        <v>65.640090000000001</v>
      </c>
      <c r="BV554" s="861">
        <v>62.468789999999998</v>
      </c>
      <c r="BW554" s="861">
        <v>65.296625000000006</v>
      </c>
      <c r="BX554" s="861">
        <v>-7.7084380000000001</v>
      </c>
      <c r="BY554" s="861">
        <v>-8.1659260000000007</v>
      </c>
      <c r="BZ554" s="861">
        <v>-2.9797880000000001</v>
      </c>
      <c r="CA554" s="861">
        <v>-4.4984700000000002</v>
      </c>
      <c r="CB554" s="861">
        <v>1.4392510000000001</v>
      </c>
      <c r="CC554" s="861">
        <v>7.2753949999999996</v>
      </c>
      <c r="CD554" s="861">
        <v>6.1622999999999997E-2</v>
      </c>
      <c r="CE554" s="861">
        <v>7.5043280000000001</v>
      </c>
      <c r="CF554" s="861">
        <v>-2.0239069999999999</v>
      </c>
      <c r="CG554" s="861">
        <v>7.9605940000000004</v>
      </c>
      <c r="CH554" s="861">
        <v>-2.17543</v>
      </c>
      <c r="CI554" s="861">
        <v>6.4033350000000002</v>
      </c>
      <c r="CJ554" s="861">
        <v>0.52672600000000003</v>
      </c>
      <c r="CK554" s="861">
        <v>5.5534379999999999</v>
      </c>
      <c r="CL554" s="861">
        <v>-0.57438299999999998</v>
      </c>
      <c r="CM554" s="861">
        <v>7.0472999999999999</v>
      </c>
      <c r="CN554" s="861">
        <v>-2.0725730000000002</v>
      </c>
      <c r="CO554" s="861">
        <v>5.397634</v>
      </c>
      <c r="CP554" s="861">
        <v>-2.459422</v>
      </c>
      <c r="CQ554" s="861">
        <v>3.0009540000000001</v>
      </c>
      <c r="CR554" s="861">
        <v>-5.6826000000000002E-2</v>
      </c>
      <c r="CS554" s="861">
        <v>3.9596719999999999</v>
      </c>
      <c r="CT554" s="861">
        <v>-0.37700600000000001</v>
      </c>
      <c r="CU554" s="861">
        <v>2.4429409999999998</v>
      </c>
      <c r="CV554" s="861">
        <v>-3.1451519999999999</v>
      </c>
      <c r="CW554" s="861">
        <v>2.2445149999999998</v>
      </c>
      <c r="CX554" s="861">
        <v>-2.7241179999999998</v>
      </c>
      <c r="CY554" s="861">
        <v>2.4430070000000002</v>
      </c>
      <c r="CZ554" s="861">
        <v>-0.18557499999999999</v>
      </c>
      <c r="DA554" s="861">
        <v>2.600676</v>
      </c>
      <c r="DB554" s="861">
        <v>-1.582549</v>
      </c>
      <c r="DC554" s="861">
        <v>1.9279740000000001</v>
      </c>
      <c r="DD554" s="861">
        <v>-3.7794919999999999</v>
      </c>
      <c r="DE554" s="861">
        <v>-0.35509499999999999</v>
      </c>
      <c r="DF554" s="861">
        <v>-3.830057</v>
      </c>
      <c r="DG554" s="861">
        <v>1.0285329999999999</v>
      </c>
      <c r="DH554" s="861">
        <v>-0.62780599999999998</v>
      </c>
      <c r="DI554" s="861">
        <v>1.37985</v>
      </c>
      <c r="DJ554" s="861">
        <v>-1.5076769999999999</v>
      </c>
      <c r="DK554" s="861">
        <v>-0.55114300000000005</v>
      </c>
      <c r="DL554" s="861">
        <v>-4.7544420000000001</v>
      </c>
      <c r="DM554" s="861">
        <v>-2.5060769999999999</v>
      </c>
      <c r="DN554" s="861">
        <v>-4.5825100000000001</v>
      </c>
      <c r="DO554" s="861">
        <v>-0.80727199999999999</v>
      </c>
      <c r="DP554" s="861">
        <v>-1.12192</v>
      </c>
      <c r="DQ554" s="861">
        <v>0.380436</v>
      </c>
      <c r="DR554" s="861">
        <v>-2.5569999999999999</v>
      </c>
      <c r="DS554" s="861">
        <v>-1.701284</v>
      </c>
      <c r="DT554" s="861">
        <v>-4.3854470000000001</v>
      </c>
      <c r="DU554" s="861">
        <v>-4.44034</v>
      </c>
      <c r="DV554" s="861">
        <v>-5.5210569999999999</v>
      </c>
      <c r="DW554" s="861">
        <v>-1.8098160000000001</v>
      </c>
      <c r="DX554" s="861">
        <v>15.805999</v>
      </c>
      <c r="DY554" s="861">
        <v>12.729998999999999</v>
      </c>
      <c r="DZ554" s="861">
        <v>164.97654199999999</v>
      </c>
      <c r="EA554" s="861">
        <v>154.04676599999999</v>
      </c>
      <c r="EB554" s="861">
        <v>121.95</v>
      </c>
      <c r="EC554" s="861">
        <v>1.2430000000000001</v>
      </c>
      <c r="ED554" s="861">
        <v>134.1</v>
      </c>
      <c r="EE554" s="861">
        <v>121.88</v>
      </c>
      <c r="EF554" s="861">
        <v>5.6559999999999997</v>
      </c>
      <c r="EG554" s="861">
        <v>683.5</v>
      </c>
      <c r="EH554" s="861">
        <v>121.79</v>
      </c>
      <c r="EI554" s="861">
        <v>5.3879999999999999</v>
      </c>
      <c r="EJ554" s="861">
        <v>645</v>
      </c>
      <c r="EK554" s="861">
        <v>10.589594</v>
      </c>
      <c r="EL554" s="861">
        <v>16.785187000000001</v>
      </c>
      <c r="EM554" s="861">
        <v>-11.825001</v>
      </c>
      <c r="EN554" s="861">
        <v>-16.924319000000001</v>
      </c>
      <c r="EO554" s="861">
        <v>96.176837000000006</v>
      </c>
      <c r="EP554" s="861">
        <v>91.448650999999998</v>
      </c>
      <c r="EQ554" s="861">
        <v>0.17422499999999999</v>
      </c>
      <c r="ER554" s="861">
        <v>2513.7086599999998</v>
      </c>
      <c r="ES554" s="861">
        <v>5978.7061469999999</v>
      </c>
      <c r="ET554" s="861">
        <v>5590.6341359999997</v>
      </c>
      <c r="EU554" s="861"/>
      <c r="EV554" s="861"/>
      <c r="EW554" s="861"/>
      <c r="EX554" s="861"/>
      <c r="EY554" s="861"/>
      <c r="EZ554" s="861"/>
      <c r="FA554" s="861"/>
      <c r="FB554" s="861"/>
      <c r="FC554" s="861"/>
      <c r="FD554" s="861"/>
    </row>
    <row r="555" spans="1:160" x14ac:dyDescent="0.25">
      <c r="A555" s="837">
        <v>46141</v>
      </c>
      <c r="B555" s="836">
        <v>0.75549768518518512</v>
      </c>
      <c r="C555" s="861">
        <v>30240</v>
      </c>
      <c r="D555" s="861">
        <v>0</v>
      </c>
      <c r="E555" s="861">
        <v>0</v>
      </c>
      <c r="F555" s="861">
        <v>73.884182999999993</v>
      </c>
      <c r="G555" s="861">
        <v>72.024520999999993</v>
      </c>
      <c r="H555" s="861">
        <v>64.474090000000004</v>
      </c>
      <c r="I555" s="861">
        <v>74.469549000000001</v>
      </c>
      <c r="J555" s="861">
        <v>69.14461</v>
      </c>
      <c r="K555" s="861">
        <v>71.375501</v>
      </c>
      <c r="L555" s="861">
        <v>73.914840999999996</v>
      </c>
      <c r="M555" s="861">
        <v>74.487734000000003</v>
      </c>
      <c r="N555" s="861">
        <v>-3.2228E-2</v>
      </c>
      <c r="O555" s="861">
        <v>-0.91997799999999996</v>
      </c>
      <c r="P555" s="861">
        <v>-1.7871699999999999</v>
      </c>
      <c r="Q555" s="861">
        <v>1.816581</v>
      </c>
      <c r="R555" s="861">
        <v>0.88704700000000003</v>
      </c>
      <c r="S555" s="861">
        <v>0.31234499999999998</v>
      </c>
      <c r="T555" s="861">
        <v>80.903493999999995</v>
      </c>
      <c r="U555" s="861">
        <v>71.669752000000003</v>
      </c>
      <c r="V555" s="861">
        <v>94.685702000000006</v>
      </c>
      <c r="W555" s="861">
        <v>93.720181999999994</v>
      </c>
      <c r="X555" s="861">
        <v>2.4549029999999998</v>
      </c>
      <c r="Y555" s="861">
        <v>3.369793</v>
      </c>
      <c r="Z555" s="861">
        <v>-4.1920710000000003</v>
      </c>
      <c r="AA555" s="861">
        <v>-3.3392870000000001</v>
      </c>
      <c r="AB555" s="861">
        <v>-3.5297480000000001</v>
      </c>
      <c r="AC555" s="861">
        <v>-6.6074190000000002</v>
      </c>
      <c r="AD555" s="861">
        <v>-7.9176970000000004</v>
      </c>
      <c r="AE555" s="861">
        <v>111.87976999999999</v>
      </c>
      <c r="AF555" s="861">
        <v>103.64278400000001</v>
      </c>
      <c r="AG555" s="861">
        <v>96.235624999999999</v>
      </c>
      <c r="AH555" s="861">
        <v>101.75894700000001</v>
      </c>
      <c r="AI555" s="861">
        <v>90.746054000000001</v>
      </c>
      <c r="AJ555" s="861">
        <v>72.321472999999997</v>
      </c>
      <c r="AK555" s="861">
        <v>4.0765799999999999</v>
      </c>
      <c r="AL555" s="861">
        <v>-2.8134809999999999</v>
      </c>
      <c r="AM555" s="861">
        <v>-1.4909209999999999</v>
      </c>
      <c r="AN555" s="861">
        <v>94.285728000000006</v>
      </c>
      <c r="AO555" s="861">
        <v>93.083383999999995</v>
      </c>
      <c r="AP555" s="861">
        <v>89.667693999999997</v>
      </c>
      <c r="AQ555" s="861">
        <v>89.783966000000007</v>
      </c>
      <c r="AR555" s="861">
        <v>72.859925000000004</v>
      </c>
      <c r="AS555" s="861">
        <v>66.542388000000003</v>
      </c>
      <c r="AT555" s="861">
        <v>78.628821000000002</v>
      </c>
      <c r="AU555" s="861">
        <v>76.170599999999993</v>
      </c>
      <c r="AV555" s="861">
        <v>72.085583</v>
      </c>
      <c r="AW555" s="861">
        <v>72.347595999999996</v>
      </c>
      <c r="AX555" s="861">
        <v>89.768989000000005</v>
      </c>
      <c r="AY555" s="861">
        <v>87.326898</v>
      </c>
      <c r="AZ555" s="861">
        <v>3.8020459999999998</v>
      </c>
      <c r="BA555" s="861">
        <v>2.4505729999999999</v>
      </c>
      <c r="BB555" s="861">
        <v>-6.6817250000000001</v>
      </c>
      <c r="BC555" s="861">
        <v>-5.9123419999999998</v>
      </c>
      <c r="BD555" s="861">
        <v>-5.3590900000000001</v>
      </c>
      <c r="BE555" s="861">
        <v>-1.015765</v>
      </c>
      <c r="BF555" s="861">
        <v>32.167360000000002</v>
      </c>
      <c r="BG555" s="861">
        <v>138.614734</v>
      </c>
      <c r="BH555" s="861">
        <v>107.96745799999999</v>
      </c>
      <c r="BI555" s="861">
        <v>57.356704999999998</v>
      </c>
      <c r="BJ555" s="861">
        <v>114.277253</v>
      </c>
      <c r="BK555" s="861">
        <v>86.414964999999995</v>
      </c>
      <c r="BL555" s="861">
        <v>77.983091999999999</v>
      </c>
      <c r="BM555" s="861">
        <v>-12.596565999999999</v>
      </c>
      <c r="BN555" s="861">
        <v>-7.2558410000000002</v>
      </c>
      <c r="BO555" s="861">
        <v>-0.35133799999999998</v>
      </c>
      <c r="BP555" s="861">
        <v>-6.6762119999999996</v>
      </c>
      <c r="BQ555" s="861">
        <v>87.574015000000003</v>
      </c>
      <c r="BR555" s="861">
        <v>84.996101999999993</v>
      </c>
      <c r="BS555" s="861">
        <v>86.264429000000007</v>
      </c>
      <c r="BT555" s="861">
        <v>59.584536</v>
      </c>
      <c r="BU555" s="861">
        <v>65.489887999999993</v>
      </c>
      <c r="BV555" s="861">
        <v>62.283710999999997</v>
      </c>
      <c r="BW555" s="861">
        <v>65.140377999999998</v>
      </c>
      <c r="BX555" s="861">
        <v>-7.9568320000000003</v>
      </c>
      <c r="BY555" s="861">
        <v>-8.3400719999999993</v>
      </c>
      <c r="BZ555" s="861">
        <v>-3.2669380000000001</v>
      </c>
      <c r="CA555" s="861">
        <v>-4.7523220000000004</v>
      </c>
      <c r="CB555" s="861">
        <v>1.43441</v>
      </c>
      <c r="CC555" s="861">
        <v>7.2699740000000004</v>
      </c>
      <c r="CD555" s="861">
        <v>5.3371000000000002E-2</v>
      </c>
      <c r="CE555" s="861">
        <v>7.4504780000000004</v>
      </c>
      <c r="CF555" s="861">
        <v>-2.023358</v>
      </c>
      <c r="CG555" s="861">
        <v>7.9835060000000002</v>
      </c>
      <c r="CH555" s="861">
        <v>-2.139967</v>
      </c>
      <c r="CI555" s="861">
        <v>6.4328500000000002</v>
      </c>
      <c r="CJ555" s="861">
        <v>0.53572799999999998</v>
      </c>
      <c r="CK555" s="861">
        <v>5.562665</v>
      </c>
      <c r="CL555" s="861">
        <v>-0.58865500000000004</v>
      </c>
      <c r="CM555" s="861">
        <v>7.0222179999999996</v>
      </c>
      <c r="CN555" s="861">
        <v>-2.0785140000000002</v>
      </c>
      <c r="CO555" s="861">
        <v>5.4334639999999998</v>
      </c>
      <c r="CP555" s="861">
        <v>-2.398164</v>
      </c>
      <c r="CQ555" s="861">
        <v>3.0437660000000002</v>
      </c>
      <c r="CR555" s="861">
        <v>-5.3088000000000003E-2</v>
      </c>
      <c r="CS555" s="861">
        <v>3.9473120000000002</v>
      </c>
      <c r="CT555" s="861">
        <v>-0.378583</v>
      </c>
      <c r="CU555" s="861">
        <v>2.430323</v>
      </c>
      <c r="CV555" s="861">
        <v>-3.1277010000000001</v>
      </c>
      <c r="CW555" s="861">
        <v>2.2595209999999999</v>
      </c>
      <c r="CX555" s="861">
        <v>-2.7312270000000001</v>
      </c>
      <c r="CY555" s="861">
        <v>2.4865879999999998</v>
      </c>
      <c r="CZ555" s="861">
        <v>-0.200513</v>
      </c>
      <c r="DA555" s="861">
        <v>2.5918909999999999</v>
      </c>
      <c r="DB555" s="861">
        <v>-1.590465</v>
      </c>
      <c r="DC555" s="861">
        <v>1.942674</v>
      </c>
      <c r="DD555" s="861">
        <v>-3.7914759999999998</v>
      </c>
      <c r="DE555" s="861">
        <v>-0.33280599999999999</v>
      </c>
      <c r="DF555" s="861">
        <v>-3.8370899999999999</v>
      </c>
      <c r="DG555" s="861">
        <v>1.031701</v>
      </c>
      <c r="DH555" s="861">
        <v>-0.67457900000000004</v>
      </c>
      <c r="DI555" s="861">
        <v>1.37968</v>
      </c>
      <c r="DJ555" s="861">
        <v>-1.51572</v>
      </c>
      <c r="DK555" s="861">
        <v>-0.56333699999999998</v>
      </c>
      <c r="DL555" s="861">
        <v>-4.7176549999999997</v>
      </c>
      <c r="DM555" s="861">
        <v>-2.4986380000000001</v>
      </c>
      <c r="DN555" s="861">
        <v>-4.574662</v>
      </c>
      <c r="DO555" s="861">
        <v>-0.79114200000000001</v>
      </c>
      <c r="DP555" s="861">
        <v>-1.1238330000000001</v>
      </c>
      <c r="DQ555" s="861">
        <v>0.37518600000000002</v>
      </c>
      <c r="DR555" s="861">
        <v>-2.5580989999999999</v>
      </c>
      <c r="DS555" s="861">
        <v>-1.699139</v>
      </c>
      <c r="DT555" s="861">
        <v>-4.3430989999999996</v>
      </c>
      <c r="DU555" s="861">
        <v>-4.4389279999999998</v>
      </c>
      <c r="DV555" s="861">
        <v>-5.4970670000000004</v>
      </c>
      <c r="DW555" s="861">
        <v>-1.820713</v>
      </c>
      <c r="DX555" s="861">
        <v>15.658829000000001</v>
      </c>
      <c r="DY555" s="861">
        <v>12.590021</v>
      </c>
      <c r="DZ555" s="861">
        <v>164.232033</v>
      </c>
      <c r="EA555" s="861">
        <v>153.57579699999999</v>
      </c>
      <c r="EB555" s="861">
        <v>121.28</v>
      </c>
      <c r="EC555" s="861">
        <v>3.2759999999999998</v>
      </c>
      <c r="ED555" s="861">
        <v>391.1</v>
      </c>
      <c r="EE555" s="861">
        <v>121.26</v>
      </c>
      <c r="EF555" s="861">
        <v>5.6710000000000003</v>
      </c>
      <c r="EG555" s="861">
        <v>681.2</v>
      </c>
      <c r="EH555" s="861">
        <v>121.44</v>
      </c>
      <c r="EI555" s="861">
        <v>5.3760000000000003</v>
      </c>
      <c r="EJ555" s="861">
        <v>640.29999999999995</v>
      </c>
      <c r="EK555" s="861">
        <v>10.568804</v>
      </c>
      <c r="EL555" s="861">
        <v>16.815335999999999</v>
      </c>
      <c r="EM555" s="861">
        <v>-12.059725</v>
      </c>
      <c r="EN555" s="861">
        <v>-17.166674</v>
      </c>
      <c r="EO555" s="861">
        <v>95.861559</v>
      </c>
      <c r="EP555" s="861">
        <v>91.239925999999997</v>
      </c>
      <c r="EQ555" s="861">
        <v>0.178731</v>
      </c>
      <c r="ER555" s="861">
        <v>2517.30215</v>
      </c>
      <c r="ES555" s="861">
        <v>5990.0666350000001</v>
      </c>
      <c r="ET555" s="861">
        <v>5601.3513050000001</v>
      </c>
      <c r="EU555" s="861"/>
      <c r="EV555" s="861"/>
      <c r="EW555" s="861"/>
      <c r="EX555" s="861"/>
      <c r="EY555" s="861"/>
      <c r="EZ555" s="861"/>
      <c r="FA555" s="861"/>
      <c r="FB555" s="861"/>
      <c r="FC555" s="861"/>
      <c r="FD555" s="861"/>
    </row>
    <row r="556" spans="1:160" x14ac:dyDescent="0.25">
      <c r="A556" s="837">
        <v>46141</v>
      </c>
      <c r="B556" s="836">
        <v>0.75619212962962967</v>
      </c>
      <c r="C556" s="861">
        <v>30300</v>
      </c>
      <c r="D556" s="861">
        <v>0</v>
      </c>
      <c r="E556" s="861">
        <v>0</v>
      </c>
      <c r="F556" s="861">
        <v>73.688593999999995</v>
      </c>
      <c r="G556" s="861">
        <v>71.925166000000004</v>
      </c>
      <c r="H556" s="861">
        <v>64.316946000000002</v>
      </c>
      <c r="I556" s="861">
        <v>74.401615000000007</v>
      </c>
      <c r="J556" s="861">
        <v>68.958838999999998</v>
      </c>
      <c r="K556" s="861">
        <v>71.306894999999997</v>
      </c>
      <c r="L556" s="861">
        <v>73.874168999999995</v>
      </c>
      <c r="M556" s="861">
        <v>74.419191999999995</v>
      </c>
      <c r="N556" s="861">
        <v>-0.32054300000000002</v>
      </c>
      <c r="O556" s="861">
        <v>-1.1818409999999999</v>
      </c>
      <c r="P556" s="861">
        <v>-2.0873910000000002</v>
      </c>
      <c r="Q556" s="861">
        <v>1.50501</v>
      </c>
      <c r="R556" s="861">
        <v>0.62211799999999995</v>
      </c>
      <c r="S556" s="861">
        <v>1.444E-3</v>
      </c>
      <c r="T556" s="861">
        <v>80.747488000000004</v>
      </c>
      <c r="U556" s="861">
        <v>71.550645000000003</v>
      </c>
      <c r="V556" s="861">
        <v>94.601938000000004</v>
      </c>
      <c r="W556" s="861">
        <v>93.705363000000006</v>
      </c>
      <c r="X556" s="861">
        <v>2.1110340000000001</v>
      </c>
      <c r="Y556" s="861">
        <v>3.2585139999999999</v>
      </c>
      <c r="Z556" s="861">
        <v>-4.4553669999999999</v>
      </c>
      <c r="AA556" s="861">
        <v>-3.5827200000000001</v>
      </c>
      <c r="AB556" s="861">
        <v>-3.7717610000000001</v>
      </c>
      <c r="AC556" s="861">
        <v>-6.8113760000000001</v>
      </c>
      <c r="AD556" s="861">
        <v>-8.1292840000000002</v>
      </c>
      <c r="AE556" s="861">
        <v>111.707082</v>
      </c>
      <c r="AF556" s="861">
        <v>103.32172300000001</v>
      </c>
      <c r="AG556" s="861">
        <v>95.916009000000003</v>
      </c>
      <c r="AH556" s="861">
        <v>101.36326800000001</v>
      </c>
      <c r="AI556" s="861">
        <v>90.586479999999995</v>
      </c>
      <c r="AJ556" s="861">
        <v>72.229647999999997</v>
      </c>
      <c r="AK556" s="861">
        <v>3.8291750000000002</v>
      </c>
      <c r="AL556" s="861">
        <v>-3.0609649999999999</v>
      </c>
      <c r="AM556" s="861">
        <v>-1.747163</v>
      </c>
      <c r="AN556" s="861">
        <v>94.052615000000003</v>
      </c>
      <c r="AO556" s="861">
        <v>93.012333999999996</v>
      </c>
      <c r="AP556" s="861">
        <v>89.470101</v>
      </c>
      <c r="AQ556" s="861">
        <v>89.607579999999999</v>
      </c>
      <c r="AR556" s="861">
        <v>72.761570000000006</v>
      </c>
      <c r="AS556" s="861">
        <v>66.458654999999993</v>
      </c>
      <c r="AT556" s="861">
        <v>78.455321999999995</v>
      </c>
      <c r="AU556" s="861">
        <v>75.998710000000003</v>
      </c>
      <c r="AV556" s="861">
        <v>72.105737000000005</v>
      </c>
      <c r="AW556" s="861">
        <v>72.055014</v>
      </c>
      <c r="AX556" s="861">
        <v>89.647571999999997</v>
      </c>
      <c r="AY556" s="861">
        <v>86.967310999999995</v>
      </c>
      <c r="AZ556" s="861">
        <v>3.706585</v>
      </c>
      <c r="BA556" s="861">
        <v>2.1329790000000002</v>
      </c>
      <c r="BB556" s="861">
        <v>-6.9196099999999996</v>
      </c>
      <c r="BC556" s="861">
        <v>-6.1350129999999998</v>
      </c>
      <c r="BD556" s="861">
        <v>-5.6519459999999997</v>
      </c>
      <c r="BE556" s="861">
        <v>-1.348749</v>
      </c>
      <c r="BF556" s="861">
        <v>31.867108000000002</v>
      </c>
      <c r="BG556" s="861">
        <v>138.366513</v>
      </c>
      <c r="BH556" s="861">
        <v>107.806423</v>
      </c>
      <c r="BI556" s="861">
        <v>56.975799000000002</v>
      </c>
      <c r="BJ556" s="861">
        <v>114.34194599999999</v>
      </c>
      <c r="BK556" s="861">
        <v>86.212412</v>
      </c>
      <c r="BL556" s="861">
        <v>77.760444000000007</v>
      </c>
      <c r="BM556" s="861">
        <v>-12.805768</v>
      </c>
      <c r="BN556" s="861">
        <v>-7.3809449999999996</v>
      </c>
      <c r="BO556" s="861">
        <v>-0.62261599999999995</v>
      </c>
      <c r="BP556" s="861">
        <v>-6.9011360000000002</v>
      </c>
      <c r="BQ556" s="861">
        <v>87.370136000000002</v>
      </c>
      <c r="BR556" s="861">
        <v>84.639324000000002</v>
      </c>
      <c r="BS556" s="861">
        <v>86.113766999999996</v>
      </c>
      <c r="BT556" s="861">
        <v>59.293075999999999</v>
      </c>
      <c r="BU556" s="861">
        <v>65.390753000000004</v>
      </c>
      <c r="BV556" s="861">
        <v>62.106135000000002</v>
      </c>
      <c r="BW556" s="861">
        <v>64.922798999999998</v>
      </c>
      <c r="BX556" s="861">
        <v>-8.1591570000000004</v>
      </c>
      <c r="BY556" s="861">
        <v>-8.5284720000000007</v>
      </c>
      <c r="BZ556" s="861">
        <v>-3.4861879999999998</v>
      </c>
      <c r="CA556" s="861">
        <v>-5.0000179999999999</v>
      </c>
      <c r="CB556" s="861">
        <v>1.474027</v>
      </c>
      <c r="CC556" s="861">
        <v>7.2644229999999999</v>
      </c>
      <c r="CD556" s="861">
        <v>0.104583</v>
      </c>
      <c r="CE556" s="861">
        <v>7.4476699999999996</v>
      </c>
      <c r="CF556" s="861">
        <v>-1.9645859999999999</v>
      </c>
      <c r="CG556" s="861">
        <v>7.9779410000000004</v>
      </c>
      <c r="CH556" s="861">
        <v>-2.1015220000000001</v>
      </c>
      <c r="CI556" s="861">
        <v>6.4524970000000001</v>
      </c>
      <c r="CJ556" s="861">
        <v>0.60494300000000001</v>
      </c>
      <c r="CK556" s="861">
        <v>5.6107050000000003</v>
      </c>
      <c r="CL556" s="861">
        <v>-0.53184399999999998</v>
      </c>
      <c r="CM556" s="861">
        <v>7.0678700000000001</v>
      </c>
      <c r="CN556" s="861">
        <v>-2.0188100000000002</v>
      </c>
      <c r="CO556" s="861">
        <v>5.4333780000000003</v>
      </c>
      <c r="CP556" s="861">
        <v>-2.342333</v>
      </c>
      <c r="CQ556" s="861">
        <v>3.0614249999999998</v>
      </c>
      <c r="CR556" s="861">
        <v>1.6169999999999999E-3</v>
      </c>
      <c r="CS556" s="861">
        <v>3.992502</v>
      </c>
      <c r="CT556" s="861">
        <v>-0.33441100000000001</v>
      </c>
      <c r="CU556" s="861">
        <v>2.4678620000000002</v>
      </c>
      <c r="CV556" s="861">
        <v>-3.0735920000000001</v>
      </c>
      <c r="CW556" s="861">
        <v>2.2952279999999998</v>
      </c>
      <c r="CX556" s="861">
        <v>-2.6646640000000001</v>
      </c>
      <c r="CY556" s="861">
        <v>2.4670100000000001</v>
      </c>
      <c r="CZ556" s="861">
        <v>-0.135134</v>
      </c>
      <c r="DA556" s="861">
        <v>2.603723</v>
      </c>
      <c r="DB556" s="861">
        <v>-1.5290010000000001</v>
      </c>
      <c r="DC556" s="861">
        <v>1.9453039999999999</v>
      </c>
      <c r="DD556" s="861">
        <v>-3.6844489999999999</v>
      </c>
      <c r="DE556" s="861">
        <v>-0.31972</v>
      </c>
      <c r="DF556" s="861">
        <v>-3.7565499999999998</v>
      </c>
      <c r="DG556" s="861">
        <v>1.0433699999999999</v>
      </c>
      <c r="DH556" s="861">
        <v>-0.59073200000000003</v>
      </c>
      <c r="DI556" s="861">
        <v>1.3922099999999999</v>
      </c>
      <c r="DJ556" s="861">
        <v>-1.4637709999999999</v>
      </c>
      <c r="DK556" s="861">
        <v>-0.52718500000000001</v>
      </c>
      <c r="DL556" s="861">
        <v>-4.6366759999999996</v>
      </c>
      <c r="DM556" s="861">
        <v>-2.4698820000000001</v>
      </c>
      <c r="DN556" s="861">
        <v>-4.4684400000000002</v>
      </c>
      <c r="DO556" s="861">
        <v>-0.77666500000000005</v>
      </c>
      <c r="DP556" s="861">
        <v>-1.0644560000000001</v>
      </c>
      <c r="DQ556" s="861">
        <v>0.397895</v>
      </c>
      <c r="DR556" s="861">
        <v>-2.4991089999999998</v>
      </c>
      <c r="DS556" s="861">
        <v>-1.6740409999999999</v>
      </c>
      <c r="DT556" s="861">
        <v>-4.2626330000000001</v>
      </c>
      <c r="DU556" s="861">
        <v>-4.4096190000000002</v>
      </c>
      <c r="DV556" s="861">
        <v>-5.4084479999999999</v>
      </c>
      <c r="DW556" s="861">
        <v>-1.8020940000000001</v>
      </c>
      <c r="DX556" s="861">
        <v>15.654892</v>
      </c>
      <c r="DY556" s="861">
        <v>12.491114</v>
      </c>
      <c r="DZ556" s="861">
        <v>164.001846</v>
      </c>
      <c r="EA556" s="861">
        <v>153.04086699999999</v>
      </c>
      <c r="EB556" s="861">
        <v>121.45</v>
      </c>
      <c r="EC556" s="861">
        <v>3.2770000000000001</v>
      </c>
      <c r="ED556" s="861">
        <v>391.3</v>
      </c>
      <c r="EE556" s="861">
        <v>121.4</v>
      </c>
      <c r="EF556" s="861">
        <v>5.6740000000000004</v>
      </c>
      <c r="EG556" s="861">
        <v>679.5</v>
      </c>
      <c r="EH556" s="861">
        <v>121.28</v>
      </c>
      <c r="EI556" s="861">
        <v>5.36</v>
      </c>
      <c r="EJ556" s="861">
        <v>641.4</v>
      </c>
      <c r="EK556" s="861">
        <v>10.318853000000001</v>
      </c>
      <c r="EL556" s="861">
        <v>16.715883000000002</v>
      </c>
      <c r="EM556" s="861">
        <v>-12.066015999999999</v>
      </c>
      <c r="EN556" s="861">
        <v>-17.338498999999999</v>
      </c>
      <c r="EO556" s="861">
        <v>95.763886999999997</v>
      </c>
      <c r="EP556" s="861">
        <v>91.002336</v>
      </c>
      <c r="EQ556" s="861">
        <v>0.220746</v>
      </c>
      <c r="ER556" s="861">
        <v>2523.8210140000001</v>
      </c>
      <c r="ES556" s="861">
        <v>6001.3945590000003</v>
      </c>
      <c r="ET556" s="861">
        <v>5612.0410680000005</v>
      </c>
      <c r="EU556" s="861"/>
      <c r="EV556" s="861"/>
      <c r="EW556" s="861"/>
      <c r="EX556" s="861"/>
      <c r="EY556" s="861"/>
      <c r="EZ556" s="861"/>
      <c r="FA556" s="861"/>
      <c r="FB556" s="861"/>
      <c r="FC556" s="861"/>
      <c r="FD556" s="861"/>
    </row>
    <row r="557" spans="1:160" x14ac:dyDescent="0.25">
      <c r="A557" s="837">
        <v>46141</v>
      </c>
      <c r="B557" s="836">
        <v>0.75688657407407411</v>
      </c>
      <c r="C557" s="861">
        <v>30360</v>
      </c>
      <c r="D557" s="861">
        <v>0</v>
      </c>
      <c r="E557" s="861">
        <v>0</v>
      </c>
      <c r="F557" s="861">
        <v>73.506265999999997</v>
      </c>
      <c r="G557" s="861">
        <v>71.739065999999994</v>
      </c>
      <c r="H557" s="861">
        <v>64.187346000000005</v>
      </c>
      <c r="I557" s="861">
        <v>74.339213000000001</v>
      </c>
      <c r="J557" s="861">
        <v>68.786259000000001</v>
      </c>
      <c r="K557" s="861">
        <v>71.249354999999994</v>
      </c>
      <c r="L557" s="861">
        <v>73.888374999999996</v>
      </c>
      <c r="M557" s="861">
        <v>74.355188999999996</v>
      </c>
      <c r="N557" s="861">
        <v>2.5182009999999999</v>
      </c>
      <c r="O557" s="861">
        <v>2.3985219999999998</v>
      </c>
      <c r="P557" s="861">
        <v>1.576292</v>
      </c>
      <c r="Q557" s="861">
        <v>4.1984579999999996</v>
      </c>
      <c r="R557" s="861">
        <v>4.5238820000000004</v>
      </c>
      <c r="S557" s="861">
        <v>4.1575959999999998</v>
      </c>
      <c r="T557" s="861">
        <v>81.894339000000002</v>
      </c>
      <c r="U557" s="861">
        <v>71.285601999999997</v>
      </c>
      <c r="V557" s="861">
        <v>97.303250000000006</v>
      </c>
      <c r="W557" s="861">
        <v>96.443616000000006</v>
      </c>
      <c r="X557" s="861">
        <v>6.4341270000000002</v>
      </c>
      <c r="Y557" s="861">
        <v>7.7622590000000002</v>
      </c>
      <c r="Z557" s="861">
        <v>2.268354</v>
      </c>
      <c r="AA557" s="861">
        <v>3.1278920000000001</v>
      </c>
      <c r="AB557" s="861">
        <v>2.8751319999999998</v>
      </c>
      <c r="AC557" s="861">
        <v>7.1552280000000001</v>
      </c>
      <c r="AD557" s="861">
        <v>16.16497</v>
      </c>
      <c r="AE557" s="861">
        <v>118.698171</v>
      </c>
      <c r="AF557" s="861">
        <v>103.34747400000001</v>
      </c>
      <c r="AG557" s="861">
        <v>96.722588999999999</v>
      </c>
      <c r="AH557" s="861">
        <v>105.03119100000001</v>
      </c>
      <c r="AI557" s="861">
        <v>92.527996999999999</v>
      </c>
      <c r="AJ557" s="861">
        <v>76.457886000000002</v>
      </c>
      <c r="AK557" s="861">
        <v>9.7156579999999995</v>
      </c>
      <c r="AL557" s="861">
        <v>3.5767449999999998</v>
      </c>
      <c r="AM557" s="861">
        <v>13.078243000000001</v>
      </c>
      <c r="AN557" s="861">
        <v>95.999551999999994</v>
      </c>
      <c r="AO557" s="861">
        <v>95.682805000000002</v>
      </c>
      <c r="AP557" s="861">
        <v>90.660103000000007</v>
      </c>
      <c r="AQ557" s="861">
        <v>90.173392000000007</v>
      </c>
      <c r="AR557" s="861">
        <v>72.623741999999993</v>
      </c>
      <c r="AS557" s="861">
        <v>66.356067999999993</v>
      </c>
      <c r="AT557" s="861">
        <v>78.236383000000004</v>
      </c>
      <c r="AU557" s="861">
        <v>75.847505999999996</v>
      </c>
      <c r="AV557" s="861">
        <v>72.007249999999999</v>
      </c>
      <c r="AW557" s="861">
        <v>72.167845999999997</v>
      </c>
      <c r="AX557" s="861">
        <v>92.077490999999995</v>
      </c>
      <c r="AY557" s="861">
        <v>89.376016000000007</v>
      </c>
      <c r="AZ557" s="861">
        <v>8.3679009999999998</v>
      </c>
      <c r="BA557" s="861">
        <v>6.4071059999999997</v>
      </c>
      <c r="BB557" s="861">
        <v>0.30541299999999999</v>
      </c>
      <c r="BC557" s="861">
        <v>0.32573200000000002</v>
      </c>
      <c r="BD557" s="861">
        <v>3.0989849999999999</v>
      </c>
      <c r="BE557" s="861">
        <v>8.2202000000000002</v>
      </c>
      <c r="BF557" s="861">
        <v>38.044381999999999</v>
      </c>
      <c r="BG557" s="861">
        <v>140.644867</v>
      </c>
      <c r="BH557" s="861">
        <v>108.63355300000001</v>
      </c>
      <c r="BI557" s="861">
        <v>57.099510000000002</v>
      </c>
      <c r="BJ557" s="861">
        <v>117.53339099999999</v>
      </c>
      <c r="BK557" s="861">
        <v>87.606930000000006</v>
      </c>
      <c r="BL557" s="861">
        <v>78.572406999999998</v>
      </c>
      <c r="BM557" s="861">
        <v>-7.5988819999999997</v>
      </c>
      <c r="BN557" s="861">
        <v>-1.695389</v>
      </c>
      <c r="BO557" s="861">
        <v>11.308479</v>
      </c>
      <c r="BP557" s="861">
        <v>-1.3100879999999999</v>
      </c>
      <c r="BQ557" s="861">
        <v>88.072400000000002</v>
      </c>
      <c r="BR557" s="861">
        <v>84.529798999999997</v>
      </c>
      <c r="BS557" s="861">
        <v>86.498889000000005</v>
      </c>
      <c r="BT557" s="861">
        <v>59.281370000000003</v>
      </c>
      <c r="BU557" s="861">
        <v>65.212680000000006</v>
      </c>
      <c r="BV557" s="861">
        <v>61.917923000000002</v>
      </c>
      <c r="BW557" s="861">
        <v>64.764295000000004</v>
      </c>
      <c r="BX557" s="861">
        <v>5.7222809999999997</v>
      </c>
      <c r="BY557" s="861">
        <v>1.160947</v>
      </c>
      <c r="BZ557" s="861">
        <v>9.2274080000000005</v>
      </c>
      <c r="CA557" s="861">
        <v>7.3636400000000002</v>
      </c>
      <c r="CB557" s="861">
        <v>1.4609179999999999</v>
      </c>
      <c r="CC557" s="861">
        <v>7.335369</v>
      </c>
      <c r="CD557" s="861">
        <v>0.13425899999999999</v>
      </c>
      <c r="CE557" s="861">
        <v>7.5016930000000004</v>
      </c>
      <c r="CF557" s="861">
        <v>-1.8973249999999999</v>
      </c>
      <c r="CG557" s="861">
        <v>8.0715970000000006</v>
      </c>
      <c r="CH557" s="861">
        <v>-2.0563009999999999</v>
      </c>
      <c r="CI557" s="861">
        <v>6.540146</v>
      </c>
      <c r="CJ557" s="861">
        <v>0.59550800000000004</v>
      </c>
      <c r="CK557" s="861">
        <v>5.6277660000000003</v>
      </c>
      <c r="CL557" s="861">
        <v>-0.49658999999999998</v>
      </c>
      <c r="CM557" s="861">
        <v>7.1150659999999997</v>
      </c>
      <c r="CN557" s="861">
        <v>-1.9969600000000001</v>
      </c>
      <c r="CO557" s="861">
        <v>5.5076790000000004</v>
      </c>
      <c r="CP557" s="861">
        <v>-2.3025989999999998</v>
      </c>
      <c r="CQ557" s="861">
        <v>3.070481</v>
      </c>
      <c r="CR557" s="861">
        <v>5.1372000000000001E-2</v>
      </c>
      <c r="CS557" s="861">
        <v>4.013026</v>
      </c>
      <c r="CT557" s="861">
        <v>-0.32278000000000001</v>
      </c>
      <c r="CU557" s="861">
        <v>2.531914</v>
      </c>
      <c r="CV557" s="861">
        <v>-3.029417</v>
      </c>
      <c r="CW557" s="861">
        <v>2.3307519999999999</v>
      </c>
      <c r="CX557" s="861">
        <v>-2.6502690000000002</v>
      </c>
      <c r="CY557" s="861">
        <v>2.4937200000000002</v>
      </c>
      <c r="CZ557" s="861">
        <v>-0.121257</v>
      </c>
      <c r="DA557" s="861">
        <v>2.6598860000000002</v>
      </c>
      <c r="DB557" s="861">
        <v>-1.509066</v>
      </c>
      <c r="DC557" s="861">
        <v>2.010275</v>
      </c>
      <c r="DD557" s="861">
        <v>-3.6664310000000002</v>
      </c>
      <c r="DE557" s="861">
        <v>-0.25280000000000002</v>
      </c>
      <c r="DF557" s="861">
        <v>-3.728043</v>
      </c>
      <c r="DG557" s="861">
        <v>1.099804</v>
      </c>
      <c r="DH557" s="861">
        <v>-0.587337</v>
      </c>
      <c r="DI557" s="861">
        <v>1.4666779999999999</v>
      </c>
      <c r="DJ557" s="861">
        <v>-1.424631</v>
      </c>
      <c r="DK557" s="861">
        <v>-0.46590799999999999</v>
      </c>
      <c r="DL557" s="861">
        <v>-4.5907489999999997</v>
      </c>
      <c r="DM557" s="861">
        <v>-2.4060220000000001</v>
      </c>
      <c r="DN557" s="861">
        <v>-4.4059410000000003</v>
      </c>
      <c r="DO557" s="861">
        <v>-0.69787200000000005</v>
      </c>
      <c r="DP557" s="861">
        <v>-1.0457860000000001</v>
      </c>
      <c r="DQ557" s="861">
        <v>0.462779</v>
      </c>
      <c r="DR557" s="861">
        <v>-2.4371800000000001</v>
      </c>
      <c r="DS557" s="861">
        <v>-1.595518</v>
      </c>
      <c r="DT557" s="861">
        <v>-4.213012</v>
      </c>
      <c r="DU557" s="861">
        <v>-4.3241699999999996</v>
      </c>
      <c r="DV557" s="861">
        <v>-5.3466110000000002</v>
      </c>
      <c r="DW557" s="861">
        <v>-1.730874</v>
      </c>
      <c r="DX557" s="861">
        <v>18.970264</v>
      </c>
      <c r="DY557" s="861">
        <v>15.581161</v>
      </c>
      <c r="DZ557" s="861">
        <v>169.61322899999999</v>
      </c>
      <c r="EA557" s="861">
        <v>158.75683900000001</v>
      </c>
      <c r="EB557" s="861">
        <v>121.93</v>
      </c>
      <c r="EC557" s="861">
        <v>1.2430000000000001</v>
      </c>
      <c r="ED557" s="861">
        <v>134.30000000000001</v>
      </c>
      <c r="EE557" s="861">
        <v>121.77</v>
      </c>
      <c r="EF557" s="861">
        <v>5.9889999999999999</v>
      </c>
      <c r="EG557" s="861">
        <v>713.9</v>
      </c>
      <c r="EH557" s="861">
        <v>121.93</v>
      </c>
      <c r="EI557" s="861">
        <v>5.617</v>
      </c>
      <c r="EJ557" s="861">
        <v>673</v>
      </c>
      <c r="EK557" s="861">
        <v>20.055242</v>
      </c>
      <c r="EL557" s="861">
        <v>23.492431</v>
      </c>
      <c r="EM557" s="861">
        <v>-6.9769990000000002</v>
      </c>
      <c r="EN557" s="861">
        <v>-12.183952</v>
      </c>
      <c r="EO557" s="861">
        <v>98.119095999999999</v>
      </c>
      <c r="EP557" s="861">
        <v>93.512938000000005</v>
      </c>
      <c r="EQ557" s="861">
        <v>0.26623400000000003</v>
      </c>
      <c r="ER557" s="861">
        <v>2526.8415530000002</v>
      </c>
      <c r="ES557" s="861">
        <v>6013.6424800000004</v>
      </c>
      <c r="ET557" s="861">
        <v>5623.3612350000003</v>
      </c>
      <c r="EU557" s="861"/>
      <c r="EV557" s="861"/>
      <c r="EW557" s="861"/>
      <c r="EX557" s="861"/>
      <c r="EY557" s="861"/>
      <c r="EZ557" s="861"/>
      <c r="FA557" s="861"/>
      <c r="FB557" s="861"/>
      <c r="FC557" s="861"/>
      <c r="FD557" s="861"/>
    </row>
    <row r="558" spans="1:160" x14ac:dyDescent="0.25">
      <c r="A558" s="837">
        <v>46141</v>
      </c>
      <c r="B558" s="836">
        <v>0.75758101851851845</v>
      </c>
      <c r="C558" s="861">
        <v>30420</v>
      </c>
      <c r="D558" s="861">
        <v>0</v>
      </c>
      <c r="E558" s="861">
        <v>0</v>
      </c>
      <c r="F558" s="861">
        <v>73.267668999999998</v>
      </c>
      <c r="G558" s="861">
        <v>71.605153000000001</v>
      </c>
      <c r="H558" s="861">
        <v>63.960645999999997</v>
      </c>
      <c r="I558" s="861">
        <v>74.279820999999998</v>
      </c>
      <c r="J558" s="861">
        <v>68.589440999999994</v>
      </c>
      <c r="K558" s="861">
        <v>71.234722000000005</v>
      </c>
      <c r="L558" s="861">
        <v>73.795310999999998</v>
      </c>
      <c r="M558" s="861">
        <v>74.353488999999996</v>
      </c>
      <c r="N558" s="861">
        <v>1.6009279999999999</v>
      </c>
      <c r="O558" s="861">
        <v>1.338622</v>
      </c>
      <c r="P558" s="861">
        <v>0.31143700000000002</v>
      </c>
      <c r="Q558" s="861">
        <v>3.1639949999999999</v>
      </c>
      <c r="R558" s="861">
        <v>2.407168</v>
      </c>
      <c r="S558" s="861">
        <v>1.651778</v>
      </c>
      <c r="T558" s="861">
        <v>81.120234999999994</v>
      </c>
      <c r="U558" s="861">
        <v>71.269227999999998</v>
      </c>
      <c r="V558" s="861">
        <v>95.609319999999997</v>
      </c>
      <c r="W558" s="861">
        <v>94.725741999999997</v>
      </c>
      <c r="X558" s="861">
        <v>4.267862</v>
      </c>
      <c r="Y558" s="861">
        <v>5.2501329999999999</v>
      </c>
      <c r="Z558" s="861">
        <v>-1.303056</v>
      </c>
      <c r="AA558" s="861">
        <v>-0.155469</v>
      </c>
      <c r="AB558" s="861">
        <v>-0.58294000000000001</v>
      </c>
      <c r="AC558" s="861">
        <v>-3.3273570000000001</v>
      </c>
      <c r="AD558" s="861">
        <v>-5.5085709999999999</v>
      </c>
      <c r="AE558" s="861">
        <v>116.308397</v>
      </c>
      <c r="AF558" s="861">
        <v>103.343113</v>
      </c>
      <c r="AG558" s="861">
        <v>97.382456000000005</v>
      </c>
      <c r="AH558" s="861">
        <v>104.61326099999999</v>
      </c>
      <c r="AI558" s="861">
        <v>91.540336999999994</v>
      </c>
      <c r="AJ558" s="861">
        <v>74.293728000000002</v>
      </c>
      <c r="AK558" s="861">
        <v>7.0948739999999999</v>
      </c>
      <c r="AL558" s="861">
        <v>0.53538600000000003</v>
      </c>
      <c r="AM558" s="861">
        <v>1.322954</v>
      </c>
      <c r="AN558" s="861">
        <v>95.472784000000004</v>
      </c>
      <c r="AO558" s="861">
        <v>93.965551000000005</v>
      </c>
      <c r="AP558" s="861">
        <v>90.336710999999994</v>
      </c>
      <c r="AQ558" s="861">
        <v>90.120486999999997</v>
      </c>
      <c r="AR558" s="861">
        <v>72.555394000000007</v>
      </c>
      <c r="AS558" s="861">
        <v>66.156604999999999</v>
      </c>
      <c r="AT558" s="861">
        <v>78.109001000000006</v>
      </c>
      <c r="AU558" s="861">
        <v>75.682203999999999</v>
      </c>
      <c r="AV558" s="861">
        <v>72.079441000000003</v>
      </c>
      <c r="AW558" s="861">
        <v>72.254299000000003</v>
      </c>
      <c r="AX558" s="861">
        <v>90.720950999999999</v>
      </c>
      <c r="AY558" s="861">
        <v>88.120954999999995</v>
      </c>
      <c r="AZ558" s="861">
        <v>6.0578159999999999</v>
      </c>
      <c r="BA558" s="861">
        <v>4.344703</v>
      </c>
      <c r="BB558" s="861">
        <v>-3.595561</v>
      </c>
      <c r="BC558" s="861">
        <v>-2.9236230000000001</v>
      </c>
      <c r="BD558" s="861">
        <v>-1.8621190000000001</v>
      </c>
      <c r="BE558" s="861">
        <v>4.8092600000000001</v>
      </c>
      <c r="BF558" s="861">
        <v>35.630229999999997</v>
      </c>
      <c r="BG558" s="861">
        <v>139.56186299999999</v>
      </c>
      <c r="BH558" s="861">
        <v>108.676196</v>
      </c>
      <c r="BI558" s="861">
        <v>57.046388</v>
      </c>
      <c r="BJ558" s="861">
        <v>117.499247</v>
      </c>
      <c r="BK558" s="861">
        <v>87.482538000000005</v>
      </c>
      <c r="BL558" s="861">
        <v>79.628485999999995</v>
      </c>
      <c r="BM558" s="861">
        <v>-9.7699739999999995</v>
      </c>
      <c r="BN558" s="861">
        <v>-4.0716770000000002</v>
      </c>
      <c r="BO558" s="861">
        <v>5.1188149999999997</v>
      </c>
      <c r="BP558" s="861">
        <v>-3.2334480000000001</v>
      </c>
      <c r="BQ558" s="861">
        <v>88.435005000000004</v>
      </c>
      <c r="BR558" s="861">
        <v>84.399024999999995</v>
      </c>
      <c r="BS558" s="861">
        <v>86.536805000000001</v>
      </c>
      <c r="BT558" s="861">
        <v>59.327838</v>
      </c>
      <c r="BU558" s="861">
        <v>65.038022999999995</v>
      </c>
      <c r="BV558" s="861">
        <v>61.785055</v>
      </c>
      <c r="BW558" s="861">
        <v>64.578424999999996</v>
      </c>
      <c r="BX558" s="861">
        <v>-5.1585590000000003</v>
      </c>
      <c r="BY558" s="861">
        <v>-5.7461330000000004</v>
      </c>
      <c r="BZ558" s="861">
        <v>2.083278</v>
      </c>
      <c r="CA558" s="861">
        <v>1.4898020000000001</v>
      </c>
      <c r="CB558" s="861">
        <v>1.5013270000000001</v>
      </c>
      <c r="CC558" s="861">
        <v>7.2579149999999997</v>
      </c>
      <c r="CD558" s="861">
        <v>0.18577199999999999</v>
      </c>
      <c r="CE558" s="861">
        <v>7.4653790000000004</v>
      </c>
      <c r="CF558" s="861">
        <v>-1.855065</v>
      </c>
      <c r="CG558" s="861">
        <v>8.0936009999999996</v>
      </c>
      <c r="CH558" s="861">
        <v>-1.986011</v>
      </c>
      <c r="CI558" s="861">
        <v>6.5381590000000003</v>
      </c>
      <c r="CJ558" s="861">
        <v>0.62489300000000003</v>
      </c>
      <c r="CK558" s="861">
        <v>5.60189</v>
      </c>
      <c r="CL558" s="861">
        <v>-0.46860800000000002</v>
      </c>
      <c r="CM558" s="861">
        <v>7.1025029999999996</v>
      </c>
      <c r="CN558" s="861">
        <v>-1.950987</v>
      </c>
      <c r="CO558" s="861">
        <v>5.5338880000000001</v>
      </c>
      <c r="CP558" s="861">
        <v>-2.2608100000000002</v>
      </c>
      <c r="CQ558" s="861">
        <v>3.074678</v>
      </c>
      <c r="CR558" s="861">
        <v>7.0833999999999994E-2</v>
      </c>
      <c r="CS558" s="861">
        <v>3.9818549999999999</v>
      </c>
      <c r="CT558" s="861">
        <v>-0.286084</v>
      </c>
      <c r="CU558" s="861">
        <v>2.514602</v>
      </c>
      <c r="CV558" s="861">
        <v>-2.9582190000000002</v>
      </c>
      <c r="CW558" s="861">
        <v>2.3364560000000001</v>
      </c>
      <c r="CX558" s="861">
        <v>-2.6210719999999998</v>
      </c>
      <c r="CY558" s="861">
        <v>2.501055</v>
      </c>
      <c r="CZ558" s="861">
        <v>-0.10141600000000001</v>
      </c>
      <c r="DA558" s="861">
        <v>2.6630449999999999</v>
      </c>
      <c r="DB558" s="861">
        <v>-1.4739329999999999</v>
      </c>
      <c r="DC558" s="861">
        <v>2.0410740000000001</v>
      </c>
      <c r="DD558" s="861">
        <v>-3.6127579999999999</v>
      </c>
      <c r="DE558" s="861">
        <v>-0.24146799999999999</v>
      </c>
      <c r="DF558" s="861">
        <v>-3.6744020000000002</v>
      </c>
      <c r="DG558" s="861">
        <v>1.1036950000000001</v>
      </c>
      <c r="DH558" s="861">
        <v>-0.55291599999999996</v>
      </c>
      <c r="DI558" s="861">
        <v>1.4545110000000001</v>
      </c>
      <c r="DJ558" s="861">
        <v>-1.38175</v>
      </c>
      <c r="DK558" s="861">
        <v>-0.43603500000000001</v>
      </c>
      <c r="DL558" s="861">
        <v>-4.5461289999999996</v>
      </c>
      <c r="DM558" s="861">
        <v>-2.3754659999999999</v>
      </c>
      <c r="DN558" s="861">
        <v>-4.3629420000000003</v>
      </c>
      <c r="DO558" s="861">
        <v>-0.66899500000000001</v>
      </c>
      <c r="DP558" s="861">
        <v>-1.0363290000000001</v>
      </c>
      <c r="DQ558" s="861">
        <v>0.469524</v>
      </c>
      <c r="DR558" s="861">
        <v>-2.4294769999999999</v>
      </c>
      <c r="DS558" s="861">
        <v>-1.583656</v>
      </c>
      <c r="DT558" s="861">
        <v>-4.1619080000000004</v>
      </c>
      <c r="DU558" s="861">
        <v>-4.3065449999999998</v>
      </c>
      <c r="DV558" s="861">
        <v>-5.307652</v>
      </c>
      <c r="DW558" s="861">
        <v>-1.7231719999999999</v>
      </c>
      <c r="DX558" s="861">
        <v>17.073815</v>
      </c>
      <c r="DY558" s="861">
        <v>14.21857</v>
      </c>
      <c r="DZ558" s="861">
        <v>166.707414</v>
      </c>
      <c r="EA558" s="861">
        <v>155.71775600000001</v>
      </c>
      <c r="EB558" s="861">
        <v>121.37</v>
      </c>
      <c r="EC558" s="861">
        <v>3.2759999999999998</v>
      </c>
      <c r="ED558" s="861">
        <v>391.5</v>
      </c>
      <c r="EE558" s="861">
        <v>121.46</v>
      </c>
      <c r="EF558" s="861">
        <v>5.8090000000000002</v>
      </c>
      <c r="EG558" s="861">
        <v>697.8</v>
      </c>
      <c r="EH558" s="861">
        <v>121.48</v>
      </c>
      <c r="EI558" s="861">
        <v>5.5090000000000003</v>
      </c>
      <c r="EJ558" s="861">
        <v>658.8</v>
      </c>
      <c r="EK558" s="861">
        <v>11.161144999999999</v>
      </c>
      <c r="EL558" s="861">
        <v>19.523185999999999</v>
      </c>
      <c r="EM558" s="861">
        <v>-9.8381910000000001</v>
      </c>
      <c r="EN558" s="861">
        <v>-14.404370999999999</v>
      </c>
      <c r="EO558" s="861">
        <v>96.906130000000005</v>
      </c>
      <c r="EP558" s="861">
        <v>92.185775000000007</v>
      </c>
      <c r="EQ558" s="861">
        <v>0.28651799999999999</v>
      </c>
      <c r="ER558" s="861">
        <v>2530.4368239999999</v>
      </c>
      <c r="ES558" s="861">
        <v>6025.4175050000003</v>
      </c>
      <c r="ET558" s="861">
        <v>5634.445369</v>
      </c>
      <c r="EU558" s="861"/>
      <c r="EV558" s="861"/>
      <c r="EW558" s="861"/>
      <c r="EX558" s="861"/>
      <c r="EY558" s="861"/>
      <c r="EZ558" s="861"/>
      <c r="FA558" s="861"/>
      <c r="FB558" s="861"/>
      <c r="FC558" s="861"/>
      <c r="FD558" s="861"/>
    </row>
    <row r="559" spans="1:160" x14ac:dyDescent="0.25">
      <c r="A559" s="837">
        <v>46141</v>
      </c>
      <c r="B559" s="836">
        <v>0.758275462962963</v>
      </c>
      <c r="C559" s="861">
        <v>30480</v>
      </c>
      <c r="D559" s="861">
        <v>0</v>
      </c>
      <c r="E559" s="861">
        <v>0</v>
      </c>
      <c r="F559" s="861">
        <v>73.131922000000003</v>
      </c>
      <c r="G559" s="861">
        <v>71.539547999999996</v>
      </c>
      <c r="H559" s="861">
        <v>63.876466000000001</v>
      </c>
      <c r="I559" s="861">
        <v>74.221356</v>
      </c>
      <c r="J559" s="861">
        <v>68.453111000000007</v>
      </c>
      <c r="K559" s="861">
        <v>71.203202000000005</v>
      </c>
      <c r="L559" s="861">
        <v>73.775841</v>
      </c>
      <c r="M559" s="861">
        <v>74.279498000000004</v>
      </c>
      <c r="N559" s="861">
        <v>1.1052930000000001</v>
      </c>
      <c r="O559" s="861">
        <v>0.50077499999999997</v>
      </c>
      <c r="P559" s="861">
        <v>-0.40797699999999998</v>
      </c>
      <c r="Q559" s="861">
        <v>2.7955160000000001</v>
      </c>
      <c r="R559" s="861">
        <v>2.1114989999999998</v>
      </c>
      <c r="S559" s="861">
        <v>1.234035</v>
      </c>
      <c r="T559" s="861">
        <v>80.865033999999994</v>
      </c>
      <c r="U559" s="861">
        <v>71.568955000000003</v>
      </c>
      <c r="V559" s="861">
        <v>95.096057000000002</v>
      </c>
      <c r="W559" s="861">
        <v>94.216509000000002</v>
      </c>
      <c r="X559" s="861">
        <v>3.3050139999999999</v>
      </c>
      <c r="Y559" s="861">
        <v>4.4391559999999997</v>
      </c>
      <c r="Z559" s="861">
        <v>-2.6568429999999998</v>
      </c>
      <c r="AA559" s="861">
        <v>-1.5591889999999999</v>
      </c>
      <c r="AB559" s="861">
        <v>-1.983077</v>
      </c>
      <c r="AC559" s="861">
        <v>-5.0719370000000001</v>
      </c>
      <c r="AD559" s="861">
        <v>-6.7784599999999999</v>
      </c>
      <c r="AE559" s="861">
        <v>113.994167</v>
      </c>
      <c r="AF559" s="861">
        <v>103.730126</v>
      </c>
      <c r="AG559" s="861">
        <v>97.299141000000006</v>
      </c>
      <c r="AH559" s="861">
        <v>103.27574</v>
      </c>
      <c r="AI559" s="861">
        <v>91.060321999999999</v>
      </c>
      <c r="AJ559" s="861">
        <v>73.383887000000001</v>
      </c>
      <c r="AK559" s="861">
        <v>5.6798999999999999</v>
      </c>
      <c r="AL559" s="861">
        <v>-0.92767200000000005</v>
      </c>
      <c r="AM559" s="861">
        <v>-0.28484900000000002</v>
      </c>
      <c r="AN559" s="861">
        <v>94.976089999999999</v>
      </c>
      <c r="AO559" s="861">
        <v>93.449697999999998</v>
      </c>
      <c r="AP559" s="861">
        <v>90.302724999999995</v>
      </c>
      <c r="AQ559" s="861">
        <v>90.027133000000006</v>
      </c>
      <c r="AR559" s="861">
        <v>72.332773000000003</v>
      </c>
      <c r="AS559" s="861">
        <v>66.053535999999994</v>
      </c>
      <c r="AT559" s="861">
        <v>78.090974000000003</v>
      </c>
      <c r="AU559" s="861">
        <v>75.576751999999999</v>
      </c>
      <c r="AV559" s="861">
        <v>71.825582999999995</v>
      </c>
      <c r="AW559" s="861">
        <v>71.833310999999995</v>
      </c>
      <c r="AX559" s="861">
        <v>89.993868000000006</v>
      </c>
      <c r="AY559" s="861">
        <v>87.305510999999996</v>
      </c>
      <c r="AZ559" s="861">
        <v>5.1428830000000003</v>
      </c>
      <c r="BA559" s="861">
        <v>3.4968379999999999</v>
      </c>
      <c r="BB559" s="861">
        <v>-4.9633560000000001</v>
      </c>
      <c r="BC559" s="861">
        <v>-4.1955739999999997</v>
      </c>
      <c r="BD559" s="861">
        <v>-3.5002460000000002</v>
      </c>
      <c r="BE559" s="861">
        <v>1.709997</v>
      </c>
      <c r="BF559" s="861">
        <v>32.539124000000001</v>
      </c>
      <c r="BG559" s="861">
        <v>138.74175199999999</v>
      </c>
      <c r="BH559" s="861">
        <v>108.465183</v>
      </c>
      <c r="BI559" s="861">
        <v>57.036022000000003</v>
      </c>
      <c r="BJ559" s="861">
        <v>117.05889000000001</v>
      </c>
      <c r="BK559" s="861">
        <v>86.859291999999996</v>
      </c>
      <c r="BL559" s="861">
        <v>78.765337000000002</v>
      </c>
      <c r="BM559" s="861">
        <v>-10.917801000000001</v>
      </c>
      <c r="BN559" s="861">
        <v>-5.3379450000000004</v>
      </c>
      <c r="BO559" s="861">
        <v>1.81528</v>
      </c>
      <c r="BP559" s="861">
        <v>-4.5892569999999999</v>
      </c>
      <c r="BQ559" s="861">
        <v>87.756567000000004</v>
      </c>
      <c r="BR559" s="861">
        <v>84.155748000000003</v>
      </c>
      <c r="BS559" s="861">
        <v>86.345820000000003</v>
      </c>
      <c r="BT559" s="861">
        <v>59.174104999999997</v>
      </c>
      <c r="BU559" s="861">
        <v>64.963227000000003</v>
      </c>
      <c r="BV559" s="861">
        <v>61.701813999999999</v>
      </c>
      <c r="BW559" s="861">
        <v>64.466806000000005</v>
      </c>
      <c r="BX559" s="861">
        <v>-6.5823049999999999</v>
      </c>
      <c r="BY559" s="861">
        <v>-7.0137600000000004</v>
      </c>
      <c r="BZ559" s="861">
        <v>-0.96588700000000005</v>
      </c>
      <c r="CA559" s="861">
        <v>-2.6097000000000001</v>
      </c>
      <c r="CB559" s="861">
        <v>1.5077320000000001</v>
      </c>
      <c r="CC559" s="861">
        <v>7.2543860000000002</v>
      </c>
      <c r="CD559" s="861">
        <v>0.23070399999999999</v>
      </c>
      <c r="CE559" s="861">
        <v>7.4696189999999998</v>
      </c>
      <c r="CF559" s="861">
        <v>-1.808711</v>
      </c>
      <c r="CG559" s="861">
        <v>8.0963600000000007</v>
      </c>
      <c r="CH559" s="861">
        <v>-1.932302</v>
      </c>
      <c r="CI559" s="861">
        <v>6.5751689999999998</v>
      </c>
      <c r="CJ559" s="861">
        <v>0.66130900000000004</v>
      </c>
      <c r="CK559" s="861">
        <v>5.6244670000000001</v>
      </c>
      <c r="CL559" s="861">
        <v>-0.43195299999999998</v>
      </c>
      <c r="CM559" s="861">
        <v>7.1218310000000002</v>
      </c>
      <c r="CN559" s="861">
        <v>-1.9430879999999999</v>
      </c>
      <c r="CO559" s="861">
        <v>5.5439879999999997</v>
      </c>
      <c r="CP559" s="861">
        <v>-2.195735</v>
      </c>
      <c r="CQ559" s="861">
        <v>3.1456620000000002</v>
      </c>
      <c r="CR559" s="861">
        <v>8.4861000000000006E-2</v>
      </c>
      <c r="CS559" s="861">
        <v>3.986615</v>
      </c>
      <c r="CT559" s="861">
        <v>-0.28479300000000002</v>
      </c>
      <c r="CU559" s="861">
        <v>2.5117449999999999</v>
      </c>
      <c r="CV559" s="861">
        <v>-2.9170069999999999</v>
      </c>
      <c r="CW559" s="861">
        <v>2.3529339999999999</v>
      </c>
      <c r="CX559" s="861">
        <v>-2.5722239999999998</v>
      </c>
      <c r="CY559" s="861">
        <v>2.5117799999999999</v>
      </c>
      <c r="CZ559" s="861">
        <v>-7.8634999999999997E-2</v>
      </c>
      <c r="DA559" s="861">
        <v>2.6886890000000001</v>
      </c>
      <c r="DB559" s="861">
        <v>-1.4458120000000001</v>
      </c>
      <c r="DC559" s="861">
        <v>2.0473970000000001</v>
      </c>
      <c r="DD559" s="861">
        <v>-3.559901</v>
      </c>
      <c r="DE559" s="861">
        <v>-0.195357</v>
      </c>
      <c r="DF559" s="861">
        <v>-3.606061</v>
      </c>
      <c r="DG559" s="861">
        <v>1.1143419999999999</v>
      </c>
      <c r="DH559" s="861">
        <v>-0.51310999999999996</v>
      </c>
      <c r="DI559" s="861">
        <v>1.4925010000000001</v>
      </c>
      <c r="DJ559" s="861">
        <v>-1.3403529999999999</v>
      </c>
      <c r="DK559" s="861">
        <v>-0.44093199999999999</v>
      </c>
      <c r="DL559" s="861">
        <v>-4.4539299999999997</v>
      </c>
      <c r="DM559" s="861">
        <v>-2.3549859999999998</v>
      </c>
      <c r="DN559" s="861">
        <v>-4.2763879999999999</v>
      </c>
      <c r="DO559" s="861">
        <v>-0.65415599999999996</v>
      </c>
      <c r="DP559" s="861">
        <v>-0.99371699999999996</v>
      </c>
      <c r="DQ559" s="861">
        <v>0.47525299999999998</v>
      </c>
      <c r="DR559" s="861">
        <v>-2.3601899999999998</v>
      </c>
      <c r="DS559" s="861">
        <v>-1.5723510000000001</v>
      </c>
      <c r="DT559" s="861">
        <v>-4.0855730000000001</v>
      </c>
      <c r="DU559" s="861">
        <v>-4.2743760000000002</v>
      </c>
      <c r="DV559" s="861">
        <v>-5.2341230000000003</v>
      </c>
      <c r="DW559" s="861">
        <v>-1.705176</v>
      </c>
      <c r="DX559" s="861">
        <v>16.366395000000001</v>
      </c>
      <c r="DY559" s="861">
        <v>13.447965999999999</v>
      </c>
      <c r="DZ559" s="861">
        <v>165.119923</v>
      </c>
      <c r="EA559" s="861">
        <v>153.954127</v>
      </c>
      <c r="EB559" s="861">
        <v>121.5</v>
      </c>
      <c r="EC559" s="861">
        <v>3.278</v>
      </c>
      <c r="ED559" s="861">
        <v>391.8</v>
      </c>
      <c r="EE559" s="861">
        <v>121.36</v>
      </c>
      <c r="EF559" s="861">
        <v>5.7649999999999997</v>
      </c>
      <c r="EG559" s="861">
        <v>686.5</v>
      </c>
      <c r="EH559" s="861">
        <v>121.42</v>
      </c>
      <c r="EI559" s="861">
        <v>5.4480000000000004</v>
      </c>
      <c r="EJ559" s="861">
        <v>648.9</v>
      </c>
      <c r="EK559" s="861">
        <v>10.654265000000001</v>
      </c>
      <c r="EL559" s="861">
        <v>17.511336</v>
      </c>
      <c r="EM559" s="861">
        <v>-10.939114</v>
      </c>
      <c r="EN559" s="861">
        <v>-15.696056</v>
      </c>
      <c r="EO559" s="861">
        <v>96.237444999999994</v>
      </c>
      <c r="EP559" s="861">
        <v>91.407629</v>
      </c>
      <c r="EQ559" s="861">
        <v>0.31805</v>
      </c>
      <c r="ER559" s="861">
        <v>2536.9648050000001</v>
      </c>
      <c r="ES559" s="861">
        <v>6036.9348099999997</v>
      </c>
      <c r="ET559" s="861">
        <v>5645.3496329999998</v>
      </c>
      <c r="EU559" s="861"/>
      <c r="EV559" s="861"/>
      <c r="EW559" s="861"/>
      <c r="EX559" s="861"/>
      <c r="EY559" s="861"/>
      <c r="EZ559" s="861"/>
      <c r="FA559" s="861"/>
      <c r="FB559" s="861"/>
      <c r="FC559" s="861"/>
      <c r="FD559" s="861"/>
    </row>
    <row r="560" spans="1:160" x14ac:dyDescent="0.25">
      <c r="A560" s="837">
        <v>46141</v>
      </c>
      <c r="B560" s="836">
        <v>0.75896990740740744</v>
      </c>
      <c r="C560" s="861">
        <v>30540</v>
      </c>
      <c r="D560" s="861">
        <v>0</v>
      </c>
      <c r="E560" s="861">
        <v>0</v>
      </c>
      <c r="F560" s="861">
        <v>72.953444000000005</v>
      </c>
      <c r="G560" s="861">
        <v>71.472721000000007</v>
      </c>
      <c r="H560" s="861">
        <v>63.706290000000003</v>
      </c>
      <c r="I560" s="861">
        <v>74.143788999999998</v>
      </c>
      <c r="J560" s="861">
        <v>68.262615999999994</v>
      </c>
      <c r="K560" s="861">
        <v>71.143604999999994</v>
      </c>
      <c r="L560" s="861">
        <v>73.757853999999995</v>
      </c>
      <c r="M560" s="861">
        <v>74.228121999999999</v>
      </c>
      <c r="N560" s="861">
        <v>0.62588999999999995</v>
      </c>
      <c r="O560" s="861">
        <v>7.0823999999999998E-2</v>
      </c>
      <c r="P560" s="861">
        <v>-0.83945499999999995</v>
      </c>
      <c r="Q560" s="861">
        <v>2.284141</v>
      </c>
      <c r="R560" s="861">
        <v>1.58761</v>
      </c>
      <c r="S560" s="861">
        <v>0.88480300000000001</v>
      </c>
      <c r="T560" s="861">
        <v>80.585414</v>
      </c>
      <c r="U560" s="861">
        <v>71.090244999999996</v>
      </c>
      <c r="V560" s="861">
        <v>94.584136999999998</v>
      </c>
      <c r="W560" s="861">
        <v>93.664394000000001</v>
      </c>
      <c r="X560" s="861">
        <v>2.7282899999999999</v>
      </c>
      <c r="Y560" s="861">
        <v>3.9846140000000001</v>
      </c>
      <c r="Z560" s="861">
        <v>-3.4553400000000001</v>
      </c>
      <c r="AA560" s="861">
        <v>-2.3864679999999998</v>
      </c>
      <c r="AB560" s="861">
        <v>-2.7553700000000001</v>
      </c>
      <c r="AC560" s="861">
        <v>-5.8787339999999997</v>
      </c>
      <c r="AD560" s="861">
        <v>-7.534198</v>
      </c>
      <c r="AE560" s="861">
        <v>112.752354</v>
      </c>
      <c r="AF560" s="861">
        <v>103.644052</v>
      </c>
      <c r="AG560" s="861">
        <v>96.842624000000001</v>
      </c>
      <c r="AH560" s="861">
        <v>102.558924</v>
      </c>
      <c r="AI560" s="861">
        <v>90.629794000000004</v>
      </c>
      <c r="AJ560" s="861">
        <v>72.727197000000004</v>
      </c>
      <c r="AK560" s="861">
        <v>4.7882709999999999</v>
      </c>
      <c r="AL560" s="861">
        <v>-1.8330169999999999</v>
      </c>
      <c r="AM560" s="861">
        <v>-0.97733300000000001</v>
      </c>
      <c r="AN560" s="861">
        <v>94.339626999999993</v>
      </c>
      <c r="AO560" s="861">
        <v>92.993996999999993</v>
      </c>
      <c r="AP560" s="861">
        <v>89.745317999999997</v>
      </c>
      <c r="AQ560" s="861">
        <v>89.639422999999994</v>
      </c>
      <c r="AR560" s="861">
        <v>72.369938000000005</v>
      </c>
      <c r="AS560" s="861">
        <v>66.070487999999997</v>
      </c>
      <c r="AT560" s="861">
        <v>77.899193999999994</v>
      </c>
      <c r="AU560" s="861">
        <v>75.439713999999995</v>
      </c>
      <c r="AV560" s="861">
        <v>71.806666000000007</v>
      </c>
      <c r="AW560" s="861">
        <v>71.698485000000005</v>
      </c>
      <c r="AX560" s="861">
        <v>89.621011999999993</v>
      </c>
      <c r="AY560" s="861">
        <v>87.154768000000004</v>
      </c>
      <c r="AZ560" s="861">
        <v>4.6031500000000003</v>
      </c>
      <c r="BA560" s="861">
        <v>3.0229249999999999</v>
      </c>
      <c r="BB560" s="861">
        <v>-5.7295530000000001</v>
      </c>
      <c r="BC560" s="861">
        <v>-4.9003249999999996</v>
      </c>
      <c r="BD560" s="861">
        <v>-4.4149339999999997</v>
      </c>
      <c r="BE560" s="861">
        <v>0.43919999999999998</v>
      </c>
      <c r="BF560" s="861">
        <v>31.316472999999998</v>
      </c>
      <c r="BG560" s="861">
        <v>138.27791999999999</v>
      </c>
      <c r="BH560" s="861">
        <v>108.165541</v>
      </c>
      <c r="BI560" s="861">
        <v>56.933821999999999</v>
      </c>
      <c r="BJ560" s="861">
        <v>116.906384</v>
      </c>
      <c r="BK560" s="861">
        <v>86.366881000000006</v>
      </c>
      <c r="BL560" s="861">
        <v>77.924852999999999</v>
      </c>
      <c r="BM560" s="861">
        <v>-11.660142</v>
      </c>
      <c r="BN560" s="861">
        <v>-6.185689</v>
      </c>
      <c r="BO560" s="861">
        <v>0.50983299999999998</v>
      </c>
      <c r="BP560" s="861">
        <v>-5.5133590000000003</v>
      </c>
      <c r="BQ560" s="861">
        <v>87.352985000000004</v>
      </c>
      <c r="BR560" s="861">
        <v>83.959290999999993</v>
      </c>
      <c r="BS560" s="861">
        <v>86.159030999999999</v>
      </c>
      <c r="BT560" s="861">
        <v>59.239947000000001</v>
      </c>
      <c r="BU560" s="861">
        <v>64.787496000000004</v>
      </c>
      <c r="BV560" s="861">
        <v>61.584195999999999</v>
      </c>
      <c r="BW560" s="861">
        <v>64.294393999999997</v>
      </c>
      <c r="BX560" s="861">
        <v>-7.3223570000000002</v>
      </c>
      <c r="BY560" s="861">
        <v>-7.8487850000000003</v>
      </c>
      <c r="BZ560" s="861">
        <v>-2.08839</v>
      </c>
      <c r="CA560" s="861">
        <v>-3.8889079999999998</v>
      </c>
      <c r="CB560" s="861">
        <v>1.523504</v>
      </c>
      <c r="CC560" s="861">
        <v>7.2142470000000003</v>
      </c>
      <c r="CD560" s="861">
        <v>0.23494300000000001</v>
      </c>
      <c r="CE560" s="861">
        <v>7.487063</v>
      </c>
      <c r="CF560" s="861">
        <v>-1.8117840000000001</v>
      </c>
      <c r="CG560" s="861">
        <v>8.1147860000000005</v>
      </c>
      <c r="CH560" s="861">
        <v>-1.9410069999999999</v>
      </c>
      <c r="CI560" s="861">
        <v>6.5738950000000003</v>
      </c>
      <c r="CJ560" s="861">
        <v>0.66463899999999998</v>
      </c>
      <c r="CK560" s="861">
        <v>5.6318789999999996</v>
      </c>
      <c r="CL560" s="861">
        <v>-0.40597899999999998</v>
      </c>
      <c r="CM560" s="861">
        <v>7.1740240000000002</v>
      </c>
      <c r="CN560" s="861">
        <v>-1.919748</v>
      </c>
      <c r="CO560" s="861">
        <v>5.5652330000000001</v>
      </c>
      <c r="CP560" s="861">
        <v>-2.2113130000000001</v>
      </c>
      <c r="CQ560" s="861">
        <v>3.1003210000000001</v>
      </c>
      <c r="CR560" s="861">
        <v>0.115535</v>
      </c>
      <c r="CS560" s="861">
        <v>4.0070040000000002</v>
      </c>
      <c r="CT560" s="861">
        <v>-0.21585599999999999</v>
      </c>
      <c r="CU560" s="861">
        <v>2.5633599999999999</v>
      </c>
      <c r="CV560" s="861">
        <v>-2.9016229999999998</v>
      </c>
      <c r="CW560" s="861">
        <v>2.3797030000000001</v>
      </c>
      <c r="CX560" s="861">
        <v>-2.560076</v>
      </c>
      <c r="CY560" s="861">
        <v>2.5100250000000002</v>
      </c>
      <c r="CZ560" s="861">
        <v>-3.6498999999999997E-2</v>
      </c>
      <c r="DA560" s="861">
        <v>2.6927240000000001</v>
      </c>
      <c r="DB560" s="861">
        <v>-1.42045</v>
      </c>
      <c r="DC560" s="861">
        <v>2.0804529999999999</v>
      </c>
      <c r="DD560" s="861">
        <v>-3.5363470000000001</v>
      </c>
      <c r="DE560" s="861">
        <v>-0.20936099999999999</v>
      </c>
      <c r="DF560" s="861">
        <v>-3.596511</v>
      </c>
      <c r="DG560" s="861">
        <v>1.1445780000000001</v>
      </c>
      <c r="DH560" s="861">
        <v>-0.49851899999999999</v>
      </c>
      <c r="DI560" s="861">
        <v>1.504154</v>
      </c>
      <c r="DJ560" s="861">
        <v>-1.314298</v>
      </c>
      <c r="DK560" s="861">
        <v>-0.42554599999999998</v>
      </c>
      <c r="DL560" s="861">
        <v>-4.4030659999999999</v>
      </c>
      <c r="DM560" s="861">
        <v>-2.3469470000000001</v>
      </c>
      <c r="DN560" s="861">
        <v>-4.2286910000000004</v>
      </c>
      <c r="DO560" s="861">
        <v>-0.62707500000000005</v>
      </c>
      <c r="DP560" s="861">
        <v>-0.95644200000000001</v>
      </c>
      <c r="DQ560" s="861">
        <v>0.47861300000000001</v>
      </c>
      <c r="DR560" s="861">
        <v>-2.3317749999999999</v>
      </c>
      <c r="DS560" s="861">
        <v>-1.55416</v>
      </c>
      <c r="DT560" s="861">
        <v>-4.0565889999999998</v>
      </c>
      <c r="DU560" s="861">
        <v>-4.2593370000000004</v>
      </c>
      <c r="DV560" s="861">
        <v>-5.1898119999999999</v>
      </c>
      <c r="DW560" s="861">
        <v>-1.6796359999999999</v>
      </c>
      <c r="DX560" s="861">
        <v>15.906414</v>
      </c>
      <c r="DY560" s="861">
        <v>13.001934</v>
      </c>
      <c r="DZ560" s="861">
        <v>163.79022599999999</v>
      </c>
      <c r="EA560" s="861">
        <v>153.24383499999999</v>
      </c>
      <c r="EB560" s="861">
        <v>121.6</v>
      </c>
      <c r="EC560" s="861">
        <v>3.2789999999999999</v>
      </c>
      <c r="ED560" s="861">
        <v>391.8</v>
      </c>
      <c r="EE560" s="861">
        <v>121.63</v>
      </c>
      <c r="EF560" s="861">
        <v>5.7039999999999997</v>
      </c>
      <c r="EG560" s="861">
        <v>684.2</v>
      </c>
      <c r="EH560" s="861">
        <v>121.45</v>
      </c>
      <c r="EI560" s="861">
        <v>5.407</v>
      </c>
      <c r="EJ560" s="861">
        <v>648.6</v>
      </c>
      <c r="EK560" s="861">
        <v>10.688014000000001</v>
      </c>
      <c r="EL560" s="861">
        <v>16.966049000000002</v>
      </c>
      <c r="EM560" s="861">
        <v>-11.665347000000001</v>
      </c>
      <c r="EN560" s="861">
        <v>-16.456216000000001</v>
      </c>
      <c r="EO560" s="861">
        <v>95.674012000000005</v>
      </c>
      <c r="EP560" s="861">
        <v>91.092550000000003</v>
      </c>
      <c r="EQ560" s="861">
        <v>0.33588000000000001</v>
      </c>
      <c r="ER560" s="861">
        <v>2543.0416740000001</v>
      </c>
      <c r="ES560" s="861">
        <v>6048.3725489999997</v>
      </c>
      <c r="ET560" s="861">
        <v>5656.15373</v>
      </c>
      <c r="EU560" s="861"/>
      <c r="EV560" s="861"/>
      <c r="EW560" s="861"/>
      <c r="EX560" s="861"/>
      <c r="EY560" s="861"/>
      <c r="EZ560" s="861"/>
      <c r="FA560" s="861"/>
      <c r="FB560" s="861"/>
      <c r="FC560" s="861"/>
      <c r="FD560" s="861"/>
    </row>
    <row r="561" spans="1:160" x14ac:dyDescent="0.25">
      <c r="A561" s="837">
        <v>46141</v>
      </c>
      <c r="B561" s="836">
        <v>0.75966435185185188</v>
      </c>
      <c r="C561" s="861">
        <v>30600</v>
      </c>
      <c r="D561" s="861">
        <v>0</v>
      </c>
      <c r="E561" s="861">
        <v>0</v>
      </c>
      <c r="F561" s="861">
        <v>72.913279000000003</v>
      </c>
      <c r="G561" s="861">
        <v>71.39049</v>
      </c>
      <c r="H561" s="861">
        <v>63.739314</v>
      </c>
      <c r="I561" s="861">
        <v>74.086740000000006</v>
      </c>
      <c r="J561" s="861">
        <v>68.094026999999997</v>
      </c>
      <c r="K561" s="861">
        <v>71.115210000000005</v>
      </c>
      <c r="L561" s="861">
        <v>73.739324999999994</v>
      </c>
      <c r="M561" s="861">
        <v>74.180852999999999</v>
      </c>
      <c r="N561" s="861">
        <v>0.24035999999999999</v>
      </c>
      <c r="O561" s="861">
        <v>-0.380216</v>
      </c>
      <c r="P561" s="861">
        <v>-1.321682</v>
      </c>
      <c r="Q561" s="861">
        <v>2.083237</v>
      </c>
      <c r="R561" s="861">
        <v>1.4201490000000001</v>
      </c>
      <c r="S561" s="861">
        <v>0.58976899999999999</v>
      </c>
      <c r="T561" s="861">
        <v>80.536420000000007</v>
      </c>
      <c r="U561" s="861">
        <v>70.883242999999993</v>
      </c>
      <c r="V561" s="861">
        <v>94.262799999999999</v>
      </c>
      <c r="W561" s="861">
        <v>93.350578999999996</v>
      </c>
      <c r="X561" s="861">
        <v>2.457697</v>
      </c>
      <c r="Y561" s="861">
        <v>3.6238779999999999</v>
      </c>
      <c r="Z561" s="861">
        <v>-3.9210750000000001</v>
      </c>
      <c r="AA561" s="861">
        <v>-2.918723</v>
      </c>
      <c r="AB561" s="861">
        <v>-3.2412450000000002</v>
      </c>
      <c r="AC561" s="861">
        <v>-6.3725860000000001</v>
      </c>
      <c r="AD561" s="861">
        <v>-7.9449480000000001</v>
      </c>
      <c r="AE561" s="861">
        <v>111.96311</v>
      </c>
      <c r="AF561" s="861">
        <v>103.333174</v>
      </c>
      <c r="AG561" s="861">
        <v>96.320840000000004</v>
      </c>
      <c r="AH561" s="861">
        <v>101.878191</v>
      </c>
      <c r="AI561" s="861">
        <v>90.239099999999993</v>
      </c>
      <c r="AJ561" s="861">
        <v>72.268127000000007</v>
      </c>
      <c r="AK561" s="861">
        <v>4.0495369999999999</v>
      </c>
      <c r="AL561" s="861">
        <v>-2.4254150000000001</v>
      </c>
      <c r="AM561" s="861">
        <v>-1.328616</v>
      </c>
      <c r="AN561" s="861">
        <v>93.936800000000005</v>
      </c>
      <c r="AO561" s="861">
        <v>92.715801999999996</v>
      </c>
      <c r="AP561" s="861">
        <v>89.389242999999993</v>
      </c>
      <c r="AQ561" s="861">
        <v>89.369718000000006</v>
      </c>
      <c r="AR561" s="861">
        <v>72.28707</v>
      </c>
      <c r="AS561" s="861">
        <v>66.156473000000005</v>
      </c>
      <c r="AT561" s="861">
        <v>77.755256000000003</v>
      </c>
      <c r="AU561" s="861">
        <v>75.352785999999995</v>
      </c>
      <c r="AV561" s="861">
        <v>71.415700000000001</v>
      </c>
      <c r="AW561" s="861">
        <v>71.605751999999995</v>
      </c>
      <c r="AX561" s="861">
        <v>89.298395999999997</v>
      </c>
      <c r="AY561" s="861">
        <v>86.835404999999994</v>
      </c>
      <c r="AZ561" s="861">
        <v>4.0868409999999997</v>
      </c>
      <c r="BA561" s="861">
        <v>2.7285849999999998</v>
      </c>
      <c r="BB561" s="861">
        <v>-6.2350199999999996</v>
      </c>
      <c r="BC561" s="861">
        <v>-5.388363</v>
      </c>
      <c r="BD561" s="861">
        <v>-4.9766300000000001</v>
      </c>
      <c r="BE561" s="861">
        <v>-0.231874</v>
      </c>
      <c r="BF561" s="861">
        <v>31.539390999999998</v>
      </c>
      <c r="BG561" s="861">
        <v>138.05274199999999</v>
      </c>
      <c r="BH561" s="861">
        <v>107.90321400000001</v>
      </c>
      <c r="BI561" s="861">
        <v>56.699494000000001</v>
      </c>
      <c r="BJ561" s="861">
        <v>116.97692000000001</v>
      </c>
      <c r="BK561" s="861">
        <v>86.022524000000004</v>
      </c>
      <c r="BL561" s="861">
        <v>77.598585999999997</v>
      </c>
      <c r="BM561" s="861">
        <v>-12.238654</v>
      </c>
      <c r="BN561" s="861">
        <v>-6.7687210000000002</v>
      </c>
      <c r="BO561" s="861">
        <v>7.6909999999999999E-3</v>
      </c>
      <c r="BP561" s="861">
        <v>-6.1433540000000004</v>
      </c>
      <c r="BQ561" s="861">
        <v>87.070943</v>
      </c>
      <c r="BR561" s="861">
        <v>83.676359000000005</v>
      </c>
      <c r="BS561" s="861">
        <v>85.888913000000002</v>
      </c>
      <c r="BT561" s="861">
        <v>59.140205000000002</v>
      </c>
      <c r="BU561" s="861">
        <v>64.630866999999995</v>
      </c>
      <c r="BV561" s="861">
        <v>61.487488999999997</v>
      </c>
      <c r="BW561" s="861">
        <v>64.177036000000001</v>
      </c>
      <c r="BX561" s="861">
        <v>-7.8312369999999998</v>
      </c>
      <c r="BY561" s="861">
        <v>-8.2546490000000006</v>
      </c>
      <c r="BZ561" s="861">
        <v>-2.7263099999999998</v>
      </c>
      <c r="CA561" s="861">
        <v>-4.4062599999999996</v>
      </c>
      <c r="CB561" s="861">
        <v>1.510338</v>
      </c>
      <c r="CC561" s="861">
        <v>7.1968620000000003</v>
      </c>
      <c r="CD561" s="861">
        <v>0.25571100000000002</v>
      </c>
      <c r="CE561" s="861">
        <v>7.475168</v>
      </c>
      <c r="CF561" s="861">
        <v>-1.7456510000000001</v>
      </c>
      <c r="CG561" s="861">
        <v>8.0954969999999999</v>
      </c>
      <c r="CH561" s="861">
        <v>-1.913</v>
      </c>
      <c r="CI561" s="861">
        <v>6.6010869999999997</v>
      </c>
      <c r="CJ561" s="861">
        <v>0.65561000000000003</v>
      </c>
      <c r="CK561" s="861">
        <v>5.6309469999999999</v>
      </c>
      <c r="CL561" s="861">
        <v>-0.39859800000000001</v>
      </c>
      <c r="CM561" s="861">
        <v>7.1730939999999999</v>
      </c>
      <c r="CN561" s="861">
        <v>-1.908282</v>
      </c>
      <c r="CO561" s="861">
        <v>5.5793179999999998</v>
      </c>
      <c r="CP561" s="861">
        <v>-2.1699679999999999</v>
      </c>
      <c r="CQ561" s="861">
        <v>3.1215579999999998</v>
      </c>
      <c r="CR561" s="861">
        <v>9.1134999999999994E-2</v>
      </c>
      <c r="CS561" s="861">
        <v>3.9671340000000002</v>
      </c>
      <c r="CT561" s="861">
        <v>-0.23572599999999999</v>
      </c>
      <c r="CU561" s="861">
        <v>2.5500180000000001</v>
      </c>
      <c r="CV561" s="861">
        <v>-2.8723809999999999</v>
      </c>
      <c r="CW561" s="861">
        <v>2.3985810000000001</v>
      </c>
      <c r="CX561" s="861">
        <v>-2.521191</v>
      </c>
      <c r="CY561" s="861">
        <v>2.5228359999999999</v>
      </c>
      <c r="CZ561" s="861">
        <v>-2.0865999999999999E-2</v>
      </c>
      <c r="DA561" s="861">
        <v>2.718966</v>
      </c>
      <c r="DB561" s="861">
        <v>-1.374133</v>
      </c>
      <c r="DC561" s="861">
        <v>2.0929030000000002</v>
      </c>
      <c r="DD561" s="861">
        <v>-3.47892</v>
      </c>
      <c r="DE561" s="861">
        <v>-0.198907</v>
      </c>
      <c r="DF561" s="861">
        <v>-3.5323039999999999</v>
      </c>
      <c r="DG561" s="861">
        <v>1.15574</v>
      </c>
      <c r="DH561" s="861">
        <v>-0.45866200000000001</v>
      </c>
      <c r="DI561" s="861">
        <v>1.5387930000000001</v>
      </c>
      <c r="DJ561" s="861">
        <v>-1.2711760000000001</v>
      </c>
      <c r="DK561" s="861">
        <v>-0.37462400000000001</v>
      </c>
      <c r="DL561" s="861">
        <v>-4.3451009999999997</v>
      </c>
      <c r="DM561" s="861">
        <v>-2.289631</v>
      </c>
      <c r="DN561" s="861">
        <v>-4.1899980000000001</v>
      </c>
      <c r="DO561" s="861">
        <v>-0.59460900000000005</v>
      </c>
      <c r="DP561" s="861">
        <v>-0.94061700000000004</v>
      </c>
      <c r="DQ561" s="861">
        <v>0.51930900000000002</v>
      </c>
      <c r="DR561" s="861">
        <v>-2.2830210000000002</v>
      </c>
      <c r="DS561" s="861">
        <v>-1.510095</v>
      </c>
      <c r="DT561" s="861">
        <v>-3.98285</v>
      </c>
      <c r="DU561" s="861">
        <v>-4.2051049999999996</v>
      </c>
      <c r="DV561" s="861">
        <v>-5.1215359999999999</v>
      </c>
      <c r="DW561" s="861">
        <v>-1.6668529999999999</v>
      </c>
      <c r="DX561" s="861">
        <v>15.685463</v>
      </c>
      <c r="DY561" s="861">
        <v>12.73865</v>
      </c>
      <c r="DZ561" s="861">
        <v>163.21310700000001</v>
      </c>
      <c r="EA561" s="861">
        <v>152.38044199999999</v>
      </c>
      <c r="EB561" s="861">
        <v>121.57</v>
      </c>
      <c r="EC561" s="861">
        <v>3.2759999999999998</v>
      </c>
      <c r="ED561" s="861">
        <v>391.9</v>
      </c>
      <c r="EE561" s="861">
        <v>121.63</v>
      </c>
      <c r="EF561" s="861">
        <v>5.6909999999999998</v>
      </c>
      <c r="EG561" s="861">
        <v>683.7</v>
      </c>
      <c r="EH561" s="861">
        <v>121.52</v>
      </c>
      <c r="EI561" s="861">
        <v>5.3840000000000003</v>
      </c>
      <c r="EJ561" s="861">
        <v>642.70000000000005</v>
      </c>
      <c r="EK561" s="861">
        <v>10.688565000000001</v>
      </c>
      <c r="EL561" s="861">
        <v>16.917062999999999</v>
      </c>
      <c r="EM561" s="861">
        <v>-12.017181000000001</v>
      </c>
      <c r="EN561" s="861">
        <v>-16.909372000000001</v>
      </c>
      <c r="EO561" s="861">
        <v>95.428511</v>
      </c>
      <c r="EP561" s="861">
        <v>90.708239000000006</v>
      </c>
      <c r="EQ561" s="861">
        <v>0.35930800000000002</v>
      </c>
      <c r="ER561" s="861">
        <v>2549.2925209999999</v>
      </c>
      <c r="ES561" s="861">
        <v>6059.7510259999999</v>
      </c>
      <c r="ET561" s="861">
        <v>5666.9153850000002</v>
      </c>
      <c r="EU561" s="861"/>
      <c r="EV561" s="861"/>
      <c r="EW561" s="861"/>
      <c r="EX561" s="861"/>
      <c r="EY561" s="861"/>
      <c r="EZ561" s="861"/>
      <c r="FA561" s="861"/>
      <c r="FB561" s="861"/>
      <c r="FC561" s="861"/>
      <c r="FD561" s="861"/>
    </row>
    <row r="562" spans="1:160" x14ac:dyDescent="0.25">
      <c r="A562" s="837">
        <v>46141</v>
      </c>
      <c r="B562" s="836">
        <v>0.76035879629629621</v>
      </c>
      <c r="C562" s="861">
        <v>30660</v>
      </c>
      <c r="D562" s="861">
        <v>0</v>
      </c>
      <c r="E562" s="861">
        <v>0</v>
      </c>
      <c r="F562" s="861">
        <v>72.794486000000006</v>
      </c>
      <c r="G562" s="861">
        <v>71.266817000000003</v>
      </c>
      <c r="H562" s="861">
        <v>63.702703</v>
      </c>
      <c r="I562" s="861">
        <v>74.023786999999999</v>
      </c>
      <c r="J562" s="861">
        <v>68.050642999999994</v>
      </c>
      <c r="K562" s="861">
        <v>71.067312999999999</v>
      </c>
      <c r="L562" s="861">
        <v>73.766244</v>
      </c>
      <c r="M562" s="861">
        <v>74.136724999999998</v>
      </c>
      <c r="N562" s="861">
        <v>-2.5249999999999999E-3</v>
      </c>
      <c r="O562" s="861">
        <v>-0.77041599999999999</v>
      </c>
      <c r="P562" s="861">
        <v>-1.6462079999999999</v>
      </c>
      <c r="Q562" s="861">
        <v>1.827658</v>
      </c>
      <c r="R562" s="861">
        <v>1.019938</v>
      </c>
      <c r="S562" s="861">
        <v>0.209373</v>
      </c>
      <c r="T562" s="861">
        <v>80.449406999999994</v>
      </c>
      <c r="U562" s="861">
        <v>70.603342999999995</v>
      </c>
      <c r="V562" s="861">
        <v>94.073661000000001</v>
      </c>
      <c r="W562" s="861">
        <v>93.152557999999999</v>
      </c>
      <c r="X562" s="861">
        <v>2.2962090000000002</v>
      </c>
      <c r="Y562" s="861">
        <v>3.3289</v>
      </c>
      <c r="Z562" s="861">
        <v>-4.1971660000000002</v>
      </c>
      <c r="AA562" s="861">
        <v>-3.3058299999999998</v>
      </c>
      <c r="AB562" s="861">
        <v>-3.523784</v>
      </c>
      <c r="AC562" s="861">
        <v>-6.698061</v>
      </c>
      <c r="AD562" s="861">
        <v>-8.2006119999999996</v>
      </c>
      <c r="AE562" s="861">
        <v>111.495794</v>
      </c>
      <c r="AF562" s="861">
        <v>103.098652</v>
      </c>
      <c r="AG562" s="861">
        <v>95.999945999999994</v>
      </c>
      <c r="AH562" s="861">
        <v>101.472561</v>
      </c>
      <c r="AI562" s="861">
        <v>90.109149000000002</v>
      </c>
      <c r="AJ562" s="861">
        <v>71.955288999999993</v>
      </c>
      <c r="AK562" s="861">
        <v>3.5354429999999999</v>
      </c>
      <c r="AL562" s="861">
        <v>-2.703249</v>
      </c>
      <c r="AM562" s="861">
        <v>-1.7259530000000001</v>
      </c>
      <c r="AN562" s="861">
        <v>93.673939000000004</v>
      </c>
      <c r="AO562" s="861">
        <v>92.543957000000006</v>
      </c>
      <c r="AP562" s="861">
        <v>89.286129000000003</v>
      </c>
      <c r="AQ562" s="861">
        <v>89.122005000000001</v>
      </c>
      <c r="AR562" s="861">
        <v>72.275086999999999</v>
      </c>
      <c r="AS562" s="861">
        <v>66.161477000000005</v>
      </c>
      <c r="AT562" s="861">
        <v>77.591320999999994</v>
      </c>
      <c r="AU562" s="861">
        <v>75.302826999999994</v>
      </c>
      <c r="AV562" s="861">
        <v>71.317147000000006</v>
      </c>
      <c r="AW562" s="861">
        <v>71.683177999999998</v>
      </c>
      <c r="AX562" s="861">
        <v>89.240469000000004</v>
      </c>
      <c r="AY562" s="861">
        <v>86.907719</v>
      </c>
      <c r="AZ562" s="861">
        <v>3.9354939999999998</v>
      </c>
      <c r="BA562" s="861">
        <v>2.4669270000000001</v>
      </c>
      <c r="BB562" s="861">
        <v>-6.6318429999999999</v>
      </c>
      <c r="BC562" s="861">
        <v>-5.7949159999999997</v>
      </c>
      <c r="BD562" s="861">
        <v>-5.389443</v>
      </c>
      <c r="BE562" s="861">
        <v>-0.77445299999999995</v>
      </c>
      <c r="BF562" s="861">
        <v>31.729877999999999</v>
      </c>
      <c r="BG562" s="861">
        <v>137.95881199999999</v>
      </c>
      <c r="BH562" s="861">
        <v>107.74144699999999</v>
      </c>
      <c r="BI562" s="861">
        <v>56.541657000000001</v>
      </c>
      <c r="BJ562" s="861">
        <v>116.637889</v>
      </c>
      <c r="BK562" s="861">
        <v>85.903479000000004</v>
      </c>
      <c r="BL562" s="861">
        <v>77.457312000000002</v>
      </c>
      <c r="BM562" s="861">
        <v>-12.563912999999999</v>
      </c>
      <c r="BN562" s="861">
        <v>-7.1322739999999998</v>
      </c>
      <c r="BO562" s="861">
        <v>-0.36406699999999997</v>
      </c>
      <c r="BP562" s="861">
        <v>-6.5989690000000003</v>
      </c>
      <c r="BQ562" s="861">
        <v>86.955393999999998</v>
      </c>
      <c r="BR562" s="861">
        <v>83.416224</v>
      </c>
      <c r="BS562" s="861">
        <v>85.676585000000003</v>
      </c>
      <c r="BT562" s="861">
        <v>58.943461999999997</v>
      </c>
      <c r="BU562" s="861">
        <v>64.493634</v>
      </c>
      <c r="BV562" s="861">
        <v>61.347591999999999</v>
      </c>
      <c r="BW562" s="861">
        <v>64.033738</v>
      </c>
      <c r="BX562" s="861">
        <v>-8.1239039999999996</v>
      </c>
      <c r="BY562" s="861">
        <v>-8.6228999999999996</v>
      </c>
      <c r="BZ562" s="861">
        <v>-3.2116220000000002</v>
      </c>
      <c r="CA562" s="861">
        <v>-4.7345769999999998</v>
      </c>
      <c r="CB562" s="861">
        <v>1.504078</v>
      </c>
      <c r="CC562" s="861">
        <v>7.1810619999999998</v>
      </c>
      <c r="CD562" s="861">
        <v>0.27022699999999999</v>
      </c>
      <c r="CE562" s="861">
        <v>7.4410970000000001</v>
      </c>
      <c r="CF562" s="861">
        <v>-1.72166</v>
      </c>
      <c r="CG562" s="861">
        <v>8.1027039999999992</v>
      </c>
      <c r="CH562" s="861">
        <v>-1.868784</v>
      </c>
      <c r="CI562" s="861">
        <v>6.6145459999999998</v>
      </c>
      <c r="CJ562" s="861">
        <v>0.67934300000000003</v>
      </c>
      <c r="CK562" s="861">
        <v>5.6531349999999998</v>
      </c>
      <c r="CL562" s="861">
        <v>-0.37065999999999999</v>
      </c>
      <c r="CM562" s="861">
        <v>7.206658</v>
      </c>
      <c r="CN562" s="861">
        <v>-1.8662129999999999</v>
      </c>
      <c r="CO562" s="861">
        <v>5.5833440000000003</v>
      </c>
      <c r="CP562" s="861">
        <v>-2.1377280000000001</v>
      </c>
      <c r="CQ562" s="861">
        <v>3.1365240000000001</v>
      </c>
      <c r="CR562" s="861">
        <v>0.14127899999999999</v>
      </c>
      <c r="CS562" s="861">
        <v>3.9940220000000002</v>
      </c>
      <c r="CT562" s="861">
        <v>-0.19754099999999999</v>
      </c>
      <c r="CU562" s="861">
        <v>2.594023</v>
      </c>
      <c r="CV562" s="861">
        <v>-2.8470339999999998</v>
      </c>
      <c r="CW562" s="861">
        <v>2.411295</v>
      </c>
      <c r="CX562" s="861">
        <v>-2.4997669999999999</v>
      </c>
      <c r="CY562" s="861">
        <v>2.5597430000000001</v>
      </c>
      <c r="CZ562" s="861">
        <v>9.7160000000000007E-3</v>
      </c>
      <c r="DA562" s="861">
        <v>2.725333</v>
      </c>
      <c r="DB562" s="861">
        <v>-1.3515219999999999</v>
      </c>
      <c r="DC562" s="861">
        <v>2.1172360000000001</v>
      </c>
      <c r="DD562" s="861">
        <v>-3.4383880000000002</v>
      </c>
      <c r="DE562" s="861">
        <v>-0.169209</v>
      </c>
      <c r="DF562" s="861">
        <v>-3.5022039999999999</v>
      </c>
      <c r="DG562" s="861">
        <v>1.169481</v>
      </c>
      <c r="DH562" s="861">
        <v>-0.454596</v>
      </c>
      <c r="DI562" s="861">
        <v>1.5517080000000001</v>
      </c>
      <c r="DJ562" s="861">
        <v>-1.2568170000000001</v>
      </c>
      <c r="DK562" s="861">
        <v>-0.35936000000000001</v>
      </c>
      <c r="DL562" s="861">
        <v>-4.3161880000000004</v>
      </c>
      <c r="DM562" s="861">
        <v>-2.2612739999999998</v>
      </c>
      <c r="DN562" s="861">
        <v>-4.1426619999999996</v>
      </c>
      <c r="DO562" s="861">
        <v>-0.55770900000000001</v>
      </c>
      <c r="DP562" s="861">
        <v>-0.90832400000000002</v>
      </c>
      <c r="DQ562" s="861">
        <v>0.53178199999999998</v>
      </c>
      <c r="DR562" s="861">
        <v>-2.2561209999999998</v>
      </c>
      <c r="DS562" s="861">
        <v>-1.4855430000000001</v>
      </c>
      <c r="DT562" s="861">
        <v>-3.945586</v>
      </c>
      <c r="DU562" s="861">
        <v>-4.1729440000000002</v>
      </c>
      <c r="DV562" s="861">
        <v>-5.0871919999999999</v>
      </c>
      <c r="DW562" s="861">
        <v>-1.6090709999999999</v>
      </c>
      <c r="DX562" s="861">
        <v>15.571294</v>
      </c>
      <c r="DY562" s="861">
        <v>12.581808000000001</v>
      </c>
      <c r="DZ562" s="861">
        <v>162.63929300000001</v>
      </c>
      <c r="EA562" s="861">
        <v>152.36381900000001</v>
      </c>
      <c r="EB562" s="861">
        <v>121.51</v>
      </c>
      <c r="EC562" s="861">
        <v>3.2789999999999999</v>
      </c>
      <c r="ED562" s="861">
        <v>392.3</v>
      </c>
      <c r="EE562" s="861">
        <v>121.59</v>
      </c>
      <c r="EF562" s="861">
        <v>5.649</v>
      </c>
      <c r="EG562" s="861">
        <v>677.8</v>
      </c>
      <c r="EH562" s="861">
        <v>121.48</v>
      </c>
      <c r="EI562" s="861">
        <v>5.3959999999999999</v>
      </c>
      <c r="EJ562" s="861">
        <v>642.6</v>
      </c>
      <c r="EK562" s="861">
        <v>10.473799</v>
      </c>
      <c r="EL562" s="861">
        <v>16.816856000000001</v>
      </c>
      <c r="EM562" s="861">
        <v>-12.199752</v>
      </c>
      <c r="EN562" s="861">
        <v>-17.180923</v>
      </c>
      <c r="EO562" s="861">
        <v>95.183837999999994</v>
      </c>
      <c r="EP562" s="861">
        <v>90.700824999999995</v>
      </c>
      <c r="EQ562" s="861">
        <v>0.38321300000000003</v>
      </c>
      <c r="ER562" s="861">
        <v>2555.8287610000002</v>
      </c>
      <c r="ES562" s="861">
        <v>6071.1050720000003</v>
      </c>
      <c r="ET562" s="861">
        <v>5677.6272799999997</v>
      </c>
      <c r="EU562" s="861"/>
      <c r="EV562" s="861"/>
      <c r="EW562" s="861"/>
      <c r="EX562" s="861"/>
      <c r="EY562" s="861"/>
      <c r="EZ562" s="861"/>
      <c r="FA562" s="861"/>
      <c r="FB562" s="861"/>
      <c r="FC562" s="861"/>
      <c r="FD562" s="861"/>
    </row>
    <row r="563" spans="1:160" x14ac:dyDescent="0.25">
      <c r="A563" s="837">
        <v>46141</v>
      </c>
      <c r="B563" s="836">
        <v>0.76105324074074077</v>
      </c>
      <c r="C563" s="861">
        <v>30720</v>
      </c>
      <c r="D563" s="861">
        <v>0</v>
      </c>
      <c r="E563" s="861">
        <v>0</v>
      </c>
      <c r="F563" s="861">
        <v>72.604235000000003</v>
      </c>
      <c r="G563" s="861">
        <v>71.172122000000002</v>
      </c>
      <c r="H563" s="861">
        <v>63.654246999999998</v>
      </c>
      <c r="I563" s="861">
        <v>73.982110000000006</v>
      </c>
      <c r="J563" s="861">
        <v>68.109604000000004</v>
      </c>
      <c r="K563" s="861">
        <v>71.056894</v>
      </c>
      <c r="L563" s="861">
        <v>73.704768000000001</v>
      </c>
      <c r="M563" s="861">
        <v>74.117984000000007</v>
      </c>
      <c r="N563" s="861">
        <v>-0.30341099999999999</v>
      </c>
      <c r="O563" s="861">
        <v>-1.12303</v>
      </c>
      <c r="P563" s="861">
        <v>-2.0428660000000001</v>
      </c>
      <c r="Q563" s="861">
        <v>1.6164769999999999</v>
      </c>
      <c r="R563" s="861">
        <v>0.76004099999999997</v>
      </c>
      <c r="S563" s="861">
        <v>9.9770999999999999E-2</v>
      </c>
      <c r="T563" s="861">
        <v>80.368814</v>
      </c>
      <c r="U563" s="861">
        <v>70.989210999999997</v>
      </c>
      <c r="V563" s="861">
        <v>93.905028000000001</v>
      </c>
      <c r="W563" s="861">
        <v>92.976714999999999</v>
      </c>
      <c r="X563" s="861">
        <v>2.0313840000000001</v>
      </c>
      <c r="Y563" s="861">
        <v>3.176596</v>
      </c>
      <c r="Z563" s="861">
        <v>-4.4842909999999998</v>
      </c>
      <c r="AA563" s="861">
        <v>-3.5827990000000001</v>
      </c>
      <c r="AB563" s="861">
        <v>-3.8002579999999999</v>
      </c>
      <c r="AC563" s="861">
        <v>-6.9408830000000004</v>
      </c>
      <c r="AD563" s="861">
        <v>-8.3804269999999992</v>
      </c>
      <c r="AE563" s="861">
        <v>111.15321400000001</v>
      </c>
      <c r="AF563" s="861">
        <v>102.85230300000001</v>
      </c>
      <c r="AG563" s="861">
        <v>95.497125999999994</v>
      </c>
      <c r="AH563" s="861">
        <v>100.96087900000001</v>
      </c>
      <c r="AI563" s="861">
        <v>89.873634999999993</v>
      </c>
      <c r="AJ563" s="861">
        <v>71.897496000000004</v>
      </c>
      <c r="AK563" s="861">
        <v>3.2498469999999999</v>
      </c>
      <c r="AL563" s="861">
        <v>-3.0135679999999998</v>
      </c>
      <c r="AM563" s="861">
        <v>-1.954234</v>
      </c>
      <c r="AN563" s="861">
        <v>93.476446999999993</v>
      </c>
      <c r="AO563" s="861">
        <v>92.381113999999997</v>
      </c>
      <c r="AP563" s="861">
        <v>89.130574999999993</v>
      </c>
      <c r="AQ563" s="861">
        <v>88.983462000000003</v>
      </c>
      <c r="AR563" s="861">
        <v>72.082796000000002</v>
      </c>
      <c r="AS563" s="861">
        <v>66.095432000000002</v>
      </c>
      <c r="AT563" s="861">
        <v>77.559280000000001</v>
      </c>
      <c r="AU563" s="861">
        <v>75.204825</v>
      </c>
      <c r="AV563" s="861">
        <v>71.151644000000005</v>
      </c>
      <c r="AW563" s="861">
        <v>71.456384</v>
      </c>
      <c r="AX563" s="861">
        <v>88.976282999999995</v>
      </c>
      <c r="AY563" s="861">
        <v>86.555724999999995</v>
      </c>
      <c r="AZ563" s="861">
        <v>3.5265559999999998</v>
      </c>
      <c r="BA563" s="861">
        <v>2.139062</v>
      </c>
      <c r="BB563" s="861">
        <v>-6.947997</v>
      </c>
      <c r="BC563" s="861">
        <v>-6.1153190000000004</v>
      </c>
      <c r="BD563" s="861">
        <v>-5.6807429999999997</v>
      </c>
      <c r="BE563" s="861">
        <v>-1.1384920000000001</v>
      </c>
      <c r="BF563" s="861">
        <v>31.688559000000001</v>
      </c>
      <c r="BG563" s="861">
        <v>137.852531</v>
      </c>
      <c r="BH563" s="861">
        <v>107.58105500000001</v>
      </c>
      <c r="BI563" s="861">
        <v>56.378802</v>
      </c>
      <c r="BJ563" s="861">
        <v>116.562223</v>
      </c>
      <c r="BK563" s="861">
        <v>85.806396000000007</v>
      </c>
      <c r="BL563" s="861">
        <v>77.199189000000004</v>
      </c>
      <c r="BM563" s="861">
        <v>-12.900801</v>
      </c>
      <c r="BN563" s="861">
        <v>-7.5000730000000004</v>
      </c>
      <c r="BO563" s="861">
        <v>-0.67990399999999995</v>
      </c>
      <c r="BP563" s="861">
        <v>-6.884728</v>
      </c>
      <c r="BQ563" s="861">
        <v>86.751650999999995</v>
      </c>
      <c r="BR563" s="861">
        <v>83.081739999999996</v>
      </c>
      <c r="BS563" s="861">
        <v>85.431864000000004</v>
      </c>
      <c r="BT563" s="861">
        <v>58.702958000000002</v>
      </c>
      <c r="BU563" s="861">
        <v>64.407336999999998</v>
      </c>
      <c r="BV563" s="861">
        <v>61.267839000000002</v>
      </c>
      <c r="BW563" s="861">
        <v>63.915294000000003</v>
      </c>
      <c r="BX563" s="861">
        <v>-8.3486309999999992</v>
      </c>
      <c r="BY563" s="861">
        <v>-8.7531829999999999</v>
      </c>
      <c r="BZ563" s="861">
        <v>-3.5148130000000002</v>
      </c>
      <c r="CA563" s="861">
        <v>-5.07714</v>
      </c>
      <c r="CB563" s="861">
        <v>1.5092369999999999</v>
      </c>
      <c r="CC563" s="861">
        <v>7.1570900000000002</v>
      </c>
      <c r="CD563" s="861">
        <v>0.28018300000000002</v>
      </c>
      <c r="CE563" s="861">
        <v>7.3869769999999999</v>
      </c>
      <c r="CF563" s="861">
        <v>-1.7019219999999999</v>
      </c>
      <c r="CG563" s="861">
        <v>8.0920249999999996</v>
      </c>
      <c r="CH563" s="861">
        <v>-1.852014</v>
      </c>
      <c r="CI563" s="861">
        <v>6.6233259999999996</v>
      </c>
      <c r="CJ563" s="861">
        <v>0.70343199999999995</v>
      </c>
      <c r="CK563" s="861">
        <v>5.6657590000000004</v>
      </c>
      <c r="CL563" s="861">
        <v>-0.35144900000000001</v>
      </c>
      <c r="CM563" s="861">
        <v>7.173089</v>
      </c>
      <c r="CN563" s="861">
        <v>-1.8571279999999999</v>
      </c>
      <c r="CO563" s="861">
        <v>5.5882040000000002</v>
      </c>
      <c r="CP563" s="861">
        <v>-2.093718</v>
      </c>
      <c r="CQ563" s="861">
        <v>3.1535120000000001</v>
      </c>
      <c r="CR563" s="861">
        <v>0.18051500000000001</v>
      </c>
      <c r="CS563" s="861">
        <v>3.9627659999999998</v>
      </c>
      <c r="CT563" s="861">
        <v>-0.230021</v>
      </c>
      <c r="CU563" s="861">
        <v>2.5621420000000001</v>
      </c>
      <c r="CV563" s="861">
        <v>-2.8063250000000002</v>
      </c>
      <c r="CW563" s="861">
        <v>2.4433910000000001</v>
      </c>
      <c r="CX563" s="861">
        <v>-2.475206</v>
      </c>
      <c r="CY563" s="861">
        <v>2.5726079999999998</v>
      </c>
      <c r="CZ563" s="861">
        <v>1.7087000000000001E-2</v>
      </c>
      <c r="DA563" s="861">
        <v>2.7432970000000001</v>
      </c>
      <c r="DB563" s="861">
        <v>-1.346409</v>
      </c>
      <c r="DC563" s="861">
        <v>2.12094</v>
      </c>
      <c r="DD563" s="861">
        <v>-3.3925580000000002</v>
      </c>
      <c r="DE563" s="861">
        <v>-0.139323</v>
      </c>
      <c r="DF563" s="861">
        <v>-3.4642240000000002</v>
      </c>
      <c r="DG563" s="861">
        <v>1.182747</v>
      </c>
      <c r="DH563" s="861">
        <v>-0.437137</v>
      </c>
      <c r="DI563" s="861">
        <v>1.5925590000000001</v>
      </c>
      <c r="DJ563" s="861">
        <v>-1.2472669999999999</v>
      </c>
      <c r="DK563" s="861">
        <v>-0.31284200000000001</v>
      </c>
      <c r="DL563" s="861">
        <v>-4.2490730000000001</v>
      </c>
      <c r="DM563" s="861">
        <v>-2.2170899999999998</v>
      </c>
      <c r="DN563" s="861">
        <v>-4.1018530000000002</v>
      </c>
      <c r="DO563" s="861">
        <v>-0.52868700000000002</v>
      </c>
      <c r="DP563" s="861">
        <v>-0.90565799999999996</v>
      </c>
      <c r="DQ563" s="861">
        <v>0.55238500000000001</v>
      </c>
      <c r="DR563" s="861">
        <v>-2.2233749999999999</v>
      </c>
      <c r="DS563" s="861">
        <v>-1.443112</v>
      </c>
      <c r="DT563" s="861">
        <v>-3.8994260000000001</v>
      </c>
      <c r="DU563" s="861">
        <v>-4.1425780000000003</v>
      </c>
      <c r="DV563" s="861">
        <v>-5.0446090000000003</v>
      </c>
      <c r="DW563" s="861">
        <v>-1.5912649999999999</v>
      </c>
      <c r="DX563" s="861">
        <v>15.427235</v>
      </c>
      <c r="DY563" s="861">
        <v>12.407662</v>
      </c>
      <c r="DZ563" s="861">
        <v>162.402107</v>
      </c>
      <c r="EA563" s="861">
        <v>151.59218999999999</v>
      </c>
      <c r="EB563" s="861">
        <v>122.13</v>
      </c>
      <c r="EC563" s="861">
        <v>1.244</v>
      </c>
      <c r="ED563" s="861">
        <v>134.19999999999999</v>
      </c>
      <c r="EE563" s="861">
        <v>121.98</v>
      </c>
      <c r="EF563" s="861">
        <v>5.6310000000000002</v>
      </c>
      <c r="EG563" s="861">
        <v>681.4</v>
      </c>
      <c r="EH563" s="861">
        <v>121.99</v>
      </c>
      <c r="EI563" s="861">
        <v>5.3360000000000003</v>
      </c>
      <c r="EJ563" s="861">
        <v>640.6</v>
      </c>
      <c r="EK563" s="861">
        <v>10.476644</v>
      </c>
      <c r="EL563" s="861">
        <v>16.803947999999998</v>
      </c>
      <c r="EM563" s="861">
        <v>-12.430878</v>
      </c>
      <c r="EN563" s="861">
        <v>-17.483851999999999</v>
      </c>
      <c r="EO563" s="861">
        <v>95.082532</v>
      </c>
      <c r="EP563" s="861">
        <v>90.356100999999995</v>
      </c>
      <c r="EQ563" s="861">
        <v>0.40018799999999999</v>
      </c>
      <c r="ER563" s="861">
        <v>2559.4303300000001</v>
      </c>
      <c r="ES563" s="861">
        <v>6082.4341530000002</v>
      </c>
      <c r="ET563" s="861">
        <v>5688.3134369999998</v>
      </c>
      <c r="EU563" s="861"/>
      <c r="EV563" s="861"/>
      <c r="EW563" s="861"/>
      <c r="EX563" s="861"/>
      <c r="EY563" s="861"/>
      <c r="EZ563" s="861"/>
      <c r="FA563" s="861"/>
      <c r="FB563" s="861"/>
      <c r="FC563" s="861"/>
      <c r="FD563" s="861"/>
    </row>
    <row r="564" spans="1:160" x14ac:dyDescent="0.25">
      <c r="A564" s="837">
        <v>46141</v>
      </c>
      <c r="B564" s="836">
        <v>0.76174768518518521</v>
      </c>
      <c r="C564" s="861">
        <v>30780</v>
      </c>
      <c r="D564" s="861">
        <v>0</v>
      </c>
      <c r="E564" s="861">
        <v>0</v>
      </c>
      <c r="F564" s="861">
        <v>72.513868000000002</v>
      </c>
      <c r="G564" s="861">
        <v>71.102818999999997</v>
      </c>
      <c r="H564" s="861">
        <v>63.503396000000002</v>
      </c>
      <c r="I564" s="861">
        <v>73.900903999999997</v>
      </c>
      <c r="J564" s="861">
        <v>67.998870999999994</v>
      </c>
      <c r="K564" s="861">
        <v>71.029304999999994</v>
      </c>
      <c r="L564" s="861">
        <v>73.708056999999997</v>
      </c>
      <c r="M564" s="861">
        <v>74.103933999999995</v>
      </c>
      <c r="N564" s="861">
        <v>-0.53311299999999995</v>
      </c>
      <c r="O564" s="861">
        <v>-1.410436</v>
      </c>
      <c r="P564" s="861">
        <v>-2.3139889999999999</v>
      </c>
      <c r="Q564" s="861">
        <v>1.192895</v>
      </c>
      <c r="R564" s="861">
        <v>0.60415300000000005</v>
      </c>
      <c r="S564" s="861">
        <v>-3.04E-2</v>
      </c>
      <c r="T564" s="861">
        <v>80.216577000000001</v>
      </c>
      <c r="U564" s="861">
        <v>70.803877999999997</v>
      </c>
      <c r="V564" s="861">
        <v>93.810447999999994</v>
      </c>
      <c r="W564" s="861">
        <v>92.913481000000004</v>
      </c>
      <c r="X564" s="861">
        <v>1.7762359999999999</v>
      </c>
      <c r="Y564" s="861">
        <v>2.9173290000000001</v>
      </c>
      <c r="Z564" s="861">
        <v>-4.7419770000000003</v>
      </c>
      <c r="AA564" s="861">
        <v>-3.7787739999999999</v>
      </c>
      <c r="AB564" s="861">
        <v>-4.055294</v>
      </c>
      <c r="AC564" s="861">
        <v>-7.1369059999999998</v>
      </c>
      <c r="AD564" s="861">
        <v>-8.6453600000000002</v>
      </c>
      <c r="AE564" s="861">
        <v>110.74372</v>
      </c>
      <c r="AF564" s="861">
        <v>102.63017000000001</v>
      </c>
      <c r="AG564" s="861">
        <v>95.157189000000002</v>
      </c>
      <c r="AH564" s="861">
        <v>100.71506100000001</v>
      </c>
      <c r="AI564" s="861">
        <v>89.704032999999995</v>
      </c>
      <c r="AJ564" s="861">
        <v>71.633142000000007</v>
      </c>
      <c r="AK564" s="861">
        <v>3.160898</v>
      </c>
      <c r="AL564" s="861">
        <v>-3.387251</v>
      </c>
      <c r="AM564" s="861">
        <v>-2.1622479999999999</v>
      </c>
      <c r="AN564" s="861">
        <v>93.209382000000005</v>
      </c>
      <c r="AO564" s="861">
        <v>92.220681999999996</v>
      </c>
      <c r="AP564" s="861">
        <v>88.742591000000004</v>
      </c>
      <c r="AQ564" s="861">
        <v>88.681061</v>
      </c>
      <c r="AR564" s="861">
        <v>72.008913000000007</v>
      </c>
      <c r="AS564" s="861">
        <v>66.015472000000003</v>
      </c>
      <c r="AT564" s="861">
        <v>77.313092999999995</v>
      </c>
      <c r="AU564" s="861">
        <v>75.132822000000004</v>
      </c>
      <c r="AV564" s="861">
        <v>71.160769999999999</v>
      </c>
      <c r="AW564" s="861">
        <v>71.285816999999994</v>
      </c>
      <c r="AX564" s="861">
        <v>88.739734999999996</v>
      </c>
      <c r="AY564" s="861">
        <v>86.379380999999995</v>
      </c>
      <c r="AZ564" s="861">
        <v>3.3039869999999998</v>
      </c>
      <c r="BA564" s="861">
        <v>1.9312279999999999</v>
      </c>
      <c r="BB564" s="861">
        <v>-7.2088960000000002</v>
      </c>
      <c r="BC564" s="861">
        <v>-6.3618790000000001</v>
      </c>
      <c r="BD564" s="861">
        <v>-5.948118</v>
      </c>
      <c r="BE564" s="861">
        <v>-1.3746210000000001</v>
      </c>
      <c r="BF564" s="861">
        <v>31.515664999999998</v>
      </c>
      <c r="BG564" s="861">
        <v>137.86865399999999</v>
      </c>
      <c r="BH564" s="861">
        <v>107.36033999999999</v>
      </c>
      <c r="BI564" s="861">
        <v>56.228392999999997</v>
      </c>
      <c r="BJ564" s="861">
        <v>116.82242100000001</v>
      </c>
      <c r="BK564" s="861">
        <v>85.406154999999998</v>
      </c>
      <c r="BL564" s="861">
        <v>77.009872999999999</v>
      </c>
      <c r="BM564" s="861">
        <v>-13.149449000000001</v>
      </c>
      <c r="BN564" s="861">
        <v>-7.7953039999999998</v>
      </c>
      <c r="BO564" s="861">
        <v>-1.035407</v>
      </c>
      <c r="BP564" s="861">
        <v>-7.2422849999999999</v>
      </c>
      <c r="BQ564" s="861">
        <v>86.476843000000002</v>
      </c>
      <c r="BR564" s="861">
        <v>82.805678999999998</v>
      </c>
      <c r="BS564" s="861">
        <v>85.296383000000006</v>
      </c>
      <c r="BT564" s="861">
        <v>58.686751000000001</v>
      </c>
      <c r="BU564" s="861">
        <v>64.269345000000001</v>
      </c>
      <c r="BV564" s="861">
        <v>61.129325999999999</v>
      </c>
      <c r="BW564" s="861">
        <v>63.801192</v>
      </c>
      <c r="BX564" s="861">
        <v>-8.5756720000000008</v>
      </c>
      <c r="BY564" s="861">
        <v>-8.9962999999999997</v>
      </c>
      <c r="BZ564" s="861">
        <v>-3.8152309999999998</v>
      </c>
      <c r="CA564" s="861">
        <v>-5.3508040000000001</v>
      </c>
      <c r="CB564" s="861">
        <v>1.4790270000000001</v>
      </c>
      <c r="CC564" s="861">
        <v>7.1273749999999998</v>
      </c>
      <c r="CD564" s="861">
        <v>0.28664600000000001</v>
      </c>
      <c r="CE564" s="861">
        <v>7.4038810000000002</v>
      </c>
      <c r="CF564" s="861">
        <v>-1.6960189999999999</v>
      </c>
      <c r="CG564" s="861">
        <v>8.1224919999999994</v>
      </c>
      <c r="CH564" s="861">
        <v>-1.8429949999999999</v>
      </c>
      <c r="CI564" s="861">
        <v>6.6409219999999998</v>
      </c>
      <c r="CJ564" s="861">
        <v>0.68657000000000001</v>
      </c>
      <c r="CK564" s="861">
        <v>5.6840799999999998</v>
      </c>
      <c r="CL564" s="861">
        <v>-0.32463999999999998</v>
      </c>
      <c r="CM564" s="861">
        <v>7.1941119999999996</v>
      </c>
      <c r="CN564" s="861">
        <v>-1.8604909999999999</v>
      </c>
      <c r="CO564" s="861">
        <v>5.6164909999999999</v>
      </c>
      <c r="CP564" s="861">
        <v>-2.0772930000000001</v>
      </c>
      <c r="CQ564" s="861">
        <v>3.1431360000000002</v>
      </c>
      <c r="CR564" s="861">
        <v>0.17702200000000001</v>
      </c>
      <c r="CS564" s="861">
        <v>3.9987879999999998</v>
      </c>
      <c r="CT564" s="861">
        <v>-0.20025699999999999</v>
      </c>
      <c r="CU564" s="861">
        <v>2.6138690000000002</v>
      </c>
      <c r="CV564" s="861">
        <v>-2.7806190000000002</v>
      </c>
      <c r="CW564" s="861">
        <v>2.450939</v>
      </c>
      <c r="CX564" s="861">
        <v>-2.467714</v>
      </c>
      <c r="CY564" s="861">
        <v>2.575901</v>
      </c>
      <c r="CZ564" s="861">
        <v>3.3791000000000002E-2</v>
      </c>
      <c r="DA564" s="861">
        <v>2.757565</v>
      </c>
      <c r="DB564" s="861">
        <v>-1.308902</v>
      </c>
      <c r="DC564" s="861">
        <v>2.1513409999999999</v>
      </c>
      <c r="DD564" s="861">
        <v>-3.3619460000000001</v>
      </c>
      <c r="DE564" s="861">
        <v>-0.107016</v>
      </c>
      <c r="DF564" s="861">
        <v>-3.4414630000000002</v>
      </c>
      <c r="DG564" s="861">
        <v>1.2016549999999999</v>
      </c>
      <c r="DH564" s="861">
        <v>-0.40800999999999998</v>
      </c>
      <c r="DI564" s="861">
        <v>1.585685</v>
      </c>
      <c r="DJ564" s="861">
        <v>-1.224081</v>
      </c>
      <c r="DK564" s="861">
        <v>-0.30401899999999998</v>
      </c>
      <c r="DL564" s="861">
        <v>-4.2058350000000004</v>
      </c>
      <c r="DM564" s="861">
        <v>-2.198096</v>
      </c>
      <c r="DN564" s="861">
        <v>-4.0641910000000001</v>
      </c>
      <c r="DO564" s="861">
        <v>-0.50510500000000003</v>
      </c>
      <c r="DP564" s="861">
        <v>-0.91444899999999996</v>
      </c>
      <c r="DQ564" s="861">
        <v>0.53857600000000005</v>
      </c>
      <c r="DR564" s="861">
        <v>-2.2024720000000002</v>
      </c>
      <c r="DS564" s="861">
        <v>-1.421308</v>
      </c>
      <c r="DT564" s="861">
        <v>-3.84924</v>
      </c>
      <c r="DU564" s="861">
        <v>-4.1193419999999996</v>
      </c>
      <c r="DV564" s="861">
        <v>-5.0058920000000002</v>
      </c>
      <c r="DW564" s="861">
        <v>-1.5652600000000001</v>
      </c>
      <c r="DX564" s="861">
        <v>15.296492000000001</v>
      </c>
      <c r="DY564" s="861">
        <v>12.238815000000001</v>
      </c>
      <c r="DZ564" s="861">
        <v>161.96292500000001</v>
      </c>
      <c r="EA564" s="861">
        <v>151.24263300000001</v>
      </c>
      <c r="EB564" s="861">
        <v>121.62</v>
      </c>
      <c r="EC564" s="861">
        <v>3.2789999999999999</v>
      </c>
      <c r="ED564" s="861">
        <v>392.6</v>
      </c>
      <c r="EE564" s="861">
        <v>121.71</v>
      </c>
      <c r="EF564" s="861">
        <v>5.6820000000000004</v>
      </c>
      <c r="EG564" s="861">
        <v>679.2</v>
      </c>
      <c r="EH564" s="861">
        <v>121.73</v>
      </c>
      <c r="EI564" s="861">
        <v>5.3280000000000003</v>
      </c>
      <c r="EJ564" s="861">
        <v>634.29999999999995</v>
      </c>
      <c r="EK564" s="861">
        <v>10.479131000000001</v>
      </c>
      <c r="EL564" s="861">
        <v>16.743596</v>
      </c>
      <c r="EM564" s="861">
        <v>-12.641379000000001</v>
      </c>
      <c r="EN564" s="861">
        <v>-17.779002999999999</v>
      </c>
      <c r="EO564" s="861">
        <v>94.894689</v>
      </c>
      <c r="EP564" s="861">
        <v>90.199550000000002</v>
      </c>
      <c r="EQ564" s="861">
        <v>0.41694199999999998</v>
      </c>
      <c r="ER564" s="861">
        <v>2562.460544</v>
      </c>
      <c r="ES564" s="861">
        <v>6093.7397849999998</v>
      </c>
      <c r="ET564" s="861">
        <v>5698.9582970000001</v>
      </c>
      <c r="EU564" s="861"/>
      <c r="EV564" s="861"/>
      <c r="EW564" s="861"/>
      <c r="EX564" s="861"/>
      <c r="EY564" s="861"/>
      <c r="EZ564" s="861"/>
      <c r="FA564" s="861"/>
      <c r="FB564" s="861"/>
      <c r="FC564" s="861"/>
      <c r="FD564" s="861"/>
    </row>
    <row r="565" spans="1:160" x14ac:dyDescent="0.25">
      <c r="A565" s="837">
        <v>46141</v>
      </c>
      <c r="B565" s="836">
        <v>0.76244212962962965</v>
      </c>
      <c r="C565" s="861">
        <v>30840</v>
      </c>
      <c r="D565" s="861">
        <v>0</v>
      </c>
      <c r="E565" s="861">
        <v>0</v>
      </c>
      <c r="F565" s="861">
        <v>72.396455000000003</v>
      </c>
      <c r="G565" s="861">
        <v>71.010249999999999</v>
      </c>
      <c r="H565" s="861">
        <v>63.450240000000001</v>
      </c>
      <c r="I565" s="861">
        <v>73.833252999999999</v>
      </c>
      <c r="J565" s="861">
        <v>67.907319000000001</v>
      </c>
      <c r="K565" s="861">
        <v>70.994105000000005</v>
      </c>
      <c r="L565" s="861">
        <v>73.677695</v>
      </c>
      <c r="M565" s="861">
        <v>74.067667</v>
      </c>
      <c r="N565" s="861">
        <v>-0.84509400000000001</v>
      </c>
      <c r="O565" s="861">
        <v>-1.681611</v>
      </c>
      <c r="P565" s="861">
        <v>-2.5873979999999999</v>
      </c>
      <c r="Q565" s="861">
        <v>1.1869000000000001</v>
      </c>
      <c r="R565" s="861">
        <v>0.220447</v>
      </c>
      <c r="S565" s="861">
        <v>-0.42418899999999998</v>
      </c>
      <c r="T565" s="861">
        <v>80.198942000000002</v>
      </c>
      <c r="U565" s="861">
        <v>70.762699999999995</v>
      </c>
      <c r="V565" s="861">
        <v>93.681678000000005</v>
      </c>
      <c r="W565" s="861">
        <v>92.744853000000006</v>
      </c>
      <c r="X565" s="861">
        <v>1.617929</v>
      </c>
      <c r="Y565" s="861">
        <v>2.6638289999999998</v>
      </c>
      <c r="Z565" s="861">
        <v>-4.9142140000000003</v>
      </c>
      <c r="AA565" s="861">
        <v>-3.9758550000000001</v>
      </c>
      <c r="AB565" s="861">
        <v>-4.2287429999999997</v>
      </c>
      <c r="AC565" s="861">
        <v>-7.3074560000000002</v>
      </c>
      <c r="AD565" s="861">
        <v>-8.7812319999999993</v>
      </c>
      <c r="AE565" s="861">
        <v>110.47757</v>
      </c>
      <c r="AF565" s="861">
        <v>102.392731</v>
      </c>
      <c r="AG565" s="861">
        <v>94.725769999999997</v>
      </c>
      <c r="AH565" s="861">
        <v>100.345179</v>
      </c>
      <c r="AI565" s="861">
        <v>89.611553000000001</v>
      </c>
      <c r="AJ565" s="861">
        <v>71.475076999999999</v>
      </c>
      <c r="AK565" s="861">
        <v>2.938453</v>
      </c>
      <c r="AL565" s="861">
        <v>-3.6019320000000001</v>
      </c>
      <c r="AM565" s="861">
        <v>-2.2184080000000002</v>
      </c>
      <c r="AN565" s="861">
        <v>93.078613000000004</v>
      </c>
      <c r="AO565" s="861">
        <v>92.118469000000005</v>
      </c>
      <c r="AP565" s="861">
        <v>88.575108999999998</v>
      </c>
      <c r="AQ565" s="861">
        <v>88.530201000000005</v>
      </c>
      <c r="AR565" s="861">
        <v>71.896662000000006</v>
      </c>
      <c r="AS565" s="861">
        <v>65.987810999999994</v>
      </c>
      <c r="AT565" s="861">
        <v>77.158641000000003</v>
      </c>
      <c r="AU565" s="861">
        <v>75.089484999999996</v>
      </c>
      <c r="AV565" s="861">
        <v>71.230096000000003</v>
      </c>
      <c r="AW565" s="861">
        <v>71.528448999999995</v>
      </c>
      <c r="AX565" s="861">
        <v>88.691918999999999</v>
      </c>
      <c r="AY565" s="861">
        <v>86.292665</v>
      </c>
      <c r="AZ565" s="861">
        <v>3.0037090000000002</v>
      </c>
      <c r="BA565" s="861">
        <v>1.5759399999999999</v>
      </c>
      <c r="BB565" s="861">
        <v>-7.4391069999999999</v>
      </c>
      <c r="BC565" s="861">
        <v>-6.5334370000000002</v>
      </c>
      <c r="BD565" s="861">
        <v>-6.1806729999999996</v>
      </c>
      <c r="BE565" s="861">
        <v>-1.5848690000000001</v>
      </c>
      <c r="BF565" s="861">
        <v>31.532588000000001</v>
      </c>
      <c r="BG565" s="861">
        <v>137.81781899999999</v>
      </c>
      <c r="BH565" s="861">
        <v>107.382311</v>
      </c>
      <c r="BI565" s="861">
        <v>56.049526</v>
      </c>
      <c r="BJ565" s="861">
        <v>116.928302</v>
      </c>
      <c r="BK565" s="861">
        <v>85.321354999999997</v>
      </c>
      <c r="BL565" s="861">
        <v>76.839946999999995</v>
      </c>
      <c r="BM565" s="861">
        <v>-13.336339000000001</v>
      </c>
      <c r="BN565" s="861">
        <v>-8.0314099999999993</v>
      </c>
      <c r="BO565" s="861">
        <v>-1.2269080000000001</v>
      </c>
      <c r="BP565" s="861">
        <v>-7.4576180000000001</v>
      </c>
      <c r="BQ565" s="861">
        <v>86.428178000000003</v>
      </c>
      <c r="BR565" s="861">
        <v>82.531368999999998</v>
      </c>
      <c r="BS565" s="861">
        <v>85.122221999999994</v>
      </c>
      <c r="BT565" s="861">
        <v>58.571648000000003</v>
      </c>
      <c r="BU565" s="861">
        <v>64.139010999999996</v>
      </c>
      <c r="BV565" s="861">
        <v>61.001077000000002</v>
      </c>
      <c r="BW565" s="861">
        <v>63.673780999999998</v>
      </c>
      <c r="BX565" s="861">
        <v>-8.7831580000000002</v>
      </c>
      <c r="BY565" s="861">
        <v>-9.2151739999999993</v>
      </c>
      <c r="BZ565" s="861">
        <v>-4.0444360000000001</v>
      </c>
      <c r="CA565" s="861">
        <v>-5.5498019999999997</v>
      </c>
      <c r="CB565" s="861">
        <v>1.48176</v>
      </c>
      <c r="CC565" s="861">
        <v>7.0981709999999998</v>
      </c>
      <c r="CD565" s="861">
        <v>0.28716199999999997</v>
      </c>
      <c r="CE565" s="861">
        <v>7.3733180000000003</v>
      </c>
      <c r="CF565" s="861">
        <v>-1.680752</v>
      </c>
      <c r="CG565" s="861">
        <v>8.1206469999999999</v>
      </c>
      <c r="CH565" s="861">
        <v>-1.848125</v>
      </c>
      <c r="CI565" s="861">
        <v>6.6422610000000004</v>
      </c>
      <c r="CJ565" s="861">
        <v>0.67315199999999997</v>
      </c>
      <c r="CK565" s="861">
        <v>5.6864239999999997</v>
      </c>
      <c r="CL565" s="861">
        <v>-0.30840699999999999</v>
      </c>
      <c r="CM565" s="861">
        <v>7.227074</v>
      </c>
      <c r="CN565" s="861">
        <v>-1.8563400000000001</v>
      </c>
      <c r="CO565" s="861">
        <v>5.6022699999999999</v>
      </c>
      <c r="CP565" s="861">
        <v>-2.0548679999999999</v>
      </c>
      <c r="CQ565" s="861">
        <v>3.165842</v>
      </c>
      <c r="CR565" s="861">
        <v>0.157335</v>
      </c>
      <c r="CS565" s="861">
        <v>3.9801340000000001</v>
      </c>
      <c r="CT565" s="861">
        <v>-0.20318700000000001</v>
      </c>
      <c r="CU565" s="861">
        <v>2.6206160000000001</v>
      </c>
      <c r="CV565" s="861">
        <v>-2.772424</v>
      </c>
      <c r="CW565" s="861">
        <v>2.4678149999999999</v>
      </c>
      <c r="CX565" s="861">
        <v>-2.4624679999999999</v>
      </c>
      <c r="CY565" s="861">
        <v>2.5893899999999999</v>
      </c>
      <c r="CZ565" s="861">
        <v>4.8717999999999997E-2</v>
      </c>
      <c r="DA565" s="861">
        <v>2.788179</v>
      </c>
      <c r="DB565" s="861">
        <v>-1.2813380000000001</v>
      </c>
      <c r="DC565" s="861">
        <v>2.150668</v>
      </c>
      <c r="DD565" s="861">
        <v>-3.3096290000000002</v>
      </c>
      <c r="DE565" s="861">
        <v>-8.7770000000000001E-2</v>
      </c>
      <c r="DF565" s="861">
        <v>-3.398857</v>
      </c>
      <c r="DG565" s="861">
        <v>1.207525</v>
      </c>
      <c r="DH565" s="861">
        <v>-0.41507100000000002</v>
      </c>
      <c r="DI565" s="861">
        <v>1.6134029999999999</v>
      </c>
      <c r="DJ565" s="861">
        <v>-1.1916150000000001</v>
      </c>
      <c r="DK565" s="861">
        <v>-0.26512799999999997</v>
      </c>
      <c r="DL565" s="861">
        <v>-4.1655110000000004</v>
      </c>
      <c r="DM565" s="861">
        <v>-2.169486</v>
      </c>
      <c r="DN565" s="861">
        <v>-3.997369</v>
      </c>
      <c r="DO565" s="861">
        <v>-0.473327</v>
      </c>
      <c r="DP565" s="861">
        <v>-0.88681500000000002</v>
      </c>
      <c r="DQ565" s="861">
        <v>0.56449099999999997</v>
      </c>
      <c r="DR565" s="861">
        <v>-2.1699570000000001</v>
      </c>
      <c r="DS565" s="861">
        <v>-1.394388</v>
      </c>
      <c r="DT565" s="861">
        <v>-3.8117269999999999</v>
      </c>
      <c r="DU565" s="861">
        <v>-4.0720479999999997</v>
      </c>
      <c r="DV565" s="861">
        <v>-4.9573520000000002</v>
      </c>
      <c r="DW565" s="861">
        <v>-1.570702</v>
      </c>
      <c r="DX565" s="861">
        <v>15.209686</v>
      </c>
      <c r="DY565" s="861">
        <v>12.127319</v>
      </c>
      <c r="DZ565" s="861">
        <v>161.703091</v>
      </c>
      <c r="EA565" s="861">
        <v>151.17342199999999</v>
      </c>
      <c r="EB565" s="861">
        <v>121.61</v>
      </c>
      <c r="EC565" s="861">
        <v>3.278</v>
      </c>
      <c r="ED565" s="861">
        <v>392.4</v>
      </c>
      <c r="EE565" s="861">
        <v>121.59</v>
      </c>
      <c r="EF565" s="861">
        <v>5.6580000000000004</v>
      </c>
      <c r="EG565" s="861">
        <v>674.1</v>
      </c>
      <c r="EH565" s="861">
        <v>121.67</v>
      </c>
      <c r="EI565" s="861">
        <v>5.3209999999999997</v>
      </c>
      <c r="EJ565" s="861">
        <v>635.20000000000005</v>
      </c>
      <c r="EK565" s="861">
        <v>10.563122</v>
      </c>
      <c r="EL565" s="861">
        <v>16.747779999999999</v>
      </c>
      <c r="EM565" s="861">
        <v>-12.78153</v>
      </c>
      <c r="EN565" s="861">
        <v>-17.974688</v>
      </c>
      <c r="EO565" s="861">
        <v>94.783394000000001</v>
      </c>
      <c r="EP565" s="861">
        <v>90.168525000000002</v>
      </c>
      <c r="EQ565" s="861">
        <v>0.43211899999999998</v>
      </c>
      <c r="ER565" s="861">
        <v>2569.0075609999999</v>
      </c>
      <c r="ES565" s="861">
        <v>6105.0083489999997</v>
      </c>
      <c r="ET565" s="861">
        <v>5709.5620490000001</v>
      </c>
      <c r="EU565" s="861"/>
      <c r="EV565" s="861"/>
      <c r="EW565" s="861"/>
      <c r="EX565" s="861"/>
      <c r="EY565" s="861"/>
      <c r="EZ565" s="861"/>
      <c r="FA565" s="861"/>
      <c r="FB565" s="861"/>
      <c r="FC565" s="861"/>
      <c r="FD565" s="861"/>
    </row>
    <row r="566" spans="1:160" x14ac:dyDescent="0.25">
      <c r="A566" s="837">
        <v>46141</v>
      </c>
      <c r="B566" s="836">
        <v>0.76313657407407398</v>
      </c>
      <c r="C566" s="861">
        <v>30900</v>
      </c>
      <c r="D566" s="861">
        <v>0</v>
      </c>
      <c r="E566" s="861">
        <v>0</v>
      </c>
      <c r="F566" s="861">
        <v>72.323245</v>
      </c>
      <c r="G566" s="861">
        <v>70.942014</v>
      </c>
      <c r="H566" s="861">
        <v>63.421214999999997</v>
      </c>
      <c r="I566" s="861">
        <v>73.783199999999994</v>
      </c>
      <c r="J566" s="861">
        <v>67.905900000000003</v>
      </c>
      <c r="K566" s="861">
        <v>70.985476000000006</v>
      </c>
      <c r="L566" s="861">
        <v>73.690612000000002</v>
      </c>
      <c r="M566" s="861">
        <v>74.071275</v>
      </c>
      <c r="N566" s="861">
        <v>-1.080632</v>
      </c>
      <c r="O566" s="861">
        <v>-1.9531369999999999</v>
      </c>
      <c r="P566" s="861">
        <v>-2.7122099999999998</v>
      </c>
      <c r="Q566" s="861">
        <v>0.90826399999999996</v>
      </c>
      <c r="R566" s="861">
        <v>0.19456599999999999</v>
      </c>
      <c r="S566" s="861">
        <v>-0.549508</v>
      </c>
      <c r="T566" s="861">
        <v>80.166223000000002</v>
      </c>
      <c r="U566" s="861">
        <v>70.683764999999994</v>
      </c>
      <c r="V566" s="861">
        <v>93.510503999999997</v>
      </c>
      <c r="W566" s="861">
        <v>92.589639000000005</v>
      </c>
      <c r="X566" s="861">
        <v>1.42431</v>
      </c>
      <c r="Y566" s="861">
        <v>2.3867379999999998</v>
      </c>
      <c r="Z566" s="861">
        <v>-5.0799919999999998</v>
      </c>
      <c r="AA566" s="861">
        <v>-4.1641760000000003</v>
      </c>
      <c r="AB566" s="861">
        <v>-4.3882490000000001</v>
      </c>
      <c r="AC566" s="861">
        <v>-7.5210229999999996</v>
      </c>
      <c r="AD566" s="861">
        <v>-8.9224440000000005</v>
      </c>
      <c r="AE566" s="861">
        <v>110.241643</v>
      </c>
      <c r="AF566" s="861">
        <v>102.239437</v>
      </c>
      <c r="AG566" s="861">
        <v>94.473269000000002</v>
      </c>
      <c r="AH566" s="861">
        <v>100.178907</v>
      </c>
      <c r="AI566" s="861">
        <v>89.471909999999994</v>
      </c>
      <c r="AJ566" s="861">
        <v>71.315064000000007</v>
      </c>
      <c r="AK566" s="861">
        <v>2.517808</v>
      </c>
      <c r="AL566" s="861">
        <v>-3.7833920000000001</v>
      </c>
      <c r="AM566" s="861">
        <v>-2.5075400000000001</v>
      </c>
      <c r="AN566" s="861">
        <v>92.934433999999996</v>
      </c>
      <c r="AO566" s="861">
        <v>91.880848</v>
      </c>
      <c r="AP566" s="861">
        <v>88.289107999999999</v>
      </c>
      <c r="AQ566" s="861">
        <v>88.349001000000001</v>
      </c>
      <c r="AR566" s="861">
        <v>71.820171000000002</v>
      </c>
      <c r="AS566" s="861">
        <v>65.721611999999993</v>
      </c>
      <c r="AT566" s="861">
        <v>77.044460999999998</v>
      </c>
      <c r="AU566" s="861">
        <v>74.925604000000007</v>
      </c>
      <c r="AV566" s="861">
        <v>71.057405000000003</v>
      </c>
      <c r="AW566" s="861">
        <v>71.542229000000006</v>
      </c>
      <c r="AX566" s="861">
        <v>88.707504999999998</v>
      </c>
      <c r="AY566" s="861">
        <v>86.277444000000003</v>
      </c>
      <c r="AZ566" s="861">
        <v>2.7290830000000001</v>
      </c>
      <c r="BA566" s="861">
        <v>1.398469</v>
      </c>
      <c r="BB566" s="861">
        <v>-7.5849460000000004</v>
      </c>
      <c r="BC566" s="861">
        <v>-6.7971940000000002</v>
      </c>
      <c r="BD566" s="861">
        <v>-6.3691519999999997</v>
      </c>
      <c r="BE566" s="861">
        <v>-1.928863</v>
      </c>
      <c r="BF566" s="861">
        <v>31.400036</v>
      </c>
      <c r="BG566" s="861">
        <v>137.73723100000001</v>
      </c>
      <c r="BH566" s="861">
        <v>107.426282</v>
      </c>
      <c r="BI566" s="861">
        <v>55.740116999999998</v>
      </c>
      <c r="BJ566" s="861">
        <v>116.96755899999999</v>
      </c>
      <c r="BK566" s="861">
        <v>85.309438</v>
      </c>
      <c r="BL566" s="861">
        <v>76.848986999999994</v>
      </c>
      <c r="BM566" s="861">
        <v>-13.507409000000001</v>
      </c>
      <c r="BN566" s="861">
        <v>-8.0901759999999996</v>
      </c>
      <c r="BO566" s="861">
        <v>-1.4748889999999999</v>
      </c>
      <c r="BP566" s="861">
        <v>-7.6201179999999997</v>
      </c>
      <c r="BQ566" s="861">
        <v>86.399997999999997</v>
      </c>
      <c r="BR566" s="861">
        <v>82.201521</v>
      </c>
      <c r="BS566" s="861">
        <v>85.002143000000004</v>
      </c>
      <c r="BT566" s="861">
        <v>58.263337999999997</v>
      </c>
      <c r="BU566" s="861">
        <v>64.032375999999999</v>
      </c>
      <c r="BV566" s="861">
        <v>60.924106999999999</v>
      </c>
      <c r="BW566" s="861">
        <v>63.557667000000002</v>
      </c>
      <c r="BX566" s="861">
        <v>-8.9882399999999993</v>
      </c>
      <c r="BY566" s="861">
        <v>-9.3322529999999997</v>
      </c>
      <c r="BZ566" s="861">
        <v>-4.3474719999999998</v>
      </c>
      <c r="CA566" s="861">
        <v>-5.8442270000000001</v>
      </c>
      <c r="CB566" s="861">
        <v>1.474556</v>
      </c>
      <c r="CC566" s="861">
        <v>7.0779670000000001</v>
      </c>
      <c r="CD566" s="861">
        <v>0.26074599999999998</v>
      </c>
      <c r="CE566" s="861">
        <v>7.3371269999999997</v>
      </c>
      <c r="CF566" s="861">
        <v>-1.665367</v>
      </c>
      <c r="CG566" s="861">
        <v>8.1084189999999996</v>
      </c>
      <c r="CH566" s="861">
        <v>-1.833126</v>
      </c>
      <c r="CI566" s="861">
        <v>6.6630159999999998</v>
      </c>
      <c r="CJ566" s="861">
        <v>0.68117000000000005</v>
      </c>
      <c r="CK566" s="861">
        <v>5.6826689999999997</v>
      </c>
      <c r="CL566" s="861">
        <v>-0.30295100000000003</v>
      </c>
      <c r="CM566" s="861">
        <v>7.2082449999999998</v>
      </c>
      <c r="CN566" s="861">
        <v>-1.8613379999999999</v>
      </c>
      <c r="CO566" s="861">
        <v>5.6083230000000004</v>
      </c>
      <c r="CP566" s="861">
        <v>-2.010999</v>
      </c>
      <c r="CQ566" s="861">
        <v>3.19373</v>
      </c>
      <c r="CR566" s="861">
        <v>0.17380300000000001</v>
      </c>
      <c r="CS566" s="861">
        <v>3.9583879999999998</v>
      </c>
      <c r="CT566" s="861">
        <v>-0.23469599999999999</v>
      </c>
      <c r="CU566" s="861">
        <v>2.5979869999999998</v>
      </c>
      <c r="CV566" s="861">
        <v>-2.7312080000000001</v>
      </c>
      <c r="CW566" s="861">
        <v>2.499495</v>
      </c>
      <c r="CX566" s="861">
        <v>-2.4466359999999998</v>
      </c>
      <c r="CY566" s="861">
        <v>2.575186</v>
      </c>
      <c r="CZ566" s="861">
        <v>3.4921000000000001E-2</v>
      </c>
      <c r="DA566" s="861">
        <v>2.7689859999999999</v>
      </c>
      <c r="DB566" s="861">
        <v>-1.266856</v>
      </c>
      <c r="DC566" s="861">
        <v>2.1590880000000001</v>
      </c>
      <c r="DD566" s="861">
        <v>-3.280713</v>
      </c>
      <c r="DE566" s="861">
        <v>-9.6425999999999998E-2</v>
      </c>
      <c r="DF566" s="861">
        <v>-3.398072</v>
      </c>
      <c r="DG566" s="861">
        <v>1.2032309999999999</v>
      </c>
      <c r="DH566" s="861">
        <v>-0.38516299999999998</v>
      </c>
      <c r="DI566" s="861">
        <v>1.5956950000000001</v>
      </c>
      <c r="DJ566" s="861">
        <v>-1.186256</v>
      </c>
      <c r="DK566" s="861">
        <v>-0.26902100000000001</v>
      </c>
      <c r="DL566" s="861">
        <v>-4.1194810000000004</v>
      </c>
      <c r="DM566" s="861">
        <v>-2.143068</v>
      </c>
      <c r="DN566" s="861">
        <v>-3.9700850000000001</v>
      </c>
      <c r="DO566" s="861">
        <v>-0.49196499999999999</v>
      </c>
      <c r="DP566" s="861">
        <v>-0.88140600000000002</v>
      </c>
      <c r="DQ566" s="861">
        <v>0.55552500000000005</v>
      </c>
      <c r="DR566" s="861">
        <v>-2.138166</v>
      </c>
      <c r="DS566" s="861">
        <v>-1.4154199999999999</v>
      </c>
      <c r="DT566" s="861">
        <v>-3.7824529999999998</v>
      </c>
      <c r="DU566" s="861">
        <v>-4.06508</v>
      </c>
      <c r="DV566" s="861">
        <v>-4.9027260000000004</v>
      </c>
      <c r="DW566" s="861">
        <v>-1.5626770000000001</v>
      </c>
      <c r="DX566" s="861">
        <v>15.191071000000001</v>
      </c>
      <c r="DY566" s="861">
        <v>12.064767</v>
      </c>
      <c r="DZ566" s="861">
        <v>161.300556</v>
      </c>
      <c r="EA566" s="861">
        <v>150.967634</v>
      </c>
      <c r="EB566" s="861">
        <v>122.09</v>
      </c>
      <c r="EC566" s="861">
        <v>1.2430000000000001</v>
      </c>
      <c r="ED566" s="861">
        <v>134.4</v>
      </c>
      <c r="EE566" s="861">
        <v>122.04</v>
      </c>
      <c r="EF566" s="861">
        <v>5.6130000000000004</v>
      </c>
      <c r="EG566" s="861">
        <v>673.5</v>
      </c>
      <c r="EH566" s="861">
        <v>122.11</v>
      </c>
      <c r="EI566" s="861">
        <v>5.2990000000000004</v>
      </c>
      <c r="EJ566" s="861">
        <v>635.9</v>
      </c>
      <c r="EK566" s="861">
        <v>10.304085000000001</v>
      </c>
      <c r="EL566" s="861">
        <v>16.609857999999999</v>
      </c>
      <c r="EM566" s="861">
        <v>-12.811624999999999</v>
      </c>
      <c r="EN566" s="861">
        <v>-18.084747</v>
      </c>
      <c r="EO566" s="861">
        <v>94.610737999999998</v>
      </c>
      <c r="EP566" s="861">
        <v>90.076221000000004</v>
      </c>
      <c r="EQ566" s="861">
        <v>0.43701899999999999</v>
      </c>
      <c r="ER566" s="861">
        <v>2572.6099039999999</v>
      </c>
      <c r="ES566" s="861">
        <v>6116.2673450000002</v>
      </c>
      <c r="ET566" s="861">
        <v>5720.1696449999999</v>
      </c>
      <c r="EU566" s="861"/>
      <c r="EV566" s="861"/>
      <c r="EW566" s="861"/>
      <c r="EX566" s="861"/>
      <c r="EY566" s="861"/>
      <c r="EZ566" s="861"/>
      <c r="FA566" s="861"/>
      <c r="FB566" s="861"/>
      <c r="FC566" s="861"/>
      <c r="FD566" s="861"/>
    </row>
    <row r="567" spans="1:160" x14ac:dyDescent="0.25">
      <c r="A567" s="837">
        <v>46141</v>
      </c>
      <c r="B567" s="836">
        <v>0.76383101851851853</v>
      </c>
      <c r="C567" s="861">
        <v>30960</v>
      </c>
      <c r="D567" s="861">
        <v>0</v>
      </c>
      <c r="E567" s="861">
        <v>0</v>
      </c>
      <c r="F567" s="861">
        <v>72.357214999999997</v>
      </c>
      <c r="G567" s="861">
        <v>70.810502999999997</v>
      </c>
      <c r="H567" s="861">
        <v>63.605412000000001</v>
      </c>
      <c r="I567" s="861">
        <v>73.695060999999995</v>
      </c>
      <c r="J567" s="861">
        <v>67.926197000000002</v>
      </c>
      <c r="K567" s="861">
        <v>70.939914999999999</v>
      </c>
      <c r="L567" s="861">
        <v>73.681324000000004</v>
      </c>
      <c r="M567" s="861">
        <v>74.011668</v>
      </c>
      <c r="N567" s="861">
        <v>1.81843</v>
      </c>
      <c r="O567" s="861">
        <v>1.6142860000000001</v>
      </c>
      <c r="P567" s="861">
        <v>0.75046400000000002</v>
      </c>
      <c r="Q567" s="861">
        <v>3.5129899999999998</v>
      </c>
      <c r="R567" s="861">
        <v>3.903054</v>
      </c>
      <c r="S567" s="861">
        <v>3.2859219999999998</v>
      </c>
      <c r="T567" s="861">
        <v>81.224738000000002</v>
      </c>
      <c r="U567" s="861">
        <v>70.572806999999997</v>
      </c>
      <c r="V567" s="861">
        <v>96.299548000000001</v>
      </c>
      <c r="W567" s="861">
        <v>95.470706000000007</v>
      </c>
      <c r="X567" s="861">
        <v>5.6578140000000001</v>
      </c>
      <c r="Y567" s="861">
        <v>7.1270090000000001</v>
      </c>
      <c r="Z567" s="861">
        <v>1.644952</v>
      </c>
      <c r="AA567" s="861">
        <v>2.4684780000000002</v>
      </c>
      <c r="AB567" s="861">
        <v>2.1615389999999999</v>
      </c>
      <c r="AC567" s="861">
        <v>6.3496050000000004</v>
      </c>
      <c r="AD567" s="861">
        <v>14.941466</v>
      </c>
      <c r="AE567" s="861">
        <v>117.55051400000001</v>
      </c>
      <c r="AF567" s="861">
        <v>102.36411699999999</v>
      </c>
      <c r="AG567" s="861">
        <v>95.465007999999997</v>
      </c>
      <c r="AH567" s="861">
        <v>103.84571099999999</v>
      </c>
      <c r="AI567" s="861">
        <v>91.619957999999997</v>
      </c>
      <c r="AJ567" s="861">
        <v>75.562371999999996</v>
      </c>
      <c r="AK567" s="861">
        <v>8.6151169999999997</v>
      </c>
      <c r="AL567" s="861">
        <v>3.0147370000000002</v>
      </c>
      <c r="AM567" s="861">
        <v>11.835715</v>
      </c>
      <c r="AN567" s="861">
        <v>95.022057000000004</v>
      </c>
      <c r="AO567" s="861">
        <v>94.642453000000003</v>
      </c>
      <c r="AP567" s="861">
        <v>89.675668000000002</v>
      </c>
      <c r="AQ567" s="861">
        <v>89.190901999999994</v>
      </c>
      <c r="AR567" s="861">
        <v>71.715502999999998</v>
      </c>
      <c r="AS567" s="861">
        <v>65.476504000000006</v>
      </c>
      <c r="AT567" s="861">
        <v>77.122540000000001</v>
      </c>
      <c r="AU567" s="861">
        <v>74.875034999999997</v>
      </c>
      <c r="AV567" s="861">
        <v>71.483490000000003</v>
      </c>
      <c r="AW567" s="861">
        <v>71.398482999999999</v>
      </c>
      <c r="AX567" s="861">
        <v>91.275130000000004</v>
      </c>
      <c r="AY567" s="861">
        <v>88.734155000000001</v>
      </c>
      <c r="AZ567" s="861">
        <v>7.8601270000000003</v>
      </c>
      <c r="BA567" s="861">
        <v>5.5218049999999996</v>
      </c>
      <c r="BB567" s="861">
        <v>-0.42522500000000002</v>
      </c>
      <c r="BC567" s="861">
        <v>-0.37205899999999997</v>
      </c>
      <c r="BD567" s="861">
        <v>2.3419859999999999</v>
      </c>
      <c r="BE567" s="861">
        <v>7.4194250000000004</v>
      </c>
      <c r="BF567" s="861">
        <v>36.970032000000003</v>
      </c>
      <c r="BG567" s="861">
        <v>139.95333400000001</v>
      </c>
      <c r="BH567" s="861">
        <v>108.212947</v>
      </c>
      <c r="BI567" s="861">
        <v>55.716915999999998</v>
      </c>
      <c r="BJ567" s="861">
        <v>120.354507</v>
      </c>
      <c r="BK567" s="861">
        <v>86.812309999999997</v>
      </c>
      <c r="BL567" s="861">
        <v>77.211793999999998</v>
      </c>
      <c r="BM567" s="861">
        <v>-8.3530160000000002</v>
      </c>
      <c r="BN567" s="861">
        <v>-2.389586</v>
      </c>
      <c r="BO567" s="861">
        <v>10.192093</v>
      </c>
      <c r="BP567" s="861">
        <v>-1.9505749999999999</v>
      </c>
      <c r="BQ567" s="861">
        <v>87.237932999999998</v>
      </c>
      <c r="BR567" s="861">
        <v>82.465030999999996</v>
      </c>
      <c r="BS567" s="861">
        <v>85.555672000000001</v>
      </c>
      <c r="BT567" s="861">
        <v>58.110866999999999</v>
      </c>
      <c r="BU567" s="861">
        <v>64.032904000000002</v>
      </c>
      <c r="BV567" s="861">
        <v>60.891564000000002</v>
      </c>
      <c r="BW567" s="861">
        <v>63.478124000000001</v>
      </c>
      <c r="BX567" s="861">
        <v>4.963705</v>
      </c>
      <c r="BY567" s="861">
        <v>0.791821</v>
      </c>
      <c r="BZ567" s="861">
        <v>8.2729859999999995</v>
      </c>
      <c r="CA567" s="861">
        <v>6.3142100000000001</v>
      </c>
      <c r="CB567" s="861">
        <v>1.5163519999999999</v>
      </c>
      <c r="CC567" s="861">
        <v>7.1478950000000001</v>
      </c>
      <c r="CD567" s="861">
        <v>0.32492599999999999</v>
      </c>
      <c r="CE567" s="861">
        <v>7.3393990000000002</v>
      </c>
      <c r="CF567" s="861">
        <v>-1.6171549999999999</v>
      </c>
      <c r="CG567" s="861">
        <v>8.1942699999999995</v>
      </c>
      <c r="CH567" s="861">
        <v>-1.7934330000000001</v>
      </c>
      <c r="CI567" s="861">
        <v>6.6871080000000003</v>
      </c>
      <c r="CJ567" s="861">
        <v>0.74563100000000004</v>
      </c>
      <c r="CK567" s="861">
        <v>5.725257</v>
      </c>
      <c r="CL567" s="861">
        <v>-0.28632400000000002</v>
      </c>
      <c r="CM567" s="861">
        <v>7.226057</v>
      </c>
      <c r="CN567" s="861">
        <v>-1.8200620000000001</v>
      </c>
      <c r="CO567" s="861">
        <v>5.6353910000000003</v>
      </c>
      <c r="CP567" s="861">
        <v>-1.984362</v>
      </c>
      <c r="CQ567" s="861">
        <v>3.2224550000000001</v>
      </c>
      <c r="CR567" s="861">
        <v>0.23314299999999999</v>
      </c>
      <c r="CS567" s="861">
        <v>3.9654950000000002</v>
      </c>
      <c r="CT567" s="861">
        <v>-0.26180700000000001</v>
      </c>
      <c r="CU567" s="861">
        <v>2.6041280000000002</v>
      </c>
      <c r="CV567" s="861">
        <v>-2.7185199999999998</v>
      </c>
      <c r="CW567" s="861">
        <v>2.5185249999999999</v>
      </c>
      <c r="CX567" s="861">
        <v>-2.4297550000000001</v>
      </c>
      <c r="CY567" s="861">
        <v>2.602983</v>
      </c>
      <c r="CZ567" s="861">
        <v>4.8042000000000001E-2</v>
      </c>
      <c r="DA567" s="861">
        <v>2.773911</v>
      </c>
      <c r="DB567" s="861">
        <v>-1.2665299999999999</v>
      </c>
      <c r="DC567" s="861">
        <v>2.163097</v>
      </c>
      <c r="DD567" s="861">
        <v>-3.252586</v>
      </c>
      <c r="DE567" s="861">
        <v>-8.5071999999999995E-2</v>
      </c>
      <c r="DF567" s="861">
        <v>-3.370492</v>
      </c>
      <c r="DG567" s="861">
        <v>1.2163200000000001</v>
      </c>
      <c r="DH567" s="861">
        <v>-0.3836</v>
      </c>
      <c r="DI567" s="861">
        <v>1.608611</v>
      </c>
      <c r="DJ567" s="861">
        <v>-1.169581</v>
      </c>
      <c r="DK567" s="861">
        <v>-0.25098300000000001</v>
      </c>
      <c r="DL567" s="861">
        <v>-4.0752160000000002</v>
      </c>
      <c r="DM567" s="861">
        <v>-2.123507</v>
      </c>
      <c r="DN567" s="861">
        <v>-3.9271400000000001</v>
      </c>
      <c r="DO567" s="861">
        <v>-0.45711099999999999</v>
      </c>
      <c r="DP567" s="861">
        <v>-0.88122999999999996</v>
      </c>
      <c r="DQ567" s="861">
        <v>0.55138200000000004</v>
      </c>
      <c r="DR567" s="861">
        <v>-2.145108</v>
      </c>
      <c r="DS567" s="861">
        <v>-1.397813</v>
      </c>
      <c r="DT567" s="861">
        <v>-3.7363520000000001</v>
      </c>
      <c r="DU567" s="861">
        <v>-4.033836</v>
      </c>
      <c r="DV567" s="861">
        <v>-4.8646520000000004</v>
      </c>
      <c r="DW567" s="861">
        <v>-1.5178529999999999</v>
      </c>
      <c r="DX567" s="861">
        <v>18.456333000000001</v>
      </c>
      <c r="DY567" s="861">
        <v>15.074035</v>
      </c>
      <c r="DZ567" s="861">
        <v>167.393891</v>
      </c>
      <c r="EA567" s="861">
        <v>156.73405600000001</v>
      </c>
      <c r="EB567" s="861">
        <v>121.37</v>
      </c>
      <c r="EC567" s="861">
        <v>3.2759999999999998</v>
      </c>
      <c r="ED567" s="861">
        <v>391</v>
      </c>
      <c r="EE567" s="861">
        <v>121.42</v>
      </c>
      <c r="EF567" s="861">
        <v>5.9390000000000001</v>
      </c>
      <c r="EG567" s="861">
        <v>711</v>
      </c>
      <c r="EH567" s="861">
        <v>121.27</v>
      </c>
      <c r="EI567" s="861">
        <v>5.6050000000000004</v>
      </c>
      <c r="EJ567" s="861">
        <v>666.7</v>
      </c>
      <c r="EK567" s="861">
        <v>19.575612</v>
      </c>
      <c r="EL567" s="861">
        <v>23.193265</v>
      </c>
      <c r="EM567" s="861">
        <v>-7.739897</v>
      </c>
      <c r="EN567" s="861">
        <v>-13.001172</v>
      </c>
      <c r="EO567" s="861">
        <v>97.193961000000002</v>
      </c>
      <c r="EP567" s="861">
        <v>92.631507999999997</v>
      </c>
      <c r="EQ567" s="861">
        <v>0.46250599999999997</v>
      </c>
      <c r="ER567" s="861">
        <v>2575.7046770000002</v>
      </c>
      <c r="ES567" s="861">
        <v>6128.4318789999998</v>
      </c>
      <c r="ET567" s="861">
        <v>5731.3947770000004</v>
      </c>
      <c r="EU567" s="861"/>
      <c r="EV567" s="861"/>
      <c r="EW567" s="861"/>
      <c r="EX567" s="861"/>
      <c r="EY567" s="861"/>
      <c r="EZ567" s="861"/>
      <c r="FA567" s="861"/>
      <c r="FB567" s="861"/>
      <c r="FC567" s="861"/>
      <c r="FD567" s="861"/>
    </row>
    <row r="568" spans="1:160" x14ac:dyDescent="0.25">
      <c r="A568" s="837">
        <v>46141</v>
      </c>
      <c r="B568" s="836">
        <v>0.76452546296296298</v>
      </c>
      <c r="C568" s="861">
        <v>31020</v>
      </c>
      <c r="D568" s="861">
        <v>0</v>
      </c>
      <c r="E568" s="861">
        <v>0</v>
      </c>
      <c r="F568" s="861">
        <v>72.455950999999999</v>
      </c>
      <c r="G568" s="861">
        <v>70.709483000000006</v>
      </c>
      <c r="H568" s="861">
        <v>63.569889000000003</v>
      </c>
      <c r="I568" s="861">
        <v>73.631726</v>
      </c>
      <c r="J568" s="861">
        <v>67.922062999999994</v>
      </c>
      <c r="K568" s="861">
        <v>70.934098000000006</v>
      </c>
      <c r="L568" s="861">
        <v>73.600059999999999</v>
      </c>
      <c r="M568" s="861">
        <v>74.020093000000003</v>
      </c>
      <c r="N568" s="861">
        <v>0.91942800000000002</v>
      </c>
      <c r="O568" s="861">
        <v>0.56452800000000003</v>
      </c>
      <c r="P568" s="861">
        <v>-0.45000499999999999</v>
      </c>
      <c r="Q568" s="861">
        <v>2.5308519999999999</v>
      </c>
      <c r="R568" s="861">
        <v>1.934555</v>
      </c>
      <c r="S568" s="861">
        <v>0.94752000000000003</v>
      </c>
      <c r="T568" s="861">
        <v>80.726477000000003</v>
      </c>
      <c r="U568" s="861">
        <v>70.562256000000005</v>
      </c>
      <c r="V568" s="861">
        <v>94.731583000000001</v>
      </c>
      <c r="W568" s="861">
        <v>93.839273000000006</v>
      </c>
      <c r="X568" s="861">
        <v>3.5045459999999999</v>
      </c>
      <c r="Y568" s="861">
        <v>4.6047409999999998</v>
      </c>
      <c r="Z568" s="861">
        <v>-1.8937360000000001</v>
      </c>
      <c r="AA568" s="861">
        <v>-0.76499399999999995</v>
      </c>
      <c r="AB568" s="861">
        <v>-1.2365470000000001</v>
      </c>
      <c r="AC568" s="861">
        <v>-3.9419119999999999</v>
      </c>
      <c r="AD568" s="861">
        <v>-6.2358919999999998</v>
      </c>
      <c r="AE568" s="861">
        <v>115.128518</v>
      </c>
      <c r="AF568" s="861">
        <v>102.40951</v>
      </c>
      <c r="AG568" s="861">
        <v>96.155721</v>
      </c>
      <c r="AH568" s="861">
        <v>103.51319599999999</v>
      </c>
      <c r="AI568" s="861">
        <v>90.604416000000001</v>
      </c>
      <c r="AJ568" s="861">
        <v>73.614807999999996</v>
      </c>
      <c r="AK568" s="861">
        <v>6.150531</v>
      </c>
      <c r="AL568" s="861">
        <v>-3.5015999999999999E-2</v>
      </c>
      <c r="AM568" s="861">
        <v>0.283725</v>
      </c>
      <c r="AN568" s="861">
        <v>94.479203999999996</v>
      </c>
      <c r="AO568" s="861">
        <v>93.024932000000007</v>
      </c>
      <c r="AP568" s="861">
        <v>89.352312999999995</v>
      </c>
      <c r="AQ568" s="861">
        <v>89.157869000000005</v>
      </c>
      <c r="AR568" s="861">
        <v>71.588425000000001</v>
      </c>
      <c r="AS568" s="861">
        <v>65.234824000000003</v>
      </c>
      <c r="AT568" s="861">
        <v>76.945762000000002</v>
      </c>
      <c r="AU568" s="861">
        <v>74.767087000000004</v>
      </c>
      <c r="AV568" s="861">
        <v>71.780134000000004</v>
      </c>
      <c r="AW568" s="861">
        <v>71.407571000000004</v>
      </c>
      <c r="AX568" s="861">
        <v>90.049535000000006</v>
      </c>
      <c r="AY568" s="861">
        <v>87.418392999999995</v>
      </c>
      <c r="AZ568" s="861">
        <v>5.3449330000000002</v>
      </c>
      <c r="BA568" s="861">
        <v>3.6212740000000001</v>
      </c>
      <c r="BB568" s="861">
        <v>-4.2486810000000004</v>
      </c>
      <c r="BC568" s="861">
        <v>-3.4873289999999999</v>
      </c>
      <c r="BD568" s="861">
        <v>-2.619707</v>
      </c>
      <c r="BE568" s="861">
        <v>4.1378279999999998</v>
      </c>
      <c r="BF568" s="861">
        <v>35.169714999999997</v>
      </c>
      <c r="BG568" s="861">
        <v>139.15110999999999</v>
      </c>
      <c r="BH568" s="861">
        <v>108.371163</v>
      </c>
      <c r="BI568" s="861">
        <v>55.819797000000001</v>
      </c>
      <c r="BJ568" s="861">
        <v>120.032798</v>
      </c>
      <c r="BK568" s="861">
        <v>86.905060000000006</v>
      </c>
      <c r="BL568" s="861">
        <v>78.785462999999993</v>
      </c>
      <c r="BM568" s="861">
        <v>-10.383252000000001</v>
      </c>
      <c r="BN568" s="861">
        <v>-4.6700730000000004</v>
      </c>
      <c r="BO568" s="861">
        <v>4.2359479999999996</v>
      </c>
      <c r="BP568" s="861">
        <v>-3.866387</v>
      </c>
      <c r="BQ568" s="861">
        <v>87.816636000000003</v>
      </c>
      <c r="BR568" s="861">
        <v>82.482243999999994</v>
      </c>
      <c r="BS568" s="861">
        <v>85.763898999999995</v>
      </c>
      <c r="BT568" s="861">
        <v>58.463816000000001</v>
      </c>
      <c r="BU568" s="861">
        <v>63.920518999999999</v>
      </c>
      <c r="BV568" s="861">
        <v>60.865958999999997</v>
      </c>
      <c r="BW568" s="861">
        <v>63.429473999999999</v>
      </c>
      <c r="BX568" s="861">
        <v>-5.8774559999999996</v>
      </c>
      <c r="BY568" s="861">
        <v>-6.4451580000000002</v>
      </c>
      <c r="BZ568" s="861">
        <v>1.2039200000000001</v>
      </c>
      <c r="CA568" s="861">
        <v>0.50531800000000004</v>
      </c>
      <c r="CB568" s="861">
        <v>1.5040800000000001</v>
      </c>
      <c r="CC568" s="861">
        <v>7.0722189999999996</v>
      </c>
      <c r="CD568" s="861">
        <v>0.36577500000000002</v>
      </c>
      <c r="CE568" s="861">
        <v>7.32864</v>
      </c>
      <c r="CF568" s="861">
        <v>-1.5841970000000001</v>
      </c>
      <c r="CG568" s="861">
        <v>8.1847569999999994</v>
      </c>
      <c r="CH568" s="861">
        <v>-1.7515609999999999</v>
      </c>
      <c r="CI568" s="861">
        <v>6.6918559999999996</v>
      </c>
      <c r="CJ568" s="861">
        <v>0.74026800000000004</v>
      </c>
      <c r="CK568" s="861">
        <v>5.6723290000000004</v>
      </c>
      <c r="CL568" s="861">
        <v>-0.25329499999999999</v>
      </c>
      <c r="CM568" s="861">
        <v>7.2340359999999997</v>
      </c>
      <c r="CN568" s="861">
        <v>-1.793579</v>
      </c>
      <c r="CO568" s="861">
        <v>5.6372960000000001</v>
      </c>
      <c r="CP568" s="861">
        <v>-1.953552</v>
      </c>
      <c r="CQ568" s="861">
        <v>3.155545</v>
      </c>
      <c r="CR568" s="861">
        <v>0.221357</v>
      </c>
      <c r="CS568" s="861">
        <v>3.9560719999999998</v>
      </c>
      <c r="CT568" s="861">
        <v>-0.170575</v>
      </c>
      <c r="CU568" s="861">
        <v>2.6346810000000001</v>
      </c>
      <c r="CV568" s="861">
        <v>-2.6413229999999999</v>
      </c>
      <c r="CW568" s="861">
        <v>2.507199</v>
      </c>
      <c r="CX568" s="861">
        <v>-2.4116420000000001</v>
      </c>
      <c r="CY568" s="861">
        <v>2.5763159999999998</v>
      </c>
      <c r="CZ568" s="861">
        <v>8.7798000000000001E-2</v>
      </c>
      <c r="DA568" s="861">
        <v>2.7825470000000001</v>
      </c>
      <c r="DB568" s="861">
        <v>-1.2402500000000001</v>
      </c>
      <c r="DC568" s="861">
        <v>2.2016719999999999</v>
      </c>
      <c r="DD568" s="861">
        <v>-3.2200899999999999</v>
      </c>
      <c r="DE568" s="861">
        <v>-6.3825000000000007E-2</v>
      </c>
      <c r="DF568" s="861">
        <v>-3.3493940000000002</v>
      </c>
      <c r="DG568" s="861">
        <v>1.211444</v>
      </c>
      <c r="DH568" s="861">
        <v>-0.35242899999999999</v>
      </c>
      <c r="DI568" s="861">
        <v>1.628906</v>
      </c>
      <c r="DJ568" s="861">
        <v>-1.14272</v>
      </c>
      <c r="DK568" s="861">
        <v>-0.217227</v>
      </c>
      <c r="DL568" s="861">
        <v>-4.0212630000000003</v>
      </c>
      <c r="DM568" s="861">
        <v>-2.098919</v>
      </c>
      <c r="DN568" s="861">
        <v>-3.8841770000000002</v>
      </c>
      <c r="DO568" s="861">
        <v>-0.41067900000000002</v>
      </c>
      <c r="DP568" s="861">
        <v>-0.855124</v>
      </c>
      <c r="DQ568" s="861">
        <v>0.59571399999999997</v>
      </c>
      <c r="DR568" s="861">
        <v>-2.081124</v>
      </c>
      <c r="DS568" s="861">
        <v>-1.3519589999999999</v>
      </c>
      <c r="DT568" s="861">
        <v>-3.6982270000000002</v>
      </c>
      <c r="DU568" s="861">
        <v>-3.9766319999999999</v>
      </c>
      <c r="DV568" s="861">
        <v>-4.8192899999999996</v>
      </c>
      <c r="DW568" s="861">
        <v>-1.5097739999999999</v>
      </c>
      <c r="DX568" s="861">
        <v>16.588170999999999</v>
      </c>
      <c r="DY568" s="861">
        <v>13.821529999999999</v>
      </c>
      <c r="DZ568" s="861">
        <v>164.06124</v>
      </c>
      <c r="EA568" s="861">
        <v>154.22300200000001</v>
      </c>
      <c r="EB568" s="861">
        <v>121.54</v>
      </c>
      <c r="EC568" s="861">
        <v>3.28</v>
      </c>
      <c r="ED568" s="861">
        <v>392</v>
      </c>
      <c r="EE568" s="861">
        <v>121.41</v>
      </c>
      <c r="EF568" s="861">
        <v>5.774</v>
      </c>
      <c r="EG568" s="861">
        <v>689.4</v>
      </c>
      <c r="EH568" s="861">
        <v>121.4</v>
      </c>
      <c r="EI568" s="861">
        <v>5.4980000000000002</v>
      </c>
      <c r="EJ568" s="861">
        <v>652.1</v>
      </c>
      <c r="EK568" s="861">
        <v>10.875643999999999</v>
      </c>
      <c r="EL568" s="861">
        <v>19.302472999999999</v>
      </c>
      <c r="EM568" s="861">
        <v>-10.591919000000001</v>
      </c>
      <c r="EN568" s="861">
        <v>-15.066525</v>
      </c>
      <c r="EO568" s="861">
        <v>95.789096999999998</v>
      </c>
      <c r="EP568" s="861">
        <v>91.526645000000002</v>
      </c>
      <c r="EQ568" s="861">
        <v>0.48203499999999999</v>
      </c>
      <c r="ER568" s="861">
        <v>2582.234935</v>
      </c>
      <c r="ES568" s="861">
        <v>6140.0992109999997</v>
      </c>
      <c r="ET568" s="861">
        <v>5742.3875170000001</v>
      </c>
      <c r="EU568" s="861"/>
      <c r="EV568" s="861"/>
      <c r="EW568" s="861"/>
      <c r="EX568" s="861"/>
      <c r="EY568" s="861"/>
      <c r="EZ568" s="861"/>
      <c r="FA568" s="861"/>
      <c r="FB568" s="861"/>
      <c r="FC568" s="861"/>
      <c r="FD568" s="861"/>
    </row>
    <row r="569" spans="1:160" x14ac:dyDescent="0.25">
      <c r="A569" s="837">
        <v>46141</v>
      </c>
      <c r="B569" s="836">
        <v>0.76521990740740742</v>
      </c>
      <c r="C569" s="861">
        <v>31080</v>
      </c>
      <c r="D569" s="861">
        <v>0</v>
      </c>
      <c r="E569" s="861">
        <v>0</v>
      </c>
      <c r="F569" s="861">
        <v>72.507712999999995</v>
      </c>
      <c r="G569" s="861">
        <v>70.644600999999994</v>
      </c>
      <c r="H569" s="861">
        <v>63.478332999999999</v>
      </c>
      <c r="I569" s="861">
        <v>73.550295000000006</v>
      </c>
      <c r="J569" s="861">
        <v>67.919736</v>
      </c>
      <c r="K569" s="861">
        <v>70.896551000000002</v>
      </c>
      <c r="L569" s="861">
        <v>73.569989000000007</v>
      </c>
      <c r="M569" s="861">
        <v>74.003146999999998</v>
      </c>
      <c r="N569" s="861">
        <v>0.38471</v>
      </c>
      <c r="O569" s="861">
        <v>-0.18257799999999999</v>
      </c>
      <c r="P569" s="861">
        <v>-1.1427339999999999</v>
      </c>
      <c r="Q569" s="861">
        <v>1.960604</v>
      </c>
      <c r="R569" s="861">
        <v>1.3481129999999999</v>
      </c>
      <c r="S569" s="861">
        <v>0.60858400000000001</v>
      </c>
      <c r="T569" s="861">
        <v>80.491933000000003</v>
      </c>
      <c r="U569" s="861">
        <v>70.663346000000004</v>
      </c>
      <c r="V569" s="861">
        <v>94.172972999999999</v>
      </c>
      <c r="W569" s="861">
        <v>93.256523000000001</v>
      </c>
      <c r="X569" s="861">
        <v>2.5375890000000001</v>
      </c>
      <c r="Y569" s="861">
        <v>3.5984940000000001</v>
      </c>
      <c r="Z569" s="861">
        <v>-3.253552</v>
      </c>
      <c r="AA569" s="861">
        <v>-2.1891880000000001</v>
      </c>
      <c r="AB569" s="861">
        <v>-2.5965829999999999</v>
      </c>
      <c r="AC569" s="861">
        <v>-5.7601940000000003</v>
      </c>
      <c r="AD569" s="861">
        <v>-7.5765039999999999</v>
      </c>
      <c r="AE569" s="861">
        <v>112.977948</v>
      </c>
      <c r="AF569" s="861">
        <v>102.825495</v>
      </c>
      <c r="AG569" s="861">
        <v>96.315837999999999</v>
      </c>
      <c r="AH569" s="861">
        <v>102.295069</v>
      </c>
      <c r="AI569" s="861">
        <v>90.123728999999997</v>
      </c>
      <c r="AJ569" s="861">
        <v>72.653673999999995</v>
      </c>
      <c r="AK569" s="861">
        <v>4.5930270000000002</v>
      </c>
      <c r="AL569" s="861">
        <v>-1.54762</v>
      </c>
      <c r="AM569" s="861">
        <v>-1.266095</v>
      </c>
      <c r="AN569" s="861">
        <v>93.980625000000003</v>
      </c>
      <c r="AO569" s="861">
        <v>92.550094000000001</v>
      </c>
      <c r="AP569" s="861">
        <v>88.929514999999995</v>
      </c>
      <c r="AQ569" s="861">
        <v>89.065832999999998</v>
      </c>
      <c r="AR569" s="861">
        <v>71.597228999999999</v>
      </c>
      <c r="AS569" s="861">
        <v>65.160364000000001</v>
      </c>
      <c r="AT569" s="861">
        <v>77.011065000000002</v>
      </c>
      <c r="AU569" s="861">
        <v>74.722702999999996</v>
      </c>
      <c r="AV569" s="861">
        <v>71.540092999999999</v>
      </c>
      <c r="AW569" s="861">
        <v>71.216773000000003</v>
      </c>
      <c r="AX569" s="861">
        <v>89.534350000000003</v>
      </c>
      <c r="AY569" s="861">
        <v>87.005795000000006</v>
      </c>
      <c r="AZ569" s="861">
        <v>4.3554620000000002</v>
      </c>
      <c r="BA569" s="861">
        <v>2.7327819999999998</v>
      </c>
      <c r="BB569" s="861">
        <v>-5.6095839999999999</v>
      </c>
      <c r="BC569" s="861">
        <v>-4.7390860000000004</v>
      </c>
      <c r="BD569" s="861">
        <v>-4.210566</v>
      </c>
      <c r="BE569" s="861">
        <v>1.1915290000000001</v>
      </c>
      <c r="BF569" s="861">
        <v>32.126420000000003</v>
      </c>
      <c r="BG569" s="861">
        <v>138.39738199999999</v>
      </c>
      <c r="BH569" s="861">
        <v>108.212018</v>
      </c>
      <c r="BI569" s="861">
        <v>55.964427999999998</v>
      </c>
      <c r="BJ569" s="861">
        <v>119.381708</v>
      </c>
      <c r="BK569" s="861">
        <v>86.294516999999999</v>
      </c>
      <c r="BL569" s="861">
        <v>78.136323000000004</v>
      </c>
      <c r="BM569" s="861">
        <v>-11.479756999999999</v>
      </c>
      <c r="BN569" s="861">
        <v>-5.918234</v>
      </c>
      <c r="BO569" s="861">
        <v>0.81098199999999998</v>
      </c>
      <c r="BP569" s="861">
        <v>-5.1702630000000003</v>
      </c>
      <c r="BQ569" s="861">
        <v>87.266976</v>
      </c>
      <c r="BR569" s="861">
        <v>82.349102999999999</v>
      </c>
      <c r="BS569" s="861">
        <v>85.690921000000003</v>
      </c>
      <c r="BT569" s="861">
        <v>58.378539000000004</v>
      </c>
      <c r="BU569" s="861">
        <v>63.880676999999999</v>
      </c>
      <c r="BV569" s="861">
        <v>60.710405999999999</v>
      </c>
      <c r="BW569" s="861">
        <v>63.384469000000003</v>
      </c>
      <c r="BX569" s="861">
        <v>-7.3460210000000004</v>
      </c>
      <c r="BY569" s="861">
        <v>-7.8415999999999997</v>
      </c>
      <c r="BZ569" s="861">
        <v>-1.8131139999999999</v>
      </c>
      <c r="CA569" s="861">
        <v>-3.5027550000000001</v>
      </c>
      <c r="CB569" s="861">
        <v>1.5101389999999999</v>
      </c>
      <c r="CC569" s="861">
        <v>7.072508</v>
      </c>
      <c r="CD569" s="861">
        <v>0.365143</v>
      </c>
      <c r="CE569" s="861">
        <v>7.3453799999999996</v>
      </c>
      <c r="CF569" s="861">
        <v>-1.579793</v>
      </c>
      <c r="CG569" s="861">
        <v>8.1808809999999994</v>
      </c>
      <c r="CH569" s="861">
        <v>-1.745009</v>
      </c>
      <c r="CI569" s="861">
        <v>6.6777410000000001</v>
      </c>
      <c r="CJ569" s="861">
        <v>0.72741100000000003</v>
      </c>
      <c r="CK569" s="861">
        <v>5.7193430000000003</v>
      </c>
      <c r="CL569" s="861">
        <v>-0.25207800000000002</v>
      </c>
      <c r="CM569" s="861">
        <v>7.2311249999999996</v>
      </c>
      <c r="CN569" s="861">
        <v>-1.786394</v>
      </c>
      <c r="CO569" s="861">
        <v>5.6366120000000004</v>
      </c>
      <c r="CP569" s="861">
        <v>-1.9491309999999999</v>
      </c>
      <c r="CQ569" s="861">
        <v>3.206372</v>
      </c>
      <c r="CR569" s="861">
        <v>0.241005</v>
      </c>
      <c r="CS569" s="861">
        <v>3.9655049999999998</v>
      </c>
      <c r="CT569" s="861">
        <v>-0.19795199999999999</v>
      </c>
      <c r="CU569" s="861">
        <v>2.6350319999999998</v>
      </c>
      <c r="CV569" s="861">
        <v>-2.6664859999999999</v>
      </c>
      <c r="CW569" s="861">
        <v>2.5218180000000001</v>
      </c>
      <c r="CX569" s="861">
        <v>-2.3835860000000002</v>
      </c>
      <c r="CY569" s="861">
        <v>2.6000169999999998</v>
      </c>
      <c r="CZ569" s="861">
        <v>9.8655000000000007E-2</v>
      </c>
      <c r="DA569" s="861">
        <v>2.8125640000000001</v>
      </c>
      <c r="DB569" s="861">
        <v>-1.2021790000000001</v>
      </c>
      <c r="DC569" s="861">
        <v>2.1967189999999999</v>
      </c>
      <c r="DD569" s="861">
        <v>-3.1640199999999998</v>
      </c>
      <c r="DE569" s="861">
        <v>-3.5289000000000001E-2</v>
      </c>
      <c r="DF569" s="861">
        <v>-3.3034849999999998</v>
      </c>
      <c r="DG569" s="861">
        <v>1.241814</v>
      </c>
      <c r="DH569" s="861">
        <v>-0.32106200000000001</v>
      </c>
      <c r="DI569" s="861">
        <v>1.6667970000000001</v>
      </c>
      <c r="DJ569" s="861">
        <v>-1.1231800000000001</v>
      </c>
      <c r="DK569" s="861">
        <v>-0.194942</v>
      </c>
      <c r="DL569" s="861">
        <v>-3.96807</v>
      </c>
      <c r="DM569" s="861">
        <v>-2.0667430000000002</v>
      </c>
      <c r="DN569" s="861">
        <v>-3.8321869999999998</v>
      </c>
      <c r="DO569" s="861">
        <v>-0.37191299999999999</v>
      </c>
      <c r="DP569" s="861">
        <v>-0.83807399999999999</v>
      </c>
      <c r="DQ569" s="861">
        <v>0.61058500000000004</v>
      </c>
      <c r="DR569" s="861">
        <v>-2.048578</v>
      </c>
      <c r="DS569" s="861">
        <v>-1.31158</v>
      </c>
      <c r="DT569" s="861">
        <v>-3.6320510000000001</v>
      </c>
      <c r="DU569" s="861">
        <v>-3.9494750000000001</v>
      </c>
      <c r="DV569" s="861">
        <v>-4.7585829999999998</v>
      </c>
      <c r="DW569" s="861">
        <v>-1.4910559999999999</v>
      </c>
      <c r="DX569" s="861">
        <v>15.879828</v>
      </c>
      <c r="DY569" s="861">
        <v>13.100452000000001</v>
      </c>
      <c r="DZ569" s="861">
        <v>163.06029699999999</v>
      </c>
      <c r="EA569" s="861">
        <v>152.84820199999999</v>
      </c>
      <c r="EB569" s="861">
        <v>122.09</v>
      </c>
      <c r="EC569" s="861">
        <v>1.244</v>
      </c>
      <c r="ED569" s="861">
        <v>134.19999999999999</v>
      </c>
      <c r="EE569" s="861">
        <v>121.96</v>
      </c>
      <c r="EF569" s="861">
        <v>5.6619999999999999</v>
      </c>
      <c r="EG569" s="861">
        <v>685.2</v>
      </c>
      <c r="EH569" s="861">
        <v>122.03</v>
      </c>
      <c r="EI569" s="861">
        <v>5.4009999999999998</v>
      </c>
      <c r="EJ569" s="861">
        <v>646.1</v>
      </c>
      <c r="EK569" s="861">
        <v>10.441483</v>
      </c>
      <c r="EL569" s="861">
        <v>17.098486999999999</v>
      </c>
      <c r="EM569" s="861">
        <v>-11.707578</v>
      </c>
      <c r="EN569" s="861">
        <v>-16.287504999999999</v>
      </c>
      <c r="EO569" s="861">
        <v>95.363410000000002</v>
      </c>
      <c r="EP569" s="861">
        <v>90.916627000000005</v>
      </c>
      <c r="EQ569" s="861">
        <v>0.50188100000000002</v>
      </c>
      <c r="ER569" s="861">
        <v>2585.69092</v>
      </c>
      <c r="ES569" s="861">
        <v>6151.542582</v>
      </c>
      <c r="ET569" s="861">
        <v>5753.2347419999996</v>
      </c>
      <c r="EU569" s="861"/>
      <c r="EV569" s="861"/>
      <c r="EW569" s="861"/>
      <c r="EX569" s="861"/>
      <c r="EY569" s="861"/>
      <c r="EZ569" s="861"/>
      <c r="FA569" s="861"/>
      <c r="FB569" s="861"/>
      <c r="FC569" s="861"/>
      <c r="FD569" s="861"/>
    </row>
    <row r="570" spans="1:160" x14ac:dyDescent="0.25">
      <c r="A570" s="837">
        <v>46141</v>
      </c>
      <c r="B570" s="836">
        <v>0.76591435185185175</v>
      </c>
      <c r="C570" s="861">
        <v>31140</v>
      </c>
      <c r="D570" s="861">
        <v>0</v>
      </c>
      <c r="E570" s="861">
        <v>0</v>
      </c>
      <c r="F570" s="861">
        <v>72.376097000000001</v>
      </c>
      <c r="G570" s="861">
        <v>70.614178999999993</v>
      </c>
      <c r="H570" s="861">
        <v>63.292189999999998</v>
      </c>
      <c r="I570" s="861">
        <v>73.507782000000006</v>
      </c>
      <c r="J570" s="861">
        <v>67.932312999999994</v>
      </c>
      <c r="K570" s="861">
        <v>70.897199999999998</v>
      </c>
      <c r="L570" s="861">
        <v>73.569962000000004</v>
      </c>
      <c r="M570" s="861">
        <v>73.934184000000002</v>
      </c>
      <c r="N570" s="861">
        <v>-2.8482E-2</v>
      </c>
      <c r="O570" s="861">
        <v>-0.677064</v>
      </c>
      <c r="P570" s="861">
        <v>-1.5406880000000001</v>
      </c>
      <c r="Q570" s="861">
        <v>1.7590840000000001</v>
      </c>
      <c r="R570" s="861">
        <v>1.0246310000000001</v>
      </c>
      <c r="S570" s="861">
        <v>0.42788799999999999</v>
      </c>
      <c r="T570" s="861">
        <v>80.330203999999995</v>
      </c>
      <c r="U570" s="861">
        <v>70.867407999999998</v>
      </c>
      <c r="V570" s="861">
        <v>93.910769999999999</v>
      </c>
      <c r="W570" s="861">
        <v>93.001492999999996</v>
      </c>
      <c r="X570" s="861">
        <v>1.9419709999999999</v>
      </c>
      <c r="Y570" s="861">
        <v>3.2512859999999999</v>
      </c>
      <c r="Z570" s="861">
        <v>-4.077115</v>
      </c>
      <c r="AA570" s="861">
        <v>-2.9529019999999999</v>
      </c>
      <c r="AB570" s="861">
        <v>-3.3537710000000001</v>
      </c>
      <c r="AC570" s="861">
        <v>-6.5085329999999999</v>
      </c>
      <c r="AD570" s="861">
        <v>-8.1824589999999997</v>
      </c>
      <c r="AE570" s="861">
        <v>111.776104</v>
      </c>
      <c r="AF570" s="861">
        <v>102.758185</v>
      </c>
      <c r="AG570" s="861">
        <v>96.000273000000007</v>
      </c>
      <c r="AH570" s="861">
        <v>101.493064</v>
      </c>
      <c r="AI570" s="861">
        <v>89.789912999999999</v>
      </c>
      <c r="AJ570" s="861">
        <v>72.103238000000005</v>
      </c>
      <c r="AK570" s="861">
        <v>3.783115</v>
      </c>
      <c r="AL570" s="861">
        <v>-2.416194</v>
      </c>
      <c r="AM570" s="861">
        <v>-1.841853</v>
      </c>
      <c r="AN570" s="861">
        <v>93.559769000000003</v>
      </c>
      <c r="AO570" s="861">
        <v>92.296214000000006</v>
      </c>
      <c r="AP570" s="861">
        <v>88.500780000000006</v>
      </c>
      <c r="AQ570" s="861">
        <v>88.815098000000006</v>
      </c>
      <c r="AR570" s="861">
        <v>71.571946999999994</v>
      </c>
      <c r="AS570" s="861">
        <v>65.098134999999999</v>
      </c>
      <c r="AT570" s="861">
        <v>76.896204999999995</v>
      </c>
      <c r="AU570" s="861">
        <v>74.670500000000004</v>
      </c>
      <c r="AV570" s="861">
        <v>71.245042999999995</v>
      </c>
      <c r="AW570" s="861">
        <v>71.548384999999996</v>
      </c>
      <c r="AX570" s="861">
        <v>89.187351000000007</v>
      </c>
      <c r="AY570" s="861">
        <v>86.614448999999993</v>
      </c>
      <c r="AZ570" s="861">
        <v>3.9224909999999999</v>
      </c>
      <c r="BA570" s="861">
        <v>2.3742570000000001</v>
      </c>
      <c r="BB570" s="861">
        <v>-6.3765219999999996</v>
      </c>
      <c r="BC570" s="861">
        <v>-5.4532550000000004</v>
      </c>
      <c r="BD570" s="861">
        <v>-5.0829250000000004</v>
      </c>
      <c r="BE570" s="861">
        <v>-0.169604</v>
      </c>
      <c r="BF570" s="861">
        <v>30.882482</v>
      </c>
      <c r="BG570" s="861">
        <v>137.922234</v>
      </c>
      <c r="BH570" s="861">
        <v>107.945577</v>
      </c>
      <c r="BI570" s="861">
        <v>55.890967000000003</v>
      </c>
      <c r="BJ570" s="861">
        <v>118.98486</v>
      </c>
      <c r="BK570" s="861">
        <v>85.941139000000007</v>
      </c>
      <c r="BL570" s="861">
        <v>77.420793000000003</v>
      </c>
      <c r="BM570" s="861">
        <v>-12.226006999999999</v>
      </c>
      <c r="BN570" s="861">
        <v>-6.7214140000000002</v>
      </c>
      <c r="BO570" s="861">
        <v>-0.39424799999999999</v>
      </c>
      <c r="BP570" s="861">
        <v>-6.0853650000000004</v>
      </c>
      <c r="BQ570" s="861">
        <v>86.938196000000005</v>
      </c>
      <c r="BR570" s="861">
        <v>82.083758000000003</v>
      </c>
      <c r="BS570" s="861">
        <v>85.555121</v>
      </c>
      <c r="BT570" s="861">
        <v>58.451568000000002</v>
      </c>
      <c r="BU570" s="861">
        <v>63.814087000000001</v>
      </c>
      <c r="BV570" s="861">
        <v>60.667194000000002</v>
      </c>
      <c r="BW570" s="861">
        <v>63.347391999999999</v>
      </c>
      <c r="BX570" s="861">
        <v>-8.0557949999999998</v>
      </c>
      <c r="BY570" s="861">
        <v>-8.5252400000000002</v>
      </c>
      <c r="BZ570" s="861">
        <v>-2.8837830000000002</v>
      </c>
      <c r="CA570" s="861">
        <v>-4.6525600000000003</v>
      </c>
      <c r="CB570" s="861">
        <v>1.448402</v>
      </c>
      <c r="CC570" s="861">
        <v>7.0438739999999997</v>
      </c>
      <c r="CD570" s="861">
        <v>0.34638000000000002</v>
      </c>
      <c r="CE570" s="861">
        <v>7.3354949999999999</v>
      </c>
      <c r="CF570" s="861">
        <v>-1.5876399999999999</v>
      </c>
      <c r="CG570" s="861">
        <v>8.1749740000000006</v>
      </c>
      <c r="CH570" s="861">
        <v>-1.7565550000000001</v>
      </c>
      <c r="CI570" s="861">
        <v>6.6951590000000003</v>
      </c>
      <c r="CJ570" s="861">
        <v>0.68406299999999998</v>
      </c>
      <c r="CK570" s="861">
        <v>5.7222600000000003</v>
      </c>
      <c r="CL570" s="861">
        <v>-0.239429</v>
      </c>
      <c r="CM570" s="861">
        <v>7.2765409999999999</v>
      </c>
      <c r="CN570" s="861">
        <v>-1.81741</v>
      </c>
      <c r="CO570" s="861">
        <v>5.6558799999999998</v>
      </c>
      <c r="CP570" s="861">
        <v>-1.998715</v>
      </c>
      <c r="CQ570" s="861">
        <v>3.1948810000000001</v>
      </c>
      <c r="CR570" s="861">
        <v>0.219301</v>
      </c>
      <c r="CS570" s="861">
        <v>3.9728569999999999</v>
      </c>
      <c r="CT570" s="861">
        <v>-0.20504500000000001</v>
      </c>
      <c r="CU570" s="861">
        <v>2.6818089999999999</v>
      </c>
      <c r="CV570" s="861">
        <v>-2.6731419999999999</v>
      </c>
      <c r="CW570" s="861">
        <v>2.5575570000000001</v>
      </c>
      <c r="CX570" s="861">
        <v>-2.389602</v>
      </c>
      <c r="CY570" s="861">
        <v>2.6027909999999999</v>
      </c>
      <c r="CZ570" s="861">
        <v>9.6819000000000002E-2</v>
      </c>
      <c r="DA570" s="861">
        <v>2.8310590000000002</v>
      </c>
      <c r="DB570" s="861">
        <v>-1.178015</v>
      </c>
      <c r="DC570" s="861">
        <v>2.2364130000000002</v>
      </c>
      <c r="DD570" s="861">
        <v>-3.1706219999999998</v>
      </c>
      <c r="DE570" s="861">
        <v>-6.2810000000000001E-3</v>
      </c>
      <c r="DF570" s="861">
        <v>-3.2864640000000001</v>
      </c>
      <c r="DG570" s="861">
        <v>1.255026</v>
      </c>
      <c r="DH570" s="861">
        <v>-0.33740300000000001</v>
      </c>
      <c r="DI570" s="861">
        <v>1.6788380000000001</v>
      </c>
      <c r="DJ570" s="861">
        <v>-1.0990549999999999</v>
      </c>
      <c r="DK570" s="861">
        <v>-0.16253300000000001</v>
      </c>
      <c r="DL570" s="861">
        <v>-3.9394369999999999</v>
      </c>
      <c r="DM570" s="861">
        <v>-2.0419019999999999</v>
      </c>
      <c r="DN570" s="861">
        <v>-3.8211949999999999</v>
      </c>
      <c r="DO570" s="861">
        <v>-0.371612</v>
      </c>
      <c r="DP570" s="861">
        <v>-0.83222200000000002</v>
      </c>
      <c r="DQ570" s="861">
        <v>0.60602699999999998</v>
      </c>
      <c r="DR570" s="861">
        <v>-2.0526909999999998</v>
      </c>
      <c r="DS570" s="861">
        <v>-1.301336</v>
      </c>
      <c r="DT570" s="861">
        <v>-3.5969280000000001</v>
      </c>
      <c r="DU570" s="861">
        <v>-3.9143349999999999</v>
      </c>
      <c r="DV570" s="861">
        <v>-4.7309669999999997</v>
      </c>
      <c r="DW570" s="861">
        <v>-1.4603379999999999</v>
      </c>
      <c r="DX570" s="861">
        <v>15.552436</v>
      </c>
      <c r="DY570" s="861">
        <v>12.624627</v>
      </c>
      <c r="DZ570" s="861">
        <v>162.412509</v>
      </c>
      <c r="EA570" s="861">
        <v>152.43351699999999</v>
      </c>
      <c r="EB570" s="861">
        <v>121.47</v>
      </c>
      <c r="EC570" s="861">
        <v>3.2770000000000001</v>
      </c>
      <c r="ED570" s="861">
        <v>392.2</v>
      </c>
      <c r="EE570" s="861">
        <v>121.54</v>
      </c>
      <c r="EF570" s="861">
        <v>5.6470000000000002</v>
      </c>
      <c r="EG570" s="861">
        <v>679.9</v>
      </c>
      <c r="EH570" s="861">
        <v>121.52</v>
      </c>
      <c r="EI570" s="861">
        <v>5.3810000000000002</v>
      </c>
      <c r="EJ570" s="861">
        <v>644.5</v>
      </c>
      <c r="EK570" s="861">
        <v>10.388106000000001</v>
      </c>
      <c r="EL570" s="861">
        <v>16.712420000000002</v>
      </c>
      <c r="EM570" s="861">
        <v>-12.229958999999999</v>
      </c>
      <c r="EN570" s="861">
        <v>-17.106667999999999</v>
      </c>
      <c r="EO570" s="861">
        <v>95.086977000000005</v>
      </c>
      <c r="EP570" s="861">
        <v>90.731904999999998</v>
      </c>
      <c r="EQ570" s="861">
        <v>0.50719899999999996</v>
      </c>
      <c r="ER570" s="861">
        <v>2588.8619829999998</v>
      </c>
      <c r="ES570" s="861">
        <v>6162.90542</v>
      </c>
      <c r="ET570" s="861">
        <v>5763.9880080000003</v>
      </c>
      <c r="EU570" s="861"/>
      <c r="EV570" s="861"/>
      <c r="EW570" s="861"/>
      <c r="EX570" s="861"/>
      <c r="EY570" s="861"/>
      <c r="EZ570" s="861"/>
      <c r="FA570" s="861"/>
      <c r="FB570" s="861"/>
      <c r="FC570" s="861"/>
      <c r="FD570" s="861"/>
    </row>
    <row r="571" spans="1:160" x14ac:dyDescent="0.25">
      <c r="A571" s="837">
        <v>46141</v>
      </c>
      <c r="B571" s="836">
        <v>0.7666087962962963</v>
      </c>
      <c r="C571" s="861">
        <v>31200</v>
      </c>
      <c r="D571" s="861">
        <v>0</v>
      </c>
      <c r="E571" s="861">
        <v>0</v>
      </c>
      <c r="F571" s="861">
        <v>72.323783000000006</v>
      </c>
      <c r="G571" s="861">
        <v>70.519293000000005</v>
      </c>
      <c r="H571" s="861">
        <v>63.217461999999998</v>
      </c>
      <c r="I571" s="861">
        <v>73.440151</v>
      </c>
      <c r="J571" s="861">
        <v>67.933239999999998</v>
      </c>
      <c r="K571" s="861">
        <v>70.850160000000002</v>
      </c>
      <c r="L571" s="861">
        <v>73.566309000000004</v>
      </c>
      <c r="M571" s="861">
        <v>73.924188999999998</v>
      </c>
      <c r="N571" s="861">
        <v>-0.36838100000000001</v>
      </c>
      <c r="O571" s="861">
        <v>-1.0686709999999999</v>
      </c>
      <c r="P571" s="861">
        <v>-1.9893559999999999</v>
      </c>
      <c r="Q571" s="861">
        <v>1.4136919999999999</v>
      </c>
      <c r="R571" s="861">
        <v>0.69223699999999999</v>
      </c>
      <c r="S571" s="861">
        <v>0.133994</v>
      </c>
      <c r="T571" s="861">
        <v>80.413946999999993</v>
      </c>
      <c r="U571" s="861">
        <v>71.036541</v>
      </c>
      <c r="V571" s="861">
        <v>93.803128999999998</v>
      </c>
      <c r="W571" s="861">
        <v>92.895809999999997</v>
      </c>
      <c r="X571" s="861">
        <v>1.7275259999999999</v>
      </c>
      <c r="Y571" s="861">
        <v>3.000505</v>
      </c>
      <c r="Z571" s="861">
        <v>-4.4749470000000002</v>
      </c>
      <c r="AA571" s="861">
        <v>-3.4197060000000001</v>
      </c>
      <c r="AB571" s="861">
        <v>-3.7586520000000001</v>
      </c>
      <c r="AC571" s="861">
        <v>-6.8701179999999997</v>
      </c>
      <c r="AD571" s="861">
        <v>-8.4878450000000001</v>
      </c>
      <c r="AE571" s="861">
        <v>111.06951100000001</v>
      </c>
      <c r="AF571" s="861">
        <v>102.559529</v>
      </c>
      <c r="AG571" s="861">
        <v>95.502713999999997</v>
      </c>
      <c r="AH571" s="861">
        <v>100.90257800000001</v>
      </c>
      <c r="AI571" s="861">
        <v>89.731550999999996</v>
      </c>
      <c r="AJ571" s="861">
        <v>71.871555000000001</v>
      </c>
      <c r="AK571" s="861">
        <v>3.1968860000000001</v>
      </c>
      <c r="AL571" s="861">
        <v>-2.8375539999999999</v>
      </c>
      <c r="AM571" s="861">
        <v>-2.1534260000000001</v>
      </c>
      <c r="AN571" s="861">
        <v>93.354560000000006</v>
      </c>
      <c r="AO571" s="861">
        <v>92.193189000000004</v>
      </c>
      <c r="AP571" s="861">
        <v>88.413527000000002</v>
      </c>
      <c r="AQ571" s="861">
        <v>88.687134</v>
      </c>
      <c r="AR571" s="861">
        <v>71.610822999999996</v>
      </c>
      <c r="AS571" s="861">
        <v>65.153122999999994</v>
      </c>
      <c r="AT571" s="861">
        <v>76.936755000000005</v>
      </c>
      <c r="AU571" s="861">
        <v>74.657067999999995</v>
      </c>
      <c r="AV571" s="861">
        <v>71.037214000000006</v>
      </c>
      <c r="AW571" s="861">
        <v>71.488971000000006</v>
      </c>
      <c r="AX571" s="861">
        <v>89.066810000000004</v>
      </c>
      <c r="AY571" s="861">
        <v>86.586077000000003</v>
      </c>
      <c r="AZ571" s="861">
        <v>3.4085480000000001</v>
      </c>
      <c r="BA571" s="861">
        <v>2.0723929999999999</v>
      </c>
      <c r="BB571" s="861">
        <v>-6.8913270000000004</v>
      </c>
      <c r="BC571" s="861">
        <v>-6.0083539999999998</v>
      </c>
      <c r="BD571" s="861">
        <v>-5.6260490000000001</v>
      </c>
      <c r="BE571" s="861">
        <v>-0.887297</v>
      </c>
      <c r="BF571" s="861">
        <v>31.336960000000001</v>
      </c>
      <c r="BG571" s="861">
        <v>137.838278</v>
      </c>
      <c r="BH571" s="861">
        <v>107.724407</v>
      </c>
      <c r="BI571" s="861">
        <v>55.767122000000001</v>
      </c>
      <c r="BJ571" s="861">
        <v>118.77883199999999</v>
      </c>
      <c r="BK571" s="861">
        <v>85.826650999999998</v>
      </c>
      <c r="BL571" s="861">
        <v>77.000540000000001</v>
      </c>
      <c r="BM571" s="861">
        <v>-12.784098</v>
      </c>
      <c r="BN571" s="861">
        <v>-7.3009969999999997</v>
      </c>
      <c r="BO571" s="861">
        <v>-0.85293699999999995</v>
      </c>
      <c r="BP571" s="861">
        <v>-6.7115229999999997</v>
      </c>
      <c r="BQ571" s="861">
        <v>86.729539000000003</v>
      </c>
      <c r="BR571" s="861">
        <v>81.941768999999994</v>
      </c>
      <c r="BS571" s="861">
        <v>85.414535000000001</v>
      </c>
      <c r="BT571" s="861">
        <v>58.307274999999997</v>
      </c>
      <c r="BU571" s="861">
        <v>63.753295999999999</v>
      </c>
      <c r="BV571" s="861">
        <v>60.640546999999998</v>
      </c>
      <c r="BW571" s="861">
        <v>63.305411999999997</v>
      </c>
      <c r="BX571" s="861">
        <v>-8.3981680000000001</v>
      </c>
      <c r="BY571" s="861">
        <v>-8.7854209999999995</v>
      </c>
      <c r="BZ571" s="861">
        <v>-3.5167389999999998</v>
      </c>
      <c r="CA571" s="861">
        <v>-5.182461</v>
      </c>
      <c r="CB571" s="861">
        <v>1.458923</v>
      </c>
      <c r="CC571" s="861">
        <v>6.989376</v>
      </c>
      <c r="CD571" s="861">
        <v>0.34074599999999999</v>
      </c>
      <c r="CE571" s="861">
        <v>7.2892460000000003</v>
      </c>
      <c r="CF571" s="861">
        <v>-1.584328</v>
      </c>
      <c r="CG571" s="861">
        <v>8.1599799999999991</v>
      </c>
      <c r="CH571" s="861">
        <v>-1.744129</v>
      </c>
      <c r="CI571" s="861">
        <v>6.6786099999999999</v>
      </c>
      <c r="CJ571" s="861">
        <v>0.68674999999999997</v>
      </c>
      <c r="CK571" s="861">
        <v>5.7185040000000003</v>
      </c>
      <c r="CL571" s="861">
        <v>-0.23905899999999999</v>
      </c>
      <c r="CM571" s="861">
        <v>7.261825</v>
      </c>
      <c r="CN571" s="861">
        <v>-1.828924</v>
      </c>
      <c r="CO571" s="861">
        <v>5.6412890000000004</v>
      </c>
      <c r="CP571" s="861">
        <v>-1.9643120000000001</v>
      </c>
      <c r="CQ571" s="861">
        <v>3.1844139999999999</v>
      </c>
      <c r="CR571" s="861">
        <v>0.216638</v>
      </c>
      <c r="CS571" s="861">
        <v>3.9619420000000001</v>
      </c>
      <c r="CT571" s="861">
        <v>-0.22115000000000001</v>
      </c>
      <c r="CU571" s="861">
        <v>2.6676150000000001</v>
      </c>
      <c r="CV571" s="861">
        <v>-2.671214</v>
      </c>
      <c r="CW571" s="861">
        <v>2.549804</v>
      </c>
      <c r="CX571" s="861">
        <v>-2.3785189999999998</v>
      </c>
      <c r="CY571" s="861">
        <v>2.6271339999999999</v>
      </c>
      <c r="CZ571" s="861">
        <v>0.111093</v>
      </c>
      <c r="DA571" s="861">
        <v>2.8537780000000001</v>
      </c>
      <c r="DB571" s="861">
        <v>-1.1889460000000001</v>
      </c>
      <c r="DC571" s="861">
        <v>2.2223160000000002</v>
      </c>
      <c r="DD571" s="861">
        <v>-3.1494119999999999</v>
      </c>
      <c r="DE571" s="861">
        <v>5.0199999999999995E-4</v>
      </c>
      <c r="DF571" s="861">
        <v>-3.2620459999999998</v>
      </c>
      <c r="DG571" s="861">
        <v>1.2479169999999999</v>
      </c>
      <c r="DH571" s="861">
        <v>-0.31263299999999999</v>
      </c>
      <c r="DI571" s="861">
        <v>1.6900790000000001</v>
      </c>
      <c r="DJ571" s="861">
        <v>-1.0974839999999999</v>
      </c>
      <c r="DK571" s="861">
        <v>-0.155419</v>
      </c>
      <c r="DL571" s="861">
        <v>-3.8961579999999998</v>
      </c>
      <c r="DM571" s="861">
        <v>-2.035828</v>
      </c>
      <c r="DN571" s="861">
        <v>-3.7832780000000001</v>
      </c>
      <c r="DO571" s="861">
        <v>-0.33528400000000003</v>
      </c>
      <c r="DP571" s="861">
        <v>-0.82778799999999997</v>
      </c>
      <c r="DQ571" s="861">
        <v>0.63713600000000004</v>
      </c>
      <c r="DR571" s="861">
        <v>-2.0274800000000002</v>
      </c>
      <c r="DS571" s="861">
        <v>-1.296062</v>
      </c>
      <c r="DT571" s="861">
        <v>-3.549026</v>
      </c>
      <c r="DU571" s="861">
        <v>-3.9063840000000001</v>
      </c>
      <c r="DV571" s="861">
        <v>-4.6775859999999998</v>
      </c>
      <c r="DW571" s="861">
        <v>-1.441956</v>
      </c>
      <c r="DX571" s="861">
        <v>15.353358</v>
      </c>
      <c r="DY571" s="861">
        <v>12.428659</v>
      </c>
      <c r="DZ571" s="861">
        <v>161.96312</v>
      </c>
      <c r="EA571" s="861">
        <v>151.91870800000001</v>
      </c>
      <c r="EB571" s="861">
        <v>121.45</v>
      </c>
      <c r="EC571" s="861">
        <v>3.2759999999999998</v>
      </c>
      <c r="ED571" s="861">
        <v>392.1</v>
      </c>
      <c r="EE571" s="861">
        <v>121.49</v>
      </c>
      <c r="EF571" s="861">
        <v>5.6660000000000004</v>
      </c>
      <c r="EG571" s="861">
        <v>676.5</v>
      </c>
      <c r="EH571" s="861">
        <v>121.55</v>
      </c>
      <c r="EI571" s="861">
        <v>5.3550000000000004</v>
      </c>
      <c r="EJ571" s="861">
        <v>639.4</v>
      </c>
      <c r="EK571" s="861">
        <v>10.39631</v>
      </c>
      <c r="EL571" s="861">
        <v>16.594311000000001</v>
      </c>
      <c r="EM571" s="861">
        <v>-12.549735999999999</v>
      </c>
      <c r="EN571" s="861">
        <v>-17.447247999999998</v>
      </c>
      <c r="EO571" s="861">
        <v>94.894773000000001</v>
      </c>
      <c r="EP571" s="861">
        <v>90.502115000000003</v>
      </c>
      <c r="EQ571" s="861">
        <v>0.51294200000000001</v>
      </c>
      <c r="ER571" s="861">
        <v>2595.40211</v>
      </c>
      <c r="ES571" s="861">
        <v>6174.2168739999997</v>
      </c>
      <c r="ET571" s="861">
        <v>5774.6831140000004</v>
      </c>
      <c r="EU571" s="861"/>
      <c r="EV571" s="861"/>
      <c r="EW571" s="861"/>
      <c r="EX571" s="861"/>
      <c r="EY571" s="861"/>
      <c r="EZ571" s="861"/>
      <c r="FA571" s="861"/>
      <c r="FB571" s="861"/>
      <c r="FC571" s="861"/>
      <c r="FD571" s="861"/>
    </row>
    <row r="572" spans="1:160" x14ac:dyDescent="0.25">
      <c r="A572" s="837">
        <v>46141</v>
      </c>
      <c r="B572" s="836">
        <v>0.76730324074074074</v>
      </c>
      <c r="C572" s="861">
        <v>31260</v>
      </c>
      <c r="D572" s="861">
        <v>0</v>
      </c>
      <c r="E572" s="861">
        <v>0</v>
      </c>
      <c r="F572" s="861">
        <v>72.365015</v>
      </c>
      <c r="G572" s="861">
        <v>70.491398000000004</v>
      </c>
      <c r="H572" s="861">
        <v>63.328957000000003</v>
      </c>
      <c r="I572" s="861">
        <v>73.392987000000005</v>
      </c>
      <c r="J572" s="861">
        <v>67.984161</v>
      </c>
      <c r="K572" s="861">
        <v>70.849969000000002</v>
      </c>
      <c r="L572" s="861">
        <v>73.573231000000007</v>
      </c>
      <c r="M572" s="861">
        <v>73.925186999999994</v>
      </c>
      <c r="N572" s="861">
        <v>-0.60461799999999999</v>
      </c>
      <c r="O572" s="861">
        <v>-1.3579429999999999</v>
      </c>
      <c r="P572" s="861">
        <v>-2.323553</v>
      </c>
      <c r="Q572" s="861">
        <v>1.243357</v>
      </c>
      <c r="R572" s="861">
        <v>0.57064899999999996</v>
      </c>
      <c r="S572" s="861">
        <v>-0.250643</v>
      </c>
      <c r="T572" s="861">
        <v>80.251750000000001</v>
      </c>
      <c r="U572" s="861">
        <v>71.278662999999995</v>
      </c>
      <c r="V572" s="861">
        <v>93.691969</v>
      </c>
      <c r="W572" s="861">
        <v>92.702596999999997</v>
      </c>
      <c r="X572" s="861">
        <v>1.542289</v>
      </c>
      <c r="Y572" s="861">
        <v>2.662642</v>
      </c>
      <c r="Z572" s="861">
        <v>-4.7487630000000003</v>
      </c>
      <c r="AA572" s="861">
        <v>-3.770213</v>
      </c>
      <c r="AB572" s="861">
        <v>-4.0800380000000001</v>
      </c>
      <c r="AC572" s="861">
        <v>-7.2005499999999998</v>
      </c>
      <c r="AD572" s="861">
        <v>-8.6864310000000007</v>
      </c>
      <c r="AE572" s="861">
        <v>110.645684</v>
      </c>
      <c r="AF572" s="861">
        <v>102.372021</v>
      </c>
      <c r="AG572" s="861">
        <v>95.0822</v>
      </c>
      <c r="AH572" s="861">
        <v>100.360011</v>
      </c>
      <c r="AI572" s="861">
        <v>89.585036000000002</v>
      </c>
      <c r="AJ572" s="861">
        <v>71.638851000000003</v>
      </c>
      <c r="AK572" s="861">
        <v>2.817539</v>
      </c>
      <c r="AL572" s="861">
        <v>-3.1216810000000002</v>
      </c>
      <c r="AM572" s="861">
        <v>-2.4715720000000001</v>
      </c>
      <c r="AN572" s="861">
        <v>93.254424</v>
      </c>
      <c r="AO572" s="861">
        <v>92.009967000000003</v>
      </c>
      <c r="AP572" s="861">
        <v>88.073510999999996</v>
      </c>
      <c r="AQ572" s="861">
        <v>88.537690999999995</v>
      </c>
      <c r="AR572" s="861">
        <v>71.484015999999997</v>
      </c>
      <c r="AS572" s="861">
        <v>65.076200999999998</v>
      </c>
      <c r="AT572" s="861">
        <v>76.870532999999995</v>
      </c>
      <c r="AU572" s="861">
        <v>74.618982000000003</v>
      </c>
      <c r="AV572" s="861">
        <v>71.066018</v>
      </c>
      <c r="AW572" s="861">
        <v>71.363237999999996</v>
      </c>
      <c r="AX572" s="861">
        <v>88.940297999999999</v>
      </c>
      <c r="AY572" s="861">
        <v>86.394176999999999</v>
      </c>
      <c r="AZ572" s="861">
        <v>3.1938200000000001</v>
      </c>
      <c r="BA572" s="861">
        <v>1.7222249999999999</v>
      </c>
      <c r="BB572" s="861">
        <v>-7.2524879999999996</v>
      </c>
      <c r="BC572" s="861">
        <v>-6.3643479999999997</v>
      </c>
      <c r="BD572" s="861">
        <v>-5.9986189999999997</v>
      </c>
      <c r="BE572" s="861">
        <v>-1.2683709999999999</v>
      </c>
      <c r="BF572" s="861">
        <v>31.400046</v>
      </c>
      <c r="BG572" s="861">
        <v>137.91691900000001</v>
      </c>
      <c r="BH572" s="861">
        <v>107.647458</v>
      </c>
      <c r="BI572" s="861">
        <v>55.611908</v>
      </c>
      <c r="BJ572" s="861">
        <v>119.28494499999999</v>
      </c>
      <c r="BK572" s="861">
        <v>85.504638999999997</v>
      </c>
      <c r="BL572" s="861">
        <v>76.940340000000006</v>
      </c>
      <c r="BM572" s="861">
        <v>-13.155578</v>
      </c>
      <c r="BN572" s="861">
        <v>-7.7175200000000004</v>
      </c>
      <c r="BO572" s="861">
        <v>-1.1671549999999999</v>
      </c>
      <c r="BP572" s="861">
        <v>-7.1351339999999999</v>
      </c>
      <c r="BQ572" s="861">
        <v>86.613266999999993</v>
      </c>
      <c r="BR572" s="861">
        <v>81.747230999999999</v>
      </c>
      <c r="BS572" s="861">
        <v>85.241229000000004</v>
      </c>
      <c r="BT572" s="861">
        <v>58.175739</v>
      </c>
      <c r="BU572" s="861">
        <v>63.737549999999999</v>
      </c>
      <c r="BV572" s="861">
        <v>60.680169999999997</v>
      </c>
      <c r="BW572" s="861">
        <v>63.282805000000003</v>
      </c>
      <c r="BX572" s="861">
        <v>-8.6801539999999999</v>
      </c>
      <c r="BY572" s="861">
        <v>-9.0539900000000006</v>
      </c>
      <c r="BZ572" s="861">
        <v>-3.9145599999999998</v>
      </c>
      <c r="CA572" s="861">
        <v>-5.4587599999999998</v>
      </c>
      <c r="CB572" s="861">
        <v>1.4902280000000001</v>
      </c>
      <c r="CC572" s="861">
        <v>6.9821059999999999</v>
      </c>
      <c r="CD572" s="861">
        <v>0.36757499999999999</v>
      </c>
      <c r="CE572" s="861">
        <v>7.2367319999999999</v>
      </c>
      <c r="CF572" s="861">
        <v>-1.5325519999999999</v>
      </c>
      <c r="CG572" s="861">
        <v>8.1872720000000001</v>
      </c>
      <c r="CH572" s="861">
        <v>-1.715449</v>
      </c>
      <c r="CI572" s="861">
        <v>6.7083000000000004</v>
      </c>
      <c r="CJ572" s="861">
        <v>0.72686099999999998</v>
      </c>
      <c r="CK572" s="861">
        <v>5.7203819999999999</v>
      </c>
      <c r="CL572" s="861">
        <v>-0.25102999999999998</v>
      </c>
      <c r="CM572" s="861">
        <v>7.2344470000000003</v>
      </c>
      <c r="CN572" s="861">
        <v>-1.769714</v>
      </c>
      <c r="CO572" s="861">
        <v>5.6627260000000001</v>
      </c>
      <c r="CP572" s="861">
        <v>-1.878706</v>
      </c>
      <c r="CQ572" s="861">
        <v>3.2293500000000002</v>
      </c>
      <c r="CR572" s="861">
        <v>0.26454800000000001</v>
      </c>
      <c r="CS572" s="861">
        <v>3.9544709999999998</v>
      </c>
      <c r="CT572" s="861">
        <v>-0.236123</v>
      </c>
      <c r="CU572" s="861">
        <v>2.662372</v>
      </c>
      <c r="CV572" s="861">
        <v>-2.595316</v>
      </c>
      <c r="CW572" s="861">
        <v>2.5859800000000002</v>
      </c>
      <c r="CX572" s="861">
        <v>-2.3843740000000002</v>
      </c>
      <c r="CY572" s="861">
        <v>2.6627399999999999</v>
      </c>
      <c r="CZ572" s="861">
        <v>0.11311400000000001</v>
      </c>
      <c r="DA572" s="861">
        <v>2.853952</v>
      </c>
      <c r="DB572" s="861">
        <v>-1.1424840000000001</v>
      </c>
      <c r="DC572" s="861">
        <v>2.2607089999999999</v>
      </c>
      <c r="DD572" s="861">
        <v>-3.0897329999999998</v>
      </c>
      <c r="DE572" s="861">
        <v>4.8804E-2</v>
      </c>
      <c r="DF572" s="861">
        <v>-3.215125</v>
      </c>
      <c r="DG572" s="861">
        <v>1.2972790000000001</v>
      </c>
      <c r="DH572" s="861">
        <v>-0.30706499999999998</v>
      </c>
      <c r="DI572" s="861">
        <v>1.731233</v>
      </c>
      <c r="DJ572" s="861">
        <v>-1.0677239999999999</v>
      </c>
      <c r="DK572" s="861">
        <v>-0.115997</v>
      </c>
      <c r="DL572" s="861">
        <v>-3.8517990000000002</v>
      </c>
      <c r="DM572" s="861">
        <v>-1.9656439999999999</v>
      </c>
      <c r="DN572" s="861">
        <v>-3.7307429999999999</v>
      </c>
      <c r="DO572" s="861">
        <v>-0.29365999999999998</v>
      </c>
      <c r="DP572" s="861">
        <v>-0.80509900000000001</v>
      </c>
      <c r="DQ572" s="861">
        <v>0.65435500000000002</v>
      </c>
      <c r="DR572" s="861">
        <v>-1.987018</v>
      </c>
      <c r="DS572" s="861">
        <v>-1.2394430000000001</v>
      </c>
      <c r="DT572" s="861">
        <v>-3.5116589999999999</v>
      </c>
      <c r="DU572" s="861">
        <v>-3.8327420000000001</v>
      </c>
      <c r="DV572" s="861">
        <v>-4.6727540000000003</v>
      </c>
      <c r="DW572" s="861">
        <v>-1.3806590000000001</v>
      </c>
      <c r="DX572" s="861">
        <v>15.210075</v>
      </c>
      <c r="DY572" s="861">
        <v>12.262241</v>
      </c>
      <c r="DZ572" s="861">
        <v>161.93347199999999</v>
      </c>
      <c r="EA572" s="861">
        <v>151.51617400000001</v>
      </c>
      <c r="EB572" s="861">
        <v>121.44</v>
      </c>
      <c r="EC572" s="861">
        <v>3.2789999999999999</v>
      </c>
      <c r="ED572" s="861">
        <v>392.5</v>
      </c>
      <c r="EE572" s="861">
        <v>121.55</v>
      </c>
      <c r="EF572" s="861">
        <v>5.6390000000000002</v>
      </c>
      <c r="EG572" s="861">
        <v>677.5</v>
      </c>
      <c r="EH572" s="861">
        <v>121.62</v>
      </c>
      <c r="EI572" s="861">
        <v>5.327</v>
      </c>
      <c r="EJ572" s="861">
        <v>637.70000000000005</v>
      </c>
      <c r="EK572" s="861">
        <v>10.309329</v>
      </c>
      <c r="EL572" s="861">
        <v>16.570813000000001</v>
      </c>
      <c r="EM572" s="861">
        <v>-12.780901</v>
      </c>
      <c r="EN572" s="861">
        <v>-17.737967999999999</v>
      </c>
      <c r="EO572" s="861">
        <v>94.882079000000004</v>
      </c>
      <c r="EP572" s="861">
        <v>90.322076999999993</v>
      </c>
      <c r="EQ572" s="861">
        <v>0.54297799999999996</v>
      </c>
      <c r="ER572" s="861">
        <v>2601.6519039999998</v>
      </c>
      <c r="ES572" s="861">
        <v>6185.4960700000001</v>
      </c>
      <c r="ET572" s="861">
        <v>5785.332007</v>
      </c>
      <c r="EU572" s="861"/>
      <c r="EV572" s="861"/>
      <c r="EW572" s="861"/>
      <c r="EX572" s="861"/>
      <c r="EY572" s="861"/>
      <c r="EZ572" s="861"/>
      <c r="FA572" s="861"/>
      <c r="FB572" s="861"/>
      <c r="FC572" s="861"/>
      <c r="FD572" s="861"/>
    </row>
    <row r="573" spans="1:160" x14ac:dyDescent="0.25">
      <c r="A573" s="837">
        <v>46141</v>
      </c>
      <c r="B573" s="836">
        <v>0.76799768518518519</v>
      </c>
      <c r="C573" s="861">
        <v>31320</v>
      </c>
      <c r="D573" s="861">
        <v>0</v>
      </c>
      <c r="E573" s="861">
        <v>0</v>
      </c>
      <c r="F573" s="861">
        <v>72.292303000000004</v>
      </c>
      <c r="G573" s="861">
        <v>70.439757999999998</v>
      </c>
      <c r="H573" s="861">
        <v>63.189065999999997</v>
      </c>
      <c r="I573" s="861">
        <v>73.308064999999999</v>
      </c>
      <c r="J573" s="861">
        <v>67.994956000000002</v>
      </c>
      <c r="K573" s="861">
        <v>70.808092000000002</v>
      </c>
      <c r="L573" s="861">
        <v>73.561955999999995</v>
      </c>
      <c r="M573" s="861">
        <v>73.949866</v>
      </c>
      <c r="N573" s="861">
        <v>-0.90367600000000003</v>
      </c>
      <c r="O573" s="861">
        <v>-1.7323930000000001</v>
      </c>
      <c r="P573" s="861">
        <v>-2.6271179999999998</v>
      </c>
      <c r="Q573" s="861">
        <v>1.0833250000000001</v>
      </c>
      <c r="R573" s="861">
        <v>0.31486500000000001</v>
      </c>
      <c r="S573" s="861">
        <v>-0.490566</v>
      </c>
      <c r="T573" s="861">
        <v>80.400470999999996</v>
      </c>
      <c r="U573" s="861">
        <v>70.673997999999997</v>
      </c>
      <c r="V573" s="861">
        <v>93.537136000000004</v>
      </c>
      <c r="W573" s="861">
        <v>92.557109999999994</v>
      </c>
      <c r="X573" s="861">
        <v>1.377013</v>
      </c>
      <c r="Y573" s="861">
        <v>2.4329890000000001</v>
      </c>
      <c r="Z573" s="861">
        <v>-5.0341370000000003</v>
      </c>
      <c r="AA573" s="861">
        <v>-4.0574760000000003</v>
      </c>
      <c r="AB573" s="861">
        <v>-4.3170809999999999</v>
      </c>
      <c r="AC573" s="861">
        <v>-7.4509080000000001</v>
      </c>
      <c r="AD573" s="861">
        <v>-8.9241270000000004</v>
      </c>
      <c r="AE573" s="861">
        <v>110.23288100000001</v>
      </c>
      <c r="AF573" s="861">
        <v>102.19292799999999</v>
      </c>
      <c r="AG573" s="861">
        <v>94.591553000000005</v>
      </c>
      <c r="AH573" s="861">
        <v>100.177015</v>
      </c>
      <c r="AI573" s="861">
        <v>89.376529000000005</v>
      </c>
      <c r="AJ573" s="861">
        <v>71.445036000000002</v>
      </c>
      <c r="AK573" s="861">
        <v>2.437897</v>
      </c>
      <c r="AL573" s="861">
        <v>-3.5210050000000002</v>
      </c>
      <c r="AM573" s="861">
        <v>-2.6927720000000002</v>
      </c>
      <c r="AN573" s="861">
        <v>92.959547000000001</v>
      </c>
      <c r="AO573" s="861">
        <v>91.895321999999993</v>
      </c>
      <c r="AP573" s="861">
        <v>87.835175000000007</v>
      </c>
      <c r="AQ573" s="861">
        <v>88.340658000000005</v>
      </c>
      <c r="AR573" s="861">
        <v>71.495855000000006</v>
      </c>
      <c r="AS573" s="861">
        <v>65.096250999999995</v>
      </c>
      <c r="AT573" s="861">
        <v>76.715074000000001</v>
      </c>
      <c r="AU573" s="861">
        <v>74.602581999999998</v>
      </c>
      <c r="AV573" s="861">
        <v>71.412310000000005</v>
      </c>
      <c r="AW573" s="861">
        <v>71.463858000000002</v>
      </c>
      <c r="AX573" s="861">
        <v>88.976125999999994</v>
      </c>
      <c r="AY573" s="861">
        <v>86.400515999999996</v>
      </c>
      <c r="AZ573" s="861">
        <v>2.8824010000000002</v>
      </c>
      <c r="BA573" s="861">
        <v>1.4792639999999999</v>
      </c>
      <c r="BB573" s="861">
        <v>-7.5272160000000001</v>
      </c>
      <c r="BC573" s="861">
        <v>-6.5859439999999996</v>
      </c>
      <c r="BD573" s="861">
        <v>-6.2896029999999996</v>
      </c>
      <c r="BE573" s="861">
        <v>-1.539612</v>
      </c>
      <c r="BF573" s="861">
        <v>31.497264999999999</v>
      </c>
      <c r="BG573" s="861">
        <v>137.97373300000001</v>
      </c>
      <c r="BH573" s="861">
        <v>107.60344600000001</v>
      </c>
      <c r="BI573" s="861">
        <v>55.525384000000003</v>
      </c>
      <c r="BJ573" s="861">
        <v>119.95834000000001</v>
      </c>
      <c r="BK573" s="861">
        <v>85.495625000000004</v>
      </c>
      <c r="BL573" s="861">
        <v>76.758424000000005</v>
      </c>
      <c r="BM573" s="861">
        <v>-13.373331</v>
      </c>
      <c r="BN573" s="861">
        <v>-7.9885200000000003</v>
      </c>
      <c r="BO573" s="861">
        <v>-1.47939</v>
      </c>
      <c r="BP573" s="861">
        <v>-7.4797380000000002</v>
      </c>
      <c r="BQ573" s="861">
        <v>86.611846</v>
      </c>
      <c r="BR573" s="861">
        <v>81.736141000000003</v>
      </c>
      <c r="BS573" s="861">
        <v>85.150873000000004</v>
      </c>
      <c r="BT573" s="861">
        <v>58.229838000000001</v>
      </c>
      <c r="BU573" s="861">
        <v>63.666880999999997</v>
      </c>
      <c r="BV573" s="861">
        <v>60.595061000000001</v>
      </c>
      <c r="BW573" s="861">
        <v>63.224091000000001</v>
      </c>
      <c r="BX573" s="861">
        <v>-8.9215210000000003</v>
      </c>
      <c r="BY573" s="861">
        <v>-9.3278459999999992</v>
      </c>
      <c r="BZ573" s="861">
        <v>-4.2696509999999996</v>
      </c>
      <c r="CA573" s="861">
        <v>-5.7951280000000001</v>
      </c>
      <c r="CB573" s="861">
        <v>1.444734</v>
      </c>
      <c r="CC573" s="861">
        <v>6.9063460000000001</v>
      </c>
      <c r="CD573" s="861">
        <v>0.377417</v>
      </c>
      <c r="CE573" s="861">
        <v>7.2025949999999996</v>
      </c>
      <c r="CF573" s="861">
        <v>-1.517584</v>
      </c>
      <c r="CG573" s="861">
        <v>8.1509029999999996</v>
      </c>
      <c r="CH573" s="861">
        <v>-1.7273480000000001</v>
      </c>
      <c r="CI573" s="861">
        <v>6.6613290000000003</v>
      </c>
      <c r="CJ573" s="861">
        <v>0.71408300000000002</v>
      </c>
      <c r="CK573" s="861">
        <v>5.6774649999999998</v>
      </c>
      <c r="CL573" s="861">
        <v>-0.210675</v>
      </c>
      <c r="CM573" s="861">
        <v>7.2446450000000002</v>
      </c>
      <c r="CN573" s="861">
        <v>-1.7570570000000001</v>
      </c>
      <c r="CO573" s="861">
        <v>5.6358439999999996</v>
      </c>
      <c r="CP573" s="861">
        <v>-1.8828910000000001</v>
      </c>
      <c r="CQ573" s="861">
        <v>3.1723210000000002</v>
      </c>
      <c r="CR573" s="861">
        <v>0.25991500000000001</v>
      </c>
      <c r="CS573" s="861">
        <v>3.9126620000000001</v>
      </c>
      <c r="CT573" s="861">
        <v>-0.21330499999999999</v>
      </c>
      <c r="CU573" s="861">
        <v>2.6551800000000001</v>
      </c>
      <c r="CV573" s="861">
        <v>-2.5742690000000001</v>
      </c>
      <c r="CW573" s="861">
        <v>2.5787870000000002</v>
      </c>
      <c r="CX573" s="861">
        <v>-2.3573729999999999</v>
      </c>
      <c r="CY573" s="861">
        <v>2.6292520000000001</v>
      </c>
      <c r="CZ573" s="861">
        <v>0.13031100000000001</v>
      </c>
      <c r="DA573" s="861">
        <v>2.8473280000000001</v>
      </c>
      <c r="DB573" s="861">
        <v>-1.165349</v>
      </c>
      <c r="DC573" s="861">
        <v>2.2738770000000001</v>
      </c>
      <c r="DD573" s="861">
        <v>-3.0727479999999998</v>
      </c>
      <c r="DE573" s="861">
        <v>4.2608E-2</v>
      </c>
      <c r="DF573" s="861">
        <v>-3.223274</v>
      </c>
      <c r="DG573" s="861">
        <v>1.281809</v>
      </c>
      <c r="DH573" s="861">
        <v>-0.29345199999999999</v>
      </c>
      <c r="DI573" s="861">
        <v>1.7179199999999999</v>
      </c>
      <c r="DJ573" s="861">
        <v>-1.0436080000000001</v>
      </c>
      <c r="DK573" s="861">
        <v>-9.8848000000000005E-2</v>
      </c>
      <c r="DL573" s="861">
        <v>-3.8383600000000002</v>
      </c>
      <c r="DM573" s="861">
        <v>-1.941122</v>
      </c>
      <c r="DN573" s="861">
        <v>-3.7110159999999999</v>
      </c>
      <c r="DO573" s="861">
        <v>-0.28836699999999998</v>
      </c>
      <c r="DP573" s="861">
        <v>-0.81321699999999997</v>
      </c>
      <c r="DQ573" s="861">
        <v>0.65948300000000004</v>
      </c>
      <c r="DR573" s="861">
        <v>-1.959624</v>
      </c>
      <c r="DS573" s="861">
        <v>-1.2157830000000001</v>
      </c>
      <c r="DT573" s="861">
        <v>-3.4875430000000001</v>
      </c>
      <c r="DU573" s="861">
        <v>-3.8341769999999999</v>
      </c>
      <c r="DV573" s="861">
        <v>-4.6221209999999999</v>
      </c>
      <c r="DW573" s="861">
        <v>-1.4015869999999999</v>
      </c>
      <c r="DX573" s="861">
        <v>15.092601</v>
      </c>
      <c r="DY573" s="861">
        <v>12.157014999999999</v>
      </c>
      <c r="DZ573" s="861">
        <v>161.347701</v>
      </c>
      <c r="EA573" s="861">
        <v>151.586454</v>
      </c>
      <c r="EB573" s="861">
        <v>122.19</v>
      </c>
      <c r="EC573" s="861">
        <v>1.244</v>
      </c>
      <c r="ED573" s="861">
        <v>134.4</v>
      </c>
      <c r="EE573" s="861">
        <v>122.13</v>
      </c>
      <c r="EF573" s="861">
        <v>5.5990000000000002</v>
      </c>
      <c r="EG573" s="861">
        <v>678.3</v>
      </c>
      <c r="EH573" s="861">
        <v>122.13</v>
      </c>
      <c r="EI573" s="861">
        <v>5.3070000000000004</v>
      </c>
      <c r="EJ573" s="861">
        <v>640.1</v>
      </c>
      <c r="EK573" s="861">
        <v>10.278293</v>
      </c>
      <c r="EL573" s="861">
        <v>16.443117000000001</v>
      </c>
      <c r="EM573" s="861">
        <v>-12.971064999999999</v>
      </c>
      <c r="EN573" s="861">
        <v>-17.922507</v>
      </c>
      <c r="EO573" s="861">
        <v>94.630973999999995</v>
      </c>
      <c r="EP573" s="861">
        <v>90.353533999999996</v>
      </c>
      <c r="EQ573" s="861">
        <v>0.54012700000000002</v>
      </c>
      <c r="ER573" s="861">
        <v>2607.5438089999998</v>
      </c>
      <c r="ES573" s="861">
        <v>6196.7457560000003</v>
      </c>
      <c r="ET573" s="861">
        <v>5795.95093</v>
      </c>
      <c r="EU573" s="861"/>
      <c r="EV573" s="861"/>
      <c r="EW573" s="861"/>
      <c r="EX573" s="861"/>
      <c r="EY573" s="861"/>
      <c r="EZ573" s="861"/>
      <c r="FA573" s="861"/>
      <c r="FB573" s="861"/>
      <c r="FC573" s="861"/>
      <c r="FD573" s="861"/>
    </row>
    <row r="574" spans="1:160" x14ac:dyDescent="0.25">
      <c r="A574" s="837">
        <v>46141</v>
      </c>
      <c r="B574" s="836">
        <v>0.76869212962962974</v>
      </c>
      <c r="C574" s="861">
        <v>31380</v>
      </c>
      <c r="D574" s="861">
        <v>0</v>
      </c>
      <c r="E574" s="861">
        <v>0</v>
      </c>
      <c r="F574" s="861">
        <v>72.299653000000006</v>
      </c>
      <c r="G574" s="861">
        <v>70.409327000000005</v>
      </c>
      <c r="H574" s="861">
        <v>63.217914</v>
      </c>
      <c r="I574" s="861">
        <v>73.274427000000003</v>
      </c>
      <c r="J574" s="861">
        <v>68.080782999999997</v>
      </c>
      <c r="K574" s="861">
        <v>70.824869000000007</v>
      </c>
      <c r="L574" s="861">
        <v>73.561830999999998</v>
      </c>
      <c r="M574" s="861">
        <v>73.952701000000005</v>
      </c>
      <c r="N574" s="861">
        <v>-1.103172</v>
      </c>
      <c r="O574" s="861">
        <v>-2.003514</v>
      </c>
      <c r="P574" s="861">
        <v>-2.8716979999999999</v>
      </c>
      <c r="Q574" s="861">
        <v>1.05724</v>
      </c>
      <c r="R574" s="861">
        <v>5.0865E-2</v>
      </c>
      <c r="S574" s="861">
        <v>-0.74147799999999997</v>
      </c>
      <c r="T574" s="861">
        <v>80.321850999999995</v>
      </c>
      <c r="U574" s="861">
        <v>71.175132000000005</v>
      </c>
      <c r="V574" s="861">
        <v>93.469693000000007</v>
      </c>
      <c r="W574" s="861">
        <v>92.511116999999999</v>
      </c>
      <c r="X574" s="861">
        <v>1.2224870000000001</v>
      </c>
      <c r="Y574" s="861">
        <v>2.2158880000000001</v>
      </c>
      <c r="Z574" s="861">
        <v>-5.2141609999999998</v>
      </c>
      <c r="AA574" s="861">
        <v>-4.2851299999999997</v>
      </c>
      <c r="AB574" s="861">
        <v>-4.5223750000000003</v>
      </c>
      <c r="AC574" s="861">
        <v>-7.6258860000000004</v>
      </c>
      <c r="AD574" s="861">
        <v>-9.0578020000000006</v>
      </c>
      <c r="AE574" s="861">
        <v>110.017248</v>
      </c>
      <c r="AF574" s="861">
        <v>101.904512</v>
      </c>
      <c r="AG574" s="861">
        <v>94.227536999999998</v>
      </c>
      <c r="AH574" s="861">
        <v>99.871530000000007</v>
      </c>
      <c r="AI574" s="861">
        <v>89.270058000000006</v>
      </c>
      <c r="AJ574" s="861">
        <v>71.264623</v>
      </c>
      <c r="AK574" s="861">
        <v>2.1021100000000001</v>
      </c>
      <c r="AL574" s="861">
        <v>-3.753012</v>
      </c>
      <c r="AM574" s="861">
        <v>-2.738394</v>
      </c>
      <c r="AN574" s="861">
        <v>92.803421999999998</v>
      </c>
      <c r="AO574" s="861">
        <v>91.849716999999998</v>
      </c>
      <c r="AP574" s="861">
        <v>87.756062999999997</v>
      </c>
      <c r="AQ574" s="861">
        <v>88.266999999999996</v>
      </c>
      <c r="AR574" s="861">
        <v>71.396709000000001</v>
      </c>
      <c r="AS574" s="861">
        <v>64.953175999999999</v>
      </c>
      <c r="AT574" s="861">
        <v>76.723228000000006</v>
      </c>
      <c r="AU574" s="861">
        <v>74.555394000000007</v>
      </c>
      <c r="AV574" s="861">
        <v>71.488382000000001</v>
      </c>
      <c r="AW574" s="861">
        <v>71.416183000000004</v>
      </c>
      <c r="AX574" s="861">
        <v>88.897407999999999</v>
      </c>
      <c r="AY574" s="861">
        <v>86.409520999999998</v>
      </c>
      <c r="AZ574" s="861">
        <v>2.4904700000000002</v>
      </c>
      <c r="BA574" s="861">
        <v>1.2110270000000001</v>
      </c>
      <c r="BB574" s="861">
        <v>-7.7584999999999997</v>
      </c>
      <c r="BC574" s="861">
        <v>-6.8276260000000004</v>
      </c>
      <c r="BD574" s="861">
        <v>-6.5601120000000002</v>
      </c>
      <c r="BE574" s="861">
        <v>-1.9446969999999999</v>
      </c>
      <c r="BF574" s="861">
        <v>31.146431</v>
      </c>
      <c r="BG574" s="861">
        <v>137.942059</v>
      </c>
      <c r="BH574" s="861">
        <v>107.57749800000001</v>
      </c>
      <c r="BI574" s="861">
        <v>55.441180000000003</v>
      </c>
      <c r="BJ574" s="861">
        <v>120.75465699999999</v>
      </c>
      <c r="BK574" s="861">
        <v>85.490606999999997</v>
      </c>
      <c r="BL574" s="861">
        <v>76.743658999999994</v>
      </c>
      <c r="BM574" s="861">
        <v>-13.599853</v>
      </c>
      <c r="BN574" s="861">
        <v>-8.2164909999999995</v>
      </c>
      <c r="BO574" s="861">
        <v>-1.7963199999999999</v>
      </c>
      <c r="BP574" s="861">
        <v>-7.6331810000000004</v>
      </c>
      <c r="BQ574" s="861">
        <v>86.541739000000007</v>
      </c>
      <c r="BR574" s="861">
        <v>81.747417999999996</v>
      </c>
      <c r="BS574" s="861">
        <v>85.079031999999998</v>
      </c>
      <c r="BT574" s="861">
        <v>58.059997000000003</v>
      </c>
      <c r="BU574" s="861">
        <v>63.643321999999998</v>
      </c>
      <c r="BV574" s="861">
        <v>60.526294999999998</v>
      </c>
      <c r="BW574" s="861">
        <v>63.176532000000002</v>
      </c>
      <c r="BX574" s="861">
        <v>-9.1014549999999996</v>
      </c>
      <c r="BY574" s="861">
        <v>-9.5735499999999991</v>
      </c>
      <c r="BZ574" s="861">
        <v>-4.613874</v>
      </c>
      <c r="CA574" s="861">
        <v>-6.0328970000000002</v>
      </c>
      <c r="CB574" s="861">
        <v>1.4240299999999999</v>
      </c>
      <c r="CC574" s="861">
        <v>6.8890359999999999</v>
      </c>
      <c r="CD574" s="861">
        <v>0.34562100000000001</v>
      </c>
      <c r="CE574" s="861">
        <v>7.1660940000000002</v>
      </c>
      <c r="CF574" s="861">
        <v>-1.5377749999999999</v>
      </c>
      <c r="CG574" s="861">
        <v>8.1620410000000003</v>
      </c>
      <c r="CH574" s="861">
        <v>-1.732866</v>
      </c>
      <c r="CI574" s="861">
        <v>6.651764</v>
      </c>
      <c r="CJ574" s="861">
        <v>0.69935499999999995</v>
      </c>
      <c r="CK574" s="861">
        <v>5.671576</v>
      </c>
      <c r="CL574" s="861">
        <v>-0.21060799999999999</v>
      </c>
      <c r="CM574" s="861">
        <v>7.2437969999999998</v>
      </c>
      <c r="CN574" s="861">
        <v>-1.7860590000000001</v>
      </c>
      <c r="CO574" s="861">
        <v>5.6264070000000004</v>
      </c>
      <c r="CP574" s="861">
        <v>-1.9003209999999999</v>
      </c>
      <c r="CQ574" s="861">
        <v>3.174798</v>
      </c>
      <c r="CR574" s="861">
        <v>0.25455100000000003</v>
      </c>
      <c r="CS574" s="861">
        <v>3.8839030000000001</v>
      </c>
      <c r="CT574" s="861">
        <v>-0.25022299999999997</v>
      </c>
      <c r="CU574" s="861">
        <v>2.6598380000000001</v>
      </c>
      <c r="CV574" s="861">
        <v>-2.6006529999999999</v>
      </c>
      <c r="CW574" s="861">
        <v>2.5995539999999999</v>
      </c>
      <c r="CX574" s="861">
        <v>-2.372125</v>
      </c>
      <c r="CY574" s="861">
        <v>2.6265770000000002</v>
      </c>
      <c r="CZ574" s="861">
        <v>0.12901199999999999</v>
      </c>
      <c r="DA574" s="861">
        <v>2.8339729999999999</v>
      </c>
      <c r="DB574" s="861">
        <v>-1.138981</v>
      </c>
      <c r="DC574" s="861">
        <v>2.2775460000000001</v>
      </c>
      <c r="DD574" s="861">
        <v>-3.0475880000000002</v>
      </c>
      <c r="DE574" s="861">
        <v>2.4681000000000002E-2</v>
      </c>
      <c r="DF574" s="861">
        <v>-3.206626</v>
      </c>
      <c r="DG574" s="861">
        <v>1.2503839999999999</v>
      </c>
      <c r="DH574" s="861">
        <v>-0.29028300000000001</v>
      </c>
      <c r="DI574" s="861">
        <v>1.709646</v>
      </c>
      <c r="DJ574" s="861">
        <v>-1.0463640000000001</v>
      </c>
      <c r="DK574" s="861">
        <v>-0.1016</v>
      </c>
      <c r="DL574" s="861">
        <v>-3.7980109999999998</v>
      </c>
      <c r="DM574" s="861">
        <v>-1.9597450000000001</v>
      </c>
      <c r="DN574" s="861">
        <v>-3.6873849999999999</v>
      </c>
      <c r="DO574" s="861">
        <v>-0.315245</v>
      </c>
      <c r="DP574" s="861">
        <v>-0.81744799999999995</v>
      </c>
      <c r="DQ574" s="861">
        <v>0.62257700000000005</v>
      </c>
      <c r="DR574" s="861">
        <v>-1.952188</v>
      </c>
      <c r="DS574" s="861">
        <v>-1.2060420000000001</v>
      </c>
      <c r="DT574" s="861">
        <v>-3.4560420000000001</v>
      </c>
      <c r="DU574" s="861">
        <v>-3.8207849999999999</v>
      </c>
      <c r="DV574" s="861">
        <v>-4.5938100000000004</v>
      </c>
      <c r="DW574" s="861">
        <v>-1.3845289999999999</v>
      </c>
      <c r="DX574" s="861">
        <v>14.975954</v>
      </c>
      <c r="DY574" s="861">
        <v>11.945689</v>
      </c>
      <c r="DZ574" s="861">
        <v>161.52209099999999</v>
      </c>
      <c r="EA574" s="861">
        <v>151.45551599999999</v>
      </c>
      <c r="EB574" s="861">
        <v>122.2</v>
      </c>
      <c r="EC574" s="861">
        <v>1.242</v>
      </c>
      <c r="ED574" s="861">
        <v>134.30000000000001</v>
      </c>
      <c r="EE574" s="861">
        <v>122.08</v>
      </c>
      <c r="EF574" s="861">
        <v>5.63</v>
      </c>
      <c r="EG574" s="861">
        <v>672.7</v>
      </c>
      <c r="EH574" s="861">
        <v>121.91</v>
      </c>
      <c r="EI574" s="861">
        <v>5.2919999999999998</v>
      </c>
      <c r="EJ574" s="861">
        <v>637.9</v>
      </c>
      <c r="EK574" s="861">
        <v>10.422067999999999</v>
      </c>
      <c r="EL574" s="861">
        <v>16.498494999999998</v>
      </c>
      <c r="EM574" s="861">
        <v>-13.160462000000001</v>
      </c>
      <c r="EN574" s="861">
        <v>-18.294815</v>
      </c>
      <c r="EO574" s="861">
        <v>94.705794999999995</v>
      </c>
      <c r="EP574" s="861">
        <v>90.294920000000005</v>
      </c>
      <c r="EQ574" s="861">
        <v>0.53569699999999998</v>
      </c>
      <c r="ER574" s="861">
        <v>2609.7838430000002</v>
      </c>
      <c r="ES574" s="861">
        <v>6207.9871750000002</v>
      </c>
      <c r="ET574" s="861">
        <v>5806.5666460000002</v>
      </c>
      <c r="EU574" s="861"/>
      <c r="EV574" s="861"/>
      <c r="EW574" s="861"/>
      <c r="EX574" s="861"/>
      <c r="EY574" s="861"/>
      <c r="EZ574" s="861"/>
      <c r="FA574" s="861"/>
      <c r="FB574" s="861"/>
      <c r="FC574" s="861"/>
      <c r="FD574" s="861"/>
    </row>
    <row r="575" spans="1:160" x14ac:dyDescent="0.25">
      <c r="A575" s="837">
        <v>46141</v>
      </c>
      <c r="B575" s="836">
        <v>0.76938657407407407</v>
      </c>
      <c r="C575" s="861">
        <v>31440</v>
      </c>
      <c r="D575" s="861">
        <v>0</v>
      </c>
      <c r="E575" s="861">
        <v>0</v>
      </c>
      <c r="F575" s="861">
        <v>72.292558</v>
      </c>
      <c r="G575" s="861">
        <v>70.389050999999995</v>
      </c>
      <c r="H575" s="861">
        <v>63.147772000000003</v>
      </c>
      <c r="I575" s="861">
        <v>73.238178000000005</v>
      </c>
      <c r="J575" s="861">
        <v>68.207836</v>
      </c>
      <c r="K575" s="861">
        <v>70.822900000000004</v>
      </c>
      <c r="L575" s="861">
        <v>73.547318000000004</v>
      </c>
      <c r="M575" s="861">
        <v>73.951306000000002</v>
      </c>
      <c r="N575" s="861">
        <v>-1.314767</v>
      </c>
      <c r="O575" s="861">
        <v>-2.2793860000000001</v>
      </c>
      <c r="P575" s="861">
        <v>-3.0578759999999998</v>
      </c>
      <c r="Q575" s="861">
        <v>0.884714</v>
      </c>
      <c r="R575" s="861">
        <v>-0.224526</v>
      </c>
      <c r="S575" s="861">
        <v>-0.88440799999999997</v>
      </c>
      <c r="T575" s="861">
        <v>80.446393999999998</v>
      </c>
      <c r="U575" s="861">
        <v>71.491059000000007</v>
      </c>
      <c r="V575" s="861">
        <v>93.370816000000005</v>
      </c>
      <c r="W575" s="861">
        <v>92.410477</v>
      </c>
      <c r="X575" s="861">
        <v>1.043015</v>
      </c>
      <c r="Y575" s="861">
        <v>2.0459689999999999</v>
      </c>
      <c r="Z575" s="861">
        <v>-5.4065409999999998</v>
      </c>
      <c r="AA575" s="861">
        <v>-4.4590870000000002</v>
      </c>
      <c r="AB575" s="861">
        <v>-4.7128399999999999</v>
      </c>
      <c r="AC575" s="861">
        <v>-7.7873489999999999</v>
      </c>
      <c r="AD575" s="861">
        <v>-9.2202269999999995</v>
      </c>
      <c r="AE575" s="861">
        <v>109.75435299999999</v>
      </c>
      <c r="AF575" s="861">
        <v>101.823588</v>
      </c>
      <c r="AG575" s="861">
        <v>93.922357000000005</v>
      </c>
      <c r="AH575" s="861">
        <v>99.712175000000002</v>
      </c>
      <c r="AI575" s="861">
        <v>89.196453000000005</v>
      </c>
      <c r="AJ575" s="861">
        <v>71.244618000000003</v>
      </c>
      <c r="AK575" s="861">
        <v>1.7620640000000001</v>
      </c>
      <c r="AL575" s="861">
        <v>-4.0049200000000003</v>
      </c>
      <c r="AM575" s="861">
        <v>-2.8775840000000001</v>
      </c>
      <c r="AN575" s="861">
        <v>92.699984000000001</v>
      </c>
      <c r="AO575" s="861">
        <v>91.738918999999996</v>
      </c>
      <c r="AP575" s="861">
        <v>87.539845</v>
      </c>
      <c r="AQ575" s="861">
        <v>88.074207000000001</v>
      </c>
      <c r="AR575" s="861">
        <v>71.391872000000006</v>
      </c>
      <c r="AS575" s="861">
        <v>64.922225999999995</v>
      </c>
      <c r="AT575" s="861">
        <v>76.605924999999999</v>
      </c>
      <c r="AU575" s="861">
        <v>74.520634000000001</v>
      </c>
      <c r="AV575" s="861">
        <v>71.466645</v>
      </c>
      <c r="AW575" s="861">
        <v>71.621572999999998</v>
      </c>
      <c r="AX575" s="861">
        <v>88.970247999999998</v>
      </c>
      <c r="AY575" s="861">
        <v>86.484654000000006</v>
      </c>
      <c r="AZ575" s="861">
        <v>2.2361149999999999</v>
      </c>
      <c r="BA575" s="861">
        <v>1.0650470000000001</v>
      </c>
      <c r="BB575" s="861">
        <v>-7.9302659999999996</v>
      </c>
      <c r="BC575" s="861">
        <v>-7.0472530000000004</v>
      </c>
      <c r="BD575" s="861">
        <v>-6.7184809999999997</v>
      </c>
      <c r="BE575" s="861">
        <v>-2.245409</v>
      </c>
      <c r="BF575" s="861">
        <v>31.137632</v>
      </c>
      <c r="BG575" s="861">
        <v>138.02016399999999</v>
      </c>
      <c r="BH575" s="861">
        <v>107.644447</v>
      </c>
      <c r="BI575" s="861">
        <v>55.302588999999998</v>
      </c>
      <c r="BJ575" s="861">
        <v>122.352403</v>
      </c>
      <c r="BK575" s="861">
        <v>85.510141000000004</v>
      </c>
      <c r="BL575" s="861">
        <v>76.724611999999993</v>
      </c>
      <c r="BM575" s="861">
        <v>-13.769405000000001</v>
      </c>
      <c r="BN575" s="861">
        <v>-8.4085470000000004</v>
      </c>
      <c r="BO575" s="861">
        <v>-1.988775</v>
      </c>
      <c r="BP575" s="861">
        <v>-7.8451719999999998</v>
      </c>
      <c r="BQ575" s="861">
        <v>86.577444</v>
      </c>
      <c r="BR575" s="861">
        <v>81.874277000000006</v>
      </c>
      <c r="BS575" s="861">
        <v>85.080168999999998</v>
      </c>
      <c r="BT575" s="861">
        <v>58.214165999999999</v>
      </c>
      <c r="BU575" s="861">
        <v>63.578671</v>
      </c>
      <c r="BV575" s="861">
        <v>60.553795999999998</v>
      </c>
      <c r="BW575" s="861">
        <v>63.129837000000002</v>
      </c>
      <c r="BX575" s="861">
        <v>-9.3209320000000009</v>
      </c>
      <c r="BY575" s="861">
        <v>-9.7945980000000006</v>
      </c>
      <c r="BZ575" s="861">
        <v>-4.8365999999999998</v>
      </c>
      <c r="CA575" s="861">
        <v>-6.2402559999999996</v>
      </c>
      <c r="CB575" s="861">
        <v>1.4053389999999999</v>
      </c>
      <c r="CC575" s="861">
        <v>6.8758160000000004</v>
      </c>
      <c r="CD575" s="861">
        <v>0.35074300000000003</v>
      </c>
      <c r="CE575" s="861">
        <v>7.1661359999999998</v>
      </c>
      <c r="CF575" s="861">
        <v>-1.530929</v>
      </c>
      <c r="CG575" s="861">
        <v>8.1660500000000003</v>
      </c>
      <c r="CH575" s="861">
        <v>-1.7460880000000001</v>
      </c>
      <c r="CI575" s="861">
        <v>6.6670699999999998</v>
      </c>
      <c r="CJ575" s="861">
        <v>0.68664499999999995</v>
      </c>
      <c r="CK575" s="861">
        <v>5.673908</v>
      </c>
      <c r="CL575" s="861">
        <v>-0.201322</v>
      </c>
      <c r="CM575" s="861">
        <v>7.2927410000000004</v>
      </c>
      <c r="CN575" s="861">
        <v>-1.7736510000000001</v>
      </c>
      <c r="CO575" s="861">
        <v>5.6318049999999999</v>
      </c>
      <c r="CP575" s="861">
        <v>-1.9020379999999999</v>
      </c>
      <c r="CQ575" s="861">
        <v>3.174474</v>
      </c>
      <c r="CR575" s="861">
        <v>0.23436599999999999</v>
      </c>
      <c r="CS575" s="861">
        <v>3.911597</v>
      </c>
      <c r="CT575" s="861">
        <v>-0.23694699999999999</v>
      </c>
      <c r="CU575" s="861">
        <v>2.672596</v>
      </c>
      <c r="CV575" s="861">
        <v>-2.59707</v>
      </c>
      <c r="CW575" s="861">
        <v>2.6265779999999999</v>
      </c>
      <c r="CX575" s="861">
        <v>-2.3658610000000002</v>
      </c>
      <c r="CY575" s="861">
        <v>2.6268099999999999</v>
      </c>
      <c r="CZ575" s="861">
        <v>0.126474</v>
      </c>
      <c r="DA575" s="861">
        <v>2.8570350000000002</v>
      </c>
      <c r="DB575" s="861">
        <v>-1.1254980000000001</v>
      </c>
      <c r="DC575" s="861">
        <v>2.3236479999999999</v>
      </c>
      <c r="DD575" s="861">
        <v>-3.0300569999999998</v>
      </c>
      <c r="DE575" s="861">
        <v>5.7837E-2</v>
      </c>
      <c r="DF575" s="861">
        <v>-3.1816659999999999</v>
      </c>
      <c r="DG575" s="861">
        <v>1.300074</v>
      </c>
      <c r="DH575" s="861">
        <v>-0.300566</v>
      </c>
      <c r="DI575" s="861">
        <v>1.744953</v>
      </c>
      <c r="DJ575" s="861">
        <v>-1.0358970000000001</v>
      </c>
      <c r="DK575" s="861">
        <v>-5.8339000000000002E-2</v>
      </c>
      <c r="DL575" s="861">
        <v>-3.745514</v>
      </c>
      <c r="DM575" s="861">
        <v>-1.9129579999999999</v>
      </c>
      <c r="DN575" s="861">
        <v>-3.6707700000000001</v>
      </c>
      <c r="DO575" s="861">
        <v>-0.263125</v>
      </c>
      <c r="DP575" s="861">
        <v>-0.79859400000000003</v>
      </c>
      <c r="DQ575" s="861">
        <v>0.65932800000000003</v>
      </c>
      <c r="DR575" s="861">
        <v>-1.9505110000000001</v>
      </c>
      <c r="DS575" s="861">
        <v>-1.19696</v>
      </c>
      <c r="DT575" s="861">
        <v>-3.4458410000000002</v>
      </c>
      <c r="DU575" s="861">
        <v>-3.7822269999999998</v>
      </c>
      <c r="DV575" s="861">
        <v>-4.5681520000000004</v>
      </c>
      <c r="DW575" s="861">
        <v>-1.365944</v>
      </c>
      <c r="DX575" s="861">
        <v>14.861542</v>
      </c>
      <c r="DY575" s="861">
        <v>11.909674000000001</v>
      </c>
      <c r="DZ575" s="861">
        <v>161.21968000000001</v>
      </c>
      <c r="EA575" s="861">
        <v>151.765413</v>
      </c>
      <c r="EB575" s="861">
        <v>121.55</v>
      </c>
      <c r="EC575" s="861">
        <v>3.28</v>
      </c>
      <c r="ED575" s="861">
        <v>392.6</v>
      </c>
      <c r="EE575" s="861">
        <v>121.64</v>
      </c>
      <c r="EF575" s="861">
        <v>5.593</v>
      </c>
      <c r="EG575" s="861">
        <v>674.6</v>
      </c>
      <c r="EH575" s="861">
        <v>121.49</v>
      </c>
      <c r="EI575" s="861">
        <v>5.3120000000000003</v>
      </c>
      <c r="EJ575" s="861">
        <v>634</v>
      </c>
      <c r="EK575" s="861">
        <v>10.469205000000001</v>
      </c>
      <c r="EL575" s="861">
        <v>16.369717999999999</v>
      </c>
      <c r="EM575" s="861">
        <v>-13.346788999999999</v>
      </c>
      <c r="EN575" s="861">
        <v>-18.358492999999999</v>
      </c>
      <c r="EO575" s="861">
        <v>94.576014000000001</v>
      </c>
      <c r="EP575" s="861">
        <v>90.433589999999995</v>
      </c>
      <c r="EQ575" s="861">
        <v>0.55094799999999999</v>
      </c>
      <c r="ER575" s="861">
        <v>2614.8190949999998</v>
      </c>
      <c r="ES575" s="861">
        <v>6219.199302</v>
      </c>
      <c r="ET575" s="861">
        <v>5817.1410850000002</v>
      </c>
      <c r="EU575" s="861"/>
      <c r="EV575" s="861"/>
      <c r="EW575" s="861"/>
      <c r="EX575" s="861"/>
      <c r="EY575" s="861"/>
      <c r="EZ575" s="861"/>
      <c r="FA575" s="861"/>
      <c r="FB575" s="861"/>
      <c r="FC575" s="861"/>
      <c r="FD575" s="861"/>
    </row>
    <row r="576" spans="1:160" x14ac:dyDescent="0.25">
      <c r="A576" s="837">
        <v>46141</v>
      </c>
      <c r="B576" s="836">
        <v>0.77008101851851851</v>
      </c>
      <c r="C576" s="861">
        <v>31500</v>
      </c>
      <c r="D576" s="861">
        <v>0</v>
      </c>
      <c r="E576" s="861">
        <v>0</v>
      </c>
      <c r="F576" s="861">
        <v>72.392000999999993</v>
      </c>
      <c r="G576" s="861">
        <v>70.362161</v>
      </c>
      <c r="H576" s="861">
        <v>63.217889999999997</v>
      </c>
      <c r="I576" s="861">
        <v>73.185049000000006</v>
      </c>
      <c r="J576" s="861">
        <v>68.337477000000007</v>
      </c>
      <c r="K576" s="861">
        <v>70.813766999999999</v>
      </c>
      <c r="L576" s="861">
        <v>73.524642999999998</v>
      </c>
      <c r="M576" s="861">
        <v>73.946827999999996</v>
      </c>
      <c r="N576" s="861">
        <v>-1.5744469999999999</v>
      </c>
      <c r="O576" s="861">
        <v>-2.4851860000000001</v>
      </c>
      <c r="P576" s="861">
        <v>-3.2982900000000002</v>
      </c>
      <c r="Q576" s="861">
        <v>0.50504300000000002</v>
      </c>
      <c r="R576" s="861">
        <v>-0.286748</v>
      </c>
      <c r="S576" s="861">
        <v>-1.115602</v>
      </c>
      <c r="T576" s="861">
        <v>80.73948</v>
      </c>
      <c r="U576" s="861">
        <v>71.230760000000004</v>
      </c>
      <c r="V576" s="861">
        <v>93.403571999999997</v>
      </c>
      <c r="W576" s="861">
        <v>92.463965999999999</v>
      </c>
      <c r="X576" s="861">
        <v>0.87563999999999997</v>
      </c>
      <c r="Y576" s="861">
        <v>1.7812520000000001</v>
      </c>
      <c r="Z576" s="861">
        <v>-5.5578060000000002</v>
      </c>
      <c r="AA576" s="861">
        <v>-4.5957020000000002</v>
      </c>
      <c r="AB576" s="861">
        <v>-4.8960540000000004</v>
      </c>
      <c r="AC576" s="861">
        <v>-7.9321549999999998</v>
      </c>
      <c r="AD576" s="861">
        <v>-9.3270560000000007</v>
      </c>
      <c r="AE576" s="861">
        <v>109.650852</v>
      </c>
      <c r="AF576" s="861">
        <v>101.625765</v>
      </c>
      <c r="AG576" s="861">
        <v>93.661585000000002</v>
      </c>
      <c r="AH576" s="861">
        <v>99.452752000000004</v>
      </c>
      <c r="AI576" s="861">
        <v>89.283396999999994</v>
      </c>
      <c r="AJ576" s="861">
        <v>71.264244000000005</v>
      </c>
      <c r="AK576" s="861">
        <v>1.61287</v>
      </c>
      <c r="AL576" s="861">
        <v>-4.1772140000000002</v>
      </c>
      <c r="AM576" s="861">
        <v>-2.9975869999999998</v>
      </c>
      <c r="AN576" s="861">
        <v>92.634778999999995</v>
      </c>
      <c r="AO576" s="861">
        <v>91.801862999999997</v>
      </c>
      <c r="AP576" s="861">
        <v>87.528576000000001</v>
      </c>
      <c r="AQ576" s="861">
        <v>88.018427000000003</v>
      </c>
      <c r="AR576" s="861">
        <v>71.268371000000002</v>
      </c>
      <c r="AS576" s="861">
        <v>64.775968000000006</v>
      </c>
      <c r="AT576" s="861">
        <v>76.527643999999995</v>
      </c>
      <c r="AU576" s="861">
        <v>74.477665999999999</v>
      </c>
      <c r="AV576" s="861">
        <v>71.628803000000005</v>
      </c>
      <c r="AW576" s="861">
        <v>71.859053000000003</v>
      </c>
      <c r="AX576" s="861">
        <v>89.086636999999996</v>
      </c>
      <c r="AY576" s="861">
        <v>86.570536000000004</v>
      </c>
      <c r="AZ576" s="861">
        <v>2.1131030000000002</v>
      </c>
      <c r="BA576" s="861">
        <v>0.77893400000000002</v>
      </c>
      <c r="BB576" s="861">
        <v>-8.0662450000000003</v>
      </c>
      <c r="BC576" s="861">
        <v>-7.1512729999999998</v>
      </c>
      <c r="BD576" s="861">
        <v>-6.9321919999999997</v>
      </c>
      <c r="BE576" s="861">
        <v>-2.38727</v>
      </c>
      <c r="BF576" s="861">
        <v>30.955846999999999</v>
      </c>
      <c r="BG576" s="861">
        <v>138.05958200000001</v>
      </c>
      <c r="BH576" s="861">
        <v>107.732299</v>
      </c>
      <c r="BI576" s="861">
        <v>55.121749000000001</v>
      </c>
      <c r="BJ576" s="861">
        <v>123.73957</v>
      </c>
      <c r="BK576" s="861">
        <v>85.728359999999995</v>
      </c>
      <c r="BL576" s="861">
        <v>76.744016999999999</v>
      </c>
      <c r="BM576" s="861">
        <v>-13.874205999999999</v>
      </c>
      <c r="BN576" s="861">
        <v>-8.4842239999999993</v>
      </c>
      <c r="BO576" s="861">
        <v>-2.1860719999999998</v>
      </c>
      <c r="BP576" s="861">
        <v>-7.9965640000000002</v>
      </c>
      <c r="BQ576" s="861">
        <v>86.749278000000004</v>
      </c>
      <c r="BR576" s="861">
        <v>82.014251000000002</v>
      </c>
      <c r="BS576" s="861">
        <v>85.072683999999995</v>
      </c>
      <c r="BT576" s="861">
        <v>58.106026</v>
      </c>
      <c r="BU576" s="861">
        <v>63.551450000000003</v>
      </c>
      <c r="BV576" s="861">
        <v>60.528624000000001</v>
      </c>
      <c r="BW576" s="861">
        <v>63.122736000000003</v>
      </c>
      <c r="BX576" s="861">
        <v>-9.4926359999999992</v>
      </c>
      <c r="BY576" s="861">
        <v>-9.8707039999999999</v>
      </c>
      <c r="BZ576" s="861">
        <v>-5.007733</v>
      </c>
      <c r="CA576" s="861">
        <v>-6.5331089999999996</v>
      </c>
      <c r="CB576" s="861">
        <v>1.3792549999999999</v>
      </c>
      <c r="CC576" s="861">
        <v>6.7873450000000002</v>
      </c>
      <c r="CD576" s="861">
        <v>0.32282499999999997</v>
      </c>
      <c r="CE576" s="861">
        <v>7.0909599999999999</v>
      </c>
      <c r="CF576" s="861">
        <v>-1.537809</v>
      </c>
      <c r="CG576" s="861">
        <v>8.1154480000000007</v>
      </c>
      <c r="CH576" s="861">
        <v>-1.738016</v>
      </c>
      <c r="CI576" s="861">
        <v>6.6238060000000001</v>
      </c>
      <c r="CJ576" s="861">
        <v>0.67484</v>
      </c>
      <c r="CK576" s="861">
        <v>5.6883590000000002</v>
      </c>
      <c r="CL576" s="861">
        <v>-0.19506200000000001</v>
      </c>
      <c r="CM576" s="861">
        <v>7.2427169999999998</v>
      </c>
      <c r="CN576" s="861">
        <v>-1.7805340000000001</v>
      </c>
      <c r="CO576" s="861">
        <v>5.5869730000000004</v>
      </c>
      <c r="CP576" s="861">
        <v>-1.886506</v>
      </c>
      <c r="CQ576" s="861">
        <v>3.1710340000000001</v>
      </c>
      <c r="CR576" s="861">
        <v>0.23414299999999999</v>
      </c>
      <c r="CS576" s="861">
        <v>3.8773870000000001</v>
      </c>
      <c r="CT576" s="861">
        <v>-0.271426</v>
      </c>
      <c r="CU576" s="861">
        <v>2.6525340000000002</v>
      </c>
      <c r="CV576" s="861">
        <v>-2.582503</v>
      </c>
      <c r="CW576" s="861">
        <v>2.609737</v>
      </c>
      <c r="CX576" s="861">
        <v>-2.3618869999999998</v>
      </c>
      <c r="CY576" s="861">
        <v>2.6459410000000001</v>
      </c>
      <c r="CZ576" s="861">
        <v>0.141982</v>
      </c>
      <c r="DA576" s="861">
        <v>2.8759250000000001</v>
      </c>
      <c r="DB576" s="861">
        <v>-1.0930709999999999</v>
      </c>
      <c r="DC576" s="861">
        <v>2.3135490000000001</v>
      </c>
      <c r="DD576" s="861">
        <v>-2.9956179999999999</v>
      </c>
      <c r="DE576" s="861">
        <v>8.0561999999999995E-2</v>
      </c>
      <c r="DF576" s="861">
        <v>-3.1850079999999998</v>
      </c>
      <c r="DG576" s="861">
        <v>1.309666</v>
      </c>
      <c r="DH576" s="861">
        <v>-0.27477200000000002</v>
      </c>
      <c r="DI576" s="861">
        <v>1.7537430000000001</v>
      </c>
      <c r="DJ576" s="861">
        <v>-1.025218</v>
      </c>
      <c r="DK576" s="861">
        <v>-3.8898000000000002E-2</v>
      </c>
      <c r="DL576" s="861">
        <v>-3.7201279999999999</v>
      </c>
      <c r="DM576" s="861">
        <v>-1.8793040000000001</v>
      </c>
      <c r="DN576" s="861">
        <v>-3.65367</v>
      </c>
      <c r="DO576" s="861">
        <v>-0.25073699999999999</v>
      </c>
      <c r="DP576" s="861">
        <v>-0.81626500000000002</v>
      </c>
      <c r="DQ576" s="861">
        <v>0.66397799999999996</v>
      </c>
      <c r="DR576" s="861">
        <v>-1.924525</v>
      </c>
      <c r="DS576" s="861">
        <v>-1.1673009999999999</v>
      </c>
      <c r="DT576" s="861">
        <v>-3.4074620000000002</v>
      </c>
      <c r="DU576" s="861">
        <v>-3.75684</v>
      </c>
      <c r="DV576" s="861">
        <v>-4.53437</v>
      </c>
      <c r="DW576" s="861">
        <v>-1.320292</v>
      </c>
      <c r="DX576" s="861">
        <v>14.903438</v>
      </c>
      <c r="DY576" s="861">
        <v>11.853244999999999</v>
      </c>
      <c r="DZ576" s="861">
        <v>161.193725</v>
      </c>
      <c r="EA576" s="861">
        <v>151.87127100000001</v>
      </c>
      <c r="EB576" s="861">
        <v>122.07</v>
      </c>
      <c r="EC576" s="861">
        <v>1.2430000000000001</v>
      </c>
      <c r="ED576" s="861">
        <v>134.5</v>
      </c>
      <c r="EE576" s="861">
        <v>122.11</v>
      </c>
      <c r="EF576" s="861">
        <v>5.609</v>
      </c>
      <c r="EG576" s="861">
        <v>674.4</v>
      </c>
      <c r="EH576" s="861">
        <v>122.29</v>
      </c>
      <c r="EI576" s="861">
        <v>5.3090000000000002</v>
      </c>
      <c r="EJ576" s="861">
        <v>634.6</v>
      </c>
      <c r="EK576" s="861">
        <v>10.280906999999999</v>
      </c>
      <c r="EL576" s="861">
        <v>16.272327000000001</v>
      </c>
      <c r="EM576" s="861">
        <v>-13.278494</v>
      </c>
      <c r="EN576" s="861">
        <v>-18.458399</v>
      </c>
      <c r="EO576" s="861">
        <v>94.564867000000007</v>
      </c>
      <c r="EP576" s="861">
        <v>90.480914999999996</v>
      </c>
      <c r="EQ576" s="861">
        <v>0.55094799999999999</v>
      </c>
      <c r="ER576" s="861">
        <v>2620.8609459999998</v>
      </c>
      <c r="ES576" s="861">
        <v>6230.4014070000003</v>
      </c>
      <c r="ET576" s="861">
        <v>5827.709038</v>
      </c>
      <c r="EU576" s="861"/>
      <c r="EV576" s="861"/>
      <c r="EW576" s="861"/>
      <c r="EX576" s="861"/>
      <c r="EY576" s="861"/>
      <c r="EZ576" s="861"/>
      <c r="FA576" s="861"/>
      <c r="FB576" s="861"/>
      <c r="FC576" s="861"/>
      <c r="FD576" s="861"/>
    </row>
    <row r="577" spans="1:160" x14ac:dyDescent="0.25">
      <c r="A577" s="837">
        <v>46141</v>
      </c>
      <c r="B577" s="836">
        <v>0.77077546296296295</v>
      </c>
      <c r="C577" s="861">
        <v>31560</v>
      </c>
      <c r="D577" s="861">
        <v>0</v>
      </c>
      <c r="E577" s="861">
        <v>0</v>
      </c>
      <c r="F577" s="861">
        <v>72.561634999999995</v>
      </c>
      <c r="G577" s="861">
        <v>70.265490999999997</v>
      </c>
      <c r="H577" s="861">
        <v>63.434776999999997</v>
      </c>
      <c r="I577" s="861">
        <v>73.153682000000003</v>
      </c>
      <c r="J577" s="861">
        <v>68.414916000000005</v>
      </c>
      <c r="K577" s="861">
        <v>70.840468000000001</v>
      </c>
      <c r="L577" s="861">
        <v>73.544195000000002</v>
      </c>
      <c r="M577" s="861">
        <v>73.929575999999997</v>
      </c>
      <c r="N577" s="861">
        <v>1.28301</v>
      </c>
      <c r="O577" s="861">
        <v>1.048254</v>
      </c>
      <c r="P577" s="861">
        <v>0.18599399999999999</v>
      </c>
      <c r="Q577" s="861">
        <v>3.159637</v>
      </c>
      <c r="R577" s="861">
        <v>3.2097549999999999</v>
      </c>
      <c r="S577" s="861">
        <v>2.8606880000000001</v>
      </c>
      <c r="T577" s="861">
        <v>82.143950000000004</v>
      </c>
      <c r="U577" s="861">
        <v>70.878129999999999</v>
      </c>
      <c r="V577" s="861">
        <v>96.441903999999994</v>
      </c>
      <c r="W577" s="861">
        <v>95.528631000000004</v>
      </c>
      <c r="X577" s="861">
        <v>5.1988209999999997</v>
      </c>
      <c r="Y577" s="861">
        <v>6.5097639999999997</v>
      </c>
      <c r="Z577" s="861">
        <v>1.248175</v>
      </c>
      <c r="AA577" s="861">
        <v>2.0496279999999998</v>
      </c>
      <c r="AB577" s="861">
        <v>1.75441</v>
      </c>
      <c r="AC577" s="861">
        <v>5.7778549999999997</v>
      </c>
      <c r="AD577" s="861">
        <v>14.208415</v>
      </c>
      <c r="AE577" s="861">
        <v>117.13892199999999</v>
      </c>
      <c r="AF577" s="861">
        <v>101.878011</v>
      </c>
      <c r="AG577" s="861">
        <v>94.800077999999999</v>
      </c>
      <c r="AH577" s="861">
        <v>103.39546900000001</v>
      </c>
      <c r="AI577" s="861">
        <v>91.572145000000006</v>
      </c>
      <c r="AJ577" s="861">
        <v>75.658869999999993</v>
      </c>
      <c r="AK577" s="861">
        <v>7.7719250000000004</v>
      </c>
      <c r="AL577" s="861">
        <v>2.3710049999999998</v>
      </c>
      <c r="AM577" s="861">
        <v>11.055603</v>
      </c>
      <c r="AN577" s="861">
        <v>94.909370999999993</v>
      </c>
      <c r="AO577" s="861">
        <v>94.707524000000006</v>
      </c>
      <c r="AP577" s="861">
        <v>89.228125000000006</v>
      </c>
      <c r="AQ577" s="861">
        <v>88.988767999999993</v>
      </c>
      <c r="AR577" s="861">
        <v>71.279127000000003</v>
      </c>
      <c r="AS577" s="861">
        <v>64.616626999999994</v>
      </c>
      <c r="AT577" s="861">
        <v>76.657447000000005</v>
      </c>
      <c r="AU577" s="861">
        <v>74.538894999999997</v>
      </c>
      <c r="AV577" s="861">
        <v>72.092567000000003</v>
      </c>
      <c r="AW577" s="861">
        <v>72.026420000000002</v>
      </c>
      <c r="AX577" s="861">
        <v>92.046980000000005</v>
      </c>
      <c r="AY577" s="861">
        <v>89.336270999999996</v>
      </c>
      <c r="AZ577" s="861">
        <v>6.8577539999999999</v>
      </c>
      <c r="BA577" s="861">
        <v>5.0017740000000002</v>
      </c>
      <c r="BB577" s="861">
        <v>-0.89536099999999996</v>
      </c>
      <c r="BC577" s="861">
        <v>-0.74501099999999998</v>
      </c>
      <c r="BD577" s="861">
        <v>1.7784610000000001</v>
      </c>
      <c r="BE577" s="861">
        <v>6.8753869999999999</v>
      </c>
      <c r="BF577" s="861">
        <v>36.150362000000001</v>
      </c>
      <c r="BG577" s="861">
        <v>140.330637</v>
      </c>
      <c r="BH577" s="861">
        <v>108.830342</v>
      </c>
      <c r="BI577" s="861">
        <v>54.923161</v>
      </c>
      <c r="BJ577" s="861">
        <v>129.17038299999999</v>
      </c>
      <c r="BK577" s="861">
        <v>87.408772999999997</v>
      </c>
      <c r="BL577" s="861">
        <v>77.786719000000005</v>
      </c>
      <c r="BM577" s="861">
        <v>-8.6516909999999996</v>
      </c>
      <c r="BN577" s="861">
        <v>-2.693997</v>
      </c>
      <c r="BO577" s="861">
        <v>9.4870710000000003</v>
      </c>
      <c r="BP577" s="861">
        <v>-2.2019259999999998</v>
      </c>
      <c r="BQ577" s="861">
        <v>87.808991000000006</v>
      </c>
      <c r="BR577" s="861">
        <v>82.739661999999996</v>
      </c>
      <c r="BS577" s="861">
        <v>85.735467999999997</v>
      </c>
      <c r="BT577" s="861">
        <v>58.010852</v>
      </c>
      <c r="BU577" s="861">
        <v>63.583646000000002</v>
      </c>
      <c r="BV577" s="861">
        <v>60.541600000000003</v>
      </c>
      <c r="BW577" s="861">
        <v>63.136099999999999</v>
      </c>
      <c r="BX577" s="861">
        <v>4.4831329999999996</v>
      </c>
      <c r="BY577" s="861">
        <v>-0.58647300000000002</v>
      </c>
      <c r="BZ577" s="861">
        <v>7.6469880000000003</v>
      </c>
      <c r="CA577" s="861">
        <v>5.5796830000000002</v>
      </c>
      <c r="CB577" s="861">
        <v>1.4259660000000001</v>
      </c>
      <c r="CC577" s="861">
        <v>6.8605999999999998</v>
      </c>
      <c r="CD577" s="861">
        <v>0.38386399999999998</v>
      </c>
      <c r="CE577" s="861">
        <v>7.1143559999999999</v>
      </c>
      <c r="CF577" s="861">
        <v>-1.486445</v>
      </c>
      <c r="CG577" s="861">
        <v>8.1893530000000005</v>
      </c>
      <c r="CH577" s="861">
        <v>-1.7165600000000001</v>
      </c>
      <c r="CI577" s="861">
        <v>6.6779289999999998</v>
      </c>
      <c r="CJ577" s="861">
        <v>0.72760100000000005</v>
      </c>
      <c r="CK577" s="861">
        <v>5.6815699999999998</v>
      </c>
      <c r="CL577" s="861">
        <v>-0.163552</v>
      </c>
      <c r="CM577" s="861">
        <v>7.2565109999999997</v>
      </c>
      <c r="CN577" s="861">
        <v>-1.743511</v>
      </c>
      <c r="CO577" s="861">
        <v>5.6382440000000003</v>
      </c>
      <c r="CP577" s="861">
        <v>-1.827116</v>
      </c>
      <c r="CQ577" s="861">
        <v>3.2051379999999998</v>
      </c>
      <c r="CR577" s="861">
        <v>0.30026700000000001</v>
      </c>
      <c r="CS577" s="861">
        <v>3.899972</v>
      </c>
      <c r="CT577" s="861">
        <v>-0.25045200000000001</v>
      </c>
      <c r="CU577" s="861">
        <v>2.68906</v>
      </c>
      <c r="CV577" s="861">
        <v>-2.5252729999999999</v>
      </c>
      <c r="CW577" s="861">
        <v>2.6499470000000001</v>
      </c>
      <c r="CX577" s="861">
        <v>-2.3706830000000001</v>
      </c>
      <c r="CY577" s="861">
        <v>2.624787</v>
      </c>
      <c r="CZ577" s="861">
        <v>0.13275799999999999</v>
      </c>
      <c r="DA577" s="861">
        <v>2.8564569999999998</v>
      </c>
      <c r="DB577" s="861">
        <v>-1.113583</v>
      </c>
      <c r="DC577" s="861">
        <v>2.2940640000000001</v>
      </c>
      <c r="DD577" s="861">
        <v>-2.9778440000000002</v>
      </c>
      <c r="DE577" s="861">
        <v>8.9012999999999995E-2</v>
      </c>
      <c r="DF577" s="861">
        <v>-3.1792989999999999</v>
      </c>
      <c r="DG577" s="861">
        <v>1.2936639999999999</v>
      </c>
      <c r="DH577" s="861">
        <v>-0.30098200000000003</v>
      </c>
      <c r="DI577" s="861">
        <v>1.7457640000000001</v>
      </c>
      <c r="DJ577" s="861">
        <v>-1.029067</v>
      </c>
      <c r="DK577" s="861">
        <v>-3.8581999999999998E-2</v>
      </c>
      <c r="DL577" s="861">
        <v>-3.6959629999999999</v>
      </c>
      <c r="DM577" s="861">
        <v>-1.8746689999999999</v>
      </c>
      <c r="DN577" s="861">
        <v>-3.6247240000000001</v>
      </c>
      <c r="DO577" s="861">
        <v>-0.24274200000000001</v>
      </c>
      <c r="DP577" s="861">
        <v>-0.80826299999999995</v>
      </c>
      <c r="DQ577" s="861">
        <v>0.68460200000000004</v>
      </c>
      <c r="DR577" s="861">
        <v>-1.8843559999999999</v>
      </c>
      <c r="DS577" s="861">
        <v>-1.163745</v>
      </c>
      <c r="DT577" s="861">
        <v>-3.3958490000000001</v>
      </c>
      <c r="DU577" s="861">
        <v>-3.733603</v>
      </c>
      <c r="DV577" s="861">
        <v>-4.4964510000000004</v>
      </c>
      <c r="DW577" s="861">
        <v>-1.3297840000000001</v>
      </c>
      <c r="DX577" s="861">
        <v>18.162769999999998</v>
      </c>
      <c r="DY577" s="861">
        <v>14.862562</v>
      </c>
      <c r="DZ577" s="861">
        <v>167.61970299999999</v>
      </c>
      <c r="EA577" s="861">
        <v>158.55970300000001</v>
      </c>
      <c r="EB577" s="861">
        <v>122.03</v>
      </c>
      <c r="EC577" s="861">
        <v>1.244</v>
      </c>
      <c r="ED577" s="861">
        <v>134.30000000000001</v>
      </c>
      <c r="EE577" s="861">
        <v>122</v>
      </c>
      <c r="EF577" s="861">
        <v>5.9080000000000004</v>
      </c>
      <c r="EG577" s="861">
        <v>710.3</v>
      </c>
      <c r="EH577" s="861">
        <v>121.97</v>
      </c>
      <c r="EI577" s="861">
        <v>5.5759999999999996</v>
      </c>
      <c r="EJ577" s="861">
        <v>668.9</v>
      </c>
      <c r="EK577" s="861">
        <v>19.235354000000001</v>
      </c>
      <c r="EL577" s="861">
        <v>22.832196</v>
      </c>
      <c r="EM577" s="861">
        <v>-8.1797509999999996</v>
      </c>
      <c r="EN577" s="861">
        <v>-13.345124999999999</v>
      </c>
      <c r="EO577" s="861">
        <v>97.288467999999995</v>
      </c>
      <c r="EP577" s="861">
        <v>93.427368000000001</v>
      </c>
      <c r="EQ577" s="861">
        <v>0.57184100000000004</v>
      </c>
      <c r="ER577" s="861">
        <v>2623.0984530000001</v>
      </c>
      <c r="ES577" s="861">
        <v>6242.5290779999996</v>
      </c>
      <c r="ET577" s="861">
        <v>5838.9197240000003</v>
      </c>
      <c r="EU577" s="861"/>
      <c r="EV577" s="861"/>
      <c r="EW577" s="861"/>
      <c r="EX577" s="861"/>
      <c r="EY577" s="861"/>
      <c r="EZ577" s="861"/>
      <c r="FA577" s="861"/>
      <c r="FB577" s="861"/>
      <c r="FC577" s="861"/>
      <c r="FD577" s="861"/>
    </row>
    <row r="578" spans="1:160" x14ac:dyDescent="0.25">
      <c r="A578" s="837">
        <v>46141</v>
      </c>
      <c r="B578" s="836">
        <v>0.77146990740740751</v>
      </c>
      <c r="C578" s="861">
        <v>31620</v>
      </c>
      <c r="D578" s="861">
        <v>0</v>
      </c>
      <c r="E578" s="861">
        <v>0</v>
      </c>
      <c r="F578" s="861">
        <v>72.714496999999994</v>
      </c>
      <c r="G578" s="861">
        <v>70.245052000000001</v>
      </c>
      <c r="H578" s="861">
        <v>63.460849000000003</v>
      </c>
      <c r="I578" s="861">
        <v>73.108990000000006</v>
      </c>
      <c r="J578" s="861">
        <v>68.564931999999999</v>
      </c>
      <c r="K578" s="861">
        <v>70.836404999999999</v>
      </c>
      <c r="L578" s="861">
        <v>73.499594000000002</v>
      </c>
      <c r="M578" s="861">
        <v>73.960700000000003</v>
      </c>
      <c r="N578" s="861">
        <v>0.37881399999999998</v>
      </c>
      <c r="O578" s="861">
        <v>3.5632999999999998E-2</v>
      </c>
      <c r="P578" s="861">
        <v>-0.89782799999999996</v>
      </c>
      <c r="Q578" s="861">
        <v>1.9901249999999999</v>
      </c>
      <c r="R578" s="861">
        <v>1.296972</v>
      </c>
      <c r="S578" s="861">
        <v>0.67232199999999998</v>
      </c>
      <c r="T578" s="861">
        <v>81.668847</v>
      </c>
      <c r="U578" s="861">
        <v>71.229142999999993</v>
      </c>
      <c r="V578" s="861">
        <v>95.216918000000007</v>
      </c>
      <c r="W578" s="861">
        <v>94.311465999999996</v>
      </c>
      <c r="X578" s="861">
        <v>3.0065230000000001</v>
      </c>
      <c r="Y578" s="861">
        <v>4.0275829999999999</v>
      </c>
      <c r="Z578" s="861">
        <v>-2.239681</v>
      </c>
      <c r="AA578" s="861">
        <v>-1.1658770000000001</v>
      </c>
      <c r="AB578" s="861">
        <v>-1.595321</v>
      </c>
      <c r="AC578" s="861">
        <v>-4.2928949999999997</v>
      </c>
      <c r="AD578" s="861">
        <v>-6.6137610000000002</v>
      </c>
      <c r="AE578" s="861">
        <v>115.105625</v>
      </c>
      <c r="AF578" s="861">
        <v>102.139825</v>
      </c>
      <c r="AG578" s="861">
        <v>95.717113999999995</v>
      </c>
      <c r="AH578" s="861">
        <v>103.392793</v>
      </c>
      <c r="AI578" s="861">
        <v>90.905754999999999</v>
      </c>
      <c r="AJ578" s="861">
        <v>73.979232999999994</v>
      </c>
      <c r="AK578" s="861">
        <v>5.7450590000000004</v>
      </c>
      <c r="AL578" s="861">
        <v>-0.56459800000000004</v>
      </c>
      <c r="AM578" s="861">
        <v>-0.22433600000000001</v>
      </c>
      <c r="AN578" s="861">
        <v>94.740739000000005</v>
      </c>
      <c r="AO578" s="861">
        <v>93.434995999999998</v>
      </c>
      <c r="AP578" s="861">
        <v>89.086580999999995</v>
      </c>
      <c r="AQ578" s="861">
        <v>89.126058</v>
      </c>
      <c r="AR578" s="861">
        <v>71.270484999999994</v>
      </c>
      <c r="AS578" s="861">
        <v>64.476622000000006</v>
      </c>
      <c r="AT578" s="861">
        <v>76.58287</v>
      </c>
      <c r="AU578" s="861">
        <v>74.527952999999997</v>
      </c>
      <c r="AV578" s="861">
        <v>72.307902999999996</v>
      </c>
      <c r="AW578" s="861">
        <v>72.072552999999999</v>
      </c>
      <c r="AX578" s="861">
        <v>90.722678999999999</v>
      </c>
      <c r="AY578" s="861">
        <v>88.303638000000007</v>
      </c>
      <c r="AZ578" s="861">
        <v>4.7405220000000003</v>
      </c>
      <c r="BA578" s="861">
        <v>3.0842890000000001</v>
      </c>
      <c r="BB578" s="861">
        <v>-4.7008520000000003</v>
      </c>
      <c r="BC578" s="861">
        <v>-3.8288000000000002</v>
      </c>
      <c r="BD578" s="861">
        <v>-3.1120480000000001</v>
      </c>
      <c r="BE578" s="861">
        <v>3.7539910000000001</v>
      </c>
      <c r="BF578" s="861">
        <v>34.974300999999997</v>
      </c>
      <c r="BG578" s="861">
        <v>139.59103400000001</v>
      </c>
      <c r="BH578" s="861">
        <v>109.12512099999999</v>
      </c>
      <c r="BI578" s="861">
        <v>55.312621999999998</v>
      </c>
      <c r="BJ578" s="861">
        <v>130.222838</v>
      </c>
      <c r="BK578" s="861">
        <v>87.408507999999998</v>
      </c>
      <c r="BL578" s="861">
        <v>79.311314999999993</v>
      </c>
      <c r="BM578" s="861">
        <v>-10.620525000000001</v>
      </c>
      <c r="BN578" s="861">
        <v>-4.9256289999999998</v>
      </c>
      <c r="BO578" s="861">
        <v>3.5465119999999999</v>
      </c>
      <c r="BP578" s="861">
        <v>-4.1160420000000002</v>
      </c>
      <c r="BQ578" s="861">
        <v>88.426100000000005</v>
      </c>
      <c r="BR578" s="861">
        <v>82.934725999999998</v>
      </c>
      <c r="BS578" s="861">
        <v>86.084995000000006</v>
      </c>
      <c r="BT578" s="861">
        <v>58.266865000000003</v>
      </c>
      <c r="BU578" s="861">
        <v>63.531098999999998</v>
      </c>
      <c r="BV578" s="861">
        <v>60.525388999999997</v>
      </c>
      <c r="BW578" s="861">
        <v>63.166632999999997</v>
      </c>
      <c r="BX578" s="861">
        <v>-6.2917750000000003</v>
      </c>
      <c r="BY578" s="861">
        <v>-6.8561100000000001</v>
      </c>
      <c r="BZ578" s="861">
        <v>0.44725399999999998</v>
      </c>
      <c r="CA578" s="861">
        <v>-0.201317</v>
      </c>
      <c r="CB578" s="861">
        <v>1.398158</v>
      </c>
      <c r="CC578" s="861">
        <v>6.7939400000000001</v>
      </c>
      <c r="CD578" s="861">
        <v>0.39274799999999999</v>
      </c>
      <c r="CE578" s="861">
        <v>7.1016659999999998</v>
      </c>
      <c r="CF578" s="861">
        <v>-1.463246</v>
      </c>
      <c r="CG578" s="861">
        <v>8.1766170000000002</v>
      </c>
      <c r="CH578" s="861">
        <v>-1.6884479999999999</v>
      </c>
      <c r="CI578" s="861">
        <v>6.6379869999999999</v>
      </c>
      <c r="CJ578" s="861">
        <v>0.69560900000000003</v>
      </c>
      <c r="CK578" s="861">
        <v>5.6555679999999997</v>
      </c>
      <c r="CL578" s="861">
        <v>-0.14403099999999999</v>
      </c>
      <c r="CM578" s="861">
        <v>7.2767299999999997</v>
      </c>
      <c r="CN578" s="861">
        <v>-1.7216929999999999</v>
      </c>
      <c r="CO578" s="861">
        <v>5.6515740000000001</v>
      </c>
      <c r="CP578" s="861">
        <v>-1.832849</v>
      </c>
      <c r="CQ578" s="861">
        <v>3.1672630000000002</v>
      </c>
      <c r="CR578" s="861">
        <v>0.27238400000000001</v>
      </c>
      <c r="CS578" s="861">
        <v>3.858921</v>
      </c>
      <c r="CT578" s="861">
        <v>-0.26680399999999999</v>
      </c>
      <c r="CU578" s="861">
        <v>2.6769219999999998</v>
      </c>
      <c r="CV578" s="861">
        <v>-2.527304</v>
      </c>
      <c r="CW578" s="861">
        <v>2.6608170000000002</v>
      </c>
      <c r="CX578" s="861">
        <v>-2.367162</v>
      </c>
      <c r="CY578" s="861">
        <v>2.6236790000000001</v>
      </c>
      <c r="CZ578" s="861">
        <v>0.138575</v>
      </c>
      <c r="DA578" s="861">
        <v>2.865774</v>
      </c>
      <c r="DB578" s="861">
        <v>-1.0986549999999999</v>
      </c>
      <c r="DC578" s="861">
        <v>2.3379189999999999</v>
      </c>
      <c r="DD578" s="861">
        <v>-2.9820690000000001</v>
      </c>
      <c r="DE578" s="861">
        <v>0.112526</v>
      </c>
      <c r="DF578" s="861">
        <v>-3.1716959999999998</v>
      </c>
      <c r="DG578" s="861">
        <v>1.2813859999999999</v>
      </c>
      <c r="DH578" s="861">
        <v>-0.29803600000000002</v>
      </c>
      <c r="DI578" s="861">
        <v>1.7549220000000001</v>
      </c>
      <c r="DJ578" s="861">
        <v>-0.98609000000000002</v>
      </c>
      <c r="DK578" s="861">
        <v>-3.4944000000000003E-2</v>
      </c>
      <c r="DL578" s="861">
        <v>-3.6824680000000001</v>
      </c>
      <c r="DM578" s="861">
        <v>-1.8570420000000001</v>
      </c>
      <c r="DN578" s="861">
        <v>-3.609683</v>
      </c>
      <c r="DO578" s="861">
        <v>-0.23841000000000001</v>
      </c>
      <c r="DP578" s="861">
        <v>-0.81641799999999998</v>
      </c>
      <c r="DQ578" s="861">
        <v>0.66423500000000002</v>
      </c>
      <c r="DR578" s="861">
        <v>-1.890439</v>
      </c>
      <c r="DS578" s="861">
        <v>-1.1290899999999999</v>
      </c>
      <c r="DT578" s="861">
        <v>-3.36564</v>
      </c>
      <c r="DU578" s="861">
        <v>-3.7094200000000002</v>
      </c>
      <c r="DV578" s="861">
        <v>-4.485144</v>
      </c>
      <c r="DW578" s="861">
        <v>-1.3180689999999999</v>
      </c>
      <c r="DX578" s="861">
        <v>16.375629</v>
      </c>
      <c r="DY578" s="861">
        <v>13.695453000000001</v>
      </c>
      <c r="DZ578" s="861">
        <v>165.43088900000001</v>
      </c>
      <c r="EA578" s="861">
        <v>155.82167000000001</v>
      </c>
      <c r="EB578" s="861">
        <v>121.55</v>
      </c>
      <c r="EC578" s="861">
        <v>3.2789999999999999</v>
      </c>
      <c r="ED578" s="861">
        <v>392.6</v>
      </c>
      <c r="EE578" s="861">
        <v>121.59</v>
      </c>
      <c r="EF578" s="861">
        <v>5.7750000000000004</v>
      </c>
      <c r="EG578" s="861">
        <v>689</v>
      </c>
      <c r="EH578" s="861">
        <v>121.61</v>
      </c>
      <c r="EI578" s="861">
        <v>5.4850000000000003</v>
      </c>
      <c r="EJ578" s="861">
        <v>654.29999999999995</v>
      </c>
      <c r="EK578" s="861">
        <v>10.700284</v>
      </c>
      <c r="EL578" s="861">
        <v>18.824787000000001</v>
      </c>
      <c r="EM578" s="861">
        <v>-10.924620000000001</v>
      </c>
      <c r="EN578" s="861">
        <v>-15.278275000000001</v>
      </c>
      <c r="EO578" s="861">
        <v>96.368769999999998</v>
      </c>
      <c r="EP578" s="861">
        <v>92.231438999999995</v>
      </c>
      <c r="EQ578" s="861">
        <v>0.57314699999999996</v>
      </c>
      <c r="ER578" s="861">
        <v>2628.2759259999998</v>
      </c>
      <c r="ES578" s="861">
        <v>6254.1882020000003</v>
      </c>
      <c r="ET578" s="861">
        <v>5849.9273329999996</v>
      </c>
      <c r="EU578" s="861"/>
      <c r="EV578" s="861"/>
      <c r="EW578" s="861"/>
      <c r="EX578" s="861"/>
      <c r="EY578" s="861"/>
      <c r="EZ578" s="861"/>
      <c r="FA578" s="861"/>
      <c r="FB578" s="861"/>
      <c r="FC578" s="861"/>
      <c r="FD578" s="861"/>
    </row>
    <row r="579" spans="1:160" x14ac:dyDescent="0.25">
      <c r="A579" s="837">
        <v>46141</v>
      </c>
      <c r="B579" s="836">
        <v>0.77216435185185184</v>
      </c>
      <c r="C579" s="861">
        <v>31680</v>
      </c>
      <c r="D579" s="861">
        <v>0</v>
      </c>
      <c r="E579" s="861">
        <v>0</v>
      </c>
      <c r="F579" s="861">
        <v>72.728359999999995</v>
      </c>
      <c r="G579" s="861">
        <v>70.222425000000001</v>
      </c>
      <c r="H579" s="861">
        <v>63.288570999999997</v>
      </c>
      <c r="I579" s="861">
        <v>73.063045000000002</v>
      </c>
      <c r="J579" s="861">
        <v>68.689831999999996</v>
      </c>
      <c r="K579" s="861">
        <v>70.801798000000005</v>
      </c>
      <c r="L579" s="861">
        <v>73.495547999999999</v>
      </c>
      <c r="M579" s="861">
        <v>73.955810999999997</v>
      </c>
      <c r="N579" s="861">
        <v>-6.6612000000000005E-2</v>
      </c>
      <c r="O579" s="861">
        <v>-0.733734</v>
      </c>
      <c r="P579" s="861">
        <v>-1.5923389999999999</v>
      </c>
      <c r="Q579" s="861">
        <v>1.7254039999999999</v>
      </c>
      <c r="R579" s="861">
        <v>1.011673</v>
      </c>
      <c r="S579" s="861">
        <v>0.29947299999999999</v>
      </c>
      <c r="T579" s="861">
        <v>81.487303999999995</v>
      </c>
      <c r="U579" s="861">
        <v>71.149332000000001</v>
      </c>
      <c r="V579" s="861">
        <v>94.447657000000007</v>
      </c>
      <c r="W579" s="861">
        <v>93.479809000000003</v>
      </c>
      <c r="X579" s="861">
        <v>2.062414</v>
      </c>
      <c r="Y579" s="861">
        <v>3.1381359999999998</v>
      </c>
      <c r="Z579" s="861">
        <v>-3.6077210000000002</v>
      </c>
      <c r="AA579" s="861">
        <v>-2.5376690000000002</v>
      </c>
      <c r="AB579" s="861">
        <v>-2.9371710000000002</v>
      </c>
      <c r="AC579" s="861">
        <v>-5.9923999999999999</v>
      </c>
      <c r="AD579" s="861">
        <v>-7.9265239999999997</v>
      </c>
      <c r="AE579" s="861">
        <v>112.590067</v>
      </c>
      <c r="AF579" s="861">
        <v>102.570358</v>
      </c>
      <c r="AG579" s="861">
        <v>96.029145</v>
      </c>
      <c r="AH579" s="861">
        <v>102.053105</v>
      </c>
      <c r="AI579" s="861">
        <v>90.334998999999996</v>
      </c>
      <c r="AJ579" s="861">
        <v>72.964967999999999</v>
      </c>
      <c r="AK579" s="861">
        <v>4.2869440000000001</v>
      </c>
      <c r="AL579" s="861">
        <v>-1.883929</v>
      </c>
      <c r="AM579" s="861">
        <v>-1.737519</v>
      </c>
      <c r="AN579" s="861">
        <v>94.281431999999995</v>
      </c>
      <c r="AO579" s="861">
        <v>92.766386999999995</v>
      </c>
      <c r="AP579" s="861">
        <v>88.740634999999997</v>
      </c>
      <c r="AQ579" s="861">
        <v>89.09102</v>
      </c>
      <c r="AR579" s="861">
        <v>71.270263999999997</v>
      </c>
      <c r="AS579" s="861">
        <v>64.384867</v>
      </c>
      <c r="AT579" s="861">
        <v>76.660340000000005</v>
      </c>
      <c r="AU579" s="861">
        <v>74.534610000000001</v>
      </c>
      <c r="AV579" s="861">
        <v>72.341695999999999</v>
      </c>
      <c r="AW579" s="861">
        <v>71.963937000000001</v>
      </c>
      <c r="AX579" s="861">
        <v>90.211417999999995</v>
      </c>
      <c r="AY579" s="861">
        <v>87.711881000000005</v>
      </c>
      <c r="AZ579" s="861">
        <v>3.7752080000000001</v>
      </c>
      <c r="BA579" s="861">
        <v>2.3122720000000001</v>
      </c>
      <c r="BB579" s="861">
        <v>-5.9951879999999997</v>
      </c>
      <c r="BC579" s="861">
        <v>-5.0417389999999997</v>
      </c>
      <c r="BD579" s="861">
        <v>-4.6446550000000002</v>
      </c>
      <c r="BE579" s="861">
        <v>0.62944500000000003</v>
      </c>
      <c r="BF579" s="861">
        <v>31.631063000000001</v>
      </c>
      <c r="BG579" s="861">
        <v>139.25814</v>
      </c>
      <c r="BH579" s="861">
        <v>109.048407</v>
      </c>
      <c r="BI579" s="861">
        <v>55.475726999999999</v>
      </c>
      <c r="BJ579" s="861">
        <v>129.67928599999999</v>
      </c>
      <c r="BK579" s="861">
        <v>86.852429000000001</v>
      </c>
      <c r="BL579" s="861">
        <v>78.551474999999996</v>
      </c>
      <c r="BM579" s="861">
        <v>-11.695384000000001</v>
      </c>
      <c r="BN579" s="861">
        <v>-6.1602079999999999</v>
      </c>
      <c r="BO579" s="861">
        <v>4.8286999999999997E-2</v>
      </c>
      <c r="BP579" s="861">
        <v>-5.4226700000000001</v>
      </c>
      <c r="BQ579" s="861">
        <v>87.854844999999997</v>
      </c>
      <c r="BR579" s="861">
        <v>82.964900999999998</v>
      </c>
      <c r="BS579" s="861">
        <v>86.131738999999996</v>
      </c>
      <c r="BT579" s="861">
        <v>58.254412000000002</v>
      </c>
      <c r="BU579" s="861">
        <v>63.564937</v>
      </c>
      <c r="BV579" s="861">
        <v>60.570092000000002</v>
      </c>
      <c r="BW579" s="861">
        <v>63.244177000000001</v>
      </c>
      <c r="BX579" s="861">
        <v>-7.7603840000000002</v>
      </c>
      <c r="BY579" s="861">
        <v>-8.0915660000000003</v>
      </c>
      <c r="BZ579" s="861">
        <v>-2.4865919999999999</v>
      </c>
      <c r="CA579" s="861">
        <v>-4.1491740000000004</v>
      </c>
      <c r="CB579" s="861">
        <v>1.3889769999999999</v>
      </c>
      <c r="CC579" s="861">
        <v>6.7699860000000003</v>
      </c>
      <c r="CD579" s="861">
        <v>0.39996300000000001</v>
      </c>
      <c r="CE579" s="861">
        <v>7.0969239999999996</v>
      </c>
      <c r="CF579" s="861">
        <v>-1.4777819999999999</v>
      </c>
      <c r="CG579" s="861">
        <v>8.2093019999999992</v>
      </c>
      <c r="CH579" s="861">
        <v>-1.690261</v>
      </c>
      <c r="CI579" s="861">
        <v>6.6494629999999999</v>
      </c>
      <c r="CJ579" s="861">
        <v>0.69241799999999998</v>
      </c>
      <c r="CK579" s="861">
        <v>5.6581460000000003</v>
      </c>
      <c r="CL579" s="861">
        <v>-0.177478</v>
      </c>
      <c r="CM579" s="861">
        <v>7.2879849999999999</v>
      </c>
      <c r="CN579" s="861">
        <v>-1.74272</v>
      </c>
      <c r="CO579" s="861">
        <v>5.6651389999999999</v>
      </c>
      <c r="CP579" s="861">
        <v>-1.8529359999999999</v>
      </c>
      <c r="CQ579" s="861">
        <v>3.1523870000000001</v>
      </c>
      <c r="CR579" s="861">
        <v>0.28053499999999998</v>
      </c>
      <c r="CS579" s="861">
        <v>3.8854009999999999</v>
      </c>
      <c r="CT579" s="861">
        <v>-0.28355599999999997</v>
      </c>
      <c r="CU579" s="861">
        <v>2.6800320000000002</v>
      </c>
      <c r="CV579" s="861">
        <v>-2.5464340000000001</v>
      </c>
      <c r="CW579" s="861">
        <v>2.6689880000000001</v>
      </c>
      <c r="CX579" s="861">
        <v>-2.3645749999999999</v>
      </c>
      <c r="CY579" s="861">
        <v>2.641893</v>
      </c>
      <c r="CZ579" s="861">
        <v>0.115283</v>
      </c>
      <c r="DA579" s="861">
        <v>2.874641</v>
      </c>
      <c r="DB579" s="861">
        <v>-1.1045450000000001</v>
      </c>
      <c r="DC579" s="861">
        <v>2.3385060000000002</v>
      </c>
      <c r="DD579" s="861">
        <v>-2.9661919999999999</v>
      </c>
      <c r="DE579" s="861">
        <v>0.125555</v>
      </c>
      <c r="DF579" s="861">
        <v>-3.1565810000000001</v>
      </c>
      <c r="DG579" s="861">
        <v>1.314381</v>
      </c>
      <c r="DH579" s="861">
        <v>-0.26958300000000002</v>
      </c>
      <c r="DI579" s="861">
        <v>1.79718</v>
      </c>
      <c r="DJ579" s="861">
        <v>-0.99409000000000003</v>
      </c>
      <c r="DK579" s="861">
        <v>1.5746E-2</v>
      </c>
      <c r="DL579" s="861">
        <v>-3.6528659999999999</v>
      </c>
      <c r="DM579" s="861">
        <v>-1.825207</v>
      </c>
      <c r="DN579" s="861">
        <v>-3.5922339999999999</v>
      </c>
      <c r="DO579" s="861">
        <v>-0.21874099999999999</v>
      </c>
      <c r="DP579" s="861">
        <v>-0.78932999999999998</v>
      </c>
      <c r="DQ579" s="861">
        <v>0.68025599999999997</v>
      </c>
      <c r="DR579" s="861">
        <v>-1.872965</v>
      </c>
      <c r="DS579" s="861">
        <v>-1.088033</v>
      </c>
      <c r="DT579" s="861">
        <v>-3.3239779999999999</v>
      </c>
      <c r="DU579" s="861">
        <v>-3.664018</v>
      </c>
      <c r="DV579" s="861">
        <v>-4.4513189999999998</v>
      </c>
      <c r="DW579" s="861">
        <v>-1.276078</v>
      </c>
      <c r="DX579" s="861">
        <v>15.731539</v>
      </c>
      <c r="DY579" s="861">
        <v>12.872358</v>
      </c>
      <c r="DZ579" s="861">
        <v>163.53437700000001</v>
      </c>
      <c r="EA579" s="861">
        <v>154.631564</v>
      </c>
      <c r="EB579" s="861">
        <v>122.11</v>
      </c>
      <c r="EC579" s="861">
        <v>1.2430000000000001</v>
      </c>
      <c r="ED579" s="861">
        <v>134.30000000000001</v>
      </c>
      <c r="EE579" s="861">
        <v>121.99</v>
      </c>
      <c r="EF579" s="861">
        <v>5.7050000000000001</v>
      </c>
      <c r="EG579" s="861">
        <v>683.1</v>
      </c>
      <c r="EH579" s="861">
        <v>122.14</v>
      </c>
      <c r="EI579" s="861">
        <v>5.3970000000000002</v>
      </c>
      <c r="EJ579" s="861">
        <v>647.20000000000005</v>
      </c>
      <c r="EK579" s="861">
        <v>10.20613</v>
      </c>
      <c r="EL579" s="861">
        <v>16.727107</v>
      </c>
      <c r="EM579" s="861">
        <v>-11.943649000000001</v>
      </c>
      <c r="EN579" s="861">
        <v>-16.678820000000002</v>
      </c>
      <c r="EO579" s="861">
        <v>95.565247999999997</v>
      </c>
      <c r="EP579" s="861">
        <v>91.707228999999998</v>
      </c>
      <c r="EQ579" s="861">
        <v>0.58349099999999998</v>
      </c>
      <c r="ER579" s="861">
        <v>2634.0290989999999</v>
      </c>
      <c r="ES579" s="861">
        <v>6265.6352880000004</v>
      </c>
      <c r="ET579" s="861">
        <v>5860.7692699999998</v>
      </c>
      <c r="EU579" s="861"/>
      <c r="EV579" s="861"/>
      <c r="EW579" s="861"/>
      <c r="EX579" s="861"/>
      <c r="EY579" s="861"/>
      <c r="EZ579" s="861"/>
      <c r="FA579" s="861"/>
      <c r="FB579" s="861"/>
      <c r="FC579" s="861"/>
      <c r="FD579" s="861"/>
    </row>
    <row r="580" spans="1:160" x14ac:dyDescent="0.25">
      <c r="A580" s="837">
        <v>46141</v>
      </c>
      <c r="B580" s="836">
        <v>0.77285879629629628</v>
      </c>
      <c r="C580" s="861">
        <v>31740</v>
      </c>
      <c r="D580" s="861">
        <v>0</v>
      </c>
      <c r="E580" s="861">
        <v>0</v>
      </c>
      <c r="F580" s="861">
        <v>73.000242999999998</v>
      </c>
      <c r="G580" s="861">
        <v>70.239859999999993</v>
      </c>
      <c r="H580" s="861">
        <v>63.477882000000001</v>
      </c>
      <c r="I580" s="861">
        <v>73.022566999999995</v>
      </c>
      <c r="J580" s="861">
        <v>68.781064000000001</v>
      </c>
      <c r="K580" s="861">
        <v>70.810029999999998</v>
      </c>
      <c r="L580" s="861">
        <v>73.477962000000005</v>
      </c>
      <c r="M580" s="861">
        <v>73.991522000000003</v>
      </c>
      <c r="N580" s="861">
        <v>-0.46123900000000001</v>
      </c>
      <c r="O580" s="861">
        <v>-1.167646</v>
      </c>
      <c r="P580" s="861">
        <v>-2.0666869999999999</v>
      </c>
      <c r="Q580" s="861">
        <v>1.442374</v>
      </c>
      <c r="R580" s="861">
        <v>0.57786300000000002</v>
      </c>
      <c r="S580" s="861">
        <v>-8.4903000000000006E-2</v>
      </c>
      <c r="T580" s="861">
        <v>81.643039999999999</v>
      </c>
      <c r="U580" s="861">
        <v>71.183925000000002</v>
      </c>
      <c r="V580" s="861">
        <v>94.117681000000005</v>
      </c>
      <c r="W580" s="861">
        <v>93.221440000000001</v>
      </c>
      <c r="X580" s="861">
        <v>1.526189</v>
      </c>
      <c r="Y580" s="861">
        <v>2.7443740000000001</v>
      </c>
      <c r="Z580" s="861">
        <v>-4.3115670000000001</v>
      </c>
      <c r="AA580" s="861">
        <v>-3.3072119999999998</v>
      </c>
      <c r="AB580" s="861">
        <v>-3.6836850000000001</v>
      </c>
      <c r="AC580" s="861">
        <v>-6.7663019999999996</v>
      </c>
      <c r="AD580" s="861">
        <v>-8.5033630000000002</v>
      </c>
      <c r="AE580" s="861">
        <v>111.50033999999999</v>
      </c>
      <c r="AF580" s="861">
        <v>102.55947</v>
      </c>
      <c r="AG580" s="861">
        <v>95.766639999999995</v>
      </c>
      <c r="AH580" s="861">
        <v>101.215583</v>
      </c>
      <c r="AI580" s="861">
        <v>89.972567999999995</v>
      </c>
      <c r="AJ580" s="861">
        <v>72.379091000000003</v>
      </c>
      <c r="AK580" s="861">
        <v>3.281247</v>
      </c>
      <c r="AL580" s="861">
        <v>-2.7652619999999999</v>
      </c>
      <c r="AM580" s="861">
        <v>-2.4660449999999998</v>
      </c>
      <c r="AN580" s="861">
        <v>93.866703000000001</v>
      </c>
      <c r="AO580" s="861">
        <v>92.440776</v>
      </c>
      <c r="AP580" s="861">
        <v>88.379420999999994</v>
      </c>
      <c r="AQ580" s="861">
        <v>88.926153999999997</v>
      </c>
      <c r="AR580" s="861">
        <v>71.265867999999998</v>
      </c>
      <c r="AS580" s="861">
        <v>64.253810000000001</v>
      </c>
      <c r="AT580" s="861">
        <v>76.674018000000004</v>
      </c>
      <c r="AU580" s="861">
        <v>74.526769000000002</v>
      </c>
      <c r="AV580" s="861">
        <v>72.132963000000004</v>
      </c>
      <c r="AW580" s="861">
        <v>71.936152000000007</v>
      </c>
      <c r="AX580" s="861">
        <v>90.163462999999993</v>
      </c>
      <c r="AY580" s="861">
        <v>87.722060999999997</v>
      </c>
      <c r="AZ580" s="861">
        <v>3.2278709999999999</v>
      </c>
      <c r="BA580" s="861">
        <v>1.9305099999999999</v>
      </c>
      <c r="BB580" s="861">
        <v>-6.7621289999999998</v>
      </c>
      <c r="BC580" s="861">
        <v>-5.762778</v>
      </c>
      <c r="BD580" s="861">
        <v>-5.5162139999999997</v>
      </c>
      <c r="BE580" s="861">
        <v>-0.64926799999999996</v>
      </c>
      <c r="BF580" s="861">
        <v>30.716469</v>
      </c>
      <c r="BG580" s="861">
        <v>138.819919</v>
      </c>
      <c r="BH580" s="861">
        <v>108.965531</v>
      </c>
      <c r="BI580" s="861">
        <v>55.501691999999998</v>
      </c>
      <c r="BJ580" s="861">
        <v>130.27233000000001</v>
      </c>
      <c r="BK580" s="861">
        <v>86.849412000000001</v>
      </c>
      <c r="BL580" s="861">
        <v>78.162182999999999</v>
      </c>
      <c r="BM580" s="861">
        <v>-12.383364</v>
      </c>
      <c r="BN580" s="861">
        <v>-6.9030399999999998</v>
      </c>
      <c r="BO580" s="861">
        <v>-1.042251</v>
      </c>
      <c r="BP580" s="861">
        <v>-6.2178240000000002</v>
      </c>
      <c r="BQ580" s="861">
        <v>87.807192999999998</v>
      </c>
      <c r="BR580" s="861">
        <v>82.899057999999997</v>
      </c>
      <c r="BS580" s="861">
        <v>86.125348000000002</v>
      </c>
      <c r="BT580" s="861">
        <v>58.270215</v>
      </c>
      <c r="BU580" s="861">
        <v>63.547623999999999</v>
      </c>
      <c r="BV580" s="861">
        <v>60.568185999999997</v>
      </c>
      <c r="BW580" s="861">
        <v>63.258125</v>
      </c>
      <c r="BX580" s="861">
        <v>-8.4177540000000004</v>
      </c>
      <c r="BY580" s="861">
        <v>-8.7750409999999999</v>
      </c>
      <c r="BZ580" s="861">
        <v>-3.6251380000000002</v>
      </c>
      <c r="CA580" s="861">
        <v>-5.3386610000000001</v>
      </c>
      <c r="CB580" s="861">
        <v>1.3370580000000001</v>
      </c>
      <c r="CC580" s="861">
        <v>6.6919459999999997</v>
      </c>
      <c r="CD580" s="861">
        <v>0.35303899999999999</v>
      </c>
      <c r="CE580" s="861">
        <v>7.0673820000000003</v>
      </c>
      <c r="CF580" s="861">
        <v>-1.4955769999999999</v>
      </c>
      <c r="CG580" s="861">
        <v>8.1707669999999997</v>
      </c>
      <c r="CH580" s="861">
        <v>-1.7206520000000001</v>
      </c>
      <c r="CI580" s="861">
        <v>6.60893</v>
      </c>
      <c r="CJ580" s="861">
        <v>0.64136800000000005</v>
      </c>
      <c r="CK580" s="861">
        <v>5.6289999999999996</v>
      </c>
      <c r="CL580" s="861">
        <v>-0.20965400000000001</v>
      </c>
      <c r="CM580" s="861">
        <v>7.2698770000000001</v>
      </c>
      <c r="CN580" s="861">
        <v>-1.770716</v>
      </c>
      <c r="CO580" s="861">
        <v>5.6282930000000002</v>
      </c>
      <c r="CP580" s="861">
        <v>-1.871227</v>
      </c>
      <c r="CQ580" s="861">
        <v>3.1356139999999999</v>
      </c>
      <c r="CR580" s="861">
        <v>0.213808</v>
      </c>
      <c r="CS580" s="861">
        <v>3.8112279999999998</v>
      </c>
      <c r="CT580" s="861">
        <v>-0.33713199999999999</v>
      </c>
      <c r="CU580" s="861">
        <v>2.65937</v>
      </c>
      <c r="CV580" s="861">
        <v>-2.5473159999999999</v>
      </c>
      <c r="CW580" s="861">
        <v>2.634061</v>
      </c>
      <c r="CX580" s="861">
        <v>-2.4122319999999999</v>
      </c>
      <c r="CY580" s="861">
        <v>2.6355569999999999</v>
      </c>
      <c r="CZ580" s="861">
        <v>0.119548</v>
      </c>
      <c r="DA580" s="861">
        <v>2.8637670000000002</v>
      </c>
      <c r="DB580" s="861">
        <v>-1.109469</v>
      </c>
      <c r="DC580" s="861">
        <v>2.3423560000000001</v>
      </c>
      <c r="DD580" s="861">
        <v>-2.9521929999999998</v>
      </c>
      <c r="DE580" s="861">
        <v>0.136716</v>
      </c>
      <c r="DF580" s="861">
        <v>-3.1543770000000002</v>
      </c>
      <c r="DG580" s="861">
        <v>1.289825</v>
      </c>
      <c r="DH580" s="861">
        <v>-0.28449099999999999</v>
      </c>
      <c r="DI580" s="861">
        <v>1.782637</v>
      </c>
      <c r="DJ580" s="861">
        <v>-0.99805200000000005</v>
      </c>
      <c r="DK580" s="861">
        <v>1.1640000000000001E-3</v>
      </c>
      <c r="DL580" s="861">
        <v>-3.6203940000000001</v>
      </c>
      <c r="DM580" s="861">
        <v>-1.8261860000000001</v>
      </c>
      <c r="DN580" s="861">
        <v>-3.582595</v>
      </c>
      <c r="DO580" s="861">
        <v>-0.19759699999999999</v>
      </c>
      <c r="DP580" s="861">
        <v>-0.81674000000000002</v>
      </c>
      <c r="DQ580" s="861">
        <v>0.66707300000000003</v>
      </c>
      <c r="DR580" s="861">
        <v>-1.882029</v>
      </c>
      <c r="DS580" s="861">
        <v>-1.091996</v>
      </c>
      <c r="DT580" s="861">
        <v>-3.317993</v>
      </c>
      <c r="DU580" s="861">
        <v>-3.6584940000000001</v>
      </c>
      <c r="DV580" s="861">
        <v>-4.4363630000000001</v>
      </c>
      <c r="DW580" s="861">
        <v>-1.269528</v>
      </c>
      <c r="DX580" s="861">
        <v>15.365460000000001</v>
      </c>
      <c r="DY580" s="861">
        <v>12.583216999999999</v>
      </c>
      <c r="DZ580" s="861">
        <v>163.16878</v>
      </c>
      <c r="EA580" s="861">
        <v>154.60045700000001</v>
      </c>
      <c r="EB580" s="861">
        <v>122.14</v>
      </c>
      <c r="EC580" s="861">
        <v>1.244</v>
      </c>
      <c r="ED580" s="861">
        <v>134.30000000000001</v>
      </c>
      <c r="EE580" s="861">
        <v>122.08</v>
      </c>
      <c r="EF580" s="861">
        <v>5.6580000000000004</v>
      </c>
      <c r="EG580" s="861">
        <v>681.8</v>
      </c>
      <c r="EH580" s="861">
        <v>122.06</v>
      </c>
      <c r="EI580" s="861">
        <v>5.3860000000000001</v>
      </c>
      <c r="EJ580" s="861">
        <v>642.4</v>
      </c>
      <c r="EK580" s="861">
        <v>10.064204999999999</v>
      </c>
      <c r="EL580" s="861">
        <v>16.136227000000002</v>
      </c>
      <c r="EM580" s="861">
        <v>-12.530250000000001</v>
      </c>
      <c r="EN580" s="861">
        <v>-17.178477999999998</v>
      </c>
      <c r="EO580" s="861">
        <v>95.409631000000005</v>
      </c>
      <c r="EP580" s="861">
        <v>91.693490999999995</v>
      </c>
      <c r="EQ580" s="861">
        <v>0.56515400000000005</v>
      </c>
      <c r="ER580" s="861">
        <v>2636.268384</v>
      </c>
      <c r="ES580" s="861">
        <v>6276.9865390000004</v>
      </c>
      <c r="ET580" s="861">
        <v>5871.5412470000001</v>
      </c>
      <c r="EU580" s="861"/>
      <c r="EV580" s="861"/>
      <c r="EW580" s="861"/>
      <c r="EX580" s="861"/>
      <c r="EY580" s="861"/>
      <c r="EZ580" s="861"/>
      <c r="FA580" s="861"/>
      <c r="FB580" s="861"/>
      <c r="FC580" s="861"/>
      <c r="FD580" s="861"/>
    </row>
    <row r="581" spans="1:160" x14ac:dyDescent="0.25">
      <c r="A581" s="837">
        <v>46141</v>
      </c>
      <c r="B581" s="836">
        <v>0.77355324074074072</v>
      </c>
      <c r="C581" s="861">
        <v>31800</v>
      </c>
      <c r="D581" s="861">
        <v>0</v>
      </c>
      <c r="E581" s="861">
        <v>0</v>
      </c>
      <c r="F581" s="861">
        <v>73.038482000000002</v>
      </c>
      <c r="G581" s="861">
        <v>70.220454000000004</v>
      </c>
      <c r="H581" s="861">
        <v>63.397938000000003</v>
      </c>
      <c r="I581" s="861">
        <v>73.012776000000002</v>
      </c>
      <c r="J581" s="861">
        <v>68.932055000000005</v>
      </c>
      <c r="K581" s="861">
        <v>70.815494999999999</v>
      </c>
      <c r="L581" s="861">
        <v>73.499166000000002</v>
      </c>
      <c r="M581" s="861">
        <v>74.016942</v>
      </c>
      <c r="N581" s="861">
        <v>-0.82219600000000004</v>
      </c>
      <c r="O581" s="861">
        <v>-1.5072300000000001</v>
      </c>
      <c r="P581" s="861">
        <v>-2.4354969999999998</v>
      </c>
      <c r="Q581" s="861">
        <v>1.037687</v>
      </c>
      <c r="R581" s="861">
        <v>0.283028</v>
      </c>
      <c r="S581" s="861">
        <v>-0.32872400000000002</v>
      </c>
      <c r="T581" s="861">
        <v>81.348400999999996</v>
      </c>
      <c r="U581" s="861">
        <v>71.360485999999995</v>
      </c>
      <c r="V581" s="861">
        <v>94.012531999999993</v>
      </c>
      <c r="W581" s="861">
        <v>93.079368000000002</v>
      </c>
      <c r="X581" s="861">
        <v>1.285309</v>
      </c>
      <c r="Y581" s="861">
        <v>2.468461</v>
      </c>
      <c r="Z581" s="861">
        <v>-4.8129609999999996</v>
      </c>
      <c r="AA581" s="861">
        <v>-3.7901600000000002</v>
      </c>
      <c r="AB581" s="861">
        <v>-4.1079970000000001</v>
      </c>
      <c r="AC581" s="861">
        <v>-7.2478030000000002</v>
      </c>
      <c r="AD581" s="861">
        <v>-8.8561309999999995</v>
      </c>
      <c r="AE581" s="861">
        <v>110.864172</v>
      </c>
      <c r="AF581" s="861">
        <v>102.45008199999999</v>
      </c>
      <c r="AG581" s="861">
        <v>95.227345</v>
      </c>
      <c r="AH581" s="861">
        <v>100.781237</v>
      </c>
      <c r="AI581" s="861">
        <v>89.884390999999994</v>
      </c>
      <c r="AJ581" s="861">
        <v>72.159415999999993</v>
      </c>
      <c r="AK581" s="861">
        <v>2.5842040000000002</v>
      </c>
      <c r="AL581" s="861">
        <v>-3.2720440000000002</v>
      </c>
      <c r="AM581" s="861">
        <v>-2.7799939999999999</v>
      </c>
      <c r="AN581" s="861">
        <v>93.579514000000003</v>
      </c>
      <c r="AO581" s="861">
        <v>92.327771999999996</v>
      </c>
      <c r="AP581" s="861">
        <v>88.221383000000003</v>
      </c>
      <c r="AQ581" s="861">
        <v>88.777360999999999</v>
      </c>
      <c r="AR581" s="861">
        <v>71.352883000000006</v>
      </c>
      <c r="AS581" s="861">
        <v>64.202517</v>
      </c>
      <c r="AT581" s="861">
        <v>76.697631999999999</v>
      </c>
      <c r="AU581" s="861">
        <v>74.506911000000002</v>
      </c>
      <c r="AV581" s="861">
        <v>72.431292999999997</v>
      </c>
      <c r="AW581" s="861">
        <v>71.967955000000003</v>
      </c>
      <c r="AX581" s="861">
        <v>90.131928000000002</v>
      </c>
      <c r="AY581" s="861">
        <v>87.605939000000006</v>
      </c>
      <c r="AZ581" s="861">
        <v>2.9840420000000001</v>
      </c>
      <c r="BA581" s="861">
        <v>1.665924</v>
      </c>
      <c r="BB581" s="861">
        <v>-7.2404250000000001</v>
      </c>
      <c r="BC581" s="861">
        <v>-6.2566519999999999</v>
      </c>
      <c r="BD581" s="861">
        <v>-6.0719269999999996</v>
      </c>
      <c r="BE581" s="861">
        <v>-1.2447600000000001</v>
      </c>
      <c r="BF581" s="861">
        <v>30.997237999999999</v>
      </c>
      <c r="BG581" s="861">
        <v>138.899044</v>
      </c>
      <c r="BH581" s="861">
        <v>108.79474</v>
      </c>
      <c r="BI581" s="861">
        <v>55.525371</v>
      </c>
      <c r="BJ581" s="861">
        <v>131.07297299999999</v>
      </c>
      <c r="BK581" s="861">
        <v>86.710158000000007</v>
      </c>
      <c r="BL581" s="861">
        <v>77.867874</v>
      </c>
      <c r="BM581" s="861">
        <v>-12.868385999999999</v>
      </c>
      <c r="BN581" s="861">
        <v>-7.4097799999999996</v>
      </c>
      <c r="BO581" s="861">
        <v>-1.5314110000000001</v>
      </c>
      <c r="BP581" s="861">
        <v>-6.7879860000000001</v>
      </c>
      <c r="BQ581" s="861">
        <v>87.799443999999994</v>
      </c>
      <c r="BR581" s="861">
        <v>82.965743000000003</v>
      </c>
      <c r="BS581" s="861">
        <v>86.133829000000006</v>
      </c>
      <c r="BT581" s="861">
        <v>58.574953999999998</v>
      </c>
      <c r="BU581" s="861">
        <v>63.619017999999997</v>
      </c>
      <c r="BV581" s="861">
        <v>60.667765000000003</v>
      </c>
      <c r="BW581" s="861">
        <v>63.314554000000001</v>
      </c>
      <c r="BX581" s="861">
        <v>-8.8454949999999997</v>
      </c>
      <c r="BY581" s="861">
        <v>-9.3361520000000002</v>
      </c>
      <c r="BZ581" s="861">
        <v>-4.362463</v>
      </c>
      <c r="CA581" s="861">
        <v>-5.8149610000000003</v>
      </c>
      <c r="CB581" s="861">
        <v>1.313544</v>
      </c>
      <c r="CC581" s="861">
        <v>6.6753299999999998</v>
      </c>
      <c r="CD581" s="861">
        <v>0.37597700000000001</v>
      </c>
      <c r="CE581" s="861">
        <v>7.0475750000000001</v>
      </c>
      <c r="CF581" s="861">
        <v>-1.4666300000000001</v>
      </c>
      <c r="CG581" s="861">
        <v>8.1824100000000008</v>
      </c>
      <c r="CH581" s="861">
        <v>-1.727136</v>
      </c>
      <c r="CI581" s="861">
        <v>6.6016120000000003</v>
      </c>
      <c r="CJ581" s="861">
        <v>0.63952299999999995</v>
      </c>
      <c r="CK581" s="861">
        <v>5.652215</v>
      </c>
      <c r="CL581" s="861">
        <v>-0.192242</v>
      </c>
      <c r="CM581" s="861">
        <v>7.3145160000000002</v>
      </c>
      <c r="CN581" s="861">
        <v>-1.7626040000000001</v>
      </c>
      <c r="CO581" s="861">
        <v>5.6312749999999996</v>
      </c>
      <c r="CP581" s="861">
        <v>-1.8646670000000001</v>
      </c>
      <c r="CQ581" s="861">
        <v>3.1379860000000002</v>
      </c>
      <c r="CR581" s="861">
        <v>0.21480399999999999</v>
      </c>
      <c r="CS581" s="861">
        <v>3.8186499999999999</v>
      </c>
      <c r="CT581" s="861">
        <v>-0.305398</v>
      </c>
      <c r="CU581" s="861">
        <v>2.7079849999999999</v>
      </c>
      <c r="CV581" s="861">
        <v>-2.514545</v>
      </c>
      <c r="CW581" s="861">
        <v>2.6858979999999999</v>
      </c>
      <c r="CX581" s="861">
        <v>-2.3649969999999998</v>
      </c>
      <c r="CY581" s="861">
        <v>2.6230660000000001</v>
      </c>
      <c r="CZ581" s="861">
        <v>0.141655</v>
      </c>
      <c r="DA581" s="861">
        <v>2.8477359999999998</v>
      </c>
      <c r="DB581" s="861">
        <v>-1.066819</v>
      </c>
      <c r="DC581" s="861">
        <v>2.3705090000000002</v>
      </c>
      <c r="DD581" s="861">
        <v>-2.9231639999999999</v>
      </c>
      <c r="DE581" s="861">
        <v>0.138353</v>
      </c>
      <c r="DF581" s="861">
        <v>-3.1451060000000002</v>
      </c>
      <c r="DG581" s="861">
        <v>1.286583</v>
      </c>
      <c r="DH581" s="861">
        <v>-0.28311900000000001</v>
      </c>
      <c r="DI581" s="861">
        <v>1.7869619999999999</v>
      </c>
      <c r="DJ581" s="861">
        <v>-0.98028899999999997</v>
      </c>
      <c r="DK581" s="861">
        <v>3.5532000000000001E-2</v>
      </c>
      <c r="DL581" s="861">
        <v>-3.588187</v>
      </c>
      <c r="DM581" s="861">
        <v>-1.7912889999999999</v>
      </c>
      <c r="DN581" s="861">
        <v>-3.5542699999999998</v>
      </c>
      <c r="DO581" s="861">
        <v>-0.207317</v>
      </c>
      <c r="DP581" s="861">
        <v>-0.82091800000000004</v>
      </c>
      <c r="DQ581" s="861">
        <v>0.68617499999999998</v>
      </c>
      <c r="DR581" s="861">
        <v>-1.8582190000000001</v>
      </c>
      <c r="DS581" s="861">
        <v>-1.06914</v>
      </c>
      <c r="DT581" s="861">
        <v>-3.2806929999999999</v>
      </c>
      <c r="DU581" s="861">
        <v>-3.624892</v>
      </c>
      <c r="DV581" s="861">
        <v>-4.3841150000000004</v>
      </c>
      <c r="DW581" s="861">
        <v>-1.2596609999999999</v>
      </c>
      <c r="DX581" s="861">
        <v>15.133865</v>
      </c>
      <c r="DY581" s="861">
        <v>12.37189</v>
      </c>
      <c r="DZ581" s="861">
        <v>162.75215</v>
      </c>
      <c r="EA581" s="861">
        <v>154.384658</v>
      </c>
      <c r="EB581" s="861">
        <v>121.42</v>
      </c>
      <c r="EC581" s="861">
        <v>3.2770000000000001</v>
      </c>
      <c r="ED581" s="861">
        <v>391.8</v>
      </c>
      <c r="EE581" s="861">
        <v>121.43</v>
      </c>
      <c r="EF581" s="861">
        <v>5.6449999999999996</v>
      </c>
      <c r="EG581" s="861">
        <v>674.2</v>
      </c>
      <c r="EH581" s="861">
        <v>121.4</v>
      </c>
      <c r="EI581" s="861">
        <v>5.375</v>
      </c>
      <c r="EJ581" s="861">
        <v>638.79999999999995</v>
      </c>
      <c r="EK581" s="861">
        <v>10.124207999999999</v>
      </c>
      <c r="EL581" s="861">
        <v>16.014852999999999</v>
      </c>
      <c r="EM581" s="861">
        <v>-12.904202</v>
      </c>
      <c r="EN581" s="861">
        <v>-17.546264000000001</v>
      </c>
      <c r="EO581" s="861">
        <v>95.232005000000001</v>
      </c>
      <c r="EP581" s="861">
        <v>91.598134999999999</v>
      </c>
      <c r="EQ581" s="861">
        <v>0.580843</v>
      </c>
      <c r="ER581" s="861">
        <v>2641.4426450000001</v>
      </c>
      <c r="ES581" s="861">
        <v>6288.2653440000004</v>
      </c>
      <c r="ET581" s="861">
        <v>5882.2485530000004</v>
      </c>
      <c r="EU581" s="861"/>
      <c r="EV581" s="861"/>
      <c r="EW581" s="861"/>
      <c r="EX581" s="861"/>
      <c r="EY581" s="861"/>
      <c r="EZ581" s="861"/>
      <c r="FA581" s="861"/>
      <c r="FB581" s="861"/>
      <c r="FC581" s="861"/>
      <c r="FD581" s="861"/>
    </row>
    <row r="582" spans="1:160" x14ac:dyDescent="0.25">
      <c r="A582" s="837">
        <v>46141</v>
      </c>
      <c r="B582" s="836">
        <v>0.77424768518518527</v>
      </c>
      <c r="C582" s="861">
        <v>31860</v>
      </c>
      <c r="D582" s="861">
        <v>0</v>
      </c>
      <c r="E582" s="861">
        <v>0</v>
      </c>
      <c r="F582" s="861">
        <v>73.194654</v>
      </c>
      <c r="G582" s="861">
        <v>70.232307000000006</v>
      </c>
      <c r="H582" s="861">
        <v>63.448000999999998</v>
      </c>
      <c r="I582" s="861">
        <v>72.971500000000006</v>
      </c>
      <c r="J582" s="861">
        <v>69.045432000000005</v>
      </c>
      <c r="K582" s="861">
        <v>70.810619000000003</v>
      </c>
      <c r="L582" s="861">
        <v>73.483982999999995</v>
      </c>
      <c r="M582" s="861">
        <v>74.008956999999995</v>
      </c>
      <c r="N582" s="861">
        <v>-1.0492680000000001</v>
      </c>
      <c r="O582" s="861">
        <v>-1.882342</v>
      </c>
      <c r="P582" s="861">
        <v>-2.714172</v>
      </c>
      <c r="Q582" s="861">
        <v>0.85864099999999999</v>
      </c>
      <c r="R582" s="861">
        <v>5.2033999999999997E-2</v>
      </c>
      <c r="S582" s="861">
        <v>-0.49566100000000002</v>
      </c>
      <c r="T582" s="861">
        <v>81.533896999999996</v>
      </c>
      <c r="U582" s="861">
        <v>71.815319000000002</v>
      </c>
      <c r="V582" s="861">
        <v>94.104778999999994</v>
      </c>
      <c r="W582" s="861">
        <v>93.159717000000001</v>
      </c>
      <c r="X582" s="861">
        <v>1.2572920000000001</v>
      </c>
      <c r="Y582" s="861">
        <v>2.1493609999999999</v>
      </c>
      <c r="Z582" s="861">
        <v>-5.0332150000000002</v>
      </c>
      <c r="AA582" s="861">
        <v>-4.1244399999999999</v>
      </c>
      <c r="AB582" s="861">
        <v>-4.3924149999999997</v>
      </c>
      <c r="AC582" s="861">
        <v>-7.4915529999999997</v>
      </c>
      <c r="AD582" s="861">
        <v>-9.0518579999999993</v>
      </c>
      <c r="AE582" s="861">
        <v>110.515852</v>
      </c>
      <c r="AF582" s="861">
        <v>102.224616</v>
      </c>
      <c r="AG582" s="861">
        <v>94.752756000000005</v>
      </c>
      <c r="AH582" s="861">
        <v>100.42531700000001</v>
      </c>
      <c r="AI582" s="861">
        <v>89.872050000000002</v>
      </c>
      <c r="AJ582" s="861">
        <v>72.118844999999993</v>
      </c>
      <c r="AK582" s="861">
        <v>2.140533</v>
      </c>
      <c r="AL582" s="861">
        <v>-3.5396459999999998</v>
      </c>
      <c r="AM582" s="861">
        <v>-3.0292880000000002</v>
      </c>
      <c r="AN582" s="861">
        <v>93.438047999999995</v>
      </c>
      <c r="AO582" s="861">
        <v>92.517522</v>
      </c>
      <c r="AP582" s="861">
        <v>88.242328999999998</v>
      </c>
      <c r="AQ582" s="861">
        <v>88.720554000000007</v>
      </c>
      <c r="AR582" s="861">
        <v>71.475280999999995</v>
      </c>
      <c r="AS582" s="861">
        <v>64.148411999999993</v>
      </c>
      <c r="AT582" s="861">
        <v>76.773707999999999</v>
      </c>
      <c r="AU582" s="861">
        <v>74.585718</v>
      </c>
      <c r="AV582" s="861">
        <v>72.722935000000007</v>
      </c>
      <c r="AW582" s="861">
        <v>71.924584999999993</v>
      </c>
      <c r="AX582" s="861">
        <v>90.147572999999994</v>
      </c>
      <c r="AY582" s="861">
        <v>87.632452999999998</v>
      </c>
      <c r="AZ582" s="861">
        <v>2.831156</v>
      </c>
      <c r="BA582" s="861">
        <v>1.3794999999999999</v>
      </c>
      <c r="BB582" s="861">
        <v>-7.5636359999999998</v>
      </c>
      <c r="BC582" s="861">
        <v>-6.530354</v>
      </c>
      <c r="BD582" s="861">
        <v>-6.4300119999999996</v>
      </c>
      <c r="BE582" s="861">
        <v>-1.8126880000000001</v>
      </c>
      <c r="BF582" s="861">
        <v>31.196287000000002</v>
      </c>
      <c r="BG582" s="861">
        <v>139.00676200000001</v>
      </c>
      <c r="BH582" s="861">
        <v>108.825481</v>
      </c>
      <c r="BI582" s="861">
        <v>55.471601</v>
      </c>
      <c r="BJ582" s="861">
        <v>131.47277399999999</v>
      </c>
      <c r="BK582" s="861">
        <v>86.640450000000001</v>
      </c>
      <c r="BL582" s="861">
        <v>77.855968000000004</v>
      </c>
      <c r="BM582" s="861">
        <v>-13.194836</v>
      </c>
      <c r="BN582" s="861">
        <v>-7.786181</v>
      </c>
      <c r="BO582" s="861">
        <v>-1.958126</v>
      </c>
      <c r="BP582" s="861">
        <v>-7.1654200000000001</v>
      </c>
      <c r="BQ582" s="861">
        <v>87.733652000000006</v>
      </c>
      <c r="BR582" s="861">
        <v>83.155809000000005</v>
      </c>
      <c r="BS582" s="861">
        <v>86.123492999999996</v>
      </c>
      <c r="BT582" s="861">
        <v>58.453135000000003</v>
      </c>
      <c r="BU582" s="861">
        <v>63.682048999999999</v>
      </c>
      <c r="BV582" s="861">
        <v>60.659697999999999</v>
      </c>
      <c r="BW582" s="861">
        <v>63.338634999999996</v>
      </c>
      <c r="BX582" s="861">
        <v>-9.1123820000000002</v>
      </c>
      <c r="BY582" s="861">
        <v>-9.5014780000000005</v>
      </c>
      <c r="BZ582" s="861">
        <v>-4.7944990000000001</v>
      </c>
      <c r="CA582" s="861">
        <v>-6.2568440000000001</v>
      </c>
      <c r="CB582" s="861">
        <v>1.28474</v>
      </c>
      <c r="CC582" s="861">
        <v>6.6302459999999996</v>
      </c>
      <c r="CD582" s="861">
        <v>0.34662799999999999</v>
      </c>
      <c r="CE582" s="861">
        <v>6.9833119999999997</v>
      </c>
      <c r="CF582" s="861">
        <v>-1.5048820000000001</v>
      </c>
      <c r="CG582" s="861">
        <v>8.1237100000000009</v>
      </c>
      <c r="CH582" s="861">
        <v>-1.7537579999999999</v>
      </c>
      <c r="CI582" s="861">
        <v>6.574865</v>
      </c>
      <c r="CJ582" s="861">
        <v>0.60745899999999997</v>
      </c>
      <c r="CK582" s="861">
        <v>5.6157680000000001</v>
      </c>
      <c r="CL582" s="861">
        <v>-0.187416</v>
      </c>
      <c r="CM582" s="861">
        <v>7.2722160000000002</v>
      </c>
      <c r="CN582" s="861">
        <v>-1.755933</v>
      </c>
      <c r="CO582" s="861">
        <v>5.6186299999999996</v>
      </c>
      <c r="CP582" s="861">
        <v>-1.8872720000000001</v>
      </c>
      <c r="CQ582" s="861">
        <v>3.127049</v>
      </c>
      <c r="CR582" s="861">
        <v>0.200124</v>
      </c>
      <c r="CS582" s="861">
        <v>3.8210459999999999</v>
      </c>
      <c r="CT582" s="861">
        <v>-0.33350299999999999</v>
      </c>
      <c r="CU582" s="861">
        <v>2.6836899999999999</v>
      </c>
      <c r="CV582" s="861">
        <v>-2.5543429999999998</v>
      </c>
      <c r="CW582" s="861">
        <v>2.657921</v>
      </c>
      <c r="CX582" s="861">
        <v>-2.3954260000000001</v>
      </c>
      <c r="CY582" s="861">
        <v>2.6218620000000001</v>
      </c>
      <c r="CZ582" s="861">
        <v>0.115964</v>
      </c>
      <c r="DA582" s="861">
        <v>2.891143</v>
      </c>
      <c r="DB582" s="861">
        <v>-1.1096950000000001</v>
      </c>
      <c r="DC582" s="861">
        <v>2.3416700000000001</v>
      </c>
      <c r="DD582" s="861">
        <v>-2.9344640000000002</v>
      </c>
      <c r="DE582" s="861">
        <v>0.14327400000000001</v>
      </c>
      <c r="DF582" s="861">
        <v>-3.1539190000000001</v>
      </c>
      <c r="DG582" s="861">
        <v>1.2930459999999999</v>
      </c>
      <c r="DH582" s="861">
        <v>-0.30021399999999998</v>
      </c>
      <c r="DI582" s="861">
        <v>1.7825009999999999</v>
      </c>
      <c r="DJ582" s="861">
        <v>-0.97597800000000001</v>
      </c>
      <c r="DK582" s="861">
        <v>4.6767000000000003E-2</v>
      </c>
      <c r="DL582" s="861">
        <v>-3.6023809999999998</v>
      </c>
      <c r="DM582" s="861">
        <v>-1.781814</v>
      </c>
      <c r="DN582" s="861">
        <v>-3.5593720000000002</v>
      </c>
      <c r="DO582" s="861">
        <v>-0.19575500000000001</v>
      </c>
      <c r="DP582" s="861">
        <v>-0.83432700000000004</v>
      </c>
      <c r="DQ582" s="861">
        <v>0.67893700000000001</v>
      </c>
      <c r="DR582" s="861">
        <v>-1.8501939999999999</v>
      </c>
      <c r="DS582" s="861">
        <v>-1.063439</v>
      </c>
      <c r="DT582" s="861">
        <v>-3.2851279999999998</v>
      </c>
      <c r="DU582" s="861">
        <v>-3.616784</v>
      </c>
      <c r="DV582" s="861">
        <v>-4.3921140000000003</v>
      </c>
      <c r="DW582" s="861">
        <v>-1.250956</v>
      </c>
      <c r="DX582" s="861">
        <v>15.028250999999999</v>
      </c>
      <c r="DY582" s="861">
        <v>12.206250000000001</v>
      </c>
      <c r="DZ582" s="861">
        <v>162.80619799999999</v>
      </c>
      <c r="EA582" s="861">
        <v>154.31223800000001</v>
      </c>
      <c r="EB582" s="861">
        <v>121.98</v>
      </c>
      <c r="EC582" s="861">
        <v>1.2430000000000001</v>
      </c>
      <c r="ED582" s="861">
        <v>134.30000000000001</v>
      </c>
      <c r="EE582" s="861">
        <v>121.86</v>
      </c>
      <c r="EF582" s="861">
        <v>5.6429999999999998</v>
      </c>
      <c r="EG582" s="861">
        <v>674</v>
      </c>
      <c r="EH582" s="861">
        <v>121.94</v>
      </c>
      <c r="EI582" s="861">
        <v>5.3479999999999999</v>
      </c>
      <c r="EJ582" s="861">
        <v>642.6</v>
      </c>
      <c r="EK582" s="861">
        <v>10.046189999999999</v>
      </c>
      <c r="EL582" s="861">
        <v>15.877966000000001</v>
      </c>
      <c r="EM582" s="861">
        <v>-13.075478</v>
      </c>
      <c r="EN582" s="861">
        <v>-17.836092000000001</v>
      </c>
      <c r="EO582" s="861">
        <v>95.255065000000002</v>
      </c>
      <c r="EP582" s="861">
        <v>91.566114999999996</v>
      </c>
      <c r="EQ582" s="861">
        <v>0.56632300000000002</v>
      </c>
      <c r="ER582" s="861">
        <v>2647.1002079999998</v>
      </c>
      <c r="ES582" s="861">
        <v>6299.5239579999998</v>
      </c>
      <c r="ET582" s="861">
        <v>5892.9298509999999</v>
      </c>
      <c r="EU582" s="861"/>
      <c r="EV582" s="861"/>
      <c r="EW582" s="861"/>
      <c r="EX582" s="861"/>
      <c r="EY582" s="861"/>
      <c r="EZ582" s="861"/>
      <c r="FA582" s="861"/>
      <c r="FB582" s="861"/>
      <c r="FC582" s="861"/>
      <c r="FD582" s="861"/>
    </row>
    <row r="583" spans="1:160" x14ac:dyDescent="0.25">
      <c r="A583" s="837">
        <v>46141</v>
      </c>
      <c r="B583" s="836">
        <v>0.77494212962962961</v>
      </c>
      <c r="C583" s="861">
        <v>31920</v>
      </c>
      <c r="D583" s="861">
        <v>0</v>
      </c>
      <c r="E583" s="861">
        <v>0</v>
      </c>
      <c r="F583" s="861">
        <v>73.271934000000002</v>
      </c>
      <c r="G583" s="861">
        <v>70.203665999999998</v>
      </c>
      <c r="H583" s="861">
        <v>63.500061000000002</v>
      </c>
      <c r="I583" s="861">
        <v>72.945729999999998</v>
      </c>
      <c r="J583" s="861">
        <v>69.225408000000002</v>
      </c>
      <c r="K583" s="861">
        <v>70.831478000000004</v>
      </c>
      <c r="L583" s="861">
        <v>73.500022000000001</v>
      </c>
      <c r="M583" s="861">
        <v>74.052051000000006</v>
      </c>
      <c r="N583" s="861">
        <v>-1.306827</v>
      </c>
      <c r="O583" s="861">
        <v>-2.1513580000000001</v>
      </c>
      <c r="P583" s="861">
        <v>-3.0731259999999998</v>
      </c>
      <c r="Q583" s="861">
        <v>0.66644899999999996</v>
      </c>
      <c r="R583" s="861">
        <v>-4.0583000000000001E-2</v>
      </c>
      <c r="S583" s="861">
        <v>-0.71646600000000005</v>
      </c>
      <c r="T583" s="861">
        <v>81.506375000000006</v>
      </c>
      <c r="U583" s="861">
        <v>71.500383999999997</v>
      </c>
      <c r="V583" s="861">
        <v>93.953771000000003</v>
      </c>
      <c r="W583" s="861">
        <v>92.985793000000001</v>
      </c>
      <c r="X583" s="861">
        <v>1.069839</v>
      </c>
      <c r="Y583" s="861">
        <v>1.909637</v>
      </c>
      <c r="Z583" s="861">
        <v>-5.3105500000000001</v>
      </c>
      <c r="AA583" s="861">
        <v>-4.3739369999999997</v>
      </c>
      <c r="AB583" s="861">
        <v>-4.5904530000000001</v>
      </c>
      <c r="AC583" s="861">
        <v>-7.7022459999999997</v>
      </c>
      <c r="AD583" s="861">
        <v>-9.2056819999999995</v>
      </c>
      <c r="AE583" s="861">
        <v>110.205761</v>
      </c>
      <c r="AF583" s="861">
        <v>102.06155699999999</v>
      </c>
      <c r="AG583" s="861">
        <v>94.373140000000006</v>
      </c>
      <c r="AH583" s="861">
        <v>100.24734599999999</v>
      </c>
      <c r="AI583" s="861">
        <v>89.855542999999997</v>
      </c>
      <c r="AJ583" s="861">
        <v>71.911665999999997</v>
      </c>
      <c r="AK583" s="861">
        <v>1.786405</v>
      </c>
      <c r="AL583" s="861">
        <v>-3.8474879999999998</v>
      </c>
      <c r="AM583" s="861">
        <v>-3.1075020000000002</v>
      </c>
      <c r="AN583" s="861">
        <v>93.330744999999993</v>
      </c>
      <c r="AO583" s="861">
        <v>92.323348999999993</v>
      </c>
      <c r="AP583" s="861">
        <v>88.045124999999999</v>
      </c>
      <c r="AQ583" s="861">
        <v>88.602046999999999</v>
      </c>
      <c r="AR583" s="861">
        <v>71.553809999999999</v>
      </c>
      <c r="AS583" s="861">
        <v>64.101837000000003</v>
      </c>
      <c r="AT583" s="861">
        <v>76.765917000000002</v>
      </c>
      <c r="AU583" s="861">
        <v>74.591008000000002</v>
      </c>
      <c r="AV583" s="861">
        <v>72.768471000000005</v>
      </c>
      <c r="AW583" s="861">
        <v>72.279920000000004</v>
      </c>
      <c r="AX583" s="861">
        <v>90.227823999999998</v>
      </c>
      <c r="AY583" s="861">
        <v>87.733744999999999</v>
      </c>
      <c r="AZ583" s="861">
        <v>2.3844650000000001</v>
      </c>
      <c r="BA583" s="861">
        <v>1.1504779999999999</v>
      </c>
      <c r="BB583" s="861">
        <v>-7.8042049999999996</v>
      </c>
      <c r="BC583" s="861">
        <v>-6.8307690000000001</v>
      </c>
      <c r="BD583" s="861">
        <v>-6.7653970000000001</v>
      </c>
      <c r="BE583" s="861">
        <v>-2.1587179999999999</v>
      </c>
      <c r="BF583" s="861">
        <v>31.139410999999999</v>
      </c>
      <c r="BG583" s="861">
        <v>139.077347</v>
      </c>
      <c r="BH583" s="861">
        <v>108.8935</v>
      </c>
      <c r="BI583" s="861">
        <v>55.380521000000002</v>
      </c>
      <c r="BJ583" s="861">
        <v>132.455569</v>
      </c>
      <c r="BK583" s="861">
        <v>86.623357999999996</v>
      </c>
      <c r="BL583" s="861">
        <v>77.857224000000002</v>
      </c>
      <c r="BM583" s="861">
        <v>-13.438749</v>
      </c>
      <c r="BN583" s="861">
        <v>-8.0473669999999995</v>
      </c>
      <c r="BO583" s="861">
        <v>-2.3059630000000002</v>
      </c>
      <c r="BP583" s="861">
        <v>-7.4445800000000002</v>
      </c>
      <c r="BQ583" s="861">
        <v>87.794678000000005</v>
      </c>
      <c r="BR583" s="861">
        <v>83.37182</v>
      </c>
      <c r="BS583" s="861">
        <v>86.122798000000003</v>
      </c>
      <c r="BT583" s="861">
        <v>58.516174999999997</v>
      </c>
      <c r="BU583" s="861">
        <v>63.732325000000003</v>
      </c>
      <c r="BV583" s="861">
        <v>60.670200000000001</v>
      </c>
      <c r="BW583" s="861">
        <v>63.385505999999999</v>
      </c>
      <c r="BX583" s="861">
        <v>-9.3196910000000006</v>
      </c>
      <c r="BY583" s="861">
        <v>-9.7117290000000001</v>
      </c>
      <c r="BZ583" s="861">
        <v>-5.4018560000000004</v>
      </c>
      <c r="CA583" s="861">
        <v>-6.4739100000000001</v>
      </c>
      <c r="CB583" s="861">
        <v>1.261139</v>
      </c>
      <c r="CC583" s="861">
        <v>6.5947969999999998</v>
      </c>
      <c r="CD583" s="861">
        <v>0.336704</v>
      </c>
      <c r="CE583" s="861">
        <v>6.9629700000000003</v>
      </c>
      <c r="CF583" s="861">
        <v>-1.5031460000000001</v>
      </c>
      <c r="CG583" s="861">
        <v>8.1532660000000003</v>
      </c>
      <c r="CH583" s="861">
        <v>-1.764035</v>
      </c>
      <c r="CI583" s="861">
        <v>6.561515</v>
      </c>
      <c r="CJ583" s="861">
        <v>0.61152899999999999</v>
      </c>
      <c r="CK583" s="861">
        <v>5.6324949999999996</v>
      </c>
      <c r="CL583" s="861">
        <v>-0.18718000000000001</v>
      </c>
      <c r="CM583" s="861">
        <v>7.271992</v>
      </c>
      <c r="CN583" s="861">
        <v>-1.7750440000000001</v>
      </c>
      <c r="CO583" s="861">
        <v>5.580489</v>
      </c>
      <c r="CP583" s="861">
        <v>-1.888026</v>
      </c>
      <c r="CQ583" s="861">
        <v>3.1175649999999999</v>
      </c>
      <c r="CR583" s="861">
        <v>0.20399200000000001</v>
      </c>
      <c r="CS583" s="861">
        <v>3.7904399999999998</v>
      </c>
      <c r="CT583" s="861">
        <v>-0.34834199999999998</v>
      </c>
      <c r="CU583" s="861">
        <v>2.6767409999999998</v>
      </c>
      <c r="CV583" s="861">
        <v>-2.551606</v>
      </c>
      <c r="CW583" s="861">
        <v>2.6831830000000001</v>
      </c>
      <c r="CX583" s="861">
        <v>-2.4069259999999999</v>
      </c>
      <c r="CY583" s="861">
        <v>2.6187330000000002</v>
      </c>
      <c r="CZ583" s="861">
        <v>0.11605600000000001</v>
      </c>
      <c r="DA583" s="861">
        <v>2.8697089999999998</v>
      </c>
      <c r="DB583" s="861">
        <v>-1.101175</v>
      </c>
      <c r="DC583" s="861">
        <v>2.3745440000000002</v>
      </c>
      <c r="DD583" s="861">
        <v>-2.9039540000000001</v>
      </c>
      <c r="DE583" s="861">
        <v>0.15793499999999999</v>
      </c>
      <c r="DF583" s="861">
        <v>-3.1313170000000001</v>
      </c>
      <c r="DG583" s="861">
        <v>1.3035060000000001</v>
      </c>
      <c r="DH583" s="861">
        <v>-0.28880499999999998</v>
      </c>
      <c r="DI583" s="861">
        <v>1.784816</v>
      </c>
      <c r="DJ583" s="861">
        <v>-0.96809999999999996</v>
      </c>
      <c r="DK583" s="861">
        <v>5.9714000000000003E-2</v>
      </c>
      <c r="DL583" s="861">
        <v>-3.5560179999999999</v>
      </c>
      <c r="DM583" s="861">
        <v>-1.768475</v>
      </c>
      <c r="DN583" s="861">
        <v>-3.5177079999999998</v>
      </c>
      <c r="DO583" s="861">
        <v>-0.18249899999999999</v>
      </c>
      <c r="DP583" s="861">
        <v>-0.814581</v>
      </c>
      <c r="DQ583" s="861">
        <v>0.673871</v>
      </c>
      <c r="DR583" s="861">
        <v>-1.8223819999999999</v>
      </c>
      <c r="DS583" s="861">
        <v>-1.0694440000000001</v>
      </c>
      <c r="DT583" s="861">
        <v>-3.2527189999999999</v>
      </c>
      <c r="DU583" s="861">
        <v>-3.596438</v>
      </c>
      <c r="DV583" s="861">
        <v>-4.3443560000000003</v>
      </c>
      <c r="DW583" s="861">
        <v>-1.2423150000000001</v>
      </c>
      <c r="DX583" s="861">
        <v>14.878601</v>
      </c>
      <c r="DY583" s="861">
        <v>12.104621</v>
      </c>
      <c r="DZ583" s="861">
        <v>162.558222</v>
      </c>
      <c r="EA583" s="861">
        <v>154.627578</v>
      </c>
      <c r="EB583" s="861">
        <v>122.03</v>
      </c>
      <c r="EC583" s="861">
        <v>1.244</v>
      </c>
      <c r="ED583" s="861">
        <v>134.1</v>
      </c>
      <c r="EE583" s="861">
        <v>121.85</v>
      </c>
      <c r="EF583" s="861">
        <v>5.6310000000000002</v>
      </c>
      <c r="EG583" s="861">
        <v>673.7</v>
      </c>
      <c r="EH583" s="861">
        <v>121.8</v>
      </c>
      <c r="EI583" s="861">
        <v>5.3760000000000003</v>
      </c>
      <c r="EJ583" s="861">
        <v>639.9</v>
      </c>
      <c r="EK583" s="861">
        <v>10.21147</v>
      </c>
      <c r="EL583" s="861">
        <v>15.708639</v>
      </c>
      <c r="EM583" s="861">
        <v>-13.318972</v>
      </c>
      <c r="EN583" s="861">
        <v>-18.014602</v>
      </c>
      <c r="EO583" s="861">
        <v>95.149221999999995</v>
      </c>
      <c r="EP583" s="861">
        <v>91.705467999999996</v>
      </c>
      <c r="EQ583" s="861">
        <v>0.571106</v>
      </c>
      <c r="ER583" s="861">
        <v>2649.3375169999999</v>
      </c>
      <c r="ES583" s="861">
        <v>6310.7708659999998</v>
      </c>
      <c r="ET583" s="861">
        <v>5903.5863339999996</v>
      </c>
      <c r="EU583" s="861"/>
      <c r="EV583" s="861"/>
      <c r="EW583" s="861"/>
      <c r="EX583" s="861"/>
      <c r="EY583" s="861"/>
      <c r="EZ583" s="861"/>
      <c r="FA583" s="861"/>
      <c r="FB583" s="861"/>
      <c r="FC583" s="861"/>
      <c r="FD583" s="861"/>
    </row>
    <row r="584" spans="1:160" x14ac:dyDescent="0.25">
      <c r="A584" s="837">
        <v>46141</v>
      </c>
      <c r="B584" s="836">
        <v>0.77563657407407405</v>
      </c>
      <c r="C584" s="861">
        <v>31980</v>
      </c>
      <c r="D584" s="861">
        <v>0</v>
      </c>
      <c r="E584" s="861">
        <v>0</v>
      </c>
      <c r="F584" s="861">
        <v>73.386267000000004</v>
      </c>
      <c r="G584" s="861">
        <v>70.217743999999996</v>
      </c>
      <c r="H584" s="861">
        <v>63.661538</v>
      </c>
      <c r="I584" s="861">
        <v>72.933965999999998</v>
      </c>
      <c r="J584" s="861">
        <v>69.361581999999999</v>
      </c>
      <c r="K584" s="861">
        <v>70.835813999999999</v>
      </c>
      <c r="L584" s="861">
        <v>73.545693999999997</v>
      </c>
      <c r="M584" s="861">
        <v>74.060903999999994</v>
      </c>
      <c r="N584" s="861">
        <v>-1.4869479999999999</v>
      </c>
      <c r="O584" s="861">
        <v>-2.4518230000000001</v>
      </c>
      <c r="P584" s="861">
        <v>-3.2597770000000001</v>
      </c>
      <c r="Q584" s="861">
        <v>0.50115500000000002</v>
      </c>
      <c r="R584" s="861">
        <v>-0.29341400000000001</v>
      </c>
      <c r="S584" s="861">
        <v>-0.99547399999999997</v>
      </c>
      <c r="T584" s="861">
        <v>81.572665000000001</v>
      </c>
      <c r="U584" s="861">
        <v>71.721817999999999</v>
      </c>
      <c r="V584" s="861">
        <v>93.936409999999995</v>
      </c>
      <c r="W584" s="861">
        <v>92.944830999999994</v>
      </c>
      <c r="X584" s="861">
        <v>0.83592699999999998</v>
      </c>
      <c r="Y584" s="861">
        <v>1.7506459999999999</v>
      </c>
      <c r="Z584" s="861">
        <v>-5.4745879999999998</v>
      </c>
      <c r="AA584" s="861">
        <v>-4.5870569999999997</v>
      </c>
      <c r="AB584" s="861">
        <v>-4.8095980000000003</v>
      </c>
      <c r="AC584" s="861">
        <v>-7.8639939999999999</v>
      </c>
      <c r="AD584" s="861">
        <v>-9.2785709999999995</v>
      </c>
      <c r="AE584" s="861">
        <v>110.142247</v>
      </c>
      <c r="AF584" s="861">
        <v>101.879103</v>
      </c>
      <c r="AG584" s="861">
        <v>94.065972000000002</v>
      </c>
      <c r="AH584" s="861">
        <v>99.996647999999993</v>
      </c>
      <c r="AI584" s="861">
        <v>89.797882999999999</v>
      </c>
      <c r="AJ584" s="861">
        <v>71.826929000000007</v>
      </c>
      <c r="AK584" s="861">
        <v>1.4569300000000001</v>
      </c>
      <c r="AL584" s="861">
        <v>-4.0982640000000004</v>
      </c>
      <c r="AM584" s="861">
        <v>-3.3663479999999999</v>
      </c>
      <c r="AN584" s="861">
        <v>93.251570999999998</v>
      </c>
      <c r="AO584" s="861">
        <v>92.313404000000006</v>
      </c>
      <c r="AP584" s="861">
        <v>88.152037000000007</v>
      </c>
      <c r="AQ584" s="861">
        <v>88.649437000000006</v>
      </c>
      <c r="AR584" s="861">
        <v>71.552802999999997</v>
      </c>
      <c r="AS584" s="861">
        <v>64.040057000000004</v>
      </c>
      <c r="AT584" s="861">
        <v>76.870024999999998</v>
      </c>
      <c r="AU584" s="861">
        <v>74.637067000000002</v>
      </c>
      <c r="AV584" s="861">
        <v>73.033968000000002</v>
      </c>
      <c r="AW584" s="861">
        <v>72.320730999999995</v>
      </c>
      <c r="AX584" s="861">
        <v>90.457841999999999</v>
      </c>
      <c r="AY584" s="861">
        <v>87.929468</v>
      </c>
      <c r="AZ584" s="861">
        <v>1.953705</v>
      </c>
      <c r="BA584" s="861">
        <v>0.89841599999999999</v>
      </c>
      <c r="BB584" s="861">
        <v>-8.0427719999999994</v>
      </c>
      <c r="BC584" s="861">
        <v>-7.0474819999999996</v>
      </c>
      <c r="BD584" s="861">
        <v>-6.9657410000000004</v>
      </c>
      <c r="BE584" s="861">
        <v>-2.5262929999999999</v>
      </c>
      <c r="BF584" s="861">
        <v>31.000964</v>
      </c>
      <c r="BG584" s="861">
        <v>139.261619</v>
      </c>
      <c r="BH584" s="861">
        <v>108.953076</v>
      </c>
      <c r="BI584" s="861">
        <v>55.333643000000002</v>
      </c>
      <c r="BJ584" s="861">
        <v>132.02108100000001</v>
      </c>
      <c r="BK584" s="861">
        <v>86.869922000000003</v>
      </c>
      <c r="BL584" s="861">
        <v>77.892898000000002</v>
      </c>
      <c r="BM584" s="861">
        <v>-13.639917000000001</v>
      </c>
      <c r="BN584" s="861">
        <v>-8.2692910000000008</v>
      </c>
      <c r="BO584" s="861">
        <v>-2.6140379999999999</v>
      </c>
      <c r="BP584" s="861">
        <v>-7.6471229999999997</v>
      </c>
      <c r="BQ584" s="861">
        <v>87.933980000000005</v>
      </c>
      <c r="BR584" s="861">
        <v>83.671025</v>
      </c>
      <c r="BS584" s="861">
        <v>86.190933999999999</v>
      </c>
      <c r="BT584" s="861">
        <v>58.434930999999999</v>
      </c>
      <c r="BU584" s="861">
        <v>63.830016000000001</v>
      </c>
      <c r="BV584" s="861">
        <v>60.718843</v>
      </c>
      <c r="BW584" s="861">
        <v>63.427996</v>
      </c>
      <c r="BX584" s="861">
        <v>-9.4689350000000001</v>
      </c>
      <c r="BY584" s="861">
        <v>-9.7550349999999995</v>
      </c>
      <c r="BZ584" s="861">
        <v>-5.7134130000000001</v>
      </c>
      <c r="CA584" s="861">
        <v>-6.7696490000000002</v>
      </c>
      <c r="CB584" s="861">
        <v>1.267352</v>
      </c>
      <c r="CC584" s="861">
        <v>6.5776680000000001</v>
      </c>
      <c r="CD584" s="861">
        <v>0.337424</v>
      </c>
      <c r="CE584" s="861">
        <v>6.9389909999999997</v>
      </c>
      <c r="CF584" s="861">
        <v>-1.5189349999999999</v>
      </c>
      <c r="CG584" s="861">
        <v>8.1171620000000004</v>
      </c>
      <c r="CH584" s="861">
        <v>-1.7707649999999999</v>
      </c>
      <c r="CI584" s="861">
        <v>6.559901</v>
      </c>
      <c r="CJ584" s="861">
        <v>0.61636400000000002</v>
      </c>
      <c r="CK584" s="861">
        <v>5.6391640000000001</v>
      </c>
      <c r="CL584" s="861">
        <v>-0.18230099999999999</v>
      </c>
      <c r="CM584" s="861">
        <v>7.2745319999999998</v>
      </c>
      <c r="CN584" s="861">
        <v>-1.7903770000000001</v>
      </c>
      <c r="CO584" s="861">
        <v>5.597397</v>
      </c>
      <c r="CP584" s="861">
        <v>-1.8625430000000001</v>
      </c>
      <c r="CQ584" s="861">
        <v>3.1313569999999999</v>
      </c>
      <c r="CR584" s="861">
        <v>0.21368799999999999</v>
      </c>
      <c r="CS584" s="861">
        <v>3.800084</v>
      </c>
      <c r="CT584" s="861">
        <v>-0.381664</v>
      </c>
      <c r="CU584" s="861">
        <v>2.6946500000000002</v>
      </c>
      <c r="CV584" s="861">
        <v>-2.5641669999999999</v>
      </c>
      <c r="CW584" s="861">
        <v>2.7135159999999998</v>
      </c>
      <c r="CX584" s="861">
        <v>-2.4049330000000002</v>
      </c>
      <c r="CY584" s="861">
        <v>2.623472</v>
      </c>
      <c r="CZ584" s="861">
        <v>0.124047</v>
      </c>
      <c r="DA584" s="861">
        <v>2.8968099999999999</v>
      </c>
      <c r="DB584" s="861">
        <v>-1.073447</v>
      </c>
      <c r="DC584" s="861">
        <v>2.3597730000000001</v>
      </c>
      <c r="DD584" s="861">
        <v>-2.8849580000000001</v>
      </c>
      <c r="DE584" s="861">
        <v>0.17407</v>
      </c>
      <c r="DF584" s="861">
        <v>-3.1043180000000001</v>
      </c>
      <c r="DG584" s="861">
        <v>1.300349</v>
      </c>
      <c r="DH584" s="861">
        <v>-0.27717799999999998</v>
      </c>
      <c r="DI584" s="861">
        <v>1.792127</v>
      </c>
      <c r="DJ584" s="861">
        <v>-0.96584800000000004</v>
      </c>
      <c r="DK584" s="861">
        <v>7.4898999999999993E-2</v>
      </c>
      <c r="DL584" s="861">
        <v>-3.511727</v>
      </c>
      <c r="DM584" s="861">
        <v>-1.726623</v>
      </c>
      <c r="DN584" s="861">
        <v>-3.5018419999999999</v>
      </c>
      <c r="DO584" s="861">
        <v>-0.16856299999999999</v>
      </c>
      <c r="DP584" s="861">
        <v>-0.823299</v>
      </c>
      <c r="DQ584" s="861">
        <v>0.66411799999999999</v>
      </c>
      <c r="DR584" s="861">
        <v>-1.8094710000000001</v>
      </c>
      <c r="DS584" s="861">
        <v>-1.024616</v>
      </c>
      <c r="DT584" s="861">
        <v>-3.2154129999999999</v>
      </c>
      <c r="DU584" s="861">
        <v>-3.5744440000000002</v>
      </c>
      <c r="DV584" s="861">
        <v>-4.3067960000000003</v>
      </c>
      <c r="DW584" s="861">
        <v>-1.1956770000000001</v>
      </c>
      <c r="DX584" s="861">
        <v>14.795393000000001</v>
      </c>
      <c r="DY584" s="861">
        <v>11.964547</v>
      </c>
      <c r="DZ584" s="861">
        <v>162.60896399999999</v>
      </c>
      <c r="EA584" s="861">
        <v>154.87331800000001</v>
      </c>
      <c r="EB584" s="861">
        <v>121.39</v>
      </c>
      <c r="EC584" s="861">
        <v>3.278</v>
      </c>
      <c r="ED584" s="861">
        <v>391.6</v>
      </c>
      <c r="EE584" s="861">
        <v>121.43</v>
      </c>
      <c r="EF584" s="861">
        <v>5.6210000000000004</v>
      </c>
      <c r="EG584" s="861">
        <v>674.3</v>
      </c>
      <c r="EH584" s="861">
        <v>121.35</v>
      </c>
      <c r="EI584" s="861">
        <v>5.335</v>
      </c>
      <c r="EJ584" s="861">
        <v>637.9</v>
      </c>
      <c r="EK584" s="861">
        <v>10.088422</v>
      </c>
      <c r="EL584" s="861">
        <v>15.647461</v>
      </c>
      <c r="EM584" s="861">
        <v>-13.45477</v>
      </c>
      <c r="EN584" s="861">
        <v>-18.261499000000001</v>
      </c>
      <c r="EO584" s="861">
        <v>95.170889000000003</v>
      </c>
      <c r="EP584" s="861">
        <v>91.813933000000006</v>
      </c>
      <c r="EQ584" s="861">
        <v>0.58018800000000004</v>
      </c>
      <c r="ER584" s="861">
        <v>2654.6499250000002</v>
      </c>
      <c r="ES584" s="861">
        <v>6321.9860559999997</v>
      </c>
      <c r="ET584" s="861">
        <v>5914.2117029999999</v>
      </c>
      <c r="EU584" s="861"/>
      <c r="EV584" s="861"/>
      <c r="EW584" s="861"/>
      <c r="EX584" s="861"/>
      <c r="EY584" s="861"/>
      <c r="EZ584" s="861"/>
      <c r="FA584" s="861"/>
      <c r="FB584" s="861"/>
      <c r="FC584" s="861"/>
      <c r="FD584" s="861"/>
    </row>
    <row r="585" spans="1:160" x14ac:dyDescent="0.25">
      <c r="A585" s="837">
        <v>46141</v>
      </c>
      <c r="B585" s="836">
        <v>0.77633101851851849</v>
      </c>
      <c r="C585" s="861">
        <v>32040</v>
      </c>
      <c r="D585" s="861">
        <v>0</v>
      </c>
      <c r="E585" s="861">
        <v>0</v>
      </c>
      <c r="F585" s="861">
        <v>73.513896000000003</v>
      </c>
      <c r="G585" s="861">
        <v>70.220123000000001</v>
      </c>
      <c r="H585" s="861">
        <v>63.752122999999997</v>
      </c>
      <c r="I585" s="861">
        <v>72.874491000000006</v>
      </c>
      <c r="J585" s="861">
        <v>69.635611999999995</v>
      </c>
      <c r="K585" s="861">
        <v>70.84496</v>
      </c>
      <c r="L585" s="861">
        <v>73.518332999999998</v>
      </c>
      <c r="M585" s="861">
        <v>74.050898000000004</v>
      </c>
      <c r="N585" s="861">
        <v>-1.7337659999999999</v>
      </c>
      <c r="O585" s="861">
        <v>-2.6674630000000001</v>
      </c>
      <c r="P585" s="861">
        <v>-3.5007730000000001</v>
      </c>
      <c r="Q585" s="861">
        <v>0.23199600000000001</v>
      </c>
      <c r="R585" s="861">
        <v>-0.459787</v>
      </c>
      <c r="S585" s="861">
        <v>-1.330992</v>
      </c>
      <c r="T585" s="861">
        <v>81.688843000000006</v>
      </c>
      <c r="U585" s="861">
        <v>71.726557999999997</v>
      </c>
      <c r="V585" s="861">
        <v>93.893066000000005</v>
      </c>
      <c r="W585" s="861">
        <v>92.865440000000007</v>
      </c>
      <c r="X585" s="861">
        <v>0.663381</v>
      </c>
      <c r="Y585" s="861">
        <v>1.5746519999999999</v>
      </c>
      <c r="Z585" s="861">
        <v>-5.6656110000000002</v>
      </c>
      <c r="AA585" s="861">
        <v>-4.7540760000000004</v>
      </c>
      <c r="AB585" s="861">
        <v>-4.9808380000000003</v>
      </c>
      <c r="AC585" s="861">
        <v>-8.043075</v>
      </c>
      <c r="AD585" s="861">
        <v>-9.4402939999999997</v>
      </c>
      <c r="AE585" s="861">
        <v>110.023748</v>
      </c>
      <c r="AF585" s="861">
        <v>101.72920000000001</v>
      </c>
      <c r="AG585" s="861">
        <v>93.947806999999997</v>
      </c>
      <c r="AH585" s="861">
        <v>99.874968999999993</v>
      </c>
      <c r="AI585" s="861">
        <v>89.792724000000007</v>
      </c>
      <c r="AJ585" s="861">
        <v>71.724986000000001</v>
      </c>
      <c r="AK585" s="861">
        <v>0.973885</v>
      </c>
      <c r="AL585" s="861">
        <v>-4.265002</v>
      </c>
      <c r="AM585" s="861">
        <v>-3.4975909999999999</v>
      </c>
      <c r="AN585" s="861">
        <v>93.332817000000006</v>
      </c>
      <c r="AO585" s="861">
        <v>92.221845000000002</v>
      </c>
      <c r="AP585" s="861">
        <v>88.168208000000007</v>
      </c>
      <c r="AQ585" s="861">
        <v>88.610716999999994</v>
      </c>
      <c r="AR585" s="861">
        <v>71.542196000000004</v>
      </c>
      <c r="AS585" s="861">
        <v>64.020797000000002</v>
      </c>
      <c r="AT585" s="861">
        <v>76.893940000000001</v>
      </c>
      <c r="AU585" s="861">
        <v>74.636958000000007</v>
      </c>
      <c r="AV585" s="861">
        <v>73.247215999999995</v>
      </c>
      <c r="AW585" s="861">
        <v>72.518035999999995</v>
      </c>
      <c r="AX585" s="861">
        <v>90.348583000000005</v>
      </c>
      <c r="AY585" s="861">
        <v>87.806991999999994</v>
      </c>
      <c r="AZ585" s="861">
        <v>1.912833</v>
      </c>
      <c r="BA585" s="861">
        <v>0.66872799999999999</v>
      </c>
      <c r="BB585" s="861">
        <v>-8.2061960000000003</v>
      </c>
      <c r="BC585" s="861">
        <v>-7.2405549999999996</v>
      </c>
      <c r="BD585" s="861">
        <v>-7.1639280000000003</v>
      </c>
      <c r="BE585" s="861">
        <v>-2.6985459999999999</v>
      </c>
      <c r="BF585" s="861">
        <v>31.079252</v>
      </c>
      <c r="BG585" s="861">
        <v>139.33821399999999</v>
      </c>
      <c r="BH585" s="861">
        <v>109.03771399999999</v>
      </c>
      <c r="BI585" s="861">
        <v>55.305653999999997</v>
      </c>
      <c r="BJ585" s="861">
        <v>132.03635700000001</v>
      </c>
      <c r="BK585" s="861">
        <v>86.84348</v>
      </c>
      <c r="BL585" s="861">
        <v>77.724295999999995</v>
      </c>
      <c r="BM585" s="861">
        <v>-13.834636</v>
      </c>
      <c r="BN585" s="861">
        <v>-8.4465009999999996</v>
      </c>
      <c r="BO585" s="861">
        <v>-2.8077830000000001</v>
      </c>
      <c r="BP585" s="861">
        <v>-7.8405290000000001</v>
      </c>
      <c r="BQ585" s="861">
        <v>87.918341999999996</v>
      </c>
      <c r="BR585" s="861">
        <v>83.837868999999998</v>
      </c>
      <c r="BS585" s="861">
        <v>86.176355999999998</v>
      </c>
      <c r="BT585" s="861">
        <v>58.654203000000003</v>
      </c>
      <c r="BU585" s="861">
        <v>63.845058999999999</v>
      </c>
      <c r="BV585" s="861">
        <v>60.716757999999999</v>
      </c>
      <c r="BW585" s="861">
        <v>63.423347999999997</v>
      </c>
      <c r="BX585" s="861">
        <v>-9.6215360000000008</v>
      </c>
      <c r="BY585" s="861">
        <v>-10.040512</v>
      </c>
      <c r="BZ585" s="861">
        <v>-6.0626100000000003</v>
      </c>
      <c r="CA585" s="861">
        <v>-6.9671430000000001</v>
      </c>
      <c r="CB585" s="861">
        <v>1.222664</v>
      </c>
      <c r="CC585" s="861">
        <v>6.507002</v>
      </c>
      <c r="CD585" s="861">
        <v>0.32566899999999999</v>
      </c>
      <c r="CE585" s="861">
        <v>6.8587600000000002</v>
      </c>
      <c r="CF585" s="861">
        <v>-1.501244</v>
      </c>
      <c r="CG585" s="861">
        <v>8.0916910000000009</v>
      </c>
      <c r="CH585" s="861">
        <v>-1.773037</v>
      </c>
      <c r="CI585" s="861">
        <v>6.5215139999999998</v>
      </c>
      <c r="CJ585" s="861">
        <v>0.58409500000000003</v>
      </c>
      <c r="CK585" s="861">
        <v>5.6123839999999996</v>
      </c>
      <c r="CL585" s="861">
        <v>-0.194989</v>
      </c>
      <c r="CM585" s="861">
        <v>7.2551290000000002</v>
      </c>
      <c r="CN585" s="861">
        <v>-1.79538</v>
      </c>
      <c r="CO585" s="861">
        <v>5.5388440000000001</v>
      </c>
      <c r="CP585" s="861">
        <v>-1.8622179999999999</v>
      </c>
      <c r="CQ585" s="861">
        <v>3.0944319999999998</v>
      </c>
      <c r="CR585" s="861">
        <v>0.18814700000000001</v>
      </c>
      <c r="CS585" s="861">
        <v>3.748955</v>
      </c>
      <c r="CT585" s="861">
        <v>-0.39149600000000001</v>
      </c>
      <c r="CU585" s="861">
        <v>2.660015</v>
      </c>
      <c r="CV585" s="861">
        <v>-2.538316</v>
      </c>
      <c r="CW585" s="861">
        <v>2.6876250000000002</v>
      </c>
      <c r="CX585" s="861">
        <v>-2.4236149999999999</v>
      </c>
      <c r="CY585" s="861">
        <v>2.638528</v>
      </c>
      <c r="CZ585" s="861">
        <v>8.7420999999999999E-2</v>
      </c>
      <c r="DA585" s="861">
        <v>2.8690419999999999</v>
      </c>
      <c r="DB585" s="861">
        <v>-1.088889</v>
      </c>
      <c r="DC585" s="861">
        <v>2.3941319999999999</v>
      </c>
      <c r="DD585" s="861">
        <v>-2.9009119999999999</v>
      </c>
      <c r="DE585" s="861">
        <v>0.16650499999999999</v>
      </c>
      <c r="DF585" s="861">
        <v>-3.1403919999999999</v>
      </c>
      <c r="DG585" s="861">
        <v>1.2801979999999999</v>
      </c>
      <c r="DH585" s="861">
        <v>-0.31032100000000001</v>
      </c>
      <c r="DI585" s="861">
        <v>1.801382</v>
      </c>
      <c r="DJ585" s="861">
        <v>-1.0009760000000001</v>
      </c>
      <c r="DK585" s="861">
        <v>8.0944000000000002E-2</v>
      </c>
      <c r="DL585" s="861">
        <v>-3.5258799999999999</v>
      </c>
      <c r="DM585" s="861">
        <v>-1.7286919999999999</v>
      </c>
      <c r="DN585" s="861">
        <v>-3.5137809999999998</v>
      </c>
      <c r="DO585" s="861">
        <v>-0.14439299999999999</v>
      </c>
      <c r="DP585" s="861">
        <v>-0.852769</v>
      </c>
      <c r="DQ585" s="861">
        <v>0.68169599999999997</v>
      </c>
      <c r="DR585" s="861">
        <v>-1.8182339999999999</v>
      </c>
      <c r="DS585" s="861">
        <v>-1.0194859999999999</v>
      </c>
      <c r="DT585" s="861">
        <v>-3.228167</v>
      </c>
      <c r="DU585" s="861">
        <v>-3.5602580000000001</v>
      </c>
      <c r="DV585" s="861">
        <v>-4.3159400000000003</v>
      </c>
      <c r="DW585" s="861">
        <v>-1.187187</v>
      </c>
      <c r="DX585" s="861">
        <v>14.686813000000001</v>
      </c>
      <c r="DY585" s="861">
        <v>11.906952</v>
      </c>
      <c r="DZ585" s="861">
        <v>162.39151200000001</v>
      </c>
      <c r="EA585" s="861">
        <v>154.88187199999999</v>
      </c>
      <c r="EB585" s="861">
        <v>122.09</v>
      </c>
      <c r="EC585" s="861">
        <v>1.2430000000000001</v>
      </c>
      <c r="ED585" s="861">
        <v>134.4</v>
      </c>
      <c r="EE585" s="861">
        <v>122.17</v>
      </c>
      <c r="EF585" s="861">
        <v>5.5830000000000002</v>
      </c>
      <c r="EG585" s="861">
        <v>675.2</v>
      </c>
      <c r="EH585" s="861">
        <v>122.14</v>
      </c>
      <c r="EI585" s="861">
        <v>5.3230000000000004</v>
      </c>
      <c r="EJ585" s="861">
        <v>636.29999999999995</v>
      </c>
      <c r="EK585" s="861">
        <v>10.134829</v>
      </c>
      <c r="EL585" s="861">
        <v>15.555524999999999</v>
      </c>
      <c r="EM585" s="861">
        <v>-13.63242</v>
      </c>
      <c r="EN585" s="861">
        <v>-18.363308</v>
      </c>
      <c r="EO585" s="861">
        <v>95.078005000000005</v>
      </c>
      <c r="EP585" s="861">
        <v>91.817706000000001</v>
      </c>
      <c r="EQ585" s="861">
        <v>0.56417099999999998</v>
      </c>
      <c r="ER585" s="861">
        <v>2660.2510950000001</v>
      </c>
      <c r="ES585" s="861">
        <v>6333.1931320000003</v>
      </c>
      <c r="ET585" s="861">
        <v>5924.8242700000001</v>
      </c>
      <c r="EU585" s="861"/>
      <c r="EV585" s="861"/>
      <c r="EW585" s="861"/>
      <c r="EX585" s="861"/>
      <c r="EY585" s="861"/>
      <c r="EZ585" s="861"/>
      <c r="FA585" s="861"/>
      <c r="FB585" s="861"/>
      <c r="FC585" s="861"/>
      <c r="FD585" s="861"/>
    </row>
    <row r="586" spans="1:160" x14ac:dyDescent="0.25">
      <c r="A586" s="837">
        <v>46141</v>
      </c>
      <c r="B586" s="836">
        <v>0.77702546296296304</v>
      </c>
      <c r="C586" s="861">
        <v>32100</v>
      </c>
      <c r="D586" s="861">
        <v>0</v>
      </c>
      <c r="E586" s="861">
        <v>0</v>
      </c>
      <c r="F586" s="861">
        <v>73.688436999999993</v>
      </c>
      <c r="G586" s="861">
        <v>70.272171</v>
      </c>
      <c r="H586" s="861">
        <v>63.818271000000003</v>
      </c>
      <c r="I586" s="861">
        <v>72.900165999999999</v>
      </c>
      <c r="J586" s="861">
        <v>69.825873000000001</v>
      </c>
      <c r="K586" s="861">
        <v>70.862632000000005</v>
      </c>
      <c r="L586" s="861">
        <v>73.516203000000004</v>
      </c>
      <c r="M586" s="861">
        <v>74.109662</v>
      </c>
      <c r="N586" s="861">
        <v>-1.914644</v>
      </c>
      <c r="O586" s="861">
        <v>-2.8235429999999999</v>
      </c>
      <c r="P586" s="861">
        <v>-3.7109580000000002</v>
      </c>
      <c r="Q586" s="861">
        <v>0.16531499999999999</v>
      </c>
      <c r="R586" s="861">
        <v>-0.60931400000000002</v>
      </c>
      <c r="S586" s="861">
        <v>-1.3029200000000001</v>
      </c>
      <c r="T586" s="861">
        <v>81.618290999999999</v>
      </c>
      <c r="U586" s="861">
        <v>72.451629999999994</v>
      </c>
      <c r="V586" s="861">
        <v>94.043745000000001</v>
      </c>
      <c r="W586" s="861">
        <v>93.057665</v>
      </c>
      <c r="X586" s="861">
        <v>0.45038800000000001</v>
      </c>
      <c r="Y586" s="861">
        <v>1.343521</v>
      </c>
      <c r="Z586" s="861">
        <v>-5.8177519999999996</v>
      </c>
      <c r="AA586" s="861">
        <v>-4.904604</v>
      </c>
      <c r="AB586" s="861">
        <v>-5.1439769999999996</v>
      </c>
      <c r="AC586" s="861">
        <v>-8.1279160000000008</v>
      </c>
      <c r="AD586" s="861">
        <v>-9.54068</v>
      </c>
      <c r="AE586" s="861">
        <v>109.880014</v>
      </c>
      <c r="AF586" s="861">
        <v>101.602575</v>
      </c>
      <c r="AG586" s="861">
        <v>93.788653999999994</v>
      </c>
      <c r="AH586" s="861">
        <v>99.916507999999993</v>
      </c>
      <c r="AI586" s="861">
        <v>89.829757000000001</v>
      </c>
      <c r="AJ586" s="861">
        <v>71.833613</v>
      </c>
      <c r="AK586" s="861">
        <v>0.618641</v>
      </c>
      <c r="AL586" s="861">
        <v>-4.4810040000000004</v>
      </c>
      <c r="AM586" s="861">
        <v>-3.5874139999999999</v>
      </c>
      <c r="AN586" s="861">
        <v>93.261953000000005</v>
      </c>
      <c r="AO586" s="861">
        <v>92.436880000000002</v>
      </c>
      <c r="AP586" s="861">
        <v>88.063526999999993</v>
      </c>
      <c r="AQ586" s="861">
        <v>88.591330999999997</v>
      </c>
      <c r="AR586" s="861">
        <v>71.585486000000003</v>
      </c>
      <c r="AS586" s="861">
        <v>64.027674000000005</v>
      </c>
      <c r="AT586" s="861">
        <v>76.855121999999994</v>
      </c>
      <c r="AU586" s="861">
        <v>74.742131999999998</v>
      </c>
      <c r="AV586" s="861">
        <v>73.271299999999997</v>
      </c>
      <c r="AW586" s="861">
        <v>72.468536999999998</v>
      </c>
      <c r="AX586" s="861">
        <v>90.376452999999998</v>
      </c>
      <c r="AY586" s="861">
        <v>87.919833999999994</v>
      </c>
      <c r="AZ586" s="861">
        <v>1.895683</v>
      </c>
      <c r="BA586" s="861">
        <v>0.54075899999999999</v>
      </c>
      <c r="BB586" s="861">
        <v>-8.3897169999999992</v>
      </c>
      <c r="BC586" s="861">
        <v>-7.3639729999999997</v>
      </c>
      <c r="BD586" s="861">
        <v>-7.3340630000000004</v>
      </c>
      <c r="BE586" s="861">
        <v>-2.9128560000000001</v>
      </c>
      <c r="BF586" s="861">
        <v>30.854282000000001</v>
      </c>
      <c r="BG586" s="861">
        <v>139.42010500000001</v>
      </c>
      <c r="BH586" s="861">
        <v>109.01567799999999</v>
      </c>
      <c r="BI586" s="861">
        <v>55.171917000000001</v>
      </c>
      <c r="BJ586" s="861">
        <v>132.24289200000001</v>
      </c>
      <c r="BK586" s="861">
        <v>86.862667999999999</v>
      </c>
      <c r="BL586" s="861">
        <v>77.712108999999998</v>
      </c>
      <c r="BM586" s="861">
        <v>-13.904493</v>
      </c>
      <c r="BN586" s="861">
        <v>-8.5520569999999996</v>
      </c>
      <c r="BO586" s="861">
        <v>-2.938402</v>
      </c>
      <c r="BP586" s="861">
        <v>-8.0526490000000006</v>
      </c>
      <c r="BQ586" s="861">
        <v>87.963508000000004</v>
      </c>
      <c r="BR586" s="861">
        <v>84.078057999999999</v>
      </c>
      <c r="BS586" s="861">
        <v>86.242895000000004</v>
      </c>
      <c r="BT586" s="861">
        <v>58.785812</v>
      </c>
      <c r="BU586" s="861">
        <v>63.917603999999997</v>
      </c>
      <c r="BV586" s="861">
        <v>60.752630000000003</v>
      </c>
      <c r="BW586" s="861">
        <v>63.513058000000001</v>
      </c>
      <c r="BX586" s="861">
        <v>-9.7507789999999996</v>
      </c>
      <c r="BY586" s="861">
        <v>-10.138389999999999</v>
      </c>
      <c r="BZ586" s="861">
        <v>-6.2802639999999998</v>
      </c>
      <c r="CA586" s="861">
        <v>-7.2150090000000002</v>
      </c>
      <c r="CB586" s="861">
        <v>1.2182440000000001</v>
      </c>
      <c r="CC586" s="861">
        <v>6.4856590000000001</v>
      </c>
      <c r="CD586" s="861">
        <v>0.32629399999999997</v>
      </c>
      <c r="CE586" s="861">
        <v>6.8420009999999998</v>
      </c>
      <c r="CF586" s="861">
        <v>-1.5055590000000001</v>
      </c>
      <c r="CG586" s="861">
        <v>8.1143699999999992</v>
      </c>
      <c r="CH586" s="861">
        <v>-1.7821100000000001</v>
      </c>
      <c r="CI586" s="861">
        <v>6.5166709999999997</v>
      </c>
      <c r="CJ586" s="861">
        <v>0.56905399999999995</v>
      </c>
      <c r="CK586" s="861">
        <v>5.6093390000000003</v>
      </c>
      <c r="CL586" s="861">
        <v>-0.17680100000000001</v>
      </c>
      <c r="CM586" s="861">
        <v>7.2795129999999997</v>
      </c>
      <c r="CN586" s="861">
        <v>-1.796454</v>
      </c>
      <c r="CO586" s="861">
        <v>5.5602330000000002</v>
      </c>
      <c r="CP586" s="861">
        <v>-1.8636699999999999</v>
      </c>
      <c r="CQ586" s="861">
        <v>3.0943700000000001</v>
      </c>
      <c r="CR586" s="861">
        <v>0.19778499999999999</v>
      </c>
      <c r="CS586" s="861">
        <v>3.7695660000000002</v>
      </c>
      <c r="CT586" s="861">
        <v>-0.37361699999999998</v>
      </c>
      <c r="CU586" s="861">
        <v>2.6796519999999999</v>
      </c>
      <c r="CV586" s="861">
        <v>-2.5356839999999998</v>
      </c>
      <c r="CW586" s="861">
        <v>2.711862</v>
      </c>
      <c r="CX586" s="861">
        <v>-2.425767</v>
      </c>
      <c r="CY586" s="861">
        <v>2.613842</v>
      </c>
      <c r="CZ586" s="861">
        <v>0.100522</v>
      </c>
      <c r="DA586" s="861">
        <v>2.8889390000000001</v>
      </c>
      <c r="DB586" s="861">
        <v>-1.0910850000000001</v>
      </c>
      <c r="DC586" s="861">
        <v>2.4034559999999998</v>
      </c>
      <c r="DD586" s="861">
        <v>-2.869691</v>
      </c>
      <c r="DE586" s="861">
        <v>0.188803</v>
      </c>
      <c r="DF586" s="861">
        <v>-3.1168870000000002</v>
      </c>
      <c r="DG586" s="861">
        <v>1.301237</v>
      </c>
      <c r="DH586" s="861">
        <v>-0.28137200000000001</v>
      </c>
      <c r="DI586" s="861">
        <v>1.8118730000000001</v>
      </c>
      <c r="DJ586" s="861">
        <v>-0.96591499999999997</v>
      </c>
      <c r="DK586" s="861">
        <v>0.111789</v>
      </c>
      <c r="DL586" s="861">
        <v>-3.4946130000000002</v>
      </c>
      <c r="DM586" s="861">
        <v>-1.7095560000000001</v>
      </c>
      <c r="DN586" s="861">
        <v>-3.504664</v>
      </c>
      <c r="DO586" s="861">
        <v>-0.143179</v>
      </c>
      <c r="DP586" s="861">
        <v>-0.86173200000000005</v>
      </c>
      <c r="DQ586" s="861">
        <v>0.69774400000000003</v>
      </c>
      <c r="DR586" s="861">
        <v>-1.8039780000000001</v>
      </c>
      <c r="DS586" s="861">
        <v>-1.001082</v>
      </c>
      <c r="DT586" s="861">
        <v>-3.2099150000000001</v>
      </c>
      <c r="DU586" s="861">
        <v>-3.5164460000000002</v>
      </c>
      <c r="DV586" s="861">
        <v>-4.2879719999999999</v>
      </c>
      <c r="DW586" s="861">
        <v>-1.1760189999999999</v>
      </c>
      <c r="DX586" s="861">
        <v>14.767056999999999</v>
      </c>
      <c r="DY586" s="861">
        <v>11.839636</v>
      </c>
      <c r="DZ586" s="861">
        <v>162.95288300000001</v>
      </c>
      <c r="EA586" s="861">
        <v>154.93805800000001</v>
      </c>
      <c r="EB586" s="861">
        <v>122.08</v>
      </c>
      <c r="EC586" s="861">
        <v>1.244</v>
      </c>
      <c r="ED586" s="861">
        <v>134.30000000000001</v>
      </c>
      <c r="EE586" s="861">
        <v>121.96</v>
      </c>
      <c r="EF586" s="861">
        <v>5.6150000000000002</v>
      </c>
      <c r="EG586" s="861">
        <v>670.5</v>
      </c>
      <c r="EH586" s="861">
        <v>122.05</v>
      </c>
      <c r="EI586" s="861">
        <v>5.3049999999999997</v>
      </c>
      <c r="EJ586" s="861">
        <v>637.4</v>
      </c>
      <c r="EK586" s="861">
        <v>9.9136679999999995</v>
      </c>
      <c r="EL586" s="861">
        <v>15.544116000000001</v>
      </c>
      <c r="EM586" s="861">
        <v>-13.501082</v>
      </c>
      <c r="EN586" s="861">
        <v>-18.482517999999999</v>
      </c>
      <c r="EO586" s="861">
        <v>95.317623999999995</v>
      </c>
      <c r="EP586" s="861">
        <v>91.842489</v>
      </c>
      <c r="EQ586" s="861">
        <v>0.57498000000000005</v>
      </c>
      <c r="ER586" s="861">
        <v>2662.4904980000001</v>
      </c>
      <c r="ES586" s="861">
        <v>6344.3947019999996</v>
      </c>
      <c r="ET586" s="861">
        <v>5935.4306919999999</v>
      </c>
      <c r="EU586" s="861"/>
      <c r="EV586" s="861"/>
      <c r="EW586" s="861"/>
      <c r="EX586" s="861"/>
      <c r="EY586" s="861"/>
      <c r="EZ586" s="861"/>
      <c r="FA586" s="861"/>
      <c r="FB586" s="861"/>
      <c r="FC586" s="861"/>
      <c r="FD586" s="861"/>
    </row>
    <row r="587" spans="1:160" x14ac:dyDescent="0.25">
      <c r="A587" s="837">
        <v>46141</v>
      </c>
      <c r="B587" s="836">
        <v>0.77771990740740737</v>
      </c>
      <c r="C587" s="861">
        <v>32160</v>
      </c>
      <c r="D587" s="861">
        <v>0</v>
      </c>
      <c r="E587" s="861">
        <v>0</v>
      </c>
      <c r="F587" s="861">
        <v>74.062206000000003</v>
      </c>
      <c r="G587" s="861">
        <v>70.26567</v>
      </c>
      <c r="H587" s="861">
        <v>64.063371000000004</v>
      </c>
      <c r="I587" s="861">
        <v>72.927436</v>
      </c>
      <c r="J587" s="861">
        <v>69.990072999999995</v>
      </c>
      <c r="K587" s="861">
        <v>70.885722999999999</v>
      </c>
      <c r="L587" s="861">
        <v>73.562073999999996</v>
      </c>
      <c r="M587" s="861">
        <v>74.152118000000002</v>
      </c>
      <c r="N587" s="861">
        <v>0.92611299999999996</v>
      </c>
      <c r="O587" s="861">
        <v>0.70692200000000005</v>
      </c>
      <c r="P587" s="861">
        <v>-0.128523</v>
      </c>
      <c r="Q587" s="861">
        <v>2.9562349999999999</v>
      </c>
      <c r="R587" s="861">
        <v>3.6228410000000002</v>
      </c>
      <c r="S587" s="861">
        <v>2.669619</v>
      </c>
      <c r="T587" s="861">
        <v>83.270582000000005</v>
      </c>
      <c r="U587" s="861">
        <v>73.089337999999998</v>
      </c>
      <c r="V587" s="861">
        <v>97.789371000000003</v>
      </c>
      <c r="W587" s="861">
        <v>96.916205000000005</v>
      </c>
      <c r="X587" s="861">
        <v>4.9068560000000003</v>
      </c>
      <c r="Y587" s="861">
        <v>6.161359</v>
      </c>
      <c r="Z587" s="861">
        <v>1.2014659999999999</v>
      </c>
      <c r="AA587" s="861">
        <v>1.9062380000000001</v>
      </c>
      <c r="AB587" s="861">
        <v>1.670669</v>
      </c>
      <c r="AC587" s="861">
        <v>5.4714929999999997</v>
      </c>
      <c r="AD587" s="861">
        <v>13.510429999999999</v>
      </c>
      <c r="AE587" s="861">
        <v>117.583798</v>
      </c>
      <c r="AF587" s="861">
        <v>102.046257</v>
      </c>
      <c r="AG587" s="861">
        <v>94.816924</v>
      </c>
      <c r="AH587" s="861">
        <v>104.216139</v>
      </c>
      <c r="AI587" s="861">
        <v>92.660855999999995</v>
      </c>
      <c r="AJ587" s="861">
        <v>76.833095999999998</v>
      </c>
      <c r="AK587" s="861">
        <v>7.3328689999999996</v>
      </c>
      <c r="AL587" s="861">
        <v>1.977201</v>
      </c>
      <c r="AM587" s="861">
        <v>10.496622</v>
      </c>
      <c r="AN587" s="861">
        <v>95.834350999999998</v>
      </c>
      <c r="AO587" s="861">
        <v>96.105046000000002</v>
      </c>
      <c r="AP587" s="861">
        <v>89.770696000000001</v>
      </c>
      <c r="AQ587" s="861">
        <v>89.535640999999998</v>
      </c>
      <c r="AR587" s="861">
        <v>71.691858999999994</v>
      </c>
      <c r="AS587" s="861">
        <v>63.995078999999997</v>
      </c>
      <c r="AT587" s="861">
        <v>76.890608999999998</v>
      </c>
      <c r="AU587" s="861">
        <v>74.827984999999998</v>
      </c>
      <c r="AV587" s="861">
        <v>73.788028999999995</v>
      </c>
      <c r="AW587" s="861">
        <v>73.004970999999998</v>
      </c>
      <c r="AX587" s="861">
        <v>93.540355000000005</v>
      </c>
      <c r="AY587" s="861">
        <v>90.915131000000002</v>
      </c>
      <c r="AZ587" s="861">
        <v>6.6801570000000003</v>
      </c>
      <c r="BA587" s="861">
        <v>4.7626850000000003</v>
      </c>
      <c r="BB587" s="861">
        <v>-1.0220800000000001</v>
      </c>
      <c r="BC587" s="861">
        <v>-0.79259199999999996</v>
      </c>
      <c r="BD587" s="861">
        <v>1.502</v>
      </c>
      <c r="BE587" s="861">
        <v>6.5862569999999998</v>
      </c>
      <c r="BF587" s="861">
        <v>36.063073000000003</v>
      </c>
      <c r="BG587" s="861">
        <v>141.93785600000001</v>
      </c>
      <c r="BH587" s="861">
        <v>110.119764</v>
      </c>
      <c r="BI587" s="861">
        <v>54.76726</v>
      </c>
      <c r="BJ587" s="861">
        <v>135.83501899999999</v>
      </c>
      <c r="BK587" s="861">
        <v>88.791336999999999</v>
      </c>
      <c r="BL587" s="861">
        <v>78.842521000000005</v>
      </c>
      <c r="BM587" s="861">
        <v>-8.5537130000000001</v>
      </c>
      <c r="BN587" s="861">
        <v>-2.6393059999999999</v>
      </c>
      <c r="BO587" s="861">
        <v>9.0914599999999997</v>
      </c>
      <c r="BP587" s="861">
        <v>-2.1278069999999998</v>
      </c>
      <c r="BQ587" s="861">
        <v>89.281768999999997</v>
      </c>
      <c r="BR587" s="861">
        <v>84.721929000000003</v>
      </c>
      <c r="BS587" s="861">
        <v>86.974727999999999</v>
      </c>
      <c r="BT587" s="861">
        <v>58.938707000000001</v>
      </c>
      <c r="BU587" s="861">
        <v>63.922271000000002</v>
      </c>
      <c r="BV587" s="861">
        <v>60.782232</v>
      </c>
      <c r="BW587" s="861">
        <v>63.564399000000002</v>
      </c>
      <c r="BX587" s="861">
        <v>4.2275369999999999</v>
      </c>
      <c r="BY587" s="861">
        <v>-1.141583</v>
      </c>
      <c r="BZ587" s="861">
        <v>7.0844430000000003</v>
      </c>
      <c r="CA587" s="861">
        <v>5.0631199999999996</v>
      </c>
      <c r="CB587" s="861">
        <v>1.199546</v>
      </c>
      <c r="CC587" s="861">
        <v>6.5077769999999999</v>
      </c>
      <c r="CD587" s="861">
        <v>0.31675300000000001</v>
      </c>
      <c r="CE587" s="861">
        <v>6.8627359999999999</v>
      </c>
      <c r="CF587" s="861">
        <v>-1.485455</v>
      </c>
      <c r="CG587" s="861">
        <v>8.1469670000000001</v>
      </c>
      <c r="CH587" s="861">
        <v>-1.7814350000000001</v>
      </c>
      <c r="CI587" s="861">
        <v>6.5040690000000003</v>
      </c>
      <c r="CJ587" s="861">
        <v>0.56141700000000005</v>
      </c>
      <c r="CK587" s="861">
        <v>5.5751330000000001</v>
      </c>
      <c r="CL587" s="861">
        <v>-0.161855</v>
      </c>
      <c r="CM587" s="861">
        <v>7.2828679999999997</v>
      </c>
      <c r="CN587" s="861">
        <v>-1.799506</v>
      </c>
      <c r="CO587" s="861">
        <v>5.5989079999999998</v>
      </c>
      <c r="CP587" s="861">
        <v>-1.8468329999999999</v>
      </c>
      <c r="CQ587" s="861">
        <v>3.0756709999999998</v>
      </c>
      <c r="CR587" s="861">
        <v>0.18593100000000001</v>
      </c>
      <c r="CS587" s="861">
        <v>3.7614519999999998</v>
      </c>
      <c r="CT587" s="861">
        <v>-0.377834</v>
      </c>
      <c r="CU587" s="861">
        <v>2.7016830000000001</v>
      </c>
      <c r="CV587" s="861">
        <v>-2.5111569999999999</v>
      </c>
      <c r="CW587" s="861">
        <v>2.7292909999999999</v>
      </c>
      <c r="CX587" s="861">
        <v>-2.4235190000000002</v>
      </c>
      <c r="CY587" s="861">
        <v>2.6174539999999999</v>
      </c>
      <c r="CZ587" s="861">
        <v>9.1212000000000001E-2</v>
      </c>
      <c r="DA587" s="861">
        <v>2.8896229999999998</v>
      </c>
      <c r="DB587" s="861">
        <v>-1.082992</v>
      </c>
      <c r="DC587" s="861">
        <v>2.420712</v>
      </c>
      <c r="DD587" s="861">
        <v>-2.865764</v>
      </c>
      <c r="DE587" s="861">
        <v>0.19548199999999999</v>
      </c>
      <c r="DF587" s="861">
        <v>-3.1543610000000002</v>
      </c>
      <c r="DG587" s="861">
        <v>1.3115129999999999</v>
      </c>
      <c r="DH587" s="861">
        <v>-0.28401300000000002</v>
      </c>
      <c r="DI587" s="861">
        <v>1.8015620000000001</v>
      </c>
      <c r="DJ587" s="861">
        <v>-0.97395600000000004</v>
      </c>
      <c r="DK587" s="861">
        <v>0.126858</v>
      </c>
      <c r="DL587" s="861">
        <v>-3.4634559999999999</v>
      </c>
      <c r="DM587" s="861">
        <v>-1.692383</v>
      </c>
      <c r="DN587" s="861">
        <v>-3.484092</v>
      </c>
      <c r="DO587" s="861">
        <v>-0.13935</v>
      </c>
      <c r="DP587" s="861">
        <v>-0.84772000000000003</v>
      </c>
      <c r="DQ587" s="861">
        <v>0.70079999999999998</v>
      </c>
      <c r="DR587" s="861">
        <v>-1.798594</v>
      </c>
      <c r="DS587" s="861">
        <v>-0.96423899999999996</v>
      </c>
      <c r="DT587" s="861">
        <v>-3.1954880000000001</v>
      </c>
      <c r="DU587" s="861">
        <v>-3.4982959999999999</v>
      </c>
      <c r="DV587" s="861">
        <v>-4.2761089999999999</v>
      </c>
      <c r="DW587" s="861">
        <v>-1.138293</v>
      </c>
      <c r="DX587" s="861">
        <v>18.131712</v>
      </c>
      <c r="DY587" s="861">
        <v>14.972746000000001</v>
      </c>
      <c r="DZ587" s="861">
        <v>171.065505</v>
      </c>
      <c r="EA587" s="861">
        <v>161.88516000000001</v>
      </c>
      <c r="EB587" s="861">
        <v>121.36</v>
      </c>
      <c r="EC587" s="861">
        <v>3.2770000000000001</v>
      </c>
      <c r="ED587" s="861">
        <v>390.8</v>
      </c>
      <c r="EE587" s="861">
        <v>121.36</v>
      </c>
      <c r="EF587" s="861">
        <v>5.923</v>
      </c>
      <c r="EG587" s="861">
        <v>712.5</v>
      </c>
      <c r="EH587" s="861">
        <v>121.2</v>
      </c>
      <c r="EI587" s="861">
        <v>5.6139999999999999</v>
      </c>
      <c r="EJ587" s="861">
        <v>671.5</v>
      </c>
      <c r="EK587" s="861">
        <v>18.723085000000001</v>
      </c>
      <c r="EL587" s="861">
        <v>22.257138999999999</v>
      </c>
      <c r="EM587" s="861">
        <v>-8.2264630000000007</v>
      </c>
      <c r="EN587" s="861">
        <v>-13.165679000000001</v>
      </c>
      <c r="EO587" s="861">
        <v>98.720072000000002</v>
      </c>
      <c r="EP587" s="861">
        <v>94.861391999999995</v>
      </c>
      <c r="EQ587" s="861">
        <v>0.58164000000000005</v>
      </c>
      <c r="ER587" s="861">
        <v>2667.789346</v>
      </c>
      <c r="ES587" s="861">
        <v>6356.5476060000001</v>
      </c>
      <c r="ET587" s="861">
        <v>5946.689875</v>
      </c>
      <c r="EU587" s="861"/>
      <c r="EV587" s="861"/>
      <c r="EW587" s="861"/>
      <c r="EX587" s="861"/>
      <c r="EY587" s="861"/>
      <c r="EZ587" s="861"/>
      <c r="FA587" s="861"/>
      <c r="FB587" s="861"/>
      <c r="FC587" s="861"/>
      <c r="FD587" s="861"/>
    </row>
    <row r="588" spans="1:160" x14ac:dyDescent="0.25">
      <c r="A588" s="837">
        <v>46141</v>
      </c>
      <c r="B588" s="836">
        <v>0.77841435185185182</v>
      </c>
      <c r="C588" s="861">
        <v>32220</v>
      </c>
      <c r="D588" s="861">
        <v>0</v>
      </c>
      <c r="E588" s="861">
        <v>0</v>
      </c>
      <c r="F588" s="861">
        <v>74.334444000000005</v>
      </c>
      <c r="G588" s="861">
        <v>70.309798999999998</v>
      </c>
      <c r="H588" s="861">
        <v>64.288376999999997</v>
      </c>
      <c r="I588" s="861">
        <v>72.907837999999998</v>
      </c>
      <c r="J588" s="861">
        <v>70.229564999999994</v>
      </c>
      <c r="K588" s="861">
        <v>70.942903000000001</v>
      </c>
      <c r="L588" s="861">
        <v>73.582082</v>
      </c>
      <c r="M588" s="861">
        <v>74.203822000000002</v>
      </c>
      <c r="N588" s="861">
        <v>0.18723300000000001</v>
      </c>
      <c r="O588" s="861">
        <v>-0.23230700000000001</v>
      </c>
      <c r="P588" s="861">
        <v>-1.2448440000000001</v>
      </c>
      <c r="Q588" s="861">
        <v>1.787142</v>
      </c>
      <c r="R588" s="861">
        <v>1.3464959999999999</v>
      </c>
      <c r="S588" s="861">
        <v>0.537721</v>
      </c>
      <c r="T588" s="861">
        <v>83.036366999999998</v>
      </c>
      <c r="U588" s="861">
        <v>73.284152000000006</v>
      </c>
      <c r="V588" s="861">
        <v>96.436002999999999</v>
      </c>
      <c r="W588" s="861">
        <v>95.507461000000006</v>
      </c>
      <c r="X588" s="861">
        <v>2.8304279999999999</v>
      </c>
      <c r="Y588" s="861">
        <v>3.7462080000000002</v>
      </c>
      <c r="Z588" s="861">
        <v>-2.2172390000000002</v>
      </c>
      <c r="AA588" s="861">
        <v>-1.3170630000000001</v>
      </c>
      <c r="AB588" s="861">
        <v>-1.6799170000000001</v>
      </c>
      <c r="AC588" s="861">
        <v>-4.2722600000000002</v>
      </c>
      <c r="AD588" s="861">
        <v>-6.4861899999999997</v>
      </c>
      <c r="AE588" s="861">
        <v>115.76953399999999</v>
      </c>
      <c r="AF588" s="861">
        <v>102.522318</v>
      </c>
      <c r="AG588" s="861">
        <v>95.878902999999994</v>
      </c>
      <c r="AH588" s="861">
        <v>104.014498</v>
      </c>
      <c r="AI588" s="861">
        <v>92.143977000000007</v>
      </c>
      <c r="AJ588" s="861">
        <v>75.211526000000006</v>
      </c>
      <c r="AK588" s="861">
        <v>5.4898559999999996</v>
      </c>
      <c r="AL588" s="861">
        <v>-0.71681300000000003</v>
      </c>
      <c r="AM588" s="861">
        <v>-0.40328599999999998</v>
      </c>
      <c r="AN588" s="861">
        <v>95.920775000000006</v>
      </c>
      <c r="AO588" s="861">
        <v>94.659845000000004</v>
      </c>
      <c r="AP588" s="861">
        <v>90.152328999999995</v>
      </c>
      <c r="AQ588" s="861">
        <v>90.088408999999999</v>
      </c>
      <c r="AR588" s="861">
        <v>71.723532000000006</v>
      </c>
      <c r="AS588" s="861">
        <v>63.949156000000002</v>
      </c>
      <c r="AT588" s="861">
        <v>77.141255000000001</v>
      </c>
      <c r="AU588" s="861">
        <v>75.110069999999993</v>
      </c>
      <c r="AV588" s="861">
        <v>74.195194999999998</v>
      </c>
      <c r="AW588" s="861">
        <v>73.202173000000002</v>
      </c>
      <c r="AX588" s="861">
        <v>92.237757000000002</v>
      </c>
      <c r="AY588" s="861">
        <v>89.799235999999993</v>
      </c>
      <c r="AZ588" s="861">
        <v>4.6270350000000002</v>
      </c>
      <c r="BA588" s="861">
        <v>2.8914040000000001</v>
      </c>
      <c r="BB588" s="861">
        <v>-4.8494210000000004</v>
      </c>
      <c r="BC588" s="861">
        <v>-3.917665</v>
      </c>
      <c r="BD588" s="861">
        <v>-3.3559169999999998</v>
      </c>
      <c r="BE588" s="861">
        <v>3.4520219999999999</v>
      </c>
      <c r="BF588" s="861">
        <v>35.026556999999997</v>
      </c>
      <c r="BG588" s="861">
        <v>141.160203</v>
      </c>
      <c r="BH588" s="861">
        <v>110.44331099999999</v>
      </c>
      <c r="BI588" s="861">
        <v>55.300784999999998</v>
      </c>
      <c r="BJ588" s="861">
        <v>134.93412499999999</v>
      </c>
      <c r="BK588" s="861">
        <v>88.962361999999999</v>
      </c>
      <c r="BL588" s="861">
        <v>80.512604999999994</v>
      </c>
      <c r="BM588" s="861">
        <v>-10.585143</v>
      </c>
      <c r="BN588" s="861">
        <v>-4.8417459999999997</v>
      </c>
      <c r="BO588" s="861">
        <v>3.2004649999999999</v>
      </c>
      <c r="BP588" s="861">
        <v>-3.9732219999999998</v>
      </c>
      <c r="BQ588" s="861">
        <v>89.885507000000004</v>
      </c>
      <c r="BR588" s="861">
        <v>85.049468000000005</v>
      </c>
      <c r="BS588" s="861">
        <v>87.323488999999995</v>
      </c>
      <c r="BT588" s="861">
        <v>58.830800000000004</v>
      </c>
      <c r="BU588" s="861">
        <v>64.066761</v>
      </c>
      <c r="BV588" s="861">
        <v>60.859828</v>
      </c>
      <c r="BW588" s="861">
        <v>63.717511999999999</v>
      </c>
      <c r="BX588" s="861">
        <v>-6.4143179999999997</v>
      </c>
      <c r="BY588" s="861">
        <v>-6.8437919999999997</v>
      </c>
      <c r="BZ588" s="861">
        <v>-0.22908000000000001</v>
      </c>
      <c r="CA588" s="861">
        <v>-0.556396</v>
      </c>
      <c r="CB588" s="861">
        <v>1.1984630000000001</v>
      </c>
      <c r="CC588" s="861">
        <v>6.4720870000000001</v>
      </c>
      <c r="CD588" s="861">
        <v>0.30382100000000001</v>
      </c>
      <c r="CE588" s="861">
        <v>6.8325519999999997</v>
      </c>
      <c r="CF588" s="861">
        <v>-1.479706</v>
      </c>
      <c r="CG588" s="861">
        <v>8.1416789999999999</v>
      </c>
      <c r="CH588" s="861">
        <v>-1.79457</v>
      </c>
      <c r="CI588" s="861">
        <v>6.499333</v>
      </c>
      <c r="CJ588" s="861">
        <v>0.56494800000000001</v>
      </c>
      <c r="CK588" s="861">
        <v>5.5714670000000002</v>
      </c>
      <c r="CL588" s="861">
        <v>-0.196518</v>
      </c>
      <c r="CM588" s="861">
        <v>7.2490459999999999</v>
      </c>
      <c r="CN588" s="861">
        <v>-1.8197000000000001</v>
      </c>
      <c r="CO588" s="861">
        <v>5.5748150000000001</v>
      </c>
      <c r="CP588" s="861">
        <v>-1.8559909999999999</v>
      </c>
      <c r="CQ588" s="861">
        <v>3.0969329999999999</v>
      </c>
      <c r="CR588" s="861">
        <v>0.18419199999999999</v>
      </c>
      <c r="CS588" s="861">
        <v>3.7169970000000001</v>
      </c>
      <c r="CT588" s="861">
        <v>-0.46623100000000001</v>
      </c>
      <c r="CU588" s="861">
        <v>2.6620189999999999</v>
      </c>
      <c r="CV588" s="861">
        <v>-2.5298029999999998</v>
      </c>
      <c r="CW588" s="861">
        <v>2.7333400000000001</v>
      </c>
      <c r="CX588" s="861">
        <v>-2.4535339999999999</v>
      </c>
      <c r="CY588" s="861">
        <v>2.6088399999999998</v>
      </c>
      <c r="CZ588" s="861">
        <v>0.102892</v>
      </c>
      <c r="DA588" s="861">
        <v>2.8735430000000002</v>
      </c>
      <c r="DB588" s="861">
        <v>-1.096393</v>
      </c>
      <c r="DC588" s="861">
        <v>2.3848259999999999</v>
      </c>
      <c r="DD588" s="861">
        <v>-2.866574</v>
      </c>
      <c r="DE588" s="861">
        <v>0.18959500000000001</v>
      </c>
      <c r="DF588" s="861">
        <v>-3.1212930000000001</v>
      </c>
      <c r="DG588" s="861">
        <v>1.289944</v>
      </c>
      <c r="DH588" s="861">
        <v>-0.28853200000000001</v>
      </c>
      <c r="DI588" s="861">
        <v>1.8028329999999999</v>
      </c>
      <c r="DJ588" s="861">
        <v>-0.96250000000000002</v>
      </c>
      <c r="DK588" s="861">
        <v>0.10087699999999999</v>
      </c>
      <c r="DL588" s="861">
        <v>-3.462663</v>
      </c>
      <c r="DM588" s="861">
        <v>-1.6763049999999999</v>
      </c>
      <c r="DN588" s="861">
        <v>-3.4705159999999999</v>
      </c>
      <c r="DO588" s="861">
        <v>-0.14017099999999999</v>
      </c>
      <c r="DP588" s="861">
        <v>-0.85825700000000005</v>
      </c>
      <c r="DQ588" s="861">
        <v>0.65914899999999998</v>
      </c>
      <c r="DR588" s="861">
        <v>-1.7755399999999999</v>
      </c>
      <c r="DS588" s="861">
        <v>-0.97499400000000003</v>
      </c>
      <c r="DT588" s="861">
        <v>-3.159408</v>
      </c>
      <c r="DU588" s="861">
        <v>-3.468702</v>
      </c>
      <c r="DV588" s="861">
        <v>-4.2662750000000003</v>
      </c>
      <c r="DW588" s="861">
        <v>-1.148409</v>
      </c>
      <c r="DX588" s="861">
        <v>16.373927999999999</v>
      </c>
      <c r="DY588" s="861">
        <v>13.710520000000001</v>
      </c>
      <c r="DZ588" s="861">
        <v>168.32591400000001</v>
      </c>
      <c r="EA588" s="861">
        <v>159.279911</v>
      </c>
      <c r="EB588" s="861">
        <v>121.45</v>
      </c>
      <c r="EC588" s="861">
        <v>3.2770000000000001</v>
      </c>
      <c r="ED588" s="861">
        <v>391.3</v>
      </c>
      <c r="EE588" s="861">
        <v>121.34</v>
      </c>
      <c r="EF588" s="861">
        <v>5.8109999999999999</v>
      </c>
      <c r="EG588" s="861">
        <v>693.5</v>
      </c>
      <c r="EH588" s="861">
        <v>121.24</v>
      </c>
      <c r="EI588" s="861">
        <v>5.4909999999999997</v>
      </c>
      <c r="EJ588" s="861">
        <v>658.9</v>
      </c>
      <c r="EK588" s="861">
        <v>10.524004</v>
      </c>
      <c r="EL588" s="861">
        <v>18.453396999999999</v>
      </c>
      <c r="EM588" s="861">
        <v>-10.927289999999999</v>
      </c>
      <c r="EN588" s="861">
        <v>-15.252931999999999</v>
      </c>
      <c r="EO588" s="861">
        <v>97.583477000000002</v>
      </c>
      <c r="EP588" s="861">
        <v>93.739641000000006</v>
      </c>
      <c r="EQ588" s="861">
        <v>0.57253299999999996</v>
      </c>
      <c r="ER588" s="861">
        <v>2674.0234369999998</v>
      </c>
      <c r="ES588" s="861">
        <v>6368.2685789999996</v>
      </c>
      <c r="ET588" s="861">
        <v>5957.73848</v>
      </c>
      <c r="EU588" s="861"/>
      <c r="EV588" s="861"/>
      <c r="EW588" s="861"/>
      <c r="EX588" s="861"/>
      <c r="EY588" s="861"/>
      <c r="EZ588" s="861"/>
      <c r="FA588" s="861"/>
      <c r="FB588" s="861"/>
      <c r="FC588" s="861"/>
      <c r="FD588" s="861"/>
    </row>
    <row r="589" spans="1:160" x14ac:dyDescent="0.25">
      <c r="A589" s="837">
        <v>46141</v>
      </c>
      <c r="B589" s="836">
        <v>0.77910879629629637</v>
      </c>
      <c r="C589" s="861">
        <v>32280</v>
      </c>
      <c r="D589" s="861">
        <v>0</v>
      </c>
      <c r="E589" s="861">
        <v>0</v>
      </c>
      <c r="F589" s="861">
        <v>74.490955999999997</v>
      </c>
      <c r="G589" s="861">
        <v>70.364705000000001</v>
      </c>
      <c r="H589" s="861">
        <v>64.253840999999994</v>
      </c>
      <c r="I589" s="861">
        <v>72.888130000000004</v>
      </c>
      <c r="J589" s="861">
        <v>70.426411999999999</v>
      </c>
      <c r="K589" s="861">
        <v>70.958799999999997</v>
      </c>
      <c r="L589" s="861">
        <v>73.573294000000004</v>
      </c>
      <c r="M589" s="861">
        <v>74.245352999999994</v>
      </c>
      <c r="N589" s="861">
        <v>-0.29438700000000001</v>
      </c>
      <c r="O589" s="861">
        <v>-0.98487999999999998</v>
      </c>
      <c r="P589" s="861">
        <v>-1.898495</v>
      </c>
      <c r="Q589" s="861">
        <v>1.4319329999999999</v>
      </c>
      <c r="R589" s="861">
        <v>0.80510499999999996</v>
      </c>
      <c r="S589" s="861">
        <v>7.1429000000000006E-2</v>
      </c>
      <c r="T589" s="861">
        <v>82.880482000000001</v>
      </c>
      <c r="U589" s="861">
        <v>72.906318999999996</v>
      </c>
      <c r="V589" s="861">
        <v>95.759355999999997</v>
      </c>
      <c r="W589" s="861">
        <v>94.833819000000005</v>
      </c>
      <c r="X589" s="861">
        <v>1.8473569999999999</v>
      </c>
      <c r="Y589" s="861">
        <v>2.8623129999999999</v>
      </c>
      <c r="Z589" s="861">
        <v>-3.6568369999999999</v>
      </c>
      <c r="AA589" s="861">
        <v>-2.6961879999999998</v>
      </c>
      <c r="AB589" s="861">
        <v>-3.048117</v>
      </c>
      <c r="AC589" s="861">
        <v>-6.0129279999999996</v>
      </c>
      <c r="AD589" s="861">
        <v>-7.7821530000000001</v>
      </c>
      <c r="AE589" s="861">
        <v>113.399117</v>
      </c>
      <c r="AF589" s="861">
        <v>103.02849500000001</v>
      </c>
      <c r="AG589" s="861">
        <v>96.343943999999993</v>
      </c>
      <c r="AH589" s="861">
        <v>102.798095</v>
      </c>
      <c r="AI589" s="861">
        <v>91.577762000000007</v>
      </c>
      <c r="AJ589" s="861">
        <v>74.109520000000003</v>
      </c>
      <c r="AK589" s="861">
        <v>4.1074210000000004</v>
      </c>
      <c r="AL589" s="861">
        <v>-2.0916039999999998</v>
      </c>
      <c r="AM589" s="861">
        <v>-1.9738789999999999</v>
      </c>
      <c r="AN589" s="861">
        <v>95.513244</v>
      </c>
      <c r="AO589" s="861">
        <v>93.949954000000005</v>
      </c>
      <c r="AP589" s="861">
        <v>89.619461999999999</v>
      </c>
      <c r="AQ589" s="861">
        <v>90.103576000000004</v>
      </c>
      <c r="AR589" s="861">
        <v>71.838695000000001</v>
      </c>
      <c r="AS589" s="861">
        <v>63.935720000000003</v>
      </c>
      <c r="AT589" s="861">
        <v>77.233877000000007</v>
      </c>
      <c r="AU589" s="861">
        <v>75.188130999999998</v>
      </c>
      <c r="AV589" s="861">
        <v>73.996385000000004</v>
      </c>
      <c r="AW589" s="861">
        <v>73.349069</v>
      </c>
      <c r="AX589" s="861">
        <v>91.668251999999995</v>
      </c>
      <c r="AY589" s="861">
        <v>89.258474000000007</v>
      </c>
      <c r="AZ589" s="861">
        <v>3.723681</v>
      </c>
      <c r="BA589" s="861">
        <v>2.1809690000000002</v>
      </c>
      <c r="BB589" s="861">
        <v>-6.1472850000000001</v>
      </c>
      <c r="BC589" s="861">
        <v>-5.1433070000000001</v>
      </c>
      <c r="BD589" s="861">
        <v>-4.9160700000000004</v>
      </c>
      <c r="BE589" s="861">
        <v>0.33033600000000002</v>
      </c>
      <c r="BF589" s="861">
        <v>31.856545000000001</v>
      </c>
      <c r="BG589" s="861">
        <v>140.60482099999999</v>
      </c>
      <c r="BH589" s="861">
        <v>110.428062</v>
      </c>
      <c r="BI589" s="861">
        <v>55.545265000000001</v>
      </c>
      <c r="BJ589" s="861">
        <v>134.88529</v>
      </c>
      <c r="BK589" s="861">
        <v>88.340141000000003</v>
      </c>
      <c r="BL589" s="861">
        <v>79.731390000000005</v>
      </c>
      <c r="BM589" s="861">
        <v>-11.684136000000001</v>
      </c>
      <c r="BN589" s="861">
        <v>-6.1088259999999996</v>
      </c>
      <c r="BO589" s="861">
        <v>-0.41149200000000002</v>
      </c>
      <c r="BP589" s="861">
        <v>-5.2702559999999998</v>
      </c>
      <c r="BQ589" s="861">
        <v>89.311041000000003</v>
      </c>
      <c r="BR589" s="861">
        <v>85.166483999999997</v>
      </c>
      <c r="BS589" s="861">
        <v>87.426875999999993</v>
      </c>
      <c r="BT589" s="861">
        <v>58.985505000000003</v>
      </c>
      <c r="BU589" s="861">
        <v>64.179002999999994</v>
      </c>
      <c r="BV589" s="861">
        <v>61.054963000000001</v>
      </c>
      <c r="BW589" s="861">
        <v>63.889722999999996</v>
      </c>
      <c r="BX589" s="861">
        <v>-7.8535820000000003</v>
      </c>
      <c r="BY589" s="861">
        <v>-8.2208469999999991</v>
      </c>
      <c r="BZ589" s="861">
        <v>-3.2107760000000001</v>
      </c>
      <c r="CA589" s="861">
        <v>-4.5759660000000002</v>
      </c>
      <c r="CB589" s="861">
        <v>1.160944</v>
      </c>
      <c r="CC589" s="861">
        <v>6.4554369999999999</v>
      </c>
      <c r="CD589" s="861">
        <v>0.30271799999999999</v>
      </c>
      <c r="CE589" s="861">
        <v>6.808135</v>
      </c>
      <c r="CF589" s="861">
        <v>-1.501066</v>
      </c>
      <c r="CG589" s="861">
        <v>8.1448169999999998</v>
      </c>
      <c r="CH589" s="861">
        <v>-1.78454</v>
      </c>
      <c r="CI589" s="861">
        <v>6.5023759999999999</v>
      </c>
      <c r="CJ589" s="861">
        <v>0.52462299999999995</v>
      </c>
      <c r="CK589" s="861">
        <v>5.5735789999999996</v>
      </c>
      <c r="CL589" s="861">
        <v>-0.19716</v>
      </c>
      <c r="CM589" s="861">
        <v>7.2634939999999997</v>
      </c>
      <c r="CN589" s="861">
        <v>-1.8016890000000001</v>
      </c>
      <c r="CO589" s="861">
        <v>5.5742989999999999</v>
      </c>
      <c r="CP589" s="861">
        <v>-1.868385</v>
      </c>
      <c r="CQ589" s="861">
        <v>3.099348</v>
      </c>
      <c r="CR589" s="861">
        <v>0.146893</v>
      </c>
      <c r="CS589" s="861">
        <v>3.70241</v>
      </c>
      <c r="CT589" s="861">
        <v>-0.46345599999999998</v>
      </c>
      <c r="CU589" s="861">
        <v>2.684107</v>
      </c>
      <c r="CV589" s="861">
        <v>-2.5321210000000001</v>
      </c>
      <c r="CW589" s="861">
        <v>2.753126</v>
      </c>
      <c r="CX589" s="861">
        <v>-2.4594320000000001</v>
      </c>
      <c r="CY589" s="861">
        <v>2.6149520000000002</v>
      </c>
      <c r="CZ589" s="861">
        <v>6.8835999999999994E-2</v>
      </c>
      <c r="DA589" s="861">
        <v>2.8647200000000002</v>
      </c>
      <c r="DB589" s="861">
        <v>-1.09555</v>
      </c>
      <c r="DC589" s="861">
        <v>2.4358409999999999</v>
      </c>
      <c r="DD589" s="861">
        <v>-2.8535810000000001</v>
      </c>
      <c r="DE589" s="861">
        <v>0.22469800000000001</v>
      </c>
      <c r="DF589" s="861">
        <v>-3.122045</v>
      </c>
      <c r="DG589" s="861">
        <v>1.290581</v>
      </c>
      <c r="DH589" s="861">
        <v>-0.33088299999999998</v>
      </c>
      <c r="DI589" s="861">
        <v>1.8289420000000001</v>
      </c>
      <c r="DJ589" s="861">
        <v>-0.96867000000000003</v>
      </c>
      <c r="DK589" s="861">
        <v>0.16169900000000001</v>
      </c>
      <c r="DL589" s="861">
        <v>-3.4515750000000001</v>
      </c>
      <c r="DM589" s="861">
        <v>-1.644404</v>
      </c>
      <c r="DN589" s="861">
        <v>-3.4796299999999998</v>
      </c>
      <c r="DO589" s="861">
        <v>-9.9329000000000001E-2</v>
      </c>
      <c r="DP589" s="861">
        <v>-0.88306399999999996</v>
      </c>
      <c r="DQ589" s="861">
        <v>0.686226</v>
      </c>
      <c r="DR589" s="861">
        <v>-1.783571</v>
      </c>
      <c r="DS589" s="861">
        <v>-0.94923599999999997</v>
      </c>
      <c r="DT589" s="861">
        <v>-3.1557529999999998</v>
      </c>
      <c r="DU589" s="861">
        <v>-3.4357820000000001</v>
      </c>
      <c r="DV589" s="861">
        <v>-4.2323190000000004</v>
      </c>
      <c r="DW589" s="861">
        <v>-1.1229480000000001</v>
      </c>
      <c r="DX589" s="861">
        <v>15.688525</v>
      </c>
      <c r="DY589" s="861">
        <v>12.889222999999999</v>
      </c>
      <c r="DZ589" s="861">
        <v>166.7218</v>
      </c>
      <c r="EA589" s="861">
        <v>157.85592399999999</v>
      </c>
      <c r="EB589" s="861">
        <v>121.51</v>
      </c>
      <c r="EC589" s="861">
        <v>3.28</v>
      </c>
      <c r="ED589" s="861">
        <v>392.4</v>
      </c>
      <c r="EE589" s="861">
        <v>121.52</v>
      </c>
      <c r="EF589" s="861">
        <v>5.72</v>
      </c>
      <c r="EG589" s="861">
        <v>682.5</v>
      </c>
      <c r="EH589" s="861">
        <v>121.48</v>
      </c>
      <c r="EI589" s="861">
        <v>5.4340000000000002</v>
      </c>
      <c r="EJ589" s="861">
        <v>651.9</v>
      </c>
      <c r="EK589" s="861">
        <v>10.038413</v>
      </c>
      <c r="EL589" s="861">
        <v>16.238309000000001</v>
      </c>
      <c r="EM589" s="861">
        <v>-12.012292</v>
      </c>
      <c r="EN589" s="861">
        <v>-16.649801</v>
      </c>
      <c r="EO589" s="861">
        <v>96.912170000000003</v>
      </c>
      <c r="EP589" s="861">
        <v>93.121298999999993</v>
      </c>
      <c r="EQ589" s="861">
        <v>0.576179</v>
      </c>
      <c r="ER589" s="861">
        <v>2680.557045</v>
      </c>
      <c r="ES589" s="861">
        <v>6379.7371789999997</v>
      </c>
      <c r="ET589" s="861">
        <v>5968.612153</v>
      </c>
      <c r="EU589" s="861"/>
      <c r="EV589" s="861"/>
      <c r="EW589" s="861"/>
      <c r="EX589" s="861"/>
      <c r="EY589" s="861"/>
      <c r="EZ589" s="861"/>
      <c r="FA589" s="861"/>
      <c r="FB589" s="861"/>
      <c r="FC589" s="861"/>
      <c r="FD589" s="861"/>
    </row>
    <row r="590" spans="1:160" x14ac:dyDescent="0.25">
      <c r="A590" s="837">
        <v>46141</v>
      </c>
      <c r="B590" s="836">
        <v>0.77980324074074081</v>
      </c>
      <c r="C590" s="861">
        <v>32340</v>
      </c>
      <c r="D590" s="861">
        <v>0</v>
      </c>
      <c r="E590" s="861">
        <v>0</v>
      </c>
      <c r="F590" s="861">
        <v>74.545450000000002</v>
      </c>
      <c r="G590" s="861">
        <v>70.417766</v>
      </c>
      <c r="H590" s="861">
        <v>64.086521000000005</v>
      </c>
      <c r="I590" s="861">
        <v>72.869148999999993</v>
      </c>
      <c r="J590" s="861">
        <v>70.629886999999997</v>
      </c>
      <c r="K590" s="861">
        <v>70.967787999999999</v>
      </c>
      <c r="L590" s="861">
        <v>73.585734000000002</v>
      </c>
      <c r="M590" s="861">
        <v>74.281458000000001</v>
      </c>
      <c r="N590" s="861">
        <v>-0.620865</v>
      </c>
      <c r="O590" s="861">
        <v>-1.4626490000000001</v>
      </c>
      <c r="P590" s="861">
        <v>-2.3240769999999999</v>
      </c>
      <c r="Q590" s="861">
        <v>1.138976</v>
      </c>
      <c r="R590" s="861">
        <v>0.44723000000000002</v>
      </c>
      <c r="S590" s="861">
        <v>-0.104753</v>
      </c>
      <c r="T590" s="861">
        <v>82.766345999999999</v>
      </c>
      <c r="U590" s="861">
        <v>73.062690000000003</v>
      </c>
      <c r="V590" s="861">
        <v>95.465205999999995</v>
      </c>
      <c r="W590" s="861">
        <v>94.543903</v>
      </c>
      <c r="X590" s="861">
        <v>1.32555</v>
      </c>
      <c r="Y590" s="861">
        <v>2.385875</v>
      </c>
      <c r="Z590" s="861">
        <v>-4.3524789999999998</v>
      </c>
      <c r="AA590" s="861">
        <v>-3.4214449999999998</v>
      </c>
      <c r="AB590" s="861">
        <v>-3.7265429999999999</v>
      </c>
      <c r="AC590" s="861">
        <v>-6.740729</v>
      </c>
      <c r="AD590" s="861">
        <v>-8.3927779999999998</v>
      </c>
      <c r="AE590" s="861">
        <v>111.93597</v>
      </c>
      <c r="AF590" s="861">
        <v>103.14013799999999</v>
      </c>
      <c r="AG590" s="861">
        <v>96.021150000000006</v>
      </c>
      <c r="AH590" s="861">
        <v>102.060562</v>
      </c>
      <c r="AI590" s="861">
        <v>91.279871999999997</v>
      </c>
      <c r="AJ590" s="861">
        <v>73.610517999999999</v>
      </c>
      <c r="AK590" s="861">
        <v>3.1439680000000001</v>
      </c>
      <c r="AL590" s="861">
        <v>-2.8583639999999999</v>
      </c>
      <c r="AM590" s="861">
        <v>-2.50901</v>
      </c>
      <c r="AN590" s="861">
        <v>95.047284000000005</v>
      </c>
      <c r="AO590" s="861">
        <v>93.756300999999993</v>
      </c>
      <c r="AP590" s="861">
        <v>89.299807999999999</v>
      </c>
      <c r="AQ590" s="861">
        <v>89.995008999999996</v>
      </c>
      <c r="AR590" s="861">
        <v>72.044529999999995</v>
      </c>
      <c r="AS590" s="861">
        <v>63.985596999999999</v>
      </c>
      <c r="AT590" s="861">
        <v>77.300287999999995</v>
      </c>
      <c r="AU590" s="861">
        <v>75.341686999999993</v>
      </c>
      <c r="AV590" s="861">
        <v>74.181443999999999</v>
      </c>
      <c r="AW590" s="861">
        <v>73.170731000000004</v>
      </c>
      <c r="AX590" s="861">
        <v>91.637037000000007</v>
      </c>
      <c r="AY590" s="861">
        <v>89.124955999999997</v>
      </c>
      <c r="AZ590" s="861">
        <v>3.2702239999999998</v>
      </c>
      <c r="BA590" s="861">
        <v>1.7375149999999999</v>
      </c>
      <c r="BB590" s="861">
        <v>-6.9119830000000002</v>
      </c>
      <c r="BC590" s="861">
        <v>-5.8909469999999997</v>
      </c>
      <c r="BD590" s="861">
        <v>-5.7697269999999996</v>
      </c>
      <c r="BE590" s="861">
        <v>-0.99051500000000003</v>
      </c>
      <c r="BF590" s="861">
        <v>30.959506999999999</v>
      </c>
      <c r="BG590" s="861">
        <v>140.260839</v>
      </c>
      <c r="BH590" s="861">
        <v>110.208671</v>
      </c>
      <c r="BI590" s="861">
        <v>55.600746000000001</v>
      </c>
      <c r="BJ590" s="861">
        <v>134.22361599999999</v>
      </c>
      <c r="BK590" s="861">
        <v>88.166466999999997</v>
      </c>
      <c r="BL590" s="861">
        <v>79.330744999999993</v>
      </c>
      <c r="BM590" s="861">
        <v>-12.415578</v>
      </c>
      <c r="BN590" s="861">
        <v>-6.8974859999999998</v>
      </c>
      <c r="BO590" s="861">
        <v>-1.5131129999999999</v>
      </c>
      <c r="BP590" s="861">
        <v>-6.1679579999999996</v>
      </c>
      <c r="BQ590" s="861">
        <v>89.163223000000002</v>
      </c>
      <c r="BR590" s="861">
        <v>85.372152999999997</v>
      </c>
      <c r="BS590" s="861">
        <v>87.463413000000003</v>
      </c>
      <c r="BT590" s="861">
        <v>59.223019000000001</v>
      </c>
      <c r="BU590" s="861">
        <v>64.236189999999993</v>
      </c>
      <c r="BV590" s="861">
        <v>61.229590999999999</v>
      </c>
      <c r="BW590" s="861">
        <v>63.987158999999998</v>
      </c>
      <c r="BX590" s="861">
        <v>-8.4496090000000006</v>
      </c>
      <c r="BY590" s="861">
        <v>-8.9029480000000003</v>
      </c>
      <c r="BZ590" s="861">
        <v>-4.2631579999999998</v>
      </c>
      <c r="CA590" s="861">
        <v>-5.7420010000000001</v>
      </c>
      <c r="CB590" s="861">
        <v>1.145912</v>
      </c>
      <c r="CC590" s="861">
        <v>6.3761869999999998</v>
      </c>
      <c r="CD590" s="861">
        <v>0.31741000000000003</v>
      </c>
      <c r="CE590" s="861">
        <v>6.8107939999999996</v>
      </c>
      <c r="CF590" s="861">
        <v>-1.4934780000000001</v>
      </c>
      <c r="CG590" s="861">
        <v>8.1194310000000005</v>
      </c>
      <c r="CH590" s="861">
        <v>-1.7889839999999999</v>
      </c>
      <c r="CI590" s="861">
        <v>6.482888</v>
      </c>
      <c r="CJ590" s="861">
        <v>0.51003799999999999</v>
      </c>
      <c r="CK590" s="861">
        <v>5.5679959999999999</v>
      </c>
      <c r="CL590" s="861">
        <v>-0.196322</v>
      </c>
      <c r="CM590" s="861">
        <v>7.27712</v>
      </c>
      <c r="CN590" s="861">
        <v>-1.806144</v>
      </c>
      <c r="CO590" s="861">
        <v>5.5488179999999998</v>
      </c>
      <c r="CP590" s="861">
        <v>-1.91035</v>
      </c>
      <c r="CQ590" s="861">
        <v>3.043444</v>
      </c>
      <c r="CR590" s="861">
        <v>0.164186</v>
      </c>
      <c r="CS590" s="861">
        <v>3.703989</v>
      </c>
      <c r="CT590" s="861">
        <v>-0.42679600000000001</v>
      </c>
      <c r="CU590" s="861">
        <v>2.7021869999999999</v>
      </c>
      <c r="CV590" s="861">
        <v>-2.5445090000000001</v>
      </c>
      <c r="CW590" s="861">
        <v>2.7247330000000001</v>
      </c>
      <c r="CX590" s="861">
        <v>-2.4815469999999999</v>
      </c>
      <c r="CY590" s="861">
        <v>2.598071</v>
      </c>
      <c r="CZ590" s="861">
        <v>7.9608999999999999E-2</v>
      </c>
      <c r="DA590" s="861">
        <v>2.8852410000000002</v>
      </c>
      <c r="DB590" s="861">
        <v>-1.097583</v>
      </c>
      <c r="DC590" s="861">
        <v>2.410803</v>
      </c>
      <c r="DD590" s="861">
        <v>-2.8674590000000002</v>
      </c>
      <c r="DE590" s="861">
        <v>0.211809</v>
      </c>
      <c r="DF590" s="861">
        <v>-3.1224479999999999</v>
      </c>
      <c r="DG590" s="861">
        <v>1.3030930000000001</v>
      </c>
      <c r="DH590" s="861">
        <v>-0.32065199999999999</v>
      </c>
      <c r="DI590" s="861">
        <v>1.8261719999999999</v>
      </c>
      <c r="DJ590" s="861">
        <v>-0.95710799999999996</v>
      </c>
      <c r="DK590" s="861">
        <v>0.16123100000000001</v>
      </c>
      <c r="DL590" s="861">
        <v>-3.4216389999999999</v>
      </c>
      <c r="DM590" s="861">
        <v>-1.671062</v>
      </c>
      <c r="DN590" s="861">
        <v>-3.4814259999999999</v>
      </c>
      <c r="DO590" s="861">
        <v>-0.121449</v>
      </c>
      <c r="DP590" s="861">
        <v>-0.88253999999999999</v>
      </c>
      <c r="DQ590" s="861">
        <v>0.68252800000000002</v>
      </c>
      <c r="DR590" s="861">
        <v>-1.7761640000000001</v>
      </c>
      <c r="DS590" s="861">
        <v>-0.94137499999999996</v>
      </c>
      <c r="DT590" s="861">
        <v>-3.151831</v>
      </c>
      <c r="DU590" s="861">
        <v>-3.4216389999999999</v>
      </c>
      <c r="DV590" s="861">
        <v>-4.2182690000000003</v>
      </c>
      <c r="DW590" s="861">
        <v>-1.1015600000000001</v>
      </c>
      <c r="DX590" s="861">
        <v>15.372702</v>
      </c>
      <c r="DY590" s="861">
        <v>12.56747</v>
      </c>
      <c r="DZ590" s="861">
        <v>166.248401</v>
      </c>
      <c r="EA590" s="861">
        <v>157.497424</v>
      </c>
      <c r="EB590" s="861">
        <v>121.54</v>
      </c>
      <c r="EC590" s="861">
        <v>3.28</v>
      </c>
      <c r="ED590" s="861">
        <v>392.5</v>
      </c>
      <c r="EE590" s="861">
        <v>121.43</v>
      </c>
      <c r="EF590" s="861">
        <v>5.6840000000000002</v>
      </c>
      <c r="EG590" s="861">
        <v>679.5</v>
      </c>
      <c r="EH590" s="861">
        <v>121.44</v>
      </c>
      <c r="EI590" s="861">
        <v>5.4390000000000001</v>
      </c>
      <c r="EJ590" s="861">
        <v>644.6</v>
      </c>
      <c r="EK590" s="861">
        <v>10.009582999999999</v>
      </c>
      <c r="EL590" s="861">
        <v>15.692695000000001</v>
      </c>
      <c r="EM590" s="861">
        <v>-12.518592999999999</v>
      </c>
      <c r="EN590" s="861">
        <v>-17.205808000000001</v>
      </c>
      <c r="EO590" s="861">
        <v>96.713226000000006</v>
      </c>
      <c r="EP590" s="861">
        <v>92.965036999999995</v>
      </c>
      <c r="EQ590" s="861">
        <v>0.57190300000000005</v>
      </c>
      <c r="ER590" s="861">
        <v>2686.521401</v>
      </c>
      <c r="ES590" s="861">
        <v>6391.1043490000002</v>
      </c>
      <c r="ET590" s="861">
        <v>5979.4151519999996</v>
      </c>
      <c r="EU590" s="861"/>
      <c r="EV590" s="861"/>
      <c r="EW590" s="861"/>
      <c r="EX590" s="861"/>
      <c r="EY590" s="861"/>
      <c r="EZ590" s="861"/>
      <c r="FA590" s="861"/>
      <c r="FB590" s="861"/>
      <c r="FC590" s="861"/>
      <c r="FD590" s="861"/>
    </row>
    <row r="591" spans="1:160" x14ac:dyDescent="0.25">
      <c r="A591" s="837">
        <v>46141</v>
      </c>
      <c r="B591" s="836">
        <v>0.78049768518518514</v>
      </c>
      <c r="C591" s="861">
        <v>32400</v>
      </c>
      <c r="D591" s="861">
        <v>0</v>
      </c>
      <c r="E591" s="861">
        <v>0</v>
      </c>
      <c r="F591" s="861">
        <v>74.705569999999994</v>
      </c>
      <c r="G591" s="861">
        <v>70.478453000000002</v>
      </c>
      <c r="H591" s="861">
        <v>64.227248000000003</v>
      </c>
      <c r="I591" s="861">
        <v>72.875022999999999</v>
      </c>
      <c r="J591" s="861">
        <v>70.862471999999997</v>
      </c>
      <c r="K591" s="861">
        <v>70.986407</v>
      </c>
      <c r="L591" s="861">
        <v>73.599777000000003</v>
      </c>
      <c r="M591" s="861">
        <v>74.320853999999997</v>
      </c>
      <c r="N591" s="861">
        <v>-0.95102600000000004</v>
      </c>
      <c r="O591" s="861">
        <v>-1.7686850000000001</v>
      </c>
      <c r="P591" s="861">
        <v>-2.6643880000000002</v>
      </c>
      <c r="Q591" s="861">
        <v>0.77216200000000002</v>
      </c>
      <c r="R591" s="861">
        <v>0.13315299999999999</v>
      </c>
      <c r="S591" s="861">
        <v>-0.53006500000000001</v>
      </c>
      <c r="T591" s="861">
        <v>82.753185999999999</v>
      </c>
      <c r="U591" s="861">
        <v>72.943529999999996</v>
      </c>
      <c r="V591" s="861">
        <v>95.265620999999996</v>
      </c>
      <c r="W591" s="861">
        <v>94.301974999999999</v>
      </c>
      <c r="X591" s="861">
        <v>1.120919</v>
      </c>
      <c r="Y591" s="861">
        <v>2.098055</v>
      </c>
      <c r="Z591" s="861">
        <v>-4.809463</v>
      </c>
      <c r="AA591" s="861">
        <v>-3.9098380000000001</v>
      </c>
      <c r="AB591" s="861">
        <v>-4.140002</v>
      </c>
      <c r="AC591" s="861">
        <v>-7.1841780000000002</v>
      </c>
      <c r="AD591" s="861">
        <v>-8.7502150000000007</v>
      </c>
      <c r="AE591" s="861">
        <v>111.34343699999999</v>
      </c>
      <c r="AF591" s="861">
        <v>103.07905</v>
      </c>
      <c r="AG591" s="861">
        <v>95.423387000000005</v>
      </c>
      <c r="AH591" s="861">
        <v>101.465452</v>
      </c>
      <c r="AI591" s="861">
        <v>91.161000999999999</v>
      </c>
      <c r="AJ591" s="861">
        <v>73.327528000000001</v>
      </c>
      <c r="AK591" s="861">
        <v>2.4134739999999999</v>
      </c>
      <c r="AL591" s="861">
        <v>-3.341758</v>
      </c>
      <c r="AM591" s="861">
        <v>-2.9796079999999998</v>
      </c>
      <c r="AN591" s="861">
        <v>94.893218000000005</v>
      </c>
      <c r="AO591" s="861">
        <v>93.545831000000007</v>
      </c>
      <c r="AP591" s="861">
        <v>89.146857999999995</v>
      </c>
      <c r="AQ591" s="861">
        <v>89.889927999999998</v>
      </c>
      <c r="AR591" s="861">
        <v>72.080832999999998</v>
      </c>
      <c r="AS591" s="861">
        <v>63.999141000000002</v>
      </c>
      <c r="AT591" s="861">
        <v>77.361690999999993</v>
      </c>
      <c r="AU591" s="861">
        <v>75.376631000000003</v>
      </c>
      <c r="AV591" s="861">
        <v>74.509803000000005</v>
      </c>
      <c r="AW591" s="861">
        <v>73.449461999999997</v>
      </c>
      <c r="AX591" s="861">
        <v>91.640998999999994</v>
      </c>
      <c r="AY591" s="861">
        <v>89.072413999999995</v>
      </c>
      <c r="AZ591" s="861">
        <v>2.5983179999999999</v>
      </c>
      <c r="BA591" s="861">
        <v>1.4334279999999999</v>
      </c>
      <c r="BB591" s="861">
        <v>-7.3923769999999998</v>
      </c>
      <c r="BC591" s="861">
        <v>-6.3626399999999999</v>
      </c>
      <c r="BD591" s="861">
        <v>-6.3257779999999997</v>
      </c>
      <c r="BE591" s="861">
        <v>-1.627756</v>
      </c>
      <c r="BF591" s="861">
        <v>31.366582999999999</v>
      </c>
      <c r="BG591" s="861">
        <v>140.323159</v>
      </c>
      <c r="BH591" s="861">
        <v>110.09432200000001</v>
      </c>
      <c r="BI591" s="861">
        <v>55.353110999999998</v>
      </c>
      <c r="BJ591" s="861">
        <v>133.79335599999999</v>
      </c>
      <c r="BK591" s="861">
        <v>88.123363999999995</v>
      </c>
      <c r="BL591" s="861">
        <v>79.257778999999999</v>
      </c>
      <c r="BM591" s="861">
        <v>-12.937115</v>
      </c>
      <c r="BN591" s="861">
        <v>-7.4348530000000004</v>
      </c>
      <c r="BO591" s="861">
        <v>-2.0682290000000001</v>
      </c>
      <c r="BP591" s="861">
        <v>-6.8415189999999999</v>
      </c>
      <c r="BQ591" s="861">
        <v>89.215097999999998</v>
      </c>
      <c r="BR591" s="861">
        <v>85.340546000000003</v>
      </c>
      <c r="BS591" s="861">
        <v>87.391910999999993</v>
      </c>
      <c r="BT591" s="861">
        <v>59.205916999999999</v>
      </c>
      <c r="BU591" s="861">
        <v>64.265432000000004</v>
      </c>
      <c r="BV591" s="861">
        <v>61.356825000000001</v>
      </c>
      <c r="BW591" s="861">
        <v>64.101563999999996</v>
      </c>
      <c r="BX591" s="861">
        <v>-8.9107590000000005</v>
      </c>
      <c r="BY591" s="861">
        <v>-9.2373860000000008</v>
      </c>
      <c r="BZ591" s="861">
        <v>-5.1432840000000004</v>
      </c>
      <c r="CA591" s="861">
        <v>-6.2806850000000001</v>
      </c>
      <c r="CB591" s="861">
        <v>1.110366</v>
      </c>
      <c r="CC591" s="861">
        <v>6.3340569999999996</v>
      </c>
      <c r="CD591" s="861">
        <v>0.28228500000000001</v>
      </c>
      <c r="CE591" s="861">
        <v>6.7444499999999996</v>
      </c>
      <c r="CF591" s="861">
        <v>-1.501654</v>
      </c>
      <c r="CG591" s="861">
        <v>8.0748529999999992</v>
      </c>
      <c r="CH591" s="861">
        <v>-1.807547</v>
      </c>
      <c r="CI591" s="861">
        <v>6.3968309999999997</v>
      </c>
      <c r="CJ591" s="861">
        <v>0.484153</v>
      </c>
      <c r="CK591" s="861">
        <v>5.5033640000000004</v>
      </c>
      <c r="CL591" s="861">
        <v>-0.20513000000000001</v>
      </c>
      <c r="CM591" s="861">
        <v>7.2222470000000003</v>
      </c>
      <c r="CN591" s="861">
        <v>-1.8106169999999999</v>
      </c>
      <c r="CO591" s="861">
        <v>5.4939920000000004</v>
      </c>
      <c r="CP591" s="861">
        <v>-1.8989560000000001</v>
      </c>
      <c r="CQ591" s="861">
        <v>3.0216400000000001</v>
      </c>
      <c r="CR591" s="861">
        <v>0.121961</v>
      </c>
      <c r="CS591" s="861">
        <v>3.6550980000000002</v>
      </c>
      <c r="CT591" s="861">
        <v>-0.46902199999999999</v>
      </c>
      <c r="CU591" s="861">
        <v>2.6546400000000001</v>
      </c>
      <c r="CV591" s="861">
        <v>-2.5474450000000002</v>
      </c>
      <c r="CW591" s="861">
        <v>2.723662</v>
      </c>
      <c r="CX591" s="861">
        <v>-2.4730089999999998</v>
      </c>
      <c r="CY591" s="861">
        <v>2.5835330000000001</v>
      </c>
      <c r="CZ591" s="861">
        <v>7.5177999999999995E-2</v>
      </c>
      <c r="DA591" s="861">
        <v>2.8464909999999999</v>
      </c>
      <c r="DB591" s="861">
        <v>-1.1046339999999999</v>
      </c>
      <c r="DC591" s="861">
        <v>2.4111549999999999</v>
      </c>
      <c r="DD591" s="861">
        <v>-2.8444989999999999</v>
      </c>
      <c r="DE591" s="861">
        <v>0.20048099999999999</v>
      </c>
      <c r="DF591" s="861">
        <v>-3.1467149999999999</v>
      </c>
      <c r="DG591" s="861">
        <v>1.272073</v>
      </c>
      <c r="DH591" s="861">
        <v>-0.32956000000000002</v>
      </c>
      <c r="DI591" s="861">
        <v>1.8109949999999999</v>
      </c>
      <c r="DJ591" s="861">
        <v>-0.97928999999999999</v>
      </c>
      <c r="DK591" s="861">
        <v>0.14555399999999999</v>
      </c>
      <c r="DL591" s="861">
        <v>-3.4186290000000001</v>
      </c>
      <c r="DM591" s="861">
        <v>-1.636099</v>
      </c>
      <c r="DN591" s="861">
        <v>-3.4671509999999999</v>
      </c>
      <c r="DO591" s="861">
        <v>-0.121573</v>
      </c>
      <c r="DP591" s="861">
        <v>-0.92152999999999996</v>
      </c>
      <c r="DQ591" s="861">
        <v>0.66224799999999995</v>
      </c>
      <c r="DR591" s="861">
        <v>-1.776599</v>
      </c>
      <c r="DS591" s="861">
        <v>-0.94412399999999996</v>
      </c>
      <c r="DT591" s="861">
        <v>-3.138144</v>
      </c>
      <c r="DU591" s="861">
        <v>-3.4186290000000001</v>
      </c>
      <c r="DV591" s="861">
        <v>-4.2205180000000002</v>
      </c>
      <c r="DW591" s="861">
        <v>-1.1199969999999999</v>
      </c>
      <c r="DX591" s="861">
        <v>15.189954</v>
      </c>
      <c r="DY591" s="861">
        <v>12.398573000000001</v>
      </c>
      <c r="DZ591" s="861">
        <v>165.59050300000001</v>
      </c>
      <c r="EA591" s="861">
        <v>157.74608000000001</v>
      </c>
      <c r="EB591" s="861">
        <v>122.12</v>
      </c>
      <c r="EC591" s="861">
        <v>1.244</v>
      </c>
      <c r="ED591" s="861">
        <v>134.4</v>
      </c>
      <c r="EE591" s="861">
        <v>122.07</v>
      </c>
      <c r="EF591" s="861">
        <v>5.6550000000000002</v>
      </c>
      <c r="EG591" s="861">
        <v>677.2</v>
      </c>
      <c r="EH591" s="861">
        <v>122.11</v>
      </c>
      <c r="EI591" s="861">
        <v>5.407</v>
      </c>
      <c r="EJ591" s="861">
        <v>648.70000000000005</v>
      </c>
      <c r="EK591" s="861">
        <v>9.8338239999999999</v>
      </c>
      <c r="EL591" s="861">
        <v>15.431474</v>
      </c>
      <c r="EM591" s="861">
        <v>-12.813432000000001</v>
      </c>
      <c r="EN591" s="861">
        <v>-17.499703</v>
      </c>
      <c r="EO591" s="861">
        <v>96.436113000000006</v>
      </c>
      <c r="EP591" s="861">
        <v>93.073446000000004</v>
      </c>
      <c r="EQ591" s="861">
        <v>0.55271300000000001</v>
      </c>
      <c r="ER591" s="861">
        <v>2692.8456409999999</v>
      </c>
      <c r="ES591" s="861">
        <v>6402.4228780000003</v>
      </c>
      <c r="ET591" s="861">
        <v>5990.1820799999996</v>
      </c>
      <c r="EU591" s="861"/>
      <c r="EV591" s="861"/>
      <c r="EW591" s="861"/>
      <c r="EX591" s="861"/>
      <c r="EY591" s="861"/>
      <c r="EZ591" s="861"/>
      <c r="FA591" s="861"/>
      <c r="FB591" s="861"/>
      <c r="FC591" s="861"/>
      <c r="FD591" s="861"/>
    </row>
    <row r="592" spans="1:160" x14ac:dyDescent="0.25">
      <c r="A592" s="837">
        <v>46141</v>
      </c>
      <c r="B592" s="836">
        <v>0.78119212962962958</v>
      </c>
      <c r="C592" s="861">
        <v>32460</v>
      </c>
      <c r="D592" s="861">
        <v>0</v>
      </c>
      <c r="E592" s="861">
        <v>0</v>
      </c>
      <c r="F592" s="861">
        <v>74.790254000000004</v>
      </c>
      <c r="G592" s="861">
        <v>70.576299000000006</v>
      </c>
      <c r="H592" s="861">
        <v>64.199190999999999</v>
      </c>
      <c r="I592" s="861">
        <v>72.908913999999996</v>
      </c>
      <c r="J592" s="861">
        <v>71.065358000000003</v>
      </c>
      <c r="K592" s="861">
        <v>71.061538999999996</v>
      </c>
      <c r="L592" s="861">
        <v>73.600990999999993</v>
      </c>
      <c r="M592" s="861">
        <v>74.382938999999993</v>
      </c>
      <c r="N592" s="861">
        <v>-1.1673579999999999</v>
      </c>
      <c r="O592" s="861">
        <v>-2.0752060000000001</v>
      </c>
      <c r="P592" s="861">
        <v>-2.9263129999999999</v>
      </c>
      <c r="Q592" s="861">
        <v>0.63416600000000001</v>
      </c>
      <c r="R592" s="861">
        <v>7.9569000000000001E-2</v>
      </c>
      <c r="S592" s="861">
        <v>-0.80201500000000003</v>
      </c>
      <c r="T592" s="861">
        <v>83.131321</v>
      </c>
      <c r="U592" s="861">
        <v>73.441556000000006</v>
      </c>
      <c r="V592" s="861">
        <v>95.419749999999993</v>
      </c>
      <c r="W592" s="861">
        <v>94.461641</v>
      </c>
      <c r="X592" s="861">
        <v>0.93572500000000003</v>
      </c>
      <c r="Y592" s="861">
        <v>1.9511240000000001</v>
      </c>
      <c r="Z592" s="861">
        <v>-4.9821799999999996</v>
      </c>
      <c r="AA592" s="861">
        <v>-4.1292759999999999</v>
      </c>
      <c r="AB592" s="861">
        <v>-4.3704400000000003</v>
      </c>
      <c r="AC592" s="861">
        <v>-7.3722510000000003</v>
      </c>
      <c r="AD592" s="861">
        <v>-8.9009269999999994</v>
      </c>
      <c r="AE592" s="861">
        <v>110.91461099999999</v>
      </c>
      <c r="AF592" s="861">
        <v>102.872158</v>
      </c>
      <c r="AG592" s="861">
        <v>95.019906000000006</v>
      </c>
      <c r="AH592" s="861">
        <v>101.213916</v>
      </c>
      <c r="AI592" s="861">
        <v>91.154473999999993</v>
      </c>
      <c r="AJ592" s="861">
        <v>73.259494000000004</v>
      </c>
      <c r="AK592" s="861">
        <v>1.9254560000000001</v>
      </c>
      <c r="AL592" s="861">
        <v>-3.597289</v>
      </c>
      <c r="AM592" s="861">
        <v>-3.001935</v>
      </c>
      <c r="AN592" s="861">
        <v>94.717297000000002</v>
      </c>
      <c r="AO592" s="861">
        <v>93.691757999999993</v>
      </c>
      <c r="AP592" s="861">
        <v>89.072047999999995</v>
      </c>
      <c r="AQ592" s="861">
        <v>89.883689000000004</v>
      </c>
      <c r="AR592" s="861">
        <v>72.238500999999999</v>
      </c>
      <c r="AS592" s="861">
        <v>64.114687000000004</v>
      </c>
      <c r="AT592" s="861">
        <v>77.465841999999995</v>
      </c>
      <c r="AU592" s="861">
        <v>75.519441</v>
      </c>
      <c r="AV592" s="861">
        <v>74.387339999999995</v>
      </c>
      <c r="AW592" s="861">
        <v>73.663730999999999</v>
      </c>
      <c r="AX592" s="861">
        <v>91.591442000000001</v>
      </c>
      <c r="AY592" s="861">
        <v>89.196826000000001</v>
      </c>
      <c r="AZ592" s="861">
        <v>2.521169</v>
      </c>
      <c r="BA592" s="861">
        <v>1.1421680000000001</v>
      </c>
      <c r="BB592" s="861">
        <v>-7.7288550000000003</v>
      </c>
      <c r="BC592" s="861">
        <v>-6.6322809999999999</v>
      </c>
      <c r="BD592" s="861">
        <v>-6.7088450000000002</v>
      </c>
      <c r="BE592" s="861">
        <v>-1.9236180000000001</v>
      </c>
      <c r="BF592" s="861">
        <v>31.489730999999999</v>
      </c>
      <c r="BG592" s="861">
        <v>140.35515000000001</v>
      </c>
      <c r="BH592" s="861">
        <v>110.09487799999999</v>
      </c>
      <c r="BI592" s="861">
        <v>55.401701000000003</v>
      </c>
      <c r="BJ592" s="861">
        <v>133.45893599999999</v>
      </c>
      <c r="BK592" s="861">
        <v>88.051388000000003</v>
      </c>
      <c r="BL592" s="861">
        <v>78.953843000000006</v>
      </c>
      <c r="BM592" s="861">
        <v>-13.205921999999999</v>
      </c>
      <c r="BN592" s="861">
        <v>-7.7998060000000002</v>
      </c>
      <c r="BO592" s="861">
        <v>-2.4472909999999999</v>
      </c>
      <c r="BP592" s="861">
        <v>-7.1164269999999998</v>
      </c>
      <c r="BQ592" s="861">
        <v>89.131755999999996</v>
      </c>
      <c r="BR592" s="861">
        <v>85.500775000000004</v>
      </c>
      <c r="BS592" s="861">
        <v>87.455594000000005</v>
      </c>
      <c r="BT592" s="861">
        <v>59.300583000000003</v>
      </c>
      <c r="BU592" s="861">
        <v>64.397341999999995</v>
      </c>
      <c r="BV592" s="861">
        <v>61.477178000000002</v>
      </c>
      <c r="BW592" s="861">
        <v>64.257886999999997</v>
      </c>
      <c r="BX592" s="861">
        <v>-9.1344089999999998</v>
      </c>
      <c r="BY592" s="861">
        <v>-9.4489599999999996</v>
      </c>
      <c r="BZ592" s="861">
        <v>-5.6802039999999998</v>
      </c>
      <c r="CA592" s="861">
        <v>-6.6672880000000001</v>
      </c>
      <c r="CB592" s="861">
        <v>1.073296</v>
      </c>
      <c r="CC592" s="861">
        <v>6.3207100000000001</v>
      </c>
      <c r="CD592" s="861">
        <v>0.28636499999999998</v>
      </c>
      <c r="CE592" s="861">
        <v>6.7498639999999996</v>
      </c>
      <c r="CF592" s="861">
        <v>-1.530931</v>
      </c>
      <c r="CG592" s="861">
        <v>8.0975780000000004</v>
      </c>
      <c r="CH592" s="861">
        <v>-1.83876</v>
      </c>
      <c r="CI592" s="861">
        <v>6.4405929999999998</v>
      </c>
      <c r="CJ592" s="861">
        <v>0.44520100000000001</v>
      </c>
      <c r="CK592" s="861">
        <v>5.5518580000000002</v>
      </c>
      <c r="CL592" s="861">
        <v>-0.19781099999999999</v>
      </c>
      <c r="CM592" s="861">
        <v>7.264678</v>
      </c>
      <c r="CN592" s="861">
        <v>-1.8218369999999999</v>
      </c>
      <c r="CO592" s="861">
        <v>5.5475019999999997</v>
      </c>
      <c r="CP592" s="861">
        <v>-1.942634</v>
      </c>
      <c r="CQ592" s="861">
        <v>3.0371589999999999</v>
      </c>
      <c r="CR592" s="861">
        <v>0.10290299999999999</v>
      </c>
      <c r="CS592" s="861">
        <v>3.6788729999999998</v>
      </c>
      <c r="CT592" s="861">
        <v>-0.48138300000000001</v>
      </c>
      <c r="CU592" s="861">
        <v>2.6869730000000001</v>
      </c>
      <c r="CV592" s="861">
        <v>-2.5542799999999999</v>
      </c>
      <c r="CW592" s="861">
        <v>2.7472500000000002</v>
      </c>
      <c r="CX592" s="861">
        <v>-2.488105</v>
      </c>
      <c r="CY592" s="861">
        <v>2.5855809999999999</v>
      </c>
      <c r="CZ592" s="861">
        <v>7.3538000000000006E-2</v>
      </c>
      <c r="DA592" s="861">
        <v>2.8817620000000002</v>
      </c>
      <c r="DB592" s="861">
        <v>-1.096454</v>
      </c>
      <c r="DC592" s="861">
        <v>2.4473699999999998</v>
      </c>
      <c r="DD592" s="861">
        <v>-2.8437619999999999</v>
      </c>
      <c r="DE592" s="861">
        <v>0.234932</v>
      </c>
      <c r="DF592" s="861">
        <v>-3.1225209999999999</v>
      </c>
      <c r="DG592" s="861">
        <v>1.292414</v>
      </c>
      <c r="DH592" s="861">
        <v>-0.33135700000000001</v>
      </c>
      <c r="DI592" s="861">
        <v>1.831828</v>
      </c>
      <c r="DJ592" s="861">
        <v>-0.97271300000000005</v>
      </c>
      <c r="DK592" s="861">
        <v>0.19461500000000001</v>
      </c>
      <c r="DL592" s="861">
        <v>-3.4113920000000002</v>
      </c>
      <c r="DM592" s="861">
        <v>-1.6094280000000001</v>
      </c>
      <c r="DN592" s="861">
        <v>-3.4540929999999999</v>
      </c>
      <c r="DO592" s="861">
        <v>-0.111817</v>
      </c>
      <c r="DP592" s="861">
        <v>-0.91638799999999998</v>
      </c>
      <c r="DQ592" s="861">
        <v>0.685886</v>
      </c>
      <c r="DR592" s="861">
        <v>-1.767234</v>
      </c>
      <c r="DS592" s="861">
        <v>-0.89498</v>
      </c>
      <c r="DT592" s="861">
        <v>-3.1234820000000001</v>
      </c>
      <c r="DU592" s="861">
        <v>-3.3890980000000002</v>
      </c>
      <c r="DV592" s="861">
        <v>-4.1806729999999996</v>
      </c>
      <c r="DW592" s="861">
        <v>-1.094228</v>
      </c>
      <c r="DX592" s="861">
        <v>15.089734</v>
      </c>
      <c r="DY592" s="861">
        <v>12.225109</v>
      </c>
      <c r="DZ592" s="861">
        <v>165.701222</v>
      </c>
      <c r="EA592" s="861">
        <v>157.59715800000001</v>
      </c>
      <c r="EB592" s="861">
        <v>122.17</v>
      </c>
      <c r="EC592" s="861">
        <v>1.2430000000000001</v>
      </c>
      <c r="ED592" s="861">
        <v>134.5</v>
      </c>
      <c r="EE592" s="861">
        <v>122.1</v>
      </c>
      <c r="EF592" s="861">
        <v>5.63</v>
      </c>
      <c r="EG592" s="861">
        <v>675.8</v>
      </c>
      <c r="EH592" s="861">
        <v>122.15</v>
      </c>
      <c r="EI592" s="861">
        <v>5.3460000000000001</v>
      </c>
      <c r="EJ592" s="861">
        <v>641.6</v>
      </c>
      <c r="EK592" s="861">
        <v>9.9737779999999994</v>
      </c>
      <c r="EL592" s="861">
        <v>15.355733000000001</v>
      </c>
      <c r="EM592" s="861">
        <v>-12.975713000000001</v>
      </c>
      <c r="EN592" s="861">
        <v>-17.803024000000001</v>
      </c>
      <c r="EO592" s="861">
        <v>96.482799999999997</v>
      </c>
      <c r="EP592" s="861">
        <v>93.008533</v>
      </c>
      <c r="EQ592" s="861">
        <v>0.56423699999999999</v>
      </c>
      <c r="ER592" s="861">
        <v>2695.0858330000001</v>
      </c>
      <c r="ES592" s="861">
        <v>6413.7183059999998</v>
      </c>
      <c r="ET592" s="861">
        <v>6000.9213769999997</v>
      </c>
      <c r="EU592" s="861"/>
      <c r="EV592" s="861"/>
      <c r="EW592" s="861"/>
      <c r="EX592" s="861"/>
      <c r="EY592" s="861"/>
      <c r="EZ592" s="861"/>
      <c r="FA592" s="861"/>
      <c r="FB592" s="861"/>
      <c r="FC592" s="861"/>
      <c r="FD592" s="861"/>
    </row>
    <row r="593" spans="1:160" x14ac:dyDescent="0.25">
      <c r="A593" s="837">
        <v>46141</v>
      </c>
      <c r="B593" s="836">
        <v>0.78188657407407414</v>
      </c>
      <c r="C593" s="861">
        <v>32520</v>
      </c>
      <c r="D593" s="861">
        <v>0</v>
      </c>
      <c r="E593" s="861">
        <v>0</v>
      </c>
      <c r="F593" s="861">
        <v>75.014765999999995</v>
      </c>
      <c r="G593" s="861">
        <v>70.632536999999999</v>
      </c>
      <c r="H593" s="861">
        <v>64.404723000000004</v>
      </c>
      <c r="I593" s="861">
        <v>72.897474000000003</v>
      </c>
      <c r="J593" s="861">
        <v>71.238473999999997</v>
      </c>
      <c r="K593" s="861">
        <v>71.028854999999993</v>
      </c>
      <c r="L593" s="861">
        <v>73.645477</v>
      </c>
      <c r="M593" s="861">
        <v>74.397373000000002</v>
      </c>
      <c r="N593" s="861">
        <v>-1.4248460000000001</v>
      </c>
      <c r="O593" s="861">
        <v>-2.3585600000000002</v>
      </c>
      <c r="P593" s="861">
        <v>-3.2300080000000002</v>
      </c>
      <c r="Q593" s="861">
        <v>0.54914300000000005</v>
      </c>
      <c r="R593" s="861">
        <v>-0.260158</v>
      </c>
      <c r="S593" s="861">
        <v>-0.92192600000000002</v>
      </c>
      <c r="T593" s="861">
        <v>82.910886000000005</v>
      </c>
      <c r="U593" s="861">
        <v>73.649411000000001</v>
      </c>
      <c r="V593" s="861">
        <v>95.33014</v>
      </c>
      <c r="W593" s="861">
        <v>94.317820999999995</v>
      </c>
      <c r="X593" s="861">
        <v>0.79213800000000001</v>
      </c>
      <c r="Y593" s="861">
        <v>1.6939409999999999</v>
      </c>
      <c r="Z593" s="861">
        <v>-5.2807959999999996</v>
      </c>
      <c r="AA593" s="861">
        <v>-4.4726210000000002</v>
      </c>
      <c r="AB593" s="861">
        <v>-4.6159869999999996</v>
      </c>
      <c r="AC593" s="861">
        <v>-7.6516849999999996</v>
      </c>
      <c r="AD593" s="861">
        <v>-9.1084569999999996</v>
      </c>
      <c r="AE593" s="861">
        <v>110.67171500000001</v>
      </c>
      <c r="AF593" s="861">
        <v>102.626681</v>
      </c>
      <c r="AG593" s="861">
        <v>94.581896</v>
      </c>
      <c r="AH593" s="861">
        <v>101.080375</v>
      </c>
      <c r="AI593" s="861">
        <v>91.128866000000002</v>
      </c>
      <c r="AJ593" s="861">
        <v>73.122866000000002</v>
      </c>
      <c r="AK593" s="861">
        <v>1.460116</v>
      </c>
      <c r="AL593" s="861">
        <v>-3.8814760000000001</v>
      </c>
      <c r="AM593" s="861">
        <v>-3.3378709999999998</v>
      </c>
      <c r="AN593" s="861">
        <v>94.653075000000001</v>
      </c>
      <c r="AO593" s="861">
        <v>93.634793000000002</v>
      </c>
      <c r="AP593" s="861">
        <v>88.985691000000003</v>
      </c>
      <c r="AQ593" s="861">
        <v>89.803640000000001</v>
      </c>
      <c r="AR593" s="861">
        <v>72.384992999999994</v>
      </c>
      <c r="AS593" s="861">
        <v>64.161202000000003</v>
      </c>
      <c r="AT593" s="861">
        <v>77.538487000000003</v>
      </c>
      <c r="AU593" s="861">
        <v>75.546239999999997</v>
      </c>
      <c r="AV593" s="861">
        <v>74.659723999999997</v>
      </c>
      <c r="AW593" s="861">
        <v>73.791584</v>
      </c>
      <c r="AX593" s="861">
        <v>91.773013000000006</v>
      </c>
      <c r="AY593" s="861">
        <v>89.339843999999999</v>
      </c>
      <c r="AZ593" s="861">
        <v>2.2313969999999999</v>
      </c>
      <c r="BA593" s="861">
        <v>0.95283300000000004</v>
      </c>
      <c r="BB593" s="861">
        <v>-7.96997</v>
      </c>
      <c r="BC593" s="861">
        <v>-6.9425670000000004</v>
      </c>
      <c r="BD593" s="861">
        <v>-6.9803990000000002</v>
      </c>
      <c r="BE593" s="861">
        <v>-2.3935749999999998</v>
      </c>
      <c r="BF593" s="861">
        <v>31.564236000000001</v>
      </c>
      <c r="BG593" s="861">
        <v>140.61576500000001</v>
      </c>
      <c r="BH593" s="861">
        <v>110.296398</v>
      </c>
      <c r="BI593" s="861">
        <v>55.419670000000004</v>
      </c>
      <c r="BJ593" s="861">
        <v>134.087996</v>
      </c>
      <c r="BK593" s="861">
        <v>88.234740000000002</v>
      </c>
      <c r="BL593" s="861">
        <v>79.076076999999998</v>
      </c>
      <c r="BM593" s="861">
        <v>-13.457504</v>
      </c>
      <c r="BN593" s="861">
        <v>-8.0265740000000001</v>
      </c>
      <c r="BO593" s="861">
        <v>-2.7802760000000002</v>
      </c>
      <c r="BP593" s="861">
        <v>-7.3948280000000004</v>
      </c>
      <c r="BQ593" s="861">
        <v>89.282253999999995</v>
      </c>
      <c r="BR593" s="861">
        <v>85.635948999999997</v>
      </c>
      <c r="BS593" s="861">
        <v>87.465157000000005</v>
      </c>
      <c r="BT593" s="861">
        <v>59.571657999999999</v>
      </c>
      <c r="BU593" s="861">
        <v>64.473517000000001</v>
      </c>
      <c r="BV593" s="861">
        <v>61.551043999999997</v>
      </c>
      <c r="BW593" s="861">
        <v>64.335357000000002</v>
      </c>
      <c r="BX593" s="861">
        <v>-9.3613029999999995</v>
      </c>
      <c r="BY593" s="861">
        <v>-9.7205290000000009</v>
      </c>
      <c r="BZ593" s="861">
        <v>-6.1457319999999998</v>
      </c>
      <c r="CA593" s="861">
        <v>-6.9550960000000002</v>
      </c>
      <c r="CB593" s="861">
        <v>1.0782069999999999</v>
      </c>
      <c r="CC593" s="861">
        <v>6.2519309999999999</v>
      </c>
      <c r="CD593" s="861">
        <v>0.285777</v>
      </c>
      <c r="CE593" s="861">
        <v>6.6797560000000002</v>
      </c>
      <c r="CF593" s="861">
        <v>-1.513749</v>
      </c>
      <c r="CG593" s="861">
        <v>8.0601909999999997</v>
      </c>
      <c r="CH593" s="861">
        <v>-1.848654</v>
      </c>
      <c r="CI593" s="861">
        <v>6.3649259999999996</v>
      </c>
      <c r="CJ593" s="861">
        <v>0.45796599999999998</v>
      </c>
      <c r="CK593" s="861">
        <v>5.4820849999999997</v>
      </c>
      <c r="CL593" s="861">
        <v>-0.203484</v>
      </c>
      <c r="CM593" s="861">
        <v>7.2462710000000001</v>
      </c>
      <c r="CN593" s="861">
        <v>-1.8037209999999999</v>
      </c>
      <c r="CO593" s="861">
        <v>5.5186820000000001</v>
      </c>
      <c r="CP593" s="861">
        <v>-1.940153</v>
      </c>
      <c r="CQ593" s="861">
        <v>2.9922499999999999</v>
      </c>
      <c r="CR593" s="861">
        <v>0.107224</v>
      </c>
      <c r="CS593" s="861">
        <v>3.6363050000000001</v>
      </c>
      <c r="CT593" s="861">
        <v>-0.45787</v>
      </c>
      <c r="CU593" s="861">
        <v>2.6846049999999999</v>
      </c>
      <c r="CV593" s="861">
        <v>-2.533938</v>
      </c>
      <c r="CW593" s="861">
        <v>2.7462620000000002</v>
      </c>
      <c r="CX593" s="861">
        <v>-2.5038299999999998</v>
      </c>
      <c r="CY593" s="861">
        <v>2.5672169999999999</v>
      </c>
      <c r="CZ593" s="861">
        <v>2.9231E-2</v>
      </c>
      <c r="DA593" s="861">
        <v>2.872293</v>
      </c>
      <c r="DB593" s="861">
        <v>-1.09765</v>
      </c>
      <c r="DC593" s="861">
        <v>2.4618310000000001</v>
      </c>
      <c r="DD593" s="861">
        <v>-2.8439070000000002</v>
      </c>
      <c r="DE593" s="861">
        <v>0.238483</v>
      </c>
      <c r="DF593" s="861">
        <v>-3.14811</v>
      </c>
      <c r="DG593" s="861">
        <v>1.2683819999999999</v>
      </c>
      <c r="DH593" s="861">
        <v>-0.35313699999999998</v>
      </c>
      <c r="DI593" s="861">
        <v>1.8044629999999999</v>
      </c>
      <c r="DJ593" s="861">
        <v>-0.99464300000000005</v>
      </c>
      <c r="DK593" s="861">
        <v>0.18981600000000001</v>
      </c>
      <c r="DL593" s="861">
        <v>-3.4105460000000001</v>
      </c>
      <c r="DM593" s="861">
        <v>-1.6173850000000001</v>
      </c>
      <c r="DN593" s="861">
        <v>-3.4727269999999999</v>
      </c>
      <c r="DO593" s="861">
        <v>-0.102628</v>
      </c>
      <c r="DP593" s="861">
        <v>-0.91459100000000004</v>
      </c>
      <c r="DQ593" s="861">
        <v>0.66585799999999995</v>
      </c>
      <c r="DR593" s="861">
        <v>-1.774365</v>
      </c>
      <c r="DS593" s="861">
        <v>-0.90025100000000002</v>
      </c>
      <c r="DT593" s="861">
        <v>-3.118922</v>
      </c>
      <c r="DU593" s="861">
        <v>-3.3798910000000002</v>
      </c>
      <c r="DV593" s="861">
        <v>-4.1931640000000003</v>
      </c>
      <c r="DW593" s="861">
        <v>-1.076576</v>
      </c>
      <c r="DX593" s="861">
        <v>14.955249</v>
      </c>
      <c r="DY593" s="861">
        <v>12.085569</v>
      </c>
      <c r="DZ593" s="861">
        <v>165.769947</v>
      </c>
      <c r="EA593" s="861">
        <v>158.002026</v>
      </c>
      <c r="EB593" s="861">
        <v>121.51</v>
      </c>
      <c r="EC593" s="861">
        <v>3.2789999999999999</v>
      </c>
      <c r="ED593" s="861">
        <v>392.3</v>
      </c>
      <c r="EE593" s="861">
        <v>121.43</v>
      </c>
      <c r="EF593" s="861">
        <v>5.6580000000000004</v>
      </c>
      <c r="EG593" s="861">
        <v>674.2</v>
      </c>
      <c r="EH593" s="861">
        <v>121.52</v>
      </c>
      <c r="EI593" s="861">
        <v>5.3780000000000001</v>
      </c>
      <c r="EJ593" s="861">
        <v>641</v>
      </c>
      <c r="EK593" s="861">
        <v>9.8562689999999993</v>
      </c>
      <c r="EL593" s="861">
        <v>15.267848000000001</v>
      </c>
      <c r="EM593" s="861">
        <v>-13.194140000000001</v>
      </c>
      <c r="EN593" s="861">
        <v>-18.048124000000001</v>
      </c>
      <c r="EO593" s="861">
        <v>96.511769999999999</v>
      </c>
      <c r="EP593" s="861">
        <v>93.184912999999995</v>
      </c>
      <c r="EQ593" s="861">
        <v>0.55179400000000001</v>
      </c>
      <c r="ER593" s="861">
        <v>2699.6904509999999</v>
      </c>
      <c r="ES593" s="861">
        <v>6424.9905589999998</v>
      </c>
      <c r="ET593" s="861">
        <v>6011.6107410000004</v>
      </c>
      <c r="EU593" s="861"/>
      <c r="EV593" s="861"/>
      <c r="EW593" s="861"/>
      <c r="EX593" s="861"/>
      <c r="EY593" s="861"/>
      <c r="EZ593" s="861"/>
      <c r="FA593" s="861"/>
      <c r="FB593" s="861"/>
      <c r="FC593" s="861"/>
      <c r="FD593" s="861"/>
    </row>
    <row r="594" spans="1:160" x14ac:dyDescent="0.25">
      <c r="A594" s="837">
        <v>46141</v>
      </c>
      <c r="B594" s="836">
        <v>0.78258101851851858</v>
      </c>
      <c r="C594" s="861">
        <v>32580</v>
      </c>
      <c r="D594" s="861">
        <v>0</v>
      </c>
      <c r="E594" s="861">
        <v>0</v>
      </c>
      <c r="F594" s="861">
        <v>75.165007000000003</v>
      </c>
      <c r="G594" s="861">
        <v>70.664685000000006</v>
      </c>
      <c r="H594" s="861">
        <v>64.550877</v>
      </c>
      <c r="I594" s="861">
        <v>72.911045999999999</v>
      </c>
      <c r="J594" s="861">
        <v>71.397160999999997</v>
      </c>
      <c r="K594" s="861">
        <v>71.070041000000003</v>
      </c>
      <c r="L594" s="861">
        <v>73.648005999999995</v>
      </c>
      <c r="M594" s="861">
        <v>74.404972999999998</v>
      </c>
      <c r="N594" s="861">
        <v>-1.5828439999999999</v>
      </c>
      <c r="O594" s="861">
        <v>-2.6295060000000001</v>
      </c>
      <c r="P594" s="861">
        <v>-3.5171169999999998</v>
      </c>
      <c r="Q594" s="861">
        <v>0.34381099999999998</v>
      </c>
      <c r="R594" s="861">
        <v>-0.45418599999999998</v>
      </c>
      <c r="S594" s="861">
        <v>-1.2466820000000001</v>
      </c>
      <c r="T594" s="861">
        <v>83.143236999999999</v>
      </c>
      <c r="U594" s="861">
        <v>74.096585000000005</v>
      </c>
      <c r="V594" s="861">
        <v>95.467461</v>
      </c>
      <c r="W594" s="861">
        <v>94.530467000000002</v>
      </c>
      <c r="X594" s="861">
        <v>0.67898899999999995</v>
      </c>
      <c r="Y594" s="861">
        <v>1.451166</v>
      </c>
      <c r="Z594" s="861">
        <v>-5.4413960000000001</v>
      </c>
      <c r="AA594" s="861">
        <v>-4.577642</v>
      </c>
      <c r="AB594" s="861">
        <v>-4.785749</v>
      </c>
      <c r="AC594" s="861">
        <v>-7.7376110000000002</v>
      </c>
      <c r="AD594" s="861">
        <v>-9.2105049999999995</v>
      </c>
      <c r="AE594" s="861">
        <v>110.517673</v>
      </c>
      <c r="AF594" s="861">
        <v>102.3853</v>
      </c>
      <c r="AG594" s="861">
        <v>94.467607000000001</v>
      </c>
      <c r="AH594" s="861">
        <v>100.840936</v>
      </c>
      <c r="AI594" s="861">
        <v>91.206813999999994</v>
      </c>
      <c r="AJ594" s="861">
        <v>73.133033999999995</v>
      </c>
      <c r="AK594" s="861">
        <v>1.025717</v>
      </c>
      <c r="AL594" s="861">
        <v>-3.9996320000000001</v>
      </c>
      <c r="AM594" s="861">
        <v>-3.4248069999999999</v>
      </c>
      <c r="AN594" s="861">
        <v>94.671171000000001</v>
      </c>
      <c r="AO594" s="861">
        <v>93.818246000000002</v>
      </c>
      <c r="AP594" s="861">
        <v>89.160145</v>
      </c>
      <c r="AQ594" s="861">
        <v>89.899882000000005</v>
      </c>
      <c r="AR594" s="861">
        <v>72.523962999999995</v>
      </c>
      <c r="AS594" s="861">
        <v>64.192441000000002</v>
      </c>
      <c r="AT594" s="861">
        <v>77.7136</v>
      </c>
      <c r="AU594" s="861">
        <v>75.757212999999993</v>
      </c>
      <c r="AV594" s="861">
        <v>74.803319000000002</v>
      </c>
      <c r="AW594" s="861">
        <v>74.166825000000003</v>
      </c>
      <c r="AX594" s="861">
        <v>91.904036000000005</v>
      </c>
      <c r="AY594" s="861">
        <v>89.433015999999995</v>
      </c>
      <c r="AZ594" s="861">
        <v>2.0744630000000002</v>
      </c>
      <c r="BA594" s="861">
        <v>0.75683</v>
      </c>
      <c r="BB594" s="861">
        <v>-8.1506419999999995</v>
      </c>
      <c r="BC594" s="861">
        <v>-7.1122019999999999</v>
      </c>
      <c r="BD594" s="861">
        <v>-7.1402330000000003</v>
      </c>
      <c r="BE594" s="861">
        <v>-2.6763880000000002</v>
      </c>
      <c r="BF594" s="861">
        <v>31.170047</v>
      </c>
      <c r="BG594" s="861">
        <v>140.69209599999999</v>
      </c>
      <c r="BH594" s="861">
        <v>110.30785</v>
      </c>
      <c r="BI594" s="861">
        <v>55.446142000000002</v>
      </c>
      <c r="BJ594" s="861">
        <v>134.184584</v>
      </c>
      <c r="BK594" s="861">
        <v>88.312184000000002</v>
      </c>
      <c r="BL594" s="861">
        <v>78.897891000000001</v>
      </c>
      <c r="BM594" s="861">
        <v>-13.584362</v>
      </c>
      <c r="BN594" s="861">
        <v>-8.2125959999999996</v>
      </c>
      <c r="BO594" s="861">
        <v>-3.0622549999999999</v>
      </c>
      <c r="BP594" s="861">
        <v>-7.5900160000000003</v>
      </c>
      <c r="BQ594" s="861">
        <v>89.374668</v>
      </c>
      <c r="BR594" s="861">
        <v>85.84254</v>
      </c>
      <c r="BS594" s="861">
        <v>87.506468999999996</v>
      </c>
      <c r="BT594" s="861">
        <v>59.622523000000001</v>
      </c>
      <c r="BU594" s="861">
        <v>64.558750000000003</v>
      </c>
      <c r="BV594" s="861">
        <v>61.652884</v>
      </c>
      <c r="BW594" s="861">
        <v>64.436858000000001</v>
      </c>
      <c r="BX594" s="861">
        <v>-9.4570709999999991</v>
      </c>
      <c r="BY594" s="861">
        <v>-9.8290190000000006</v>
      </c>
      <c r="BZ594" s="861">
        <v>-6.4328510000000003</v>
      </c>
      <c r="CA594" s="861">
        <v>-7.1916500000000001</v>
      </c>
      <c r="CB594" s="861">
        <v>1.018524</v>
      </c>
      <c r="CC594" s="861">
        <v>6.2292649999999998</v>
      </c>
      <c r="CD594" s="861">
        <v>0.24397099999999999</v>
      </c>
      <c r="CE594" s="861">
        <v>6.6653380000000002</v>
      </c>
      <c r="CF594" s="861">
        <v>-1.5485420000000001</v>
      </c>
      <c r="CG594" s="861">
        <v>8.0414159999999999</v>
      </c>
      <c r="CH594" s="861">
        <v>-1.871073</v>
      </c>
      <c r="CI594" s="861">
        <v>6.345072</v>
      </c>
      <c r="CJ594" s="861">
        <v>0.43331799999999998</v>
      </c>
      <c r="CK594" s="861">
        <v>5.4960519999999997</v>
      </c>
      <c r="CL594" s="861">
        <v>-0.24254800000000001</v>
      </c>
      <c r="CM594" s="861">
        <v>7.2291230000000004</v>
      </c>
      <c r="CN594" s="861">
        <v>-1.8445530000000001</v>
      </c>
      <c r="CO594" s="861">
        <v>5.4870080000000003</v>
      </c>
      <c r="CP594" s="861">
        <v>-1.946391</v>
      </c>
      <c r="CQ594" s="861">
        <v>2.956162</v>
      </c>
      <c r="CR594" s="861">
        <v>9.6848000000000004E-2</v>
      </c>
      <c r="CS594" s="861">
        <v>3.6108210000000001</v>
      </c>
      <c r="CT594" s="861">
        <v>-0.50021199999999999</v>
      </c>
      <c r="CU594" s="861">
        <v>2.6567310000000002</v>
      </c>
      <c r="CV594" s="861">
        <v>-2.558789</v>
      </c>
      <c r="CW594" s="861">
        <v>2.7533590000000001</v>
      </c>
      <c r="CX594" s="861">
        <v>-2.5212750000000002</v>
      </c>
      <c r="CY594" s="861">
        <v>2.560953</v>
      </c>
      <c r="CZ594" s="861">
        <v>3.9113000000000002E-2</v>
      </c>
      <c r="DA594" s="861">
        <v>2.841567</v>
      </c>
      <c r="DB594" s="861">
        <v>-1.106347</v>
      </c>
      <c r="DC594" s="861">
        <v>2.411292</v>
      </c>
      <c r="DD594" s="861">
        <v>-2.8327149999999999</v>
      </c>
      <c r="DE594" s="861">
        <v>0.233456</v>
      </c>
      <c r="DF594" s="861">
        <v>-3.149416</v>
      </c>
      <c r="DG594" s="861">
        <v>1.254634</v>
      </c>
      <c r="DH594" s="861">
        <v>-0.341032</v>
      </c>
      <c r="DI594" s="861">
        <v>1.8080240000000001</v>
      </c>
      <c r="DJ594" s="861">
        <v>-0.98505100000000001</v>
      </c>
      <c r="DK594" s="861">
        <v>0.16289899999999999</v>
      </c>
      <c r="DL594" s="861">
        <v>-3.395667</v>
      </c>
      <c r="DM594" s="861">
        <v>-1.6062529999999999</v>
      </c>
      <c r="DN594" s="861">
        <v>-3.4498790000000001</v>
      </c>
      <c r="DO594" s="861">
        <v>-0.118254</v>
      </c>
      <c r="DP594" s="861">
        <v>-0.93578799999999995</v>
      </c>
      <c r="DQ594" s="861">
        <v>0.64819300000000002</v>
      </c>
      <c r="DR594" s="861">
        <v>-1.759665</v>
      </c>
      <c r="DS594" s="861">
        <v>-0.87724299999999999</v>
      </c>
      <c r="DT594" s="861">
        <v>-3.0952289999999998</v>
      </c>
      <c r="DU594" s="861">
        <v>-3.371515</v>
      </c>
      <c r="DV594" s="861">
        <v>-4.1609910000000001</v>
      </c>
      <c r="DW594" s="861">
        <v>-1.05474</v>
      </c>
      <c r="DX594" s="861">
        <v>14.924823</v>
      </c>
      <c r="DY594" s="861">
        <v>11.977475</v>
      </c>
      <c r="DZ594" s="861">
        <v>166.244416</v>
      </c>
      <c r="EA594" s="861">
        <v>158.215104</v>
      </c>
      <c r="EB594" s="861">
        <v>122.18</v>
      </c>
      <c r="EC594" s="861">
        <v>1.2430000000000001</v>
      </c>
      <c r="ED594" s="861">
        <v>134.4</v>
      </c>
      <c r="EE594" s="861">
        <v>122.2</v>
      </c>
      <c r="EF594" s="861">
        <v>5.617</v>
      </c>
      <c r="EG594" s="861">
        <v>676.8</v>
      </c>
      <c r="EH594" s="861">
        <v>122.11</v>
      </c>
      <c r="EI594" s="861">
        <v>5.3369999999999997</v>
      </c>
      <c r="EJ594" s="861">
        <v>638.29999999999995</v>
      </c>
      <c r="EK594" s="861">
        <v>9.8188560000000003</v>
      </c>
      <c r="EL594" s="861">
        <v>15.176415</v>
      </c>
      <c r="EM594" s="861">
        <v>-13.243663</v>
      </c>
      <c r="EN594" s="861">
        <v>-18.238669999999999</v>
      </c>
      <c r="EO594" s="861">
        <v>96.711550000000003</v>
      </c>
      <c r="EP594" s="861">
        <v>93.277618000000004</v>
      </c>
      <c r="EQ594" s="861">
        <v>0.54062399999999999</v>
      </c>
      <c r="ER594" s="861">
        <v>2706.0129630000001</v>
      </c>
      <c r="ES594" s="861">
        <v>6436.2466169999998</v>
      </c>
      <c r="ET594" s="861">
        <v>6022.266885</v>
      </c>
      <c r="EU594" s="861"/>
      <c r="EV594" s="861"/>
      <c r="EW594" s="861"/>
      <c r="EX594" s="861"/>
      <c r="EY594" s="861"/>
      <c r="EZ594" s="861"/>
      <c r="FA594" s="861"/>
      <c r="FB594" s="861"/>
      <c r="FC594" s="861"/>
      <c r="FD594" s="861"/>
    </row>
    <row r="595" spans="1:160" x14ac:dyDescent="0.25">
      <c r="A595" s="837">
        <v>46141</v>
      </c>
      <c r="B595" s="836">
        <v>0.78327546296296291</v>
      </c>
      <c r="C595" s="861">
        <v>32640</v>
      </c>
      <c r="D595" s="861">
        <v>0</v>
      </c>
      <c r="E595" s="861">
        <v>0</v>
      </c>
      <c r="F595" s="861">
        <v>75.299124000000006</v>
      </c>
      <c r="G595" s="861">
        <v>70.782960000000003</v>
      </c>
      <c r="H595" s="861">
        <v>64.655047999999994</v>
      </c>
      <c r="I595" s="861">
        <v>72.967191</v>
      </c>
      <c r="J595" s="861">
        <v>71.587010000000006</v>
      </c>
      <c r="K595" s="861">
        <v>71.113153999999994</v>
      </c>
      <c r="L595" s="861">
        <v>73.691146000000003</v>
      </c>
      <c r="M595" s="861">
        <v>74.463290000000001</v>
      </c>
      <c r="N595" s="861">
        <v>-1.7800959999999999</v>
      </c>
      <c r="O595" s="861">
        <v>-2.7853159999999999</v>
      </c>
      <c r="P595" s="861">
        <v>-3.6931219999999998</v>
      </c>
      <c r="Q595" s="861">
        <v>0.21438699999999999</v>
      </c>
      <c r="R595" s="861">
        <v>-0.42516799999999999</v>
      </c>
      <c r="S595" s="861">
        <v>-1.2227209999999999</v>
      </c>
      <c r="T595" s="861">
        <v>83.139455999999996</v>
      </c>
      <c r="U595" s="861">
        <v>74.039058999999995</v>
      </c>
      <c r="V595" s="861">
        <v>95.543854999999994</v>
      </c>
      <c r="W595" s="861">
        <v>94.597030000000004</v>
      </c>
      <c r="X595" s="861">
        <v>0.54705499999999996</v>
      </c>
      <c r="Y595" s="861">
        <v>1.3233440000000001</v>
      </c>
      <c r="Z595" s="861">
        <v>-5.5677919999999999</v>
      </c>
      <c r="AA595" s="861">
        <v>-4.7024710000000001</v>
      </c>
      <c r="AB595" s="861">
        <v>-4.9147150000000002</v>
      </c>
      <c r="AC595" s="861">
        <v>-7.835839</v>
      </c>
      <c r="AD595" s="861">
        <v>-9.240774</v>
      </c>
      <c r="AE595" s="861">
        <v>110.406679</v>
      </c>
      <c r="AF595" s="861">
        <v>102.26306700000001</v>
      </c>
      <c r="AG595" s="861">
        <v>94.295535000000001</v>
      </c>
      <c r="AH595" s="861">
        <v>100.75703</v>
      </c>
      <c r="AI595" s="861">
        <v>91.302734000000001</v>
      </c>
      <c r="AJ595" s="861">
        <v>73.167066000000005</v>
      </c>
      <c r="AK595" s="861">
        <v>0.810894</v>
      </c>
      <c r="AL595" s="861">
        <v>-4.2420169999999997</v>
      </c>
      <c r="AM595" s="861">
        <v>-3.5522130000000001</v>
      </c>
      <c r="AN595" s="861">
        <v>94.704093</v>
      </c>
      <c r="AO595" s="861">
        <v>93.830286999999998</v>
      </c>
      <c r="AP595" s="861">
        <v>89.152721</v>
      </c>
      <c r="AQ595" s="861">
        <v>89.934811999999994</v>
      </c>
      <c r="AR595" s="861">
        <v>72.617389000000003</v>
      </c>
      <c r="AS595" s="861">
        <v>64.215350999999998</v>
      </c>
      <c r="AT595" s="861">
        <v>77.781853999999996</v>
      </c>
      <c r="AU595" s="861">
        <v>75.842502999999994</v>
      </c>
      <c r="AV595" s="861">
        <v>74.717591999999996</v>
      </c>
      <c r="AW595" s="861">
        <v>73.771242999999998</v>
      </c>
      <c r="AX595" s="861">
        <v>91.760548999999997</v>
      </c>
      <c r="AY595" s="861">
        <v>89.300340000000006</v>
      </c>
      <c r="AZ595" s="861">
        <v>1.712429</v>
      </c>
      <c r="BA595" s="861">
        <v>0.51365099999999997</v>
      </c>
      <c r="BB595" s="861">
        <v>-8.3321780000000008</v>
      </c>
      <c r="BC595" s="861">
        <v>-7.2934419999999998</v>
      </c>
      <c r="BD595" s="861">
        <v>-7.3621400000000001</v>
      </c>
      <c r="BE595" s="861">
        <v>-2.9577719999999998</v>
      </c>
      <c r="BF595" s="861">
        <v>31.303999999999998</v>
      </c>
      <c r="BG595" s="861">
        <v>140.724165</v>
      </c>
      <c r="BH595" s="861">
        <v>110.205653</v>
      </c>
      <c r="BI595" s="861">
        <v>55.433672999999999</v>
      </c>
      <c r="BJ595" s="861">
        <v>134.252927</v>
      </c>
      <c r="BK595" s="861">
        <v>88.206446999999997</v>
      </c>
      <c r="BL595" s="861">
        <v>79.006281999999999</v>
      </c>
      <c r="BM595" s="861">
        <v>-13.748726</v>
      </c>
      <c r="BN595" s="861">
        <v>-8.4025990000000004</v>
      </c>
      <c r="BO595" s="861">
        <v>-3.2939180000000001</v>
      </c>
      <c r="BP595" s="861">
        <v>-7.779833</v>
      </c>
      <c r="BQ595" s="861">
        <v>89.349350000000001</v>
      </c>
      <c r="BR595" s="861">
        <v>85.988245000000006</v>
      </c>
      <c r="BS595" s="861">
        <v>87.564480000000003</v>
      </c>
      <c r="BT595" s="861">
        <v>59.792155000000001</v>
      </c>
      <c r="BU595" s="861">
        <v>64.640969999999996</v>
      </c>
      <c r="BV595" s="861">
        <v>61.671450999999998</v>
      </c>
      <c r="BW595" s="861">
        <v>64.633700000000005</v>
      </c>
      <c r="BX595" s="861">
        <v>-9.5805039999999995</v>
      </c>
      <c r="BY595" s="861">
        <v>-9.9238999999999997</v>
      </c>
      <c r="BZ595" s="861">
        <v>-6.654846</v>
      </c>
      <c r="CA595" s="861">
        <v>-7.33399</v>
      </c>
      <c r="CB595" s="861">
        <v>1.014551</v>
      </c>
      <c r="CC595" s="861">
        <v>6.1917679999999997</v>
      </c>
      <c r="CD595" s="861">
        <v>0.254631</v>
      </c>
      <c r="CE595" s="861">
        <v>6.6393019999999998</v>
      </c>
      <c r="CF595" s="861">
        <v>-1.5440750000000001</v>
      </c>
      <c r="CG595" s="861">
        <v>8.0252759999999999</v>
      </c>
      <c r="CH595" s="861">
        <v>-1.900085</v>
      </c>
      <c r="CI595" s="861">
        <v>6.364471</v>
      </c>
      <c r="CJ595" s="861">
        <v>0.42380099999999998</v>
      </c>
      <c r="CK595" s="861">
        <v>5.5089199999999998</v>
      </c>
      <c r="CL595" s="861">
        <v>-0.237426</v>
      </c>
      <c r="CM595" s="861">
        <v>7.2497280000000002</v>
      </c>
      <c r="CN595" s="861">
        <v>-1.8627880000000001</v>
      </c>
      <c r="CO595" s="861">
        <v>5.5015080000000003</v>
      </c>
      <c r="CP595" s="861">
        <v>-1.956931</v>
      </c>
      <c r="CQ595" s="861">
        <v>2.9797370000000001</v>
      </c>
      <c r="CR595" s="861">
        <v>0.10112400000000001</v>
      </c>
      <c r="CS595" s="861">
        <v>3.6242640000000002</v>
      </c>
      <c r="CT595" s="861">
        <v>-0.53086900000000004</v>
      </c>
      <c r="CU595" s="861">
        <v>2.6713179999999999</v>
      </c>
      <c r="CV595" s="861">
        <v>-2.5635669999999999</v>
      </c>
      <c r="CW595" s="861">
        <v>2.7923279999999999</v>
      </c>
      <c r="CX595" s="861">
        <v>-2.5485959999999999</v>
      </c>
      <c r="CY595" s="861">
        <v>2.568362</v>
      </c>
      <c r="CZ595" s="861">
        <v>4.4703E-2</v>
      </c>
      <c r="DA595" s="861">
        <v>2.8501460000000001</v>
      </c>
      <c r="DB595" s="861">
        <v>-1.1143780000000001</v>
      </c>
      <c r="DC595" s="861">
        <v>2.4392100000000001</v>
      </c>
      <c r="DD595" s="861">
        <v>-2.8361040000000002</v>
      </c>
      <c r="DE595" s="861">
        <v>0.24301500000000001</v>
      </c>
      <c r="DF595" s="861">
        <v>-3.1395140000000001</v>
      </c>
      <c r="DG595" s="861">
        <v>1.2561690000000001</v>
      </c>
      <c r="DH595" s="861">
        <v>-0.36491899999999999</v>
      </c>
      <c r="DI595" s="861">
        <v>1.823231</v>
      </c>
      <c r="DJ595" s="861">
        <v>-0.96237499999999998</v>
      </c>
      <c r="DK595" s="861">
        <v>0.206321</v>
      </c>
      <c r="DL595" s="861">
        <v>-3.3727499999999999</v>
      </c>
      <c r="DM595" s="861">
        <v>-1.588957</v>
      </c>
      <c r="DN595" s="861">
        <v>-3.439044</v>
      </c>
      <c r="DO595" s="861">
        <v>-9.3148999999999996E-2</v>
      </c>
      <c r="DP595" s="861">
        <v>-0.95090600000000003</v>
      </c>
      <c r="DQ595" s="861">
        <v>0.67496699999999998</v>
      </c>
      <c r="DR595" s="861">
        <v>-1.754103</v>
      </c>
      <c r="DS595" s="861">
        <v>-0.87585199999999996</v>
      </c>
      <c r="DT595" s="861">
        <v>-3.081607</v>
      </c>
      <c r="DU595" s="861">
        <v>-3.3513860000000002</v>
      </c>
      <c r="DV595" s="861">
        <v>-4.145073</v>
      </c>
      <c r="DW595" s="861">
        <v>-1.048154</v>
      </c>
      <c r="DX595" s="861">
        <v>14.813667000000001</v>
      </c>
      <c r="DY595" s="861">
        <v>11.896162</v>
      </c>
      <c r="DZ595" s="861">
        <v>166.43815000000001</v>
      </c>
      <c r="EA595" s="861">
        <v>157.81801300000001</v>
      </c>
      <c r="EB595" s="861">
        <v>122.09</v>
      </c>
      <c r="EC595" s="861">
        <v>1.244</v>
      </c>
      <c r="ED595" s="861">
        <v>134.19999999999999</v>
      </c>
      <c r="EE595" s="861">
        <v>121.96</v>
      </c>
      <c r="EF595" s="861">
        <v>5.6230000000000002</v>
      </c>
      <c r="EG595" s="861">
        <v>673.1</v>
      </c>
      <c r="EH595" s="861">
        <v>121.85</v>
      </c>
      <c r="EI595" s="861">
        <v>5.3550000000000004</v>
      </c>
      <c r="EJ595" s="861">
        <v>637.9</v>
      </c>
      <c r="EK595" s="861">
        <v>9.8727079999999994</v>
      </c>
      <c r="EL595" s="861">
        <v>15.088483</v>
      </c>
      <c r="EM595" s="861">
        <v>-13.424920999999999</v>
      </c>
      <c r="EN595" s="861">
        <v>-18.382401000000002</v>
      </c>
      <c r="EO595" s="861">
        <v>96.793013000000002</v>
      </c>
      <c r="EP595" s="861">
        <v>93.104786000000004</v>
      </c>
      <c r="EQ595" s="861">
        <v>0.545547</v>
      </c>
      <c r="ER595" s="861">
        <v>2708.251683</v>
      </c>
      <c r="ES595" s="861">
        <v>6447.4985779999997</v>
      </c>
      <c r="ET595" s="861">
        <v>6032.9268339999999</v>
      </c>
      <c r="EU595" s="861"/>
      <c r="EV595" s="861"/>
      <c r="EW595" s="861"/>
      <c r="EX595" s="861"/>
      <c r="EY595" s="861"/>
      <c r="EZ595" s="861"/>
      <c r="FA595" s="861"/>
      <c r="FB595" s="861"/>
      <c r="FC595" s="861"/>
      <c r="FD595" s="861"/>
    </row>
    <row r="596" spans="1:160" x14ac:dyDescent="0.25">
      <c r="A596" s="837">
        <v>46141</v>
      </c>
      <c r="B596" s="836">
        <v>0.78396990740740735</v>
      </c>
      <c r="C596" s="861">
        <v>32700</v>
      </c>
      <c r="D596" s="861">
        <v>0</v>
      </c>
      <c r="E596" s="861">
        <v>0</v>
      </c>
      <c r="F596" s="861">
        <v>75.553088000000002</v>
      </c>
      <c r="G596" s="861">
        <v>70.829032999999995</v>
      </c>
      <c r="H596" s="861">
        <v>64.810058999999995</v>
      </c>
      <c r="I596" s="861">
        <v>72.953464999999994</v>
      </c>
      <c r="J596" s="861">
        <v>71.756033000000002</v>
      </c>
      <c r="K596" s="861">
        <v>71.118067999999994</v>
      </c>
      <c r="L596" s="861">
        <v>73.701434000000006</v>
      </c>
      <c r="M596" s="861">
        <v>74.471033000000006</v>
      </c>
      <c r="N596" s="861">
        <v>-1.9543219999999999</v>
      </c>
      <c r="O596" s="861">
        <v>-3.0535779999999999</v>
      </c>
      <c r="P596" s="861">
        <v>-3.91249</v>
      </c>
      <c r="Q596" s="861">
        <v>3.77E-4</v>
      </c>
      <c r="R596" s="861">
        <v>-0.81515800000000005</v>
      </c>
      <c r="S596" s="861">
        <v>-1.524267</v>
      </c>
      <c r="T596" s="861">
        <v>83.346619000000004</v>
      </c>
      <c r="U596" s="861">
        <v>74.015873999999997</v>
      </c>
      <c r="V596" s="861">
        <v>95.566129000000004</v>
      </c>
      <c r="W596" s="861">
        <v>94.571838</v>
      </c>
      <c r="X596" s="861">
        <v>0.330507</v>
      </c>
      <c r="Y596" s="861">
        <v>1.064492</v>
      </c>
      <c r="Z596" s="861">
        <v>-5.770213</v>
      </c>
      <c r="AA596" s="861">
        <v>-4.8976350000000002</v>
      </c>
      <c r="AB596" s="861">
        <v>-5.0766710000000002</v>
      </c>
      <c r="AC596" s="861">
        <v>-8.0032169999999994</v>
      </c>
      <c r="AD596" s="861">
        <v>-9.4154560000000007</v>
      </c>
      <c r="AE596" s="861">
        <v>110.40562</v>
      </c>
      <c r="AF596" s="861">
        <v>102.090845</v>
      </c>
      <c r="AG596" s="861">
        <v>94.105648000000002</v>
      </c>
      <c r="AH596" s="861">
        <v>100.651009</v>
      </c>
      <c r="AI596" s="861">
        <v>91.460853</v>
      </c>
      <c r="AJ596" s="861">
        <v>73.185055000000006</v>
      </c>
      <c r="AK596" s="861">
        <v>0.33610899999999999</v>
      </c>
      <c r="AL596" s="861">
        <v>-4.4541959999999996</v>
      </c>
      <c r="AM596" s="861">
        <v>-3.6475270000000002</v>
      </c>
      <c r="AN596" s="861">
        <v>94.753167000000005</v>
      </c>
      <c r="AO596" s="861">
        <v>93.919227000000006</v>
      </c>
      <c r="AP596" s="861">
        <v>89.086314999999999</v>
      </c>
      <c r="AQ596" s="861">
        <v>89.884657000000004</v>
      </c>
      <c r="AR596" s="861">
        <v>72.702691000000002</v>
      </c>
      <c r="AS596" s="861">
        <v>64.295090999999999</v>
      </c>
      <c r="AT596" s="861">
        <v>77.758021999999997</v>
      </c>
      <c r="AU596" s="861">
        <v>75.900902000000002</v>
      </c>
      <c r="AV596" s="861">
        <v>74.827613999999997</v>
      </c>
      <c r="AW596" s="861">
        <v>74.080580999999995</v>
      </c>
      <c r="AX596" s="861">
        <v>91.815402000000006</v>
      </c>
      <c r="AY596" s="861">
        <v>89.360748999999998</v>
      </c>
      <c r="AZ596" s="861">
        <v>1.722586</v>
      </c>
      <c r="BA596" s="861">
        <v>0.26847799999999999</v>
      </c>
      <c r="BB596" s="861">
        <v>-8.4892839999999996</v>
      </c>
      <c r="BC596" s="861">
        <v>-7.4558999999999997</v>
      </c>
      <c r="BD596" s="861">
        <v>-7.5372370000000002</v>
      </c>
      <c r="BE596" s="861">
        <v>-3.1126269999999998</v>
      </c>
      <c r="BF596" s="861">
        <v>31.217295</v>
      </c>
      <c r="BG596" s="861">
        <v>140.860243</v>
      </c>
      <c r="BH596" s="861">
        <v>110.413025</v>
      </c>
      <c r="BI596" s="861">
        <v>55.422449</v>
      </c>
      <c r="BJ596" s="861">
        <v>134.16947200000001</v>
      </c>
      <c r="BK596" s="861">
        <v>88.367416000000006</v>
      </c>
      <c r="BL596" s="861">
        <v>78.889394999999993</v>
      </c>
      <c r="BM596" s="861">
        <v>-13.888009</v>
      </c>
      <c r="BN596" s="861">
        <v>-8.5157080000000001</v>
      </c>
      <c r="BO596" s="861">
        <v>-3.5041359999999999</v>
      </c>
      <c r="BP596" s="861">
        <v>-7.8989120000000002</v>
      </c>
      <c r="BQ596" s="861">
        <v>89.442151999999993</v>
      </c>
      <c r="BR596" s="861">
        <v>86.151139999999998</v>
      </c>
      <c r="BS596" s="861">
        <v>87.601793000000001</v>
      </c>
      <c r="BT596" s="861">
        <v>59.774363000000001</v>
      </c>
      <c r="BU596" s="861">
        <v>64.687258999999997</v>
      </c>
      <c r="BV596" s="861">
        <v>61.781412000000003</v>
      </c>
      <c r="BW596" s="861">
        <v>64.702652</v>
      </c>
      <c r="BX596" s="861">
        <v>-9.7464279999999999</v>
      </c>
      <c r="BY596" s="861">
        <v>-10.109628000000001</v>
      </c>
      <c r="BZ596" s="861">
        <v>-6.8756250000000003</v>
      </c>
      <c r="CA596" s="861">
        <v>-7.5082570000000004</v>
      </c>
      <c r="CB596" s="861">
        <v>0.95511100000000004</v>
      </c>
      <c r="CC596" s="861">
        <v>6.1241190000000003</v>
      </c>
      <c r="CD596" s="861">
        <v>0.22148000000000001</v>
      </c>
      <c r="CE596" s="861">
        <v>6.5913690000000003</v>
      </c>
      <c r="CF596" s="861">
        <v>-1.549526</v>
      </c>
      <c r="CG596" s="861">
        <v>7.9756159999999996</v>
      </c>
      <c r="CH596" s="861">
        <v>-1.9213290000000001</v>
      </c>
      <c r="CI596" s="861">
        <v>6.2821629999999997</v>
      </c>
      <c r="CJ596" s="861">
        <v>0.38924300000000001</v>
      </c>
      <c r="CK596" s="861">
        <v>5.4416609999999999</v>
      </c>
      <c r="CL596" s="861">
        <v>-0.22253300000000001</v>
      </c>
      <c r="CM596" s="861">
        <v>7.2356600000000002</v>
      </c>
      <c r="CN596" s="861">
        <v>-1.8645350000000001</v>
      </c>
      <c r="CO596" s="861">
        <v>5.4530399999999997</v>
      </c>
      <c r="CP596" s="861">
        <v>-1.9857800000000001</v>
      </c>
      <c r="CQ596" s="861">
        <v>2.9166059999999998</v>
      </c>
      <c r="CR596" s="861">
        <v>6.5897999999999998E-2</v>
      </c>
      <c r="CS596" s="861">
        <v>3.5685470000000001</v>
      </c>
      <c r="CT596" s="861">
        <v>-0.51146599999999998</v>
      </c>
      <c r="CU596" s="861">
        <v>2.657956</v>
      </c>
      <c r="CV596" s="861">
        <v>-2.5779649999999998</v>
      </c>
      <c r="CW596" s="861">
        <v>2.7499829999999998</v>
      </c>
      <c r="CX596" s="861">
        <v>-2.5667390000000001</v>
      </c>
      <c r="CY596" s="861">
        <v>2.5595650000000001</v>
      </c>
      <c r="CZ596" s="861">
        <v>-8.9440000000000006E-3</v>
      </c>
      <c r="DA596" s="861">
        <v>2.8637009999999998</v>
      </c>
      <c r="DB596" s="861">
        <v>-1.127122</v>
      </c>
      <c r="DC596" s="861">
        <v>2.4458690000000001</v>
      </c>
      <c r="DD596" s="861">
        <v>-2.855826</v>
      </c>
      <c r="DE596" s="861">
        <v>0.24370900000000001</v>
      </c>
      <c r="DF596" s="861">
        <v>-3.1604890000000001</v>
      </c>
      <c r="DG596" s="861">
        <v>1.278683</v>
      </c>
      <c r="DH596" s="861">
        <v>-0.37886999999999998</v>
      </c>
      <c r="DI596" s="861">
        <v>1.819156</v>
      </c>
      <c r="DJ596" s="861">
        <v>-0.99515699999999996</v>
      </c>
      <c r="DK596" s="861">
        <v>0.22302</v>
      </c>
      <c r="DL596" s="861">
        <v>-3.3763990000000002</v>
      </c>
      <c r="DM596" s="861">
        <v>-1.5870379999999999</v>
      </c>
      <c r="DN596" s="861">
        <v>-3.4725700000000002</v>
      </c>
      <c r="DO596" s="861">
        <v>-8.9996000000000007E-2</v>
      </c>
      <c r="DP596" s="861">
        <v>-0.96857099999999996</v>
      </c>
      <c r="DQ596" s="861">
        <v>0.65842199999999995</v>
      </c>
      <c r="DR596" s="861">
        <v>-1.788316</v>
      </c>
      <c r="DS596" s="861">
        <v>-0.87161699999999998</v>
      </c>
      <c r="DT596" s="861">
        <v>-3.1121810000000001</v>
      </c>
      <c r="DU596" s="861">
        <v>-3.3411019999999998</v>
      </c>
      <c r="DV596" s="861">
        <v>-4.1636470000000001</v>
      </c>
      <c r="DW596" s="861">
        <v>-1.0407230000000001</v>
      </c>
      <c r="DX596" s="861">
        <v>14.744797</v>
      </c>
      <c r="DY596" s="861">
        <v>11.868264</v>
      </c>
      <c r="DZ596" s="861">
        <v>166.18910500000001</v>
      </c>
      <c r="EA596" s="861">
        <v>158.09408099999999</v>
      </c>
      <c r="EB596" s="861">
        <v>121.47</v>
      </c>
      <c r="EC596" s="861">
        <v>3.28</v>
      </c>
      <c r="ED596" s="861">
        <v>391.7</v>
      </c>
      <c r="EE596" s="861">
        <v>121.44</v>
      </c>
      <c r="EF596" s="861">
        <v>5.6280000000000001</v>
      </c>
      <c r="EG596" s="861">
        <v>672.5</v>
      </c>
      <c r="EH596" s="861">
        <v>121.43</v>
      </c>
      <c r="EI596" s="861">
        <v>5.327</v>
      </c>
      <c r="EJ596" s="861">
        <v>638.29999999999995</v>
      </c>
      <c r="EK596" s="861">
        <v>9.8899609999999996</v>
      </c>
      <c r="EL596" s="861">
        <v>14.927656000000001</v>
      </c>
      <c r="EM596" s="861">
        <v>-13.537488</v>
      </c>
      <c r="EN596" s="861">
        <v>-18.431792000000002</v>
      </c>
      <c r="EO596" s="861">
        <v>96.688280000000006</v>
      </c>
      <c r="EP596" s="861">
        <v>93.224974000000003</v>
      </c>
      <c r="EQ596" s="861">
        <v>0.52462799999999998</v>
      </c>
      <c r="ER596" s="861">
        <v>2712.9935169999999</v>
      </c>
      <c r="ES596" s="861">
        <v>6458.7278699999997</v>
      </c>
      <c r="ET596" s="861">
        <v>6043.5611479999998</v>
      </c>
      <c r="EU596" s="861"/>
      <c r="EV596" s="861"/>
      <c r="EW596" s="861"/>
      <c r="EX596" s="861"/>
      <c r="EY596" s="861"/>
      <c r="EZ596" s="861"/>
      <c r="FA596" s="861"/>
      <c r="FB596" s="861"/>
      <c r="FC596" s="861"/>
      <c r="FD596" s="861"/>
    </row>
    <row r="597" spans="1:160" x14ac:dyDescent="0.25">
      <c r="A597" s="837">
        <v>46141</v>
      </c>
      <c r="B597" s="836">
        <v>0.7846643518518519</v>
      </c>
      <c r="C597" s="861">
        <v>32760</v>
      </c>
      <c r="D597" s="861">
        <v>0</v>
      </c>
      <c r="E597" s="861">
        <v>0</v>
      </c>
      <c r="F597" s="861">
        <v>75.681588000000005</v>
      </c>
      <c r="G597" s="861">
        <v>70.909015999999994</v>
      </c>
      <c r="H597" s="861">
        <v>64.829482999999996</v>
      </c>
      <c r="I597" s="861">
        <v>72.995199999999997</v>
      </c>
      <c r="J597" s="861">
        <v>71.843193999999997</v>
      </c>
      <c r="K597" s="861">
        <v>71.161167000000006</v>
      </c>
      <c r="L597" s="861">
        <v>73.691598999999997</v>
      </c>
      <c r="M597" s="861">
        <v>74.554188999999994</v>
      </c>
      <c r="N597" s="861">
        <v>-2.1196830000000002</v>
      </c>
      <c r="O597" s="861">
        <v>-3.2345449999999998</v>
      </c>
      <c r="P597" s="861">
        <v>-4.0420889999999998</v>
      </c>
      <c r="Q597" s="861">
        <v>-0.16117100000000001</v>
      </c>
      <c r="R597" s="861">
        <v>-0.95747499999999997</v>
      </c>
      <c r="S597" s="861">
        <v>-1.7000919999999999</v>
      </c>
      <c r="T597" s="861">
        <v>83.553754999999995</v>
      </c>
      <c r="U597" s="861">
        <v>73.730470999999994</v>
      </c>
      <c r="V597" s="861">
        <v>95.501455000000007</v>
      </c>
      <c r="W597" s="861">
        <v>94.530219000000002</v>
      </c>
      <c r="X597" s="861">
        <v>0.17773700000000001</v>
      </c>
      <c r="Y597" s="861">
        <v>0.99732500000000002</v>
      </c>
      <c r="Z597" s="861">
        <v>-5.8744639999999997</v>
      </c>
      <c r="AA597" s="861">
        <v>-4.9901020000000003</v>
      </c>
      <c r="AB597" s="861">
        <v>-5.2102310000000003</v>
      </c>
      <c r="AC597" s="861">
        <v>-8.0704820000000002</v>
      </c>
      <c r="AD597" s="861">
        <v>-9.5014909999999997</v>
      </c>
      <c r="AE597" s="861">
        <v>110.237838</v>
      </c>
      <c r="AF597" s="861">
        <v>102.00260299999999</v>
      </c>
      <c r="AG597" s="861">
        <v>94.003386000000006</v>
      </c>
      <c r="AH597" s="861">
        <v>100.59575700000001</v>
      </c>
      <c r="AI597" s="861">
        <v>91.409169000000006</v>
      </c>
      <c r="AJ597" s="861">
        <v>73.105170999999999</v>
      </c>
      <c r="AK597" s="861">
        <v>0.12055200000000001</v>
      </c>
      <c r="AL597" s="861">
        <v>-4.553668</v>
      </c>
      <c r="AM597" s="861">
        <v>-3.753844</v>
      </c>
      <c r="AN597" s="861">
        <v>94.727239999999995</v>
      </c>
      <c r="AO597" s="861">
        <v>93.846531999999996</v>
      </c>
      <c r="AP597" s="861">
        <v>89.102982999999995</v>
      </c>
      <c r="AQ597" s="861">
        <v>89.904630999999995</v>
      </c>
      <c r="AR597" s="861">
        <v>72.819232999999997</v>
      </c>
      <c r="AS597" s="861">
        <v>64.355911000000006</v>
      </c>
      <c r="AT597" s="861">
        <v>77.789938000000006</v>
      </c>
      <c r="AU597" s="861">
        <v>76.001238999999998</v>
      </c>
      <c r="AV597" s="861">
        <v>75.316209000000001</v>
      </c>
      <c r="AW597" s="861">
        <v>74.191209000000001</v>
      </c>
      <c r="AX597" s="861">
        <v>91.937451999999993</v>
      </c>
      <c r="AY597" s="861">
        <v>89.591961999999995</v>
      </c>
      <c r="AZ597" s="861">
        <v>1.4923649999999999</v>
      </c>
      <c r="BA597" s="861">
        <v>0.19064999999999999</v>
      </c>
      <c r="BB597" s="861">
        <v>-8.6078379999999992</v>
      </c>
      <c r="BC597" s="861">
        <v>-7.5672490000000003</v>
      </c>
      <c r="BD597" s="861">
        <v>-7.6850719999999999</v>
      </c>
      <c r="BE597" s="861">
        <v>-3.2701989999999999</v>
      </c>
      <c r="BF597" s="861">
        <v>31.324069999999999</v>
      </c>
      <c r="BG597" s="861">
        <v>141.00974500000001</v>
      </c>
      <c r="BH597" s="861">
        <v>110.441627</v>
      </c>
      <c r="BI597" s="861">
        <v>55.394989000000002</v>
      </c>
      <c r="BJ597" s="861">
        <v>134.240185</v>
      </c>
      <c r="BK597" s="861">
        <v>88.485849999999999</v>
      </c>
      <c r="BL597" s="861">
        <v>78.951954000000001</v>
      </c>
      <c r="BM597" s="861">
        <v>-13.990114</v>
      </c>
      <c r="BN597" s="861">
        <v>-8.6173169999999999</v>
      </c>
      <c r="BO597" s="861">
        <v>-3.6551309999999999</v>
      </c>
      <c r="BP597" s="861">
        <v>-8.0429960000000005</v>
      </c>
      <c r="BQ597" s="861">
        <v>89.555131000000003</v>
      </c>
      <c r="BR597" s="861">
        <v>86.204177999999999</v>
      </c>
      <c r="BS597" s="861">
        <v>87.634347000000005</v>
      </c>
      <c r="BT597" s="861">
        <v>59.750793999999999</v>
      </c>
      <c r="BU597" s="861">
        <v>64.727388000000005</v>
      </c>
      <c r="BV597" s="861">
        <v>61.844850000000001</v>
      </c>
      <c r="BW597" s="861">
        <v>64.806486000000007</v>
      </c>
      <c r="BX597" s="861">
        <v>-9.8636999999999997</v>
      </c>
      <c r="BY597" s="861">
        <v>-10.163122</v>
      </c>
      <c r="BZ597" s="861">
        <v>-7.0687369999999996</v>
      </c>
      <c r="CA597" s="861">
        <v>-7.7207330000000001</v>
      </c>
      <c r="CB597" s="861">
        <v>0.91337900000000005</v>
      </c>
      <c r="CC597" s="861">
        <v>6.0950430000000004</v>
      </c>
      <c r="CD597" s="861">
        <v>0.183368</v>
      </c>
      <c r="CE597" s="861">
        <v>6.5165610000000003</v>
      </c>
      <c r="CF597" s="861">
        <v>-1.619907</v>
      </c>
      <c r="CG597" s="861">
        <v>7.9733530000000004</v>
      </c>
      <c r="CH597" s="861">
        <v>-1.972515</v>
      </c>
      <c r="CI597" s="861">
        <v>6.2393900000000002</v>
      </c>
      <c r="CJ597" s="861">
        <v>0.32253700000000002</v>
      </c>
      <c r="CK597" s="861">
        <v>5.4368429999999996</v>
      </c>
      <c r="CL597" s="861">
        <v>-0.25604900000000003</v>
      </c>
      <c r="CM597" s="861">
        <v>7.218515</v>
      </c>
      <c r="CN597" s="861">
        <v>-1.905756</v>
      </c>
      <c r="CO597" s="861">
        <v>5.4516850000000003</v>
      </c>
      <c r="CP597" s="861">
        <v>-2.0005329999999999</v>
      </c>
      <c r="CQ597" s="861">
        <v>2.937843</v>
      </c>
      <c r="CR597" s="861">
        <v>1.7465000000000001E-2</v>
      </c>
      <c r="CS597" s="861">
        <v>3.5484040000000001</v>
      </c>
      <c r="CT597" s="861">
        <v>-0.58759399999999995</v>
      </c>
      <c r="CU597" s="861">
        <v>2.6751529999999999</v>
      </c>
      <c r="CV597" s="861">
        <v>-2.60609</v>
      </c>
      <c r="CW597" s="861">
        <v>2.750613</v>
      </c>
      <c r="CX597" s="861">
        <v>-2.5809609999999998</v>
      </c>
      <c r="CY597" s="861">
        <v>2.548216</v>
      </c>
      <c r="CZ597" s="861">
        <v>-9.2479999999999993E-3</v>
      </c>
      <c r="DA597" s="861">
        <v>2.8134830000000002</v>
      </c>
      <c r="DB597" s="861">
        <v>-1.1364529999999999</v>
      </c>
      <c r="DC597" s="861">
        <v>2.440731</v>
      </c>
      <c r="DD597" s="861">
        <v>-2.8500290000000001</v>
      </c>
      <c r="DE597" s="861">
        <v>0.23008100000000001</v>
      </c>
      <c r="DF597" s="861">
        <v>-3.1689889999999998</v>
      </c>
      <c r="DG597" s="861">
        <v>1.247644</v>
      </c>
      <c r="DH597" s="861">
        <v>-0.40443899999999999</v>
      </c>
      <c r="DI597" s="861">
        <v>1.805866</v>
      </c>
      <c r="DJ597" s="861">
        <v>-1.0103549999999999</v>
      </c>
      <c r="DK597" s="861">
        <v>0.22724900000000001</v>
      </c>
      <c r="DL597" s="861">
        <v>-3.3716949999999999</v>
      </c>
      <c r="DM597" s="861">
        <v>-1.6031899999999999</v>
      </c>
      <c r="DN597" s="861">
        <v>-3.4787520000000001</v>
      </c>
      <c r="DO597" s="861">
        <v>-0.119713</v>
      </c>
      <c r="DP597" s="861">
        <v>-0.97010200000000002</v>
      </c>
      <c r="DQ597" s="861">
        <v>0.64049299999999998</v>
      </c>
      <c r="DR597" s="861">
        <v>-1.782683</v>
      </c>
      <c r="DS597" s="861">
        <v>-0.87941000000000003</v>
      </c>
      <c r="DT597" s="861">
        <v>-3.1074790000000001</v>
      </c>
      <c r="DU597" s="861">
        <v>-3.334076</v>
      </c>
      <c r="DV597" s="861">
        <v>-4.1418499999999998</v>
      </c>
      <c r="DW597" s="861">
        <v>-1.039393</v>
      </c>
      <c r="DX597" s="861">
        <v>14.684188000000001</v>
      </c>
      <c r="DY597" s="861">
        <v>11.767509</v>
      </c>
      <c r="DZ597" s="861">
        <v>166.05107100000001</v>
      </c>
      <c r="EA597" s="861">
        <v>158.44383199999999</v>
      </c>
      <c r="EB597" s="861">
        <v>121.96</v>
      </c>
      <c r="EC597" s="861">
        <v>1.2430000000000001</v>
      </c>
      <c r="ED597" s="861">
        <v>134.19999999999999</v>
      </c>
      <c r="EE597" s="861">
        <v>122.06</v>
      </c>
      <c r="EF597" s="861">
        <v>5.601</v>
      </c>
      <c r="EG597" s="861">
        <v>674</v>
      </c>
      <c r="EH597" s="861">
        <v>122.05</v>
      </c>
      <c r="EI597" s="861">
        <v>5.319</v>
      </c>
      <c r="EJ597" s="861">
        <v>638.1</v>
      </c>
      <c r="EK597" s="861">
        <v>9.8828770000000006</v>
      </c>
      <c r="EL597" s="861">
        <v>14.955375999999999</v>
      </c>
      <c r="EM597" s="861">
        <v>-13.636721</v>
      </c>
      <c r="EN597" s="861">
        <v>-18.610506999999998</v>
      </c>
      <c r="EO597" s="861">
        <v>96.630185999999995</v>
      </c>
      <c r="EP597" s="861">
        <v>93.377038999999996</v>
      </c>
      <c r="EQ597" s="861">
        <v>0.50617999999999996</v>
      </c>
      <c r="ER597" s="861">
        <v>2719.1681050000002</v>
      </c>
      <c r="ES597" s="861">
        <v>6469.941186</v>
      </c>
      <c r="ET597" s="861">
        <v>6054.1862279999996</v>
      </c>
      <c r="EU597" s="861"/>
      <c r="EV597" s="861"/>
      <c r="EW597" s="861"/>
      <c r="EX597" s="861"/>
      <c r="EY597" s="861"/>
      <c r="EZ597" s="861"/>
      <c r="FA597" s="861"/>
      <c r="FB597" s="861"/>
      <c r="FC597" s="861"/>
      <c r="FD597" s="861"/>
    </row>
    <row r="598" spans="1:160" x14ac:dyDescent="0.25">
      <c r="A598" s="837">
        <v>46141</v>
      </c>
      <c r="B598" s="836">
        <v>0.78535879629629635</v>
      </c>
      <c r="C598" s="861">
        <v>32820</v>
      </c>
      <c r="D598" s="861">
        <v>0</v>
      </c>
      <c r="E598" s="861">
        <v>0</v>
      </c>
      <c r="F598" s="861">
        <v>75.795154999999994</v>
      </c>
      <c r="G598" s="861">
        <v>70.963381999999996</v>
      </c>
      <c r="H598" s="861">
        <v>64.957768999999999</v>
      </c>
      <c r="I598" s="861">
        <v>73.009090999999998</v>
      </c>
      <c r="J598" s="861">
        <v>71.974535000000003</v>
      </c>
      <c r="K598" s="861">
        <v>71.178057999999993</v>
      </c>
      <c r="L598" s="861">
        <v>73.690291000000002</v>
      </c>
      <c r="M598" s="861">
        <v>74.584155999999993</v>
      </c>
      <c r="N598" s="861">
        <v>-2.2706569999999999</v>
      </c>
      <c r="O598" s="861">
        <v>-3.352805</v>
      </c>
      <c r="P598" s="861">
        <v>-4.1414330000000001</v>
      </c>
      <c r="Q598" s="861">
        <v>-0.29254200000000002</v>
      </c>
      <c r="R598" s="861">
        <v>-1.118627</v>
      </c>
      <c r="S598" s="861">
        <v>-1.892938</v>
      </c>
      <c r="T598" s="861">
        <v>83.512416999999999</v>
      </c>
      <c r="U598" s="861">
        <v>74.589285000000004</v>
      </c>
      <c r="V598" s="861">
        <v>95.467768000000007</v>
      </c>
      <c r="W598" s="861">
        <v>94.468410000000006</v>
      </c>
      <c r="X598" s="861">
        <v>3.2841000000000002E-2</v>
      </c>
      <c r="Y598" s="861">
        <v>0.83896199999999999</v>
      </c>
      <c r="Z598" s="861">
        <v>-5.9752939999999999</v>
      </c>
      <c r="AA598" s="861">
        <v>-5.1178039999999996</v>
      </c>
      <c r="AB598" s="861">
        <v>-5.3033200000000003</v>
      </c>
      <c r="AC598" s="861">
        <v>-8.1368500000000008</v>
      </c>
      <c r="AD598" s="861">
        <v>-9.5289180000000009</v>
      </c>
      <c r="AE598" s="861">
        <v>110.312714</v>
      </c>
      <c r="AF598" s="861">
        <v>101.911073</v>
      </c>
      <c r="AG598" s="861">
        <v>94.088721000000007</v>
      </c>
      <c r="AH598" s="861">
        <v>100.529051</v>
      </c>
      <c r="AI598" s="861">
        <v>91.428805999999994</v>
      </c>
      <c r="AJ598" s="861">
        <v>73.029972999999998</v>
      </c>
      <c r="AK598" s="861">
        <v>-0.27204600000000001</v>
      </c>
      <c r="AL598" s="861">
        <v>-4.6065870000000002</v>
      </c>
      <c r="AM598" s="861">
        <v>-3.824824</v>
      </c>
      <c r="AN598" s="861">
        <v>94.774010000000004</v>
      </c>
      <c r="AO598" s="861">
        <v>93.809022999999996</v>
      </c>
      <c r="AP598" s="861">
        <v>89.228575000000006</v>
      </c>
      <c r="AQ598" s="861">
        <v>89.983614000000003</v>
      </c>
      <c r="AR598" s="861">
        <v>73.002312000000003</v>
      </c>
      <c r="AS598" s="861">
        <v>64.400550999999993</v>
      </c>
      <c r="AT598" s="861">
        <v>77.924374999999998</v>
      </c>
      <c r="AU598" s="861">
        <v>76.108537999999996</v>
      </c>
      <c r="AV598" s="861">
        <v>75.251322000000002</v>
      </c>
      <c r="AW598" s="861">
        <v>74.507210999999998</v>
      </c>
      <c r="AX598" s="861">
        <v>92.117007000000001</v>
      </c>
      <c r="AY598" s="861">
        <v>89.676903999999993</v>
      </c>
      <c r="AZ598" s="861">
        <v>1.3704069999999999</v>
      </c>
      <c r="BA598" s="861">
        <v>8.8315000000000005E-2</v>
      </c>
      <c r="BB598" s="861">
        <v>-8.758483</v>
      </c>
      <c r="BC598" s="861">
        <v>-7.7241939999999998</v>
      </c>
      <c r="BD598" s="861">
        <v>-7.7863910000000001</v>
      </c>
      <c r="BE598" s="861">
        <v>-3.4561929999999998</v>
      </c>
      <c r="BF598" s="861">
        <v>31.441041999999999</v>
      </c>
      <c r="BG598" s="861">
        <v>141.31506300000001</v>
      </c>
      <c r="BH598" s="861">
        <v>110.530258</v>
      </c>
      <c r="BI598" s="861">
        <v>55.336812000000002</v>
      </c>
      <c r="BJ598" s="861">
        <v>134.259514</v>
      </c>
      <c r="BK598" s="861">
        <v>88.620936</v>
      </c>
      <c r="BL598" s="861">
        <v>79.013283999999999</v>
      </c>
      <c r="BM598" s="861">
        <v>-14.122425</v>
      </c>
      <c r="BN598" s="861">
        <v>-8.7334409999999991</v>
      </c>
      <c r="BO598" s="861">
        <v>-3.7187709999999998</v>
      </c>
      <c r="BP598" s="861">
        <v>-8.1730529999999995</v>
      </c>
      <c r="BQ598" s="861">
        <v>89.647765000000007</v>
      </c>
      <c r="BR598" s="861">
        <v>86.451802999999998</v>
      </c>
      <c r="BS598" s="861">
        <v>87.720922000000002</v>
      </c>
      <c r="BT598" s="861">
        <v>59.712510999999999</v>
      </c>
      <c r="BU598" s="861">
        <v>64.888048999999995</v>
      </c>
      <c r="BV598" s="861">
        <v>61.939143999999999</v>
      </c>
      <c r="BW598" s="861">
        <v>64.933789000000004</v>
      </c>
      <c r="BX598" s="861">
        <v>-9.8762260000000008</v>
      </c>
      <c r="BY598" s="861">
        <v>-10.236682999999999</v>
      </c>
      <c r="BZ598" s="861">
        <v>-7.0631430000000002</v>
      </c>
      <c r="CA598" s="861">
        <v>-7.8849010000000002</v>
      </c>
      <c r="CB598" s="861">
        <v>0.92259400000000003</v>
      </c>
      <c r="CC598" s="861">
        <v>6.056273</v>
      </c>
      <c r="CD598" s="861">
        <v>0.18767200000000001</v>
      </c>
      <c r="CE598" s="861">
        <v>6.4736969999999996</v>
      </c>
      <c r="CF598" s="861">
        <v>-1.5847770000000001</v>
      </c>
      <c r="CG598" s="861">
        <v>7.9591289999999999</v>
      </c>
      <c r="CH598" s="861">
        <v>-1.957697</v>
      </c>
      <c r="CI598" s="861">
        <v>6.2361740000000001</v>
      </c>
      <c r="CJ598" s="861">
        <v>0.35993000000000003</v>
      </c>
      <c r="CK598" s="861">
        <v>5.4145339999999997</v>
      </c>
      <c r="CL598" s="861">
        <v>-0.26375999999999999</v>
      </c>
      <c r="CM598" s="861">
        <v>7.2191169999999998</v>
      </c>
      <c r="CN598" s="861">
        <v>-1.8808050000000001</v>
      </c>
      <c r="CO598" s="861">
        <v>5.4177030000000004</v>
      </c>
      <c r="CP598" s="861">
        <v>-1.972729</v>
      </c>
      <c r="CQ598" s="861">
        <v>2.908401</v>
      </c>
      <c r="CR598" s="861">
        <v>6.6434999999999994E-2</v>
      </c>
      <c r="CS598" s="861">
        <v>3.5552950000000001</v>
      </c>
      <c r="CT598" s="861">
        <v>-0.58141100000000001</v>
      </c>
      <c r="CU598" s="861">
        <v>2.6408100000000001</v>
      </c>
      <c r="CV598" s="861">
        <v>-2.5850430000000002</v>
      </c>
      <c r="CW598" s="861">
        <v>2.7659669999999998</v>
      </c>
      <c r="CX598" s="861">
        <v>-2.5723579999999999</v>
      </c>
      <c r="CY598" s="861">
        <v>2.5328189999999999</v>
      </c>
      <c r="CZ598" s="861">
        <v>7.175E-3</v>
      </c>
      <c r="DA598" s="861">
        <v>2.8407140000000002</v>
      </c>
      <c r="DB598" s="861">
        <v>-1.1488609999999999</v>
      </c>
      <c r="DC598" s="861">
        <v>2.4403600000000001</v>
      </c>
      <c r="DD598" s="861">
        <v>-2.829828</v>
      </c>
      <c r="DE598" s="861">
        <v>0.26450200000000001</v>
      </c>
      <c r="DF598" s="861">
        <v>-3.1766450000000002</v>
      </c>
      <c r="DG598" s="861">
        <v>1.2322</v>
      </c>
      <c r="DH598" s="861">
        <v>-0.37415300000000001</v>
      </c>
      <c r="DI598" s="861">
        <v>1.8046059999999999</v>
      </c>
      <c r="DJ598" s="861">
        <v>-1.014397</v>
      </c>
      <c r="DK598" s="861">
        <v>0.23291400000000001</v>
      </c>
      <c r="DL598" s="861">
        <v>-3.3307310000000001</v>
      </c>
      <c r="DM598" s="861">
        <v>-1.552149</v>
      </c>
      <c r="DN598" s="861">
        <v>-3.4534310000000001</v>
      </c>
      <c r="DO598" s="861">
        <v>-0.114856</v>
      </c>
      <c r="DP598" s="861">
        <v>-0.96940300000000001</v>
      </c>
      <c r="DQ598" s="861">
        <v>0.65538600000000002</v>
      </c>
      <c r="DR598" s="861">
        <v>-1.7663450000000001</v>
      </c>
      <c r="DS598" s="861">
        <v>-0.86540700000000004</v>
      </c>
      <c r="DT598" s="861">
        <v>-3.0688529999999998</v>
      </c>
      <c r="DU598" s="861">
        <v>-3.3079749999999999</v>
      </c>
      <c r="DV598" s="861">
        <v>-4.1319220000000003</v>
      </c>
      <c r="DW598" s="861">
        <v>-1.022108</v>
      </c>
      <c r="DX598" s="861">
        <v>14.638453</v>
      </c>
      <c r="DY598" s="861">
        <v>11.721724999999999</v>
      </c>
      <c r="DZ598" s="861">
        <v>166.45545300000001</v>
      </c>
      <c r="EA598" s="861">
        <v>158.71533199999999</v>
      </c>
      <c r="EB598" s="861">
        <v>122.16</v>
      </c>
      <c r="EC598" s="861">
        <v>1.2430000000000001</v>
      </c>
      <c r="ED598" s="861">
        <v>134.30000000000001</v>
      </c>
      <c r="EE598" s="861">
        <v>122.17</v>
      </c>
      <c r="EF598" s="861">
        <v>5.5990000000000002</v>
      </c>
      <c r="EG598" s="861">
        <v>676.8</v>
      </c>
      <c r="EH598" s="861">
        <v>122.01</v>
      </c>
      <c r="EI598" s="861">
        <v>5.343</v>
      </c>
      <c r="EJ598" s="861">
        <v>638.29999999999995</v>
      </c>
      <c r="EK598" s="861">
        <v>9.8868819999999999</v>
      </c>
      <c r="EL598" s="861">
        <v>14.97312</v>
      </c>
      <c r="EM598" s="861">
        <v>-13.711706</v>
      </c>
      <c r="EN598" s="861">
        <v>-18.691890999999998</v>
      </c>
      <c r="EO598" s="861">
        <v>96.800285000000002</v>
      </c>
      <c r="EP598" s="861">
        <v>93.494927000000004</v>
      </c>
      <c r="EQ598" s="861">
        <v>0.51393299999999997</v>
      </c>
      <c r="ER598" s="861">
        <v>2721.405499</v>
      </c>
      <c r="ES598" s="861">
        <v>6481.1641890000001</v>
      </c>
      <c r="ET598" s="861">
        <v>6064.8069169999999</v>
      </c>
      <c r="EU598" s="861"/>
      <c r="EV598" s="861"/>
      <c r="EW598" s="861"/>
      <c r="EX598" s="861"/>
      <c r="EY598" s="861"/>
      <c r="EZ598" s="861"/>
      <c r="FA598" s="861"/>
      <c r="FB598" s="861"/>
      <c r="FC598" s="861"/>
      <c r="FD598" s="861"/>
    </row>
    <row r="599" spans="1:160" x14ac:dyDescent="0.25">
      <c r="A599" s="837">
        <v>46141</v>
      </c>
      <c r="B599" s="836">
        <v>0.78605324074074068</v>
      </c>
      <c r="C599" s="861">
        <v>32880</v>
      </c>
      <c r="D599" s="861">
        <v>0</v>
      </c>
      <c r="E599" s="861">
        <v>0</v>
      </c>
      <c r="F599" s="861">
        <v>75.933851000000004</v>
      </c>
      <c r="G599" s="861">
        <v>71.062979999999996</v>
      </c>
      <c r="H599" s="861">
        <v>65.032863000000006</v>
      </c>
      <c r="I599" s="861">
        <v>73.046501000000006</v>
      </c>
      <c r="J599" s="861">
        <v>72.117108999999999</v>
      </c>
      <c r="K599" s="861">
        <v>71.218519000000001</v>
      </c>
      <c r="L599" s="861">
        <v>73.717748</v>
      </c>
      <c r="M599" s="861">
        <v>74.617078000000006</v>
      </c>
      <c r="N599" s="861">
        <v>-2.3417469999999998</v>
      </c>
      <c r="O599" s="861">
        <v>-3.5173830000000001</v>
      </c>
      <c r="P599" s="861">
        <v>-4.395988</v>
      </c>
      <c r="Q599" s="861">
        <v>-0.356817</v>
      </c>
      <c r="R599" s="861">
        <v>-1.320009</v>
      </c>
      <c r="S599" s="861">
        <v>-1.9805440000000001</v>
      </c>
      <c r="T599" s="861">
        <v>83.501042999999996</v>
      </c>
      <c r="U599" s="861">
        <v>74.573143000000002</v>
      </c>
      <c r="V599" s="861">
        <v>95.823187000000004</v>
      </c>
      <c r="W599" s="861">
        <v>94.850654000000006</v>
      </c>
      <c r="X599" s="861">
        <v>-3.7534999999999999E-2</v>
      </c>
      <c r="Y599" s="861">
        <v>0.67834099999999997</v>
      </c>
      <c r="Z599" s="861">
        <v>-6.0727880000000001</v>
      </c>
      <c r="AA599" s="861">
        <v>-5.2039879999999998</v>
      </c>
      <c r="AB599" s="861">
        <v>-5.3877360000000003</v>
      </c>
      <c r="AC599" s="861">
        <v>-8.1888839999999998</v>
      </c>
      <c r="AD599" s="861">
        <v>-9.5420379999999998</v>
      </c>
      <c r="AE599" s="861">
        <v>110.406453</v>
      </c>
      <c r="AF599" s="861">
        <v>101.88814499999999</v>
      </c>
      <c r="AG599" s="861">
        <v>93.979639000000006</v>
      </c>
      <c r="AH599" s="861">
        <v>100.60268600000001</v>
      </c>
      <c r="AI599" s="861">
        <v>91.608457999999999</v>
      </c>
      <c r="AJ599" s="861">
        <v>73.23339</v>
      </c>
      <c r="AK599" s="861">
        <v>-0.51220900000000003</v>
      </c>
      <c r="AL599" s="861">
        <v>-4.7421610000000003</v>
      </c>
      <c r="AM599" s="861">
        <v>-3.8435600000000001</v>
      </c>
      <c r="AN599" s="861">
        <v>94.960893999999996</v>
      </c>
      <c r="AO599" s="861">
        <v>94.156227999999999</v>
      </c>
      <c r="AP599" s="861">
        <v>89.378215999999995</v>
      </c>
      <c r="AQ599" s="861">
        <v>90.064638000000002</v>
      </c>
      <c r="AR599" s="861">
        <v>73.033715999999998</v>
      </c>
      <c r="AS599" s="861">
        <v>64.545188999999993</v>
      </c>
      <c r="AT599" s="861">
        <v>78.019553999999999</v>
      </c>
      <c r="AU599" s="861">
        <v>76.240194000000002</v>
      </c>
      <c r="AV599" s="861">
        <v>75.598411999999996</v>
      </c>
      <c r="AW599" s="861">
        <v>74.509450000000001</v>
      </c>
      <c r="AX599" s="861">
        <v>92.219414</v>
      </c>
      <c r="AY599" s="861">
        <v>89.903326000000007</v>
      </c>
      <c r="AZ599" s="861">
        <v>1.184232</v>
      </c>
      <c r="BA599" s="861">
        <v>-5.1093E-2</v>
      </c>
      <c r="BB599" s="861">
        <v>-8.8104230000000001</v>
      </c>
      <c r="BC599" s="861">
        <v>-7.794289</v>
      </c>
      <c r="BD599" s="861">
        <v>-7.8892340000000001</v>
      </c>
      <c r="BE599" s="861">
        <v>-3.6758039999999998</v>
      </c>
      <c r="BF599" s="861">
        <v>31.539636999999999</v>
      </c>
      <c r="BG599" s="861">
        <v>141.38938200000001</v>
      </c>
      <c r="BH599" s="861">
        <v>110.634215</v>
      </c>
      <c r="BI599" s="861">
        <v>55.332602000000001</v>
      </c>
      <c r="BJ599" s="861">
        <v>133.83242999999999</v>
      </c>
      <c r="BK599" s="861">
        <v>88.757043999999993</v>
      </c>
      <c r="BL599" s="861">
        <v>79.171087999999997</v>
      </c>
      <c r="BM599" s="861">
        <v>-14.193578</v>
      </c>
      <c r="BN599" s="861">
        <v>-8.8356870000000001</v>
      </c>
      <c r="BO599" s="861">
        <v>-3.9075989999999998</v>
      </c>
      <c r="BP599" s="861">
        <v>-8.1979889999999997</v>
      </c>
      <c r="BQ599" s="861">
        <v>89.745649999999998</v>
      </c>
      <c r="BR599" s="861">
        <v>86.591289000000003</v>
      </c>
      <c r="BS599" s="861">
        <v>87.743261000000004</v>
      </c>
      <c r="BT599" s="861">
        <v>59.723982999999997</v>
      </c>
      <c r="BU599" s="861">
        <v>64.961440999999994</v>
      </c>
      <c r="BV599" s="861">
        <v>61.981909999999999</v>
      </c>
      <c r="BW599" s="861">
        <v>65.023420000000002</v>
      </c>
      <c r="BX599" s="861">
        <v>-9.9392219999999991</v>
      </c>
      <c r="BY599" s="861">
        <v>-10.215676</v>
      </c>
      <c r="BZ599" s="861">
        <v>-7.3615950000000003</v>
      </c>
      <c r="CA599" s="861">
        <v>-7.9236060000000004</v>
      </c>
      <c r="CB599" s="861">
        <v>0.86688200000000004</v>
      </c>
      <c r="CC599" s="861">
        <v>6.0061340000000003</v>
      </c>
      <c r="CD599" s="861">
        <v>0.153257</v>
      </c>
      <c r="CE599" s="861">
        <v>6.4066580000000002</v>
      </c>
      <c r="CF599" s="861">
        <v>-1.613194</v>
      </c>
      <c r="CG599" s="861">
        <v>7.9133079999999998</v>
      </c>
      <c r="CH599" s="861">
        <v>-1.9849220000000001</v>
      </c>
      <c r="CI599" s="861">
        <v>6.2106570000000003</v>
      </c>
      <c r="CJ599" s="861">
        <v>0.30417</v>
      </c>
      <c r="CK599" s="861">
        <v>5.4161349999999997</v>
      </c>
      <c r="CL599" s="861">
        <v>-0.29311399999999999</v>
      </c>
      <c r="CM599" s="861">
        <v>7.1827769999999997</v>
      </c>
      <c r="CN599" s="861">
        <v>-1.9333320000000001</v>
      </c>
      <c r="CO599" s="861">
        <v>5.4230409999999996</v>
      </c>
      <c r="CP599" s="861">
        <v>-1.998982</v>
      </c>
      <c r="CQ599" s="861">
        <v>2.9131629999999999</v>
      </c>
      <c r="CR599" s="861">
        <v>2.2707999999999999E-2</v>
      </c>
      <c r="CS599" s="861">
        <v>3.521909</v>
      </c>
      <c r="CT599" s="861">
        <v>-0.63658099999999995</v>
      </c>
      <c r="CU599" s="861">
        <v>2.620886</v>
      </c>
      <c r="CV599" s="861">
        <v>-2.6273949999999999</v>
      </c>
      <c r="CW599" s="861">
        <v>2.7511070000000002</v>
      </c>
      <c r="CX599" s="861">
        <v>-2.61572</v>
      </c>
      <c r="CY599" s="861">
        <v>2.5634359999999998</v>
      </c>
      <c r="CZ599" s="861">
        <v>-2.3539000000000001E-2</v>
      </c>
      <c r="DA599" s="861">
        <v>2.832093</v>
      </c>
      <c r="DB599" s="861">
        <v>-1.1408720000000001</v>
      </c>
      <c r="DC599" s="861">
        <v>2.4533680000000002</v>
      </c>
      <c r="DD599" s="861">
        <v>-2.826282</v>
      </c>
      <c r="DE599" s="861">
        <v>0.27819199999999999</v>
      </c>
      <c r="DF599" s="861">
        <v>-3.1564860000000001</v>
      </c>
      <c r="DG599" s="861">
        <v>1.2531460000000001</v>
      </c>
      <c r="DH599" s="861">
        <v>-0.404472</v>
      </c>
      <c r="DI599" s="861">
        <v>1.8118989999999999</v>
      </c>
      <c r="DJ599" s="861">
        <v>-1.0195669999999999</v>
      </c>
      <c r="DK599" s="861">
        <v>0.26470300000000002</v>
      </c>
      <c r="DL599" s="861">
        <v>-3.3340580000000002</v>
      </c>
      <c r="DM599" s="861">
        <v>-1.527215</v>
      </c>
      <c r="DN599" s="861">
        <v>-3.4569519999999998</v>
      </c>
      <c r="DO599" s="861">
        <v>-9.5253000000000004E-2</v>
      </c>
      <c r="DP599" s="861">
        <v>-0.99697199999999997</v>
      </c>
      <c r="DQ599" s="861">
        <v>0.66776899999999995</v>
      </c>
      <c r="DR599" s="861">
        <v>-1.7724470000000001</v>
      </c>
      <c r="DS599" s="861">
        <v>-0.81043399999999999</v>
      </c>
      <c r="DT599" s="861">
        <v>-3.0921400000000001</v>
      </c>
      <c r="DU599" s="861">
        <v>-3.2806519999999999</v>
      </c>
      <c r="DV599" s="861">
        <v>-4.1130899999999997</v>
      </c>
      <c r="DW599" s="861">
        <v>-0.98578299999999996</v>
      </c>
      <c r="DX599" s="861">
        <v>14.638939000000001</v>
      </c>
      <c r="DY599" s="861">
        <v>11.692952</v>
      </c>
      <c r="DZ599" s="861">
        <v>166.87509600000001</v>
      </c>
      <c r="EA599" s="861">
        <v>159.01541</v>
      </c>
      <c r="EB599" s="861">
        <v>121.63</v>
      </c>
      <c r="EC599" s="861">
        <v>3.2770000000000001</v>
      </c>
      <c r="ED599" s="861">
        <v>392.5</v>
      </c>
      <c r="EE599" s="861">
        <v>121.71</v>
      </c>
      <c r="EF599" s="861">
        <v>5.6159999999999997</v>
      </c>
      <c r="EG599" s="861">
        <v>672.6</v>
      </c>
      <c r="EH599" s="861">
        <v>121.45</v>
      </c>
      <c r="EI599" s="861">
        <v>5.3209999999999997</v>
      </c>
      <c r="EJ599" s="861">
        <v>638.79999999999995</v>
      </c>
      <c r="EK599" s="861">
        <v>9.8673490000000008</v>
      </c>
      <c r="EL599" s="861">
        <v>14.835493</v>
      </c>
      <c r="EM599" s="861">
        <v>-13.710908999999999</v>
      </c>
      <c r="EN599" s="861">
        <v>-18.743092000000001</v>
      </c>
      <c r="EO599" s="861">
        <v>96.976510000000005</v>
      </c>
      <c r="EP599" s="861">
        <v>93.625067000000001</v>
      </c>
      <c r="EQ599" s="861">
        <v>0.50204000000000004</v>
      </c>
      <c r="ER599" s="861">
        <v>2726.1553699999999</v>
      </c>
      <c r="ES599" s="861">
        <v>6492.3753180000003</v>
      </c>
      <c r="ET599" s="861">
        <v>6075.4164229999997</v>
      </c>
      <c r="EU599" s="861"/>
      <c r="EV599" s="861"/>
      <c r="EW599" s="861"/>
      <c r="EX599" s="861"/>
      <c r="EY599" s="861"/>
      <c r="EZ599" s="861"/>
      <c r="FA599" s="861"/>
      <c r="FB599" s="861"/>
      <c r="FC599" s="861"/>
      <c r="FD599" s="861"/>
    </row>
    <row r="600" spans="1:160" x14ac:dyDescent="0.25">
      <c r="A600" s="837">
        <v>46141</v>
      </c>
      <c r="B600" s="836">
        <v>0.78674768518518512</v>
      </c>
      <c r="C600" s="861">
        <v>32940</v>
      </c>
      <c r="D600" s="861">
        <v>0</v>
      </c>
      <c r="E600" s="861">
        <v>0</v>
      </c>
      <c r="F600" s="861">
        <v>75.983750999999998</v>
      </c>
      <c r="G600" s="861">
        <v>71.153478000000007</v>
      </c>
      <c r="H600" s="861">
        <v>65.025282000000004</v>
      </c>
      <c r="I600" s="861">
        <v>73.068638000000007</v>
      </c>
      <c r="J600" s="861">
        <v>72.226997999999995</v>
      </c>
      <c r="K600" s="861">
        <v>71.239855000000006</v>
      </c>
      <c r="L600" s="861">
        <v>73.746358999999998</v>
      </c>
      <c r="M600" s="861">
        <v>74.643968000000001</v>
      </c>
      <c r="N600" s="861">
        <v>-2.4965449999999998</v>
      </c>
      <c r="O600" s="861">
        <v>-3.6947679999999998</v>
      </c>
      <c r="P600" s="861">
        <v>-4.510802</v>
      </c>
      <c r="Q600" s="861">
        <v>-0.44003500000000001</v>
      </c>
      <c r="R600" s="861">
        <v>-1.2158500000000001</v>
      </c>
      <c r="S600" s="861">
        <v>-2.007889</v>
      </c>
      <c r="T600" s="861">
        <v>83.539688999999996</v>
      </c>
      <c r="U600" s="861">
        <v>74.526825000000002</v>
      </c>
      <c r="V600" s="861">
        <v>95.805541000000005</v>
      </c>
      <c r="W600" s="861">
        <v>94.761561999999998</v>
      </c>
      <c r="X600" s="861">
        <v>-0.13586300000000001</v>
      </c>
      <c r="Y600" s="861">
        <v>0.57217499999999999</v>
      </c>
      <c r="Z600" s="861">
        <v>-6.1502179999999997</v>
      </c>
      <c r="AA600" s="861">
        <v>-5.2896979999999996</v>
      </c>
      <c r="AB600" s="861">
        <v>-5.4700179999999996</v>
      </c>
      <c r="AC600" s="861">
        <v>-8.2443840000000002</v>
      </c>
      <c r="AD600" s="861">
        <v>-9.6615330000000004</v>
      </c>
      <c r="AE600" s="861">
        <v>110.25843500000001</v>
      </c>
      <c r="AF600" s="861">
        <v>101.88782500000001</v>
      </c>
      <c r="AG600" s="861">
        <v>93.852025999999995</v>
      </c>
      <c r="AH600" s="861">
        <v>100.641882</v>
      </c>
      <c r="AI600" s="861">
        <v>91.677470999999997</v>
      </c>
      <c r="AJ600" s="861">
        <v>73.255213999999995</v>
      </c>
      <c r="AK600" s="861">
        <v>-0.70294800000000002</v>
      </c>
      <c r="AL600" s="861">
        <v>-4.8211300000000001</v>
      </c>
      <c r="AM600" s="861">
        <v>-3.9191639999999999</v>
      </c>
      <c r="AN600" s="861">
        <v>95.013873000000004</v>
      </c>
      <c r="AO600" s="861">
        <v>94.113077000000004</v>
      </c>
      <c r="AP600" s="861">
        <v>89.513035000000002</v>
      </c>
      <c r="AQ600" s="861">
        <v>90.161997999999997</v>
      </c>
      <c r="AR600" s="861">
        <v>73.219834000000006</v>
      </c>
      <c r="AS600" s="861">
        <v>64.613889999999998</v>
      </c>
      <c r="AT600" s="861">
        <v>78.085633999999999</v>
      </c>
      <c r="AU600" s="861">
        <v>76.320329999999998</v>
      </c>
      <c r="AV600" s="861">
        <v>75.638088999999994</v>
      </c>
      <c r="AW600" s="861">
        <v>74.777225000000001</v>
      </c>
      <c r="AX600" s="861">
        <v>92.321546999999995</v>
      </c>
      <c r="AY600" s="861">
        <v>89.907754999999995</v>
      </c>
      <c r="AZ600" s="861">
        <v>1.111499</v>
      </c>
      <c r="BA600" s="861">
        <v>-0.250135</v>
      </c>
      <c r="BB600" s="861">
        <v>-8.9111429999999991</v>
      </c>
      <c r="BC600" s="861">
        <v>-7.8550899999999997</v>
      </c>
      <c r="BD600" s="861">
        <v>-7.9949529999999998</v>
      </c>
      <c r="BE600" s="861">
        <v>-3.593718</v>
      </c>
      <c r="BF600" s="861">
        <v>31.461075999999998</v>
      </c>
      <c r="BG600" s="861">
        <v>141.44381899999999</v>
      </c>
      <c r="BH600" s="861">
        <v>110.82821300000001</v>
      </c>
      <c r="BI600" s="861">
        <v>55.320625</v>
      </c>
      <c r="BJ600" s="861">
        <v>134.268598</v>
      </c>
      <c r="BK600" s="861">
        <v>88.780153999999996</v>
      </c>
      <c r="BL600" s="861">
        <v>79.071287999999996</v>
      </c>
      <c r="BM600" s="861">
        <v>-14.226369999999999</v>
      </c>
      <c r="BN600" s="861">
        <v>-8.8728269999999991</v>
      </c>
      <c r="BO600" s="861">
        <v>-4.0662589999999996</v>
      </c>
      <c r="BP600" s="861">
        <v>-8.2627039999999994</v>
      </c>
      <c r="BQ600" s="861">
        <v>89.795776000000004</v>
      </c>
      <c r="BR600" s="861">
        <v>86.900019</v>
      </c>
      <c r="BS600" s="861">
        <v>87.906368000000001</v>
      </c>
      <c r="BT600" s="861">
        <v>59.786754000000002</v>
      </c>
      <c r="BU600" s="861">
        <v>65.001704000000004</v>
      </c>
      <c r="BV600" s="861">
        <v>62.038187999999998</v>
      </c>
      <c r="BW600" s="861">
        <v>65.135907000000003</v>
      </c>
      <c r="BX600" s="861">
        <v>-10.000057999999999</v>
      </c>
      <c r="BY600" s="861">
        <v>-10.317387</v>
      </c>
      <c r="BZ600" s="861">
        <v>-7.4505980000000003</v>
      </c>
      <c r="CA600" s="861">
        <v>-8.1184279999999998</v>
      </c>
      <c r="CB600" s="861">
        <v>0.83346299999999995</v>
      </c>
      <c r="CC600" s="861">
        <v>5.9551619999999996</v>
      </c>
      <c r="CD600" s="861">
        <v>0.124469</v>
      </c>
      <c r="CE600" s="861">
        <v>6.3845450000000001</v>
      </c>
      <c r="CF600" s="861">
        <v>-1.622649</v>
      </c>
      <c r="CG600" s="861">
        <v>7.8875489999999999</v>
      </c>
      <c r="CH600" s="861">
        <v>-2.0184890000000002</v>
      </c>
      <c r="CI600" s="861">
        <v>6.179335</v>
      </c>
      <c r="CJ600" s="861">
        <v>0.303512</v>
      </c>
      <c r="CK600" s="861">
        <v>5.3866579999999997</v>
      </c>
      <c r="CL600" s="861">
        <v>-0.2928</v>
      </c>
      <c r="CM600" s="861">
        <v>7.2009129999999999</v>
      </c>
      <c r="CN600" s="861">
        <v>-1.9502060000000001</v>
      </c>
      <c r="CO600" s="861">
        <v>5.371524</v>
      </c>
      <c r="CP600" s="861">
        <v>-2.0467580000000001</v>
      </c>
      <c r="CQ600" s="861">
        <v>2.8731059999999999</v>
      </c>
      <c r="CR600" s="861">
        <v>1.0658000000000001E-2</v>
      </c>
      <c r="CS600" s="861">
        <v>3.5030290000000002</v>
      </c>
      <c r="CT600" s="861">
        <v>-0.643432</v>
      </c>
      <c r="CU600" s="861">
        <v>2.6287950000000002</v>
      </c>
      <c r="CV600" s="861">
        <v>-2.6412260000000001</v>
      </c>
      <c r="CW600" s="861">
        <v>2.7594750000000001</v>
      </c>
      <c r="CX600" s="861">
        <v>-2.644228</v>
      </c>
      <c r="CY600" s="861">
        <v>2.5130620000000001</v>
      </c>
      <c r="CZ600" s="861">
        <v>-3.8532999999999998E-2</v>
      </c>
      <c r="DA600" s="861">
        <v>2.8232499999999998</v>
      </c>
      <c r="DB600" s="861">
        <v>-1.14838</v>
      </c>
      <c r="DC600" s="861">
        <v>2.4109159999999998</v>
      </c>
      <c r="DD600" s="861">
        <v>-2.8574139999999999</v>
      </c>
      <c r="DE600" s="861">
        <v>0.233815</v>
      </c>
      <c r="DF600" s="861">
        <v>-3.1823860000000002</v>
      </c>
      <c r="DG600" s="861">
        <v>1.2108190000000001</v>
      </c>
      <c r="DH600" s="861">
        <v>-0.42887500000000001</v>
      </c>
      <c r="DI600" s="861">
        <v>1.7620089999999999</v>
      </c>
      <c r="DJ600" s="861">
        <v>-1.03589</v>
      </c>
      <c r="DK600" s="861">
        <v>0.24379300000000001</v>
      </c>
      <c r="DL600" s="861">
        <v>-3.3393039999999998</v>
      </c>
      <c r="DM600" s="861">
        <v>-1.5569930000000001</v>
      </c>
      <c r="DN600" s="861">
        <v>-3.476362</v>
      </c>
      <c r="DO600" s="861">
        <v>-0.113638</v>
      </c>
      <c r="DP600" s="861">
        <v>-1.0394460000000001</v>
      </c>
      <c r="DQ600" s="861">
        <v>0.63302400000000003</v>
      </c>
      <c r="DR600" s="861">
        <v>-1.778597</v>
      </c>
      <c r="DS600" s="861">
        <v>-0.84895900000000002</v>
      </c>
      <c r="DT600" s="861">
        <v>-3.1150259999999999</v>
      </c>
      <c r="DU600" s="861">
        <v>-3.2682509999999998</v>
      </c>
      <c r="DV600" s="861">
        <v>-4.12737</v>
      </c>
      <c r="DW600" s="861">
        <v>-1.0379400000000001</v>
      </c>
      <c r="DX600" s="861">
        <v>14.555973</v>
      </c>
      <c r="DY600" s="861">
        <v>11.651688</v>
      </c>
      <c r="DZ600" s="861">
        <v>166.706344</v>
      </c>
      <c r="EA600" s="861">
        <v>159.10075800000001</v>
      </c>
      <c r="EB600" s="861">
        <v>121.56</v>
      </c>
      <c r="EC600" s="861">
        <v>3.2789999999999999</v>
      </c>
      <c r="ED600" s="861">
        <v>392.8</v>
      </c>
      <c r="EE600" s="861">
        <v>121.7</v>
      </c>
      <c r="EF600" s="861">
        <v>5.6059999999999999</v>
      </c>
      <c r="EG600" s="861">
        <v>673.2</v>
      </c>
      <c r="EH600" s="861">
        <v>121.67</v>
      </c>
      <c r="EI600" s="861">
        <v>5.3339999999999996</v>
      </c>
      <c r="EJ600" s="861">
        <v>635.29999999999995</v>
      </c>
      <c r="EK600" s="861">
        <v>9.9280000000000008</v>
      </c>
      <c r="EL600" s="861">
        <v>14.750337999999999</v>
      </c>
      <c r="EM600" s="861">
        <v>-13.847163999999999</v>
      </c>
      <c r="EN600" s="861">
        <v>-18.816597000000002</v>
      </c>
      <c r="EO600" s="861">
        <v>96.905681000000001</v>
      </c>
      <c r="EP600" s="861">
        <v>93.662051000000005</v>
      </c>
      <c r="EQ600" s="861">
        <v>0.478744</v>
      </c>
      <c r="ER600" s="861">
        <v>2732.4893339999999</v>
      </c>
      <c r="ES600" s="861">
        <v>6503.5923409999996</v>
      </c>
      <c r="ET600" s="861">
        <v>6086.0236569999997</v>
      </c>
      <c r="EU600" s="861"/>
      <c r="EV600" s="861"/>
      <c r="EW600" s="861"/>
      <c r="EX600" s="861"/>
      <c r="EY600" s="861"/>
      <c r="EZ600" s="861"/>
      <c r="FA600" s="861"/>
      <c r="FB600" s="861"/>
      <c r="FC600" s="861"/>
      <c r="FD600" s="861"/>
    </row>
    <row r="601" spans="1:160" x14ac:dyDescent="0.25">
      <c r="A601" s="837">
        <v>46141</v>
      </c>
      <c r="B601" s="836">
        <v>0.78744212962962967</v>
      </c>
      <c r="C601" s="861">
        <v>33000</v>
      </c>
      <c r="D601" s="861">
        <v>0</v>
      </c>
      <c r="E601" s="861">
        <v>0</v>
      </c>
      <c r="F601" s="861">
        <v>76.019085000000004</v>
      </c>
      <c r="G601" s="861">
        <v>71.249686999999994</v>
      </c>
      <c r="H601" s="861">
        <v>65.164503999999994</v>
      </c>
      <c r="I601" s="861">
        <v>73.125052999999994</v>
      </c>
      <c r="J601" s="861">
        <v>72.415245999999996</v>
      </c>
      <c r="K601" s="861">
        <v>71.297664999999995</v>
      </c>
      <c r="L601" s="861">
        <v>73.772165000000001</v>
      </c>
      <c r="M601" s="861">
        <v>74.698481000000001</v>
      </c>
      <c r="N601" s="861">
        <v>-2.5646330000000002</v>
      </c>
      <c r="O601" s="861">
        <v>-3.7448589999999999</v>
      </c>
      <c r="P601" s="861">
        <v>-4.6461139999999999</v>
      </c>
      <c r="Q601" s="861">
        <v>-0.49942900000000001</v>
      </c>
      <c r="R601" s="861">
        <v>-1.230874</v>
      </c>
      <c r="S601" s="861">
        <v>-2.1429830000000001</v>
      </c>
      <c r="T601" s="861">
        <v>83.874791999999999</v>
      </c>
      <c r="U601" s="861">
        <v>75.007825999999994</v>
      </c>
      <c r="V601" s="861">
        <v>95.862536000000006</v>
      </c>
      <c r="W601" s="861">
        <v>94.885504999999995</v>
      </c>
      <c r="X601" s="861">
        <v>-0.27257100000000001</v>
      </c>
      <c r="Y601" s="861">
        <v>0.571963</v>
      </c>
      <c r="Z601" s="861">
        <v>-6.2395329999999998</v>
      </c>
      <c r="AA601" s="861">
        <v>-5.3630519999999997</v>
      </c>
      <c r="AB601" s="861">
        <v>-5.565823</v>
      </c>
      <c r="AC601" s="861">
        <v>-8.3050339999999991</v>
      </c>
      <c r="AD601" s="861">
        <v>-9.6894570000000009</v>
      </c>
      <c r="AE601" s="861">
        <v>110.41646900000001</v>
      </c>
      <c r="AF601" s="861">
        <v>101.81142</v>
      </c>
      <c r="AG601" s="861">
        <v>93.767899999999997</v>
      </c>
      <c r="AH601" s="861">
        <v>100.63542700000001</v>
      </c>
      <c r="AI601" s="861">
        <v>91.769971999999996</v>
      </c>
      <c r="AJ601" s="861">
        <v>73.310349000000002</v>
      </c>
      <c r="AK601" s="861">
        <v>-0.91562600000000005</v>
      </c>
      <c r="AL601" s="861">
        <v>-4.9667459999999997</v>
      </c>
      <c r="AM601" s="861">
        <v>-3.9706630000000001</v>
      </c>
      <c r="AN601" s="861">
        <v>95.057715000000002</v>
      </c>
      <c r="AO601" s="861">
        <v>94.215031999999994</v>
      </c>
      <c r="AP601" s="861">
        <v>89.447309000000004</v>
      </c>
      <c r="AQ601" s="861">
        <v>90.165222</v>
      </c>
      <c r="AR601" s="861">
        <v>73.298894000000004</v>
      </c>
      <c r="AS601" s="861">
        <v>64.668533999999994</v>
      </c>
      <c r="AT601" s="861">
        <v>78.049052000000003</v>
      </c>
      <c r="AU601" s="861">
        <v>76.433385999999999</v>
      </c>
      <c r="AV601" s="861">
        <v>75.677377000000007</v>
      </c>
      <c r="AW601" s="861">
        <v>74.994761999999994</v>
      </c>
      <c r="AX601" s="861">
        <v>92.217177000000007</v>
      </c>
      <c r="AY601" s="861">
        <v>90.066721000000001</v>
      </c>
      <c r="AZ601" s="861">
        <v>0.97537399999999996</v>
      </c>
      <c r="BA601" s="861">
        <v>-0.31026799999999999</v>
      </c>
      <c r="BB601" s="861">
        <v>-9.0474510000000006</v>
      </c>
      <c r="BC601" s="861">
        <v>-8.0033349999999999</v>
      </c>
      <c r="BD601" s="861">
        <v>-8.1483790000000003</v>
      </c>
      <c r="BE601" s="861">
        <v>-3.8697870000000001</v>
      </c>
      <c r="BF601" s="861">
        <v>31.575099999999999</v>
      </c>
      <c r="BG601" s="861">
        <v>141.724433</v>
      </c>
      <c r="BH601" s="861">
        <v>110.931991</v>
      </c>
      <c r="BI601" s="861">
        <v>55.321016999999998</v>
      </c>
      <c r="BJ601" s="861">
        <v>134.36591899999999</v>
      </c>
      <c r="BK601" s="861">
        <v>88.802221000000003</v>
      </c>
      <c r="BL601" s="861">
        <v>79.114622999999995</v>
      </c>
      <c r="BM601" s="861">
        <v>-14.309486</v>
      </c>
      <c r="BN601" s="861">
        <v>-9.0184189999999997</v>
      </c>
      <c r="BO601" s="861">
        <v>-4.193549</v>
      </c>
      <c r="BP601" s="861">
        <v>-8.4044109999999996</v>
      </c>
      <c r="BQ601" s="861">
        <v>89.836157999999998</v>
      </c>
      <c r="BR601" s="861">
        <v>86.972494999999995</v>
      </c>
      <c r="BS601" s="861">
        <v>87.911767999999995</v>
      </c>
      <c r="BT601" s="861">
        <v>59.789755</v>
      </c>
      <c r="BU601" s="861">
        <v>65.049227999999999</v>
      </c>
      <c r="BV601" s="861">
        <v>62.132204000000002</v>
      </c>
      <c r="BW601" s="861">
        <v>65.200090000000003</v>
      </c>
      <c r="BX601" s="861">
        <v>-10.095537999999999</v>
      </c>
      <c r="BY601" s="861">
        <v>-10.379573000000001</v>
      </c>
      <c r="BZ601" s="861">
        <v>-7.6662350000000004</v>
      </c>
      <c r="CA601" s="861">
        <v>-8.1358599999999992</v>
      </c>
      <c r="CB601" s="861">
        <v>0.798736</v>
      </c>
      <c r="CC601" s="861">
        <v>5.9126880000000002</v>
      </c>
      <c r="CD601" s="861">
        <v>0.114882</v>
      </c>
      <c r="CE601" s="861">
        <v>6.3086890000000002</v>
      </c>
      <c r="CF601" s="861">
        <v>-1.6437440000000001</v>
      </c>
      <c r="CG601" s="861">
        <v>7.8868450000000001</v>
      </c>
      <c r="CH601" s="861">
        <v>-2.0580029999999998</v>
      </c>
      <c r="CI601" s="861">
        <v>6.1439700000000004</v>
      </c>
      <c r="CJ601" s="861">
        <v>0.25397799999999998</v>
      </c>
      <c r="CK601" s="861">
        <v>5.3835639999999998</v>
      </c>
      <c r="CL601" s="861">
        <v>-0.301006</v>
      </c>
      <c r="CM601" s="861">
        <v>7.1521179999999998</v>
      </c>
      <c r="CN601" s="861">
        <v>-1.962507</v>
      </c>
      <c r="CO601" s="861">
        <v>5.36165</v>
      </c>
      <c r="CP601" s="861">
        <v>-2.067291</v>
      </c>
      <c r="CQ601" s="861">
        <v>2.8711280000000001</v>
      </c>
      <c r="CR601" s="861">
        <v>-1.9050999999999998E-2</v>
      </c>
      <c r="CS601" s="861">
        <v>3.4615279999999999</v>
      </c>
      <c r="CT601" s="861">
        <v>-0.683222</v>
      </c>
      <c r="CU601" s="861">
        <v>2.6333820000000001</v>
      </c>
      <c r="CV601" s="861">
        <v>-2.6277870000000001</v>
      </c>
      <c r="CW601" s="861">
        <v>2.7677420000000001</v>
      </c>
      <c r="CX601" s="861">
        <v>-2.6597369999999998</v>
      </c>
      <c r="CY601" s="861">
        <v>2.5340349999999998</v>
      </c>
      <c r="CZ601" s="861">
        <v>-6.2297999999999999E-2</v>
      </c>
      <c r="DA601" s="861">
        <v>2.804462</v>
      </c>
      <c r="DB601" s="861">
        <v>-1.176539</v>
      </c>
      <c r="DC601" s="861">
        <v>2.457023</v>
      </c>
      <c r="DD601" s="861">
        <v>-2.8488540000000002</v>
      </c>
      <c r="DE601" s="861">
        <v>0.28898000000000001</v>
      </c>
      <c r="DF601" s="861">
        <v>-3.2221790000000001</v>
      </c>
      <c r="DG601" s="861">
        <v>1.2141850000000001</v>
      </c>
      <c r="DH601" s="861">
        <v>-0.42457600000000001</v>
      </c>
      <c r="DI601" s="861">
        <v>1.782686</v>
      </c>
      <c r="DJ601" s="861">
        <v>-1.0405770000000001</v>
      </c>
      <c r="DK601" s="861">
        <v>0.26867400000000002</v>
      </c>
      <c r="DL601" s="861">
        <v>-3.3505419999999999</v>
      </c>
      <c r="DM601" s="861">
        <v>-1.5279069999999999</v>
      </c>
      <c r="DN601" s="861">
        <v>-3.515244</v>
      </c>
      <c r="DO601" s="861">
        <v>-0.119507</v>
      </c>
      <c r="DP601" s="861">
        <v>-1.0476380000000001</v>
      </c>
      <c r="DQ601" s="861">
        <v>0.62604199999999999</v>
      </c>
      <c r="DR601" s="861">
        <v>-1.780046</v>
      </c>
      <c r="DS601" s="861">
        <v>-0.81709600000000004</v>
      </c>
      <c r="DT601" s="861">
        <v>-3.1183679999999998</v>
      </c>
      <c r="DU601" s="861">
        <v>-3.2483749999999998</v>
      </c>
      <c r="DV601" s="861">
        <v>-4.1201309999999998</v>
      </c>
      <c r="DW601" s="861">
        <v>-1.0089859999999999</v>
      </c>
      <c r="DX601" s="861">
        <v>14.567152</v>
      </c>
      <c r="DY601" s="861">
        <v>11.642842</v>
      </c>
      <c r="DZ601" s="861">
        <v>167.214349</v>
      </c>
      <c r="EA601" s="861">
        <v>159.288174</v>
      </c>
      <c r="EB601" s="861">
        <v>121.61</v>
      </c>
      <c r="EC601" s="861">
        <v>3.2789999999999999</v>
      </c>
      <c r="ED601" s="861">
        <v>391.2</v>
      </c>
      <c r="EE601" s="861">
        <v>121.53</v>
      </c>
      <c r="EF601" s="861">
        <v>5.61</v>
      </c>
      <c r="EG601" s="861">
        <v>675.3</v>
      </c>
      <c r="EH601" s="861">
        <v>121.47</v>
      </c>
      <c r="EI601" s="861">
        <v>5.3079999999999998</v>
      </c>
      <c r="EJ601" s="861">
        <v>635.6</v>
      </c>
      <c r="EK601" s="861">
        <v>9.8581240000000001</v>
      </c>
      <c r="EL601" s="861">
        <v>14.638817</v>
      </c>
      <c r="EM601" s="861">
        <v>-13.828787</v>
      </c>
      <c r="EN601" s="861">
        <v>-18.832366</v>
      </c>
      <c r="EO601" s="861">
        <v>97.118758</v>
      </c>
      <c r="EP601" s="861">
        <v>93.743217999999999</v>
      </c>
      <c r="EQ601" s="861">
        <v>0.470329</v>
      </c>
      <c r="ER601" s="861">
        <v>2739.026425</v>
      </c>
      <c r="ES601" s="861">
        <v>6514.7917710000002</v>
      </c>
      <c r="ET601" s="861">
        <v>6096.6172159999996</v>
      </c>
      <c r="EU601" s="861"/>
      <c r="EV601" s="861"/>
      <c r="EW601" s="861"/>
      <c r="EX601" s="861"/>
      <c r="EY601" s="861"/>
      <c r="EZ601" s="861"/>
      <c r="FA601" s="861"/>
      <c r="FB601" s="861"/>
      <c r="FC601" s="861"/>
      <c r="FD601" s="861"/>
    </row>
    <row r="602" spans="1:160" x14ac:dyDescent="0.25">
      <c r="A602" s="837">
        <v>46141</v>
      </c>
      <c r="B602" s="836">
        <v>0.78813657407407411</v>
      </c>
      <c r="C602" s="861">
        <v>33060</v>
      </c>
      <c r="D602" s="861">
        <v>0</v>
      </c>
      <c r="E602" s="861">
        <v>0</v>
      </c>
      <c r="F602" s="861">
        <v>76.214792000000003</v>
      </c>
      <c r="G602" s="861">
        <v>71.316264000000004</v>
      </c>
      <c r="H602" s="861">
        <v>65.281557000000006</v>
      </c>
      <c r="I602" s="861">
        <v>73.172511999999998</v>
      </c>
      <c r="J602" s="861">
        <v>72.569502999999997</v>
      </c>
      <c r="K602" s="861">
        <v>71.3185</v>
      </c>
      <c r="L602" s="861">
        <v>73.808008999999998</v>
      </c>
      <c r="M602" s="861">
        <v>74.745694999999998</v>
      </c>
      <c r="N602" s="861">
        <v>-2.6600899999999998</v>
      </c>
      <c r="O602" s="861">
        <v>-3.8981270000000001</v>
      </c>
      <c r="P602" s="861">
        <v>-4.667414</v>
      </c>
      <c r="Q602" s="861">
        <v>-0.637405</v>
      </c>
      <c r="R602" s="861">
        <v>-1.485231</v>
      </c>
      <c r="S602" s="861">
        <v>-2.2910469999999998</v>
      </c>
      <c r="T602" s="861">
        <v>83.826200999999998</v>
      </c>
      <c r="U602" s="861">
        <v>75.188074999999998</v>
      </c>
      <c r="V602" s="861">
        <v>95.992930000000001</v>
      </c>
      <c r="W602" s="861">
        <v>94.974766000000002</v>
      </c>
      <c r="X602" s="861">
        <v>-0.39080599999999999</v>
      </c>
      <c r="Y602" s="861">
        <v>0.330318</v>
      </c>
      <c r="Z602" s="861">
        <v>-6.3157540000000001</v>
      </c>
      <c r="AA602" s="861">
        <v>-5.4745819999999998</v>
      </c>
      <c r="AB602" s="861">
        <v>-5.64283</v>
      </c>
      <c r="AC602" s="861">
        <v>-8.3893950000000004</v>
      </c>
      <c r="AD602" s="861">
        <v>-9.7731069999999995</v>
      </c>
      <c r="AE602" s="861">
        <v>110.488559</v>
      </c>
      <c r="AF602" s="861">
        <v>101.863721</v>
      </c>
      <c r="AG602" s="861">
        <v>93.772316000000004</v>
      </c>
      <c r="AH602" s="861">
        <v>100.754125</v>
      </c>
      <c r="AI602" s="861">
        <v>91.853409999999997</v>
      </c>
      <c r="AJ602" s="861">
        <v>73.355807999999996</v>
      </c>
      <c r="AK602" s="861">
        <v>-1.0482389999999999</v>
      </c>
      <c r="AL602" s="861">
        <v>-5.1079420000000004</v>
      </c>
      <c r="AM602" s="861">
        <v>-4.0093509999999997</v>
      </c>
      <c r="AN602" s="861">
        <v>95.188455000000005</v>
      </c>
      <c r="AO602" s="861">
        <v>94.323623999999995</v>
      </c>
      <c r="AP602" s="861">
        <v>89.516204000000002</v>
      </c>
      <c r="AQ602" s="861">
        <v>90.196292999999997</v>
      </c>
      <c r="AR602" s="861">
        <v>73.336804999999998</v>
      </c>
      <c r="AS602" s="861">
        <v>64.774817999999996</v>
      </c>
      <c r="AT602" s="861">
        <v>78.100232000000005</v>
      </c>
      <c r="AU602" s="861">
        <v>76.525563000000005</v>
      </c>
      <c r="AV602" s="861">
        <v>75.805507000000006</v>
      </c>
      <c r="AW602" s="861">
        <v>75.034047000000001</v>
      </c>
      <c r="AX602" s="861">
        <v>92.370789000000002</v>
      </c>
      <c r="AY602" s="861">
        <v>90.090799000000004</v>
      </c>
      <c r="AZ602" s="861">
        <v>0.62081299999999995</v>
      </c>
      <c r="BA602" s="861">
        <v>-0.53326600000000002</v>
      </c>
      <c r="BB602" s="861">
        <v>-9.0977809999999995</v>
      </c>
      <c r="BC602" s="861">
        <v>-8.0507749999999998</v>
      </c>
      <c r="BD602" s="861">
        <v>-8.1719629999999999</v>
      </c>
      <c r="BE602" s="861">
        <v>-3.916731</v>
      </c>
      <c r="BF602" s="861">
        <v>31.603169999999999</v>
      </c>
      <c r="BG602" s="861">
        <v>141.724435</v>
      </c>
      <c r="BH602" s="861">
        <v>110.950103</v>
      </c>
      <c r="BI602" s="861">
        <v>55.375791</v>
      </c>
      <c r="BJ602" s="861">
        <v>134.47032799999999</v>
      </c>
      <c r="BK602" s="861">
        <v>88.835492000000002</v>
      </c>
      <c r="BL602" s="861">
        <v>79.191985000000003</v>
      </c>
      <c r="BM602" s="861">
        <v>-14.399252000000001</v>
      </c>
      <c r="BN602" s="861">
        <v>-9.0418749999999992</v>
      </c>
      <c r="BO602" s="861">
        <v>-4.3438020000000002</v>
      </c>
      <c r="BP602" s="861">
        <v>-8.4105240000000006</v>
      </c>
      <c r="BQ602" s="861">
        <v>89.926227999999995</v>
      </c>
      <c r="BR602" s="861">
        <v>87.336149000000006</v>
      </c>
      <c r="BS602" s="861">
        <v>87.989227999999997</v>
      </c>
      <c r="BT602" s="861">
        <v>59.866809000000003</v>
      </c>
      <c r="BU602" s="861">
        <v>65.156192000000004</v>
      </c>
      <c r="BV602" s="861">
        <v>62.205233</v>
      </c>
      <c r="BW602" s="861">
        <v>65.279261000000005</v>
      </c>
      <c r="BX602" s="861">
        <v>-10.220871000000001</v>
      </c>
      <c r="BY602" s="861">
        <v>-10.478191000000001</v>
      </c>
      <c r="BZ602" s="861">
        <v>-7.7585509999999998</v>
      </c>
      <c r="CA602" s="861">
        <v>-8.2708320000000004</v>
      </c>
      <c r="CB602" s="861">
        <v>0.76762399999999997</v>
      </c>
      <c r="CC602" s="861">
        <v>5.8558630000000003</v>
      </c>
      <c r="CD602" s="861">
        <v>7.4191000000000007E-2</v>
      </c>
      <c r="CE602" s="861">
        <v>6.2546439999999999</v>
      </c>
      <c r="CF602" s="861">
        <v>-1.652423</v>
      </c>
      <c r="CG602" s="861">
        <v>7.8458680000000003</v>
      </c>
      <c r="CH602" s="861">
        <v>-2.0530979999999999</v>
      </c>
      <c r="CI602" s="861">
        <v>6.1030350000000002</v>
      </c>
      <c r="CJ602" s="861">
        <v>0.241315</v>
      </c>
      <c r="CK602" s="861">
        <v>5.3532780000000004</v>
      </c>
      <c r="CL602" s="861">
        <v>-0.35420499999999999</v>
      </c>
      <c r="CM602" s="861">
        <v>7.1507079999999998</v>
      </c>
      <c r="CN602" s="861">
        <v>-1.999924</v>
      </c>
      <c r="CO602" s="861">
        <v>5.3429799999999998</v>
      </c>
      <c r="CP602" s="861">
        <v>-2.0931109999999999</v>
      </c>
      <c r="CQ602" s="861">
        <v>2.8169789999999999</v>
      </c>
      <c r="CR602" s="861">
        <v>-5.1721000000000003E-2</v>
      </c>
      <c r="CS602" s="861">
        <v>3.4469560000000001</v>
      </c>
      <c r="CT602" s="861">
        <v>-0.70562199999999997</v>
      </c>
      <c r="CU602" s="861">
        <v>2.6147770000000001</v>
      </c>
      <c r="CV602" s="861">
        <v>-2.6562860000000001</v>
      </c>
      <c r="CW602" s="861">
        <v>2.770305</v>
      </c>
      <c r="CX602" s="861">
        <v>-2.6768540000000001</v>
      </c>
      <c r="CY602" s="861">
        <v>2.4903590000000002</v>
      </c>
      <c r="CZ602" s="861">
        <v>-5.8552E-2</v>
      </c>
      <c r="DA602" s="861">
        <v>2.7922750000000001</v>
      </c>
      <c r="DB602" s="861">
        <v>-1.151772</v>
      </c>
      <c r="DC602" s="861">
        <v>2.4466700000000001</v>
      </c>
      <c r="DD602" s="861">
        <v>-2.8584329999999998</v>
      </c>
      <c r="DE602" s="861">
        <v>0.24804200000000001</v>
      </c>
      <c r="DF602" s="861">
        <v>-3.2289870000000001</v>
      </c>
      <c r="DG602" s="861">
        <v>1.1839029999999999</v>
      </c>
      <c r="DH602" s="861">
        <v>-0.44984800000000003</v>
      </c>
      <c r="DI602" s="861">
        <v>1.784705</v>
      </c>
      <c r="DJ602" s="861">
        <v>-1.044565</v>
      </c>
      <c r="DK602" s="861">
        <v>0.25499500000000003</v>
      </c>
      <c r="DL602" s="861">
        <v>-3.3496440000000001</v>
      </c>
      <c r="DM602" s="861">
        <v>-1.5219180000000001</v>
      </c>
      <c r="DN602" s="861">
        <v>-3.4946470000000001</v>
      </c>
      <c r="DO602" s="861">
        <v>-0.11888799999999999</v>
      </c>
      <c r="DP602" s="861">
        <v>-1.0733969999999999</v>
      </c>
      <c r="DQ602" s="861">
        <v>0.62390999999999996</v>
      </c>
      <c r="DR602" s="861">
        <v>-1.77153</v>
      </c>
      <c r="DS602" s="861">
        <v>-0.815994</v>
      </c>
      <c r="DT602" s="861">
        <v>-3.091472</v>
      </c>
      <c r="DU602" s="861">
        <v>-3.2549070000000002</v>
      </c>
      <c r="DV602" s="861">
        <v>-4.1080030000000001</v>
      </c>
      <c r="DW602" s="861">
        <v>-1.0001549999999999</v>
      </c>
      <c r="DX602" s="861">
        <v>14.493760999999999</v>
      </c>
      <c r="DY602" s="861">
        <v>11.596766000000001</v>
      </c>
      <c r="DZ602" s="861">
        <v>167.427233</v>
      </c>
      <c r="EA602" s="861">
        <v>159.48735099999999</v>
      </c>
      <c r="EB602" s="861">
        <v>122.13</v>
      </c>
      <c r="EC602" s="861">
        <v>1.242</v>
      </c>
      <c r="ED602" s="861">
        <v>134.4</v>
      </c>
      <c r="EE602" s="861">
        <v>122.11</v>
      </c>
      <c r="EF602" s="861">
        <v>5.5810000000000004</v>
      </c>
      <c r="EG602" s="861">
        <v>674.1</v>
      </c>
      <c r="EH602" s="861">
        <v>122.05</v>
      </c>
      <c r="EI602" s="861">
        <v>5.3079999999999998</v>
      </c>
      <c r="EJ602" s="861">
        <v>634.20000000000005</v>
      </c>
      <c r="EK602" s="861">
        <v>9.9401790000000005</v>
      </c>
      <c r="EL602" s="861">
        <v>14.570767</v>
      </c>
      <c r="EM602" s="861">
        <v>-13.949529999999999</v>
      </c>
      <c r="EN602" s="861">
        <v>-18.914569</v>
      </c>
      <c r="EO602" s="861">
        <v>97.207920999999999</v>
      </c>
      <c r="EP602" s="861">
        <v>93.829408000000001</v>
      </c>
      <c r="EQ602" s="861">
        <v>0.45473799999999998</v>
      </c>
      <c r="ER602" s="861">
        <v>2743.199368</v>
      </c>
      <c r="ES602" s="861">
        <v>6526.0017710000002</v>
      </c>
      <c r="ET602" s="861">
        <v>6107.206459</v>
      </c>
      <c r="EU602" s="861"/>
      <c r="EV602" s="861"/>
      <c r="EW602" s="861"/>
      <c r="EX602" s="861"/>
      <c r="EY602" s="861"/>
      <c r="EZ602" s="861"/>
      <c r="FA602" s="861"/>
      <c r="FB602" s="861"/>
      <c r="FC602" s="861"/>
      <c r="FD602" s="861"/>
    </row>
    <row r="603" spans="1:160" x14ac:dyDescent="0.25">
      <c r="A603" s="837">
        <v>46141</v>
      </c>
      <c r="B603" s="836">
        <v>0.78883101851851845</v>
      </c>
      <c r="C603" s="861">
        <v>33120</v>
      </c>
      <c r="D603" s="861">
        <v>0</v>
      </c>
      <c r="E603" s="861">
        <v>0</v>
      </c>
      <c r="F603" s="861">
        <v>76.249729000000002</v>
      </c>
      <c r="G603" s="861">
        <v>71.401459000000003</v>
      </c>
      <c r="H603" s="861">
        <v>65.296867000000006</v>
      </c>
      <c r="I603" s="861">
        <v>73.191029999999998</v>
      </c>
      <c r="J603" s="861">
        <v>72.667242999999999</v>
      </c>
      <c r="K603" s="861">
        <v>71.335361000000006</v>
      </c>
      <c r="L603" s="861">
        <v>73.800944999999999</v>
      </c>
      <c r="M603" s="861">
        <v>74.783002999999994</v>
      </c>
      <c r="N603" s="861">
        <v>-2.8265289999999998</v>
      </c>
      <c r="O603" s="861">
        <v>-3.992359</v>
      </c>
      <c r="P603" s="861">
        <v>-4.7873599999999996</v>
      </c>
      <c r="Q603" s="861">
        <v>-0.54977299999999996</v>
      </c>
      <c r="R603" s="861">
        <v>-1.7077869999999999</v>
      </c>
      <c r="S603" s="861">
        <v>-2.3367230000000001</v>
      </c>
      <c r="T603" s="861">
        <v>83.913146999999995</v>
      </c>
      <c r="U603" s="861">
        <v>74.734806000000006</v>
      </c>
      <c r="V603" s="861">
        <v>95.881719000000004</v>
      </c>
      <c r="W603" s="861">
        <v>94.909662999999995</v>
      </c>
      <c r="X603" s="861">
        <v>-0.47666700000000001</v>
      </c>
      <c r="Y603" s="861">
        <v>0.19799700000000001</v>
      </c>
      <c r="Z603" s="861">
        <v>-6.3495850000000003</v>
      </c>
      <c r="AA603" s="861">
        <v>-5.5498440000000002</v>
      </c>
      <c r="AB603" s="861">
        <v>-5.6964449999999998</v>
      </c>
      <c r="AC603" s="861">
        <v>-8.4666499999999996</v>
      </c>
      <c r="AD603" s="861">
        <v>-9.8597140000000003</v>
      </c>
      <c r="AE603" s="861">
        <v>110.383639</v>
      </c>
      <c r="AF603" s="861">
        <v>101.799166</v>
      </c>
      <c r="AG603" s="861">
        <v>93.768761999999995</v>
      </c>
      <c r="AH603" s="861">
        <v>100.741163</v>
      </c>
      <c r="AI603" s="861">
        <v>91.856887999999998</v>
      </c>
      <c r="AJ603" s="861">
        <v>73.272174000000007</v>
      </c>
      <c r="AK603" s="861">
        <v>-1.065642</v>
      </c>
      <c r="AL603" s="861">
        <v>-5.2563519999999997</v>
      </c>
      <c r="AM603" s="861">
        <v>-3.99756</v>
      </c>
      <c r="AN603" s="861">
        <v>95.168795000000003</v>
      </c>
      <c r="AO603" s="861">
        <v>94.212134000000006</v>
      </c>
      <c r="AP603" s="861">
        <v>89.578556000000006</v>
      </c>
      <c r="AQ603" s="861">
        <v>90.243240999999998</v>
      </c>
      <c r="AR603" s="861">
        <v>73.449754999999996</v>
      </c>
      <c r="AS603" s="861">
        <v>64.794010999999998</v>
      </c>
      <c r="AT603" s="861">
        <v>78.121086000000005</v>
      </c>
      <c r="AU603" s="861">
        <v>76.598315999999997</v>
      </c>
      <c r="AV603" s="861">
        <v>75.866083000000003</v>
      </c>
      <c r="AW603" s="861">
        <v>74.845406999999994</v>
      </c>
      <c r="AX603" s="861">
        <v>92.316322</v>
      </c>
      <c r="AY603" s="861">
        <v>90.114643000000001</v>
      </c>
      <c r="AZ603" s="861">
        <v>0.84196300000000002</v>
      </c>
      <c r="BA603" s="861">
        <v>-0.58404800000000001</v>
      </c>
      <c r="BB603" s="861">
        <v>-9.1996939999999991</v>
      </c>
      <c r="BC603" s="861">
        <v>-8.1852769999999992</v>
      </c>
      <c r="BD603" s="861">
        <v>-8.3139789999999998</v>
      </c>
      <c r="BE603" s="861">
        <v>-3.8881700000000001</v>
      </c>
      <c r="BF603" s="861">
        <v>31.645244999999999</v>
      </c>
      <c r="BG603" s="861">
        <v>141.67672899999999</v>
      </c>
      <c r="BH603" s="861">
        <v>111.031273</v>
      </c>
      <c r="BI603" s="861">
        <v>55.367654999999999</v>
      </c>
      <c r="BJ603" s="861">
        <v>134.63237599999999</v>
      </c>
      <c r="BK603" s="861">
        <v>88.784717999999998</v>
      </c>
      <c r="BL603" s="861">
        <v>79.059088000000003</v>
      </c>
      <c r="BM603" s="861">
        <v>-14.495733</v>
      </c>
      <c r="BN603" s="861">
        <v>-9.1785630000000005</v>
      </c>
      <c r="BO603" s="861">
        <v>-4.4794850000000004</v>
      </c>
      <c r="BP603" s="861">
        <v>-8.5466069999999998</v>
      </c>
      <c r="BQ603" s="861">
        <v>89.888171999999997</v>
      </c>
      <c r="BR603" s="861">
        <v>87.655446999999995</v>
      </c>
      <c r="BS603" s="861">
        <v>88.036225000000002</v>
      </c>
      <c r="BT603" s="861">
        <v>59.893883000000002</v>
      </c>
      <c r="BU603" s="861">
        <v>65.234846000000005</v>
      </c>
      <c r="BV603" s="861">
        <v>62.312897</v>
      </c>
      <c r="BW603" s="861">
        <v>65.421133999999995</v>
      </c>
      <c r="BX603" s="861">
        <v>-10.285380999999999</v>
      </c>
      <c r="BY603" s="861">
        <v>-10.591108999999999</v>
      </c>
      <c r="BZ603" s="861">
        <v>-7.8738530000000004</v>
      </c>
      <c r="CA603" s="861">
        <v>-8.3422269999999994</v>
      </c>
      <c r="CB603" s="861">
        <v>0.77937599999999996</v>
      </c>
      <c r="CC603" s="861">
        <v>5.831099</v>
      </c>
      <c r="CD603" s="861">
        <v>6.769E-2</v>
      </c>
      <c r="CE603" s="861">
        <v>6.2285209999999998</v>
      </c>
      <c r="CF603" s="861">
        <v>-1.6470899999999999</v>
      </c>
      <c r="CG603" s="861">
        <v>7.8785239999999996</v>
      </c>
      <c r="CH603" s="861">
        <v>-2.0653980000000001</v>
      </c>
      <c r="CI603" s="861">
        <v>6.0689109999999999</v>
      </c>
      <c r="CJ603" s="861">
        <v>0.232292</v>
      </c>
      <c r="CK603" s="861">
        <v>5.3683680000000003</v>
      </c>
      <c r="CL603" s="861">
        <v>-0.335285</v>
      </c>
      <c r="CM603" s="861">
        <v>7.1762730000000001</v>
      </c>
      <c r="CN603" s="861">
        <v>-1.9825379999999999</v>
      </c>
      <c r="CO603" s="861">
        <v>5.333132</v>
      </c>
      <c r="CP603" s="861">
        <v>-2.0790709999999999</v>
      </c>
      <c r="CQ603" s="861">
        <v>2.8267739999999999</v>
      </c>
      <c r="CR603" s="861">
        <v>-5.1124000000000003E-2</v>
      </c>
      <c r="CS603" s="861">
        <v>3.4562819999999999</v>
      </c>
      <c r="CT603" s="861">
        <v>-0.70401400000000003</v>
      </c>
      <c r="CU603" s="861">
        <v>2.640307</v>
      </c>
      <c r="CV603" s="861">
        <v>-2.64493</v>
      </c>
      <c r="CW603" s="861">
        <v>2.7935289999999999</v>
      </c>
      <c r="CX603" s="861">
        <v>-2.7095669999999998</v>
      </c>
      <c r="CY603" s="861">
        <v>2.5117579999999999</v>
      </c>
      <c r="CZ603" s="861">
        <v>-0.110079</v>
      </c>
      <c r="DA603" s="861">
        <v>2.8093330000000001</v>
      </c>
      <c r="DB603" s="861">
        <v>-1.2054290000000001</v>
      </c>
      <c r="DC603" s="861">
        <v>2.4669599999999998</v>
      </c>
      <c r="DD603" s="861">
        <v>-2.8766620000000001</v>
      </c>
      <c r="DE603" s="861">
        <v>0.29502099999999998</v>
      </c>
      <c r="DF603" s="861">
        <v>-3.271379</v>
      </c>
      <c r="DG603" s="861">
        <v>1.2040599999999999</v>
      </c>
      <c r="DH603" s="861">
        <v>-0.46801500000000001</v>
      </c>
      <c r="DI603" s="861">
        <v>1.8069440000000001</v>
      </c>
      <c r="DJ603" s="861">
        <v>-1.0740609999999999</v>
      </c>
      <c r="DK603" s="861">
        <v>0.30083900000000002</v>
      </c>
      <c r="DL603" s="861">
        <v>-3.3455539999999999</v>
      </c>
      <c r="DM603" s="861">
        <v>-1.4946839999999999</v>
      </c>
      <c r="DN603" s="861">
        <v>-3.503609</v>
      </c>
      <c r="DO603" s="861">
        <v>-0.119948</v>
      </c>
      <c r="DP603" s="861">
        <v>-1.09297</v>
      </c>
      <c r="DQ603" s="861">
        <v>0.64249599999999996</v>
      </c>
      <c r="DR603" s="861">
        <v>-1.7987420000000001</v>
      </c>
      <c r="DS603" s="861">
        <v>-0.77192499999999997</v>
      </c>
      <c r="DT603" s="861">
        <v>-3.1073460000000002</v>
      </c>
      <c r="DU603" s="861">
        <v>-3.2419950000000002</v>
      </c>
      <c r="DV603" s="861">
        <v>-4.1507459999999998</v>
      </c>
      <c r="DW603" s="861">
        <v>-0.96078699999999995</v>
      </c>
      <c r="DX603" s="861">
        <v>14.419447</v>
      </c>
      <c r="DY603" s="861">
        <v>11.532171999999999</v>
      </c>
      <c r="DZ603" s="861">
        <v>167.21328</v>
      </c>
      <c r="EA603" s="861">
        <v>159.235973</v>
      </c>
      <c r="EB603" s="861">
        <v>121.56</v>
      </c>
      <c r="EC603" s="861">
        <v>3.278</v>
      </c>
      <c r="ED603" s="861">
        <v>393</v>
      </c>
      <c r="EE603" s="861">
        <v>121.67</v>
      </c>
      <c r="EF603" s="861">
        <v>5.6029999999999998</v>
      </c>
      <c r="EG603" s="861">
        <v>669.4</v>
      </c>
      <c r="EH603" s="861">
        <v>121.72</v>
      </c>
      <c r="EI603" s="861">
        <v>5.3230000000000004</v>
      </c>
      <c r="EJ603" s="861">
        <v>636.6</v>
      </c>
      <c r="EK603" s="861">
        <v>10.074471000000001</v>
      </c>
      <c r="EL603" s="861">
        <v>14.550513</v>
      </c>
      <c r="EM603" s="861">
        <v>-14.072031000000001</v>
      </c>
      <c r="EN603" s="861">
        <v>-19.029997999999999</v>
      </c>
      <c r="EO603" s="861">
        <v>97.118309999999994</v>
      </c>
      <c r="EP603" s="861">
        <v>93.720617000000004</v>
      </c>
      <c r="EQ603" s="861">
        <v>0.45636500000000002</v>
      </c>
      <c r="ER603" s="861">
        <v>2745.6534750000001</v>
      </c>
      <c r="ES603" s="861">
        <v>6537.2106759999997</v>
      </c>
      <c r="ET603" s="861">
        <v>6117.7935740000003</v>
      </c>
      <c r="EU603" s="861"/>
      <c r="EV603" s="861"/>
      <c r="EW603" s="861"/>
      <c r="EX603" s="861"/>
      <c r="EY603" s="861"/>
      <c r="EZ603" s="861"/>
      <c r="FA603" s="861"/>
      <c r="FB603" s="861"/>
      <c r="FC603" s="861"/>
      <c r="FD603" s="861"/>
    </row>
    <row r="604" spans="1:160" x14ac:dyDescent="0.25">
      <c r="A604" s="837">
        <v>46141</v>
      </c>
      <c r="B604" s="836">
        <v>0.789525462962963</v>
      </c>
      <c r="C604" s="861">
        <v>33180</v>
      </c>
      <c r="D604" s="861">
        <v>0</v>
      </c>
      <c r="E604" s="861">
        <v>0</v>
      </c>
      <c r="F604" s="861">
        <v>76.392180999999994</v>
      </c>
      <c r="G604" s="861">
        <v>71.487891000000005</v>
      </c>
      <c r="H604" s="861">
        <v>65.359146999999993</v>
      </c>
      <c r="I604" s="861">
        <v>73.230959999999996</v>
      </c>
      <c r="J604" s="861">
        <v>72.783433000000002</v>
      </c>
      <c r="K604" s="861">
        <v>71.335926000000001</v>
      </c>
      <c r="L604" s="861">
        <v>73.815977000000004</v>
      </c>
      <c r="M604" s="861">
        <v>74.816608000000002</v>
      </c>
      <c r="N604" s="861">
        <v>-2.8579340000000002</v>
      </c>
      <c r="O604" s="861">
        <v>-4.1316920000000001</v>
      </c>
      <c r="P604" s="861">
        <v>-4.9375749999999998</v>
      </c>
      <c r="Q604" s="861">
        <v>-0.79461999999999999</v>
      </c>
      <c r="R604" s="861">
        <v>-1.5967960000000001</v>
      </c>
      <c r="S604" s="861">
        <v>-2.4690699999999999</v>
      </c>
      <c r="T604" s="861">
        <v>84.075391999999994</v>
      </c>
      <c r="U604" s="861">
        <v>75.431764000000001</v>
      </c>
      <c r="V604" s="861">
        <v>96.143252000000004</v>
      </c>
      <c r="W604" s="861">
        <v>95.161164999999997</v>
      </c>
      <c r="X604" s="861">
        <v>-0.56206</v>
      </c>
      <c r="Y604" s="861">
        <v>0.13222600000000001</v>
      </c>
      <c r="Z604" s="861">
        <v>-6.4645630000000001</v>
      </c>
      <c r="AA604" s="861">
        <v>-5.6110769999999999</v>
      </c>
      <c r="AB604" s="861">
        <v>-5.7826190000000004</v>
      </c>
      <c r="AC604" s="861">
        <v>-8.4647100000000002</v>
      </c>
      <c r="AD604" s="861">
        <v>-9.9671040000000009</v>
      </c>
      <c r="AE604" s="861">
        <v>110.45388800000001</v>
      </c>
      <c r="AF604" s="861">
        <v>101.80618800000001</v>
      </c>
      <c r="AG604" s="861">
        <v>93.775019999999998</v>
      </c>
      <c r="AH604" s="861">
        <v>100.906081</v>
      </c>
      <c r="AI604" s="861">
        <v>91.936487</v>
      </c>
      <c r="AJ604" s="861">
        <v>73.423333999999997</v>
      </c>
      <c r="AK604" s="861">
        <v>-1.3007059999999999</v>
      </c>
      <c r="AL604" s="861">
        <v>-5.3407689999999999</v>
      </c>
      <c r="AM604" s="861">
        <v>-4.1301699999999997</v>
      </c>
      <c r="AN604" s="861">
        <v>95.250004000000004</v>
      </c>
      <c r="AO604" s="861">
        <v>94.436232000000004</v>
      </c>
      <c r="AP604" s="861">
        <v>89.593714000000006</v>
      </c>
      <c r="AQ604" s="861">
        <v>90.275402</v>
      </c>
      <c r="AR604" s="861">
        <v>73.504356999999999</v>
      </c>
      <c r="AS604" s="861">
        <v>64.876536999999999</v>
      </c>
      <c r="AT604" s="861">
        <v>78.170601000000005</v>
      </c>
      <c r="AU604" s="861">
        <v>76.636536000000007</v>
      </c>
      <c r="AV604" s="861">
        <v>75.513095000000007</v>
      </c>
      <c r="AW604" s="861">
        <v>74.914379999999994</v>
      </c>
      <c r="AX604" s="861">
        <v>92.274198999999996</v>
      </c>
      <c r="AY604" s="861">
        <v>89.957010999999994</v>
      </c>
      <c r="AZ604" s="861">
        <v>0.57533400000000001</v>
      </c>
      <c r="BA604" s="861">
        <v>-0.68704600000000005</v>
      </c>
      <c r="BB604" s="861">
        <v>-9.2884480000000007</v>
      </c>
      <c r="BC604" s="861">
        <v>-8.2467439999999996</v>
      </c>
      <c r="BD604" s="861">
        <v>-8.4175900000000006</v>
      </c>
      <c r="BE604" s="861">
        <v>-4.0475009999999996</v>
      </c>
      <c r="BF604" s="861">
        <v>31.779457000000001</v>
      </c>
      <c r="BG604" s="861">
        <v>141.78240099999999</v>
      </c>
      <c r="BH604" s="861">
        <v>111.098697</v>
      </c>
      <c r="BI604" s="861">
        <v>55.325836000000002</v>
      </c>
      <c r="BJ604" s="861">
        <v>134.65988100000001</v>
      </c>
      <c r="BK604" s="861">
        <v>88.819874999999996</v>
      </c>
      <c r="BL604" s="861">
        <v>79.134157000000002</v>
      </c>
      <c r="BM604" s="861">
        <v>-14.585746</v>
      </c>
      <c r="BN604" s="861">
        <v>-9.2842570000000002</v>
      </c>
      <c r="BO604" s="861">
        <v>-4.5215860000000001</v>
      </c>
      <c r="BP604" s="861">
        <v>-8.6690550000000002</v>
      </c>
      <c r="BQ604" s="861">
        <v>89.930730999999994</v>
      </c>
      <c r="BR604" s="861">
        <v>87.983782000000005</v>
      </c>
      <c r="BS604" s="861">
        <v>88.123159000000001</v>
      </c>
      <c r="BT604" s="861">
        <v>60.055121999999997</v>
      </c>
      <c r="BU604" s="861">
        <v>65.232023999999996</v>
      </c>
      <c r="BV604" s="861">
        <v>62.366236999999998</v>
      </c>
      <c r="BW604" s="861">
        <v>65.478121999999999</v>
      </c>
      <c r="BX604" s="861">
        <v>-10.331516000000001</v>
      </c>
      <c r="BY604" s="861">
        <v>-10.702569</v>
      </c>
      <c r="BZ604" s="861">
        <v>-7.9625300000000001</v>
      </c>
      <c r="CA604" s="861">
        <v>-8.4464179999999995</v>
      </c>
      <c r="CB604" s="861">
        <v>0.69234600000000002</v>
      </c>
      <c r="CC604" s="861">
        <v>5.7683600000000004</v>
      </c>
      <c r="CD604" s="861">
        <v>5.1067000000000001E-2</v>
      </c>
      <c r="CE604" s="861">
        <v>6.1507120000000004</v>
      </c>
      <c r="CF604" s="861">
        <v>-1.7047349999999999</v>
      </c>
      <c r="CG604" s="861">
        <v>7.7888169999999999</v>
      </c>
      <c r="CH604" s="861">
        <v>-2.1226780000000001</v>
      </c>
      <c r="CI604" s="861">
        <v>6.0187419999999996</v>
      </c>
      <c r="CJ604" s="861">
        <v>0.16043299999999999</v>
      </c>
      <c r="CK604" s="861">
        <v>5.3046699999999998</v>
      </c>
      <c r="CL604" s="861">
        <v>-0.344059</v>
      </c>
      <c r="CM604" s="861">
        <v>7.1703390000000002</v>
      </c>
      <c r="CN604" s="861">
        <v>-2.0457749999999999</v>
      </c>
      <c r="CO604" s="861">
        <v>5.2980960000000001</v>
      </c>
      <c r="CP604" s="861">
        <v>-2.13415</v>
      </c>
      <c r="CQ604" s="861">
        <v>2.7555429999999999</v>
      </c>
      <c r="CR604" s="861">
        <v>-0.100025</v>
      </c>
      <c r="CS604" s="861">
        <v>3.4053429999999998</v>
      </c>
      <c r="CT604" s="861">
        <v>-0.73302599999999996</v>
      </c>
      <c r="CU604" s="861">
        <v>2.6229480000000001</v>
      </c>
      <c r="CV604" s="861">
        <v>-2.656863</v>
      </c>
      <c r="CW604" s="861">
        <v>2.7715719999999999</v>
      </c>
      <c r="CX604" s="861">
        <v>-2.7161080000000002</v>
      </c>
      <c r="CY604" s="861">
        <v>2.4891589999999999</v>
      </c>
      <c r="CZ604" s="861">
        <v>-8.1936999999999996E-2</v>
      </c>
      <c r="DA604" s="861">
        <v>2.7980299999999998</v>
      </c>
      <c r="DB604" s="861">
        <v>-1.2001379999999999</v>
      </c>
      <c r="DC604" s="861">
        <v>2.4689990000000002</v>
      </c>
      <c r="DD604" s="861">
        <v>-2.8683480000000001</v>
      </c>
      <c r="DE604" s="861">
        <v>0.29128700000000002</v>
      </c>
      <c r="DF604" s="861">
        <v>-3.2586499999999998</v>
      </c>
      <c r="DG604" s="861">
        <v>1.1793469999999999</v>
      </c>
      <c r="DH604" s="861">
        <v>-0.44655600000000001</v>
      </c>
      <c r="DI604" s="861">
        <v>1.800651</v>
      </c>
      <c r="DJ604" s="861">
        <v>-1.075753</v>
      </c>
      <c r="DK604" s="861">
        <v>0.2913</v>
      </c>
      <c r="DL604" s="861">
        <v>-3.3314050000000002</v>
      </c>
      <c r="DM604" s="861">
        <v>-1.523644</v>
      </c>
      <c r="DN604" s="861">
        <v>-3.508527</v>
      </c>
      <c r="DO604" s="861">
        <v>-0.125302</v>
      </c>
      <c r="DP604" s="861">
        <v>-1.111291</v>
      </c>
      <c r="DQ604" s="861">
        <v>0.63342299999999996</v>
      </c>
      <c r="DR604" s="861">
        <v>-1.802289</v>
      </c>
      <c r="DS604" s="861">
        <v>-0.77130399999999999</v>
      </c>
      <c r="DT604" s="861">
        <v>-3.1085229999999999</v>
      </c>
      <c r="DU604" s="861">
        <v>-3.2273839999999998</v>
      </c>
      <c r="DV604" s="861">
        <v>-4.1333060000000001</v>
      </c>
      <c r="DW604" s="861">
        <v>-0.96333000000000002</v>
      </c>
      <c r="DX604" s="861">
        <v>14.488172</v>
      </c>
      <c r="DY604" s="861">
        <v>11.511176000000001</v>
      </c>
      <c r="DZ604" s="861">
        <v>167.76522299999999</v>
      </c>
      <c r="EA604" s="861">
        <v>159.08394100000001</v>
      </c>
      <c r="EB604" s="861">
        <v>121.67</v>
      </c>
      <c r="EC604" s="861">
        <v>3.2810000000000001</v>
      </c>
      <c r="ED604" s="861">
        <v>392.9</v>
      </c>
      <c r="EE604" s="861">
        <v>121.65</v>
      </c>
      <c r="EF604" s="861">
        <v>5.5780000000000003</v>
      </c>
      <c r="EG604" s="861">
        <v>671.4</v>
      </c>
      <c r="EH604" s="861">
        <v>121.59</v>
      </c>
      <c r="EI604" s="861">
        <v>5.3129999999999997</v>
      </c>
      <c r="EJ604" s="861">
        <v>634</v>
      </c>
      <c r="EK604" s="861">
        <v>9.8285649999999993</v>
      </c>
      <c r="EL604" s="861">
        <v>14.545979000000001</v>
      </c>
      <c r="EM604" s="861">
        <v>-13.958735000000001</v>
      </c>
      <c r="EN604" s="861">
        <v>-19.067564999999998</v>
      </c>
      <c r="EO604" s="861">
        <v>97.349324999999993</v>
      </c>
      <c r="EP604" s="861">
        <v>93.654764999999998</v>
      </c>
      <c r="EQ604" s="861">
        <v>0.433668</v>
      </c>
      <c r="ER604" s="861">
        <v>2752.1993859999998</v>
      </c>
      <c r="ES604" s="861">
        <v>6548.4043410000004</v>
      </c>
      <c r="ET604" s="861">
        <v>6128.3789280000001</v>
      </c>
      <c r="EU604" s="861"/>
      <c r="EV604" s="861"/>
      <c r="EW604" s="861"/>
      <c r="EX604" s="861"/>
      <c r="EY604" s="861"/>
      <c r="EZ604" s="861"/>
      <c r="FA604" s="861"/>
      <c r="FB604" s="861"/>
      <c r="FC604" s="861"/>
      <c r="FD604" s="861"/>
    </row>
    <row r="605" spans="1:160" x14ac:dyDescent="0.25">
      <c r="A605" s="837">
        <v>46141</v>
      </c>
      <c r="B605" s="836">
        <v>0.79021990740740744</v>
      </c>
      <c r="C605" s="861">
        <v>33240</v>
      </c>
      <c r="D605" s="861">
        <v>0</v>
      </c>
      <c r="E605" s="861">
        <v>0</v>
      </c>
      <c r="F605" s="861">
        <v>76.472999999999999</v>
      </c>
      <c r="G605" s="861">
        <v>71.561543999999998</v>
      </c>
      <c r="H605" s="861">
        <v>65.456406999999999</v>
      </c>
      <c r="I605" s="861">
        <v>73.271480999999994</v>
      </c>
      <c r="J605" s="861">
        <v>72.923912000000001</v>
      </c>
      <c r="K605" s="861">
        <v>71.381203999999997</v>
      </c>
      <c r="L605" s="861">
        <v>73.846926999999994</v>
      </c>
      <c r="M605" s="861">
        <v>74.841606999999996</v>
      </c>
      <c r="N605" s="861">
        <v>-2.9535800000000001</v>
      </c>
      <c r="O605" s="861">
        <v>-4.2405499999999998</v>
      </c>
      <c r="P605" s="861">
        <v>-4.910145</v>
      </c>
      <c r="Q605" s="861">
        <v>-0.85472300000000001</v>
      </c>
      <c r="R605" s="861">
        <v>-1.831628</v>
      </c>
      <c r="S605" s="861">
        <v>-2.5682930000000002</v>
      </c>
      <c r="T605" s="861">
        <v>84.078131999999997</v>
      </c>
      <c r="U605" s="861">
        <v>75.402444000000003</v>
      </c>
      <c r="V605" s="861">
        <v>96.165890000000005</v>
      </c>
      <c r="W605" s="861">
        <v>95.117796999999996</v>
      </c>
      <c r="X605" s="861">
        <v>-0.63886699999999996</v>
      </c>
      <c r="Y605" s="861">
        <v>8.8377999999999998E-2</v>
      </c>
      <c r="Z605" s="861">
        <v>-6.484127</v>
      </c>
      <c r="AA605" s="861">
        <v>-5.6730299999999998</v>
      </c>
      <c r="AB605" s="861">
        <v>-5.8261839999999996</v>
      </c>
      <c r="AC605" s="861">
        <v>-8.5079910000000005</v>
      </c>
      <c r="AD605" s="861">
        <v>-9.8899749999999997</v>
      </c>
      <c r="AE605" s="861">
        <v>110.478785</v>
      </c>
      <c r="AF605" s="861">
        <v>101.81657800000001</v>
      </c>
      <c r="AG605" s="861">
        <v>93.735076000000007</v>
      </c>
      <c r="AH605" s="861">
        <v>100.771959</v>
      </c>
      <c r="AI605" s="861">
        <v>91.941013999999996</v>
      </c>
      <c r="AJ605" s="861">
        <v>73.427959000000001</v>
      </c>
      <c r="AK605" s="861">
        <v>-1.3118510000000001</v>
      </c>
      <c r="AL605" s="861">
        <v>-5.3018720000000004</v>
      </c>
      <c r="AM605" s="861">
        <v>-4.0806519999999997</v>
      </c>
      <c r="AN605" s="861">
        <v>95.327783999999994</v>
      </c>
      <c r="AO605" s="861">
        <v>94.439823000000004</v>
      </c>
      <c r="AP605" s="861">
        <v>89.733537999999996</v>
      </c>
      <c r="AQ605" s="861">
        <v>90.420925999999994</v>
      </c>
      <c r="AR605" s="861">
        <v>73.469055999999995</v>
      </c>
      <c r="AS605" s="861">
        <v>64.920388000000003</v>
      </c>
      <c r="AT605" s="861">
        <v>78.283073000000002</v>
      </c>
      <c r="AU605" s="861">
        <v>76.758904999999999</v>
      </c>
      <c r="AV605" s="861">
        <v>76.185006000000001</v>
      </c>
      <c r="AW605" s="861">
        <v>75.304221999999996</v>
      </c>
      <c r="AX605" s="861">
        <v>92.469209000000006</v>
      </c>
      <c r="AY605" s="861">
        <v>90.118087000000003</v>
      </c>
      <c r="AZ605" s="861">
        <v>0.47558299999999998</v>
      </c>
      <c r="BA605" s="861">
        <v>-0.71251799999999998</v>
      </c>
      <c r="BB605" s="861">
        <v>-9.3900520000000007</v>
      </c>
      <c r="BC605" s="861">
        <v>-8.3406920000000007</v>
      </c>
      <c r="BD605" s="861">
        <v>-8.4759810000000009</v>
      </c>
      <c r="BE605" s="861">
        <v>-4.1130449999999996</v>
      </c>
      <c r="BF605" s="861">
        <v>31.749624000000001</v>
      </c>
      <c r="BG605" s="861">
        <v>141.91583</v>
      </c>
      <c r="BH605" s="861">
        <v>111.111237</v>
      </c>
      <c r="BI605" s="861">
        <v>55.285587999999997</v>
      </c>
      <c r="BJ605" s="861">
        <v>134.105727</v>
      </c>
      <c r="BK605" s="861">
        <v>88.929053999999994</v>
      </c>
      <c r="BL605" s="861">
        <v>79.270202999999995</v>
      </c>
      <c r="BM605" s="861">
        <v>-14.644997</v>
      </c>
      <c r="BN605" s="861">
        <v>-9.321396</v>
      </c>
      <c r="BO605" s="861">
        <v>-4.6217329999999999</v>
      </c>
      <c r="BP605" s="861">
        <v>-8.7033480000000001</v>
      </c>
      <c r="BQ605" s="861">
        <v>90.019063000000003</v>
      </c>
      <c r="BR605" s="861">
        <v>88.325170999999997</v>
      </c>
      <c r="BS605" s="861">
        <v>88.084734999999995</v>
      </c>
      <c r="BT605" s="861">
        <v>60.006377999999998</v>
      </c>
      <c r="BU605" s="861">
        <v>65.353620000000006</v>
      </c>
      <c r="BV605" s="861">
        <v>62.433801000000003</v>
      </c>
      <c r="BW605" s="861">
        <v>65.569782000000004</v>
      </c>
      <c r="BX605" s="861">
        <v>-10.317541</v>
      </c>
      <c r="BY605" s="861">
        <v>-10.631741</v>
      </c>
      <c r="BZ605" s="861">
        <v>-8.0386170000000003</v>
      </c>
      <c r="CA605" s="861">
        <v>-8.506176</v>
      </c>
      <c r="CB605" s="861">
        <v>0.68928199999999995</v>
      </c>
      <c r="CC605" s="861">
        <v>5.7048449999999997</v>
      </c>
      <c r="CD605" s="861">
        <v>1.7496999999999999E-2</v>
      </c>
      <c r="CE605" s="861">
        <v>6.0556419999999997</v>
      </c>
      <c r="CF605" s="861">
        <v>-1.7006810000000001</v>
      </c>
      <c r="CG605" s="861">
        <v>7.7676949999999998</v>
      </c>
      <c r="CH605" s="861">
        <v>-2.1480060000000001</v>
      </c>
      <c r="CI605" s="861">
        <v>5.9515979999999997</v>
      </c>
      <c r="CJ605" s="861">
        <v>0.16891400000000001</v>
      </c>
      <c r="CK605" s="861">
        <v>5.2846570000000002</v>
      </c>
      <c r="CL605" s="861">
        <v>-0.36378100000000002</v>
      </c>
      <c r="CM605" s="861">
        <v>7.1000969999999999</v>
      </c>
      <c r="CN605" s="861">
        <v>-2.030132</v>
      </c>
      <c r="CO605" s="861">
        <v>5.2484780000000004</v>
      </c>
      <c r="CP605" s="861">
        <v>-2.143691</v>
      </c>
      <c r="CQ605" s="861">
        <v>2.7391719999999999</v>
      </c>
      <c r="CR605" s="861">
        <v>-0.105377</v>
      </c>
      <c r="CS605" s="861">
        <v>3.3563510000000001</v>
      </c>
      <c r="CT605" s="861">
        <v>-0.820797</v>
      </c>
      <c r="CU605" s="861">
        <v>2.5586370000000001</v>
      </c>
      <c r="CV605" s="861">
        <v>-2.6901470000000001</v>
      </c>
      <c r="CW605" s="861">
        <v>2.7362639999999998</v>
      </c>
      <c r="CX605" s="861">
        <v>-2.755503</v>
      </c>
      <c r="CY605" s="861">
        <v>2.4707910000000002</v>
      </c>
      <c r="CZ605" s="861">
        <v>-0.13827</v>
      </c>
      <c r="DA605" s="861">
        <v>2.7471749999999999</v>
      </c>
      <c r="DB605" s="861">
        <v>-1.2267699999999999</v>
      </c>
      <c r="DC605" s="861">
        <v>2.4429759999999998</v>
      </c>
      <c r="DD605" s="861">
        <v>-2.8939010000000001</v>
      </c>
      <c r="DE605" s="861">
        <v>0.28479300000000002</v>
      </c>
      <c r="DF605" s="861">
        <v>-3.290333</v>
      </c>
      <c r="DG605" s="861">
        <v>1.169095</v>
      </c>
      <c r="DH605" s="861">
        <v>-0.505382</v>
      </c>
      <c r="DI605" s="861">
        <v>1.7757419999999999</v>
      </c>
      <c r="DJ605" s="861">
        <v>-1.1044750000000001</v>
      </c>
      <c r="DK605" s="861">
        <v>0.283883</v>
      </c>
      <c r="DL605" s="861">
        <v>-3.3409529999999998</v>
      </c>
      <c r="DM605" s="861">
        <v>-1.4822230000000001</v>
      </c>
      <c r="DN605" s="861">
        <v>-3.5392939999999999</v>
      </c>
      <c r="DO605" s="861">
        <v>-0.14019599999999999</v>
      </c>
      <c r="DP605" s="861">
        <v>-1.126207</v>
      </c>
      <c r="DQ605" s="861">
        <v>0.59508300000000003</v>
      </c>
      <c r="DR605" s="861">
        <v>-1.8097300000000001</v>
      </c>
      <c r="DS605" s="861">
        <v>-0.79446099999999997</v>
      </c>
      <c r="DT605" s="861">
        <v>-3.13246</v>
      </c>
      <c r="DU605" s="861">
        <v>-3.2141769999999998</v>
      </c>
      <c r="DV605" s="861">
        <v>-4.1454149999999998</v>
      </c>
      <c r="DW605" s="861">
        <v>-0.98046999999999995</v>
      </c>
      <c r="DX605" s="861">
        <v>14.39568</v>
      </c>
      <c r="DY605" s="861">
        <v>11.450422</v>
      </c>
      <c r="DZ605" s="861">
        <v>167.822866</v>
      </c>
      <c r="EA605" s="861">
        <v>159.61974699999999</v>
      </c>
      <c r="EB605" s="861">
        <v>121.64</v>
      </c>
      <c r="EC605" s="861">
        <v>3.2789999999999999</v>
      </c>
      <c r="ED605" s="861">
        <v>392.9</v>
      </c>
      <c r="EE605" s="861">
        <v>121.77</v>
      </c>
      <c r="EF605" s="861">
        <v>5.601</v>
      </c>
      <c r="EG605" s="861">
        <v>672.6</v>
      </c>
      <c r="EH605" s="861">
        <v>121.76</v>
      </c>
      <c r="EI605" s="861">
        <v>5.3090000000000002</v>
      </c>
      <c r="EJ605" s="861">
        <v>633.1</v>
      </c>
      <c r="EK605" s="861">
        <v>10.030608000000001</v>
      </c>
      <c r="EL605" s="861">
        <v>14.554667</v>
      </c>
      <c r="EM605" s="861">
        <v>-14.11126</v>
      </c>
      <c r="EN605" s="861">
        <v>-19.176400000000001</v>
      </c>
      <c r="EO605" s="861">
        <v>97.373422000000005</v>
      </c>
      <c r="EP605" s="861">
        <v>93.886660000000006</v>
      </c>
      <c r="EQ605" s="861">
        <v>0.40678799999999998</v>
      </c>
      <c r="ER605" s="861">
        <v>2758.3707410000002</v>
      </c>
      <c r="ES605" s="861">
        <v>6559.5906539999996</v>
      </c>
      <c r="ET605" s="861">
        <v>6138.9490669999996</v>
      </c>
      <c r="EU605" s="861"/>
      <c r="EV605" s="861"/>
      <c r="EW605" s="861"/>
      <c r="EX605" s="861"/>
      <c r="EY605" s="861"/>
      <c r="EZ605" s="861"/>
      <c r="FA605" s="861"/>
      <c r="FB605" s="861"/>
      <c r="FC605" s="861"/>
      <c r="FD605" s="861"/>
    </row>
    <row r="606" spans="1:160" x14ac:dyDescent="0.25">
      <c r="A606" s="837">
        <v>46141</v>
      </c>
      <c r="B606" s="836">
        <v>0.79091435185185188</v>
      </c>
      <c r="C606" s="861">
        <v>33300</v>
      </c>
      <c r="D606" s="861">
        <v>0</v>
      </c>
      <c r="E606" s="861">
        <v>0</v>
      </c>
      <c r="F606" s="861">
        <v>76.598772999999994</v>
      </c>
      <c r="G606" s="861">
        <v>71.636308999999997</v>
      </c>
      <c r="H606" s="861">
        <v>65.426199999999994</v>
      </c>
      <c r="I606" s="861">
        <v>73.327510000000004</v>
      </c>
      <c r="J606" s="861">
        <v>73.009179000000003</v>
      </c>
      <c r="K606" s="861">
        <v>71.383061999999995</v>
      </c>
      <c r="L606" s="861">
        <v>73.865335000000002</v>
      </c>
      <c r="M606" s="861">
        <v>74.870131999999998</v>
      </c>
      <c r="N606" s="861">
        <v>-2.99614</v>
      </c>
      <c r="O606" s="861">
        <v>-4.3115680000000003</v>
      </c>
      <c r="P606" s="861">
        <v>-5.148415</v>
      </c>
      <c r="Q606" s="861">
        <v>-0.96708499999999997</v>
      </c>
      <c r="R606" s="861">
        <v>-1.8482400000000001</v>
      </c>
      <c r="S606" s="861">
        <v>-2.5696159999999999</v>
      </c>
      <c r="T606" s="861">
        <v>84.289979000000002</v>
      </c>
      <c r="U606" s="861">
        <v>75.420565999999994</v>
      </c>
      <c r="V606" s="861">
        <v>96.279371999999995</v>
      </c>
      <c r="W606" s="861">
        <v>95.261949999999999</v>
      </c>
      <c r="X606" s="861">
        <v>-0.71920300000000004</v>
      </c>
      <c r="Y606" s="861">
        <v>-4.8789999999999997E-3</v>
      </c>
      <c r="Z606" s="861">
        <v>-6.5881439999999998</v>
      </c>
      <c r="AA606" s="861">
        <v>-5.7475449999999997</v>
      </c>
      <c r="AB606" s="861">
        <v>-5.8826369999999999</v>
      </c>
      <c r="AC606" s="861">
        <v>-8.5464210000000005</v>
      </c>
      <c r="AD606" s="861">
        <v>-10.017695</v>
      </c>
      <c r="AE606" s="861">
        <v>110.37485</v>
      </c>
      <c r="AF606" s="861">
        <v>101.84805</v>
      </c>
      <c r="AG606" s="861">
        <v>93.662665000000004</v>
      </c>
      <c r="AH606" s="861">
        <v>100.866619</v>
      </c>
      <c r="AI606" s="861">
        <v>92.103714999999994</v>
      </c>
      <c r="AJ606" s="861">
        <v>73.454126000000002</v>
      </c>
      <c r="AK606" s="861">
        <v>-1.4901930000000001</v>
      </c>
      <c r="AL606" s="861">
        <v>-5.4460769999999998</v>
      </c>
      <c r="AM606" s="861">
        <v>-4.1069319999999996</v>
      </c>
      <c r="AN606" s="861">
        <v>95.300748999999996</v>
      </c>
      <c r="AO606" s="861">
        <v>94.610354999999998</v>
      </c>
      <c r="AP606" s="861">
        <v>89.769214000000005</v>
      </c>
      <c r="AQ606" s="861">
        <v>90.444126999999995</v>
      </c>
      <c r="AR606" s="861">
        <v>73.572581</v>
      </c>
      <c r="AS606" s="861">
        <v>64.956576999999996</v>
      </c>
      <c r="AT606" s="861">
        <v>78.324861999999996</v>
      </c>
      <c r="AU606" s="861">
        <v>76.833646999999999</v>
      </c>
      <c r="AV606" s="861">
        <v>76.134099000000006</v>
      </c>
      <c r="AW606" s="861">
        <v>75.231561999999997</v>
      </c>
      <c r="AX606" s="861">
        <v>92.619434999999996</v>
      </c>
      <c r="AY606" s="861">
        <v>90.222234</v>
      </c>
      <c r="AZ606" s="861">
        <v>0.30655900000000003</v>
      </c>
      <c r="BA606" s="861">
        <v>-0.92858099999999999</v>
      </c>
      <c r="BB606" s="861">
        <v>-9.4161599999999996</v>
      </c>
      <c r="BC606" s="861">
        <v>-8.3789269999999991</v>
      </c>
      <c r="BD606" s="861">
        <v>-8.5582370000000001</v>
      </c>
      <c r="BE606" s="861">
        <v>-4.1344669999999999</v>
      </c>
      <c r="BF606" s="861">
        <v>31.830670999999999</v>
      </c>
      <c r="BG606" s="861">
        <v>142.08803900000001</v>
      </c>
      <c r="BH606" s="861">
        <v>111.238918</v>
      </c>
      <c r="BI606" s="861">
        <v>55.304163000000003</v>
      </c>
      <c r="BJ606" s="861">
        <v>134.96870999999999</v>
      </c>
      <c r="BK606" s="861">
        <v>89.182409000000007</v>
      </c>
      <c r="BL606" s="861">
        <v>79.240213999999995</v>
      </c>
      <c r="BM606" s="861">
        <v>-14.666437</v>
      </c>
      <c r="BN606" s="861">
        <v>-9.3578080000000003</v>
      </c>
      <c r="BO606" s="861">
        <v>-4.6541550000000003</v>
      </c>
      <c r="BP606" s="861">
        <v>-8.7682959999999994</v>
      </c>
      <c r="BQ606" s="861">
        <v>90.218018999999998</v>
      </c>
      <c r="BR606" s="861">
        <v>88.805621000000002</v>
      </c>
      <c r="BS606" s="861">
        <v>88.251324999999994</v>
      </c>
      <c r="BT606" s="861">
        <v>60.050865000000002</v>
      </c>
      <c r="BU606" s="861">
        <v>65.388994999999994</v>
      </c>
      <c r="BV606" s="861">
        <v>62.497168000000002</v>
      </c>
      <c r="BW606" s="861">
        <v>65.613264000000001</v>
      </c>
      <c r="BX606" s="861">
        <v>-10.341224</v>
      </c>
      <c r="BY606" s="861">
        <v>-10.776182</v>
      </c>
      <c r="BZ606" s="861">
        <v>-8.0828030000000002</v>
      </c>
      <c r="CA606" s="861">
        <v>-8.6740200000000005</v>
      </c>
      <c r="CB606" s="861">
        <v>0.65769299999999997</v>
      </c>
      <c r="CC606" s="861">
        <v>5.6424180000000002</v>
      </c>
      <c r="CD606" s="861">
        <v>-1.8699999999999999E-4</v>
      </c>
      <c r="CE606" s="861">
        <v>6.006526</v>
      </c>
      <c r="CF606" s="861">
        <v>-1.73437</v>
      </c>
      <c r="CG606" s="861">
        <v>7.714842</v>
      </c>
      <c r="CH606" s="861">
        <v>-2.199668</v>
      </c>
      <c r="CI606" s="861">
        <v>5.9097249999999999</v>
      </c>
      <c r="CJ606" s="861">
        <v>0.140071</v>
      </c>
      <c r="CK606" s="861">
        <v>5.2556539999999998</v>
      </c>
      <c r="CL606" s="861">
        <v>-0.35142600000000002</v>
      </c>
      <c r="CM606" s="861">
        <v>7.0894570000000003</v>
      </c>
      <c r="CN606" s="861">
        <v>-2.0587399999999998</v>
      </c>
      <c r="CO606" s="861">
        <v>5.2064320000000004</v>
      </c>
      <c r="CP606" s="861">
        <v>-2.1701260000000002</v>
      </c>
      <c r="CQ606" s="861">
        <v>2.6862460000000001</v>
      </c>
      <c r="CR606" s="861">
        <v>-0.119714</v>
      </c>
      <c r="CS606" s="861">
        <v>3.330597</v>
      </c>
      <c r="CT606" s="861">
        <v>-0.80796199999999996</v>
      </c>
      <c r="CU606" s="861">
        <v>2.5764680000000002</v>
      </c>
      <c r="CV606" s="861">
        <v>-2.7375910000000001</v>
      </c>
      <c r="CW606" s="861">
        <v>2.7260239999999998</v>
      </c>
      <c r="CX606" s="861">
        <v>-2.7913169999999998</v>
      </c>
      <c r="CY606" s="861">
        <v>2.462421</v>
      </c>
      <c r="CZ606" s="861">
        <v>-0.16608300000000001</v>
      </c>
      <c r="DA606" s="861">
        <v>2.7711999999999999</v>
      </c>
      <c r="DB606" s="861">
        <v>-1.2562960000000001</v>
      </c>
      <c r="DC606" s="861">
        <v>2.448601</v>
      </c>
      <c r="DD606" s="861">
        <v>-2.926666</v>
      </c>
      <c r="DE606" s="861">
        <v>0.294678</v>
      </c>
      <c r="DF606" s="861">
        <v>-3.3253919999999999</v>
      </c>
      <c r="DG606" s="861">
        <v>1.1573370000000001</v>
      </c>
      <c r="DH606" s="861">
        <v>-0.52873000000000003</v>
      </c>
      <c r="DI606" s="861">
        <v>1.7692399999999999</v>
      </c>
      <c r="DJ606" s="861">
        <v>-1.1272040000000001</v>
      </c>
      <c r="DK606" s="861">
        <v>0.30138100000000001</v>
      </c>
      <c r="DL606" s="861">
        <v>-3.365837</v>
      </c>
      <c r="DM606" s="861">
        <v>-1.5019420000000001</v>
      </c>
      <c r="DN606" s="861">
        <v>-3.5553180000000002</v>
      </c>
      <c r="DO606" s="861">
        <v>-0.13025700000000001</v>
      </c>
      <c r="DP606" s="861">
        <v>-1.1569830000000001</v>
      </c>
      <c r="DQ606" s="861">
        <v>0.61257200000000001</v>
      </c>
      <c r="DR606" s="861">
        <v>-1.8375809999999999</v>
      </c>
      <c r="DS606" s="861">
        <v>-0.76860700000000004</v>
      </c>
      <c r="DT606" s="861">
        <v>-3.1629079999999998</v>
      </c>
      <c r="DU606" s="861">
        <v>-3.2107320000000001</v>
      </c>
      <c r="DV606" s="861">
        <v>-4.1652050000000003</v>
      </c>
      <c r="DW606" s="861">
        <v>-0.96684599999999998</v>
      </c>
      <c r="DX606" s="861">
        <v>14.401026</v>
      </c>
      <c r="DY606" s="861">
        <v>11.463934</v>
      </c>
      <c r="DZ606" s="861">
        <v>167.85338999999999</v>
      </c>
      <c r="EA606" s="861">
        <v>159.79102599999999</v>
      </c>
      <c r="EB606" s="861">
        <v>121.69</v>
      </c>
      <c r="EC606" s="861">
        <v>3.2570000000000001</v>
      </c>
      <c r="ED606" s="861">
        <v>134.30000000000001</v>
      </c>
      <c r="EE606" s="861">
        <v>122.19</v>
      </c>
      <c r="EF606" s="861">
        <v>5.5990000000000002</v>
      </c>
      <c r="EG606" s="861">
        <v>670.5</v>
      </c>
      <c r="EH606" s="861">
        <v>122.17</v>
      </c>
      <c r="EI606" s="861">
        <v>5.3090000000000002</v>
      </c>
      <c r="EJ606" s="861">
        <v>635.1</v>
      </c>
      <c r="EK606" s="861">
        <v>9.9955020000000001</v>
      </c>
      <c r="EL606" s="861">
        <v>14.498023</v>
      </c>
      <c r="EM606" s="861">
        <v>-14.102434000000001</v>
      </c>
      <c r="EN606" s="861">
        <v>-19.152177999999999</v>
      </c>
      <c r="EO606" s="861">
        <v>97.386179999999996</v>
      </c>
      <c r="EP606" s="861">
        <v>93.960678999999999</v>
      </c>
      <c r="EQ606" s="861">
        <v>0.38824799999999998</v>
      </c>
      <c r="ER606" s="861">
        <v>2764.842267</v>
      </c>
      <c r="ES606" s="861">
        <v>6570.7798080000002</v>
      </c>
      <c r="ET606" s="861">
        <v>6149.5125930000004</v>
      </c>
      <c r="EU606" s="861"/>
      <c r="EV606" s="861"/>
      <c r="EW606" s="861"/>
      <c r="EX606" s="861"/>
      <c r="EY606" s="861"/>
      <c r="EZ606" s="861"/>
      <c r="FA606" s="861"/>
      <c r="FB606" s="861"/>
      <c r="FC606" s="861"/>
      <c r="FD606" s="861"/>
    </row>
    <row r="607" spans="1:160" x14ac:dyDescent="0.25">
      <c r="A607" s="837">
        <v>46141</v>
      </c>
      <c r="B607" s="836">
        <v>0.79160879629629621</v>
      </c>
      <c r="C607" s="861">
        <v>33360</v>
      </c>
      <c r="D607" s="861">
        <v>0</v>
      </c>
      <c r="E607" s="861">
        <v>0</v>
      </c>
      <c r="F607" s="861">
        <v>76.603954999999999</v>
      </c>
      <c r="G607" s="861">
        <v>71.748380999999995</v>
      </c>
      <c r="H607" s="861">
        <v>65.445976000000002</v>
      </c>
      <c r="I607" s="861">
        <v>73.374724000000001</v>
      </c>
      <c r="J607" s="861">
        <v>73.091971999999998</v>
      </c>
      <c r="K607" s="861">
        <v>71.429112000000003</v>
      </c>
      <c r="L607" s="861">
        <v>73.864401999999998</v>
      </c>
      <c r="M607" s="861">
        <v>74.919049999999999</v>
      </c>
      <c r="N607" s="861">
        <v>-3.0991559999999998</v>
      </c>
      <c r="O607" s="861">
        <v>-4.4334030000000002</v>
      </c>
      <c r="P607" s="861">
        <v>-5.2378020000000003</v>
      </c>
      <c r="Q607" s="861">
        <v>-1.014867</v>
      </c>
      <c r="R607" s="861">
        <v>-1.660731</v>
      </c>
      <c r="S607" s="861">
        <v>-2.7474219999999998</v>
      </c>
      <c r="T607" s="861">
        <v>84.249450999999993</v>
      </c>
      <c r="U607" s="861">
        <v>75.806369000000004</v>
      </c>
      <c r="V607" s="861">
        <v>96.304962000000003</v>
      </c>
      <c r="W607" s="861">
        <v>95.323054999999997</v>
      </c>
      <c r="X607" s="861">
        <v>-0.78484799999999999</v>
      </c>
      <c r="Y607" s="861">
        <v>-0.110351</v>
      </c>
      <c r="Z607" s="861">
        <v>-6.5924659999999999</v>
      </c>
      <c r="AA607" s="861">
        <v>-5.7886899999999999</v>
      </c>
      <c r="AB607" s="861">
        <v>-5.9432499999999999</v>
      </c>
      <c r="AC607" s="861">
        <v>-8.5979229999999998</v>
      </c>
      <c r="AD607" s="861">
        <v>-9.9937590000000007</v>
      </c>
      <c r="AE607" s="861">
        <v>110.406499</v>
      </c>
      <c r="AF607" s="861">
        <v>101.821836</v>
      </c>
      <c r="AG607" s="861">
        <v>93.589078000000001</v>
      </c>
      <c r="AH607" s="861">
        <v>100.857212</v>
      </c>
      <c r="AI607" s="861">
        <v>92.102497</v>
      </c>
      <c r="AJ607" s="861">
        <v>73.503237999999996</v>
      </c>
      <c r="AK607" s="861">
        <v>-1.586033</v>
      </c>
      <c r="AL607" s="861">
        <v>-5.4912089999999996</v>
      </c>
      <c r="AM607" s="861">
        <v>-4.1496440000000003</v>
      </c>
      <c r="AN607" s="861">
        <v>95.403548999999998</v>
      </c>
      <c r="AO607" s="861">
        <v>94.652553999999995</v>
      </c>
      <c r="AP607" s="861">
        <v>89.981037999999998</v>
      </c>
      <c r="AQ607" s="861">
        <v>90.549172999999996</v>
      </c>
      <c r="AR607" s="861">
        <v>73.55753</v>
      </c>
      <c r="AS607" s="861">
        <v>64.969583999999998</v>
      </c>
      <c r="AT607" s="861">
        <v>78.448829000000003</v>
      </c>
      <c r="AU607" s="861">
        <v>76.974687000000003</v>
      </c>
      <c r="AV607" s="861">
        <v>75.838609000000005</v>
      </c>
      <c r="AW607" s="861">
        <v>75.242360000000005</v>
      </c>
      <c r="AX607" s="861">
        <v>92.416842000000003</v>
      </c>
      <c r="AY607" s="861">
        <v>90.090069</v>
      </c>
      <c r="AZ607" s="861">
        <v>0.34318599999999999</v>
      </c>
      <c r="BA607" s="861">
        <v>-0.89928699999999995</v>
      </c>
      <c r="BB607" s="861">
        <v>-9.5349620000000002</v>
      </c>
      <c r="BC607" s="861">
        <v>-8.4951939999999997</v>
      </c>
      <c r="BD607" s="861">
        <v>-8.6220859999999995</v>
      </c>
      <c r="BE607" s="861">
        <v>-4.0574820000000003</v>
      </c>
      <c r="BF607" s="861">
        <v>31.891062000000002</v>
      </c>
      <c r="BG607" s="861">
        <v>141.89876100000001</v>
      </c>
      <c r="BH607" s="861">
        <v>111.204994</v>
      </c>
      <c r="BI607" s="861">
        <v>55.285271000000002</v>
      </c>
      <c r="BJ607" s="861">
        <v>134.66942599999999</v>
      </c>
      <c r="BK607" s="861">
        <v>88.979128000000003</v>
      </c>
      <c r="BL607" s="861">
        <v>79.245187000000001</v>
      </c>
      <c r="BM607" s="861">
        <v>-14.742639</v>
      </c>
      <c r="BN607" s="861">
        <v>-9.4170479999999994</v>
      </c>
      <c r="BO607" s="861">
        <v>-4.6878260000000003</v>
      </c>
      <c r="BP607" s="861">
        <v>-8.8148330000000001</v>
      </c>
      <c r="BQ607" s="861">
        <v>90.067206999999996</v>
      </c>
      <c r="BR607" s="861">
        <v>89.095285000000004</v>
      </c>
      <c r="BS607" s="861">
        <v>88.261281999999994</v>
      </c>
      <c r="BT607" s="861">
        <v>60.030197999999999</v>
      </c>
      <c r="BU607" s="861">
        <v>65.484358999999998</v>
      </c>
      <c r="BV607" s="861">
        <v>62.533275000000003</v>
      </c>
      <c r="BW607" s="861">
        <v>65.777358000000007</v>
      </c>
      <c r="BX607" s="861">
        <v>-10.409547999999999</v>
      </c>
      <c r="BY607" s="861">
        <v>-10.728021999999999</v>
      </c>
      <c r="BZ607" s="861">
        <v>-8.1122169999999993</v>
      </c>
      <c r="CA607" s="861">
        <v>-8.6702100000000009</v>
      </c>
      <c r="CB607" s="861">
        <v>0.61205799999999999</v>
      </c>
      <c r="CC607" s="861">
        <v>5.6255920000000001</v>
      </c>
      <c r="CD607" s="861">
        <v>-5.1811000000000003E-2</v>
      </c>
      <c r="CE607" s="861">
        <v>5.9384240000000004</v>
      </c>
      <c r="CF607" s="861">
        <v>-1.7549090000000001</v>
      </c>
      <c r="CG607" s="861">
        <v>7.6831740000000002</v>
      </c>
      <c r="CH607" s="861">
        <v>-2.2167590000000001</v>
      </c>
      <c r="CI607" s="861">
        <v>5.8813940000000002</v>
      </c>
      <c r="CJ607" s="861">
        <v>0.10364</v>
      </c>
      <c r="CK607" s="861">
        <v>5.2525700000000004</v>
      </c>
      <c r="CL607" s="861">
        <v>-0.40492699999999998</v>
      </c>
      <c r="CM607" s="861">
        <v>7.0978110000000001</v>
      </c>
      <c r="CN607" s="861">
        <v>-2.1172979999999999</v>
      </c>
      <c r="CO607" s="861">
        <v>5.2117800000000001</v>
      </c>
      <c r="CP607" s="861">
        <v>-2.2257549999999999</v>
      </c>
      <c r="CQ607" s="861">
        <v>2.6825679999999998</v>
      </c>
      <c r="CR607" s="861">
        <v>-0.14605099999999999</v>
      </c>
      <c r="CS607" s="861">
        <v>3.3489879999999999</v>
      </c>
      <c r="CT607" s="861">
        <v>-0.85744299999999996</v>
      </c>
      <c r="CU607" s="861">
        <v>2.5654430000000001</v>
      </c>
      <c r="CV607" s="861">
        <v>-2.7552020000000002</v>
      </c>
      <c r="CW607" s="861">
        <v>2.7393869999999998</v>
      </c>
      <c r="CX607" s="861">
        <v>-2.836684</v>
      </c>
      <c r="CY607" s="861">
        <v>2.451943</v>
      </c>
      <c r="CZ607" s="861">
        <v>-0.178452</v>
      </c>
      <c r="DA607" s="861">
        <v>2.7597390000000002</v>
      </c>
      <c r="DB607" s="861">
        <v>-1.256254</v>
      </c>
      <c r="DC607" s="861">
        <v>2.4684349999999999</v>
      </c>
      <c r="DD607" s="861">
        <v>-2.9180039999999998</v>
      </c>
      <c r="DE607" s="861">
        <v>0.30745299999999998</v>
      </c>
      <c r="DF607" s="861">
        <v>-3.3388059999999999</v>
      </c>
      <c r="DG607" s="861">
        <v>1.1620029999999999</v>
      </c>
      <c r="DH607" s="861">
        <v>-0.52358899999999997</v>
      </c>
      <c r="DI607" s="861">
        <v>1.7754730000000001</v>
      </c>
      <c r="DJ607" s="861">
        <v>-1.133904</v>
      </c>
      <c r="DK607" s="861">
        <v>0.30485600000000002</v>
      </c>
      <c r="DL607" s="861">
        <v>-3.3632650000000002</v>
      </c>
      <c r="DM607" s="861">
        <v>-1.4623299999999999</v>
      </c>
      <c r="DN607" s="861">
        <v>-3.5608390000000001</v>
      </c>
      <c r="DO607" s="861">
        <v>-0.13020300000000001</v>
      </c>
      <c r="DP607" s="861">
        <v>-1.169889</v>
      </c>
      <c r="DQ607" s="861">
        <v>0.64051000000000002</v>
      </c>
      <c r="DR607" s="861">
        <v>-1.8262179999999999</v>
      </c>
      <c r="DS607" s="861">
        <v>-0.76420100000000002</v>
      </c>
      <c r="DT607" s="861">
        <v>-3.1552289999999998</v>
      </c>
      <c r="DU607" s="861">
        <v>-3.159872</v>
      </c>
      <c r="DV607" s="861">
        <v>-4.1529999999999996</v>
      </c>
      <c r="DW607" s="861">
        <v>-0.94267100000000004</v>
      </c>
      <c r="DX607" s="861">
        <v>14.402338</v>
      </c>
      <c r="DY607" s="861">
        <v>11.407408</v>
      </c>
      <c r="DZ607" s="861">
        <v>168.04683199999999</v>
      </c>
      <c r="EA607" s="861">
        <v>159.338818</v>
      </c>
      <c r="EB607" s="861">
        <v>122.27</v>
      </c>
      <c r="EC607" s="861">
        <v>1.242</v>
      </c>
      <c r="ED607" s="861">
        <v>134.30000000000001</v>
      </c>
      <c r="EE607" s="861">
        <v>122.3</v>
      </c>
      <c r="EF607" s="861">
        <v>5.6040000000000001</v>
      </c>
      <c r="EG607" s="861">
        <v>672.8</v>
      </c>
      <c r="EH607" s="861">
        <v>122.06</v>
      </c>
      <c r="EI607" s="861">
        <v>5.3</v>
      </c>
      <c r="EJ607" s="861">
        <v>632</v>
      </c>
      <c r="EK607" s="861">
        <v>9.9506239999999995</v>
      </c>
      <c r="EL607" s="861">
        <v>14.565749</v>
      </c>
      <c r="EM607" s="861">
        <v>-14.100268</v>
      </c>
      <c r="EN607" s="861">
        <v>-19.253575000000001</v>
      </c>
      <c r="EO607" s="861">
        <v>97.466994999999997</v>
      </c>
      <c r="EP607" s="861">
        <v>93.765140000000002</v>
      </c>
      <c r="EQ607" s="861">
        <v>0.37936799999999998</v>
      </c>
      <c r="ER607" s="861">
        <v>2767.0819729999998</v>
      </c>
      <c r="ES607" s="861">
        <v>6581.9775310000005</v>
      </c>
      <c r="ET607" s="861">
        <v>6160.086558</v>
      </c>
      <c r="EU607" s="861"/>
      <c r="EV607" s="861"/>
      <c r="EW607" s="861"/>
      <c r="EX607" s="861"/>
      <c r="EY607" s="861"/>
      <c r="EZ607" s="861"/>
      <c r="FA607" s="861"/>
      <c r="FB607" s="861"/>
      <c r="FC607" s="861"/>
      <c r="FD607" s="861"/>
    </row>
    <row r="608" spans="1:160" x14ac:dyDescent="0.25">
      <c r="A608" s="837">
        <v>46141</v>
      </c>
      <c r="B608" s="836">
        <v>0.79230324074074077</v>
      </c>
      <c r="C608" s="861">
        <v>33420</v>
      </c>
      <c r="D608" s="861">
        <v>0</v>
      </c>
      <c r="E608" s="861">
        <v>0</v>
      </c>
      <c r="F608" s="861">
        <v>76.608056000000005</v>
      </c>
      <c r="G608" s="861">
        <v>71.760138999999995</v>
      </c>
      <c r="H608" s="861">
        <v>65.331360000000004</v>
      </c>
      <c r="I608" s="861">
        <v>73.412904999999995</v>
      </c>
      <c r="J608" s="861">
        <v>73.147521999999995</v>
      </c>
      <c r="K608" s="861">
        <v>71.433446000000004</v>
      </c>
      <c r="L608" s="861">
        <v>73.905839</v>
      </c>
      <c r="M608" s="861">
        <v>74.915657999999993</v>
      </c>
      <c r="N608" s="861">
        <v>-3.1638950000000001</v>
      </c>
      <c r="O608" s="861">
        <v>-4.5159580000000004</v>
      </c>
      <c r="P608" s="861">
        <v>-5.2841250000000004</v>
      </c>
      <c r="Q608" s="861">
        <v>-1.0659940000000001</v>
      </c>
      <c r="R608" s="861">
        <v>-2.020044</v>
      </c>
      <c r="S608" s="861">
        <v>-2.7601719999999998</v>
      </c>
      <c r="T608" s="861">
        <v>84.514217000000002</v>
      </c>
      <c r="U608" s="861">
        <v>74.888733000000002</v>
      </c>
      <c r="V608" s="861">
        <v>96.181121000000005</v>
      </c>
      <c r="W608" s="861">
        <v>95.142950999999996</v>
      </c>
      <c r="X608" s="861">
        <v>-0.90533699999999995</v>
      </c>
      <c r="Y608" s="861">
        <v>-0.11889</v>
      </c>
      <c r="Z608" s="861">
        <v>-6.6757840000000002</v>
      </c>
      <c r="AA608" s="861">
        <v>-5.8546509999999996</v>
      </c>
      <c r="AB608" s="861">
        <v>-5.9881609999999998</v>
      </c>
      <c r="AC608" s="861">
        <v>-8.6673740000000006</v>
      </c>
      <c r="AD608" s="861">
        <v>-10.108617000000001</v>
      </c>
      <c r="AE608" s="861">
        <v>110.229286</v>
      </c>
      <c r="AF608" s="861">
        <v>101.759276</v>
      </c>
      <c r="AG608" s="861">
        <v>93.475492000000003</v>
      </c>
      <c r="AH608" s="861">
        <v>100.88955</v>
      </c>
      <c r="AI608" s="861">
        <v>92.070965000000001</v>
      </c>
      <c r="AJ608" s="861">
        <v>73.451131000000004</v>
      </c>
      <c r="AK608" s="861">
        <v>-1.5106059999999999</v>
      </c>
      <c r="AL608" s="861">
        <v>-5.5915249999999999</v>
      </c>
      <c r="AM608" s="861">
        <v>-4.0897810000000003</v>
      </c>
      <c r="AN608" s="861">
        <v>95.370020999999994</v>
      </c>
      <c r="AO608" s="861">
        <v>94.51831</v>
      </c>
      <c r="AP608" s="861">
        <v>89.829885000000004</v>
      </c>
      <c r="AQ608" s="861">
        <v>90.498113000000004</v>
      </c>
      <c r="AR608" s="861">
        <v>73.691441999999995</v>
      </c>
      <c r="AS608" s="861">
        <v>64.740229999999997</v>
      </c>
      <c r="AT608" s="861">
        <v>78.388362000000001</v>
      </c>
      <c r="AU608" s="861">
        <v>77.026636999999994</v>
      </c>
      <c r="AV608" s="861">
        <v>76.020583000000002</v>
      </c>
      <c r="AW608" s="861">
        <v>75.399983000000006</v>
      </c>
      <c r="AX608" s="861">
        <v>92.538668999999999</v>
      </c>
      <c r="AY608" s="861">
        <v>90.220934999999997</v>
      </c>
      <c r="AZ608" s="861">
        <v>0.25569399999999998</v>
      </c>
      <c r="BA608" s="861">
        <v>-0.96010799999999996</v>
      </c>
      <c r="BB608" s="861">
        <v>-9.5681290000000008</v>
      </c>
      <c r="BC608" s="861">
        <v>-8.5128559999999993</v>
      </c>
      <c r="BD608" s="861">
        <v>-8.6725340000000006</v>
      </c>
      <c r="BE608" s="861">
        <v>-4.2856699999999996</v>
      </c>
      <c r="BF608" s="861">
        <v>32.009233999999999</v>
      </c>
      <c r="BG608" s="861">
        <v>142.12329399999999</v>
      </c>
      <c r="BH608" s="861">
        <v>111.28669499999999</v>
      </c>
      <c r="BI608" s="861">
        <v>55.284210000000002</v>
      </c>
      <c r="BJ608" s="861">
        <v>135.07046399999999</v>
      </c>
      <c r="BK608" s="861">
        <v>89.047972999999999</v>
      </c>
      <c r="BL608" s="861">
        <v>79.381630999999999</v>
      </c>
      <c r="BM608" s="861">
        <v>-14.751315</v>
      </c>
      <c r="BN608" s="861">
        <v>-9.4722720000000002</v>
      </c>
      <c r="BO608" s="861">
        <v>-4.8105989999999998</v>
      </c>
      <c r="BP608" s="861">
        <v>-8.85642</v>
      </c>
      <c r="BQ608" s="861">
        <v>90.139523999999994</v>
      </c>
      <c r="BR608" s="861">
        <v>89.438139000000007</v>
      </c>
      <c r="BS608" s="861">
        <v>88.312531000000007</v>
      </c>
      <c r="BT608" s="861">
        <v>60.187221000000001</v>
      </c>
      <c r="BU608" s="861">
        <v>65.483153000000001</v>
      </c>
      <c r="BV608" s="861">
        <v>62.620372000000003</v>
      </c>
      <c r="BW608" s="861">
        <v>65.852162000000007</v>
      </c>
      <c r="BX608" s="861">
        <v>-10.464371</v>
      </c>
      <c r="BY608" s="861">
        <v>-10.880616</v>
      </c>
      <c r="BZ608" s="861">
        <v>-8.2598950000000002</v>
      </c>
      <c r="CA608" s="861">
        <v>-8.7009209999999992</v>
      </c>
      <c r="CB608" s="861">
        <v>0.58455800000000002</v>
      </c>
      <c r="CC608" s="861">
        <v>5.5615639999999997</v>
      </c>
      <c r="CD608" s="861">
        <v>-4.6150999999999998E-2</v>
      </c>
      <c r="CE608" s="861">
        <v>5.9005289999999997</v>
      </c>
      <c r="CF608" s="861">
        <v>-1.747093</v>
      </c>
      <c r="CG608" s="861">
        <v>7.6511399999999998</v>
      </c>
      <c r="CH608" s="861">
        <v>-2.2290800000000002</v>
      </c>
      <c r="CI608" s="861">
        <v>5.827089</v>
      </c>
      <c r="CJ608" s="861">
        <v>8.3972000000000005E-2</v>
      </c>
      <c r="CK608" s="861">
        <v>5.2022599999999999</v>
      </c>
      <c r="CL608" s="861">
        <v>-0.39371699999999998</v>
      </c>
      <c r="CM608" s="861">
        <v>7.088781</v>
      </c>
      <c r="CN608" s="861">
        <v>-2.1094780000000002</v>
      </c>
      <c r="CO608" s="861">
        <v>5.1755050000000002</v>
      </c>
      <c r="CP608" s="861">
        <v>-2.2629139999999999</v>
      </c>
      <c r="CQ608" s="861">
        <v>2.6272799999999998</v>
      </c>
      <c r="CR608" s="861">
        <v>-0.14796799999999999</v>
      </c>
      <c r="CS608" s="861">
        <v>3.2928359999999999</v>
      </c>
      <c r="CT608" s="861">
        <v>-0.83602699999999996</v>
      </c>
      <c r="CU608" s="861">
        <v>2.5697190000000001</v>
      </c>
      <c r="CV608" s="861">
        <v>-2.7485719999999998</v>
      </c>
      <c r="CW608" s="861">
        <v>2.743662</v>
      </c>
      <c r="CX608" s="861">
        <v>-2.8495979999999999</v>
      </c>
      <c r="CY608" s="861">
        <v>2.4032269999999998</v>
      </c>
      <c r="CZ608" s="861">
        <v>-0.17791100000000001</v>
      </c>
      <c r="DA608" s="861">
        <v>2.7348270000000001</v>
      </c>
      <c r="DB608" s="861">
        <v>-1.2498400000000001</v>
      </c>
      <c r="DC608" s="861">
        <v>2.4375279999999999</v>
      </c>
      <c r="DD608" s="861">
        <v>-2.9245749999999999</v>
      </c>
      <c r="DE608" s="861">
        <v>0.26304499999999997</v>
      </c>
      <c r="DF608" s="861">
        <v>-3.3524949999999998</v>
      </c>
      <c r="DG608" s="861">
        <v>1.1096649999999999</v>
      </c>
      <c r="DH608" s="861">
        <v>-0.549705</v>
      </c>
      <c r="DI608" s="861">
        <v>1.7542169999999999</v>
      </c>
      <c r="DJ608" s="861">
        <v>-1.1515519999999999</v>
      </c>
      <c r="DK608" s="861">
        <v>0.283553</v>
      </c>
      <c r="DL608" s="861">
        <v>-3.3663940000000001</v>
      </c>
      <c r="DM608" s="861">
        <v>-1.5117590000000001</v>
      </c>
      <c r="DN608" s="861">
        <v>-3.5782500000000002</v>
      </c>
      <c r="DO608" s="861">
        <v>-0.14937</v>
      </c>
      <c r="DP608" s="861">
        <v>-1.190013</v>
      </c>
      <c r="DQ608" s="861">
        <v>0.58967499999999995</v>
      </c>
      <c r="DR608" s="861">
        <v>-1.8285940000000001</v>
      </c>
      <c r="DS608" s="861">
        <v>-0.75177099999999997</v>
      </c>
      <c r="DT608" s="861">
        <v>-3.1718220000000001</v>
      </c>
      <c r="DU608" s="861">
        <v>-3.190394</v>
      </c>
      <c r="DV608" s="861">
        <v>-4.1533470000000001</v>
      </c>
      <c r="DW608" s="861">
        <v>-0.95828599999999997</v>
      </c>
      <c r="DX608" s="861">
        <v>14.342411</v>
      </c>
      <c r="DY608" s="861">
        <v>11.370518000000001</v>
      </c>
      <c r="DZ608" s="861">
        <v>167.47953100000001</v>
      </c>
      <c r="EA608" s="861">
        <v>159.693333</v>
      </c>
      <c r="EB608" s="861">
        <v>121.66</v>
      </c>
      <c r="EC608" s="861">
        <v>3.278</v>
      </c>
      <c r="ED608" s="861">
        <v>392.8</v>
      </c>
      <c r="EE608" s="861">
        <v>121.66</v>
      </c>
      <c r="EF608" s="861">
        <v>5.59</v>
      </c>
      <c r="EG608" s="861">
        <v>672.3</v>
      </c>
      <c r="EH608" s="861">
        <v>121.64</v>
      </c>
      <c r="EI608" s="861">
        <v>5.2939999999999996</v>
      </c>
      <c r="EJ608" s="861">
        <v>632.70000000000005</v>
      </c>
      <c r="EK608" s="861">
        <v>10.109491999999999</v>
      </c>
      <c r="EL608" s="861">
        <v>14.509240999999999</v>
      </c>
      <c r="EM608" s="861">
        <v>-14.199273</v>
      </c>
      <c r="EN608" s="861">
        <v>-19.319839999999999</v>
      </c>
      <c r="EO608" s="861">
        <v>97.229812999999993</v>
      </c>
      <c r="EP608" s="861">
        <v>93.918467000000007</v>
      </c>
      <c r="EQ608" s="861">
        <v>0.359541</v>
      </c>
      <c r="ER608" s="861">
        <v>2771.5445420000001</v>
      </c>
      <c r="ES608" s="861">
        <v>6593.1587330000002</v>
      </c>
      <c r="ET608" s="861">
        <v>6170.6421120000005</v>
      </c>
      <c r="EU608" s="861"/>
      <c r="EV608" s="861"/>
      <c r="EW608" s="861"/>
      <c r="EX608" s="861"/>
      <c r="EY608" s="861"/>
      <c r="EZ608" s="861"/>
      <c r="FA608" s="861"/>
      <c r="FB608" s="861"/>
      <c r="FC608" s="861"/>
      <c r="FD608" s="861"/>
    </row>
    <row r="609" spans="1:160" x14ac:dyDescent="0.25">
      <c r="A609" s="837">
        <v>46141</v>
      </c>
      <c r="B609" s="836">
        <v>0.79299768518518521</v>
      </c>
      <c r="C609" s="861">
        <v>33480</v>
      </c>
      <c r="D609" s="861">
        <v>0</v>
      </c>
      <c r="E609" s="861">
        <v>0</v>
      </c>
      <c r="F609" s="861">
        <v>76.610602</v>
      </c>
      <c r="G609" s="861">
        <v>71.805947000000003</v>
      </c>
      <c r="H609" s="861">
        <v>65.433059999999998</v>
      </c>
      <c r="I609" s="861">
        <v>73.421687000000006</v>
      </c>
      <c r="J609" s="861">
        <v>73.182552000000001</v>
      </c>
      <c r="K609" s="861">
        <v>71.428674999999998</v>
      </c>
      <c r="L609" s="861">
        <v>73.907081000000005</v>
      </c>
      <c r="M609" s="861">
        <v>74.921544999999995</v>
      </c>
      <c r="N609" s="861">
        <v>-3.2936679999999998</v>
      </c>
      <c r="O609" s="861">
        <v>-4.6227359999999997</v>
      </c>
      <c r="P609" s="861">
        <v>-5.4059410000000003</v>
      </c>
      <c r="Q609" s="861">
        <v>-1.2677780000000001</v>
      </c>
      <c r="R609" s="861">
        <v>-1.889335</v>
      </c>
      <c r="S609" s="861">
        <v>-2.8149039999999999</v>
      </c>
      <c r="T609" s="861">
        <v>84.471790999999996</v>
      </c>
      <c r="U609" s="861">
        <v>75.307473999999999</v>
      </c>
      <c r="V609" s="861">
        <v>96.227504999999994</v>
      </c>
      <c r="W609" s="861">
        <v>95.163390000000007</v>
      </c>
      <c r="X609" s="861">
        <v>-0.974962</v>
      </c>
      <c r="Y609" s="861">
        <v>-0.28617399999999998</v>
      </c>
      <c r="Z609" s="861">
        <v>-6.7373880000000002</v>
      </c>
      <c r="AA609" s="861">
        <v>-5.9455530000000003</v>
      </c>
      <c r="AB609" s="861">
        <v>-6.0551110000000001</v>
      </c>
      <c r="AC609" s="861">
        <v>-8.6994799999999994</v>
      </c>
      <c r="AD609" s="861">
        <v>-10.119657</v>
      </c>
      <c r="AE609" s="861">
        <v>110.295221</v>
      </c>
      <c r="AF609" s="861">
        <v>101.76233999999999</v>
      </c>
      <c r="AG609" s="861">
        <v>93.444265000000001</v>
      </c>
      <c r="AH609" s="861">
        <v>100.83287199999999</v>
      </c>
      <c r="AI609" s="861">
        <v>92.026559000000006</v>
      </c>
      <c r="AJ609" s="861">
        <v>73.379095000000007</v>
      </c>
      <c r="AK609" s="861">
        <v>-1.624179</v>
      </c>
      <c r="AL609" s="861">
        <v>-5.6138389999999996</v>
      </c>
      <c r="AM609" s="861">
        <v>-4.216672</v>
      </c>
      <c r="AN609" s="861">
        <v>95.351917</v>
      </c>
      <c r="AO609" s="861">
        <v>94.558601999999993</v>
      </c>
      <c r="AP609" s="861">
        <v>90.010715000000005</v>
      </c>
      <c r="AQ609" s="861">
        <v>90.574268000000004</v>
      </c>
      <c r="AR609" s="861">
        <v>73.682038000000006</v>
      </c>
      <c r="AS609" s="861">
        <v>64.810250999999994</v>
      </c>
      <c r="AT609" s="861">
        <v>78.533090999999999</v>
      </c>
      <c r="AU609" s="861">
        <v>77.097018000000006</v>
      </c>
      <c r="AV609" s="861">
        <v>76.196928</v>
      </c>
      <c r="AW609" s="861">
        <v>75.188258000000005</v>
      </c>
      <c r="AX609" s="861">
        <v>92.538083999999998</v>
      </c>
      <c r="AY609" s="861">
        <v>90.153111999999993</v>
      </c>
      <c r="AZ609" s="861">
        <v>3.0669999999999998E-3</v>
      </c>
      <c r="BA609" s="861">
        <v>-1.0859239999999999</v>
      </c>
      <c r="BB609" s="861">
        <v>-9.6595770000000005</v>
      </c>
      <c r="BC609" s="861">
        <v>-8.5812069999999991</v>
      </c>
      <c r="BD609" s="861">
        <v>-8.7872719999999997</v>
      </c>
      <c r="BE609" s="861">
        <v>-4.3379570000000003</v>
      </c>
      <c r="BF609" s="861">
        <v>31.781870999999999</v>
      </c>
      <c r="BG609" s="861">
        <v>142.22865200000001</v>
      </c>
      <c r="BH609" s="861">
        <v>111.29930899999999</v>
      </c>
      <c r="BI609" s="861">
        <v>55.238419</v>
      </c>
      <c r="BJ609" s="861">
        <v>135.15216699999999</v>
      </c>
      <c r="BK609" s="861">
        <v>89.069069999999996</v>
      </c>
      <c r="BL609" s="861">
        <v>79.307147000000001</v>
      </c>
      <c r="BM609" s="861">
        <v>-14.860661</v>
      </c>
      <c r="BN609" s="861">
        <v>-9.5485539999999993</v>
      </c>
      <c r="BO609" s="861">
        <v>-4.9491769999999997</v>
      </c>
      <c r="BP609" s="861">
        <v>-8.8998329999999992</v>
      </c>
      <c r="BQ609" s="861">
        <v>90.113096999999996</v>
      </c>
      <c r="BR609" s="861">
        <v>89.625378999999995</v>
      </c>
      <c r="BS609" s="861">
        <v>88.300802000000004</v>
      </c>
      <c r="BT609" s="861">
        <v>60.017304000000003</v>
      </c>
      <c r="BU609" s="861">
        <v>65.586141999999995</v>
      </c>
      <c r="BV609" s="861">
        <v>62.615699999999997</v>
      </c>
      <c r="BW609" s="861">
        <v>65.863733999999994</v>
      </c>
      <c r="BX609" s="861">
        <v>-10.493845</v>
      </c>
      <c r="BY609" s="861">
        <v>-10.881441000000001</v>
      </c>
      <c r="BZ609" s="861">
        <v>-8.330838</v>
      </c>
      <c r="CA609" s="861">
        <v>-8.9236920000000008</v>
      </c>
      <c r="CB609" s="861">
        <v>0.52797300000000003</v>
      </c>
      <c r="CC609" s="861">
        <v>5.4738980000000002</v>
      </c>
      <c r="CD609" s="861">
        <v>-8.4653999999999993E-2</v>
      </c>
      <c r="CE609" s="861">
        <v>5.7822190000000004</v>
      </c>
      <c r="CF609" s="861">
        <v>-1.8193090000000001</v>
      </c>
      <c r="CG609" s="861">
        <v>7.5785669999999996</v>
      </c>
      <c r="CH609" s="861">
        <v>-2.294257</v>
      </c>
      <c r="CI609" s="861">
        <v>5.7599559999999999</v>
      </c>
      <c r="CJ609" s="861">
        <v>4.2127999999999999E-2</v>
      </c>
      <c r="CK609" s="861">
        <v>5.1498489999999997</v>
      </c>
      <c r="CL609" s="861">
        <v>-0.44056299999999998</v>
      </c>
      <c r="CM609" s="861">
        <v>7.0296570000000003</v>
      </c>
      <c r="CN609" s="861">
        <v>-2.1696810000000002</v>
      </c>
      <c r="CO609" s="861">
        <v>5.1081700000000003</v>
      </c>
      <c r="CP609" s="861">
        <v>-2.2957990000000001</v>
      </c>
      <c r="CQ609" s="861">
        <v>2.5927989999999999</v>
      </c>
      <c r="CR609" s="861">
        <v>-0.17797299999999999</v>
      </c>
      <c r="CS609" s="861">
        <v>3.274022</v>
      </c>
      <c r="CT609" s="861">
        <v>-0.90303299999999997</v>
      </c>
      <c r="CU609" s="861">
        <v>2.5173290000000001</v>
      </c>
      <c r="CV609" s="861">
        <v>-2.7916460000000001</v>
      </c>
      <c r="CW609" s="861">
        <v>2.7170529999999999</v>
      </c>
      <c r="CX609" s="861">
        <v>-2.8744890000000001</v>
      </c>
      <c r="CY609" s="861">
        <v>2.4383810000000001</v>
      </c>
      <c r="CZ609" s="861">
        <v>-0.178204</v>
      </c>
      <c r="DA609" s="861">
        <v>2.7444579999999998</v>
      </c>
      <c r="DB609" s="861">
        <v>-1.2966279999999999</v>
      </c>
      <c r="DC609" s="861">
        <v>2.4351950000000002</v>
      </c>
      <c r="DD609" s="861">
        <v>-2.9456419999999999</v>
      </c>
      <c r="DE609" s="861">
        <v>0.28364699999999998</v>
      </c>
      <c r="DF609" s="861">
        <v>-3.363353</v>
      </c>
      <c r="DG609" s="861">
        <v>1.1127199999999999</v>
      </c>
      <c r="DH609" s="861">
        <v>-0.57022600000000001</v>
      </c>
      <c r="DI609" s="861">
        <v>1.77057</v>
      </c>
      <c r="DJ609" s="861">
        <v>-1.1716899999999999</v>
      </c>
      <c r="DK609" s="861">
        <v>0.30825599999999997</v>
      </c>
      <c r="DL609" s="861">
        <v>-3.3653119999999999</v>
      </c>
      <c r="DM609" s="861">
        <v>-1.4518679999999999</v>
      </c>
      <c r="DN609" s="861">
        <v>-3.5723850000000001</v>
      </c>
      <c r="DO609" s="861">
        <v>-0.13983999999999999</v>
      </c>
      <c r="DP609" s="861">
        <v>-1.2332369999999999</v>
      </c>
      <c r="DQ609" s="861">
        <v>0.600518</v>
      </c>
      <c r="DR609" s="861">
        <v>-1.8343910000000001</v>
      </c>
      <c r="DS609" s="861">
        <v>-0.75339500000000004</v>
      </c>
      <c r="DT609" s="861">
        <v>-3.1461320000000002</v>
      </c>
      <c r="DU609" s="861">
        <v>-3.16099</v>
      </c>
      <c r="DV609" s="861">
        <v>-4.1427550000000002</v>
      </c>
      <c r="DW609" s="861">
        <v>-0.92784999999999995</v>
      </c>
      <c r="DX609" s="861">
        <v>14.316165</v>
      </c>
      <c r="DY609" s="861">
        <v>11.352340999999999</v>
      </c>
      <c r="DZ609" s="861">
        <v>168.08824200000001</v>
      </c>
      <c r="EA609" s="861">
        <v>159.610221</v>
      </c>
      <c r="EB609" s="861">
        <v>122.24</v>
      </c>
      <c r="EC609" s="861">
        <v>1.242</v>
      </c>
      <c r="ED609" s="861">
        <v>134.4</v>
      </c>
      <c r="EE609" s="861">
        <v>122.3</v>
      </c>
      <c r="EF609" s="861">
        <v>5.5839999999999996</v>
      </c>
      <c r="EG609" s="861">
        <v>672.6</v>
      </c>
      <c r="EH609" s="861">
        <v>122.15</v>
      </c>
      <c r="EI609" s="861">
        <v>5.274</v>
      </c>
      <c r="EJ609" s="861">
        <v>634.20000000000005</v>
      </c>
      <c r="EK609" s="861">
        <v>10.026012</v>
      </c>
      <c r="EL609" s="861">
        <v>14.403340999999999</v>
      </c>
      <c r="EM609" s="861">
        <v>-14.242684000000001</v>
      </c>
      <c r="EN609" s="861">
        <v>-19.352518</v>
      </c>
      <c r="EO609" s="861">
        <v>97.484285999999997</v>
      </c>
      <c r="EP609" s="861">
        <v>93.882542000000001</v>
      </c>
      <c r="EQ609" s="861">
        <v>0.33629300000000001</v>
      </c>
      <c r="ER609" s="861">
        <v>2778.0171019999998</v>
      </c>
      <c r="ES609" s="861">
        <v>6604.3334770000001</v>
      </c>
      <c r="ET609" s="861">
        <v>6181.1833159999996</v>
      </c>
      <c r="EU609" s="861"/>
      <c r="EV609" s="861"/>
      <c r="EW609" s="861"/>
      <c r="EX609" s="861"/>
      <c r="EY609" s="861"/>
      <c r="EZ609" s="861"/>
      <c r="FA609" s="861"/>
      <c r="FB609" s="861"/>
      <c r="FC609" s="861"/>
      <c r="FD609" s="861"/>
    </row>
    <row r="610" spans="1:160" x14ac:dyDescent="0.25">
      <c r="A610" s="837">
        <v>46141</v>
      </c>
      <c r="B610" s="836">
        <v>0.79369212962962965</v>
      </c>
      <c r="C610" s="861">
        <v>33540</v>
      </c>
      <c r="D610" s="861">
        <v>0</v>
      </c>
      <c r="E610" s="861">
        <v>0</v>
      </c>
      <c r="F610" s="861">
        <v>76.680141000000006</v>
      </c>
      <c r="G610" s="861">
        <v>71.936081000000001</v>
      </c>
      <c r="H610" s="861">
        <v>65.484300000000005</v>
      </c>
      <c r="I610" s="861">
        <v>73.477095000000006</v>
      </c>
      <c r="J610" s="861">
        <v>73.243477999999996</v>
      </c>
      <c r="K610" s="861">
        <v>71.485061999999999</v>
      </c>
      <c r="L610" s="861">
        <v>73.910150000000002</v>
      </c>
      <c r="M610" s="861">
        <v>74.987550999999996</v>
      </c>
      <c r="N610" s="861">
        <v>-3.347337</v>
      </c>
      <c r="O610" s="861">
        <v>-4.6392860000000002</v>
      </c>
      <c r="P610" s="861">
        <v>-5.3554199999999996</v>
      </c>
      <c r="Q610" s="861">
        <v>-1.1333439999999999</v>
      </c>
      <c r="R610" s="861">
        <v>-2.0930559999999998</v>
      </c>
      <c r="S610" s="861">
        <v>-2.7850079999999999</v>
      </c>
      <c r="T610" s="861">
        <v>84.283912000000001</v>
      </c>
      <c r="U610" s="861">
        <v>75.177127999999996</v>
      </c>
      <c r="V610" s="861">
        <v>96.007542999999998</v>
      </c>
      <c r="W610" s="861">
        <v>94.994760999999997</v>
      </c>
      <c r="X610" s="861">
        <v>-1.027976</v>
      </c>
      <c r="Y610" s="861">
        <v>-0.27858100000000002</v>
      </c>
      <c r="Z610" s="861">
        <v>-6.7904169999999997</v>
      </c>
      <c r="AA610" s="861">
        <v>-5.9672720000000004</v>
      </c>
      <c r="AB610" s="861">
        <v>-6.1295859999999998</v>
      </c>
      <c r="AC610" s="861">
        <v>-8.7171230000000008</v>
      </c>
      <c r="AD610" s="861">
        <v>-10.240162</v>
      </c>
      <c r="AE610" s="861">
        <v>110.196731</v>
      </c>
      <c r="AF610" s="861">
        <v>101.75386</v>
      </c>
      <c r="AG610" s="861">
        <v>93.378225999999998</v>
      </c>
      <c r="AH610" s="861">
        <v>100.901792</v>
      </c>
      <c r="AI610" s="861">
        <v>91.984757999999999</v>
      </c>
      <c r="AJ610" s="861">
        <v>73.280512999999999</v>
      </c>
      <c r="AK610" s="861">
        <v>-1.7492179999999999</v>
      </c>
      <c r="AL610" s="861">
        <v>-5.7050049999999999</v>
      </c>
      <c r="AM610" s="861">
        <v>-4.2704300000000002</v>
      </c>
      <c r="AN610" s="861">
        <v>95.412325999999993</v>
      </c>
      <c r="AO610" s="861">
        <v>94.347094999999996</v>
      </c>
      <c r="AP610" s="861">
        <v>89.820115999999999</v>
      </c>
      <c r="AQ610" s="861">
        <v>90.488352000000006</v>
      </c>
      <c r="AR610" s="861">
        <v>73.725702999999996</v>
      </c>
      <c r="AS610" s="861">
        <v>64.839415000000002</v>
      </c>
      <c r="AT610" s="861">
        <v>78.450636000000003</v>
      </c>
      <c r="AU610" s="861">
        <v>77.065835000000007</v>
      </c>
      <c r="AV610" s="861">
        <v>76.212110999999993</v>
      </c>
      <c r="AW610" s="861">
        <v>75.222550999999996</v>
      </c>
      <c r="AX610" s="861">
        <v>92.486840999999998</v>
      </c>
      <c r="AY610" s="861">
        <v>90.209227999999996</v>
      </c>
      <c r="AZ610" s="861">
        <v>7.0985999999999994E-2</v>
      </c>
      <c r="BA610" s="861">
        <v>-1.1919109999999999</v>
      </c>
      <c r="BB610" s="861">
        <v>-9.6975730000000002</v>
      </c>
      <c r="BC610" s="861">
        <v>-8.6823589999999999</v>
      </c>
      <c r="BD610" s="861">
        <v>-8.85426</v>
      </c>
      <c r="BE610" s="861">
        <v>-4.3573979999999999</v>
      </c>
      <c r="BF610" s="861">
        <v>31.927631999999999</v>
      </c>
      <c r="BG610" s="861">
        <v>142.14008100000001</v>
      </c>
      <c r="BH610" s="861">
        <v>111.416043</v>
      </c>
      <c r="BI610" s="861">
        <v>55.225448</v>
      </c>
      <c r="BJ610" s="861">
        <v>134.438479</v>
      </c>
      <c r="BK610" s="861">
        <v>88.960375999999997</v>
      </c>
      <c r="BL610" s="861">
        <v>78.997538000000006</v>
      </c>
      <c r="BM610" s="861">
        <v>-14.948886999999999</v>
      </c>
      <c r="BN610" s="861">
        <v>-9.6357420000000005</v>
      </c>
      <c r="BO610" s="861">
        <v>-4.8550880000000003</v>
      </c>
      <c r="BP610" s="861">
        <v>-9.0276969999999999</v>
      </c>
      <c r="BQ610" s="861">
        <v>90.032610000000005</v>
      </c>
      <c r="BR610" s="861">
        <v>89.774912999999998</v>
      </c>
      <c r="BS610" s="861">
        <v>88.286282</v>
      </c>
      <c r="BT610" s="861">
        <v>60.141603000000003</v>
      </c>
      <c r="BU610" s="861">
        <v>65.614430999999996</v>
      </c>
      <c r="BV610" s="861">
        <v>62.697240000000001</v>
      </c>
      <c r="BW610" s="861">
        <v>65.942823000000004</v>
      </c>
      <c r="BX610" s="861">
        <v>-10.583425999999999</v>
      </c>
      <c r="BY610" s="861">
        <v>-10.86439</v>
      </c>
      <c r="BZ610" s="861">
        <v>-8.3160889999999998</v>
      </c>
      <c r="CA610" s="861">
        <v>-8.8840990000000009</v>
      </c>
      <c r="CB610" s="861">
        <v>0.48435</v>
      </c>
      <c r="CC610" s="861">
        <v>5.4329219999999996</v>
      </c>
      <c r="CD610" s="861">
        <v>-0.10933900000000001</v>
      </c>
      <c r="CE610" s="861">
        <v>5.757752</v>
      </c>
      <c r="CF610" s="861">
        <v>-1.8168979999999999</v>
      </c>
      <c r="CG610" s="861">
        <v>7.580031</v>
      </c>
      <c r="CH610" s="861">
        <v>-2.2981929999999999</v>
      </c>
      <c r="CI610" s="861">
        <v>5.7556089999999998</v>
      </c>
      <c r="CJ610" s="861">
        <v>2.2960000000000001E-2</v>
      </c>
      <c r="CK610" s="861">
        <v>5.1579090000000001</v>
      </c>
      <c r="CL610" s="861">
        <v>-0.44168099999999999</v>
      </c>
      <c r="CM610" s="861">
        <v>7.0331229999999998</v>
      </c>
      <c r="CN610" s="861">
        <v>-2.178858</v>
      </c>
      <c r="CO610" s="861">
        <v>5.1348549999999999</v>
      </c>
      <c r="CP610" s="861">
        <v>-2.3373020000000002</v>
      </c>
      <c r="CQ610" s="861">
        <v>2.6017709999999998</v>
      </c>
      <c r="CR610" s="861">
        <v>-0.21240800000000001</v>
      </c>
      <c r="CS610" s="861">
        <v>3.2503419999999998</v>
      </c>
      <c r="CT610" s="861">
        <v>-0.93500799999999995</v>
      </c>
      <c r="CU610" s="861">
        <v>2.5568610000000001</v>
      </c>
      <c r="CV610" s="861">
        <v>-2.7944800000000001</v>
      </c>
      <c r="CW610" s="861">
        <v>2.7377090000000002</v>
      </c>
      <c r="CX610" s="861">
        <v>-2.9303279999999998</v>
      </c>
      <c r="CY610" s="861">
        <v>2.3590559999999998</v>
      </c>
      <c r="CZ610" s="861">
        <v>-0.24074400000000001</v>
      </c>
      <c r="DA610" s="861">
        <v>2.7047050000000001</v>
      </c>
      <c r="DB610" s="861">
        <v>-1.294961</v>
      </c>
      <c r="DC610" s="861">
        <v>2.4267259999999999</v>
      </c>
      <c r="DD610" s="861">
        <v>-2.9731369999999999</v>
      </c>
      <c r="DE610" s="861">
        <v>0.276148</v>
      </c>
      <c r="DF610" s="861">
        <v>-3.413608</v>
      </c>
      <c r="DG610" s="861">
        <v>1.0914079999999999</v>
      </c>
      <c r="DH610" s="861">
        <v>-0.60592800000000002</v>
      </c>
      <c r="DI610" s="861">
        <v>1.712561</v>
      </c>
      <c r="DJ610" s="861">
        <v>-1.2012620000000001</v>
      </c>
      <c r="DK610" s="861">
        <v>0.29260599999999998</v>
      </c>
      <c r="DL610" s="861">
        <v>-3.387864</v>
      </c>
      <c r="DM610" s="861">
        <v>-1.5127900000000001</v>
      </c>
      <c r="DN610" s="861">
        <v>-3.6115059999999999</v>
      </c>
      <c r="DO610" s="861">
        <v>-0.18892100000000001</v>
      </c>
      <c r="DP610" s="861">
        <v>-1.2472179999999999</v>
      </c>
      <c r="DQ610" s="861">
        <v>0.559948</v>
      </c>
      <c r="DR610" s="861">
        <v>-1.8588960000000001</v>
      </c>
      <c r="DS610" s="861">
        <v>-0.78294799999999998</v>
      </c>
      <c r="DT610" s="861">
        <v>-3.1858559999999998</v>
      </c>
      <c r="DU610" s="861">
        <v>-3.1696049999999998</v>
      </c>
      <c r="DV610" s="861">
        <v>-4.1553529999999999</v>
      </c>
      <c r="DW610" s="861">
        <v>-0.94963900000000001</v>
      </c>
      <c r="DX610" s="861">
        <v>14.275143999999999</v>
      </c>
      <c r="DY610" s="861">
        <v>11.316326</v>
      </c>
      <c r="DZ610" s="861">
        <v>167.238068</v>
      </c>
      <c r="EA610" s="861">
        <v>159.45770300000001</v>
      </c>
      <c r="EB610" s="861">
        <v>122.22</v>
      </c>
      <c r="EC610" s="861">
        <v>1.242</v>
      </c>
      <c r="ED610" s="861">
        <v>134.30000000000001</v>
      </c>
      <c r="EE610" s="861">
        <v>122.05</v>
      </c>
      <c r="EF610" s="861">
        <v>5.5949999999999998</v>
      </c>
      <c r="EG610" s="861">
        <v>669</v>
      </c>
      <c r="EH610" s="861">
        <v>122.03</v>
      </c>
      <c r="EI610" s="861">
        <v>5.2690000000000001</v>
      </c>
      <c r="EJ610" s="861">
        <v>633.5</v>
      </c>
      <c r="EK610" s="861">
        <v>10.040163</v>
      </c>
      <c r="EL610" s="861">
        <v>14.562227999999999</v>
      </c>
      <c r="EM610" s="861">
        <v>-14.310593000000001</v>
      </c>
      <c r="EN610" s="861">
        <v>-19.417316</v>
      </c>
      <c r="EO610" s="861">
        <v>97.128696000000005</v>
      </c>
      <c r="EP610" s="861">
        <v>93.816582999999994</v>
      </c>
      <c r="EQ610" s="861">
        <v>0.314471</v>
      </c>
      <c r="ER610" s="861">
        <v>2780.2552070000002</v>
      </c>
      <c r="ES610" s="861">
        <v>6615.5136990000001</v>
      </c>
      <c r="ET610" s="861">
        <v>6191.7235350000001</v>
      </c>
      <c r="EU610" s="861"/>
      <c r="EV610" s="861"/>
      <c r="EW610" s="861"/>
      <c r="EX610" s="861"/>
      <c r="EY610" s="861"/>
      <c r="EZ610" s="861"/>
      <c r="FA610" s="861"/>
      <c r="FB610" s="861"/>
      <c r="FC610" s="861"/>
      <c r="FD610" s="861"/>
    </row>
    <row r="611" spans="1:160" x14ac:dyDescent="0.25">
      <c r="A611" s="837">
        <v>46141</v>
      </c>
      <c r="B611" s="836">
        <v>0.79438657407407398</v>
      </c>
      <c r="C611" s="861">
        <v>33600</v>
      </c>
      <c r="D611" s="861">
        <v>0</v>
      </c>
      <c r="E611" s="861">
        <v>0</v>
      </c>
      <c r="F611" s="861">
        <v>76.705072999999999</v>
      </c>
      <c r="G611" s="861">
        <v>71.984043999999997</v>
      </c>
      <c r="H611" s="861">
        <v>65.445059000000001</v>
      </c>
      <c r="I611" s="861">
        <v>73.534460999999993</v>
      </c>
      <c r="J611" s="861">
        <v>73.248375999999993</v>
      </c>
      <c r="K611" s="861">
        <v>71.503966000000005</v>
      </c>
      <c r="L611" s="861">
        <v>73.923079000000001</v>
      </c>
      <c r="M611" s="861">
        <v>74.988213999999999</v>
      </c>
      <c r="N611" s="861">
        <v>-3.452445</v>
      </c>
      <c r="O611" s="861">
        <v>-4.7418129999999996</v>
      </c>
      <c r="P611" s="861">
        <v>-5.5</v>
      </c>
      <c r="Q611" s="861">
        <v>-1.2995639999999999</v>
      </c>
      <c r="R611" s="861">
        <v>-2.1830259999999999</v>
      </c>
      <c r="S611" s="861">
        <v>-3.0997330000000001</v>
      </c>
      <c r="T611" s="861">
        <v>84.436790999999999</v>
      </c>
      <c r="U611" s="861">
        <v>74.990820999999997</v>
      </c>
      <c r="V611" s="861">
        <v>96.072562000000005</v>
      </c>
      <c r="W611" s="861">
        <v>95.069348000000005</v>
      </c>
      <c r="X611" s="861">
        <v>-1.0929040000000001</v>
      </c>
      <c r="Y611" s="861">
        <v>-0.40112399999999998</v>
      </c>
      <c r="Z611" s="861">
        <v>-6.8726440000000002</v>
      </c>
      <c r="AA611" s="861">
        <v>-6.047993</v>
      </c>
      <c r="AB611" s="861">
        <v>-6.1991399999999999</v>
      </c>
      <c r="AC611" s="861">
        <v>-8.7597950000000004</v>
      </c>
      <c r="AD611" s="861">
        <v>-10.278516</v>
      </c>
      <c r="AE611" s="861">
        <v>110.163577</v>
      </c>
      <c r="AF611" s="861">
        <v>101.720395</v>
      </c>
      <c r="AG611" s="861">
        <v>93.348991999999996</v>
      </c>
      <c r="AH611" s="861">
        <v>100.876803</v>
      </c>
      <c r="AI611" s="861">
        <v>92.031170000000003</v>
      </c>
      <c r="AJ611" s="861">
        <v>73.250910000000005</v>
      </c>
      <c r="AK611" s="861">
        <v>-1.7028650000000001</v>
      </c>
      <c r="AL611" s="861">
        <v>-5.7715730000000001</v>
      </c>
      <c r="AM611" s="861">
        <v>-4.3187090000000001</v>
      </c>
      <c r="AN611" s="861">
        <v>95.285737999999995</v>
      </c>
      <c r="AO611" s="861">
        <v>94.392103000000006</v>
      </c>
      <c r="AP611" s="861">
        <v>89.871584999999996</v>
      </c>
      <c r="AQ611" s="861">
        <v>90.530653999999998</v>
      </c>
      <c r="AR611" s="861">
        <v>73.820836</v>
      </c>
      <c r="AS611" s="861">
        <v>64.918456000000006</v>
      </c>
      <c r="AT611" s="861">
        <v>78.581632999999997</v>
      </c>
      <c r="AU611" s="861">
        <v>77.101399000000001</v>
      </c>
      <c r="AV611" s="861">
        <v>76.019073000000006</v>
      </c>
      <c r="AW611" s="861">
        <v>75.442244000000002</v>
      </c>
      <c r="AX611" s="861">
        <v>92.631838000000002</v>
      </c>
      <c r="AY611" s="861">
        <v>90.220975999999993</v>
      </c>
      <c r="AZ611" s="861">
        <v>-0.16570599999999999</v>
      </c>
      <c r="BA611" s="861">
        <v>-1.2605360000000001</v>
      </c>
      <c r="BB611" s="861">
        <v>-9.7513310000000004</v>
      </c>
      <c r="BC611" s="861">
        <v>-8.7037150000000008</v>
      </c>
      <c r="BD611" s="861">
        <v>-8.8587559999999996</v>
      </c>
      <c r="BE611" s="861">
        <v>-4.162382</v>
      </c>
      <c r="BF611" s="861">
        <v>31.856048000000001</v>
      </c>
      <c r="BG611" s="861">
        <v>142.26062400000001</v>
      </c>
      <c r="BH611" s="861">
        <v>111.546032</v>
      </c>
      <c r="BI611" s="861">
        <v>55.222746000000001</v>
      </c>
      <c r="BJ611" s="861">
        <v>134.77709200000001</v>
      </c>
      <c r="BK611" s="861">
        <v>89.207834000000005</v>
      </c>
      <c r="BL611" s="861">
        <v>79.326874000000004</v>
      </c>
      <c r="BM611" s="861">
        <v>-14.971836</v>
      </c>
      <c r="BN611" s="861">
        <v>-9.6657150000000005</v>
      </c>
      <c r="BO611" s="861">
        <v>-4.9844710000000001</v>
      </c>
      <c r="BP611" s="861">
        <v>-9.0440520000000006</v>
      </c>
      <c r="BQ611" s="861">
        <v>90.142647999999994</v>
      </c>
      <c r="BR611" s="861">
        <v>90.054056000000003</v>
      </c>
      <c r="BS611" s="861">
        <v>88.430751999999998</v>
      </c>
      <c r="BT611" s="861">
        <v>60.048459000000001</v>
      </c>
      <c r="BU611" s="861">
        <v>65.683865999999995</v>
      </c>
      <c r="BV611" s="861">
        <v>62.658479999999997</v>
      </c>
      <c r="BW611" s="861">
        <v>65.904640000000001</v>
      </c>
      <c r="BX611" s="861">
        <v>-10.57161</v>
      </c>
      <c r="BY611" s="861">
        <v>-10.930113</v>
      </c>
      <c r="BZ611" s="861">
        <v>-8.4832889999999992</v>
      </c>
      <c r="CA611" s="861">
        <v>-8.9174430000000005</v>
      </c>
      <c r="CB611" s="861">
        <v>0.45656799999999997</v>
      </c>
      <c r="CC611" s="861">
        <v>5.3964169999999996</v>
      </c>
      <c r="CD611" s="861">
        <v>-0.151696</v>
      </c>
      <c r="CE611" s="861">
        <v>5.6859919999999997</v>
      </c>
      <c r="CF611" s="861">
        <v>-1.8572949999999999</v>
      </c>
      <c r="CG611" s="861">
        <v>7.4995390000000004</v>
      </c>
      <c r="CH611" s="861">
        <v>-2.364582</v>
      </c>
      <c r="CI611" s="861">
        <v>5.6749090000000004</v>
      </c>
      <c r="CJ611" s="861">
        <v>-2.5634000000000001E-2</v>
      </c>
      <c r="CK611" s="861">
        <v>5.125515</v>
      </c>
      <c r="CL611" s="861">
        <v>-0.452156</v>
      </c>
      <c r="CM611" s="861">
        <v>7.0264220000000002</v>
      </c>
      <c r="CN611" s="861">
        <v>-2.2234509999999998</v>
      </c>
      <c r="CO611" s="861">
        <v>5.079752</v>
      </c>
      <c r="CP611" s="861">
        <v>-2.3568289999999998</v>
      </c>
      <c r="CQ611" s="861">
        <v>2.5382090000000002</v>
      </c>
      <c r="CR611" s="861">
        <v>-0.220778</v>
      </c>
      <c r="CS611" s="861">
        <v>3.229142</v>
      </c>
      <c r="CT611" s="861">
        <v>-0.975105</v>
      </c>
      <c r="CU611" s="861">
        <v>2.5413709999999998</v>
      </c>
      <c r="CV611" s="861">
        <v>-2.8546469999999999</v>
      </c>
      <c r="CW611" s="861">
        <v>2.7130209999999999</v>
      </c>
      <c r="CX611" s="861">
        <v>-2.9458009999999999</v>
      </c>
      <c r="CY611" s="861">
        <v>2.3791570000000002</v>
      </c>
      <c r="CZ611" s="861">
        <v>-0.23119400000000001</v>
      </c>
      <c r="DA611" s="861">
        <v>2.7079870000000001</v>
      </c>
      <c r="DB611" s="861">
        <v>-1.3134170000000001</v>
      </c>
      <c r="DC611" s="861">
        <v>2.4382959999999998</v>
      </c>
      <c r="DD611" s="861">
        <v>-2.9667460000000001</v>
      </c>
      <c r="DE611" s="861">
        <v>0.30421300000000001</v>
      </c>
      <c r="DF611" s="861">
        <v>-3.4148649999999998</v>
      </c>
      <c r="DG611" s="861">
        <v>1.085086</v>
      </c>
      <c r="DH611" s="861">
        <v>-0.58821900000000005</v>
      </c>
      <c r="DI611" s="861">
        <v>1.742891</v>
      </c>
      <c r="DJ611" s="861">
        <v>-1.2092160000000001</v>
      </c>
      <c r="DK611" s="861">
        <v>0.31653599999999998</v>
      </c>
      <c r="DL611" s="861">
        <v>-3.3923540000000001</v>
      </c>
      <c r="DM611" s="861">
        <v>-1.4584539999999999</v>
      </c>
      <c r="DN611" s="861">
        <v>-3.611834</v>
      </c>
      <c r="DO611" s="861">
        <v>-0.17122299999999999</v>
      </c>
      <c r="DP611" s="861">
        <v>-1.258192</v>
      </c>
      <c r="DQ611" s="861">
        <v>0.58202200000000004</v>
      </c>
      <c r="DR611" s="861">
        <v>-1.857127</v>
      </c>
      <c r="DS611" s="861">
        <v>-0.75527699999999998</v>
      </c>
      <c r="DT611" s="861">
        <v>-3.188952</v>
      </c>
      <c r="DU611" s="861">
        <v>-3.142058</v>
      </c>
      <c r="DV611" s="861">
        <v>-4.170096</v>
      </c>
      <c r="DW611" s="861">
        <v>-0.918964</v>
      </c>
      <c r="DX611" s="861">
        <v>14.23597</v>
      </c>
      <c r="DY611" s="861">
        <v>11.302231000000001</v>
      </c>
      <c r="DZ611" s="861">
        <v>167.302516</v>
      </c>
      <c r="EA611" s="861">
        <v>159.78334699999999</v>
      </c>
      <c r="EB611" s="861">
        <v>121.67</v>
      </c>
      <c r="EC611" s="861">
        <v>3.2810000000000001</v>
      </c>
      <c r="ED611" s="861">
        <v>393.2</v>
      </c>
      <c r="EE611" s="861">
        <v>121.59</v>
      </c>
      <c r="EF611" s="861">
        <v>5.5940000000000003</v>
      </c>
      <c r="EG611" s="861">
        <v>669.6</v>
      </c>
      <c r="EH611" s="861">
        <v>121.76</v>
      </c>
      <c r="EI611" s="861">
        <v>5.2770000000000001</v>
      </c>
      <c r="EJ611" s="861">
        <v>632.29999999999995</v>
      </c>
      <c r="EK611" s="861">
        <v>10.056804</v>
      </c>
      <c r="EL611" s="861">
        <v>14.458224</v>
      </c>
      <c r="EM611" s="861">
        <v>-14.375513</v>
      </c>
      <c r="EN611" s="861">
        <v>-19.442695000000001</v>
      </c>
      <c r="EO611" s="861">
        <v>97.155694999999994</v>
      </c>
      <c r="EP611" s="861">
        <v>93.957362000000003</v>
      </c>
      <c r="EQ611" s="861">
        <v>0.30097699999999999</v>
      </c>
      <c r="ER611" s="861">
        <v>2784.723923</v>
      </c>
      <c r="ES611" s="861">
        <v>6626.6762580000004</v>
      </c>
      <c r="ET611" s="861">
        <v>6202.2499449999996</v>
      </c>
      <c r="EU611" s="861"/>
      <c r="EV611" s="861"/>
      <c r="EW611" s="861"/>
      <c r="EX611" s="861"/>
      <c r="EY611" s="861"/>
      <c r="EZ611" s="861"/>
      <c r="FA611" s="861"/>
      <c r="FB611" s="861"/>
      <c r="FC611" s="861"/>
      <c r="FD611" s="861"/>
    </row>
    <row r="612" spans="1:160" x14ac:dyDescent="0.25">
      <c r="A612" s="837">
        <v>46141</v>
      </c>
      <c r="B612" s="836">
        <v>0.79508101851851853</v>
      </c>
      <c r="C612" s="861">
        <v>33660</v>
      </c>
      <c r="D612" s="861">
        <v>0</v>
      </c>
      <c r="E612" s="861">
        <v>0</v>
      </c>
      <c r="F612" s="861">
        <v>76.734103000000005</v>
      </c>
      <c r="G612" s="861">
        <v>72.015355</v>
      </c>
      <c r="H612" s="861">
        <v>65.507797999999994</v>
      </c>
      <c r="I612" s="861">
        <v>73.563069999999996</v>
      </c>
      <c r="J612" s="861">
        <v>73.289269000000004</v>
      </c>
      <c r="K612" s="861">
        <v>71.474536000000001</v>
      </c>
      <c r="L612" s="861">
        <v>73.951215000000005</v>
      </c>
      <c r="M612" s="861">
        <v>74.970274000000003</v>
      </c>
      <c r="N612" s="861">
        <v>-3.483689</v>
      </c>
      <c r="O612" s="861">
        <v>-4.8289780000000002</v>
      </c>
      <c r="P612" s="861">
        <v>-5.5891330000000004</v>
      </c>
      <c r="Q612" s="861">
        <v>-1.4440759999999999</v>
      </c>
      <c r="R612" s="861">
        <v>-2.182153</v>
      </c>
      <c r="S612" s="861">
        <v>-3.0835379999999999</v>
      </c>
      <c r="T612" s="861">
        <v>84.094356000000005</v>
      </c>
      <c r="U612" s="861">
        <v>74.846990000000005</v>
      </c>
      <c r="V612" s="861">
        <v>96.103785999999999</v>
      </c>
      <c r="W612" s="861">
        <v>95.071303</v>
      </c>
      <c r="X612" s="861">
        <v>-1.193462</v>
      </c>
      <c r="Y612" s="861">
        <v>-0.45989400000000002</v>
      </c>
      <c r="Z612" s="861">
        <v>-6.8979160000000004</v>
      </c>
      <c r="AA612" s="861">
        <v>-6.1002850000000004</v>
      </c>
      <c r="AB612" s="861">
        <v>-6.2217549999999999</v>
      </c>
      <c r="AC612" s="861">
        <v>-8.7792220000000007</v>
      </c>
      <c r="AD612" s="861">
        <v>-10.339149000000001</v>
      </c>
      <c r="AE612" s="861">
        <v>110.05352999999999</v>
      </c>
      <c r="AF612" s="861">
        <v>101.818653</v>
      </c>
      <c r="AG612" s="861">
        <v>93.298482000000007</v>
      </c>
      <c r="AH612" s="861">
        <v>100.904704</v>
      </c>
      <c r="AI612" s="861">
        <v>92.000125999999995</v>
      </c>
      <c r="AJ612" s="861">
        <v>73.276324000000002</v>
      </c>
      <c r="AK612" s="861">
        <v>-1.8460030000000001</v>
      </c>
      <c r="AL612" s="861">
        <v>-5.814533</v>
      </c>
      <c r="AM612" s="861">
        <v>-4.3880869999999996</v>
      </c>
      <c r="AN612" s="861">
        <v>95.314972999999995</v>
      </c>
      <c r="AO612" s="861">
        <v>94.435809000000006</v>
      </c>
      <c r="AP612" s="861">
        <v>89.901815999999997</v>
      </c>
      <c r="AQ612" s="861">
        <v>90.535555000000002</v>
      </c>
      <c r="AR612" s="861">
        <v>73.853975000000005</v>
      </c>
      <c r="AS612" s="861">
        <v>64.943825000000004</v>
      </c>
      <c r="AT612" s="861">
        <v>78.595618000000002</v>
      </c>
      <c r="AU612" s="861">
        <v>77.169340000000005</v>
      </c>
      <c r="AV612" s="861">
        <v>76.120427000000007</v>
      </c>
      <c r="AW612" s="861">
        <v>75.348016000000001</v>
      </c>
      <c r="AX612" s="861">
        <v>92.470333999999994</v>
      </c>
      <c r="AY612" s="861">
        <v>90.201393999999993</v>
      </c>
      <c r="AZ612" s="861">
        <v>-4.6351000000000003E-2</v>
      </c>
      <c r="BA612" s="861">
        <v>-1.3650340000000001</v>
      </c>
      <c r="BB612" s="861">
        <v>-9.842231</v>
      </c>
      <c r="BC612" s="861">
        <v>-8.7780699999999996</v>
      </c>
      <c r="BD612" s="861">
        <v>-8.9265709999999991</v>
      </c>
      <c r="BE612" s="861">
        <v>-4.5383129999999996</v>
      </c>
      <c r="BF612" s="861">
        <v>31.767316999999998</v>
      </c>
      <c r="BG612" s="861">
        <v>142.14954499999999</v>
      </c>
      <c r="BH612" s="861">
        <v>111.48374</v>
      </c>
      <c r="BI612" s="861">
        <v>55.182214000000002</v>
      </c>
      <c r="BJ612" s="861">
        <v>134.982922</v>
      </c>
      <c r="BK612" s="861">
        <v>89.113829999999993</v>
      </c>
      <c r="BL612" s="861">
        <v>79.236414999999994</v>
      </c>
      <c r="BM612" s="861">
        <v>-14.998908</v>
      </c>
      <c r="BN612" s="861">
        <v>-9.6694549999999992</v>
      </c>
      <c r="BO612" s="861">
        <v>-5.1912260000000003</v>
      </c>
      <c r="BP612" s="861">
        <v>-9.1133950000000006</v>
      </c>
      <c r="BQ612" s="861">
        <v>90.130206999999999</v>
      </c>
      <c r="BR612" s="861">
        <v>90.195519000000004</v>
      </c>
      <c r="BS612" s="861">
        <v>88.421527999999995</v>
      </c>
      <c r="BT612" s="861">
        <v>60.113304999999997</v>
      </c>
      <c r="BU612" s="861">
        <v>65.729569999999995</v>
      </c>
      <c r="BV612" s="861">
        <v>62.634054999999996</v>
      </c>
      <c r="BW612" s="861">
        <v>65.934534999999997</v>
      </c>
      <c r="BX612" s="861">
        <v>-10.624739999999999</v>
      </c>
      <c r="BY612" s="861">
        <v>-10.961653</v>
      </c>
      <c r="BZ612" s="861">
        <v>-8.5862960000000008</v>
      </c>
      <c r="CA612" s="861">
        <v>-9.0392639999999993</v>
      </c>
      <c r="CB612" s="861">
        <v>0.40947299999999998</v>
      </c>
      <c r="CC612" s="861">
        <v>5.3597020000000004</v>
      </c>
      <c r="CD612" s="861">
        <v>-0.18409900000000001</v>
      </c>
      <c r="CE612" s="861">
        <v>5.602563</v>
      </c>
      <c r="CF612" s="861">
        <v>-1.8954489999999999</v>
      </c>
      <c r="CG612" s="861">
        <v>7.4916169999999997</v>
      </c>
      <c r="CH612" s="861">
        <v>-2.395651</v>
      </c>
      <c r="CI612" s="861">
        <v>5.6565859999999999</v>
      </c>
      <c r="CJ612" s="861">
        <v>-5.1046000000000001E-2</v>
      </c>
      <c r="CK612" s="861">
        <v>5.1277559999999998</v>
      </c>
      <c r="CL612" s="861">
        <v>-0.49289699999999997</v>
      </c>
      <c r="CM612" s="861">
        <v>6.9911659999999998</v>
      </c>
      <c r="CN612" s="861">
        <v>-2.2593079999999999</v>
      </c>
      <c r="CO612" s="861">
        <v>5.0406219999999999</v>
      </c>
      <c r="CP612" s="861">
        <v>-2.4195669999999998</v>
      </c>
      <c r="CQ612" s="861">
        <v>2.518745</v>
      </c>
      <c r="CR612" s="861">
        <v>-0.24956800000000001</v>
      </c>
      <c r="CS612" s="861">
        <v>3.2147559999999999</v>
      </c>
      <c r="CT612" s="861">
        <v>-1.032662</v>
      </c>
      <c r="CU612" s="861">
        <v>2.528308</v>
      </c>
      <c r="CV612" s="861">
        <v>-2.889167</v>
      </c>
      <c r="CW612" s="861">
        <v>2.6995010000000002</v>
      </c>
      <c r="CX612" s="861">
        <v>-3.007876</v>
      </c>
      <c r="CY612" s="861">
        <v>2.3175870000000001</v>
      </c>
      <c r="CZ612" s="861">
        <v>-0.28792400000000001</v>
      </c>
      <c r="DA612" s="861">
        <v>2.6806939999999999</v>
      </c>
      <c r="DB612" s="861">
        <v>-1.3658809999999999</v>
      </c>
      <c r="DC612" s="861">
        <v>2.403165</v>
      </c>
      <c r="DD612" s="861">
        <v>-3.0175269999999998</v>
      </c>
      <c r="DE612" s="861">
        <v>0.24260399999999999</v>
      </c>
      <c r="DF612" s="861">
        <v>-3.4461029999999999</v>
      </c>
      <c r="DG612" s="861">
        <v>1.0494520000000001</v>
      </c>
      <c r="DH612" s="861">
        <v>-0.63504499999999997</v>
      </c>
      <c r="DI612" s="861">
        <v>1.7008799999999999</v>
      </c>
      <c r="DJ612" s="861">
        <v>-1.2588239999999999</v>
      </c>
      <c r="DK612" s="861">
        <v>0.28320899999999999</v>
      </c>
      <c r="DL612" s="861">
        <v>-3.413999</v>
      </c>
      <c r="DM612" s="861">
        <v>-1.504578</v>
      </c>
      <c r="DN612" s="861">
        <v>-3.653769</v>
      </c>
      <c r="DO612" s="861">
        <v>-0.204153</v>
      </c>
      <c r="DP612" s="861">
        <v>-1.317566</v>
      </c>
      <c r="DQ612" s="861">
        <v>0.53024199999999999</v>
      </c>
      <c r="DR612" s="861">
        <v>-1.9100280000000001</v>
      </c>
      <c r="DS612" s="861">
        <v>-0.77293199999999995</v>
      </c>
      <c r="DT612" s="861">
        <v>-3.2296269999999998</v>
      </c>
      <c r="DU612" s="861">
        <v>-3.1762299999999999</v>
      </c>
      <c r="DV612" s="861">
        <v>-4.1885620000000001</v>
      </c>
      <c r="DW612" s="861">
        <v>-0.95584499999999994</v>
      </c>
      <c r="DX612" s="861">
        <v>14.222992</v>
      </c>
      <c r="DY612" s="861">
        <v>11.286580000000001</v>
      </c>
      <c r="DZ612" s="861">
        <v>167.170412</v>
      </c>
      <c r="EA612" s="861">
        <v>159.25366500000001</v>
      </c>
      <c r="EB612" s="861">
        <v>122.42</v>
      </c>
      <c r="EC612" s="861">
        <v>1.2430000000000001</v>
      </c>
      <c r="ED612" s="861">
        <v>134.4</v>
      </c>
      <c r="EE612" s="861">
        <v>122.5</v>
      </c>
      <c r="EF612" s="861">
        <v>5.5590000000000002</v>
      </c>
      <c r="EG612" s="861">
        <v>671.3</v>
      </c>
      <c r="EH612" s="861">
        <v>122.39</v>
      </c>
      <c r="EI612" s="861">
        <v>5.2770000000000001</v>
      </c>
      <c r="EJ612" s="861">
        <v>632.4</v>
      </c>
      <c r="EK612" s="861">
        <v>10.008948999999999</v>
      </c>
      <c r="EL612" s="861">
        <v>14.279662</v>
      </c>
      <c r="EM612" s="861">
        <v>-14.397036</v>
      </c>
      <c r="EN612" s="861">
        <v>-19.470887999999999</v>
      </c>
      <c r="EO612" s="861">
        <v>97.100346999999999</v>
      </c>
      <c r="EP612" s="861">
        <v>93.728278000000003</v>
      </c>
      <c r="EQ612" s="861">
        <v>0.26318200000000003</v>
      </c>
      <c r="ER612" s="861">
        <v>2791.0615440000001</v>
      </c>
      <c r="ES612" s="861">
        <v>6637.8387409999996</v>
      </c>
      <c r="ET612" s="861">
        <v>6212.7744409999996</v>
      </c>
      <c r="EU612" s="861"/>
      <c r="EV612" s="861"/>
      <c r="EW612" s="861"/>
      <c r="EX612" s="861"/>
      <c r="EY612" s="861"/>
      <c r="EZ612" s="861"/>
      <c r="FA612" s="861"/>
      <c r="FB612" s="861"/>
      <c r="FC612" s="861"/>
      <c r="FD612" s="861"/>
    </row>
    <row r="613" spans="1:160" x14ac:dyDescent="0.25">
      <c r="A613" s="837">
        <v>46141</v>
      </c>
      <c r="B613" s="836">
        <v>0.79577546296296298</v>
      </c>
      <c r="C613" s="861">
        <v>33720</v>
      </c>
      <c r="D613" s="861">
        <v>0</v>
      </c>
      <c r="E613" s="861">
        <v>0</v>
      </c>
      <c r="F613" s="861">
        <v>76.733312999999995</v>
      </c>
      <c r="G613" s="861">
        <v>72.084498999999994</v>
      </c>
      <c r="H613" s="861">
        <v>65.471114999999998</v>
      </c>
      <c r="I613" s="861">
        <v>73.613228000000007</v>
      </c>
      <c r="J613" s="861">
        <v>73.248445000000004</v>
      </c>
      <c r="K613" s="861">
        <v>71.526089999999996</v>
      </c>
      <c r="L613" s="861">
        <v>73.932419999999993</v>
      </c>
      <c r="M613" s="861">
        <v>74.986984000000007</v>
      </c>
      <c r="N613" s="861">
        <v>-3.548705</v>
      </c>
      <c r="O613" s="861">
        <v>-4.9169429999999998</v>
      </c>
      <c r="P613" s="861">
        <v>-5.7382679999999997</v>
      </c>
      <c r="Q613" s="861">
        <v>-1.4691399999999999</v>
      </c>
      <c r="R613" s="861">
        <v>-2.3162029999999998</v>
      </c>
      <c r="S613" s="861">
        <v>-3.220561</v>
      </c>
      <c r="T613" s="861">
        <v>84.302937</v>
      </c>
      <c r="U613" s="861">
        <v>74.697044000000005</v>
      </c>
      <c r="V613" s="861">
        <v>95.977644999999995</v>
      </c>
      <c r="W613" s="861">
        <v>95.011060000000001</v>
      </c>
      <c r="X613" s="861">
        <v>-1.2508410000000001</v>
      </c>
      <c r="Y613" s="861">
        <v>-0.48122100000000001</v>
      </c>
      <c r="Z613" s="861">
        <v>-6.9969900000000003</v>
      </c>
      <c r="AA613" s="861">
        <v>-6.1157360000000001</v>
      </c>
      <c r="AB613" s="861">
        <v>-6.2828200000000001</v>
      </c>
      <c r="AC613" s="861">
        <v>-8.8185160000000007</v>
      </c>
      <c r="AD613" s="861">
        <v>-10.389709</v>
      </c>
      <c r="AE613" s="861">
        <v>110.022002</v>
      </c>
      <c r="AF613" s="861">
        <v>101.722112</v>
      </c>
      <c r="AG613" s="861">
        <v>93.323430999999999</v>
      </c>
      <c r="AH613" s="861">
        <v>100.776867</v>
      </c>
      <c r="AI613" s="861">
        <v>91.996088999999998</v>
      </c>
      <c r="AJ613" s="861">
        <v>73.198125000000005</v>
      </c>
      <c r="AK613" s="861">
        <v>-1.8565430000000001</v>
      </c>
      <c r="AL613" s="861">
        <v>-5.853389</v>
      </c>
      <c r="AM613" s="861">
        <v>-4.4394169999999997</v>
      </c>
      <c r="AN613" s="861">
        <v>95.246746999999999</v>
      </c>
      <c r="AO613" s="861">
        <v>94.372218000000004</v>
      </c>
      <c r="AP613" s="861">
        <v>89.894362000000001</v>
      </c>
      <c r="AQ613" s="861">
        <v>90.524788000000001</v>
      </c>
      <c r="AR613" s="861">
        <v>73.854558999999995</v>
      </c>
      <c r="AS613" s="861">
        <v>64.912355000000005</v>
      </c>
      <c r="AT613" s="861">
        <v>78.621189999999999</v>
      </c>
      <c r="AU613" s="861">
        <v>77.207172999999997</v>
      </c>
      <c r="AV613" s="861">
        <v>75.878586999999996</v>
      </c>
      <c r="AW613" s="861">
        <v>75.166978</v>
      </c>
      <c r="AX613" s="861">
        <v>92.252267000000003</v>
      </c>
      <c r="AY613" s="861">
        <v>89.984008000000003</v>
      </c>
      <c r="AZ613" s="861">
        <v>-0.141101</v>
      </c>
      <c r="BA613" s="861">
        <v>-1.362277</v>
      </c>
      <c r="BB613" s="861">
        <v>-9.9159930000000003</v>
      </c>
      <c r="BC613" s="861">
        <v>-8.8545200000000008</v>
      </c>
      <c r="BD613" s="861">
        <v>-9.0250610000000009</v>
      </c>
      <c r="BE613" s="861">
        <v>-4.5698230000000004</v>
      </c>
      <c r="BF613" s="861">
        <v>31.655177999999999</v>
      </c>
      <c r="BG613" s="861">
        <v>142.19241199999999</v>
      </c>
      <c r="BH613" s="861">
        <v>111.379564</v>
      </c>
      <c r="BI613" s="861">
        <v>55.213768000000002</v>
      </c>
      <c r="BJ613" s="861">
        <v>135.12997799999999</v>
      </c>
      <c r="BK613" s="861">
        <v>88.841660000000005</v>
      </c>
      <c r="BL613" s="861">
        <v>79.110367999999994</v>
      </c>
      <c r="BM613" s="861">
        <v>-15.12894</v>
      </c>
      <c r="BN613" s="861">
        <v>-9.7914890000000003</v>
      </c>
      <c r="BO613" s="861">
        <v>-5.2518450000000003</v>
      </c>
      <c r="BP613" s="861">
        <v>-9.1790760000000002</v>
      </c>
      <c r="BQ613" s="861">
        <v>89.897681000000006</v>
      </c>
      <c r="BR613" s="861">
        <v>90.263492999999997</v>
      </c>
      <c r="BS613" s="861">
        <v>88.363630000000001</v>
      </c>
      <c r="BT613" s="861">
        <v>60.107194</v>
      </c>
      <c r="BU613" s="861">
        <v>65.774801999999994</v>
      </c>
      <c r="BV613" s="861">
        <v>62.662309</v>
      </c>
      <c r="BW613" s="861">
        <v>65.963959000000003</v>
      </c>
      <c r="BX613" s="861">
        <v>-10.689875000000001</v>
      </c>
      <c r="BY613" s="861">
        <v>-11.043275</v>
      </c>
      <c r="BZ613" s="861">
        <v>-8.6732610000000001</v>
      </c>
      <c r="CA613" s="861">
        <v>-9.0714600000000001</v>
      </c>
      <c r="CB613" s="861">
        <v>0.34958</v>
      </c>
      <c r="CC613" s="861">
        <v>5.2641850000000003</v>
      </c>
      <c r="CD613" s="861">
        <v>-0.22356599999999999</v>
      </c>
      <c r="CE613" s="861">
        <v>5.5125799999999998</v>
      </c>
      <c r="CF613" s="861">
        <v>-1.936034</v>
      </c>
      <c r="CG613" s="861">
        <v>7.4392649999999998</v>
      </c>
      <c r="CH613" s="861">
        <v>-2.457659</v>
      </c>
      <c r="CI613" s="861">
        <v>5.5811279999999996</v>
      </c>
      <c r="CJ613" s="861">
        <v>-8.7415000000000007E-2</v>
      </c>
      <c r="CK613" s="861">
        <v>5.0720989999999997</v>
      </c>
      <c r="CL613" s="861">
        <v>-0.53608199999999995</v>
      </c>
      <c r="CM613" s="861">
        <v>6.9754399999999999</v>
      </c>
      <c r="CN613" s="861">
        <v>-2.3026979999999999</v>
      </c>
      <c r="CO613" s="861">
        <v>5.0385210000000002</v>
      </c>
      <c r="CP613" s="861">
        <v>-2.4576259999999999</v>
      </c>
      <c r="CQ613" s="861">
        <v>2.4943209999999998</v>
      </c>
      <c r="CR613" s="861">
        <v>-0.29628199999999999</v>
      </c>
      <c r="CS613" s="861">
        <v>3.1774840000000002</v>
      </c>
      <c r="CT613" s="861">
        <v>-1.073088</v>
      </c>
      <c r="CU613" s="861">
        <v>2.5097339999999999</v>
      </c>
      <c r="CV613" s="861">
        <v>-2.9097529999999998</v>
      </c>
      <c r="CW613" s="861">
        <v>2.7034790000000002</v>
      </c>
      <c r="CX613" s="861">
        <v>-3.0525609999999999</v>
      </c>
      <c r="CY613" s="861">
        <v>2.3630460000000002</v>
      </c>
      <c r="CZ613" s="861">
        <v>-0.29174299999999997</v>
      </c>
      <c r="DA613" s="861">
        <v>2.6692809999999998</v>
      </c>
      <c r="DB613" s="861">
        <v>-1.36903</v>
      </c>
      <c r="DC613" s="861">
        <v>2.4285749999999999</v>
      </c>
      <c r="DD613" s="861">
        <v>-3.0263949999999999</v>
      </c>
      <c r="DE613" s="861">
        <v>0.279503</v>
      </c>
      <c r="DF613" s="861">
        <v>-3.4911240000000001</v>
      </c>
      <c r="DG613" s="861">
        <v>1.051334</v>
      </c>
      <c r="DH613" s="861">
        <v>-0.64934499999999995</v>
      </c>
      <c r="DI613" s="861">
        <v>1.734002</v>
      </c>
      <c r="DJ613" s="861">
        <v>-1.245919</v>
      </c>
      <c r="DK613" s="861">
        <v>0.32333000000000001</v>
      </c>
      <c r="DL613" s="861">
        <v>-3.414018</v>
      </c>
      <c r="DM613" s="861">
        <v>-1.4652350000000001</v>
      </c>
      <c r="DN613" s="861">
        <v>-3.6709239999999999</v>
      </c>
      <c r="DO613" s="861">
        <v>-0.18146999999999999</v>
      </c>
      <c r="DP613" s="861">
        <v>-1.335585</v>
      </c>
      <c r="DQ613" s="861">
        <v>0.54541899999999999</v>
      </c>
      <c r="DR613" s="861">
        <v>-1.896647</v>
      </c>
      <c r="DS613" s="861">
        <v>-0.73367099999999996</v>
      </c>
      <c r="DT613" s="861">
        <v>-3.2519360000000002</v>
      </c>
      <c r="DU613" s="861">
        <v>-3.1493199999999999</v>
      </c>
      <c r="DV613" s="861">
        <v>-4.18879</v>
      </c>
      <c r="DW613" s="861">
        <v>-0.91998199999999997</v>
      </c>
      <c r="DX613" s="861">
        <v>14.195434000000001</v>
      </c>
      <c r="DY613" s="861">
        <v>11.212168999999999</v>
      </c>
      <c r="DZ613" s="861">
        <v>167.16866200000001</v>
      </c>
      <c r="EA613" s="861">
        <v>159.023381</v>
      </c>
      <c r="EB613" s="861">
        <v>122.17</v>
      </c>
      <c r="EC613" s="861">
        <v>1.242</v>
      </c>
      <c r="ED613" s="861">
        <v>134.4</v>
      </c>
      <c r="EE613" s="861">
        <v>122.31</v>
      </c>
      <c r="EF613" s="861">
        <v>5.5670000000000002</v>
      </c>
      <c r="EG613" s="861">
        <v>667.3</v>
      </c>
      <c r="EH613" s="861">
        <v>122.16</v>
      </c>
      <c r="EI613" s="861">
        <v>5.2679999999999998</v>
      </c>
      <c r="EJ613" s="861">
        <v>633.9</v>
      </c>
      <c r="EK613" s="861">
        <v>10.003344999999999</v>
      </c>
      <c r="EL613" s="861">
        <v>14.353263999999999</v>
      </c>
      <c r="EM613" s="861">
        <v>-14.442762</v>
      </c>
      <c r="EN613" s="861">
        <v>-19.605108999999999</v>
      </c>
      <c r="EO613" s="861">
        <v>97.099613000000005</v>
      </c>
      <c r="EP613" s="861">
        <v>93.628522000000004</v>
      </c>
      <c r="EQ613" s="861">
        <v>0.24788399999999999</v>
      </c>
      <c r="ER613" s="861">
        <v>2793.3014589999998</v>
      </c>
      <c r="ES613" s="861">
        <v>6649.0011489999997</v>
      </c>
      <c r="ET613" s="861">
        <v>6223.3135110000003</v>
      </c>
      <c r="EU613" s="861"/>
      <c r="EV613" s="861"/>
      <c r="EW613" s="861"/>
      <c r="EX613" s="861"/>
      <c r="EY613" s="861"/>
      <c r="EZ613" s="861"/>
      <c r="FA613" s="861"/>
      <c r="FB613" s="861"/>
      <c r="FC613" s="861"/>
      <c r="FD613" s="861"/>
    </row>
    <row r="614" spans="1:160" x14ac:dyDescent="0.25">
      <c r="A614" s="837">
        <v>46141</v>
      </c>
      <c r="B614" s="836">
        <v>0.79646990740740742</v>
      </c>
      <c r="C614" s="861">
        <v>33780</v>
      </c>
      <c r="D614" s="861">
        <v>0</v>
      </c>
      <c r="E614" s="861">
        <v>0</v>
      </c>
      <c r="F614" s="861">
        <v>76.806030000000007</v>
      </c>
      <c r="G614" s="861">
        <v>72.117350999999999</v>
      </c>
      <c r="H614" s="861">
        <v>65.568298999999996</v>
      </c>
      <c r="I614" s="861">
        <v>73.627341000000001</v>
      </c>
      <c r="J614" s="861">
        <v>73.246055999999996</v>
      </c>
      <c r="K614" s="861">
        <v>71.500793000000002</v>
      </c>
      <c r="L614" s="861">
        <v>73.962969999999999</v>
      </c>
      <c r="M614" s="861">
        <v>75.019184999999993</v>
      </c>
      <c r="N614" s="861">
        <v>-3.581175</v>
      </c>
      <c r="O614" s="861">
        <v>-4.956467</v>
      </c>
      <c r="P614" s="861">
        <v>-5.7797070000000001</v>
      </c>
      <c r="Q614" s="861">
        <v>-1.5238830000000001</v>
      </c>
      <c r="R614" s="861">
        <v>-2.4257390000000001</v>
      </c>
      <c r="S614" s="861">
        <v>-3.1259410000000001</v>
      </c>
      <c r="T614" s="861">
        <v>84.305755000000005</v>
      </c>
      <c r="U614" s="861">
        <v>75.09151</v>
      </c>
      <c r="V614" s="861">
        <v>96.042422000000002</v>
      </c>
      <c r="W614" s="861">
        <v>95.013994999999994</v>
      </c>
      <c r="X614" s="861">
        <v>-1.273474</v>
      </c>
      <c r="Y614" s="861">
        <v>-0.55114099999999999</v>
      </c>
      <c r="Z614" s="861">
        <v>-7.0204430000000002</v>
      </c>
      <c r="AA614" s="861">
        <v>-6.226858</v>
      </c>
      <c r="AB614" s="861">
        <v>-6.3281970000000003</v>
      </c>
      <c r="AC614" s="861">
        <v>-8.8275349999999992</v>
      </c>
      <c r="AD614" s="861">
        <v>-10.409974999999999</v>
      </c>
      <c r="AE614" s="861">
        <v>109.911525</v>
      </c>
      <c r="AF614" s="861">
        <v>101.64257000000001</v>
      </c>
      <c r="AG614" s="861">
        <v>93.220799</v>
      </c>
      <c r="AH614" s="861">
        <v>100.796047</v>
      </c>
      <c r="AI614" s="861">
        <v>91.923095000000004</v>
      </c>
      <c r="AJ614" s="861">
        <v>73.245435999999998</v>
      </c>
      <c r="AK614" s="861">
        <v>-1.811242</v>
      </c>
      <c r="AL614" s="861">
        <v>-5.9267079999999996</v>
      </c>
      <c r="AM614" s="861">
        <v>-4.4934979999999998</v>
      </c>
      <c r="AN614" s="861">
        <v>95.263153000000003</v>
      </c>
      <c r="AO614" s="861">
        <v>94.355963000000003</v>
      </c>
      <c r="AP614" s="861">
        <v>89.979321999999996</v>
      </c>
      <c r="AQ614" s="861">
        <v>90.507216</v>
      </c>
      <c r="AR614" s="861">
        <v>73.834665000000001</v>
      </c>
      <c r="AS614" s="861">
        <v>64.912340999999998</v>
      </c>
      <c r="AT614" s="861">
        <v>78.654250000000005</v>
      </c>
      <c r="AU614" s="861">
        <v>77.179619000000002</v>
      </c>
      <c r="AV614" s="861">
        <v>76.133672000000004</v>
      </c>
      <c r="AW614" s="861">
        <v>75.254757999999995</v>
      </c>
      <c r="AX614" s="861">
        <v>92.471221999999997</v>
      </c>
      <c r="AY614" s="861">
        <v>90.105576999999997</v>
      </c>
      <c r="AZ614" s="861">
        <v>-0.20788200000000001</v>
      </c>
      <c r="BA614" s="861">
        <v>-1.443074</v>
      </c>
      <c r="BB614" s="861">
        <v>-9.9302569999999992</v>
      </c>
      <c r="BC614" s="861">
        <v>-8.8865619999999996</v>
      </c>
      <c r="BD614" s="861">
        <v>-9.0636720000000004</v>
      </c>
      <c r="BE614" s="861">
        <v>-4.5643029999999998</v>
      </c>
      <c r="BF614" s="861">
        <v>31.914833000000002</v>
      </c>
      <c r="BG614" s="861">
        <v>142.10331099999999</v>
      </c>
      <c r="BH614" s="861">
        <v>111.492841</v>
      </c>
      <c r="BI614" s="861">
        <v>55.317779000000002</v>
      </c>
      <c r="BJ614" s="861">
        <v>134.95145600000001</v>
      </c>
      <c r="BK614" s="861">
        <v>88.991393000000002</v>
      </c>
      <c r="BL614" s="861">
        <v>78.834238999999997</v>
      </c>
      <c r="BM614" s="861">
        <v>-15.166675</v>
      </c>
      <c r="BN614" s="861">
        <v>-9.8390769999999996</v>
      </c>
      <c r="BO614" s="861">
        <v>-5.2203720000000002</v>
      </c>
      <c r="BP614" s="861">
        <v>-9.2556799999999999</v>
      </c>
      <c r="BQ614" s="861">
        <v>89.976797000000005</v>
      </c>
      <c r="BR614" s="861">
        <v>90.384212000000005</v>
      </c>
      <c r="BS614" s="861">
        <v>88.376068000000004</v>
      </c>
      <c r="BT614" s="861">
        <v>60.109304000000002</v>
      </c>
      <c r="BU614" s="861">
        <v>65.816175000000001</v>
      </c>
      <c r="BV614" s="861">
        <v>62.657117</v>
      </c>
      <c r="BW614" s="861">
        <v>66.044599000000005</v>
      </c>
      <c r="BX614" s="861">
        <v>-10.675269</v>
      </c>
      <c r="BY614" s="861">
        <v>-10.970375000000001</v>
      </c>
      <c r="BZ614" s="861">
        <v>-8.6072290000000002</v>
      </c>
      <c r="CA614" s="861">
        <v>-9.2083089999999999</v>
      </c>
      <c r="CB614" s="861">
        <v>0.35004299999999999</v>
      </c>
      <c r="CC614" s="861">
        <v>5.2366109999999999</v>
      </c>
      <c r="CD614" s="861">
        <v>-0.234731</v>
      </c>
      <c r="CE614" s="861">
        <v>5.4744760000000001</v>
      </c>
      <c r="CF614" s="861">
        <v>-1.9258710000000001</v>
      </c>
      <c r="CG614" s="861">
        <v>7.4360350000000004</v>
      </c>
      <c r="CH614" s="861">
        <v>-2.4432800000000001</v>
      </c>
      <c r="CI614" s="861">
        <v>5.5705920000000004</v>
      </c>
      <c r="CJ614" s="861">
        <v>-7.7709E-2</v>
      </c>
      <c r="CK614" s="861">
        <v>5.0701929999999997</v>
      </c>
      <c r="CL614" s="861">
        <v>-0.51719499999999996</v>
      </c>
      <c r="CM614" s="861">
        <v>6.9406189999999999</v>
      </c>
      <c r="CN614" s="861">
        <v>-2.300875</v>
      </c>
      <c r="CO614" s="861">
        <v>4.998138</v>
      </c>
      <c r="CP614" s="861">
        <v>-2.4682270000000002</v>
      </c>
      <c r="CQ614" s="861">
        <v>2.462167</v>
      </c>
      <c r="CR614" s="861">
        <v>-0.29390500000000003</v>
      </c>
      <c r="CS614" s="861">
        <v>3.1559379999999999</v>
      </c>
      <c r="CT614" s="861">
        <v>-1.101404</v>
      </c>
      <c r="CU614" s="861">
        <v>2.5027460000000001</v>
      </c>
      <c r="CV614" s="861">
        <v>-2.9330430000000001</v>
      </c>
      <c r="CW614" s="861">
        <v>2.6964929999999998</v>
      </c>
      <c r="CX614" s="861">
        <v>-3.0781749999999999</v>
      </c>
      <c r="CY614" s="861">
        <v>2.3063359999999999</v>
      </c>
      <c r="CZ614" s="861">
        <v>-0.330654</v>
      </c>
      <c r="DA614" s="861">
        <v>2.6658279999999999</v>
      </c>
      <c r="DB614" s="861">
        <v>-1.3896360000000001</v>
      </c>
      <c r="DC614" s="861">
        <v>2.3998020000000002</v>
      </c>
      <c r="DD614" s="861">
        <v>-3.056349</v>
      </c>
      <c r="DE614" s="861">
        <v>0.26217200000000002</v>
      </c>
      <c r="DF614" s="861">
        <v>-3.512642</v>
      </c>
      <c r="DG614" s="861">
        <v>1.0188950000000001</v>
      </c>
      <c r="DH614" s="861">
        <v>-0.68418100000000004</v>
      </c>
      <c r="DI614" s="861">
        <v>1.6970730000000001</v>
      </c>
      <c r="DJ614" s="861">
        <v>-1.285795</v>
      </c>
      <c r="DK614" s="861">
        <v>0.28955399999999998</v>
      </c>
      <c r="DL614" s="861">
        <v>-3.4316909999999998</v>
      </c>
      <c r="DM614" s="861">
        <v>-1.5060089999999999</v>
      </c>
      <c r="DN614" s="861">
        <v>-3.6789719999999999</v>
      </c>
      <c r="DO614" s="861">
        <v>-0.213508</v>
      </c>
      <c r="DP614" s="861">
        <v>-1.36768</v>
      </c>
      <c r="DQ614" s="861">
        <v>0.50565400000000005</v>
      </c>
      <c r="DR614" s="861">
        <v>-1.9129290000000001</v>
      </c>
      <c r="DS614" s="861">
        <v>-0.78369100000000003</v>
      </c>
      <c r="DT614" s="861">
        <v>-3.244993</v>
      </c>
      <c r="DU614" s="861">
        <v>-3.1423779999999999</v>
      </c>
      <c r="DV614" s="861">
        <v>-4.2126609999999998</v>
      </c>
      <c r="DW614" s="861">
        <v>-0.92476199999999997</v>
      </c>
      <c r="DX614" s="861">
        <v>14.200295000000001</v>
      </c>
      <c r="DY614" s="861">
        <v>11.199824</v>
      </c>
      <c r="DZ614" s="861">
        <v>167.347523</v>
      </c>
      <c r="EA614" s="861">
        <v>159.489878</v>
      </c>
      <c r="EB614" s="861">
        <v>121.61</v>
      </c>
      <c r="EC614" s="861">
        <v>3.2810000000000001</v>
      </c>
      <c r="ED614" s="861">
        <v>393</v>
      </c>
      <c r="EE614" s="861">
        <v>121.51</v>
      </c>
      <c r="EF614" s="861">
        <v>5.58</v>
      </c>
      <c r="EG614" s="861">
        <v>667.8</v>
      </c>
      <c r="EH614" s="861">
        <v>121.77</v>
      </c>
      <c r="EI614" s="861">
        <v>5.2750000000000004</v>
      </c>
      <c r="EJ614" s="861">
        <v>628.79999999999995</v>
      </c>
      <c r="EK614" s="861">
        <v>9.9411959999999997</v>
      </c>
      <c r="EL614" s="861">
        <v>14.407033</v>
      </c>
      <c r="EM614" s="861">
        <v>-14.434694</v>
      </c>
      <c r="EN614" s="861">
        <v>-19.627405</v>
      </c>
      <c r="EO614" s="861">
        <v>97.174544999999995</v>
      </c>
      <c r="EP614" s="861">
        <v>93.830500999999998</v>
      </c>
      <c r="EQ614" s="861">
        <v>0.228884</v>
      </c>
      <c r="ER614" s="861">
        <v>2797.910797</v>
      </c>
      <c r="ES614" s="861">
        <v>6660.1503290000001</v>
      </c>
      <c r="ET614" s="861">
        <v>6233.8244850000001</v>
      </c>
      <c r="EU614" s="861"/>
      <c r="EV614" s="861"/>
      <c r="EW614" s="861"/>
      <c r="EX614" s="861"/>
      <c r="EY614" s="861"/>
      <c r="EZ614" s="861"/>
      <c r="FA614" s="861"/>
      <c r="FB614" s="861"/>
      <c r="FC614" s="861"/>
      <c r="FD614" s="861"/>
    </row>
    <row r="615" spans="1:160" x14ac:dyDescent="0.25">
      <c r="A615" s="837">
        <v>46141</v>
      </c>
      <c r="B615" s="836">
        <v>0.79716435185185175</v>
      </c>
      <c r="C615" s="861">
        <v>33840</v>
      </c>
      <c r="D615" s="861">
        <v>0</v>
      </c>
      <c r="E615" s="861">
        <v>0</v>
      </c>
      <c r="F615" s="861">
        <v>76.798357999999993</v>
      </c>
      <c r="G615" s="861">
        <v>72.182957000000002</v>
      </c>
      <c r="H615" s="861">
        <v>65.631</v>
      </c>
      <c r="I615" s="861">
        <v>73.668535000000006</v>
      </c>
      <c r="J615" s="861">
        <v>73.216582000000002</v>
      </c>
      <c r="K615" s="861">
        <v>71.511553000000006</v>
      </c>
      <c r="L615" s="861">
        <v>73.937361999999993</v>
      </c>
      <c r="M615" s="861">
        <v>75.037537999999998</v>
      </c>
      <c r="N615" s="861">
        <v>-3.6987800000000002</v>
      </c>
      <c r="O615" s="861">
        <v>-4.9988890000000001</v>
      </c>
      <c r="P615" s="861">
        <v>-5.8618139999999999</v>
      </c>
      <c r="Q615" s="861">
        <v>-1.5770679999999999</v>
      </c>
      <c r="R615" s="861">
        <v>-2.3380169999999998</v>
      </c>
      <c r="S615" s="861">
        <v>-3.196437</v>
      </c>
      <c r="T615" s="861">
        <v>84.412411000000006</v>
      </c>
      <c r="U615" s="861">
        <v>75.647683999999998</v>
      </c>
      <c r="V615" s="861">
        <v>96.176771000000002</v>
      </c>
      <c r="W615" s="861">
        <v>95.155517000000003</v>
      </c>
      <c r="X615" s="861">
        <v>-1.3892690000000001</v>
      </c>
      <c r="Y615" s="861">
        <v>-0.66621799999999998</v>
      </c>
      <c r="Z615" s="861">
        <v>-7.0255039999999997</v>
      </c>
      <c r="AA615" s="861">
        <v>-6.2263140000000003</v>
      </c>
      <c r="AB615" s="861">
        <v>-6.3383390000000004</v>
      </c>
      <c r="AC615" s="861">
        <v>-8.8484920000000002</v>
      </c>
      <c r="AD615" s="861">
        <v>-10.450934</v>
      </c>
      <c r="AE615" s="861">
        <v>109.79979</v>
      </c>
      <c r="AF615" s="861">
        <v>101.55685</v>
      </c>
      <c r="AG615" s="861">
        <v>93.179347000000007</v>
      </c>
      <c r="AH615" s="861">
        <v>100.74771699999999</v>
      </c>
      <c r="AI615" s="861">
        <v>92.025463000000002</v>
      </c>
      <c r="AJ615" s="861">
        <v>73.325495000000004</v>
      </c>
      <c r="AK615" s="861">
        <v>-1.8992089999999999</v>
      </c>
      <c r="AL615" s="861">
        <v>-6.0202749999999998</v>
      </c>
      <c r="AM615" s="861">
        <v>-4.4658810000000004</v>
      </c>
      <c r="AN615" s="861">
        <v>95.336749999999995</v>
      </c>
      <c r="AO615" s="861">
        <v>94.486965999999995</v>
      </c>
      <c r="AP615" s="861">
        <v>89.795051999999998</v>
      </c>
      <c r="AQ615" s="861">
        <v>90.433018000000004</v>
      </c>
      <c r="AR615" s="861">
        <v>73.807022000000003</v>
      </c>
      <c r="AS615" s="861">
        <v>64.909625000000005</v>
      </c>
      <c r="AT615" s="861">
        <v>78.514516999999998</v>
      </c>
      <c r="AU615" s="861">
        <v>77.241468999999995</v>
      </c>
      <c r="AV615" s="861">
        <v>76.011246</v>
      </c>
      <c r="AW615" s="861">
        <v>75.198443999999995</v>
      </c>
      <c r="AX615" s="861">
        <v>92.225149000000002</v>
      </c>
      <c r="AY615" s="861">
        <v>90.046070999999998</v>
      </c>
      <c r="AZ615" s="861">
        <v>-0.45196900000000001</v>
      </c>
      <c r="BA615" s="861">
        <v>-1.494024</v>
      </c>
      <c r="BB615" s="861">
        <v>-10.02233</v>
      </c>
      <c r="BC615" s="861">
        <v>-8.9082050000000006</v>
      </c>
      <c r="BD615" s="861">
        <v>-9.1584310000000002</v>
      </c>
      <c r="BE615" s="861">
        <v>-4.7268819999999998</v>
      </c>
      <c r="BF615" s="861">
        <v>31.935165999999999</v>
      </c>
      <c r="BG615" s="861">
        <v>142.39185900000001</v>
      </c>
      <c r="BH615" s="861">
        <v>111.434067</v>
      </c>
      <c r="BI615" s="861">
        <v>55.306956999999997</v>
      </c>
      <c r="BJ615" s="861">
        <v>134.55290099999999</v>
      </c>
      <c r="BK615" s="861">
        <v>88.881563</v>
      </c>
      <c r="BL615" s="861">
        <v>79.100278000000003</v>
      </c>
      <c r="BM615" s="861">
        <v>-15.149286</v>
      </c>
      <c r="BN615" s="861">
        <v>-9.8890130000000003</v>
      </c>
      <c r="BO615" s="861">
        <v>-5.3645160000000001</v>
      </c>
      <c r="BP615" s="861">
        <v>-9.2516619999999996</v>
      </c>
      <c r="BQ615" s="861">
        <v>89.946729000000005</v>
      </c>
      <c r="BR615" s="861">
        <v>90.376745999999997</v>
      </c>
      <c r="BS615" s="861">
        <v>88.307029999999997</v>
      </c>
      <c r="BT615" s="861">
        <v>60.238281999999998</v>
      </c>
      <c r="BU615" s="861">
        <v>65.796953999999999</v>
      </c>
      <c r="BV615" s="861">
        <v>62.660539999999997</v>
      </c>
      <c r="BW615" s="861">
        <v>66.074476000000004</v>
      </c>
      <c r="BX615" s="861">
        <v>-10.763386000000001</v>
      </c>
      <c r="BY615" s="861">
        <v>-11.064174</v>
      </c>
      <c r="BZ615" s="861">
        <v>-8.8078299999999992</v>
      </c>
      <c r="CA615" s="861">
        <v>-9.2229869999999998</v>
      </c>
      <c r="CB615" s="861">
        <v>0.29540499999999997</v>
      </c>
      <c r="CC615" s="861">
        <v>5.1373340000000001</v>
      </c>
      <c r="CD615" s="861">
        <v>-0.29369099999999998</v>
      </c>
      <c r="CE615" s="861">
        <v>5.3660680000000003</v>
      </c>
      <c r="CF615" s="861">
        <v>-1.9681299999999999</v>
      </c>
      <c r="CG615" s="861">
        <v>7.356439</v>
      </c>
      <c r="CH615" s="861">
        <v>-2.498618</v>
      </c>
      <c r="CI615" s="861">
        <v>5.5122580000000001</v>
      </c>
      <c r="CJ615" s="861">
        <v>-0.14393700000000001</v>
      </c>
      <c r="CK615" s="861">
        <v>5.0277529999999997</v>
      </c>
      <c r="CL615" s="861">
        <v>-0.55120999999999998</v>
      </c>
      <c r="CM615" s="861">
        <v>6.9357899999999999</v>
      </c>
      <c r="CN615" s="861">
        <v>-2.3385220000000002</v>
      </c>
      <c r="CO615" s="861">
        <v>4.9659519999999997</v>
      </c>
      <c r="CP615" s="861">
        <v>-2.5190299999999999</v>
      </c>
      <c r="CQ615" s="861">
        <v>2.403921</v>
      </c>
      <c r="CR615" s="861">
        <v>-0.33529100000000001</v>
      </c>
      <c r="CS615" s="861">
        <v>3.1000529999999999</v>
      </c>
      <c r="CT615" s="861">
        <v>-1.1386940000000001</v>
      </c>
      <c r="CU615" s="861">
        <v>2.4854530000000001</v>
      </c>
      <c r="CV615" s="861">
        <v>-2.9579070000000001</v>
      </c>
      <c r="CW615" s="861">
        <v>2.7210770000000002</v>
      </c>
      <c r="CX615" s="861">
        <v>-3.1215269999999999</v>
      </c>
      <c r="CY615" s="861">
        <v>2.2808380000000001</v>
      </c>
      <c r="CZ615" s="861">
        <v>-0.35070699999999999</v>
      </c>
      <c r="DA615" s="861">
        <v>2.6206480000000001</v>
      </c>
      <c r="DB615" s="861">
        <v>-1.398053</v>
      </c>
      <c r="DC615" s="861">
        <v>2.4047830000000001</v>
      </c>
      <c r="DD615" s="861">
        <v>-3.0762839999999998</v>
      </c>
      <c r="DE615" s="861">
        <v>0.25065199999999999</v>
      </c>
      <c r="DF615" s="861">
        <v>-3.5616129999999999</v>
      </c>
      <c r="DG615" s="861">
        <v>0.99517699999999998</v>
      </c>
      <c r="DH615" s="861">
        <v>-0.71674899999999997</v>
      </c>
      <c r="DI615" s="861">
        <v>1.6901930000000001</v>
      </c>
      <c r="DJ615" s="861">
        <v>-1.295947</v>
      </c>
      <c r="DK615" s="861">
        <v>0.295128</v>
      </c>
      <c r="DL615" s="861">
        <v>-3.447273</v>
      </c>
      <c r="DM615" s="861">
        <v>-1.4872749999999999</v>
      </c>
      <c r="DN615" s="861">
        <v>-3.71448</v>
      </c>
      <c r="DO615" s="861">
        <v>-0.237733</v>
      </c>
      <c r="DP615" s="861">
        <v>-1.3803730000000001</v>
      </c>
      <c r="DQ615" s="861">
        <v>0.50845600000000002</v>
      </c>
      <c r="DR615" s="861">
        <v>-1.9281889999999999</v>
      </c>
      <c r="DS615" s="861">
        <v>-0.76006799999999997</v>
      </c>
      <c r="DT615" s="861">
        <v>-3.2652139999999998</v>
      </c>
      <c r="DU615" s="861">
        <v>-3.1449539999999998</v>
      </c>
      <c r="DV615" s="861">
        <v>-4.2091240000000001</v>
      </c>
      <c r="DW615" s="861">
        <v>-0.910138</v>
      </c>
      <c r="DX615" s="861">
        <v>14.203697</v>
      </c>
      <c r="DY615" s="861">
        <v>11.210419</v>
      </c>
      <c r="DZ615" s="861">
        <v>167.65537800000001</v>
      </c>
      <c r="EA615" s="861">
        <v>158.97157000000001</v>
      </c>
      <c r="EB615" s="861">
        <v>122.31</v>
      </c>
      <c r="EC615" s="861">
        <v>1.2430000000000001</v>
      </c>
      <c r="ED615" s="861">
        <v>134.19999999999999</v>
      </c>
      <c r="EE615" s="861">
        <v>122.15</v>
      </c>
      <c r="EF615" s="861">
        <v>5.5579999999999998</v>
      </c>
      <c r="EG615" s="861">
        <v>666.8</v>
      </c>
      <c r="EH615" s="861">
        <v>122.12</v>
      </c>
      <c r="EI615" s="861">
        <v>5.2629999999999999</v>
      </c>
      <c r="EJ615" s="861">
        <v>628.1</v>
      </c>
      <c r="EK615" s="861">
        <v>9.9631670000000003</v>
      </c>
      <c r="EL615" s="861">
        <v>14.243753</v>
      </c>
      <c r="EM615" s="861">
        <v>-14.429048</v>
      </c>
      <c r="EN615" s="861">
        <v>-19.608269</v>
      </c>
      <c r="EO615" s="861">
        <v>97.303389999999993</v>
      </c>
      <c r="EP615" s="861">
        <v>93.606065000000001</v>
      </c>
      <c r="EQ615" s="861">
        <v>0.20005500000000001</v>
      </c>
      <c r="ER615" s="861">
        <v>2804.2437989999999</v>
      </c>
      <c r="ES615" s="861">
        <v>6671.2971310000003</v>
      </c>
      <c r="ET615" s="861">
        <v>6244.3215529999998</v>
      </c>
      <c r="EU615" s="861"/>
      <c r="EV615" s="861"/>
      <c r="EW615" s="861"/>
      <c r="EX615" s="861"/>
      <c r="EY615" s="861"/>
      <c r="EZ615" s="861"/>
      <c r="FA615" s="861"/>
      <c r="FB615" s="861"/>
      <c r="FC615" s="861"/>
      <c r="FD615" s="861"/>
    </row>
    <row r="616" spans="1:160" x14ac:dyDescent="0.25">
      <c r="A616" s="837">
        <v>46141</v>
      </c>
      <c r="B616" s="836">
        <v>0.7978587962962963</v>
      </c>
      <c r="C616" s="861">
        <v>33900</v>
      </c>
      <c r="D616" s="861">
        <v>0</v>
      </c>
      <c r="E616" s="861">
        <v>0</v>
      </c>
      <c r="F616" s="861">
        <v>76.798152000000002</v>
      </c>
      <c r="G616" s="861">
        <v>72.199703</v>
      </c>
      <c r="H616" s="861">
        <v>65.609863000000004</v>
      </c>
      <c r="I616" s="861">
        <v>73.696740000000005</v>
      </c>
      <c r="J616" s="861">
        <v>73.203744</v>
      </c>
      <c r="K616" s="861">
        <v>71.525409999999994</v>
      </c>
      <c r="L616" s="861">
        <v>73.979962</v>
      </c>
      <c r="M616" s="861">
        <v>75.058965000000001</v>
      </c>
      <c r="N616" s="861">
        <v>-3.7507899999999998</v>
      </c>
      <c r="O616" s="861">
        <v>-5.107818</v>
      </c>
      <c r="P616" s="861">
        <v>-5.9088710000000004</v>
      </c>
      <c r="Q616" s="861">
        <v>-1.465179</v>
      </c>
      <c r="R616" s="861">
        <v>-2.380865</v>
      </c>
      <c r="S616" s="861">
        <v>-3.3391860000000002</v>
      </c>
      <c r="T616" s="861">
        <v>84.055477999999994</v>
      </c>
      <c r="U616" s="861">
        <v>75.100853000000001</v>
      </c>
      <c r="V616" s="861">
        <v>96.027979000000002</v>
      </c>
      <c r="W616" s="861">
        <v>95.037509999999997</v>
      </c>
      <c r="X616" s="861">
        <v>-1.4179409999999999</v>
      </c>
      <c r="Y616" s="861">
        <v>-0.64882799999999996</v>
      </c>
      <c r="Z616" s="861">
        <v>-7.0794110000000003</v>
      </c>
      <c r="AA616" s="861">
        <v>-6.2614919999999996</v>
      </c>
      <c r="AB616" s="861">
        <v>-6.3929999999999998</v>
      </c>
      <c r="AC616" s="861">
        <v>-8.8640170000000005</v>
      </c>
      <c r="AD616" s="861">
        <v>-10.493620999999999</v>
      </c>
      <c r="AE616" s="861">
        <v>109.78684199999999</v>
      </c>
      <c r="AF616" s="861">
        <v>101.477402</v>
      </c>
      <c r="AG616" s="861">
        <v>93.315051999999994</v>
      </c>
      <c r="AH616" s="861">
        <v>100.66707100000001</v>
      </c>
      <c r="AI616" s="861">
        <v>91.999521000000001</v>
      </c>
      <c r="AJ616" s="861">
        <v>73.260045000000005</v>
      </c>
      <c r="AK616" s="861">
        <v>-1.8893089999999999</v>
      </c>
      <c r="AL616" s="861">
        <v>-5.980003</v>
      </c>
      <c r="AM616" s="861">
        <v>-4.5466730000000002</v>
      </c>
      <c r="AN616" s="861">
        <v>95.301822999999999</v>
      </c>
      <c r="AO616" s="861">
        <v>94.388643000000002</v>
      </c>
      <c r="AP616" s="861">
        <v>89.868937000000003</v>
      </c>
      <c r="AQ616" s="861">
        <v>90.505605000000003</v>
      </c>
      <c r="AR616" s="861">
        <v>73.867559</v>
      </c>
      <c r="AS616" s="861">
        <v>64.954988999999998</v>
      </c>
      <c r="AT616" s="861">
        <v>78.677400000000006</v>
      </c>
      <c r="AU616" s="861">
        <v>77.290015999999994</v>
      </c>
      <c r="AV616" s="861">
        <v>75.936666000000002</v>
      </c>
      <c r="AW616" s="861">
        <v>74.996662000000001</v>
      </c>
      <c r="AX616" s="861">
        <v>92.267071000000001</v>
      </c>
      <c r="AY616" s="861">
        <v>89.984319999999997</v>
      </c>
      <c r="AZ616" s="861">
        <v>-0.51011499999999999</v>
      </c>
      <c r="BA616" s="861">
        <v>-1.58422</v>
      </c>
      <c r="BB616" s="861">
        <v>-10.045216</v>
      </c>
      <c r="BC616" s="861">
        <v>-9.0317889999999998</v>
      </c>
      <c r="BD616" s="861">
        <v>-9.1686309999999995</v>
      </c>
      <c r="BE616" s="861">
        <v>-4.8692060000000001</v>
      </c>
      <c r="BF616" s="861">
        <v>31.789161</v>
      </c>
      <c r="BG616" s="861">
        <v>142.207221</v>
      </c>
      <c r="BH616" s="861">
        <v>111.466589</v>
      </c>
      <c r="BI616" s="861">
        <v>55.282845999999999</v>
      </c>
      <c r="BJ616" s="861">
        <v>135.17817600000001</v>
      </c>
      <c r="BK616" s="861">
        <v>88.830427999999998</v>
      </c>
      <c r="BL616" s="861">
        <v>79.111199999999997</v>
      </c>
      <c r="BM616" s="861">
        <v>-15.258126000000001</v>
      </c>
      <c r="BN616" s="861">
        <v>-9.9002630000000007</v>
      </c>
      <c r="BO616" s="861">
        <v>-5.4618840000000004</v>
      </c>
      <c r="BP616" s="861">
        <v>-9.298527</v>
      </c>
      <c r="BQ616" s="861">
        <v>89.879067000000006</v>
      </c>
      <c r="BR616" s="861">
        <v>90.458589000000003</v>
      </c>
      <c r="BS616" s="861">
        <v>88.303388999999996</v>
      </c>
      <c r="BT616" s="861">
        <v>60.045347999999997</v>
      </c>
      <c r="BU616" s="861">
        <v>65.863648999999995</v>
      </c>
      <c r="BV616" s="861">
        <v>62.682054000000001</v>
      </c>
      <c r="BW616" s="861">
        <v>66.122794999999996</v>
      </c>
      <c r="BX616" s="861">
        <v>-10.752846999999999</v>
      </c>
      <c r="BY616" s="861">
        <v>-11.094528</v>
      </c>
      <c r="BZ616" s="861">
        <v>-8.8433530000000005</v>
      </c>
      <c r="CA616" s="861">
        <v>-9.2899410000000007</v>
      </c>
      <c r="CB616" s="861">
        <v>0.24975900000000001</v>
      </c>
      <c r="CC616" s="861">
        <v>5.0857349999999997</v>
      </c>
      <c r="CD616" s="861">
        <v>-0.32029099999999999</v>
      </c>
      <c r="CE616" s="861">
        <v>5.3085279999999999</v>
      </c>
      <c r="CF616" s="861">
        <v>-2.0077989999999999</v>
      </c>
      <c r="CG616" s="861">
        <v>7.2752780000000001</v>
      </c>
      <c r="CH616" s="861">
        <v>-2.5384310000000001</v>
      </c>
      <c r="CI616" s="861">
        <v>5.4358089999999999</v>
      </c>
      <c r="CJ616" s="861">
        <v>-0.19331000000000001</v>
      </c>
      <c r="CK616" s="861">
        <v>4.9825650000000001</v>
      </c>
      <c r="CL616" s="861">
        <v>-0.58475699999999997</v>
      </c>
      <c r="CM616" s="861">
        <v>6.8678650000000001</v>
      </c>
      <c r="CN616" s="861">
        <v>-2.3619829999999999</v>
      </c>
      <c r="CO616" s="861">
        <v>4.9280749999999998</v>
      </c>
      <c r="CP616" s="861">
        <v>-2.5544099999999998</v>
      </c>
      <c r="CQ616" s="861">
        <v>2.3964289999999999</v>
      </c>
      <c r="CR616" s="861">
        <v>-0.38211000000000001</v>
      </c>
      <c r="CS616" s="861">
        <v>3.0737139999999998</v>
      </c>
      <c r="CT616" s="861">
        <v>-1.199498</v>
      </c>
      <c r="CU616" s="861">
        <v>2.4438580000000001</v>
      </c>
      <c r="CV616" s="861">
        <v>-2.9673600000000002</v>
      </c>
      <c r="CW616" s="861">
        <v>2.698823</v>
      </c>
      <c r="CX616" s="861">
        <v>-3.1753170000000002</v>
      </c>
      <c r="CY616" s="861">
        <v>2.271236</v>
      </c>
      <c r="CZ616" s="861">
        <v>-0.38485000000000003</v>
      </c>
      <c r="DA616" s="861">
        <v>2.6171199999999999</v>
      </c>
      <c r="DB616" s="861">
        <v>-1.435406</v>
      </c>
      <c r="DC616" s="861">
        <v>2.3915860000000002</v>
      </c>
      <c r="DD616" s="861">
        <v>-3.1058650000000001</v>
      </c>
      <c r="DE616" s="861">
        <v>0.249859</v>
      </c>
      <c r="DF616" s="861">
        <v>-3.5862120000000002</v>
      </c>
      <c r="DG616" s="861">
        <v>0.97628700000000002</v>
      </c>
      <c r="DH616" s="861">
        <v>-0.738927</v>
      </c>
      <c r="DI616" s="861">
        <v>1.67889</v>
      </c>
      <c r="DJ616" s="861">
        <v>-1.345729</v>
      </c>
      <c r="DK616" s="861">
        <v>0.29904199999999997</v>
      </c>
      <c r="DL616" s="861">
        <v>-3.4677799999999999</v>
      </c>
      <c r="DM616" s="861">
        <v>-1.4715990000000001</v>
      </c>
      <c r="DN616" s="861">
        <v>-3.7590669999999999</v>
      </c>
      <c r="DO616" s="861">
        <v>-0.23031299999999999</v>
      </c>
      <c r="DP616" s="861">
        <v>-1.404425</v>
      </c>
      <c r="DQ616" s="861">
        <v>0.49297800000000003</v>
      </c>
      <c r="DR616" s="861">
        <v>-1.947433</v>
      </c>
      <c r="DS616" s="861">
        <v>-0.77233799999999997</v>
      </c>
      <c r="DT616" s="861">
        <v>-3.2963960000000001</v>
      </c>
      <c r="DU616" s="861">
        <v>-3.1329509999999998</v>
      </c>
      <c r="DV616" s="861">
        <v>-4.2317479999999996</v>
      </c>
      <c r="DW616" s="861">
        <v>-0.89979600000000004</v>
      </c>
      <c r="DX616" s="861">
        <v>14.165203</v>
      </c>
      <c r="DY616" s="861">
        <v>11.152483999999999</v>
      </c>
      <c r="DZ616" s="861">
        <v>167.13668100000001</v>
      </c>
      <c r="EA616" s="861">
        <v>158.86687800000001</v>
      </c>
      <c r="EB616" s="861">
        <v>122.3</v>
      </c>
      <c r="EC616" s="861">
        <v>1.242</v>
      </c>
      <c r="ED616" s="861">
        <v>134.30000000000001</v>
      </c>
      <c r="EE616" s="861">
        <v>122.3</v>
      </c>
      <c r="EF616" s="861">
        <v>5.5620000000000003</v>
      </c>
      <c r="EG616" s="861">
        <v>670</v>
      </c>
      <c r="EH616" s="861">
        <v>122.06</v>
      </c>
      <c r="EI616" s="861">
        <v>5.258</v>
      </c>
      <c r="EJ616" s="861">
        <v>629.20000000000005</v>
      </c>
      <c r="EK616" s="861">
        <v>9.9462899999999994</v>
      </c>
      <c r="EL616" s="861">
        <v>14.251099</v>
      </c>
      <c r="EM616" s="861">
        <v>-14.492963</v>
      </c>
      <c r="EN616" s="861">
        <v>-19.712983000000001</v>
      </c>
      <c r="EO616" s="861">
        <v>97.086208999999997</v>
      </c>
      <c r="EP616" s="861">
        <v>93.560670999999999</v>
      </c>
      <c r="EQ616" s="861">
        <v>0.171403</v>
      </c>
      <c r="ER616" s="861">
        <v>2806.4820880000002</v>
      </c>
      <c r="ES616" s="861">
        <v>6682.4501069999997</v>
      </c>
      <c r="ET616" s="861">
        <v>6254.8181329999998</v>
      </c>
      <c r="EU616" s="861"/>
      <c r="EV616" s="861"/>
      <c r="EW616" s="861"/>
      <c r="EX616" s="861"/>
      <c r="EY616" s="861"/>
      <c r="EZ616" s="861"/>
      <c r="FA616" s="861"/>
      <c r="FB616" s="861"/>
      <c r="FC616" s="861"/>
      <c r="FD616" s="861"/>
    </row>
    <row r="617" spans="1:160" x14ac:dyDescent="0.25">
      <c r="A617" s="837">
        <v>46141</v>
      </c>
      <c r="B617" s="836">
        <v>0.79855324074074074</v>
      </c>
      <c r="C617" s="861">
        <v>33960</v>
      </c>
      <c r="D617" s="861">
        <v>0</v>
      </c>
      <c r="E617" s="861">
        <v>0</v>
      </c>
      <c r="F617" s="861">
        <v>76.909972999999994</v>
      </c>
      <c r="G617" s="861">
        <v>72.234581000000006</v>
      </c>
      <c r="H617" s="861">
        <v>65.690287999999995</v>
      </c>
      <c r="I617" s="861">
        <v>73.733609000000001</v>
      </c>
      <c r="J617" s="861">
        <v>73.139041000000006</v>
      </c>
      <c r="K617" s="861">
        <v>71.522081</v>
      </c>
      <c r="L617" s="861">
        <v>73.969536000000005</v>
      </c>
      <c r="M617" s="861">
        <v>75.043060999999994</v>
      </c>
      <c r="N617" s="861">
        <v>-3.776726</v>
      </c>
      <c r="O617" s="861">
        <v>-5.1766569999999996</v>
      </c>
      <c r="P617" s="861">
        <v>-6.0151050000000001</v>
      </c>
      <c r="Q617" s="861">
        <v>-1.6705859999999999</v>
      </c>
      <c r="R617" s="861">
        <v>-2.4979680000000002</v>
      </c>
      <c r="S617" s="861">
        <v>-3.4847980000000001</v>
      </c>
      <c r="T617" s="861">
        <v>84.255385000000004</v>
      </c>
      <c r="U617" s="861">
        <v>74.905844999999999</v>
      </c>
      <c r="V617" s="861">
        <v>95.965799000000004</v>
      </c>
      <c r="W617" s="861">
        <v>94.977737000000005</v>
      </c>
      <c r="X617" s="861">
        <v>-1.46601</v>
      </c>
      <c r="Y617" s="861">
        <v>-0.72398799999999996</v>
      </c>
      <c r="Z617" s="861">
        <v>-7.1534589999999998</v>
      </c>
      <c r="AA617" s="861">
        <v>-6.3830390000000001</v>
      </c>
      <c r="AB617" s="861">
        <v>-6.4777800000000001</v>
      </c>
      <c r="AC617" s="861">
        <v>-8.9514689999999995</v>
      </c>
      <c r="AD617" s="861">
        <v>-10.640376</v>
      </c>
      <c r="AE617" s="861">
        <v>109.68921899999999</v>
      </c>
      <c r="AF617" s="861">
        <v>101.41288900000001</v>
      </c>
      <c r="AG617" s="861">
        <v>93.400064</v>
      </c>
      <c r="AH617" s="861">
        <v>100.66633899999999</v>
      </c>
      <c r="AI617" s="861">
        <v>91.902270999999999</v>
      </c>
      <c r="AJ617" s="861">
        <v>73.115789000000007</v>
      </c>
      <c r="AK617" s="861">
        <v>-1.8864300000000001</v>
      </c>
      <c r="AL617" s="861">
        <v>-6.058567</v>
      </c>
      <c r="AM617" s="861">
        <v>-4.6487939999999996</v>
      </c>
      <c r="AN617" s="861">
        <v>95.170407999999995</v>
      </c>
      <c r="AO617" s="861">
        <v>94.322282000000001</v>
      </c>
      <c r="AP617" s="861">
        <v>89.855795999999998</v>
      </c>
      <c r="AQ617" s="861">
        <v>90.459695999999994</v>
      </c>
      <c r="AR617" s="861">
        <v>73.964568</v>
      </c>
      <c r="AS617" s="861">
        <v>64.971389000000002</v>
      </c>
      <c r="AT617" s="861">
        <v>78.685449000000006</v>
      </c>
      <c r="AU617" s="861">
        <v>77.279121000000004</v>
      </c>
      <c r="AV617" s="861">
        <v>75.960352</v>
      </c>
      <c r="AW617" s="861">
        <v>75.093812999999997</v>
      </c>
      <c r="AX617" s="861">
        <v>92.228566999999998</v>
      </c>
      <c r="AY617" s="861">
        <v>89.865172999999999</v>
      </c>
      <c r="AZ617" s="861">
        <v>-0.56991199999999997</v>
      </c>
      <c r="BA617" s="861">
        <v>-1.6519919999999999</v>
      </c>
      <c r="BB617" s="861">
        <v>-10.118372000000001</v>
      </c>
      <c r="BC617" s="861">
        <v>-9.0410959999999996</v>
      </c>
      <c r="BD617" s="861">
        <v>-9.2323120000000003</v>
      </c>
      <c r="BE617" s="861">
        <v>-4.66533</v>
      </c>
      <c r="BF617" s="861">
        <v>31.801193000000001</v>
      </c>
      <c r="BG617" s="861">
        <v>142.05658700000001</v>
      </c>
      <c r="BH617" s="861">
        <v>111.441334</v>
      </c>
      <c r="BI617" s="861">
        <v>55.234704000000001</v>
      </c>
      <c r="BJ617" s="861">
        <v>134.96633800000001</v>
      </c>
      <c r="BK617" s="861">
        <v>88.735200000000006</v>
      </c>
      <c r="BL617" s="861">
        <v>78.874463000000006</v>
      </c>
      <c r="BM617" s="861">
        <v>-15.286083</v>
      </c>
      <c r="BN617" s="861">
        <v>-9.9631329999999991</v>
      </c>
      <c r="BO617" s="861">
        <v>-5.4819110000000002</v>
      </c>
      <c r="BP617" s="861">
        <v>-9.3360210000000006</v>
      </c>
      <c r="BQ617" s="861">
        <v>89.713817000000006</v>
      </c>
      <c r="BR617" s="861">
        <v>90.438449000000006</v>
      </c>
      <c r="BS617" s="861">
        <v>88.232037000000005</v>
      </c>
      <c r="BT617" s="861">
        <v>59.893318999999998</v>
      </c>
      <c r="BU617" s="861">
        <v>65.833267000000006</v>
      </c>
      <c r="BV617" s="861">
        <v>62.661414999999998</v>
      </c>
      <c r="BW617" s="861">
        <v>66.103093999999999</v>
      </c>
      <c r="BX617" s="861">
        <v>-10.871688000000001</v>
      </c>
      <c r="BY617" s="861">
        <v>-11.113758000000001</v>
      </c>
      <c r="BZ617" s="861">
        <v>-8.932366</v>
      </c>
      <c r="CA617" s="861">
        <v>-9.3396360000000005</v>
      </c>
      <c r="CB617" s="861">
        <v>0.18001400000000001</v>
      </c>
      <c r="CC617" s="861">
        <v>5.0292019999999997</v>
      </c>
      <c r="CD617" s="861">
        <v>-0.38422200000000001</v>
      </c>
      <c r="CE617" s="861">
        <v>5.2171750000000001</v>
      </c>
      <c r="CF617" s="861">
        <v>-2.069604</v>
      </c>
      <c r="CG617" s="861">
        <v>7.2559230000000001</v>
      </c>
      <c r="CH617" s="861">
        <v>-2.6005910000000001</v>
      </c>
      <c r="CI617" s="861">
        <v>5.3904379999999996</v>
      </c>
      <c r="CJ617" s="861">
        <v>-0.24415200000000001</v>
      </c>
      <c r="CK617" s="861">
        <v>4.9672970000000003</v>
      </c>
      <c r="CL617" s="861">
        <v>-0.63160300000000003</v>
      </c>
      <c r="CM617" s="861">
        <v>6.8576689999999996</v>
      </c>
      <c r="CN617" s="861">
        <v>-2.459997</v>
      </c>
      <c r="CO617" s="861">
        <v>4.8751730000000002</v>
      </c>
      <c r="CP617" s="861">
        <v>-2.6495669999999998</v>
      </c>
      <c r="CQ617" s="861">
        <v>2.3443489999999998</v>
      </c>
      <c r="CR617" s="861">
        <v>-0.40990799999999999</v>
      </c>
      <c r="CS617" s="861">
        <v>3.0515810000000001</v>
      </c>
      <c r="CT617" s="861">
        <v>-1.269336</v>
      </c>
      <c r="CU617" s="861">
        <v>2.439317</v>
      </c>
      <c r="CV617" s="861">
        <v>-3.0675629999999998</v>
      </c>
      <c r="CW617" s="861">
        <v>2.6556310000000001</v>
      </c>
      <c r="CX617" s="861">
        <v>-3.2283750000000002</v>
      </c>
      <c r="CY617" s="861">
        <v>2.2595999999999998</v>
      </c>
      <c r="CZ617" s="861">
        <v>-0.42797099999999999</v>
      </c>
      <c r="DA617" s="861">
        <v>2.6016110000000001</v>
      </c>
      <c r="DB617" s="861">
        <v>-1.485279</v>
      </c>
      <c r="DC617" s="861">
        <v>2.3802150000000002</v>
      </c>
      <c r="DD617" s="861">
        <v>-3.1654409999999999</v>
      </c>
      <c r="DE617" s="861">
        <v>0.24971099999999999</v>
      </c>
      <c r="DF617" s="861">
        <v>-3.6418200000000001</v>
      </c>
      <c r="DG617" s="861">
        <v>0.97228099999999995</v>
      </c>
      <c r="DH617" s="861">
        <v>-0.77439800000000003</v>
      </c>
      <c r="DI617" s="861">
        <v>1.6799660000000001</v>
      </c>
      <c r="DJ617" s="861">
        <v>-1.3937269999999999</v>
      </c>
      <c r="DK617" s="861">
        <v>0.30335299999999998</v>
      </c>
      <c r="DL617" s="861">
        <v>-3.513652</v>
      </c>
      <c r="DM617" s="861">
        <v>-1.485838</v>
      </c>
      <c r="DN617" s="861">
        <v>-3.7970290000000002</v>
      </c>
      <c r="DO617" s="861">
        <v>-0.25697500000000001</v>
      </c>
      <c r="DP617" s="861">
        <v>-1.4700329999999999</v>
      </c>
      <c r="DQ617" s="861">
        <v>0.47697299999999998</v>
      </c>
      <c r="DR617" s="861">
        <v>-1.992694</v>
      </c>
      <c r="DS617" s="861">
        <v>-0.74951699999999999</v>
      </c>
      <c r="DT617" s="861">
        <v>-3.3482940000000001</v>
      </c>
      <c r="DU617" s="861">
        <v>-3.150941</v>
      </c>
      <c r="DV617" s="861">
        <v>-4.2782929999999997</v>
      </c>
      <c r="DW617" s="861">
        <v>-0.92065200000000003</v>
      </c>
      <c r="DX617" s="861">
        <v>14.150671000000001</v>
      </c>
      <c r="DY617" s="861">
        <v>11.124634</v>
      </c>
      <c r="DZ617" s="861">
        <v>167.243998</v>
      </c>
      <c r="EA617" s="861">
        <v>159.03504599999999</v>
      </c>
      <c r="EB617" s="861">
        <v>121.58</v>
      </c>
      <c r="EC617" s="861">
        <v>3.2789999999999999</v>
      </c>
      <c r="ED617" s="861">
        <v>393.1</v>
      </c>
      <c r="EE617" s="861">
        <v>121.62</v>
      </c>
      <c r="EF617" s="861">
        <v>5.593</v>
      </c>
      <c r="EG617" s="861">
        <v>666.3</v>
      </c>
      <c r="EH617" s="861">
        <v>121.65</v>
      </c>
      <c r="EI617" s="861">
        <v>5.2530000000000001</v>
      </c>
      <c r="EJ617" s="861">
        <v>626.70000000000005</v>
      </c>
      <c r="EK617" s="861">
        <v>9.8683150000000008</v>
      </c>
      <c r="EL617" s="861">
        <v>14.281473999999999</v>
      </c>
      <c r="EM617" s="861">
        <v>-14.517109</v>
      </c>
      <c r="EN617" s="861">
        <v>-19.763385</v>
      </c>
      <c r="EO617" s="861">
        <v>97.131180999999998</v>
      </c>
      <c r="EP617" s="861">
        <v>93.633577000000002</v>
      </c>
      <c r="EQ617" s="861">
        <v>0.13166700000000001</v>
      </c>
      <c r="ER617" s="861">
        <v>2811.0901869999998</v>
      </c>
      <c r="ES617" s="861">
        <v>6693.5877069999997</v>
      </c>
      <c r="ET617" s="861">
        <v>6265.2969700000003</v>
      </c>
      <c r="EU617" s="861"/>
      <c r="EV617" s="861"/>
      <c r="EW617" s="861"/>
      <c r="EX617" s="861"/>
      <c r="EY617" s="861"/>
      <c r="EZ617" s="861"/>
      <c r="FA617" s="861"/>
      <c r="FB617" s="861"/>
      <c r="FC617" s="861"/>
      <c r="FD617" s="861"/>
    </row>
    <row r="618" spans="1:160" x14ac:dyDescent="0.25">
      <c r="A618" s="837">
        <v>46141</v>
      </c>
      <c r="B618" s="836">
        <v>0.79924768518518519</v>
      </c>
      <c r="C618" s="861">
        <v>34020</v>
      </c>
      <c r="D618" s="861">
        <v>0</v>
      </c>
      <c r="E618" s="861">
        <v>0</v>
      </c>
      <c r="F618" s="861">
        <v>76.787424999999999</v>
      </c>
      <c r="G618" s="861">
        <v>72.282995999999997</v>
      </c>
      <c r="H618" s="861">
        <v>65.635298000000006</v>
      </c>
      <c r="I618" s="861">
        <v>73.777429999999995</v>
      </c>
      <c r="J618" s="861">
        <v>73.101191</v>
      </c>
      <c r="K618" s="861">
        <v>71.547779000000006</v>
      </c>
      <c r="L618" s="861">
        <v>73.977863999999997</v>
      </c>
      <c r="M618" s="861">
        <v>75.067006000000006</v>
      </c>
      <c r="N618" s="861">
        <v>-3.833628</v>
      </c>
      <c r="O618" s="861">
        <v>-5.2234360000000004</v>
      </c>
      <c r="P618" s="861">
        <v>-6.0880640000000001</v>
      </c>
      <c r="Q618" s="861">
        <v>-1.618854</v>
      </c>
      <c r="R618" s="861">
        <v>-2.6470180000000001</v>
      </c>
      <c r="S618" s="861">
        <v>-3.4561459999999999</v>
      </c>
      <c r="T618" s="861">
        <v>84.095714999999998</v>
      </c>
      <c r="U618" s="861">
        <v>75.195569000000006</v>
      </c>
      <c r="V618" s="861">
        <v>95.995720000000006</v>
      </c>
      <c r="W618" s="861">
        <v>94.991180999999997</v>
      </c>
      <c r="X618" s="861">
        <v>-1.5393810000000001</v>
      </c>
      <c r="Y618" s="861">
        <v>-0.82497799999999999</v>
      </c>
      <c r="Z618" s="861">
        <v>-7.191452</v>
      </c>
      <c r="AA618" s="861">
        <v>-6.4037199999999999</v>
      </c>
      <c r="AB618" s="861">
        <v>-6.4969450000000002</v>
      </c>
      <c r="AC618" s="861">
        <v>-8.9786750000000008</v>
      </c>
      <c r="AD618" s="861">
        <v>-10.677325</v>
      </c>
      <c r="AE618" s="861">
        <v>109.548041</v>
      </c>
      <c r="AF618" s="861">
        <v>101.403198</v>
      </c>
      <c r="AG618" s="861">
        <v>93.423366000000001</v>
      </c>
      <c r="AH618" s="861">
        <v>100.75473100000001</v>
      </c>
      <c r="AI618" s="861">
        <v>91.926927000000006</v>
      </c>
      <c r="AJ618" s="861">
        <v>73.255701999999999</v>
      </c>
      <c r="AK618" s="861">
        <v>-1.720783</v>
      </c>
      <c r="AL618" s="861">
        <v>-6.1807119999999998</v>
      </c>
      <c r="AM618" s="861">
        <v>-4.6226710000000004</v>
      </c>
      <c r="AN618" s="861">
        <v>95.194400000000002</v>
      </c>
      <c r="AO618" s="861">
        <v>94.326265000000006</v>
      </c>
      <c r="AP618" s="861">
        <v>89.615632000000005</v>
      </c>
      <c r="AQ618" s="861">
        <v>90.351664999999997</v>
      </c>
      <c r="AR618" s="861">
        <v>73.962384</v>
      </c>
      <c r="AS618" s="861">
        <v>64.967044000000001</v>
      </c>
      <c r="AT618" s="861">
        <v>78.560394000000002</v>
      </c>
      <c r="AU618" s="861">
        <v>77.214530999999994</v>
      </c>
      <c r="AV618" s="861">
        <v>75.870766000000003</v>
      </c>
      <c r="AW618" s="861">
        <v>74.996731999999994</v>
      </c>
      <c r="AX618" s="861">
        <v>92.114754000000005</v>
      </c>
      <c r="AY618" s="861">
        <v>89.841155999999998</v>
      </c>
      <c r="AZ618" s="861">
        <v>-0.84840700000000002</v>
      </c>
      <c r="BA618" s="861">
        <v>-1.6557459999999999</v>
      </c>
      <c r="BB618" s="861">
        <v>-10.164522</v>
      </c>
      <c r="BC618" s="861">
        <v>-9.1401249999999994</v>
      </c>
      <c r="BD618" s="861">
        <v>-9.3126180000000005</v>
      </c>
      <c r="BE618" s="861">
        <v>-4.799302</v>
      </c>
      <c r="BF618" s="861">
        <v>32.009731000000002</v>
      </c>
      <c r="BG618" s="861">
        <v>142.35593900000001</v>
      </c>
      <c r="BH618" s="861">
        <v>111.43521200000001</v>
      </c>
      <c r="BI618" s="861">
        <v>55.194868999999997</v>
      </c>
      <c r="BJ618" s="861">
        <v>134.55955</v>
      </c>
      <c r="BK618" s="861">
        <v>88.739735999999994</v>
      </c>
      <c r="BL618" s="861">
        <v>78.925725</v>
      </c>
      <c r="BM618" s="861">
        <v>-15.368001</v>
      </c>
      <c r="BN618" s="861">
        <v>-10.061381000000001</v>
      </c>
      <c r="BO618" s="861">
        <v>-5.5654870000000001</v>
      </c>
      <c r="BP618" s="861">
        <v>-9.4426120000000004</v>
      </c>
      <c r="BQ618" s="861">
        <v>89.742326000000006</v>
      </c>
      <c r="BR618" s="861">
        <v>90.403221000000002</v>
      </c>
      <c r="BS618" s="861">
        <v>88.188400000000001</v>
      </c>
      <c r="BT618" s="861">
        <v>60.194347999999998</v>
      </c>
      <c r="BU618" s="861">
        <v>65.824037000000004</v>
      </c>
      <c r="BV618" s="861">
        <v>62.668008999999998</v>
      </c>
      <c r="BW618" s="861">
        <v>66.106245999999999</v>
      </c>
      <c r="BX618" s="861">
        <v>-10.918321000000001</v>
      </c>
      <c r="BY618" s="861">
        <v>-11.198494</v>
      </c>
      <c r="BZ618" s="861">
        <v>-8.9499630000000003</v>
      </c>
      <c r="CA618" s="861">
        <v>-9.4528920000000003</v>
      </c>
      <c r="CB618" s="861">
        <v>0.151117</v>
      </c>
      <c r="CC618" s="861">
        <v>4.9682570000000004</v>
      </c>
      <c r="CD618" s="861">
        <v>-0.38833899999999999</v>
      </c>
      <c r="CE618" s="861">
        <v>5.1498290000000004</v>
      </c>
      <c r="CF618" s="861">
        <v>-2.0805609999999999</v>
      </c>
      <c r="CG618" s="861">
        <v>7.204898</v>
      </c>
      <c r="CH618" s="861">
        <v>-2.6477050000000002</v>
      </c>
      <c r="CI618" s="861">
        <v>5.3173089999999998</v>
      </c>
      <c r="CJ618" s="861">
        <v>-0.27815299999999998</v>
      </c>
      <c r="CK618" s="861">
        <v>4.8999259999999998</v>
      </c>
      <c r="CL618" s="861">
        <v>-0.637571</v>
      </c>
      <c r="CM618" s="861">
        <v>6.8138100000000001</v>
      </c>
      <c r="CN618" s="861">
        <v>-2.464467</v>
      </c>
      <c r="CO618" s="861">
        <v>4.8418570000000001</v>
      </c>
      <c r="CP618" s="861">
        <v>-2.6497549999999999</v>
      </c>
      <c r="CQ618" s="861">
        <v>2.3105530000000001</v>
      </c>
      <c r="CR618" s="861">
        <v>-0.42488999999999999</v>
      </c>
      <c r="CS618" s="861">
        <v>2.9962049999999998</v>
      </c>
      <c r="CT618" s="861">
        <v>-1.2846439999999999</v>
      </c>
      <c r="CU618" s="861">
        <v>2.4300790000000001</v>
      </c>
      <c r="CV618" s="861">
        <v>-3.0569169999999999</v>
      </c>
      <c r="CW618" s="861">
        <v>2.6602009999999998</v>
      </c>
      <c r="CX618" s="861">
        <v>-3.2533539999999999</v>
      </c>
      <c r="CY618" s="861">
        <v>2.2458819999999999</v>
      </c>
      <c r="CZ618" s="861">
        <v>-0.44544400000000001</v>
      </c>
      <c r="DA618" s="861">
        <v>2.6231819999999999</v>
      </c>
      <c r="DB618" s="861">
        <v>-1.5020089999999999</v>
      </c>
      <c r="DC618" s="861">
        <v>2.4128419999999999</v>
      </c>
      <c r="DD618" s="861">
        <v>-3.1654840000000002</v>
      </c>
      <c r="DE618" s="861">
        <v>0.26583200000000001</v>
      </c>
      <c r="DF618" s="861">
        <v>-3.67272</v>
      </c>
      <c r="DG618" s="861">
        <v>0.98127600000000004</v>
      </c>
      <c r="DH618" s="861">
        <v>-0.780644</v>
      </c>
      <c r="DI618" s="861">
        <v>1.6652579999999999</v>
      </c>
      <c r="DJ618" s="861">
        <v>-1.401559</v>
      </c>
      <c r="DK618" s="861">
        <v>0.31817000000000001</v>
      </c>
      <c r="DL618" s="861">
        <v>-3.5066950000000001</v>
      </c>
      <c r="DM618" s="861">
        <v>-1.4701040000000001</v>
      </c>
      <c r="DN618" s="861">
        <v>-3.805628</v>
      </c>
      <c r="DO618" s="861">
        <v>-0.23502100000000001</v>
      </c>
      <c r="DP618" s="861">
        <v>-1.477212</v>
      </c>
      <c r="DQ618" s="861">
        <v>0.48347600000000002</v>
      </c>
      <c r="DR618" s="861">
        <v>-1.990802</v>
      </c>
      <c r="DS618" s="861">
        <v>-0.74022699999999997</v>
      </c>
      <c r="DT618" s="861">
        <v>-3.3427319999999998</v>
      </c>
      <c r="DU618" s="861">
        <v>-3.08317</v>
      </c>
      <c r="DV618" s="861">
        <v>-4.2645799999999996</v>
      </c>
      <c r="DW618" s="861">
        <v>-0.89266800000000002</v>
      </c>
      <c r="DX618" s="861">
        <v>14.111351000000001</v>
      </c>
      <c r="DY618" s="861">
        <v>11.089543000000001</v>
      </c>
      <c r="DZ618" s="861">
        <v>167.21503000000001</v>
      </c>
      <c r="EA618" s="861">
        <v>158.5598</v>
      </c>
      <c r="EB618" s="861">
        <v>122.19</v>
      </c>
      <c r="EC618" s="861">
        <v>1.2430000000000001</v>
      </c>
      <c r="ED618" s="861">
        <v>134.30000000000001</v>
      </c>
      <c r="EE618" s="861">
        <v>122.2</v>
      </c>
      <c r="EF618" s="861">
        <v>5.5449999999999999</v>
      </c>
      <c r="EG618" s="861">
        <v>669.3</v>
      </c>
      <c r="EH618" s="861">
        <v>122.3</v>
      </c>
      <c r="EI618" s="861">
        <v>5.2519999999999998</v>
      </c>
      <c r="EJ618" s="861">
        <v>627.9</v>
      </c>
      <c r="EK618" s="861">
        <v>9.9598169999999993</v>
      </c>
      <c r="EL618" s="861">
        <v>14.261464</v>
      </c>
      <c r="EM618" s="861">
        <v>-14.582488</v>
      </c>
      <c r="EN618" s="861">
        <v>-19.826951000000001</v>
      </c>
      <c r="EO618" s="861">
        <v>97.119044000000002</v>
      </c>
      <c r="EP618" s="861">
        <v>93.427409999999995</v>
      </c>
      <c r="EQ618" s="861">
        <v>0.120769</v>
      </c>
      <c r="ER618" s="861">
        <v>2817.2783340000001</v>
      </c>
      <c r="ES618" s="861">
        <v>6704.7212040000004</v>
      </c>
      <c r="ET618" s="861">
        <v>6275.7659869999998</v>
      </c>
      <c r="EU618" s="861"/>
      <c r="EV618" s="861"/>
      <c r="EW618" s="861"/>
      <c r="EX618" s="861"/>
      <c r="EY618" s="861"/>
      <c r="EZ618" s="861"/>
      <c r="FA618" s="861"/>
      <c r="FB618" s="861"/>
      <c r="FC618" s="861"/>
      <c r="FD618" s="861"/>
    </row>
    <row r="619" spans="1:160" x14ac:dyDescent="0.25">
      <c r="A619" s="837">
        <v>46141</v>
      </c>
      <c r="B619" s="836">
        <v>0.79994212962962974</v>
      </c>
      <c r="C619" s="861">
        <v>34080</v>
      </c>
      <c r="D619" s="861">
        <v>0</v>
      </c>
      <c r="E619" s="861">
        <v>0</v>
      </c>
      <c r="F619" s="861">
        <v>76.84442</v>
      </c>
      <c r="G619" s="861">
        <v>72.300462999999993</v>
      </c>
      <c r="H619" s="861">
        <v>65.691342000000006</v>
      </c>
      <c r="I619" s="861">
        <v>73.793775999999994</v>
      </c>
      <c r="J619" s="861">
        <v>73.013824999999997</v>
      </c>
      <c r="K619" s="861">
        <v>71.536175999999998</v>
      </c>
      <c r="L619" s="861">
        <v>73.975268999999997</v>
      </c>
      <c r="M619" s="861">
        <v>75.107495</v>
      </c>
      <c r="N619" s="861">
        <v>-3.879915</v>
      </c>
      <c r="O619" s="861">
        <v>-5.2875249999999996</v>
      </c>
      <c r="P619" s="861">
        <v>-6.1443099999999999</v>
      </c>
      <c r="Q619" s="861">
        <v>-1.776367</v>
      </c>
      <c r="R619" s="861">
        <v>-2.6298629999999998</v>
      </c>
      <c r="S619" s="861">
        <v>-3.6289769999999999</v>
      </c>
      <c r="T619" s="861">
        <v>84.016084000000006</v>
      </c>
      <c r="U619" s="861">
        <v>74.739981999999998</v>
      </c>
      <c r="V619" s="861">
        <v>95.813631999999998</v>
      </c>
      <c r="W619" s="861">
        <v>94.797737999999995</v>
      </c>
      <c r="X619" s="861">
        <v>-1.5864290000000001</v>
      </c>
      <c r="Y619" s="861">
        <v>-0.896235</v>
      </c>
      <c r="Z619" s="861">
        <v>-7.2465979999999997</v>
      </c>
      <c r="AA619" s="861">
        <v>-6.4732649999999996</v>
      </c>
      <c r="AB619" s="861">
        <v>-6.5732679999999997</v>
      </c>
      <c r="AC619" s="861">
        <v>-9.0182769999999994</v>
      </c>
      <c r="AD619" s="861">
        <v>-10.72771</v>
      </c>
      <c r="AE619" s="861">
        <v>109.521951</v>
      </c>
      <c r="AF619" s="861">
        <v>101.37400100000001</v>
      </c>
      <c r="AG619" s="861">
        <v>93.374883999999994</v>
      </c>
      <c r="AH619" s="861">
        <v>100.61144</v>
      </c>
      <c r="AI619" s="861">
        <v>91.742013999999998</v>
      </c>
      <c r="AJ619" s="861">
        <v>73.016362999999998</v>
      </c>
      <c r="AK619" s="861">
        <v>-1.9234309999999999</v>
      </c>
      <c r="AL619" s="861">
        <v>-6.2610539999999997</v>
      </c>
      <c r="AM619" s="861">
        <v>-4.6413849999999996</v>
      </c>
      <c r="AN619" s="861">
        <v>95.142724999999999</v>
      </c>
      <c r="AO619" s="861">
        <v>94.124555000000001</v>
      </c>
      <c r="AP619" s="861">
        <v>89.571507999999994</v>
      </c>
      <c r="AQ619" s="861">
        <v>90.321271999999993</v>
      </c>
      <c r="AR619" s="861">
        <v>73.883122</v>
      </c>
      <c r="AS619" s="861">
        <v>65.036541999999997</v>
      </c>
      <c r="AT619" s="861">
        <v>78.549559000000002</v>
      </c>
      <c r="AU619" s="861">
        <v>77.271507999999997</v>
      </c>
      <c r="AV619" s="861">
        <v>75.614693000000003</v>
      </c>
      <c r="AW619" s="861">
        <v>75.044362000000007</v>
      </c>
      <c r="AX619" s="861">
        <v>91.989994999999993</v>
      </c>
      <c r="AY619" s="861">
        <v>89.699877999999998</v>
      </c>
      <c r="AZ619" s="861">
        <v>-0.74558199999999997</v>
      </c>
      <c r="BA619" s="861">
        <v>-1.7584580000000001</v>
      </c>
      <c r="BB619" s="861">
        <v>-10.250318</v>
      </c>
      <c r="BC619" s="861">
        <v>-9.2023469999999996</v>
      </c>
      <c r="BD619" s="861">
        <v>-9.3940800000000007</v>
      </c>
      <c r="BE619" s="861">
        <v>-4.7952240000000002</v>
      </c>
      <c r="BF619" s="861">
        <v>32.116881999999997</v>
      </c>
      <c r="BG619" s="861">
        <v>142.08323200000001</v>
      </c>
      <c r="BH619" s="861">
        <v>111.319002</v>
      </c>
      <c r="BI619" s="861">
        <v>55.144817000000003</v>
      </c>
      <c r="BJ619" s="861">
        <v>134.62583799999999</v>
      </c>
      <c r="BK619" s="861">
        <v>88.533788999999999</v>
      </c>
      <c r="BL619" s="861">
        <v>78.786817999999997</v>
      </c>
      <c r="BM619" s="861">
        <v>-15.415492</v>
      </c>
      <c r="BN619" s="861">
        <v>-10.106316</v>
      </c>
      <c r="BO619" s="861">
        <v>-5.5173629999999996</v>
      </c>
      <c r="BP619" s="861">
        <v>-9.4917230000000004</v>
      </c>
      <c r="BQ619" s="861">
        <v>89.618268</v>
      </c>
      <c r="BR619" s="861">
        <v>90.336866000000001</v>
      </c>
      <c r="BS619" s="861">
        <v>88.125204999999994</v>
      </c>
      <c r="BT619" s="861">
        <v>60.150534999999998</v>
      </c>
      <c r="BU619" s="861">
        <v>65.828344000000001</v>
      </c>
      <c r="BV619" s="861">
        <v>62.675333000000002</v>
      </c>
      <c r="BW619" s="861">
        <v>66.153664000000006</v>
      </c>
      <c r="BX619" s="861">
        <v>-10.981638999999999</v>
      </c>
      <c r="BY619" s="861">
        <v>-11.223751</v>
      </c>
      <c r="BZ619" s="861">
        <v>-8.953163</v>
      </c>
      <c r="CA619" s="861">
        <v>-9.4528119999999998</v>
      </c>
      <c r="CB619" s="861">
        <v>0.107312</v>
      </c>
      <c r="CC619" s="861">
        <v>4.8837140000000003</v>
      </c>
      <c r="CD619" s="861">
        <v>-0.43704500000000002</v>
      </c>
      <c r="CE619" s="861">
        <v>5.0524699999999996</v>
      </c>
      <c r="CF619" s="861">
        <v>-2.122382</v>
      </c>
      <c r="CG619" s="861">
        <v>7.1476600000000001</v>
      </c>
      <c r="CH619" s="861">
        <v>-2.6968030000000001</v>
      </c>
      <c r="CI619" s="861">
        <v>5.2550509999999999</v>
      </c>
      <c r="CJ619" s="861">
        <v>-0.31459100000000001</v>
      </c>
      <c r="CK619" s="861">
        <v>4.8832550000000001</v>
      </c>
      <c r="CL619" s="861">
        <v>-0.667794</v>
      </c>
      <c r="CM619" s="861">
        <v>6.7825509999999998</v>
      </c>
      <c r="CN619" s="861">
        <v>-2.5012110000000001</v>
      </c>
      <c r="CO619" s="861">
        <v>4.8133179999999998</v>
      </c>
      <c r="CP619" s="861">
        <v>-2.690121</v>
      </c>
      <c r="CQ619" s="861">
        <v>2.2562199999999999</v>
      </c>
      <c r="CR619" s="861">
        <v>-0.47667599999999999</v>
      </c>
      <c r="CS619" s="861">
        <v>2.9525070000000002</v>
      </c>
      <c r="CT619" s="861">
        <v>-1.3274269999999999</v>
      </c>
      <c r="CU619" s="861">
        <v>2.4188420000000002</v>
      </c>
      <c r="CV619" s="861">
        <v>-3.1012110000000002</v>
      </c>
      <c r="CW619" s="861">
        <v>2.6521889999999999</v>
      </c>
      <c r="CX619" s="861">
        <v>-3.3000440000000002</v>
      </c>
      <c r="CY619" s="861">
        <v>2.2258330000000002</v>
      </c>
      <c r="CZ619" s="861">
        <v>-0.46280199999999999</v>
      </c>
      <c r="DA619" s="861">
        <v>2.5808119999999999</v>
      </c>
      <c r="DB619" s="861">
        <v>-1.521954</v>
      </c>
      <c r="DC619" s="861">
        <v>2.4072870000000002</v>
      </c>
      <c r="DD619" s="861">
        <v>-3.2050730000000001</v>
      </c>
      <c r="DE619" s="861">
        <v>0.26478699999999999</v>
      </c>
      <c r="DF619" s="861">
        <v>-3.7086030000000001</v>
      </c>
      <c r="DG619" s="861">
        <v>0.96087500000000003</v>
      </c>
      <c r="DH619" s="861">
        <v>-0.81960500000000003</v>
      </c>
      <c r="DI619" s="861">
        <v>1.6852279999999999</v>
      </c>
      <c r="DJ619" s="861">
        <v>-1.415759</v>
      </c>
      <c r="DK619" s="861">
        <v>0.32940700000000001</v>
      </c>
      <c r="DL619" s="861">
        <v>-3.5324960000000001</v>
      </c>
      <c r="DM619" s="861">
        <v>-1.442107</v>
      </c>
      <c r="DN619" s="861">
        <v>-3.830829</v>
      </c>
      <c r="DO619" s="861">
        <v>-0.25962000000000002</v>
      </c>
      <c r="DP619" s="861">
        <v>-1.5060260000000001</v>
      </c>
      <c r="DQ619" s="861">
        <v>0.47024100000000002</v>
      </c>
      <c r="DR619" s="861">
        <v>-1.983695</v>
      </c>
      <c r="DS619" s="861">
        <v>-0.708619</v>
      </c>
      <c r="DT619" s="861">
        <v>-3.3806020000000001</v>
      </c>
      <c r="DU619" s="861">
        <v>-3.110811</v>
      </c>
      <c r="DV619" s="861">
        <v>-4.2977020000000001</v>
      </c>
      <c r="DW619" s="861">
        <v>-0.88351400000000002</v>
      </c>
      <c r="DX619" s="861">
        <v>14.106588</v>
      </c>
      <c r="DY619" s="861">
        <v>11.065144</v>
      </c>
      <c r="DZ619" s="861">
        <v>166.70410899999999</v>
      </c>
      <c r="EA619" s="861">
        <v>158.26584600000001</v>
      </c>
      <c r="EB619" s="861">
        <v>122.31</v>
      </c>
      <c r="EC619" s="861">
        <v>1.242</v>
      </c>
      <c r="ED619" s="861">
        <v>134.4</v>
      </c>
      <c r="EE619" s="861">
        <v>122.23</v>
      </c>
      <c r="EF619" s="861">
        <v>5.548</v>
      </c>
      <c r="EG619" s="861">
        <v>671.4</v>
      </c>
      <c r="EH619" s="861">
        <v>122.19</v>
      </c>
      <c r="EI619" s="861">
        <v>5.2409999999999997</v>
      </c>
      <c r="EJ619" s="861">
        <v>630.4</v>
      </c>
      <c r="EK619" s="861">
        <v>9.9490280000000002</v>
      </c>
      <c r="EL619" s="861">
        <v>14.353826</v>
      </c>
      <c r="EM619" s="861">
        <v>-14.590413</v>
      </c>
      <c r="EN619" s="861">
        <v>-19.871189000000001</v>
      </c>
      <c r="EO619" s="861">
        <v>96.904741999999999</v>
      </c>
      <c r="EP619" s="861">
        <v>93.299683000000002</v>
      </c>
      <c r="EQ619" s="861">
        <v>9.2175999999999994E-2</v>
      </c>
      <c r="ER619" s="861">
        <v>2819.5168760000001</v>
      </c>
      <c r="ES619" s="861">
        <v>6715.8531389999998</v>
      </c>
      <c r="ET619" s="861">
        <v>6286.2469510000001</v>
      </c>
      <c r="EU619" s="861"/>
      <c r="EV619" s="861"/>
      <c r="EW619" s="861"/>
      <c r="EX619" s="861"/>
      <c r="EY619" s="861"/>
      <c r="EZ619" s="861"/>
      <c r="FA619" s="861"/>
      <c r="FB619" s="861"/>
      <c r="FC619" s="861"/>
      <c r="FD619" s="861"/>
    </row>
    <row r="620" spans="1:160" x14ac:dyDescent="0.25">
      <c r="A620" s="837">
        <v>46141</v>
      </c>
      <c r="B620" s="836">
        <v>0.80063657407407407</v>
      </c>
      <c r="C620" s="861">
        <v>34140</v>
      </c>
      <c r="D620" s="861">
        <v>0</v>
      </c>
      <c r="E620" s="861">
        <v>0</v>
      </c>
      <c r="F620" s="861">
        <v>76.831913999999998</v>
      </c>
      <c r="G620" s="861">
        <v>72.327297000000002</v>
      </c>
      <c r="H620" s="861">
        <v>65.682085999999998</v>
      </c>
      <c r="I620" s="861">
        <v>73.826656999999997</v>
      </c>
      <c r="J620" s="861">
        <v>72.990848999999997</v>
      </c>
      <c r="K620" s="861">
        <v>71.567447999999999</v>
      </c>
      <c r="L620" s="861">
        <v>73.971020999999993</v>
      </c>
      <c r="M620" s="861">
        <v>75.100296999999998</v>
      </c>
      <c r="N620" s="861">
        <v>-3.9880070000000001</v>
      </c>
      <c r="O620" s="861">
        <v>-5.3283009999999997</v>
      </c>
      <c r="P620" s="861">
        <v>-6.2135980000000002</v>
      </c>
      <c r="Q620" s="861">
        <v>-1.838422</v>
      </c>
      <c r="R620" s="861">
        <v>-2.5746310000000001</v>
      </c>
      <c r="S620" s="861">
        <v>-3.705616</v>
      </c>
      <c r="T620" s="861">
        <v>84.000349</v>
      </c>
      <c r="U620" s="861">
        <v>74.685625000000002</v>
      </c>
      <c r="V620" s="861">
        <v>95.740418000000005</v>
      </c>
      <c r="W620" s="861">
        <v>94.722787999999994</v>
      </c>
      <c r="X620" s="861">
        <v>-1.662174</v>
      </c>
      <c r="Y620" s="861">
        <v>-0.91332500000000005</v>
      </c>
      <c r="Z620" s="861">
        <v>-7.359191</v>
      </c>
      <c r="AA620" s="861">
        <v>-6.5367110000000004</v>
      </c>
      <c r="AB620" s="861">
        <v>-6.6510579999999999</v>
      </c>
      <c r="AC620" s="861">
        <v>-9.1001159999999999</v>
      </c>
      <c r="AD620" s="861">
        <v>-10.874235000000001</v>
      </c>
      <c r="AE620" s="861">
        <v>109.63979399999999</v>
      </c>
      <c r="AF620" s="861">
        <v>101.36710600000001</v>
      </c>
      <c r="AG620" s="861">
        <v>93.428299999999993</v>
      </c>
      <c r="AH620" s="861">
        <v>100.70746</v>
      </c>
      <c r="AI620" s="861">
        <v>91.754074000000003</v>
      </c>
      <c r="AJ620" s="861">
        <v>72.924953000000002</v>
      </c>
      <c r="AK620" s="861">
        <v>-1.8867719999999999</v>
      </c>
      <c r="AL620" s="861">
        <v>-6.3061049999999996</v>
      </c>
      <c r="AM620" s="861">
        <v>-4.7310030000000003</v>
      </c>
      <c r="AN620" s="861">
        <v>95.000097999999994</v>
      </c>
      <c r="AO620" s="861">
        <v>94.105633999999995</v>
      </c>
      <c r="AP620" s="861">
        <v>89.787122999999994</v>
      </c>
      <c r="AQ620" s="861">
        <v>90.379036999999997</v>
      </c>
      <c r="AR620" s="861">
        <v>73.993268</v>
      </c>
      <c r="AS620" s="861">
        <v>65.029033999999996</v>
      </c>
      <c r="AT620" s="861">
        <v>78.635693000000003</v>
      </c>
      <c r="AU620" s="861">
        <v>77.254140000000007</v>
      </c>
      <c r="AV620" s="861">
        <v>75.745437999999993</v>
      </c>
      <c r="AW620" s="861">
        <v>74.914323999999993</v>
      </c>
      <c r="AX620" s="861">
        <v>92.073306000000002</v>
      </c>
      <c r="AY620" s="861">
        <v>89.824513999999994</v>
      </c>
      <c r="AZ620" s="861">
        <v>-0.92555699999999996</v>
      </c>
      <c r="BA620" s="861">
        <v>-1.7376240000000001</v>
      </c>
      <c r="BB620" s="861">
        <v>-10.31287</v>
      </c>
      <c r="BC620" s="861">
        <v>-9.2151080000000007</v>
      </c>
      <c r="BD620" s="861">
        <v>-9.4420110000000008</v>
      </c>
      <c r="BE620" s="861">
        <v>-4.9757829999999998</v>
      </c>
      <c r="BF620" s="861">
        <v>32.067552999999997</v>
      </c>
      <c r="BG620" s="861">
        <v>142.06210899999999</v>
      </c>
      <c r="BH620" s="861">
        <v>111.37249199999999</v>
      </c>
      <c r="BI620" s="861">
        <v>55.102846999999997</v>
      </c>
      <c r="BJ620" s="861">
        <v>134.89254600000001</v>
      </c>
      <c r="BK620" s="861">
        <v>88.696657000000002</v>
      </c>
      <c r="BL620" s="861">
        <v>78.996938999999998</v>
      </c>
      <c r="BM620" s="861">
        <v>-15.459177</v>
      </c>
      <c r="BN620" s="861">
        <v>-10.178796</v>
      </c>
      <c r="BO620" s="861">
        <v>-5.6331329999999999</v>
      </c>
      <c r="BP620" s="861">
        <v>-9.5964930000000006</v>
      </c>
      <c r="BQ620" s="861">
        <v>89.732302000000004</v>
      </c>
      <c r="BR620" s="861">
        <v>90.425084999999996</v>
      </c>
      <c r="BS620" s="861">
        <v>88.137105000000005</v>
      </c>
      <c r="BT620" s="861">
        <v>59.880327000000001</v>
      </c>
      <c r="BU620" s="861">
        <v>65.861152000000004</v>
      </c>
      <c r="BV620" s="861">
        <v>62.685547999999997</v>
      </c>
      <c r="BW620" s="861">
        <v>66.100235999999995</v>
      </c>
      <c r="BX620" s="861">
        <v>-11.051856000000001</v>
      </c>
      <c r="BY620" s="861">
        <v>-11.340083</v>
      </c>
      <c r="BZ620" s="861">
        <v>-9.013814</v>
      </c>
      <c r="CA620" s="861">
        <v>-9.4905329999999992</v>
      </c>
      <c r="CB620" s="861">
        <v>5.1670000000000001E-2</v>
      </c>
      <c r="CC620" s="861">
        <v>4.8217840000000001</v>
      </c>
      <c r="CD620" s="861">
        <v>-0.483292</v>
      </c>
      <c r="CE620" s="861">
        <v>4.9845949999999997</v>
      </c>
      <c r="CF620" s="861">
        <v>-2.1764679999999998</v>
      </c>
      <c r="CG620" s="861">
        <v>7.0796960000000002</v>
      </c>
      <c r="CH620" s="861">
        <v>-2.745263</v>
      </c>
      <c r="CI620" s="861">
        <v>5.1943380000000001</v>
      </c>
      <c r="CJ620" s="861">
        <v>-0.35408899999999999</v>
      </c>
      <c r="CK620" s="861">
        <v>4.8327920000000004</v>
      </c>
      <c r="CL620" s="861">
        <v>-0.71498300000000004</v>
      </c>
      <c r="CM620" s="861">
        <v>6.7546400000000002</v>
      </c>
      <c r="CN620" s="861">
        <v>-2.5553279999999998</v>
      </c>
      <c r="CO620" s="861">
        <v>4.7290650000000003</v>
      </c>
      <c r="CP620" s="861">
        <v>-2.7622800000000001</v>
      </c>
      <c r="CQ620" s="861">
        <v>2.2251289999999999</v>
      </c>
      <c r="CR620" s="861">
        <v>-0.484315</v>
      </c>
      <c r="CS620" s="861">
        <v>2.9274290000000001</v>
      </c>
      <c r="CT620" s="861">
        <v>-1.36687</v>
      </c>
      <c r="CU620" s="861">
        <v>2.3869899999999999</v>
      </c>
      <c r="CV620" s="861">
        <v>-3.1458699999999999</v>
      </c>
      <c r="CW620" s="861">
        <v>2.6065420000000001</v>
      </c>
      <c r="CX620" s="861">
        <v>-3.3682180000000002</v>
      </c>
      <c r="CY620" s="861">
        <v>2.1946150000000002</v>
      </c>
      <c r="CZ620" s="861">
        <v>-0.52605299999999999</v>
      </c>
      <c r="DA620" s="861">
        <v>2.5688529999999998</v>
      </c>
      <c r="DB620" s="861">
        <v>-1.576597</v>
      </c>
      <c r="DC620" s="861">
        <v>2.3723070000000002</v>
      </c>
      <c r="DD620" s="861">
        <v>-3.2458849999999999</v>
      </c>
      <c r="DE620" s="861">
        <v>0.22511700000000001</v>
      </c>
      <c r="DF620" s="861">
        <v>-3.7451940000000001</v>
      </c>
      <c r="DG620" s="861">
        <v>0.90424599999999999</v>
      </c>
      <c r="DH620" s="861">
        <v>-0.86019599999999996</v>
      </c>
      <c r="DI620" s="861">
        <v>1.623407</v>
      </c>
      <c r="DJ620" s="861">
        <v>-1.4774119999999999</v>
      </c>
      <c r="DK620" s="861">
        <v>0.30856</v>
      </c>
      <c r="DL620" s="861">
        <v>-3.562357</v>
      </c>
      <c r="DM620" s="861">
        <v>-1.482985</v>
      </c>
      <c r="DN620" s="861">
        <v>-3.88137</v>
      </c>
      <c r="DO620" s="861">
        <v>-0.269206</v>
      </c>
      <c r="DP620" s="861">
        <v>-1.5656479999999999</v>
      </c>
      <c r="DQ620" s="861">
        <v>0.440164</v>
      </c>
      <c r="DR620" s="861">
        <v>-2.0537450000000002</v>
      </c>
      <c r="DS620" s="861">
        <v>-0.75123899999999999</v>
      </c>
      <c r="DT620" s="861">
        <v>-3.4304290000000002</v>
      </c>
      <c r="DU620" s="861">
        <v>-3.1234739999999999</v>
      </c>
      <c r="DV620" s="861">
        <v>-4.3154380000000003</v>
      </c>
      <c r="DW620" s="861">
        <v>-0.89930500000000002</v>
      </c>
      <c r="DX620" s="861">
        <v>14.056867</v>
      </c>
      <c r="DY620" s="861">
        <v>11.024269</v>
      </c>
      <c r="DZ620" s="861">
        <v>166.61224799999999</v>
      </c>
      <c r="EA620" s="861">
        <v>158.395715</v>
      </c>
      <c r="EB620" s="861">
        <v>121.65</v>
      </c>
      <c r="EC620" s="861">
        <v>3.28</v>
      </c>
      <c r="ED620" s="861">
        <v>392.5</v>
      </c>
      <c r="EE620" s="861">
        <v>121.66</v>
      </c>
      <c r="EF620" s="861">
        <v>5.5590000000000002</v>
      </c>
      <c r="EG620" s="861">
        <v>669.5</v>
      </c>
      <c r="EH620" s="861">
        <v>121.69</v>
      </c>
      <c r="EI620" s="861">
        <v>5.2569999999999997</v>
      </c>
      <c r="EJ620" s="861">
        <v>625.79999999999995</v>
      </c>
      <c r="EK620" s="861">
        <v>9.9421929999999996</v>
      </c>
      <c r="EL620" s="861">
        <v>14.312238000000001</v>
      </c>
      <c r="EM620" s="861">
        <v>-14.673196000000001</v>
      </c>
      <c r="EN620" s="861">
        <v>-19.945371000000002</v>
      </c>
      <c r="EO620" s="861">
        <v>96.866164999999995</v>
      </c>
      <c r="EP620" s="861">
        <v>93.356132000000002</v>
      </c>
      <c r="EQ620" s="861">
        <v>4.8092000000000003E-2</v>
      </c>
      <c r="ER620" s="861">
        <v>2824.266204</v>
      </c>
      <c r="ES620" s="861">
        <v>6726.9677810000003</v>
      </c>
      <c r="ET620" s="861">
        <v>6296.7140769999996</v>
      </c>
      <c r="EU620" s="861"/>
      <c r="EV620" s="861"/>
      <c r="EW620" s="861"/>
      <c r="EX620" s="861"/>
      <c r="EY620" s="861"/>
      <c r="EZ620" s="861"/>
      <c r="FA620" s="861"/>
      <c r="FB620" s="861"/>
      <c r="FC620" s="861"/>
      <c r="FD620" s="861"/>
    </row>
    <row r="621" spans="1:160" x14ac:dyDescent="0.25">
      <c r="A621" s="837">
        <v>46141</v>
      </c>
      <c r="B621" s="836">
        <v>0.80133101851851851</v>
      </c>
      <c r="C621" s="861">
        <v>34200</v>
      </c>
      <c r="D621" s="861">
        <v>0</v>
      </c>
      <c r="E621" s="861">
        <v>0</v>
      </c>
      <c r="F621" s="861">
        <v>76.808554000000001</v>
      </c>
      <c r="G621" s="861">
        <v>72.306355999999994</v>
      </c>
      <c r="H621" s="861">
        <v>65.747675000000001</v>
      </c>
      <c r="I621" s="861">
        <v>73.816720000000004</v>
      </c>
      <c r="J621" s="861">
        <v>72.931786000000002</v>
      </c>
      <c r="K621" s="861">
        <v>71.528644</v>
      </c>
      <c r="L621" s="861">
        <v>73.988701000000006</v>
      </c>
      <c r="M621" s="861">
        <v>75.044461999999996</v>
      </c>
      <c r="N621" s="861">
        <v>-4.0063750000000002</v>
      </c>
      <c r="O621" s="861">
        <v>-5.4249809999999998</v>
      </c>
      <c r="P621" s="861">
        <v>-6.2273649999999998</v>
      </c>
      <c r="Q621" s="861">
        <v>-1.9541519999999999</v>
      </c>
      <c r="R621" s="861">
        <v>-2.9169429999999998</v>
      </c>
      <c r="S621" s="861">
        <v>-3.6395170000000001</v>
      </c>
      <c r="T621" s="861">
        <v>84.053644000000006</v>
      </c>
      <c r="U621" s="861">
        <v>75.246387999999996</v>
      </c>
      <c r="V621" s="861">
        <v>95.903925000000001</v>
      </c>
      <c r="W621" s="861">
        <v>94.837768999999994</v>
      </c>
      <c r="X621" s="861">
        <v>-1.6934469999999999</v>
      </c>
      <c r="Y621" s="861">
        <v>-1.0441609999999999</v>
      </c>
      <c r="Z621" s="861">
        <v>-7.3282290000000003</v>
      </c>
      <c r="AA621" s="861">
        <v>-6.5519970000000001</v>
      </c>
      <c r="AB621" s="861">
        <v>-6.641953</v>
      </c>
      <c r="AC621" s="861">
        <v>-9.071294</v>
      </c>
      <c r="AD621" s="861">
        <v>-10.808933</v>
      </c>
      <c r="AE621" s="861">
        <v>109.51063499999999</v>
      </c>
      <c r="AF621" s="861">
        <v>101.349878</v>
      </c>
      <c r="AG621" s="861">
        <v>93.333586999999994</v>
      </c>
      <c r="AH621" s="861">
        <v>100.59820000000001</v>
      </c>
      <c r="AI621" s="861">
        <v>91.731127000000001</v>
      </c>
      <c r="AJ621" s="861">
        <v>73.050961999999998</v>
      </c>
      <c r="AK621" s="861">
        <v>-1.7887230000000001</v>
      </c>
      <c r="AL621" s="861">
        <v>-6.4032349999999996</v>
      </c>
      <c r="AM621" s="861">
        <v>-4.7096650000000002</v>
      </c>
      <c r="AN621" s="861">
        <v>95.053692999999996</v>
      </c>
      <c r="AO621" s="861">
        <v>94.255435000000006</v>
      </c>
      <c r="AP621" s="861">
        <v>89.727153000000001</v>
      </c>
      <c r="AQ621" s="861">
        <v>90.326577</v>
      </c>
      <c r="AR621" s="861">
        <v>73.900698000000006</v>
      </c>
      <c r="AS621" s="861">
        <v>65.012416000000002</v>
      </c>
      <c r="AT621" s="861">
        <v>78.622697000000002</v>
      </c>
      <c r="AU621" s="861">
        <v>77.255447000000004</v>
      </c>
      <c r="AV621" s="861">
        <v>75.562720999999996</v>
      </c>
      <c r="AW621" s="861">
        <v>74.886340000000004</v>
      </c>
      <c r="AX621" s="861">
        <v>92.054569000000001</v>
      </c>
      <c r="AY621" s="861">
        <v>89.814032999999995</v>
      </c>
      <c r="AZ621" s="861">
        <v>-0.89759199999999995</v>
      </c>
      <c r="BA621" s="861">
        <v>-1.778189</v>
      </c>
      <c r="BB621" s="861">
        <v>-10.363064</v>
      </c>
      <c r="BC621" s="861">
        <v>-9.2666219999999999</v>
      </c>
      <c r="BD621" s="861">
        <v>-9.465408</v>
      </c>
      <c r="BE621" s="861">
        <v>-4.8771940000000003</v>
      </c>
      <c r="BF621" s="861">
        <v>32.048752</v>
      </c>
      <c r="BG621" s="861">
        <v>142.16165599999999</v>
      </c>
      <c r="BH621" s="861">
        <v>111.395368</v>
      </c>
      <c r="BI621" s="861">
        <v>55.043342000000003</v>
      </c>
      <c r="BJ621" s="861">
        <v>134.66872900000001</v>
      </c>
      <c r="BK621" s="861">
        <v>88.674115</v>
      </c>
      <c r="BL621" s="861">
        <v>78.776511999999997</v>
      </c>
      <c r="BM621" s="861">
        <v>-15.507567</v>
      </c>
      <c r="BN621" s="861">
        <v>-10.175618</v>
      </c>
      <c r="BO621" s="861">
        <v>-5.7348559999999997</v>
      </c>
      <c r="BP621" s="861">
        <v>-9.5900359999999996</v>
      </c>
      <c r="BQ621" s="861">
        <v>89.685695999999993</v>
      </c>
      <c r="BR621" s="861">
        <v>90.329820999999995</v>
      </c>
      <c r="BS621" s="861">
        <v>88.056984</v>
      </c>
      <c r="BT621" s="861">
        <v>59.944153999999997</v>
      </c>
      <c r="BU621" s="861">
        <v>65.874288000000007</v>
      </c>
      <c r="BV621" s="861">
        <v>62.649870999999997</v>
      </c>
      <c r="BW621" s="861">
        <v>66.135991000000004</v>
      </c>
      <c r="BX621" s="861">
        <v>-10.993482999999999</v>
      </c>
      <c r="BY621" s="861">
        <v>-11.284974999999999</v>
      </c>
      <c r="BZ621" s="861">
        <v>-9.1910589999999992</v>
      </c>
      <c r="CA621" s="861">
        <v>-9.5225200000000001</v>
      </c>
      <c r="CB621" s="861">
        <v>2.8008999999999999E-2</v>
      </c>
      <c r="CC621" s="861">
        <v>4.7895719999999997</v>
      </c>
      <c r="CD621" s="861">
        <v>-0.49773099999999998</v>
      </c>
      <c r="CE621" s="861">
        <v>4.8877259999999998</v>
      </c>
      <c r="CF621" s="861">
        <v>-2.1784330000000001</v>
      </c>
      <c r="CG621" s="861">
        <v>7.0521560000000001</v>
      </c>
      <c r="CH621" s="861">
        <v>-2.7518570000000002</v>
      </c>
      <c r="CI621" s="861">
        <v>5.1465630000000004</v>
      </c>
      <c r="CJ621" s="861">
        <v>-0.38284899999999999</v>
      </c>
      <c r="CK621" s="861">
        <v>4.8368159999999998</v>
      </c>
      <c r="CL621" s="861">
        <v>-0.69519900000000001</v>
      </c>
      <c r="CM621" s="861">
        <v>6.7444740000000003</v>
      </c>
      <c r="CN621" s="861">
        <v>-2.5637889999999999</v>
      </c>
      <c r="CO621" s="861">
        <v>4.7358359999999999</v>
      </c>
      <c r="CP621" s="861">
        <v>-2.7646989999999998</v>
      </c>
      <c r="CQ621" s="861">
        <v>2.1941790000000001</v>
      </c>
      <c r="CR621" s="861">
        <v>-0.52649100000000004</v>
      </c>
      <c r="CS621" s="861">
        <v>2.914911</v>
      </c>
      <c r="CT621" s="861">
        <v>-1.4227669999999999</v>
      </c>
      <c r="CU621" s="861">
        <v>2.4000080000000001</v>
      </c>
      <c r="CV621" s="861">
        <v>-3.1717409999999999</v>
      </c>
      <c r="CW621" s="861">
        <v>2.638884</v>
      </c>
      <c r="CX621" s="861">
        <v>-3.425297</v>
      </c>
      <c r="CY621" s="861">
        <v>2.1748630000000002</v>
      </c>
      <c r="CZ621" s="861">
        <v>-0.56808400000000003</v>
      </c>
      <c r="DA621" s="861">
        <v>2.5120840000000002</v>
      </c>
      <c r="DB621" s="861">
        <v>-1.5864830000000001</v>
      </c>
      <c r="DC621" s="861">
        <v>2.3569559999999998</v>
      </c>
      <c r="DD621" s="861">
        <v>-3.2716460000000001</v>
      </c>
      <c r="DE621" s="861">
        <v>0.202265</v>
      </c>
      <c r="DF621" s="861">
        <v>-3.792116</v>
      </c>
      <c r="DG621" s="861">
        <v>0.88672799999999996</v>
      </c>
      <c r="DH621" s="861">
        <v>-0.90598400000000001</v>
      </c>
      <c r="DI621" s="861">
        <v>1.631399</v>
      </c>
      <c r="DJ621" s="861">
        <v>-1.4990190000000001</v>
      </c>
      <c r="DK621" s="861">
        <v>0.28978300000000001</v>
      </c>
      <c r="DL621" s="861">
        <v>-3.5924010000000002</v>
      </c>
      <c r="DM621" s="861">
        <v>-1.4856100000000001</v>
      </c>
      <c r="DN621" s="861">
        <v>-3.9273729999999998</v>
      </c>
      <c r="DO621" s="861">
        <v>-0.29784899999999997</v>
      </c>
      <c r="DP621" s="861">
        <v>-1.6063909999999999</v>
      </c>
      <c r="DQ621" s="861">
        <v>0.42231400000000002</v>
      </c>
      <c r="DR621" s="861">
        <v>-2.0744449999999999</v>
      </c>
      <c r="DS621" s="861">
        <v>-0.75015699999999996</v>
      </c>
      <c r="DT621" s="861">
        <v>-3.4228420000000002</v>
      </c>
      <c r="DU621" s="861">
        <v>-3.1144989999999999</v>
      </c>
      <c r="DV621" s="861">
        <v>-4.3436500000000002</v>
      </c>
      <c r="DW621" s="861">
        <v>-0.89821899999999999</v>
      </c>
      <c r="DX621" s="861">
        <v>14.048264</v>
      </c>
      <c r="DY621" s="861">
        <v>10.991364000000001</v>
      </c>
      <c r="DZ621" s="861">
        <v>166.83349100000001</v>
      </c>
      <c r="EA621" s="861">
        <v>158.33787699999999</v>
      </c>
      <c r="EB621" s="861">
        <v>122.31</v>
      </c>
      <c r="EC621" s="861">
        <v>1.242</v>
      </c>
      <c r="ED621" s="861">
        <v>134.19999999999999</v>
      </c>
      <c r="EE621" s="861">
        <v>122.29</v>
      </c>
      <c r="EF621" s="861">
        <v>5.532</v>
      </c>
      <c r="EG621" s="861">
        <v>668.8</v>
      </c>
      <c r="EH621" s="861">
        <v>122.18</v>
      </c>
      <c r="EI621" s="861">
        <v>5.2229999999999999</v>
      </c>
      <c r="EJ621" s="861">
        <v>629.29999999999995</v>
      </c>
      <c r="EK621" s="861">
        <v>9.9778649999999995</v>
      </c>
      <c r="EL621" s="861">
        <v>14.270300000000001</v>
      </c>
      <c r="EM621" s="861">
        <v>-14.687530000000001</v>
      </c>
      <c r="EN621" s="861">
        <v>-20.005155999999999</v>
      </c>
      <c r="EO621" s="861">
        <v>96.959052</v>
      </c>
      <c r="EP621" s="861">
        <v>93.330995999999999</v>
      </c>
      <c r="EQ621" s="861">
        <v>2.7664999999999999E-2</v>
      </c>
      <c r="ER621" s="861">
        <v>2830.45262</v>
      </c>
      <c r="ES621" s="861">
        <v>6738.0715360000004</v>
      </c>
      <c r="ET621" s="861">
        <v>6307.1681310000004</v>
      </c>
      <c r="EU621" s="861"/>
      <c r="EV621" s="861"/>
      <c r="EW621" s="861"/>
      <c r="EX621" s="861"/>
      <c r="EY621" s="861"/>
      <c r="EZ621" s="861"/>
      <c r="FA621" s="861"/>
      <c r="FB621" s="861"/>
      <c r="FC621" s="861"/>
      <c r="FD621" s="861"/>
    </row>
    <row r="622" spans="1:160" x14ac:dyDescent="0.25">
      <c r="A622" s="837">
        <v>46141</v>
      </c>
      <c r="B622" s="836">
        <v>0.80202546296296295</v>
      </c>
      <c r="C622" s="861">
        <v>34260</v>
      </c>
      <c r="D622" s="861">
        <v>0</v>
      </c>
      <c r="E622" s="861">
        <v>0</v>
      </c>
      <c r="F622" s="861">
        <v>76.729600000000005</v>
      </c>
      <c r="G622" s="861">
        <v>72.376142000000002</v>
      </c>
      <c r="H622" s="861">
        <v>65.659566999999996</v>
      </c>
      <c r="I622" s="861">
        <v>73.874009999999998</v>
      </c>
      <c r="J622" s="861">
        <v>72.867610999999997</v>
      </c>
      <c r="K622" s="861">
        <v>71.548343000000003</v>
      </c>
      <c r="L622" s="861">
        <v>73.983575000000002</v>
      </c>
      <c r="M622" s="861">
        <v>75.065529999999995</v>
      </c>
      <c r="N622" s="861">
        <v>-4.0973750000000004</v>
      </c>
      <c r="O622" s="861">
        <v>-5.4472180000000003</v>
      </c>
      <c r="P622" s="861">
        <v>-6.2813549999999996</v>
      </c>
      <c r="Q622" s="861">
        <v>-1.892182</v>
      </c>
      <c r="R622" s="861">
        <v>-2.8878300000000001</v>
      </c>
      <c r="S622" s="861">
        <v>-3.7349019999999999</v>
      </c>
      <c r="T622" s="861">
        <v>83.891672</v>
      </c>
      <c r="U622" s="861">
        <v>74.846614000000002</v>
      </c>
      <c r="V622" s="861">
        <v>95.608333999999999</v>
      </c>
      <c r="W622" s="861">
        <v>94.621110999999999</v>
      </c>
      <c r="X622" s="861">
        <v>-1.812846</v>
      </c>
      <c r="Y622" s="861">
        <v>-1.0253129999999999</v>
      </c>
      <c r="Z622" s="861">
        <v>-7.4143509999999999</v>
      </c>
      <c r="AA622" s="861">
        <v>-6.5838640000000002</v>
      </c>
      <c r="AB622" s="861">
        <v>-6.7486230000000003</v>
      </c>
      <c r="AC622" s="861">
        <v>-9.0982310000000002</v>
      </c>
      <c r="AD622" s="861">
        <v>-10.919981999999999</v>
      </c>
      <c r="AE622" s="861">
        <v>109.430499</v>
      </c>
      <c r="AF622" s="861">
        <v>101.253848</v>
      </c>
      <c r="AG622" s="861">
        <v>93.318160000000006</v>
      </c>
      <c r="AH622" s="861">
        <v>100.54086700000001</v>
      </c>
      <c r="AI622" s="861">
        <v>91.623080999999999</v>
      </c>
      <c r="AJ622" s="861">
        <v>72.848663999999999</v>
      </c>
      <c r="AK622" s="861">
        <v>-1.873408</v>
      </c>
      <c r="AL622" s="861">
        <v>-6.4477520000000004</v>
      </c>
      <c r="AM622" s="861">
        <v>-4.7875779999999999</v>
      </c>
      <c r="AN622" s="861">
        <v>94.923505000000006</v>
      </c>
      <c r="AO622" s="861">
        <v>93.961631999999994</v>
      </c>
      <c r="AP622" s="861">
        <v>89.608771000000004</v>
      </c>
      <c r="AQ622" s="861">
        <v>90.290447999999998</v>
      </c>
      <c r="AR622" s="861">
        <v>73.870039000000006</v>
      </c>
      <c r="AS622" s="861">
        <v>65.045973000000004</v>
      </c>
      <c r="AT622" s="861">
        <v>78.623457999999999</v>
      </c>
      <c r="AU622" s="861">
        <v>77.181217000000004</v>
      </c>
      <c r="AV622" s="861">
        <v>76.013772000000003</v>
      </c>
      <c r="AW622" s="861">
        <v>74.874318000000002</v>
      </c>
      <c r="AX622" s="861">
        <v>91.959119999999999</v>
      </c>
      <c r="AY622" s="861">
        <v>89.693422999999996</v>
      </c>
      <c r="AZ622" s="861">
        <v>-1.1191199999999999</v>
      </c>
      <c r="BA622" s="861">
        <v>-1.9374549999999999</v>
      </c>
      <c r="BB622" s="861">
        <v>-10.396963</v>
      </c>
      <c r="BC622" s="861">
        <v>-9.3417169999999992</v>
      </c>
      <c r="BD622" s="861">
        <v>-9.5339609999999997</v>
      </c>
      <c r="BE622" s="861">
        <v>-4.9262899999999998</v>
      </c>
      <c r="BF622" s="861">
        <v>31.948364999999999</v>
      </c>
      <c r="BG622" s="861">
        <v>142.03633400000001</v>
      </c>
      <c r="BH622" s="861">
        <v>111.297798</v>
      </c>
      <c r="BI622" s="861">
        <v>54.972515000000001</v>
      </c>
      <c r="BJ622" s="861">
        <v>134.35657</v>
      </c>
      <c r="BK622" s="861">
        <v>88.507593</v>
      </c>
      <c r="BL622" s="861">
        <v>78.664434999999997</v>
      </c>
      <c r="BM622" s="861">
        <v>-15.548987</v>
      </c>
      <c r="BN622" s="861">
        <v>-10.265846</v>
      </c>
      <c r="BO622" s="861">
        <v>-5.7512619999999997</v>
      </c>
      <c r="BP622" s="861">
        <v>-9.6684540000000005</v>
      </c>
      <c r="BQ622" s="861">
        <v>89.539841999999993</v>
      </c>
      <c r="BR622" s="861">
        <v>90.322187</v>
      </c>
      <c r="BS622" s="861">
        <v>87.974438000000006</v>
      </c>
      <c r="BT622" s="861">
        <v>59.839049000000003</v>
      </c>
      <c r="BU622" s="861">
        <v>65.848990999999998</v>
      </c>
      <c r="BV622" s="861">
        <v>62.636049999999997</v>
      </c>
      <c r="BW622" s="861">
        <v>66.101737999999997</v>
      </c>
      <c r="BX622" s="861">
        <v>-11.052279</v>
      </c>
      <c r="BY622" s="861">
        <v>-11.411524999999999</v>
      </c>
      <c r="BZ622" s="861">
        <v>-9.0869990000000005</v>
      </c>
      <c r="CA622" s="861">
        <v>-9.6313089999999999</v>
      </c>
      <c r="CB622" s="861">
        <v>-2.4646000000000001E-2</v>
      </c>
      <c r="CC622" s="861">
        <v>4.670795</v>
      </c>
      <c r="CD622" s="861">
        <v>-0.55271999999999999</v>
      </c>
      <c r="CE622" s="861">
        <v>4.8194229999999996</v>
      </c>
      <c r="CF622" s="861">
        <v>-2.235249</v>
      </c>
      <c r="CG622" s="861">
        <v>6.9705219999999999</v>
      </c>
      <c r="CH622" s="861">
        <v>-2.8321179999999999</v>
      </c>
      <c r="CI622" s="861">
        <v>5.0649689999999996</v>
      </c>
      <c r="CJ622" s="861">
        <v>-0.44247300000000001</v>
      </c>
      <c r="CK622" s="861">
        <v>4.7565809999999997</v>
      </c>
      <c r="CL622" s="861">
        <v>-0.74974300000000005</v>
      </c>
      <c r="CM622" s="861">
        <v>6.693282</v>
      </c>
      <c r="CN622" s="861">
        <v>-2.6201750000000001</v>
      </c>
      <c r="CO622" s="861">
        <v>4.6773199999999999</v>
      </c>
      <c r="CP622" s="861">
        <v>-2.835779</v>
      </c>
      <c r="CQ622" s="861">
        <v>2.1139670000000002</v>
      </c>
      <c r="CR622" s="861">
        <v>-0.56911599999999996</v>
      </c>
      <c r="CS622" s="861">
        <v>2.891829</v>
      </c>
      <c r="CT622" s="861">
        <v>-1.493989</v>
      </c>
      <c r="CU622" s="861">
        <v>2.361888</v>
      </c>
      <c r="CV622" s="861">
        <v>-3.2185459999999999</v>
      </c>
      <c r="CW622" s="861">
        <v>2.603539</v>
      </c>
      <c r="CX622" s="861">
        <v>-3.438348</v>
      </c>
      <c r="CY622" s="861">
        <v>2.1209380000000002</v>
      </c>
      <c r="CZ622" s="861">
        <v>-0.571828</v>
      </c>
      <c r="DA622" s="861">
        <v>2.486472</v>
      </c>
      <c r="DB622" s="861">
        <v>-1.6192040000000001</v>
      </c>
      <c r="DC622" s="861">
        <v>2.337323</v>
      </c>
      <c r="DD622" s="861">
        <v>-3.2863449999999998</v>
      </c>
      <c r="DE622" s="861">
        <v>0.194573</v>
      </c>
      <c r="DF622" s="861">
        <v>-3.7881770000000001</v>
      </c>
      <c r="DG622" s="861">
        <v>0.84357400000000005</v>
      </c>
      <c r="DH622" s="861">
        <v>-0.90067399999999997</v>
      </c>
      <c r="DI622" s="861">
        <v>1.6097760000000001</v>
      </c>
      <c r="DJ622" s="861">
        <v>-1.5119469999999999</v>
      </c>
      <c r="DK622" s="861">
        <v>0.29905799999999999</v>
      </c>
      <c r="DL622" s="861">
        <v>-3.596562</v>
      </c>
      <c r="DM622" s="861">
        <v>-1.4934620000000001</v>
      </c>
      <c r="DN622" s="861">
        <v>-3.9173909999999998</v>
      </c>
      <c r="DO622" s="861">
        <v>-0.33877099999999999</v>
      </c>
      <c r="DP622" s="861">
        <v>-1.606171</v>
      </c>
      <c r="DQ622" s="861">
        <v>0.37156</v>
      </c>
      <c r="DR622" s="861">
        <v>-2.0795050000000002</v>
      </c>
      <c r="DS622" s="861">
        <v>-0.76353199999999999</v>
      </c>
      <c r="DT622" s="861">
        <v>-3.439079</v>
      </c>
      <c r="DU622" s="861">
        <v>-3.1186569999999998</v>
      </c>
      <c r="DV622" s="861">
        <v>-4.339429</v>
      </c>
      <c r="DW622" s="861">
        <v>-0.90327400000000002</v>
      </c>
      <c r="DX622" s="861">
        <v>14.032857</v>
      </c>
      <c r="DY622" s="861">
        <v>10.991121</v>
      </c>
      <c r="DZ622" s="861">
        <v>166.31382199999999</v>
      </c>
      <c r="EA622" s="861">
        <v>158.25126499999999</v>
      </c>
      <c r="EB622" s="861">
        <v>122.26</v>
      </c>
      <c r="EC622" s="861">
        <v>1.242</v>
      </c>
      <c r="ED622" s="861">
        <v>134.1</v>
      </c>
      <c r="EE622" s="861">
        <v>122.13</v>
      </c>
      <c r="EF622" s="861">
        <v>5.5369999999999999</v>
      </c>
      <c r="EG622" s="861">
        <v>666.3</v>
      </c>
      <c r="EH622" s="861">
        <v>122.17</v>
      </c>
      <c r="EI622" s="861">
        <v>5.2329999999999997</v>
      </c>
      <c r="EJ622" s="861">
        <v>626.4</v>
      </c>
      <c r="EK622" s="861">
        <v>9.9256329999999995</v>
      </c>
      <c r="EL622" s="861">
        <v>14.254336</v>
      </c>
      <c r="EM622" s="861">
        <v>-14.713210999999999</v>
      </c>
      <c r="EN622" s="861">
        <v>-20.005597999999999</v>
      </c>
      <c r="EO622" s="861">
        <v>96.740741</v>
      </c>
      <c r="EP622" s="861">
        <v>93.293342999999993</v>
      </c>
      <c r="EQ622" s="861">
        <v>-8.3230000000000005E-3</v>
      </c>
      <c r="ER622" s="861">
        <v>2832.69</v>
      </c>
      <c r="ES622" s="861">
        <v>6749.1780509999999</v>
      </c>
      <c r="ET622" s="861">
        <v>6317.627324</v>
      </c>
      <c r="EU622" s="861"/>
      <c r="EV622" s="861"/>
      <c r="EW622" s="861"/>
      <c r="EX622" s="861"/>
      <c r="EY622" s="861"/>
      <c r="EZ622" s="861"/>
      <c r="FA622" s="861"/>
      <c r="FB622" s="861"/>
      <c r="FC622" s="861"/>
      <c r="FD622" s="861"/>
    </row>
    <row r="623" spans="1:160" x14ac:dyDescent="0.25">
      <c r="A623" s="837">
        <v>46141</v>
      </c>
      <c r="B623" s="836">
        <v>0.80271990740740751</v>
      </c>
      <c r="C623" s="861">
        <v>34320</v>
      </c>
      <c r="D623" s="861">
        <v>0</v>
      </c>
      <c r="E623" s="861">
        <v>0</v>
      </c>
      <c r="F623" s="861">
        <v>76.649259000000001</v>
      </c>
      <c r="G623" s="861">
        <v>72.357678000000007</v>
      </c>
      <c r="H623" s="861">
        <v>65.537163000000007</v>
      </c>
      <c r="I623" s="861">
        <v>73.891627999999997</v>
      </c>
      <c r="J623" s="861">
        <v>72.799283000000003</v>
      </c>
      <c r="K623" s="861">
        <v>71.542258000000004</v>
      </c>
      <c r="L623" s="861">
        <v>73.994525999999993</v>
      </c>
      <c r="M623" s="861">
        <v>75.049858</v>
      </c>
      <c r="N623" s="861">
        <v>-4.1400810000000003</v>
      </c>
      <c r="O623" s="861">
        <v>-5.5636429999999999</v>
      </c>
      <c r="P623" s="861">
        <v>-6.3848669999999998</v>
      </c>
      <c r="Q623" s="861">
        <v>-1.899003</v>
      </c>
      <c r="R623" s="861">
        <v>-2.9006949999999998</v>
      </c>
      <c r="S623" s="861">
        <v>-3.8263259999999999</v>
      </c>
      <c r="T623" s="861">
        <v>83.804816000000002</v>
      </c>
      <c r="U623" s="861">
        <v>75.154649000000006</v>
      </c>
      <c r="V623" s="861">
        <v>95.729663000000002</v>
      </c>
      <c r="W623" s="861">
        <v>94.740510999999998</v>
      </c>
      <c r="X623" s="861">
        <v>-1.816943</v>
      </c>
      <c r="Y623" s="861">
        <v>-1.08118</v>
      </c>
      <c r="Z623" s="861">
        <v>-7.4511450000000004</v>
      </c>
      <c r="AA623" s="861">
        <v>-6.6542219999999999</v>
      </c>
      <c r="AB623" s="861">
        <v>-6.7667190000000002</v>
      </c>
      <c r="AC623" s="861">
        <v>-9.1224860000000003</v>
      </c>
      <c r="AD623" s="861">
        <v>-10.976832999999999</v>
      </c>
      <c r="AE623" s="861">
        <v>109.27981200000001</v>
      </c>
      <c r="AF623" s="861">
        <v>101.24279900000001</v>
      </c>
      <c r="AG623" s="861">
        <v>93.309905999999998</v>
      </c>
      <c r="AH623" s="861">
        <v>100.623471</v>
      </c>
      <c r="AI623" s="861">
        <v>91.590503999999996</v>
      </c>
      <c r="AJ623" s="861">
        <v>72.824686</v>
      </c>
      <c r="AK623" s="861">
        <v>-2.0664850000000001</v>
      </c>
      <c r="AL623" s="861">
        <v>-6.4641019999999996</v>
      </c>
      <c r="AM623" s="861">
        <v>-4.830419</v>
      </c>
      <c r="AN623" s="861">
        <v>94.872302000000005</v>
      </c>
      <c r="AO623" s="861">
        <v>94.038121000000004</v>
      </c>
      <c r="AP623" s="861">
        <v>89.540696999999994</v>
      </c>
      <c r="AQ623" s="861">
        <v>90.222012000000007</v>
      </c>
      <c r="AR623" s="861">
        <v>73.858348000000007</v>
      </c>
      <c r="AS623" s="861">
        <v>65.097414999999998</v>
      </c>
      <c r="AT623" s="861">
        <v>78.578989000000007</v>
      </c>
      <c r="AU623" s="861">
        <v>77.124032</v>
      </c>
      <c r="AV623" s="861">
        <v>75.453422000000003</v>
      </c>
      <c r="AW623" s="861">
        <v>74.927430000000001</v>
      </c>
      <c r="AX623" s="861">
        <v>91.810708000000005</v>
      </c>
      <c r="AY623" s="861">
        <v>89.498108000000002</v>
      </c>
      <c r="AZ623" s="861">
        <v>-0.97902699999999998</v>
      </c>
      <c r="BA623" s="861">
        <v>-1.9992209999999999</v>
      </c>
      <c r="BB623" s="861">
        <v>-10.456944</v>
      </c>
      <c r="BC623" s="861">
        <v>-9.3898770000000003</v>
      </c>
      <c r="BD623" s="861">
        <v>-9.5919840000000001</v>
      </c>
      <c r="BE623" s="861">
        <v>-4.9948620000000004</v>
      </c>
      <c r="BF623" s="861">
        <v>32.124082000000001</v>
      </c>
      <c r="BG623" s="861">
        <v>141.90125599999999</v>
      </c>
      <c r="BH623" s="861">
        <v>111.277418</v>
      </c>
      <c r="BI623" s="861">
        <v>54.929563000000002</v>
      </c>
      <c r="BJ623" s="861">
        <v>134.22912199999999</v>
      </c>
      <c r="BK623" s="861">
        <v>88.383142000000007</v>
      </c>
      <c r="BL623" s="861">
        <v>78.520050999999995</v>
      </c>
      <c r="BM623" s="861">
        <v>-15.596455000000001</v>
      </c>
      <c r="BN623" s="861">
        <v>-10.305524</v>
      </c>
      <c r="BO623" s="861">
        <v>-5.7939220000000002</v>
      </c>
      <c r="BP623" s="861">
        <v>-9.7540669999999992</v>
      </c>
      <c r="BQ623" s="861">
        <v>89.455726999999996</v>
      </c>
      <c r="BR623" s="861">
        <v>90.330539999999999</v>
      </c>
      <c r="BS623" s="861">
        <v>87.979068999999996</v>
      </c>
      <c r="BT623" s="861">
        <v>59.760824999999997</v>
      </c>
      <c r="BU623" s="861">
        <v>65.880229999999997</v>
      </c>
      <c r="BV623" s="861">
        <v>62.603968999999999</v>
      </c>
      <c r="BW623" s="861">
        <v>66.092842000000005</v>
      </c>
      <c r="BX623" s="861">
        <v>-11.093669999999999</v>
      </c>
      <c r="BY623" s="861">
        <v>-11.381916</v>
      </c>
      <c r="BZ623" s="861">
        <v>-9.2068510000000003</v>
      </c>
      <c r="CA623" s="861">
        <v>-9.6808999999999994</v>
      </c>
      <c r="CB623" s="861">
        <v>-9.2443999999999998E-2</v>
      </c>
      <c r="CC623" s="861">
        <v>4.6384540000000003</v>
      </c>
      <c r="CD623" s="861">
        <v>-0.593642</v>
      </c>
      <c r="CE623" s="861">
        <v>4.7815849999999998</v>
      </c>
      <c r="CF623" s="861">
        <v>-2.312926</v>
      </c>
      <c r="CG623" s="861">
        <v>6.9250109999999996</v>
      </c>
      <c r="CH623" s="861">
        <v>-2.8830390000000001</v>
      </c>
      <c r="CI623" s="861">
        <v>5.0233689999999998</v>
      </c>
      <c r="CJ623" s="861">
        <v>-0.47008699999999998</v>
      </c>
      <c r="CK623" s="861">
        <v>4.7485580000000001</v>
      </c>
      <c r="CL623" s="861">
        <v>-0.78975200000000001</v>
      </c>
      <c r="CM623" s="861">
        <v>6.6578350000000004</v>
      </c>
      <c r="CN623" s="861">
        <v>-2.6733090000000002</v>
      </c>
      <c r="CO623" s="861">
        <v>4.6389969999999998</v>
      </c>
      <c r="CP623" s="861">
        <v>-2.8990659999999999</v>
      </c>
      <c r="CQ623" s="861">
        <v>2.1124149999999999</v>
      </c>
      <c r="CR623" s="861">
        <v>-0.58177400000000001</v>
      </c>
      <c r="CS623" s="861">
        <v>2.8451970000000002</v>
      </c>
      <c r="CT623" s="861">
        <v>-1.522934</v>
      </c>
      <c r="CU623" s="861">
        <v>2.355213</v>
      </c>
      <c r="CV623" s="861">
        <v>-3.272643</v>
      </c>
      <c r="CW623" s="861">
        <v>2.5881219999999998</v>
      </c>
      <c r="CX623" s="861">
        <v>-3.497547</v>
      </c>
      <c r="CY623" s="861">
        <v>2.1161289999999999</v>
      </c>
      <c r="CZ623" s="861">
        <v>-0.58683099999999999</v>
      </c>
      <c r="DA623" s="861">
        <v>2.4731209999999999</v>
      </c>
      <c r="DB623" s="861">
        <v>-1.649777</v>
      </c>
      <c r="DC623" s="861">
        <v>2.3248899999999999</v>
      </c>
      <c r="DD623" s="861">
        <v>-3.331359</v>
      </c>
      <c r="DE623" s="861">
        <v>0.170125</v>
      </c>
      <c r="DF623" s="861">
        <v>-3.864519</v>
      </c>
      <c r="DG623" s="861">
        <v>0.83976499999999998</v>
      </c>
      <c r="DH623" s="861">
        <v>-0.93040400000000001</v>
      </c>
      <c r="DI623" s="861">
        <v>1.5931109999999999</v>
      </c>
      <c r="DJ623" s="861">
        <v>-1.5777840000000001</v>
      </c>
      <c r="DK623" s="861">
        <v>0.283746</v>
      </c>
      <c r="DL623" s="861">
        <v>-3.6247280000000002</v>
      </c>
      <c r="DM623" s="861">
        <v>-1.515053</v>
      </c>
      <c r="DN623" s="861">
        <v>-3.9784060000000001</v>
      </c>
      <c r="DO623" s="861">
        <v>-0.33426600000000001</v>
      </c>
      <c r="DP623" s="861">
        <v>-1.666968</v>
      </c>
      <c r="DQ623" s="861">
        <v>0.36733199999999999</v>
      </c>
      <c r="DR623" s="861">
        <v>-2.0944099999999999</v>
      </c>
      <c r="DS623" s="861">
        <v>-0.77378100000000005</v>
      </c>
      <c r="DT623" s="861">
        <v>-3.473741</v>
      </c>
      <c r="DU623" s="861">
        <v>-3.1268379999999998</v>
      </c>
      <c r="DV623" s="861">
        <v>-4.3873160000000002</v>
      </c>
      <c r="DW623" s="861">
        <v>-0.90324899999999997</v>
      </c>
      <c r="DX623" s="861">
        <v>13.967193999999999</v>
      </c>
      <c r="DY623" s="861">
        <v>10.980962999999999</v>
      </c>
      <c r="DZ623" s="861">
        <v>166.62780100000001</v>
      </c>
      <c r="EA623" s="861">
        <v>157.856798</v>
      </c>
      <c r="EB623" s="861">
        <v>121.65</v>
      </c>
      <c r="EC623" s="861">
        <v>3.28</v>
      </c>
      <c r="ED623" s="861">
        <v>393.1</v>
      </c>
      <c r="EE623" s="861">
        <v>121.77</v>
      </c>
      <c r="EF623" s="861">
        <v>5.5439999999999996</v>
      </c>
      <c r="EG623" s="861">
        <v>665.6</v>
      </c>
      <c r="EH623" s="861">
        <v>121.65</v>
      </c>
      <c r="EI623" s="861">
        <v>5.2590000000000003</v>
      </c>
      <c r="EJ623" s="861">
        <v>625.5</v>
      </c>
      <c r="EK623" s="861">
        <v>9.9923570000000002</v>
      </c>
      <c r="EL623" s="861">
        <v>14.230143999999999</v>
      </c>
      <c r="EM623" s="861">
        <v>-14.822775999999999</v>
      </c>
      <c r="EN623" s="861">
        <v>-20.024066000000001</v>
      </c>
      <c r="EO623" s="861">
        <v>96.872697000000002</v>
      </c>
      <c r="EP623" s="861">
        <v>93.121679</v>
      </c>
      <c r="EQ623" s="861">
        <v>-4.0117E-2</v>
      </c>
      <c r="ER623" s="861">
        <v>2837.557593</v>
      </c>
      <c r="ES623" s="861">
        <v>6760.2720060000001</v>
      </c>
      <c r="ET623" s="861">
        <v>6328.0866390000001</v>
      </c>
      <c r="EU623" s="861"/>
      <c r="EV623" s="861"/>
      <c r="EW623" s="861"/>
      <c r="EX623" s="861"/>
      <c r="EY623" s="861"/>
      <c r="EZ623" s="861"/>
      <c r="FA623" s="861"/>
      <c r="FB623" s="861"/>
      <c r="FC623" s="861"/>
      <c r="FD623" s="861"/>
    </row>
    <row r="624" spans="1:160" x14ac:dyDescent="0.25">
      <c r="A624" s="837">
        <v>46141</v>
      </c>
      <c r="B624" s="836">
        <v>0.80341435185185184</v>
      </c>
      <c r="C624" s="861">
        <v>34380</v>
      </c>
      <c r="D624" s="861">
        <v>0</v>
      </c>
      <c r="E624" s="861">
        <v>0</v>
      </c>
      <c r="F624" s="861">
        <v>76.616123000000002</v>
      </c>
      <c r="G624" s="861">
        <v>72.336663000000001</v>
      </c>
      <c r="H624" s="861">
        <v>65.634294999999995</v>
      </c>
      <c r="I624" s="861">
        <v>73.902176999999995</v>
      </c>
      <c r="J624" s="861">
        <v>72.775966999999994</v>
      </c>
      <c r="K624" s="861">
        <v>71.504062000000005</v>
      </c>
      <c r="L624" s="861">
        <v>74.001216999999997</v>
      </c>
      <c r="M624" s="861">
        <v>75.017680999999996</v>
      </c>
      <c r="N624" s="861">
        <v>-4.0896889999999999</v>
      </c>
      <c r="O624" s="861">
        <v>-5.6221930000000002</v>
      </c>
      <c r="P624" s="861">
        <v>-6.4509600000000002</v>
      </c>
      <c r="Q624" s="861">
        <v>-2.102875</v>
      </c>
      <c r="R624" s="861">
        <v>-2.9781559999999998</v>
      </c>
      <c r="S624" s="861">
        <v>-3.8894890000000002</v>
      </c>
      <c r="T624" s="861">
        <v>83.673405000000002</v>
      </c>
      <c r="U624" s="861">
        <v>75.008391000000003</v>
      </c>
      <c r="V624" s="861">
        <v>95.636601999999996</v>
      </c>
      <c r="W624" s="861">
        <v>94.599030999999997</v>
      </c>
      <c r="X624" s="861">
        <v>-1.88859</v>
      </c>
      <c r="Y624" s="861">
        <v>-1.1760109999999999</v>
      </c>
      <c r="Z624" s="861">
        <v>-7.4782060000000001</v>
      </c>
      <c r="AA624" s="861">
        <v>-6.7171979999999998</v>
      </c>
      <c r="AB624" s="861">
        <v>-6.8214839999999999</v>
      </c>
      <c r="AC624" s="861">
        <v>-9.2201070000000005</v>
      </c>
      <c r="AD624" s="861">
        <v>-11.017590999999999</v>
      </c>
      <c r="AE624" s="861">
        <v>109.27302299999999</v>
      </c>
      <c r="AF624" s="861">
        <v>101.22283299999999</v>
      </c>
      <c r="AG624" s="861">
        <v>93.253778999999994</v>
      </c>
      <c r="AH624" s="861">
        <v>100.535934</v>
      </c>
      <c r="AI624" s="861">
        <v>91.496268000000001</v>
      </c>
      <c r="AJ624" s="861">
        <v>72.830443000000002</v>
      </c>
      <c r="AK624" s="861">
        <v>-1.9424650000000001</v>
      </c>
      <c r="AL624" s="861">
        <v>-6.4991409999999998</v>
      </c>
      <c r="AM624" s="861">
        <v>-4.9007500000000004</v>
      </c>
      <c r="AN624" s="861">
        <v>94.856582000000003</v>
      </c>
      <c r="AO624" s="861">
        <v>93.941587999999996</v>
      </c>
      <c r="AP624" s="861">
        <v>89.499329000000003</v>
      </c>
      <c r="AQ624" s="861">
        <v>90.193127000000004</v>
      </c>
      <c r="AR624" s="861">
        <v>73.797151999999997</v>
      </c>
      <c r="AS624" s="861">
        <v>65.074045999999996</v>
      </c>
      <c r="AT624" s="861">
        <v>78.585099</v>
      </c>
      <c r="AU624" s="861">
        <v>77.146163000000001</v>
      </c>
      <c r="AV624" s="861">
        <v>75.471796999999995</v>
      </c>
      <c r="AW624" s="861">
        <v>74.574209999999994</v>
      </c>
      <c r="AX624" s="861">
        <v>91.617649</v>
      </c>
      <c r="AY624" s="861">
        <v>89.386795000000006</v>
      </c>
      <c r="AZ624" s="861">
        <v>-1.0923780000000001</v>
      </c>
      <c r="BA624" s="861">
        <v>-2.0385879999999998</v>
      </c>
      <c r="BB624" s="861">
        <v>-10.50836</v>
      </c>
      <c r="BC624" s="861">
        <v>-9.4477709999999995</v>
      </c>
      <c r="BD624" s="861">
        <v>-9.6536489999999997</v>
      </c>
      <c r="BE624" s="861">
        <v>-5.124771</v>
      </c>
      <c r="BF624" s="861">
        <v>32.057785000000003</v>
      </c>
      <c r="BG624" s="861">
        <v>142.073114</v>
      </c>
      <c r="BH624" s="861">
        <v>111.190287</v>
      </c>
      <c r="BI624" s="861">
        <v>54.892380000000003</v>
      </c>
      <c r="BJ624" s="861">
        <v>133.917396</v>
      </c>
      <c r="BK624" s="861">
        <v>88.324484999999996</v>
      </c>
      <c r="BL624" s="861">
        <v>78.401401000000007</v>
      </c>
      <c r="BM624" s="861">
        <v>-15.698275000000001</v>
      </c>
      <c r="BN624" s="861">
        <v>-10.336084</v>
      </c>
      <c r="BO624" s="861">
        <v>-5.8279949999999996</v>
      </c>
      <c r="BP624" s="861">
        <v>-9.7700560000000003</v>
      </c>
      <c r="BQ624" s="861">
        <v>89.346024</v>
      </c>
      <c r="BR624" s="861">
        <v>90.288811999999993</v>
      </c>
      <c r="BS624" s="861">
        <v>87.892702999999997</v>
      </c>
      <c r="BT624" s="861">
        <v>59.689180999999998</v>
      </c>
      <c r="BU624" s="861">
        <v>65.819520999999995</v>
      </c>
      <c r="BV624" s="861">
        <v>62.561883999999999</v>
      </c>
      <c r="BW624" s="861">
        <v>66.061177999999998</v>
      </c>
      <c r="BX624" s="861">
        <v>-11.179308000000001</v>
      </c>
      <c r="BY624" s="861">
        <v>-11.491583</v>
      </c>
      <c r="BZ624" s="861">
        <v>-9.2944379999999995</v>
      </c>
      <c r="CA624" s="861">
        <v>-9.7685530000000007</v>
      </c>
      <c r="CB624" s="861">
        <v>-0.136739</v>
      </c>
      <c r="CC624" s="861">
        <v>4.5660879999999997</v>
      </c>
      <c r="CD624" s="861">
        <v>-0.66057200000000005</v>
      </c>
      <c r="CE624" s="861">
        <v>4.6661099999999998</v>
      </c>
      <c r="CF624" s="861">
        <v>-2.3283339999999999</v>
      </c>
      <c r="CG624" s="861">
        <v>6.8608880000000001</v>
      </c>
      <c r="CH624" s="861">
        <v>-2.9275259999999999</v>
      </c>
      <c r="CI624" s="861">
        <v>4.9862929999999999</v>
      </c>
      <c r="CJ624" s="861">
        <v>-0.546315</v>
      </c>
      <c r="CK624" s="861">
        <v>4.687214</v>
      </c>
      <c r="CL624" s="861">
        <v>-0.85485100000000003</v>
      </c>
      <c r="CM624" s="861">
        <v>6.6332610000000001</v>
      </c>
      <c r="CN624" s="861">
        <v>-2.7165629999999998</v>
      </c>
      <c r="CO624" s="861">
        <v>4.587046</v>
      </c>
      <c r="CP624" s="861">
        <v>-2.9557500000000001</v>
      </c>
      <c r="CQ624" s="861">
        <v>2.0515599999999998</v>
      </c>
      <c r="CR624" s="861">
        <v>-0.67664199999999997</v>
      </c>
      <c r="CS624" s="861">
        <v>2.7972920000000001</v>
      </c>
      <c r="CT624" s="861">
        <v>-1.6006290000000001</v>
      </c>
      <c r="CU624" s="861">
        <v>2.3530229999999999</v>
      </c>
      <c r="CV624" s="861">
        <v>-3.3198979999999998</v>
      </c>
      <c r="CW624" s="861">
        <v>2.603421</v>
      </c>
      <c r="CX624" s="861">
        <v>-3.5347520000000001</v>
      </c>
      <c r="CY624" s="861">
        <v>2.0769410000000001</v>
      </c>
      <c r="CZ624" s="861">
        <v>-0.62756900000000004</v>
      </c>
      <c r="DA624" s="861">
        <v>2.473363</v>
      </c>
      <c r="DB624" s="861">
        <v>-1.6629670000000001</v>
      </c>
      <c r="DC624" s="861">
        <v>2.309939</v>
      </c>
      <c r="DD624" s="861">
        <v>-3.3373759999999999</v>
      </c>
      <c r="DE624" s="861">
        <v>0.19462599999999999</v>
      </c>
      <c r="DF624" s="861">
        <v>-3.8949349999999998</v>
      </c>
      <c r="DG624" s="861">
        <v>0.80126299999999995</v>
      </c>
      <c r="DH624" s="861">
        <v>-0.95698000000000005</v>
      </c>
      <c r="DI624" s="861">
        <v>1.568851</v>
      </c>
      <c r="DJ624" s="861">
        <v>-1.5646469999999999</v>
      </c>
      <c r="DK624" s="861">
        <v>0.27560200000000001</v>
      </c>
      <c r="DL624" s="861">
        <v>-3.6579139999999999</v>
      </c>
      <c r="DM624" s="861">
        <v>-1.510154</v>
      </c>
      <c r="DN624" s="861">
        <v>-3.9990640000000002</v>
      </c>
      <c r="DO624" s="861">
        <v>-0.351109</v>
      </c>
      <c r="DP624" s="861">
        <v>-1.686625</v>
      </c>
      <c r="DQ624" s="861">
        <v>0.35872700000000002</v>
      </c>
      <c r="DR624" s="861">
        <v>-2.1206619999999998</v>
      </c>
      <c r="DS624" s="861">
        <v>-0.780088</v>
      </c>
      <c r="DT624" s="861">
        <v>-3.5171389999999998</v>
      </c>
      <c r="DU624" s="861">
        <v>-3.1265700000000001</v>
      </c>
      <c r="DV624" s="861">
        <v>-4.3880229999999996</v>
      </c>
      <c r="DW624" s="861">
        <v>-0.93032599999999999</v>
      </c>
      <c r="DX624" s="861">
        <v>13.957036</v>
      </c>
      <c r="DY624" s="861">
        <v>10.912773</v>
      </c>
      <c r="DZ624" s="861">
        <v>166.32305600000001</v>
      </c>
      <c r="EA624" s="861">
        <v>157.40293800000001</v>
      </c>
      <c r="EB624" s="861">
        <v>122.22</v>
      </c>
      <c r="EC624" s="861">
        <v>1.242</v>
      </c>
      <c r="ED624" s="861">
        <v>134.19999999999999</v>
      </c>
      <c r="EE624" s="861">
        <v>122.17</v>
      </c>
      <c r="EF624" s="861">
        <v>5.5359999999999996</v>
      </c>
      <c r="EG624" s="861">
        <v>666.8</v>
      </c>
      <c r="EH624" s="861">
        <v>122.22</v>
      </c>
      <c r="EI624" s="861">
        <v>5.25</v>
      </c>
      <c r="EJ624" s="861">
        <v>625.9</v>
      </c>
      <c r="EK624" s="861">
        <v>9.938993</v>
      </c>
      <c r="EL624" s="861">
        <v>14.320193</v>
      </c>
      <c r="EM624" s="861">
        <v>-14.839743</v>
      </c>
      <c r="EN624" s="861">
        <v>-20.148188000000001</v>
      </c>
      <c r="EO624" s="861">
        <v>96.744624999999999</v>
      </c>
      <c r="EP624" s="861">
        <v>92.923813999999993</v>
      </c>
      <c r="EQ624" s="861">
        <v>-7.3316999999999993E-2</v>
      </c>
      <c r="ER624" s="861">
        <v>2843.459347</v>
      </c>
      <c r="ES624" s="861">
        <v>6771.3682550000003</v>
      </c>
      <c r="ET624" s="861">
        <v>6338.5198440000004</v>
      </c>
      <c r="EU624" s="861"/>
      <c r="EV624" s="861"/>
      <c r="EW624" s="861"/>
      <c r="EX624" s="861"/>
      <c r="EY624" s="861"/>
      <c r="EZ624" s="861"/>
      <c r="FA624" s="861"/>
      <c r="FB624" s="861"/>
      <c r="FC624" s="861"/>
      <c r="FD624" s="861"/>
    </row>
    <row r="625" spans="1:160" x14ac:dyDescent="0.25">
      <c r="A625" s="837">
        <v>46141</v>
      </c>
      <c r="B625" s="836">
        <v>0.80410879629629628</v>
      </c>
      <c r="C625" s="861">
        <v>34440</v>
      </c>
      <c r="D625" s="861">
        <v>0</v>
      </c>
      <c r="E625" s="861">
        <v>0</v>
      </c>
      <c r="F625" s="861">
        <v>76.447455000000005</v>
      </c>
      <c r="G625" s="861">
        <v>72.365465999999998</v>
      </c>
      <c r="H625" s="861">
        <v>65.462995000000006</v>
      </c>
      <c r="I625" s="861">
        <v>73.956694999999996</v>
      </c>
      <c r="J625" s="861">
        <v>72.728491000000005</v>
      </c>
      <c r="K625" s="861">
        <v>71.534558000000004</v>
      </c>
      <c r="L625" s="861">
        <v>73.971926999999994</v>
      </c>
      <c r="M625" s="861">
        <v>75.045027000000005</v>
      </c>
      <c r="N625" s="861">
        <v>-4.2311389999999998</v>
      </c>
      <c r="O625" s="861">
        <v>-5.6395229999999996</v>
      </c>
      <c r="P625" s="861">
        <v>-6.4977150000000004</v>
      </c>
      <c r="Q625" s="861">
        <v>-1.9591069999999999</v>
      </c>
      <c r="R625" s="861">
        <v>-2.9297949999999999</v>
      </c>
      <c r="S625" s="861">
        <v>-3.8419889999999999</v>
      </c>
      <c r="T625" s="861">
        <v>83.753355999999997</v>
      </c>
      <c r="U625" s="861">
        <v>74.523426999999998</v>
      </c>
      <c r="V625" s="861">
        <v>95.549077999999994</v>
      </c>
      <c r="W625" s="861">
        <v>94.547335000000004</v>
      </c>
      <c r="X625" s="861">
        <v>-1.934086</v>
      </c>
      <c r="Y625" s="861">
        <v>-1.2023060000000001</v>
      </c>
      <c r="Z625" s="861">
        <v>-7.5543139999999998</v>
      </c>
      <c r="AA625" s="861">
        <v>-6.766133</v>
      </c>
      <c r="AB625" s="861">
        <v>-6.9105829999999999</v>
      </c>
      <c r="AC625" s="861">
        <v>-9.2818850000000008</v>
      </c>
      <c r="AD625" s="861">
        <v>-11.158701000000001</v>
      </c>
      <c r="AE625" s="861">
        <v>109.200236</v>
      </c>
      <c r="AF625" s="861">
        <v>101.060433</v>
      </c>
      <c r="AG625" s="861">
        <v>93.096947</v>
      </c>
      <c r="AH625" s="861">
        <v>100.586718</v>
      </c>
      <c r="AI625" s="861">
        <v>91.452257000000003</v>
      </c>
      <c r="AJ625" s="861">
        <v>72.793092999999999</v>
      </c>
      <c r="AK625" s="861">
        <v>-2.0408080000000002</v>
      </c>
      <c r="AL625" s="861">
        <v>-6.6853899999999999</v>
      </c>
      <c r="AM625" s="861">
        <v>-4.9212340000000001</v>
      </c>
      <c r="AN625" s="861">
        <v>94.706710000000001</v>
      </c>
      <c r="AO625" s="861">
        <v>93.894953999999998</v>
      </c>
      <c r="AP625" s="861">
        <v>89.270916</v>
      </c>
      <c r="AQ625" s="861">
        <v>90.053315999999995</v>
      </c>
      <c r="AR625" s="861">
        <v>73.744928000000002</v>
      </c>
      <c r="AS625" s="861">
        <v>65.084963999999999</v>
      </c>
      <c r="AT625" s="861">
        <v>78.417030999999994</v>
      </c>
      <c r="AU625" s="861">
        <v>77.115606999999997</v>
      </c>
      <c r="AV625" s="861">
        <v>75.447935999999999</v>
      </c>
      <c r="AW625" s="861">
        <v>74.383819000000003</v>
      </c>
      <c r="AX625" s="861">
        <v>91.556546999999995</v>
      </c>
      <c r="AY625" s="861">
        <v>89.258646999999996</v>
      </c>
      <c r="AZ625" s="861">
        <v>-1.0669550000000001</v>
      </c>
      <c r="BA625" s="861">
        <v>-2.1711900000000002</v>
      </c>
      <c r="BB625" s="861">
        <v>-10.525043</v>
      </c>
      <c r="BC625" s="861">
        <v>-9.5005330000000008</v>
      </c>
      <c r="BD625" s="861">
        <v>-9.6965769999999996</v>
      </c>
      <c r="BE625" s="861">
        <v>-5.1152040000000003</v>
      </c>
      <c r="BF625" s="861">
        <v>32.055801000000002</v>
      </c>
      <c r="BG625" s="861">
        <v>141.82967300000001</v>
      </c>
      <c r="BH625" s="861">
        <v>111.169179</v>
      </c>
      <c r="BI625" s="861">
        <v>54.856870999999998</v>
      </c>
      <c r="BJ625" s="861">
        <v>134.25678500000001</v>
      </c>
      <c r="BK625" s="861">
        <v>88.152266999999995</v>
      </c>
      <c r="BL625" s="861">
        <v>78.210781999999995</v>
      </c>
      <c r="BM625" s="861">
        <v>-15.729068</v>
      </c>
      <c r="BN625" s="861">
        <v>-10.433446999999999</v>
      </c>
      <c r="BO625" s="861">
        <v>-5.8813050000000002</v>
      </c>
      <c r="BP625" s="861">
        <v>-9.8523180000000004</v>
      </c>
      <c r="BQ625" s="861">
        <v>89.176370000000006</v>
      </c>
      <c r="BR625" s="861">
        <v>90.336866999999998</v>
      </c>
      <c r="BS625" s="861">
        <v>87.849341999999993</v>
      </c>
      <c r="BT625" s="861">
        <v>59.732971999999997</v>
      </c>
      <c r="BU625" s="861">
        <v>65.768454000000006</v>
      </c>
      <c r="BV625" s="861">
        <v>62.550058</v>
      </c>
      <c r="BW625" s="861">
        <v>66.028482999999994</v>
      </c>
      <c r="BX625" s="861">
        <v>-11.214218000000001</v>
      </c>
      <c r="BY625" s="861">
        <v>-11.530745</v>
      </c>
      <c r="BZ625" s="861">
        <v>-9.2914460000000005</v>
      </c>
      <c r="CA625" s="861">
        <v>-9.7866700000000009</v>
      </c>
      <c r="CB625" s="861">
        <v>-0.189248</v>
      </c>
      <c r="CC625" s="861">
        <v>4.5053910000000004</v>
      </c>
      <c r="CD625" s="861">
        <v>-0.67226200000000003</v>
      </c>
      <c r="CE625" s="861">
        <v>4.6150570000000002</v>
      </c>
      <c r="CF625" s="861">
        <v>-2.3780209999999999</v>
      </c>
      <c r="CG625" s="861">
        <v>6.8077699999999997</v>
      </c>
      <c r="CH625" s="861">
        <v>-2.9538039999999999</v>
      </c>
      <c r="CI625" s="861">
        <v>4.9318970000000002</v>
      </c>
      <c r="CJ625" s="861">
        <v>-0.56555999999999995</v>
      </c>
      <c r="CK625" s="861">
        <v>4.6476319999999998</v>
      </c>
      <c r="CL625" s="861">
        <v>-0.847576</v>
      </c>
      <c r="CM625" s="861">
        <v>6.5988249999999997</v>
      </c>
      <c r="CN625" s="861">
        <v>-2.724056</v>
      </c>
      <c r="CO625" s="861">
        <v>4.5759650000000001</v>
      </c>
      <c r="CP625" s="861">
        <v>-3.0060519999999999</v>
      </c>
      <c r="CQ625" s="861">
        <v>1.996116</v>
      </c>
      <c r="CR625" s="861">
        <v>-0.68976400000000004</v>
      </c>
      <c r="CS625" s="861">
        <v>2.7731970000000001</v>
      </c>
      <c r="CT625" s="861">
        <v>-1.6186959999999999</v>
      </c>
      <c r="CU625" s="861">
        <v>2.3240159999999999</v>
      </c>
      <c r="CV625" s="861">
        <v>-3.34823</v>
      </c>
      <c r="CW625" s="861">
        <v>2.569823</v>
      </c>
      <c r="CX625" s="861">
        <v>-3.5827749999999998</v>
      </c>
      <c r="CY625" s="861">
        <v>2.061572</v>
      </c>
      <c r="CZ625" s="861">
        <v>-0.64947600000000005</v>
      </c>
      <c r="DA625" s="861">
        <v>2.4319449999999998</v>
      </c>
      <c r="DB625" s="861">
        <v>-1.711597</v>
      </c>
      <c r="DC625" s="861">
        <v>2.3053439999999998</v>
      </c>
      <c r="DD625" s="861">
        <v>-3.3866580000000002</v>
      </c>
      <c r="DE625" s="861">
        <v>0.17563699999999999</v>
      </c>
      <c r="DF625" s="861">
        <v>-3.9369909999999999</v>
      </c>
      <c r="DG625" s="861">
        <v>0.78258499999999998</v>
      </c>
      <c r="DH625" s="861">
        <v>-0.99421800000000005</v>
      </c>
      <c r="DI625" s="861">
        <v>1.5452589999999999</v>
      </c>
      <c r="DJ625" s="861">
        <v>-1.5952999999999999</v>
      </c>
      <c r="DK625" s="861">
        <v>0.26859</v>
      </c>
      <c r="DL625" s="861">
        <v>-3.693009</v>
      </c>
      <c r="DM625" s="861">
        <v>-1.519198</v>
      </c>
      <c r="DN625" s="861">
        <v>-4.0229949999999999</v>
      </c>
      <c r="DO625" s="861">
        <v>-0.38137799999999999</v>
      </c>
      <c r="DP625" s="861">
        <v>-1.698426</v>
      </c>
      <c r="DQ625" s="861">
        <v>0.33416800000000002</v>
      </c>
      <c r="DR625" s="861">
        <v>-2.152269</v>
      </c>
      <c r="DS625" s="861">
        <v>-0.76722100000000004</v>
      </c>
      <c r="DT625" s="861">
        <v>-3.5378250000000002</v>
      </c>
      <c r="DU625" s="861">
        <v>-3.1142799999999999</v>
      </c>
      <c r="DV625" s="861">
        <v>-4.4232420000000001</v>
      </c>
      <c r="DW625" s="861">
        <v>-0.90890700000000002</v>
      </c>
      <c r="DX625" s="861">
        <v>13.971325</v>
      </c>
      <c r="DY625" s="861">
        <v>10.89236</v>
      </c>
      <c r="DZ625" s="861">
        <v>166.076247</v>
      </c>
      <c r="EA625" s="861">
        <v>157.17839000000001</v>
      </c>
      <c r="EB625" s="861">
        <v>122.22</v>
      </c>
      <c r="EC625" s="861">
        <v>1.2410000000000001</v>
      </c>
      <c r="ED625" s="861">
        <v>134.1</v>
      </c>
      <c r="EE625" s="861">
        <v>122.13</v>
      </c>
      <c r="EF625" s="861">
        <v>5.5359999999999996</v>
      </c>
      <c r="EG625" s="861">
        <v>666.4</v>
      </c>
      <c r="EH625" s="861">
        <v>121.99</v>
      </c>
      <c r="EI625" s="861">
        <v>5.242</v>
      </c>
      <c r="EJ625" s="861">
        <v>624.6</v>
      </c>
      <c r="EK625" s="861">
        <v>9.8946439999999996</v>
      </c>
      <c r="EL625" s="861">
        <v>14.304088999999999</v>
      </c>
      <c r="EM625" s="861">
        <v>-14.815878</v>
      </c>
      <c r="EN625" s="861">
        <v>-20.185393999999999</v>
      </c>
      <c r="EO625" s="861">
        <v>96.640783999999996</v>
      </c>
      <c r="EP625" s="861">
        <v>92.825778</v>
      </c>
      <c r="EQ625" s="861">
        <v>-0.10038</v>
      </c>
      <c r="ER625" s="861">
        <v>2845.6963500000002</v>
      </c>
      <c r="ES625" s="861">
        <v>6782.46263</v>
      </c>
      <c r="ET625" s="861">
        <v>6348.932495</v>
      </c>
      <c r="EU625" s="861"/>
      <c r="EV625" s="861"/>
      <c r="EW625" s="861"/>
      <c r="EX625" s="861"/>
      <c r="EY625" s="861"/>
      <c r="EZ625" s="861"/>
      <c r="FA625" s="861"/>
      <c r="FB625" s="861"/>
      <c r="FC625" s="861"/>
      <c r="FD625" s="861"/>
    </row>
    <row r="626" spans="1:160" x14ac:dyDescent="0.25">
      <c r="A626" s="837">
        <v>46141</v>
      </c>
      <c r="B626" s="836">
        <v>0.80480324074074072</v>
      </c>
      <c r="C626" s="861">
        <v>34500</v>
      </c>
      <c r="D626" s="861">
        <v>0</v>
      </c>
      <c r="E626" s="861">
        <v>0</v>
      </c>
      <c r="F626" s="861">
        <v>76.443968999999996</v>
      </c>
      <c r="G626" s="861">
        <v>72.351793999999998</v>
      </c>
      <c r="H626" s="861">
        <v>65.605553</v>
      </c>
      <c r="I626" s="861">
        <v>73.961225999999996</v>
      </c>
      <c r="J626" s="861">
        <v>72.673309000000003</v>
      </c>
      <c r="K626" s="861">
        <v>71.500506999999999</v>
      </c>
      <c r="L626" s="861">
        <v>73.976724000000004</v>
      </c>
      <c r="M626" s="861">
        <v>75.023629999999997</v>
      </c>
      <c r="N626" s="861">
        <v>-4.2788500000000003</v>
      </c>
      <c r="O626" s="861">
        <v>-5.698061</v>
      </c>
      <c r="P626" s="861">
        <v>-6.4242499999999998</v>
      </c>
      <c r="Q626" s="861">
        <v>-2.1678000000000002</v>
      </c>
      <c r="R626" s="861">
        <v>-3.1973039999999999</v>
      </c>
      <c r="S626" s="861">
        <v>-3.9318149999999998</v>
      </c>
      <c r="T626" s="861">
        <v>83.517525000000006</v>
      </c>
      <c r="U626" s="861">
        <v>74.862335999999999</v>
      </c>
      <c r="V626" s="861">
        <v>95.336365000000001</v>
      </c>
      <c r="W626" s="861">
        <v>94.339337</v>
      </c>
      <c r="X626" s="861">
        <v>-2.0706159999999998</v>
      </c>
      <c r="Y626" s="861">
        <v>-1.2885249999999999</v>
      </c>
      <c r="Z626" s="861">
        <v>-7.6325070000000004</v>
      </c>
      <c r="AA626" s="861">
        <v>-6.8325550000000002</v>
      </c>
      <c r="AB626" s="861">
        <v>-6.9385830000000004</v>
      </c>
      <c r="AC626" s="861">
        <v>-9.3193660000000005</v>
      </c>
      <c r="AD626" s="861">
        <v>-11.173226</v>
      </c>
      <c r="AE626" s="861">
        <v>109.145836</v>
      </c>
      <c r="AF626" s="861">
        <v>101.0244</v>
      </c>
      <c r="AG626" s="861">
        <v>93.125946999999996</v>
      </c>
      <c r="AH626" s="861">
        <v>100.449719</v>
      </c>
      <c r="AI626" s="861">
        <v>91.257875999999996</v>
      </c>
      <c r="AJ626" s="861">
        <v>72.649950000000004</v>
      </c>
      <c r="AK626" s="861">
        <v>-1.794265</v>
      </c>
      <c r="AL626" s="861">
        <v>-6.6150900000000004</v>
      </c>
      <c r="AM626" s="861">
        <v>-5.0680969999999999</v>
      </c>
      <c r="AN626" s="861">
        <v>94.713145999999995</v>
      </c>
      <c r="AO626" s="861">
        <v>93.655911000000003</v>
      </c>
      <c r="AP626" s="861">
        <v>89.360939000000002</v>
      </c>
      <c r="AQ626" s="861">
        <v>90.032015999999999</v>
      </c>
      <c r="AR626" s="861">
        <v>73.708421000000001</v>
      </c>
      <c r="AS626" s="861">
        <v>65.063467000000003</v>
      </c>
      <c r="AT626" s="861">
        <v>78.491584000000003</v>
      </c>
      <c r="AU626" s="861">
        <v>77.052912000000006</v>
      </c>
      <c r="AV626" s="861">
        <v>75.270268999999999</v>
      </c>
      <c r="AW626" s="861">
        <v>74.380593000000005</v>
      </c>
      <c r="AX626" s="861">
        <v>91.584048999999993</v>
      </c>
      <c r="AY626" s="861">
        <v>89.211849999999998</v>
      </c>
      <c r="AZ626" s="861">
        <v>-1.432712</v>
      </c>
      <c r="BA626" s="861">
        <v>-2.176339</v>
      </c>
      <c r="BB626" s="861">
        <v>-10.605266</v>
      </c>
      <c r="BC626" s="861">
        <v>-9.5820329999999991</v>
      </c>
      <c r="BD626" s="861">
        <v>-9.7321290000000005</v>
      </c>
      <c r="BE626" s="861">
        <v>-5.0563560000000001</v>
      </c>
      <c r="BF626" s="861">
        <v>32.120494999999998</v>
      </c>
      <c r="BG626" s="861">
        <v>141.440079</v>
      </c>
      <c r="BH626" s="861">
        <v>111.24169999999999</v>
      </c>
      <c r="BI626" s="861">
        <v>54.803170999999999</v>
      </c>
      <c r="BJ626" s="861">
        <v>134.63910300000001</v>
      </c>
      <c r="BK626" s="861">
        <v>88.224175000000002</v>
      </c>
      <c r="BL626" s="861">
        <v>78.461494999999999</v>
      </c>
      <c r="BM626" s="861">
        <v>-15.754232999999999</v>
      </c>
      <c r="BN626" s="861">
        <v>-10.449789000000001</v>
      </c>
      <c r="BO626" s="861">
        <v>-6.0043189999999997</v>
      </c>
      <c r="BP626" s="861">
        <v>-9.8733369999999994</v>
      </c>
      <c r="BQ626" s="861">
        <v>89.243348999999995</v>
      </c>
      <c r="BR626" s="861">
        <v>90.221357999999995</v>
      </c>
      <c r="BS626" s="861">
        <v>87.731423000000007</v>
      </c>
      <c r="BT626" s="861">
        <v>59.627434999999998</v>
      </c>
      <c r="BU626" s="861">
        <v>65.801150000000007</v>
      </c>
      <c r="BV626" s="861">
        <v>62.562731999999997</v>
      </c>
      <c r="BW626" s="861">
        <v>66.007805000000005</v>
      </c>
      <c r="BX626" s="861">
        <v>-11.321395000000001</v>
      </c>
      <c r="BY626" s="861">
        <v>-11.559403</v>
      </c>
      <c r="BZ626" s="861">
        <v>-9.4134810000000009</v>
      </c>
      <c r="CA626" s="861">
        <v>-9.8252819999999996</v>
      </c>
      <c r="CB626" s="861">
        <v>-0.250857</v>
      </c>
      <c r="CC626" s="861">
        <v>4.4248409999999998</v>
      </c>
      <c r="CD626" s="861">
        <v>-0.77749999999999997</v>
      </c>
      <c r="CE626" s="861">
        <v>4.5111179999999997</v>
      </c>
      <c r="CF626" s="861">
        <v>-2.454094</v>
      </c>
      <c r="CG626" s="861">
        <v>6.7711649999999999</v>
      </c>
      <c r="CH626" s="861">
        <v>-3.055599</v>
      </c>
      <c r="CI626" s="861">
        <v>4.8629660000000001</v>
      </c>
      <c r="CJ626" s="861">
        <v>-0.64662900000000001</v>
      </c>
      <c r="CK626" s="861">
        <v>4.6327119999999997</v>
      </c>
      <c r="CL626" s="861">
        <v>-0.92554400000000003</v>
      </c>
      <c r="CM626" s="861">
        <v>6.5436880000000004</v>
      </c>
      <c r="CN626" s="861">
        <v>-2.798778</v>
      </c>
      <c r="CO626" s="861">
        <v>4.5355689999999997</v>
      </c>
      <c r="CP626" s="861">
        <v>-3.061553</v>
      </c>
      <c r="CQ626" s="861">
        <v>1.9903299999999999</v>
      </c>
      <c r="CR626" s="861">
        <v>-0.73026500000000005</v>
      </c>
      <c r="CS626" s="861">
        <v>2.719106</v>
      </c>
      <c r="CT626" s="861">
        <v>-1.7239169999999999</v>
      </c>
      <c r="CU626" s="861">
        <v>2.3096739999999998</v>
      </c>
      <c r="CV626" s="861">
        <v>-3.4044989999999999</v>
      </c>
      <c r="CW626" s="861">
        <v>2.5706739999999999</v>
      </c>
      <c r="CX626" s="861">
        <v>-3.6454499999999999</v>
      </c>
      <c r="CY626" s="861">
        <v>2.010955</v>
      </c>
      <c r="CZ626" s="861">
        <v>-0.71926699999999999</v>
      </c>
      <c r="DA626" s="861">
        <v>2.3831929999999999</v>
      </c>
      <c r="DB626" s="861">
        <v>-1.753247</v>
      </c>
      <c r="DC626" s="861">
        <v>2.30769</v>
      </c>
      <c r="DD626" s="861">
        <v>-3.4278089999999999</v>
      </c>
      <c r="DE626" s="861">
        <v>0.14626</v>
      </c>
      <c r="DF626" s="861">
        <v>-4.0052649999999996</v>
      </c>
      <c r="DG626" s="861">
        <v>0.75219000000000003</v>
      </c>
      <c r="DH626" s="861">
        <v>-1.0533870000000001</v>
      </c>
      <c r="DI626" s="861">
        <v>1.4922409999999999</v>
      </c>
      <c r="DJ626" s="861">
        <v>-1.6434789999999999</v>
      </c>
      <c r="DK626" s="861">
        <v>0.250108</v>
      </c>
      <c r="DL626" s="861">
        <v>-3.7245050000000002</v>
      </c>
      <c r="DM626" s="861">
        <v>-1.5186310000000001</v>
      </c>
      <c r="DN626" s="861">
        <v>-4.0996480000000002</v>
      </c>
      <c r="DO626" s="861">
        <v>-0.39888200000000001</v>
      </c>
      <c r="DP626" s="861">
        <v>-1.796578</v>
      </c>
      <c r="DQ626" s="861">
        <v>0.29767700000000002</v>
      </c>
      <c r="DR626" s="861">
        <v>-2.1643300000000001</v>
      </c>
      <c r="DS626" s="861">
        <v>-0.79405899999999996</v>
      </c>
      <c r="DT626" s="861">
        <v>-3.586039</v>
      </c>
      <c r="DU626" s="861">
        <v>-3.1220690000000002</v>
      </c>
      <c r="DV626" s="861">
        <v>-4.445989</v>
      </c>
      <c r="DW626" s="861">
        <v>-0.92412700000000003</v>
      </c>
      <c r="DX626" s="861">
        <v>13.858079</v>
      </c>
      <c r="DY626" s="861">
        <v>10.873307</v>
      </c>
      <c r="DZ626" s="861">
        <v>166.10706200000001</v>
      </c>
      <c r="EA626" s="861">
        <v>157.26344599999999</v>
      </c>
      <c r="EB626" s="861">
        <v>121.64</v>
      </c>
      <c r="EC626" s="861">
        <v>3.2749999999999999</v>
      </c>
      <c r="ED626" s="861">
        <v>392.1</v>
      </c>
      <c r="EE626" s="861">
        <v>121.7</v>
      </c>
      <c r="EF626" s="861">
        <v>5.5410000000000004</v>
      </c>
      <c r="EG626" s="861">
        <v>662.7</v>
      </c>
      <c r="EH626" s="861">
        <v>121.63</v>
      </c>
      <c r="EI626" s="861">
        <v>5.2309999999999999</v>
      </c>
      <c r="EJ626" s="861">
        <v>623.5</v>
      </c>
      <c r="EK626" s="861">
        <v>9.9371790000000004</v>
      </c>
      <c r="EL626" s="861">
        <v>14.215824</v>
      </c>
      <c r="EM626" s="861">
        <v>-15.005276</v>
      </c>
      <c r="EN626" s="861">
        <v>-20.220143</v>
      </c>
      <c r="EO626" s="861">
        <v>96.653755000000004</v>
      </c>
      <c r="EP626" s="861">
        <v>92.862922999999995</v>
      </c>
      <c r="EQ626" s="861">
        <v>-0.14874699999999999</v>
      </c>
      <c r="ER626" s="861">
        <v>2850.7276689999999</v>
      </c>
      <c r="ES626" s="861">
        <v>6793.537276</v>
      </c>
      <c r="ET626" s="861">
        <v>6359.3396590000002</v>
      </c>
      <c r="EU626" s="861"/>
      <c r="EV626" s="861"/>
      <c r="EW626" s="861"/>
      <c r="EX626" s="861"/>
      <c r="EY626" s="861"/>
      <c r="EZ626" s="861"/>
      <c r="FA626" s="861"/>
      <c r="FB626" s="861"/>
      <c r="FC626" s="861"/>
      <c r="FD626" s="861"/>
    </row>
    <row r="627" spans="1:160" x14ac:dyDescent="0.25">
      <c r="A627" s="837">
        <v>46141</v>
      </c>
      <c r="B627" s="836">
        <v>0.80549768518518527</v>
      </c>
      <c r="C627" s="861">
        <v>34560</v>
      </c>
      <c r="D627" s="861">
        <v>0</v>
      </c>
      <c r="E627" s="861">
        <v>0</v>
      </c>
      <c r="F627" s="861">
        <v>76.340423999999999</v>
      </c>
      <c r="G627" s="861">
        <v>72.360465000000005</v>
      </c>
      <c r="H627" s="861">
        <v>65.471624000000006</v>
      </c>
      <c r="I627" s="861">
        <v>73.979123000000001</v>
      </c>
      <c r="J627" s="861">
        <v>72.608636000000004</v>
      </c>
      <c r="K627" s="861">
        <v>71.461618999999999</v>
      </c>
      <c r="L627" s="861">
        <v>74.002602999999993</v>
      </c>
      <c r="M627" s="861">
        <v>75.039339999999996</v>
      </c>
      <c r="N627" s="861">
        <v>-4.3944450000000002</v>
      </c>
      <c r="O627" s="861">
        <v>-5.7584350000000004</v>
      </c>
      <c r="P627" s="861">
        <v>-6.6424620000000001</v>
      </c>
      <c r="Q627" s="861">
        <v>-2.2288260000000002</v>
      </c>
      <c r="R627" s="861">
        <v>-3.179027</v>
      </c>
      <c r="S627" s="861">
        <v>-4.0822760000000002</v>
      </c>
      <c r="T627" s="861">
        <v>83.441205999999994</v>
      </c>
      <c r="U627" s="861">
        <v>74.887906000000001</v>
      </c>
      <c r="V627" s="861">
        <v>95.345230999999998</v>
      </c>
      <c r="W627" s="861">
        <v>94.313925999999995</v>
      </c>
      <c r="X627" s="861">
        <v>-2.1005189999999998</v>
      </c>
      <c r="Y627" s="861">
        <v>-1.3258559999999999</v>
      </c>
      <c r="Z627" s="861">
        <v>-7.6491689999999997</v>
      </c>
      <c r="AA627" s="861">
        <v>-6.8748810000000002</v>
      </c>
      <c r="AB627" s="861">
        <v>-6.9677610000000003</v>
      </c>
      <c r="AC627" s="861">
        <v>-9.3434969999999993</v>
      </c>
      <c r="AD627" s="861">
        <v>-11.161785999999999</v>
      </c>
      <c r="AE627" s="861">
        <v>109.012693</v>
      </c>
      <c r="AF627" s="861">
        <v>100.99009599999999</v>
      </c>
      <c r="AG627" s="861">
        <v>93.002807000000004</v>
      </c>
      <c r="AH627" s="861">
        <v>100.46332200000001</v>
      </c>
      <c r="AI627" s="861">
        <v>91.230168000000006</v>
      </c>
      <c r="AJ627" s="861">
        <v>72.659760000000006</v>
      </c>
      <c r="AK627" s="861">
        <v>-1.983714</v>
      </c>
      <c r="AL627" s="861">
        <v>-6.811642</v>
      </c>
      <c r="AM627" s="861">
        <v>-5.0299079999999998</v>
      </c>
      <c r="AN627" s="861">
        <v>94.649974</v>
      </c>
      <c r="AO627" s="861">
        <v>93.659878000000006</v>
      </c>
      <c r="AP627" s="861">
        <v>89.185441999999995</v>
      </c>
      <c r="AQ627" s="861">
        <v>89.918930000000003</v>
      </c>
      <c r="AR627" s="861">
        <v>73.599056000000004</v>
      </c>
      <c r="AS627" s="861">
        <v>65.053849</v>
      </c>
      <c r="AT627" s="861">
        <v>78.364879000000002</v>
      </c>
      <c r="AU627" s="861">
        <v>77.002695000000003</v>
      </c>
      <c r="AV627" s="861">
        <v>75.404047000000006</v>
      </c>
      <c r="AW627" s="861">
        <v>74.325501000000003</v>
      </c>
      <c r="AX627" s="861">
        <v>91.380431000000002</v>
      </c>
      <c r="AY627" s="861">
        <v>89.105339999999998</v>
      </c>
      <c r="AZ627" s="861">
        <v>-1.2800750000000001</v>
      </c>
      <c r="BA627" s="861">
        <v>-2.2845149999999999</v>
      </c>
      <c r="BB627" s="861">
        <v>-10.648092999999999</v>
      </c>
      <c r="BC627" s="861">
        <v>-9.6229150000000008</v>
      </c>
      <c r="BD627" s="861">
        <v>-9.7856869999999994</v>
      </c>
      <c r="BE627" s="861">
        <v>-5.2740130000000001</v>
      </c>
      <c r="BF627" s="861">
        <v>31.909759000000001</v>
      </c>
      <c r="BG627" s="861">
        <v>141.886978</v>
      </c>
      <c r="BH627" s="861">
        <v>111.19697600000001</v>
      </c>
      <c r="BI627" s="861">
        <v>54.720807999999998</v>
      </c>
      <c r="BJ627" s="861">
        <v>134.067814</v>
      </c>
      <c r="BK627" s="861">
        <v>87.982204999999993</v>
      </c>
      <c r="BL627" s="861">
        <v>78.165434000000005</v>
      </c>
      <c r="BM627" s="861">
        <v>-15.825570000000001</v>
      </c>
      <c r="BN627" s="861">
        <v>-10.531033000000001</v>
      </c>
      <c r="BO627" s="861">
        <v>-6.0607430000000004</v>
      </c>
      <c r="BP627" s="861">
        <v>-9.9596699999999991</v>
      </c>
      <c r="BQ627" s="861">
        <v>89.015641000000002</v>
      </c>
      <c r="BR627" s="861">
        <v>90.256814000000006</v>
      </c>
      <c r="BS627" s="861">
        <v>87.611727999999999</v>
      </c>
      <c r="BT627" s="861">
        <v>59.676231999999999</v>
      </c>
      <c r="BU627" s="861">
        <v>65.746973999999994</v>
      </c>
      <c r="BV627" s="861">
        <v>62.447895000000003</v>
      </c>
      <c r="BW627" s="861">
        <v>65.948519000000005</v>
      </c>
      <c r="BX627" s="861">
        <v>-11.333375999999999</v>
      </c>
      <c r="BY627" s="861">
        <v>-11.596325</v>
      </c>
      <c r="BZ627" s="861">
        <v>-9.4826540000000001</v>
      </c>
      <c r="CA627" s="861">
        <v>-9.8902769999999993</v>
      </c>
      <c r="CB627" s="861">
        <v>-0.29501100000000002</v>
      </c>
      <c r="CC627" s="861">
        <v>4.3619859999999999</v>
      </c>
      <c r="CD627" s="861">
        <v>-0.79181699999999999</v>
      </c>
      <c r="CE627" s="861">
        <v>4.4253239999999998</v>
      </c>
      <c r="CF627" s="861">
        <v>-2.4764430000000002</v>
      </c>
      <c r="CG627" s="861">
        <v>6.6896630000000004</v>
      </c>
      <c r="CH627" s="861">
        <v>-3.093909</v>
      </c>
      <c r="CI627" s="861">
        <v>4.7530999999999999</v>
      </c>
      <c r="CJ627" s="861">
        <v>-0.67739700000000003</v>
      </c>
      <c r="CK627" s="861">
        <v>4.574465</v>
      </c>
      <c r="CL627" s="861">
        <v>-0.93014699999999995</v>
      </c>
      <c r="CM627" s="861">
        <v>6.4824020000000004</v>
      </c>
      <c r="CN627" s="861">
        <v>-2.8359899999999998</v>
      </c>
      <c r="CO627" s="861">
        <v>4.4671070000000004</v>
      </c>
      <c r="CP627" s="861">
        <v>-3.1012629999999999</v>
      </c>
      <c r="CQ627" s="861">
        <v>1.8915</v>
      </c>
      <c r="CR627" s="861">
        <v>-0.75549200000000005</v>
      </c>
      <c r="CS627" s="861">
        <v>2.6797469999999999</v>
      </c>
      <c r="CT627" s="861">
        <v>-1.713355</v>
      </c>
      <c r="CU627" s="861">
        <v>2.2575539999999998</v>
      </c>
      <c r="CV627" s="861">
        <v>-3.4264220000000001</v>
      </c>
      <c r="CW627" s="861">
        <v>2.5489510000000002</v>
      </c>
      <c r="CX627" s="861">
        <v>-3.672409</v>
      </c>
      <c r="CY627" s="861">
        <v>1.971792</v>
      </c>
      <c r="CZ627" s="861">
        <v>-0.73639100000000002</v>
      </c>
      <c r="DA627" s="861">
        <v>2.3370479999999998</v>
      </c>
      <c r="DB627" s="861">
        <v>-1.741773</v>
      </c>
      <c r="DC627" s="861">
        <v>2.2854830000000002</v>
      </c>
      <c r="DD627" s="861">
        <v>-3.4424899999999998</v>
      </c>
      <c r="DE627" s="861">
        <v>0.12750300000000001</v>
      </c>
      <c r="DF627" s="861">
        <v>-4.0332910000000002</v>
      </c>
      <c r="DG627" s="861">
        <v>0.72852300000000003</v>
      </c>
      <c r="DH627" s="861">
        <v>-1.062311</v>
      </c>
      <c r="DI627" s="861">
        <v>1.507965</v>
      </c>
      <c r="DJ627" s="861">
        <v>-1.660104</v>
      </c>
      <c r="DK627" s="861">
        <v>0.25477699999999998</v>
      </c>
      <c r="DL627" s="861">
        <v>-3.7294320000000001</v>
      </c>
      <c r="DM627" s="861">
        <v>-1.545771</v>
      </c>
      <c r="DN627" s="861">
        <v>-4.1011740000000003</v>
      </c>
      <c r="DO627" s="861">
        <v>-0.42397800000000002</v>
      </c>
      <c r="DP627" s="861">
        <v>-1.799952</v>
      </c>
      <c r="DQ627" s="861">
        <v>0.28341100000000002</v>
      </c>
      <c r="DR627" s="861">
        <v>-2.190239</v>
      </c>
      <c r="DS627" s="861">
        <v>-0.79030699999999998</v>
      </c>
      <c r="DT627" s="861">
        <v>-3.597934</v>
      </c>
      <c r="DU627" s="861">
        <v>-3.1293120000000001</v>
      </c>
      <c r="DV627" s="861">
        <v>-4.4547660000000002</v>
      </c>
      <c r="DW627" s="861">
        <v>-0.92221500000000001</v>
      </c>
      <c r="DX627" s="861">
        <v>13.878493000000001</v>
      </c>
      <c r="DY627" s="861">
        <v>10.818629</v>
      </c>
      <c r="DZ627" s="861">
        <v>165.83604800000001</v>
      </c>
      <c r="EA627" s="861">
        <v>156.972408</v>
      </c>
      <c r="EB627" s="861">
        <v>122.18</v>
      </c>
      <c r="EC627" s="861">
        <v>1.242</v>
      </c>
      <c r="ED627" s="861">
        <v>134.30000000000001</v>
      </c>
      <c r="EE627" s="861">
        <v>122.2</v>
      </c>
      <c r="EF627" s="861">
        <v>5.5369999999999999</v>
      </c>
      <c r="EG627" s="861">
        <v>663.8</v>
      </c>
      <c r="EH627" s="861">
        <v>122.3</v>
      </c>
      <c r="EI627" s="861">
        <v>5.2119999999999997</v>
      </c>
      <c r="EJ627" s="861">
        <v>623.1</v>
      </c>
      <c r="EK627" s="861">
        <v>9.9411830000000005</v>
      </c>
      <c r="EL627" s="861">
        <v>14.259231</v>
      </c>
      <c r="EM627" s="861">
        <v>-14.971090999999999</v>
      </c>
      <c r="EN627" s="861">
        <v>-20.319973999999998</v>
      </c>
      <c r="EO627" s="861">
        <v>96.539625000000001</v>
      </c>
      <c r="EP627" s="861">
        <v>92.735765000000001</v>
      </c>
      <c r="EQ627" s="861">
        <v>-0.17714199999999999</v>
      </c>
      <c r="ER627" s="861">
        <v>2856.6189749999999</v>
      </c>
      <c r="ES627" s="861">
        <v>6804.5983029999998</v>
      </c>
      <c r="ET627" s="861">
        <v>6369.7489649999998</v>
      </c>
      <c r="EU627" s="861"/>
      <c r="EV627" s="861"/>
      <c r="EW627" s="861"/>
      <c r="EX627" s="861"/>
      <c r="EY627" s="861"/>
      <c r="EZ627" s="861"/>
      <c r="FA627" s="861"/>
      <c r="FB627" s="861"/>
      <c r="FC627" s="861"/>
      <c r="FD627" s="861"/>
    </row>
    <row r="628" spans="1:160" x14ac:dyDescent="0.25">
      <c r="A628" s="837">
        <v>46141</v>
      </c>
      <c r="B628" s="836">
        <v>0.80619212962962961</v>
      </c>
      <c r="C628" s="861">
        <v>34620</v>
      </c>
      <c r="D628" s="861">
        <v>0</v>
      </c>
      <c r="E628" s="861">
        <v>0</v>
      </c>
      <c r="F628" s="861">
        <v>76.353722000000005</v>
      </c>
      <c r="G628" s="861">
        <v>72.333149000000006</v>
      </c>
      <c r="H628" s="861">
        <v>65.435112000000004</v>
      </c>
      <c r="I628" s="861">
        <v>73.973821000000001</v>
      </c>
      <c r="J628" s="861">
        <v>72.477508999999998</v>
      </c>
      <c r="K628" s="861">
        <v>71.478358</v>
      </c>
      <c r="L628" s="861">
        <v>73.980221999999998</v>
      </c>
      <c r="M628" s="861">
        <v>74.977279999999993</v>
      </c>
      <c r="N628" s="861">
        <v>-4.3746780000000003</v>
      </c>
      <c r="O628" s="861">
        <v>-5.8272040000000001</v>
      </c>
      <c r="P628" s="861">
        <v>-6.6291609999999999</v>
      </c>
      <c r="Q628" s="861">
        <v>-2.2520159999999998</v>
      </c>
      <c r="R628" s="861">
        <v>-3.1813560000000001</v>
      </c>
      <c r="S628" s="861">
        <v>-4.0506669999999998</v>
      </c>
      <c r="T628" s="861">
        <v>83.423253000000003</v>
      </c>
      <c r="U628" s="861">
        <v>74.064593000000002</v>
      </c>
      <c r="V628" s="861">
        <v>95.248878000000005</v>
      </c>
      <c r="W628" s="861">
        <v>94.208785000000006</v>
      </c>
      <c r="X628" s="861">
        <v>-2.1253220000000002</v>
      </c>
      <c r="Y628" s="861">
        <v>-1.431894</v>
      </c>
      <c r="Z628" s="861">
        <v>-7.6814400000000003</v>
      </c>
      <c r="AA628" s="861">
        <v>-6.9267279999999998</v>
      </c>
      <c r="AB628" s="861">
        <v>-7.0265779999999998</v>
      </c>
      <c r="AC628" s="861">
        <v>-9.3753410000000006</v>
      </c>
      <c r="AD628" s="861">
        <v>-11.248331</v>
      </c>
      <c r="AE628" s="861">
        <v>108.913511</v>
      </c>
      <c r="AF628" s="861">
        <v>100.798581</v>
      </c>
      <c r="AG628" s="861">
        <v>92.928312000000005</v>
      </c>
      <c r="AH628" s="861">
        <v>100.447644</v>
      </c>
      <c r="AI628" s="861">
        <v>91.128923999999998</v>
      </c>
      <c r="AJ628" s="861">
        <v>72.483023000000003</v>
      </c>
      <c r="AK628" s="861">
        <v>-2.1084930000000002</v>
      </c>
      <c r="AL628" s="861">
        <v>-6.8968429999999996</v>
      </c>
      <c r="AM628" s="861">
        <v>-5.1283770000000004</v>
      </c>
      <c r="AN628" s="861">
        <v>94.504008999999996</v>
      </c>
      <c r="AO628" s="861">
        <v>93.583556999999999</v>
      </c>
      <c r="AP628" s="861">
        <v>89.108315000000005</v>
      </c>
      <c r="AQ628" s="861">
        <v>89.836471000000003</v>
      </c>
      <c r="AR628" s="861">
        <v>73.568875000000006</v>
      </c>
      <c r="AS628" s="861">
        <v>65.047723000000005</v>
      </c>
      <c r="AT628" s="861">
        <v>78.297962999999996</v>
      </c>
      <c r="AU628" s="861">
        <v>76.968123000000006</v>
      </c>
      <c r="AV628" s="861">
        <v>74.956800999999999</v>
      </c>
      <c r="AW628" s="861">
        <v>74.414621999999994</v>
      </c>
      <c r="AX628" s="861">
        <v>91.216212999999996</v>
      </c>
      <c r="AY628" s="861">
        <v>88.829714999999993</v>
      </c>
      <c r="AZ628" s="861">
        <v>-1.502996</v>
      </c>
      <c r="BA628" s="861">
        <v>-2.2323300000000001</v>
      </c>
      <c r="BB628" s="861">
        <v>-10.741135</v>
      </c>
      <c r="BC628" s="861">
        <v>-9.6773419999999994</v>
      </c>
      <c r="BD628" s="861">
        <v>-9.887518</v>
      </c>
      <c r="BE628" s="861">
        <v>-5.2382239999999998</v>
      </c>
      <c r="BF628" s="861">
        <v>32.017023000000002</v>
      </c>
      <c r="BG628" s="861">
        <v>141.50229999999999</v>
      </c>
      <c r="BH628" s="861">
        <v>111.064628</v>
      </c>
      <c r="BI628" s="861">
        <v>54.656996999999997</v>
      </c>
      <c r="BJ628" s="861">
        <v>133.87562199999999</v>
      </c>
      <c r="BK628" s="861">
        <v>87.798357999999993</v>
      </c>
      <c r="BL628" s="861">
        <v>78.024524999999997</v>
      </c>
      <c r="BM628" s="861">
        <v>-15.858632999999999</v>
      </c>
      <c r="BN628" s="861">
        <v>-10.614163</v>
      </c>
      <c r="BO628" s="861">
        <v>-6.1246309999999999</v>
      </c>
      <c r="BP628" s="861">
        <v>-10.038500000000001</v>
      </c>
      <c r="BQ628" s="861">
        <v>88.853971000000001</v>
      </c>
      <c r="BR628" s="861">
        <v>90.194388000000004</v>
      </c>
      <c r="BS628" s="861">
        <v>87.569927000000007</v>
      </c>
      <c r="BT628" s="861">
        <v>59.673042000000002</v>
      </c>
      <c r="BU628" s="861">
        <v>65.756442000000007</v>
      </c>
      <c r="BV628" s="861">
        <v>62.428674999999998</v>
      </c>
      <c r="BW628" s="861">
        <v>65.929378</v>
      </c>
      <c r="BX628" s="861">
        <v>-11.367311000000001</v>
      </c>
      <c r="BY628" s="861">
        <v>-11.658034000000001</v>
      </c>
      <c r="BZ628" s="861">
        <v>-9.4257639999999991</v>
      </c>
      <c r="CA628" s="861">
        <v>-9.9633260000000003</v>
      </c>
      <c r="CB628" s="861">
        <v>-0.31566</v>
      </c>
      <c r="CC628" s="861">
        <v>4.3033549999999998</v>
      </c>
      <c r="CD628" s="861">
        <v>-0.801871</v>
      </c>
      <c r="CE628" s="861">
        <v>4.3937780000000002</v>
      </c>
      <c r="CF628" s="861">
        <v>-2.5114540000000001</v>
      </c>
      <c r="CG628" s="861">
        <v>6.6491879999999997</v>
      </c>
      <c r="CH628" s="861">
        <v>-3.1178979999999998</v>
      </c>
      <c r="CI628" s="861">
        <v>4.7362770000000003</v>
      </c>
      <c r="CJ628" s="861">
        <v>-0.70037099999999997</v>
      </c>
      <c r="CK628" s="861">
        <v>4.5410899999999996</v>
      </c>
      <c r="CL628" s="861">
        <v>-0.92632300000000001</v>
      </c>
      <c r="CM628" s="861">
        <v>6.4784050000000004</v>
      </c>
      <c r="CN628" s="861">
        <v>-2.882622</v>
      </c>
      <c r="CO628" s="861">
        <v>4.443479</v>
      </c>
      <c r="CP628" s="861">
        <v>-3.1299890000000001</v>
      </c>
      <c r="CQ628" s="861">
        <v>1.8786579999999999</v>
      </c>
      <c r="CR628" s="861">
        <v>-0.79382799999999998</v>
      </c>
      <c r="CS628" s="861">
        <v>2.6489739999999999</v>
      </c>
      <c r="CT628" s="861">
        <v>-1.7596499999999999</v>
      </c>
      <c r="CU628" s="861">
        <v>2.2824490000000002</v>
      </c>
      <c r="CV628" s="861">
        <v>-3.467266</v>
      </c>
      <c r="CW628" s="861">
        <v>2.5383969999999998</v>
      </c>
      <c r="CX628" s="861">
        <v>-3.745603</v>
      </c>
      <c r="CY628" s="861">
        <v>1.9803090000000001</v>
      </c>
      <c r="CZ628" s="861">
        <v>-0.76438099999999998</v>
      </c>
      <c r="DA628" s="861">
        <v>2.3728799999999999</v>
      </c>
      <c r="DB628" s="861">
        <v>-1.824319</v>
      </c>
      <c r="DC628" s="861">
        <v>2.2932329999999999</v>
      </c>
      <c r="DD628" s="861">
        <v>-3.5030030000000001</v>
      </c>
      <c r="DE628" s="861">
        <v>0.123221</v>
      </c>
      <c r="DF628" s="861">
        <v>-4.0662339999999997</v>
      </c>
      <c r="DG628" s="861">
        <v>0.71612900000000002</v>
      </c>
      <c r="DH628" s="861">
        <v>-1.087234</v>
      </c>
      <c r="DI628" s="861">
        <v>1.5028619999999999</v>
      </c>
      <c r="DJ628" s="861">
        <v>-1.714798</v>
      </c>
      <c r="DK628" s="861">
        <v>0.25105</v>
      </c>
      <c r="DL628" s="861">
        <v>-3.7858779999999999</v>
      </c>
      <c r="DM628" s="861">
        <v>-1.5376479999999999</v>
      </c>
      <c r="DN628" s="861">
        <v>-4.154115</v>
      </c>
      <c r="DO628" s="861">
        <v>-0.45442500000000002</v>
      </c>
      <c r="DP628" s="861">
        <v>-1.8318540000000001</v>
      </c>
      <c r="DQ628" s="861">
        <v>0.27737499999999998</v>
      </c>
      <c r="DR628" s="861">
        <v>-2.2324600000000001</v>
      </c>
      <c r="DS628" s="861">
        <v>-0.778312</v>
      </c>
      <c r="DT628" s="861">
        <v>-3.6613380000000002</v>
      </c>
      <c r="DU628" s="861">
        <v>-3.1225619999999998</v>
      </c>
      <c r="DV628" s="861">
        <v>-4.5089090000000001</v>
      </c>
      <c r="DW628" s="861">
        <v>-0.91544599999999998</v>
      </c>
      <c r="DX628" s="861">
        <v>13.854725999999999</v>
      </c>
      <c r="DY628" s="861">
        <v>10.800597</v>
      </c>
      <c r="DZ628" s="861">
        <v>165.12118699999999</v>
      </c>
      <c r="EA628" s="861">
        <v>156.54527999999999</v>
      </c>
      <c r="EB628" s="861">
        <v>122.33</v>
      </c>
      <c r="EC628" s="861">
        <v>1.242</v>
      </c>
      <c r="ED628" s="861">
        <v>134.30000000000001</v>
      </c>
      <c r="EE628" s="861">
        <v>122.16</v>
      </c>
      <c r="EF628" s="861">
        <v>5.5209999999999999</v>
      </c>
      <c r="EG628" s="861">
        <v>665.6</v>
      </c>
      <c r="EH628" s="861">
        <v>122.26</v>
      </c>
      <c r="EI628" s="861">
        <v>5.2039999999999997</v>
      </c>
      <c r="EJ628" s="861">
        <v>624.70000000000005</v>
      </c>
      <c r="EK628" s="861">
        <v>9.8825149999999997</v>
      </c>
      <c r="EL628" s="861">
        <v>14.228301999999999</v>
      </c>
      <c r="EM628" s="861">
        <v>-15.010892</v>
      </c>
      <c r="EN628" s="861">
        <v>-20.352933</v>
      </c>
      <c r="EO628" s="861">
        <v>96.237978999999996</v>
      </c>
      <c r="EP628" s="861">
        <v>92.548860000000005</v>
      </c>
      <c r="EQ628" s="861">
        <v>-0.20175699999999999</v>
      </c>
      <c r="ER628" s="861">
        <v>2858.8564350000001</v>
      </c>
      <c r="ES628" s="861">
        <v>6815.6750480000001</v>
      </c>
      <c r="ET628" s="861">
        <v>6380.1559999999999</v>
      </c>
      <c r="EU628" s="861"/>
      <c r="EV628" s="861"/>
      <c r="EW628" s="861"/>
      <c r="EX628" s="861"/>
      <c r="EY628" s="861"/>
      <c r="EZ628" s="861"/>
      <c r="FA628" s="861"/>
      <c r="FB628" s="861"/>
      <c r="FC628" s="861"/>
      <c r="FD628" s="861"/>
    </row>
    <row r="629" spans="1:160" x14ac:dyDescent="0.25">
      <c r="A629" s="837">
        <v>46141</v>
      </c>
      <c r="B629" s="836">
        <v>0.80688657407407405</v>
      </c>
      <c r="C629" s="861">
        <v>34680</v>
      </c>
      <c r="D629" s="861">
        <v>0</v>
      </c>
      <c r="E629" s="861">
        <v>0</v>
      </c>
      <c r="F629" s="861">
        <v>76.118375999999998</v>
      </c>
      <c r="G629" s="861">
        <v>72.334008999999995</v>
      </c>
      <c r="H629" s="861">
        <v>65.388557000000006</v>
      </c>
      <c r="I629" s="861">
        <v>73.997237999999996</v>
      </c>
      <c r="J629" s="861">
        <v>72.349288000000001</v>
      </c>
      <c r="K629" s="861">
        <v>71.486149999999995</v>
      </c>
      <c r="L629" s="861">
        <v>73.960172999999998</v>
      </c>
      <c r="M629" s="861">
        <v>74.979641999999998</v>
      </c>
      <c r="N629" s="861">
        <v>-4.4735690000000004</v>
      </c>
      <c r="O629" s="861">
        <v>-5.8442550000000004</v>
      </c>
      <c r="P629" s="861">
        <v>-6.7321359999999997</v>
      </c>
      <c r="Q629" s="861">
        <v>-2.4570880000000002</v>
      </c>
      <c r="R629" s="861">
        <v>-3.137823</v>
      </c>
      <c r="S629" s="861">
        <v>-4.1572579999999997</v>
      </c>
      <c r="T629" s="861">
        <v>83.360344999999995</v>
      </c>
      <c r="U629" s="861">
        <v>74.531988999999996</v>
      </c>
      <c r="V629" s="861">
        <v>95.067054999999996</v>
      </c>
      <c r="W629" s="861">
        <v>94.043689999999998</v>
      </c>
      <c r="X629" s="861">
        <v>-2.233603</v>
      </c>
      <c r="Y629" s="861">
        <v>-1.49915</v>
      </c>
      <c r="Z629" s="861">
        <v>-7.7718030000000002</v>
      </c>
      <c r="AA629" s="861">
        <v>-6.9571969999999999</v>
      </c>
      <c r="AB629" s="861">
        <v>-7.0795469999999998</v>
      </c>
      <c r="AC629" s="861">
        <v>-9.3961539999999992</v>
      </c>
      <c r="AD629" s="861">
        <v>-11.174769</v>
      </c>
      <c r="AE629" s="861">
        <v>108.824279</v>
      </c>
      <c r="AF629" s="861">
        <v>100.693777</v>
      </c>
      <c r="AG629" s="861">
        <v>92.968215999999998</v>
      </c>
      <c r="AH629" s="861">
        <v>100.246948</v>
      </c>
      <c r="AI629" s="861">
        <v>91.064597000000006</v>
      </c>
      <c r="AJ629" s="861">
        <v>72.482111000000003</v>
      </c>
      <c r="AK629" s="861">
        <v>-1.997325</v>
      </c>
      <c r="AL629" s="861">
        <v>-6.8653310000000003</v>
      </c>
      <c r="AM629" s="861">
        <v>-5.166811</v>
      </c>
      <c r="AN629" s="861">
        <v>94.482730000000004</v>
      </c>
      <c r="AO629" s="861">
        <v>93.397333000000003</v>
      </c>
      <c r="AP629" s="861">
        <v>89.099845000000002</v>
      </c>
      <c r="AQ629" s="861">
        <v>89.819288</v>
      </c>
      <c r="AR629" s="861">
        <v>73.506827999999999</v>
      </c>
      <c r="AS629" s="861">
        <v>65.029926000000003</v>
      </c>
      <c r="AT629" s="861">
        <v>78.382987999999997</v>
      </c>
      <c r="AU629" s="861">
        <v>76.946663000000001</v>
      </c>
      <c r="AV629" s="861">
        <v>75.038780000000003</v>
      </c>
      <c r="AW629" s="861">
        <v>74.012653999999998</v>
      </c>
      <c r="AX629" s="861">
        <v>91.336945</v>
      </c>
      <c r="AY629" s="861">
        <v>88.910875000000004</v>
      </c>
      <c r="AZ629" s="861">
        <v>-1.5788709999999999</v>
      </c>
      <c r="BA629" s="861">
        <v>-2.357907</v>
      </c>
      <c r="BB629" s="861">
        <v>-10.749086</v>
      </c>
      <c r="BC629" s="861">
        <v>-9.7453230000000008</v>
      </c>
      <c r="BD629" s="861">
        <v>-9.8832579999999997</v>
      </c>
      <c r="BE629" s="861">
        <v>-5.2702460000000002</v>
      </c>
      <c r="BF629" s="861">
        <v>32.011795999999997</v>
      </c>
      <c r="BG629" s="861">
        <v>141.716703</v>
      </c>
      <c r="BH629" s="861">
        <v>111.027394</v>
      </c>
      <c r="BI629" s="861">
        <v>54.573104000000001</v>
      </c>
      <c r="BJ629" s="861">
        <v>133.93319500000001</v>
      </c>
      <c r="BK629" s="861">
        <v>87.844350000000006</v>
      </c>
      <c r="BL629" s="861">
        <v>77.959497999999996</v>
      </c>
      <c r="BM629" s="861">
        <v>-15.969237</v>
      </c>
      <c r="BN629" s="861">
        <v>-10.616049</v>
      </c>
      <c r="BO629" s="861">
        <v>-6.1493599999999997</v>
      </c>
      <c r="BP629" s="861">
        <v>-10.029121</v>
      </c>
      <c r="BQ629" s="861">
        <v>88.829024000000004</v>
      </c>
      <c r="BR629" s="861">
        <v>90.010121999999996</v>
      </c>
      <c r="BS629" s="861">
        <v>87.445477999999994</v>
      </c>
      <c r="BT629" s="861">
        <v>59.617145999999998</v>
      </c>
      <c r="BU629" s="861">
        <v>65.773287999999994</v>
      </c>
      <c r="BV629" s="861">
        <v>62.466168000000003</v>
      </c>
      <c r="BW629" s="861">
        <v>65.884310999999997</v>
      </c>
      <c r="BX629" s="861">
        <v>-11.378375</v>
      </c>
      <c r="BY629" s="861">
        <v>-11.633813999999999</v>
      </c>
      <c r="BZ629" s="861">
        <v>-9.5749639999999996</v>
      </c>
      <c r="CA629" s="861">
        <v>-10.021129</v>
      </c>
      <c r="CB629" s="861">
        <v>-0.39386500000000002</v>
      </c>
      <c r="CC629" s="861">
        <v>4.2312419999999999</v>
      </c>
      <c r="CD629" s="861">
        <v>-0.86991799999999997</v>
      </c>
      <c r="CE629" s="861">
        <v>4.2803620000000002</v>
      </c>
      <c r="CF629" s="861">
        <v>-2.558176</v>
      </c>
      <c r="CG629" s="861">
        <v>6.594417</v>
      </c>
      <c r="CH629" s="861">
        <v>-3.1620840000000001</v>
      </c>
      <c r="CI629" s="861">
        <v>4.6609629999999997</v>
      </c>
      <c r="CJ629" s="861">
        <v>-0.74346599999999996</v>
      </c>
      <c r="CK629" s="861">
        <v>4.5213179999999999</v>
      </c>
      <c r="CL629" s="861">
        <v>-1.001787</v>
      </c>
      <c r="CM629" s="861">
        <v>6.4175069999999996</v>
      </c>
      <c r="CN629" s="861">
        <v>-2.9349400000000001</v>
      </c>
      <c r="CO629" s="861">
        <v>4.3990859999999996</v>
      </c>
      <c r="CP629" s="861">
        <v>-3.1894779999999998</v>
      </c>
      <c r="CQ629" s="861">
        <v>1.8477300000000001</v>
      </c>
      <c r="CR629" s="861">
        <v>-0.84801400000000005</v>
      </c>
      <c r="CS629" s="861">
        <v>2.599675</v>
      </c>
      <c r="CT629" s="861">
        <v>-1.854576</v>
      </c>
      <c r="CU629" s="861">
        <v>2.2318549999999999</v>
      </c>
      <c r="CV629" s="861">
        <v>-3.5104129999999998</v>
      </c>
      <c r="CW629" s="861">
        <v>2.5145179999999998</v>
      </c>
      <c r="CX629" s="861">
        <v>-3.7988369999999998</v>
      </c>
      <c r="CY629" s="861">
        <v>1.935835</v>
      </c>
      <c r="CZ629" s="861">
        <v>-0.82477100000000003</v>
      </c>
      <c r="DA629" s="861">
        <v>2.3034729999999999</v>
      </c>
      <c r="DB629" s="861">
        <v>-1.8598840000000001</v>
      </c>
      <c r="DC629" s="861">
        <v>2.2546680000000001</v>
      </c>
      <c r="DD629" s="861">
        <v>-3.5543659999999999</v>
      </c>
      <c r="DE629" s="861">
        <v>0.10771600000000001</v>
      </c>
      <c r="DF629" s="861">
        <v>-4.1262869999999996</v>
      </c>
      <c r="DG629" s="861">
        <v>0.64405599999999996</v>
      </c>
      <c r="DH629" s="861">
        <v>-1.139605</v>
      </c>
      <c r="DI629" s="861">
        <v>1.4625779999999999</v>
      </c>
      <c r="DJ629" s="861">
        <v>-1.756208</v>
      </c>
      <c r="DK629" s="861">
        <v>0.237016</v>
      </c>
      <c r="DL629" s="861">
        <v>-3.789221</v>
      </c>
      <c r="DM629" s="861">
        <v>-1.562748</v>
      </c>
      <c r="DN629" s="861">
        <v>-4.2095260000000003</v>
      </c>
      <c r="DO629" s="861">
        <v>-0.48454999999999998</v>
      </c>
      <c r="DP629" s="861">
        <v>-1.9009659999999999</v>
      </c>
      <c r="DQ629" s="861">
        <v>0.23655399999999999</v>
      </c>
      <c r="DR629" s="861">
        <v>-2.2586029999999999</v>
      </c>
      <c r="DS629" s="861">
        <v>-0.81087200000000004</v>
      </c>
      <c r="DT629" s="861">
        <v>-3.6642160000000001</v>
      </c>
      <c r="DU629" s="861">
        <v>-3.1421519999999998</v>
      </c>
      <c r="DV629" s="861">
        <v>-4.536073</v>
      </c>
      <c r="DW629" s="861">
        <v>-0.95680399999999999</v>
      </c>
      <c r="DX629" s="861">
        <v>13.789792</v>
      </c>
      <c r="DY629" s="861">
        <v>10.789175</v>
      </c>
      <c r="DZ629" s="861">
        <v>165.15754200000001</v>
      </c>
      <c r="EA629" s="861">
        <v>156.58552399999999</v>
      </c>
      <c r="EB629" s="861">
        <v>121.78</v>
      </c>
      <c r="EC629" s="861">
        <v>3.282</v>
      </c>
      <c r="ED629" s="861">
        <v>393.2</v>
      </c>
      <c r="EE629" s="861">
        <v>121.62</v>
      </c>
      <c r="EF629" s="861">
        <v>5.5609999999999999</v>
      </c>
      <c r="EG629" s="861">
        <v>665.6</v>
      </c>
      <c r="EH629" s="861">
        <v>121.8</v>
      </c>
      <c r="EI629" s="861">
        <v>5.22</v>
      </c>
      <c r="EJ629" s="861">
        <v>624.4</v>
      </c>
      <c r="EK629" s="861">
        <v>9.9529510000000005</v>
      </c>
      <c r="EL629" s="861">
        <v>14.224460000000001</v>
      </c>
      <c r="EM629" s="861">
        <v>-15.119762</v>
      </c>
      <c r="EN629" s="861">
        <v>-20.373819999999998</v>
      </c>
      <c r="EO629" s="861">
        <v>96.253341000000006</v>
      </c>
      <c r="EP629" s="861">
        <v>92.566485</v>
      </c>
      <c r="EQ629" s="861">
        <v>-0.24920500000000001</v>
      </c>
      <c r="ER629" s="861">
        <v>2864.0205569999998</v>
      </c>
      <c r="ES629" s="861">
        <v>6826.7356309999996</v>
      </c>
      <c r="ET629" s="861">
        <v>6390.5462470000002</v>
      </c>
      <c r="EU629" s="861"/>
      <c r="EV629" s="861"/>
      <c r="EW629" s="861"/>
      <c r="EX629" s="861"/>
      <c r="EY629" s="861"/>
      <c r="EZ629" s="861"/>
      <c r="FA629" s="861"/>
      <c r="FB629" s="861"/>
      <c r="FC629" s="861"/>
      <c r="FD629" s="861"/>
    </row>
    <row r="630" spans="1:160" x14ac:dyDescent="0.25">
      <c r="A630" s="837">
        <v>46141</v>
      </c>
      <c r="B630" s="836">
        <v>0.80758101851851849</v>
      </c>
      <c r="C630" s="861">
        <v>34740</v>
      </c>
      <c r="D630" s="861">
        <v>0</v>
      </c>
      <c r="E630" s="861">
        <v>0</v>
      </c>
      <c r="F630" s="861">
        <v>76.063040000000001</v>
      </c>
      <c r="G630" s="861">
        <v>72.345800999999994</v>
      </c>
      <c r="H630" s="861">
        <v>65.318415000000002</v>
      </c>
      <c r="I630" s="861">
        <v>74.007018000000002</v>
      </c>
      <c r="J630" s="861">
        <v>72.224334999999996</v>
      </c>
      <c r="K630" s="861">
        <v>71.469662</v>
      </c>
      <c r="L630" s="861">
        <v>73.957586000000006</v>
      </c>
      <c r="M630" s="861">
        <v>74.948335</v>
      </c>
      <c r="N630" s="861">
        <v>-4.5007760000000001</v>
      </c>
      <c r="O630" s="861">
        <v>-5.9270079999999998</v>
      </c>
      <c r="P630" s="861">
        <v>-6.7963269999999998</v>
      </c>
      <c r="Q630" s="861">
        <v>-2.4178980000000001</v>
      </c>
      <c r="R630" s="861">
        <v>-3.2713160000000001</v>
      </c>
      <c r="S630" s="861">
        <v>-4.0375269999999999</v>
      </c>
      <c r="T630" s="861">
        <v>83.392781999999997</v>
      </c>
      <c r="U630" s="861">
        <v>74.303543000000005</v>
      </c>
      <c r="V630" s="861">
        <v>95.051997999999998</v>
      </c>
      <c r="W630" s="861">
        <v>94.049277000000004</v>
      </c>
      <c r="X630" s="861">
        <v>-2.2630340000000002</v>
      </c>
      <c r="Y630" s="861">
        <v>-1.4993810000000001</v>
      </c>
      <c r="Z630" s="861">
        <v>-7.8492040000000003</v>
      </c>
      <c r="AA630" s="861">
        <v>-7.041506</v>
      </c>
      <c r="AB630" s="861">
        <v>-7.175065</v>
      </c>
      <c r="AC630" s="861">
        <v>-9.4620110000000004</v>
      </c>
      <c r="AD630" s="861">
        <v>-11.329333999999999</v>
      </c>
      <c r="AE630" s="861">
        <v>108.800014</v>
      </c>
      <c r="AF630" s="861">
        <v>100.672573</v>
      </c>
      <c r="AG630" s="861">
        <v>92.851247999999998</v>
      </c>
      <c r="AH630" s="861">
        <v>100.394372</v>
      </c>
      <c r="AI630" s="861">
        <v>91.012063999999995</v>
      </c>
      <c r="AJ630" s="861">
        <v>72.404283000000007</v>
      </c>
      <c r="AK630" s="861">
        <v>-1.9944029999999999</v>
      </c>
      <c r="AL630" s="861">
        <v>-7.045337</v>
      </c>
      <c r="AM630" s="861">
        <v>-5.2322069999999998</v>
      </c>
      <c r="AN630" s="861">
        <v>94.420196000000004</v>
      </c>
      <c r="AO630" s="861">
        <v>93.409321000000006</v>
      </c>
      <c r="AP630" s="861">
        <v>88.863775000000004</v>
      </c>
      <c r="AQ630" s="861">
        <v>89.683498999999998</v>
      </c>
      <c r="AR630" s="861">
        <v>73.443468999999993</v>
      </c>
      <c r="AS630" s="861">
        <v>65.107401999999993</v>
      </c>
      <c r="AT630" s="861">
        <v>78.217209999999994</v>
      </c>
      <c r="AU630" s="861">
        <v>76.801259999999999</v>
      </c>
      <c r="AV630" s="861">
        <v>74.966978999999995</v>
      </c>
      <c r="AW630" s="861">
        <v>74.212547000000001</v>
      </c>
      <c r="AX630" s="861">
        <v>91.192994999999996</v>
      </c>
      <c r="AY630" s="861">
        <v>88.974772999999999</v>
      </c>
      <c r="AZ630" s="861">
        <v>-1.684801</v>
      </c>
      <c r="BA630" s="861">
        <v>-2.291458</v>
      </c>
      <c r="BB630" s="861">
        <v>-10.812982</v>
      </c>
      <c r="BC630" s="861">
        <v>-9.7598590000000005</v>
      </c>
      <c r="BD630" s="861">
        <v>-9.9465979999999998</v>
      </c>
      <c r="BE630" s="861">
        <v>-5.211678</v>
      </c>
      <c r="BF630" s="861">
        <v>32.025475999999998</v>
      </c>
      <c r="BG630" s="861">
        <v>141.58982900000001</v>
      </c>
      <c r="BH630" s="861">
        <v>111.002785</v>
      </c>
      <c r="BI630" s="861">
        <v>54.534280000000003</v>
      </c>
      <c r="BJ630" s="861">
        <v>133.67573100000001</v>
      </c>
      <c r="BK630" s="861">
        <v>87.829087000000001</v>
      </c>
      <c r="BL630" s="861">
        <v>78.109898000000001</v>
      </c>
      <c r="BM630" s="861">
        <v>-15.971453</v>
      </c>
      <c r="BN630" s="861">
        <v>-10.662808</v>
      </c>
      <c r="BO630" s="861">
        <v>-6.2121199999999996</v>
      </c>
      <c r="BP630" s="861">
        <v>-10.093673000000001</v>
      </c>
      <c r="BQ630" s="861">
        <v>88.857067000000001</v>
      </c>
      <c r="BR630" s="861">
        <v>90.055299000000005</v>
      </c>
      <c r="BS630" s="861">
        <v>87.416679999999999</v>
      </c>
      <c r="BT630" s="861">
        <v>59.679881000000002</v>
      </c>
      <c r="BU630" s="861">
        <v>65.674346999999997</v>
      </c>
      <c r="BV630" s="861">
        <v>62.316236000000004</v>
      </c>
      <c r="BW630" s="861">
        <v>65.826376999999994</v>
      </c>
      <c r="BX630" s="861">
        <v>-11.509309</v>
      </c>
      <c r="BY630" s="861">
        <v>-11.739858</v>
      </c>
      <c r="BZ630" s="861">
        <v>-9.6344189999999994</v>
      </c>
      <c r="CA630" s="861">
        <v>-10.03463</v>
      </c>
      <c r="CB630" s="861">
        <v>-0.473742</v>
      </c>
      <c r="CC630" s="861">
        <v>4.1608140000000002</v>
      </c>
      <c r="CD630" s="861">
        <v>-0.95153600000000005</v>
      </c>
      <c r="CE630" s="861">
        <v>4.2232529999999997</v>
      </c>
      <c r="CF630" s="861">
        <v>-2.617448</v>
      </c>
      <c r="CG630" s="861">
        <v>6.511253</v>
      </c>
      <c r="CH630" s="861">
        <v>-3.2404459999999999</v>
      </c>
      <c r="CI630" s="861">
        <v>4.5904129999999999</v>
      </c>
      <c r="CJ630" s="861">
        <v>-0.79979299999999998</v>
      </c>
      <c r="CK630" s="861">
        <v>4.4619350000000004</v>
      </c>
      <c r="CL630" s="861">
        <v>-1.0454730000000001</v>
      </c>
      <c r="CM630" s="861">
        <v>6.3907809999999996</v>
      </c>
      <c r="CN630" s="861">
        <v>-2.9937830000000001</v>
      </c>
      <c r="CO630" s="861">
        <v>4.3647660000000004</v>
      </c>
      <c r="CP630" s="861">
        <v>-3.2690419999999998</v>
      </c>
      <c r="CQ630" s="861">
        <v>1.7844469999999999</v>
      </c>
      <c r="CR630" s="861">
        <v>-0.89999200000000001</v>
      </c>
      <c r="CS630" s="861">
        <v>2.5742029999999998</v>
      </c>
      <c r="CT630" s="861">
        <v>-1.9080029999999999</v>
      </c>
      <c r="CU630" s="861">
        <v>2.227112</v>
      </c>
      <c r="CV630" s="861">
        <v>-3.5913879999999998</v>
      </c>
      <c r="CW630" s="861">
        <v>2.511158</v>
      </c>
      <c r="CX630" s="861">
        <v>-3.8616510000000002</v>
      </c>
      <c r="CY630" s="861">
        <v>1.907205</v>
      </c>
      <c r="CZ630" s="861">
        <v>-0.85722299999999996</v>
      </c>
      <c r="DA630" s="861">
        <v>2.3209</v>
      </c>
      <c r="DB630" s="861">
        <v>-1.878951</v>
      </c>
      <c r="DC630" s="861">
        <v>2.269333</v>
      </c>
      <c r="DD630" s="861">
        <v>-3.580794</v>
      </c>
      <c r="DE630" s="861">
        <v>0.123476</v>
      </c>
      <c r="DF630" s="861">
        <v>-4.1615710000000004</v>
      </c>
      <c r="DG630" s="861">
        <v>0.66349800000000003</v>
      </c>
      <c r="DH630" s="861">
        <v>-1.1793549999999999</v>
      </c>
      <c r="DI630" s="861">
        <v>1.479778</v>
      </c>
      <c r="DJ630" s="861">
        <v>-1.7810820000000001</v>
      </c>
      <c r="DK630" s="861">
        <v>0.25193900000000002</v>
      </c>
      <c r="DL630" s="861">
        <v>-3.8755760000000001</v>
      </c>
      <c r="DM630" s="861">
        <v>-1.5677479999999999</v>
      </c>
      <c r="DN630" s="861">
        <v>-4.237374</v>
      </c>
      <c r="DO630" s="861">
        <v>-0.48171999999999998</v>
      </c>
      <c r="DP630" s="861">
        <v>-1.9213</v>
      </c>
      <c r="DQ630" s="861">
        <v>0.23207900000000001</v>
      </c>
      <c r="DR630" s="861">
        <v>-2.2862779999999998</v>
      </c>
      <c r="DS630" s="861">
        <v>-0.788524</v>
      </c>
      <c r="DT630" s="861">
        <v>-3.7166299999999999</v>
      </c>
      <c r="DU630" s="861">
        <v>-3.1374149999999998</v>
      </c>
      <c r="DV630" s="861">
        <v>-4.566764</v>
      </c>
      <c r="DW630" s="861">
        <v>-0.92763499999999999</v>
      </c>
      <c r="DX630" s="861">
        <v>13.804179</v>
      </c>
      <c r="DY630" s="861">
        <v>10.750779</v>
      </c>
      <c r="DZ630" s="861">
        <v>164.96536399999999</v>
      </c>
      <c r="EA630" s="861">
        <v>156.36564100000001</v>
      </c>
      <c r="EB630" s="861">
        <v>122.25</v>
      </c>
      <c r="EC630" s="861">
        <v>1.2410000000000001</v>
      </c>
      <c r="ED630" s="861">
        <v>134.30000000000001</v>
      </c>
      <c r="EE630" s="861">
        <v>122.17</v>
      </c>
      <c r="EF630" s="861">
        <v>5.5369999999999999</v>
      </c>
      <c r="EG630" s="861">
        <v>663.2</v>
      </c>
      <c r="EH630" s="861">
        <v>122.19</v>
      </c>
      <c r="EI630" s="861">
        <v>5.2249999999999996</v>
      </c>
      <c r="EJ630" s="861">
        <v>623.4</v>
      </c>
      <c r="EK630" s="861">
        <v>9.8634170000000001</v>
      </c>
      <c r="EL630" s="861">
        <v>14.231966</v>
      </c>
      <c r="EM630" s="861">
        <v>-15.095624000000001</v>
      </c>
      <c r="EN630" s="861">
        <v>-20.444085999999999</v>
      </c>
      <c r="EO630" s="861">
        <v>96.172111000000001</v>
      </c>
      <c r="EP630" s="861">
        <v>92.470151000000001</v>
      </c>
      <c r="EQ630" s="861">
        <v>-0.28228900000000001</v>
      </c>
      <c r="ER630" s="861">
        <v>2869.7820069999998</v>
      </c>
      <c r="ES630" s="861">
        <v>6837.7944660000003</v>
      </c>
      <c r="ET630" s="861">
        <v>6400.9438769999997</v>
      </c>
      <c r="EU630" s="861"/>
      <c r="EV630" s="861"/>
      <c r="EW630" s="861"/>
      <c r="EX630" s="861"/>
      <c r="EY630" s="861"/>
      <c r="EZ630" s="861"/>
      <c r="FA630" s="861"/>
      <c r="FB630" s="861"/>
      <c r="FC630" s="861"/>
      <c r="FD630" s="861"/>
    </row>
    <row r="631" spans="1:160" x14ac:dyDescent="0.25">
      <c r="A631" s="837">
        <v>46141</v>
      </c>
      <c r="B631" s="836">
        <v>0.80827546296296304</v>
      </c>
      <c r="C631" s="861">
        <v>34800</v>
      </c>
      <c r="D631" s="861">
        <v>0</v>
      </c>
      <c r="E631" s="861">
        <v>0</v>
      </c>
      <c r="F631" s="861">
        <v>76.091897000000003</v>
      </c>
      <c r="G631" s="861">
        <v>72.318428999999995</v>
      </c>
      <c r="H631" s="861">
        <v>65.388655999999997</v>
      </c>
      <c r="I631" s="861">
        <v>74.030088000000006</v>
      </c>
      <c r="J631" s="861">
        <v>72.133026000000001</v>
      </c>
      <c r="K631" s="861">
        <v>71.477107000000004</v>
      </c>
      <c r="L631" s="861">
        <v>73.956475999999995</v>
      </c>
      <c r="M631" s="861">
        <v>74.944269000000006</v>
      </c>
      <c r="N631" s="861">
        <v>-4.5121609999999999</v>
      </c>
      <c r="O631" s="861">
        <v>-5.9374859999999998</v>
      </c>
      <c r="P631" s="861">
        <v>-6.9053529999999999</v>
      </c>
      <c r="Q631" s="861">
        <v>-2.292697</v>
      </c>
      <c r="R631" s="861">
        <v>-3.2843209999999998</v>
      </c>
      <c r="S631" s="861">
        <v>-4.1458659999999998</v>
      </c>
      <c r="T631" s="861">
        <v>83.203410000000005</v>
      </c>
      <c r="U631" s="861">
        <v>74.438102999999998</v>
      </c>
      <c r="V631" s="861">
        <v>94.956867000000003</v>
      </c>
      <c r="W631" s="861">
        <v>93.934201000000002</v>
      </c>
      <c r="X631" s="861">
        <v>-2.2539790000000002</v>
      </c>
      <c r="Y631" s="861">
        <v>-1.5406</v>
      </c>
      <c r="Z631" s="861">
        <v>-7.8758670000000004</v>
      </c>
      <c r="AA631" s="861">
        <v>-7.0854189999999999</v>
      </c>
      <c r="AB631" s="861">
        <v>-7.192202</v>
      </c>
      <c r="AC631" s="861">
        <v>-9.4520130000000009</v>
      </c>
      <c r="AD631" s="861">
        <v>-11.339733000000001</v>
      </c>
      <c r="AE631" s="861">
        <v>108.793871</v>
      </c>
      <c r="AF631" s="861">
        <v>100.60362000000001</v>
      </c>
      <c r="AG631" s="861">
        <v>92.885958000000002</v>
      </c>
      <c r="AH631" s="861">
        <v>100.330354</v>
      </c>
      <c r="AI631" s="861">
        <v>90.869399999999999</v>
      </c>
      <c r="AJ631" s="861">
        <v>72.289016000000004</v>
      </c>
      <c r="AK631" s="861">
        <v>-2.2002259999999998</v>
      </c>
      <c r="AL631" s="861">
        <v>-7.0770759999999999</v>
      </c>
      <c r="AM631" s="861">
        <v>-5.2904090000000004</v>
      </c>
      <c r="AN631" s="861">
        <v>94.316539000000006</v>
      </c>
      <c r="AO631" s="861">
        <v>93.309145999999998</v>
      </c>
      <c r="AP631" s="861">
        <v>88.787604999999999</v>
      </c>
      <c r="AQ631" s="861">
        <v>89.603247999999994</v>
      </c>
      <c r="AR631" s="861">
        <v>73.388425999999995</v>
      </c>
      <c r="AS631" s="861">
        <v>65.059505000000001</v>
      </c>
      <c r="AT631" s="861">
        <v>78.154205000000005</v>
      </c>
      <c r="AU631" s="861">
        <v>76.746581000000006</v>
      </c>
      <c r="AV631" s="861">
        <v>74.838251</v>
      </c>
      <c r="AW631" s="861">
        <v>74.110685000000004</v>
      </c>
      <c r="AX631" s="861">
        <v>90.912743000000006</v>
      </c>
      <c r="AY631" s="861">
        <v>88.633939999999996</v>
      </c>
      <c r="AZ631" s="861">
        <v>-1.6754629999999999</v>
      </c>
      <c r="BA631" s="861">
        <v>-2.4722409999999999</v>
      </c>
      <c r="BB631" s="861">
        <v>-10.859372</v>
      </c>
      <c r="BC631" s="861">
        <v>-9.8333829999999995</v>
      </c>
      <c r="BD631" s="861">
        <v>-10.032346</v>
      </c>
      <c r="BE631" s="861">
        <v>-5.416614</v>
      </c>
      <c r="BF631" s="861">
        <v>31.894127000000001</v>
      </c>
      <c r="BG631" s="861">
        <v>141.388881</v>
      </c>
      <c r="BH631" s="861">
        <v>110.91931700000001</v>
      </c>
      <c r="BI631" s="861">
        <v>54.446905999999998</v>
      </c>
      <c r="BJ631" s="861">
        <v>133.900353</v>
      </c>
      <c r="BK631" s="861">
        <v>87.533009000000007</v>
      </c>
      <c r="BL631" s="861">
        <v>77.787312</v>
      </c>
      <c r="BM631" s="861">
        <v>-16.007617</v>
      </c>
      <c r="BN631" s="861">
        <v>-10.764379</v>
      </c>
      <c r="BO631" s="861">
        <v>-6.2616589999999999</v>
      </c>
      <c r="BP631" s="861">
        <v>-10.194213</v>
      </c>
      <c r="BQ631" s="861">
        <v>88.554745999999994</v>
      </c>
      <c r="BR631" s="861">
        <v>90.039125999999996</v>
      </c>
      <c r="BS631" s="861">
        <v>87.316764000000006</v>
      </c>
      <c r="BT631" s="861">
        <v>59.660539</v>
      </c>
      <c r="BU631" s="861">
        <v>65.663852000000006</v>
      </c>
      <c r="BV631" s="861">
        <v>62.365302</v>
      </c>
      <c r="BW631" s="861">
        <v>65.752256000000003</v>
      </c>
      <c r="BX631" s="861">
        <v>-11.530455</v>
      </c>
      <c r="BY631" s="861">
        <v>-11.790191</v>
      </c>
      <c r="BZ631" s="861">
        <v>-9.6065280000000008</v>
      </c>
      <c r="CA631" s="861">
        <v>-10.133917</v>
      </c>
      <c r="CB631" s="861">
        <v>-0.49710799999999999</v>
      </c>
      <c r="CC631" s="861">
        <v>4.0826989999999999</v>
      </c>
      <c r="CD631" s="861">
        <v>-0.96732799999999997</v>
      </c>
      <c r="CE631" s="861">
        <v>4.1373389999999999</v>
      </c>
      <c r="CF631" s="861">
        <v>-2.6312329999999999</v>
      </c>
      <c r="CG631" s="861">
        <v>6.4519019999999996</v>
      </c>
      <c r="CH631" s="861">
        <v>-3.2625190000000002</v>
      </c>
      <c r="CI631" s="861">
        <v>4.5300580000000004</v>
      </c>
      <c r="CJ631" s="861">
        <v>-0.83103499999999997</v>
      </c>
      <c r="CK631" s="861">
        <v>4.4260789999999997</v>
      </c>
      <c r="CL631" s="861">
        <v>-1.0533999999999999</v>
      </c>
      <c r="CM631" s="861">
        <v>6.3504500000000004</v>
      </c>
      <c r="CN631" s="861">
        <v>-3.0020060000000002</v>
      </c>
      <c r="CO631" s="861">
        <v>4.3056850000000004</v>
      </c>
      <c r="CP631" s="861">
        <v>-3.324827</v>
      </c>
      <c r="CQ631" s="861">
        <v>1.7198789999999999</v>
      </c>
      <c r="CR631" s="861">
        <v>-0.90930200000000005</v>
      </c>
      <c r="CS631" s="861">
        <v>2.5391680000000001</v>
      </c>
      <c r="CT631" s="861">
        <v>-1.9322950000000001</v>
      </c>
      <c r="CU631" s="861">
        <v>2.1997499999999999</v>
      </c>
      <c r="CV631" s="861">
        <v>-3.6148150000000001</v>
      </c>
      <c r="CW631" s="861">
        <v>2.5164879999999998</v>
      </c>
      <c r="CX631" s="861">
        <v>-3.885977</v>
      </c>
      <c r="CY631" s="861">
        <v>1.882633</v>
      </c>
      <c r="CZ631" s="861">
        <v>-0.86848199999999998</v>
      </c>
      <c r="DA631" s="861">
        <v>2.2636210000000001</v>
      </c>
      <c r="DB631" s="861">
        <v>-1.8851629999999999</v>
      </c>
      <c r="DC631" s="861">
        <v>2.2166549999999998</v>
      </c>
      <c r="DD631" s="861">
        <v>-3.6046420000000001</v>
      </c>
      <c r="DE631" s="861">
        <v>9.2835000000000001E-2</v>
      </c>
      <c r="DF631" s="861">
        <v>-4.2105090000000001</v>
      </c>
      <c r="DG631" s="861">
        <v>0.61815500000000001</v>
      </c>
      <c r="DH631" s="861">
        <v>-1.1868700000000001</v>
      </c>
      <c r="DI631" s="861">
        <v>1.4369510000000001</v>
      </c>
      <c r="DJ631" s="861">
        <v>-1.8106869999999999</v>
      </c>
      <c r="DK631" s="861">
        <v>0.23674500000000001</v>
      </c>
      <c r="DL631" s="861">
        <v>-3.8667660000000001</v>
      </c>
      <c r="DM631" s="861">
        <v>-1.5705480000000001</v>
      </c>
      <c r="DN631" s="861">
        <v>-4.2839919999999996</v>
      </c>
      <c r="DO631" s="861">
        <v>-0.49986199999999997</v>
      </c>
      <c r="DP631" s="861">
        <v>-1.9464330000000001</v>
      </c>
      <c r="DQ631" s="861">
        <v>0.20395099999999999</v>
      </c>
      <c r="DR631" s="861">
        <v>-2.30246</v>
      </c>
      <c r="DS631" s="861">
        <v>-0.80374299999999999</v>
      </c>
      <c r="DT631" s="861">
        <v>-3.7329159999999999</v>
      </c>
      <c r="DU631" s="861">
        <v>-3.1509</v>
      </c>
      <c r="DV631" s="861">
        <v>-4.5703779999999998</v>
      </c>
      <c r="DW631" s="861">
        <v>-0.93955599999999995</v>
      </c>
      <c r="DX631" s="861">
        <v>13.76238</v>
      </c>
      <c r="DY631" s="861">
        <v>10.734691</v>
      </c>
      <c r="DZ631" s="861">
        <v>164.882057</v>
      </c>
      <c r="EA631" s="861">
        <v>156.02279200000001</v>
      </c>
      <c r="EB631" s="861">
        <v>122.22</v>
      </c>
      <c r="EC631" s="861">
        <v>1.242</v>
      </c>
      <c r="ED631" s="861">
        <v>134.30000000000001</v>
      </c>
      <c r="EE631" s="861">
        <v>122.22</v>
      </c>
      <c r="EF631" s="861">
        <v>5.5140000000000002</v>
      </c>
      <c r="EG631" s="861">
        <v>665.1</v>
      </c>
      <c r="EH631" s="861">
        <v>122.21</v>
      </c>
      <c r="EI631" s="861">
        <v>5.2190000000000003</v>
      </c>
      <c r="EJ631" s="861">
        <v>622.79999999999995</v>
      </c>
      <c r="EK631" s="861">
        <v>9.8753700000000002</v>
      </c>
      <c r="EL631" s="861">
        <v>14.211893</v>
      </c>
      <c r="EM631" s="861">
        <v>-15.165779000000001</v>
      </c>
      <c r="EN631" s="861">
        <v>-20.473552000000002</v>
      </c>
      <c r="EO631" s="861">
        <v>96.136877999999996</v>
      </c>
      <c r="EP631" s="861">
        <v>92.319762999999995</v>
      </c>
      <c r="EQ631" s="861">
        <v>-0.31114000000000003</v>
      </c>
      <c r="ER631" s="861">
        <v>2872.0202730000001</v>
      </c>
      <c r="ES631" s="861">
        <v>6848.8622740000001</v>
      </c>
      <c r="ET631" s="861">
        <v>6411.3415649999997</v>
      </c>
      <c r="EU631" s="861"/>
      <c r="EV631" s="861"/>
      <c r="EW631" s="861"/>
      <c r="EX631" s="861"/>
      <c r="EY631" s="861"/>
      <c r="EZ631" s="861"/>
      <c r="FA631" s="861"/>
      <c r="FB631" s="861"/>
      <c r="FC631" s="861"/>
      <c r="FD631" s="861"/>
    </row>
    <row r="632" spans="1:160" x14ac:dyDescent="0.25">
      <c r="A632" s="837">
        <v>46141</v>
      </c>
      <c r="B632" s="836">
        <v>0.80896990740740737</v>
      </c>
      <c r="C632" s="861">
        <v>34860</v>
      </c>
      <c r="D632" s="861">
        <v>0</v>
      </c>
      <c r="E632" s="861">
        <v>0</v>
      </c>
      <c r="F632" s="861">
        <v>75.999166000000002</v>
      </c>
      <c r="G632" s="861">
        <v>72.288850999999994</v>
      </c>
      <c r="H632" s="861">
        <v>65.261415</v>
      </c>
      <c r="I632" s="861">
        <v>74.026650000000004</v>
      </c>
      <c r="J632" s="861">
        <v>72.041419000000005</v>
      </c>
      <c r="K632" s="861">
        <v>71.461781999999999</v>
      </c>
      <c r="L632" s="861">
        <v>73.966515000000001</v>
      </c>
      <c r="M632" s="861">
        <v>74.904026000000002</v>
      </c>
      <c r="N632" s="861">
        <v>-4.5698530000000002</v>
      </c>
      <c r="O632" s="861">
        <v>-6.0237550000000004</v>
      </c>
      <c r="P632" s="861">
        <v>-6.9011449999999996</v>
      </c>
      <c r="Q632" s="861">
        <v>-2.3213270000000001</v>
      </c>
      <c r="R632" s="861">
        <v>-3.4435060000000002</v>
      </c>
      <c r="S632" s="861">
        <v>-4.2917769999999997</v>
      </c>
      <c r="T632" s="861">
        <v>83.166224</v>
      </c>
      <c r="U632" s="861">
        <v>73.815315999999996</v>
      </c>
      <c r="V632" s="861">
        <v>94.870593999999997</v>
      </c>
      <c r="W632" s="861">
        <v>93.838322000000005</v>
      </c>
      <c r="X632" s="861">
        <v>-2.3239869999999998</v>
      </c>
      <c r="Y632" s="861">
        <v>-1.653959</v>
      </c>
      <c r="Z632" s="861">
        <v>-7.9496539999999998</v>
      </c>
      <c r="AA632" s="861">
        <v>-7.1464999999999996</v>
      </c>
      <c r="AB632" s="861">
        <v>-7.2257879999999997</v>
      </c>
      <c r="AC632" s="861">
        <v>-9.5321429999999996</v>
      </c>
      <c r="AD632" s="861">
        <v>-11.438961000000001</v>
      </c>
      <c r="AE632" s="861">
        <v>108.651203</v>
      </c>
      <c r="AF632" s="861">
        <v>100.6024</v>
      </c>
      <c r="AG632" s="861">
        <v>92.897554999999997</v>
      </c>
      <c r="AH632" s="861">
        <v>100.403627</v>
      </c>
      <c r="AI632" s="861">
        <v>90.699596</v>
      </c>
      <c r="AJ632" s="861">
        <v>72.204087999999999</v>
      </c>
      <c r="AK632" s="861">
        <v>-2.0335390000000002</v>
      </c>
      <c r="AL632" s="861">
        <v>-7.2655820000000002</v>
      </c>
      <c r="AM632" s="861">
        <v>-5.3632999999999997</v>
      </c>
      <c r="AN632" s="861">
        <v>94.145724000000001</v>
      </c>
      <c r="AO632" s="861">
        <v>93.207200999999998</v>
      </c>
      <c r="AP632" s="861">
        <v>88.764954000000003</v>
      </c>
      <c r="AQ632" s="861">
        <v>89.534515999999996</v>
      </c>
      <c r="AR632" s="861">
        <v>73.362373000000005</v>
      </c>
      <c r="AS632" s="861">
        <v>65.058837999999994</v>
      </c>
      <c r="AT632" s="861">
        <v>78.147572999999994</v>
      </c>
      <c r="AU632" s="861">
        <v>76.668273999999997</v>
      </c>
      <c r="AV632" s="861">
        <v>74.720472999999998</v>
      </c>
      <c r="AW632" s="861">
        <v>74.016729999999995</v>
      </c>
      <c r="AX632" s="861">
        <v>90.925522000000001</v>
      </c>
      <c r="AY632" s="861">
        <v>88.624716000000006</v>
      </c>
      <c r="AZ632" s="861">
        <v>-1.7958000000000001</v>
      </c>
      <c r="BA632" s="861">
        <v>-2.5115509999999999</v>
      </c>
      <c r="BB632" s="861">
        <v>-10.925053</v>
      </c>
      <c r="BC632" s="861">
        <v>-9.8853500000000007</v>
      </c>
      <c r="BD632" s="861">
        <v>-10.072596000000001</v>
      </c>
      <c r="BE632" s="861">
        <v>-5.4320769999999996</v>
      </c>
      <c r="BF632" s="861">
        <v>32.057032</v>
      </c>
      <c r="BG632" s="861">
        <v>141.43513200000001</v>
      </c>
      <c r="BH632" s="861">
        <v>110.818844</v>
      </c>
      <c r="BI632" s="861">
        <v>54.369086000000003</v>
      </c>
      <c r="BJ632" s="861">
        <v>133.851823</v>
      </c>
      <c r="BK632" s="861">
        <v>87.533151000000004</v>
      </c>
      <c r="BL632" s="861">
        <v>77.704088999999996</v>
      </c>
      <c r="BM632" s="861">
        <v>-16.074262000000001</v>
      </c>
      <c r="BN632" s="861">
        <v>-10.779310000000001</v>
      </c>
      <c r="BO632" s="861">
        <v>-6.242426</v>
      </c>
      <c r="BP632" s="861">
        <v>-10.234012</v>
      </c>
      <c r="BQ632" s="861">
        <v>88.602656999999994</v>
      </c>
      <c r="BR632" s="861">
        <v>90.082314999999994</v>
      </c>
      <c r="BS632" s="861">
        <v>87.302626000000004</v>
      </c>
      <c r="BT632" s="861">
        <v>59.595599999999997</v>
      </c>
      <c r="BU632" s="861">
        <v>65.650512000000006</v>
      </c>
      <c r="BV632" s="861">
        <v>62.278154000000001</v>
      </c>
      <c r="BW632" s="861">
        <v>65.696209999999994</v>
      </c>
      <c r="BX632" s="861">
        <v>-11.591426999999999</v>
      </c>
      <c r="BY632" s="861">
        <v>-11.907672</v>
      </c>
      <c r="BZ632" s="861">
        <v>-9.6941459999999999</v>
      </c>
      <c r="CA632" s="861">
        <v>-10.172786</v>
      </c>
      <c r="CB632" s="861">
        <v>-0.55389200000000005</v>
      </c>
      <c r="CC632" s="861">
        <v>4.0331890000000001</v>
      </c>
      <c r="CD632" s="861">
        <v>-1.0079640000000001</v>
      </c>
      <c r="CE632" s="861">
        <v>4.0924250000000004</v>
      </c>
      <c r="CF632" s="861">
        <v>-2.7168060000000001</v>
      </c>
      <c r="CG632" s="861">
        <v>6.3867180000000001</v>
      </c>
      <c r="CH632" s="861">
        <v>-3.3334790000000001</v>
      </c>
      <c r="CI632" s="861">
        <v>4.4668210000000004</v>
      </c>
      <c r="CJ632" s="861">
        <v>-0.87304300000000001</v>
      </c>
      <c r="CK632" s="861">
        <v>4.3903639999999999</v>
      </c>
      <c r="CL632" s="861">
        <v>-1.111165</v>
      </c>
      <c r="CM632" s="861">
        <v>6.3326859999999998</v>
      </c>
      <c r="CN632" s="861">
        <v>-3.0653450000000002</v>
      </c>
      <c r="CO632" s="861">
        <v>4.2513120000000004</v>
      </c>
      <c r="CP632" s="861">
        <v>-3.3759510000000001</v>
      </c>
      <c r="CQ632" s="861">
        <v>1.657168</v>
      </c>
      <c r="CR632" s="861">
        <v>-0.94080200000000003</v>
      </c>
      <c r="CS632" s="861">
        <v>2.4921850000000001</v>
      </c>
      <c r="CT632" s="861">
        <v>-1.9935020000000001</v>
      </c>
      <c r="CU632" s="861">
        <v>2.176231</v>
      </c>
      <c r="CV632" s="861">
        <v>-3.6789700000000001</v>
      </c>
      <c r="CW632" s="861">
        <v>2.4662829999999998</v>
      </c>
      <c r="CX632" s="861">
        <v>-3.9433590000000001</v>
      </c>
      <c r="CY632" s="861">
        <v>1.858471</v>
      </c>
      <c r="CZ632" s="861">
        <v>-0.91171599999999997</v>
      </c>
      <c r="DA632" s="861">
        <v>2.2858990000000001</v>
      </c>
      <c r="DB632" s="861">
        <v>-1.9609829999999999</v>
      </c>
      <c r="DC632" s="861">
        <v>2.2218969999999998</v>
      </c>
      <c r="DD632" s="861">
        <v>-3.6661359999999998</v>
      </c>
      <c r="DE632" s="861">
        <v>8.7129999999999999E-2</v>
      </c>
      <c r="DF632" s="861">
        <v>-4.2642740000000003</v>
      </c>
      <c r="DG632" s="861">
        <v>0.59756500000000001</v>
      </c>
      <c r="DH632" s="861">
        <v>-1.227884</v>
      </c>
      <c r="DI632" s="861">
        <v>1.4423539999999999</v>
      </c>
      <c r="DJ632" s="861">
        <v>-1.8664179999999999</v>
      </c>
      <c r="DK632" s="861">
        <v>0.24077100000000001</v>
      </c>
      <c r="DL632" s="861">
        <v>-3.908614</v>
      </c>
      <c r="DM632" s="861">
        <v>-1.588163</v>
      </c>
      <c r="DN632" s="861">
        <v>-4.3224130000000001</v>
      </c>
      <c r="DO632" s="861">
        <v>-0.52002400000000004</v>
      </c>
      <c r="DP632" s="861">
        <v>-1.9851780000000001</v>
      </c>
      <c r="DQ632" s="861">
        <v>0.201512</v>
      </c>
      <c r="DR632" s="861">
        <v>-2.3392210000000002</v>
      </c>
      <c r="DS632" s="861">
        <v>-0.80849899999999997</v>
      </c>
      <c r="DT632" s="861">
        <v>-3.8026399999999998</v>
      </c>
      <c r="DU632" s="861">
        <v>-3.1472000000000002</v>
      </c>
      <c r="DV632" s="861">
        <v>-4.6028729999999998</v>
      </c>
      <c r="DW632" s="861">
        <v>-0.924211</v>
      </c>
      <c r="DX632" s="861">
        <v>13.692926</v>
      </c>
      <c r="DY632" s="861">
        <v>10.698772999999999</v>
      </c>
      <c r="DZ632" s="861">
        <v>164.56506400000001</v>
      </c>
      <c r="EA632" s="861">
        <v>155.63756000000001</v>
      </c>
      <c r="EB632" s="861">
        <v>121.67</v>
      </c>
      <c r="EC632" s="861">
        <v>3.28</v>
      </c>
      <c r="ED632" s="861">
        <v>393.5</v>
      </c>
      <c r="EE632" s="861">
        <v>121.66</v>
      </c>
      <c r="EF632" s="861">
        <v>5.5369999999999999</v>
      </c>
      <c r="EG632" s="861">
        <v>660.2</v>
      </c>
      <c r="EH632" s="861">
        <v>121.87</v>
      </c>
      <c r="EI632" s="861">
        <v>5.2060000000000004</v>
      </c>
      <c r="EJ632" s="861">
        <v>620.4</v>
      </c>
      <c r="EK632" s="861">
        <v>9.9192269999999994</v>
      </c>
      <c r="EL632" s="861">
        <v>14.296963</v>
      </c>
      <c r="EM632" s="861">
        <v>-15.282527</v>
      </c>
      <c r="EN632" s="861">
        <v>-20.539389</v>
      </c>
      <c r="EO632" s="861">
        <v>96.002706000000003</v>
      </c>
      <c r="EP632" s="861">
        <v>92.150519000000003</v>
      </c>
      <c r="EQ632" s="861">
        <v>-0.349161</v>
      </c>
      <c r="ER632" s="861">
        <v>2877.205148</v>
      </c>
      <c r="ES632" s="861">
        <v>6859.9002970000001</v>
      </c>
      <c r="ET632" s="861">
        <v>6421.7091959999998</v>
      </c>
      <c r="EU632" s="861"/>
      <c r="EV632" s="861"/>
      <c r="EW632" s="861"/>
      <c r="EX632" s="861"/>
      <c r="EY632" s="861"/>
      <c r="EZ632" s="861"/>
      <c r="FA632" s="861"/>
      <c r="FB632" s="861"/>
      <c r="FC632" s="861"/>
      <c r="FD632" s="861"/>
    </row>
    <row r="633" spans="1:160" x14ac:dyDescent="0.25">
      <c r="A633" s="837">
        <v>46141</v>
      </c>
      <c r="B633" s="836">
        <v>0.80966435185185182</v>
      </c>
      <c r="C633" s="861">
        <v>34920</v>
      </c>
      <c r="D633" s="861">
        <v>0</v>
      </c>
      <c r="E633" s="861">
        <v>0</v>
      </c>
      <c r="F633" s="861">
        <v>75.891779</v>
      </c>
      <c r="G633" s="861">
        <v>72.247952999999995</v>
      </c>
      <c r="H633" s="861">
        <v>65.295806999999996</v>
      </c>
      <c r="I633" s="861">
        <v>74.011313000000001</v>
      </c>
      <c r="J633" s="861">
        <v>71.940841000000006</v>
      </c>
      <c r="K633" s="861">
        <v>71.430702999999994</v>
      </c>
      <c r="L633" s="861">
        <v>73.952502999999993</v>
      </c>
      <c r="M633" s="861">
        <v>74.853274999999996</v>
      </c>
      <c r="N633" s="861">
        <v>-4.595656</v>
      </c>
      <c r="O633" s="861">
        <v>-6.1181809999999999</v>
      </c>
      <c r="P633" s="861">
        <v>-6.9597360000000004</v>
      </c>
      <c r="Q633" s="861">
        <v>-2.6774490000000002</v>
      </c>
      <c r="R633" s="861">
        <v>-3.4429509999999999</v>
      </c>
      <c r="S633" s="861">
        <v>-4.3726209999999996</v>
      </c>
      <c r="T633" s="861">
        <v>83.101920000000007</v>
      </c>
      <c r="U633" s="861">
        <v>74.214659999999995</v>
      </c>
      <c r="V633" s="861">
        <v>94.778340999999998</v>
      </c>
      <c r="W633" s="861">
        <v>93.823255000000003</v>
      </c>
      <c r="X633" s="861">
        <v>-2.4104489999999998</v>
      </c>
      <c r="Y633" s="861">
        <v>-1.75532</v>
      </c>
      <c r="Z633" s="861">
        <v>-7.9930690000000002</v>
      </c>
      <c r="AA633" s="861">
        <v>-7.23238</v>
      </c>
      <c r="AB633" s="861">
        <v>-7.3204989999999999</v>
      </c>
      <c r="AC633" s="861">
        <v>-9.5854579999999991</v>
      </c>
      <c r="AD633" s="861">
        <v>-11.459669</v>
      </c>
      <c r="AE633" s="861">
        <v>108.744283</v>
      </c>
      <c r="AF633" s="861">
        <v>100.577369</v>
      </c>
      <c r="AG633" s="861">
        <v>92.771754000000001</v>
      </c>
      <c r="AH633" s="861">
        <v>100.295467</v>
      </c>
      <c r="AI633" s="861">
        <v>90.717590999999999</v>
      </c>
      <c r="AJ633" s="861">
        <v>72.124996999999993</v>
      </c>
      <c r="AK633" s="861">
        <v>-2.167786</v>
      </c>
      <c r="AL633" s="861">
        <v>-7.2259180000000001</v>
      </c>
      <c r="AM633" s="861">
        <v>-5.4243899999999998</v>
      </c>
      <c r="AN633" s="861">
        <v>94.123777000000004</v>
      </c>
      <c r="AO633" s="861">
        <v>93.205247</v>
      </c>
      <c r="AP633" s="861">
        <v>88.843219000000005</v>
      </c>
      <c r="AQ633" s="861">
        <v>89.501401000000001</v>
      </c>
      <c r="AR633" s="861">
        <v>73.225981000000004</v>
      </c>
      <c r="AS633" s="861">
        <v>65.036934000000002</v>
      </c>
      <c r="AT633" s="861">
        <v>78.149610999999993</v>
      </c>
      <c r="AU633" s="861">
        <v>76.599065999999993</v>
      </c>
      <c r="AV633" s="861">
        <v>74.512912999999998</v>
      </c>
      <c r="AW633" s="861">
        <v>73.845899000000003</v>
      </c>
      <c r="AX633" s="861">
        <v>90.842613999999998</v>
      </c>
      <c r="AY633" s="861">
        <v>88.429727</v>
      </c>
      <c r="AZ633" s="861">
        <v>-1.813747</v>
      </c>
      <c r="BA633" s="861">
        <v>-2.5406499999999999</v>
      </c>
      <c r="BB633" s="861">
        <v>-10.99751</v>
      </c>
      <c r="BC633" s="861">
        <v>-9.9511179999999992</v>
      </c>
      <c r="BD633" s="861">
        <v>-10.123832</v>
      </c>
      <c r="BE633" s="861">
        <v>-5.4222539999999997</v>
      </c>
      <c r="BF633" s="861">
        <v>31.952435999999999</v>
      </c>
      <c r="BG633" s="861">
        <v>141.32092</v>
      </c>
      <c r="BH633" s="861">
        <v>110.719178</v>
      </c>
      <c r="BI633" s="861">
        <v>54.312483</v>
      </c>
      <c r="BJ633" s="861">
        <v>134.04311300000001</v>
      </c>
      <c r="BK633" s="861">
        <v>87.449682999999993</v>
      </c>
      <c r="BL633" s="861">
        <v>77.588082</v>
      </c>
      <c r="BM633" s="861">
        <v>-16.170216</v>
      </c>
      <c r="BN633" s="861">
        <v>-10.856481</v>
      </c>
      <c r="BO633" s="861">
        <v>-6.3689749999999998</v>
      </c>
      <c r="BP633" s="861">
        <v>-10.279659000000001</v>
      </c>
      <c r="BQ633" s="861">
        <v>88.495698000000004</v>
      </c>
      <c r="BR633" s="861">
        <v>89.945393999999993</v>
      </c>
      <c r="BS633" s="861">
        <v>87.154855999999995</v>
      </c>
      <c r="BT633" s="861">
        <v>59.472619999999999</v>
      </c>
      <c r="BU633" s="861">
        <v>65.642244000000005</v>
      </c>
      <c r="BV633" s="861">
        <v>62.220106999999999</v>
      </c>
      <c r="BW633" s="861">
        <v>65.626013999999998</v>
      </c>
      <c r="BX633" s="861">
        <v>-11.617353</v>
      </c>
      <c r="BY633" s="861">
        <v>-11.943025</v>
      </c>
      <c r="BZ633" s="861">
        <v>-9.7119499999999999</v>
      </c>
      <c r="CA633" s="861">
        <v>-10.205156000000001</v>
      </c>
      <c r="CB633" s="861">
        <v>-0.59317799999999998</v>
      </c>
      <c r="CC633" s="861">
        <v>3.936353</v>
      </c>
      <c r="CD633" s="861">
        <v>-1.0347379999999999</v>
      </c>
      <c r="CE633" s="861">
        <v>3.9606940000000002</v>
      </c>
      <c r="CF633" s="861">
        <v>-2.7562030000000002</v>
      </c>
      <c r="CG633" s="861">
        <v>6.3162820000000002</v>
      </c>
      <c r="CH633" s="861">
        <v>-3.3706130000000001</v>
      </c>
      <c r="CI633" s="861">
        <v>4.3672490000000002</v>
      </c>
      <c r="CJ633" s="861">
        <v>-0.93548399999999998</v>
      </c>
      <c r="CK633" s="861">
        <v>4.3459070000000004</v>
      </c>
      <c r="CL633" s="861">
        <v>-1.1578459999999999</v>
      </c>
      <c r="CM633" s="861">
        <v>6.266845</v>
      </c>
      <c r="CN633" s="861">
        <v>-3.1237979999999999</v>
      </c>
      <c r="CO633" s="861">
        <v>4.1902949999999999</v>
      </c>
      <c r="CP633" s="861">
        <v>-3.4354300000000002</v>
      </c>
      <c r="CQ633" s="861">
        <v>1.6225750000000001</v>
      </c>
      <c r="CR633" s="861">
        <v>-0.97136699999999998</v>
      </c>
      <c r="CS633" s="861">
        <v>2.4277160000000002</v>
      </c>
      <c r="CT633" s="861">
        <v>-2.041194</v>
      </c>
      <c r="CU633" s="861">
        <v>2.13483</v>
      </c>
      <c r="CV633" s="861">
        <v>-3.7202809999999999</v>
      </c>
      <c r="CW633" s="861">
        <v>2.4469959999999999</v>
      </c>
      <c r="CX633" s="861">
        <v>-4.0187189999999999</v>
      </c>
      <c r="CY633" s="861">
        <v>1.816036</v>
      </c>
      <c r="CZ633" s="861">
        <v>-0.970526</v>
      </c>
      <c r="DA633" s="861">
        <v>2.2258520000000002</v>
      </c>
      <c r="DB633" s="861">
        <v>-2.0260570000000002</v>
      </c>
      <c r="DC633" s="861">
        <v>2.1977630000000001</v>
      </c>
      <c r="DD633" s="861">
        <v>-3.7132909999999999</v>
      </c>
      <c r="DE633" s="861">
        <v>7.8131999999999993E-2</v>
      </c>
      <c r="DF633" s="861">
        <v>-4.3079869999999998</v>
      </c>
      <c r="DG633" s="861">
        <v>0.58464799999999995</v>
      </c>
      <c r="DH633" s="861">
        <v>-1.2922229999999999</v>
      </c>
      <c r="DI633" s="861">
        <v>1.415165</v>
      </c>
      <c r="DJ633" s="861">
        <v>-1.8951359999999999</v>
      </c>
      <c r="DK633" s="861">
        <v>0.21029900000000001</v>
      </c>
      <c r="DL633" s="861">
        <v>-3.9495930000000001</v>
      </c>
      <c r="DM633" s="861">
        <v>-1.595645</v>
      </c>
      <c r="DN633" s="861">
        <v>-4.3642690000000002</v>
      </c>
      <c r="DO633" s="861">
        <v>-0.54221200000000003</v>
      </c>
      <c r="DP633" s="861">
        <v>-2.0486659999999999</v>
      </c>
      <c r="DQ633" s="861">
        <v>0.18304799999999999</v>
      </c>
      <c r="DR633" s="861">
        <v>-2.39161</v>
      </c>
      <c r="DS633" s="861">
        <v>-0.81450100000000003</v>
      </c>
      <c r="DT633" s="861">
        <v>-3.836176</v>
      </c>
      <c r="DU633" s="861">
        <v>-3.136593</v>
      </c>
      <c r="DV633" s="861">
        <v>-4.6451700000000002</v>
      </c>
      <c r="DW633" s="861">
        <v>-0.93295099999999997</v>
      </c>
      <c r="DX633" s="861">
        <v>13.683448</v>
      </c>
      <c r="DY633" s="861">
        <v>10.647983</v>
      </c>
      <c r="DZ633" s="861">
        <v>164.533083</v>
      </c>
      <c r="EA633" s="861">
        <v>155.49330499999999</v>
      </c>
      <c r="EB633" s="861">
        <v>122.33</v>
      </c>
      <c r="EC633" s="861">
        <v>1.2410000000000001</v>
      </c>
      <c r="ED633" s="861">
        <v>134.30000000000001</v>
      </c>
      <c r="EE633" s="861">
        <v>122.35</v>
      </c>
      <c r="EF633" s="861">
        <v>5.5129999999999999</v>
      </c>
      <c r="EG633" s="861">
        <v>664.8</v>
      </c>
      <c r="EH633" s="861">
        <v>122.06</v>
      </c>
      <c r="EI633" s="861">
        <v>5.2060000000000004</v>
      </c>
      <c r="EJ633" s="861">
        <v>619.20000000000005</v>
      </c>
      <c r="EK633" s="861">
        <v>9.8740860000000001</v>
      </c>
      <c r="EL633" s="861">
        <v>14.263636</v>
      </c>
      <c r="EM633" s="861">
        <v>-15.298476000000001</v>
      </c>
      <c r="EN633" s="861">
        <v>-20.632611000000001</v>
      </c>
      <c r="EO633" s="861">
        <v>95.989159999999998</v>
      </c>
      <c r="EP633" s="861">
        <v>92.087070999999995</v>
      </c>
      <c r="EQ633" s="861">
        <v>-0.39364100000000002</v>
      </c>
      <c r="ER633" s="861">
        <v>2883.680773</v>
      </c>
      <c r="ES633" s="861">
        <v>6870.9284749999997</v>
      </c>
      <c r="ET633" s="861">
        <v>6432.0705610000005</v>
      </c>
      <c r="EU633" s="861"/>
      <c r="EV633" s="861"/>
      <c r="EW633" s="861"/>
      <c r="EX633" s="861"/>
      <c r="EY633" s="861"/>
      <c r="EZ633" s="861"/>
      <c r="FA633" s="861"/>
      <c r="FB633" s="861"/>
      <c r="FC633" s="861"/>
      <c r="FD633" s="861"/>
    </row>
    <row r="634" spans="1:160" x14ac:dyDescent="0.25">
      <c r="A634" s="837">
        <v>46141</v>
      </c>
      <c r="B634" s="836">
        <v>0.81035879629629637</v>
      </c>
      <c r="C634" s="861">
        <v>34980</v>
      </c>
      <c r="D634" s="861">
        <v>0</v>
      </c>
      <c r="E634" s="861">
        <v>0</v>
      </c>
      <c r="F634" s="861">
        <v>75.874414999999999</v>
      </c>
      <c r="G634" s="861">
        <v>72.205511999999999</v>
      </c>
      <c r="H634" s="861">
        <v>65.244040999999996</v>
      </c>
      <c r="I634" s="861">
        <v>74.018112000000002</v>
      </c>
      <c r="J634" s="861">
        <v>71.870923000000005</v>
      </c>
      <c r="K634" s="861">
        <v>71.391287000000005</v>
      </c>
      <c r="L634" s="861">
        <v>73.946128999999999</v>
      </c>
      <c r="M634" s="861">
        <v>74.831276000000003</v>
      </c>
      <c r="N634" s="861">
        <v>-4.6870789999999998</v>
      </c>
      <c r="O634" s="861">
        <v>-6.1780999999999997</v>
      </c>
      <c r="P634" s="861">
        <v>-7.0729870000000004</v>
      </c>
      <c r="Q634" s="861">
        <v>-2.5884640000000001</v>
      </c>
      <c r="R634" s="861">
        <v>-3.5652119999999998</v>
      </c>
      <c r="S634" s="861">
        <v>-4.4462089999999996</v>
      </c>
      <c r="T634" s="861">
        <v>82.914561000000006</v>
      </c>
      <c r="U634" s="861">
        <v>73.542274000000006</v>
      </c>
      <c r="V634" s="861">
        <v>94.582015999999996</v>
      </c>
      <c r="W634" s="861">
        <v>93.554779999999994</v>
      </c>
      <c r="X634" s="861">
        <v>-2.4542540000000002</v>
      </c>
      <c r="Y634" s="861">
        <v>-1.8865289999999999</v>
      </c>
      <c r="Z634" s="861">
        <v>-8.082516</v>
      </c>
      <c r="AA634" s="861">
        <v>-7.2992879999999998</v>
      </c>
      <c r="AB634" s="861">
        <v>-7.3787849999999997</v>
      </c>
      <c r="AC634" s="861">
        <v>-9.6739709999999999</v>
      </c>
      <c r="AD634" s="861">
        <v>-11.628247</v>
      </c>
      <c r="AE634" s="861">
        <v>108.49453200000001</v>
      </c>
      <c r="AF634" s="861">
        <v>100.490678</v>
      </c>
      <c r="AG634" s="861">
        <v>92.759201000000004</v>
      </c>
      <c r="AH634" s="861">
        <v>100.27341300000001</v>
      </c>
      <c r="AI634" s="861">
        <v>90.465053999999995</v>
      </c>
      <c r="AJ634" s="861">
        <v>71.953010000000006</v>
      </c>
      <c r="AK634" s="861">
        <v>-2.2599279999999999</v>
      </c>
      <c r="AL634" s="861">
        <v>-7.3383039999999999</v>
      </c>
      <c r="AM634" s="861">
        <v>-5.5243419999999999</v>
      </c>
      <c r="AN634" s="861">
        <v>93.933485000000005</v>
      </c>
      <c r="AO634" s="861">
        <v>92.981541000000007</v>
      </c>
      <c r="AP634" s="861">
        <v>88.683672000000001</v>
      </c>
      <c r="AQ634" s="861">
        <v>89.394318999999996</v>
      </c>
      <c r="AR634" s="861">
        <v>73.273414000000002</v>
      </c>
      <c r="AS634" s="861">
        <v>65.075427000000005</v>
      </c>
      <c r="AT634" s="861">
        <v>78.070732000000007</v>
      </c>
      <c r="AU634" s="861">
        <v>76.475769</v>
      </c>
      <c r="AV634" s="861">
        <v>74.646281000000002</v>
      </c>
      <c r="AW634" s="861">
        <v>73.828884000000002</v>
      </c>
      <c r="AX634" s="861">
        <v>90.775745999999998</v>
      </c>
      <c r="AY634" s="861">
        <v>88.44502</v>
      </c>
      <c r="AZ634" s="861">
        <v>-1.867847</v>
      </c>
      <c r="BA634" s="861">
        <v>-2.602697</v>
      </c>
      <c r="BB634" s="861">
        <v>-11.004288000000001</v>
      </c>
      <c r="BC634" s="861">
        <v>-9.9775950000000009</v>
      </c>
      <c r="BD634" s="861">
        <v>-10.172848</v>
      </c>
      <c r="BE634" s="861">
        <v>-5.440531</v>
      </c>
      <c r="BF634" s="861">
        <v>32.020026999999999</v>
      </c>
      <c r="BG634" s="861">
        <v>141.22895600000001</v>
      </c>
      <c r="BH634" s="861">
        <v>110.67547</v>
      </c>
      <c r="BI634" s="861">
        <v>54.284875999999997</v>
      </c>
      <c r="BJ634" s="861">
        <v>133.834825</v>
      </c>
      <c r="BK634" s="861">
        <v>87.342065000000005</v>
      </c>
      <c r="BL634" s="861">
        <v>77.378558999999996</v>
      </c>
      <c r="BM634" s="861">
        <v>-16.166647999999999</v>
      </c>
      <c r="BN634" s="861">
        <v>-10.88837</v>
      </c>
      <c r="BO634" s="861">
        <v>-6.432372</v>
      </c>
      <c r="BP634" s="861">
        <v>-10.383362</v>
      </c>
      <c r="BQ634" s="861">
        <v>88.366005999999999</v>
      </c>
      <c r="BR634" s="861">
        <v>89.876306</v>
      </c>
      <c r="BS634" s="861">
        <v>87.100123999999994</v>
      </c>
      <c r="BT634" s="861">
        <v>59.512889000000001</v>
      </c>
      <c r="BU634" s="861">
        <v>65.598457999999994</v>
      </c>
      <c r="BV634" s="861">
        <v>62.173568000000003</v>
      </c>
      <c r="BW634" s="861">
        <v>65.581372999999999</v>
      </c>
      <c r="BX634" s="861">
        <v>-11.714553</v>
      </c>
      <c r="BY634" s="861">
        <v>-12.025681000000001</v>
      </c>
      <c r="BZ634" s="861">
        <v>-9.7362730000000006</v>
      </c>
      <c r="CA634" s="861">
        <v>-10.306495999999999</v>
      </c>
      <c r="CB634" s="861">
        <v>-0.63565499999999997</v>
      </c>
      <c r="CC634" s="861">
        <v>3.85005</v>
      </c>
      <c r="CD634" s="861">
        <v>-1.097167</v>
      </c>
      <c r="CE634" s="861">
        <v>3.9028719999999999</v>
      </c>
      <c r="CF634" s="861">
        <v>-2.787061</v>
      </c>
      <c r="CG634" s="861">
        <v>6.240075</v>
      </c>
      <c r="CH634" s="861">
        <v>-3.4155959999999999</v>
      </c>
      <c r="CI634" s="861">
        <v>4.314533</v>
      </c>
      <c r="CJ634" s="861">
        <v>-0.989089</v>
      </c>
      <c r="CK634" s="861">
        <v>4.2945450000000003</v>
      </c>
      <c r="CL634" s="861">
        <v>-1.1818679999999999</v>
      </c>
      <c r="CM634" s="861">
        <v>6.2453799999999999</v>
      </c>
      <c r="CN634" s="861">
        <v>-3.1532809999999998</v>
      </c>
      <c r="CO634" s="861">
        <v>4.1487429999999996</v>
      </c>
      <c r="CP634" s="861">
        <v>-3.4828239999999999</v>
      </c>
      <c r="CQ634" s="861">
        <v>1.556651</v>
      </c>
      <c r="CR634" s="861">
        <v>-1.01858</v>
      </c>
      <c r="CS634" s="861">
        <v>2.4046850000000002</v>
      </c>
      <c r="CT634" s="861">
        <v>-2.0731229999999998</v>
      </c>
      <c r="CU634" s="861">
        <v>2.1348820000000002</v>
      </c>
      <c r="CV634" s="861">
        <v>-3.7671649999999999</v>
      </c>
      <c r="CW634" s="861">
        <v>2.413904</v>
      </c>
      <c r="CX634" s="861">
        <v>-4.047847</v>
      </c>
      <c r="CY634" s="861">
        <v>1.820343</v>
      </c>
      <c r="CZ634" s="861">
        <v>-0.999054</v>
      </c>
      <c r="DA634" s="861">
        <v>2.212602</v>
      </c>
      <c r="DB634" s="861">
        <v>-2.05098</v>
      </c>
      <c r="DC634" s="861">
        <v>2.205695</v>
      </c>
      <c r="DD634" s="861">
        <v>-3.73834</v>
      </c>
      <c r="DE634" s="861">
        <v>7.0785000000000001E-2</v>
      </c>
      <c r="DF634" s="861">
        <v>-4.3505969999999996</v>
      </c>
      <c r="DG634" s="861">
        <v>0.54559000000000002</v>
      </c>
      <c r="DH634" s="861">
        <v>-1.31982</v>
      </c>
      <c r="DI634" s="861">
        <v>1.394552</v>
      </c>
      <c r="DJ634" s="861">
        <v>-1.938561</v>
      </c>
      <c r="DK634" s="861">
        <v>0.226137</v>
      </c>
      <c r="DL634" s="861">
        <v>-3.9801850000000001</v>
      </c>
      <c r="DM634" s="861">
        <v>-1.616862</v>
      </c>
      <c r="DN634" s="861">
        <v>-4.3910669999999996</v>
      </c>
      <c r="DO634" s="861">
        <v>-0.56561499999999998</v>
      </c>
      <c r="DP634" s="861">
        <v>-2.0869550000000001</v>
      </c>
      <c r="DQ634" s="861">
        <v>0.16655300000000001</v>
      </c>
      <c r="DR634" s="861">
        <v>-2.4039969999999999</v>
      </c>
      <c r="DS634" s="861">
        <v>-0.81667999999999996</v>
      </c>
      <c r="DT634" s="861">
        <v>-3.876058</v>
      </c>
      <c r="DU634" s="861">
        <v>-3.1360389999999998</v>
      </c>
      <c r="DV634" s="861">
        <v>-4.6761379999999999</v>
      </c>
      <c r="DW634" s="861">
        <v>-0.93967999999999996</v>
      </c>
      <c r="DX634" s="861">
        <v>13.662354000000001</v>
      </c>
      <c r="DY634" s="861">
        <v>10.639331</v>
      </c>
      <c r="DZ634" s="861">
        <v>163.92262199999999</v>
      </c>
      <c r="EA634" s="861">
        <v>155.50652500000001</v>
      </c>
      <c r="EB634" s="861">
        <v>122.23</v>
      </c>
      <c r="EC634" s="861">
        <v>1.242</v>
      </c>
      <c r="ED634" s="861">
        <v>134.1</v>
      </c>
      <c r="EE634" s="861">
        <v>122.31</v>
      </c>
      <c r="EF634" s="861">
        <v>5.4950000000000001</v>
      </c>
      <c r="EG634" s="861">
        <v>659.5</v>
      </c>
      <c r="EH634" s="861">
        <v>122.25</v>
      </c>
      <c r="EI634" s="861">
        <v>5.181</v>
      </c>
      <c r="EJ634" s="861">
        <v>620.5</v>
      </c>
      <c r="EK634" s="861">
        <v>9.8096440000000005</v>
      </c>
      <c r="EL634" s="861">
        <v>14.216132999999999</v>
      </c>
      <c r="EM634" s="861">
        <v>-15.333985999999999</v>
      </c>
      <c r="EN634" s="861">
        <v>-20.648505</v>
      </c>
      <c r="EO634" s="861">
        <v>95.730249000000001</v>
      </c>
      <c r="EP634" s="861">
        <v>92.092888000000002</v>
      </c>
      <c r="EQ634" s="861">
        <v>-0.424736</v>
      </c>
      <c r="ER634" s="861">
        <v>2885.9178929999998</v>
      </c>
      <c r="ES634" s="861">
        <v>6881.9526050000004</v>
      </c>
      <c r="ET634" s="861">
        <v>6442.4342589999997</v>
      </c>
      <c r="EU634" s="861"/>
      <c r="EV634" s="861"/>
      <c r="EW634" s="861"/>
      <c r="EX634" s="861"/>
      <c r="EY634" s="861"/>
      <c r="EZ634" s="861"/>
      <c r="FA634" s="861"/>
      <c r="FB634" s="861"/>
      <c r="FC634" s="861"/>
      <c r="FD634" s="861"/>
    </row>
    <row r="635" spans="1:160" x14ac:dyDescent="0.25">
      <c r="A635" s="837">
        <v>46141</v>
      </c>
      <c r="B635" s="836">
        <v>0.81105324074074081</v>
      </c>
      <c r="C635" s="861">
        <v>35040</v>
      </c>
      <c r="D635" s="861">
        <v>0</v>
      </c>
      <c r="E635" s="861">
        <v>0</v>
      </c>
      <c r="F635" s="861">
        <v>75.746443999999997</v>
      </c>
      <c r="G635" s="861">
        <v>72.198626000000004</v>
      </c>
      <c r="H635" s="861">
        <v>65.212740999999994</v>
      </c>
      <c r="I635" s="861">
        <v>74.036681000000002</v>
      </c>
      <c r="J635" s="861">
        <v>71.768704</v>
      </c>
      <c r="K635" s="861">
        <v>71.403550999999993</v>
      </c>
      <c r="L635" s="861">
        <v>73.945571000000001</v>
      </c>
      <c r="M635" s="861">
        <v>74.838323000000003</v>
      </c>
      <c r="N635" s="861">
        <v>-4.746041</v>
      </c>
      <c r="O635" s="861">
        <v>-6.217606</v>
      </c>
      <c r="P635" s="861">
        <v>-7.064432</v>
      </c>
      <c r="Q635" s="861">
        <v>-2.6020629999999998</v>
      </c>
      <c r="R635" s="861">
        <v>-3.6364450000000001</v>
      </c>
      <c r="S635" s="861">
        <v>-4.5873350000000004</v>
      </c>
      <c r="T635" s="861">
        <v>83.060552000000001</v>
      </c>
      <c r="U635" s="861">
        <v>73.445311000000004</v>
      </c>
      <c r="V635" s="861">
        <v>94.509046999999995</v>
      </c>
      <c r="W635" s="861">
        <v>93.466426999999996</v>
      </c>
      <c r="X635" s="861">
        <v>-2.5287820000000001</v>
      </c>
      <c r="Y635" s="861">
        <v>-1.8231949999999999</v>
      </c>
      <c r="Z635" s="861">
        <v>-8.1299220000000005</v>
      </c>
      <c r="AA635" s="861">
        <v>-7.3288770000000003</v>
      </c>
      <c r="AB635" s="861">
        <v>-7.4312009999999997</v>
      </c>
      <c r="AC635" s="861">
        <v>-9.7547230000000003</v>
      </c>
      <c r="AD635" s="861">
        <v>-11.663928</v>
      </c>
      <c r="AE635" s="861">
        <v>108.471017</v>
      </c>
      <c r="AF635" s="861">
        <v>100.36726</v>
      </c>
      <c r="AG635" s="861">
        <v>92.638425999999995</v>
      </c>
      <c r="AH635" s="861">
        <v>100.28531099999999</v>
      </c>
      <c r="AI635" s="861">
        <v>90.506541999999996</v>
      </c>
      <c r="AJ635" s="861">
        <v>71.920365000000004</v>
      </c>
      <c r="AK635" s="861">
        <v>-2.1741609999999998</v>
      </c>
      <c r="AL635" s="861">
        <v>-7.5067300000000001</v>
      </c>
      <c r="AM635" s="861">
        <v>-5.6079239999999997</v>
      </c>
      <c r="AN635" s="861">
        <v>93.873829999999998</v>
      </c>
      <c r="AO635" s="861">
        <v>92.851225999999997</v>
      </c>
      <c r="AP635" s="861">
        <v>88.465807999999996</v>
      </c>
      <c r="AQ635" s="861">
        <v>89.235217000000006</v>
      </c>
      <c r="AR635" s="861">
        <v>73.273229000000001</v>
      </c>
      <c r="AS635" s="861">
        <v>65.004289999999997</v>
      </c>
      <c r="AT635" s="861">
        <v>77.937017999999995</v>
      </c>
      <c r="AU635" s="861">
        <v>76.413498000000004</v>
      </c>
      <c r="AV635" s="861">
        <v>74.549644000000001</v>
      </c>
      <c r="AW635" s="861">
        <v>73.761908000000005</v>
      </c>
      <c r="AX635" s="861">
        <v>90.781829000000002</v>
      </c>
      <c r="AY635" s="861">
        <v>88.515990000000002</v>
      </c>
      <c r="AZ635" s="861">
        <v>-2.1063559999999999</v>
      </c>
      <c r="BA635" s="861">
        <v>-2.577016</v>
      </c>
      <c r="BB635" s="861">
        <v>-11.084986000000001</v>
      </c>
      <c r="BC635" s="861">
        <v>-10.043613000000001</v>
      </c>
      <c r="BD635" s="861">
        <v>-10.221047</v>
      </c>
      <c r="BE635" s="861">
        <v>-5.516642</v>
      </c>
      <c r="BF635" s="861">
        <v>31.986485999999999</v>
      </c>
      <c r="BG635" s="861">
        <v>141.50207</v>
      </c>
      <c r="BH635" s="861">
        <v>110.76687699999999</v>
      </c>
      <c r="BI635" s="861">
        <v>54.214885000000002</v>
      </c>
      <c r="BJ635" s="861">
        <v>133.913419</v>
      </c>
      <c r="BK635" s="861">
        <v>87.371063000000007</v>
      </c>
      <c r="BL635" s="861">
        <v>77.616367999999994</v>
      </c>
      <c r="BM635" s="861">
        <v>-16.182456999999999</v>
      </c>
      <c r="BN635" s="861">
        <v>-10.951585</v>
      </c>
      <c r="BO635" s="861">
        <v>-6.4209399999999999</v>
      </c>
      <c r="BP635" s="861">
        <v>-10.371859000000001</v>
      </c>
      <c r="BQ635" s="861">
        <v>88.389503000000005</v>
      </c>
      <c r="BR635" s="861">
        <v>89.771878000000001</v>
      </c>
      <c r="BS635" s="861">
        <v>87.027854000000005</v>
      </c>
      <c r="BT635" s="861">
        <v>59.734223</v>
      </c>
      <c r="BU635" s="861">
        <v>65.475949999999997</v>
      </c>
      <c r="BV635" s="861">
        <v>62.093021</v>
      </c>
      <c r="BW635" s="861">
        <v>65.505425000000002</v>
      </c>
      <c r="BX635" s="861">
        <v>-11.809996</v>
      </c>
      <c r="BY635" s="861">
        <v>-12.1579</v>
      </c>
      <c r="BZ635" s="861">
        <v>-9.8028600000000008</v>
      </c>
      <c r="CA635" s="861">
        <v>-10.376899999999999</v>
      </c>
      <c r="CB635" s="861">
        <v>-0.71795399999999998</v>
      </c>
      <c r="CC635" s="861">
        <v>3.7789670000000002</v>
      </c>
      <c r="CD635" s="861">
        <v>-1.174342</v>
      </c>
      <c r="CE635" s="861">
        <v>3.825364</v>
      </c>
      <c r="CF635" s="861">
        <v>-2.8509449999999998</v>
      </c>
      <c r="CG635" s="861">
        <v>6.1898770000000001</v>
      </c>
      <c r="CH635" s="861">
        <v>-3.5010370000000002</v>
      </c>
      <c r="CI635" s="861">
        <v>4.2434089999999998</v>
      </c>
      <c r="CJ635" s="861">
        <v>-1.0455159999999999</v>
      </c>
      <c r="CK635" s="861">
        <v>4.2583979999999997</v>
      </c>
      <c r="CL635" s="861">
        <v>-1.2238709999999999</v>
      </c>
      <c r="CM635" s="861">
        <v>6.1914860000000003</v>
      </c>
      <c r="CN635" s="861">
        <v>-3.1972360000000002</v>
      </c>
      <c r="CO635" s="861">
        <v>4.0979299999999999</v>
      </c>
      <c r="CP635" s="861">
        <v>-3.562344</v>
      </c>
      <c r="CQ635" s="861">
        <v>1.5229220000000001</v>
      </c>
      <c r="CR635" s="861">
        <v>-1.0908549999999999</v>
      </c>
      <c r="CS635" s="861">
        <v>2.3576489999999999</v>
      </c>
      <c r="CT635" s="861">
        <v>-2.1040410000000001</v>
      </c>
      <c r="CU635" s="861">
        <v>2.0940310000000002</v>
      </c>
      <c r="CV635" s="861">
        <v>-3.8316279999999998</v>
      </c>
      <c r="CW635" s="861">
        <v>2.4296920000000002</v>
      </c>
      <c r="CX635" s="861">
        <v>-4.1057800000000002</v>
      </c>
      <c r="CY635" s="861">
        <v>1.7389699999999999</v>
      </c>
      <c r="CZ635" s="861">
        <v>-1.036815</v>
      </c>
      <c r="DA635" s="861">
        <v>2.1588349999999998</v>
      </c>
      <c r="DB635" s="861">
        <v>-2.0768260000000001</v>
      </c>
      <c r="DC635" s="861">
        <v>2.170347</v>
      </c>
      <c r="DD635" s="861">
        <v>-3.7931910000000002</v>
      </c>
      <c r="DE635" s="861">
        <v>3.9356000000000002E-2</v>
      </c>
      <c r="DF635" s="861">
        <v>-4.4205490000000003</v>
      </c>
      <c r="DG635" s="861">
        <v>0.49878899999999998</v>
      </c>
      <c r="DH635" s="861">
        <v>-1.3723110000000001</v>
      </c>
      <c r="DI635" s="861">
        <v>1.375669</v>
      </c>
      <c r="DJ635" s="861">
        <v>-1.9802489999999999</v>
      </c>
      <c r="DK635" s="861">
        <v>0.19012999999999999</v>
      </c>
      <c r="DL635" s="861">
        <v>-4.0179220000000004</v>
      </c>
      <c r="DM635" s="861">
        <v>-1.628058</v>
      </c>
      <c r="DN635" s="861">
        <v>-4.4638150000000003</v>
      </c>
      <c r="DO635" s="861">
        <v>-0.60047099999999998</v>
      </c>
      <c r="DP635" s="861">
        <v>-2.1214309999999998</v>
      </c>
      <c r="DQ635" s="861">
        <v>0.12546099999999999</v>
      </c>
      <c r="DR635" s="861">
        <v>-2.4420060000000001</v>
      </c>
      <c r="DS635" s="861">
        <v>-0.84904400000000002</v>
      </c>
      <c r="DT635" s="861">
        <v>-3.9128590000000001</v>
      </c>
      <c r="DU635" s="861">
        <v>-3.1556190000000002</v>
      </c>
      <c r="DV635" s="861">
        <v>-4.7105050000000004</v>
      </c>
      <c r="DW635" s="861">
        <v>-0.95163799999999998</v>
      </c>
      <c r="DX635" s="861">
        <v>13.624978</v>
      </c>
      <c r="DY635" s="861">
        <v>10.640302999999999</v>
      </c>
      <c r="DZ635" s="861">
        <v>163.374179</v>
      </c>
      <c r="EA635" s="861">
        <v>155.41855200000001</v>
      </c>
      <c r="EB635" s="861">
        <v>121.84</v>
      </c>
      <c r="EC635" s="861">
        <v>3.2829999999999999</v>
      </c>
      <c r="ED635" s="861">
        <v>393.5</v>
      </c>
      <c r="EE635" s="861">
        <v>121.71</v>
      </c>
      <c r="EF635" s="861">
        <v>5.5279999999999996</v>
      </c>
      <c r="EG635" s="861">
        <v>659.6</v>
      </c>
      <c r="EH635" s="861">
        <v>121.75</v>
      </c>
      <c r="EI635" s="861">
        <v>5.2140000000000004</v>
      </c>
      <c r="EJ635" s="861">
        <v>621.6</v>
      </c>
      <c r="EK635" s="861">
        <v>9.7890320000000006</v>
      </c>
      <c r="EL635" s="861">
        <v>14.225778999999999</v>
      </c>
      <c r="EM635" s="861">
        <v>-15.396955999999999</v>
      </c>
      <c r="EN635" s="861">
        <v>-20.646719000000001</v>
      </c>
      <c r="EO635" s="861">
        <v>95.497088000000005</v>
      </c>
      <c r="EP635" s="861">
        <v>92.054176999999996</v>
      </c>
      <c r="EQ635" s="861">
        <v>-0.47190799999999999</v>
      </c>
      <c r="ER635" s="861">
        <v>2891.2468100000001</v>
      </c>
      <c r="ES635" s="861">
        <v>6892.9607640000004</v>
      </c>
      <c r="ET635" s="861">
        <v>6452.7844919999998</v>
      </c>
      <c r="EU635" s="861"/>
      <c r="EV635" s="861"/>
      <c r="EW635" s="861"/>
      <c r="EX635" s="861"/>
      <c r="EY635" s="861"/>
      <c r="EZ635" s="861"/>
      <c r="FA635" s="861"/>
      <c r="FB635" s="861"/>
      <c r="FC635" s="861"/>
      <c r="FD635" s="861"/>
    </row>
    <row r="636" spans="1:160" x14ac:dyDescent="0.25">
      <c r="A636" s="837">
        <v>46141</v>
      </c>
      <c r="B636" s="836">
        <v>0.81174768518518514</v>
      </c>
      <c r="C636" s="861">
        <v>35100</v>
      </c>
      <c r="D636" s="861">
        <v>0</v>
      </c>
      <c r="E636" s="861">
        <v>0</v>
      </c>
      <c r="F636" s="861">
        <v>75.682866000000004</v>
      </c>
      <c r="G636" s="861">
        <v>72.147073000000006</v>
      </c>
      <c r="H636" s="861">
        <v>65.230840999999998</v>
      </c>
      <c r="I636" s="861">
        <v>74.053431000000003</v>
      </c>
      <c r="J636" s="861">
        <v>71.719775999999996</v>
      </c>
      <c r="K636" s="861">
        <v>71.380477999999997</v>
      </c>
      <c r="L636" s="861">
        <v>73.954156999999995</v>
      </c>
      <c r="M636" s="861">
        <v>74.821128000000002</v>
      </c>
      <c r="N636" s="861">
        <v>-4.8413750000000002</v>
      </c>
      <c r="O636" s="861">
        <v>-6.2884310000000001</v>
      </c>
      <c r="P636" s="861">
        <v>-7.1367529999999997</v>
      </c>
      <c r="Q636" s="861">
        <v>-2.8470219999999999</v>
      </c>
      <c r="R636" s="861">
        <v>-3.424118</v>
      </c>
      <c r="S636" s="861">
        <v>-4.4602909999999998</v>
      </c>
      <c r="T636" s="861">
        <v>82.781773999999999</v>
      </c>
      <c r="U636" s="861">
        <v>73.708440999999993</v>
      </c>
      <c r="V636" s="861">
        <v>94.463282000000007</v>
      </c>
      <c r="W636" s="861">
        <v>93.377601999999996</v>
      </c>
      <c r="X636" s="861">
        <v>-2.5811090000000001</v>
      </c>
      <c r="Y636" s="861">
        <v>-1.8973100000000001</v>
      </c>
      <c r="Z636" s="861">
        <v>-8.1743539999999992</v>
      </c>
      <c r="AA636" s="861">
        <v>-7.3783940000000001</v>
      </c>
      <c r="AB636" s="861">
        <v>-7.4504140000000003</v>
      </c>
      <c r="AC636" s="861">
        <v>-9.7467970000000008</v>
      </c>
      <c r="AD636" s="861">
        <v>-11.618684999999999</v>
      </c>
      <c r="AE636" s="861">
        <v>108.449124</v>
      </c>
      <c r="AF636" s="861">
        <v>100.310292</v>
      </c>
      <c r="AG636" s="861">
        <v>92.582200999999998</v>
      </c>
      <c r="AH636" s="861">
        <v>100.199742</v>
      </c>
      <c r="AI636" s="861">
        <v>90.364834000000002</v>
      </c>
      <c r="AJ636" s="861">
        <v>71.833229000000003</v>
      </c>
      <c r="AK636" s="861">
        <v>-2.1985139999999999</v>
      </c>
      <c r="AL636" s="861">
        <v>-7.4682250000000003</v>
      </c>
      <c r="AM636" s="861">
        <v>-5.6235970000000002</v>
      </c>
      <c r="AN636" s="861">
        <v>93.745024999999998</v>
      </c>
      <c r="AO636" s="861">
        <v>92.771846999999994</v>
      </c>
      <c r="AP636" s="861">
        <v>88.554866000000004</v>
      </c>
      <c r="AQ636" s="861">
        <v>89.234041000000005</v>
      </c>
      <c r="AR636" s="861">
        <v>73.179721999999998</v>
      </c>
      <c r="AS636" s="861">
        <v>64.950470999999993</v>
      </c>
      <c r="AT636" s="861">
        <v>77.976316999999995</v>
      </c>
      <c r="AU636" s="861">
        <v>76.390877000000003</v>
      </c>
      <c r="AV636" s="861">
        <v>74.320701</v>
      </c>
      <c r="AW636" s="861">
        <v>73.665938999999995</v>
      </c>
      <c r="AX636" s="861">
        <v>90.554987999999994</v>
      </c>
      <c r="AY636" s="861">
        <v>88.204953000000003</v>
      </c>
      <c r="AZ636" s="861">
        <v>-2.2235360000000002</v>
      </c>
      <c r="BA636" s="861">
        <v>-2.6219079999999999</v>
      </c>
      <c r="BB636" s="861">
        <v>-11.096101000000001</v>
      </c>
      <c r="BC636" s="861">
        <v>-10.089442</v>
      </c>
      <c r="BD636" s="861">
        <v>-10.262193</v>
      </c>
      <c r="BE636" s="861">
        <v>-5.6974099999999996</v>
      </c>
      <c r="BF636" s="861">
        <v>31.863603999999999</v>
      </c>
      <c r="BG636" s="861">
        <v>141.21239</v>
      </c>
      <c r="BH636" s="861">
        <v>110.595392</v>
      </c>
      <c r="BI636" s="861">
        <v>54.076836999999998</v>
      </c>
      <c r="BJ636" s="861">
        <v>133.28254999999999</v>
      </c>
      <c r="BK636" s="861">
        <v>87.173252000000005</v>
      </c>
      <c r="BL636" s="861">
        <v>77.359021999999996</v>
      </c>
      <c r="BM636" s="861">
        <v>-16.236021999999998</v>
      </c>
      <c r="BN636" s="861">
        <v>-10.960872999999999</v>
      </c>
      <c r="BO636" s="861">
        <v>-6.6397329999999997</v>
      </c>
      <c r="BP636" s="861">
        <v>-10.380668</v>
      </c>
      <c r="BQ636" s="861">
        <v>88.166656000000003</v>
      </c>
      <c r="BR636" s="861">
        <v>89.694586999999999</v>
      </c>
      <c r="BS636" s="861">
        <v>86.973230999999998</v>
      </c>
      <c r="BT636" s="861">
        <v>59.505299999999998</v>
      </c>
      <c r="BU636" s="861">
        <v>65.541735000000003</v>
      </c>
      <c r="BV636" s="861">
        <v>62.028680000000001</v>
      </c>
      <c r="BW636" s="861">
        <v>65.471677999999997</v>
      </c>
      <c r="BX636" s="861">
        <v>-11.734140999999999</v>
      </c>
      <c r="BY636" s="861">
        <v>-12.057048999999999</v>
      </c>
      <c r="BZ636" s="861">
        <v>-9.9111440000000002</v>
      </c>
      <c r="CA636" s="861">
        <v>-10.457102000000001</v>
      </c>
      <c r="CB636" s="861">
        <v>-0.73358100000000004</v>
      </c>
      <c r="CC636" s="861">
        <v>3.7339069999999999</v>
      </c>
      <c r="CD636" s="861">
        <v>-1.203541</v>
      </c>
      <c r="CE636" s="861">
        <v>3.7656070000000001</v>
      </c>
      <c r="CF636" s="861">
        <v>-2.8875479999999998</v>
      </c>
      <c r="CG636" s="861">
        <v>6.1231</v>
      </c>
      <c r="CH636" s="861">
        <v>-3.5278800000000001</v>
      </c>
      <c r="CI636" s="861">
        <v>4.1907129999999997</v>
      </c>
      <c r="CJ636" s="861">
        <v>-1.0856790000000001</v>
      </c>
      <c r="CK636" s="861">
        <v>4.2129120000000002</v>
      </c>
      <c r="CL636" s="861">
        <v>-1.243814</v>
      </c>
      <c r="CM636" s="861">
        <v>6.153912</v>
      </c>
      <c r="CN636" s="861">
        <v>-3.2282860000000002</v>
      </c>
      <c r="CO636" s="861">
        <v>4.0497740000000002</v>
      </c>
      <c r="CP636" s="861">
        <v>-3.5723769999999999</v>
      </c>
      <c r="CQ636" s="861">
        <v>1.480237</v>
      </c>
      <c r="CR636" s="861">
        <v>-1.1087180000000001</v>
      </c>
      <c r="CS636" s="861">
        <v>2.31732</v>
      </c>
      <c r="CT636" s="861">
        <v>-2.1816599999999999</v>
      </c>
      <c r="CU636" s="861">
        <v>2.0984340000000001</v>
      </c>
      <c r="CV636" s="861">
        <v>-3.8550719999999998</v>
      </c>
      <c r="CW636" s="861">
        <v>2.3650410000000002</v>
      </c>
      <c r="CX636" s="861">
        <v>-4.160558</v>
      </c>
      <c r="CY636" s="861">
        <v>1.7353749999999999</v>
      </c>
      <c r="CZ636" s="861">
        <v>-1.087167</v>
      </c>
      <c r="DA636" s="861">
        <v>2.144298</v>
      </c>
      <c r="DB636" s="861">
        <v>-2.0965560000000001</v>
      </c>
      <c r="DC636" s="861">
        <v>2.156272</v>
      </c>
      <c r="DD636" s="861">
        <v>-3.8325290000000001</v>
      </c>
      <c r="DE636" s="861">
        <v>2.7049E-2</v>
      </c>
      <c r="DF636" s="861">
        <v>-4.4242460000000001</v>
      </c>
      <c r="DG636" s="861">
        <v>0.48727100000000001</v>
      </c>
      <c r="DH636" s="861">
        <v>-1.373213</v>
      </c>
      <c r="DI636" s="861">
        <v>1.3478570000000001</v>
      </c>
      <c r="DJ636" s="861">
        <v>-2.0044970000000002</v>
      </c>
      <c r="DK636" s="861">
        <v>0.181669</v>
      </c>
      <c r="DL636" s="861">
        <v>-4.0609440000000001</v>
      </c>
      <c r="DM636" s="861">
        <v>-1.6329370000000001</v>
      </c>
      <c r="DN636" s="861">
        <v>-4.4931010000000002</v>
      </c>
      <c r="DO636" s="861">
        <v>-0.59443500000000005</v>
      </c>
      <c r="DP636" s="861">
        <v>-2.1672989999999999</v>
      </c>
      <c r="DQ636" s="861">
        <v>9.6672999999999995E-2</v>
      </c>
      <c r="DR636" s="861">
        <v>-2.4616319999999998</v>
      </c>
      <c r="DS636" s="861">
        <v>-0.83716299999999999</v>
      </c>
      <c r="DT636" s="861">
        <v>-3.9493659999999999</v>
      </c>
      <c r="DU636" s="861">
        <v>-3.1484390000000002</v>
      </c>
      <c r="DV636" s="861">
        <v>-4.7367949999999999</v>
      </c>
      <c r="DW636" s="861">
        <v>-0.93751899999999999</v>
      </c>
      <c r="DX636" s="861">
        <v>13.571126</v>
      </c>
      <c r="DY636" s="861">
        <v>10.610849999999999</v>
      </c>
      <c r="DZ636" s="861">
        <v>163.82629</v>
      </c>
      <c r="EA636" s="861">
        <v>154.98636999999999</v>
      </c>
      <c r="EB636" s="861">
        <v>122.4</v>
      </c>
      <c r="EC636" s="861">
        <v>1.242</v>
      </c>
      <c r="ED636" s="861">
        <v>134.4</v>
      </c>
      <c r="EE636" s="861">
        <v>122.32</v>
      </c>
      <c r="EF636" s="861">
        <v>5.5149999999999997</v>
      </c>
      <c r="EG636" s="861">
        <v>659.7</v>
      </c>
      <c r="EH636" s="861">
        <v>122.44</v>
      </c>
      <c r="EI636" s="861">
        <v>5.1719999999999997</v>
      </c>
      <c r="EJ636" s="861">
        <v>620.9</v>
      </c>
      <c r="EK636" s="861">
        <v>9.8642000000000003</v>
      </c>
      <c r="EL636" s="861">
        <v>14.061124</v>
      </c>
      <c r="EM636" s="861">
        <v>-15.487797</v>
      </c>
      <c r="EN636" s="861">
        <v>-20.700856999999999</v>
      </c>
      <c r="EO636" s="861">
        <v>95.689333000000005</v>
      </c>
      <c r="EP636" s="861">
        <v>91.863793000000001</v>
      </c>
      <c r="EQ636" s="861">
        <v>-0.49914900000000001</v>
      </c>
      <c r="ER636" s="861">
        <v>2896.869005</v>
      </c>
      <c r="ES636" s="861">
        <v>6903.9835880000001</v>
      </c>
      <c r="ET636" s="861">
        <v>6463.1309460000002</v>
      </c>
      <c r="EU636" s="861"/>
      <c r="EV636" s="861"/>
      <c r="EW636" s="861"/>
      <c r="EX636" s="861"/>
      <c r="EY636" s="861"/>
      <c r="EZ636" s="861"/>
      <c r="FA636" s="861"/>
      <c r="FB636" s="861"/>
      <c r="FC636" s="861"/>
      <c r="FD636" s="861"/>
    </row>
    <row r="637" spans="1:160" x14ac:dyDescent="0.25">
      <c r="A637" s="837">
        <v>46141</v>
      </c>
      <c r="B637" s="836">
        <v>0.81244212962962958</v>
      </c>
      <c r="C637" s="861">
        <v>35160</v>
      </c>
      <c r="D637" s="861">
        <v>0</v>
      </c>
      <c r="E637" s="861">
        <v>0</v>
      </c>
      <c r="F637" s="861">
        <v>75.668892</v>
      </c>
      <c r="G637" s="861">
        <v>72.143636999999998</v>
      </c>
      <c r="H637" s="861">
        <v>65.308989999999994</v>
      </c>
      <c r="I637" s="861">
        <v>74.050782999999996</v>
      </c>
      <c r="J637" s="861">
        <v>71.673444000000003</v>
      </c>
      <c r="K637" s="861">
        <v>71.364247000000006</v>
      </c>
      <c r="L637" s="861">
        <v>73.924863999999999</v>
      </c>
      <c r="M637" s="861">
        <v>74.787639999999996</v>
      </c>
      <c r="N637" s="861">
        <v>-4.8846540000000003</v>
      </c>
      <c r="O637" s="861">
        <v>-6.3182770000000001</v>
      </c>
      <c r="P637" s="861">
        <v>-7.1217870000000003</v>
      </c>
      <c r="Q637" s="861">
        <v>-2.8420139999999998</v>
      </c>
      <c r="R637" s="861">
        <v>-3.8261189999999998</v>
      </c>
      <c r="S637" s="861">
        <v>-4.6302209999999997</v>
      </c>
      <c r="T637" s="861">
        <v>82.678162</v>
      </c>
      <c r="U637" s="861">
        <v>73.506831000000005</v>
      </c>
      <c r="V637" s="861">
        <v>94.298484000000002</v>
      </c>
      <c r="W637" s="861">
        <v>93.251065999999994</v>
      </c>
      <c r="X637" s="861">
        <v>-2.661813</v>
      </c>
      <c r="Y637" s="861">
        <v>-1.9942610000000001</v>
      </c>
      <c r="Z637" s="861">
        <v>-8.2189080000000008</v>
      </c>
      <c r="AA637" s="861">
        <v>-7.4621550000000001</v>
      </c>
      <c r="AB637" s="861">
        <v>-7.5361969999999996</v>
      </c>
      <c r="AC637" s="861">
        <v>-9.8258539999999996</v>
      </c>
      <c r="AD637" s="861">
        <v>-11.682243</v>
      </c>
      <c r="AE637" s="861">
        <v>108.473489</v>
      </c>
      <c r="AF637" s="861">
        <v>100.21301099999999</v>
      </c>
      <c r="AG637" s="861">
        <v>92.484894999999995</v>
      </c>
      <c r="AH637" s="861">
        <v>100.22935699999999</v>
      </c>
      <c r="AI637" s="861">
        <v>90.257424999999998</v>
      </c>
      <c r="AJ637" s="861">
        <v>71.720515000000006</v>
      </c>
      <c r="AK637" s="861">
        <v>-2.2879160000000001</v>
      </c>
      <c r="AL637" s="861">
        <v>-7.6007030000000002</v>
      </c>
      <c r="AM637" s="861">
        <v>-5.6969560000000001</v>
      </c>
      <c r="AN637" s="861">
        <v>93.698155</v>
      </c>
      <c r="AO637" s="861">
        <v>92.630699000000007</v>
      </c>
      <c r="AP637" s="861">
        <v>88.313220000000001</v>
      </c>
      <c r="AQ637" s="861">
        <v>89.062402000000006</v>
      </c>
      <c r="AR637" s="861">
        <v>73.095909000000006</v>
      </c>
      <c r="AS637" s="861">
        <v>65.021432000000004</v>
      </c>
      <c r="AT637" s="861">
        <v>77.841434000000007</v>
      </c>
      <c r="AU637" s="861">
        <v>76.312683000000007</v>
      </c>
      <c r="AV637" s="861">
        <v>74.245276000000004</v>
      </c>
      <c r="AW637" s="861">
        <v>73.562662000000003</v>
      </c>
      <c r="AX637" s="861">
        <v>90.472385000000003</v>
      </c>
      <c r="AY637" s="861">
        <v>88.178289000000007</v>
      </c>
      <c r="AZ637" s="861">
        <v>-2.2843249999999999</v>
      </c>
      <c r="BA637" s="861">
        <v>-2.8019799999999999</v>
      </c>
      <c r="BB637" s="861">
        <v>-11.160233</v>
      </c>
      <c r="BC637" s="861">
        <v>-10.153002000000001</v>
      </c>
      <c r="BD637" s="861">
        <v>-10.317788999999999</v>
      </c>
      <c r="BE637" s="861">
        <v>-5.6079639999999999</v>
      </c>
      <c r="BF637" s="861">
        <v>31.974924000000001</v>
      </c>
      <c r="BG637" s="861">
        <v>141.10161500000001</v>
      </c>
      <c r="BH637" s="861">
        <v>110.523543</v>
      </c>
      <c r="BI637" s="861">
        <v>54.034343999999997</v>
      </c>
      <c r="BJ637" s="861">
        <v>133.283322</v>
      </c>
      <c r="BK637" s="861">
        <v>87.091183000000001</v>
      </c>
      <c r="BL637" s="861">
        <v>77.230514999999997</v>
      </c>
      <c r="BM637" s="861">
        <v>-16.395788</v>
      </c>
      <c r="BN637" s="861">
        <v>-11.076712000000001</v>
      </c>
      <c r="BO637" s="861">
        <v>-6.6324670000000001</v>
      </c>
      <c r="BP637" s="861">
        <v>-10.532567</v>
      </c>
      <c r="BQ637" s="861">
        <v>88.098247999999998</v>
      </c>
      <c r="BR637" s="861">
        <v>89.584954999999994</v>
      </c>
      <c r="BS637" s="861">
        <v>86.854923999999997</v>
      </c>
      <c r="BT637" s="861">
        <v>59.474756999999997</v>
      </c>
      <c r="BU637" s="861">
        <v>65.475373000000005</v>
      </c>
      <c r="BV637" s="861">
        <v>62.005794999999999</v>
      </c>
      <c r="BW637" s="861">
        <v>65.380104000000003</v>
      </c>
      <c r="BX637" s="861">
        <v>-11.858834</v>
      </c>
      <c r="BY637" s="861">
        <v>-12.102695000000001</v>
      </c>
      <c r="BZ637" s="861">
        <v>-9.9184540000000005</v>
      </c>
      <c r="CA637" s="861">
        <v>-10.494477</v>
      </c>
      <c r="CB637" s="861">
        <v>-0.79814600000000002</v>
      </c>
      <c r="CC637" s="861">
        <v>3.6374580000000001</v>
      </c>
      <c r="CD637" s="861">
        <v>-1.2484059999999999</v>
      </c>
      <c r="CE637" s="861">
        <v>3.647567</v>
      </c>
      <c r="CF637" s="861">
        <v>-2.9129130000000001</v>
      </c>
      <c r="CG637" s="861">
        <v>6.0518390000000002</v>
      </c>
      <c r="CH637" s="861">
        <v>-3.5806460000000002</v>
      </c>
      <c r="CI637" s="861">
        <v>4.1096399999999997</v>
      </c>
      <c r="CJ637" s="861">
        <v>-1.087798</v>
      </c>
      <c r="CK637" s="861">
        <v>4.167497</v>
      </c>
      <c r="CL637" s="861">
        <v>-1.2646090000000001</v>
      </c>
      <c r="CM637" s="861">
        <v>6.1008440000000004</v>
      </c>
      <c r="CN637" s="861">
        <v>-3.2796690000000002</v>
      </c>
      <c r="CO637" s="861">
        <v>3.9957449999999999</v>
      </c>
      <c r="CP637" s="861">
        <v>-3.6177790000000001</v>
      </c>
      <c r="CQ637" s="861">
        <v>1.405683</v>
      </c>
      <c r="CR637" s="861">
        <v>-1.1382099999999999</v>
      </c>
      <c r="CS637" s="861">
        <v>2.2612779999999999</v>
      </c>
      <c r="CT637" s="861">
        <v>-2.2271290000000001</v>
      </c>
      <c r="CU637" s="861">
        <v>2.0486559999999998</v>
      </c>
      <c r="CV637" s="861">
        <v>-3.8811369999999998</v>
      </c>
      <c r="CW637" s="861">
        <v>2.3493529999999998</v>
      </c>
      <c r="CX637" s="861">
        <v>-4.2019840000000004</v>
      </c>
      <c r="CY637" s="861">
        <v>1.6869499999999999</v>
      </c>
      <c r="CZ637" s="861">
        <v>-1.1209910000000001</v>
      </c>
      <c r="DA637" s="861">
        <v>2.062522</v>
      </c>
      <c r="DB637" s="861">
        <v>-2.1403889999999999</v>
      </c>
      <c r="DC637" s="861">
        <v>2.1237759999999999</v>
      </c>
      <c r="DD637" s="861">
        <v>-3.8489140000000002</v>
      </c>
      <c r="DE637" s="861">
        <v>-2.8975000000000001E-2</v>
      </c>
      <c r="DF637" s="861">
        <v>-4.4936889999999998</v>
      </c>
      <c r="DG637" s="861">
        <v>0.43174400000000002</v>
      </c>
      <c r="DH637" s="861">
        <v>-1.422879</v>
      </c>
      <c r="DI637" s="861">
        <v>1.300619</v>
      </c>
      <c r="DJ637" s="861">
        <v>-2.0445630000000001</v>
      </c>
      <c r="DK637" s="861">
        <v>0.14959</v>
      </c>
      <c r="DL637" s="861">
        <v>-4.0769799999999998</v>
      </c>
      <c r="DM637" s="861">
        <v>-1.6628099999999999</v>
      </c>
      <c r="DN637" s="861">
        <v>-4.5271889999999999</v>
      </c>
      <c r="DO637" s="861">
        <v>-0.66485399999999995</v>
      </c>
      <c r="DP637" s="861">
        <v>-2.1892100000000001</v>
      </c>
      <c r="DQ637" s="861">
        <v>7.0134000000000002E-2</v>
      </c>
      <c r="DR637" s="861">
        <v>-2.487349</v>
      </c>
      <c r="DS637" s="861">
        <v>-0.87206799999999995</v>
      </c>
      <c r="DT637" s="861">
        <v>-3.981671</v>
      </c>
      <c r="DU637" s="861">
        <v>-3.1955610000000001</v>
      </c>
      <c r="DV637" s="861">
        <v>-4.7659849999999997</v>
      </c>
      <c r="DW637" s="861">
        <v>-0.97440400000000005</v>
      </c>
      <c r="DX637" s="861">
        <v>13.565925999999999</v>
      </c>
      <c r="DY637" s="861">
        <v>10.520545</v>
      </c>
      <c r="DZ637" s="861">
        <v>163.081683</v>
      </c>
      <c r="EA637" s="861">
        <v>154.60162399999999</v>
      </c>
      <c r="EB637" s="861">
        <v>122.22</v>
      </c>
      <c r="EC637" s="861">
        <v>1.2410000000000001</v>
      </c>
      <c r="ED637" s="861">
        <v>134.19999999999999</v>
      </c>
      <c r="EE637" s="861">
        <v>122.15</v>
      </c>
      <c r="EF637" s="861">
        <v>5.4930000000000003</v>
      </c>
      <c r="EG637" s="861">
        <v>659.7</v>
      </c>
      <c r="EH637" s="861">
        <v>122.18</v>
      </c>
      <c r="EI637" s="861">
        <v>5.1619999999999999</v>
      </c>
      <c r="EJ637" s="861">
        <v>621.79999999999995</v>
      </c>
      <c r="EK637" s="861">
        <v>9.7996200000000009</v>
      </c>
      <c r="EL637" s="861">
        <v>14.234686</v>
      </c>
      <c r="EM637" s="861">
        <v>-15.496575999999999</v>
      </c>
      <c r="EN637" s="861">
        <v>-20.867152999999998</v>
      </c>
      <c r="EO637" s="861">
        <v>95.372523000000001</v>
      </c>
      <c r="EP637" s="861">
        <v>91.694006000000002</v>
      </c>
      <c r="EQ637" s="861">
        <v>-0.54449999999999998</v>
      </c>
      <c r="ER637" s="861">
        <v>2899.1076469999998</v>
      </c>
      <c r="ES637" s="861">
        <v>6915.0007530000003</v>
      </c>
      <c r="ET637" s="861">
        <v>6473.4717739999996</v>
      </c>
      <c r="EU637" s="861"/>
      <c r="EV637" s="861"/>
      <c r="EW637" s="861"/>
      <c r="EX637" s="861"/>
      <c r="EY637" s="861"/>
      <c r="EZ637" s="861"/>
      <c r="FA637" s="861"/>
      <c r="FB637" s="861"/>
      <c r="FC637" s="861"/>
      <c r="FD637" s="861"/>
    </row>
    <row r="638" spans="1:160" x14ac:dyDescent="0.25">
      <c r="A638" s="837">
        <v>46141</v>
      </c>
      <c r="B638" s="836">
        <v>0.81313657407407414</v>
      </c>
      <c r="C638" s="861">
        <v>35220</v>
      </c>
      <c r="D638" s="861">
        <v>0</v>
      </c>
      <c r="E638" s="861">
        <v>0</v>
      </c>
      <c r="F638" s="861">
        <v>75.570875999999998</v>
      </c>
      <c r="G638" s="861">
        <v>72.114301999999995</v>
      </c>
      <c r="H638" s="861">
        <v>65.237967999999995</v>
      </c>
      <c r="I638" s="861">
        <v>74.033169000000001</v>
      </c>
      <c r="J638" s="861">
        <v>71.618037000000001</v>
      </c>
      <c r="K638" s="861">
        <v>71.348697999999999</v>
      </c>
      <c r="L638" s="861">
        <v>73.939830000000001</v>
      </c>
      <c r="M638" s="861">
        <v>74.794985999999994</v>
      </c>
      <c r="N638" s="861">
        <v>-4.9122060000000003</v>
      </c>
      <c r="O638" s="861">
        <v>-6.3645560000000003</v>
      </c>
      <c r="P638" s="861">
        <v>-7.2503590000000004</v>
      </c>
      <c r="Q638" s="861">
        <v>-2.8272439999999999</v>
      </c>
      <c r="R638" s="861">
        <v>-3.7964549999999999</v>
      </c>
      <c r="S638" s="861">
        <v>-4.5646890000000004</v>
      </c>
      <c r="T638" s="861">
        <v>82.820020999999997</v>
      </c>
      <c r="U638" s="861">
        <v>73.552481</v>
      </c>
      <c r="V638" s="861">
        <v>94.414895999999999</v>
      </c>
      <c r="W638" s="861">
        <v>93.371751000000003</v>
      </c>
      <c r="X638" s="861">
        <v>-2.674423</v>
      </c>
      <c r="Y638" s="861">
        <v>-1.950315</v>
      </c>
      <c r="Z638" s="861">
        <v>-8.2461330000000004</v>
      </c>
      <c r="AA638" s="861">
        <v>-7.5239399999999996</v>
      </c>
      <c r="AB638" s="861">
        <v>-7.5614949999999999</v>
      </c>
      <c r="AC638" s="861">
        <v>-9.8324759999999998</v>
      </c>
      <c r="AD638" s="861">
        <v>-11.742569</v>
      </c>
      <c r="AE638" s="861">
        <v>108.49170599999999</v>
      </c>
      <c r="AF638" s="861">
        <v>100.20267200000001</v>
      </c>
      <c r="AG638" s="861">
        <v>92.624718000000001</v>
      </c>
      <c r="AH638" s="861">
        <v>100.290644</v>
      </c>
      <c r="AI638" s="861">
        <v>90.279983999999999</v>
      </c>
      <c r="AJ638" s="861">
        <v>71.809286</v>
      </c>
      <c r="AK638" s="861">
        <v>-2.3406099999999999</v>
      </c>
      <c r="AL638" s="861">
        <v>-7.6139299999999999</v>
      </c>
      <c r="AM638" s="861">
        <v>-5.7824</v>
      </c>
      <c r="AN638" s="861">
        <v>93.598404000000002</v>
      </c>
      <c r="AO638" s="861">
        <v>92.840040999999999</v>
      </c>
      <c r="AP638" s="861">
        <v>88.536904000000007</v>
      </c>
      <c r="AQ638" s="861">
        <v>89.083954000000006</v>
      </c>
      <c r="AR638" s="861">
        <v>73.031037999999995</v>
      </c>
      <c r="AS638" s="861">
        <v>64.942685999999995</v>
      </c>
      <c r="AT638" s="861">
        <v>77.858483000000007</v>
      </c>
      <c r="AU638" s="861">
        <v>76.230645999999993</v>
      </c>
      <c r="AV638" s="861">
        <v>74.264932999999999</v>
      </c>
      <c r="AW638" s="861">
        <v>73.685146000000003</v>
      </c>
      <c r="AX638" s="861">
        <v>90.515741000000006</v>
      </c>
      <c r="AY638" s="861">
        <v>88.190561000000002</v>
      </c>
      <c r="AZ638" s="861">
        <v>-2.1965460000000001</v>
      </c>
      <c r="BA638" s="861">
        <v>-2.9405899999999998</v>
      </c>
      <c r="BB638" s="861">
        <v>-11.238052</v>
      </c>
      <c r="BC638" s="861">
        <v>-10.204408000000001</v>
      </c>
      <c r="BD638" s="861">
        <v>-10.390809000000001</v>
      </c>
      <c r="BE638" s="861">
        <v>-5.7037490000000002</v>
      </c>
      <c r="BF638" s="861">
        <v>32.061957</v>
      </c>
      <c r="BG638" s="861">
        <v>141.13833199999999</v>
      </c>
      <c r="BH638" s="861">
        <v>110.487163</v>
      </c>
      <c r="BI638" s="861">
        <v>53.970381000000003</v>
      </c>
      <c r="BJ638" s="861">
        <v>133.33532500000001</v>
      </c>
      <c r="BK638" s="861">
        <v>87.108407</v>
      </c>
      <c r="BL638" s="861">
        <v>77.248358999999994</v>
      </c>
      <c r="BM638" s="861">
        <v>-16.424538999999999</v>
      </c>
      <c r="BN638" s="861">
        <v>-11.102183999999999</v>
      </c>
      <c r="BO638" s="861">
        <v>-6.7058479999999996</v>
      </c>
      <c r="BP638" s="861">
        <v>-10.539699000000001</v>
      </c>
      <c r="BQ638" s="861">
        <v>88.080697999999998</v>
      </c>
      <c r="BR638" s="861">
        <v>89.551506000000003</v>
      </c>
      <c r="BS638" s="861">
        <v>86.805537999999999</v>
      </c>
      <c r="BT638" s="861">
        <v>59.353611000000001</v>
      </c>
      <c r="BU638" s="861">
        <v>65.483592999999999</v>
      </c>
      <c r="BV638" s="861">
        <v>61.896504</v>
      </c>
      <c r="BW638" s="861">
        <v>65.328936999999996</v>
      </c>
      <c r="BX638" s="861">
        <v>-11.85627</v>
      </c>
      <c r="BY638" s="861">
        <v>-12.089771000000001</v>
      </c>
      <c r="BZ638" s="861">
        <v>-10.059108999999999</v>
      </c>
      <c r="CA638" s="861">
        <v>-10.535676</v>
      </c>
      <c r="CB638" s="861">
        <v>-0.86602100000000004</v>
      </c>
      <c r="CC638" s="861">
        <v>3.5883090000000002</v>
      </c>
      <c r="CD638" s="861">
        <v>-1.2965340000000001</v>
      </c>
      <c r="CE638" s="861">
        <v>3.595202</v>
      </c>
      <c r="CF638" s="861">
        <v>-3.0275110000000001</v>
      </c>
      <c r="CG638" s="861">
        <v>5.9781700000000004</v>
      </c>
      <c r="CH638" s="861">
        <v>-3.6618249999999999</v>
      </c>
      <c r="CI638" s="861">
        <v>4.0496160000000003</v>
      </c>
      <c r="CJ638" s="861">
        <v>-1.1719029999999999</v>
      </c>
      <c r="CK638" s="861">
        <v>4.1454760000000004</v>
      </c>
      <c r="CL638" s="861">
        <v>-1.3516280000000001</v>
      </c>
      <c r="CM638" s="861">
        <v>6.0614889999999999</v>
      </c>
      <c r="CN638" s="861">
        <v>-3.3618209999999999</v>
      </c>
      <c r="CO638" s="861">
        <v>3.9507859999999999</v>
      </c>
      <c r="CP638" s="861">
        <v>-3.7129819999999998</v>
      </c>
      <c r="CQ638" s="861">
        <v>1.3836040000000001</v>
      </c>
      <c r="CR638" s="861">
        <v>-1.205273</v>
      </c>
      <c r="CS638" s="861">
        <v>2.2249530000000002</v>
      </c>
      <c r="CT638" s="861">
        <v>-2.2961819999999999</v>
      </c>
      <c r="CU638" s="861">
        <v>2.034408</v>
      </c>
      <c r="CV638" s="861">
        <v>-3.974542</v>
      </c>
      <c r="CW638" s="861">
        <v>2.3203779999999998</v>
      </c>
      <c r="CX638" s="861">
        <v>-4.2696389999999997</v>
      </c>
      <c r="CY638" s="861">
        <v>1.6752119999999999</v>
      </c>
      <c r="CZ638" s="861">
        <v>-1.165179</v>
      </c>
      <c r="DA638" s="861">
        <v>2.0835539999999999</v>
      </c>
      <c r="DB638" s="861">
        <v>-2.189683</v>
      </c>
      <c r="DC638" s="861">
        <v>2.105661</v>
      </c>
      <c r="DD638" s="861">
        <v>-3.925662</v>
      </c>
      <c r="DE638" s="861">
        <v>-2.2558000000000002E-2</v>
      </c>
      <c r="DF638" s="861">
        <v>-4.5467129999999996</v>
      </c>
      <c r="DG638" s="861">
        <v>0.41329300000000002</v>
      </c>
      <c r="DH638" s="861">
        <v>-1.4853749999999999</v>
      </c>
      <c r="DI638" s="861">
        <v>1.294413</v>
      </c>
      <c r="DJ638" s="861">
        <v>-2.1087410000000002</v>
      </c>
      <c r="DK638" s="861">
        <v>0.156307</v>
      </c>
      <c r="DL638" s="861">
        <v>-4.1220509999999999</v>
      </c>
      <c r="DM638" s="861">
        <v>-1.6701900000000001</v>
      </c>
      <c r="DN638" s="861">
        <v>-4.582077</v>
      </c>
      <c r="DO638" s="861">
        <v>-0.65882399999999997</v>
      </c>
      <c r="DP638" s="861">
        <v>-2.2230349999999999</v>
      </c>
      <c r="DQ638" s="861">
        <v>5.1903999999999999E-2</v>
      </c>
      <c r="DR638" s="861">
        <v>-2.53348</v>
      </c>
      <c r="DS638" s="861">
        <v>-0.85886300000000004</v>
      </c>
      <c r="DT638" s="861">
        <v>-4.0304549999999999</v>
      </c>
      <c r="DU638" s="861">
        <v>-3.1885650000000001</v>
      </c>
      <c r="DV638" s="861">
        <v>-4.7975899999999996</v>
      </c>
      <c r="DW638" s="861">
        <v>-0.94011599999999995</v>
      </c>
      <c r="DX638" s="861">
        <v>13.549255</v>
      </c>
      <c r="DY638" s="861">
        <v>10.518115</v>
      </c>
      <c r="DZ638" s="861">
        <v>163.415201</v>
      </c>
      <c r="EA638" s="861">
        <v>154.76055700000001</v>
      </c>
      <c r="EB638" s="861">
        <v>121.77</v>
      </c>
      <c r="EC638" s="861">
        <v>3.2829999999999999</v>
      </c>
      <c r="ED638" s="861">
        <v>394.2</v>
      </c>
      <c r="EE638" s="861">
        <v>121.91</v>
      </c>
      <c r="EF638" s="861">
        <v>5.4880000000000004</v>
      </c>
      <c r="EG638" s="861">
        <v>659.6</v>
      </c>
      <c r="EH638" s="861">
        <v>121.9</v>
      </c>
      <c r="EI638" s="861">
        <v>5.1980000000000004</v>
      </c>
      <c r="EJ638" s="861">
        <v>618.5</v>
      </c>
      <c r="EK638" s="861">
        <v>9.7423289999999998</v>
      </c>
      <c r="EL638" s="861">
        <v>14.165786000000001</v>
      </c>
      <c r="EM638" s="861">
        <v>-15.524729000000001</v>
      </c>
      <c r="EN638" s="861">
        <v>-20.871634</v>
      </c>
      <c r="EO638" s="861">
        <v>95.514545999999996</v>
      </c>
      <c r="EP638" s="861">
        <v>91.764177000000004</v>
      </c>
      <c r="EQ638" s="861">
        <v>-0.58608899999999997</v>
      </c>
      <c r="ER638" s="861">
        <v>2904.4460859999999</v>
      </c>
      <c r="ES638" s="861">
        <v>6926.0011480000003</v>
      </c>
      <c r="ET638" s="861">
        <v>6483.8115690000004</v>
      </c>
      <c r="EU638" s="861"/>
      <c r="EV638" s="861"/>
      <c r="EW638" s="861"/>
      <c r="EX638" s="861"/>
      <c r="EY638" s="861"/>
      <c r="EZ638" s="861"/>
      <c r="FA638" s="861"/>
      <c r="FB638" s="861"/>
      <c r="FC638" s="861"/>
      <c r="FD638" s="861"/>
    </row>
    <row r="639" spans="1:160" x14ac:dyDescent="0.25">
      <c r="A639" s="837">
        <v>46141</v>
      </c>
      <c r="B639" s="836">
        <v>0.81383101851851858</v>
      </c>
      <c r="C639" s="861">
        <v>35280</v>
      </c>
      <c r="D639" s="861">
        <v>0</v>
      </c>
      <c r="E639" s="861">
        <v>0</v>
      </c>
      <c r="F639" s="861">
        <v>75.405304000000001</v>
      </c>
      <c r="G639" s="861">
        <v>72.102349000000004</v>
      </c>
      <c r="H639" s="861">
        <v>65.176773999999995</v>
      </c>
      <c r="I639" s="861">
        <v>74.060799000000003</v>
      </c>
      <c r="J639" s="861">
        <v>71.515545000000003</v>
      </c>
      <c r="K639" s="861">
        <v>71.355628999999993</v>
      </c>
      <c r="L639" s="861">
        <v>73.933098999999999</v>
      </c>
      <c r="M639" s="861">
        <v>74.796289999999999</v>
      </c>
      <c r="N639" s="861">
        <v>-4.9556950000000004</v>
      </c>
      <c r="O639" s="861">
        <v>-6.3866779999999999</v>
      </c>
      <c r="P639" s="861">
        <v>-7.1767250000000002</v>
      </c>
      <c r="Q639" s="861">
        <v>-2.9360029999999999</v>
      </c>
      <c r="R639" s="861">
        <v>-3.4880930000000001</v>
      </c>
      <c r="S639" s="861">
        <v>-4.4448109999999996</v>
      </c>
      <c r="T639" s="861">
        <v>82.750291000000004</v>
      </c>
      <c r="U639" s="861">
        <v>72.971087999999995</v>
      </c>
      <c r="V639" s="861">
        <v>94.173062999999999</v>
      </c>
      <c r="W639" s="861">
        <v>93.163550000000001</v>
      </c>
      <c r="X639" s="861">
        <v>-2.7265760000000001</v>
      </c>
      <c r="Y639" s="861">
        <v>-2.107132</v>
      </c>
      <c r="Z639" s="861">
        <v>-8.3422440000000009</v>
      </c>
      <c r="AA639" s="861">
        <v>-7.543736</v>
      </c>
      <c r="AB639" s="861">
        <v>-7.6248839999999998</v>
      </c>
      <c r="AC639" s="861">
        <v>-9.9087619999999994</v>
      </c>
      <c r="AD639" s="861">
        <v>-11.826186999999999</v>
      </c>
      <c r="AE639" s="861">
        <v>108.27916399999999</v>
      </c>
      <c r="AF639" s="861">
        <v>100.186802</v>
      </c>
      <c r="AG639" s="861">
        <v>92.433617999999996</v>
      </c>
      <c r="AH639" s="861">
        <v>100.219494</v>
      </c>
      <c r="AI639" s="861">
        <v>90.115053000000003</v>
      </c>
      <c r="AJ639" s="861">
        <v>71.593278999999995</v>
      </c>
      <c r="AK639" s="861">
        <v>-2.431222</v>
      </c>
      <c r="AL639" s="861">
        <v>-7.7093119999999997</v>
      </c>
      <c r="AM639" s="861">
        <v>-5.8411410000000004</v>
      </c>
      <c r="AN639" s="861">
        <v>93.553754999999995</v>
      </c>
      <c r="AO639" s="861">
        <v>92.530152999999999</v>
      </c>
      <c r="AP639" s="861">
        <v>88.144786999999994</v>
      </c>
      <c r="AQ639" s="861">
        <v>88.902426000000006</v>
      </c>
      <c r="AR639" s="861">
        <v>72.949495999999996</v>
      </c>
      <c r="AS639" s="861">
        <v>64.986462000000003</v>
      </c>
      <c r="AT639" s="861">
        <v>77.647630000000007</v>
      </c>
      <c r="AU639" s="861">
        <v>76.109251</v>
      </c>
      <c r="AV639" s="861">
        <v>74.274747000000005</v>
      </c>
      <c r="AW639" s="861">
        <v>73.815799999999996</v>
      </c>
      <c r="AX639" s="861">
        <v>90.478757000000002</v>
      </c>
      <c r="AY639" s="861">
        <v>88.173445999999998</v>
      </c>
      <c r="AZ639" s="861">
        <v>-2.283318</v>
      </c>
      <c r="BA639" s="861">
        <v>-2.9021409999999999</v>
      </c>
      <c r="BB639" s="861">
        <v>-11.300495</v>
      </c>
      <c r="BC639" s="861">
        <v>-10.254072000000001</v>
      </c>
      <c r="BD639" s="861">
        <v>-10.45082</v>
      </c>
      <c r="BE639" s="861">
        <v>-5.6660589999999997</v>
      </c>
      <c r="BF639" s="861">
        <v>31.976420000000001</v>
      </c>
      <c r="BG639" s="861">
        <v>141.152806</v>
      </c>
      <c r="BH639" s="861">
        <v>110.474116</v>
      </c>
      <c r="BI639" s="861">
        <v>53.887143000000002</v>
      </c>
      <c r="BJ639" s="861">
        <v>133.12313900000001</v>
      </c>
      <c r="BK639" s="861">
        <v>87.001806999999999</v>
      </c>
      <c r="BL639" s="861">
        <v>77.174661999999998</v>
      </c>
      <c r="BM639" s="861">
        <v>-16.448208000000001</v>
      </c>
      <c r="BN639" s="861">
        <v>-11.166682</v>
      </c>
      <c r="BO639" s="861">
        <v>-6.6867939999999999</v>
      </c>
      <c r="BP639" s="861">
        <v>-10.621991</v>
      </c>
      <c r="BQ639" s="861">
        <v>88.006562000000002</v>
      </c>
      <c r="BR639" s="861">
        <v>89.496467999999993</v>
      </c>
      <c r="BS639" s="861">
        <v>86.709491999999997</v>
      </c>
      <c r="BT639" s="861">
        <v>59.526800999999999</v>
      </c>
      <c r="BU639" s="861">
        <v>65.409282000000005</v>
      </c>
      <c r="BV639" s="861">
        <v>61.823160999999999</v>
      </c>
      <c r="BW639" s="861">
        <v>65.284949999999995</v>
      </c>
      <c r="BX639" s="861">
        <v>-11.950970999999999</v>
      </c>
      <c r="BY639" s="861">
        <v>-12.188275000000001</v>
      </c>
      <c r="BZ639" s="861">
        <v>-10.014112000000001</v>
      </c>
      <c r="CA639" s="861">
        <v>-10.510840999999999</v>
      </c>
      <c r="CB639" s="861">
        <v>-0.90540500000000002</v>
      </c>
      <c r="CC639" s="861">
        <v>3.5254989999999999</v>
      </c>
      <c r="CD639" s="861">
        <v>-1.34222</v>
      </c>
      <c r="CE639" s="861">
        <v>3.5383659999999999</v>
      </c>
      <c r="CF639" s="861">
        <v>-3.049525</v>
      </c>
      <c r="CG639" s="861">
        <v>5.9276070000000001</v>
      </c>
      <c r="CH639" s="861">
        <v>-3.6888329999999998</v>
      </c>
      <c r="CI639" s="861">
        <v>4.0008819999999998</v>
      </c>
      <c r="CJ639" s="861">
        <v>-1.202048</v>
      </c>
      <c r="CK639" s="861">
        <v>4.0900650000000001</v>
      </c>
      <c r="CL639" s="861">
        <v>-1.372315</v>
      </c>
      <c r="CM639" s="861">
        <v>6.0323330000000004</v>
      </c>
      <c r="CN639" s="861">
        <v>-3.3694480000000002</v>
      </c>
      <c r="CO639" s="861">
        <v>3.9207390000000002</v>
      </c>
      <c r="CP639" s="861">
        <v>-3.7560709999999999</v>
      </c>
      <c r="CQ639" s="861">
        <v>1.3348580000000001</v>
      </c>
      <c r="CR639" s="861">
        <v>-1.2375480000000001</v>
      </c>
      <c r="CS639" s="861">
        <v>2.1974529999999999</v>
      </c>
      <c r="CT639" s="861">
        <v>-2.3499669999999999</v>
      </c>
      <c r="CU639" s="861">
        <v>2.0242779999999998</v>
      </c>
      <c r="CV639" s="861">
        <v>-3.9917389999999999</v>
      </c>
      <c r="CW639" s="861">
        <v>2.3434010000000001</v>
      </c>
      <c r="CX639" s="861">
        <v>-4.3554979999999999</v>
      </c>
      <c r="CY639" s="861">
        <v>1.6357649999999999</v>
      </c>
      <c r="CZ639" s="861">
        <v>-1.2159070000000001</v>
      </c>
      <c r="DA639" s="861">
        <v>2.0510549999999999</v>
      </c>
      <c r="DB639" s="861">
        <v>-2.2478950000000002</v>
      </c>
      <c r="DC639" s="861">
        <v>2.1321140000000001</v>
      </c>
      <c r="DD639" s="861">
        <v>-3.9847540000000001</v>
      </c>
      <c r="DE639" s="861">
        <v>-1.0598E-2</v>
      </c>
      <c r="DF639" s="861">
        <v>-4.6100690000000002</v>
      </c>
      <c r="DG639" s="861">
        <v>0.40029300000000001</v>
      </c>
      <c r="DH639" s="861">
        <v>-1.503044</v>
      </c>
      <c r="DI639" s="861">
        <v>1.2761979999999999</v>
      </c>
      <c r="DJ639" s="861">
        <v>-2.126125</v>
      </c>
      <c r="DK639" s="861">
        <v>0.16808500000000001</v>
      </c>
      <c r="DL639" s="861">
        <v>-4.1749340000000004</v>
      </c>
      <c r="DM639" s="861">
        <v>-1.663114</v>
      </c>
      <c r="DN639" s="861">
        <v>-4.6426439999999998</v>
      </c>
      <c r="DO639" s="861">
        <v>-0.70144700000000004</v>
      </c>
      <c r="DP639" s="861">
        <v>-2.2889439999999999</v>
      </c>
      <c r="DQ639" s="861">
        <v>2.1180000000000001E-2</v>
      </c>
      <c r="DR639" s="861">
        <v>-2.5838100000000002</v>
      </c>
      <c r="DS639" s="861">
        <v>-0.87251199999999995</v>
      </c>
      <c r="DT639" s="861">
        <v>-4.0968140000000002</v>
      </c>
      <c r="DU639" s="861">
        <v>-3.1703290000000002</v>
      </c>
      <c r="DV639" s="861">
        <v>-4.8258039999999998</v>
      </c>
      <c r="DW639" s="861">
        <v>-0.982043</v>
      </c>
      <c r="DX639" s="861">
        <v>13.469156999999999</v>
      </c>
      <c r="DY639" s="861">
        <v>10.478795</v>
      </c>
      <c r="DZ639" s="861">
        <v>162.928484</v>
      </c>
      <c r="EA639" s="861">
        <v>154.76016899999999</v>
      </c>
      <c r="EB639" s="861">
        <v>121.62</v>
      </c>
      <c r="EC639" s="861">
        <v>1.2410000000000001</v>
      </c>
      <c r="ED639" s="861">
        <v>133.4</v>
      </c>
      <c r="EE639" s="861">
        <v>121.68</v>
      </c>
      <c r="EF639" s="861">
        <v>5.49</v>
      </c>
      <c r="EG639" s="861">
        <v>656.5</v>
      </c>
      <c r="EH639" s="861">
        <v>121.57</v>
      </c>
      <c r="EI639" s="861">
        <v>5.1870000000000003</v>
      </c>
      <c r="EJ639" s="861">
        <v>617.6</v>
      </c>
      <c r="EK639" s="861">
        <v>9.819032</v>
      </c>
      <c r="EL639" s="861">
        <v>14.257398</v>
      </c>
      <c r="EM639" s="861">
        <v>-15.660173</v>
      </c>
      <c r="EN639" s="861">
        <v>-20.944192000000001</v>
      </c>
      <c r="EO639" s="861">
        <v>95.307220999999998</v>
      </c>
      <c r="EP639" s="861">
        <v>91.764005999999995</v>
      </c>
      <c r="EQ639" s="861">
        <v>-0.61877599999999999</v>
      </c>
      <c r="ER639" s="861">
        <v>2910.062891</v>
      </c>
      <c r="ES639" s="861">
        <v>6936.9953910000004</v>
      </c>
      <c r="ET639" s="861">
        <v>6494.1102810000002</v>
      </c>
      <c r="EU639" s="861"/>
      <c r="EV639" s="861"/>
      <c r="EW639" s="861"/>
      <c r="EX639" s="861"/>
      <c r="EY639" s="861"/>
      <c r="EZ639" s="861"/>
      <c r="FA639" s="861"/>
      <c r="FB639" s="861"/>
      <c r="FC639" s="861"/>
      <c r="FD639" s="861"/>
    </row>
    <row r="640" spans="1:160" x14ac:dyDescent="0.25">
      <c r="A640" s="837">
        <v>46141</v>
      </c>
      <c r="B640" s="836">
        <v>0.81452546296296291</v>
      </c>
      <c r="C640" s="861">
        <v>35340</v>
      </c>
      <c r="D640" s="861">
        <v>0</v>
      </c>
      <c r="E640" s="861">
        <v>0</v>
      </c>
      <c r="F640" s="861">
        <v>75.344345000000004</v>
      </c>
      <c r="G640" s="861">
        <v>72.036066000000005</v>
      </c>
      <c r="H640" s="861">
        <v>65.120628999999994</v>
      </c>
      <c r="I640" s="861">
        <v>74.032527999999999</v>
      </c>
      <c r="J640" s="861">
        <v>71.358236000000005</v>
      </c>
      <c r="K640" s="861">
        <v>71.334479000000002</v>
      </c>
      <c r="L640" s="861">
        <v>73.908838000000003</v>
      </c>
      <c r="M640" s="861">
        <v>74.760221999999999</v>
      </c>
      <c r="N640" s="861">
        <v>-5.0143250000000004</v>
      </c>
      <c r="O640" s="861">
        <v>-6.4673740000000004</v>
      </c>
      <c r="P640" s="861">
        <v>-7.2967740000000001</v>
      </c>
      <c r="Q640" s="861">
        <v>-2.8083849999999999</v>
      </c>
      <c r="R640" s="861">
        <v>-3.939317</v>
      </c>
      <c r="S640" s="861">
        <v>-4.6583909999999999</v>
      </c>
      <c r="T640" s="861">
        <v>82.464715999999996</v>
      </c>
      <c r="U640" s="861">
        <v>73.242410000000007</v>
      </c>
      <c r="V640" s="861">
        <v>94.067734000000002</v>
      </c>
      <c r="W640" s="861">
        <v>93.071752000000004</v>
      </c>
      <c r="X640" s="861">
        <v>-2.771083</v>
      </c>
      <c r="Y640" s="861">
        <v>-2.1228980000000002</v>
      </c>
      <c r="Z640" s="861">
        <v>-8.3679950000000005</v>
      </c>
      <c r="AA640" s="861">
        <v>-7.6017140000000003</v>
      </c>
      <c r="AB640" s="861">
        <v>-7.6847799999999999</v>
      </c>
      <c r="AC640" s="861">
        <v>-9.9369630000000004</v>
      </c>
      <c r="AD640" s="861">
        <v>-11.863500999999999</v>
      </c>
      <c r="AE640" s="861">
        <v>108.13507</v>
      </c>
      <c r="AF640" s="861">
        <v>100.08901400000001</v>
      </c>
      <c r="AG640" s="861">
        <v>92.352359000000007</v>
      </c>
      <c r="AH640" s="861">
        <v>100.183167</v>
      </c>
      <c r="AI640" s="861">
        <v>90.100722000000005</v>
      </c>
      <c r="AJ640" s="861">
        <v>71.508232000000007</v>
      </c>
      <c r="AK640" s="861">
        <v>-2.4657849999999999</v>
      </c>
      <c r="AL640" s="861">
        <v>-7.7162350000000002</v>
      </c>
      <c r="AM640" s="861">
        <v>-5.8634300000000001</v>
      </c>
      <c r="AN640" s="861">
        <v>93.419867999999994</v>
      </c>
      <c r="AO640" s="861">
        <v>92.502786</v>
      </c>
      <c r="AP640" s="861">
        <v>88.189667</v>
      </c>
      <c r="AQ640" s="861">
        <v>88.907365999999996</v>
      </c>
      <c r="AR640" s="861">
        <v>72.933599999999998</v>
      </c>
      <c r="AS640" s="861">
        <v>64.956737000000004</v>
      </c>
      <c r="AT640" s="861">
        <v>77.711483999999999</v>
      </c>
      <c r="AU640" s="861">
        <v>76.028944999999993</v>
      </c>
      <c r="AV640" s="861">
        <v>73.939279999999997</v>
      </c>
      <c r="AW640" s="861">
        <v>73.469299000000007</v>
      </c>
      <c r="AX640" s="861">
        <v>90.213594999999998</v>
      </c>
      <c r="AY640" s="861">
        <v>87.883864000000003</v>
      </c>
      <c r="AZ640" s="861">
        <v>-2.361523</v>
      </c>
      <c r="BA640" s="861">
        <v>-2.9224030000000001</v>
      </c>
      <c r="BB640" s="861">
        <v>-11.353804</v>
      </c>
      <c r="BC640" s="861">
        <v>-10.334997</v>
      </c>
      <c r="BD640" s="861">
        <v>-10.513921</v>
      </c>
      <c r="BE640" s="861">
        <v>-5.7434399999999997</v>
      </c>
      <c r="BF640" s="861">
        <v>31.961272999999998</v>
      </c>
      <c r="BG640" s="861">
        <v>141.06994499999999</v>
      </c>
      <c r="BH640" s="861">
        <v>110.372416</v>
      </c>
      <c r="BI640" s="861">
        <v>53.792416000000003</v>
      </c>
      <c r="BJ640" s="861">
        <v>132.769026</v>
      </c>
      <c r="BK640" s="861">
        <v>86.890110000000007</v>
      </c>
      <c r="BL640" s="861">
        <v>76.978667999999999</v>
      </c>
      <c r="BM640" s="861">
        <v>-16.561592999999998</v>
      </c>
      <c r="BN640" s="861">
        <v>-11.262166000000001</v>
      </c>
      <c r="BO640" s="861">
        <v>-6.6536799999999996</v>
      </c>
      <c r="BP640" s="861">
        <v>-10.745583999999999</v>
      </c>
      <c r="BQ640" s="861">
        <v>87.852571999999995</v>
      </c>
      <c r="BR640" s="861">
        <v>89.461089000000001</v>
      </c>
      <c r="BS640" s="861">
        <v>86.643162000000004</v>
      </c>
      <c r="BT640" s="861">
        <v>59.425179999999997</v>
      </c>
      <c r="BU640" s="861">
        <v>65.397053999999997</v>
      </c>
      <c r="BV640" s="861">
        <v>61.725490000000001</v>
      </c>
      <c r="BW640" s="861">
        <v>65.186402000000001</v>
      </c>
      <c r="BX640" s="861">
        <v>-11.956223</v>
      </c>
      <c r="BY640" s="861">
        <v>-12.252869</v>
      </c>
      <c r="BZ640" s="861">
        <v>-9.9529560000000004</v>
      </c>
      <c r="CA640" s="861">
        <v>-10.622486</v>
      </c>
      <c r="CB640" s="861">
        <v>-0.96772199999999997</v>
      </c>
      <c r="CC640" s="861">
        <v>3.440636</v>
      </c>
      <c r="CD640" s="861">
        <v>-1.395303</v>
      </c>
      <c r="CE640" s="861">
        <v>3.4401760000000001</v>
      </c>
      <c r="CF640" s="861">
        <v>-3.1075590000000002</v>
      </c>
      <c r="CG640" s="861">
        <v>5.8415059999999999</v>
      </c>
      <c r="CH640" s="861">
        <v>-3.745844</v>
      </c>
      <c r="CI640" s="861">
        <v>3.909173</v>
      </c>
      <c r="CJ640" s="861">
        <v>-1.274116</v>
      </c>
      <c r="CK640" s="861">
        <v>4.0286939999999998</v>
      </c>
      <c r="CL640" s="861">
        <v>-1.427252</v>
      </c>
      <c r="CM640" s="861">
        <v>5.9871650000000001</v>
      </c>
      <c r="CN640" s="861">
        <v>-3.4428390000000002</v>
      </c>
      <c r="CO640" s="861">
        <v>3.8297880000000002</v>
      </c>
      <c r="CP640" s="861">
        <v>-3.8299300000000001</v>
      </c>
      <c r="CQ640" s="861">
        <v>1.264805</v>
      </c>
      <c r="CR640" s="861">
        <v>-1.277323</v>
      </c>
      <c r="CS640" s="861">
        <v>2.1251880000000001</v>
      </c>
      <c r="CT640" s="861">
        <v>-2.388261</v>
      </c>
      <c r="CU640" s="861">
        <v>1.973803</v>
      </c>
      <c r="CV640" s="861">
        <v>-4.0636060000000001</v>
      </c>
      <c r="CW640" s="861">
        <v>2.2947929999999999</v>
      </c>
      <c r="CX640" s="861">
        <v>-4.3581640000000004</v>
      </c>
      <c r="CY640" s="861">
        <v>1.59487</v>
      </c>
      <c r="CZ640" s="861">
        <v>-1.2222630000000001</v>
      </c>
      <c r="DA640" s="861">
        <v>2.008769</v>
      </c>
      <c r="DB640" s="861">
        <v>-2.2626430000000002</v>
      </c>
      <c r="DC640" s="861">
        <v>2.0727920000000002</v>
      </c>
      <c r="DD640" s="861">
        <v>-3.9910209999999999</v>
      </c>
      <c r="DE640" s="861">
        <v>-7.0426000000000002E-2</v>
      </c>
      <c r="DF640" s="861">
        <v>-4.6305800000000001</v>
      </c>
      <c r="DG640" s="861">
        <v>0.35869899999999999</v>
      </c>
      <c r="DH640" s="861">
        <v>-1.5327189999999999</v>
      </c>
      <c r="DI640" s="861">
        <v>1.244764</v>
      </c>
      <c r="DJ640" s="861">
        <v>-2.1465969999999999</v>
      </c>
      <c r="DK640" s="861">
        <v>0.11719599999999999</v>
      </c>
      <c r="DL640" s="861">
        <v>-4.1902379999999999</v>
      </c>
      <c r="DM640" s="861">
        <v>-1.7038359999999999</v>
      </c>
      <c r="DN640" s="861">
        <v>-4.651986</v>
      </c>
      <c r="DO640" s="861">
        <v>-0.71443299999999998</v>
      </c>
      <c r="DP640" s="861">
        <v>-2.3052079999999999</v>
      </c>
      <c r="DQ640" s="861">
        <v>-8.9280000000000002E-3</v>
      </c>
      <c r="DR640" s="861">
        <v>-2.5987309999999999</v>
      </c>
      <c r="DS640" s="861">
        <v>-0.90636300000000003</v>
      </c>
      <c r="DT640" s="861">
        <v>-4.1037460000000001</v>
      </c>
      <c r="DU640" s="861">
        <v>-3.2041819999999999</v>
      </c>
      <c r="DV640" s="861">
        <v>-4.860455</v>
      </c>
      <c r="DW640" s="861">
        <v>-0.97854300000000005</v>
      </c>
      <c r="DX640" s="861">
        <v>13.495791000000001</v>
      </c>
      <c r="DY640" s="861">
        <v>10.474712</v>
      </c>
      <c r="DZ640" s="861">
        <v>162.826806</v>
      </c>
      <c r="EA640" s="861">
        <v>154.21775299999999</v>
      </c>
      <c r="EB640" s="861">
        <v>121.5</v>
      </c>
      <c r="EC640" s="861">
        <v>1.24</v>
      </c>
      <c r="ED640" s="861">
        <v>133.5</v>
      </c>
      <c r="EE640" s="861">
        <v>121.63</v>
      </c>
      <c r="EF640" s="861">
        <v>5.5</v>
      </c>
      <c r="EG640" s="861">
        <v>660</v>
      </c>
      <c r="EH640" s="861">
        <v>121.52</v>
      </c>
      <c r="EI640" s="861">
        <v>5.1879999999999997</v>
      </c>
      <c r="EJ640" s="861">
        <v>616.1</v>
      </c>
      <c r="EK640" s="861">
        <v>9.7516719999999992</v>
      </c>
      <c r="EL640" s="861">
        <v>14.298050999999999</v>
      </c>
      <c r="EM640" s="861">
        <v>-15.615102</v>
      </c>
      <c r="EN640" s="861">
        <v>-20.951730999999999</v>
      </c>
      <c r="EO640" s="861">
        <v>95.263857000000002</v>
      </c>
      <c r="EP640" s="861">
        <v>91.524322999999995</v>
      </c>
      <c r="EQ640" s="861">
        <v>-0.66308299999999998</v>
      </c>
      <c r="ER640" s="861">
        <v>2912.2863990000001</v>
      </c>
      <c r="ES640" s="861">
        <v>6947.9741039999999</v>
      </c>
      <c r="ET640" s="861">
        <v>6504.4053510000003</v>
      </c>
      <c r="EU640" s="861"/>
      <c r="EV640" s="861"/>
      <c r="EW640" s="861"/>
      <c r="EX640" s="861"/>
      <c r="EY640" s="861"/>
      <c r="EZ640" s="861"/>
      <c r="FA640" s="861"/>
      <c r="FB640" s="861"/>
      <c r="FC640" s="861"/>
      <c r="FD640" s="861"/>
    </row>
    <row r="641" spans="1:160" x14ac:dyDescent="0.25">
      <c r="A641" s="837">
        <v>46141</v>
      </c>
      <c r="B641" s="836">
        <v>0.81521990740740735</v>
      </c>
      <c r="C641" s="861">
        <v>35400</v>
      </c>
      <c r="D641" s="861">
        <v>0</v>
      </c>
      <c r="E641" s="861">
        <v>0</v>
      </c>
      <c r="F641" s="861">
        <v>75.244944000000004</v>
      </c>
      <c r="G641" s="861">
        <v>71.968495000000004</v>
      </c>
      <c r="H641" s="861">
        <v>65.049937</v>
      </c>
      <c r="I641" s="861">
        <v>74.002039999999994</v>
      </c>
      <c r="J641" s="861">
        <v>71.236861000000005</v>
      </c>
      <c r="K641" s="861">
        <v>71.317894999999993</v>
      </c>
      <c r="L641" s="861">
        <v>73.906322000000003</v>
      </c>
      <c r="M641" s="861">
        <v>74.742919999999998</v>
      </c>
      <c r="N641" s="861">
        <v>-5.0454530000000002</v>
      </c>
      <c r="O641" s="861">
        <v>-6.5233100000000004</v>
      </c>
      <c r="P641" s="861">
        <v>-7.3485769999999997</v>
      </c>
      <c r="Q641" s="861">
        <v>-2.9962529999999998</v>
      </c>
      <c r="R641" s="861">
        <v>-3.7230989999999999</v>
      </c>
      <c r="S641" s="861">
        <v>-4.6941300000000004</v>
      </c>
      <c r="T641" s="861">
        <v>82.568696000000003</v>
      </c>
      <c r="U641" s="861">
        <v>73.049937</v>
      </c>
      <c r="V641" s="861">
        <v>94.145888999999997</v>
      </c>
      <c r="W641" s="861">
        <v>93.108631000000003</v>
      </c>
      <c r="X641" s="861">
        <v>-2.8471150000000001</v>
      </c>
      <c r="Y641" s="861">
        <v>-2.201146</v>
      </c>
      <c r="Z641" s="861">
        <v>-8.420795</v>
      </c>
      <c r="AA641" s="861">
        <v>-7.6694129999999996</v>
      </c>
      <c r="AB641" s="861">
        <v>-7.727646</v>
      </c>
      <c r="AC641" s="861">
        <v>-9.9720030000000008</v>
      </c>
      <c r="AD641" s="861">
        <v>-11.897287</v>
      </c>
      <c r="AE641" s="861">
        <v>108.109128</v>
      </c>
      <c r="AF641" s="861">
        <v>100.01974300000001</v>
      </c>
      <c r="AG641" s="861">
        <v>92.350380999999999</v>
      </c>
      <c r="AH641" s="861">
        <v>100.211758</v>
      </c>
      <c r="AI641" s="861">
        <v>90.158696000000006</v>
      </c>
      <c r="AJ641" s="861">
        <v>71.596311</v>
      </c>
      <c r="AK641" s="861">
        <v>-2.3690099999999998</v>
      </c>
      <c r="AL641" s="861">
        <v>-7.8981940000000002</v>
      </c>
      <c r="AM641" s="861">
        <v>-5.9222099999999998</v>
      </c>
      <c r="AN641" s="861">
        <v>93.354917999999998</v>
      </c>
      <c r="AO641" s="861">
        <v>92.553483999999997</v>
      </c>
      <c r="AP641" s="861">
        <v>88.024704</v>
      </c>
      <c r="AQ641" s="861">
        <v>88.751683999999997</v>
      </c>
      <c r="AR641" s="861">
        <v>72.993656000000001</v>
      </c>
      <c r="AS641" s="861">
        <v>64.920760000000001</v>
      </c>
      <c r="AT641" s="861">
        <v>77.552090000000007</v>
      </c>
      <c r="AU641" s="861">
        <v>75.917339999999996</v>
      </c>
      <c r="AV641" s="861">
        <v>73.971204</v>
      </c>
      <c r="AW641" s="861">
        <v>73.351648999999995</v>
      </c>
      <c r="AX641" s="861">
        <v>90.218159</v>
      </c>
      <c r="AY641" s="861">
        <v>87.925058000000007</v>
      </c>
      <c r="AZ641" s="861">
        <v>-2.3230209999999998</v>
      </c>
      <c r="BA641" s="861">
        <v>-2.9660169999999999</v>
      </c>
      <c r="BB641" s="861">
        <v>-11.379913999999999</v>
      </c>
      <c r="BC641" s="861">
        <v>-10.328665000000001</v>
      </c>
      <c r="BD641" s="861">
        <v>-10.537648000000001</v>
      </c>
      <c r="BE641" s="861">
        <v>-5.6982249999999999</v>
      </c>
      <c r="BF641" s="861">
        <v>31.967953000000001</v>
      </c>
      <c r="BG641" s="861">
        <v>141.06130400000001</v>
      </c>
      <c r="BH641" s="861">
        <v>110.436942</v>
      </c>
      <c r="BI641" s="861">
        <v>53.740004999999996</v>
      </c>
      <c r="BJ641" s="861">
        <v>133.30807999999999</v>
      </c>
      <c r="BK641" s="861">
        <v>86.960611</v>
      </c>
      <c r="BL641" s="861">
        <v>76.990566000000001</v>
      </c>
      <c r="BM641" s="861">
        <v>-16.553421</v>
      </c>
      <c r="BN641" s="861">
        <v>-11.259605000000001</v>
      </c>
      <c r="BO641" s="861">
        <v>-6.7963389999999997</v>
      </c>
      <c r="BP641" s="861">
        <v>-10.774975</v>
      </c>
      <c r="BQ641" s="861">
        <v>87.918091000000004</v>
      </c>
      <c r="BR641" s="861">
        <v>89.540790000000001</v>
      </c>
      <c r="BS641" s="861">
        <v>86.654781999999997</v>
      </c>
      <c r="BT641" s="861">
        <v>59.556362</v>
      </c>
      <c r="BU641" s="861">
        <v>65.300000999999995</v>
      </c>
      <c r="BV641" s="861">
        <v>61.642172000000002</v>
      </c>
      <c r="BW641" s="861">
        <v>65.075220999999999</v>
      </c>
      <c r="BX641" s="861">
        <v>-11.984052999999999</v>
      </c>
      <c r="BY641" s="861">
        <v>-12.314154</v>
      </c>
      <c r="BZ641" s="861">
        <v>-10.117751999999999</v>
      </c>
      <c r="CA641" s="861">
        <v>-10.642279</v>
      </c>
      <c r="CB641" s="861">
        <v>-1.010818</v>
      </c>
      <c r="CC641" s="861">
        <v>3.3731870000000002</v>
      </c>
      <c r="CD641" s="861">
        <v>-1.438245</v>
      </c>
      <c r="CE641" s="861">
        <v>3.3796219999999999</v>
      </c>
      <c r="CF641" s="861">
        <v>-3.135275</v>
      </c>
      <c r="CG641" s="861">
        <v>5.8050050000000004</v>
      </c>
      <c r="CH641" s="861">
        <v>-3.7858719999999999</v>
      </c>
      <c r="CI641" s="861">
        <v>3.8507790000000002</v>
      </c>
      <c r="CJ641" s="861">
        <v>-1.30288</v>
      </c>
      <c r="CK641" s="861">
        <v>4.0030970000000003</v>
      </c>
      <c r="CL641" s="861">
        <v>-1.451211</v>
      </c>
      <c r="CM641" s="861">
        <v>5.944699</v>
      </c>
      <c r="CN641" s="861">
        <v>-3.4724279999999998</v>
      </c>
      <c r="CO641" s="861">
        <v>3.7986900000000001</v>
      </c>
      <c r="CP641" s="861">
        <v>-3.875985</v>
      </c>
      <c r="CQ641" s="861">
        <v>1.198358</v>
      </c>
      <c r="CR641" s="861">
        <v>-1.298659</v>
      </c>
      <c r="CS641" s="861">
        <v>2.111793</v>
      </c>
      <c r="CT641" s="861">
        <v>-2.402568</v>
      </c>
      <c r="CU641" s="861">
        <v>1.988612</v>
      </c>
      <c r="CV641" s="861">
        <v>-4.1058490000000001</v>
      </c>
      <c r="CW641" s="861">
        <v>2.294861</v>
      </c>
      <c r="CX641" s="861">
        <v>-4.4233419999999999</v>
      </c>
      <c r="CY641" s="861">
        <v>1.557944</v>
      </c>
      <c r="CZ641" s="861">
        <v>-1.2445349999999999</v>
      </c>
      <c r="DA641" s="861">
        <v>2.0008970000000001</v>
      </c>
      <c r="DB641" s="861">
        <v>-2.2821570000000002</v>
      </c>
      <c r="DC641" s="861">
        <v>2.0538669999999999</v>
      </c>
      <c r="DD641" s="861">
        <v>-4.058808</v>
      </c>
      <c r="DE641" s="861">
        <v>-7.2182999999999997E-2</v>
      </c>
      <c r="DF641" s="861">
        <v>-4.6884740000000003</v>
      </c>
      <c r="DG641" s="861">
        <v>0.33680900000000003</v>
      </c>
      <c r="DH641" s="861">
        <v>-1.573661</v>
      </c>
      <c r="DI641" s="861">
        <v>1.219724</v>
      </c>
      <c r="DJ641" s="861">
        <v>-2.207465</v>
      </c>
      <c r="DK641" s="861">
        <v>0.113825</v>
      </c>
      <c r="DL641" s="861">
        <v>-4.2417290000000003</v>
      </c>
      <c r="DM641" s="861">
        <v>-1.712971</v>
      </c>
      <c r="DN641" s="861">
        <v>-4.7029009999999998</v>
      </c>
      <c r="DO641" s="861">
        <v>-0.738209</v>
      </c>
      <c r="DP641" s="861">
        <v>-2.3587199999999999</v>
      </c>
      <c r="DQ641" s="861">
        <v>-1.5072E-2</v>
      </c>
      <c r="DR641" s="861">
        <v>-2.626703</v>
      </c>
      <c r="DS641" s="861">
        <v>-0.89771000000000001</v>
      </c>
      <c r="DT641" s="861">
        <v>-4.156625</v>
      </c>
      <c r="DU641" s="861">
        <v>-3.2138019999999998</v>
      </c>
      <c r="DV641" s="861">
        <v>-4.8995480000000002</v>
      </c>
      <c r="DW641" s="861">
        <v>-0.99611499999999997</v>
      </c>
      <c r="DX641" s="861">
        <v>13.432121</v>
      </c>
      <c r="DY641" s="861">
        <v>10.46538</v>
      </c>
      <c r="DZ641" s="861">
        <v>162.68245300000001</v>
      </c>
      <c r="EA641" s="861">
        <v>154.26655099999999</v>
      </c>
      <c r="EB641" s="861">
        <v>120.82</v>
      </c>
      <c r="EC641" s="861">
        <v>3.2639999999999998</v>
      </c>
      <c r="ED641" s="861">
        <v>389</v>
      </c>
      <c r="EE641" s="861">
        <v>120.9</v>
      </c>
      <c r="EF641" s="861">
        <v>5.516</v>
      </c>
      <c r="EG641" s="861">
        <v>655.9</v>
      </c>
      <c r="EH641" s="861">
        <v>120.89</v>
      </c>
      <c r="EI641" s="861">
        <v>5.1909999999999998</v>
      </c>
      <c r="EJ641" s="861">
        <v>615.79999999999995</v>
      </c>
      <c r="EK641" s="861">
        <v>9.8006899999999995</v>
      </c>
      <c r="EL641" s="861">
        <v>14.172627</v>
      </c>
      <c r="EM641" s="861">
        <v>-15.722899999999999</v>
      </c>
      <c r="EN641" s="861">
        <v>-20.968966000000002</v>
      </c>
      <c r="EO641" s="861">
        <v>95.202260999999993</v>
      </c>
      <c r="EP641" s="861">
        <v>91.545908999999995</v>
      </c>
      <c r="EQ641" s="861">
        <v>-0.69497399999999998</v>
      </c>
      <c r="ER641" s="861">
        <v>2917.7046639999999</v>
      </c>
      <c r="ES641" s="861">
        <v>6958.923812</v>
      </c>
      <c r="ET641" s="861">
        <v>6514.6722970000001</v>
      </c>
      <c r="EU641" s="861"/>
      <c r="EV641" s="861"/>
      <c r="EW641" s="861"/>
      <c r="EX641" s="861"/>
      <c r="EY641" s="861"/>
      <c r="EZ641" s="861"/>
      <c r="FA641" s="861"/>
      <c r="FB641" s="861"/>
      <c r="FC641" s="861"/>
      <c r="FD641" s="861"/>
    </row>
    <row r="642" spans="1:160" x14ac:dyDescent="0.25">
      <c r="A642" s="837">
        <v>46141</v>
      </c>
      <c r="B642" s="836">
        <v>0.8159143518518519</v>
      </c>
      <c r="C642" s="861">
        <v>35460</v>
      </c>
      <c r="D642" s="861">
        <v>0</v>
      </c>
      <c r="E642" s="861">
        <v>0</v>
      </c>
      <c r="F642" s="861">
        <v>75.096253000000004</v>
      </c>
      <c r="G642" s="861">
        <v>71.961676999999995</v>
      </c>
      <c r="H642" s="861">
        <v>65.021691000000004</v>
      </c>
      <c r="I642" s="861">
        <v>73.997658999999999</v>
      </c>
      <c r="J642" s="861">
        <v>71.120872000000006</v>
      </c>
      <c r="K642" s="861">
        <v>71.312226999999993</v>
      </c>
      <c r="L642" s="861">
        <v>73.871690000000001</v>
      </c>
      <c r="M642" s="861">
        <v>74.740436000000003</v>
      </c>
      <c r="N642" s="861">
        <v>-5.1909989999999997</v>
      </c>
      <c r="O642" s="861">
        <v>-6.5632279999999996</v>
      </c>
      <c r="P642" s="861">
        <v>-7.4179919999999999</v>
      </c>
      <c r="Q642" s="861">
        <v>-2.9667530000000002</v>
      </c>
      <c r="R642" s="861">
        <v>-3.8971269999999998</v>
      </c>
      <c r="S642" s="861">
        <v>-4.713419</v>
      </c>
      <c r="T642" s="861">
        <v>82.340941999999998</v>
      </c>
      <c r="U642" s="861">
        <v>73.335286999999994</v>
      </c>
      <c r="V642" s="861">
        <v>94.094025999999999</v>
      </c>
      <c r="W642" s="861">
        <v>93.048845999999998</v>
      </c>
      <c r="X642" s="861">
        <v>-2.8427159999999998</v>
      </c>
      <c r="Y642" s="861">
        <v>-2.2977889999999999</v>
      </c>
      <c r="Z642" s="861">
        <v>-8.458456</v>
      </c>
      <c r="AA642" s="861">
        <v>-7.6953389999999997</v>
      </c>
      <c r="AB642" s="861">
        <v>-7.7664109999999997</v>
      </c>
      <c r="AC642" s="861">
        <v>-10.014659999999999</v>
      </c>
      <c r="AD642" s="861">
        <v>-11.847991</v>
      </c>
      <c r="AE642" s="861">
        <v>108.126509</v>
      </c>
      <c r="AF642" s="861">
        <v>99.955601000000001</v>
      </c>
      <c r="AG642" s="861">
        <v>92.300585999999996</v>
      </c>
      <c r="AH642" s="861">
        <v>100.092321</v>
      </c>
      <c r="AI642" s="861">
        <v>90.002606999999998</v>
      </c>
      <c r="AJ642" s="861">
        <v>71.529285000000002</v>
      </c>
      <c r="AK642" s="861">
        <v>-2.4923899999999999</v>
      </c>
      <c r="AL642" s="861">
        <v>-7.8436450000000004</v>
      </c>
      <c r="AM642" s="861">
        <v>-5.995133</v>
      </c>
      <c r="AN642" s="861">
        <v>93.402319000000006</v>
      </c>
      <c r="AO642" s="861">
        <v>92.446316999999993</v>
      </c>
      <c r="AP642" s="861">
        <v>88.170776000000004</v>
      </c>
      <c r="AQ642" s="861">
        <v>88.755054999999999</v>
      </c>
      <c r="AR642" s="861">
        <v>72.803931000000006</v>
      </c>
      <c r="AS642" s="861">
        <v>64.695003</v>
      </c>
      <c r="AT642" s="861">
        <v>77.585502000000005</v>
      </c>
      <c r="AU642" s="861">
        <v>75.874020999999999</v>
      </c>
      <c r="AV642" s="861">
        <v>73.768322999999995</v>
      </c>
      <c r="AW642" s="861">
        <v>73.399663000000004</v>
      </c>
      <c r="AX642" s="861">
        <v>90.159824999999998</v>
      </c>
      <c r="AY642" s="861">
        <v>87.913594000000003</v>
      </c>
      <c r="AZ642" s="861">
        <v>-2.4021330000000001</v>
      </c>
      <c r="BA642" s="861">
        <v>-3.03546</v>
      </c>
      <c r="BB642" s="861">
        <v>-11.403743</v>
      </c>
      <c r="BC642" s="861">
        <v>-10.390021000000001</v>
      </c>
      <c r="BD642" s="861">
        <v>-10.580234000000001</v>
      </c>
      <c r="BE642" s="861">
        <v>-5.8430010000000001</v>
      </c>
      <c r="BF642" s="861">
        <v>31.895544000000001</v>
      </c>
      <c r="BG642" s="861">
        <v>140.85567499999999</v>
      </c>
      <c r="BH642" s="861">
        <v>110.40789100000001</v>
      </c>
      <c r="BI642" s="861">
        <v>53.678215999999999</v>
      </c>
      <c r="BJ642" s="861">
        <v>133.10540800000001</v>
      </c>
      <c r="BK642" s="861">
        <v>86.902754000000002</v>
      </c>
      <c r="BL642" s="861">
        <v>77.106076000000002</v>
      </c>
      <c r="BM642" s="861">
        <v>-16.620704</v>
      </c>
      <c r="BN642" s="861">
        <v>-11.306772</v>
      </c>
      <c r="BO642" s="861">
        <v>-6.8151570000000001</v>
      </c>
      <c r="BP642" s="861">
        <v>-10.790622000000001</v>
      </c>
      <c r="BQ642" s="861">
        <v>87.806439999999995</v>
      </c>
      <c r="BR642" s="861">
        <v>89.34478</v>
      </c>
      <c r="BS642" s="861">
        <v>86.521891999999994</v>
      </c>
      <c r="BT642" s="861">
        <v>59.468646</v>
      </c>
      <c r="BU642" s="861">
        <v>65.268681000000001</v>
      </c>
      <c r="BV642" s="861">
        <v>61.547623000000002</v>
      </c>
      <c r="BW642" s="861">
        <v>65.012690000000006</v>
      </c>
      <c r="BX642" s="861">
        <v>-12.01835</v>
      </c>
      <c r="BY642" s="861">
        <v>-12.305605</v>
      </c>
      <c r="BZ642" s="861">
        <v>-10.117635999999999</v>
      </c>
      <c r="CA642" s="861">
        <v>-10.677396999999999</v>
      </c>
      <c r="CB642" s="861">
        <v>-1.0963179999999999</v>
      </c>
      <c r="CC642" s="861">
        <v>3.2852459999999999</v>
      </c>
      <c r="CD642" s="861">
        <v>-1.515719</v>
      </c>
      <c r="CE642" s="861">
        <v>3.2765110000000002</v>
      </c>
      <c r="CF642" s="861">
        <v>-3.2118549999999999</v>
      </c>
      <c r="CG642" s="861">
        <v>5.7404520000000003</v>
      </c>
      <c r="CH642" s="861">
        <v>-3.8540779999999999</v>
      </c>
      <c r="CI642" s="861">
        <v>3.7746379999999999</v>
      </c>
      <c r="CJ642" s="861">
        <v>-1.3749899999999999</v>
      </c>
      <c r="CK642" s="861">
        <v>3.9322330000000001</v>
      </c>
      <c r="CL642" s="861">
        <v>-1.5018260000000001</v>
      </c>
      <c r="CM642" s="861">
        <v>5.8653370000000002</v>
      </c>
      <c r="CN642" s="861">
        <v>-3.5653090000000001</v>
      </c>
      <c r="CO642" s="861">
        <v>3.7555369999999999</v>
      </c>
      <c r="CP642" s="861">
        <v>-3.9576600000000002</v>
      </c>
      <c r="CQ642" s="861">
        <v>1.1800459999999999</v>
      </c>
      <c r="CR642" s="861">
        <v>-1.3758410000000001</v>
      </c>
      <c r="CS642" s="861">
        <v>2.0658729999999998</v>
      </c>
      <c r="CT642" s="861">
        <v>-2.524232</v>
      </c>
      <c r="CU642" s="861">
        <v>1.941476</v>
      </c>
      <c r="CV642" s="861">
        <v>-4.158544</v>
      </c>
      <c r="CW642" s="861">
        <v>2.2657050000000001</v>
      </c>
      <c r="CX642" s="861">
        <v>-4.4848569999999999</v>
      </c>
      <c r="CY642" s="861">
        <v>1.519582</v>
      </c>
      <c r="CZ642" s="861">
        <v>-1.301118</v>
      </c>
      <c r="DA642" s="861">
        <v>1.958243</v>
      </c>
      <c r="DB642" s="861">
        <v>-2.3436409999999999</v>
      </c>
      <c r="DC642" s="861">
        <v>2.0503670000000001</v>
      </c>
      <c r="DD642" s="861">
        <v>-4.1014609999999996</v>
      </c>
      <c r="DE642" s="861">
        <v>-9.1468999999999995E-2</v>
      </c>
      <c r="DF642" s="861">
        <v>-4.726451</v>
      </c>
      <c r="DG642" s="861">
        <v>0.27834399999999998</v>
      </c>
      <c r="DH642" s="861">
        <v>-1.613308</v>
      </c>
      <c r="DI642" s="861">
        <v>1.2029799999999999</v>
      </c>
      <c r="DJ642" s="861">
        <v>-2.2405249999999999</v>
      </c>
      <c r="DK642" s="861">
        <v>0.119226</v>
      </c>
      <c r="DL642" s="861">
        <v>-4.302886</v>
      </c>
      <c r="DM642" s="861">
        <v>-1.723854</v>
      </c>
      <c r="DN642" s="861">
        <v>-4.7511190000000001</v>
      </c>
      <c r="DO642" s="861">
        <v>-0.77317800000000003</v>
      </c>
      <c r="DP642" s="861">
        <v>-2.3970229999999999</v>
      </c>
      <c r="DQ642" s="861">
        <v>-5.9572E-2</v>
      </c>
      <c r="DR642" s="861">
        <v>-2.653289</v>
      </c>
      <c r="DS642" s="861">
        <v>-0.92515000000000003</v>
      </c>
      <c r="DT642" s="861">
        <v>-4.1949870000000002</v>
      </c>
      <c r="DU642" s="861">
        <v>-3.2223890000000002</v>
      </c>
      <c r="DV642" s="861">
        <v>-4.9259069999999996</v>
      </c>
      <c r="DW642" s="861">
        <v>-0.99316099999999996</v>
      </c>
      <c r="DX642" s="861">
        <v>13.386725</v>
      </c>
      <c r="DY642" s="861">
        <v>10.430095</v>
      </c>
      <c r="DZ642" s="861">
        <v>162.770523</v>
      </c>
      <c r="EA642" s="861">
        <v>153.93274199999999</v>
      </c>
      <c r="EB642" s="861">
        <v>121.74</v>
      </c>
      <c r="EC642" s="861">
        <v>1.2410000000000001</v>
      </c>
      <c r="ED642" s="861">
        <v>133.6</v>
      </c>
      <c r="EE642" s="861">
        <v>121.48</v>
      </c>
      <c r="EF642" s="861">
        <v>5.5090000000000003</v>
      </c>
      <c r="EG642" s="861">
        <v>656.7</v>
      </c>
      <c r="EH642" s="861">
        <v>121.65</v>
      </c>
      <c r="EI642" s="861">
        <v>5.1630000000000003</v>
      </c>
      <c r="EJ642" s="861">
        <v>616.1</v>
      </c>
      <c r="EK642" s="861">
        <v>9.8047409999999999</v>
      </c>
      <c r="EL642" s="861">
        <v>14.219023</v>
      </c>
      <c r="EM642" s="861">
        <v>-15.799874000000001</v>
      </c>
      <c r="EN642" s="861">
        <v>-21.034179999999999</v>
      </c>
      <c r="EO642" s="861">
        <v>95.239845000000003</v>
      </c>
      <c r="EP642" s="861">
        <v>91.398156999999998</v>
      </c>
      <c r="EQ642" s="861">
        <v>-0.74478999999999995</v>
      </c>
      <c r="ER642" s="861">
        <v>2923.1242870000001</v>
      </c>
      <c r="ES642" s="861">
        <v>6969.8846599999997</v>
      </c>
      <c r="ET642" s="861">
        <v>6524.9309709999998</v>
      </c>
      <c r="EU642" s="861"/>
      <c r="EV642" s="861"/>
      <c r="EW642" s="861"/>
      <c r="EX642" s="861"/>
      <c r="EY642" s="861"/>
      <c r="EZ642" s="861"/>
      <c r="FA642" s="861"/>
      <c r="FB642" s="861"/>
      <c r="FC642" s="861"/>
      <c r="FD642" s="861"/>
    </row>
    <row r="643" spans="1:160" x14ac:dyDescent="0.25">
      <c r="A643" s="837">
        <v>46141</v>
      </c>
      <c r="B643" s="836">
        <v>0.81660879629629635</v>
      </c>
      <c r="C643" s="861">
        <v>35520</v>
      </c>
      <c r="D643" s="861">
        <v>0</v>
      </c>
      <c r="E643" s="861">
        <v>0</v>
      </c>
      <c r="F643" s="861">
        <v>75.122467</v>
      </c>
      <c r="G643" s="861">
        <v>71.879462000000004</v>
      </c>
      <c r="H643" s="861">
        <v>65.023002000000005</v>
      </c>
      <c r="I643" s="861">
        <v>73.973765999999998</v>
      </c>
      <c r="J643" s="861">
        <v>71.018389999999997</v>
      </c>
      <c r="K643" s="861">
        <v>71.282319000000001</v>
      </c>
      <c r="L643" s="861">
        <v>73.887050000000002</v>
      </c>
      <c r="M643" s="861">
        <v>74.680988999999997</v>
      </c>
      <c r="N643" s="861">
        <v>-5.1967030000000003</v>
      </c>
      <c r="O643" s="861">
        <v>-6.6216910000000002</v>
      </c>
      <c r="P643" s="861">
        <v>-7.4760660000000003</v>
      </c>
      <c r="Q643" s="861">
        <v>-3.1404619999999999</v>
      </c>
      <c r="R643" s="861">
        <v>-3.8642180000000002</v>
      </c>
      <c r="S643" s="861">
        <v>-4.7540050000000003</v>
      </c>
      <c r="T643" s="861">
        <v>82.289011000000002</v>
      </c>
      <c r="U643" s="861">
        <v>72.789569999999998</v>
      </c>
      <c r="V643" s="861">
        <v>93.829025999999999</v>
      </c>
      <c r="W643" s="861">
        <v>92.754977999999994</v>
      </c>
      <c r="X643" s="861">
        <v>-2.9045540000000001</v>
      </c>
      <c r="Y643" s="861">
        <v>-2.2872170000000001</v>
      </c>
      <c r="Z643" s="861">
        <v>-8.5554659999999991</v>
      </c>
      <c r="AA643" s="861">
        <v>-7.802054</v>
      </c>
      <c r="AB643" s="861">
        <v>-7.8169170000000001</v>
      </c>
      <c r="AC643" s="861">
        <v>-10.124018</v>
      </c>
      <c r="AD643" s="861">
        <v>-11.967433</v>
      </c>
      <c r="AE643" s="861">
        <v>107.970404</v>
      </c>
      <c r="AF643" s="861">
        <v>99.883870000000002</v>
      </c>
      <c r="AG643" s="861">
        <v>92.187239000000005</v>
      </c>
      <c r="AH643" s="861">
        <v>100.10194799999999</v>
      </c>
      <c r="AI643" s="861">
        <v>89.796870999999996</v>
      </c>
      <c r="AJ643" s="861">
        <v>71.294476000000003</v>
      </c>
      <c r="AK643" s="861">
        <v>-2.5650010000000001</v>
      </c>
      <c r="AL643" s="861">
        <v>-7.9805919999999997</v>
      </c>
      <c r="AM643" s="861">
        <v>-6.1050950000000004</v>
      </c>
      <c r="AN643" s="861">
        <v>93.175775999999999</v>
      </c>
      <c r="AO643" s="861">
        <v>92.254497999999998</v>
      </c>
      <c r="AP643" s="861">
        <v>88.028362999999999</v>
      </c>
      <c r="AQ643" s="861">
        <v>88.678844999999995</v>
      </c>
      <c r="AR643" s="861">
        <v>72.721801999999997</v>
      </c>
      <c r="AS643" s="861">
        <v>64.653986000000003</v>
      </c>
      <c r="AT643" s="861">
        <v>77.498355000000004</v>
      </c>
      <c r="AU643" s="861">
        <v>75.811598000000004</v>
      </c>
      <c r="AV643" s="861">
        <v>73.657094000000001</v>
      </c>
      <c r="AW643" s="861">
        <v>73.200789999999998</v>
      </c>
      <c r="AX643" s="861">
        <v>90.043655999999999</v>
      </c>
      <c r="AY643" s="861">
        <v>87.724293000000003</v>
      </c>
      <c r="AZ643" s="861">
        <v>-2.7011560000000001</v>
      </c>
      <c r="BA643" s="861">
        <v>-3.1741090000000001</v>
      </c>
      <c r="BB643" s="861">
        <v>-11.474264</v>
      </c>
      <c r="BC643" s="861">
        <v>-10.434599</v>
      </c>
      <c r="BD643" s="861">
        <v>-10.637510000000001</v>
      </c>
      <c r="BE643" s="861">
        <v>-5.785596</v>
      </c>
      <c r="BF643" s="861">
        <v>31.908964999999998</v>
      </c>
      <c r="BG643" s="861">
        <v>140.71273600000001</v>
      </c>
      <c r="BH643" s="861">
        <v>110.265607</v>
      </c>
      <c r="BI643" s="861">
        <v>53.626803000000002</v>
      </c>
      <c r="BJ643" s="861">
        <v>133.19290899999999</v>
      </c>
      <c r="BK643" s="861">
        <v>86.666503000000006</v>
      </c>
      <c r="BL643" s="861">
        <v>76.753317999999993</v>
      </c>
      <c r="BM643" s="861">
        <v>-16.61834</v>
      </c>
      <c r="BN643" s="861">
        <v>-11.362098</v>
      </c>
      <c r="BO643" s="861">
        <v>-6.9266030000000001</v>
      </c>
      <c r="BP643" s="861">
        <v>-10.856712</v>
      </c>
      <c r="BQ643" s="861">
        <v>87.629282000000003</v>
      </c>
      <c r="BR643" s="861">
        <v>89.333464000000006</v>
      </c>
      <c r="BS643" s="861">
        <v>86.443849999999998</v>
      </c>
      <c r="BT643" s="861">
        <v>59.476287999999997</v>
      </c>
      <c r="BU643" s="861">
        <v>65.219661000000002</v>
      </c>
      <c r="BV643" s="861">
        <v>61.441724000000001</v>
      </c>
      <c r="BW643" s="861">
        <v>64.946984999999998</v>
      </c>
      <c r="BX643" s="861">
        <v>-12.164633</v>
      </c>
      <c r="BY643" s="861">
        <v>-12.446771999999999</v>
      </c>
      <c r="BZ643" s="861">
        <v>-10.236215</v>
      </c>
      <c r="CA643" s="861">
        <v>-10.766009</v>
      </c>
      <c r="CB643" s="861">
        <v>-1.131308</v>
      </c>
      <c r="CC643" s="861">
        <v>3.2391969999999999</v>
      </c>
      <c r="CD643" s="861">
        <v>-1.5764640000000001</v>
      </c>
      <c r="CE643" s="861">
        <v>3.2286229999999998</v>
      </c>
      <c r="CF643" s="861">
        <v>-3.2657940000000001</v>
      </c>
      <c r="CG643" s="861">
        <v>5.6478460000000004</v>
      </c>
      <c r="CH643" s="861">
        <v>-3.934307</v>
      </c>
      <c r="CI643" s="861">
        <v>3.7036120000000001</v>
      </c>
      <c r="CJ643" s="861">
        <v>-1.4299059999999999</v>
      </c>
      <c r="CK643" s="861">
        <v>3.9009269999999998</v>
      </c>
      <c r="CL643" s="861">
        <v>-1.5505279999999999</v>
      </c>
      <c r="CM643" s="861">
        <v>5.8345789999999997</v>
      </c>
      <c r="CN643" s="861">
        <v>-3.5979040000000002</v>
      </c>
      <c r="CO643" s="861">
        <v>3.7007919999999999</v>
      </c>
      <c r="CP643" s="861">
        <v>-3.9986959999999998</v>
      </c>
      <c r="CQ643" s="861">
        <v>1.11904</v>
      </c>
      <c r="CR643" s="861">
        <v>-1.428288</v>
      </c>
      <c r="CS643" s="861">
        <v>2.020149</v>
      </c>
      <c r="CT643" s="861">
        <v>-2.5538249999999998</v>
      </c>
      <c r="CU643" s="861">
        <v>1.923603</v>
      </c>
      <c r="CV643" s="861">
        <v>-4.1984440000000003</v>
      </c>
      <c r="CW643" s="861">
        <v>2.2579699999999998</v>
      </c>
      <c r="CX643" s="861">
        <v>-4.552257</v>
      </c>
      <c r="CY643" s="861">
        <v>1.5099670000000001</v>
      </c>
      <c r="CZ643" s="861">
        <v>-1.3649439999999999</v>
      </c>
      <c r="DA643" s="861">
        <v>1.9620299999999999</v>
      </c>
      <c r="DB643" s="861">
        <v>-2.3959389999999998</v>
      </c>
      <c r="DC643" s="861">
        <v>2.038033</v>
      </c>
      <c r="DD643" s="861">
        <v>-4.1439269999999997</v>
      </c>
      <c r="DE643" s="861">
        <v>-7.4522000000000005E-2</v>
      </c>
      <c r="DF643" s="861">
        <v>-4.7797470000000004</v>
      </c>
      <c r="DG643" s="861">
        <v>0.28272999999999998</v>
      </c>
      <c r="DH643" s="861">
        <v>-1.6760740000000001</v>
      </c>
      <c r="DI643" s="861">
        <v>1.2012039999999999</v>
      </c>
      <c r="DJ643" s="861">
        <v>-2.2868200000000001</v>
      </c>
      <c r="DK643" s="861">
        <v>0.114676</v>
      </c>
      <c r="DL643" s="861">
        <v>-4.3364099999999999</v>
      </c>
      <c r="DM643" s="861">
        <v>-1.7294480000000001</v>
      </c>
      <c r="DN643" s="861">
        <v>-4.8086060000000002</v>
      </c>
      <c r="DO643" s="861">
        <v>-0.77803699999999998</v>
      </c>
      <c r="DP643" s="861">
        <v>-2.4830549999999998</v>
      </c>
      <c r="DQ643" s="861">
        <v>-6.0426000000000001E-2</v>
      </c>
      <c r="DR643" s="861">
        <v>-2.7084290000000002</v>
      </c>
      <c r="DS643" s="861">
        <v>-0.90981199999999995</v>
      </c>
      <c r="DT643" s="861">
        <v>-4.2633869999999998</v>
      </c>
      <c r="DU643" s="861">
        <v>-3.2080289999999998</v>
      </c>
      <c r="DV643" s="861">
        <v>-4.9844850000000003</v>
      </c>
      <c r="DW643" s="861">
        <v>-0.98428300000000002</v>
      </c>
      <c r="DX643" s="861">
        <v>13.342497</v>
      </c>
      <c r="DY643" s="861">
        <v>10.383435</v>
      </c>
      <c r="DZ643" s="861">
        <v>162.12924699999999</v>
      </c>
      <c r="EA643" s="861">
        <v>153.84165899999999</v>
      </c>
      <c r="EB643" s="861">
        <v>121.7</v>
      </c>
      <c r="EC643" s="861">
        <v>1.24</v>
      </c>
      <c r="ED643" s="861">
        <v>133.4</v>
      </c>
      <c r="EE643" s="861">
        <v>121.73</v>
      </c>
      <c r="EF643" s="861">
        <v>5.4850000000000003</v>
      </c>
      <c r="EG643" s="861">
        <v>657.4</v>
      </c>
      <c r="EH643" s="861">
        <v>121.4</v>
      </c>
      <c r="EI643" s="861">
        <v>5.1710000000000003</v>
      </c>
      <c r="EJ643" s="861">
        <v>616.9</v>
      </c>
      <c r="EK643" s="861">
        <v>9.7698640000000001</v>
      </c>
      <c r="EL643" s="861">
        <v>14.193922000000001</v>
      </c>
      <c r="EM643" s="861">
        <v>-15.874959</v>
      </c>
      <c r="EN643" s="861">
        <v>-21.120525000000001</v>
      </c>
      <c r="EO643" s="861">
        <v>94.965867000000003</v>
      </c>
      <c r="EP643" s="861">
        <v>91.357804000000002</v>
      </c>
      <c r="EQ643" s="861">
        <v>-0.78144000000000002</v>
      </c>
      <c r="ER643" s="861">
        <v>2925.3495499999999</v>
      </c>
      <c r="ES643" s="861">
        <v>6980.8419549999999</v>
      </c>
      <c r="ET643" s="861">
        <v>6535.2162600000001</v>
      </c>
      <c r="EU643" s="861"/>
      <c r="EV643" s="861"/>
      <c r="EW643" s="861"/>
      <c r="EX643" s="861"/>
      <c r="EY643" s="861"/>
      <c r="EZ643" s="861"/>
      <c r="FA643" s="861"/>
      <c r="FB643" s="861"/>
      <c r="FC643" s="861"/>
      <c r="FD643" s="861"/>
    </row>
    <row r="644" spans="1:160" x14ac:dyDescent="0.25">
      <c r="A644" s="837">
        <v>46141</v>
      </c>
      <c r="B644" s="836">
        <v>0.81730324074074068</v>
      </c>
      <c r="C644" s="861">
        <v>35580</v>
      </c>
      <c r="D644" s="861">
        <v>0</v>
      </c>
      <c r="E644" s="861">
        <v>0</v>
      </c>
      <c r="F644" s="861">
        <v>75.009583000000006</v>
      </c>
      <c r="G644" s="861">
        <v>71.859848999999997</v>
      </c>
      <c r="H644" s="861">
        <v>65.002801000000005</v>
      </c>
      <c r="I644" s="861">
        <v>73.980391999999995</v>
      </c>
      <c r="J644" s="861">
        <v>70.946100000000001</v>
      </c>
      <c r="K644" s="861">
        <v>71.262662000000006</v>
      </c>
      <c r="L644" s="861">
        <v>73.848506</v>
      </c>
      <c r="M644" s="861">
        <v>74.698261000000002</v>
      </c>
      <c r="N644" s="861">
        <v>-5.2444819999999996</v>
      </c>
      <c r="O644" s="861">
        <v>-6.68405</v>
      </c>
      <c r="P644" s="861">
        <v>-7.5113950000000003</v>
      </c>
      <c r="Q644" s="861">
        <v>-3.0475129999999999</v>
      </c>
      <c r="R644" s="861">
        <v>-4.1035360000000001</v>
      </c>
      <c r="S644" s="861">
        <v>-4.8083640000000001</v>
      </c>
      <c r="T644" s="861">
        <v>82.355992999999998</v>
      </c>
      <c r="U644" s="861">
        <v>72.977132999999995</v>
      </c>
      <c r="V644" s="861">
        <v>93.899462</v>
      </c>
      <c r="W644" s="861">
        <v>92.847845000000007</v>
      </c>
      <c r="X644" s="861">
        <v>-3.0171459999999999</v>
      </c>
      <c r="Y644" s="861">
        <v>-2.3677999999999999</v>
      </c>
      <c r="Z644" s="861">
        <v>-8.572222</v>
      </c>
      <c r="AA644" s="861">
        <v>-7.8155159999999997</v>
      </c>
      <c r="AB644" s="861">
        <v>-7.9161060000000001</v>
      </c>
      <c r="AC644" s="861">
        <v>-10.127803</v>
      </c>
      <c r="AD644" s="861">
        <v>-11.997792</v>
      </c>
      <c r="AE644" s="861">
        <v>108.071094</v>
      </c>
      <c r="AF644" s="861">
        <v>99.824966000000003</v>
      </c>
      <c r="AG644" s="861">
        <v>92.180825999999996</v>
      </c>
      <c r="AH644" s="861">
        <v>99.999274999999997</v>
      </c>
      <c r="AI644" s="861">
        <v>89.825453999999993</v>
      </c>
      <c r="AJ644" s="861">
        <v>71.354225999999997</v>
      </c>
      <c r="AK644" s="861">
        <v>-2.635122</v>
      </c>
      <c r="AL644" s="861">
        <v>-7.967676</v>
      </c>
      <c r="AM644" s="861">
        <v>-6.1575199999999999</v>
      </c>
      <c r="AN644" s="861">
        <v>93.223179999999999</v>
      </c>
      <c r="AO644" s="861">
        <v>92.279566000000003</v>
      </c>
      <c r="AP644" s="861">
        <v>88.019435000000001</v>
      </c>
      <c r="AQ644" s="861">
        <v>88.601320999999999</v>
      </c>
      <c r="AR644" s="861">
        <v>72.575253000000004</v>
      </c>
      <c r="AS644" s="861">
        <v>64.532115000000005</v>
      </c>
      <c r="AT644" s="861">
        <v>77.444952999999998</v>
      </c>
      <c r="AU644" s="861">
        <v>75.694783000000001</v>
      </c>
      <c r="AV644" s="861">
        <v>73.853887</v>
      </c>
      <c r="AW644" s="861">
        <v>73.099836999999994</v>
      </c>
      <c r="AX644" s="861">
        <v>90.040552000000005</v>
      </c>
      <c r="AY644" s="861">
        <v>87.682888000000005</v>
      </c>
      <c r="AZ644" s="861">
        <v>-2.742397</v>
      </c>
      <c r="BA644" s="861">
        <v>-3.1039490000000001</v>
      </c>
      <c r="BB644" s="861">
        <v>-11.530616999999999</v>
      </c>
      <c r="BC644" s="861">
        <v>-10.513403</v>
      </c>
      <c r="BD644" s="861">
        <v>-10.66466</v>
      </c>
      <c r="BE644" s="861">
        <v>-5.8338400000000004</v>
      </c>
      <c r="BF644" s="861">
        <v>31.841930999999999</v>
      </c>
      <c r="BG644" s="861">
        <v>140.76951</v>
      </c>
      <c r="BH644" s="861">
        <v>110.16338500000001</v>
      </c>
      <c r="BI644" s="861">
        <v>53.502909000000002</v>
      </c>
      <c r="BJ644" s="861">
        <v>132.885164</v>
      </c>
      <c r="BK644" s="861">
        <v>86.565597999999994</v>
      </c>
      <c r="BL644" s="861">
        <v>76.761694000000006</v>
      </c>
      <c r="BM644" s="861">
        <v>-16.752151999999999</v>
      </c>
      <c r="BN644" s="861">
        <v>-11.420665</v>
      </c>
      <c r="BO644" s="861">
        <v>-6.9782219999999997</v>
      </c>
      <c r="BP644" s="861">
        <v>-10.879045</v>
      </c>
      <c r="BQ644" s="861">
        <v>87.561628999999996</v>
      </c>
      <c r="BR644" s="861">
        <v>89.159875</v>
      </c>
      <c r="BS644" s="861">
        <v>86.329300000000003</v>
      </c>
      <c r="BT644" s="861">
        <v>59.443243000000002</v>
      </c>
      <c r="BU644" s="861">
        <v>65.201513000000006</v>
      </c>
      <c r="BV644" s="861">
        <v>61.411904</v>
      </c>
      <c r="BW644" s="861">
        <v>64.926693999999998</v>
      </c>
      <c r="BX644" s="861">
        <v>-12.114019000000001</v>
      </c>
      <c r="BY644" s="861">
        <v>-12.322651</v>
      </c>
      <c r="BZ644" s="861">
        <v>-10.219987</v>
      </c>
      <c r="CA644" s="861">
        <v>-10.786417</v>
      </c>
      <c r="CB644" s="861">
        <v>-1.197697</v>
      </c>
      <c r="CC644" s="861">
        <v>3.1627700000000001</v>
      </c>
      <c r="CD644" s="861">
        <v>-1.618716</v>
      </c>
      <c r="CE644" s="861">
        <v>3.1278229999999998</v>
      </c>
      <c r="CF644" s="861">
        <v>-3.297949</v>
      </c>
      <c r="CG644" s="861">
        <v>5.5918409999999996</v>
      </c>
      <c r="CH644" s="861">
        <v>-3.9670489999999998</v>
      </c>
      <c r="CI644" s="861">
        <v>3.6312769999999999</v>
      </c>
      <c r="CJ644" s="861">
        <v>-1.4546490000000001</v>
      </c>
      <c r="CK644" s="861">
        <v>3.8562699999999999</v>
      </c>
      <c r="CL644" s="861">
        <v>-1.5673049999999999</v>
      </c>
      <c r="CM644" s="861">
        <v>5.7648580000000003</v>
      </c>
      <c r="CN644" s="861">
        <v>-3.62636</v>
      </c>
      <c r="CO644" s="861">
        <v>3.6685180000000002</v>
      </c>
      <c r="CP644" s="861">
        <v>-4.0280389999999997</v>
      </c>
      <c r="CQ644" s="861">
        <v>1.089928</v>
      </c>
      <c r="CR644" s="861">
        <v>-1.4422330000000001</v>
      </c>
      <c r="CS644" s="861">
        <v>1.97173</v>
      </c>
      <c r="CT644" s="861">
        <v>-2.6362160000000001</v>
      </c>
      <c r="CU644" s="861">
        <v>1.864352</v>
      </c>
      <c r="CV644" s="861">
        <v>-4.2373279999999998</v>
      </c>
      <c r="CW644" s="861">
        <v>2.233285</v>
      </c>
      <c r="CX644" s="861">
        <v>-4.600085</v>
      </c>
      <c r="CY644" s="861">
        <v>1.4750319999999999</v>
      </c>
      <c r="CZ644" s="861">
        <v>-1.396792</v>
      </c>
      <c r="DA644" s="861">
        <v>1.9238170000000001</v>
      </c>
      <c r="DB644" s="861">
        <v>-2.4399739999999999</v>
      </c>
      <c r="DC644" s="861">
        <v>2.0463460000000002</v>
      </c>
      <c r="DD644" s="861">
        <v>-4.202216</v>
      </c>
      <c r="DE644" s="861">
        <v>-7.4681999999999998E-2</v>
      </c>
      <c r="DF644" s="861">
        <v>-4.8137639999999999</v>
      </c>
      <c r="DG644" s="861">
        <v>0.26006299999999999</v>
      </c>
      <c r="DH644" s="861">
        <v>-1.7029780000000001</v>
      </c>
      <c r="DI644" s="861">
        <v>1.1693910000000001</v>
      </c>
      <c r="DJ644" s="861">
        <v>-2.3123130000000001</v>
      </c>
      <c r="DK644" s="861">
        <v>0.133163</v>
      </c>
      <c r="DL644" s="861">
        <v>-4.3571309999999999</v>
      </c>
      <c r="DM644" s="861">
        <v>-1.7232149999999999</v>
      </c>
      <c r="DN644" s="861">
        <v>-4.8389009999999999</v>
      </c>
      <c r="DO644" s="861">
        <v>-0.81970799999999999</v>
      </c>
      <c r="DP644" s="861">
        <v>-2.4951509999999999</v>
      </c>
      <c r="DQ644" s="861">
        <v>-7.2430999999999995E-2</v>
      </c>
      <c r="DR644" s="861">
        <v>-2.7288350000000001</v>
      </c>
      <c r="DS644" s="861">
        <v>-0.91766800000000004</v>
      </c>
      <c r="DT644" s="861">
        <v>-4.2682909999999996</v>
      </c>
      <c r="DU644" s="861">
        <v>-3.2171050000000001</v>
      </c>
      <c r="DV644" s="861">
        <v>-5.0026479999999998</v>
      </c>
      <c r="DW644" s="861">
        <v>-0.99122699999999997</v>
      </c>
      <c r="DX644" s="861">
        <v>13.392072000000001</v>
      </c>
      <c r="DY644" s="861">
        <v>10.31612</v>
      </c>
      <c r="DZ644" s="861">
        <v>162.34465800000001</v>
      </c>
      <c r="EA644" s="861">
        <v>153.735411</v>
      </c>
      <c r="EB644" s="861">
        <v>120.98</v>
      </c>
      <c r="EC644" s="861">
        <v>3.2669999999999999</v>
      </c>
      <c r="ED644" s="861">
        <v>389.9</v>
      </c>
      <c r="EE644" s="861">
        <v>121.09</v>
      </c>
      <c r="EF644" s="861">
        <v>5.4930000000000003</v>
      </c>
      <c r="EG644" s="861">
        <v>657.1</v>
      </c>
      <c r="EH644" s="861">
        <v>121</v>
      </c>
      <c r="EI644" s="861">
        <v>5.181</v>
      </c>
      <c r="EJ644" s="861">
        <v>613.29999999999995</v>
      </c>
      <c r="EK644" s="861">
        <v>9.6332819999999995</v>
      </c>
      <c r="EL644" s="861">
        <v>14.267091000000001</v>
      </c>
      <c r="EM644" s="861">
        <v>-15.790801999999999</v>
      </c>
      <c r="EN644" s="861">
        <v>-21.245312999999999</v>
      </c>
      <c r="EO644" s="861">
        <v>95.057980000000001</v>
      </c>
      <c r="EP644" s="861">
        <v>91.310711999999995</v>
      </c>
      <c r="EQ644" s="861">
        <v>-0.81412899999999999</v>
      </c>
      <c r="ER644" s="861">
        <v>2930.775181</v>
      </c>
      <c r="ES644" s="861">
        <v>6991.7890450000004</v>
      </c>
      <c r="ET644" s="861">
        <v>6545.4752859999999</v>
      </c>
      <c r="EU644" s="861"/>
      <c r="EV644" s="861"/>
      <c r="EW644" s="861"/>
      <c r="EX644" s="861"/>
      <c r="EY644" s="861"/>
      <c r="EZ644" s="861"/>
      <c r="FA644" s="861"/>
      <c r="FB644" s="861"/>
      <c r="FC644" s="861"/>
      <c r="FD644" s="861"/>
    </row>
    <row r="645" spans="1:160" x14ac:dyDescent="0.25">
      <c r="A645" s="837">
        <v>46141</v>
      </c>
      <c r="B645" s="836">
        <v>0.81799768518518512</v>
      </c>
      <c r="C645" s="861">
        <v>35640</v>
      </c>
      <c r="D645" s="861">
        <v>0</v>
      </c>
      <c r="E645" s="861">
        <v>0</v>
      </c>
      <c r="F645" s="861">
        <v>74.891073000000006</v>
      </c>
      <c r="G645" s="861">
        <v>71.814676000000006</v>
      </c>
      <c r="H645" s="861">
        <v>64.953839000000002</v>
      </c>
      <c r="I645" s="861">
        <v>73.950405000000003</v>
      </c>
      <c r="J645" s="861">
        <v>70.893085999999997</v>
      </c>
      <c r="K645" s="861">
        <v>71.241912999999997</v>
      </c>
      <c r="L645" s="861">
        <v>73.852999999999994</v>
      </c>
      <c r="M645" s="861">
        <v>74.658381000000006</v>
      </c>
      <c r="N645" s="861">
        <v>-5.2558439999999997</v>
      </c>
      <c r="O645" s="861">
        <v>-6.7584679999999997</v>
      </c>
      <c r="P645" s="861">
        <v>-7.5662750000000001</v>
      </c>
      <c r="Q645" s="861">
        <v>-3.2017579999999999</v>
      </c>
      <c r="R645" s="861">
        <v>-4.0622629999999997</v>
      </c>
      <c r="S645" s="861">
        <v>-4.8359370000000004</v>
      </c>
      <c r="T645" s="861">
        <v>82.099878000000004</v>
      </c>
      <c r="U645" s="861">
        <v>72.668638999999999</v>
      </c>
      <c r="V645" s="861">
        <v>93.821599000000006</v>
      </c>
      <c r="W645" s="861">
        <v>92.808373000000003</v>
      </c>
      <c r="X645" s="861">
        <v>-3.046109</v>
      </c>
      <c r="Y645" s="861">
        <v>-2.4745729999999999</v>
      </c>
      <c r="Z645" s="861">
        <v>-8.6191569999999995</v>
      </c>
      <c r="AA645" s="861">
        <v>-7.878298</v>
      </c>
      <c r="AB645" s="861">
        <v>-7.9111770000000003</v>
      </c>
      <c r="AC645" s="861">
        <v>-10.141164</v>
      </c>
      <c r="AD645" s="861">
        <v>-11.968588</v>
      </c>
      <c r="AE645" s="861">
        <v>107.945403</v>
      </c>
      <c r="AF645" s="861">
        <v>99.815948000000006</v>
      </c>
      <c r="AG645" s="861">
        <v>92.045834999999997</v>
      </c>
      <c r="AH645" s="861">
        <v>100.025662</v>
      </c>
      <c r="AI645" s="861">
        <v>89.696019000000007</v>
      </c>
      <c r="AJ645" s="861">
        <v>71.350105999999997</v>
      </c>
      <c r="AK645" s="861">
        <v>-2.687414</v>
      </c>
      <c r="AL645" s="861">
        <v>-8.1112249999999992</v>
      </c>
      <c r="AM645" s="861">
        <v>-6.1247850000000001</v>
      </c>
      <c r="AN645" s="861">
        <v>93.186027999999993</v>
      </c>
      <c r="AO645" s="861">
        <v>92.208986999999993</v>
      </c>
      <c r="AP645" s="861">
        <v>87.897745999999998</v>
      </c>
      <c r="AQ645" s="861">
        <v>88.572027000000006</v>
      </c>
      <c r="AR645" s="861">
        <v>72.432568000000003</v>
      </c>
      <c r="AS645" s="861">
        <v>64.535193000000007</v>
      </c>
      <c r="AT645" s="861">
        <v>77.372519999999994</v>
      </c>
      <c r="AU645" s="861">
        <v>75.687201999999999</v>
      </c>
      <c r="AV645" s="861">
        <v>73.482028999999997</v>
      </c>
      <c r="AW645" s="861">
        <v>73.089616000000007</v>
      </c>
      <c r="AX645" s="861">
        <v>89.803020000000004</v>
      </c>
      <c r="AY645" s="861">
        <v>87.499668999999997</v>
      </c>
      <c r="AZ645" s="861">
        <v>-2.7075680000000002</v>
      </c>
      <c r="BA645" s="861">
        <v>-3.0992760000000001</v>
      </c>
      <c r="BB645" s="861">
        <v>-11.580938</v>
      </c>
      <c r="BC645" s="861">
        <v>-10.521839999999999</v>
      </c>
      <c r="BD645" s="861">
        <v>-10.751091000000001</v>
      </c>
      <c r="BE645" s="861">
        <v>-5.8772669999999998</v>
      </c>
      <c r="BF645" s="861">
        <v>31.907798</v>
      </c>
      <c r="BG645" s="861">
        <v>140.60720000000001</v>
      </c>
      <c r="BH645" s="861">
        <v>110.045303</v>
      </c>
      <c r="BI645" s="861">
        <v>53.425789999999999</v>
      </c>
      <c r="BJ645" s="861">
        <v>132.61168799999999</v>
      </c>
      <c r="BK645" s="861">
        <v>86.505008000000004</v>
      </c>
      <c r="BL645" s="861">
        <v>76.588267999999999</v>
      </c>
      <c r="BM645" s="861">
        <v>-16.801663999999999</v>
      </c>
      <c r="BN645" s="861">
        <v>-11.491989</v>
      </c>
      <c r="BO645" s="861">
        <v>-6.9752470000000004</v>
      </c>
      <c r="BP645" s="861">
        <v>-10.978039000000001</v>
      </c>
      <c r="BQ645" s="861">
        <v>87.454791</v>
      </c>
      <c r="BR645" s="861">
        <v>89.125433000000001</v>
      </c>
      <c r="BS645" s="861">
        <v>86.249303999999995</v>
      </c>
      <c r="BT645" s="861">
        <v>59.406716000000003</v>
      </c>
      <c r="BU645" s="861">
        <v>65.133554000000004</v>
      </c>
      <c r="BV645" s="861">
        <v>61.332473</v>
      </c>
      <c r="BW645" s="861">
        <v>64.872819000000007</v>
      </c>
      <c r="BX645" s="861">
        <v>-12.133760000000001</v>
      </c>
      <c r="BY645" s="861">
        <v>-12.425307</v>
      </c>
      <c r="BZ645" s="861">
        <v>-10.257092999999999</v>
      </c>
      <c r="CA645" s="861">
        <v>-10.824496</v>
      </c>
      <c r="CB645" s="861">
        <v>-1.214378</v>
      </c>
      <c r="CC645" s="861">
        <v>3.0787399999999998</v>
      </c>
      <c r="CD645" s="861">
        <v>-1.62971</v>
      </c>
      <c r="CE645" s="861">
        <v>3.0709219999999999</v>
      </c>
      <c r="CF645" s="861">
        <v>-3.3281830000000001</v>
      </c>
      <c r="CG645" s="861">
        <v>5.5358970000000003</v>
      </c>
      <c r="CH645" s="861">
        <v>-4.0005379999999997</v>
      </c>
      <c r="CI645" s="861">
        <v>3.5604939999999998</v>
      </c>
      <c r="CJ645" s="861">
        <v>-1.497269</v>
      </c>
      <c r="CK645" s="861">
        <v>3.8210220000000001</v>
      </c>
      <c r="CL645" s="861">
        <v>-1.5921920000000001</v>
      </c>
      <c r="CM645" s="861">
        <v>5.720091</v>
      </c>
      <c r="CN645" s="861">
        <v>-3.6705480000000001</v>
      </c>
      <c r="CO645" s="861">
        <v>3.615631</v>
      </c>
      <c r="CP645" s="861">
        <v>-4.0734979999999998</v>
      </c>
      <c r="CQ645" s="861">
        <v>1.0139199999999999</v>
      </c>
      <c r="CR645" s="861">
        <v>-1.490289</v>
      </c>
      <c r="CS645" s="861">
        <v>1.9230039999999999</v>
      </c>
      <c r="CT645" s="861">
        <v>-2.6677360000000001</v>
      </c>
      <c r="CU645" s="861">
        <v>1.843647</v>
      </c>
      <c r="CV645" s="861">
        <v>-4.2907859999999998</v>
      </c>
      <c r="CW645" s="861">
        <v>2.2056840000000002</v>
      </c>
      <c r="CX645" s="861">
        <v>-4.6764539999999997</v>
      </c>
      <c r="CY645" s="861">
        <v>1.4510110000000001</v>
      </c>
      <c r="CZ645" s="861">
        <v>-1.4436089999999999</v>
      </c>
      <c r="DA645" s="861">
        <v>1.8917390000000001</v>
      </c>
      <c r="DB645" s="861">
        <v>-2.4866459999999999</v>
      </c>
      <c r="DC645" s="861">
        <v>2.028092</v>
      </c>
      <c r="DD645" s="861">
        <v>-4.2632890000000003</v>
      </c>
      <c r="DE645" s="861">
        <v>-0.125199</v>
      </c>
      <c r="DF645" s="861">
        <v>-4.8971749999999998</v>
      </c>
      <c r="DG645" s="861">
        <v>0.21148500000000001</v>
      </c>
      <c r="DH645" s="861">
        <v>-1.7618959999999999</v>
      </c>
      <c r="DI645" s="861">
        <v>1.1369089999999999</v>
      </c>
      <c r="DJ645" s="861">
        <v>-2.3806759999999998</v>
      </c>
      <c r="DK645" s="861">
        <v>0.102939</v>
      </c>
      <c r="DL645" s="861">
        <v>-4.4215340000000003</v>
      </c>
      <c r="DM645" s="861">
        <v>-1.742416</v>
      </c>
      <c r="DN645" s="861">
        <v>-4.9106769999999997</v>
      </c>
      <c r="DO645" s="861">
        <v>-0.85402500000000003</v>
      </c>
      <c r="DP645" s="861">
        <v>-2.554141</v>
      </c>
      <c r="DQ645" s="861">
        <v>-0.11976299999999999</v>
      </c>
      <c r="DR645" s="861">
        <v>-2.7772890000000001</v>
      </c>
      <c r="DS645" s="861">
        <v>-0.93868700000000005</v>
      </c>
      <c r="DT645" s="861">
        <v>-4.3554779999999997</v>
      </c>
      <c r="DU645" s="861">
        <v>-3.227528</v>
      </c>
      <c r="DV645" s="861">
        <v>-5.0705900000000002</v>
      </c>
      <c r="DW645" s="861">
        <v>-1.024502</v>
      </c>
      <c r="DX645" s="861">
        <v>13.381525</v>
      </c>
      <c r="DY645" s="861">
        <v>10.301345</v>
      </c>
      <c r="DZ645" s="861">
        <v>162.00404399999999</v>
      </c>
      <c r="EA645" s="861">
        <v>153.21447900000001</v>
      </c>
      <c r="EB645" s="861">
        <v>121.59</v>
      </c>
      <c r="EC645" s="861">
        <v>1.2410000000000001</v>
      </c>
      <c r="ED645" s="861">
        <v>133.6</v>
      </c>
      <c r="EE645" s="861">
        <v>121.63</v>
      </c>
      <c r="EF645" s="861">
        <v>5.48</v>
      </c>
      <c r="EG645" s="861">
        <v>660.1</v>
      </c>
      <c r="EH645" s="861">
        <v>121.64</v>
      </c>
      <c r="EI645" s="861">
        <v>5.1660000000000004</v>
      </c>
      <c r="EJ645" s="861">
        <v>615.29999999999995</v>
      </c>
      <c r="EK645" s="861">
        <v>9.6839119999999994</v>
      </c>
      <c r="EL645" s="861">
        <v>14.297491000000001</v>
      </c>
      <c r="EM645" s="861">
        <v>-15.808697</v>
      </c>
      <c r="EN645" s="861">
        <v>-21.272738</v>
      </c>
      <c r="EO645" s="861">
        <v>94.912290999999996</v>
      </c>
      <c r="EP645" s="861">
        <v>91.079507000000007</v>
      </c>
      <c r="EQ645" s="861">
        <v>-0.85990599999999995</v>
      </c>
      <c r="ER645" s="861">
        <v>2936.059017</v>
      </c>
      <c r="ES645" s="861">
        <v>7002.733808</v>
      </c>
      <c r="ET645" s="861">
        <v>6555.7337900000002</v>
      </c>
      <c r="EU645" s="861"/>
      <c r="EV645" s="861"/>
      <c r="EW645" s="861"/>
      <c r="EX645" s="861"/>
      <c r="EY645" s="861"/>
      <c r="EZ645" s="861"/>
      <c r="FA645" s="861"/>
      <c r="FB645" s="861"/>
      <c r="FC645" s="861"/>
      <c r="FD645" s="861"/>
    </row>
    <row r="646" spans="1:160" x14ac:dyDescent="0.25">
      <c r="A646" s="837">
        <v>46141</v>
      </c>
      <c r="B646" s="836">
        <v>0.81869212962962967</v>
      </c>
      <c r="C646" s="861">
        <v>35700</v>
      </c>
      <c r="D646" s="861">
        <v>0</v>
      </c>
      <c r="E646" s="861">
        <v>0</v>
      </c>
      <c r="F646" s="861">
        <v>74.869333999999995</v>
      </c>
      <c r="G646" s="861">
        <v>71.808544999999995</v>
      </c>
      <c r="H646" s="861">
        <v>64.860451999999995</v>
      </c>
      <c r="I646" s="861">
        <v>73.958065000000005</v>
      </c>
      <c r="J646" s="861">
        <v>70.842196999999999</v>
      </c>
      <c r="K646" s="861">
        <v>71.219048999999998</v>
      </c>
      <c r="L646" s="861">
        <v>73.825839000000002</v>
      </c>
      <c r="M646" s="861">
        <v>74.631246000000004</v>
      </c>
      <c r="N646" s="861">
        <v>-5.3054329999999998</v>
      </c>
      <c r="O646" s="861">
        <v>-6.7913629999999996</v>
      </c>
      <c r="P646" s="861">
        <v>-7.6188479999999998</v>
      </c>
      <c r="Q646" s="861">
        <v>-3.2180019999999998</v>
      </c>
      <c r="R646" s="861">
        <v>-4.158042</v>
      </c>
      <c r="S646" s="861">
        <v>-5.0421829999999996</v>
      </c>
      <c r="T646" s="861">
        <v>82.029268999999999</v>
      </c>
      <c r="U646" s="861">
        <v>72.450670000000002</v>
      </c>
      <c r="V646" s="861">
        <v>93.626301999999995</v>
      </c>
      <c r="W646" s="861">
        <v>92.577669</v>
      </c>
      <c r="X646" s="861">
        <v>-3.134525</v>
      </c>
      <c r="Y646" s="861">
        <v>-2.565941</v>
      </c>
      <c r="Z646" s="861">
        <v>-8.6931429999999992</v>
      </c>
      <c r="AA646" s="861">
        <v>-7.942374</v>
      </c>
      <c r="AB646" s="861">
        <v>-7.9886169999999996</v>
      </c>
      <c r="AC646" s="861">
        <v>-10.147522</v>
      </c>
      <c r="AD646" s="861">
        <v>-12.134826</v>
      </c>
      <c r="AE646" s="861">
        <v>107.69919899999999</v>
      </c>
      <c r="AF646" s="861">
        <v>99.670574000000002</v>
      </c>
      <c r="AG646" s="861">
        <v>91.885508000000002</v>
      </c>
      <c r="AH646" s="861">
        <v>99.966347999999996</v>
      </c>
      <c r="AI646" s="861">
        <v>89.573295000000002</v>
      </c>
      <c r="AJ646" s="861">
        <v>71.149209999999997</v>
      </c>
      <c r="AK646" s="861">
        <v>-2.8268499999999999</v>
      </c>
      <c r="AL646" s="861">
        <v>-8.2275589999999994</v>
      </c>
      <c r="AM646" s="861">
        <v>-6.1763779999999997</v>
      </c>
      <c r="AN646" s="861">
        <v>92.997146000000001</v>
      </c>
      <c r="AO646" s="861">
        <v>91.986027000000007</v>
      </c>
      <c r="AP646" s="861">
        <v>87.711561000000003</v>
      </c>
      <c r="AQ646" s="861">
        <v>88.382659000000004</v>
      </c>
      <c r="AR646" s="861">
        <v>72.363632999999993</v>
      </c>
      <c r="AS646" s="861">
        <v>64.438235000000006</v>
      </c>
      <c r="AT646" s="861">
        <v>77.177110999999996</v>
      </c>
      <c r="AU646" s="861">
        <v>75.528555999999995</v>
      </c>
      <c r="AV646" s="861">
        <v>73.407190999999997</v>
      </c>
      <c r="AW646" s="861">
        <v>73.280342000000005</v>
      </c>
      <c r="AX646" s="861">
        <v>89.757577999999995</v>
      </c>
      <c r="AY646" s="861">
        <v>87.485331000000002</v>
      </c>
      <c r="AZ646" s="861">
        <v>-2.8990420000000001</v>
      </c>
      <c r="BA646" s="861">
        <v>-3.149708</v>
      </c>
      <c r="BB646" s="861">
        <v>-11.601568</v>
      </c>
      <c r="BC646" s="861">
        <v>-10.576255</v>
      </c>
      <c r="BD646" s="861">
        <v>-10.777801999999999</v>
      </c>
      <c r="BE646" s="861">
        <v>-6.0187670000000004</v>
      </c>
      <c r="BF646" s="861">
        <v>31.862165000000001</v>
      </c>
      <c r="BG646" s="861">
        <v>140.52058600000001</v>
      </c>
      <c r="BH646" s="861">
        <v>110.07752000000001</v>
      </c>
      <c r="BI646" s="861">
        <v>53.343592999999998</v>
      </c>
      <c r="BJ646" s="861">
        <v>132.444895</v>
      </c>
      <c r="BK646" s="861">
        <v>86.387062</v>
      </c>
      <c r="BL646" s="861">
        <v>76.515761999999995</v>
      </c>
      <c r="BM646" s="861">
        <v>-16.819199999999999</v>
      </c>
      <c r="BN646" s="861">
        <v>-11.544967</v>
      </c>
      <c r="BO646" s="861">
        <v>-7.0292500000000002</v>
      </c>
      <c r="BP646" s="861">
        <v>-11.031914</v>
      </c>
      <c r="BQ646" s="861">
        <v>87.362103000000005</v>
      </c>
      <c r="BR646" s="861">
        <v>89.102526999999995</v>
      </c>
      <c r="BS646" s="861">
        <v>86.156692000000007</v>
      </c>
      <c r="BT646" s="861">
        <v>59.367933999999998</v>
      </c>
      <c r="BU646" s="861">
        <v>65.055150999999995</v>
      </c>
      <c r="BV646" s="861">
        <v>61.306950999999998</v>
      </c>
      <c r="BW646" s="861">
        <v>64.828166999999993</v>
      </c>
      <c r="BX646" s="861">
        <v>-12.249574000000001</v>
      </c>
      <c r="BY646" s="861">
        <v>-12.537405</v>
      </c>
      <c r="BZ646" s="861">
        <v>-10.299499000000001</v>
      </c>
      <c r="CA646" s="861">
        <v>-10.906416999999999</v>
      </c>
      <c r="CB646" s="861">
        <v>-1.270076</v>
      </c>
      <c r="CC646" s="861">
        <v>2.996197</v>
      </c>
      <c r="CD646" s="861">
        <v>-1.6651359999999999</v>
      </c>
      <c r="CE646" s="861">
        <v>2.9828589999999999</v>
      </c>
      <c r="CF646" s="861">
        <v>-3.3812630000000001</v>
      </c>
      <c r="CG646" s="861">
        <v>5.4436619999999998</v>
      </c>
      <c r="CH646" s="861">
        <v>-4.0550829999999998</v>
      </c>
      <c r="CI646" s="861">
        <v>3.492791</v>
      </c>
      <c r="CJ646" s="861">
        <v>-1.547898</v>
      </c>
      <c r="CK646" s="861">
        <v>3.7362739999999999</v>
      </c>
      <c r="CL646" s="861">
        <v>-1.6378060000000001</v>
      </c>
      <c r="CM646" s="861">
        <v>5.6914699999999998</v>
      </c>
      <c r="CN646" s="861">
        <v>-3.710645</v>
      </c>
      <c r="CO646" s="861">
        <v>3.5566789999999999</v>
      </c>
      <c r="CP646" s="861">
        <v>-4.1654679999999997</v>
      </c>
      <c r="CQ646" s="861">
        <v>0.95957899999999996</v>
      </c>
      <c r="CR646" s="861">
        <v>-1.5087159999999999</v>
      </c>
      <c r="CS646" s="861">
        <v>1.8751880000000001</v>
      </c>
      <c r="CT646" s="861">
        <v>-2.6863510000000002</v>
      </c>
      <c r="CU646" s="861">
        <v>1.8551070000000001</v>
      </c>
      <c r="CV646" s="861">
        <v>-4.3294490000000003</v>
      </c>
      <c r="CW646" s="861">
        <v>2.1531289999999998</v>
      </c>
      <c r="CX646" s="861">
        <v>-4.7016109999999998</v>
      </c>
      <c r="CY646" s="861">
        <v>1.3961239999999999</v>
      </c>
      <c r="CZ646" s="861">
        <v>-1.453821</v>
      </c>
      <c r="DA646" s="861">
        <v>1.8505849999999999</v>
      </c>
      <c r="DB646" s="861">
        <v>-2.496537</v>
      </c>
      <c r="DC646" s="861">
        <v>1.973128</v>
      </c>
      <c r="DD646" s="861">
        <v>-4.2790949999999999</v>
      </c>
      <c r="DE646" s="861">
        <v>-0.15476799999999999</v>
      </c>
      <c r="DF646" s="861">
        <v>-4.9531000000000001</v>
      </c>
      <c r="DG646" s="861">
        <v>0.18510099999999999</v>
      </c>
      <c r="DH646" s="861">
        <v>-1.7730710000000001</v>
      </c>
      <c r="DI646" s="861">
        <v>1.0971249999999999</v>
      </c>
      <c r="DJ646" s="861">
        <v>-2.4114010000000001</v>
      </c>
      <c r="DK646" s="861">
        <v>6.4477999999999994E-2</v>
      </c>
      <c r="DL646" s="861">
        <v>-4.4530760000000003</v>
      </c>
      <c r="DM646" s="861">
        <v>-1.7969919999999999</v>
      </c>
      <c r="DN646" s="861">
        <v>-4.9451850000000004</v>
      </c>
      <c r="DO646" s="861">
        <v>-0.89756999999999998</v>
      </c>
      <c r="DP646" s="861">
        <v>-2.5991930000000001</v>
      </c>
      <c r="DQ646" s="861">
        <v>-0.157775</v>
      </c>
      <c r="DR646" s="861">
        <v>-2.8293789999999999</v>
      </c>
      <c r="DS646" s="861">
        <v>-0.96980699999999997</v>
      </c>
      <c r="DT646" s="861">
        <v>-4.4019029999999999</v>
      </c>
      <c r="DU646" s="861">
        <v>-3.2580819999999999</v>
      </c>
      <c r="DV646" s="861">
        <v>-5.0825930000000001</v>
      </c>
      <c r="DW646" s="861">
        <v>-1.0424450000000001</v>
      </c>
      <c r="DX646" s="861">
        <v>13.310563999999999</v>
      </c>
      <c r="DY646" s="861">
        <v>10.315828</v>
      </c>
      <c r="DZ646" s="861">
        <v>161.318636</v>
      </c>
      <c r="EA646" s="861">
        <v>153.24159900000001</v>
      </c>
      <c r="EB646" s="861">
        <v>121.74</v>
      </c>
      <c r="EC646" s="861">
        <v>1.2410000000000001</v>
      </c>
      <c r="ED646" s="861">
        <v>133.6</v>
      </c>
      <c r="EE646" s="861">
        <v>121.69</v>
      </c>
      <c r="EF646" s="861">
        <v>5.4550000000000001</v>
      </c>
      <c r="EG646" s="861">
        <v>655.8</v>
      </c>
      <c r="EH646" s="861">
        <v>121.75</v>
      </c>
      <c r="EI646" s="861">
        <v>5.1440000000000001</v>
      </c>
      <c r="EJ646" s="861">
        <v>615.5</v>
      </c>
      <c r="EK646" s="861">
        <v>9.7528500000000005</v>
      </c>
      <c r="EL646" s="861">
        <v>14.216604999999999</v>
      </c>
      <c r="EM646" s="861">
        <v>-15.929228</v>
      </c>
      <c r="EN646" s="861">
        <v>-21.245854999999999</v>
      </c>
      <c r="EO646" s="861">
        <v>94.618499</v>
      </c>
      <c r="EP646" s="861">
        <v>91.091555999999997</v>
      </c>
      <c r="EQ646" s="861">
        <v>-0.90220500000000003</v>
      </c>
      <c r="ER646" s="861">
        <v>2938.2855070000001</v>
      </c>
      <c r="ES646" s="861">
        <v>7013.6752939999997</v>
      </c>
      <c r="ET646" s="861">
        <v>6565.9839350000002</v>
      </c>
      <c r="EU646" s="861"/>
      <c r="EV646" s="861"/>
      <c r="EW646" s="861"/>
      <c r="EX646" s="861"/>
      <c r="EY646" s="861"/>
      <c r="EZ646" s="861"/>
      <c r="FA646" s="861"/>
      <c r="FB646" s="861"/>
      <c r="FC646" s="861"/>
      <c r="FD646" s="861"/>
    </row>
    <row r="647" spans="1:160" x14ac:dyDescent="0.25">
      <c r="A647" s="837">
        <v>46141</v>
      </c>
      <c r="B647" s="836">
        <v>0.81938657407407411</v>
      </c>
      <c r="C647" s="861">
        <v>35760</v>
      </c>
      <c r="D647" s="861">
        <v>0</v>
      </c>
      <c r="E647" s="861">
        <v>0</v>
      </c>
      <c r="F647" s="861">
        <v>74.763386999999994</v>
      </c>
      <c r="G647" s="861">
        <v>71.749283000000005</v>
      </c>
      <c r="H647" s="861">
        <v>64.740414000000001</v>
      </c>
      <c r="I647" s="861">
        <v>73.941438000000005</v>
      </c>
      <c r="J647" s="861">
        <v>70.753767999999994</v>
      </c>
      <c r="K647" s="861">
        <v>71.192184999999995</v>
      </c>
      <c r="L647" s="861">
        <v>73.841509000000002</v>
      </c>
      <c r="M647" s="861">
        <v>74.607600000000005</v>
      </c>
      <c r="N647" s="861">
        <v>-5.3770619999999996</v>
      </c>
      <c r="O647" s="861">
        <v>-6.8309389999999999</v>
      </c>
      <c r="P647" s="861">
        <v>-7.7248739999999998</v>
      </c>
      <c r="Q647" s="861">
        <v>-3.308916</v>
      </c>
      <c r="R647" s="861">
        <v>-4.0742409999999998</v>
      </c>
      <c r="S647" s="861">
        <v>-5.1394099999999998</v>
      </c>
      <c r="T647" s="861">
        <v>81.907916999999998</v>
      </c>
      <c r="U647" s="861">
        <v>72.937483</v>
      </c>
      <c r="V647" s="861">
        <v>93.625577000000007</v>
      </c>
      <c r="W647" s="861">
        <v>92.572390999999996</v>
      </c>
      <c r="X647" s="861">
        <v>-3.176196</v>
      </c>
      <c r="Y647" s="861">
        <v>-2.5700129999999999</v>
      </c>
      <c r="Z647" s="861">
        <v>-8.7248870000000007</v>
      </c>
      <c r="AA647" s="861">
        <v>-8.0007459999999995</v>
      </c>
      <c r="AB647" s="861">
        <v>-8.0118369999999999</v>
      </c>
      <c r="AC647" s="861">
        <v>-10.229034</v>
      </c>
      <c r="AD647" s="861">
        <v>-12.121484000000001</v>
      </c>
      <c r="AE647" s="861">
        <v>107.643581</v>
      </c>
      <c r="AF647" s="861">
        <v>99.612814</v>
      </c>
      <c r="AG647" s="861">
        <v>91.926241000000005</v>
      </c>
      <c r="AH647" s="861">
        <v>100.008291</v>
      </c>
      <c r="AI647" s="861">
        <v>89.512315999999998</v>
      </c>
      <c r="AJ647" s="861">
        <v>71.117039000000005</v>
      </c>
      <c r="AK647" s="861">
        <v>-2.7919610000000001</v>
      </c>
      <c r="AL647" s="861">
        <v>-8.2847349999999995</v>
      </c>
      <c r="AM647" s="861">
        <v>-6.1582629999999998</v>
      </c>
      <c r="AN647" s="861">
        <v>92.875024999999994</v>
      </c>
      <c r="AO647" s="861">
        <v>92.033889000000002</v>
      </c>
      <c r="AP647" s="861">
        <v>87.688485999999997</v>
      </c>
      <c r="AQ647" s="861">
        <v>88.28931</v>
      </c>
      <c r="AR647" s="861">
        <v>72.343013999999997</v>
      </c>
      <c r="AS647" s="861">
        <v>64.437523999999996</v>
      </c>
      <c r="AT647" s="861">
        <v>77.090019999999996</v>
      </c>
      <c r="AU647" s="861">
        <v>75.497445999999997</v>
      </c>
      <c r="AV647" s="861">
        <v>73.569388000000004</v>
      </c>
      <c r="AW647" s="861">
        <v>73.320370999999994</v>
      </c>
      <c r="AX647" s="861">
        <v>89.898156999999998</v>
      </c>
      <c r="AY647" s="861">
        <v>87.607545000000002</v>
      </c>
      <c r="AZ647" s="861">
        <v>-2.883575</v>
      </c>
      <c r="BA647" s="861">
        <v>-3.2925719999999998</v>
      </c>
      <c r="BB647" s="861">
        <v>-11.648946</v>
      </c>
      <c r="BC647" s="861">
        <v>-10.644696</v>
      </c>
      <c r="BD647" s="861">
        <v>-10.830757</v>
      </c>
      <c r="BE647" s="861">
        <v>-5.9760590000000002</v>
      </c>
      <c r="BF647" s="861">
        <v>31.863313000000002</v>
      </c>
      <c r="BG647" s="861">
        <v>140.63200699999999</v>
      </c>
      <c r="BH647" s="861">
        <v>110.014332</v>
      </c>
      <c r="BI647" s="861">
        <v>53.240993000000003</v>
      </c>
      <c r="BJ647" s="861">
        <v>132.56336300000001</v>
      </c>
      <c r="BK647" s="861">
        <v>86.465839000000003</v>
      </c>
      <c r="BL647" s="861">
        <v>76.630439999999993</v>
      </c>
      <c r="BM647" s="861">
        <v>-16.829167000000002</v>
      </c>
      <c r="BN647" s="861">
        <v>-11.573983999999999</v>
      </c>
      <c r="BO647" s="861">
        <v>-7.0987030000000004</v>
      </c>
      <c r="BP647" s="861">
        <v>-11.043984</v>
      </c>
      <c r="BQ647" s="861">
        <v>87.399710999999996</v>
      </c>
      <c r="BR647" s="861">
        <v>89.132002</v>
      </c>
      <c r="BS647" s="861">
        <v>86.138317000000001</v>
      </c>
      <c r="BT647" s="861">
        <v>59.259884</v>
      </c>
      <c r="BU647" s="861">
        <v>64.988545999999999</v>
      </c>
      <c r="BV647" s="861">
        <v>61.248204000000001</v>
      </c>
      <c r="BW647" s="861">
        <v>64.782921999999999</v>
      </c>
      <c r="BX647" s="861">
        <v>-12.311505</v>
      </c>
      <c r="BY647" s="861">
        <v>-12.621983999999999</v>
      </c>
      <c r="BZ647" s="861">
        <v>-10.345160999999999</v>
      </c>
      <c r="CA647" s="861">
        <v>-10.930033</v>
      </c>
      <c r="CB647" s="861">
        <v>-1.3414870000000001</v>
      </c>
      <c r="CC647" s="861">
        <v>2.9227590000000001</v>
      </c>
      <c r="CD647" s="861">
        <v>-1.723811</v>
      </c>
      <c r="CE647" s="861">
        <v>2.9457580000000001</v>
      </c>
      <c r="CF647" s="861">
        <v>-3.456801</v>
      </c>
      <c r="CG647" s="861">
        <v>5.3934220000000002</v>
      </c>
      <c r="CH647" s="861">
        <v>-4.1416829999999996</v>
      </c>
      <c r="CI647" s="861">
        <v>3.4140830000000002</v>
      </c>
      <c r="CJ647" s="861">
        <v>-1.608223</v>
      </c>
      <c r="CK647" s="861">
        <v>3.7212679999999998</v>
      </c>
      <c r="CL647" s="861">
        <v>-1.683972</v>
      </c>
      <c r="CM647" s="861">
        <v>5.6678040000000003</v>
      </c>
      <c r="CN647" s="861">
        <v>-3.7615910000000001</v>
      </c>
      <c r="CO647" s="861">
        <v>3.4952679999999998</v>
      </c>
      <c r="CP647" s="861">
        <v>-4.2462530000000003</v>
      </c>
      <c r="CQ647" s="861">
        <v>0.91311299999999995</v>
      </c>
      <c r="CR647" s="861">
        <v>-1.566937</v>
      </c>
      <c r="CS647" s="861">
        <v>1.8518239999999999</v>
      </c>
      <c r="CT647" s="861">
        <v>-2.7247810000000001</v>
      </c>
      <c r="CU647" s="861">
        <v>1.8395220000000001</v>
      </c>
      <c r="CV647" s="861">
        <v>-4.3963530000000004</v>
      </c>
      <c r="CW647" s="861">
        <v>2.1481430000000001</v>
      </c>
      <c r="CX647" s="861">
        <v>-4.7823200000000003</v>
      </c>
      <c r="CY647" s="861">
        <v>1.368735</v>
      </c>
      <c r="CZ647" s="861">
        <v>-1.5077259999999999</v>
      </c>
      <c r="DA647" s="861">
        <v>1.8397520000000001</v>
      </c>
      <c r="DB647" s="861">
        <v>-2.542694</v>
      </c>
      <c r="DC647" s="861">
        <v>1.972431</v>
      </c>
      <c r="DD647" s="861">
        <v>-4.3357970000000003</v>
      </c>
      <c r="DE647" s="861">
        <v>-0.172287</v>
      </c>
      <c r="DF647" s="861">
        <v>-4.9911190000000003</v>
      </c>
      <c r="DG647" s="861">
        <v>0.161242</v>
      </c>
      <c r="DH647" s="861">
        <v>-1.829898</v>
      </c>
      <c r="DI647" s="861">
        <v>1.110541</v>
      </c>
      <c r="DJ647" s="861">
        <v>-2.4461430000000002</v>
      </c>
      <c r="DK647" s="861">
        <v>5.4354E-2</v>
      </c>
      <c r="DL647" s="861">
        <v>-4.49688</v>
      </c>
      <c r="DM647" s="861">
        <v>-1.817448</v>
      </c>
      <c r="DN647" s="861">
        <v>-4.9650449999999999</v>
      </c>
      <c r="DO647" s="861">
        <v>-0.89648399999999995</v>
      </c>
      <c r="DP647" s="861">
        <v>-2.6324329999999998</v>
      </c>
      <c r="DQ647" s="861">
        <v>-0.16975100000000001</v>
      </c>
      <c r="DR647" s="861">
        <v>-2.857183</v>
      </c>
      <c r="DS647" s="861">
        <v>-0.95866099999999999</v>
      </c>
      <c r="DT647" s="861">
        <v>-4.4303509999999999</v>
      </c>
      <c r="DU647" s="861">
        <v>-3.2484009999999999</v>
      </c>
      <c r="DV647" s="861">
        <v>-5.1202509999999997</v>
      </c>
      <c r="DW647" s="861">
        <v>-1.0187820000000001</v>
      </c>
      <c r="DX647" s="861">
        <v>13.296518000000001</v>
      </c>
      <c r="DY647" s="861">
        <v>10.276071</v>
      </c>
      <c r="DZ647" s="861">
        <v>161.56048799999999</v>
      </c>
      <c r="EA647" s="861">
        <v>153.32286500000001</v>
      </c>
      <c r="EB647" s="861">
        <v>121.14</v>
      </c>
      <c r="EC647" s="861">
        <v>3.2709999999999999</v>
      </c>
      <c r="ED647" s="861">
        <v>390.1</v>
      </c>
      <c r="EE647" s="861">
        <v>121.06</v>
      </c>
      <c r="EF647" s="861">
        <v>5.49</v>
      </c>
      <c r="EG647" s="861">
        <v>655.9</v>
      </c>
      <c r="EH647" s="861">
        <v>121.19</v>
      </c>
      <c r="EI647" s="861">
        <v>5.1539999999999999</v>
      </c>
      <c r="EJ647" s="861">
        <v>613.20000000000005</v>
      </c>
      <c r="EK647" s="861">
        <v>9.7948509999999995</v>
      </c>
      <c r="EL647" s="861">
        <v>14.220976</v>
      </c>
      <c r="EM647" s="861">
        <v>-15.953113999999999</v>
      </c>
      <c r="EN647" s="861">
        <v>-21.319679000000001</v>
      </c>
      <c r="EO647" s="861">
        <v>94.722261000000003</v>
      </c>
      <c r="EP647" s="861">
        <v>91.127655000000004</v>
      </c>
      <c r="EQ647" s="861">
        <v>-0.93857299999999999</v>
      </c>
      <c r="ER647" s="861">
        <v>2943.8607929999998</v>
      </c>
      <c r="ES647" s="861">
        <v>7024.6002559999997</v>
      </c>
      <c r="ET647" s="861">
        <v>6576.2174750000004</v>
      </c>
      <c r="EU647" s="861"/>
      <c r="EV647" s="861"/>
      <c r="EW647" s="861"/>
      <c r="EX647" s="861"/>
      <c r="EY647" s="861"/>
      <c r="EZ647" s="861"/>
      <c r="FA647" s="861"/>
      <c r="FB647" s="861"/>
      <c r="FC647" s="861"/>
      <c r="FD647" s="861"/>
    </row>
    <row r="648" spans="1:160" x14ac:dyDescent="0.25">
      <c r="A648" s="837">
        <v>46141</v>
      </c>
      <c r="B648" s="836">
        <v>0.82008101851851845</v>
      </c>
      <c r="C648" s="861">
        <v>35820</v>
      </c>
      <c r="D648" s="861">
        <v>0</v>
      </c>
      <c r="E648" s="861">
        <v>0</v>
      </c>
      <c r="F648" s="861">
        <v>74.777145000000004</v>
      </c>
      <c r="G648" s="861">
        <v>71.723656000000005</v>
      </c>
      <c r="H648" s="861">
        <v>64.782127000000003</v>
      </c>
      <c r="I648" s="861">
        <v>73.932969</v>
      </c>
      <c r="J648" s="861">
        <v>70.674792999999994</v>
      </c>
      <c r="K648" s="861">
        <v>71.184537000000006</v>
      </c>
      <c r="L648" s="861">
        <v>73.816050000000004</v>
      </c>
      <c r="M648" s="861">
        <v>74.581318999999993</v>
      </c>
      <c r="N648" s="861">
        <v>-5.423959</v>
      </c>
      <c r="O648" s="861">
        <v>-6.9171719999999999</v>
      </c>
      <c r="P648" s="861">
        <v>-7.777088</v>
      </c>
      <c r="Q648" s="861">
        <v>-3.1205069999999999</v>
      </c>
      <c r="R648" s="861">
        <v>-4.1478190000000001</v>
      </c>
      <c r="S648" s="861">
        <v>-5.0906209999999996</v>
      </c>
      <c r="T648" s="861">
        <v>81.968309000000005</v>
      </c>
      <c r="U648" s="861">
        <v>72.937962999999996</v>
      </c>
      <c r="V648" s="861">
        <v>93.584790999999996</v>
      </c>
      <c r="W648" s="861">
        <v>92.565498000000005</v>
      </c>
      <c r="X648" s="861">
        <v>-3.2182879999999998</v>
      </c>
      <c r="Y648" s="861">
        <v>-2.6243979999999998</v>
      </c>
      <c r="Z648" s="861">
        <v>-8.776052</v>
      </c>
      <c r="AA648" s="861">
        <v>-8.0443669999999994</v>
      </c>
      <c r="AB648" s="861">
        <v>-8.0885040000000004</v>
      </c>
      <c r="AC648" s="861">
        <v>-10.312073</v>
      </c>
      <c r="AD648" s="861">
        <v>-12.212365</v>
      </c>
      <c r="AE648" s="861">
        <v>107.692421</v>
      </c>
      <c r="AF648" s="861">
        <v>99.631707000000006</v>
      </c>
      <c r="AG648" s="861">
        <v>91.849611999999993</v>
      </c>
      <c r="AH648" s="861">
        <v>100.03803600000001</v>
      </c>
      <c r="AI648" s="861">
        <v>89.532864000000004</v>
      </c>
      <c r="AJ648" s="861">
        <v>71.052736999999993</v>
      </c>
      <c r="AK648" s="861">
        <v>-2.8748089999999999</v>
      </c>
      <c r="AL648" s="861">
        <v>-8.3673280000000005</v>
      </c>
      <c r="AM648" s="861">
        <v>-6.2989009999999999</v>
      </c>
      <c r="AN648" s="861">
        <v>92.805318999999997</v>
      </c>
      <c r="AO648" s="861">
        <v>91.947805000000002</v>
      </c>
      <c r="AP648" s="861">
        <v>87.576581000000004</v>
      </c>
      <c r="AQ648" s="861">
        <v>88.209929000000002</v>
      </c>
      <c r="AR648" s="861">
        <v>72.350219999999993</v>
      </c>
      <c r="AS648" s="861">
        <v>64.348556000000002</v>
      </c>
      <c r="AT648" s="861">
        <v>77.057441999999995</v>
      </c>
      <c r="AU648" s="861">
        <v>75.451296999999997</v>
      </c>
      <c r="AV648" s="861">
        <v>73.685603999999998</v>
      </c>
      <c r="AW648" s="861">
        <v>73.308628999999996</v>
      </c>
      <c r="AX648" s="861">
        <v>89.777855000000002</v>
      </c>
      <c r="AY648" s="861">
        <v>87.533970999999994</v>
      </c>
      <c r="AZ648" s="861">
        <v>-2.8706559999999999</v>
      </c>
      <c r="BA648" s="861">
        <v>-3.315404</v>
      </c>
      <c r="BB648" s="861">
        <v>-11.709324000000001</v>
      </c>
      <c r="BC648" s="861">
        <v>-10.712966</v>
      </c>
      <c r="BD648" s="861">
        <v>-10.872259</v>
      </c>
      <c r="BE648" s="861">
        <v>-6.0664160000000003</v>
      </c>
      <c r="BF648" s="861">
        <v>31.752058000000002</v>
      </c>
      <c r="BG648" s="861">
        <v>140.45804200000001</v>
      </c>
      <c r="BH648" s="861">
        <v>109.981792</v>
      </c>
      <c r="BI648" s="861">
        <v>53.146839</v>
      </c>
      <c r="BJ648" s="861">
        <v>132.79620199999999</v>
      </c>
      <c r="BK648" s="861">
        <v>86.334012000000001</v>
      </c>
      <c r="BL648" s="861">
        <v>76.440595000000002</v>
      </c>
      <c r="BM648" s="861">
        <v>-16.857275999999999</v>
      </c>
      <c r="BN648" s="861">
        <v>-11.634228</v>
      </c>
      <c r="BO648" s="861">
        <v>-7.215058</v>
      </c>
      <c r="BP648" s="861">
        <v>-11.092895</v>
      </c>
      <c r="BQ648" s="861">
        <v>87.293512000000007</v>
      </c>
      <c r="BR648" s="861">
        <v>89.028690999999995</v>
      </c>
      <c r="BS648" s="861">
        <v>86.034649999999999</v>
      </c>
      <c r="BT648" s="861">
        <v>59.121456999999999</v>
      </c>
      <c r="BU648" s="861">
        <v>64.966390000000004</v>
      </c>
      <c r="BV648" s="861">
        <v>61.225520000000003</v>
      </c>
      <c r="BW648" s="861">
        <v>64.693203999999994</v>
      </c>
      <c r="BX648" s="861">
        <v>-12.359024</v>
      </c>
      <c r="BY648" s="861">
        <v>-12.633238</v>
      </c>
      <c r="BZ648" s="861">
        <v>-10.402495999999999</v>
      </c>
      <c r="CA648" s="861">
        <v>-11.072972999999999</v>
      </c>
      <c r="CB648" s="861">
        <v>-1.419319</v>
      </c>
      <c r="CC648" s="861">
        <v>2.852824</v>
      </c>
      <c r="CD648" s="861">
        <v>-1.7965610000000001</v>
      </c>
      <c r="CE648" s="861">
        <v>2.8519040000000002</v>
      </c>
      <c r="CF648" s="861">
        <v>-3.5117349999999998</v>
      </c>
      <c r="CG648" s="861">
        <v>5.3135570000000003</v>
      </c>
      <c r="CH648" s="861">
        <v>-4.205902</v>
      </c>
      <c r="CI648" s="861">
        <v>3.3487659999999999</v>
      </c>
      <c r="CJ648" s="861">
        <v>-1.677748</v>
      </c>
      <c r="CK648" s="861">
        <v>3.6560109999999999</v>
      </c>
      <c r="CL648" s="861">
        <v>-1.748842</v>
      </c>
      <c r="CM648" s="861">
        <v>5.6036520000000003</v>
      </c>
      <c r="CN648" s="861">
        <v>-3.8504800000000001</v>
      </c>
      <c r="CO648" s="861">
        <v>3.445052</v>
      </c>
      <c r="CP648" s="861">
        <v>-4.2823339999999996</v>
      </c>
      <c r="CQ648" s="861">
        <v>0.85609400000000002</v>
      </c>
      <c r="CR648" s="861">
        <v>-1.629732</v>
      </c>
      <c r="CS648" s="861">
        <v>1.7829060000000001</v>
      </c>
      <c r="CT648" s="861">
        <v>-2.8288350000000002</v>
      </c>
      <c r="CU648" s="861">
        <v>1.7960970000000001</v>
      </c>
      <c r="CV648" s="861">
        <v>-4.4602019999999998</v>
      </c>
      <c r="CW648" s="861">
        <v>2.1217790000000001</v>
      </c>
      <c r="CX648" s="861">
        <v>-4.8107309999999996</v>
      </c>
      <c r="CY648" s="861">
        <v>1.344282</v>
      </c>
      <c r="CZ648" s="861">
        <v>-1.5387710000000001</v>
      </c>
      <c r="DA648" s="861">
        <v>1.802206</v>
      </c>
      <c r="DB648" s="861">
        <v>-2.5688970000000002</v>
      </c>
      <c r="DC648" s="861">
        <v>1.968521</v>
      </c>
      <c r="DD648" s="861">
        <v>-4.3539310000000002</v>
      </c>
      <c r="DE648" s="861">
        <v>-0.16072600000000001</v>
      </c>
      <c r="DF648" s="861">
        <v>-5.0021399999999998</v>
      </c>
      <c r="DG648" s="861">
        <v>0.14291799999999999</v>
      </c>
      <c r="DH648" s="861">
        <v>-1.826964</v>
      </c>
      <c r="DI648" s="861">
        <v>1.068543</v>
      </c>
      <c r="DJ648" s="861">
        <v>-2.4679639999999998</v>
      </c>
      <c r="DK648" s="861">
        <v>5.3407000000000003E-2</v>
      </c>
      <c r="DL648" s="861">
        <v>-4.5052960000000004</v>
      </c>
      <c r="DM648" s="861">
        <v>-1.81471</v>
      </c>
      <c r="DN648" s="861">
        <v>-4.9993460000000001</v>
      </c>
      <c r="DO648" s="861">
        <v>-0.93658399999999997</v>
      </c>
      <c r="DP648" s="861">
        <v>-2.6448049999999999</v>
      </c>
      <c r="DQ648" s="861">
        <v>-0.18410099999999999</v>
      </c>
      <c r="DR648" s="861">
        <v>-2.853958</v>
      </c>
      <c r="DS648" s="861">
        <v>-0.96516299999999999</v>
      </c>
      <c r="DT648" s="861">
        <v>-4.4485359999999998</v>
      </c>
      <c r="DU648" s="861">
        <v>-3.2442630000000001</v>
      </c>
      <c r="DV648" s="861">
        <v>-5.1426480000000003</v>
      </c>
      <c r="DW648" s="861">
        <v>-1.0114190000000001</v>
      </c>
      <c r="DX648" s="861">
        <v>13.288790000000001</v>
      </c>
      <c r="DY648" s="861">
        <v>10.269800999999999</v>
      </c>
      <c r="DZ648" s="861">
        <v>161.660417</v>
      </c>
      <c r="EA648" s="861">
        <v>153.173554</v>
      </c>
      <c r="EB648" s="861">
        <v>121.52</v>
      </c>
      <c r="EC648" s="861">
        <v>1.24</v>
      </c>
      <c r="ED648" s="861">
        <v>133.4</v>
      </c>
      <c r="EE648" s="861">
        <v>121.6</v>
      </c>
      <c r="EF648" s="861">
        <v>5.47</v>
      </c>
      <c r="EG648" s="861">
        <v>654.5</v>
      </c>
      <c r="EH648" s="861">
        <v>121.33</v>
      </c>
      <c r="EI648" s="861">
        <v>5.1550000000000002</v>
      </c>
      <c r="EJ648" s="861">
        <v>612.6</v>
      </c>
      <c r="EK648" s="861">
        <v>9.6673589999999994</v>
      </c>
      <c r="EL648" s="861">
        <v>14.116272</v>
      </c>
      <c r="EM648" s="861">
        <v>-15.96626</v>
      </c>
      <c r="EN648" s="861">
        <v>-21.331330000000001</v>
      </c>
      <c r="EO648" s="861">
        <v>94.765103999999994</v>
      </c>
      <c r="EP648" s="861">
        <v>91.061321000000007</v>
      </c>
      <c r="EQ648" s="861">
        <v>-0.97675299999999998</v>
      </c>
      <c r="ER648" s="861">
        <v>2949.1450580000001</v>
      </c>
      <c r="ES648" s="861">
        <v>7035.5109259999999</v>
      </c>
      <c r="ET648" s="861">
        <v>6586.4462739999999</v>
      </c>
      <c r="EU648" s="861"/>
      <c r="EV648" s="861"/>
      <c r="EW648" s="861"/>
      <c r="EX648" s="861"/>
      <c r="EY648" s="861"/>
      <c r="EZ648" s="861"/>
      <c r="FA648" s="861"/>
      <c r="FB648" s="861"/>
      <c r="FC648" s="861"/>
      <c r="FD648" s="861"/>
    </row>
    <row r="649" spans="1:160" x14ac:dyDescent="0.25">
      <c r="A649" s="837">
        <v>46141</v>
      </c>
      <c r="B649" s="836">
        <v>0.820775462962963</v>
      </c>
      <c r="C649" s="861">
        <v>35880</v>
      </c>
      <c r="D649" s="861">
        <v>0</v>
      </c>
      <c r="E649" s="861">
        <v>0</v>
      </c>
      <c r="F649" s="861">
        <v>74.698442999999997</v>
      </c>
      <c r="G649" s="861">
        <v>71.667146000000002</v>
      </c>
      <c r="H649" s="861">
        <v>64.775602000000006</v>
      </c>
      <c r="I649" s="861">
        <v>73.915161999999995</v>
      </c>
      <c r="J649" s="861">
        <v>70.627622000000002</v>
      </c>
      <c r="K649" s="861">
        <v>71.174734999999998</v>
      </c>
      <c r="L649" s="861">
        <v>73.824834999999993</v>
      </c>
      <c r="M649" s="861">
        <v>74.568119999999993</v>
      </c>
      <c r="N649" s="861">
        <v>-5.4781700000000004</v>
      </c>
      <c r="O649" s="861">
        <v>-6.935079</v>
      </c>
      <c r="P649" s="861">
        <v>-7.7786520000000001</v>
      </c>
      <c r="Q649" s="861">
        <v>-3.3857110000000001</v>
      </c>
      <c r="R649" s="861">
        <v>-4.1687979999999998</v>
      </c>
      <c r="S649" s="861">
        <v>-4.9961460000000004</v>
      </c>
      <c r="T649" s="861">
        <v>82.080690000000004</v>
      </c>
      <c r="U649" s="861">
        <v>72.121302999999997</v>
      </c>
      <c r="V649" s="861">
        <v>93.391553999999999</v>
      </c>
      <c r="W649" s="861">
        <v>92.311176000000003</v>
      </c>
      <c r="X649" s="861">
        <v>-3.2509519999999998</v>
      </c>
      <c r="Y649" s="861">
        <v>-2.7037849999999999</v>
      </c>
      <c r="Z649" s="861">
        <v>-8.8192000000000004</v>
      </c>
      <c r="AA649" s="861">
        <v>-8.078576</v>
      </c>
      <c r="AB649" s="861">
        <v>-8.1192729999999997</v>
      </c>
      <c r="AC649" s="861">
        <v>-10.354219000000001</v>
      </c>
      <c r="AD649" s="861">
        <v>-12.183790999999999</v>
      </c>
      <c r="AE649" s="861">
        <v>107.657696</v>
      </c>
      <c r="AF649" s="861">
        <v>99.549445000000006</v>
      </c>
      <c r="AG649" s="861">
        <v>91.765379999999993</v>
      </c>
      <c r="AH649" s="861">
        <v>99.865016999999995</v>
      </c>
      <c r="AI649" s="861">
        <v>89.349050000000005</v>
      </c>
      <c r="AJ649" s="861">
        <v>70.968067000000005</v>
      </c>
      <c r="AK649" s="861">
        <v>-2.99804</v>
      </c>
      <c r="AL649" s="861">
        <v>-8.3009090000000008</v>
      </c>
      <c r="AM649" s="861">
        <v>-6.3428069999999996</v>
      </c>
      <c r="AN649" s="861">
        <v>92.784172999999996</v>
      </c>
      <c r="AO649" s="861">
        <v>91.759859000000006</v>
      </c>
      <c r="AP649" s="861">
        <v>87.600847999999999</v>
      </c>
      <c r="AQ649" s="861">
        <v>88.217955000000003</v>
      </c>
      <c r="AR649" s="861">
        <v>72.161242000000001</v>
      </c>
      <c r="AS649" s="861">
        <v>64.145792999999998</v>
      </c>
      <c r="AT649" s="861">
        <v>77.076480000000004</v>
      </c>
      <c r="AU649" s="861">
        <v>75.400710000000004</v>
      </c>
      <c r="AV649" s="861">
        <v>73.409802999999997</v>
      </c>
      <c r="AW649" s="861">
        <v>72.887917999999999</v>
      </c>
      <c r="AX649" s="861">
        <v>89.664169999999999</v>
      </c>
      <c r="AY649" s="861">
        <v>87.375857999999994</v>
      </c>
      <c r="AZ649" s="861">
        <v>-3.0848719999999998</v>
      </c>
      <c r="BA649" s="861">
        <v>-3.376017</v>
      </c>
      <c r="BB649" s="861">
        <v>-11.729474</v>
      </c>
      <c r="BC649" s="861">
        <v>-10.742481</v>
      </c>
      <c r="BD649" s="861">
        <v>-10.921521</v>
      </c>
      <c r="BE649" s="861">
        <v>-6.1679930000000001</v>
      </c>
      <c r="BF649" s="861">
        <v>31.598462999999999</v>
      </c>
      <c r="BG649" s="861">
        <v>140.427481</v>
      </c>
      <c r="BH649" s="861">
        <v>109.89674100000001</v>
      </c>
      <c r="BI649" s="861">
        <v>53.057726000000002</v>
      </c>
      <c r="BJ649" s="861">
        <v>132.60106500000001</v>
      </c>
      <c r="BK649" s="861">
        <v>86.312089</v>
      </c>
      <c r="BL649" s="861">
        <v>76.377933999999996</v>
      </c>
      <c r="BM649" s="861">
        <v>-16.977595999999998</v>
      </c>
      <c r="BN649" s="861">
        <v>-11.667249999999999</v>
      </c>
      <c r="BO649" s="861">
        <v>-7.2478499999999997</v>
      </c>
      <c r="BP649" s="861">
        <v>-11.135292</v>
      </c>
      <c r="BQ649" s="861">
        <v>87.183080000000004</v>
      </c>
      <c r="BR649" s="861">
        <v>88.884777999999997</v>
      </c>
      <c r="BS649" s="861">
        <v>85.993673999999999</v>
      </c>
      <c r="BT649" s="861">
        <v>59.042566999999998</v>
      </c>
      <c r="BU649" s="861">
        <v>64.936254000000005</v>
      </c>
      <c r="BV649" s="861">
        <v>61.190953999999998</v>
      </c>
      <c r="BW649" s="861">
        <v>64.676312999999993</v>
      </c>
      <c r="BX649" s="861">
        <v>-12.351715</v>
      </c>
      <c r="BY649" s="861">
        <v>-12.632994999999999</v>
      </c>
      <c r="BZ649" s="861">
        <v>-10.500102</v>
      </c>
      <c r="CA649" s="861">
        <v>-10.976061</v>
      </c>
      <c r="CB649" s="861">
        <v>-1.45536</v>
      </c>
      <c r="CC649" s="861">
        <v>2.8236309999999998</v>
      </c>
      <c r="CD649" s="861">
        <v>-1.8616410000000001</v>
      </c>
      <c r="CE649" s="861">
        <v>2.791426</v>
      </c>
      <c r="CF649" s="861">
        <v>-3.5712839999999999</v>
      </c>
      <c r="CG649" s="861">
        <v>5.280932</v>
      </c>
      <c r="CH649" s="861">
        <v>-4.2532620000000003</v>
      </c>
      <c r="CI649" s="861">
        <v>3.295976</v>
      </c>
      <c r="CJ649" s="861">
        <v>-1.711487</v>
      </c>
      <c r="CK649" s="861">
        <v>3.627313</v>
      </c>
      <c r="CL649" s="861">
        <v>-1.784727</v>
      </c>
      <c r="CM649" s="861">
        <v>5.5612919999999999</v>
      </c>
      <c r="CN649" s="861">
        <v>-3.8747340000000001</v>
      </c>
      <c r="CO649" s="861">
        <v>3.4072800000000001</v>
      </c>
      <c r="CP649" s="861">
        <v>-4.3590770000000001</v>
      </c>
      <c r="CQ649" s="861">
        <v>0.83487199999999995</v>
      </c>
      <c r="CR649" s="861">
        <v>-1.657057</v>
      </c>
      <c r="CS649" s="861">
        <v>1.759871</v>
      </c>
      <c r="CT649" s="861">
        <v>-2.8649580000000001</v>
      </c>
      <c r="CU649" s="861">
        <v>1.7758970000000001</v>
      </c>
      <c r="CV649" s="861">
        <v>-4.5164239999999998</v>
      </c>
      <c r="CW649" s="861">
        <v>2.1232350000000002</v>
      </c>
      <c r="CX649" s="861">
        <v>-4.852182</v>
      </c>
      <c r="CY649" s="861">
        <v>1.315213</v>
      </c>
      <c r="CZ649" s="861">
        <v>-1.578622</v>
      </c>
      <c r="DA649" s="861">
        <v>1.764991</v>
      </c>
      <c r="DB649" s="861">
        <v>-2.6444030000000001</v>
      </c>
      <c r="DC649" s="861">
        <v>1.9239440000000001</v>
      </c>
      <c r="DD649" s="861">
        <v>-4.408531</v>
      </c>
      <c r="DE649" s="861">
        <v>-0.20341699999999999</v>
      </c>
      <c r="DF649" s="861">
        <v>-5.0767429999999996</v>
      </c>
      <c r="DG649" s="861">
        <v>7.7223E-2</v>
      </c>
      <c r="DH649" s="861">
        <v>-1.8835919999999999</v>
      </c>
      <c r="DI649" s="861">
        <v>1.0522069999999999</v>
      </c>
      <c r="DJ649" s="861">
        <v>-2.5256699999999999</v>
      </c>
      <c r="DK649" s="861">
        <v>2.3647000000000001E-2</v>
      </c>
      <c r="DL649" s="861">
        <v>-4.5643289999999999</v>
      </c>
      <c r="DM649" s="861">
        <v>-1.839207</v>
      </c>
      <c r="DN649" s="861">
        <v>-5.0655669999999997</v>
      </c>
      <c r="DO649" s="861">
        <v>-0.95843</v>
      </c>
      <c r="DP649" s="861">
        <v>-2.6991839999999998</v>
      </c>
      <c r="DQ649" s="861">
        <v>-0.22542699999999999</v>
      </c>
      <c r="DR649" s="861">
        <v>-2.9093770000000001</v>
      </c>
      <c r="DS649" s="861">
        <v>-0.98247499999999999</v>
      </c>
      <c r="DT649" s="861">
        <v>-4.4954660000000004</v>
      </c>
      <c r="DU649" s="861">
        <v>-3.2739240000000001</v>
      </c>
      <c r="DV649" s="861">
        <v>-5.178585</v>
      </c>
      <c r="DW649" s="861">
        <v>-1.049903</v>
      </c>
      <c r="DX649" s="861">
        <v>13.207380000000001</v>
      </c>
      <c r="DY649" s="861">
        <v>10.246812</v>
      </c>
      <c r="DZ649" s="861">
        <v>161.00631000000001</v>
      </c>
      <c r="EA649" s="861">
        <v>152.87571199999999</v>
      </c>
      <c r="EB649" s="861">
        <v>121.47</v>
      </c>
      <c r="EC649" s="861">
        <v>1.2410000000000001</v>
      </c>
      <c r="ED649" s="861">
        <v>133.30000000000001</v>
      </c>
      <c r="EE649" s="861">
        <v>121.73</v>
      </c>
      <c r="EF649" s="861">
        <v>5.4649999999999999</v>
      </c>
      <c r="EG649" s="861">
        <v>655.5</v>
      </c>
      <c r="EH649" s="861">
        <v>121.59</v>
      </c>
      <c r="EI649" s="861">
        <v>5.141</v>
      </c>
      <c r="EJ649" s="861">
        <v>614.1</v>
      </c>
      <c r="EK649" s="861">
        <v>9.7621070000000003</v>
      </c>
      <c r="EL649" s="861">
        <v>14.126218</v>
      </c>
      <c r="EM649" s="861">
        <v>-16.104914000000001</v>
      </c>
      <c r="EN649" s="861">
        <v>-21.374068000000001</v>
      </c>
      <c r="EO649" s="861">
        <v>94.484346000000002</v>
      </c>
      <c r="EP649" s="861">
        <v>90.928869000000006</v>
      </c>
      <c r="EQ649" s="861">
        <v>-1.0184599999999999</v>
      </c>
      <c r="ER649" s="861">
        <v>2951.370003</v>
      </c>
      <c r="ES649" s="861">
        <v>7046.4360740000002</v>
      </c>
      <c r="ET649" s="861">
        <v>6596.6923649999999</v>
      </c>
      <c r="EU649" s="861"/>
      <c r="EV649" s="861"/>
      <c r="EW649" s="861"/>
      <c r="EX649" s="861"/>
      <c r="EY649" s="861"/>
      <c r="EZ649" s="861"/>
      <c r="FA649" s="861"/>
      <c r="FB649" s="861"/>
      <c r="FC649" s="861"/>
      <c r="FD649" s="861"/>
    </row>
    <row r="650" spans="1:160" x14ac:dyDescent="0.25">
      <c r="A650" s="837">
        <v>46141</v>
      </c>
      <c r="B650" s="836">
        <v>0.82146990740740744</v>
      </c>
      <c r="C650" s="861">
        <v>35940</v>
      </c>
      <c r="D650" s="861">
        <v>0</v>
      </c>
      <c r="E650" s="861">
        <v>0</v>
      </c>
      <c r="F650" s="861">
        <v>74.636053000000004</v>
      </c>
      <c r="G650" s="861">
        <v>71.641429000000002</v>
      </c>
      <c r="H650" s="861">
        <v>64.691950000000006</v>
      </c>
      <c r="I650" s="861">
        <v>73.896912999999998</v>
      </c>
      <c r="J650" s="861">
        <v>70.575757999999993</v>
      </c>
      <c r="K650" s="861">
        <v>71.156851000000003</v>
      </c>
      <c r="L650" s="861">
        <v>73.789743000000001</v>
      </c>
      <c r="M650" s="861">
        <v>74.536439999999999</v>
      </c>
      <c r="N650" s="861">
        <v>-5.5027699999999999</v>
      </c>
      <c r="O650" s="861">
        <v>-6.9868259999999998</v>
      </c>
      <c r="P650" s="861">
        <v>-7.7799569999999996</v>
      </c>
      <c r="Q650" s="861">
        <v>-3.3533330000000001</v>
      </c>
      <c r="R650" s="861">
        <v>-4.2582230000000001</v>
      </c>
      <c r="S650" s="861">
        <v>-5.3073940000000004</v>
      </c>
      <c r="T650" s="861">
        <v>81.926914999999994</v>
      </c>
      <c r="U650" s="861">
        <v>72.266227000000001</v>
      </c>
      <c r="V650" s="861">
        <v>93.498737000000006</v>
      </c>
      <c r="W650" s="861">
        <v>92.453677999999996</v>
      </c>
      <c r="X650" s="861">
        <v>-3.312154</v>
      </c>
      <c r="Y650" s="861">
        <v>-2.8041429999999998</v>
      </c>
      <c r="Z650" s="861">
        <v>-8.8685220000000005</v>
      </c>
      <c r="AA650" s="861">
        <v>-8.1049120000000006</v>
      </c>
      <c r="AB650" s="861">
        <v>-8.1688910000000003</v>
      </c>
      <c r="AC650" s="861">
        <v>-10.444869000000001</v>
      </c>
      <c r="AD650" s="861">
        <v>-12.317149000000001</v>
      </c>
      <c r="AE650" s="861">
        <v>107.553444</v>
      </c>
      <c r="AF650" s="861">
        <v>99.457800000000006</v>
      </c>
      <c r="AG650" s="861">
        <v>91.650550999999993</v>
      </c>
      <c r="AH650" s="861">
        <v>99.984519000000006</v>
      </c>
      <c r="AI650" s="861">
        <v>89.384411999999998</v>
      </c>
      <c r="AJ650" s="861">
        <v>71.067850000000007</v>
      </c>
      <c r="AK650" s="861">
        <v>-3.0922179999999999</v>
      </c>
      <c r="AL650" s="861">
        <v>-8.4696060000000006</v>
      </c>
      <c r="AM650" s="861">
        <v>-6.3859139999999996</v>
      </c>
      <c r="AN650" s="861">
        <v>92.735600000000005</v>
      </c>
      <c r="AO650" s="861">
        <v>91.906514999999999</v>
      </c>
      <c r="AP650" s="861">
        <v>87.535083999999998</v>
      </c>
      <c r="AQ650" s="861">
        <v>88.116877000000002</v>
      </c>
      <c r="AR650" s="861">
        <v>72.176967000000005</v>
      </c>
      <c r="AS650" s="861">
        <v>64.122304</v>
      </c>
      <c r="AT650" s="861">
        <v>76.897886</v>
      </c>
      <c r="AU650" s="861">
        <v>75.345488000000003</v>
      </c>
      <c r="AV650" s="861">
        <v>73.409891000000002</v>
      </c>
      <c r="AW650" s="861">
        <v>73.000743</v>
      </c>
      <c r="AX650" s="861">
        <v>89.628645000000006</v>
      </c>
      <c r="AY650" s="861">
        <v>87.271531999999993</v>
      </c>
      <c r="AZ650" s="861">
        <v>-3.1257790000000001</v>
      </c>
      <c r="BA650" s="861">
        <v>-3.3509899999999999</v>
      </c>
      <c r="BB650" s="861">
        <v>-11.787732</v>
      </c>
      <c r="BC650" s="861">
        <v>-10.772925000000001</v>
      </c>
      <c r="BD650" s="861">
        <v>-10.993335</v>
      </c>
      <c r="BE650" s="861">
        <v>-6.1108719999999996</v>
      </c>
      <c r="BF650" s="861">
        <v>31.773302000000001</v>
      </c>
      <c r="BG650" s="861">
        <v>140.240194</v>
      </c>
      <c r="BH650" s="861">
        <v>109.88411000000001</v>
      </c>
      <c r="BI650" s="861">
        <v>53.075890000000001</v>
      </c>
      <c r="BJ650" s="861">
        <v>132.53510800000001</v>
      </c>
      <c r="BK650" s="861">
        <v>86.212666999999996</v>
      </c>
      <c r="BL650" s="861">
        <v>76.340199999999996</v>
      </c>
      <c r="BM650" s="861">
        <v>-16.977820000000001</v>
      </c>
      <c r="BN650" s="861">
        <v>-11.704826000000001</v>
      </c>
      <c r="BO650" s="861">
        <v>-7.2758190000000003</v>
      </c>
      <c r="BP650" s="861">
        <v>-11.218915000000001</v>
      </c>
      <c r="BQ650" s="861">
        <v>87.159402</v>
      </c>
      <c r="BR650" s="861">
        <v>88.820781999999994</v>
      </c>
      <c r="BS650" s="861">
        <v>85.912782000000007</v>
      </c>
      <c r="BT650" s="861">
        <v>59.204869000000002</v>
      </c>
      <c r="BU650" s="861">
        <v>64.815413000000007</v>
      </c>
      <c r="BV650" s="861">
        <v>61.096623999999998</v>
      </c>
      <c r="BW650" s="861">
        <v>64.586652999999998</v>
      </c>
      <c r="BX650" s="861">
        <v>-12.451002000000001</v>
      </c>
      <c r="BY650" s="861">
        <v>-12.835084999999999</v>
      </c>
      <c r="BZ650" s="861">
        <v>-10.507785999999999</v>
      </c>
      <c r="CA650" s="861">
        <v>-11.132298</v>
      </c>
      <c r="CB650" s="861">
        <v>-1.51156</v>
      </c>
      <c r="CC650" s="861">
        <v>2.6941160000000002</v>
      </c>
      <c r="CD650" s="861">
        <v>-1.8924529999999999</v>
      </c>
      <c r="CE650" s="861">
        <v>2.6904349999999999</v>
      </c>
      <c r="CF650" s="861">
        <v>-3.6002679999999998</v>
      </c>
      <c r="CG650" s="861">
        <v>5.1597359999999997</v>
      </c>
      <c r="CH650" s="861">
        <v>-4.2915669999999997</v>
      </c>
      <c r="CI650" s="861">
        <v>3.1955840000000002</v>
      </c>
      <c r="CJ650" s="861">
        <v>-1.749641</v>
      </c>
      <c r="CK650" s="861">
        <v>3.5383969999999998</v>
      </c>
      <c r="CL650" s="861">
        <v>-1.823412</v>
      </c>
      <c r="CM650" s="861">
        <v>5.5189110000000001</v>
      </c>
      <c r="CN650" s="861">
        <v>-3.897224</v>
      </c>
      <c r="CO650" s="861">
        <v>3.3220619999999998</v>
      </c>
      <c r="CP650" s="861">
        <v>-4.3977399999999998</v>
      </c>
      <c r="CQ650" s="861">
        <v>0.71067899999999995</v>
      </c>
      <c r="CR650" s="861">
        <v>-1.720574</v>
      </c>
      <c r="CS650" s="861">
        <v>1.6847049999999999</v>
      </c>
      <c r="CT650" s="861">
        <v>-2.908156</v>
      </c>
      <c r="CU650" s="861">
        <v>1.7316240000000001</v>
      </c>
      <c r="CV650" s="861">
        <v>-4.5425170000000001</v>
      </c>
      <c r="CW650" s="861">
        <v>2.05918</v>
      </c>
      <c r="CX650" s="861">
        <v>-4.8942860000000001</v>
      </c>
      <c r="CY650" s="861">
        <v>1.257368</v>
      </c>
      <c r="CZ650" s="861">
        <v>-1.621902</v>
      </c>
      <c r="DA650" s="861">
        <v>1.723624</v>
      </c>
      <c r="DB650" s="861">
        <v>-2.6521849999999998</v>
      </c>
      <c r="DC650" s="861">
        <v>1.910228</v>
      </c>
      <c r="DD650" s="861">
        <v>-4.4650749999999997</v>
      </c>
      <c r="DE650" s="861">
        <v>-0.23139899999999999</v>
      </c>
      <c r="DF650" s="861">
        <v>-5.1185429999999998</v>
      </c>
      <c r="DG650" s="861">
        <v>5.7008999999999997E-2</v>
      </c>
      <c r="DH650" s="861">
        <v>-1.926574</v>
      </c>
      <c r="DI650" s="861">
        <v>0.99826899999999996</v>
      </c>
      <c r="DJ650" s="861">
        <v>-2.5478990000000001</v>
      </c>
      <c r="DK650" s="861">
        <v>7.0499999999999998E-3</v>
      </c>
      <c r="DL650" s="861">
        <v>-4.6003999999999996</v>
      </c>
      <c r="DM650" s="861">
        <v>-1.896441</v>
      </c>
      <c r="DN650" s="861">
        <v>-5.1013109999999999</v>
      </c>
      <c r="DO650" s="861">
        <v>-1.00135</v>
      </c>
      <c r="DP650" s="861">
        <v>-2.7403650000000002</v>
      </c>
      <c r="DQ650" s="861">
        <v>-0.26329200000000003</v>
      </c>
      <c r="DR650" s="861">
        <v>-2.9311560000000001</v>
      </c>
      <c r="DS650" s="861">
        <v>-1.00604</v>
      </c>
      <c r="DT650" s="861">
        <v>-4.5492150000000002</v>
      </c>
      <c r="DU650" s="861">
        <v>-3.310851</v>
      </c>
      <c r="DV650" s="861">
        <v>-5.2127189999999999</v>
      </c>
      <c r="DW650" s="861">
        <v>-1.0680829999999999</v>
      </c>
      <c r="DX650" s="861">
        <v>13.213309000000001</v>
      </c>
      <c r="DY650" s="861">
        <v>10.236459</v>
      </c>
      <c r="DZ650" s="861">
        <v>161.135109</v>
      </c>
      <c r="EA650" s="861">
        <v>153.01656500000001</v>
      </c>
      <c r="EB650" s="861">
        <v>120.9</v>
      </c>
      <c r="EC650" s="861">
        <v>3.2679999999999998</v>
      </c>
      <c r="ED650" s="861">
        <v>389.4</v>
      </c>
      <c r="EE650" s="861">
        <v>120.95</v>
      </c>
      <c r="EF650" s="861">
        <v>5.4980000000000002</v>
      </c>
      <c r="EG650" s="861">
        <v>652.79999999999995</v>
      </c>
      <c r="EH650" s="861">
        <v>121.01</v>
      </c>
      <c r="EI650" s="861">
        <v>5.1390000000000002</v>
      </c>
      <c r="EJ650" s="861">
        <v>615.1</v>
      </c>
      <c r="EK650" s="861">
        <v>9.7088920000000005</v>
      </c>
      <c r="EL650" s="861">
        <v>14.117506000000001</v>
      </c>
      <c r="EM650" s="861">
        <v>-16.094805999999998</v>
      </c>
      <c r="EN650" s="861">
        <v>-21.393325000000001</v>
      </c>
      <c r="EO650" s="861">
        <v>94.539689999999993</v>
      </c>
      <c r="EP650" s="861">
        <v>90.991529</v>
      </c>
      <c r="EQ650" s="861">
        <v>-1.0669839999999999</v>
      </c>
      <c r="ER650" s="861">
        <v>2956.9337770000002</v>
      </c>
      <c r="ES650" s="861">
        <v>7057.3375910000004</v>
      </c>
      <c r="ET650" s="861">
        <v>6606.9109859999999</v>
      </c>
      <c r="EU650" s="861"/>
      <c r="EV650" s="861"/>
      <c r="EW650" s="861"/>
      <c r="EX650" s="861"/>
      <c r="EY650" s="861"/>
      <c r="EZ650" s="861"/>
      <c r="FA650" s="861"/>
      <c r="FB650" s="861"/>
      <c r="FC650" s="861"/>
      <c r="FD650" s="861"/>
    </row>
    <row r="651" spans="1:160" x14ac:dyDescent="0.25">
      <c r="A651" s="837">
        <v>46141</v>
      </c>
      <c r="B651" s="836">
        <v>0.82216435185185188</v>
      </c>
      <c r="C651" s="861">
        <v>36000</v>
      </c>
      <c r="D651" s="861">
        <v>0</v>
      </c>
      <c r="E651" s="861">
        <v>0</v>
      </c>
      <c r="F651" s="861">
        <v>74.521626999999995</v>
      </c>
      <c r="G651" s="861">
        <v>71.609300000000005</v>
      </c>
      <c r="H651" s="861">
        <v>64.594983999999997</v>
      </c>
      <c r="I651" s="861">
        <v>73.885553000000002</v>
      </c>
      <c r="J651" s="861">
        <v>70.505330000000001</v>
      </c>
      <c r="K651" s="861">
        <v>71.148848999999998</v>
      </c>
      <c r="L651" s="861">
        <v>73.769797999999994</v>
      </c>
      <c r="M651" s="861">
        <v>74.509749999999997</v>
      </c>
      <c r="N651" s="861">
        <v>-5.6234029999999997</v>
      </c>
      <c r="O651" s="861">
        <v>-7.0423400000000003</v>
      </c>
      <c r="P651" s="861">
        <v>-7.8327340000000003</v>
      </c>
      <c r="Q651" s="861">
        <v>-3.3290730000000002</v>
      </c>
      <c r="R651" s="861">
        <v>-4.3088100000000003</v>
      </c>
      <c r="S651" s="861">
        <v>-5.1796530000000001</v>
      </c>
      <c r="T651" s="861">
        <v>81.905916000000005</v>
      </c>
      <c r="U651" s="861">
        <v>72.367028000000005</v>
      </c>
      <c r="V651" s="861">
        <v>93.303618</v>
      </c>
      <c r="W651" s="861">
        <v>92.284413000000001</v>
      </c>
      <c r="X651" s="861">
        <v>-3.3464499999999999</v>
      </c>
      <c r="Y651" s="861">
        <v>-2.8685369999999999</v>
      </c>
      <c r="Z651" s="861">
        <v>-8.9068260000000006</v>
      </c>
      <c r="AA651" s="861">
        <v>-8.1305370000000003</v>
      </c>
      <c r="AB651" s="861">
        <v>-8.2087210000000006</v>
      </c>
      <c r="AC651" s="861">
        <v>-10.424258999999999</v>
      </c>
      <c r="AD651" s="861">
        <v>-12.267723</v>
      </c>
      <c r="AE651" s="861">
        <v>107.448809</v>
      </c>
      <c r="AF651" s="861">
        <v>99.410954000000004</v>
      </c>
      <c r="AG651" s="861">
        <v>91.669171000000006</v>
      </c>
      <c r="AH651" s="861">
        <v>99.959851999999998</v>
      </c>
      <c r="AI651" s="861">
        <v>89.25309</v>
      </c>
      <c r="AJ651" s="861">
        <v>70.972322000000005</v>
      </c>
      <c r="AK651" s="861">
        <v>-3.080193</v>
      </c>
      <c r="AL651" s="861">
        <v>-8.4981310000000008</v>
      </c>
      <c r="AM651" s="861">
        <v>-6.4306789999999996</v>
      </c>
      <c r="AN651" s="861">
        <v>92.772459999999995</v>
      </c>
      <c r="AO651" s="861">
        <v>91.699742000000001</v>
      </c>
      <c r="AP651" s="861">
        <v>87.346428000000003</v>
      </c>
      <c r="AQ651" s="861">
        <v>88.049010999999993</v>
      </c>
      <c r="AR651" s="861">
        <v>72.038511</v>
      </c>
      <c r="AS651" s="861">
        <v>64.006908999999993</v>
      </c>
      <c r="AT651" s="861">
        <v>76.844865999999996</v>
      </c>
      <c r="AU651" s="861">
        <v>75.191867999999999</v>
      </c>
      <c r="AV651" s="861">
        <v>73.116653999999997</v>
      </c>
      <c r="AW651" s="861">
        <v>72.926378</v>
      </c>
      <c r="AX651" s="861">
        <v>89.428600000000003</v>
      </c>
      <c r="AY651" s="861">
        <v>87.168406000000004</v>
      </c>
      <c r="AZ651" s="861">
        <v>-3.2152690000000002</v>
      </c>
      <c r="BA651" s="861">
        <v>-3.425646</v>
      </c>
      <c r="BB651" s="861">
        <v>-11.831405999999999</v>
      </c>
      <c r="BC651" s="861">
        <v>-10.807601</v>
      </c>
      <c r="BD651" s="861">
        <v>-10.99841</v>
      </c>
      <c r="BE651" s="861">
        <v>-6.1452169999999997</v>
      </c>
      <c r="BF651" s="861">
        <v>31.719117000000001</v>
      </c>
      <c r="BG651" s="861">
        <v>140.344099</v>
      </c>
      <c r="BH651" s="861">
        <v>109.829002</v>
      </c>
      <c r="BI651" s="861">
        <v>52.850485999999997</v>
      </c>
      <c r="BJ651" s="861">
        <v>132.47524300000001</v>
      </c>
      <c r="BK651" s="861">
        <v>86.067526000000001</v>
      </c>
      <c r="BL651" s="861">
        <v>76.277321999999998</v>
      </c>
      <c r="BM651" s="861">
        <v>-17.057110999999999</v>
      </c>
      <c r="BN651" s="861">
        <v>-11.766234000000001</v>
      </c>
      <c r="BO651" s="861">
        <v>-7.4475689999999997</v>
      </c>
      <c r="BP651" s="861">
        <v>-11.258644</v>
      </c>
      <c r="BQ651" s="861">
        <v>87.025497000000001</v>
      </c>
      <c r="BR651" s="861">
        <v>88.684933999999998</v>
      </c>
      <c r="BS651" s="861">
        <v>85.837796999999995</v>
      </c>
      <c r="BT651" s="861">
        <v>59.136524000000001</v>
      </c>
      <c r="BU651" s="861">
        <v>64.752516999999997</v>
      </c>
      <c r="BV651" s="861">
        <v>61.092713000000003</v>
      </c>
      <c r="BW651" s="861">
        <v>64.546835000000002</v>
      </c>
      <c r="BX651" s="861">
        <v>-12.442989000000001</v>
      </c>
      <c r="BY651" s="861">
        <v>-12.752119</v>
      </c>
      <c r="BZ651" s="861">
        <v>-10.62853</v>
      </c>
      <c r="CA651" s="861">
        <v>-11.204259</v>
      </c>
      <c r="CB651" s="861">
        <v>-1.5625279999999999</v>
      </c>
      <c r="CC651" s="861">
        <v>2.6200999999999999</v>
      </c>
      <c r="CD651" s="861">
        <v>-1.9720880000000001</v>
      </c>
      <c r="CE651" s="861">
        <v>2.6247020000000001</v>
      </c>
      <c r="CF651" s="861">
        <v>-3.6652589999999998</v>
      </c>
      <c r="CG651" s="861">
        <v>5.1231159999999996</v>
      </c>
      <c r="CH651" s="861">
        <v>-4.3576410000000001</v>
      </c>
      <c r="CI651" s="861">
        <v>3.1408420000000001</v>
      </c>
      <c r="CJ651" s="861">
        <v>-1.8047979999999999</v>
      </c>
      <c r="CK651" s="861">
        <v>3.5219230000000001</v>
      </c>
      <c r="CL651" s="861">
        <v>-1.879407</v>
      </c>
      <c r="CM651" s="861">
        <v>5.449789</v>
      </c>
      <c r="CN651" s="861">
        <v>-3.9808400000000002</v>
      </c>
      <c r="CO651" s="861">
        <v>3.2784460000000002</v>
      </c>
      <c r="CP651" s="861">
        <v>-4.4679060000000002</v>
      </c>
      <c r="CQ651" s="861">
        <v>0.69783700000000004</v>
      </c>
      <c r="CR651" s="861">
        <v>-1.7566269999999999</v>
      </c>
      <c r="CS651" s="861">
        <v>1.658056</v>
      </c>
      <c r="CT651" s="861">
        <v>-2.9908440000000001</v>
      </c>
      <c r="CU651" s="861">
        <v>1.687775</v>
      </c>
      <c r="CV651" s="861">
        <v>-4.6240199999999998</v>
      </c>
      <c r="CW651" s="861">
        <v>2.057728</v>
      </c>
      <c r="CX651" s="861">
        <v>-5.009315</v>
      </c>
      <c r="CY651" s="861">
        <v>1.227365</v>
      </c>
      <c r="CZ651" s="861">
        <v>-1.693265</v>
      </c>
      <c r="DA651" s="861">
        <v>1.688912</v>
      </c>
      <c r="DB651" s="861">
        <v>-2.7210000000000001</v>
      </c>
      <c r="DC651" s="861">
        <v>1.886123</v>
      </c>
      <c r="DD651" s="861">
        <v>-4.5327270000000004</v>
      </c>
      <c r="DE651" s="861">
        <v>-0.26070599999999999</v>
      </c>
      <c r="DF651" s="861">
        <v>-5.1912120000000002</v>
      </c>
      <c r="DG651" s="861">
        <v>1.7263000000000001E-2</v>
      </c>
      <c r="DH651" s="861">
        <v>-2.008616</v>
      </c>
      <c r="DI651" s="861">
        <v>0.97183699999999995</v>
      </c>
      <c r="DJ651" s="861">
        <v>-2.6157620000000001</v>
      </c>
      <c r="DK651" s="861">
        <v>7.3759999999999997E-3</v>
      </c>
      <c r="DL651" s="861">
        <v>-4.6426749999999997</v>
      </c>
      <c r="DM651" s="861">
        <v>-1.875518</v>
      </c>
      <c r="DN651" s="861">
        <v>-5.1758420000000003</v>
      </c>
      <c r="DO651" s="861">
        <v>-1.0240389999999999</v>
      </c>
      <c r="DP651" s="861">
        <v>-2.7997719999999999</v>
      </c>
      <c r="DQ651" s="861">
        <v>-0.27498400000000001</v>
      </c>
      <c r="DR651" s="861">
        <v>-2.9739930000000001</v>
      </c>
      <c r="DS651" s="861">
        <v>-1.024686</v>
      </c>
      <c r="DT651" s="861">
        <v>-4.6105660000000004</v>
      </c>
      <c r="DU651" s="861">
        <v>-3.3056709999999998</v>
      </c>
      <c r="DV651" s="861">
        <v>-5.2603039999999996</v>
      </c>
      <c r="DW651" s="861">
        <v>-1.0681560000000001</v>
      </c>
      <c r="DX651" s="861">
        <v>13.187452</v>
      </c>
      <c r="DY651" s="861">
        <v>10.174587000000001</v>
      </c>
      <c r="DZ651" s="861">
        <v>160.73306099999999</v>
      </c>
      <c r="EA651" s="861">
        <v>152.388802</v>
      </c>
      <c r="EB651" s="861">
        <v>121.47</v>
      </c>
      <c r="EC651" s="861">
        <v>1.2390000000000001</v>
      </c>
      <c r="ED651" s="861">
        <v>133.69999999999999</v>
      </c>
      <c r="EE651" s="861">
        <v>121.45</v>
      </c>
      <c r="EF651" s="861">
        <v>5.4939999999999998</v>
      </c>
      <c r="EG651" s="861">
        <v>656.3</v>
      </c>
      <c r="EH651" s="861">
        <v>121.72</v>
      </c>
      <c r="EI651" s="861">
        <v>5.1310000000000002</v>
      </c>
      <c r="EJ651" s="861">
        <v>611</v>
      </c>
      <c r="EK651" s="861">
        <v>9.7082230000000003</v>
      </c>
      <c r="EL651" s="861">
        <v>14.060969</v>
      </c>
      <c r="EM651" s="861">
        <v>-16.138902000000002</v>
      </c>
      <c r="EN651" s="861">
        <v>-21.508538000000001</v>
      </c>
      <c r="EO651" s="861">
        <v>94.366834999999995</v>
      </c>
      <c r="EP651" s="861">
        <v>90.711967000000001</v>
      </c>
      <c r="EQ651" s="861">
        <v>-1.113991</v>
      </c>
      <c r="ER651" s="861">
        <v>2962.0701770000001</v>
      </c>
      <c r="ES651" s="861">
        <v>7068.2552569999998</v>
      </c>
      <c r="ET651" s="861">
        <v>6617.1290570000001</v>
      </c>
      <c r="EU651" s="861"/>
      <c r="EV651" s="861"/>
      <c r="EW651" s="861"/>
      <c r="EX651" s="861"/>
      <c r="EY651" s="861"/>
      <c r="EZ651" s="861"/>
      <c r="FA651" s="861"/>
      <c r="FB651" s="861"/>
      <c r="FC651" s="861"/>
      <c r="FD651" s="861"/>
    </row>
    <row r="652" spans="1:160" x14ac:dyDescent="0.25">
      <c r="A652" s="837">
        <v>46141</v>
      </c>
      <c r="B652" s="836">
        <v>0.82285879629629621</v>
      </c>
      <c r="C652" s="861">
        <v>36060</v>
      </c>
      <c r="D652" s="861">
        <v>0</v>
      </c>
      <c r="E652" s="861">
        <v>0</v>
      </c>
      <c r="F652" s="861">
        <v>74.37621</v>
      </c>
      <c r="G652" s="861">
        <v>71.564752999999996</v>
      </c>
      <c r="H652" s="861">
        <v>64.493611000000001</v>
      </c>
      <c r="I652" s="861">
        <v>73.856998000000004</v>
      </c>
      <c r="J652" s="861">
        <v>70.443535999999995</v>
      </c>
      <c r="K652" s="861">
        <v>71.148206999999999</v>
      </c>
      <c r="L652" s="861">
        <v>73.768710999999996</v>
      </c>
      <c r="M652" s="861">
        <v>74.518384999999995</v>
      </c>
      <c r="N652" s="861">
        <v>-5.6749200000000002</v>
      </c>
      <c r="O652" s="861">
        <v>-7.0556660000000004</v>
      </c>
      <c r="P652" s="861">
        <v>-7.8905110000000001</v>
      </c>
      <c r="Q652" s="861">
        <v>-3.5002949999999999</v>
      </c>
      <c r="R652" s="861">
        <v>-4.3500360000000002</v>
      </c>
      <c r="S652" s="861">
        <v>-5.2568020000000004</v>
      </c>
      <c r="T652" s="861">
        <v>81.719712999999999</v>
      </c>
      <c r="U652" s="861">
        <v>72.278747999999993</v>
      </c>
      <c r="V652" s="861">
        <v>93.240122</v>
      </c>
      <c r="W652" s="861">
        <v>92.251069999999999</v>
      </c>
      <c r="X652" s="861">
        <v>-3.4219360000000001</v>
      </c>
      <c r="Y652" s="861">
        <v>-2.8368099999999998</v>
      </c>
      <c r="Z652" s="861">
        <v>-8.9291420000000006</v>
      </c>
      <c r="AA652" s="861">
        <v>-8.2043009999999992</v>
      </c>
      <c r="AB652" s="861">
        <v>-8.2318110000000004</v>
      </c>
      <c r="AC652" s="861">
        <v>-10.475137999999999</v>
      </c>
      <c r="AD652" s="861">
        <v>-12.36788</v>
      </c>
      <c r="AE652" s="861">
        <v>107.330901</v>
      </c>
      <c r="AF652" s="861">
        <v>99.335115999999999</v>
      </c>
      <c r="AG652" s="861">
        <v>91.59308</v>
      </c>
      <c r="AH652" s="861">
        <v>99.952333999999993</v>
      </c>
      <c r="AI652" s="861">
        <v>89.200607000000005</v>
      </c>
      <c r="AJ652" s="861">
        <v>70.836791000000005</v>
      </c>
      <c r="AK652" s="861">
        <v>-3.1244420000000002</v>
      </c>
      <c r="AL652" s="861">
        <v>-8.5758460000000003</v>
      </c>
      <c r="AM652" s="861">
        <v>-6.5198099999999997</v>
      </c>
      <c r="AN652" s="861">
        <v>92.517106999999996</v>
      </c>
      <c r="AO652" s="861">
        <v>91.665971999999996</v>
      </c>
      <c r="AP652" s="861">
        <v>87.312489999999997</v>
      </c>
      <c r="AQ652" s="861">
        <v>87.978902000000005</v>
      </c>
      <c r="AR652" s="861">
        <v>72.095135999999997</v>
      </c>
      <c r="AS652" s="861">
        <v>63.956235999999997</v>
      </c>
      <c r="AT652" s="861">
        <v>76.770805999999993</v>
      </c>
      <c r="AU652" s="861">
        <v>75.157364000000001</v>
      </c>
      <c r="AV652" s="861">
        <v>73.385558000000003</v>
      </c>
      <c r="AW652" s="861">
        <v>72.635996000000006</v>
      </c>
      <c r="AX652" s="861">
        <v>89.353134999999995</v>
      </c>
      <c r="AY652" s="861">
        <v>87.119401999999994</v>
      </c>
      <c r="AZ652" s="861">
        <v>-3.056505</v>
      </c>
      <c r="BA652" s="861">
        <v>-3.462825</v>
      </c>
      <c r="BB652" s="861">
        <v>-11.913637</v>
      </c>
      <c r="BC652" s="861">
        <v>-10.869491</v>
      </c>
      <c r="BD652" s="861">
        <v>-11.079122</v>
      </c>
      <c r="BE652" s="861">
        <v>-6.2425569999999997</v>
      </c>
      <c r="BF652" s="861">
        <v>31.695657000000001</v>
      </c>
      <c r="BG652" s="861">
        <v>140.356415</v>
      </c>
      <c r="BH652" s="861">
        <v>109.69377799999999</v>
      </c>
      <c r="BI652" s="861">
        <v>53.012239000000001</v>
      </c>
      <c r="BJ652" s="861">
        <v>132.20617300000001</v>
      </c>
      <c r="BK652" s="861">
        <v>86.002902000000006</v>
      </c>
      <c r="BL652" s="861">
        <v>76.098487000000006</v>
      </c>
      <c r="BM652" s="861">
        <v>-17.076077999999999</v>
      </c>
      <c r="BN652" s="861">
        <v>-11.873583</v>
      </c>
      <c r="BO652" s="861">
        <v>-7.4041399999999999</v>
      </c>
      <c r="BP652" s="861">
        <v>-11.410589</v>
      </c>
      <c r="BQ652" s="861">
        <v>86.999219999999994</v>
      </c>
      <c r="BR652" s="861">
        <v>88.635936999999998</v>
      </c>
      <c r="BS652" s="861">
        <v>85.834524000000002</v>
      </c>
      <c r="BT652" s="861">
        <v>59.004860999999998</v>
      </c>
      <c r="BU652" s="861">
        <v>64.717094000000003</v>
      </c>
      <c r="BV652" s="861">
        <v>61.019770000000001</v>
      </c>
      <c r="BW652" s="861">
        <v>64.494724000000005</v>
      </c>
      <c r="BX652" s="861">
        <v>-12.468056000000001</v>
      </c>
      <c r="BY652" s="861">
        <v>-12.777668999999999</v>
      </c>
      <c r="BZ652" s="861">
        <v>-10.535917</v>
      </c>
      <c r="CA652" s="861">
        <v>-11.186316</v>
      </c>
      <c r="CB652" s="861">
        <v>-1.634708</v>
      </c>
      <c r="CC652" s="861">
        <v>2.581944</v>
      </c>
      <c r="CD652" s="861">
        <v>-1.9887300000000001</v>
      </c>
      <c r="CE652" s="861">
        <v>2.5713590000000002</v>
      </c>
      <c r="CF652" s="861">
        <v>-3.7283810000000002</v>
      </c>
      <c r="CG652" s="861">
        <v>5.0470790000000001</v>
      </c>
      <c r="CH652" s="861">
        <v>-4.3822200000000002</v>
      </c>
      <c r="CI652" s="861">
        <v>3.087574</v>
      </c>
      <c r="CJ652" s="861">
        <v>-1.8492040000000001</v>
      </c>
      <c r="CK652" s="861">
        <v>3.4658950000000002</v>
      </c>
      <c r="CL652" s="861">
        <v>-1.9094850000000001</v>
      </c>
      <c r="CM652" s="861">
        <v>5.4191269999999996</v>
      </c>
      <c r="CN652" s="861">
        <v>-4.0370189999999999</v>
      </c>
      <c r="CO652" s="861">
        <v>3.2454190000000001</v>
      </c>
      <c r="CP652" s="861">
        <v>-4.5175530000000004</v>
      </c>
      <c r="CQ652" s="861">
        <v>0.63796900000000001</v>
      </c>
      <c r="CR652" s="861">
        <v>-1.7842899999999999</v>
      </c>
      <c r="CS652" s="861">
        <v>1.6148690000000001</v>
      </c>
      <c r="CT652" s="861">
        <v>-3.0258050000000001</v>
      </c>
      <c r="CU652" s="861">
        <v>1.689934</v>
      </c>
      <c r="CV652" s="861">
        <v>-4.6693069999999999</v>
      </c>
      <c r="CW652" s="861">
        <v>2.0258020000000001</v>
      </c>
      <c r="CX652" s="861">
        <v>-5.0314519999999998</v>
      </c>
      <c r="CY652" s="861">
        <v>1.173619</v>
      </c>
      <c r="CZ652" s="861">
        <v>-1.736135</v>
      </c>
      <c r="DA652" s="861">
        <v>1.6686460000000001</v>
      </c>
      <c r="DB652" s="861">
        <v>-2.769244</v>
      </c>
      <c r="DC652" s="861">
        <v>1.844209</v>
      </c>
      <c r="DD652" s="861">
        <v>-4.56569</v>
      </c>
      <c r="DE652" s="861">
        <v>-0.28050900000000001</v>
      </c>
      <c r="DF652" s="861">
        <v>-5.2364660000000001</v>
      </c>
      <c r="DG652" s="861">
        <v>3.3300000000000001E-3</v>
      </c>
      <c r="DH652" s="861">
        <v>-2.0360330000000002</v>
      </c>
      <c r="DI652" s="861">
        <v>0.96417699999999995</v>
      </c>
      <c r="DJ652" s="861">
        <v>-2.6652170000000002</v>
      </c>
      <c r="DK652" s="861">
        <v>-1.5081000000000001E-2</v>
      </c>
      <c r="DL652" s="861">
        <v>-4.7085840000000001</v>
      </c>
      <c r="DM652" s="861">
        <v>-1.907778</v>
      </c>
      <c r="DN652" s="861">
        <v>-5.2327389999999996</v>
      </c>
      <c r="DO652" s="861">
        <v>-1.0509520000000001</v>
      </c>
      <c r="DP652" s="861">
        <v>-2.853675</v>
      </c>
      <c r="DQ652" s="861">
        <v>-0.30068600000000001</v>
      </c>
      <c r="DR652" s="861">
        <v>-3.0086219999999999</v>
      </c>
      <c r="DS652" s="861">
        <v>-1.0342210000000001</v>
      </c>
      <c r="DT652" s="861">
        <v>-4.6741440000000001</v>
      </c>
      <c r="DU652" s="861">
        <v>-3.3310369999999998</v>
      </c>
      <c r="DV652" s="861">
        <v>-5.3183619999999996</v>
      </c>
      <c r="DW652" s="861">
        <v>-1.0763160000000001</v>
      </c>
      <c r="DX652" s="861">
        <v>13.140404</v>
      </c>
      <c r="DY652" s="861">
        <v>10.156117999999999</v>
      </c>
      <c r="DZ652" s="861">
        <v>160.72392300000001</v>
      </c>
      <c r="EA652" s="861">
        <v>152.23531199999999</v>
      </c>
      <c r="EB652" s="861">
        <v>121.6</v>
      </c>
      <c r="EC652" s="861">
        <v>1.2390000000000001</v>
      </c>
      <c r="ED652" s="861">
        <v>133.6</v>
      </c>
      <c r="EE652" s="861">
        <v>121.65</v>
      </c>
      <c r="EF652" s="861">
        <v>5.4539999999999997</v>
      </c>
      <c r="EG652" s="861">
        <v>654.9</v>
      </c>
      <c r="EH652" s="861">
        <v>121.66</v>
      </c>
      <c r="EI652" s="861">
        <v>5.1319999999999997</v>
      </c>
      <c r="EJ652" s="861">
        <v>610.79999999999995</v>
      </c>
      <c r="EK652" s="861">
        <v>9.6994089999999993</v>
      </c>
      <c r="EL652" s="861">
        <v>14.138832000000001</v>
      </c>
      <c r="EM652" s="861">
        <v>-16.219218999999999</v>
      </c>
      <c r="EN652" s="861">
        <v>-21.542971999999999</v>
      </c>
      <c r="EO652" s="861">
        <v>94.362903000000003</v>
      </c>
      <c r="EP652" s="861">
        <v>90.643495999999999</v>
      </c>
      <c r="EQ652" s="861">
        <v>-1.1524730000000001</v>
      </c>
      <c r="ER652" s="861">
        <v>2964.29529</v>
      </c>
      <c r="ES652" s="861">
        <v>7079.164804</v>
      </c>
      <c r="ET652" s="861">
        <v>6627.3326850000003</v>
      </c>
      <c r="EU652" s="861"/>
      <c r="EV652" s="861"/>
      <c r="EW652" s="861"/>
      <c r="EX652" s="861"/>
      <c r="EY652" s="861"/>
      <c r="EZ652" s="861"/>
      <c r="FA652" s="861"/>
      <c r="FB652" s="861"/>
      <c r="FC652" s="861"/>
      <c r="FD652" s="861"/>
    </row>
    <row r="653" spans="1:160" x14ac:dyDescent="0.25">
      <c r="A653" s="837">
        <v>46141</v>
      </c>
      <c r="B653" s="836">
        <v>0.82355324074074077</v>
      </c>
      <c r="C653" s="861">
        <v>36120</v>
      </c>
      <c r="D653" s="861">
        <v>0</v>
      </c>
      <c r="E653" s="861">
        <v>0</v>
      </c>
      <c r="F653" s="861">
        <v>74.325816000000003</v>
      </c>
      <c r="G653" s="861">
        <v>71.492559999999997</v>
      </c>
      <c r="H653" s="861">
        <v>64.556815999999998</v>
      </c>
      <c r="I653" s="861">
        <v>73.819024999999996</v>
      </c>
      <c r="J653" s="861">
        <v>70.348072999999999</v>
      </c>
      <c r="K653" s="861">
        <v>71.116052999999994</v>
      </c>
      <c r="L653" s="861">
        <v>73.766976</v>
      </c>
      <c r="M653" s="861">
        <v>74.488332999999997</v>
      </c>
      <c r="N653" s="861">
        <v>-5.6470539999999998</v>
      </c>
      <c r="O653" s="861">
        <v>-7.1524700000000001</v>
      </c>
      <c r="P653" s="861">
        <v>-8.0328230000000005</v>
      </c>
      <c r="Q653" s="861">
        <v>-3.63571</v>
      </c>
      <c r="R653" s="861">
        <v>-4.4163119999999996</v>
      </c>
      <c r="S653" s="861">
        <v>-5.1871539999999996</v>
      </c>
      <c r="T653" s="861">
        <v>81.706878000000003</v>
      </c>
      <c r="U653" s="861">
        <v>72.284415999999993</v>
      </c>
      <c r="V653" s="861">
        <v>93.312409000000002</v>
      </c>
      <c r="W653" s="861">
        <v>92.259262000000007</v>
      </c>
      <c r="X653" s="861">
        <v>-3.448048</v>
      </c>
      <c r="Y653" s="861">
        <v>-2.9214929999999999</v>
      </c>
      <c r="Z653" s="861">
        <v>-8.9968330000000005</v>
      </c>
      <c r="AA653" s="861">
        <v>-8.264894</v>
      </c>
      <c r="AB653" s="861">
        <v>-8.2751610000000007</v>
      </c>
      <c r="AC653" s="861">
        <v>-10.505490999999999</v>
      </c>
      <c r="AD653" s="861">
        <v>-12.288622</v>
      </c>
      <c r="AE653" s="861">
        <v>107.499132</v>
      </c>
      <c r="AF653" s="861">
        <v>99.336866999999998</v>
      </c>
      <c r="AG653" s="861">
        <v>91.604792000000003</v>
      </c>
      <c r="AH653" s="861">
        <v>99.949979999999996</v>
      </c>
      <c r="AI653" s="861">
        <v>89.254731000000007</v>
      </c>
      <c r="AJ653" s="861">
        <v>70.907787999999996</v>
      </c>
      <c r="AK653" s="861">
        <v>-3.3072680000000001</v>
      </c>
      <c r="AL653" s="861">
        <v>-8.5448620000000002</v>
      </c>
      <c r="AM653" s="861">
        <v>-6.5561360000000004</v>
      </c>
      <c r="AN653" s="861">
        <v>92.620242000000005</v>
      </c>
      <c r="AO653" s="861">
        <v>91.689211</v>
      </c>
      <c r="AP653" s="861">
        <v>87.389557999999994</v>
      </c>
      <c r="AQ653" s="861">
        <v>88.016801000000001</v>
      </c>
      <c r="AR653" s="861">
        <v>72.043392999999995</v>
      </c>
      <c r="AS653" s="861">
        <v>63.92539</v>
      </c>
      <c r="AT653" s="861">
        <v>76.815765999999996</v>
      </c>
      <c r="AU653" s="861">
        <v>75.083310999999995</v>
      </c>
      <c r="AV653" s="861">
        <v>73.113674000000003</v>
      </c>
      <c r="AW653" s="861">
        <v>72.751150999999993</v>
      </c>
      <c r="AX653" s="861">
        <v>89.390888000000004</v>
      </c>
      <c r="AY653" s="861">
        <v>87.043546000000006</v>
      </c>
      <c r="AZ653" s="861">
        <v>-3.1977129999999998</v>
      </c>
      <c r="BA653" s="861">
        <v>-3.4076200000000001</v>
      </c>
      <c r="BB653" s="861">
        <v>-11.927447000000001</v>
      </c>
      <c r="BC653" s="861">
        <v>-10.934035</v>
      </c>
      <c r="BD653" s="861">
        <v>-11.108428</v>
      </c>
      <c r="BE653" s="861">
        <v>-6.2314170000000004</v>
      </c>
      <c r="BF653" s="861">
        <v>31.852858999999999</v>
      </c>
      <c r="BG653" s="861">
        <v>140.29623699999999</v>
      </c>
      <c r="BH653" s="861">
        <v>109.817556</v>
      </c>
      <c r="BI653" s="861">
        <v>52.961001000000003</v>
      </c>
      <c r="BJ653" s="861">
        <v>132.11127500000001</v>
      </c>
      <c r="BK653" s="861">
        <v>86.228729999999999</v>
      </c>
      <c r="BL653" s="861">
        <v>76.095357000000007</v>
      </c>
      <c r="BM653" s="861">
        <v>-17.24905</v>
      </c>
      <c r="BN653" s="861">
        <v>-11.912921000000001</v>
      </c>
      <c r="BO653" s="861">
        <v>-7.3983309999999998</v>
      </c>
      <c r="BP653" s="861">
        <v>-11.384518999999999</v>
      </c>
      <c r="BQ653" s="861">
        <v>86.955658</v>
      </c>
      <c r="BR653" s="861">
        <v>88.532165000000006</v>
      </c>
      <c r="BS653" s="861">
        <v>85.727080000000001</v>
      </c>
      <c r="BT653" s="861">
        <v>58.779851000000001</v>
      </c>
      <c r="BU653" s="861">
        <v>64.689391000000001</v>
      </c>
      <c r="BV653" s="861">
        <v>60.986359999999998</v>
      </c>
      <c r="BW653" s="861">
        <v>64.403282000000004</v>
      </c>
      <c r="BX653" s="861">
        <v>-12.495297000000001</v>
      </c>
      <c r="BY653" s="861">
        <v>-12.722436</v>
      </c>
      <c r="BZ653" s="861">
        <v>-10.608361</v>
      </c>
      <c r="CA653" s="861">
        <v>-11.168556000000001</v>
      </c>
      <c r="CB653" s="861">
        <v>-1.65751</v>
      </c>
      <c r="CC653" s="861">
        <v>2.5186500000000001</v>
      </c>
      <c r="CD653" s="861">
        <v>-2.0622020000000001</v>
      </c>
      <c r="CE653" s="861">
        <v>2.4486870000000001</v>
      </c>
      <c r="CF653" s="861">
        <v>-3.771998</v>
      </c>
      <c r="CG653" s="861">
        <v>4.9889099999999997</v>
      </c>
      <c r="CH653" s="861">
        <v>-4.4428020000000004</v>
      </c>
      <c r="CI653" s="861">
        <v>2.9973290000000001</v>
      </c>
      <c r="CJ653" s="861">
        <v>-1.9081570000000001</v>
      </c>
      <c r="CK653" s="861">
        <v>3.430723</v>
      </c>
      <c r="CL653" s="861">
        <v>-1.9625570000000001</v>
      </c>
      <c r="CM653" s="861">
        <v>5.3437260000000002</v>
      </c>
      <c r="CN653" s="861">
        <v>-4.0815869999999999</v>
      </c>
      <c r="CO653" s="861">
        <v>3.1654819999999999</v>
      </c>
      <c r="CP653" s="861">
        <v>-4.5684810000000002</v>
      </c>
      <c r="CQ653" s="861">
        <v>0.60498700000000005</v>
      </c>
      <c r="CR653" s="861">
        <v>-1.8424149999999999</v>
      </c>
      <c r="CS653" s="861">
        <v>1.565342</v>
      </c>
      <c r="CT653" s="861">
        <v>-3.1229110000000002</v>
      </c>
      <c r="CU653" s="861">
        <v>1.6423840000000001</v>
      </c>
      <c r="CV653" s="861">
        <v>-4.7112759999999998</v>
      </c>
      <c r="CW653" s="861">
        <v>2.0188109999999999</v>
      </c>
      <c r="CX653" s="861">
        <v>-5.1077979999999998</v>
      </c>
      <c r="CY653" s="861">
        <v>1.2022379999999999</v>
      </c>
      <c r="CZ653" s="861">
        <v>-1.7671490000000001</v>
      </c>
      <c r="DA653" s="861">
        <v>1.646576</v>
      </c>
      <c r="DB653" s="861">
        <v>-2.813739</v>
      </c>
      <c r="DC653" s="861">
        <v>1.862689</v>
      </c>
      <c r="DD653" s="861">
        <v>-4.6121780000000001</v>
      </c>
      <c r="DE653" s="861">
        <v>-0.272144</v>
      </c>
      <c r="DF653" s="861">
        <v>-5.2790499999999998</v>
      </c>
      <c r="DG653" s="861">
        <v>-3.0592999999999999E-2</v>
      </c>
      <c r="DH653" s="861">
        <v>-2.0918480000000002</v>
      </c>
      <c r="DI653" s="861">
        <v>0.94455100000000003</v>
      </c>
      <c r="DJ653" s="861">
        <v>-2.7062949999999999</v>
      </c>
      <c r="DK653" s="861">
        <v>-1.2095E-2</v>
      </c>
      <c r="DL653" s="861">
        <v>-4.7580020000000003</v>
      </c>
      <c r="DM653" s="861">
        <v>-1.8902509999999999</v>
      </c>
      <c r="DN653" s="861">
        <v>-5.2743919999999997</v>
      </c>
      <c r="DO653" s="861">
        <v>-1.0775250000000001</v>
      </c>
      <c r="DP653" s="861">
        <v>-2.8947090000000002</v>
      </c>
      <c r="DQ653" s="861">
        <v>-0.32728299999999999</v>
      </c>
      <c r="DR653" s="861">
        <v>-3.0297610000000001</v>
      </c>
      <c r="DS653" s="861">
        <v>-1.0455760000000001</v>
      </c>
      <c r="DT653" s="861">
        <v>-4.697031</v>
      </c>
      <c r="DU653" s="861">
        <v>-3.3153290000000002</v>
      </c>
      <c r="DV653" s="861">
        <v>-5.3370119999999996</v>
      </c>
      <c r="DW653" s="861">
        <v>-1.0804959999999999</v>
      </c>
      <c r="DX653" s="861">
        <v>13.172530999999999</v>
      </c>
      <c r="DY653" s="861">
        <v>10.119956999999999</v>
      </c>
      <c r="DZ653" s="861">
        <v>160.73539299999999</v>
      </c>
      <c r="EA653" s="861">
        <v>152.18194500000001</v>
      </c>
      <c r="EB653" s="861">
        <v>121.07</v>
      </c>
      <c r="EC653" s="861">
        <v>3.2690000000000001</v>
      </c>
      <c r="ED653" s="861">
        <v>389.1</v>
      </c>
      <c r="EE653" s="861">
        <v>120.97</v>
      </c>
      <c r="EF653" s="861">
        <v>5.4710000000000001</v>
      </c>
      <c r="EG653" s="861">
        <v>651.5</v>
      </c>
      <c r="EH653" s="861">
        <v>120.87</v>
      </c>
      <c r="EI653" s="861">
        <v>5.1449999999999996</v>
      </c>
      <c r="EJ653" s="861">
        <v>612</v>
      </c>
      <c r="EK653" s="861">
        <v>9.6082269999999994</v>
      </c>
      <c r="EL653" s="861">
        <v>14.212119</v>
      </c>
      <c r="EM653" s="861">
        <v>-16.164363000000002</v>
      </c>
      <c r="EN653" s="861">
        <v>-21.61045</v>
      </c>
      <c r="EO653" s="861">
        <v>94.367838000000006</v>
      </c>
      <c r="EP653" s="861">
        <v>90.619677999999993</v>
      </c>
      <c r="EQ653" s="861">
        <v>-1.1910639999999999</v>
      </c>
      <c r="ER653" s="861">
        <v>2970.002571</v>
      </c>
      <c r="ES653" s="861">
        <v>7090.0469000000003</v>
      </c>
      <c r="ET653" s="861">
        <v>6637.5197470000003</v>
      </c>
      <c r="EU653" s="861"/>
      <c r="EV653" s="861"/>
      <c r="EW653" s="861"/>
      <c r="EX653" s="861"/>
      <c r="EY653" s="861"/>
      <c r="EZ653" s="861"/>
      <c r="FA653" s="861"/>
      <c r="FB653" s="861"/>
      <c r="FC653" s="861"/>
      <c r="FD653" s="861"/>
    </row>
    <row r="654" spans="1:160" x14ac:dyDescent="0.25">
      <c r="A654" s="837">
        <v>46141</v>
      </c>
      <c r="B654" s="836">
        <v>0.82424768518518521</v>
      </c>
      <c r="C654" s="861">
        <v>36180</v>
      </c>
      <c r="D654" s="861">
        <v>0</v>
      </c>
      <c r="E654" s="861">
        <v>0</v>
      </c>
      <c r="F654" s="861">
        <v>74.259529000000001</v>
      </c>
      <c r="G654" s="861">
        <v>71.466772000000006</v>
      </c>
      <c r="H654" s="861">
        <v>64.479920000000007</v>
      </c>
      <c r="I654" s="861">
        <v>73.801867000000001</v>
      </c>
      <c r="J654" s="861">
        <v>70.274354000000002</v>
      </c>
      <c r="K654" s="861">
        <v>71.109874000000005</v>
      </c>
      <c r="L654" s="861">
        <v>73.753924999999995</v>
      </c>
      <c r="M654" s="861">
        <v>74.490087000000003</v>
      </c>
      <c r="N654" s="861">
        <v>-5.7233470000000004</v>
      </c>
      <c r="O654" s="861">
        <v>-7.1682030000000001</v>
      </c>
      <c r="P654" s="861">
        <v>-8.0481090000000002</v>
      </c>
      <c r="Q654" s="861">
        <v>-3.647777</v>
      </c>
      <c r="R654" s="861">
        <v>-4.5865859999999996</v>
      </c>
      <c r="S654" s="861">
        <v>-5.3487809999999998</v>
      </c>
      <c r="T654" s="861">
        <v>81.476857999999993</v>
      </c>
      <c r="U654" s="861">
        <v>72.101437000000004</v>
      </c>
      <c r="V654" s="861">
        <v>93.188467000000003</v>
      </c>
      <c r="W654" s="861">
        <v>92.158775000000006</v>
      </c>
      <c r="X654" s="861">
        <v>-3.4971359999999998</v>
      </c>
      <c r="Y654" s="861">
        <v>-3.0277729999999998</v>
      </c>
      <c r="Z654" s="861">
        <v>-9.0333679999999994</v>
      </c>
      <c r="AA654" s="861">
        <v>-8.3013870000000001</v>
      </c>
      <c r="AB654" s="861">
        <v>-8.3274679999999996</v>
      </c>
      <c r="AC654" s="861">
        <v>-10.496453000000001</v>
      </c>
      <c r="AD654" s="861">
        <v>-12.455705999999999</v>
      </c>
      <c r="AE654" s="861">
        <v>107.268435</v>
      </c>
      <c r="AF654" s="861">
        <v>99.277842000000007</v>
      </c>
      <c r="AG654" s="861">
        <v>91.511681999999993</v>
      </c>
      <c r="AH654" s="861">
        <v>99.879035000000002</v>
      </c>
      <c r="AI654" s="861">
        <v>89.110619</v>
      </c>
      <c r="AJ654" s="861">
        <v>70.767358000000002</v>
      </c>
      <c r="AK654" s="861">
        <v>-3.3341240000000001</v>
      </c>
      <c r="AL654" s="861">
        <v>-8.6018699999999999</v>
      </c>
      <c r="AM654" s="861">
        <v>-6.5980290000000004</v>
      </c>
      <c r="AN654" s="861">
        <v>92.497827000000001</v>
      </c>
      <c r="AO654" s="861">
        <v>91.581840999999997</v>
      </c>
      <c r="AP654" s="861">
        <v>87.390754999999999</v>
      </c>
      <c r="AQ654" s="861">
        <v>87.960160999999999</v>
      </c>
      <c r="AR654" s="861">
        <v>72.010711000000001</v>
      </c>
      <c r="AS654" s="861">
        <v>63.880834999999998</v>
      </c>
      <c r="AT654" s="861">
        <v>76.729968</v>
      </c>
      <c r="AU654" s="861">
        <v>75.064076</v>
      </c>
      <c r="AV654" s="861">
        <v>73.263294000000002</v>
      </c>
      <c r="AW654" s="861">
        <v>72.301989000000006</v>
      </c>
      <c r="AX654" s="861">
        <v>89.221273999999994</v>
      </c>
      <c r="AY654" s="861">
        <v>86.944712999999993</v>
      </c>
      <c r="AZ654" s="861">
        <v>-3.2736719999999999</v>
      </c>
      <c r="BA654" s="861">
        <v>-3.5890610000000001</v>
      </c>
      <c r="BB654" s="861">
        <v>-12.021385</v>
      </c>
      <c r="BC654" s="861">
        <v>-10.993512000000001</v>
      </c>
      <c r="BD654" s="861">
        <v>-11.157577</v>
      </c>
      <c r="BE654" s="861">
        <v>-6.2763260000000001</v>
      </c>
      <c r="BF654" s="861">
        <v>31.741372999999999</v>
      </c>
      <c r="BG654" s="861">
        <v>140.30399499999999</v>
      </c>
      <c r="BH654" s="861">
        <v>109.595209</v>
      </c>
      <c r="BI654" s="861">
        <v>52.916944999999998</v>
      </c>
      <c r="BJ654" s="861">
        <v>132.35509099999999</v>
      </c>
      <c r="BK654" s="861">
        <v>85.897700999999998</v>
      </c>
      <c r="BL654" s="861">
        <v>75.896709999999999</v>
      </c>
      <c r="BM654" s="861">
        <v>-17.245170000000002</v>
      </c>
      <c r="BN654" s="861">
        <v>-11.959909</v>
      </c>
      <c r="BO654" s="861">
        <v>-7.4763029999999997</v>
      </c>
      <c r="BP654" s="861">
        <v>-11.484621000000001</v>
      </c>
      <c r="BQ654" s="861">
        <v>86.803670999999994</v>
      </c>
      <c r="BR654" s="861">
        <v>88.605829</v>
      </c>
      <c r="BS654" s="861">
        <v>85.700446999999997</v>
      </c>
      <c r="BT654" s="861">
        <v>58.889724999999999</v>
      </c>
      <c r="BU654" s="861">
        <v>64.651488000000001</v>
      </c>
      <c r="BV654" s="861">
        <v>60.898463</v>
      </c>
      <c r="BW654" s="861">
        <v>64.383331999999996</v>
      </c>
      <c r="BX654" s="861">
        <v>-12.52481</v>
      </c>
      <c r="BY654" s="861">
        <v>-12.859908000000001</v>
      </c>
      <c r="BZ654" s="861">
        <v>-10.670464000000001</v>
      </c>
      <c r="CA654" s="861">
        <v>-11.279619</v>
      </c>
      <c r="CB654" s="861">
        <v>-1.745155</v>
      </c>
      <c r="CC654" s="861">
        <v>2.4539</v>
      </c>
      <c r="CD654" s="861">
        <v>-2.099596</v>
      </c>
      <c r="CE654" s="861">
        <v>2.4161540000000001</v>
      </c>
      <c r="CF654" s="861">
        <v>-3.8267920000000002</v>
      </c>
      <c r="CG654" s="861">
        <v>4.9091620000000002</v>
      </c>
      <c r="CH654" s="861">
        <v>-4.5061669999999996</v>
      </c>
      <c r="CI654" s="861">
        <v>2.9402050000000002</v>
      </c>
      <c r="CJ654" s="861">
        <v>-1.9411499999999999</v>
      </c>
      <c r="CK654" s="861">
        <v>3.3849079999999998</v>
      </c>
      <c r="CL654" s="861">
        <v>-1.9827969999999999</v>
      </c>
      <c r="CM654" s="861">
        <v>5.3104170000000002</v>
      </c>
      <c r="CN654" s="861">
        <v>-4.1215279999999996</v>
      </c>
      <c r="CO654" s="861">
        <v>3.142077</v>
      </c>
      <c r="CP654" s="861">
        <v>-4.6411420000000003</v>
      </c>
      <c r="CQ654" s="861">
        <v>0.55460299999999996</v>
      </c>
      <c r="CR654" s="861">
        <v>-1.8953059999999999</v>
      </c>
      <c r="CS654" s="861">
        <v>1.5413060000000001</v>
      </c>
      <c r="CT654" s="861">
        <v>-3.1368710000000002</v>
      </c>
      <c r="CU654" s="861">
        <v>1.63544</v>
      </c>
      <c r="CV654" s="861">
        <v>-4.7750729999999999</v>
      </c>
      <c r="CW654" s="861">
        <v>1.9869969999999999</v>
      </c>
      <c r="CX654" s="861">
        <v>-5.1374570000000004</v>
      </c>
      <c r="CY654" s="861">
        <v>1.153958</v>
      </c>
      <c r="CZ654" s="861">
        <v>-1.8040670000000001</v>
      </c>
      <c r="DA654" s="861">
        <v>1.6048990000000001</v>
      </c>
      <c r="DB654" s="861">
        <v>-2.838069</v>
      </c>
      <c r="DC654" s="861">
        <v>1.81734</v>
      </c>
      <c r="DD654" s="861">
        <v>-4.6560100000000002</v>
      </c>
      <c r="DE654" s="861">
        <v>-0.31290899999999999</v>
      </c>
      <c r="DF654" s="861">
        <v>-5.316694</v>
      </c>
      <c r="DG654" s="861">
        <v>-8.9187000000000002E-2</v>
      </c>
      <c r="DH654" s="861">
        <v>-2.0963940000000001</v>
      </c>
      <c r="DI654" s="861">
        <v>0.91159000000000001</v>
      </c>
      <c r="DJ654" s="861">
        <v>-2.7352660000000002</v>
      </c>
      <c r="DK654" s="861">
        <v>-3.1243E-2</v>
      </c>
      <c r="DL654" s="861">
        <v>-4.7955959999999997</v>
      </c>
      <c r="DM654" s="861">
        <v>-1.9281410000000001</v>
      </c>
      <c r="DN654" s="861">
        <v>-5.3073769999999998</v>
      </c>
      <c r="DO654" s="861">
        <v>-1.1019639999999999</v>
      </c>
      <c r="DP654" s="861">
        <v>-2.9391750000000001</v>
      </c>
      <c r="DQ654" s="861">
        <v>-0.35753499999999999</v>
      </c>
      <c r="DR654" s="861">
        <v>-3.0745309999999999</v>
      </c>
      <c r="DS654" s="861">
        <v>-1.0629040000000001</v>
      </c>
      <c r="DT654" s="861">
        <v>-4.7267080000000004</v>
      </c>
      <c r="DU654" s="861">
        <v>-3.3189350000000002</v>
      </c>
      <c r="DV654" s="861">
        <v>-5.3754150000000003</v>
      </c>
      <c r="DW654" s="861">
        <v>-1.092727</v>
      </c>
      <c r="DX654" s="861">
        <v>13.13987</v>
      </c>
      <c r="DY654" s="861">
        <v>10.106154</v>
      </c>
      <c r="DZ654" s="861">
        <v>160.163329</v>
      </c>
      <c r="EA654" s="861">
        <v>151.81907100000001</v>
      </c>
      <c r="EB654" s="861">
        <v>121.59</v>
      </c>
      <c r="EC654" s="861">
        <v>1.2390000000000001</v>
      </c>
      <c r="ED654" s="861">
        <v>133.5</v>
      </c>
      <c r="EE654" s="861">
        <v>121.66</v>
      </c>
      <c r="EF654" s="861">
        <v>5.4569999999999999</v>
      </c>
      <c r="EG654" s="861">
        <v>655.4</v>
      </c>
      <c r="EH654" s="861">
        <v>121.56</v>
      </c>
      <c r="EI654" s="861">
        <v>5.13</v>
      </c>
      <c r="EJ654" s="861">
        <v>610.79999999999995</v>
      </c>
      <c r="EK654" s="861">
        <v>9.6221029999999992</v>
      </c>
      <c r="EL654" s="861">
        <v>14.159924</v>
      </c>
      <c r="EM654" s="861">
        <v>-16.220132</v>
      </c>
      <c r="EN654" s="861">
        <v>-21.636227000000002</v>
      </c>
      <c r="EO654" s="861">
        <v>94.121387999999996</v>
      </c>
      <c r="EP654" s="861">
        <v>90.457581000000005</v>
      </c>
      <c r="EQ654" s="861">
        <v>-1.229311</v>
      </c>
      <c r="ER654" s="861">
        <v>2975.1404120000002</v>
      </c>
      <c r="ES654" s="861">
        <v>7100.9363290000001</v>
      </c>
      <c r="ET654" s="861">
        <v>6647.7146130000001</v>
      </c>
      <c r="EU654" s="861"/>
      <c r="EV654" s="861"/>
      <c r="EW654" s="861"/>
      <c r="EX654" s="861"/>
      <c r="EY654" s="861"/>
      <c r="EZ654" s="861"/>
      <c r="FA654" s="861"/>
      <c r="FB654" s="861"/>
      <c r="FC654" s="861"/>
      <c r="FD654" s="861"/>
    </row>
    <row r="655" spans="1:160" x14ac:dyDescent="0.25">
      <c r="A655" s="837">
        <v>46141</v>
      </c>
      <c r="B655" s="836">
        <v>0.82494212962962965</v>
      </c>
      <c r="C655" s="861">
        <v>36240</v>
      </c>
      <c r="D655" s="861">
        <v>0</v>
      </c>
      <c r="E655" s="861">
        <v>0</v>
      </c>
      <c r="F655" s="861">
        <v>74.217349999999996</v>
      </c>
      <c r="G655" s="861">
        <v>71.437603999999993</v>
      </c>
      <c r="H655" s="861">
        <v>64.450080999999997</v>
      </c>
      <c r="I655" s="861">
        <v>73.788989999999998</v>
      </c>
      <c r="J655" s="861">
        <v>70.218946000000003</v>
      </c>
      <c r="K655" s="861">
        <v>71.080830000000006</v>
      </c>
      <c r="L655" s="861">
        <v>73.734144000000001</v>
      </c>
      <c r="M655" s="861">
        <v>74.452571000000006</v>
      </c>
      <c r="N655" s="861">
        <v>-5.8302019999999999</v>
      </c>
      <c r="O655" s="861">
        <v>-7.2421230000000003</v>
      </c>
      <c r="P655" s="861">
        <v>-8.1689249999999998</v>
      </c>
      <c r="Q655" s="861">
        <v>-3.6533989999999998</v>
      </c>
      <c r="R655" s="861">
        <v>-4.6252550000000001</v>
      </c>
      <c r="S655" s="861">
        <v>-5.3930879999999997</v>
      </c>
      <c r="T655" s="861">
        <v>81.608109999999996</v>
      </c>
      <c r="U655" s="861">
        <v>72.009927000000005</v>
      </c>
      <c r="V655" s="861">
        <v>93.107721999999995</v>
      </c>
      <c r="W655" s="861">
        <v>92.088702999999995</v>
      </c>
      <c r="X655" s="861">
        <v>-3.5520489999999998</v>
      </c>
      <c r="Y655" s="861">
        <v>-3.1197370000000002</v>
      </c>
      <c r="Z655" s="861">
        <v>-9.1201100000000004</v>
      </c>
      <c r="AA655" s="861">
        <v>-8.3702400000000008</v>
      </c>
      <c r="AB655" s="861">
        <v>-8.4186969999999999</v>
      </c>
      <c r="AC655" s="861">
        <v>-10.629333000000001</v>
      </c>
      <c r="AD655" s="861">
        <v>-12.54885</v>
      </c>
      <c r="AE655" s="861">
        <v>107.23476700000001</v>
      </c>
      <c r="AF655" s="861">
        <v>99.210187000000005</v>
      </c>
      <c r="AG655" s="861">
        <v>91.405299999999997</v>
      </c>
      <c r="AH655" s="861">
        <v>99.935866000000004</v>
      </c>
      <c r="AI655" s="861">
        <v>89.040988999999996</v>
      </c>
      <c r="AJ655" s="861">
        <v>70.771792000000005</v>
      </c>
      <c r="AK655" s="861">
        <v>-3.404048</v>
      </c>
      <c r="AL655" s="861">
        <v>-8.6878960000000003</v>
      </c>
      <c r="AM655" s="861">
        <v>-6.6221610000000002</v>
      </c>
      <c r="AN655" s="861">
        <v>92.403154000000001</v>
      </c>
      <c r="AO655" s="861">
        <v>91.488826000000003</v>
      </c>
      <c r="AP655" s="861">
        <v>87.151951999999994</v>
      </c>
      <c r="AQ655" s="861">
        <v>87.815989000000002</v>
      </c>
      <c r="AR655" s="861">
        <v>71.957538</v>
      </c>
      <c r="AS655" s="861">
        <v>63.896484999999998</v>
      </c>
      <c r="AT655" s="861">
        <v>76.595078999999998</v>
      </c>
      <c r="AU655" s="861">
        <v>74.957649000000004</v>
      </c>
      <c r="AV655" s="861">
        <v>73.037256999999997</v>
      </c>
      <c r="AW655" s="861">
        <v>72.667164999999997</v>
      </c>
      <c r="AX655" s="861">
        <v>89.172230999999996</v>
      </c>
      <c r="AY655" s="861">
        <v>86.929702000000006</v>
      </c>
      <c r="AZ655" s="861">
        <v>-3.2944460000000002</v>
      </c>
      <c r="BA655" s="861">
        <v>-3.6697839999999999</v>
      </c>
      <c r="BB655" s="861">
        <v>-12.031254000000001</v>
      </c>
      <c r="BC655" s="861">
        <v>-11.012295999999999</v>
      </c>
      <c r="BD655" s="861">
        <v>-11.219624</v>
      </c>
      <c r="BE655" s="861">
        <v>-6.2749420000000002</v>
      </c>
      <c r="BF655" s="861">
        <v>31.742249000000001</v>
      </c>
      <c r="BG655" s="861">
        <v>140.208473</v>
      </c>
      <c r="BH655" s="861">
        <v>109.54739499999999</v>
      </c>
      <c r="BI655" s="861">
        <v>52.806890000000003</v>
      </c>
      <c r="BJ655" s="861">
        <v>131.80445700000001</v>
      </c>
      <c r="BK655" s="861">
        <v>85.775869999999998</v>
      </c>
      <c r="BL655" s="861">
        <v>75.782740000000004</v>
      </c>
      <c r="BM655" s="861">
        <v>-17.269894000000001</v>
      </c>
      <c r="BN655" s="861">
        <v>-12.032546</v>
      </c>
      <c r="BO655" s="861">
        <v>-7.48719</v>
      </c>
      <c r="BP655" s="861">
        <v>-11.541679</v>
      </c>
      <c r="BQ655" s="861">
        <v>86.761883999999995</v>
      </c>
      <c r="BR655" s="861">
        <v>88.474018999999998</v>
      </c>
      <c r="BS655" s="861">
        <v>85.606164000000007</v>
      </c>
      <c r="BT655" s="861">
        <v>58.913412000000001</v>
      </c>
      <c r="BU655" s="861">
        <v>64.540623999999994</v>
      </c>
      <c r="BV655" s="861">
        <v>60.871726000000002</v>
      </c>
      <c r="BW655" s="861">
        <v>64.343445000000003</v>
      </c>
      <c r="BX655" s="861">
        <v>-12.672411</v>
      </c>
      <c r="BY655" s="861">
        <v>-12.886884</v>
      </c>
      <c r="BZ655" s="861">
        <v>-10.691462</v>
      </c>
      <c r="CA655" s="861">
        <v>-11.331205000000001</v>
      </c>
      <c r="CB655" s="861">
        <v>-1.8047789999999999</v>
      </c>
      <c r="CC655" s="861">
        <v>2.3602539999999999</v>
      </c>
      <c r="CD655" s="861">
        <v>-2.1595930000000001</v>
      </c>
      <c r="CE655" s="861">
        <v>2.3611749999999998</v>
      </c>
      <c r="CF655" s="861">
        <v>-3.9069029999999998</v>
      </c>
      <c r="CG655" s="861">
        <v>4.8557990000000002</v>
      </c>
      <c r="CH655" s="861">
        <v>-4.6004810000000003</v>
      </c>
      <c r="CI655" s="861">
        <v>2.866746</v>
      </c>
      <c r="CJ655" s="861">
        <v>-2.0119159999999998</v>
      </c>
      <c r="CK655" s="861">
        <v>3.3336869999999998</v>
      </c>
      <c r="CL655" s="861">
        <v>-2.0483449999999999</v>
      </c>
      <c r="CM655" s="861">
        <v>5.2643849999999999</v>
      </c>
      <c r="CN655" s="861">
        <v>-4.1951650000000003</v>
      </c>
      <c r="CO655" s="861">
        <v>3.0945510000000001</v>
      </c>
      <c r="CP655" s="861">
        <v>-4.7350640000000004</v>
      </c>
      <c r="CQ655" s="861">
        <v>0.48128599999999999</v>
      </c>
      <c r="CR655" s="861">
        <v>-1.956388</v>
      </c>
      <c r="CS655" s="861">
        <v>1.475015</v>
      </c>
      <c r="CT655" s="861">
        <v>-3.2101099999999998</v>
      </c>
      <c r="CU655" s="861">
        <v>1.6175850000000001</v>
      </c>
      <c r="CV655" s="861">
        <v>-4.835</v>
      </c>
      <c r="CW655" s="861">
        <v>1.968691</v>
      </c>
      <c r="CX655" s="861">
        <v>-5.2003979999999999</v>
      </c>
      <c r="CY655" s="861">
        <v>1.109615</v>
      </c>
      <c r="CZ655" s="861">
        <v>-1.8328580000000001</v>
      </c>
      <c r="DA655" s="861">
        <v>1.5600449999999999</v>
      </c>
      <c r="DB655" s="861">
        <v>-2.9068990000000001</v>
      </c>
      <c r="DC655" s="861">
        <v>1.814891</v>
      </c>
      <c r="DD655" s="861">
        <v>-4.6988349999999999</v>
      </c>
      <c r="DE655" s="861">
        <v>-0.34111599999999997</v>
      </c>
      <c r="DF655" s="861">
        <v>-5.3937540000000004</v>
      </c>
      <c r="DG655" s="861">
        <v>-0.107858</v>
      </c>
      <c r="DH655" s="861">
        <v>-2.1577700000000002</v>
      </c>
      <c r="DI655" s="861">
        <v>0.89288199999999995</v>
      </c>
      <c r="DJ655" s="861">
        <v>-2.7744960000000001</v>
      </c>
      <c r="DK655" s="861">
        <v>-5.1825999999999997E-2</v>
      </c>
      <c r="DL655" s="861">
        <v>-4.8182799999999997</v>
      </c>
      <c r="DM655" s="861">
        <v>-1.945627</v>
      </c>
      <c r="DN655" s="861">
        <v>-5.3718560000000002</v>
      </c>
      <c r="DO655" s="861">
        <v>-1.1502859999999999</v>
      </c>
      <c r="DP655" s="861">
        <v>-2.9890270000000001</v>
      </c>
      <c r="DQ655" s="861">
        <v>-0.38506299999999999</v>
      </c>
      <c r="DR655" s="861">
        <v>-3.1188880000000001</v>
      </c>
      <c r="DS655" s="861">
        <v>-1.0927750000000001</v>
      </c>
      <c r="DT655" s="861">
        <v>-4.808039</v>
      </c>
      <c r="DU655" s="861">
        <v>-3.3582869999999998</v>
      </c>
      <c r="DV655" s="861">
        <v>-5.4159350000000002</v>
      </c>
      <c r="DW655" s="861">
        <v>-1.1237220000000001</v>
      </c>
      <c r="DX655" s="861">
        <v>13.118193</v>
      </c>
      <c r="DY655" s="861">
        <v>10.051913000000001</v>
      </c>
      <c r="DZ655" s="861">
        <v>160.596193</v>
      </c>
      <c r="EA655" s="861">
        <v>151.79301899999999</v>
      </c>
      <c r="EB655" s="861">
        <v>121.48</v>
      </c>
      <c r="EC655" s="861">
        <v>1.24</v>
      </c>
      <c r="ED655" s="861">
        <v>133.30000000000001</v>
      </c>
      <c r="EE655" s="861">
        <v>121.44</v>
      </c>
      <c r="EF655" s="861">
        <v>5.4450000000000003</v>
      </c>
      <c r="EG655" s="861">
        <v>653.9</v>
      </c>
      <c r="EH655" s="861">
        <v>121.59</v>
      </c>
      <c r="EI655" s="861">
        <v>5.117</v>
      </c>
      <c r="EJ655" s="861">
        <v>612.79999999999995</v>
      </c>
      <c r="EK655" s="861">
        <v>9.6350119999999997</v>
      </c>
      <c r="EL655" s="861">
        <v>14.250439999999999</v>
      </c>
      <c r="EM655" s="861">
        <v>-16.257173000000002</v>
      </c>
      <c r="EN655" s="861">
        <v>-21.737629999999999</v>
      </c>
      <c r="EO655" s="861">
        <v>94.307924</v>
      </c>
      <c r="EP655" s="861">
        <v>90.445932999999997</v>
      </c>
      <c r="EQ655" s="861">
        <v>-1.280224</v>
      </c>
      <c r="ER655" s="861">
        <v>2977.3638559999999</v>
      </c>
      <c r="ES655" s="861">
        <v>7111.8308589999997</v>
      </c>
      <c r="ET655" s="861">
        <v>6657.9084670000002</v>
      </c>
      <c r="EU655" s="861"/>
      <c r="EV655" s="861"/>
      <c r="EW655" s="861"/>
      <c r="EX655" s="861"/>
      <c r="EY655" s="861"/>
      <c r="EZ655" s="861"/>
      <c r="FA655" s="861"/>
      <c r="FB655" s="861"/>
      <c r="FC655" s="861"/>
      <c r="FD655" s="861"/>
    </row>
    <row r="656" spans="1:160" x14ac:dyDescent="0.25">
      <c r="A656" s="837">
        <v>46141</v>
      </c>
      <c r="B656" s="836">
        <v>0.82563657407407398</v>
      </c>
      <c r="C656" s="861">
        <v>36300</v>
      </c>
      <c r="D656" s="861">
        <v>0</v>
      </c>
      <c r="E656" s="861">
        <v>0</v>
      </c>
      <c r="F656" s="861">
        <v>74.18441</v>
      </c>
      <c r="G656" s="861">
        <v>71.389285000000001</v>
      </c>
      <c r="H656" s="861">
        <v>64.445414</v>
      </c>
      <c r="I656" s="861">
        <v>73.783270999999999</v>
      </c>
      <c r="J656" s="861">
        <v>70.200883000000005</v>
      </c>
      <c r="K656" s="861">
        <v>71.085278000000002</v>
      </c>
      <c r="L656" s="861">
        <v>73.689578999999995</v>
      </c>
      <c r="M656" s="861">
        <v>74.464260999999993</v>
      </c>
      <c r="N656" s="861">
        <v>-5.8272919999999999</v>
      </c>
      <c r="O656" s="861">
        <v>-7.2303290000000002</v>
      </c>
      <c r="P656" s="861">
        <v>-8.1182759999999998</v>
      </c>
      <c r="Q656" s="861">
        <v>-3.785431</v>
      </c>
      <c r="R656" s="861">
        <v>-4.5387630000000003</v>
      </c>
      <c r="S656" s="861">
        <v>-5.57348</v>
      </c>
      <c r="T656" s="861">
        <v>81.632915999999994</v>
      </c>
      <c r="U656" s="861">
        <v>72.094778000000005</v>
      </c>
      <c r="V656" s="861">
        <v>93.147531999999998</v>
      </c>
      <c r="W656" s="861">
        <v>92.106611000000001</v>
      </c>
      <c r="X656" s="861">
        <v>-3.6007199999999999</v>
      </c>
      <c r="Y656" s="861">
        <v>-3.1100449999999999</v>
      </c>
      <c r="Z656" s="861">
        <v>-9.1571929999999995</v>
      </c>
      <c r="AA656" s="861">
        <v>-8.4068109999999994</v>
      </c>
      <c r="AB656" s="861">
        <v>-8.4579369999999994</v>
      </c>
      <c r="AC656" s="861">
        <v>-10.617502999999999</v>
      </c>
      <c r="AD656" s="861">
        <v>-12.484088</v>
      </c>
      <c r="AE656" s="861">
        <v>107.34935400000001</v>
      </c>
      <c r="AF656" s="861">
        <v>99.121629999999996</v>
      </c>
      <c r="AG656" s="861">
        <v>91.498320000000007</v>
      </c>
      <c r="AH656" s="861">
        <v>99.938784999999996</v>
      </c>
      <c r="AI656" s="861">
        <v>89.132874000000001</v>
      </c>
      <c r="AJ656" s="861">
        <v>70.774811</v>
      </c>
      <c r="AK656" s="861">
        <v>-3.4341879999999998</v>
      </c>
      <c r="AL656" s="861">
        <v>-8.6373470000000001</v>
      </c>
      <c r="AM656" s="861">
        <v>-6.648333</v>
      </c>
      <c r="AN656" s="861">
        <v>92.421342999999993</v>
      </c>
      <c r="AO656" s="861">
        <v>91.525857000000002</v>
      </c>
      <c r="AP656" s="861">
        <v>87.325340999999995</v>
      </c>
      <c r="AQ656" s="861">
        <v>87.903111999999993</v>
      </c>
      <c r="AR656" s="861">
        <v>71.938159999999996</v>
      </c>
      <c r="AS656" s="861">
        <v>63.897891999999999</v>
      </c>
      <c r="AT656" s="861">
        <v>76.631990999999999</v>
      </c>
      <c r="AU656" s="861">
        <v>74.959147999999999</v>
      </c>
      <c r="AV656" s="861">
        <v>72.991339999999994</v>
      </c>
      <c r="AW656" s="861">
        <v>72.780382000000003</v>
      </c>
      <c r="AX656" s="861">
        <v>89.236763999999994</v>
      </c>
      <c r="AY656" s="861">
        <v>86.947745999999995</v>
      </c>
      <c r="AZ656" s="861">
        <v>-3.4165930000000002</v>
      </c>
      <c r="BA656" s="861">
        <v>-3.6372589999999998</v>
      </c>
      <c r="BB656" s="861">
        <v>-12.092203</v>
      </c>
      <c r="BC656" s="861">
        <v>-11.074557</v>
      </c>
      <c r="BD656" s="861">
        <v>-11.267798000000001</v>
      </c>
      <c r="BE656" s="861">
        <v>-6.3032570000000003</v>
      </c>
      <c r="BF656" s="861">
        <v>31.683582999999999</v>
      </c>
      <c r="BG656" s="861">
        <v>140.23532299999999</v>
      </c>
      <c r="BH656" s="861">
        <v>109.52465100000001</v>
      </c>
      <c r="BI656" s="861">
        <v>52.799081999999999</v>
      </c>
      <c r="BJ656" s="861">
        <v>131.922743</v>
      </c>
      <c r="BK656" s="861">
        <v>85.821476000000004</v>
      </c>
      <c r="BL656" s="861">
        <v>75.794274999999999</v>
      </c>
      <c r="BM656" s="861">
        <v>-17.355194000000001</v>
      </c>
      <c r="BN656" s="861">
        <v>-12.058339</v>
      </c>
      <c r="BO656" s="861">
        <v>-7.525887</v>
      </c>
      <c r="BP656" s="861">
        <v>-11.574979000000001</v>
      </c>
      <c r="BQ656" s="861">
        <v>86.776559000000006</v>
      </c>
      <c r="BR656" s="861">
        <v>88.469758999999996</v>
      </c>
      <c r="BS656" s="861">
        <v>85.534715000000006</v>
      </c>
      <c r="BT656" s="861">
        <v>58.722113</v>
      </c>
      <c r="BU656" s="861">
        <v>64.543856000000005</v>
      </c>
      <c r="BV656" s="861">
        <v>60.857790000000001</v>
      </c>
      <c r="BW656" s="861">
        <v>64.295344</v>
      </c>
      <c r="BX656" s="861">
        <v>-12.609913000000001</v>
      </c>
      <c r="BY656" s="861">
        <v>-12.859721</v>
      </c>
      <c r="BZ656" s="861">
        <v>-10.688048999999999</v>
      </c>
      <c r="CA656" s="861">
        <v>-11.346131</v>
      </c>
      <c r="CB656" s="861">
        <v>-1.845893</v>
      </c>
      <c r="CC656" s="861">
        <v>2.2836110000000001</v>
      </c>
      <c r="CD656" s="861">
        <v>-2.2135880000000001</v>
      </c>
      <c r="CE656" s="861">
        <v>2.2776260000000002</v>
      </c>
      <c r="CF656" s="861">
        <v>-3.9385539999999999</v>
      </c>
      <c r="CG656" s="861">
        <v>4.7722769999999999</v>
      </c>
      <c r="CH656" s="861">
        <v>-4.6143190000000001</v>
      </c>
      <c r="CI656" s="861">
        <v>2.7780770000000001</v>
      </c>
      <c r="CJ656" s="861">
        <v>-2.0460910000000001</v>
      </c>
      <c r="CK656" s="861">
        <v>3.2847409999999999</v>
      </c>
      <c r="CL656" s="861">
        <v>-2.0958410000000001</v>
      </c>
      <c r="CM656" s="861">
        <v>5.1958679999999999</v>
      </c>
      <c r="CN656" s="861">
        <v>-4.2203189999999999</v>
      </c>
      <c r="CO656" s="861">
        <v>3.003911</v>
      </c>
      <c r="CP656" s="861">
        <v>-4.7445019999999998</v>
      </c>
      <c r="CQ656" s="861">
        <v>0.42944700000000002</v>
      </c>
      <c r="CR656" s="861">
        <v>-1.9463200000000001</v>
      </c>
      <c r="CS656" s="861">
        <v>1.438007</v>
      </c>
      <c r="CT656" s="861">
        <v>-3.2629290000000002</v>
      </c>
      <c r="CU656" s="861">
        <v>1.5402670000000001</v>
      </c>
      <c r="CV656" s="861">
        <v>-4.8851599999999999</v>
      </c>
      <c r="CW656" s="861">
        <v>1.9273469999999999</v>
      </c>
      <c r="CX656" s="861">
        <v>-5.2188049999999997</v>
      </c>
      <c r="CY656" s="861">
        <v>1.077088</v>
      </c>
      <c r="CZ656" s="861">
        <v>-1.878506</v>
      </c>
      <c r="DA656" s="861">
        <v>1.5607960000000001</v>
      </c>
      <c r="DB656" s="861">
        <v>-2.9121769999999998</v>
      </c>
      <c r="DC656" s="861">
        <v>1.7727900000000001</v>
      </c>
      <c r="DD656" s="861">
        <v>-4.7110070000000004</v>
      </c>
      <c r="DE656" s="861">
        <v>-0.36245100000000002</v>
      </c>
      <c r="DF656" s="861">
        <v>-5.4094490000000004</v>
      </c>
      <c r="DG656" s="861">
        <v>-0.13913800000000001</v>
      </c>
      <c r="DH656" s="861">
        <v>-2.1641149999999998</v>
      </c>
      <c r="DI656" s="861">
        <v>0.84690600000000005</v>
      </c>
      <c r="DJ656" s="861">
        <v>-2.8054190000000001</v>
      </c>
      <c r="DK656" s="861">
        <v>-9.1399999999999995E-2</v>
      </c>
      <c r="DL656" s="861">
        <v>-4.862495</v>
      </c>
      <c r="DM656" s="861">
        <v>-1.977595</v>
      </c>
      <c r="DN656" s="861">
        <v>-5.3824259999999997</v>
      </c>
      <c r="DO656" s="861">
        <v>-1.1793009999999999</v>
      </c>
      <c r="DP656" s="861">
        <v>-2.9786700000000002</v>
      </c>
      <c r="DQ656" s="861">
        <v>-0.41356100000000001</v>
      </c>
      <c r="DR656" s="861">
        <v>-3.1247569999999998</v>
      </c>
      <c r="DS656" s="861">
        <v>-1.1106590000000001</v>
      </c>
      <c r="DT656" s="861">
        <v>-4.8131510000000004</v>
      </c>
      <c r="DU656" s="861">
        <v>-3.3633869999999999</v>
      </c>
      <c r="DV656" s="861">
        <v>-5.4076380000000004</v>
      </c>
      <c r="DW656" s="861">
        <v>-1.1113150000000001</v>
      </c>
      <c r="DX656" s="861">
        <v>13.105798999999999</v>
      </c>
      <c r="DY656" s="861">
        <v>10.046711999999999</v>
      </c>
      <c r="DZ656" s="861">
        <v>160.55536599999999</v>
      </c>
      <c r="EA656" s="861">
        <v>152.10184599999999</v>
      </c>
      <c r="EB656" s="861">
        <v>120.87</v>
      </c>
      <c r="EC656" s="861">
        <v>3.2669999999999999</v>
      </c>
      <c r="ED656" s="861">
        <v>388.9</v>
      </c>
      <c r="EE656" s="861">
        <v>120.77</v>
      </c>
      <c r="EF656" s="861">
        <v>5.46</v>
      </c>
      <c r="EG656" s="861">
        <v>653.4</v>
      </c>
      <c r="EH656" s="861">
        <v>120.87</v>
      </c>
      <c r="EI656" s="861">
        <v>5.1479999999999997</v>
      </c>
      <c r="EJ656" s="861">
        <v>609.20000000000005</v>
      </c>
      <c r="EK656" s="861">
        <v>9.6300290000000004</v>
      </c>
      <c r="EL656" s="861">
        <v>14.221475999999999</v>
      </c>
      <c r="EM656" s="861">
        <v>-16.278362000000001</v>
      </c>
      <c r="EN656" s="861">
        <v>-21.747363</v>
      </c>
      <c r="EO656" s="861">
        <v>94.290345000000002</v>
      </c>
      <c r="EP656" s="861">
        <v>90.583920000000006</v>
      </c>
      <c r="EQ656" s="861">
        <v>-1.3133790000000001</v>
      </c>
      <c r="ER656" s="861">
        <v>2983.2052279999998</v>
      </c>
      <c r="ES656" s="861">
        <v>7122.7182540000003</v>
      </c>
      <c r="ET656" s="861">
        <v>6668.103631</v>
      </c>
      <c r="EU656" s="861"/>
      <c r="EV656" s="861"/>
      <c r="EW656" s="861"/>
      <c r="EX656" s="861"/>
      <c r="EY656" s="861"/>
      <c r="EZ656" s="861"/>
      <c r="FA656" s="861"/>
      <c r="FB656" s="861"/>
      <c r="FC656" s="861"/>
      <c r="FD656" s="861"/>
    </row>
    <row r="657" spans="1:160" x14ac:dyDescent="0.25">
      <c r="A657" s="837">
        <v>46141</v>
      </c>
      <c r="B657" s="836">
        <v>0.82633101851851853</v>
      </c>
      <c r="C657" s="861">
        <v>36360</v>
      </c>
      <c r="D657" s="861">
        <v>0</v>
      </c>
      <c r="E657" s="861">
        <v>0</v>
      </c>
      <c r="F657" s="861">
        <v>74.23066</v>
      </c>
      <c r="G657" s="861">
        <v>71.335999000000001</v>
      </c>
      <c r="H657" s="861">
        <v>64.516152000000005</v>
      </c>
      <c r="I657" s="861">
        <v>73.735090999999997</v>
      </c>
      <c r="J657" s="861">
        <v>70.177987999999999</v>
      </c>
      <c r="K657" s="861">
        <v>71.057312999999994</v>
      </c>
      <c r="L657" s="861">
        <v>73.751947000000001</v>
      </c>
      <c r="M657" s="861">
        <v>74.421751</v>
      </c>
      <c r="N657" s="861">
        <v>-5.8677250000000001</v>
      </c>
      <c r="O657" s="861">
        <v>-7.3157129999999997</v>
      </c>
      <c r="P657" s="861">
        <v>-8.1523040000000009</v>
      </c>
      <c r="Q657" s="861">
        <v>-3.5512109999999999</v>
      </c>
      <c r="R657" s="861">
        <v>-4.5019749999999998</v>
      </c>
      <c r="S657" s="861">
        <v>-5.5687889999999998</v>
      </c>
      <c r="T657" s="861">
        <v>81.408319000000006</v>
      </c>
      <c r="U657" s="861">
        <v>72.333043000000004</v>
      </c>
      <c r="V657" s="861">
        <v>93.263872000000006</v>
      </c>
      <c r="W657" s="861">
        <v>92.146068</v>
      </c>
      <c r="X657" s="861">
        <v>-3.639154</v>
      </c>
      <c r="Y657" s="861">
        <v>-3.238162</v>
      </c>
      <c r="Z657" s="861">
        <v>-9.1609110000000005</v>
      </c>
      <c r="AA657" s="861">
        <v>-8.4512529999999995</v>
      </c>
      <c r="AB657" s="861">
        <v>-8.4620449999999998</v>
      </c>
      <c r="AC657" s="861">
        <v>-10.670953000000001</v>
      </c>
      <c r="AD657" s="861">
        <v>-12.507879000000001</v>
      </c>
      <c r="AE657" s="861">
        <v>107.24207699999999</v>
      </c>
      <c r="AF657" s="861">
        <v>99.126356999999999</v>
      </c>
      <c r="AG657" s="861">
        <v>91.442995999999994</v>
      </c>
      <c r="AH657" s="861">
        <v>99.943760999999995</v>
      </c>
      <c r="AI657" s="861">
        <v>89.191929000000002</v>
      </c>
      <c r="AJ657" s="861">
        <v>70.772739999999999</v>
      </c>
      <c r="AK657" s="861">
        <v>-3.5748880000000001</v>
      </c>
      <c r="AL657" s="861">
        <v>-8.7926520000000004</v>
      </c>
      <c r="AM657" s="861">
        <v>-6.6598160000000002</v>
      </c>
      <c r="AN657" s="861">
        <v>92.509270000000001</v>
      </c>
      <c r="AO657" s="861">
        <v>91.629220000000004</v>
      </c>
      <c r="AP657" s="861">
        <v>87.060654</v>
      </c>
      <c r="AQ657" s="861">
        <v>87.775953000000001</v>
      </c>
      <c r="AR657" s="861">
        <v>71.911739999999995</v>
      </c>
      <c r="AS657" s="861">
        <v>63.904603000000002</v>
      </c>
      <c r="AT657" s="861">
        <v>76.455321999999995</v>
      </c>
      <c r="AU657" s="861">
        <v>74.876346999999996</v>
      </c>
      <c r="AV657" s="861">
        <v>72.950266999999997</v>
      </c>
      <c r="AW657" s="861">
        <v>72.535156000000001</v>
      </c>
      <c r="AX657" s="861">
        <v>89.081377000000003</v>
      </c>
      <c r="AY657" s="861">
        <v>86.858613000000005</v>
      </c>
      <c r="AZ657" s="861">
        <v>-3.3663189999999998</v>
      </c>
      <c r="BA657" s="861">
        <v>-3.7960720000000001</v>
      </c>
      <c r="BB657" s="861">
        <v>-12.127992000000001</v>
      </c>
      <c r="BC657" s="861">
        <v>-11.108408000000001</v>
      </c>
      <c r="BD657" s="861">
        <v>-11.288021000000001</v>
      </c>
      <c r="BE657" s="861">
        <v>-6.2920369999999997</v>
      </c>
      <c r="BF657" s="861">
        <v>31.767803000000001</v>
      </c>
      <c r="BG657" s="861">
        <v>140.192892</v>
      </c>
      <c r="BH657" s="861">
        <v>109.577952</v>
      </c>
      <c r="BI657" s="861">
        <v>52.718068000000002</v>
      </c>
      <c r="BJ657" s="861">
        <v>132.107123</v>
      </c>
      <c r="BK657" s="861">
        <v>85.705551</v>
      </c>
      <c r="BL657" s="861">
        <v>75.865634999999997</v>
      </c>
      <c r="BM657" s="861">
        <v>-17.378411</v>
      </c>
      <c r="BN657" s="861">
        <v>-12.088151999999999</v>
      </c>
      <c r="BO657" s="861">
        <v>-7.5774609999999996</v>
      </c>
      <c r="BP657" s="861">
        <v>-11.578892</v>
      </c>
      <c r="BQ657" s="861">
        <v>86.755593000000005</v>
      </c>
      <c r="BR657" s="861">
        <v>88.410905</v>
      </c>
      <c r="BS657" s="861">
        <v>85.496943000000002</v>
      </c>
      <c r="BT657" s="861">
        <v>58.849786999999999</v>
      </c>
      <c r="BU657" s="861">
        <v>64.453851999999998</v>
      </c>
      <c r="BV657" s="861">
        <v>60.807340000000003</v>
      </c>
      <c r="BW657" s="861">
        <v>64.254086000000001</v>
      </c>
      <c r="BX657" s="861">
        <v>-12.694012000000001</v>
      </c>
      <c r="BY657" s="861">
        <v>-12.927352000000001</v>
      </c>
      <c r="BZ657" s="861">
        <v>-10.784027999999999</v>
      </c>
      <c r="CA657" s="861">
        <v>-11.410695</v>
      </c>
      <c r="CB657" s="861">
        <v>-1.892358</v>
      </c>
      <c r="CC657" s="861">
        <v>2.221104</v>
      </c>
      <c r="CD657" s="861">
        <v>-2.2793100000000002</v>
      </c>
      <c r="CE657" s="861">
        <v>2.1971590000000001</v>
      </c>
      <c r="CF657" s="861">
        <v>-4.0116649999999998</v>
      </c>
      <c r="CG657" s="861">
        <v>4.695087</v>
      </c>
      <c r="CH657" s="861">
        <v>-4.6777379999999997</v>
      </c>
      <c r="CI657" s="861">
        <v>2.7066340000000002</v>
      </c>
      <c r="CJ657" s="861">
        <v>-2.116673</v>
      </c>
      <c r="CK657" s="861">
        <v>3.232443</v>
      </c>
      <c r="CL657" s="861">
        <v>-2.1439349999999999</v>
      </c>
      <c r="CM657" s="861">
        <v>5.1652659999999999</v>
      </c>
      <c r="CN657" s="861">
        <v>-4.2818339999999999</v>
      </c>
      <c r="CO657" s="861">
        <v>2.969293</v>
      </c>
      <c r="CP657" s="861">
        <v>-4.8292210000000004</v>
      </c>
      <c r="CQ657" s="861">
        <v>0.36572199999999999</v>
      </c>
      <c r="CR657" s="861">
        <v>-2.0329890000000002</v>
      </c>
      <c r="CS657" s="861">
        <v>1.394666</v>
      </c>
      <c r="CT657" s="861">
        <v>-3.3087960000000001</v>
      </c>
      <c r="CU657" s="861">
        <v>1.5316149999999999</v>
      </c>
      <c r="CV657" s="861">
        <v>-4.9469729999999998</v>
      </c>
      <c r="CW657" s="861">
        <v>1.8915200000000001</v>
      </c>
      <c r="CX657" s="861">
        <v>-5.2873700000000001</v>
      </c>
      <c r="CY657" s="861">
        <v>1.0483990000000001</v>
      </c>
      <c r="CZ657" s="861">
        <v>-1.910107</v>
      </c>
      <c r="DA657" s="861">
        <v>1.5040770000000001</v>
      </c>
      <c r="DB657" s="861">
        <v>-2.9544350000000001</v>
      </c>
      <c r="DC657" s="861">
        <v>1.788435</v>
      </c>
      <c r="DD657" s="861">
        <v>-4.8000489999999996</v>
      </c>
      <c r="DE657" s="861">
        <v>-0.37229899999999999</v>
      </c>
      <c r="DF657" s="861">
        <v>-5.4721760000000002</v>
      </c>
      <c r="DG657" s="861">
        <v>-0.17038800000000001</v>
      </c>
      <c r="DH657" s="861">
        <v>-2.2510970000000001</v>
      </c>
      <c r="DI657" s="861">
        <v>0.84445999999999999</v>
      </c>
      <c r="DJ657" s="861">
        <v>-2.8584610000000001</v>
      </c>
      <c r="DK657" s="861">
        <v>-7.3516999999999999E-2</v>
      </c>
      <c r="DL657" s="861">
        <v>-4.903518</v>
      </c>
      <c r="DM657" s="861">
        <v>-1.9822839999999999</v>
      </c>
      <c r="DN657" s="861">
        <v>-5.4567990000000002</v>
      </c>
      <c r="DO657" s="861">
        <v>-1.2018070000000001</v>
      </c>
      <c r="DP657" s="861">
        <v>-3.0476580000000002</v>
      </c>
      <c r="DQ657" s="861">
        <v>-0.41647400000000001</v>
      </c>
      <c r="DR657" s="861">
        <v>-3.1871119999999999</v>
      </c>
      <c r="DS657" s="861">
        <v>-1.1001540000000001</v>
      </c>
      <c r="DT657" s="861">
        <v>-4.8774470000000001</v>
      </c>
      <c r="DU657" s="861">
        <v>-3.3852709999999999</v>
      </c>
      <c r="DV657" s="861">
        <v>-5.4875790000000002</v>
      </c>
      <c r="DW657" s="861">
        <v>-1.1282369999999999</v>
      </c>
      <c r="DX657" s="861">
        <v>13.098022</v>
      </c>
      <c r="DY657" s="861">
        <v>10.023431</v>
      </c>
      <c r="DZ657" s="861">
        <v>160.60027600000001</v>
      </c>
      <c r="EA657" s="861">
        <v>151.63350299999999</v>
      </c>
      <c r="EB657" s="861">
        <v>121.52</v>
      </c>
      <c r="EC657" s="861">
        <v>1.24</v>
      </c>
      <c r="ED657" s="861">
        <v>133.4</v>
      </c>
      <c r="EE657" s="861">
        <v>121.58</v>
      </c>
      <c r="EF657" s="861">
        <v>5.4470000000000001</v>
      </c>
      <c r="EG657" s="861">
        <v>653.29999999999995</v>
      </c>
      <c r="EH657" s="861">
        <v>121.37</v>
      </c>
      <c r="EI657" s="861">
        <v>5.117</v>
      </c>
      <c r="EJ657" s="861">
        <v>612.5</v>
      </c>
      <c r="EK657" s="861">
        <v>9.6318450000000002</v>
      </c>
      <c r="EL657" s="861">
        <v>14.213485</v>
      </c>
      <c r="EM657" s="861">
        <v>-16.291661000000001</v>
      </c>
      <c r="EN657" s="861">
        <v>-21.790946000000002</v>
      </c>
      <c r="EO657" s="861">
        <v>94.309681999999995</v>
      </c>
      <c r="EP657" s="861">
        <v>90.374587000000005</v>
      </c>
      <c r="EQ657" s="861">
        <v>-1.3602050000000001</v>
      </c>
      <c r="ER657" s="861">
        <v>2988.1974369999998</v>
      </c>
      <c r="ES657" s="861">
        <v>7133.6012680000003</v>
      </c>
      <c r="ET657" s="861">
        <v>6678.2880029999997</v>
      </c>
      <c r="EU657" s="861"/>
      <c r="EV657" s="861"/>
      <c r="EW657" s="861"/>
      <c r="EX657" s="861"/>
      <c r="EY657" s="861"/>
      <c r="EZ657" s="861"/>
      <c r="FA657" s="861"/>
      <c r="FB657" s="861"/>
      <c r="FC657" s="861"/>
      <c r="FD657" s="861"/>
    </row>
    <row r="658" spans="1:160" x14ac:dyDescent="0.25">
      <c r="A658" s="837">
        <v>46141</v>
      </c>
      <c r="B658" s="836">
        <v>0.82702546296296298</v>
      </c>
      <c r="C658" s="861">
        <v>36420</v>
      </c>
      <c r="D658" s="861">
        <v>0</v>
      </c>
      <c r="E658" s="861">
        <v>0</v>
      </c>
      <c r="F658" s="861">
        <v>74.163122999999999</v>
      </c>
      <c r="G658" s="861">
        <v>71.346292000000005</v>
      </c>
      <c r="H658" s="861">
        <v>64.461091999999994</v>
      </c>
      <c r="I658" s="861">
        <v>73.744319000000004</v>
      </c>
      <c r="J658" s="861">
        <v>70.158792000000005</v>
      </c>
      <c r="K658" s="861">
        <v>71.050444999999996</v>
      </c>
      <c r="L658" s="861">
        <v>73.740097000000006</v>
      </c>
      <c r="M658" s="861">
        <v>74.450911000000005</v>
      </c>
      <c r="N658" s="861">
        <v>-5.87974</v>
      </c>
      <c r="O658" s="861">
        <v>-7.3258859999999997</v>
      </c>
      <c r="P658" s="861">
        <v>-8.16249</v>
      </c>
      <c r="Q658" s="861">
        <v>-3.7537370000000001</v>
      </c>
      <c r="R658" s="861">
        <v>-4.6461620000000003</v>
      </c>
      <c r="S658" s="861">
        <v>-5.529115</v>
      </c>
      <c r="T658" s="861">
        <v>81.435381000000007</v>
      </c>
      <c r="U658" s="861">
        <v>72.567143000000002</v>
      </c>
      <c r="V658" s="861">
        <v>93.134092999999993</v>
      </c>
      <c r="W658" s="861">
        <v>92.088187000000005</v>
      </c>
      <c r="X658" s="861">
        <v>-3.6827239999999999</v>
      </c>
      <c r="Y658" s="861">
        <v>-3.1740240000000002</v>
      </c>
      <c r="Z658" s="861">
        <v>-9.162255</v>
      </c>
      <c r="AA658" s="861">
        <v>-8.4774089999999998</v>
      </c>
      <c r="AB658" s="861">
        <v>-8.4730240000000006</v>
      </c>
      <c r="AC658" s="861">
        <v>-10.699353</v>
      </c>
      <c r="AD658" s="861">
        <v>-12.500125000000001</v>
      </c>
      <c r="AE658" s="861">
        <v>107.28827099999999</v>
      </c>
      <c r="AF658" s="861">
        <v>99.195976999999999</v>
      </c>
      <c r="AG658" s="861">
        <v>91.568337999999997</v>
      </c>
      <c r="AH658" s="861">
        <v>100.01523299999999</v>
      </c>
      <c r="AI658" s="861">
        <v>89.077708000000001</v>
      </c>
      <c r="AJ658" s="861">
        <v>70.730766000000003</v>
      </c>
      <c r="AK658" s="861">
        <v>-3.4749490000000001</v>
      </c>
      <c r="AL658" s="861">
        <v>-8.801444</v>
      </c>
      <c r="AM658" s="861">
        <v>-6.6886530000000004</v>
      </c>
      <c r="AN658" s="861">
        <v>92.465485999999999</v>
      </c>
      <c r="AO658" s="861">
        <v>91.473628000000005</v>
      </c>
      <c r="AP658" s="861">
        <v>87.221638999999996</v>
      </c>
      <c r="AQ658" s="861">
        <v>87.824865000000003</v>
      </c>
      <c r="AR658" s="861">
        <v>71.849287000000004</v>
      </c>
      <c r="AS658" s="861">
        <v>63.781199000000001</v>
      </c>
      <c r="AT658" s="861">
        <v>76.521072000000004</v>
      </c>
      <c r="AU658" s="861">
        <v>74.930391</v>
      </c>
      <c r="AV658" s="861">
        <v>73.212294999999997</v>
      </c>
      <c r="AW658" s="861">
        <v>72.527176999999995</v>
      </c>
      <c r="AX658" s="861">
        <v>89.059421</v>
      </c>
      <c r="AY658" s="861">
        <v>86.771602999999999</v>
      </c>
      <c r="AZ658" s="861">
        <v>-3.625569</v>
      </c>
      <c r="BA658" s="861">
        <v>-3.7487080000000002</v>
      </c>
      <c r="BB658" s="861">
        <v>-12.155336999999999</v>
      </c>
      <c r="BC658" s="861">
        <v>-11.163448000000001</v>
      </c>
      <c r="BD658" s="861">
        <v>-11.320503</v>
      </c>
      <c r="BE658" s="861">
        <v>-6.4916830000000001</v>
      </c>
      <c r="BF658" s="861">
        <v>31.591459</v>
      </c>
      <c r="BG658" s="861">
        <v>140.064415</v>
      </c>
      <c r="BH658" s="861">
        <v>109.469887</v>
      </c>
      <c r="BI658" s="861">
        <v>52.670310999999998</v>
      </c>
      <c r="BJ658" s="861">
        <v>131.71532199999999</v>
      </c>
      <c r="BK658" s="861">
        <v>85.640794999999997</v>
      </c>
      <c r="BL658" s="861">
        <v>75.826719999999995</v>
      </c>
      <c r="BM658" s="861">
        <v>-17.385162000000001</v>
      </c>
      <c r="BN658" s="861">
        <v>-12.082675</v>
      </c>
      <c r="BO658" s="861">
        <v>-7.7581199999999999</v>
      </c>
      <c r="BP658" s="861">
        <v>-11.551309</v>
      </c>
      <c r="BQ658" s="861">
        <v>86.647097000000002</v>
      </c>
      <c r="BR658" s="861">
        <v>88.420952999999997</v>
      </c>
      <c r="BS658" s="861">
        <v>85.418559000000002</v>
      </c>
      <c r="BT658" s="861">
        <v>58.632373999999999</v>
      </c>
      <c r="BU658" s="861">
        <v>64.413331999999997</v>
      </c>
      <c r="BV658" s="861">
        <v>60.800151999999997</v>
      </c>
      <c r="BW658" s="861">
        <v>64.255910999999998</v>
      </c>
      <c r="BX658" s="861">
        <v>-12.688589</v>
      </c>
      <c r="BY658" s="861">
        <v>-12.986522000000001</v>
      </c>
      <c r="BZ658" s="861">
        <v>-10.869037000000001</v>
      </c>
      <c r="CA658" s="861">
        <v>-11.471327</v>
      </c>
      <c r="CB658" s="861">
        <v>-1.946993</v>
      </c>
      <c r="CC658" s="861">
        <v>2.1417009999999999</v>
      </c>
      <c r="CD658" s="861">
        <v>-2.3156750000000001</v>
      </c>
      <c r="CE658" s="861">
        <v>2.1260430000000001</v>
      </c>
      <c r="CF658" s="861">
        <v>-4.0377539999999996</v>
      </c>
      <c r="CG658" s="861">
        <v>4.6248399999999998</v>
      </c>
      <c r="CH658" s="861">
        <v>-4.7219059999999997</v>
      </c>
      <c r="CI658" s="861">
        <v>2.6298330000000001</v>
      </c>
      <c r="CJ658" s="861">
        <v>-2.158347</v>
      </c>
      <c r="CK658" s="861">
        <v>3.1816689999999999</v>
      </c>
      <c r="CL658" s="861">
        <v>-2.1719490000000001</v>
      </c>
      <c r="CM658" s="861">
        <v>5.1146390000000004</v>
      </c>
      <c r="CN658" s="861">
        <v>-4.3172379999999997</v>
      </c>
      <c r="CO658" s="861">
        <v>2.9140429999999999</v>
      </c>
      <c r="CP658" s="861">
        <v>-4.871982</v>
      </c>
      <c r="CQ658" s="861">
        <v>0.33761999999999998</v>
      </c>
      <c r="CR658" s="861">
        <v>-2.0778819999999998</v>
      </c>
      <c r="CS658" s="861">
        <v>1.3619969999999999</v>
      </c>
      <c r="CT658" s="861">
        <v>-3.3770690000000001</v>
      </c>
      <c r="CU658" s="861">
        <v>1.4970410000000001</v>
      </c>
      <c r="CV658" s="861">
        <v>-4.977239</v>
      </c>
      <c r="CW658" s="861">
        <v>1.8726290000000001</v>
      </c>
      <c r="CX658" s="861">
        <v>-5.3739340000000002</v>
      </c>
      <c r="CY658" s="861">
        <v>0.97698200000000002</v>
      </c>
      <c r="CZ658" s="861">
        <v>-1.988801</v>
      </c>
      <c r="DA658" s="861">
        <v>1.4381489999999999</v>
      </c>
      <c r="DB658" s="861">
        <v>-3.0203530000000001</v>
      </c>
      <c r="DC658" s="861">
        <v>1.709632</v>
      </c>
      <c r="DD658" s="861">
        <v>-4.8660899999999998</v>
      </c>
      <c r="DE658" s="861">
        <v>-0.42725400000000002</v>
      </c>
      <c r="DF658" s="861">
        <v>-5.5451110000000003</v>
      </c>
      <c r="DG658" s="861">
        <v>-0.22839799999999999</v>
      </c>
      <c r="DH658" s="861">
        <v>-2.282864</v>
      </c>
      <c r="DI658" s="861">
        <v>0.78628699999999996</v>
      </c>
      <c r="DJ658" s="861">
        <v>-2.9067569999999998</v>
      </c>
      <c r="DK658" s="861">
        <v>-0.116984</v>
      </c>
      <c r="DL658" s="861">
        <v>-4.9759469999999997</v>
      </c>
      <c r="DM658" s="861">
        <v>-2.0173049999999999</v>
      </c>
      <c r="DN658" s="861">
        <v>-5.5027039999999996</v>
      </c>
      <c r="DO658" s="861">
        <v>-1.2455579999999999</v>
      </c>
      <c r="DP658" s="861">
        <v>-3.0980340000000002</v>
      </c>
      <c r="DQ658" s="861">
        <v>-0.48678100000000002</v>
      </c>
      <c r="DR658" s="861">
        <v>-3.228002</v>
      </c>
      <c r="DS658" s="861">
        <v>-1.1483179999999999</v>
      </c>
      <c r="DT658" s="861">
        <v>-4.9349740000000004</v>
      </c>
      <c r="DU658" s="861">
        <v>-3.4050410000000002</v>
      </c>
      <c r="DV658" s="861">
        <v>-5.5467550000000001</v>
      </c>
      <c r="DW658" s="861">
        <v>-1.17035</v>
      </c>
      <c r="DX658" s="861">
        <v>13.03406</v>
      </c>
      <c r="DY658" s="861">
        <v>10.043018999999999</v>
      </c>
      <c r="DZ658" s="861">
        <v>160.50928999999999</v>
      </c>
      <c r="EA658" s="861">
        <v>151.61794900000001</v>
      </c>
      <c r="EB658" s="861">
        <v>121.46</v>
      </c>
      <c r="EC658" s="861">
        <v>1.24</v>
      </c>
      <c r="ED658" s="861">
        <v>133.4</v>
      </c>
      <c r="EE658" s="861">
        <v>121.51</v>
      </c>
      <c r="EF658" s="861">
        <v>5.4370000000000003</v>
      </c>
      <c r="EG658" s="861">
        <v>653.5</v>
      </c>
      <c r="EH658" s="861">
        <v>121.45</v>
      </c>
      <c r="EI658" s="861">
        <v>5.1369999999999996</v>
      </c>
      <c r="EJ658" s="861">
        <v>610.20000000000005</v>
      </c>
      <c r="EK658" s="861">
        <v>9.7124970000000008</v>
      </c>
      <c r="EL658" s="861">
        <v>13.996154000000001</v>
      </c>
      <c r="EM658" s="861">
        <v>-16.401150000000001</v>
      </c>
      <c r="EN658" s="861">
        <v>-21.754273999999999</v>
      </c>
      <c r="EO658" s="861">
        <v>94.270501999999993</v>
      </c>
      <c r="EP658" s="861">
        <v>90.367626999999999</v>
      </c>
      <c r="EQ658" s="861">
        <v>-1.412026</v>
      </c>
      <c r="ER658" s="861">
        <v>2990.4212109999999</v>
      </c>
      <c r="ES658" s="861">
        <v>7144.4801450000004</v>
      </c>
      <c r="ET658" s="861">
        <v>6688.4785929999998</v>
      </c>
      <c r="EU658" s="861"/>
      <c r="EV658" s="861"/>
      <c r="EW658" s="861"/>
      <c r="EX658" s="861"/>
      <c r="EY658" s="861"/>
      <c r="EZ658" s="861"/>
      <c r="FA658" s="861"/>
      <c r="FB658" s="861"/>
      <c r="FC658" s="861"/>
      <c r="FD658" s="861"/>
    </row>
    <row r="659" spans="1:160" x14ac:dyDescent="0.25">
      <c r="A659" s="837">
        <v>46141</v>
      </c>
      <c r="B659" s="836">
        <v>0.82771990740740742</v>
      </c>
      <c r="C659" s="861">
        <v>36480</v>
      </c>
      <c r="D659" s="861">
        <v>0</v>
      </c>
      <c r="E659" s="861">
        <v>0</v>
      </c>
      <c r="F659" s="861">
        <v>74.278992000000002</v>
      </c>
      <c r="G659" s="861">
        <v>71.275892999999996</v>
      </c>
      <c r="H659" s="861">
        <v>64.522704000000004</v>
      </c>
      <c r="I659" s="861">
        <v>73.713441000000003</v>
      </c>
      <c r="J659" s="861">
        <v>70.102717999999996</v>
      </c>
      <c r="K659" s="861">
        <v>71.042810000000003</v>
      </c>
      <c r="L659" s="861">
        <v>73.713745000000003</v>
      </c>
      <c r="M659" s="861">
        <v>74.431343999999996</v>
      </c>
      <c r="N659" s="861">
        <v>-5.9435820000000001</v>
      </c>
      <c r="O659" s="861">
        <v>-7.4048290000000003</v>
      </c>
      <c r="P659" s="861">
        <v>-8.2382620000000006</v>
      </c>
      <c r="Q659" s="861">
        <v>-3.849386</v>
      </c>
      <c r="R659" s="861">
        <v>-4.8215399999999997</v>
      </c>
      <c r="S659" s="861">
        <v>-5.6199029999999999</v>
      </c>
      <c r="T659" s="861">
        <v>81.563321999999999</v>
      </c>
      <c r="U659" s="861">
        <v>72.601113999999995</v>
      </c>
      <c r="V659" s="861">
        <v>93.116754999999998</v>
      </c>
      <c r="W659" s="861">
        <v>92.076211999999998</v>
      </c>
      <c r="X659" s="861">
        <v>-3.754248</v>
      </c>
      <c r="Y659" s="861">
        <v>-3.2849110000000001</v>
      </c>
      <c r="Z659" s="861">
        <v>-9.2230950000000007</v>
      </c>
      <c r="AA659" s="861">
        <v>-8.5330329999999996</v>
      </c>
      <c r="AB659" s="861">
        <v>-8.5384799999999998</v>
      </c>
      <c r="AC659" s="861">
        <v>-10.777257000000001</v>
      </c>
      <c r="AD659" s="861">
        <v>-12.571434</v>
      </c>
      <c r="AE659" s="861">
        <v>107.235203</v>
      </c>
      <c r="AF659" s="861">
        <v>99.112436000000002</v>
      </c>
      <c r="AG659" s="861">
        <v>91.404086000000007</v>
      </c>
      <c r="AH659" s="861">
        <v>99.938694999999996</v>
      </c>
      <c r="AI659" s="861">
        <v>89.054658000000003</v>
      </c>
      <c r="AJ659" s="861">
        <v>70.713586000000006</v>
      </c>
      <c r="AK659" s="861">
        <v>-3.6572849999999999</v>
      </c>
      <c r="AL659" s="861">
        <v>-8.8503530000000001</v>
      </c>
      <c r="AM659" s="861">
        <v>-6.7359989999999996</v>
      </c>
      <c r="AN659" s="861">
        <v>92.412328000000002</v>
      </c>
      <c r="AO659" s="861">
        <v>91.461546999999996</v>
      </c>
      <c r="AP659" s="861">
        <v>87.147028000000006</v>
      </c>
      <c r="AQ659" s="861">
        <v>87.751554999999996</v>
      </c>
      <c r="AR659" s="861">
        <v>71.797227000000007</v>
      </c>
      <c r="AS659" s="861">
        <v>63.750469000000002</v>
      </c>
      <c r="AT659" s="861">
        <v>76.463403999999997</v>
      </c>
      <c r="AU659" s="861">
        <v>74.83417</v>
      </c>
      <c r="AV659" s="861">
        <v>73.121382999999994</v>
      </c>
      <c r="AW659" s="861">
        <v>72.541820999999999</v>
      </c>
      <c r="AX659" s="861">
        <v>89.187644000000006</v>
      </c>
      <c r="AY659" s="861">
        <v>86.868500999999995</v>
      </c>
      <c r="AZ659" s="861">
        <v>-3.7143489999999999</v>
      </c>
      <c r="BA659" s="861">
        <v>-3.8300689999999999</v>
      </c>
      <c r="BB659" s="861">
        <v>-12.223039</v>
      </c>
      <c r="BC659" s="861">
        <v>-11.210825</v>
      </c>
      <c r="BD659" s="861">
        <v>-11.374477000000001</v>
      </c>
      <c r="BE659" s="861">
        <v>-6.3850160000000002</v>
      </c>
      <c r="BF659" s="861">
        <v>31.628689000000001</v>
      </c>
      <c r="BG659" s="861">
        <v>140.25449699999999</v>
      </c>
      <c r="BH659" s="861">
        <v>109.544591</v>
      </c>
      <c r="BI659" s="861">
        <v>52.645553999999997</v>
      </c>
      <c r="BJ659" s="861">
        <v>131.68382199999999</v>
      </c>
      <c r="BK659" s="861">
        <v>85.774529000000001</v>
      </c>
      <c r="BL659" s="861">
        <v>75.874644000000004</v>
      </c>
      <c r="BM659" s="861">
        <v>-17.473215</v>
      </c>
      <c r="BN659" s="861">
        <v>-12.147322000000001</v>
      </c>
      <c r="BO659" s="861">
        <v>-7.8106340000000003</v>
      </c>
      <c r="BP659" s="861">
        <v>-11.605549999999999</v>
      </c>
      <c r="BQ659" s="861">
        <v>86.740734000000003</v>
      </c>
      <c r="BR659" s="861">
        <v>88.355362</v>
      </c>
      <c r="BS659" s="861">
        <v>85.385710000000003</v>
      </c>
      <c r="BT659" s="861">
        <v>58.521796999999999</v>
      </c>
      <c r="BU659" s="861">
        <v>64.430058000000002</v>
      </c>
      <c r="BV659" s="861">
        <v>60.787308000000003</v>
      </c>
      <c r="BW659" s="861">
        <v>64.279912999999993</v>
      </c>
      <c r="BX659" s="861">
        <v>-12.734382</v>
      </c>
      <c r="BY659" s="861">
        <v>-12.978109999999999</v>
      </c>
      <c r="BZ659" s="861">
        <v>-10.838481</v>
      </c>
      <c r="CA659" s="861">
        <v>-11.478844</v>
      </c>
      <c r="CB659" s="861">
        <v>-2.018818</v>
      </c>
      <c r="CC659" s="861">
        <v>2.1021740000000002</v>
      </c>
      <c r="CD659" s="861">
        <v>-2.3698480000000002</v>
      </c>
      <c r="CE659" s="861">
        <v>2.0662500000000001</v>
      </c>
      <c r="CF659" s="861">
        <v>-4.0861190000000001</v>
      </c>
      <c r="CG659" s="861">
        <v>4.6032650000000004</v>
      </c>
      <c r="CH659" s="861">
        <v>-4.7833360000000003</v>
      </c>
      <c r="CI659" s="861">
        <v>2.5990090000000001</v>
      </c>
      <c r="CJ659" s="861">
        <v>-2.2125789999999999</v>
      </c>
      <c r="CK659" s="861">
        <v>3.1399059999999999</v>
      </c>
      <c r="CL659" s="861">
        <v>-2.2321369999999998</v>
      </c>
      <c r="CM659" s="861">
        <v>5.0807900000000004</v>
      </c>
      <c r="CN659" s="861">
        <v>-4.3660889999999997</v>
      </c>
      <c r="CO659" s="861">
        <v>2.8772329999999999</v>
      </c>
      <c r="CP659" s="861">
        <v>-4.9165080000000003</v>
      </c>
      <c r="CQ659" s="861">
        <v>0.31977499999999998</v>
      </c>
      <c r="CR659" s="861">
        <v>-2.1351939999999998</v>
      </c>
      <c r="CS659" s="861">
        <v>1.3146709999999999</v>
      </c>
      <c r="CT659" s="861">
        <v>-3.4205649999999999</v>
      </c>
      <c r="CU659" s="861">
        <v>1.485679</v>
      </c>
      <c r="CV659" s="861">
        <v>-5.0166529999999998</v>
      </c>
      <c r="CW659" s="861">
        <v>1.879702</v>
      </c>
      <c r="CX659" s="861">
        <v>-5.4086800000000004</v>
      </c>
      <c r="CY659" s="861">
        <v>0.96841200000000005</v>
      </c>
      <c r="CZ659" s="861">
        <v>-2.0400489999999998</v>
      </c>
      <c r="DA659" s="861">
        <v>1.436685</v>
      </c>
      <c r="DB659" s="861">
        <v>-3.0691769999999998</v>
      </c>
      <c r="DC659" s="861">
        <v>1.739965</v>
      </c>
      <c r="DD659" s="861">
        <v>-4.8929229999999997</v>
      </c>
      <c r="DE659" s="861">
        <v>-0.39934799999999998</v>
      </c>
      <c r="DF659" s="861">
        <v>-5.5877309999999998</v>
      </c>
      <c r="DG659" s="861">
        <v>-0.24385799999999999</v>
      </c>
      <c r="DH659" s="861">
        <v>-2.311356</v>
      </c>
      <c r="DI659" s="861">
        <v>0.78650399999999998</v>
      </c>
      <c r="DJ659" s="861">
        <v>-2.951559</v>
      </c>
      <c r="DK659" s="861">
        <v>-0.13617599999999999</v>
      </c>
      <c r="DL659" s="861">
        <v>-5.0142600000000002</v>
      </c>
      <c r="DM659" s="861">
        <v>-2.0192899999999998</v>
      </c>
      <c r="DN659" s="861">
        <v>-5.5518450000000001</v>
      </c>
      <c r="DO659" s="861">
        <v>-1.275393</v>
      </c>
      <c r="DP659" s="861">
        <v>-3.145597</v>
      </c>
      <c r="DQ659" s="861">
        <v>-0.49904799999999999</v>
      </c>
      <c r="DR659" s="861">
        <v>-3.2723620000000002</v>
      </c>
      <c r="DS659" s="861">
        <v>-1.133289</v>
      </c>
      <c r="DT659" s="861">
        <v>-4.9551259999999999</v>
      </c>
      <c r="DU659" s="861">
        <v>-3.3954179999999998</v>
      </c>
      <c r="DV659" s="861">
        <v>-5.5546059999999997</v>
      </c>
      <c r="DW659" s="861">
        <v>-1.134177</v>
      </c>
      <c r="DX659" s="861">
        <v>13.061083999999999</v>
      </c>
      <c r="DY659" s="861">
        <v>9.968413</v>
      </c>
      <c r="DZ659" s="861">
        <v>160.563142</v>
      </c>
      <c r="EA659" s="861">
        <v>151.668983</v>
      </c>
      <c r="EB659" s="861">
        <v>120.93</v>
      </c>
      <c r="EC659" s="861">
        <v>3.2669999999999999</v>
      </c>
      <c r="ED659" s="861">
        <v>389.8</v>
      </c>
      <c r="EE659" s="861">
        <v>121.08</v>
      </c>
      <c r="EF659" s="861">
        <v>5.468</v>
      </c>
      <c r="EG659" s="861">
        <v>651.1</v>
      </c>
      <c r="EH659" s="861">
        <v>121.19</v>
      </c>
      <c r="EI659" s="861">
        <v>5.1219999999999999</v>
      </c>
      <c r="EJ659" s="861">
        <v>609.5</v>
      </c>
      <c r="EK659" s="861">
        <v>9.6188680000000009</v>
      </c>
      <c r="EL659" s="861">
        <v>14.083436000000001</v>
      </c>
      <c r="EM659" s="861">
        <v>-16.354866999999999</v>
      </c>
      <c r="EN659" s="861">
        <v>-21.894069999999999</v>
      </c>
      <c r="EO659" s="861">
        <v>94.293693000000005</v>
      </c>
      <c r="EP659" s="861">
        <v>90.390460000000004</v>
      </c>
      <c r="EQ659" s="861">
        <v>-1.4406060000000001</v>
      </c>
      <c r="ER659" s="861">
        <v>2996.2707519999999</v>
      </c>
      <c r="ES659" s="861">
        <v>7155.3446640000002</v>
      </c>
      <c r="ET659" s="861">
        <v>6698.6415489999999</v>
      </c>
      <c r="EU659" s="861"/>
      <c r="EV659" s="861"/>
      <c r="EW659" s="861"/>
      <c r="EX659" s="861"/>
      <c r="EY659" s="861"/>
      <c r="EZ659" s="861"/>
      <c r="FA659" s="861"/>
      <c r="FB659" s="861"/>
      <c r="FC659" s="861"/>
      <c r="FD659" s="861"/>
    </row>
    <row r="660" spans="1:160" x14ac:dyDescent="0.25">
      <c r="A660" s="837">
        <v>46141</v>
      </c>
      <c r="B660" s="836">
        <v>0.82841435185185175</v>
      </c>
      <c r="C660" s="861">
        <v>36540</v>
      </c>
      <c r="D660" s="861">
        <v>0</v>
      </c>
      <c r="E660" s="861">
        <v>0</v>
      </c>
      <c r="F660" s="861">
        <v>74.190541999999994</v>
      </c>
      <c r="G660" s="861">
        <v>71.267318000000003</v>
      </c>
      <c r="H660" s="861">
        <v>64.340404000000007</v>
      </c>
      <c r="I660" s="861">
        <v>73.705259999999996</v>
      </c>
      <c r="J660" s="861">
        <v>70.136985999999993</v>
      </c>
      <c r="K660" s="861">
        <v>71.042665999999997</v>
      </c>
      <c r="L660" s="861">
        <v>73.712065999999993</v>
      </c>
      <c r="M660" s="861">
        <v>74.424593999999999</v>
      </c>
      <c r="N660" s="861">
        <v>-6.0348290000000002</v>
      </c>
      <c r="O660" s="861">
        <v>-7.4490749999999997</v>
      </c>
      <c r="P660" s="861">
        <v>-8.2769480000000009</v>
      </c>
      <c r="Q660" s="861">
        <v>-3.8115999999999999</v>
      </c>
      <c r="R660" s="861">
        <v>-4.676647</v>
      </c>
      <c r="S660" s="861">
        <v>-5.548457</v>
      </c>
      <c r="T660" s="861">
        <v>81.676259999999999</v>
      </c>
      <c r="U660" s="861">
        <v>72.147932999999995</v>
      </c>
      <c r="V660" s="861">
        <v>92.995272</v>
      </c>
      <c r="W660" s="861">
        <v>91.971566999999993</v>
      </c>
      <c r="X660" s="861">
        <v>-3.8047469999999999</v>
      </c>
      <c r="Y660" s="861">
        <v>-3.2819859999999998</v>
      </c>
      <c r="Z660" s="861">
        <v>-9.2449860000000008</v>
      </c>
      <c r="AA660" s="861">
        <v>-8.5548999999999999</v>
      </c>
      <c r="AB660" s="861">
        <v>-8.5780729999999998</v>
      </c>
      <c r="AC660" s="861">
        <v>-10.778458000000001</v>
      </c>
      <c r="AD660" s="861">
        <v>-12.669544</v>
      </c>
      <c r="AE660" s="861">
        <v>107.046998</v>
      </c>
      <c r="AF660" s="861">
        <v>99.140296000000006</v>
      </c>
      <c r="AG660" s="861">
        <v>91.318208999999996</v>
      </c>
      <c r="AH660" s="861">
        <v>100.05118899999999</v>
      </c>
      <c r="AI660" s="861">
        <v>89.000660999999994</v>
      </c>
      <c r="AJ660" s="861">
        <v>70.632524000000004</v>
      </c>
      <c r="AK660" s="861">
        <v>-3.6632929999999999</v>
      </c>
      <c r="AL660" s="861">
        <v>-8.9292680000000004</v>
      </c>
      <c r="AM660" s="861">
        <v>-6.7306059999999999</v>
      </c>
      <c r="AN660" s="861">
        <v>92.273032000000001</v>
      </c>
      <c r="AO660" s="861">
        <v>91.414784999999995</v>
      </c>
      <c r="AP660" s="861">
        <v>87.044220999999993</v>
      </c>
      <c r="AQ660" s="861">
        <v>87.678787999999997</v>
      </c>
      <c r="AR660" s="861">
        <v>71.903953999999999</v>
      </c>
      <c r="AS660" s="861">
        <v>63.751638</v>
      </c>
      <c r="AT660" s="861">
        <v>76.377090999999993</v>
      </c>
      <c r="AU660" s="861">
        <v>74.792901000000001</v>
      </c>
      <c r="AV660" s="861">
        <v>73.113051999999996</v>
      </c>
      <c r="AW660" s="861">
        <v>72.458022999999997</v>
      </c>
      <c r="AX660" s="861">
        <v>89.181493000000003</v>
      </c>
      <c r="AY660" s="861">
        <v>86.968981999999997</v>
      </c>
      <c r="AZ660" s="861">
        <v>-3.6929289999999999</v>
      </c>
      <c r="BA660" s="861">
        <v>-3.8500100000000002</v>
      </c>
      <c r="BB660" s="861">
        <v>-12.244081</v>
      </c>
      <c r="BC660" s="861">
        <v>-11.228071999999999</v>
      </c>
      <c r="BD660" s="861">
        <v>-11.42136</v>
      </c>
      <c r="BE660" s="861">
        <v>-6.4782580000000003</v>
      </c>
      <c r="BF660" s="861">
        <v>31.700949000000001</v>
      </c>
      <c r="BG660" s="861">
        <v>140.11464100000001</v>
      </c>
      <c r="BH660" s="861">
        <v>109.62179</v>
      </c>
      <c r="BI660" s="861">
        <v>52.618262000000001</v>
      </c>
      <c r="BJ660" s="861">
        <v>131.63792699999999</v>
      </c>
      <c r="BK660" s="861">
        <v>85.948991000000007</v>
      </c>
      <c r="BL660" s="861">
        <v>75.836780000000005</v>
      </c>
      <c r="BM660" s="861">
        <v>-17.476410000000001</v>
      </c>
      <c r="BN660" s="861">
        <v>-12.214988999999999</v>
      </c>
      <c r="BO660" s="861">
        <v>-7.7623199999999999</v>
      </c>
      <c r="BP660" s="861">
        <v>-11.690569999999999</v>
      </c>
      <c r="BQ660" s="861">
        <v>86.798779999999994</v>
      </c>
      <c r="BR660" s="861">
        <v>88.486458999999996</v>
      </c>
      <c r="BS660" s="861">
        <v>85.452994000000004</v>
      </c>
      <c r="BT660" s="861">
        <v>58.570141</v>
      </c>
      <c r="BU660" s="861">
        <v>64.330296000000004</v>
      </c>
      <c r="BV660" s="861">
        <v>60.790649000000002</v>
      </c>
      <c r="BW660" s="861">
        <v>64.207087999999999</v>
      </c>
      <c r="BX660" s="861">
        <v>-12.785952999999999</v>
      </c>
      <c r="BY660" s="861">
        <v>-13.069784</v>
      </c>
      <c r="BZ660" s="861">
        <v>-10.970250999999999</v>
      </c>
      <c r="CA660" s="861">
        <v>-11.496425</v>
      </c>
      <c r="CB660" s="861">
        <v>-2.0347499999999998</v>
      </c>
      <c r="CC660" s="861">
        <v>1.9931680000000001</v>
      </c>
      <c r="CD660" s="861">
        <v>-2.416531</v>
      </c>
      <c r="CE660" s="861">
        <v>2.0074480000000001</v>
      </c>
      <c r="CF660" s="861">
        <v>-4.1351810000000002</v>
      </c>
      <c r="CG660" s="861">
        <v>4.5172239999999997</v>
      </c>
      <c r="CH660" s="861">
        <v>-4.8463520000000004</v>
      </c>
      <c r="CI660" s="861">
        <v>2.5113910000000002</v>
      </c>
      <c r="CJ660" s="861">
        <v>-2.2572610000000002</v>
      </c>
      <c r="CK660" s="861">
        <v>3.0775199999999998</v>
      </c>
      <c r="CL660" s="861">
        <v>-2.257018</v>
      </c>
      <c r="CM660" s="861">
        <v>5.024546</v>
      </c>
      <c r="CN660" s="861">
        <v>-4.4081939999999999</v>
      </c>
      <c r="CO660" s="861">
        <v>2.8250130000000002</v>
      </c>
      <c r="CP660" s="861">
        <v>-4.9729469999999996</v>
      </c>
      <c r="CQ660" s="861">
        <v>0.201902</v>
      </c>
      <c r="CR660" s="861">
        <v>-2.1478130000000002</v>
      </c>
      <c r="CS660" s="861">
        <v>1.2486280000000001</v>
      </c>
      <c r="CT660" s="861">
        <v>-3.4623910000000002</v>
      </c>
      <c r="CU660" s="861">
        <v>1.447856</v>
      </c>
      <c r="CV660" s="861">
        <v>-5.0688279999999999</v>
      </c>
      <c r="CW660" s="861">
        <v>1.8340689999999999</v>
      </c>
      <c r="CX660" s="861">
        <v>-5.4641000000000002</v>
      </c>
      <c r="CY660" s="861">
        <v>0.91722800000000004</v>
      </c>
      <c r="CZ660" s="861">
        <v>-2.056244</v>
      </c>
      <c r="DA660" s="861">
        <v>1.3982209999999999</v>
      </c>
      <c r="DB660" s="861">
        <v>-3.0967669999999998</v>
      </c>
      <c r="DC660" s="861">
        <v>1.711657</v>
      </c>
      <c r="DD660" s="861">
        <v>-4.9315340000000001</v>
      </c>
      <c r="DE660" s="861">
        <v>-0.44693699999999997</v>
      </c>
      <c r="DF660" s="861">
        <v>-5.6499119999999996</v>
      </c>
      <c r="DG660" s="861">
        <v>-0.29396899999999998</v>
      </c>
      <c r="DH660" s="861">
        <v>-2.3546719999999999</v>
      </c>
      <c r="DI660" s="861">
        <v>0.74486699999999995</v>
      </c>
      <c r="DJ660" s="861">
        <v>-2.9762629999999999</v>
      </c>
      <c r="DK660" s="861">
        <v>-0.11917999999999999</v>
      </c>
      <c r="DL660" s="861">
        <v>-5.0497050000000003</v>
      </c>
      <c r="DM660" s="861">
        <v>-2.0619860000000001</v>
      </c>
      <c r="DN660" s="861">
        <v>-5.600041</v>
      </c>
      <c r="DO660" s="861">
        <v>-1.3158620000000001</v>
      </c>
      <c r="DP660" s="861">
        <v>-3.185254</v>
      </c>
      <c r="DQ660" s="861">
        <v>-0.522733</v>
      </c>
      <c r="DR660" s="861">
        <v>-3.3012579999999998</v>
      </c>
      <c r="DS660" s="861">
        <v>-1.1583859999999999</v>
      </c>
      <c r="DT660" s="861">
        <v>-5.0324749999999998</v>
      </c>
      <c r="DU660" s="861">
        <v>-3.425665</v>
      </c>
      <c r="DV660" s="861">
        <v>-5.6237950000000003</v>
      </c>
      <c r="DW660" s="861">
        <v>-1.16401</v>
      </c>
      <c r="DX660" s="861">
        <v>13.0031</v>
      </c>
      <c r="DY660" s="861">
        <v>9.960782</v>
      </c>
      <c r="DZ660" s="861">
        <v>160.14340200000001</v>
      </c>
      <c r="EA660" s="861">
        <v>151.658874</v>
      </c>
      <c r="EB660" s="861">
        <v>121.67</v>
      </c>
      <c r="EC660" s="861">
        <v>1.2410000000000001</v>
      </c>
      <c r="ED660" s="861">
        <v>133.5</v>
      </c>
      <c r="EE660" s="861">
        <v>121.64</v>
      </c>
      <c r="EF660" s="861">
        <v>5.4489999999999998</v>
      </c>
      <c r="EG660" s="861">
        <v>653.79999999999995</v>
      </c>
      <c r="EH660" s="861">
        <v>121.54</v>
      </c>
      <c r="EI660" s="861">
        <v>5.1130000000000004</v>
      </c>
      <c r="EJ660" s="861">
        <v>610</v>
      </c>
      <c r="EK660" s="861">
        <v>9.7236100000000008</v>
      </c>
      <c r="EL660" s="861">
        <v>14.146068</v>
      </c>
      <c r="EM660" s="861">
        <v>-16.454215999999999</v>
      </c>
      <c r="EN660" s="861">
        <v>-21.908387999999999</v>
      </c>
      <c r="EO660" s="861">
        <v>94.112792999999996</v>
      </c>
      <c r="EP660" s="861">
        <v>90.385937999999996</v>
      </c>
      <c r="EQ660" s="861">
        <v>-1.4870270000000001</v>
      </c>
      <c r="ER660" s="861">
        <v>3001.2666399999998</v>
      </c>
      <c r="ES660" s="861">
        <v>7166.2185310000004</v>
      </c>
      <c r="ET660" s="861">
        <v>6708.7989379999999</v>
      </c>
      <c r="EU660" s="861"/>
      <c r="EV660" s="861"/>
      <c r="EW660" s="861"/>
      <c r="EX660" s="861"/>
      <c r="EY660" s="861"/>
      <c r="EZ660" s="861"/>
      <c r="FA660" s="861"/>
      <c r="FB660" s="861"/>
      <c r="FC660" s="861"/>
      <c r="FD660" s="861"/>
    </row>
    <row r="661" spans="1:160" x14ac:dyDescent="0.25">
      <c r="A661" s="837">
        <v>46141</v>
      </c>
      <c r="B661" s="836">
        <v>0.8291087962962963</v>
      </c>
      <c r="C661" s="861">
        <v>36600</v>
      </c>
      <c r="D661" s="861">
        <v>0</v>
      </c>
      <c r="E661" s="861">
        <v>0</v>
      </c>
      <c r="F661" s="861">
        <v>74.263863000000001</v>
      </c>
      <c r="G661" s="861">
        <v>71.251800000000003</v>
      </c>
      <c r="H661" s="861">
        <v>64.448803999999996</v>
      </c>
      <c r="I661" s="861">
        <v>73.686870999999996</v>
      </c>
      <c r="J661" s="861">
        <v>70.199659999999994</v>
      </c>
      <c r="K661" s="861">
        <v>71.050955000000002</v>
      </c>
      <c r="L661" s="861">
        <v>73.693083999999999</v>
      </c>
      <c r="M661" s="861">
        <v>74.426339999999996</v>
      </c>
      <c r="N661" s="861">
        <v>-5.951778</v>
      </c>
      <c r="O661" s="861">
        <v>-7.5032579999999998</v>
      </c>
      <c r="P661" s="861">
        <v>-8.3494569999999992</v>
      </c>
      <c r="Q661" s="861">
        <v>-3.8436170000000001</v>
      </c>
      <c r="R661" s="861">
        <v>-4.7389599999999996</v>
      </c>
      <c r="S661" s="861">
        <v>-5.677041</v>
      </c>
      <c r="T661" s="861">
        <v>81.522463000000002</v>
      </c>
      <c r="U661" s="861">
        <v>72.395444999999995</v>
      </c>
      <c r="V661" s="861">
        <v>92.991169999999997</v>
      </c>
      <c r="W661" s="861">
        <v>91.947579000000005</v>
      </c>
      <c r="X661" s="861">
        <v>-3.814003</v>
      </c>
      <c r="Y661" s="861">
        <v>-3.322336</v>
      </c>
      <c r="Z661" s="861">
        <v>-9.2618080000000003</v>
      </c>
      <c r="AA661" s="861">
        <v>-8.5974579999999996</v>
      </c>
      <c r="AB661" s="861">
        <v>-8.6042559999999995</v>
      </c>
      <c r="AC661" s="861">
        <v>-10.807551</v>
      </c>
      <c r="AD661" s="861">
        <v>-12.669639</v>
      </c>
      <c r="AE661" s="861">
        <v>107.09944900000001</v>
      </c>
      <c r="AF661" s="861">
        <v>99.025578999999993</v>
      </c>
      <c r="AG661" s="861">
        <v>91.372423999999995</v>
      </c>
      <c r="AH661" s="861">
        <v>99.956136000000001</v>
      </c>
      <c r="AI661" s="861">
        <v>88.911891999999995</v>
      </c>
      <c r="AJ661" s="861">
        <v>70.635249999999999</v>
      </c>
      <c r="AK661" s="861">
        <v>-3.742559</v>
      </c>
      <c r="AL661" s="861">
        <v>-8.8752270000000006</v>
      </c>
      <c r="AM661" s="861">
        <v>-6.7612579999999998</v>
      </c>
      <c r="AN661" s="861">
        <v>92.295950000000005</v>
      </c>
      <c r="AO661" s="861">
        <v>91.350144</v>
      </c>
      <c r="AP661" s="861">
        <v>86.993419000000003</v>
      </c>
      <c r="AQ661" s="861">
        <v>87.674642000000006</v>
      </c>
      <c r="AR661" s="861">
        <v>71.777681999999999</v>
      </c>
      <c r="AS661" s="861">
        <v>63.727739</v>
      </c>
      <c r="AT661" s="861">
        <v>76.382738000000003</v>
      </c>
      <c r="AU661" s="861">
        <v>74.767292999999995</v>
      </c>
      <c r="AV661" s="861">
        <v>73.258410999999995</v>
      </c>
      <c r="AW661" s="861">
        <v>72.571743999999995</v>
      </c>
      <c r="AX661" s="861">
        <v>89.127240999999998</v>
      </c>
      <c r="AY661" s="861">
        <v>86.829601999999994</v>
      </c>
      <c r="AZ661" s="861">
        <v>-3.7094619999999998</v>
      </c>
      <c r="BA661" s="861">
        <v>-3.916283</v>
      </c>
      <c r="BB661" s="861">
        <v>-12.248136000000001</v>
      </c>
      <c r="BC661" s="861">
        <v>-11.277263</v>
      </c>
      <c r="BD661" s="861">
        <v>-11.450339</v>
      </c>
      <c r="BE661" s="861">
        <v>-6.5214590000000001</v>
      </c>
      <c r="BF661" s="861">
        <v>31.584420999999999</v>
      </c>
      <c r="BG661" s="861">
        <v>140.100661</v>
      </c>
      <c r="BH661" s="861">
        <v>109.549268</v>
      </c>
      <c r="BI661" s="861">
        <v>52.552928000000001</v>
      </c>
      <c r="BJ661" s="861">
        <v>131.90830800000001</v>
      </c>
      <c r="BK661" s="861">
        <v>85.760403999999994</v>
      </c>
      <c r="BL661" s="861">
        <v>75.736284999999995</v>
      </c>
      <c r="BM661" s="861">
        <v>-17.540111</v>
      </c>
      <c r="BN661" s="861">
        <v>-12.230642</v>
      </c>
      <c r="BO661" s="861">
        <v>-7.8349200000000003</v>
      </c>
      <c r="BP661" s="861">
        <v>-11.737268</v>
      </c>
      <c r="BQ661" s="861">
        <v>86.711596999999998</v>
      </c>
      <c r="BR661" s="861">
        <v>88.400388000000007</v>
      </c>
      <c r="BS661" s="861">
        <v>85.389993000000004</v>
      </c>
      <c r="BT661" s="861">
        <v>58.561109000000002</v>
      </c>
      <c r="BU661" s="861">
        <v>64.360185000000001</v>
      </c>
      <c r="BV661" s="861">
        <v>60.721426000000001</v>
      </c>
      <c r="BW661" s="861">
        <v>64.161253000000002</v>
      </c>
      <c r="BX661" s="861">
        <v>-12.853287</v>
      </c>
      <c r="BY661" s="861">
        <v>-13.077253000000001</v>
      </c>
      <c r="BZ661" s="861">
        <v>-10.98455</v>
      </c>
      <c r="CA661" s="861">
        <v>-11.583186</v>
      </c>
      <c r="CB661" s="861">
        <v>-2.1350669999999998</v>
      </c>
      <c r="CC661" s="861">
        <v>1.930345</v>
      </c>
      <c r="CD661" s="861">
        <v>-2.4964780000000002</v>
      </c>
      <c r="CE661" s="861">
        <v>1.9109970000000001</v>
      </c>
      <c r="CF661" s="861">
        <v>-4.2137900000000004</v>
      </c>
      <c r="CG661" s="861">
        <v>4.3965069999999997</v>
      </c>
      <c r="CH661" s="861">
        <v>-4.9033439999999997</v>
      </c>
      <c r="CI661" s="861">
        <v>2.4182160000000001</v>
      </c>
      <c r="CJ661" s="861">
        <v>-2.3084600000000002</v>
      </c>
      <c r="CK661" s="861">
        <v>3.030437</v>
      </c>
      <c r="CL661" s="861">
        <v>-2.3160790000000002</v>
      </c>
      <c r="CM661" s="861">
        <v>4.9555879999999997</v>
      </c>
      <c r="CN661" s="861">
        <v>-4.4812539999999998</v>
      </c>
      <c r="CO661" s="861">
        <v>2.7601239999999998</v>
      </c>
      <c r="CP661" s="861">
        <v>-5.0551500000000003</v>
      </c>
      <c r="CQ661" s="861">
        <v>0.13883400000000001</v>
      </c>
      <c r="CR661" s="861">
        <v>-2.20601</v>
      </c>
      <c r="CS661" s="861">
        <v>1.1925790000000001</v>
      </c>
      <c r="CT661" s="861">
        <v>-3.5292720000000002</v>
      </c>
      <c r="CU661" s="861">
        <v>1.4003829999999999</v>
      </c>
      <c r="CV661" s="861">
        <v>-5.1498489999999997</v>
      </c>
      <c r="CW661" s="861">
        <v>1.797682</v>
      </c>
      <c r="CX661" s="861">
        <v>-5.5272319999999997</v>
      </c>
      <c r="CY661" s="861">
        <v>0.89855099999999999</v>
      </c>
      <c r="CZ661" s="861">
        <v>-2.1375839999999999</v>
      </c>
      <c r="DA661" s="861">
        <v>1.3718570000000001</v>
      </c>
      <c r="DB661" s="861">
        <v>-3.1428129999999999</v>
      </c>
      <c r="DC661" s="861">
        <v>1.672863</v>
      </c>
      <c r="DD661" s="861">
        <v>-5.01776</v>
      </c>
      <c r="DE661" s="861">
        <v>-0.47384199999999999</v>
      </c>
      <c r="DF661" s="861">
        <v>-5.69815</v>
      </c>
      <c r="DG661" s="861">
        <v>-0.31314700000000001</v>
      </c>
      <c r="DH661" s="861">
        <v>-2.427705</v>
      </c>
      <c r="DI661" s="861">
        <v>0.71991000000000005</v>
      </c>
      <c r="DJ661" s="861">
        <v>-3.0445329999999999</v>
      </c>
      <c r="DK661" s="861">
        <v>-0.152951</v>
      </c>
      <c r="DL661" s="861">
        <v>-5.1103509999999996</v>
      </c>
      <c r="DM661" s="861">
        <v>-2.0857320000000001</v>
      </c>
      <c r="DN661" s="861">
        <v>-5.6767079999999996</v>
      </c>
      <c r="DO661" s="861">
        <v>-1.3327549999999999</v>
      </c>
      <c r="DP661" s="861">
        <v>-3.2667410000000001</v>
      </c>
      <c r="DQ661" s="861">
        <v>-0.55883700000000003</v>
      </c>
      <c r="DR661" s="861">
        <v>-3.3542360000000002</v>
      </c>
      <c r="DS661" s="861">
        <v>-1.164901</v>
      </c>
      <c r="DT661" s="861">
        <v>-5.0870660000000001</v>
      </c>
      <c r="DU661" s="861">
        <v>-3.438777</v>
      </c>
      <c r="DV661" s="861">
        <v>-5.6668630000000002</v>
      </c>
      <c r="DW661" s="861">
        <v>-1.1864129999999999</v>
      </c>
      <c r="DX661" s="861">
        <v>13.022930000000001</v>
      </c>
      <c r="DY661" s="861">
        <v>9.9762380000000004</v>
      </c>
      <c r="DZ661" s="861">
        <v>160.42189999999999</v>
      </c>
      <c r="EA661" s="861">
        <v>151.58801</v>
      </c>
      <c r="EB661" s="861">
        <v>121.63</v>
      </c>
      <c r="EC661" s="861">
        <v>1.24</v>
      </c>
      <c r="ED661" s="861">
        <v>133.4</v>
      </c>
      <c r="EE661" s="861">
        <v>121.61</v>
      </c>
      <c r="EF661" s="861">
        <v>5.42</v>
      </c>
      <c r="EG661" s="861">
        <v>653.29999999999995</v>
      </c>
      <c r="EH661" s="861">
        <v>121.5</v>
      </c>
      <c r="EI661" s="861">
        <v>5.1159999999999997</v>
      </c>
      <c r="EJ661" s="861">
        <v>610.5</v>
      </c>
      <c r="EK661" s="861">
        <v>9.6589639999999992</v>
      </c>
      <c r="EL661" s="861">
        <v>14.044473</v>
      </c>
      <c r="EM661" s="861">
        <v>-16.420221999999999</v>
      </c>
      <c r="EN661" s="861">
        <v>-21.879393</v>
      </c>
      <c r="EO661" s="861">
        <v>94.232855999999998</v>
      </c>
      <c r="EP661" s="861">
        <v>90.354230000000001</v>
      </c>
      <c r="EQ661" s="861">
        <v>-1.5430200000000001</v>
      </c>
      <c r="ER661" s="861">
        <v>3003.4916579999999</v>
      </c>
      <c r="ES661" s="861">
        <v>7177.0899090000003</v>
      </c>
      <c r="ET661" s="861">
        <v>6718.9875579999998</v>
      </c>
      <c r="EU661" s="861"/>
      <c r="EV661" s="861"/>
      <c r="EW661" s="861"/>
      <c r="EX661" s="861"/>
      <c r="EY661" s="861"/>
      <c r="EZ661" s="861"/>
      <c r="FA661" s="861"/>
      <c r="FB661" s="861"/>
      <c r="FC661" s="861"/>
      <c r="FD661" s="861"/>
    </row>
    <row r="662" spans="1:160" x14ac:dyDescent="0.25">
      <c r="A662" s="837">
        <v>46141</v>
      </c>
      <c r="B662" s="836">
        <v>0.82980324074074074</v>
      </c>
      <c r="C662" s="861">
        <v>36660</v>
      </c>
      <c r="D662" s="861">
        <v>0</v>
      </c>
      <c r="E662" s="861">
        <v>0</v>
      </c>
      <c r="F662" s="861">
        <v>74.241191999999998</v>
      </c>
      <c r="G662" s="861">
        <v>71.193832999999998</v>
      </c>
      <c r="H662" s="861">
        <v>64.408759000000003</v>
      </c>
      <c r="I662" s="861">
        <v>73.643473</v>
      </c>
      <c r="J662" s="861">
        <v>70.255910999999998</v>
      </c>
      <c r="K662" s="861">
        <v>71.010817000000003</v>
      </c>
      <c r="L662" s="861">
        <v>73.683323000000001</v>
      </c>
      <c r="M662" s="861">
        <v>74.376007999999999</v>
      </c>
      <c r="N662" s="861">
        <v>-6.0116290000000001</v>
      </c>
      <c r="O662" s="861">
        <v>-7.5525019999999996</v>
      </c>
      <c r="P662" s="861">
        <v>-8.4029799999999994</v>
      </c>
      <c r="Q662" s="861">
        <v>-3.9911910000000002</v>
      </c>
      <c r="R662" s="861">
        <v>-4.8639299999999999</v>
      </c>
      <c r="S662" s="861">
        <v>-5.8040589999999996</v>
      </c>
      <c r="T662" s="861">
        <v>81.691395999999997</v>
      </c>
      <c r="U662" s="861">
        <v>72.877914000000004</v>
      </c>
      <c r="V662" s="861">
        <v>93.103966999999997</v>
      </c>
      <c r="W662" s="861">
        <v>92.070035000000004</v>
      </c>
      <c r="X662" s="861">
        <v>-3.8527369999999999</v>
      </c>
      <c r="Y662" s="861">
        <v>-3.4382039999999998</v>
      </c>
      <c r="Z662" s="861">
        <v>-9.3154690000000002</v>
      </c>
      <c r="AA662" s="861">
        <v>-8.6515319999999996</v>
      </c>
      <c r="AB662" s="861">
        <v>-8.6290610000000001</v>
      </c>
      <c r="AC662" s="861">
        <v>-10.821165000000001</v>
      </c>
      <c r="AD662" s="861">
        <v>-12.592959</v>
      </c>
      <c r="AE662" s="861">
        <v>107.174665</v>
      </c>
      <c r="AF662" s="861">
        <v>98.984369000000001</v>
      </c>
      <c r="AG662" s="861">
        <v>91.437790000000007</v>
      </c>
      <c r="AH662" s="861">
        <v>99.986271000000002</v>
      </c>
      <c r="AI662" s="861">
        <v>88.956952999999999</v>
      </c>
      <c r="AJ662" s="861">
        <v>70.708450999999997</v>
      </c>
      <c r="AK662" s="861">
        <v>-3.7567729999999999</v>
      </c>
      <c r="AL662" s="861">
        <v>-8.8640480000000004</v>
      </c>
      <c r="AM662" s="861">
        <v>-6.7403110000000002</v>
      </c>
      <c r="AN662" s="861">
        <v>92.342264999999998</v>
      </c>
      <c r="AO662" s="861">
        <v>91.466220000000007</v>
      </c>
      <c r="AP662" s="861">
        <v>87.174629999999993</v>
      </c>
      <c r="AQ662" s="861">
        <v>87.709632999999997</v>
      </c>
      <c r="AR662" s="861">
        <v>71.741585999999998</v>
      </c>
      <c r="AS662" s="861">
        <v>63.667323000000003</v>
      </c>
      <c r="AT662" s="861">
        <v>76.406535000000005</v>
      </c>
      <c r="AU662" s="861">
        <v>74.743813000000003</v>
      </c>
      <c r="AV662" s="861">
        <v>73.008826999999997</v>
      </c>
      <c r="AW662" s="861">
        <v>72.783314000000004</v>
      </c>
      <c r="AX662" s="861">
        <v>89.141580000000005</v>
      </c>
      <c r="AY662" s="861">
        <v>86.894390000000001</v>
      </c>
      <c r="AZ662" s="861">
        <v>-3.7889200000000001</v>
      </c>
      <c r="BA662" s="861">
        <v>-4.0176179999999997</v>
      </c>
      <c r="BB662" s="861">
        <v>-12.303039999999999</v>
      </c>
      <c r="BC662" s="861">
        <v>-11.344780999999999</v>
      </c>
      <c r="BD662" s="861">
        <v>-11.487769</v>
      </c>
      <c r="BE662" s="861">
        <v>-6.5903039999999997</v>
      </c>
      <c r="BF662" s="861">
        <v>31.617169000000001</v>
      </c>
      <c r="BG662" s="861">
        <v>140.19952499999999</v>
      </c>
      <c r="BH662" s="861">
        <v>109.526938</v>
      </c>
      <c r="BI662" s="861">
        <v>52.509979000000001</v>
      </c>
      <c r="BJ662" s="861">
        <v>131.85758999999999</v>
      </c>
      <c r="BK662" s="861">
        <v>85.791723000000005</v>
      </c>
      <c r="BL662" s="861">
        <v>75.833804000000001</v>
      </c>
      <c r="BM662" s="861">
        <v>-17.551470999999999</v>
      </c>
      <c r="BN662" s="861">
        <v>-12.252255</v>
      </c>
      <c r="BO662" s="861">
        <v>-7.9162549999999996</v>
      </c>
      <c r="BP662" s="861">
        <v>-11.730627999999999</v>
      </c>
      <c r="BQ662" s="861">
        <v>86.702057999999994</v>
      </c>
      <c r="BR662" s="861">
        <v>88.426392000000007</v>
      </c>
      <c r="BS662" s="861">
        <v>85.392300000000006</v>
      </c>
      <c r="BT662" s="861">
        <v>58.472597</v>
      </c>
      <c r="BU662" s="861">
        <v>64.401713000000001</v>
      </c>
      <c r="BV662" s="861">
        <v>60.653148000000002</v>
      </c>
      <c r="BW662" s="861">
        <v>64.094539999999995</v>
      </c>
      <c r="BX662" s="861">
        <v>-12.762473999999999</v>
      </c>
      <c r="BY662" s="861">
        <v>-12.986408000000001</v>
      </c>
      <c r="BZ662" s="861">
        <v>-10.975358</v>
      </c>
      <c r="CA662" s="861">
        <v>-11.633267999999999</v>
      </c>
      <c r="CB662" s="861">
        <v>-2.151033</v>
      </c>
      <c r="CC662" s="861">
        <v>1.8890370000000001</v>
      </c>
      <c r="CD662" s="861">
        <v>-2.5153400000000001</v>
      </c>
      <c r="CE662" s="861">
        <v>1.861394</v>
      </c>
      <c r="CF662" s="861">
        <v>-4.2467800000000002</v>
      </c>
      <c r="CG662" s="861">
        <v>4.3804720000000001</v>
      </c>
      <c r="CH662" s="861">
        <v>-4.9198459999999997</v>
      </c>
      <c r="CI662" s="861">
        <v>2.3659919999999999</v>
      </c>
      <c r="CJ662" s="861">
        <v>-2.3337050000000001</v>
      </c>
      <c r="CK662" s="861">
        <v>3.0057550000000002</v>
      </c>
      <c r="CL662" s="861">
        <v>-2.3391090000000001</v>
      </c>
      <c r="CM662" s="861">
        <v>4.9043770000000002</v>
      </c>
      <c r="CN662" s="861">
        <v>-4.5082089999999999</v>
      </c>
      <c r="CO662" s="861">
        <v>2.7302460000000002</v>
      </c>
      <c r="CP662" s="861">
        <v>-5.0796599999999996</v>
      </c>
      <c r="CQ662" s="861">
        <v>0.13392200000000001</v>
      </c>
      <c r="CR662" s="861">
        <v>-2.2345839999999999</v>
      </c>
      <c r="CS662" s="861">
        <v>1.1973590000000001</v>
      </c>
      <c r="CT662" s="861">
        <v>-3.5601440000000002</v>
      </c>
      <c r="CU662" s="861">
        <v>1.38127</v>
      </c>
      <c r="CV662" s="861">
        <v>-5.1533199999999999</v>
      </c>
      <c r="CW662" s="861">
        <v>1.769366</v>
      </c>
      <c r="CX662" s="861">
        <v>-5.5586500000000001</v>
      </c>
      <c r="CY662" s="861">
        <v>0.85267899999999996</v>
      </c>
      <c r="CZ662" s="861">
        <v>-2.1600280000000001</v>
      </c>
      <c r="DA662" s="861">
        <v>1.318038</v>
      </c>
      <c r="DB662" s="861">
        <v>-3.1612559999999998</v>
      </c>
      <c r="DC662" s="861">
        <v>1.641651</v>
      </c>
      <c r="DD662" s="861">
        <v>-5.0085629999999997</v>
      </c>
      <c r="DE662" s="861">
        <v>-0.48089199999999999</v>
      </c>
      <c r="DF662" s="861">
        <v>-5.7122700000000002</v>
      </c>
      <c r="DG662" s="861">
        <v>-0.34795199999999998</v>
      </c>
      <c r="DH662" s="861">
        <v>-2.4343340000000002</v>
      </c>
      <c r="DI662" s="861">
        <v>0.68781199999999998</v>
      </c>
      <c r="DJ662" s="861">
        <v>-3.057785</v>
      </c>
      <c r="DK662" s="861">
        <v>-0.16198499999999999</v>
      </c>
      <c r="DL662" s="861">
        <v>-5.1115360000000001</v>
      </c>
      <c r="DM662" s="861">
        <v>-2.0906199999999999</v>
      </c>
      <c r="DN662" s="861">
        <v>-5.6665890000000001</v>
      </c>
      <c r="DO662" s="861">
        <v>-1.369467</v>
      </c>
      <c r="DP662" s="861">
        <v>-3.2548029999999999</v>
      </c>
      <c r="DQ662" s="861">
        <v>-0.59007299999999996</v>
      </c>
      <c r="DR662" s="861">
        <v>-3.3693529999999998</v>
      </c>
      <c r="DS662" s="861">
        <v>-1.1896869999999999</v>
      </c>
      <c r="DT662" s="861">
        <v>-5.1045509999999998</v>
      </c>
      <c r="DU662" s="861">
        <v>-3.4381020000000002</v>
      </c>
      <c r="DV662" s="861">
        <v>-5.6603089999999998</v>
      </c>
      <c r="DW662" s="861">
        <v>-1.175276</v>
      </c>
      <c r="DX662" s="861">
        <v>13.010488</v>
      </c>
      <c r="DY662" s="861">
        <v>9.9532969999999992</v>
      </c>
      <c r="DZ662" s="861">
        <v>160.637992</v>
      </c>
      <c r="EA662" s="861">
        <v>151.66859400000001</v>
      </c>
      <c r="EB662" s="861">
        <v>120.92</v>
      </c>
      <c r="EC662" s="861">
        <v>3.2679999999999998</v>
      </c>
      <c r="ED662" s="861">
        <v>389.3</v>
      </c>
      <c r="EE662" s="861">
        <v>120.94</v>
      </c>
      <c r="EF662" s="861">
        <v>5.45</v>
      </c>
      <c r="EG662" s="861">
        <v>652.9</v>
      </c>
      <c r="EH662" s="861">
        <v>121.01</v>
      </c>
      <c r="EI662" s="861">
        <v>5.117</v>
      </c>
      <c r="EJ662" s="861">
        <v>609.5</v>
      </c>
      <c r="EK662" s="861">
        <v>9.701238</v>
      </c>
      <c r="EL662" s="861">
        <v>14.006180000000001</v>
      </c>
      <c r="EM662" s="861">
        <v>-16.441548999999998</v>
      </c>
      <c r="EN662" s="861">
        <v>-21.922435</v>
      </c>
      <c r="EO662" s="861">
        <v>94.325918999999999</v>
      </c>
      <c r="EP662" s="861">
        <v>90.390286000000003</v>
      </c>
      <c r="EQ662" s="861">
        <v>-1.563051</v>
      </c>
      <c r="ER662" s="861">
        <v>3009.4829129999998</v>
      </c>
      <c r="ES662" s="861">
        <v>7187.9409649999998</v>
      </c>
      <c r="ET662" s="861">
        <v>6729.1400169999997</v>
      </c>
      <c r="EU662" s="861"/>
      <c r="EV662" s="861"/>
      <c r="EW662" s="861"/>
      <c r="EX662" s="861"/>
      <c r="EY662" s="861"/>
      <c r="EZ662" s="861"/>
      <c r="FA662" s="861"/>
      <c r="FB662" s="861"/>
      <c r="FC662" s="861"/>
      <c r="FD662" s="861"/>
    </row>
    <row r="663" spans="1:160" x14ac:dyDescent="0.25">
      <c r="A663" s="837">
        <v>46141</v>
      </c>
      <c r="B663" s="836">
        <v>0.83049768518518519</v>
      </c>
      <c r="C663" s="861">
        <v>36720</v>
      </c>
      <c r="D663" s="861">
        <v>0</v>
      </c>
      <c r="E663" s="861">
        <v>0</v>
      </c>
      <c r="F663" s="861">
        <v>74.282944999999998</v>
      </c>
      <c r="G663" s="861">
        <v>71.186942000000002</v>
      </c>
      <c r="H663" s="861">
        <v>64.428759999999997</v>
      </c>
      <c r="I663" s="861">
        <v>73.614204000000001</v>
      </c>
      <c r="J663" s="861">
        <v>70.282594000000003</v>
      </c>
      <c r="K663" s="861">
        <v>71.017106999999996</v>
      </c>
      <c r="L663" s="861">
        <v>73.685833000000002</v>
      </c>
      <c r="M663" s="861">
        <v>74.416559000000007</v>
      </c>
      <c r="N663" s="861">
        <v>-6.0968900000000001</v>
      </c>
      <c r="O663" s="861">
        <v>-7.569242</v>
      </c>
      <c r="P663" s="861">
        <v>-8.4216149999999992</v>
      </c>
      <c r="Q663" s="861">
        <v>-3.9344980000000001</v>
      </c>
      <c r="R663" s="861">
        <v>-4.910971</v>
      </c>
      <c r="S663" s="861">
        <v>-5.6362649999999999</v>
      </c>
      <c r="T663" s="861">
        <v>81.702381000000003</v>
      </c>
      <c r="U663" s="861">
        <v>72.475622000000001</v>
      </c>
      <c r="V663" s="861">
        <v>93.094117999999995</v>
      </c>
      <c r="W663" s="861">
        <v>92.022486000000001</v>
      </c>
      <c r="X663" s="861">
        <v>-3.864268</v>
      </c>
      <c r="Y663" s="861">
        <v>-3.5079030000000002</v>
      </c>
      <c r="Z663" s="861">
        <v>-9.3272110000000001</v>
      </c>
      <c r="AA663" s="861">
        <v>-8.6679440000000003</v>
      </c>
      <c r="AB663" s="861">
        <v>-8.6636170000000003</v>
      </c>
      <c r="AC663" s="861">
        <v>-10.834694000000001</v>
      </c>
      <c r="AD663" s="861">
        <v>-12.653737</v>
      </c>
      <c r="AE663" s="861">
        <v>107.075318</v>
      </c>
      <c r="AF663" s="861">
        <v>98.895206999999999</v>
      </c>
      <c r="AG663" s="861">
        <v>91.413764</v>
      </c>
      <c r="AH663" s="861">
        <v>99.955702000000002</v>
      </c>
      <c r="AI663" s="861">
        <v>88.960497000000004</v>
      </c>
      <c r="AJ663" s="861">
        <v>70.722260000000006</v>
      </c>
      <c r="AK663" s="861">
        <v>-3.7611750000000002</v>
      </c>
      <c r="AL663" s="861">
        <v>-8.9586220000000001</v>
      </c>
      <c r="AM663" s="861">
        <v>-6.7411820000000002</v>
      </c>
      <c r="AN663" s="861">
        <v>92.314166</v>
      </c>
      <c r="AO663" s="861">
        <v>91.468092999999996</v>
      </c>
      <c r="AP663" s="861">
        <v>87.237730999999997</v>
      </c>
      <c r="AQ663" s="861">
        <v>87.716092000000003</v>
      </c>
      <c r="AR663" s="861">
        <v>71.709079000000003</v>
      </c>
      <c r="AS663" s="861">
        <v>63.671748999999998</v>
      </c>
      <c r="AT663" s="861">
        <v>76.375878999999998</v>
      </c>
      <c r="AU663" s="861">
        <v>74.738449000000003</v>
      </c>
      <c r="AV663" s="861">
        <v>73.036900000000003</v>
      </c>
      <c r="AW663" s="861">
        <v>72.697354000000004</v>
      </c>
      <c r="AX663" s="861">
        <v>89.052250999999998</v>
      </c>
      <c r="AY663" s="861">
        <v>86.735664</v>
      </c>
      <c r="AZ663" s="861">
        <v>-3.7851940000000002</v>
      </c>
      <c r="BA663" s="861">
        <v>-3.9553129999999999</v>
      </c>
      <c r="BB663" s="861">
        <v>-12.367899</v>
      </c>
      <c r="BC663" s="861">
        <v>-11.357805000000001</v>
      </c>
      <c r="BD663" s="861">
        <v>-11.514438</v>
      </c>
      <c r="BE663" s="861">
        <v>-6.5935540000000001</v>
      </c>
      <c r="BF663" s="861">
        <v>31.553032000000002</v>
      </c>
      <c r="BG663" s="861">
        <v>140.095372</v>
      </c>
      <c r="BH663" s="861">
        <v>109.38357000000001</v>
      </c>
      <c r="BI663" s="861">
        <v>52.461820000000003</v>
      </c>
      <c r="BJ663" s="861">
        <v>131.72081700000001</v>
      </c>
      <c r="BK663" s="861">
        <v>85.697891999999996</v>
      </c>
      <c r="BL663" s="861">
        <v>75.754496000000003</v>
      </c>
      <c r="BM663" s="861">
        <v>-17.567585999999999</v>
      </c>
      <c r="BN663" s="861">
        <v>-12.280203999999999</v>
      </c>
      <c r="BO663" s="861">
        <v>-7.9327860000000001</v>
      </c>
      <c r="BP663" s="861">
        <v>-11.791027</v>
      </c>
      <c r="BQ663" s="861">
        <v>86.652743999999998</v>
      </c>
      <c r="BR663" s="861">
        <v>88.449552999999995</v>
      </c>
      <c r="BS663" s="861">
        <v>85.371306000000004</v>
      </c>
      <c r="BT663" s="861">
        <v>58.454802000000001</v>
      </c>
      <c r="BU663" s="861">
        <v>64.376886999999996</v>
      </c>
      <c r="BV663" s="861">
        <v>60.606296</v>
      </c>
      <c r="BW663" s="861">
        <v>64.082542000000004</v>
      </c>
      <c r="BX663" s="861">
        <v>-12.802084000000001</v>
      </c>
      <c r="BY663" s="861">
        <v>-13.066587</v>
      </c>
      <c r="BZ663" s="861">
        <v>-11.04299</v>
      </c>
      <c r="CA663" s="861">
        <v>-11.628507000000001</v>
      </c>
      <c r="CB663" s="861">
        <v>-2.2228349999999999</v>
      </c>
      <c r="CC663" s="861">
        <v>1.814654</v>
      </c>
      <c r="CD663" s="861">
        <v>-2.5610040000000001</v>
      </c>
      <c r="CE663" s="861">
        <v>1.798988</v>
      </c>
      <c r="CF663" s="861">
        <v>-4.3121580000000002</v>
      </c>
      <c r="CG663" s="861">
        <v>4.3030999999999997</v>
      </c>
      <c r="CH663" s="861">
        <v>-4.9854390000000004</v>
      </c>
      <c r="CI663" s="861">
        <v>2.3020529999999999</v>
      </c>
      <c r="CJ663" s="861">
        <v>-2.398571</v>
      </c>
      <c r="CK663" s="861">
        <v>2.957255</v>
      </c>
      <c r="CL663" s="861">
        <v>-2.3884699999999999</v>
      </c>
      <c r="CM663" s="861">
        <v>4.8661060000000003</v>
      </c>
      <c r="CN663" s="861">
        <v>-4.561515</v>
      </c>
      <c r="CO663" s="861">
        <v>2.6678679999999999</v>
      </c>
      <c r="CP663" s="861">
        <v>-5.1668260000000004</v>
      </c>
      <c r="CQ663" s="861">
        <v>6.2241999999999999E-2</v>
      </c>
      <c r="CR663" s="861">
        <v>-2.2861250000000002</v>
      </c>
      <c r="CS663" s="861">
        <v>1.125335</v>
      </c>
      <c r="CT663" s="861">
        <v>-3.596101</v>
      </c>
      <c r="CU663" s="861">
        <v>1.3640300000000001</v>
      </c>
      <c r="CV663" s="861">
        <v>-5.2173129999999999</v>
      </c>
      <c r="CW663" s="861">
        <v>1.7530570000000001</v>
      </c>
      <c r="CX663" s="861">
        <v>-5.6286709999999998</v>
      </c>
      <c r="CY663" s="861">
        <v>0.80919300000000005</v>
      </c>
      <c r="CZ663" s="861">
        <v>-2.1967629999999998</v>
      </c>
      <c r="DA663" s="861">
        <v>1.2826219999999999</v>
      </c>
      <c r="DB663" s="861">
        <v>-3.2298849999999999</v>
      </c>
      <c r="DC663" s="861">
        <v>1.6191580000000001</v>
      </c>
      <c r="DD663" s="861">
        <v>-5.0773279999999996</v>
      </c>
      <c r="DE663" s="861">
        <v>-0.53160300000000005</v>
      </c>
      <c r="DF663" s="861">
        <v>-5.7789210000000004</v>
      </c>
      <c r="DG663" s="861">
        <v>-0.400642</v>
      </c>
      <c r="DH663" s="861">
        <v>-2.494151</v>
      </c>
      <c r="DI663" s="861">
        <v>0.65158799999999995</v>
      </c>
      <c r="DJ663" s="861">
        <v>-3.1086109999999998</v>
      </c>
      <c r="DK663" s="861">
        <v>-0.19686899999999999</v>
      </c>
      <c r="DL663" s="861">
        <v>-5.1916359999999999</v>
      </c>
      <c r="DM663" s="861">
        <v>-2.1434570000000002</v>
      </c>
      <c r="DN663" s="861">
        <v>-5.7458220000000004</v>
      </c>
      <c r="DO663" s="861">
        <v>-1.3939950000000001</v>
      </c>
      <c r="DP663" s="861">
        <v>-3.3374540000000001</v>
      </c>
      <c r="DQ663" s="861">
        <v>-0.62174399999999996</v>
      </c>
      <c r="DR663" s="861">
        <v>-3.4313509999999998</v>
      </c>
      <c r="DS663" s="861">
        <v>-1.214906</v>
      </c>
      <c r="DT663" s="861">
        <v>-5.1455270000000004</v>
      </c>
      <c r="DU663" s="861">
        <v>-3.4729320000000001</v>
      </c>
      <c r="DV663" s="861">
        <v>-5.7182259999999996</v>
      </c>
      <c r="DW663" s="861">
        <v>-1.1989989999999999</v>
      </c>
      <c r="DX663" s="861">
        <v>12.9857</v>
      </c>
      <c r="DY663" s="861">
        <v>9.8866619999999994</v>
      </c>
      <c r="DZ663" s="861">
        <v>160.502194</v>
      </c>
      <c r="EA663" s="861">
        <v>151.46543199999999</v>
      </c>
      <c r="EB663" s="861">
        <v>121.63</v>
      </c>
      <c r="EC663" s="861">
        <v>1.2390000000000001</v>
      </c>
      <c r="ED663" s="861">
        <v>133.5</v>
      </c>
      <c r="EE663" s="861">
        <v>121.51</v>
      </c>
      <c r="EF663" s="861">
        <v>5.44</v>
      </c>
      <c r="EG663" s="861">
        <v>653.6</v>
      </c>
      <c r="EH663" s="861">
        <v>121.59</v>
      </c>
      <c r="EI663" s="861">
        <v>5.1159999999999997</v>
      </c>
      <c r="EJ663" s="861">
        <v>608.5</v>
      </c>
      <c r="EK663" s="861">
        <v>9.7428790000000003</v>
      </c>
      <c r="EL663" s="861">
        <v>14.114846</v>
      </c>
      <c r="EM663" s="861">
        <v>-16.484061000000001</v>
      </c>
      <c r="EN663" s="861">
        <v>-22.047632</v>
      </c>
      <c r="EO663" s="861">
        <v>94.267444999999995</v>
      </c>
      <c r="EP663" s="861">
        <v>90.299359999999993</v>
      </c>
      <c r="EQ663" s="861">
        <v>-1.6162209999999999</v>
      </c>
      <c r="ER663" s="861">
        <v>3014.3382999999999</v>
      </c>
      <c r="ES663" s="861">
        <v>7198.8076600000004</v>
      </c>
      <c r="ET663" s="861">
        <v>6739.2967070000004</v>
      </c>
      <c r="EU663" s="861"/>
      <c r="EV663" s="861"/>
      <c r="EW663" s="861"/>
      <c r="EX663" s="861"/>
      <c r="EY663" s="861"/>
      <c r="EZ663" s="861"/>
      <c r="FA663" s="861"/>
      <c r="FB663" s="861"/>
      <c r="FC663" s="861"/>
      <c r="FD663" s="861"/>
    </row>
    <row r="664" spans="1:160" x14ac:dyDescent="0.25">
      <c r="A664" s="837">
        <v>46141</v>
      </c>
      <c r="B664" s="836">
        <v>0.83119212962962974</v>
      </c>
      <c r="C664" s="861">
        <v>36780</v>
      </c>
      <c r="D664" s="861">
        <v>0</v>
      </c>
      <c r="E664" s="861">
        <v>0</v>
      </c>
      <c r="F664" s="861">
        <v>74.331346999999994</v>
      </c>
      <c r="G664" s="861">
        <v>71.165937</v>
      </c>
      <c r="H664" s="861">
        <v>64.393896999999996</v>
      </c>
      <c r="I664" s="861">
        <v>73.627032</v>
      </c>
      <c r="J664" s="861">
        <v>70.290374999999997</v>
      </c>
      <c r="K664" s="861">
        <v>71.024456999999998</v>
      </c>
      <c r="L664" s="861">
        <v>73.643266999999994</v>
      </c>
      <c r="M664" s="861">
        <v>74.432361999999998</v>
      </c>
      <c r="N664" s="861">
        <v>-6.1711850000000004</v>
      </c>
      <c r="O664" s="861">
        <v>-7.5964859999999996</v>
      </c>
      <c r="P664" s="861">
        <v>-8.5476849999999995</v>
      </c>
      <c r="Q664" s="861">
        <v>-4.0220099999999999</v>
      </c>
      <c r="R664" s="861">
        <v>-4.973007</v>
      </c>
      <c r="S664" s="861">
        <v>-5.8279719999999999</v>
      </c>
      <c r="T664" s="861">
        <v>81.494692000000001</v>
      </c>
      <c r="U664" s="861">
        <v>72.155491999999995</v>
      </c>
      <c r="V664" s="861">
        <v>92.946726999999996</v>
      </c>
      <c r="W664" s="861">
        <v>91.911367999999996</v>
      </c>
      <c r="X664" s="861">
        <v>-3.954574</v>
      </c>
      <c r="Y664" s="861">
        <v>-3.5275280000000002</v>
      </c>
      <c r="Z664" s="861">
        <v>-9.4407859999999992</v>
      </c>
      <c r="AA664" s="861">
        <v>-8.6975630000000006</v>
      </c>
      <c r="AB664" s="861">
        <v>-8.7162989999999994</v>
      </c>
      <c r="AC664" s="861">
        <v>-10.860298999999999</v>
      </c>
      <c r="AD664" s="861">
        <v>-12.800822</v>
      </c>
      <c r="AE664" s="861">
        <v>106.94333899999999</v>
      </c>
      <c r="AF664" s="861">
        <v>98.917372999999998</v>
      </c>
      <c r="AG664" s="861">
        <v>91.242964999999998</v>
      </c>
      <c r="AH664" s="861">
        <v>100.03777599999999</v>
      </c>
      <c r="AI664" s="861">
        <v>88.89855</v>
      </c>
      <c r="AJ664" s="861">
        <v>70.532453000000004</v>
      </c>
      <c r="AK664" s="861">
        <v>-3.834625</v>
      </c>
      <c r="AL664" s="861">
        <v>-8.9215280000000003</v>
      </c>
      <c r="AM664" s="861">
        <v>-6.7583770000000003</v>
      </c>
      <c r="AN664" s="861">
        <v>92.236810000000006</v>
      </c>
      <c r="AO664" s="861">
        <v>91.348560000000006</v>
      </c>
      <c r="AP664" s="861">
        <v>87.114287000000004</v>
      </c>
      <c r="AQ664" s="861">
        <v>87.634341000000006</v>
      </c>
      <c r="AR664" s="861">
        <v>71.712599999999995</v>
      </c>
      <c r="AS664" s="861">
        <v>63.636772000000001</v>
      </c>
      <c r="AT664" s="861">
        <v>76.309488000000002</v>
      </c>
      <c r="AU664" s="861">
        <v>74.704468000000006</v>
      </c>
      <c r="AV664" s="861">
        <v>73.260660000000001</v>
      </c>
      <c r="AW664" s="861">
        <v>72.930604000000002</v>
      </c>
      <c r="AX664" s="861">
        <v>89.177239</v>
      </c>
      <c r="AY664" s="861">
        <v>86.823903999999999</v>
      </c>
      <c r="AZ664" s="861">
        <v>-3.8860600000000001</v>
      </c>
      <c r="BA664" s="861">
        <v>-3.9883280000000001</v>
      </c>
      <c r="BB664" s="861">
        <v>-12.351139999999999</v>
      </c>
      <c r="BC664" s="861">
        <v>-11.344365</v>
      </c>
      <c r="BD664" s="861">
        <v>-11.550860999999999</v>
      </c>
      <c r="BE664" s="861">
        <v>-6.6151299999999997</v>
      </c>
      <c r="BF664" s="861">
        <v>31.628671000000001</v>
      </c>
      <c r="BG664" s="861">
        <v>140.05440100000001</v>
      </c>
      <c r="BH664" s="861">
        <v>109.41605800000001</v>
      </c>
      <c r="BI664" s="861">
        <v>52.413642000000003</v>
      </c>
      <c r="BJ664" s="861">
        <v>131.53443999999999</v>
      </c>
      <c r="BK664" s="861">
        <v>85.715017000000003</v>
      </c>
      <c r="BL664" s="861">
        <v>75.694164999999998</v>
      </c>
      <c r="BM664" s="861">
        <v>-17.614585000000002</v>
      </c>
      <c r="BN664" s="861">
        <v>-12.326711</v>
      </c>
      <c r="BO664" s="861">
        <v>-8.0033019999999997</v>
      </c>
      <c r="BP664" s="861">
        <v>-11.853971</v>
      </c>
      <c r="BQ664" s="861">
        <v>86.670771999999999</v>
      </c>
      <c r="BR664" s="861">
        <v>88.448312000000001</v>
      </c>
      <c r="BS664" s="861">
        <v>85.382998000000001</v>
      </c>
      <c r="BT664" s="861">
        <v>58.520719999999997</v>
      </c>
      <c r="BU664" s="861">
        <v>64.364560999999995</v>
      </c>
      <c r="BV664" s="861">
        <v>60.663093000000003</v>
      </c>
      <c r="BW664" s="861">
        <v>64.041968999999995</v>
      </c>
      <c r="BX664" s="861">
        <v>-12.859518</v>
      </c>
      <c r="BY664" s="861">
        <v>-13.16272</v>
      </c>
      <c r="BZ664" s="861">
        <v>-11.031466</v>
      </c>
      <c r="CA664" s="861">
        <v>-11.710139</v>
      </c>
      <c r="CB664" s="861">
        <v>-2.274524</v>
      </c>
      <c r="CC664" s="861">
        <v>1.7356229999999999</v>
      </c>
      <c r="CD664" s="861">
        <v>-2.593251</v>
      </c>
      <c r="CE664" s="861">
        <v>1.7300930000000001</v>
      </c>
      <c r="CF664" s="861">
        <v>-4.3592490000000002</v>
      </c>
      <c r="CG664" s="861">
        <v>4.2359689999999999</v>
      </c>
      <c r="CH664" s="861">
        <v>-5.0480609999999997</v>
      </c>
      <c r="CI664" s="861">
        <v>2.2226330000000001</v>
      </c>
      <c r="CJ664" s="861">
        <v>-2.4539840000000002</v>
      </c>
      <c r="CK664" s="861">
        <v>2.8949210000000001</v>
      </c>
      <c r="CL664" s="861">
        <v>-2.417926</v>
      </c>
      <c r="CM664" s="861">
        <v>4.8447709999999997</v>
      </c>
      <c r="CN664" s="861">
        <v>-4.595129</v>
      </c>
      <c r="CO664" s="861">
        <v>2.6203599999999998</v>
      </c>
      <c r="CP664" s="861">
        <v>-5.2008029999999996</v>
      </c>
      <c r="CQ664" s="861">
        <v>-6.1120000000000002E-3</v>
      </c>
      <c r="CR664" s="861">
        <v>-2.3129949999999999</v>
      </c>
      <c r="CS664" s="861">
        <v>1.0935319999999999</v>
      </c>
      <c r="CT664" s="861">
        <v>-3.6268820000000002</v>
      </c>
      <c r="CU664" s="861">
        <v>1.371291</v>
      </c>
      <c r="CV664" s="861">
        <v>-5.2593519999999998</v>
      </c>
      <c r="CW664" s="861">
        <v>1.724372</v>
      </c>
      <c r="CX664" s="861">
        <v>-5.6819819999999996</v>
      </c>
      <c r="CY664" s="861">
        <v>0.79332899999999995</v>
      </c>
      <c r="CZ664" s="861">
        <v>-2.2340260000000001</v>
      </c>
      <c r="DA664" s="861">
        <v>1.265582</v>
      </c>
      <c r="DB664" s="861">
        <v>-3.2744409999999999</v>
      </c>
      <c r="DC664" s="861">
        <v>1.6044320000000001</v>
      </c>
      <c r="DD664" s="861">
        <v>-5.1391330000000002</v>
      </c>
      <c r="DE664" s="861">
        <v>-0.53794399999999998</v>
      </c>
      <c r="DF664" s="861">
        <v>-5.8354100000000004</v>
      </c>
      <c r="DG664" s="861">
        <v>-0.42290899999999998</v>
      </c>
      <c r="DH664" s="861">
        <v>-2.5290140000000001</v>
      </c>
      <c r="DI664" s="861">
        <v>0.65101900000000001</v>
      </c>
      <c r="DJ664" s="861">
        <v>-3.1676820000000001</v>
      </c>
      <c r="DK664" s="861">
        <v>-0.19974900000000001</v>
      </c>
      <c r="DL664" s="861">
        <v>-5.2411019999999997</v>
      </c>
      <c r="DM664" s="861">
        <v>-2.13984</v>
      </c>
      <c r="DN664" s="861">
        <v>-5.8027740000000003</v>
      </c>
      <c r="DO664" s="861">
        <v>-1.4149069999999999</v>
      </c>
      <c r="DP664" s="861">
        <v>-3.3770069999999999</v>
      </c>
      <c r="DQ664" s="861">
        <v>-0.63942500000000002</v>
      </c>
      <c r="DR664" s="861">
        <v>-3.4435349999999998</v>
      </c>
      <c r="DS664" s="861">
        <v>-1.2307520000000001</v>
      </c>
      <c r="DT664" s="861">
        <v>-5.2103590000000004</v>
      </c>
      <c r="DU664" s="861">
        <v>-3.4874239999999999</v>
      </c>
      <c r="DV664" s="861">
        <v>-5.7828350000000004</v>
      </c>
      <c r="DW664" s="861">
        <v>-1.2154750000000001</v>
      </c>
      <c r="DX664" s="861">
        <v>12.989151</v>
      </c>
      <c r="DY664" s="861">
        <v>9.9110119999999995</v>
      </c>
      <c r="DZ664" s="861">
        <v>160.03044700000001</v>
      </c>
      <c r="EA664" s="861">
        <v>151.71282400000001</v>
      </c>
      <c r="EB664" s="861">
        <v>121.61</v>
      </c>
      <c r="EC664" s="861">
        <v>1.2410000000000001</v>
      </c>
      <c r="ED664" s="861">
        <v>133.4</v>
      </c>
      <c r="EE664" s="861">
        <v>121.64</v>
      </c>
      <c r="EF664" s="861">
        <v>5.4409999999999998</v>
      </c>
      <c r="EG664" s="861">
        <v>653.4</v>
      </c>
      <c r="EH664" s="861">
        <v>121.69</v>
      </c>
      <c r="EI664" s="861">
        <v>5.1150000000000002</v>
      </c>
      <c r="EJ664" s="861">
        <v>608.5</v>
      </c>
      <c r="EK664" s="861">
        <v>9.7197630000000004</v>
      </c>
      <c r="EL664" s="861">
        <v>13.99855</v>
      </c>
      <c r="EM664" s="861">
        <v>-16.47814</v>
      </c>
      <c r="EN664" s="861">
        <v>-22.001852</v>
      </c>
      <c r="EO664" s="861">
        <v>94.064057000000005</v>
      </c>
      <c r="EP664" s="861">
        <v>90.410071000000002</v>
      </c>
      <c r="EQ664" s="861">
        <v>-1.6535010000000001</v>
      </c>
      <c r="ER664" s="861">
        <v>3016.5619470000001</v>
      </c>
      <c r="ES664" s="861">
        <v>7209.6728759999996</v>
      </c>
      <c r="ET664" s="861">
        <v>6749.4715120000001</v>
      </c>
      <c r="EU664" s="861"/>
      <c r="EV664" s="861"/>
      <c r="EW664" s="861"/>
      <c r="EX664" s="861"/>
      <c r="EY664" s="861"/>
      <c r="EZ664" s="861"/>
      <c r="FA664" s="861"/>
      <c r="FB664" s="861"/>
      <c r="FC664" s="861"/>
      <c r="FD664" s="861"/>
    </row>
    <row r="665" spans="1:160" x14ac:dyDescent="0.25">
      <c r="A665" s="837">
        <v>46141</v>
      </c>
      <c r="B665" s="836">
        <v>0.83188657407407407</v>
      </c>
      <c r="C665" s="861">
        <v>36840</v>
      </c>
      <c r="D665" s="861">
        <v>0</v>
      </c>
      <c r="E665" s="861">
        <v>0</v>
      </c>
      <c r="F665" s="861">
        <v>74.289647000000002</v>
      </c>
      <c r="G665" s="861">
        <v>71.135536999999999</v>
      </c>
      <c r="H665" s="861">
        <v>64.423563999999999</v>
      </c>
      <c r="I665" s="861">
        <v>73.589400999999995</v>
      </c>
      <c r="J665" s="861">
        <v>70.350712999999999</v>
      </c>
      <c r="K665" s="861">
        <v>71.003262000000007</v>
      </c>
      <c r="L665" s="861">
        <v>73.669702999999998</v>
      </c>
      <c r="M665" s="861">
        <v>74.398752000000002</v>
      </c>
      <c r="N665" s="861">
        <v>-6.1447019999999997</v>
      </c>
      <c r="O665" s="861">
        <v>-7.6419449999999998</v>
      </c>
      <c r="P665" s="861">
        <v>-8.5098660000000006</v>
      </c>
      <c r="Q665" s="861">
        <v>-4.0246779999999998</v>
      </c>
      <c r="R665" s="861">
        <v>-4.978008</v>
      </c>
      <c r="S665" s="861">
        <v>-5.7481299999999997</v>
      </c>
      <c r="T665" s="861">
        <v>81.589167000000003</v>
      </c>
      <c r="U665" s="861">
        <v>71.951769999999996</v>
      </c>
      <c r="V665" s="861">
        <v>92.959458999999995</v>
      </c>
      <c r="W665" s="861">
        <v>91.902574999999999</v>
      </c>
      <c r="X665" s="861">
        <v>-3.9769939999999999</v>
      </c>
      <c r="Y665" s="861">
        <v>-3.58548</v>
      </c>
      <c r="Z665" s="861">
        <v>-9.431756</v>
      </c>
      <c r="AA665" s="861">
        <v>-8.749898</v>
      </c>
      <c r="AB665" s="861">
        <v>-8.7498450000000005</v>
      </c>
      <c r="AC665" s="861">
        <v>-10.935318000000001</v>
      </c>
      <c r="AD665" s="861">
        <v>-12.784079</v>
      </c>
      <c r="AE665" s="861">
        <v>106.97654</v>
      </c>
      <c r="AF665" s="861">
        <v>98.895804999999996</v>
      </c>
      <c r="AG665" s="861">
        <v>91.166901999999993</v>
      </c>
      <c r="AH665" s="861">
        <v>100.075875</v>
      </c>
      <c r="AI665" s="861">
        <v>89.021917000000002</v>
      </c>
      <c r="AJ665" s="861">
        <v>70.602864999999994</v>
      </c>
      <c r="AK665" s="861">
        <v>-3.9230209999999999</v>
      </c>
      <c r="AL665" s="861">
        <v>-9.0042170000000006</v>
      </c>
      <c r="AM665" s="861">
        <v>-6.79549</v>
      </c>
      <c r="AN665" s="861">
        <v>92.301616999999993</v>
      </c>
      <c r="AO665" s="861">
        <v>91.282110000000003</v>
      </c>
      <c r="AP665" s="861">
        <v>87.057509999999994</v>
      </c>
      <c r="AQ665" s="861">
        <v>87.647114999999999</v>
      </c>
      <c r="AR665" s="861">
        <v>71.791224</v>
      </c>
      <c r="AS665" s="861">
        <v>63.612551000000003</v>
      </c>
      <c r="AT665" s="861">
        <v>76.291736999999998</v>
      </c>
      <c r="AU665" s="861">
        <v>74.677808999999996</v>
      </c>
      <c r="AV665" s="861">
        <v>73.404521000000003</v>
      </c>
      <c r="AW665" s="861">
        <v>72.775498999999996</v>
      </c>
      <c r="AX665" s="861">
        <v>89.242777000000004</v>
      </c>
      <c r="AY665" s="861">
        <v>87.027089000000004</v>
      </c>
      <c r="AZ665" s="861">
        <v>-4.0239339999999997</v>
      </c>
      <c r="BA665" s="861">
        <v>-3.9830220000000001</v>
      </c>
      <c r="BB665" s="861">
        <v>-12.405355</v>
      </c>
      <c r="BC665" s="861">
        <v>-11.402727000000001</v>
      </c>
      <c r="BD665" s="861">
        <v>-11.576777999999999</v>
      </c>
      <c r="BE665" s="861">
        <v>-6.7562470000000001</v>
      </c>
      <c r="BF665" s="861">
        <v>31.510489</v>
      </c>
      <c r="BG665" s="861">
        <v>140.24219099999999</v>
      </c>
      <c r="BH665" s="861">
        <v>109.488117</v>
      </c>
      <c r="BI665" s="861">
        <v>52.363478999999998</v>
      </c>
      <c r="BJ665" s="861">
        <v>131.45106100000001</v>
      </c>
      <c r="BK665" s="861">
        <v>85.840073000000004</v>
      </c>
      <c r="BL665" s="861">
        <v>75.808869000000001</v>
      </c>
      <c r="BM665" s="861">
        <v>-17.591885000000001</v>
      </c>
      <c r="BN665" s="861">
        <v>-12.314831999999999</v>
      </c>
      <c r="BO665" s="861">
        <v>-8.0485799999999994</v>
      </c>
      <c r="BP665" s="861">
        <v>-11.803978000000001</v>
      </c>
      <c r="BQ665" s="861">
        <v>86.756702000000004</v>
      </c>
      <c r="BR665" s="861">
        <v>88.406566999999995</v>
      </c>
      <c r="BS665" s="861">
        <v>85.315228000000005</v>
      </c>
      <c r="BT665" s="861">
        <v>58.347797999999997</v>
      </c>
      <c r="BU665" s="861">
        <v>64.397644999999997</v>
      </c>
      <c r="BV665" s="861">
        <v>60.605235</v>
      </c>
      <c r="BW665" s="861">
        <v>63.985627999999998</v>
      </c>
      <c r="BX665" s="861">
        <v>-12.907484999999999</v>
      </c>
      <c r="BY665" s="861">
        <v>-13.101286</v>
      </c>
      <c r="BZ665" s="861">
        <v>-11.142772000000001</v>
      </c>
      <c r="CA665" s="861">
        <v>-11.743911000000001</v>
      </c>
      <c r="CB665" s="861">
        <v>-2.30409</v>
      </c>
      <c r="CC665" s="861">
        <v>1.6848080000000001</v>
      </c>
      <c r="CD665" s="861">
        <v>-2.683376</v>
      </c>
      <c r="CE665" s="861">
        <v>1.6447130000000001</v>
      </c>
      <c r="CF665" s="861">
        <v>-4.4207190000000001</v>
      </c>
      <c r="CG665" s="861">
        <v>4.1624470000000002</v>
      </c>
      <c r="CH665" s="861">
        <v>-5.0973139999999999</v>
      </c>
      <c r="CI665" s="861">
        <v>2.1509040000000001</v>
      </c>
      <c r="CJ665" s="861">
        <v>-2.511387</v>
      </c>
      <c r="CK665" s="861">
        <v>2.8469549999999999</v>
      </c>
      <c r="CL665" s="861">
        <v>-2.4825170000000001</v>
      </c>
      <c r="CM665" s="861">
        <v>4.7584140000000001</v>
      </c>
      <c r="CN665" s="861">
        <v>-4.655227</v>
      </c>
      <c r="CO665" s="861">
        <v>2.5613869999999999</v>
      </c>
      <c r="CP665" s="861">
        <v>-5.2555560000000003</v>
      </c>
      <c r="CQ665" s="861">
        <v>-3.4088E-2</v>
      </c>
      <c r="CR665" s="861">
        <v>-2.4083109999999999</v>
      </c>
      <c r="CS665" s="861">
        <v>1.025471</v>
      </c>
      <c r="CT665" s="861">
        <v>-3.7281049999999998</v>
      </c>
      <c r="CU665" s="861">
        <v>1.3178799999999999</v>
      </c>
      <c r="CV665" s="861">
        <v>-5.3207680000000002</v>
      </c>
      <c r="CW665" s="861">
        <v>1.6944920000000001</v>
      </c>
      <c r="CX665" s="861">
        <v>-5.7237489999999998</v>
      </c>
      <c r="CY665" s="861">
        <v>0.74551800000000001</v>
      </c>
      <c r="CZ665" s="861">
        <v>-2.2936519999999998</v>
      </c>
      <c r="DA665" s="861">
        <v>1.225673</v>
      </c>
      <c r="DB665" s="861">
        <v>-3.3095219999999999</v>
      </c>
      <c r="DC665" s="861">
        <v>1.5756049999999999</v>
      </c>
      <c r="DD665" s="861">
        <v>-5.1689920000000003</v>
      </c>
      <c r="DE665" s="861">
        <v>-0.55094299999999996</v>
      </c>
      <c r="DF665" s="861">
        <v>-5.8572730000000002</v>
      </c>
      <c r="DG665" s="861">
        <v>-0.46123399999999998</v>
      </c>
      <c r="DH665" s="861">
        <v>-2.5702470000000002</v>
      </c>
      <c r="DI665" s="861">
        <v>0.60279700000000003</v>
      </c>
      <c r="DJ665" s="861">
        <v>-3.2329050000000001</v>
      </c>
      <c r="DK665" s="861">
        <v>-0.20320199999999999</v>
      </c>
      <c r="DL665" s="861">
        <v>-5.2695059999999998</v>
      </c>
      <c r="DM665" s="861">
        <v>-2.138903</v>
      </c>
      <c r="DN665" s="861">
        <v>-5.844684</v>
      </c>
      <c r="DO665" s="861">
        <v>-1.4593100000000001</v>
      </c>
      <c r="DP665" s="861">
        <v>-3.4308350000000001</v>
      </c>
      <c r="DQ665" s="861">
        <v>-0.66322899999999996</v>
      </c>
      <c r="DR665" s="861">
        <v>-3.4920629999999999</v>
      </c>
      <c r="DS665" s="861">
        <v>-1.216156</v>
      </c>
      <c r="DT665" s="861">
        <v>-5.2476130000000003</v>
      </c>
      <c r="DU665" s="861">
        <v>-3.4962399999999998</v>
      </c>
      <c r="DV665" s="861">
        <v>-5.7835190000000001</v>
      </c>
      <c r="DW665" s="861">
        <v>-1.2392989999999999</v>
      </c>
      <c r="DX665" s="861">
        <v>12.963634000000001</v>
      </c>
      <c r="DY665" s="861">
        <v>9.9254960000000008</v>
      </c>
      <c r="DZ665" s="861">
        <v>159.964832</v>
      </c>
      <c r="EA665" s="861">
        <v>151.979949</v>
      </c>
      <c r="EB665" s="861">
        <v>120.38</v>
      </c>
      <c r="EC665" s="861">
        <v>3.258</v>
      </c>
      <c r="ED665" s="861">
        <v>387.1</v>
      </c>
      <c r="EE665" s="861">
        <v>120.43</v>
      </c>
      <c r="EF665" s="861">
        <v>5.4859999999999998</v>
      </c>
      <c r="EG665" s="861">
        <v>649.70000000000005</v>
      </c>
      <c r="EH665" s="861">
        <v>121.12</v>
      </c>
      <c r="EI665" s="861">
        <v>5.1319999999999997</v>
      </c>
      <c r="EJ665" s="861">
        <v>607.9</v>
      </c>
      <c r="EK665" s="861">
        <v>9.7264389999999992</v>
      </c>
      <c r="EL665" s="861">
        <v>13.926057</v>
      </c>
      <c r="EM665" s="861">
        <v>-16.521929</v>
      </c>
      <c r="EN665" s="861">
        <v>-21.974637000000001</v>
      </c>
      <c r="EO665" s="861">
        <v>94.035736</v>
      </c>
      <c r="EP665" s="861">
        <v>90.529477999999997</v>
      </c>
      <c r="EQ665" s="861">
        <v>-1.699114</v>
      </c>
      <c r="ER665" s="861">
        <v>3022.5536790000001</v>
      </c>
      <c r="ES665" s="861">
        <v>7220.5220609999997</v>
      </c>
      <c r="ET665" s="861">
        <v>6759.607677</v>
      </c>
      <c r="EU665" s="861"/>
      <c r="EV665" s="861"/>
      <c r="EW665" s="861"/>
      <c r="EX665" s="861"/>
      <c r="EY665" s="861"/>
      <c r="EZ665" s="861"/>
      <c r="FA665" s="861"/>
      <c r="FB665" s="861"/>
      <c r="FC665" s="861"/>
      <c r="FD665" s="861"/>
    </row>
    <row r="666" spans="1:160" x14ac:dyDescent="0.25">
      <c r="A666" s="837">
        <v>46141</v>
      </c>
      <c r="B666" s="836">
        <v>0.83258101851851851</v>
      </c>
      <c r="C666" s="861">
        <v>36900</v>
      </c>
      <c r="D666" s="861">
        <v>0</v>
      </c>
      <c r="E666" s="861">
        <v>0</v>
      </c>
      <c r="F666" s="861">
        <v>74.365789000000007</v>
      </c>
      <c r="G666" s="861">
        <v>71.119038000000003</v>
      </c>
      <c r="H666" s="861">
        <v>64.471091000000001</v>
      </c>
      <c r="I666" s="861">
        <v>73.565802000000005</v>
      </c>
      <c r="J666" s="861">
        <v>70.431927000000002</v>
      </c>
      <c r="K666" s="861">
        <v>71.000810999999999</v>
      </c>
      <c r="L666" s="861">
        <v>73.683220000000006</v>
      </c>
      <c r="M666" s="861">
        <v>74.371678000000003</v>
      </c>
      <c r="N666" s="861">
        <v>-6.1978770000000001</v>
      </c>
      <c r="O666" s="861">
        <v>-7.7382660000000003</v>
      </c>
      <c r="P666" s="861">
        <v>-8.5459150000000008</v>
      </c>
      <c r="Q666" s="861">
        <v>-4.2001109999999997</v>
      </c>
      <c r="R666" s="861">
        <v>-5.1183069999999997</v>
      </c>
      <c r="S666" s="861">
        <v>-5.9268340000000004</v>
      </c>
      <c r="T666" s="861">
        <v>81.515755999999996</v>
      </c>
      <c r="U666" s="861">
        <v>72.892298999999994</v>
      </c>
      <c r="V666" s="861">
        <v>93.052132999999998</v>
      </c>
      <c r="W666" s="861">
        <v>92.013170000000002</v>
      </c>
      <c r="X666" s="861">
        <v>-4.0309179999999998</v>
      </c>
      <c r="Y666" s="861">
        <v>-3.6274289999999998</v>
      </c>
      <c r="Z666" s="861">
        <v>-9.4248569999999994</v>
      </c>
      <c r="AA666" s="861">
        <v>-8.7949979999999996</v>
      </c>
      <c r="AB666" s="861">
        <v>-8.712904</v>
      </c>
      <c r="AC666" s="861">
        <v>-10.904358999999999</v>
      </c>
      <c r="AD666" s="861">
        <v>-12.776266</v>
      </c>
      <c r="AE666" s="861">
        <v>106.999582</v>
      </c>
      <c r="AF666" s="861">
        <v>98.900561999999994</v>
      </c>
      <c r="AG666" s="861">
        <v>91.242175000000003</v>
      </c>
      <c r="AH666" s="861">
        <v>100.18097899999999</v>
      </c>
      <c r="AI666" s="861">
        <v>89.013233999999997</v>
      </c>
      <c r="AJ666" s="861">
        <v>70.704808</v>
      </c>
      <c r="AK666" s="861">
        <v>-3.992702</v>
      </c>
      <c r="AL666" s="861">
        <v>-8.9617699999999996</v>
      </c>
      <c r="AM666" s="861">
        <v>-6.8190280000000003</v>
      </c>
      <c r="AN666" s="861">
        <v>92.274120999999994</v>
      </c>
      <c r="AO666" s="861">
        <v>91.452365</v>
      </c>
      <c r="AP666" s="861">
        <v>87.205686</v>
      </c>
      <c r="AQ666" s="861">
        <v>87.676570999999996</v>
      </c>
      <c r="AR666" s="861">
        <v>71.811599999999999</v>
      </c>
      <c r="AS666" s="861">
        <v>63.543640000000003</v>
      </c>
      <c r="AT666" s="861">
        <v>76.340609999999998</v>
      </c>
      <c r="AU666" s="861">
        <v>74.670998999999995</v>
      </c>
      <c r="AV666" s="861">
        <v>73.249567999999996</v>
      </c>
      <c r="AW666" s="861">
        <v>72.634361999999996</v>
      </c>
      <c r="AX666" s="861">
        <v>89.238111000000004</v>
      </c>
      <c r="AY666" s="861">
        <v>86.848693999999995</v>
      </c>
      <c r="AZ666" s="861">
        <v>-3.9882930000000001</v>
      </c>
      <c r="BA666" s="861">
        <v>-4.1449809999999996</v>
      </c>
      <c r="BB666" s="861">
        <v>-12.427552</v>
      </c>
      <c r="BC666" s="861">
        <v>-11.431944</v>
      </c>
      <c r="BD666" s="861">
        <v>-11.598005000000001</v>
      </c>
      <c r="BE666" s="861">
        <v>-6.7722300000000004</v>
      </c>
      <c r="BF666" s="861">
        <v>31.455586</v>
      </c>
      <c r="BG666" s="861">
        <v>140.177245</v>
      </c>
      <c r="BH666" s="861">
        <v>109.47742</v>
      </c>
      <c r="BI666" s="861">
        <v>52.375050000000002</v>
      </c>
      <c r="BJ666" s="861">
        <v>132.02616599999999</v>
      </c>
      <c r="BK666" s="861">
        <v>85.885240999999994</v>
      </c>
      <c r="BL666" s="861">
        <v>75.733873000000003</v>
      </c>
      <c r="BM666" s="861">
        <v>-17.643995</v>
      </c>
      <c r="BN666" s="861">
        <v>-12.361302999999999</v>
      </c>
      <c r="BO666" s="861">
        <v>-8.1644600000000001</v>
      </c>
      <c r="BP666" s="861">
        <v>-11.889479</v>
      </c>
      <c r="BQ666" s="861">
        <v>86.839342000000002</v>
      </c>
      <c r="BR666" s="861">
        <v>88.531846000000002</v>
      </c>
      <c r="BS666" s="861">
        <v>85.458896999999993</v>
      </c>
      <c r="BT666" s="861">
        <v>58.335414</v>
      </c>
      <c r="BU666" s="861">
        <v>64.410911999999996</v>
      </c>
      <c r="BV666" s="861">
        <v>60.554535999999999</v>
      </c>
      <c r="BW666" s="861">
        <v>63.959529000000003</v>
      </c>
      <c r="BX666" s="861">
        <v>-12.896172999999999</v>
      </c>
      <c r="BY666" s="861">
        <v>-13.094688</v>
      </c>
      <c r="BZ666" s="861">
        <v>-11.140312</v>
      </c>
      <c r="CA666" s="861">
        <v>-11.792275</v>
      </c>
      <c r="CB666" s="861">
        <v>-2.3846669999999999</v>
      </c>
      <c r="CC666" s="861">
        <v>1.6240840000000001</v>
      </c>
      <c r="CD666" s="861">
        <v>-2.7227009999999998</v>
      </c>
      <c r="CE666" s="861">
        <v>1.62731</v>
      </c>
      <c r="CF666" s="861">
        <v>-4.4908070000000002</v>
      </c>
      <c r="CG666" s="861">
        <v>4.0914390000000003</v>
      </c>
      <c r="CH666" s="861">
        <v>-5.1707900000000002</v>
      </c>
      <c r="CI666" s="861">
        <v>2.1077210000000002</v>
      </c>
      <c r="CJ666" s="861">
        <v>-2.5553439999999998</v>
      </c>
      <c r="CK666" s="861">
        <v>2.8470650000000002</v>
      </c>
      <c r="CL666" s="861">
        <v>-2.5385279999999999</v>
      </c>
      <c r="CM666" s="861">
        <v>4.73834</v>
      </c>
      <c r="CN666" s="861">
        <v>-4.7272020000000001</v>
      </c>
      <c r="CO666" s="861">
        <v>2.521506</v>
      </c>
      <c r="CP666" s="861">
        <v>-5.3476549999999996</v>
      </c>
      <c r="CQ666" s="861">
        <v>-9.2633999999999994E-2</v>
      </c>
      <c r="CR666" s="861">
        <v>-2.4346070000000002</v>
      </c>
      <c r="CS666" s="861">
        <v>1.013153</v>
      </c>
      <c r="CT666" s="861">
        <v>-3.779684</v>
      </c>
      <c r="CU666" s="861">
        <v>1.2934460000000001</v>
      </c>
      <c r="CV666" s="861">
        <v>-5.4172029999999998</v>
      </c>
      <c r="CW666" s="861">
        <v>1.699106</v>
      </c>
      <c r="CX666" s="861">
        <v>-5.7939189999999998</v>
      </c>
      <c r="CY666" s="861">
        <v>0.71250999999999998</v>
      </c>
      <c r="CZ666" s="861">
        <v>-2.3319160000000001</v>
      </c>
      <c r="DA666" s="861">
        <v>1.2003429999999999</v>
      </c>
      <c r="DB666" s="861">
        <v>-3.3582510000000001</v>
      </c>
      <c r="DC666" s="861">
        <v>1.5452189999999999</v>
      </c>
      <c r="DD666" s="861">
        <v>-5.2427809999999999</v>
      </c>
      <c r="DE666" s="861">
        <v>-0.59830700000000003</v>
      </c>
      <c r="DF666" s="861">
        <v>-5.9295080000000002</v>
      </c>
      <c r="DG666" s="861">
        <v>-0.50373500000000004</v>
      </c>
      <c r="DH666" s="861">
        <v>-2.6119590000000001</v>
      </c>
      <c r="DI666" s="861">
        <v>0.57913099999999995</v>
      </c>
      <c r="DJ666" s="861">
        <v>-3.2413880000000002</v>
      </c>
      <c r="DK666" s="861">
        <v>-0.23521600000000001</v>
      </c>
      <c r="DL666" s="861">
        <v>-5.3245940000000003</v>
      </c>
      <c r="DM666" s="861">
        <v>-2.1914039999999999</v>
      </c>
      <c r="DN666" s="861">
        <v>-5.8903400000000001</v>
      </c>
      <c r="DO666" s="861">
        <v>-1.491225</v>
      </c>
      <c r="DP666" s="861">
        <v>-3.448912</v>
      </c>
      <c r="DQ666" s="861">
        <v>-0.70682999999999996</v>
      </c>
      <c r="DR666" s="861">
        <v>-3.549328</v>
      </c>
      <c r="DS666" s="861">
        <v>-1.2463690000000001</v>
      </c>
      <c r="DT666" s="861">
        <v>-5.3026989999999996</v>
      </c>
      <c r="DU666" s="861">
        <v>-3.5033259999999999</v>
      </c>
      <c r="DV666" s="861">
        <v>-5.8492810000000004</v>
      </c>
      <c r="DW666" s="861">
        <v>-1.236083</v>
      </c>
      <c r="DX666" s="861">
        <v>12.962614</v>
      </c>
      <c r="DY666" s="861">
        <v>9.8858359999999994</v>
      </c>
      <c r="DZ666" s="861">
        <v>160.24955199999999</v>
      </c>
      <c r="EA666" s="861">
        <v>151.73119600000001</v>
      </c>
      <c r="EB666" s="861">
        <v>120.99</v>
      </c>
      <c r="EC666" s="861">
        <v>3.2669999999999999</v>
      </c>
      <c r="ED666" s="861">
        <v>389</v>
      </c>
      <c r="EE666" s="861">
        <v>120.86</v>
      </c>
      <c r="EF666" s="861">
        <v>5.4589999999999996</v>
      </c>
      <c r="EG666" s="861">
        <v>649.6</v>
      </c>
      <c r="EH666" s="861">
        <v>120.97</v>
      </c>
      <c r="EI666" s="861">
        <v>5.1150000000000002</v>
      </c>
      <c r="EJ666" s="861">
        <v>608.6</v>
      </c>
      <c r="EK666" s="861">
        <v>9.7046519999999994</v>
      </c>
      <c r="EL666" s="861">
        <v>13.884726000000001</v>
      </c>
      <c r="EM666" s="861">
        <v>-16.523679999999999</v>
      </c>
      <c r="EN666" s="861">
        <v>-22.049185999999999</v>
      </c>
      <c r="EO666" s="861">
        <v>94.158572000000007</v>
      </c>
      <c r="EP666" s="861">
        <v>90.418288000000004</v>
      </c>
      <c r="EQ666" s="861">
        <v>-1.7426839999999999</v>
      </c>
      <c r="ER666" s="861">
        <v>3028.3888870000001</v>
      </c>
      <c r="ES666" s="861">
        <v>7231.3584300000002</v>
      </c>
      <c r="ET666" s="861">
        <v>6769.7538379999996</v>
      </c>
      <c r="EU666" s="861"/>
      <c r="EV666" s="861"/>
      <c r="EW666" s="861"/>
      <c r="EX666" s="861"/>
      <c r="EY666" s="861"/>
      <c r="EZ666" s="861"/>
      <c r="FA666" s="861"/>
      <c r="FB666" s="861"/>
      <c r="FC666" s="861"/>
      <c r="FD666" s="861"/>
    </row>
    <row r="667" spans="1:160" x14ac:dyDescent="0.25">
      <c r="A667" s="837">
        <v>46141</v>
      </c>
      <c r="B667" s="836">
        <v>0.83327546296296295</v>
      </c>
      <c r="C667" s="861">
        <v>36960</v>
      </c>
      <c r="D667" s="861">
        <v>0</v>
      </c>
      <c r="E667" s="861">
        <v>0</v>
      </c>
      <c r="F667" s="861">
        <v>74.369079999999997</v>
      </c>
      <c r="G667" s="861">
        <v>71.106217000000001</v>
      </c>
      <c r="H667" s="861">
        <v>64.465011000000004</v>
      </c>
      <c r="I667" s="861">
        <v>73.564402999999999</v>
      </c>
      <c r="J667" s="861">
        <v>70.471716000000001</v>
      </c>
      <c r="K667" s="861">
        <v>71.000680000000003</v>
      </c>
      <c r="L667" s="861">
        <v>73.686329999999998</v>
      </c>
      <c r="M667" s="861">
        <v>74.429736000000005</v>
      </c>
      <c r="N667" s="861">
        <v>-6.2181319999999998</v>
      </c>
      <c r="O667" s="861">
        <v>-7.7529589999999997</v>
      </c>
      <c r="P667" s="861">
        <v>-8.5770149999999994</v>
      </c>
      <c r="Q667" s="861">
        <v>-4.1906330000000001</v>
      </c>
      <c r="R667" s="861">
        <v>-5.1139380000000001</v>
      </c>
      <c r="S667" s="861">
        <v>-5.8949480000000003</v>
      </c>
      <c r="T667" s="861">
        <v>81.609472999999994</v>
      </c>
      <c r="U667" s="861">
        <v>72.549476999999996</v>
      </c>
      <c r="V667" s="861">
        <v>93.003557000000001</v>
      </c>
      <c r="W667" s="861">
        <v>91.981932999999998</v>
      </c>
      <c r="X667" s="861">
        <v>-4.0813269999999999</v>
      </c>
      <c r="Y667" s="861">
        <v>-3.7582909999999998</v>
      </c>
      <c r="Z667" s="861">
        <v>-9.4950139999999994</v>
      </c>
      <c r="AA667" s="861">
        <v>-8.8444730000000007</v>
      </c>
      <c r="AB667" s="861">
        <v>-8.7997549999999993</v>
      </c>
      <c r="AC667" s="861">
        <v>-10.948739</v>
      </c>
      <c r="AD667" s="861">
        <v>-12.832231999999999</v>
      </c>
      <c r="AE667" s="861">
        <v>106.919051</v>
      </c>
      <c r="AF667" s="861">
        <v>98.937661000000006</v>
      </c>
      <c r="AG667" s="861">
        <v>91.131600000000006</v>
      </c>
      <c r="AH667" s="861">
        <v>100.170901</v>
      </c>
      <c r="AI667" s="861">
        <v>88.902445999999998</v>
      </c>
      <c r="AJ667" s="861">
        <v>70.689711000000003</v>
      </c>
      <c r="AK667" s="861">
        <v>-4.1078020000000004</v>
      </c>
      <c r="AL667" s="861">
        <v>-9.096857</v>
      </c>
      <c r="AM667" s="861">
        <v>-6.8462459999999998</v>
      </c>
      <c r="AN667" s="861">
        <v>92.319132999999994</v>
      </c>
      <c r="AO667" s="861">
        <v>91.371646999999996</v>
      </c>
      <c r="AP667" s="861">
        <v>87.065845999999993</v>
      </c>
      <c r="AQ667" s="861">
        <v>87.613820000000004</v>
      </c>
      <c r="AR667" s="861">
        <v>71.747645000000006</v>
      </c>
      <c r="AS667" s="861">
        <v>63.507316000000003</v>
      </c>
      <c r="AT667" s="861">
        <v>76.212536999999998</v>
      </c>
      <c r="AU667" s="861">
        <v>74.607335000000006</v>
      </c>
      <c r="AV667" s="861">
        <v>73.322090000000003</v>
      </c>
      <c r="AW667" s="861">
        <v>72.465840999999998</v>
      </c>
      <c r="AX667" s="861">
        <v>89.207442999999998</v>
      </c>
      <c r="AY667" s="861">
        <v>86.932512000000003</v>
      </c>
      <c r="AZ667" s="861">
        <v>-4.100371</v>
      </c>
      <c r="BA667" s="861">
        <v>-4.1022309999999997</v>
      </c>
      <c r="BB667" s="861">
        <v>-12.433514000000001</v>
      </c>
      <c r="BC667" s="861">
        <v>-11.487757999999999</v>
      </c>
      <c r="BD667" s="861">
        <v>-11.639718</v>
      </c>
      <c r="BE667" s="861">
        <v>-6.734788</v>
      </c>
      <c r="BF667" s="861">
        <v>31.563043</v>
      </c>
      <c r="BG667" s="861">
        <v>140.21073100000001</v>
      </c>
      <c r="BH667" s="861">
        <v>109.513542</v>
      </c>
      <c r="BI667" s="861">
        <v>52.315998</v>
      </c>
      <c r="BJ667" s="861">
        <v>132.268832</v>
      </c>
      <c r="BK667" s="861">
        <v>85.742672999999996</v>
      </c>
      <c r="BL667" s="861">
        <v>75.909091000000004</v>
      </c>
      <c r="BM667" s="861">
        <v>-17.676670999999999</v>
      </c>
      <c r="BN667" s="861">
        <v>-12.402780999999999</v>
      </c>
      <c r="BO667" s="861">
        <v>-8.1237739999999992</v>
      </c>
      <c r="BP667" s="861">
        <v>-11.917275</v>
      </c>
      <c r="BQ667" s="861">
        <v>86.765991</v>
      </c>
      <c r="BR667" s="861">
        <v>88.45214</v>
      </c>
      <c r="BS667" s="861">
        <v>85.351782999999998</v>
      </c>
      <c r="BT667" s="861">
        <v>58.469974999999998</v>
      </c>
      <c r="BU667" s="861">
        <v>64.346081999999996</v>
      </c>
      <c r="BV667" s="861">
        <v>60.589961000000002</v>
      </c>
      <c r="BW667" s="861">
        <v>63.929758999999997</v>
      </c>
      <c r="BX667" s="861">
        <v>-12.972238000000001</v>
      </c>
      <c r="BY667" s="861">
        <v>-13.195304</v>
      </c>
      <c r="BZ667" s="861">
        <v>-11.193028999999999</v>
      </c>
      <c r="CA667" s="861">
        <v>-11.817748</v>
      </c>
      <c r="CB667" s="861">
        <v>-2.443622</v>
      </c>
      <c r="CC667" s="861">
        <v>1.543247</v>
      </c>
      <c r="CD667" s="861">
        <v>-2.7831999999999999</v>
      </c>
      <c r="CE667" s="861">
        <v>1.524348</v>
      </c>
      <c r="CF667" s="861">
        <v>-4.5409550000000003</v>
      </c>
      <c r="CG667" s="861">
        <v>4.0525080000000004</v>
      </c>
      <c r="CH667" s="861">
        <v>-5.2313989999999997</v>
      </c>
      <c r="CI667" s="861">
        <v>2.00265</v>
      </c>
      <c r="CJ667" s="861">
        <v>-2.647716</v>
      </c>
      <c r="CK667" s="861">
        <v>2.7392319999999999</v>
      </c>
      <c r="CL667" s="861">
        <v>-2.5948340000000001</v>
      </c>
      <c r="CM667" s="861">
        <v>4.6776080000000002</v>
      </c>
      <c r="CN667" s="861">
        <v>-4.7890050000000004</v>
      </c>
      <c r="CO667" s="861">
        <v>2.453945</v>
      </c>
      <c r="CP667" s="861">
        <v>-5.4058390000000003</v>
      </c>
      <c r="CQ667" s="861">
        <v>-0.17160300000000001</v>
      </c>
      <c r="CR667" s="861">
        <v>-2.5115430000000001</v>
      </c>
      <c r="CS667" s="861">
        <v>0.94216</v>
      </c>
      <c r="CT667" s="861">
        <v>-3.8505699999999998</v>
      </c>
      <c r="CU667" s="861">
        <v>1.2300310000000001</v>
      </c>
      <c r="CV667" s="861">
        <v>-5.4239680000000003</v>
      </c>
      <c r="CW667" s="861">
        <v>1.6486339999999999</v>
      </c>
      <c r="CX667" s="861">
        <v>-5.8514220000000003</v>
      </c>
      <c r="CY667" s="861">
        <v>0.66943200000000003</v>
      </c>
      <c r="CZ667" s="861">
        <v>-2.3918910000000002</v>
      </c>
      <c r="DA667" s="861">
        <v>1.150293</v>
      </c>
      <c r="DB667" s="861">
        <v>-3.3937909999999998</v>
      </c>
      <c r="DC667" s="861">
        <v>1.538065</v>
      </c>
      <c r="DD667" s="861">
        <v>-5.2905490000000004</v>
      </c>
      <c r="DE667" s="861">
        <v>-0.61567000000000005</v>
      </c>
      <c r="DF667" s="861">
        <v>-6.022875</v>
      </c>
      <c r="DG667" s="861">
        <v>-0.53111399999999998</v>
      </c>
      <c r="DH667" s="861">
        <v>-2.6825739999999998</v>
      </c>
      <c r="DI667" s="861">
        <v>0.55842499999999995</v>
      </c>
      <c r="DJ667" s="861">
        <v>-3.3156219999999998</v>
      </c>
      <c r="DK667" s="861">
        <v>-0.27998499999999998</v>
      </c>
      <c r="DL667" s="861">
        <v>-5.3585440000000002</v>
      </c>
      <c r="DM667" s="861">
        <v>-2.212208</v>
      </c>
      <c r="DN667" s="861">
        <v>-5.9692449999999999</v>
      </c>
      <c r="DO667" s="861">
        <v>-1.5353190000000001</v>
      </c>
      <c r="DP667" s="861">
        <v>-3.5224060000000001</v>
      </c>
      <c r="DQ667" s="861">
        <v>-0.73544100000000001</v>
      </c>
      <c r="DR667" s="861">
        <v>-3.5789939999999998</v>
      </c>
      <c r="DS667" s="861">
        <v>-1.2819480000000001</v>
      </c>
      <c r="DT667" s="861">
        <v>-5.3427040000000003</v>
      </c>
      <c r="DU667" s="861">
        <v>-3.5278890000000001</v>
      </c>
      <c r="DV667" s="861">
        <v>-5.9091930000000001</v>
      </c>
      <c r="DW667" s="861">
        <v>-1.2474209999999999</v>
      </c>
      <c r="DX667" s="861">
        <v>12.935445</v>
      </c>
      <c r="DY667" s="861">
        <v>9.8675610000000002</v>
      </c>
      <c r="DZ667" s="861">
        <v>160.46253300000001</v>
      </c>
      <c r="EA667" s="861">
        <v>151.837346</v>
      </c>
      <c r="EB667" s="861">
        <v>121</v>
      </c>
      <c r="EC667" s="861">
        <v>3.2650000000000001</v>
      </c>
      <c r="ED667" s="861">
        <v>388.9</v>
      </c>
      <c r="EE667" s="861">
        <v>120.98</v>
      </c>
      <c r="EF667" s="861">
        <v>5.4690000000000003</v>
      </c>
      <c r="EG667" s="861">
        <v>649.1</v>
      </c>
      <c r="EH667" s="861">
        <v>120.96</v>
      </c>
      <c r="EI667" s="861">
        <v>5.1150000000000002</v>
      </c>
      <c r="EJ667" s="861">
        <v>608.5</v>
      </c>
      <c r="EK667" s="861">
        <v>9.7240929999999999</v>
      </c>
      <c r="EL667" s="861">
        <v>13.959795</v>
      </c>
      <c r="EM667" s="861">
        <v>-16.570339000000001</v>
      </c>
      <c r="EN667" s="861">
        <v>-22.083569000000001</v>
      </c>
      <c r="EO667" s="861">
        <v>94.250361999999996</v>
      </c>
      <c r="EP667" s="861">
        <v>90.465750999999997</v>
      </c>
      <c r="EQ667" s="861">
        <v>-1.7970930000000001</v>
      </c>
      <c r="ER667" s="861">
        <v>3034.872883</v>
      </c>
      <c r="ES667" s="861">
        <v>7242.2009639999997</v>
      </c>
      <c r="ET667" s="861">
        <v>6779.8988900000004</v>
      </c>
      <c r="EU667" s="861"/>
      <c r="EV667" s="861"/>
      <c r="EW667" s="861"/>
      <c r="EX667" s="861"/>
      <c r="EY667" s="861"/>
      <c r="EZ667" s="861"/>
      <c r="FA667" s="861"/>
      <c r="FB667" s="861"/>
      <c r="FC667" s="861"/>
      <c r="FD667" s="861"/>
    </row>
    <row r="668" spans="1:160" x14ac:dyDescent="0.25">
      <c r="A668" s="837">
        <v>46141</v>
      </c>
      <c r="B668" s="836">
        <v>0.83396990740740751</v>
      </c>
      <c r="C668" s="861">
        <v>37020</v>
      </c>
      <c r="D668" s="861">
        <v>0</v>
      </c>
      <c r="E668" s="861">
        <v>0</v>
      </c>
      <c r="F668" s="861">
        <v>74.417790999999994</v>
      </c>
      <c r="G668" s="861">
        <v>71.128382999999999</v>
      </c>
      <c r="H668" s="861">
        <v>64.455275</v>
      </c>
      <c r="I668" s="861">
        <v>73.574544000000003</v>
      </c>
      <c r="J668" s="861">
        <v>70.506523999999999</v>
      </c>
      <c r="K668" s="861">
        <v>71.029949999999999</v>
      </c>
      <c r="L668" s="861">
        <v>73.690982000000005</v>
      </c>
      <c r="M668" s="861">
        <v>74.422549000000004</v>
      </c>
      <c r="N668" s="861">
        <v>-6.1942729999999999</v>
      </c>
      <c r="O668" s="861">
        <v>-7.7449409999999999</v>
      </c>
      <c r="P668" s="861">
        <v>-8.6158129999999993</v>
      </c>
      <c r="Q668" s="861">
        <v>-4.162452</v>
      </c>
      <c r="R668" s="861">
        <v>-5.0852500000000003</v>
      </c>
      <c r="S668" s="861">
        <v>-6.0378319999999999</v>
      </c>
      <c r="T668" s="861">
        <v>81.425342999999998</v>
      </c>
      <c r="U668" s="861">
        <v>72.379909999999995</v>
      </c>
      <c r="V668" s="861">
        <v>93.052019999999999</v>
      </c>
      <c r="W668" s="861">
        <v>91.993176000000005</v>
      </c>
      <c r="X668" s="861">
        <v>-4.1324069999999997</v>
      </c>
      <c r="Y668" s="861">
        <v>-3.692024</v>
      </c>
      <c r="Z668" s="861">
        <v>-9.4811329999999998</v>
      </c>
      <c r="AA668" s="861">
        <v>-8.8025009999999995</v>
      </c>
      <c r="AB668" s="861">
        <v>-8.7947150000000001</v>
      </c>
      <c r="AC668" s="861">
        <v>-10.922060999999999</v>
      </c>
      <c r="AD668" s="861">
        <v>-12.857815</v>
      </c>
      <c r="AE668" s="861">
        <v>106.767819</v>
      </c>
      <c r="AF668" s="861">
        <v>98.938783000000001</v>
      </c>
      <c r="AG668" s="861">
        <v>91.210256999999999</v>
      </c>
      <c r="AH668" s="861">
        <v>100.206878</v>
      </c>
      <c r="AI668" s="861">
        <v>89.029072999999997</v>
      </c>
      <c r="AJ668" s="861">
        <v>70.696364000000003</v>
      </c>
      <c r="AK668" s="861">
        <v>-4.0944700000000003</v>
      </c>
      <c r="AL668" s="861">
        <v>-9.1570660000000004</v>
      </c>
      <c r="AM668" s="861">
        <v>-6.8142459999999998</v>
      </c>
      <c r="AN668" s="861">
        <v>92.289540000000002</v>
      </c>
      <c r="AO668" s="861">
        <v>91.369416999999999</v>
      </c>
      <c r="AP668" s="861">
        <v>86.932389999999998</v>
      </c>
      <c r="AQ668" s="861">
        <v>87.600757000000002</v>
      </c>
      <c r="AR668" s="861">
        <v>71.773771999999994</v>
      </c>
      <c r="AS668" s="861">
        <v>63.545689000000003</v>
      </c>
      <c r="AT668" s="861">
        <v>76.181073999999995</v>
      </c>
      <c r="AU668" s="861">
        <v>74.674274999999994</v>
      </c>
      <c r="AV668" s="861">
        <v>73.535123999999996</v>
      </c>
      <c r="AW668" s="861">
        <v>72.693957999999995</v>
      </c>
      <c r="AX668" s="861">
        <v>89.067205000000001</v>
      </c>
      <c r="AY668" s="861">
        <v>86.965219000000005</v>
      </c>
      <c r="AZ668" s="861">
        <v>-4.1568490000000002</v>
      </c>
      <c r="BA668" s="861">
        <v>-4.1126740000000002</v>
      </c>
      <c r="BB668" s="861">
        <v>-12.530378000000001</v>
      </c>
      <c r="BC668" s="861">
        <v>-11.505442</v>
      </c>
      <c r="BD668" s="861">
        <v>-11.719519</v>
      </c>
      <c r="BE668" s="861">
        <v>-6.8171949999999999</v>
      </c>
      <c r="BF668" s="861">
        <v>31.542331999999998</v>
      </c>
      <c r="BG668" s="861">
        <v>140.14843300000001</v>
      </c>
      <c r="BH668" s="861">
        <v>109.445528</v>
      </c>
      <c r="BI668" s="861">
        <v>52.206415999999997</v>
      </c>
      <c r="BJ668" s="861">
        <v>132.21922699999999</v>
      </c>
      <c r="BK668" s="861">
        <v>85.696719000000002</v>
      </c>
      <c r="BL668" s="861">
        <v>75.895099000000002</v>
      </c>
      <c r="BM668" s="861">
        <v>-17.665346</v>
      </c>
      <c r="BN668" s="861">
        <v>-12.468805</v>
      </c>
      <c r="BO668" s="861">
        <v>-8.2427019999999995</v>
      </c>
      <c r="BP668" s="861">
        <v>-11.960179999999999</v>
      </c>
      <c r="BQ668" s="861">
        <v>86.722179999999994</v>
      </c>
      <c r="BR668" s="861">
        <v>88.499887999999999</v>
      </c>
      <c r="BS668" s="861">
        <v>85.390101999999999</v>
      </c>
      <c r="BT668" s="861">
        <v>58.452233999999997</v>
      </c>
      <c r="BU668" s="861">
        <v>64.338958000000005</v>
      </c>
      <c r="BV668" s="861">
        <v>60.569054999999999</v>
      </c>
      <c r="BW668" s="861">
        <v>63.915784000000002</v>
      </c>
      <c r="BX668" s="861">
        <v>-12.967731000000001</v>
      </c>
      <c r="BY668" s="861">
        <v>-13.176173</v>
      </c>
      <c r="BZ668" s="861">
        <v>-11.293709</v>
      </c>
      <c r="CA668" s="861">
        <v>-11.788619000000001</v>
      </c>
      <c r="CB668" s="861">
        <v>-2.4993280000000002</v>
      </c>
      <c r="CC668" s="861">
        <v>1.469212</v>
      </c>
      <c r="CD668" s="861">
        <v>-2.8164280000000002</v>
      </c>
      <c r="CE668" s="861">
        <v>1.451233</v>
      </c>
      <c r="CF668" s="861">
        <v>-4.5546550000000003</v>
      </c>
      <c r="CG668" s="861">
        <v>3.970561</v>
      </c>
      <c r="CH668" s="861">
        <v>-5.2645220000000004</v>
      </c>
      <c r="CI668" s="861">
        <v>1.947784</v>
      </c>
      <c r="CJ668" s="861">
        <v>-2.6700349999999999</v>
      </c>
      <c r="CK668" s="861">
        <v>2.687878</v>
      </c>
      <c r="CL668" s="861">
        <v>-2.599291</v>
      </c>
      <c r="CM668" s="861">
        <v>4.6360380000000001</v>
      </c>
      <c r="CN668" s="861">
        <v>-4.8269159999999998</v>
      </c>
      <c r="CO668" s="861">
        <v>2.4067880000000001</v>
      </c>
      <c r="CP668" s="861">
        <v>-5.4623879999999998</v>
      </c>
      <c r="CQ668" s="861">
        <v>-0.20227500000000001</v>
      </c>
      <c r="CR668" s="861">
        <v>-2.5228440000000001</v>
      </c>
      <c r="CS668" s="861">
        <v>0.90646599999999999</v>
      </c>
      <c r="CT668" s="861">
        <v>-3.8736790000000001</v>
      </c>
      <c r="CU668" s="861">
        <v>1.238462</v>
      </c>
      <c r="CV668" s="861">
        <v>-5.4736940000000001</v>
      </c>
      <c r="CW668" s="861">
        <v>1.6114329999999999</v>
      </c>
      <c r="CX668" s="861">
        <v>-5.8967720000000003</v>
      </c>
      <c r="CY668" s="861">
        <v>0.653617</v>
      </c>
      <c r="CZ668" s="861">
        <v>-2.4291140000000002</v>
      </c>
      <c r="DA668" s="861">
        <v>1.144736</v>
      </c>
      <c r="DB668" s="861">
        <v>-3.4518749999999998</v>
      </c>
      <c r="DC668" s="861">
        <v>1.53251</v>
      </c>
      <c r="DD668" s="861">
        <v>-5.3287779999999998</v>
      </c>
      <c r="DE668" s="861">
        <v>-0.59997500000000004</v>
      </c>
      <c r="DF668" s="861">
        <v>-6.05748</v>
      </c>
      <c r="DG668" s="861">
        <v>-0.55016399999999999</v>
      </c>
      <c r="DH668" s="861">
        <v>-2.7156060000000002</v>
      </c>
      <c r="DI668" s="861">
        <v>0.53254299999999999</v>
      </c>
      <c r="DJ668" s="861">
        <v>-3.3407300000000002</v>
      </c>
      <c r="DK668" s="861">
        <v>-0.26476100000000002</v>
      </c>
      <c r="DL668" s="861">
        <v>-5.4156120000000003</v>
      </c>
      <c r="DM668" s="861">
        <v>-2.2068699999999999</v>
      </c>
      <c r="DN668" s="861">
        <v>-5.9945190000000004</v>
      </c>
      <c r="DO668" s="861">
        <v>-1.5576399999999999</v>
      </c>
      <c r="DP668" s="861">
        <v>-3.5684900000000002</v>
      </c>
      <c r="DQ668" s="861">
        <v>-0.75489899999999999</v>
      </c>
      <c r="DR668" s="861">
        <v>-3.6185160000000001</v>
      </c>
      <c r="DS668" s="861">
        <v>-1.2958670000000001</v>
      </c>
      <c r="DT668" s="861">
        <v>-5.3997710000000003</v>
      </c>
      <c r="DU668" s="861">
        <v>-3.5453039999999998</v>
      </c>
      <c r="DV668" s="861">
        <v>-5.9268010000000002</v>
      </c>
      <c r="DW668" s="861">
        <v>-1.2607349999999999</v>
      </c>
      <c r="DX668" s="861">
        <v>12.900596</v>
      </c>
      <c r="DY668" s="861">
        <v>9.8906960000000002</v>
      </c>
      <c r="DZ668" s="861">
        <v>160.203768</v>
      </c>
      <c r="EA668" s="861">
        <v>151.75170600000001</v>
      </c>
      <c r="EB668" s="861">
        <v>121.58</v>
      </c>
      <c r="EC668" s="861">
        <v>1.2390000000000001</v>
      </c>
      <c r="ED668" s="861">
        <v>133.5</v>
      </c>
      <c r="EE668" s="861">
        <v>121.52</v>
      </c>
      <c r="EF668" s="861">
        <v>5.4390000000000001</v>
      </c>
      <c r="EG668" s="861">
        <v>650.20000000000005</v>
      </c>
      <c r="EH668" s="861">
        <v>121.47</v>
      </c>
      <c r="EI668" s="861">
        <v>5.1139999999999999</v>
      </c>
      <c r="EJ668" s="861">
        <v>608.6</v>
      </c>
      <c r="EK668" s="861">
        <v>9.8159939999999999</v>
      </c>
      <c r="EL668" s="861">
        <v>13.797344000000001</v>
      </c>
      <c r="EM668" s="861">
        <v>-16.630240000000001</v>
      </c>
      <c r="EN668" s="861">
        <v>-22.040046</v>
      </c>
      <c r="EO668" s="861">
        <v>94.138829000000001</v>
      </c>
      <c r="EP668" s="861">
        <v>90.427459999999996</v>
      </c>
      <c r="EQ668" s="861">
        <v>-1.8282719999999999</v>
      </c>
      <c r="ER668" s="861">
        <v>3037.877829</v>
      </c>
      <c r="ES668" s="861">
        <v>7253.0571449999998</v>
      </c>
      <c r="ET668" s="861">
        <v>6790.0564789999999</v>
      </c>
      <c r="EU668" s="861"/>
      <c r="EV668" s="861"/>
      <c r="EW668" s="861"/>
      <c r="EX668" s="861"/>
      <c r="EY668" s="861"/>
      <c r="EZ668" s="861"/>
      <c r="FA668" s="861"/>
      <c r="FB668" s="861"/>
      <c r="FC668" s="861"/>
      <c r="FD668" s="861"/>
    </row>
    <row r="669" spans="1:160" x14ac:dyDescent="0.25">
      <c r="A669" s="837">
        <v>46141</v>
      </c>
      <c r="B669" s="836">
        <v>0.83466435185185184</v>
      </c>
      <c r="C669" s="861">
        <v>37080</v>
      </c>
      <c r="D669" s="861">
        <v>0</v>
      </c>
      <c r="E669" s="861">
        <v>0</v>
      </c>
      <c r="F669" s="861">
        <v>74.560430999999994</v>
      </c>
      <c r="G669" s="861">
        <v>71.125618000000003</v>
      </c>
      <c r="H669" s="861">
        <v>64.615003999999999</v>
      </c>
      <c r="I669" s="861">
        <v>73.584626</v>
      </c>
      <c r="J669" s="861">
        <v>70.537025</v>
      </c>
      <c r="K669" s="861">
        <v>71.053218000000001</v>
      </c>
      <c r="L669" s="861">
        <v>73.710643000000005</v>
      </c>
      <c r="M669" s="861">
        <v>74.448955999999995</v>
      </c>
      <c r="N669" s="861">
        <v>-6.2972340000000004</v>
      </c>
      <c r="O669" s="861">
        <v>-7.8112050000000002</v>
      </c>
      <c r="P669" s="861">
        <v>-8.6610940000000003</v>
      </c>
      <c r="Q669" s="861">
        <v>-4.1503649999999999</v>
      </c>
      <c r="R669" s="861">
        <v>-5.1811939999999996</v>
      </c>
      <c r="S669" s="861">
        <v>-5.9077279999999996</v>
      </c>
      <c r="T669" s="861">
        <v>81.699588000000006</v>
      </c>
      <c r="U669" s="861">
        <v>72.571505999999999</v>
      </c>
      <c r="V669" s="861">
        <v>93.145634999999999</v>
      </c>
      <c r="W669" s="861">
        <v>92.114237000000003</v>
      </c>
      <c r="X669" s="861">
        <v>-4.121105</v>
      </c>
      <c r="Y669" s="861">
        <v>-3.822616</v>
      </c>
      <c r="Z669" s="861">
        <v>-9.5031770000000009</v>
      </c>
      <c r="AA669" s="861">
        <v>-8.8315479999999997</v>
      </c>
      <c r="AB669" s="861">
        <v>-8.8030329999999992</v>
      </c>
      <c r="AC669" s="861">
        <v>-10.920538000000001</v>
      </c>
      <c r="AD669" s="861">
        <v>-12.806355</v>
      </c>
      <c r="AE669" s="861">
        <v>106.885201</v>
      </c>
      <c r="AF669" s="861">
        <v>98.87885</v>
      </c>
      <c r="AG669" s="861">
        <v>91.139847000000003</v>
      </c>
      <c r="AH669" s="861">
        <v>100.175911</v>
      </c>
      <c r="AI669" s="861">
        <v>89.186790000000002</v>
      </c>
      <c r="AJ669" s="861">
        <v>70.817580000000007</v>
      </c>
      <c r="AK669" s="861">
        <v>-4.1728050000000003</v>
      </c>
      <c r="AL669" s="861">
        <v>-9.0772779999999997</v>
      </c>
      <c r="AM669" s="861">
        <v>-6.8253360000000001</v>
      </c>
      <c r="AN669" s="861">
        <v>92.372862999999995</v>
      </c>
      <c r="AO669" s="861">
        <v>91.487973999999994</v>
      </c>
      <c r="AP669" s="861">
        <v>87.208568</v>
      </c>
      <c r="AQ669" s="861">
        <v>87.676539000000005</v>
      </c>
      <c r="AR669" s="861">
        <v>71.806113999999994</v>
      </c>
      <c r="AS669" s="861">
        <v>63.508983000000001</v>
      </c>
      <c r="AT669" s="861">
        <v>76.217264</v>
      </c>
      <c r="AU669" s="861">
        <v>74.689824000000002</v>
      </c>
      <c r="AV669" s="861">
        <v>73.370424999999997</v>
      </c>
      <c r="AW669" s="861">
        <v>72.656870999999995</v>
      </c>
      <c r="AX669" s="861">
        <v>89.231521000000001</v>
      </c>
      <c r="AY669" s="861">
        <v>86.894581000000002</v>
      </c>
      <c r="AZ669" s="861">
        <v>-4.2463069999999998</v>
      </c>
      <c r="BA669" s="861">
        <v>-4.1653880000000001</v>
      </c>
      <c r="BB669" s="861">
        <v>-12.567227000000001</v>
      </c>
      <c r="BC669" s="861">
        <v>-11.524824000000001</v>
      </c>
      <c r="BD669" s="861">
        <v>-11.726203</v>
      </c>
      <c r="BE669" s="861">
        <v>-6.7941099999999999</v>
      </c>
      <c r="BF669" s="861">
        <v>31.603563000000001</v>
      </c>
      <c r="BG669" s="861">
        <v>140.27595700000001</v>
      </c>
      <c r="BH669" s="861">
        <v>109.46162699999999</v>
      </c>
      <c r="BI669" s="861">
        <v>52.224490000000003</v>
      </c>
      <c r="BJ669" s="861">
        <v>131.763901</v>
      </c>
      <c r="BK669" s="861">
        <v>85.817468000000005</v>
      </c>
      <c r="BL669" s="861">
        <v>75.749706000000003</v>
      </c>
      <c r="BM669" s="861">
        <v>-17.737335000000002</v>
      </c>
      <c r="BN669" s="861">
        <v>-12.477950999999999</v>
      </c>
      <c r="BO669" s="861">
        <v>-8.3009310000000003</v>
      </c>
      <c r="BP669" s="861">
        <v>-11.979676</v>
      </c>
      <c r="BQ669" s="861">
        <v>86.806591999999995</v>
      </c>
      <c r="BR669" s="861">
        <v>88.446427999999997</v>
      </c>
      <c r="BS669" s="861">
        <v>85.350640999999996</v>
      </c>
      <c r="BT669" s="861">
        <v>58.357643000000003</v>
      </c>
      <c r="BU669" s="861">
        <v>64.371883999999994</v>
      </c>
      <c r="BV669" s="861">
        <v>60.605137999999997</v>
      </c>
      <c r="BW669" s="861">
        <v>63.917912999999999</v>
      </c>
      <c r="BX669" s="861">
        <v>-12.923438000000001</v>
      </c>
      <c r="BY669" s="861">
        <v>-13.244595</v>
      </c>
      <c r="BZ669" s="861">
        <v>-11.25733</v>
      </c>
      <c r="CA669" s="861">
        <v>-11.916945</v>
      </c>
      <c r="CB669" s="861">
        <v>-2.5279180000000001</v>
      </c>
      <c r="CC669" s="861">
        <v>1.389624</v>
      </c>
      <c r="CD669" s="861">
        <v>-2.8538459999999999</v>
      </c>
      <c r="CE669" s="861">
        <v>1.3398289999999999</v>
      </c>
      <c r="CF669" s="861">
        <v>-4.6231330000000002</v>
      </c>
      <c r="CG669" s="861">
        <v>3.884601</v>
      </c>
      <c r="CH669" s="861">
        <v>-5.3155970000000003</v>
      </c>
      <c r="CI669" s="861">
        <v>1.857194</v>
      </c>
      <c r="CJ669" s="861">
        <v>-2.7004890000000001</v>
      </c>
      <c r="CK669" s="861">
        <v>2.6314479999999998</v>
      </c>
      <c r="CL669" s="861">
        <v>-2.6413350000000002</v>
      </c>
      <c r="CM669" s="861">
        <v>4.5481109999999996</v>
      </c>
      <c r="CN669" s="861">
        <v>-4.8507309999999997</v>
      </c>
      <c r="CO669" s="861">
        <v>2.3353579999999998</v>
      </c>
      <c r="CP669" s="861">
        <v>-5.4787419999999996</v>
      </c>
      <c r="CQ669" s="861">
        <v>-0.26795200000000002</v>
      </c>
      <c r="CR669" s="861">
        <v>-2.5688110000000002</v>
      </c>
      <c r="CS669" s="861">
        <v>0.851051</v>
      </c>
      <c r="CT669" s="861">
        <v>-3.930377</v>
      </c>
      <c r="CU669" s="861">
        <v>1.1577649999999999</v>
      </c>
      <c r="CV669" s="861">
        <v>-5.5361260000000003</v>
      </c>
      <c r="CW669" s="861">
        <v>1.5920859999999999</v>
      </c>
      <c r="CX669" s="861">
        <v>-5.9525230000000002</v>
      </c>
      <c r="CY669" s="861">
        <v>0.59381399999999995</v>
      </c>
      <c r="CZ669" s="861">
        <v>-2.4627650000000001</v>
      </c>
      <c r="DA669" s="861">
        <v>1.0889549999999999</v>
      </c>
      <c r="DB669" s="861">
        <v>-3.48529</v>
      </c>
      <c r="DC669" s="861">
        <v>1.479528</v>
      </c>
      <c r="DD669" s="861">
        <v>-5.3783050000000001</v>
      </c>
      <c r="DE669" s="861">
        <v>-0.65977699999999995</v>
      </c>
      <c r="DF669" s="861">
        <v>-6.1087550000000004</v>
      </c>
      <c r="DG669" s="861">
        <v>-0.60516400000000004</v>
      </c>
      <c r="DH669" s="861">
        <v>-2.743414</v>
      </c>
      <c r="DI669" s="861">
        <v>0.50118799999999997</v>
      </c>
      <c r="DJ669" s="861">
        <v>-3.3648419999999999</v>
      </c>
      <c r="DK669" s="861">
        <v>-0.29846499999999998</v>
      </c>
      <c r="DL669" s="861">
        <v>-5.4474790000000004</v>
      </c>
      <c r="DM669" s="861">
        <v>-2.238578</v>
      </c>
      <c r="DN669" s="861">
        <v>-6.0317970000000001</v>
      </c>
      <c r="DO669" s="861">
        <v>-1.594662</v>
      </c>
      <c r="DP669" s="861">
        <v>-3.600517</v>
      </c>
      <c r="DQ669" s="861">
        <v>-0.801118</v>
      </c>
      <c r="DR669" s="861">
        <v>-3.6649409999999998</v>
      </c>
      <c r="DS669" s="861">
        <v>-1.3277730000000001</v>
      </c>
      <c r="DT669" s="861">
        <v>-5.4269769999999999</v>
      </c>
      <c r="DU669" s="861">
        <v>-3.5649980000000001</v>
      </c>
      <c r="DV669" s="861">
        <v>-5.9787429999999997</v>
      </c>
      <c r="DW669" s="861">
        <v>-1.2873019999999999</v>
      </c>
      <c r="DX669" s="861">
        <v>12.918433</v>
      </c>
      <c r="DY669" s="861">
        <v>9.8653250000000003</v>
      </c>
      <c r="DZ669" s="861">
        <v>160.31643099999999</v>
      </c>
      <c r="EA669" s="861">
        <v>151.89392000000001</v>
      </c>
      <c r="EB669" s="861">
        <v>120.96</v>
      </c>
      <c r="EC669" s="861">
        <v>3.2679999999999998</v>
      </c>
      <c r="ED669" s="861">
        <v>389.2</v>
      </c>
      <c r="EE669" s="861">
        <v>120.88</v>
      </c>
      <c r="EF669" s="861">
        <v>5.468</v>
      </c>
      <c r="EG669" s="861">
        <v>649.9</v>
      </c>
      <c r="EH669" s="861">
        <v>121.05</v>
      </c>
      <c r="EI669" s="861">
        <v>5.1120000000000001</v>
      </c>
      <c r="EJ669" s="861">
        <v>605.29999999999995</v>
      </c>
      <c r="EK669" s="861">
        <v>9.7742369999999994</v>
      </c>
      <c r="EL669" s="861">
        <v>13.786846000000001</v>
      </c>
      <c r="EM669" s="861">
        <v>-16.599572999999999</v>
      </c>
      <c r="EN669" s="861">
        <v>-22.087776999999999</v>
      </c>
      <c r="EO669" s="861">
        <v>94.187404000000001</v>
      </c>
      <c r="EP669" s="861">
        <v>90.491038000000003</v>
      </c>
      <c r="EQ669" s="861">
        <v>-1.876431</v>
      </c>
      <c r="ER669" s="861">
        <v>3041.4504849999998</v>
      </c>
      <c r="ES669" s="861">
        <v>7263.9054420000002</v>
      </c>
      <c r="ET669" s="861">
        <v>6800.1985290000002</v>
      </c>
      <c r="EU669" s="861"/>
      <c r="EV669" s="861"/>
      <c r="EW669" s="861"/>
      <c r="EX669" s="861"/>
      <c r="EY669" s="861"/>
      <c r="EZ669" s="861"/>
      <c r="FA669" s="861"/>
      <c r="FB669" s="861"/>
      <c r="FC669" s="861"/>
      <c r="FD669" s="861"/>
    </row>
    <row r="670" spans="1:160" x14ac:dyDescent="0.25">
      <c r="A670" s="837">
        <v>46141</v>
      </c>
      <c r="B670" s="836">
        <v>0.83535879629629628</v>
      </c>
      <c r="C670" s="861">
        <v>37140</v>
      </c>
      <c r="D670" s="861">
        <v>0</v>
      </c>
      <c r="E670" s="861">
        <v>0</v>
      </c>
      <c r="F670" s="861">
        <v>74.568338999999995</v>
      </c>
      <c r="G670" s="861">
        <v>71.083061999999998</v>
      </c>
      <c r="H670" s="861">
        <v>64.569979000000004</v>
      </c>
      <c r="I670" s="861">
        <v>73.519019999999998</v>
      </c>
      <c r="J670" s="861">
        <v>70.556111000000001</v>
      </c>
      <c r="K670" s="861">
        <v>71.006512999999998</v>
      </c>
      <c r="L670" s="861">
        <v>73.687573999999998</v>
      </c>
      <c r="M670" s="861">
        <v>74.429288999999997</v>
      </c>
      <c r="N670" s="861">
        <v>-6.2741629999999997</v>
      </c>
      <c r="O670" s="861">
        <v>-7.8264300000000002</v>
      </c>
      <c r="P670" s="861">
        <v>-8.7564270000000004</v>
      </c>
      <c r="Q670" s="861">
        <v>-4.1240629999999996</v>
      </c>
      <c r="R670" s="861">
        <v>-5.2610469999999996</v>
      </c>
      <c r="S670" s="861">
        <v>-6.0268459999999999</v>
      </c>
      <c r="T670" s="861">
        <v>81.701813999999999</v>
      </c>
      <c r="U670" s="861">
        <v>72.385651999999993</v>
      </c>
      <c r="V670" s="861">
        <v>93.077152999999996</v>
      </c>
      <c r="W670" s="861">
        <v>92.078806</v>
      </c>
      <c r="X670" s="861">
        <v>-4.2092499999999999</v>
      </c>
      <c r="Y670" s="861">
        <v>-3.8776640000000002</v>
      </c>
      <c r="Z670" s="861">
        <v>-9.5366769999999992</v>
      </c>
      <c r="AA670" s="861">
        <v>-8.9024900000000002</v>
      </c>
      <c r="AB670" s="861">
        <v>-8.8408300000000004</v>
      </c>
      <c r="AC670" s="861">
        <v>-10.939190999999999</v>
      </c>
      <c r="AD670" s="861">
        <v>-12.82483</v>
      </c>
      <c r="AE670" s="861">
        <v>106.85416600000001</v>
      </c>
      <c r="AF670" s="861">
        <v>98.878771</v>
      </c>
      <c r="AG670" s="861">
        <v>91.077577000000005</v>
      </c>
      <c r="AH670" s="861">
        <v>100.214759</v>
      </c>
      <c r="AI670" s="861">
        <v>89.133878999999993</v>
      </c>
      <c r="AJ670" s="861">
        <v>70.812344999999993</v>
      </c>
      <c r="AK670" s="861">
        <v>-4.2510899999999996</v>
      </c>
      <c r="AL670" s="861">
        <v>-9.1213460000000008</v>
      </c>
      <c r="AM670" s="861">
        <v>-6.8472989999999996</v>
      </c>
      <c r="AN670" s="861">
        <v>92.424183999999997</v>
      </c>
      <c r="AO670" s="861">
        <v>91.470714999999998</v>
      </c>
      <c r="AP670" s="861">
        <v>87.253276</v>
      </c>
      <c r="AQ670" s="861">
        <v>87.739951000000005</v>
      </c>
      <c r="AR670" s="861">
        <v>71.777844000000002</v>
      </c>
      <c r="AS670" s="861">
        <v>63.385793</v>
      </c>
      <c r="AT670" s="861">
        <v>76.237089999999995</v>
      </c>
      <c r="AU670" s="861">
        <v>74.669121000000004</v>
      </c>
      <c r="AV670" s="861">
        <v>73.287473000000006</v>
      </c>
      <c r="AW670" s="861">
        <v>72.877531000000005</v>
      </c>
      <c r="AX670" s="861">
        <v>89.165049999999994</v>
      </c>
      <c r="AY670" s="861">
        <v>86.972909000000001</v>
      </c>
      <c r="AZ670" s="861">
        <v>-4.2598989999999999</v>
      </c>
      <c r="BA670" s="861">
        <v>-4.1403819999999998</v>
      </c>
      <c r="BB670" s="861">
        <v>-12.591257000000001</v>
      </c>
      <c r="BC670" s="861">
        <v>-11.553049</v>
      </c>
      <c r="BD670" s="861">
        <v>-11.767613000000001</v>
      </c>
      <c r="BE670" s="861">
        <v>-6.8772200000000003</v>
      </c>
      <c r="BF670" s="861">
        <v>31.543427999999999</v>
      </c>
      <c r="BG670" s="861">
        <v>140.25317000000001</v>
      </c>
      <c r="BH670" s="861">
        <v>109.437978</v>
      </c>
      <c r="BI670" s="861">
        <v>52.266495999999997</v>
      </c>
      <c r="BJ670" s="861">
        <v>131.535799</v>
      </c>
      <c r="BK670" s="861">
        <v>85.764003000000002</v>
      </c>
      <c r="BL670" s="861">
        <v>75.815467999999996</v>
      </c>
      <c r="BM670" s="861">
        <v>-17.762597</v>
      </c>
      <c r="BN670" s="861">
        <v>-12.493664000000001</v>
      </c>
      <c r="BO670" s="861">
        <v>-8.3357320000000001</v>
      </c>
      <c r="BP670" s="861">
        <v>-11.987845</v>
      </c>
      <c r="BQ670" s="861">
        <v>86.815195000000003</v>
      </c>
      <c r="BR670" s="861">
        <v>88.379807999999997</v>
      </c>
      <c r="BS670" s="861">
        <v>85.384782999999999</v>
      </c>
      <c r="BT670" s="861">
        <v>58.34722</v>
      </c>
      <c r="BU670" s="861">
        <v>64.413095999999996</v>
      </c>
      <c r="BV670" s="861">
        <v>60.611302999999999</v>
      </c>
      <c r="BW670" s="861">
        <v>63.977977000000003</v>
      </c>
      <c r="BX670" s="861">
        <v>-12.97077</v>
      </c>
      <c r="BY670" s="861">
        <v>-13.212702</v>
      </c>
      <c r="BZ670" s="861">
        <v>-11.348079</v>
      </c>
      <c r="CA670" s="861">
        <v>-11.937174000000001</v>
      </c>
      <c r="CB670" s="861">
        <v>-2.617896</v>
      </c>
      <c r="CC670" s="861">
        <v>1.3216239999999999</v>
      </c>
      <c r="CD670" s="861">
        <v>-2.9362159999999999</v>
      </c>
      <c r="CE670" s="861">
        <v>1.3013349999999999</v>
      </c>
      <c r="CF670" s="861">
        <v>-4.669562</v>
      </c>
      <c r="CG670" s="861">
        <v>3.842908</v>
      </c>
      <c r="CH670" s="861">
        <v>-5.3700910000000004</v>
      </c>
      <c r="CI670" s="861">
        <v>1.8120540000000001</v>
      </c>
      <c r="CJ670" s="861">
        <v>-2.7705380000000002</v>
      </c>
      <c r="CK670" s="861">
        <v>2.599472</v>
      </c>
      <c r="CL670" s="861">
        <v>-2.6842410000000001</v>
      </c>
      <c r="CM670" s="861">
        <v>4.5116389999999997</v>
      </c>
      <c r="CN670" s="861">
        <v>-4.9083509999999997</v>
      </c>
      <c r="CO670" s="861">
        <v>2.2967909999999998</v>
      </c>
      <c r="CP670" s="861">
        <v>-5.55647</v>
      </c>
      <c r="CQ670" s="861">
        <v>-0.304836</v>
      </c>
      <c r="CR670" s="861">
        <v>-2.6202070000000002</v>
      </c>
      <c r="CS670" s="861">
        <v>0.83222700000000005</v>
      </c>
      <c r="CT670" s="861">
        <v>-3.995368</v>
      </c>
      <c r="CU670" s="861">
        <v>1.1398680000000001</v>
      </c>
      <c r="CV670" s="861">
        <v>-5.5826380000000002</v>
      </c>
      <c r="CW670" s="861">
        <v>1.5930979999999999</v>
      </c>
      <c r="CX670" s="861">
        <v>-5.9998319999999996</v>
      </c>
      <c r="CY670" s="861">
        <v>0.56406299999999998</v>
      </c>
      <c r="CZ670" s="861">
        <v>-2.504251</v>
      </c>
      <c r="DA670" s="861">
        <v>1.0466059999999999</v>
      </c>
      <c r="DB670" s="861">
        <v>-3.5167899999999999</v>
      </c>
      <c r="DC670" s="861">
        <v>1.455184</v>
      </c>
      <c r="DD670" s="861">
        <v>-5.4133870000000002</v>
      </c>
      <c r="DE670" s="861">
        <v>-0.67286400000000002</v>
      </c>
      <c r="DF670" s="861">
        <v>-6.1489830000000003</v>
      </c>
      <c r="DG670" s="861">
        <v>-0.67187399999999997</v>
      </c>
      <c r="DH670" s="861">
        <v>-2.7931759999999999</v>
      </c>
      <c r="DI670" s="861">
        <v>0.450567</v>
      </c>
      <c r="DJ670" s="861">
        <v>-3.4148369999999999</v>
      </c>
      <c r="DK670" s="861">
        <v>-0.316328</v>
      </c>
      <c r="DL670" s="861">
        <v>-5.504499</v>
      </c>
      <c r="DM670" s="861">
        <v>-2.277231</v>
      </c>
      <c r="DN670" s="861">
        <v>-6.082281</v>
      </c>
      <c r="DO670" s="861">
        <v>-1.6563779999999999</v>
      </c>
      <c r="DP670" s="861">
        <v>-3.6610320000000001</v>
      </c>
      <c r="DQ670" s="861">
        <v>-0.82778399999999996</v>
      </c>
      <c r="DR670" s="861">
        <v>-3.6968380000000001</v>
      </c>
      <c r="DS670" s="861">
        <v>-1.3419589999999999</v>
      </c>
      <c r="DT670" s="861">
        <v>-5.4756080000000003</v>
      </c>
      <c r="DU670" s="861">
        <v>-3.5976910000000002</v>
      </c>
      <c r="DV670" s="861">
        <v>-6.0132789999999998</v>
      </c>
      <c r="DW670" s="861">
        <v>-1.312327</v>
      </c>
      <c r="DX670" s="861">
        <v>12.904484</v>
      </c>
      <c r="DY670" s="861">
        <v>9.8050569999999997</v>
      </c>
      <c r="DZ670" s="861">
        <v>160.285033</v>
      </c>
      <c r="EA670" s="861">
        <v>151.83345800000001</v>
      </c>
      <c r="EB670" s="861">
        <v>121.13</v>
      </c>
      <c r="EC670" s="861">
        <v>3.2679999999999998</v>
      </c>
      <c r="ED670" s="861">
        <v>388.6</v>
      </c>
      <c r="EE670" s="861">
        <v>120.97</v>
      </c>
      <c r="EF670" s="861">
        <v>5.4569999999999999</v>
      </c>
      <c r="EG670" s="861">
        <v>649.9</v>
      </c>
      <c r="EH670" s="861">
        <v>120.9</v>
      </c>
      <c r="EI670" s="861">
        <v>5.1150000000000002</v>
      </c>
      <c r="EJ670" s="861">
        <v>606.20000000000005</v>
      </c>
      <c r="EK670" s="861">
        <v>9.7762550000000008</v>
      </c>
      <c r="EL670" s="861">
        <v>13.865584</v>
      </c>
      <c r="EM670" s="861">
        <v>-16.623553999999999</v>
      </c>
      <c r="EN670" s="861">
        <v>-22.201315999999998</v>
      </c>
      <c r="EO670" s="861">
        <v>94.173868999999996</v>
      </c>
      <c r="EP670" s="861">
        <v>90.464012999999994</v>
      </c>
      <c r="EQ670" s="861">
        <v>-1.919754</v>
      </c>
      <c r="ER670" s="861">
        <v>3047.937218</v>
      </c>
      <c r="ES670" s="861">
        <v>7274.7426450000003</v>
      </c>
      <c r="ET670" s="861">
        <v>6810.3336149999996</v>
      </c>
      <c r="EU670" s="861"/>
      <c r="EV670" s="861"/>
      <c r="EW670" s="861"/>
      <c r="EX670" s="861"/>
      <c r="EY670" s="861"/>
      <c r="EZ670" s="861"/>
      <c r="FA670" s="861"/>
      <c r="FB670" s="861"/>
      <c r="FC670" s="861"/>
      <c r="FD670" s="861"/>
    </row>
    <row r="671" spans="1:160" x14ac:dyDescent="0.25">
      <c r="A671" s="837">
        <v>46141</v>
      </c>
      <c r="B671" s="836">
        <v>0.83605324074074072</v>
      </c>
      <c r="C671" s="861">
        <v>37200</v>
      </c>
      <c r="D671" s="861">
        <v>0</v>
      </c>
      <c r="E671" s="861">
        <v>0</v>
      </c>
      <c r="F671" s="861">
        <v>74.605346999999995</v>
      </c>
      <c r="G671" s="861">
        <v>71.100278000000003</v>
      </c>
      <c r="H671" s="861">
        <v>64.517618999999996</v>
      </c>
      <c r="I671" s="861">
        <v>73.503709000000001</v>
      </c>
      <c r="J671" s="861">
        <v>70.606986000000006</v>
      </c>
      <c r="K671" s="861">
        <v>71.008982000000003</v>
      </c>
      <c r="L671" s="861">
        <v>73.665368000000001</v>
      </c>
      <c r="M671" s="861">
        <v>74.443029999999993</v>
      </c>
      <c r="N671" s="861">
        <v>-6.2729850000000003</v>
      </c>
      <c r="O671" s="861">
        <v>-7.8851170000000002</v>
      </c>
      <c r="P671" s="861">
        <v>-8.6756239999999991</v>
      </c>
      <c r="Q671" s="861">
        <v>-4.2622929999999997</v>
      </c>
      <c r="R671" s="861">
        <v>-5.0608899999999997</v>
      </c>
      <c r="S671" s="861">
        <v>-6.0787300000000002</v>
      </c>
      <c r="T671" s="861">
        <v>81.619213000000002</v>
      </c>
      <c r="U671" s="861">
        <v>72.879514999999998</v>
      </c>
      <c r="V671" s="861">
        <v>93.105913000000001</v>
      </c>
      <c r="W671" s="861">
        <v>92.084407999999996</v>
      </c>
      <c r="X671" s="861">
        <v>-4.2127270000000001</v>
      </c>
      <c r="Y671" s="861">
        <v>-3.8838200000000001</v>
      </c>
      <c r="Z671" s="861">
        <v>-9.5869719999999994</v>
      </c>
      <c r="AA671" s="861">
        <v>-8.9086949999999998</v>
      </c>
      <c r="AB671" s="861">
        <v>-8.8970819999999993</v>
      </c>
      <c r="AC671" s="861">
        <v>-10.99939</v>
      </c>
      <c r="AD671" s="861">
        <v>-12.977529000000001</v>
      </c>
      <c r="AE671" s="861">
        <v>106.76378</v>
      </c>
      <c r="AF671" s="861">
        <v>98.778947000000002</v>
      </c>
      <c r="AG671" s="861">
        <v>91.111622999999994</v>
      </c>
      <c r="AH671" s="861">
        <v>100.21845399999999</v>
      </c>
      <c r="AI671" s="861">
        <v>89.049938999999995</v>
      </c>
      <c r="AJ671" s="861">
        <v>70.780934000000002</v>
      </c>
      <c r="AK671" s="861">
        <v>-4.3315520000000003</v>
      </c>
      <c r="AL671" s="861">
        <v>-9.2152410000000007</v>
      </c>
      <c r="AM671" s="861">
        <v>-6.9763549999999999</v>
      </c>
      <c r="AN671" s="861">
        <v>92.359461999999994</v>
      </c>
      <c r="AO671" s="861">
        <v>91.486559</v>
      </c>
      <c r="AP671" s="861">
        <v>87.068455999999998</v>
      </c>
      <c r="AQ671" s="861">
        <v>87.643484000000001</v>
      </c>
      <c r="AR671" s="861">
        <v>71.766255000000001</v>
      </c>
      <c r="AS671" s="861">
        <v>63.336827999999997</v>
      </c>
      <c r="AT671" s="861">
        <v>76.158253000000002</v>
      </c>
      <c r="AU671" s="861">
        <v>74.579994999999997</v>
      </c>
      <c r="AV671" s="861">
        <v>73.196085999999994</v>
      </c>
      <c r="AW671" s="861">
        <v>72.928073999999995</v>
      </c>
      <c r="AX671" s="861">
        <v>89.130295000000004</v>
      </c>
      <c r="AY671" s="861">
        <v>86.916404</v>
      </c>
      <c r="AZ671" s="861">
        <v>-4.3154240000000001</v>
      </c>
      <c r="BA671" s="861">
        <v>-4.1665989999999997</v>
      </c>
      <c r="BB671" s="861">
        <v>-12.605347999999999</v>
      </c>
      <c r="BC671" s="861">
        <v>-11.590641</v>
      </c>
      <c r="BD671" s="861">
        <v>-11.810395</v>
      </c>
      <c r="BE671" s="861">
        <v>-6.8443620000000003</v>
      </c>
      <c r="BF671" s="861">
        <v>31.601951</v>
      </c>
      <c r="BG671" s="861">
        <v>140.21833000000001</v>
      </c>
      <c r="BH671" s="861">
        <v>109.48290799999999</v>
      </c>
      <c r="BI671" s="861">
        <v>52.219019000000003</v>
      </c>
      <c r="BJ671" s="861">
        <v>131.65811199999999</v>
      </c>
      <c r="BK671" s="861">
        <v>85.807135000000002</v>
      </c>
      <c r="BL671" s="861">
        <v>75.636268000000001</v>
      </c>
      <c r="BM671" s="861">
        <v>-17.803267000000002</v>
      </c>
      <c r="BN671" s="861">
        <v>-12.550497999999999</v>
      </c>
      <c r="BO671" s="861">
        <v>-8.3285330000000002</v>
      </c>
      <c r="BP671" s="861">
        <v>-12.068645</v>
      </c>
      <c r="BQ671" s="861">
        <v>86.770770999999996</v>
      </c>
      <c r="BR671" s="861">
        <v>88.427222999999998</v>
      </c>
      <c r="BS671" s="861">
        <v>85.414834999999997</v>
      </c>
      <c r="BT671" s="861">
        <v>58.455364000000003</v>
      </c>
      <c r="BU671" s="861">
        <v>64.393061000000003</v>
      </c>
      <c r="BV671" s="861">
        <v>60.606645</v>
      </c>
      <c r="BW671" s="861">
        <v>63.968201999999998</v>
      </c>
      <c r="BX671" s="861">
        <v>-13.048500000000001</v>
      </c>
      <c r="BY671" s="861">
        <v>-13.259798999999999</v>
      </c>
      <c r="BZ671" s="861">
        <v>-11.38583</v>
      </c>
      <c r="CA671" s="861">
        <v>-11.915646000000001</v>
      </c>
      <c r="CB671" s="861">
        <v>-2.6518860000000002</v>
      </c>
      <c r="CC671" s="861">
        <v>1.25762</v>
      </c>
      <c r="CD671" s="861">
        <v>-2.9959989999999999</v>
      </c>
      <c r="CE671" s="861">
        <v>1.2345619999999999</v>
      </c>
      <c r="CF671" s="861">
        <v>-4.7477320000000001</v>
      </c>
      <c r="CG671" s="861">
        <v>3.7689689999999998</v>
      </c>
      <c r="CH671" s="861">
        <v>-5.4177400000000002</v>
      </c>
      <c r="CI671" s="861">
        <v>1.731754</v>
      </c>
      <c r="CJ671" s="861">
        <v>-2.801752</v>
      </c>
      <c r="CK671" s="861">
        <v>2.558144</v>
      </c>
      <c r="CL671" s="861">
        <v>-2.7402890000000002</v>
      </c>
      <c r="CM671" s="861">
        <v>4.4952100000000002</v>
      </c>
      <c r="CN671" s="861">
        <v>-4.975841</v>
      </c>
      <c r="CO671" s="861">
        <v>2.2392560000000001</v>
      </c>
      <c r="CP671" s="861">
        <v>-5.6412430000000002</v>
      </c>
      <c r="CQ671" s="861">
        <v>-0.37782500000000002</v>
      </c>
      <c r="CR671" s="861">
        <v>-2.6832509999999998</v>
      </c>
      <c r="CS671" s="861">
        <v>0.76121099999999997</v>
      </c>
      <c r="CT671" s="861">
        <v>-4.0203610000000003</v>
      </c>
      <c r="CU671" s="861">
        <v>1.1399790000000001</v>
      </c>
      <c r="CV671" s="861">
        <v>-5.6370570000000004</v>
      </c>
      <c r="CW671" s="861">
        <v>1.5406629999999999</v>
      </c>
      <c r="CX671" s="861">
        <v>-6.0122809999999998</v>
      </c>
      <c r="CY671" s="861">
        <v>0.530505</v>
      </c>
      <c r="CZ671" s="861">
        <v>-2.5342579999999999</v>
      </c>
      <c r="DA671" s="861">
        <v>1.0372399999999999</v>
      </c>
      <c r="DB671" s="861">
        <v>-3.5638519999999998</v>
      </c>
      <c r="DC671" s="861">
        <v>1.4582710000000001</v>
      </c>
      <c r="DD671" s="861">
        <v>-5.4528850000000002</v>
      </c>
      <c r="DE671" s="861">
        <v>-0.72409800000000002</v>
      </c>
      <c r="DF671" s="861">
        <v>-6.1891530000000001</v>
      </c>
      <c r="DG671" s="861">
        <v>-0.68765200000000004</v>
      </c>
      <c r="DH671" s="861">
        <v>-2.8275670000000002</v>
      </c>
      <c r="DI671" s="861">
        <v>0.43647399999999997</v>
      </c>
      <c r="DJ671" s="861">
        <v>-3.4480590000000002</v>
      </c>
      <c r="DK671" s="861">
        <v>-0.32350299999999999</v>
      </c>
      <c r="DL671" s="861">
        <v>-5.5130999999999997</v>
      </c>
      <c r="DM671" s="861">
        <v>-2.3080449999999999</v>
      </c>
      <c r="DN671" s="861">
        <v>-6.0958600000000001</v>
      </c>
      <c r="DO671" s="861">
        <v>-1.6647689999999999</v>
      </c>
      <c r="DP671" s="861">
        <v>-3.6666599999999998</v>
      </c>
      <c r="DQ671" s="861">
        <v>-0.83635300000000001</v>
      </c>
      <c r="DR671" s="861">
        <v>-3.7291439999999998</v>
      </c>
      <c r="DS671" s="861">
        <v>-1.349146</v>
      </c>
      <c r="DT671" s="861">
        <v>-5.512168</v>
      </c>
      <c r="DU671" s="861">
        <v>-3.6104470000000002</v>
      </c>
      <c r="DV671" s="861">
        <v>-6.0357640000000004</v>
      </c>
      <c r="DW671" s="861">
        <v>-1.322147</v>
      </c>
      <c r="DX671" s="861">
        <v>12.925675</v>
      </c>
      <c r="DY671" s="861">
        <v>9.7845469999999999</v>
      </c>
      <c r="DZ671" s="861">
        <v>160.57451599999999</v>
      </c>
      <c r="EA671" s="861">
        <v>151.57401200000001</v>
      </c>
      <c r="EB671" s="861">
        <v>121.56</v>
      </c>
      <c r="EC671" s="861">
        <v>1.24</v>
      </c>
      <c r="ED671" s="861">
        <v>133.5</v>
      </c>
      <c r="EE671" s="861">
        <v>121.52</v>
      </c>
      <c r="EF671" s="861">
        <v>5.4340000000000002</v>
      </c>
      <c r="EG671" s="861">
        <v>653.6</v>
      </c>
      <c r="EH671" s="861">
        <v>121.53</v>
      </c>
      <c r="EI671" s="861">
        <v>5.09</v>
      </c>
      <c r="EJ671" s="861">
        <v>609</v>
      </c>
      <c r="EK671" s="861">
        <v>9.6107720000000008</v>
      </c>
      <c r="EL671" s="861">
        <v>13.911471000000001</v>
      </c>
      <c r="EM671" s="861">
        <v>-16.587126999999999</v>
      </c>
      <c r="EN671" s="861">
        <v>-22.240003999999999</v>
      </c>
      <c r="EO671" s="861">
        <v>94.298591000000002</v>
      </c>
      <c r="EP671" s="861">
        <v>90.347966</v>
      </c>
      <c r="EQ671" s="861">
        <v>-1.9564170000000001</v>
      </c>
      <c r="ER671" s="861">
        <v>3050.942415</v>
      </c>
      <c r="ES671" s="861">
        <v>7285.5929900000001</v>
      </c>
      <c r="ET671" s="861">
        <v>6820.4827379999997</v>
      </c>
      <c r="EU671" s="861"/>
      <c r="EV671" s="861"/>
      <c r="EW671" s="861"/>
      <c r="EX671" s="861"/>
      <c r="EY671" s="861"/>
      <c r="EZ671" s="861"/>
      <c r="FA671" s="861"/>
      <c r="FB671" s="861"/>
      <c r="FC671" s="861"/>
      <c r="FD671" s="861"/>
    </row>
    <row r="672" spans="1:160" x14ac:dyDescent="0.25">
      <c r="A672" s="837">
        <v>46141</v>
      </c>
      <c r="B672" s="836">
        <v>0.83674768518518527</v>
      </c>
      <c r="C672" s="861">
        <v>37260</v>
      </c>
      <c r="D672" s="861">
        <v>0</v>
      </c>
      <c r="E672" s="861">
        <v>0</v>
      </c>
      <c r="F672" s="861">
        <v>74.581035</v>
      </c>
      <c r="G672" s="861">
        <v>71.089868999999993</v>
      </c>
      <c r="H672" s="861">
        <v>64.411321999999998</v>
      </c>
      <c r="I672" s="861">
        <v>73.522298000000006</v>
      </c>
      <c r="J672" s="861">
        <v>70.644745</v>
      </c>
      <c r="K672" s="861">
        <v>71.014470000000003</v>
      </c>
      <c r="L672" s="861">
        <v>73.681479999999993</v>
      </c>
      <c r="M672" s="861">
        <v>74.451520000000002</v>
      </c>
      <c r="N672" s="861">
        <v>-6.3915249999999997</v>
      </c>
      <c r="O672" s="861">
        <v>-7.8659629999999998</v>
      </c>
      <c r="P672" s="861">
        <v>-8.7871190000000006</v>
      </c>
      <c r="Q672" s="861">
        <v>-4.3515439999999996</v>
      </c>
      <c r="R672" s="861">
        <v>-5.2932490000000003</v>
      </c>
      <c r="S672" s="861">
        <v>-6.0987330000000002</v>
      </c>
      <c r="T672" s="861">
        <v>81.937184000000002</v>
      </c>
      <c r="U672" s="861">
        <v>72.584629000000007</v>
      </c>
      <c r="V672" s="861">
        <v>93.351157999999998</v>
      </c>
      <c r="W672" s="861">
        <v>92.332836</v>
      </c>
      <c r="X672" s="861">
        <v>-4.2392589999999997</v>
      </c>
      <c r="Y672" s="861">
        <v>-3.9632559999999999</v>
      </c>
      <c r="Z672" s="861">
        <v>-9.5939530000000008</v>
      </c>
      <c r="AA672" s="861">
        <v>-8.9409679999999998</v>
      </c>
      <c r="AB672" s="861">
        <v>-8.8976699999999997</v>
      </c>
      <c r="AC672" s="861">
        <v>-10.944986999999999</v>
      </c>
      <c r="AD672" s="861">
        <v>-12.94275</v>
      </c>
      <c r="AE672" s="861">
        <v>106.863485</v>
      </c>
      <c r="AF672" s="861">
        <v>98.765286000000003</v>
      </c>
      <c r="AG672" s="861">
        <v>91.206877000000006</v>
      </c>
      <c r="AH672" s="861">
        <v>100.36731899999999</v>
      </c>
      <c r="AI672" s="861">
        <v>89.245571999999996</v>
      </c>
      <c r="AJ672" s="861">
        <v>70.917530999999997</v>
      </c>
      <c r="AK672" s="861">
        <v>-4.2935030000000003</v>
      </c>
      <c r="AL672" s="861">
        <v>-9.2036540000000002</v>
      </c>
      <c r="AM672" s="861">
        <v>-6.8788749999999999</v>
      </c>
      <c r="AN672" s="861">
        <v>92.428897000000006</v>
      </c>
      <c r="AO672" s="861">
        <v>91.694922000000005</v>
      </c>
      <c r="AP672" s="861">
        <v>87.115454</v>
      </c>
      <c r="AQ672" s="861">
        <v>87.728742999999994</v>
      </c>
      <c r="AR672" s="861">
        <v>71.748007999999999</v>
      </c>
      <c r="AS672" s="861">
        <v>63.295268999999998</v>
      </c>
      <c r="AT672" s="861">
        <v>76.220157999999998</v>
      </c>
      <c r="AU672" s="861">
        <v>74.633140999999995</v>
      </c>
      <c r="AV672" s="861">
        <v>73.477008999999995</v>
      </c>
      <c r="AW672" s="861">
        <v>72.878370000000004</v>
      </c>
      <c r="AX672" s="861">
        <v>89.266839000000004</v>
      </c>
      <c r="AY672" s="861">
        <v>86.967901999999995</v>
      </c>
      <c r="AZ672" s="861">
        <v>-4.2101480000000002</v>
      </c>
      <c r="BA672" s="861">
        <v>-4.3580519999999998</v>
      </c>
      <c r="BB672" s="861">
        <v>-12.638449</v>
      </c>
      <c r="BC672" s="861">
        <v>-11.651449</v>
      </c>
      <c r="BD672" s="861">
        <v>-11.84769</v>
      </c>
      <c r="BE672" s="861">
        <v>-6.8305300000000004</v>
      </c>
      <c r="BF672" s="861">
        <v>31.589307999999999</v>
      </c>
      <c r="BG672" s="861">
        <v>140.340022</v>
      </c>
      <c r="BH672" s="861">
        <v>109.387601</v>
      </c>
      <c r="BI672" s="861">
        <v>52.188786999999998</v>
      </c>
      <c r="BJ672" s="861">
        <v>131.56360699999999</v>
      </c>
      <c r="BK672" s="861">
        <v>85.834963000000002</v>
      </c>
      <c r="BL672" s="861">
        <v>75.823954999999998</v>
      </c>
      <c r="BM672" s="861">
        <v>-17.783448</v>
      </c>
      <c r="BN672" s="861">
        <v>-12.539261</v>
      </c>
      <c r="BO672" s="861">
        <v>-8.4072449999999996</v>
      </c>
      <c r="BP672" s="861">
        <v>-12.064009</v>
      </c>
      <c r="BQ672" s="861">
        <v>86.835289000000003</v>
      </c>
      <c r="BR672" s="861">
        <v>88.618549999999999</v>
      </c>
      <c r="BS672" s="861">
        <v>85.436164000000005</v>
      </c>
      <c r="BT672" s="861">
        <v>58.514861000000003</v>
      </c>
      <c r="BU672" s="861">
        <v>64.414456999999999</v>
      </c>
      <c r="BV672" s="861">
        <v>60.551222000000003</v>
      </c>
      <c r="BW672" s="861">
        <v>63.958796</v>
      </c>
      <c r="BX672" s="861">
        <v>-13.010700999999999</v>
      </c>
      <c r="BY672" s="861">
        <v>-13.29369</v>
      </c>
      <c r="BZ672" s="861">
        <v>-11.393274999999999</v>
      </c>
      <c r="CA672" s="861">
        <v>-12.010187999999999</v>
      </c>
      <c r="CB672" s="861">
        <v>-2.6949529999999999</v>
      </c>
      <c r="CC672" s="861">
        <v>1.2003280000000001</v>
      </c>
      <c r="CD672" s="861">
        <v>-3.0225659999999999</v>
      </c>
      <c r="CE672" s="861">
        <v>1.2150860000000001</v>
      </c>
      <c r="CF672" s="861">
        <v>-4.7731940000000002</v>
      </c>
      <c r="CG672" s="861">
        <v>3.7038679999999999</v>
      </c>
      <c r="CH672" s="861">
        <v>-5.4637890000000002</v>
      </c>
      <c r="CI672" s="861">
        <v>1.662247</v>
      </c>
      <c r="CJ672" s="861">
        <v>-2.8383319999999999</v>
      </c>
      <c r="CK672" s="861">
        <v>2.5184549999999999</v>
      </c>
      <c r="CL672" s="861">
        <v>-2.7506050000000002</v>
      </c>
      <c r="CM672" s="861">
        <v>4.4515060000000002</v>
      </c>
      <c r="CN672" s="861">
        <v>-4.9985179999999998</v>
      </c>
      <c r="CO672" s="861">
        <v>2.1882799999999998</v>
      </c>
      <c r="CP672" s="861">
        <v>-5.6804540000000001</v>
      </c>
      <c r="CQ672" s="861">
        <v>-0.44954300000000003</v>
      </c>
      <c r="CR672" s="861">
        <v>-2.6772770000000001</v>
      </c>
      <c r="CS672" s="861">
        <v>0.72331000000000001</v>
      </c>
      <c r="CT672" s="861">
        <v>-4.0316229999999997</v>
      </c>
      <c r="CU672" s="861">
        <v>1.101593</v>
      </c>
      <c r="CV672" s="861">
        <v>-5.6940270000000002</v>
      </c>
      <c r="CW672" s="861">
        <v>1.5078320000000001</v>
      </c>
      <c r="CX672" s="861">
        <v>-6.0982940000000001</v>
      </c>
      <c r="CY672" s="861">
        <v>0.46937000000000001</v>
      </c>
      <c r="CZ672" s="861">
        <v>-2.588724</v>
      </c>
      <c r="DA672" s="861">
        <v>0.98809999999999998</v>
      </c>
      <c r="DB672" s="861">
        <v>-3.6505130000000001</v>
      </c>
      <c r="DC672" s="861">
        <v>1.404552</v>
      </c>
      <c r="DD672" s="861">
        <v>-5.5126860000000004</v>
      </c>
      <c r="DE672" s="861">
        <v>-0.74645499999999998</v>
      </c>
      <c r="DF672" s="861">
        <v>-6.2612690000000004</v>
      </c>
      <c r="DG672" s="861">
        <v>-0.712897</v>
      </c>
      <c r="DH672" s="861">
        <v>-2.897913</v>
      </c>
      <c r="DI672" s="861">
        <v>0.40099499999999999</v>
      </c>
      <c r="DJ672" s="861">
        <v>-3.512553</v>
      </c>
      <c r="DK672" s="861">
        <v>-0.36826900000000001</v>
      </c>
      <c r="DL672" s="861">
        <v>-5.6133949999999997</v>
      </c>
      <c r="DM672" s="861">
        <v>-2.3531200000000001</v>
      </c>
      <c r="DN672" s="861">
        <v>-6.1870919999999998</v>
      </c>
      <c r="DO672" s="861">
        <v>-1.709508</v>
      </c>
      <c r="DP672" s="861">
        <v>-3.7445330000000001</v>
      </c>
      <c r="DQ672" s="861">
        <v>-0.89781100000000003</v>
      </c>
      <c r="DR672" s="861">
        <v>-3.7736830000000001</v>
      </c>
      <c r="DS672" s="861">
        <v>-1.402318</v>
      </c>
      <c r="DT672" s="861">
        <v>-5.6045400000000001</v>
      </c>
      <c r="DU672" s="861">
        <v>-3.6416750000000002</v>
      </c>
      <c r="DV672" s="861">
        <v>-6.1020310000000002</v>
      </c>
      <c r="DW672" s="861">
        <v>-1.3365370000000001</v>
      </c>
      <c r="DX672" s="861">
        <v>12.907788999999999</v>
      </c>
      <c r="DY672" s="861">
        <v>9.7926629999999992</v>
      </c>
      <c r="DZ672" s="861">
        <v>160.68474900000001</v>
      </c>
      <c r="EA672" s="861">
        <v>152.02932999999999</v>
      </c>
      <c r="EB672" s="861">
        <v>120.94</v>
      </c>
      <c r="EC672" s="861">
        <v>3.266</v>
      </c>
      <c r="ED672" s="861">
        <v>389</v>
      </c>
      <c r="EE672" s="861">
        <v>120.92</v>
      </c>
      <c r="EF672" s="861">
        <v>5.4340000000000002</v>
      </c>
      <c r="EG672" s="861">
        <v>651.79999999999995</v>
      </c>
      <c r="EH672" s="861">
        <v>121.02</v>
      </c>
      <c r="EI672" s="861">
        <v>5.09</v>
      </c>
      <c r="EJ672" s="861">
        <v>609.29999999999995</v>
      </c>
      <c r="EK672" s="861">
        <v>9.7389960000000002</v>
      </c>
      <c r="EL672" s="861">
        <v>13.817447</v>
      </c>
      <c r="EM672" s="861">
        <v>-16.617871000000001</v>
      </c>
      <c r="EN672" s="861">
        <v>-22.224692000000001</v>
      </c>
      <c r="EO672" s="861">
        <v>94.346044000000006</v>
      </c>
      <c r="EP672" s="861">
        <v>90.551535999999999</v>
      </c>
      <c r="EQ672" s="861">
        <v>-2.0053160000000001</v>
      </c>
      <c r="ER672" s="861">
        <v>3054.6562840000001</v>
      </c>
      <c r="ES672" s="861">
        <v>7296.4461190000002</v>
      </c>
      <c r="ET672" s="861">
        <v>6830.6274110000004</v>
      </c>
      <c r="EU672" s="861"/>
      <c r="EV672" s="861"/>
      <c r="EW672" s="861"/>
      <c r="EX672" s="861"/>
      <c r="EY672" s="861"/>
      <c r="EZ672" s="861"/>
      <c r="FA672" s="861"/>
      <c r="FB672" s="861"/>
      <c r="FC672" s="861"/>
      <c r="FD672" s="861"/>
    </row>
    <row r="673" spans="1:160" x14ac:dyDescent="0.25">
      <c r="A673" s="837">
        <v>46141</v>
      </c>
      <c r="B673" s="836">
        <v>0.83744212962962961</v>
      </c>
      <c r="C673" s="861">
        <v>37320</v>
      </c>
      <c r="D673" s="861">
        <v>0</v>
      </c>
      <c r="E673" s="861">
        <v>0</v>
      </c>
      <c r="F673" s="861">
        <v>74.642814000000001</v>
      </c>
      <c r="G673" s="861">
        <v>71.102255</v>
      </c>
      <c r="H673" s="861">
        <v>64.506782000000001</v>
      </c>
      <c r="I673" s="861">
        <v>73.495276000000004</v>
      </c>
      <c r="J673" s="861">
        <v>70.715705</v>
      </c>
      <c r="K673" s="861">
        <v>71.031503999999998</v>
      </c>
      <c r="L673" s="861">
        <v>73.713521</v>
      </c>
      <c r="M673" s="861">
        <v>74.454368000000002</v>
      </c>
      <c r="N673" s="861">
        <v>-6.414059</v>
      </c>
      <c r="O673" s="861">
        <v>-7.9255019999999998</v>
      </c>
      <c r="P673" s="861">
        <v>-8.7717960000000001</v>
      </c>
      <c r="Q673" s="861">
        <v>-4.3303849999999997</v>
      </c>
      <c r="R673" s="861">
        <v>-5.1970650000000003</v>
      </c>
      <c r="S673" s="861">
        <v>-6.130223</v>
      </c>
      <c r="T673" s="861">
        <v>81.859110999999999</v>
      </c>
      <c r="U673" s="861">
        <v>73.311932999999996</v>
      </c>
      <c r="V673" s="861">
        <v>93.374196999999995</v>
      </c>
      <c r="W673" s="861">
        <v>92.363354000000001</v>
      </c>
      <c r="X673" s="861">
        <v>-4.2747400000000004</v>
      </c>
      <c r="Y673" s="861">
        <v>-3.9820890000000002</v>
      </c>
      <c r="Z673" s="861">
        <v>-9.6087319999999998</v>
      </c>
      <c r="AA673" s="861">
        <v>-8.9355860000000007</v>
      </c>
      <c r="AB673" s="861">
        <v>-8.885173</v>
      </c>
      <c r="AC673" s="861">
        <v>-10.92587</v>
      </c>
      <c r="AD673" s="861">
        <v>-12.881928</v>
      </c>
      <c r="AE673" s="861">
        <v>106.77468500000001</v>
      </c>
      <c r="AF673" s="861">
        <v>98.780495999999999</v>
      </c>
      <c r="AG673" s="861">
        <v>91.167080999999996</v>
      </c>
      <c r="AH673" s="861">
        <v>100.376728</v>
      </c>
      <c r="AI673" s="861">
        <v>89.229339999999993</v>
      </c>
      <c r="AJ673" s="861">
        <v>70.904345000000006</v>
      </c>
      <c r="AK673" s="861">
        <v>-4.3149300000000004</v>
      </c>
      <c r="AL673" s="861">
        <v>-9.1655890000000007</v>
      </c>
      <c r="AM673" s="861">
        <v>-6.8974549999999999</v>
      </c>
      <c r="AN673" s="861">
        <v>92.477006000000003</v>
      </c>
      <c r="AO673" s="861">
        <v>91.729487000000006</v>
      </c>
      <c r="AP673" s="861">
        <v>87.171857000000003</v>
      </c>
      <c r="AQ673" s="861">
        <v>87.788852000000006</v>
      </c>
      <c r="AR673" s="861">
        <v>71.748670000000004</v>
      </c>
      <c r="AS673" s="861">
        <v>63.243254</v>
      </c>
      <c r="AT673" s="861">
        <v>76.239812000000001</v>
      </c>
      <c r="AU673" s="861">
        <v>74.695087999999998</v>
      </c>
      <c r="AV673" s="861">
        <v>73.768344999999997</v>
      </c>
      <c r="AW673" s="861">
        <v>72.988099000000005</v>
      </c>
      <c r="AX673" s="861">
        <v>89.388623999999993</v>
      </c>
      <c r="AY673" s="861">
        <v>87.163312000000005</v>
      </c>
      <c r="AZ673" s="861">
        <v>-4.1789139999999998</v>
      </c>
      <c r="BA673" s="861">
        <v>-4.3607670000000001</v>
      </c>
      <c r="BB673" s="861">
        <v>-12.677284</v>
      </c>
      <c r="BC673" s="861">
        <v>-11.677989999999999</v>
      </c>
      <c r="BD673" s="861">
        <v>-11.873298</v>
      </c>
      <c r="BE673" s="861">
        <v>-6.980378</v>
      </c>
      <c r="BF673" s="861">
        <v>31.595162999999999</v>
      </c>
      <c r="BG673" s="861">
        <v>140.41985500000001</v>
      </c>
      <c r="BH673" s="861">
        <v>109.47134</v>
      </c>
      <c r="BI673" s="861">
        <v>52.188856999999999</v>
      </c>
      <c r="BJ673" s="861">
        <v>131.736997</v>
      </c>
      <c r="BK673" s="861">
        <v>85.978526000000002</v>
      </c>
      <c r="BL673" s="861">
        <v>76.040499999999994</v>
      </c>
      <c r="BM673" s="861">
        <v>-17.806153999999999</v>
      </c>
      <c r="BN673" s="861">
        <v>-12.584561000000001</v>
      </c>
      <c r="BO673" s="861">
        <v>-8.5393340000000002</v>
      </c>
      <c r="BP673" s="861">
        <v>-12.075844</v>
      </c>
      <c r="BQ673" s="861">
        <v>86.960629999999995</v>
      </c>
      <c r="BR673" s="861">
        <v>88.680864999999997</v>
      </c>
      <c r="BS673" s="861">
        <v>85.504548999999997</v>
      </c>
      <c r="BT673" s="861">
        <v>58.405816000000002</v>
      </c>
      <c r="BU673" s="861">
        <v>64.399951999999999</v>
      </c>
      <c r="BV673" s="861">
        <v>60.548251999999998</v>
      </c>
      <c r="BW673" s="861">
        <v>64.027305999999996</v>
      </c>
      <c r="BX673" s="861">
        <v>-13.027583</v>
      </c>
      <c r="BY673" s="861">
        <v>-13.303974999999999</v>
      </c>
      <c r="BZ673" s="861">
        <v>-11.496619000000001</v>
      </c>
      <c r="CA673" s="861">
        <v>-12.026998000000001</v>
      </c>
      <c r="CB673" s="861">
        <v>-2.7583820000000001</v>
      </c>
      <c r="CC673" s="861">
        <v>1.133024</v>
      </c>
      <c r="CD673" s="861">
        <v>-3.0787040000000001</v>
      </c>
      <c r="CE673" s="861">
        <v>1.1570069999999999</v>
      </c>
      <c r="CF673" s="861">
        <v>-4.8506629999999999</v>
      </c>
      <c r="CG673" s="861">
        <v>3.662782</v>
      </c>
      <c r="CH673" s="861">
        <v>-5.541938</v>
      </c>
      <c r="CI673" s="861">
        <v>1.6379570000000001</v>
      </c>
      <c r="CJ673" s="861">
        <v>-2.9235880000000001</v>
      </c>
      <c r="CK673" s="861">
        <v>2.4701580000000001</v>
      </c>
      <c r="CL673" s="861">
        <v>-2.8169279999999999</v>
      </c>
      <c r="CM673" s="861">
        <v>4.4074790000000004</v>
      </c>
      <c r="CN673" s="861">
        <v>-5.0708919999999997</v>
      </c>
      <c r="CO673" s="861">
        <v>2.1424949999999998</v>
      </c>
      <c r="CP673" s="861">
        <v>-5.7644380000000002</v>
      </c>
      <c r="CQ673" s="861">
        <v>-0.49446800000000002</v>
      </c>
      <c r="CR673" s="861">
        <v>-2.7673640000000002</v>
      </c>
      <c r="CS673" s="861">
        <v>0.697851</v>
      </c>
      <c r="CT673" s="861">
        <v>-4.1140629999999998</v>
      </c>
      <c r="CU673" s="861">
        <v>1.100068</v>
      </c>
      <c r="CV673" s="861">
        <v>-5.7678229999999999</v>
      </c>
      <c r="CW673" s="861">
        <v>1.482337</v>
      </c>
      <c r="CX673" s="861">
        <v>-6.1389100000000001</v>
      </c>
      <c r="CY673" s="861">
        <v>0.432398</v>
      </c>
      <c r="CZ673" s="861">
        <v>-2.620304</v>
      </c>
      <c r="DA673" s="861">
        <v>0.95028400000000002</v>
      </c>
      <c r="DB673" s="861">
        <v>-3.6500339999999998</v>
      </c>
      <c r="DC673" s="861">
        <v>1.3787480000000001</v>
      </c>
      <c r="DD673" s="861">
        <v>-5.5724</v>
      </c>
      <c r="DE673" s="861">
        <v>-0.76918299999999995</v>
      </c>
      <c r="DF673" s="861">
        <v>-6.2834139999999996</v>
      </c>
      <c r="DG673" s="861">
        <v>-0.75566699999999998</v>
      </c>
      <c r="DH673" s="861">
        <v>-2.916693</v>
      </c>
      <c r="DI673" s="861">
        <v>0.37434400000000001</v>
      </c>
      <c r="DJ673" s="861">
        <v>-3.5528379999999999</v>
      </c>
      <c r="DK673" s="861">
        <v>-0.40604699999999999</v>
      </c>
      <c r="DL673" s="861">
        <v>-5.6412490000000002</v>
      </c>
      <c r="DM673" s="861">
        <v>-2.3618190000000001</v>
      </c>
      <c r="DN673" s="861">
        <v>-6.217632</v>
      </c>
      <c r="DO673" s="861">
        <v>-1.741689</v>
      </c>
      <c r="DP673" s="861">
        <v>-3.7791399999999999</v>
      </c>
      <c r="DQ673" s="861">
        <v>-0.92220199999999997</v>
      </c>
      <c r="DR673" s="861">
        <v>-3.8130549999999999</v>
      </c>
      <c r="DS673" s="861">
        <v>-1.386444</v>
      </c>
      <c r="DT673" s="861">
        <v>-5.6491720000000001</v>
      </c>
      <c r="DU673" s="861">
        <v>-3.661543</v>
      </c>
      <c r="DV673" s="861">
        <v>-6.1443989999999999</v>
      </c>
      <c r="DW673" s="861">
        <v>-1.3563670000000001</v>
      </c>
      <c r="DX673" s="861">
        <v>12.904387</v>
      </c>
      <c r="DY673" s="861">
        <v>9.7722499999999997</v>
      </c>
      <c r="DZ673" s="861">
        <v>161.09817100000001</v>
      </c>
      <c r="EA673" s="861">
        <v>152.26875100000001</v>
      </c>
      <c r="EB673" s="861">
        <v>120.98</v>
      </c>
      <c r="EC673" s="861">
        <v>3.2679999999999998</v>
      </c>
      <c r="ED673" s="861">
        <v>389.1</v>
      </c>
      <c r="EE673" s="861">
        <v>120.91</v>
      </c>
      <c r="EF673" s="861">
        <v>5.4770000000000003</v>
      </c>
      <c r="EG673" s="861">
        <v>650.1</v>
      </c>
      <c r="EH673" s="861">
        <v>120.94</v>
      </c>
      <c r="EI673" s="861">
        <v>5.1310000000000002</v>
      </c>
      <c r="EJ673" s="861">
        <v>607.29999999999995</v>
      </c>
      <c r="EK673" s="861">
        <v>9.7262660000000007</v>
      </c>
      <c r="EL673" s="861">
        <v>13.723877999999999</v>
      </c>
      <c r="EM673" s="861">
        <v>-16.623721</v>
      </c>
      <c r="EN673" s="861">
        <v>-22.263211999999999</v>
      </c>
      <c r="EO673" s="861">
        <v>94.523820999999998</v>
      </c>
      <c r="EP673" s="861">
        <v>90.658417</v>
      </c>
      <c r="EQ673" s="861">
        <v>-2.0471360000000001</v>
      </c>
      <c r="ER673" s="861">
        <v>3061.1414329999998</v>
      </c>
      <c r="ES673" s="861">
        <v>7307.2831260000003</v>
      </c>
      <c r="ET673" s="861">
        <v>6840.7630810000001</v>
      </c>
      <c r="EU673" s="861"/>
      <c r="EV673" s="861"/>
      <c r="EW673" s="861"/>
      <c r="EX673" s="861"/>
      <c r="EY673" s="861"/>
      <c r="EZ673" s="861"/>
      <c r="FA673" s="861"/>
      <c r="FB673" s="861"/>
      <c r="FC673" s="861"/>
      <c r="FD673" s="861"/>
    </row>
    <row r="674" spans="1:160" x14ac:dyDescent="0.25">
      <c r="A674" s="837">
        <v>46141</v>
      </c>
      <c r="B674" s="836">
        <v>0.83813657407407405</v>
      </c>
      <c r="C674" s="861">
        <v>37380</v>
      </c>
      <c r="D674" s="861">
        <v>0</v>
      </c>
      <c r="E674" s="861">
        <v>0</v>
      </c>
      <c r="F674" s="861">
        <v>74.626081999999997</v>
      </c>
      <c r="G674" s="861">
        <v>71.093091000000001</v>
      </c>
      <c r="H674" s="861">
        <v>64.494551999999999</v>
      </c>
      <c r="I674" s="861">
        <v>73.486886999999996</v>
      </c>
      <c r="J674" s="861">
        <v>70.793892</v>
      </c>
      <c r="K674" s="861">
        <v>71.008238000000006</v>
      </c>
      <c r="L674" s="861">
        <v>73.669809999999998</v>
      </c>
      <c r="M674" s="861">
        <v>74.441974000000002</v>
      </c>
      <c r="N674" s="861">
        <v>-6.4272220000000004</v>
      </c>
      <c r="O674" s="861">
        <v>-8.0009139999999999</v>
      </c>
      <c r="P674" s="861">
        <v>-8.8805700000000005</v>
      </c>
      <c r="Q674" s="861">
        <v>-4.3379909999999997</v>
      </c>
      <c r="R674" s="861">
        <v>-5.0984939999999996</v>
      </c>
      <c r="S674" s="861">
        <v>-6.0263770000000001</v>
      </c>
      <c r="T674" s="861">
        <v>81.948251999999997</v>
      </c>
      <c r="U674" s="861">
        <v>73.228864000000002</v>
      </c>
      <c r="V674" s="861">
        <v>93.396029999999996</v>
      </c>
      <c r="W674" s="861">
        <v>92.377345000000005</v>
      </c>
      <c r="X674" s="861">
        <v>-4.297625</v>
      </c>
      <c r="Y674" s="861">
        <v>-4.0152609999999997</v>
      </c>
      <c r="Z674" s="861">
        <v>-9.6281269999999992</v>
      </c>
      <c r="AA674" s="861">
        <v>-8.9957239999999992</v>
      </c>
      <c r="AB674" s="861">
        <v>-8.9157460000000004</v>
      </c>
      <c r="AC674" s="861">
        <v>-10.973462</v>
      </c>
      <c r="AD674" s="861">
        <v>-12.897645000000001</v>
      </c>
      <c r="AE674" s="861">
        <v>106.865793</v>
      </c>
      <c r="AF674" s="861">
        <v>98.806661000000005</v>
      </c>
      <c r="AG674" s="861">
        <v>91.122995000000003</v>
      </c>
      <c r="AH674" s="861">
        <v>100.419195</v>
      </c>
      <c r="AI674" s="861">
        <v>89.205454000000003</v>
      </c>
      <c r="AJ674" s="861">
        <v>70.983929000000003</v>
      </c>
      <c r="AK674" s="861">
        <v>-4.4272640000000001</v>
      </c>
      <c r="AL674" s="861">
        <v>-9.1642430000000008</v>
      </c>
      <c r="AM674" s="861">
        <v>-6.9138609999999998</v>
      </c>
      <c r="AN674" s="861">
        <v>92.546908000000002</v>
      </c>
      <c r="AO674" s="861">
        <v>91.750890999999996</v>
      </c>
      <c r="AP674" s="861">
        <v>87.339123999999998</v>
      </c>
      <c r="AQ674" s="861">
        <v>87.896495999999999</v>
      </c>
      <c r="AR674" s="861">
        <v>71.739939000000007</v>
      </c>
      <c r="AS674" s="861">
        <v>63.206591000000003</v>
      </c>
      <c r="AT674" s="861">
        <v>76.316419999999994</v>
      </c>
      <c r="AU674" s="861">
        <v>74.700004000000007</v>
      </c>
      <c r="AV674" s="861">
        <v>73.621392</v>
      </c>
      <c r="AW674" s="861">
        <v>72.980232000000001</v>
      </c>
      <c r="AX674" s="861">
        <v>89.280366999999998</v>
      </c>
      <c r="AY674" s="861">
        <v>87.004377000000005</v>
      </c>
      <c r="AZ674" s="861">
        <v>-4.4323689999999996</v>
      </c>
      <c r="BA674" s="861">
        <v>-4.3323549999999997</v>
      </c>
      <c r="BB674" s="861">
        <v>-12.717988999999999</v>
      </c>
      <c r="BC674" s="861">
        <v>-11.711570999999999</v>
      </c>
      <c r="BD674" s="861">
        <v>-11.877235000000001</v>
      </c>
      <c r="BE674" s="861">
        <v>-6.9306739999999998</v>
      </c>
      <c r="BF674" s="861">
        <v>31.541442</v>
      </c>
      <c r="BG674" s="861">
        <v>140.29583099999999</v>
      </c>
      <c r="BH674" s="861">
        <v>109.481933</v>
      </c>
      <c r="BI674" s="861">
        <v>52.192799999999998</v>
      </c>
      <c r="BJ674" s="861">
        <v>131.67929799999999</v>
      </c>
      <c r="BK674" s="861">
        <v>85.856949</v>
      </c>
      <c r="BL674" s="861">
        <v>75.781632999999999</v>
      </c>
      <c r="BM674" s="861">
        <v>-17.846304</v>
      </c>
      <c r="BN674" s="861">
        <v>-12.586387999999999</v>
      </c>
      <c r="BO674" s="861">
        <v>-8.4578100000000003</v>
      </c>
      <c r="BP674" s="861">
        <v>-12.113454000000001</v>
      </c>
      <c r="BQ674" s="861">
        <v>86.830284000000006</v>
      </c>
      <c r="BR674" s="861">
        <v>88.667000000000002</v>
      </c>
      <c r="BS674" s="861">
        <v>85.497309999999999</v>
      </c>
      <c r="BT674" s="861">
        <v>58.316477999999996</v>
      </c>
      <c r="BU674" s="861">
        <v>64.424803999999995</v>
      </c>
      <c r="BV674" s="861">
        <v>60.588687999999998</v>
      </c>
      <c r="BW674" s="861">
        <v>64.011944</v>
      </c>
      <c r="BX674" s="861">
        <v>-12.987842000000001</v>
      </c>
      <c r="BY674" s="861">
        <v>-13.274595</v>
      </c>
      <c r="BZ674" s="861">
        <v>-11.483813</v>
      </c>
      <c r="CA674" s="861">
        <v>-12.040547</v>
      </c>
      <c r="CB674" s="861">
        <v>-2.8009680000000001</v>
      </c>
      <c r="CC674" s="861">
        <v>1.054861</v>
      </c>
      <c r="CD674" s="861">
        <v>-3.13184</v>
      </c>
      <c r="CE674" s="861">
        <v>1.067777</v>
      </c>
      <c r="CF674" s="861">
        <v>-4.9049810000000003</v>
      </c>
      <c r="CG674" s="861">
        <v>3.5618379999999998</v>
      </c>
      <c r="CH674" s="861">
        <v>-5.5651359999999999</v>
      </c>
      <c r="CI674" s="861">
        <v>1.5320499999999999</v>
      </c>
      <c r="CJ674" s="861">
        <v>-2.9610799999999999</v>
      </c>
      <c r="CK674" s="861">
        <v>2.4082659999999998</v>
      </c>
      <c r="CL674" s="861">
        <v>-2.8765399999999999</v>
      </c>
      <c r="CM674" s="861">
        <v>4.3512750000000002</v>
      </c>
      <c r="CN674" s="861">
        <v>-5.1084630000000004</v>
      </c>
      <c r="CO674" s="861">
        <v>2.0919829999999999</v>
      </c>
      <c r="CP674" s="861">
        <v>-5.7990779999999997</v>
      </c>
      <c r="CQ674" s="861">
        <v>-0.54315999999999998</v>
      </c>
      <c r="CR674" s="861">
        <v>-2.8027709999999999</v>
      </c>
      <c r="CS674" s="861">
        <v>0.64047799999999999</v>
      </c>
      <c r="CT674" s="861">
        <v>-4.1681850000000003</v>
      </c>
      <c r="CU674" s="861">
        <v>1.039922</v>
      </c>
      <c r="CV674" s="861">
        <v>-5.7903830000000003</v>
      </c>
      <c r="CW674" s="861">
        <v>1.4521919999999999</v>
      </c>
      <c r="CX674" s="861">
        <v>-6.1964240000000004</v>
      </c>
      <c r="CY674" s="861">
        <v>0.39670899999999998</v>
      </c>
      <c r="CZ674" s="861">
        <v>-2.669616</v>
      </c>
      <c r="DA674" s="861">
        <v>0.92684699999999998</v>
      </c>
      <c r="DB674" s="861">
        <v>-3.7136</v>
      </c>
      <c r="DC674" s="861">
        <v>1.3668530000000001</v>
      </c>
      <c r="DD674" s="861">
        <v>-5.6261010000000002</v>
      </c>
      <c r="DE674" s="861">
        <v>-0.78501399999999999</v>
      </c>
      <c r="DF674" s="861">
        <v>-6.3373359999999996</v>
      </c>
      <c r="DG674" s="861">
        <v>-0.78969800000000001</v>
      </c>
      <c r="DH674" s="861">
        <v>-2.964763</v>
      </c>
      <c r="DI674" s="861">
        <v>0.34094200000000002</v>
      </c>
      <c r="DJ674" s="861">
        <v>-3.588301</v>
      </c>
      <c r="DK674" s="861">
        <v>-0.39787899999999998</v>
      </c>
      <c r="DL674" s="861">
        <v>-5.68987</v>
      </c>
      <c r="DM674" s="861">
        <v>-2.3911790000000002</v>
      </c>
      <c r="DN674" s="861">
        <v>-6.2986089999999999</v>
      </c>
      <c r="DO674" s="861">
        <v>-1.7753080000000001</v>
      </c>
      <c r="DP674" s="861">
        <v>-3.8361040000000002</v>
      </c>
      <c r="DQ674" s="861">
        <v>-0.93993800000000005</v>
      </c>
      <c r="DR674" s="861">
        <v>-3.8503910000000001</v>
      </c>
      <c r="DS674" s="861">
        <v>-1.4213249999999999</v>
      </c>
      <c r="DT674" s="861">
        <v>-5.6908029999999998</v>
      </c>
      <c r="DU674" s="861">
        <v>-3.658436</v>
      </c>
      <c r="DV674" s="861">
        <v>-6.1955340000000003</v>
      </c>
      <c r="DW674" s="861">
        <v>-1.339985</v>
      </c>
      <c r="DX674" s="861">
        <v>12.902637</v>
      </c>
      <c r="DY674" s="861">
        <v>9.7896009999999993</v>
      </c>
      <c r="DZ674" s="861">
        <v>160.645185</v>
      </c>
      <c r="EA674" s="861">
        <v>152.08989</v>
      </c>
      <c r="EB674" s="861">
        <v>121.54</v>
      </c>
      <c r="EC674" s="861">
        <v>1.24</v>
      </c>
      <c r="ED674" s="861">
        <v>133.4</v>
      </c>
      <c r="EE674" s="861">
        <v>121.44</v>
      </c>
      <c r="EF674" s="861">
        <v>5.4509999999999996</v>
      </c>
      <c r="EG674" s="861">
        <v>650.79999999999995</v>
      </c>
      <c r="EH674" s="861">
        <v>121.49</v>
      </c>
      <c r="EI674" s="861">
        <v>5.0960000000000001</v>
      </c>
      <c r="EJ674" s="861">
        <v>609.1</v>
      </c>
      <c r="EK674" s="861">
        <v>9.7128689999999995</v>
      </c>
      <c r="EL674" s="861">
        <v>13.772658</v>
      </c>
      <c r="EM674" s="861">
        <v>-16.626729999999998</v>
      </c>
      <c r="EN674" s="861">
        <v>-22.230467999999998</v>
      </c>
      <c r="EO674" s="861">
        <v>94.329014999999998</v>
      </c>
      <c r="EP674" s="861">
        <v>90.578581</v>
      </c>
      <c r="EQ674" s="861">
        <v>-2.091183</v>
      </c>
      <c r="ER674" s="861">
        <v>3064.003056</v>
      </c>
      <c r="ES674" s="861">
        <v>7318.140179</v>
      </c>
      <c r="ET674" s="861">
        <v>6850.9065039999996</v>
      </c>
      <c r="EU674" s="861"/>
      <c r="EV674" s="861"/>
      <c r="EW674" s="861"/>
      <c r="EX674" s="861"/>
      <c r="EY674" s="861"/>
      <c r="EZ674" s="861"/>
      <c r="FA674" s="861"/>
      <c r="FB674" s="861"/>
      <c r="FC674" s="861"/>
      <c r="FD674" s="861"/>
    </row>
    <row r="675" spans="1:160" x14ac:dyDescent="0.25">
      <c r="A675" s="837">
        <v>46141</v>
      </c>
      <c r="B675" s="836">
        <v>0.83883101851851849</v>
      </c>
      <c r="C675" s="861">
        <v>37440</v>
      </c>
      <c r="D675" s="861">
        <v>0</v>
      </c>
      <c r="E675" s="861">
        <v>0</v>
      </c>
      <c r="F675" s="861">
        <v>74.628936999999993</v>
      </c>
      <c r="G675" s="861">
        <v>71.072619000000003</v>
      </c>
      <c r="H675" s="861">
        <v>64.426441999999994</v>
      </c>
      <c r="I675" s="861">
        <v>73.471359000000007</v>
      </c>
      <c r="J675" s="861">
        <v>70.865334000000004</v>
      </c>
      <c r="K675" s="861">
        <v>70.993937000000003</v>
      </c>
      <c r="L675" s="861">
        <v>73.692374000000001</v>
      </c>
      <c r="M675" s="861">
        <v>74.458177000000006</v>
      </c>
      <c r="N675" s="861">
        <v>-6.4270690000000004</v>
      </c>
      <c r="O675" s="861">
        <v>-8.0002929999999992</v>
      </c>
      <c r="P675" s="861">
        <v>-8.8115539999999992</v>
      </c>
      <c r="Q675" s="861">
        <v>-4.3987749999999997</v>
      </c>
      <c r="R675" s="861">
        <v>-5.142582</v>
      </c>
      <c r="S675" s="861">
        <v>-6.2193319999999996</v>
      </c>
      <c r="T675" s="861">
        <v>81.815607999999997</v>
      </c>
      <c r="U675" s="861">
        <v>72.677758999999995</v>
      </c>
      <c r="V675" s="861">
        <v>93.289056000000002</v>
      </c>
      <c r="W675" s="861">
        <v>92.253685000000004</v>
      </c>
      <c r="X675" s="861">
        <v>-4.3765479999999997</v>
      </c>
      <c r="Y675" s="861">
        <v>-4.0681089999999998</v>
      </c>
      <c r="Z675" s="861">
        <v>-9.6411049999999996</v>
      </c>
      <c r="AA675" s="861">
        <v>-9.0082199999999997</v>
      </c>
      <c r="AB675" s="861">
        <v>-8.9277189999999997</v>
      </c>
      <c r="AC675" s="861">
        <v>-10.999575</v>
      </c>
      <c r="AD675" s="861">
        <v>-12.931521</v>
      </c>
      <c r="AE675" s="861">
        <v>106.703315</v>
      </c>
      <c r="AF675" s="861">
        <v>98.783705999999995</v>
      </c>
      <c r="AG675" s="861">
        <v>91.088645</v>
      </c>
      <c r="AH675" s="861">
        <v>100.442577</v>
      </c>
      <c r="AI675" s="861">
        <v>89.221238999999997</v>
      </c>
      <c r="AJ675" s="861">
        <v>71.050130999999993</v>
      </c>
      <c r="AK675" s="861">
        <v>-4.5128719999999998</v>
      </c>
      <c r="AL675" s="861">
        <v>-9.2451810000000005</v>
      </c>
      <c r="AM675" s="861">
        <v>-6.8296520000000003</v>
      </c>
      <c r="AN675" s="861">
        <v>92.606229999999996</v>
      </c>
      <c r="AO675" s="861">
        <v>91.642416999999995</v>
      </c>
      <c r="AP675" s="861">
        <v>87.054759000000004</v>
      </c>
      <c r="AQ675" s="861">
        <v>87.815842000000004</v>
      </c>
      <c r="AR675" s="861">
        <v>71.645822999999993</v>
      </c>
      <c r="AS675" s="861">
        <v>63.244309999999999</v>
      </c>
      <c r="AT675" s="861">
        <v>76.177520999999999</v>
      </c>
      <c r="AU675" s="861">
        <v>74.725224999999995</v>
      </c>
      <c r="AV675" s="861">
        <v>73.311926</v>
      </c>
      <c r="AW675" s="861">
        <v>73.041173000000001</v>
      </c>
      <c r="AX675" s="861">
        <v>89.233806999999999</v>
      </c>
      <c r="AY675" s="861">
        <v>87.006433000000001</v>
      </c>
      <c r="AZ675" s="861">
        <v>-4.5054559999999997</v>
      </c>
      <c r="BA675" s="861">
        <v>-4.3542610000000002</v>
      </c>
      <c r="BB675" s="861">
        <v>-12.743588000000001</v>
      </c>
      <c r="BC675" s="861">
        <v>-11.707483</v>
      </c>
      <c r="BD675" s="861">
        <v>-11.934810000000001</v>
      </c>
      <c r="BE675" s="861">
        <v>-6.9946919999999997</v>
      </c>
      <c r="BF675" s="861">
        <v>31.569927</v>
      </c>
      <c r="BG675" s="861">
        <v>140.2679</v>
      </c>
      <c r="BH675" s="861">
        <v>109.467679</v>
      </c>
      <c r="BI675" s="861">
        <v>52.148479999999999</v>
      </c>
      <c r="BJ675" s="861">
        <v>131.40006199999999</v>
      </c>
      <c r="BK675" s="861">
        <v>85.840671</v>
      </c>
      <c r="BL675" s="861">
        <v>75.840280000000007</v>
      </c>
      <c r="BM675" s="861">
        <v>-17.872451000000002</v>
      </c>
      <c r="BN675" s="861">
        <v>-12.636716</v>
      </c>
      <c r="BO675" s="861">
        <v>-8.6028629999999993</v>
      </c>
      <c r="BP675" s="861">
        <v>-12.119009999999999</v>
      </c>
      <c r="BQ675" s="861">
        <v>86.824950999999999</v>
      </c>
      <c r="BR675" s="861">
        <v>88.543082999999996</v>
      </c>
      <c r="BS675" s="861">
        <v>85.388380999999995</v>
      </c>
      <c r="BT675" s="861">
        <v>58.394019999999998</v>
      </c>
      <c r="BU675" s="861">
        <v>64.352798000000007</v>
      </c>
      <c r="BV675" s="861">
        <v>60.615614000000001</v>
      </c>
      <c r="BW675" s="861">
        <v>64.066146000000003</v>
      </c>
      <c r="BX675" s="861">
        <v>-13.043818999999999</v>
      </c>
      <c r="BY675" s="861">
        <v>-13.286721999999999</v>
      </c>
      <c r="BZ675" s="861">
        <v>-11.524630999999999</v>
      </c>
      <c r="CA675" s="861">
        <v>-12.112007</v>
      </c>
      <c r="CB675" s="861">
        <v>-2.875111</v>
      </c>
      <c r="CC675" s="861">
        <v>0.99313300000000004</v>
      </c>
      <c r="CD675" s="861">
        <v>-3.1972179999999999</v>
      </c>
      <c r="CE675" s="861">
        <v>0.99174899999999999</v>
      </c>
      <c r="CF675" s="861">
        <v>-4.9425189999999999</v>
      </c>
      <c r="CG675" s="861">
        <v>3.5105390000000001</v>
      </c>
      <c r="CH675" s="861">
        <v>-5.6372689999999999</v>
      </c>
      <c r="CI675" s="861">
        <v>1.4736130000000001</v>
      </c>
      <c r="CJ675" s="861">
        <v>-3.025957</v>
      </c>
      <c r="CK675" s="861">
        <v>2.343442</v>
      </c>
      <c r="CL675" s="861">
        <v>-2.9223979999999998</v>
      </c>
      <c r="CM675" s="861">
        <v>4.2852639999999997</v>
      </c>
      <c r="CN675" s="861">
        <v>-5.1548619999999996</v>
      </c>
      <c r="CO675" s="861">
        <v>2.0391879999999998</v>
      </c>
      <c r="CP675" s="861">
        <v>-5.8389069999999998</v>
      </c>
      <c r="CQ675" s="861">
        <v>-0.59607600000000005</v>
      </c>
      <c r="CR675" s="861">
        <v>-2.8767559999999999</v>
      </c>
      <c r="CS675" s="861">
        <v>0.59458200000000005</v>
      </c>
      <c r="CT675" s="861">
        <v>-4.2391009999999998</v>
      </c>
      <c r="CU675" s="861">
        <v>1.013401</v>
      </c>
      <c r="CV675" s="861">
        <v>-5.8148549999999997</v>
      </c>
      <c r="CW675" s="861">
        <v>1.4330639999999999</v>
      </c>
      <c r="CX675" s="861">
        <v>-6.2415960000000004</v>
      </c>
      <c r="CY675" s="861">
        <v>0.38339699999999999</v>
      </c>
      <c r="CZ675" s="861">
        <v>-2.725676</v>
      </c>
      <c r="DA675" s="861">
        <v>0.88275700000000001</v>
      </c>
      <c r="DB675" s="861">
        <v>-3.7231540000000001</v>
      </c>
      <c r="DC675" s="861">
        <v>1.3476919999999999</v>
      </c>
      <c r="DD675" s="861">
        <v>-5.6530019999999999</v>
      </c>
      <c r="DE675" s="861">
        <v>-0.80662500000000004</v>
      </c>
      <c r="DF675" s="861">
        <v>-6.3807489999999998</v>
      </c>
      <c r="DG675" s="861">
        <v>-0.81654599999999999</v>
      </c>
      <c r="DH675" s="861">
        <v>-3.0176949999999998</v>
      </c>
      <c r="DI675" s="861">
        <v>0.33373399999999998</v>
      </c>
      <c r="DJ675" s="861">
        <v>-3.6355110000000002</v>
      </c>
      <c r="DK675" s="861">
        <v>-0.406945</v>
      </c>
      <c r="DL675" s="861">
        <v>-5.7342469999999999</v>
      </c>
      <c r="DM675" s="861">
        <v>-2.394981</v>
      </c>
      <c r="DN675" s="861">
        <v>-6.3345529999999997</v>
      </c>
      <c r="DO675" s="861">
        <v>-1.8012699999999999</v>
      </c>
      <c r="DP675" s="861">
        <v>-3.8681920000000001</v>
      </c>
      <c r="DQ675" s="861">
        <v>-0.96520600000000001</v>
      </c>
      <c r="DR675" s="861">
        <v>-3.8971559999999998</v>
      </c>
      <c r="DS675" s="861">
        <v>-1.413735</v>
      </c>
      <c r="DT675" s="861">
        <v>-5.6974210000000003</v>
      </c>
      <c r="DU675" s="861">
        <v>-3.6887310000000002</v>
      </c>
      <c r="DV675" s="861">
        <v>-6.2154210000000001</v>
      </c>
      <c r="DW675" s="861">
        <v>-1.371297</v>
      </c>
      <c r="DX675" s="861">
        <v>12.900596</v>
      </c>
      <c r="DY675" s="861">
        <v>9.7689450000000004</v>
      </c>
      <c r="DZ675" s="861">
        <v>160.491792</v>
      </c>
      <c r="EA675" s="861">
        <v>151.976741</v>
      </c>
      <c r="EB675" s="861">
        <v>121.03</v>
      </c>
      <c r="EC675" s="861">
        <v>3.266</v>
      </c>
      <c r="ED675" s="861">
        <v>388.9</v>
      </c>
      <c r="EE675" s="861">
        <v>120.93</v>
      </c>
      <c r="EF675" s="861">
        <v>5.4569999999999999</v>
      </c>
      <c r="EG675" s="861">
        <v>649.5</v>
      </c>
      <c r="EH675" s="861">
        <v>121.04</v>
      </c>
      <c r="EI675" s="861">
        <v>5.1059999999999999</v>
      </c>
      <c r="EJ675" s="861">
        <v>607.5</v>
      </c>
      <c r="EK675" s="861">
        <v>9.8005879999999994</v>
      </c>
      <c r="EL675" s="861">
        <v>13.666588000000001</v>
      </c>
      <c r="EM675" s="861">
        <v>-16.630240000000001</v>
      </c>
      <c r="EN675" s="861">
        <v>-22.269451</v>
      </c>
      <c r="EO675" s="861">
        <v>94.262964999999994</v>
      </c>
      <c r="EP675" s="861">
        <v>90.528045000000006</v>
      </c>
      <c r="EQ675" s="861">
        <v>-2.130941</v>
      </c>
      <c r="ER675" s="861">
        <v>3067.7189090000002</v>
      </c>
      <c r="ES675" s="861">
        <v>7328.9936879999996</v>
      </c>
      <c r="ET675" s="861">
        <v>6861.0437199999997</v>
      </c>
      <c r="EU675" s="861"/>
      <c r="EV675" s="861"/>
      <c r="EW675" s="861"/>
      <c r="EX675" s="861"/>
      <c r="EY675" s="861"/>
      <c r="EZ675" s="861"/>
      <c r="FA675" s="861"/>
      <c r="FB675" s="861"/>
      <c r="FC675" s="861"/>
      <c r="FD675" s="861"/>
    </row>
    <row r="676" spans="1:160" x14ac:dyDescent="0.25">
      <c r="A676" s="837">
        <v>46141</v>
      </c>
      <c r="B676" s="836">
        <v>0.83952546296296304</v>
      </c>
      <c r="C676" s="861">
        <v>37500</v>
      </c>
      <c r="D676" s="861">
        <v>0</v>
      </c>
      <c r="E676" s="861">
        <v>0</v>
      </c>
      <c r="F676" s="861">
        <v>74.744234000000006</v>
      </c>
      <c r="G676" s="861">
        <v>71.085712999999998</v>
      </c>
      <c r="H676" s="861">
        <v>64.530738999999997</v>
      </c>
      <c r="I676" s="861">
        <v>73.481498999999999</v>
      </c>
      <c r="J676" s="861">
        <v>70.878900999999999</v>
      </c>
      <c r="K676" s="861">
        <v>71.029145999999997</v>
      </c>
      <c r="L676" s="861">
        <v>73.683595999999994</v>
      </c>
      <c r="M676" s="861">
        <v>74.476034999999996</v>
      </c>
      <c r="N676" s="861">
        <v>-6.539339</v>
      </c>
      <c r="O676" s="861">
        <v>-8.0173950000000005</v>
      </c>
      <c r="P676" s="861">
        <v>-8.9818750000000005</v>
      </c>
      <c r="Q676" s="861">
        <v>-4.414129</v>
      </c>
      <c r="R676" s="861">
        <v>-5.381551</v>
      </c>
      <c r="S676" s="861">
        <v>-6.2823180000000001</v>
      </c>
      <c r="T676" s="861">
        <v>81.857974999999996</v>
      </c>
      <c r="U676" s="861">
        <v>72.834080999999998</v>
      </c>
      <c r="V676" s="861">
        <v>93.190389999999994</v>
      </c>
      <c r="W676" s="861">
        <v>92.191344000000001</v>
      </c>
      <c r="X676" s="861">
        <v>-4.3916919999999999</v>
      </c>
      <c r="Y676" s="861">
        <v>-4.0495140000000003</v>
      </c>
      <c r="Z676" s="861">
        <v>-9.6856679999999997</v>
      </c>
      <c r="AA676" s="861">
        <v>-9.0527390000000008</v>
      </c>
      <c r="AB676" s="861">
        <v>-9.0035729999999994</v>
      </c>
      <c r="AC676" s="861">
        <v>-11.026319000000001</v>
      </c>
      <c r="AD676" s="861">
        <v>-12.975334</v>
      </c>
      <c r="AE676" s="861">
        <v>106.781971</v>
      </c>
      <c r="AF676" s="861">
        <v>98.791135999999995</v>
      </c>
      <c r="AG676" s="861">
        <v>91.095310999999995</v>
      </c>
      <c r="AH676" s="861">
        <v>100.396146</v>
      </c>
      <c r="AI676" s="861">
        <v>89.161333999999997</v>
      </c>
      <c r="AJ676" s="861">
        <v>70.928253999999995</v>
      </c>
      <c r="AK676" s="861">
        <v>-4.55762</v>
      </c>
      <c r="AL676" s="861">
        <v>-9.2654560000000004</v>
      </c>
      <c r="AM676" s="861">
        <v>-6.9647370000000004</v>
      </c>
      <c r="AN676" s="861">
        <v>92.532863000000006</v>
      </c>
      <c r="AO676" s="861">
        <v>91.619139000000004</v>
      </c>
      <c r="AP676" s="861">
        <v>87.226277999999994</v>
      </c>
      <c r="AQ676" s="861">
        <v>87.865706000000003</v>
      </c>
      <c r="AR676" s="861">
        <v>71.710847000000001</v>
      </c>
      <c r="AS676" s="861">
        <v>63.225606999999997</v>
      </c>
      <c r="AT676" s="861">
        <v>76.310011000000003</v>
      </c>
      <c r="AU676" s="861">
        <v>74.781469999999999</v>
      </c>
      <c r="AV676" s="861">
        <v>73.712267999999995</v>
      </c>
      <c r="AW676" s="861">
        <v>73.415362999999999</v>
      </c>
      <c r="AX676" s="861">
        <v>89.416611000000003</v>
      </c>
      <c r="AY676" s="861">
        <v>87.140142999999995</v>
      </c>
      <c r="AZ676" s="861">
        <v>-4.4099830000000004</v>
      </c>
      <c r="BA676" s="861">
        <v>-4.3997489999999999</v>
      </c>
      <c r="BB676" s="861">
        <v>-12.733164</v>
      </c>
      <c r="BC676" s="861">
        <v>-11.739428</v>
      </c>
      <c r="BD676" s="861">
        <v>-11.914042999999999</v>
      </c>
      <c r="BE676" s="861">
        <v>-6.9535809999999998</v>
      </c>
      <c r="BF676" s="861">
        <v>31.653244999999998</v>
      </c>
      <c r="BG676" s="861">
        <v>140.39760100000001</v>
      </c>
      <c r="BH676" s="861">
        <v>109.51894</v>
      </c>
      <c r="BI676" s="861">
        <v>52.132944000000002</v>
      </c>
      <c r="BJ676" s="861">
        <v>131.59718699999999</v>
      </c>
      <c r="BK676" s="861">
        <v>85.962034000000003</v>
      </c>
      <c r="BL676" s="861">
        <v>75.994704999999996</v>
      </c>
      <c r="BM676" s="861">
        <v>-17.876736999999999</v>
      </c>
      <c r="BN676" s="861">
        <v>-12.617649</v>
      </c>
      <c r="BO676" s="861">
        <v>-8.5979650000000003</v>
      </c>
      <c r="BP676" s="861">
        <v>-12.065115</v>
      </c>
      <c r="BQ676" s="861">
        <v>86.943877999999998</v>
      </c>
      <c r="BR676" s="861">
        <v>88.619898000000006</v>
      </c>
      <c r="BS676" s="861">
        <v>85.440438</v>
      </c>
      <c r="BT676" s="861">
        <v>58.178460999999999</v>
      </c>
      <c r="BU676" s="861">
        <v>64.371914000000004</v>
      </c>
      <c r="BV676" s="861">
        <v>60.735354000000001</v>
      </c>
      <c r="BW676" s="861">
        <v>64.068151999999998</v>
      </c>
      <c r="BX676" s="861">
        <v>-13.077297</v>
      </c>
      <c r="BY676" s="861">
        <v>-13.298984000000001</v>
      </c>
      <c r="BZ676" s="861">
        <v>-11.563216000000001</v>
      </c>
      <c r="CA676" s="861">
        <v>-12.107777</v>
      </c>
      <c r="CB676" s="861">
        <v>-2.9405579999999998</v>
      </c>
      <c r="CC676" s="861">
        <v>0.92852500000000004</v>
      </c>
      <c r="CD676" s="861">
        <v>-3.2599230000000001</v>
      </c>
      <c r="CE676" s="861">
        <v>0.93267800000000001</v>
      </c>
      <c r="CF676" s="861">
        <v>-5.0209479999999997</v>
      </c>
      <c r="CG676" s="861">
        <v>3.440477</v>
      </c>
      <c r="CH676" s="861">
        <v>-5.6852859999999996</v>
      </c>
      <c r="CI676" s="861">
        <v>1.3979980000000001</v>
      </c>
      <c r="CJ676" s="861">
        <v>-3.0640299999999998</v>
      </c>
      <c r="CK676" s="861">
        <v>2.296923</v>
      </c>
      <c r="CL676" s="861">
        <v>-2.9688310000000002</v>
      </c>
      <c r="CM676" s="861">
        <v>4.216844</v>
      </c>
      <c r="CN676" s="861">
        <v>-5.2193430000000003</v>
      </c>
      <c r="CO676" s="861">
        <v>1.9758800000000001</v>
      </c>
      <c r="CP676" s="861">
        <v>-5.8969399999999998</v>
      </c>
      <c r="CQ676" s="861">
        <v>-0.64068800000000004</v>
      </c>
      <c r="CR676" s="861">
        <v>-2.898784</v>
      </c>
      <c r="CS676" s="861">
        <v>0.54451099999999997</v>
      </c>
      <c r="CT676" s="861">
        <v>-4.2901660000000001</v>
      </c>
      <c r="CU676" s="861">
        <v>0.95075399999999999</v>
      </c>
      <c r="CV676" s="861">
        <v>-5.9052129999999998</v>
      </c>
      <c r="CW676" s="861">
        <v>1.4004259999999999</v>
      </c>
      <c r="CX676" s="861">
        <v>-6.3121549999999997</v>
      </c>
      <c r="CY676" s="861">
        <v>0.32649099999999998</v>
      </c>
      <c r="CZ676" s="861">
        <v>-2.7693989999999999</v>
      </c>
      <c r="DA676" s="861">
        <v>0.85109699999999999</v>
      </c>
      <c r="DB676" s="861">
        <v>-3.7908240000000002</v>
      </c>
      <c r="DC676" s="861">
        <v>1.283776</v>
      </c>
      <c r="DD676" s="861">
        <v>-5.706512</v>
      </c>
      <c r="DE676" s="861">
        <v>-0.83521299999999998</v>
      </c>
      <c r="DF676" s="861">
        <v>-6.4571059999999996</v>
      </c>
      <c r="DG676" s="861">
        <v>-0.85338199999999997</v>
      </c>
      <c r="DH676" s="861">
        <v>-3.0634769999999998</v>
      </c>
      <c r="DI676" s="861">
        <v>0.294933</v>
      </c>
      <c r="DJ676" s="861">
        <v>-3.6833800000000001</v>
      </c>
      <c r="DK676" s="861">
        <v>-0.44717699999999999</v>
      </c>
      <c r="DL676" s="861">
        <v>-5.7799310000000004</v>
      </c>
      <c r="DM676" s="861">
        <v>-2.4367179999999999</v>
      </c>
      <c r="DN676" s="861">
        <v>-6.3852399999999996</v>
      </c>
      <c r="DO676" s="861">
        <v>-1.828433</v>
      </c>
      <c r="DP676" s="861">
        <v>-3.9191479999999999</v>
      </c>
      <c r="DQ676" s="861">
        <v>-1.0091749999999999</v>
      </c>
      <c r="DR676" s="861">
        <v>-3.9380709999999999</v>
      </c>
      <c r="DS676" s="861">
        <v>-1.4591240000000001</v>
      </c>
      <c r="DT676" s="861">
        <v>-5.7817949999999998</v>
      </c>
      <c r="DU676" s="861">
        <v>-3.6970939999999999</v>
      </c>
      <c r="DV676" s="861">
        <v>-6.2636370000000001</v>
      </c>
      <c r="DW676" s="861">
        <v>-1.3751640000000001</v>
      </c>
      <c r="DX676" s="861">
        <v>12.838286999999999</v>
      </c>
      <c r="DY676" s="861">
        <v>9.7852270000000008</v>
      </c>
      <c r="DZ676" s="861">
        <v>160.53825699999999</v>
      </c>
      <c r="EA676" s="861">
        <v>152.566982</v>
      </c>
      <c r="EB676" s="861">
        <v>121.08</v>
      </c>
      <c r="EC676" s="861">
        <v>3.2669999999999999</v>
      </c>
      <c r="ED676" s="861">
        <v>388.8</v>
      </c>
      <c r="EE676" s="861">
        <v>121.07</v>
      </c>
      <c r="EF676" s="861">
        <v>5.4370000000000003</v>
      </c>
      <c r="EG676" s="861">
        <v>648.79999999999995</v>
      </c>
      <c r="EH676" s="861">
        <v>120.82</v>
      </c>
      <c r="EI676" s="861">
        <v>5.1189999999999998</v>
      </c>
      <c r="EJ676" s="861">
        <v>607.79999999999995</v>
      </c>
      <c r="EK676" s="861">
        <v>9.7727489999999992</v>
      </c>
      <c r="EL676" s="861">
        <v>13.640756</v>
      </c>
      <c r="EM676" s="861">
        <v>-16.737486000000001</v>
      </c>
      <c r="EN676" s="861">
        <v>-22.238721000000002</v>
      </c>
      <c r="EO676" s="861">
        <v>94.282977000000002</v>
      </c>
      <c r="EP676" s="861">
        <v>90.791393999999997</v>
      </c>
      <c r="EQ676" s="861">
        <v>-2.1821160000000002</v>
      </c>
      <c r="ER676" s="861">
        <v>3074.2038459999999</v>
      </c>
      <c r="ES676" s="861">
        <v>7339.823077</v>
      </c>
      <c r="ET676" s="861">
        <v>6871.168154</v>
      </c>
      <c r="EU676" s="861"/>
      <c r="EV676" s="861"/>
      <c r="EW676" s="861"/>
      <c r="EX676" s="861"/>
      <c r="EY676" s="861"/>
      <c r="EZ676" s="861"/>
      <c r="FA676" s="861"/>
      <c r="FB676" s="861"/>
      <c r="FC676" s="861"/>
      <c r="FD676" s="861"/>
    </row>
    <row r="677" spans="1:160" x14ac:dyDescent="0.25">
      <c r="A677" s="837">
        <v>46141</v>
      </c>
      <c r="B677" s="836">
        <v>0.84021990740740737</v>
      </c>
      <c r="C677" s="861">
        <v>37560</v>
      </c>
      <c r="D677" s="861">
        <v>0</v>
      </c>
      <c r="E677" s="861">
        <v>0</v>
      </c>
      <c r="F677" s="861">
        <v>74.731448</v>
      </c>
      <c r="G677" s="861">
        <v>71.118275999999994</v>
      </c>
      <c r="H677" s="861">
        <v>64.522502000000003</v>
      </c>
      <c r="I677" s="861">
        <v>73.492830999999995</v>
      </c>
      <c r="J677" s="861">
        <v>70.890266999999994</v>
      </c>
      <c r="K677" s="861">
        <v>71.043057000000005</v>
      </c>
      <c r="L677" s="861">
        <v>73.692395000000005</v>
      </c>
      <c r="M677" s="861">
        <v>74.454817000000006</v>
      </c>
      <c r="N677" s="861">
        <v>-6.595783</v>
      </c>
      <c r="O677" s="861">
        <v>-8.0870709999999999</v>
      </c>
      <c r="P677" s="861">
        <v>-8.9410769999999999</v>
      </c>
      <c r="Q677" s="861">
        <v>-4.4975759999999996</v>
      </c>
      <c r="R677" s="861">
        <v>-5.4534750000000001</v>
      </c>
      <c r="S677" s="861">
        <v>-6.181718</v>
      </c>
      <c r="T677" s="861">
        <v>81.811891000000003</v>
      </c>
      <c r="U677" s="861">
        <v>72.779884999999993</v>
      </c>
      <c r="V677" s="861">
        <v>93.135408999999996</v>
      </c>
      <c r="W677" s="861">
        <v>92.132572999999994</v>
      </c>
      <c r="X677" s="861">
        <v>-4.4474809999999998</v>
      </c>
      <c r="Y677" s="861">
        <v>-4.0947839999999998</v>
      </c>
      <c r="Z677" s="861">
        <v>-9.7017880000000005</v>
      </c>
      <c r="AA677" s="861">
        <v>-9.0618130000000008</v>
      </c>
      <c r="AB677" s="861">
        <v>-9.0054350000000003</v>
      </c>
      <c r="AC677" s="861">
        <v>-11.079426</v>
      </c>
      <c r="AD677" s="861">
        <v>-12.973291</v>
      </c>
      <c r="AE677" s="861">
        <v>106.67985299999999</v>
      </c>
      <c r="AF677" s="861">
        <v>98.758391000000003</v>
      </c>
      <c r="AG677" s="861">
        <v>91.027865000000006</v>
      </c>
      <c r="AH677" s="861">
        <v>100.454075</v>
      </c>
      <c r="AI677" s="861">
        <v>89.132745</v>
      </c>
      <c r="AJ677" s="861">
        <v>70.975449999999995</v>
      </c>
      <c r="AK677" s="861">
        <v>-4.5752090000000001</v>
      </c>
      <c r="AL677" s="861">
        <v>-9.2848400000000009</v>
      </c>
      <c r="AM677" s="861">
        <v>-6.8831699999999998</v>
      </c>
      <c r="AN677" s="861">
        <v>92.506640000000004</v>
      </c>
      <c r="AO677" s="861">
        <v>91.554332000000002</v>
      </c>
      <c r="AP677" s="861">
        <v>87.132407000000001</v>
      </c>
      <c r="AQ677" s="861">
        <v>87.820181000000005</v>
      </c>
      <c r="AR677" s="861">
        <v>71.693879999999993</v>
      </c>
      <c r="AS677" s="861">
        <v>63.198186999999997</v>
      </c>
      <c r="AT677" s="861">
        <v>76.266632000000001</v>
      </c>
      <c r="AU677" s="861">
        <v>74.780687999999998</v>
      </c>
      <c r="AV677" s="861">
        <v>73.726291000000003</v>
      </c>
      <c r="AW677" s="861">
        <v>72.704552000000007</v>
      </c>
      <c r="AX677" s="861">
        <v>89.29325</v>
      </c>
      <c r="AY677" s="861">
        <v>86.887737000000001</v>
      </c>
      <c r="AZ677" s="861">
        <v>-4.5450660000000003</v>
      </c>
      <c r="BA677" s="861">
        <v>-4.3966539999999998</v>
      </c>
      <c r="BB677" s="861">
        <v>-12.792013000000001</v>
      </c>
      <c r="BC677" s="861">
        <v>-11.774654</v>
      </c>
      <c r="BD677" s="861">
        <v>-11.987881</v>
      </c>
      <c r="BE677" s="861">
        <v>-7.0133419999999997</v>
      </c>
      <c r="BF677" s="861">
        <v>31.441201</v>
      </c>
      <c r="BG677" s="861">
        <v>140.315878</v>
      </c>
      <c r="BH677" s="861">
        <v>109.531796</v>
      </c>
      <c r="BI677" s="861">
        <v>52.087643999999997</v>
      </c>
      <c r="BJ677" s="861">
        <v>131.60681600000001</v>
      </c>
      <c r="BK677" s="861">
        <v>85.835774000000001</v>
      </c>
      <c r="BL677" s="861">
        <v>75.758521000000002</v>
      </c>
      <c r="BM677" s="861">
        <v>-17.939806999999998</v>
      </c>
      <c r="BN677" s="861">
        <v>-12.691583</v>
      </c>
      <c r="BO677" s="861">
        <v>-8.7266960000000005</v>
      </c>
      <c r="BP677" s="861">
        <v>-12.140397999999999</v>
      </c>
      <c r="BQ677" s="861">
        <v>86.841858000000002</v>
      </c>
      <c r="BR677" s="861">
        <v>88.636970000000005</v>
      </c>
      <c r="BS677" s="861">
        <v>85.484278000000003</v>
      </c>
      <c r="BT677" s="861">
        <v>58.252175999999999</v>
      </c>
      <c r="BU677" s="861">
        <v>64.465269000000006</v>
      </c>
      <c r="BV677" s="861">
        <v>60.787018000000003</v>
      </c>
      <c r="BW677" s="861">
        <v>64.124745000000004</v>
      </c>
      <c r="BX677" s="861">
        <v>-13.089814000000001</v>
      </c>
      <c r="BY677" s="861">
        <v>-13.319053</v>
      </c>
      <c r="BZ677" s="861">
        <v>-11.690797</v>
      </c>
      <c r="CA677" s="861">
        <v>-12.112558999999999</v>
      </c>
      <c r="CB677" s="861">
        <v>-2.9740489999999999</v>
      </c>
      <c r="CC677" s="861">
        <v>0.87831700000000001</v>
      </c>
      <c r="CD677" s="861">
        <v>-3.2955960000000002</v>
      </c>
      <c r="CE677" s="861">
        <v>0.89907999999999999</v>
      </c>
      <c r="CF677" s="861">
        <v>-5.0563070000000003</v>
      </c>
      <c r="CG677" s="861">
        <v>3.3940839999999999</v>
      </c>
      <c r="CH677" s="861">
        <v>-5.7450260000000002</v>
      </c>
      <c r="CI677" s="861">
        <v>1.3559699999999999</v>
      </c>
      <c r="CJ677" s="861">
        <v>-3.0998489999999999</v>
      </c>
      <c r="CK677" s="861">
        <v>2.2956249999999998</v>
      </c>
      <c r="CL677" s="861">
        <v>-2.9993820000000002</v>
      </c>
      <c r="CM677" s="861">
        <v>4.2004000000000001</v>
      </c>
      <c r="CN677" s="861">
        <v>-5.2500549999999997</v>
      </c>
      <c r="CO677" s="861">
        <v>1.91971</v>
      </c>
      <c r="CP677" s="861">
        <v>-5.9370989999999999</v>
      </c>
      <c r="CQ677" s="861">
        <v>-0.66525699999999999</v>
      </c>
      <c r="CR677" s="861">
        <v>-2.9429319999999999</v>
      </c>
      <c r="CS677" s="861">
        <v>0.51814099999999996</v>
      </c>
      <c r="CT677" s="861">
        <v>-4.3396319999999999</v>
      </c>
      <c r="CU677" s="861">
        <v>0.96904599999999996</v>
      </c>
      <c r="CV677" s="861">
        <v>-5.9408149999999997</v>
      </c>
      <c r="CW677" s="861">
        <v>1.385972</v>
      </c>
      <c r="CX677" s="861">
        <v>-6.3760130000000004</v>
      </c>
      <c r="CY677" s="861">
        <v>0.293769</v>
      </c>
      <c r="CZ677" s="861">
        <v>-2.7967089999999999</v>
      </c>
      <c r="DA677" s="861">
        <v>0.79248700000000005</v>
      </c>
      <c r="DB677" s="861">
        <v>-3.847998</v>
      </c>
      <c r="DC677" s="861">
        <v>1.2694749999999999</v>
      </c>
      <c r="DD677" s="861">
        <v>-5.7490509999999997</v>
      </c>
      <c r="DE677" s="861">
        <v>-0.88066999999999995</v>
      </c>
      <c r="DF677" s="861">
        <v>-6.5012670000000004</v>
      </c>
      <c r="DG677" s="861">
        <v>-0.91659199999999996</v>
      </c>
      <c r="DH677" s="861">
        <v>-3.116225</v>
      </c>
      <c r="DI677" s="861">
        <v>0.23449500000000001</v>
      </c>
      <c r="DJ677" s="861">
        <v>-3.7218840000000002</v>
      </c>
      <c r="DK677" s="861">
        <v>-0.460984</v>
      </c>
      <c r="DL677" s="861">
        <v>-5.8236590000000001</v>
      </c>
      <c r="DM677" s="861">
        <v>-2.4607389999999998</v>
      </c>
      <c r="DN677" s="861">
        <v>-6.4121290000000002</v>
      </c>
      <c r="DO677" s="861">
        <v>-1.8884939999999999</v>
      </c>
      <c r="DP677" s="861">
        <v>-3.9622039999999998</v>
      </c>
      <c r="DQ677" s="861">
        <v>-1.04243</v>
      </c>
      <c r="DR677" s="861">
        <v>-4.0016949999999998</v>
      </c>
      <c r="DS677" s="861">
        <v>-1.4752670000000001</v>
      </c>
      <c r="DT677" s="861">
        <v>-5.8255239999999997</v>
      </c>
      <c r="DU677" s="861">
        <v>-3.7127979999999998</v>
      </c>
      <c r="DV677" s="861">
        <v>-6.2922440000000002</v>
      </c>
      <c r="DW677" s="861">
        <v>-1.400312</v>
      </c>
      <c r="DX677" s="861">
        <v>12.815929000000001</v>
      </c>
      <c r="DY677" s="861">
        <v>9.7360889999999998</v>
      </c>
      <c r="DZ677" s="861">
        <v>160.327415</v>
      </c>
      <c r="EA677" s="861">
        <v>151.91530599999999</v>
      </c>
      <c r="EB677" s="861">
        <v>121.56</v>
      </c>
      <c r="EC677" s="861">
        <v>1.24</v>
      </c>
      <c r="ED677" s="861">
        <v>133.4</v>
      </c>
      <c r="EE677" s="861">
        <v>121.44</v>
      </c>
      <c r="EF677" s="861">
        <v>5.4539999999999997</v>
      </c>
      <c r="EG677" s="861">
        <v>648.70000000000005</v>
      </c>
      <c r="EH677" s="861">
        <v>121.53</v>
      </c>
      <c r="EI677" s="861">
        <v>5.0919999999999996</v>
      </c>
      <c r="EJ677" s="861">
        <v>605.9</v>
      </c>
      <c r="EK677" s="861">
        <v>9.8928449999999994</v>
      </c>
      <c r="EL677" s="861">
        <v>13.604815</v>
      </c>
      <c r="EM677" s="861">
        <v>-16.776015000000001</v>
      </c>
      <c r="EN677" s="861">
        <v>-22.331510999999999</v>
      </c>
      <c r="EO677" s="861">
        <v>94.192138</v>
      </c>
      <c r="EP677" s="861">
        <v>90.500595000000004</v>
      </c>
      <c r="EQ677" s="861">
        <v>-2.2188400000000001</v>
      </c>
      <c r="ER677" s="861">
        <v>3077.0664750000001</v>
      </c>
      <c r="ES677" s="861">
        <v>7350.6661919999997</v>
      </c>
      <c r="ET677" s="861">
        <v>6881.2972380000001</v>
      </c>
      <c r="EU677" s="861"/>
      <c r="EV677" s="861"/>
      <c r="EW677" s="861"/>
      <c r="EX677" s="861"/>
      <c r="EY677" s="861"/>
      <c r="EZ677" s="861"/>
      <c r="FA677" s="861"/>
      <c r="FB677" s="861"/>
      <c r="FC677" s="861"/>
      <c r="FD677" s="861"/>
    </row>
    <row r="678" spans="1:160" x14ac:dyDescent="0.25">
      <c r="A678" s="837">
        <v>46141</v>
      </c>
      <c r="B678" s="836">
        <v>0.84091435185185182</v>
      </c>
      <c r="C678" s="861">
        <v>37620</v>
      </c>
      <c r="D678" s="861">
        <v>0</v>
      </c>
      <c r="E678" s="861">
        <v>0</v>
      </c>
      <c r="F678" s="861">
        <v>74.828564</v>
      </c>
      <c r="G678" s="861">
        <v>71.091481000000002</v>
      </c>
      <c r="H678" s="861">
        <v>64.488224000000002</v>
      </c>
      <c r="I678" s="861">
        <v>73.459511000000006</v>
      </c>
      <c r="J678" s="861">
        <v>70.905233999999993</v>
      </c>
      <c r="K678" s="861">
        <v>71.013885000000002</v>
      </c>
      <c r="L678" s="861">
        <v>73.701083999999994</v>
      </c>
      <c r="M678" s="861">
        <v>74.439404999999994</v>
      </c>
      <c r="N678" s="861">
        <v>-6.5257670000000001</v>
      </c>
      <c r="O678" s="861">
        <v>-8.1067210000000003</v>
      </c>
      <c r="P678" s="861">
        <v>-8.9246780000000001</v>
      </c>
      <c r="Q678" s="861">
        <v>-4.504766</v>
      </c>
      <c r="R678" s="861">
        <v>-5.3283560000000003</v>
      </c>
      <c r="S678" s="861">
        <v>-6.3540890000000001</v>
      </c>
      <c r="T678" s="861">
        <v>81.836108999999993</v>
      </c>
      <c r="U678" s="861">
        <v>72.886938000000001</v>
      </c>
      <c r="V678" s="861">
        <v>93.273970000000006</v>
      </c>
      <c r="W678" s="861">
        <v>92.210425000000001</v>
      </c>
      <c r="X678" s="861">
        <v>-4.4451539999999996</v>
      </c>
      <c r="Y678" s="861">
        <v>-4.1377750000000004</v>
      </c>
      <c r="Z678" s="861">
        <v>-9.7423439999999992</v>
      </c>
      <c r="AA678" s="861">
        <v>-9.1290410000000008</v>
      </c>
      <c r="AB678" s="861">
        <v>-9.023339</v>
      </c>
      <c r="AC678" s="861">
        <v>-11.109140999999999</v>
      </c>
      <c r="AD678" s="861">
        <v>-13.012473999999999</v>
      </c>
      <c r="AE678" s="861">
        <v>106.730738</v>
      </c>
      <c r="AF678" s="861">
        <v>98.724646000000007</v>
      </c>
      <c r="AG678" s="861">
        <v>91.010824</v>
      </c>
      <c r="AH678" s="861">
        <v>100.501994</v>
      </c>
      <c r="AI678" s="861">
        <v>89.203305</v>
      </c>
      <c r="AJ678" s="861">
        <v>70.949478999999997</v>
      </c>
      <c r="AK678" s="861">
        <v>-4.7144430000000002</v>
      </c>
      <c r="AL678" s="861">
        <v>-9.3490640000000003</v>
      </c>
      <c r="AM678" s="861">
        <v>-6.9532239999999996</v>
      </c>
      <c r="AN678" s="861">
        <v>92.438337000000004</v>
      </c>
      <c r="AO678" s="861">
        <v>91.607821000000001</v>
      </c>
      <c r="AP678" s="861">
        <v>87.029978</v>
      </c>
      <c r="AQ678" s="861">
        <v>87.762782000000001</v>
      </c>
      <c r="AR678" s="861">
        <v>71.835059999999999</v>
      </c>
      <c r="AS678" s="861">
        <v>63.078220999999999</v>
      </c>
      <c r="AT678" s="861">
        <v>76.296659000000005</v>
      </c>
      <c r="AU678" s="861">
        <v>74.749503000000004</v>
      </c>
      <c r="AV678" s="861">
        <v>73.618069000000006</v>
      </c>
      <c r="AW678" s="861">
        <v>72.783878000000001</v>
      </c>
      <c r="AX678" s="861">
        <v>89.287142000000003</v>
      </c>
      <c r="AY678" s="861">
        <v>87.031164000000004</v>
      </c>
      <c r="AZ678" s="861">
        <v>-4.470345</v>
      </c>
      <c r="BA678" s="861">
        <v>-4.3945150000000002</v>
      </c>
      <c r="BB678" s="861">
        <v>-12.800407</v>
      </c>
      <c r="BC678" s="861">
        <v>-11.798565</v>
      </c>
      <c r="BD678" s="861">
        <v>-11.985906999999999</v>
      </c>
      <c r="BE678" s="861">
        <v>-6.9057779999999998</v>
      </c>
      <c r="BF678" s="861">
        <v>31.474304</v>
      </c>
      <c r="BG678" s="861">
        <v>140.34861599999999</v>
      </c>
      <c r="BH678" s="861">
        <v>109.536912</v>
      </c>
      <c r="BI678" s="861">
        <v>52.064458999999999</v>
      </c>
      <c r="BJ678" s="861">
        <v>131.69929999999999</v>
      </c>
      <c r="BK678" s="861">
        <v>85.933041000000003</v>
      </c>
      <c r="BL678" s="861">
        <v>75.880562999999995</v>
      </c>
      <c r="BM678" s="861">
        <v>-17.970602</v>
      </c>
      <c r="BN678" s="861">
        <v>-12.702724</v>
      </c>
      <c r="BO678" s="861">
        <v>-8.6965520000000005</v>
      </c>
      <c r="BP678" s="861">
        <v>-12.18826</v>
      </c>
      <c r="BQ678" s="861">
        <v>86.860757000000007</v>
      </c>
      <c r="BR678" s="861">
        <v>88.743018000000006</v>
      </c>
      <c r="BS678" s="861">
        <v>85.518109999999993</v>
      </c>
      <c r="BT678" s="861">
        <v>58.413355000000003</v>
      </c>
      <c r="BU678" s="861">
        <v>64.433057000000005</v>
      </c>
      <c r="BV678" s="861">
        <v>60.745640999999999</v>
      </c>
      <c r="BW678" s="861">
        <v>64.113057999999995</v>
      </c>
      <c r="BX678" s="861">
        <v>-13.125463999999999</v>
      </c>
      <c r="BY678" s="861">
        <v>-13.423132000000001</v>
      </c>
      <c r="BZ678" s="861">
        <v>-11.635255000000001</v>
      </c>
      <c r="CA678" s="861">
        <v>-12.169047000000001</v>
      </c>
      <c r="CB678" s="861">
        <v>-2.9912049999999999</v>
      </c>
      <c r="CC678" s="861">
        <v>0.765741</v>
      </c>
      <c r="CD678" s="861">
        <v>-3.2974359999999998</v>
      </c>
      <c r="CE678" s="861">
        <v>0.82157899999999995</v>
      </c>
      <c r="CF678" s="861">
        <v>-5.08073</v>
      </c>
      <c r="CG678" s="861">
        <v>3.2835519999999998</v>
      </c>
      <c r="CH678" s="861">
        <v>-5.7767080000000002</v>
      </c>
      <c r="CI678" s="861">
        <v>1.2757559999999999</v>
      </c>
      <c r="CJ678" s="861">
        <v>-3.1276860000000002</v>
      </c>
      <c r="CK678" s="861">
        <v>2.217368</v>
      </c>
      <c r="CL678" s="861">
        <v>-3.0053990000000002</v>
      </c>
      <c r="CM678" s="861">
        <v>4.1728709999999998</v>
      </c>
      <c r="CN678" s="861">
        <v>-5.2665670000000002</v>
      </c>
      <c r="CO678" s="861">
        <v>1.8785019999999999</v>
      </c>
      <c r="CP678" s="861">
        <v>-6.026548</v>
      </c>
      <c r="CQ678" s="861">
        <v>-0.78311799999999998</v>
      </c>
      <c r="CR678" s="861">
        <v>-2.953055</v>
      </c>
      <c r="CS678" s="861">
        <v>0.46051799999999998</v>
      </c>
      <c r="CT678" s="861">
        <v>-4.3328259999999998</v>
      </c>
      <c r="CU678" s="861">
        <v>0.90520699999999998</v>
      </c>
      <c r="CV678" s="861">
        <v>-5.9824900000000003</v>
      </c>
      <c r="CW678" s="861">
        <v>1.324479</v>
      </c>
      <c r="CX678" s="861">
        <v>-6.4437139999999999</v>
      </c>
      <c r="CY678" s="861">
        <v>0.24801200000000001</v>
      </c>
      <c r="CZ678" s="861">
        <v>-2.8612479999999998</v>
      </c>
      <c r="DA678" s="861">
        <v>0.75865000000000005</v>
      </c>
      <c r="DB678" s="861">
        <v>-3.9043899999999998</v>
      </c>
      <c r="DC678" s="861">
        <v>1.245347</v>
      </c>
      <c r="DD678" s="861">
        <v>-5.8240790000000002</v>
      </c>
      <c r="DE678" s="861">
        <v>-0.90516099999999999</v>
      </c>
      <c r="DF678" s="861">
        <v>-6.5730740000000001</v>
      </c>
      <c r="DG678" s="861">
        <v>-0.92993800000000004</v>
      </c>
      <c r="DH678" s="861">
        <v>-3.163046</v>
      </c>
      <c r="DI678" s="861">
        <v>0.21976100000000001</v>
      </c>
      <c r="DJ678" s="861">
        <v>-3.7734230000000002</v>
      </c>
      <c r="DK678" s="861">
        <v>-0.50440200000000002</v>
      </c>
      <c r="DL678" s="861">
        <v>-5.8844289999999999</v>
      </c>
      <c r="DM678" s="861">
        <v>-2.5202629999999999</v>
      </c>
      <c r="DN678" s="861">
        <v>-6.4755250000000002</v>
      </c>
      <c r="DO678" s="861">
        <v>-1.9222490000000001</v>
      </c>
      <c r="DP678" s="861">
        <v>-4.0318670000000001</v>
      </c>
      <c r="DQ678" s="861">
        <v>-1.056268</v>
      </c>
      <c r="DR678" s="861">
        <v>-4.0230350000000001</v>
      </c>
      <c r="DS678" s="861">
        <v>-1.502081</v>
      </c>
      <c r="DT678" s="861">
        <v>-5.8960860000000004</v>
      </c>
      <c r="DU678" s="861">
        <v>-3.770114</v>
      </c>
      <c r="DV678" s="861">
        <v>-6.3355790000000001</v>
      </c>
      <c r="DW678" s="861">
        <v>-1.443781</v>
      </c>
      <c r="DX678" s="861">
        <v>12.823268000000001</v>
      </c>
      <c r="DY678" s="861">
        <v>9.7372069999999997</v>
      </c>
      <c r="DZ678" s="861">
        <v>160.76795799999999</v>
      </c>
      <c r="EA678" s="861">
        <v>152.077933</v>
      </c>
      <c r="EB678" s="861">
        <v>120.81</v>
      </c>
      <c r="EC678" s="861">
        <v>3.2639999999999998</v>
      </c>
      <c r="ED678" s="861">
        <v>388.7</v>
      </c>
      <c r="EE678" s="861">
        <v>120.83</v>
      </c>
      <c r="EF678" s="861">
        <v>5.4420000000000002</v>
      </c>
      <c r="EG678" s="861">
        <v>649</v>
      </c>
      <c r="EH678" s="861">
        <v>120.95</v>
      </c>
      <c r="EI678" s="861">
        <v>5.1189999999999998</v>
      </c>
      <c r="EJ678" s="861">
        <v>606.4</v>
      </c>
      <c r="EK678" s="861">
        <v>9.8101409999999998</v>
      </c>
      <c r="EL678" s="861">
        <v>13.632846000000001</v>
      </c>
      <c r="EM678" s="861">
        <v>-16.763365</v>
      </c>
      <c r="EN678" s="861">
        <v>-22.329398000000001</v>
      </c>
      <c r="EO678" s="861">
        <v>94.38185</v>
      </c>
      <c r="EP678" s="861">
        <v>90.573241999999993</v>
      </c>
      <c r="EQ678" s="861">
        <v>-2.2664620000000002</v>
      </c>
      <c r="ER678" s="861">
        <v>3080.9207849999998</v>
      </c>
      <c r="ES678" s="861">
        <v>7361.4983920000004</v>
      </c>
      <c r="ET678" s="861">
        <v>6891.4215590000003</v>
      </c>
      <c r="EU678" s="861"/>
      <c r="EV678" s="861"/>
      <c r="EW678" s="861"/>
      <c r="EX678" s="861"/>
      <c r="EY678" s="861"/>
      <c r="EZ678" s="861"/>
      <c r="FA678" s="861"/>
      <c r="FB678" s="861"/>
      <c r="FC678" s="861"/>
      <c r="FD678" s="861"/>
    </row>
    <row r="679" spans="1:160" x14ac:dyDescent="0.25">
      <c r="A679" s="837">
        <v>46141</v>
      </c>
      <c r="B679" s="836">
        <v>0.84160879629629637</v>
      </c>
      <c r="C679" s="861">
        <v>37680</v>
      </c>
      <c r="D679" s="861">
        <v>0</v>
      </c>
      <c r="E679" s="861">
        <v>0</v>
      </c>
      <c r="F679" s="861">
        <v>74.805936000000003</v>
      </c>
      <c r="G679" s="861">
        <v>71.116704999999996</v>
      </c>
      <c r="H679" s="861">
        <v>64.488840999999994</v>
      </c>
      <c r="I679" s="861">
        <v>73.479444000000001</v>
      </c>
      <c r="J679" s="861">
        <v>70.920557000000002</v>
      </c>
      <c r="K679" s="861">
        <v>71.033026000000007</v>
      </c>
      <c r="L679" s="861">
        <v>73.712333000000001</v>
      </c>
      <c r="M679" s="861">
        <v>74.453181000000001</v>
      </c>
      <c r="N679" s="861">
        <v>-6.6088009999999997</v>
      </c>
      <c r="O679" s="861">
        <v>-8.1497189999999993</v>
      </c>
      <c r="P679" s="861">
        <v>-9.0305180000000007</v>
      </c>
      <c r="Q679" s="861">
        <v>-4.5707100000000001</v>
      </c>
      <c r="R679" s="861">
        <v>-5.4754589999999999</v>
      </c>
      <c r="S679" s="861">
        <v>-6.4211580000000001</v>
      </c>
      <c r="T679" s="861">
        <v>81.782218</v>
      </c>
      <c r="U679" s="861">
        <v>73.064092000000002</v>
      </c>
      <c r="V679" s="861">
        <v>93.379058999999998</v>
      </c>
      <c r="W679" s="861">
        <v>92.311499999999995</v>
      </c>
      <c r="X679" s="861">
        <v>-4.4669689999999997</v>
      </c>
      <c r="Y679" s="861">
        <v>-4.1399720000000002</v>
      </c>
      <c r="Z679" s="861">
        <v>-9.7680170000000004</v>
      </c>
      <c r="AA679" s="861">
        <v>-9.0993879999999994</v>
      </c>
      <c r="AB679" s="861">
        <v>-9.0550160000000002</v>
      </c>
      <c r="AC679" s="861">
        <v>-11.066644</v>
      </c>
      <c r="AD679" s="861">
        <v>-12.93695</v>
      </c>
      <c r="AE679" s="861">
        <v>106.710847</v>
      </c>
      <c r="AF679" s="861">
        <v>98.692245</v>
      </c>
      <c r="AG679" s="861">
        <v>91.097138999999999</v>
      </c>
      <c r="AH679" s="861">
        <v>100.48584099999999</v>
      </c>
      <c r="AI679" s="861">
        <v>89.285830000000004</v>
      </c>
      <c r="AJ679" s="861">
        <v>70.997702000000004</v>
      </c>
      <c r="AK679" s="861">
        <v>-4.7858320000000001</v>
      </c>
      <c r="AL679" s="861">
        <v>-9.2757579999999997</v>
      </c>
      <c r="AM679" s="861">
        <v>-6.9502480000000002</v>
      </c>
      <c r="AN679" s="861">
        <v>92.426485999999997</v>
      </c>
      <c r="AO679" s="861">
        <v>91.723808000000005</v>
      </c>
      <c r="AP679" s="861">
        <v>87.145741000000001</v>
      </c>
      <c r="AQ679" s="861">
        <v>87.835168999999993</v>
      </c>
      <c r="AR679" s="861">
        <v>71.902940999999998</v>
      </c>
      <c r="AS679" s="861">
        <v>63.047423000000002</v>
      </c>
      <c r="AT679" s="861">
        <v>76.306303999999997</v>
      </c>
      <c r="AU679" s="861">
        <v>74.805642000000006</v>
      </c>
      <c r="AV679" s="861">
        <v>73.784694000000002</v>
      </c>
      <c r="AW679" s="861">
        <v>73.075306999999995</v>
      </c>
      <c r="AX679" s="861">
        <v>89.294310999999993</v>
      </c>
      <c r="AY679" s="861">
        <v>87.032936000000007</v>
      </c>
      <c r="AZ679" s="861">
        <v>-4.6439579999999996</v>
      </c>
      <c r="BA679" s="861">
        <v>-4.4866820000000001</v>
      </c>
      <c r="BB679" s="861">
        <v>-12.84431</v>
      </c>
      <c r="BC679" s="861">
        <v>-11.816981999999999</v>
      </c>
      <c r="BD679" s="861">
        <v>-12.070715</v>
      </c>
      <c r="BE679" s="861">
        <v>-7.1195909999999998</v>
      </c>
      <c r="BF679" s="861">
        <v>31.477982000000001</v>
      </c>
      <c r="BG679" s="861">
        <v>140.47761299999999</v>
      </c>
      <c r="BH679" s="861">
        <v>109.48203599999999</v>
      </c>
      <c r="BI679" s="861">
        <v>52.084380000000003</v>
      </c>
      <c r="BJ679" s="861">
        <v>131.772673</v>
      </c>
      <c r="BK679" s="861">
        <v>85.956408999999994</v>
      </c>
      <c r="BL679" s="861">
        <v>75.809259999999995</v>
      </c>
      <c r="BM679" s="861">
        <v>-17.944448999999999</v>
      </c>
      <c r="BN679" s="861">
        <v>-12.734724</v>
      </c>
      <c r="BO679" s="861">
        <v>-8.7840880000000006</v>
      </c>
      <c r="BP679" s="861">
        <v>-12.251789</v>
      </c>
      <c r="BQ679" s="861">
        <v>86.877049999999997</v>
      </c>
      <c r="BR679" s="861">
        <v>88.756169999999997</v>
      </c>
      <c r="BS679" s="861">
        <v>85.556763000000004</v>
      </c>
      <c r="BT679" s="861">
        <v>58.348140000000001</v>
      </c>
      <c r="BU679" s="861">
        <v>64.434539999999998</v>
      </c>
      <c r="BV679" s="861">
        <v>60.713619999999999</v>
      </c>
      <c r="BW679" s="861">
        <v>64.073464000000001</v>
      </c>
      <c r="BX679" s="861">
        <v>-13.092442</v>
      </c>
      <c r="BY679" s="861">
        <v>-13.351405</v>
      </c>
      <c r="BZ679" s="861">
        <v>-11.703049</v>
      </c>
      <c r="CA679" s="861">
        <v>-12.233129999999999</v>
      </c>
      <c r="CB679" s="861">
        <v>-3.089188</v>
      </c>
      <c r="CC679" s="861">
        <v>0.71750700000000001</v>
      </c>
      <c r="CD679" s="861">
        <v>-3.3938109999999999</v>
      </c>
      <c r="CE679" s="861">
        <v>0.75073599999999996</v>
      </c>
      <c r="CF679" s="861">
        <v>-5.1711739999999997</v>
      </c>
      <c r="CG679" s="861">
        <v>3.2236919999999998</v>
      </c>
      <c r="CH679" s="861">
        <v>-5.8816459999999999</v>
      </c>
      <c r="CI679" s="861">
        <v>1.175187</v>
      </c>
      <c r="CJ679" s="861">
        <v>-3.1876150000000001</v>
      </c>
      <c r="CK679" s="861">
        <v>2.1784500000000002</v>
      </c>
      <c r="CL679" s="861">
        <v>-3.0929090000000001</v>
      </c>
      <c r="CM679" s="861">
        <v>4.0982529999999997</v>
      </c>
      <c r="CN679" s="861">
        <v>-5.3589000000000002</v>
      </c>
      <c r="CO679" s="861">
        <v>1.807917</v>
      </c>
      <c r="CP679" s="861">
        <v>-6.0505000000000004</v>
      </c>
      <c r="CQ679" s="861">
        <v>-0.80178700000000003</v>
      </c>
      <c r="CR679" s="861">
        <v>-3.0223810000000002</v>
      </c>
      <c r="CS679" s="861">
        <v>0.41695199999999999</v>
      </c>
      <c r="CT679" s="861">
        <v>-4.4160459999999997</v>
      </c>
      <c r="CU679" s="861">
        <v>0.88633600000000001</v>
      </c>
      <c r="CV679" s="861">
        <v>-6.0743210000000003</v>
      </c>
      <c r="CW679" s="861">
        <v>1.307464</v>
      </c>
      <c r="CX679" s="861">
        <v>-6.458526</v>
      </c>
      <c r="CY679" s="861">
        <v>0.232429</v>
      </c>
      <c r="CZ679" s="861">
        <v>-2.8922210000000002</v>
      </c>
      <c r="DA679" s="861">
        <v>0.77862900000000002</v>
      </c>
      <c r="DB679" s="861">
        <v>-3.9442309999999998</v>
      </c>
      <c r="DC679" s="861">
        <v>1.2454810000000001</v>
      </c>
      <c r="DD679" s="861">
        <v>-5.8611800000000001</v>
      </c>
      <c r="DE679" s="861">
        <v>-0.90588900000000006</v>
      </c>
      <c r="DF679" s="861">
        <v>-6.5797420000000004</v>
      </c>
      <c r="DG679" s="861">
        <v>-0.93978600000000001</v>
      </c>
      <c r="DH679" s="861">
        <v>-3.1873209999999998</v>
      </c>
      <c r="DI679" s="861">
        <v>0.196573</v>
      </c>
      <c r="DJ679" s="861">
        <v>-3.8023310000000001</v>
      </c>
      <c r="DK679" s="861">
        <v>-0.493398</v>
      </c>
      <c r="DL679" s="861">
        <v>-5.929278</v>
      </c>
      <c r="DM679" s="861">
        <v>-2.499012</v>
      </c>
      <c r="DN679" s="861">
        <v>-6.5297980000000004</v>
      </c>
      <c r="DO679" s="861">
        <v>-1.930722</v>
      </c>
      <c r="DP679" s="861">
        <v>-4.0468770000000003</v>
      </c>
      <c r="DQ679" s="861">
        <v>-1.0757989999999999</v>
      </c>
      <c r="DR679" s="861">
        <v>-4.0798519999999998</v>
      </c>
      <c r="DS679" s="861">
        <v>-1.5114369999999999</v>
      </c>
      <c r="DT679" s="861">
        <v>-5.9162220000000003</v>
      </c>
      <c r="DU679" s="861">
        <v>-3.7423160000000002</v>
      </c>
      <c r="DV679" s="861">
        <v>-6.3788900000000002</v>
      </c>
      <c r="DW679" s="861">
        <v>-1.411284</v>
      </c>
      <c r="DX679" s="861">
        <v>12.849563</v>
      </c>
      <c r="DY679" s="861">
        <v>9.7039629999999999</v>
      </c>
      <c r="DZ679" s="861">
        <v>160.972385</v>
      </c>
      <c r="EA679" s="861">
        <v>152.10437400000001</v>
      </c>
      <c r="EB679" s="861">
        <v>120.92</v>
      </c>
      <c r="EC679" s="861">
        <v>3.2669999999999999</v>
      </c>
      <c r="ED679" s="861">
        <v>388.8</v>
      </c>
      <c r="EE679" s="861">
        <v>120.82</v>
      </c>
      <c r="EF679" s="861">
        <v>5.4390000000000001</v>
      </c>
      <c r="EG679" s="861">
        <v>653.20000000000005</v>
      </c>
      <c r="EH679" s="861">
        <v>120.85</v>
      </c>
      <c r="EI679" s="861">
        <v>5.1280000000000001</v>
      </c>
      <c r="EJ679" s="861">
        <v>606.70000000000005</v>
      </c>
      <c r="EK679" s="861">
        <v>9.7678159999999998</v>
      </c>
      <c r="EL679" s="861">
        <v>13.608167</v>
      </c>
      <c r="EM679" s="861">
        <v>-16.718063999999998</v>
      </c>
      <c r="EN679" s="861">
        <v>-22.392254999999999</v>
      </c>
      <c r="EO679" s="861">
        <v>94.469763999999998</v>
      </c>
      <c r="EP679" s="861">
        <v>90.585048999999998</v>
      </c>
      <c r="EQ679" s="861">
        <v>-2.3050160000000002</v>
      </c>
      <c r="ER679" s="861">
        <v>3087.4021440000001</v>
      </c>
      <c r="ES679" s="861">
        <v>7372.3278490000002</v>
      </c>
      <c r="ET679" s="861">
        <v>6901.5384029999996</v>
      </c>
      <c r="EU679" s="861"/>
      <c r="EV679" s="861"/>
      <c r="EW679" s="861"/>
      <c r="EX679" s="861"/>
      <c r="EY679" s="861"/>
      <c r="EZ679" s="861"/>
      <c r="FA679" s="861"/>
      <c r="FB679" s="861"/>
      <c r="FC679" s="861"/>
      <c r="FD679" s="861"/>
    </row>
    <row r="680" spans="1:160" x14ac:dyDescent="0.25">
      <c r="A680" s="837">
        <v>46141</v>
      </c>
      <c r="B680" s="836">
        <v>0.84230324074074081</v>
      </c>
      <c r="C680" s="861">
        <v>37740</v>
      </c>
      <c r="D680" s="861">
        <v>0</v>
      </c>
      <c r="E680" s="861">
        <v>0</v>
      </c>
      <c r="F680" s="861">
        <v>74.761179999999996</v>
      </c>
      <c r="G680" s="861">
        <v>71.108671999999999</v>
      </c>
      <c r="H680" s="861">
        <v>64.548319000000006</v>
      </c>
      <c r="I680" s="861">
        <v>73.453395</v>
      </c>
      <c r="J680" s="861">
        <v>70.943664999999996</v>
      </c>
      <c r="K680" s="861">
        <v>71.014540999999994</v>
      </c>
      <c r="L680" s="861">
        <v>73.687950000000001</v>
      </c>
      <c r="M680" s="861">
        <v>74.485878999999997</v>
      </c>
      <c r="N680" s="861">
        <v>-6.6579959999999998</v>
      </c>
      <c r="O680" s="861">
        <v>-8.171424</v>
      </c>
      <c r="P680" s="861">
        <v>-9.1117679999999996</v>
      </c>
      <c r="Q680" s="861">
        <v>-4.5856180000000002</v>
      </c>
      <c r="R680" s="861">
        <v>-5.454974</v>
      </c>
      <c r="S680" s="861">
        <v>-6.373577</v>
      </c>
      <c r="T680" s="861">
        <v>82.076858999999999</v>
      </c>
      <c r="U680" s="861">
        <v>73.058250000000001</v>
      </c>
      <c r="V680" s="861">
        <v>93.282955000000001</v>
      </c>
      <c r="W680" s="861">
        <v>92.214038000000002</v>
      </c>
      <c r="X680" s="861">
        <v>-4.5378679999999996</v>
      </c>
      <c r="Y680" s="861">
        <v>-4.1925379999999999</v>
      </c>
      <c r="Z680" s="861">
        <v>-9.7652199999999993</v>
      </c>
      <c r="AA680" s="861">
        <v>-9.1073730000000008</v>
      </c>
      <c r="AB680" s="861">
        <v>-9.0849130000000002</v>
      </c>
      <c r="AC680" s="861">
        <v>-11.128135</v>
      </c>
      <c r="AD680" s="861">
        <v>-12.943241</v>
      </c>
      <c r="AE680" s="861">
        <v>106.650409</v>
      </c>
      <c r="AF680" s="861">
        <v>98.666617000000002</v>
      </c>
      <c r="AG680" s="861">
        <v>91.095337999999998</v>
      </c>
      <c r="AH680" s="861">
        <v>100.526143</v>
      </c>
      <c r="AI680" s="861">
        <v>89.274714000000003</v>
      </c>
      <c r="AJ680" s="861">
        <v>70.926079999999999</v>
      </c>
      <c r="AK680" s="861">
        <v>-4.7992169999999996</v>
      </c>
      <c r="AL680" s="861">
        <v>-9.3008860000000002</v>
      </c>
      <c r="AM680" s="861">
        <v>-6.914568</v>
      </c>
      <c r="AN680" s="861">
        <v>92.543385000000001</v>
      </c>
      <c r="AO680" s="861">
        <v>91.623310000000004</v>
      </c>
      <c r="AP680" s="861">
        <v>87.165085000000005</v>
      </c>
      <c r="AQ680" s="861">
        <v>87.856577999999999</v>
      </c>
      <c r="AR680" s="861">
        <v>71.857201000000003</v>
      </c>
      <c r="AS680" s="861">
        <v>63.002482999999998</v>
      </c>
      <c r="AT680" s="861">
        <v>76.323947000000004</v>
      </c>
      <c r="AU680" s="861">
        <v>74.788670999999994</v>
      </c>
      <c r="AV680" s="861">
        <v>73.900519000000003</v>
      </c>
      <c r="AW680" s="861">
        <v>72.971560999999994</v>
      </c>
      <c r="AX680" s="861">
        <v>89.366581999999994</v>
      </c>
      <c r="AY680" s="861">
        <v>87.203267999999994</v>
      </c>
      <c r="AZ680" s="861">
        <v>-4.6750499999999997</v>
      </c>
      <c r="BA680" s="861">
        <v>-4.5684839999999998</v>
      </c>
      <c r="BB680" s="861">
        <v>-12.864189</v>
      </c>
      <c r="BC680" s="861">
        <v>-11.840123999999999</v>
      </c>
      <c r="BD680" s="861">
        <v>-12.041601999999999</v>
      </c>
      <c r="BE680" s="861">
        <v>-6.9238920000000004</v>
      </c>
      <c r="BF680" s="861">
        <v>31.637460000000001</v>
      </c>
      <c r="BG680" s="861">
        <v>140.33769599999999</v>
      </c>
      <c r="BH680" s="861">
        <v>109.555218</v>
      </c>
      <c r="BI680" s="861">
        <v>52.402199000000003</v>
      </c>
      <c r="BJ680" s="861">
        <v>132.07946699999999</v>
      </c>
      <c r="BK680" s="861">
        <v>86.021393000000003</v>
      </c>
      <c r="BL680" s="861">
        <v>75.869529999999997</v>
      </c>
      <c r="BM680" s="861">
        <v>-18.018675000000002</v>
      </c>
      <c r="BN680" s="861">
        <v>-12.744752999999999</v>
      </c>
      <c r="BO680" s="861">
        <v>-8.7921800000000001</v>
      </c>
      <c r="BP680" s="861">
        <v>-12.279707999999999</v>
      </c>
      <c r="BQ680" s="861">
        <v>86.952754999999996</v>
      </c>
      <c r="BR680" s="861">
        <v>88.682388000000003</v>
      </c>
      <c r="BS680" s="861">
        <v>85.537790000000001</v>
      </c>
      <c r="BT680" s="861">
        <v>58.353968999999999</v>
      </c>
      <c r="BU680" s="861">
        <v>64.488163999999998</v>
      </c>
      <c r="BV680" s="861">
        <v>60.680698999999997</v>
      </c>
      <c r="BW680" s="861">
        <v>64.094164000000006</v>
      </c>
      <c r="BX680" s="861">
        <v>-13.102138999999999</v>
      </c>
      <c r="BY680" s="861">
        <v>-13.325722000000001</v>
      </c>
      <c r="BZ680" s="861">
        <v>-11.719644000000001</v>
      </c>
      <c r="CA680" s="861">
        <v>-12.213946999999999</v>
      </c>
      <c r="CB680" s="861">
        <v>-3.1427019999999999</v>
      </c>
      <c r="CC680" s="861">
        <v>0.65989399999999998</v>
      </c>
      <c r="CD680" s="861">
        <v>-3.4485389999999998</v>
      </c>
      <c r="CE680" s="861">
        <v>0.67697099999999999</v>
      </c>
      <c r="CF680" s="861">
        <v>-5.2357769999999997</v>
      </c>
      <c r="CG680" s="861">
        <v>3.1985420000000002</v>
      </c>
      <c r="CH680" s="861">
        <v>-5.9153419999999999</v>
      </c>
      <c r="CI680" s="861">
        <v>1.117872</v>
      </c>
      <c r="CJ680" s="861">
        <v>-3.2638910000000001</v>
      </c>
      <c r="CK680" s="861">
        <v>2.1357020000000002</v>
      </c>
      <c r="CL680" s="861">
        <v>-3.1415760000000001</v>
      </c>
      <c r="CM680" s="861">
        <v>4.0432300000000003</v>
      </c>
      <c r="CN680" s="861">
        <v>-5.4044189999999999</v>
      </c>
      <c r="CO680" s="861">
        <v>1.7900860000000001</v>
      </c>
      <c r="CP680" s="861">
        <v>-6.1045400000000001</v>
      </c>
      <c r="CQ680" s="861">
        <v>-0.85677499999999995</v>
      </c>
      <c r="CR680" s="861">
        <v>-3.085915</v>
      </c>
      <c r="CS680" s="861">
        <v>0.40454899999999999</v>
      </c>
      <c r="CT680" s="861">
        <v>-4.476909</v>
      </c>
      <c r="CU680" s="861">
        <v>0.83658299999999997</v>
      </c>
      <c r="CV680" s="861">
        <v>-6.0900970000000001</v>
      </c>
      <c r="CW680" s="861">
        <v>1.2946340000000001</v>
      </c>
      <c r="CX680" s="861">
        <v>-6.5176069999999999</v>
      </c>
      <c r="CY680" s="861">
        <v>0.17626900000000001</v>
      </c>
      <c r="CZ680" s="861">
        <v>-2.9351929999999999</v>
      </c>
      <c r="DA680" s="861">
        <v>0.684809</v>
      </c>
      <c r="DB680" s="861">
        <v>-3.9792299999999998</v>
      </c>
      <c r="DC680" s="861">
        <v>1.2001550000000001</v>
      </c>
      <c r="DD680" s="861">
        <v>-5.9077299999999999</v>
      </c>
      <c r="DE680" s="861">
        <v>-0.93773799999999996</v>
      </c>
      <c r="DF680" s="861">
        <v>-6.654992</v>
      </c>
      <c r="DG680" s="861">
        <v>-1.0046600000000001</v>
      </c>
      <c r="DH680" s="861">
        <v>-3.2505639999999998</v>
      </c>
      <c r="DI680" s="861">
        <v>0.15354899999999999</v>
      </c>
      <c r="DJ680" s="861">
        <v>-3.8451580000000001</v>
      </c>
      <c r="DK680" s="861">
        <v>-0.53508100000000003</v>
      </c>
      <c r="DL680" s="861">
        <v>-5.962593</v>
      </c>
      <c r="DM680" s="861">
        <v>-2.545601</v>
      </c>
      <c r="DN680" s="861">
        <v>-6.5821699999999996</v>
      </c>
      <c r="DO680" s="861">
        <v>-1.9952319999999999</v>
      </c>
      <c r="DP680" s="861">
        <v>-4.1046250000000004</v>
      </c>
      <c r="DQ680" s="861">
        <v>-1.1383460000000001</v>
      </c>
      <c r="DR680" s="861">
        <v>-4.0994479999999998</v>
      </c>
      <c r="DS680" s="861">
        <v>-1.5277130000000001</v>
      </c>
      <c r="DT680" s="861">
        <v>-5.9723860000000002</v>
      </c>
      <c r="DU680" s="861">
        <v>-3.782953</v>
      </c>
      <c r="DV680" s="861">
        <v>-6.4228719999999999</v>
      </c>
      <c r="DW680" s="861">
        <v>-1.4544630000000001</v>
      </c>
      <c r="DX680" s="861">
        <v>12.839891</v>
      </c>
      <c r="DY680" s="861">
        <v>9.7012889999999992</v>
      </c>
      <c r="DZ680" s="861">
        <v>160.73811499999999</v>
      </c>
      <c r="EA680" s="861">
        <v>152.25689199999999</v>
      </c>
      <c r="EB680" s="861">
        <v>121.31</v>
      </c>
      <c r="EC680" s="861">
        <v>1.24</v>
      </c>
      <c r="ED680" s="861">
        <v>133</v>
      </c>
      <c r="EE680" s="861">
        <v>121.31</v>
      </c>
      <c r="EF680" s="861">
        <v>5.4429999999999996</v>
      </c>
      <c r="EG680" s="861">
        <v>649.5</v>
      </c>
      <c r="EH680" s="861">
        <v>121.36</v>
      </c>
      <c r="EI680" s="861">
        <v>5.0890000000000004</v>
      </c>
      <c r="EJ680" s="861">
        <v>605.5</v>
      </c>
      <c r="EK680" s="861">
        <v>9.8201549999999997</v>
      </c>
      <c r="EL680" s="861">
        <v>13.605133</v>
      </c>
      <c r="EM680" s="861">
        <v>-16.734722999999999</v>
      </c>
      <c r="EN680" s="861">
        <v>-22.397313</v>
      </c>
      <c r="EO680" s="861">
        <v>94.369010000000003</v>
      </c>
      <c r="EP680" s="861">
        <v>90.653125000000003</v>
      </c>
      <c r="EQ680" s="861">
        <v>-2.3531249999999999</v>
      </c>
      <c r="ER680" s="861">
        <v>3090.120817</v>
      </c>
      <c r="ES680" s="861">
        <v>7383.1727170000004</v>
      </c>
      <c r="ET680" s="861">
        <v>6911.6555539999999</v>
      </c>
      <c r="EU680" s="861"/>
      <c r="EV680" s="861"/>
      <c r="EW680" s="861"/>
      <c r="EX680" s="861"/>
      <c r="EY680" s="861"/>
      <c r="EZ680" s="861"/>
      <c r="FA680" s="861"/>
      <c r="FB680" s="861"/>
      <c r="FC680" s="861"/>
      <c r="FD680" s="861"/>
    </row>
    <row r="681" spans="1:160" x14ac:dyDescent="0.25">
      <c r="A681" s="837">
        <v>46141</v>
      </c>
      <c r="B681" s="836">
        <v>0.84299768518518514</v>
      </c>
      <c r="C681" s="861">
        <v>37800</v>
      </c>
      <c r="D681" s="861">
        <v>0</v>
      </c>
      <c r="E681" s="861">
        <v>0</v>
      </c>
      <c r="F681" s="861">
        <v>74.822323999999995</v>
      </c>
      <c r="G681" s="861">
        <v>71.134437000000005</v>
      </c>
      <c r="H681" s="861">
        <v>64.523820000000001</v>
      </c>
      <c r="I681" s="861">
        <v>73.454502000000005</v>
      </c>
      <c r="J681" s="861">
        <v>71.068274000000002</v>
      </c>
      <c r="K681" s="861">
        <v>71.015226999999996</v>
      </c>
      <c r="L681" s="861">
        <v>73.712210999999996</v>
      </c>
      <c r="M681" s="861">
        <v>74.482645000000005</v>
      </c>
      <c r="N681" s="861">
        <v>-6.6166200000000002</v>
      </c>
      <c r="O681" s="861">
        <v>-8.1767420000000008</v>
      </c>
      <c r="P681" s="861">
        <v>-8.9812010000000004</v>
      </c>
      <c r="Q681" s="861">
        <v>-4.6201090000000002</v>
      </c>
      <c r="R681" s="861">
        <v>-5.5659380000000001</v>
      </c>
      <c r="S681" s="861">
        <v>-6.347035</v>
      </c>
      <c r="T681" s="861">
        <v>81.884641999999999</v>
      </c>
      <c r="U681" s="861">
        <v>73.258572999999998</v>
      </c>
      <c r="V681" s="861">
        <v>93.349386999999993</v>
      </c>
      <c r="W681" s="861">
        <v>92.291730000000001</v>
      </c>
      <c r="X681" s="861">
        <v>-4.5254750000000001</v>
      </c>
      <c r="Y681" s="861">
        <v>-4.2958400000000001</v>
      </c>
      <c r="Z681" s="861">
        <v>-9.7882639999999999</v>
      </c>
      <c r="AA681" s="861">
        <v>-9.1781970000000008</v>
      </c>
      <c r="AB681" s="861">
        <v>-9.071688</v>
      </c>
      <c r="AC681" s="861">
        <v>-11.159530999999999</v>
      </c>
      <c r="AD681" s="861">
        <v>-13.051394999999999</v>
      </c>
      <c r="AE681" s="861">
        <v>106.50275999999999</v>
      </c>
      <c r="AF681" s="861">
        <v>98.654133999999999</v>
      </c>
      <c r="AG681" s="861">
        <v>91.06326</v>
      </c>
      <c r="AH681" s="861">
        <v>100.594903</v>
      </c>
      <c r="AI681" s="861">
        <v>89.209744000000001</v>
      </c>
      <c r="AJ681" s="861">
        <v>70.997647999999998</v>
      </c>
      <c r="AK681" s="861">
        <v>-4.9008729999999998</v>
      </c>
      <c r="AL681" s="861">
        <v>-9.3984889999999996</v>
      </c>
      <c r="AM681" s="861">
        <v>-6.9543540000000004</v>
      </c>
      <c r="AN681" s="861">
        <v>92.456793000000005</v>
      </c>
      <c r="AO681" s="861">
        <v>91.658568000000002</v>
      </c>
      <c r="AP681" s="861">
        <v>87.117643999999999</v>
      </c>
      <c r="AQ681" s="861">
        <v>87.786285000000007</v>
      </c>
      <c r="AR681" s="861">
        <v>71.972544999999997</v>
      </c>
      <c r="AS681" s="861">
        <v>62.946815000000001</v>
      </c>
      <c r="AT681" s="861">
        <v>76.207806000000005</v>
      </c>
      <c r="AU681" s="861">
        <v>74.806263000000001</v>
      </c>
      <c r="AV681" s="861">
        <v>73.813233999999994</v>
      </c>
      <c r="AW681" s="861">
        <v>73.063259000000002</v>
      </c>
      <c r="AX681" s="861">
        <v>89.276670999999993</v>
      </c>
      <c r="AY681" s="861">
        <v>87.008168999999995</v>
      </c>
      <c r="AZ681" s="861">
        <v>-4.693314</v>
      </c>
      <c r="BA681" s="861">
        <v>-4.5071789999999998</v>
      </c>
      <c r="BB681" s="861">
        <v>-12.886517</v>
      </c>
      <c r="BC681" s="861">
        <v>-11.871358000000001</v>
      </c>
      <c r="BD681" s="861">
        <v>-12.098744</v>
      </c>
      <c r="BE681" s="861">
        <v>-7.0889720000000001</v>
      </c>
      <c r="BF681" s="861">
        <v>31.602969999999999</v>
      </c>
      <c r="BG681" s="861">
        <v>140.45660599999999</v>
      </c>
      <c r="BH681" s="861">
        <v>109.572988</v>
      </c>
      <c r="BI681" s="861">
        <v>52.216327999999997</v>
      </c>
      <c r="BJ681" s="861">
        <v>132.37036599999999</v>
      </c>
      <c r="BK681" s="861">
        <v>85.919199000000006</v>
      </c>
      <c r="BL681" s="861">
        <v>75.909599</v>
      </c>
      <c r="BM681" s="861">
        <v>-18.011089999999999</v>
      </c>
      <c r="BN681" s="861">
        <v>-12.797191</v>
      </c>
      <c r="BO681" s="861">
        <v>-8.8681830000000001</v>
      </c>
      <c r="BP681" s="861">
        <v>-12.300547999999999</v>
      </c>
      <c r="BQ681" s="861">
        <v>86.943903000000006</v>
      </c>
      <c r="BR681" s="861">
        <v>88.747591</v>
      </c>
      <c r="BS681" s="861">
        <v>85.573605000000001</v>
      </c>
      <c r="BT681" s="861">
        <v>58.574038999999999</v>
      </c>
      <c r="BU681" s="861">
        <v>64.489268999999993</v>
      </c>
      <c r="BV681" s="861">
        <v>60.696416999999997</v>
      </c>
      <c r="BW681" s="861">
        <v>64.117519000000001</v>
      </c>
      <c r="BX681" s="861">
        <v>-13.173237</v>
      </c>
      <c r="BY681" s="861">
        <v>-13.468567</v>
      </c>
      <c r="BZ681" s="861">
        <v>-11.763635000000001</v>
      </c>
      <c r="CA681" s="861">
        <v>-12.272102</v>
      </c>
      <c r="CB681" s="861">
        <v>-3.2032829999999999</v>
      </c>
      <c r="CC681" s="861">
        <v>0.59842200000000001</v>
      </c>
      <c r="CD681" s="861">
        <v>-3.4918209999999998</v>
      </c>
      <c r="CE681" s="861">
        <v>0.63627299999999998</v>
      </c>
      <c r="CF681" s="861">
        <v>-5.2464279999999999</v>
      </c>
      <c r="CG681" s="861">
        <v>3.1333090000000001</v>
      </c>
      <c r="CH681" s="861">
        <v>-5.9491399999999999</v>
      </c>
      <c r="CI681" s="861">
        <v>1.0493840000000001</v>
      </c>
      <c r="CJ681" s="861">
        <v>-3.3147310000000001</v>
      </c>
      <c r="CK681" s="861">
        <v>2.0674600000000001</v>
      </c>
      <c r="CL681" s="861">
        <v>-3.1606930000000002</v>
      </c>
      <c r="CM681" s="861">
        <v>4.0169740000000003</v>
      </c>
      <c r="CN681" s="861">
        <v>-5.4448939999999997</v>
      </c>
      <c r="CO681" s="861">
        <v>1.7270190000000001</v>
      </c>
      <c r="CP681" s="861">
        <v>-6.1883010000000001</v>
      </c>
      <c r="CQ681" s="861">
        <v>-0.90376599999999996</v>
      </c>
      <c r="CR681" s="861">
        <v>-3.1326040000000002</v>
      </c>
      <c r="CS681" s="861">
        <v>0.32763300000000001</v>
      </c>
      <c r="CT681" s="861">
        <v>-4.4846750000000002</v>
      </c>
      <c r="CU681" s="861">
        <v>0.83949399999999996</v>
      </c>
      <c r="CV681" s="861">
        <v>-6.1240030000000001</v>
      </c>
      <c r="CW681" s="861">
        <v>1.2611129999999999</v>
      </c>
      <c r="CX681" s="861">
        <v>-6.570506</v>
      </c>
      <c r="CY681" s="861">
        <v>0.13731399999999999</v>
      </c>
      <c r="CZ681" s="861">
        <v>-2.9831539999999999</v>
      </c>
      <c r="DA681" s="861">
        <v>0.65966800000000003</v>
      </c>
      <c r="DB681" s="861">
        <v>-4.0054819999999998</v>
      </c>
      <c r="DC681" s="861">
        <v>1.204089</v>
      </c>
      <c r="DD681" s="861">
        <v>-5.9396069999999996</v>
      </c>
      <c r="DE681" s="861">
        <v>-0.96613000000000004</v>
      </c>
      <c r="DF681" s="861">
        <v>-6.6827880000000004</v>
      </c>
      <c r="DG681" s="861">
        <v>-1.03684</v>
      </c>
      <c r="DH681" s="861">
        <v>-3.2884289999999998</v>
      </c>
      <c r="DI681" s="861">
        <v>0.142735</v>
      </c>
      <c r="DJ681" s="861">
        <v>-3.8727719999999999</v>
      </c>
      <c r="DK681" s="861">
        <v>-0.538045</v>
      </c>
      <c r="DL681" s="861">
        <v>-6.0212209999999997</v>
      </c>
      <c r="DM681" s="861">
        <v>-2.5695899999999998</v>
      </c>
      <c r="DN681" s="861">
        <v>-6.6015600000000001</v>
      </c>
      <c r="DO681" s="861">
        <v>-2.029779</v>
      </c>
      <c r="DP681" s="861">
        <v>-4.1351000000000004</v>
      </c>
      <c r="DQ681" s="861">
        <v>-1.168622</v>
      </c>
      <c r="DR681" s="861">
        <v>-4.1349780000000003</v>
      </c>
      <c r="DS681" s="861">
        <v>-1.5668070000000001</v>
      </c>
      <c r="DT681" s="861">
        <v>-5.987177</v>
      </c>
      <c r="DU681" s="861">
        <v>-3.8158189999999998</v>
      </c>
      <c r="DV681" s="861">
        <v>-6.4652979999999998</v>
      </c>
      <c r="DW681" s="861">
        <v>-1.465535</v>
      </c>
      <c r="DX681" s="861">
        <v>12.80475</v>
      </c>
      <c r="DY681" s="861">
        <v>9.6695510000000002</v>
      </c>
      <c r="DZ681" s="861">
        <v>160.864679</v>
      </c>
      <c r="EA681" s="861">
        <v>152.10894200000001</v>
      </c>
      <c r="EB681" s="861">
        <v>121.01</v>
      </c>
      <c r="EC681" s="861">
        <v>3.2639999999999998</v>
      </c>
      <c r="ED681" s="861">
        <v>388.7</v>
      </c>
      <c r="EE681" s="861">
        <v>121.08</v>
      </c>
      <c r="EF681" s="861">
        <v>5.4340000000000002</v>
      </c>
      <c r="EG681" s="861">
        <v>646.9</v>
      </c>
      <c r="EH681" s="861">
        <v>120.95</v>
      </c>
      <c r="EI681" s="861">
        <v>5.0910000000000002</v>
      </c>
      <c r="EJ681" s="861">
        <v>604</v>
      </c>
      <c r="EK681" s="861">
        <v>9.8409340000000007</v>
      </c>
      <c r="EL681" s="861">
        <v>13.589206000000001</v>
      </c>
      <c r="EM681" s="861">
        <v>-16.795287999999999</v>
      </c>
      <c r="EN681" s="861">
        <v>-22.457388999999999</v>
      </c>
      <c r="EO681" s="861">
        <v>94.423454000000007</v>
      </c>
      <c r="EP681" s="861">
        <v>90.587087999999994</v>
      </c>
      <c r="EQ681" s="861">
        <v>-2.389348</v>
      </c>
      <c r="ER681" s="861">
        <v>3093.9765699999998</v>
      </c>
      <c r="ES681" s="861">
        <v>7394.0085840000002</v>
      </c>
      <c r="ET681" s="861">
        <v>6921.7781260000002</v>
      </c>
      <c r="EU681" s="861"/>
      <c r="EV681" s="861"/>
      <c r="EW681" s="861"/>
      <c r="EX681" s="861"/>
      <c r="EY681" s="861"/>
      <c r="EZ681" s="861"/>
      <c r="FA681" s="861"/>
      <c r="FB681" s="861"/>
      <c r="FC681" s="861"/>
      <c r="FD681" s="861"/>
    </row>
    <row r="682" spans="1:160" x14ac:dyDescent="0.25">
      <c r="A682" s="837">
        <v>46141</v>
      </c>
      <c r="B682" s="836">
        <v>0.84369212962962958</v>
      </c>
      <c r="C682" s="861">
        <v>37860</v>
      </c>
      <c r="D682" s="861">
        <v>0</v>
      </c>
      <c r="E682" s="861">
        <v>0</v>
      </c>
      <c r="F682" s="861">
        <v>74.865684999999999</v>
      </c>
      <c r="G682" s="861">
        <v>71.126643999999999</v>
      </c>
      <c r="H682" s="861">
        <v>64.638701999999995</v>
      </c>
      <c r="I682" s="861">
        <v>73.453598</v>
      </c>
      <c r="J682" s="861">
        <v>71.117440000000002</v>
      </c>
      <c r="K682" s="861">
        <v>71.030871000000005</v>
      </c>
      <c r="L682" s="861">
        <v>73.702457999999993</v>
      </c>
      <c r="M682" s="861">
        <v>74.485157999999998</v>
      </c>
      <c r="N682" s="861">
        <v>-6.6568829999999997</v>
      </c>
      <c r="O682" s="861">
        <v>-8.2367600000000003</v>
      </c>
      <c r="P682" s="861">
        <v>-9.072222</v>
      </c>
      <c r="Q682" s="861">
        <v>-4.6196830000000002</v>
      </c>
      <c r="R682" s="861">
        <v>-5.5650449999999996</v>
      </c>
      <c r="S682" s="861">
        <v>-6.4105369999999997</v>
      </c>
      <c r="T682" s="861">
        <v>82.000172000000006</v>
      </c>
      <c r="U682" s="861">
        <v>73.120462000000003</v>
      </c>
      <c r="V682" s="861">
        <v>93.380713999999998</v>
      </c>
      <c r="W682" s="861">
        <v>92.373604</v>
      </c>
      <c r="X682" s="861">
        <v>-4.581893</v>
      </c>
      <c r="Y682" s="861">
        <v>-4.3396020000000002</v>
      </c>
      <c r="Z682" s="861">
        <v>-9.8464799999999997</v>
      </c>
      <c r="AA682" s="861">
        <v>-9.1932349999999996</v>
      </c>
      <c r="AB682" s="861">
        <v>-9.120552</v>
      </c>
      <c r="AC682" s="861">
        <v>-11.154016</v>
      </c>
      <c r="AD682" s="861">
        <v>-12.988932</v>
      </c>
      <c r="AE682" s="861">
        <v>106.65167099999999</v>
      </c>
      <c r="AF682" s="861">
        <v>98.685976999999994</v>
      </c>
      <c r="AG682" s="861">
        <v>91.087500000000006</v>
      </c>
      <c r="AH682" s="861">
        <v>100.593875</v>
      </c>
      <c r="AI682" s="861">
        <v>89.339990999999998</v>
      </c>
      <c r="AJ682" s="861">
        <v>71.082308999999995</v>
      </c>
      <c r="AK682" s="861">
        <v>-4.9406829999999999</v>
      </c>
      <c r="AL682" s="861">
        <v>-9.3437529999999995</v>
      </c>
      <c r="AM682" s="861">
        <v>-6.9558730000000004</v>
      </c>
      <c r="AN682" s="861">
        <v>92.574659999999994</v>
      </c>
      <c r="AO682" s="861">
        <v>91.759347000000005</v>
      </c>
      <c r="AP682" s="861">
        <v>87.275167999999994</v>
      </c>
      <c r="AQ682" s="861">
        <v>87.906654000000003</v>
      </c>
      <c r="AR682" s="861">
        <v>71.946644000000006</v>
      </c>
      <c r="AS682" s="861">
        <v>62.941201999999997</v>
      </c>
      <c r="AT682" s="861">
        <v>76.340500000000006</v>
      </c>
      <c r="AU682" s="861">
        <v>74.872428999999997</v>
      </c>
      <c r="AV682" s="861">
        <v>73.994091999999995</v>
      </c>
      <c r="AW682" s="861">
        <v>73.136325999999997</v>
      </c>
      <c r="AX682" s="861">
        <v>89.457212999999996</v>
      </c>
      <c r="AY682" s="861">
        <v>87.141285999999994</v>
      </c>
      <c r="AZ682" s="861">
        <v>-4.727341</v>
      </c>
      <c r="BA682" s="861">
        <v>-4.5151399999999997</v>
      </c>
      <c r="BB682" s="861">
        <v>-12.947519</v>
      </c>
      <c r="BC682" s="861">
        <v>-11.890840000000001</v>
      </c>
      <c r="BD682" s="861">
        <v>-12.131888</v>
      </c>
      <c r="BE682" s="861">
        <v>-6.9831260000000004</v>
      </c>
      <c r="BF682" s="861">
        <v>31.531506</v>
      </c>
      <c r="BG682" s="861">
        <v>140.47609499999999</v>
      </c>
      <c r="BH682" s="861">
        <v>109.58675100000001</v>
      </c>
      <c r="BI682" s="861">
        <v>52.239285000000002</v>
      </c>
      <c r="BJ682" s="861">
        <v>131.86454499999999</v>
      </c>
      <c r="BK682" s="861">
        <v>85.990898999999999</v>
      </c>
      <c r="BL682" s="861">
        <v>75.913785000000004</v>
      </c>
      <c r="BM682" s="861">
        <v>-18.006374999999998</v>
      </c>
      <c r="BN682" s="861">
        <v>-12.777274999999999</v>
      </c>
      <c r="BO682" s="861">
        <v>-8.9135089999999995</v>
      </c>
      <c r="BP682" s="861">
        <v>-12.260395000000001</v>
      </c>
      <c r="BQ682" s="861">
        <v>86.988164999999995</v>
      </c>
      <c r="BR682" s="861">
        <v>88.662871999999993</v>
      </c>
      <c r="BS682" s="861">
        <v>85.522375999999994</v>
      </c>
      <c r="BT682" s="861">
        <v>58.388893000000003</v>
      </c>
      <c r="BU682" s="861">
        <v>64.577765999999997</v>
      </c>
      <c r="BV682" s="861">
        <v>60.656857000000002</v>
      </c>
      <c r="BW682" s="861">
        <v>64.096948999999995</v>
      </c>
      <c r="BX682" s="861">
        <v>-13.148823999999999</v>
      </c>
      <c r="BY682" s="861">
        <v>-13.351191999999999</v>
      </c>
      <c r="BZ682" s="861">
        <v>-11.827245</v>
      </c>
      <c r="CA682" s="861">
        <v>-12.317862999999999</v>
      </c>
      <c r="CB682" s="861">
        <v>-3.2451469999999998</v>
      </c>
      <c r="CC682" s="861">
        <v>0.53607199999999999</v>
      </c>
      <c r="CD682" s="861">
        <v>-3.5378409999999998</v>
      </c>
      <c r="CE682" s="861">
        <v>0.52730100000000002</v>
      </c>
      <c r="CF682" s="861">
        <v>-5.3246079999999996</v>
      </c>
      <c r="CG682" s="861">
        <v>3.0506139999999999</v>
      </c>
      <c r="CH682" s="861">
        <v>-6.0009769999999998</v>
      </c>
      <c r="CI682" s="861">
        <v>0.99487700000000001</v>
      </c>
      <c r="CJ682" s="861">
        <v>-3.340811</v>
      </c>
      <c r="CK682" s="861">
        <v>2.0167649999999999</v>
      </c>
      <c r="CL682" s="861">
        <v>-3.237336</v>
      </c>
      <c r="CM682" s="861">
        <v>3.9296859999999998</v>
      </c>
      <c r="CN682" s="861">
        <v>-5.5133109999999999</v>
      </c>
      <c r="CO682" s="861">
        <v>1.6533640000000001</v>
      </c>
      <c r="CP682" s="861">
        <v>-6.2160510000000002</v>
      </c>
      <c r="CQ682" s="861">
        <v>-0.95303499999999997</v>
      </c>
      <c r="CR682" s="861">
        <v>-3.1820430000000002</v>
      </c>
      <c r="CS682" s="861">
        <v>0.26413999999999999</v>
      </c>
      <c r="CT682" s="861">
        <v>-4.5881629999999998</v>
      </c>
      <c r="CU682" s="861">
        <v>0.76869799999999999</v>
      </c>
      <c r="CV682" s="861">
        <v>-6.190436</v>
      </c>
      <c r="CW682" s="861">
        <v>1.213422</v>
      </c>
      <c r="CX682" s="861">
        <v>-6.6134279999999999</v>
      </c>
      <c r="CY682" s="861">
        <v>0.117935</v>
      </c>
      <c r="CZ682" s="861">
        <v>-3.03837</v>
      </c>
      <c r="DA682" s="861">
        <v>0.61697000000000002</v>
      </c>
      <c r="DB682" s="861">
        <v>-4.0512790000000001</v>
      </c>
      <c r="DC682" s="861">
        <v>1.1462060000000001</v>
      </c>
      <c r="DD682" s="861">
        <v>-5.9964050000000002</v>
      </c>
      <c r="DE682" s="861">
        <v>-0.98269399999999996</v>
      </c>
      <c r="DF682" s="861">
        <v>-6.7379559999999996</v>
      </c>
      <c r="DG682" s="861">
        <v>-1.085046</v>
      </c>
      <c r="DH682" s="861">
        <v>-3.3307660000000001</v>
      </c>
      <c r="DI682" s="861">
        <v>9.6249000000000001E-2</v>
      </c>
      <c r="DJ682" s="861">
        <v>-3.9279139999999999</v>
      </c>
      <c r="DK682" s="861">
        <v>-0.56793099999999996</v>
      </c>
      <c r="DL682" s="861">
        <v>-6.0507780000000002</v>
      </c>
      <c r="DM682" s="861">
        <v>-2.5790410000000001</v>
      </c>
      <c r="DN682" s="861">
        <v>-6.6553199999999997</v>
      </c>
      <c r="DO682" s="861">
        <v>-2.065544</v>
      </c>
      <c r="DP682" s="861">
        <v>-4.1877230000000001</v>
      </c>
      <c r="DQ682" s="861">
        <v>-1.2064060000000001</v>
      </c>
      <c r="DR682" s="861">
        <v>-4.1747969999999999</v>
      </c>
      <c r="DS682" s="861">
        <v>-1.5972040000000001</v>
      </c>
      <c r="DT682" s="861">
        <v>-6.0479799999999999</v>
      </c>
      <c r="DU682" s="861">
        <v>-3.825288</v>
      </c>
      <c r="DV682" s="861">
        <v>-6.4907240000000002</v>
      </c>
      <c r="DW682" s="861">
        <v>-1.4773339999999999</v>
      </c>
      <c r="DX682" s="861">
        <v>12.804167</v>
      </c>
      <c r="DY682" s="861">
        <v>9.6813129999999994</v>
      </c>
      <c r="DZ682" s="861">
        <v>160.78623300000001</v>
      </c>
      <c r="EA682" s="861">
        <v>152.48649499999999</v>
      </c>
      <c r="EB682" s="861">
        <v>120.95</v>
      </c>
      <c r="EC682" s="861">
        <v>3.266</v>
      </c>
      <c r="ED682" s="861">
        <v>388.9</v>
      </c>
      <c r="EE682" s="861">
        <v>121.01</v>
      </c>
      <c r="EF682" s="861">
        <v>5.4340000000000002</v>
      </c>
      <c r="EG682" s="861">
        <v>650.70000000000005</v>
      </c>
      <c r="EH682" s="861">
        <v>120.93</v>
      </c>
      <c r="EI682" s="861">
        <v>5.0999999999999996</v>
      </c>
      <c r="EJ682" s="861">
        <v>606.29999999999995</v>
      </c>
      <c r="EK682" s="861">
        <v>9.8404199999999999</v>
      </c>
      <c r="EL682" s="861">
        <v>13.521609</v>
      </c>
      <c r="EM682" s="861">
        <v>-16.796292999999999</v>
      </c>
      <c r="EN682" s="861">
        <v>-22.435117999999999</v>
      </c>
      <c r="EO682" s="861">
        <v>94.389712000000003</v>
      </c>
      <c r="EP682" s="861">
        <v>90.755522999999997</v>
      </c>
      <c r="EQ682" s="861">
        <v>-2.4393210000000001</v>
      </c>
      <c r="ER682" s="861">
        <v>3100.4557110000001</v>
      </c>
      <c r="ES682" s="861">
        <v>7404.8383940000003</v>
      </c>
      <c r="ET682" s="861">
        <v>6931.8844790000003</v>
      </c>
      <c r="EU682" s="861"/>
      <c r="EV682" s="861"/>
      <c r="EW682" s="861"/>
      <c r="EX682" s="861"/>
      <c r="EY682" s="861"/>
      <c r="EZ682" s="861"/>
      <c r="FA682" s="861"/>
      <c r="FB682" s="861"/>
      <c r="FC682" s="861"/>
      <c r="FD682" s="861"/>
    </row>
    <row r="683" spans="1:160" x14ac:dyDescent="0.25">
      <c r="A683" s="837">
        <v>46141</v>
      </c>
      <c r="B683" s="836">
        <v>0.84438657407407414</v>
      </c>
      <c r="C683" s="861">
        <v>37920</v>
      </c>
      <c r="D683" s="861">
        <v>0</v>
      </c>
      <c r="E683" s="861">
        <v>0</v>
      </c>
      <c r="F683" s="861">
        <v>74.960468000000006</v>
      </c>
      <c r="G683" s="861">
        <v>71.159473000000006</v>
      </c>
      <c r="H683" s="861">
        <v>64.627741</v>
      </c>
      <c r="I683" s="861">
        <v>73.456809000000007</v>
      </c>
      <c r="J683" s="861">
        <v>71.152484999999999</v>
      </c>
      <c r="K683" s="861">
        <v>71.040031999999997</v>
      </c>
      <c r="L683" s="861">
        <v>73.698713999999995</v>
      </c>
      <c r="M683" s="861">
        <v>74.537206999999995</v>
      </c>
      <c r="N683" s="861">
        <v>-6.6519069999999996</v>
      </c>
      <c r="O683" s="861">
        <v>-8.2687449999999991</v>
      </c>
      <c r="P683" s="861">
        <v>-9.1651760000000007</v>
      </c>
      <c r="Q683" s="861">
        <v>-4.6286399999999999</v>
      </c>
      <c r="R683" s="861">
        <v>-5.547917</v>
      </c>
      <c r="S683" s="861">
        <v>-6.4181189999999999</v>
      </c>
      <c r="T683" s="861">
        <v>82.030597</v>
      </c>
      <c r="U683" s="861">
        <v>73.463982000000001</v>
      </c>
      <c r="V683" s="861">
        <v>93.377263999999997</v>
      </c>
      <c r="W683" s="861">
        <v>92.356902000000005</v>
      </c>
      <c r="X683" s="861">
        <v>-4.602061</v>
      </c>
      <c r="Y683" s="861">
        <v>-4.3536720000000004</v>
      </c>
      <c r="Z683" s="861">
        <v>-9.8456580000000002</v>
      </c>
      <c r="AA683" s="861">
        <v>-9.2111630000000009</v>
      </c>
      <c r="AB683" s="861">
        <v>-9.169003</v>
      </c>
      <c r="AC683" s="861">
        <v>-11.153254</v>
      </c>
      <c r="AD683" s="861">
        <v>-13.059832999999999</v>
      </c>
      <c r="AE683" s="861">
        <v>106.631154</v>
      </c>
      <c r="AF683" s="861">
        <v>98.678020000000004</v>
      </c>
      <c r="AG683" s="861">
        <v>90.926468</v>
      </c>
      <c r="AH683" s="861">
        <v>100.60898299999999</v>
      </c>
      <c r="AI683" s="861">
        <v>89.323718999999997</v>
      </c>
      <c r="AJ683" s="861">
        <v>71.097515000000001</v>
      </c>
      <c r="AK683" s="861">
        <v>-4.9947710000000001</v>
      </c>
      <c r="AL683" s="861">
        <v>-9.3786670000000001</v>
      </c>
      <c r="AM683" s="861">
        <v>-6.9710380000000001</v>
      </c>
      <c r="AN683" s="861">
        <v>92.578191000000004</v>
      </c>
      <c r="AO683" s="861">
        <v>91.731074000000007</v>
      </c>
      <c r="AP683" s="861">
        <v>87.062246999999999</v>
      </c>
      <c r="AQ683" s="861">
        <v>87.819162000000006</v>
      </c>
      <c r="AR683" s="861">
        <v>71.966189999999997</v>
      </c>
      <c r="AS683" s="861">
        <v>62.935678000000003</v>
      </c>
      <c r="AT683" s="861">
        <v>76.243071999999998</v>
      </c>
      <c r="AU683" s="861">
        <v>74.761734000000004</v>
      </c>
      <c r="AV683" s="861">
        <v>73.727620000000002</v>
      </c>
      <c r="AW683" s="861">
        <v>73.230673999999993</v>
      </c>
      <c r="AX683" s="861">
        <v>89.404824000000005</v>
      </c>
      <c r="AY683" s="861">
        <v>87.364863</v>
      </c>
      <c r="AZ683" s="861">
        <v>-4.7385809999999999</v>
      </c>
      <c r="BA683" s="861">
        <v>-4.6696999999999997</v>
      </c>
      <c r="BB683" s="861">
        <v>-12.937620000000001</v>
      </c>
      <c r="BC683" s="861">
        <v>-11.912965</v>
      </c>
      <c r="BD683" s="861">
        <v>-12.131418999999999</v>
      </c>
      <c r="BE683" s="861">
        <v>-6.9238650000000002</v>
      </c>
      <c r="BF683" s="861">
        <v>31.587589000000001</v>
      </c>
      <c r="BG683" s="861">
        <v>140.400205</v>
      </c>
      <c r="BH683" s="861">
        <v>109.719071</v>
      </c>
      <c r="BI683" s="861">
        <v>52.161084000000002</v>
      </c>
      <c r="BJ683" s="861">
        <v>131.969741</v>
      </c>
      <c r="BK683" s="861">
        <v>86.159504999999996</v>
      </c>
      <c r="BL683" s="861">
        <v>75.901687999999993</v>
      </c>
      <c r="BM683" s="861">
        <v>-18.034735999999999</v>
      </c>
      <c r="BN683" s="861">
        <v>-12.820881</v>
      </c>
      <c r="BO683" s="861">
        <v>-8.8565919999999991</v>
      </c>
      <c r="BP683" s="861">
        <v>-12.292191000000001</v>
      </c>
      <c r="BQ683" s="861">
        <v>87.000450000000001</v>
      </c>
      <c r="BR683" s="861">
        <v>88.641206999999994</v>
      </c>
      <c r="BS683" s="861">
        <v>85.558214000000007</v>
      </c>
      <c r="BT683" s="861">
        <v>58.547379999999997</v>
      </c>
      <c r="BU683" s="861">
        <v>64.510977999999994</v>
      </c>
      <c r="BV683" s="861">
        <v>60.676979000000003</v>
      </c>
      <c r="BW683" s="861">
        <v>64.108001999999999</v>
      </c>
      <c r="BX683" s="861">
        <v>-13.224862999999999</v>
      </c>
      <c r="BY683" s="861">
        <v>-13.399417</v>
      </c>
      <c r="BZ683" s="861">
        <v>-11.779875000000001</v>
      </c>
      <c r="CA683" s="861">
        <v>-12.360422</v>
      </c>
      <c r="CB683" s="861">
        <v>-3.3047499999999999</v>
      </c>
      <c r="CC683" s="861">
        <v>0.45263399999999998</v>
      </c>
      <c r="CD683" s="861">
        <v>-3.6115840000000001</v>
      </c>
      <c r="CE683" s="861">
        <v>0.458175</v>
      </c>
      <c r="CF683" s="861">
        <v>-5.3750590000000003</v>
      </c>
      <c r="CG683" s="861">
        <v>2.9676939999999998</v>
      </c>
      <c r="CH683" s="861">
        <v>-6.0710980000000001</v>
      </c>
      <c r="CI683" s="861">
        <v>0.910748</v>
      </c>
      <c r="CJ683" s="861">
        <v>-3.410177</v>
      </c>
      <c r="CK683" s="861">
        <v>1.9505589999999999</v>
      </c>
      <c r="CL683" s="861">
        <v>-3.2794669999999999</v>
      </c>
      <c r="CM683" s="861">
        <v>3.854025</v>
      </c>
      <c r="CN683" s="861">
        <v>-5.5544570000000002</v>
      </c>
      <c r="CO683" s="861">
        <v>1.613594</v>
      </c>
      <c r="CP683" s="861">
        <v>-6.2914490000000001</v>
      </c>
      <c r="CQ683" s="861">
        <v>-1.0083819999999999</v>
      </c>
      <c r="CR683" s="861">
        <v>-3.2505839999999999</v>
      </c>
      <c r="CS683" s="861">
        <v>0.24076500000000001</v>
      </c>
      <c r="CT683" s="861">
        <v>-4.6335649999999999</v>
      </c>
      <c r="CU683" s="861">
        <v>0.74305500000000002</v>
      </c>
      <c r="CV683" s="861">
        <v>-6.2536800000000001</v>
      </c>
      <c r="CW683" s="861">
        <v>1.172577</v>
      </c>
      <c r="CX683" s="861">
        <v>-6.6719010000000001</v>
      </c>
      <c r="CY683" s="861">
        <v>5.7761E-2</v>
      </c>
      <c r="CZ683" s="861">
        <v>-3.085839</v>
      </c>
      <c r="DA683" s="861">
        <v>0.59459399999999996</v>
      </c>
      <c r="DB683" s="861">
        <v>-4.1007850000000001</v>
      </c>
      <c r="DC683" s="861">
        <v>1.122465</v>
      </c>
      <c r="DD683" s="861">
        <v>-6.0496059999999998</v>
      </c>
      <c r="DE683" s="861">
        <v>-1.0280769999999999</v>
      </c>
      <c r="DF683" s="861">
        <v>-6.795642</v>
      </c>
      <c r="DG683" s="861">
        <v>-1.1158429999999999</v>
      </c>
      <c r="DH683" s="861">
        <v>-3.3746749999999999</v>
      </c>
      <c r="DI683" s="861">
        <v>6.0329000000000001E-2</v>
      </c>
      <c r="DJ683" s="861">
        <v>-3.9635940000000001</v>
      </c>
      <c r="DK683" s="861">
        <v>-0.58169000000000004</v>
      </c>
      <c r="DL683" s="861">
        <v>-6.0764570000000004</v>
      </c>
      <c r="DM683" s="861">
        <v>-2.6110760000000002</v>
      </c>
      <c r="DN683" s="861">
        <v>-6.7050609999999997</v>
      </c>
      <c r="DO683" s="861">
        <v>-2.098706</v>
      </c>
      <c r="DP683" s="861">
        <v>-4.2465739999999998</v>
      </c>
      <c r="DQ683" s="861">
        <v>-1.2132350000000001</v>
      </c>
      <c r="DR683" s="861">
        <v>-4.2160710000000003</v>
      </c>
      <c r="DS683" s="861">
        <v>-1.586436</v>
      </c>
      <c r="DT683" s="861">
        <v>-6.093248</v>
      </c>
      <c r="DU683" s="861">
        <v>-3.8573849999999998</v>
      </c>
      <c r="DV683" s="861">
        <v>-6.5547909999999998</v>
      </c>
      <c r="DW683" s="861">
        <v>-1.4867189999999999</v>
      </c>
      <c r="DX683" s="861">
        <v>12.822198999999999</v>
      </c>
      <c r="DY683" s="861">
        <v>9.6953110000000002</v>
      </c>
      <c r="DZ683" s="861">
        <v>160.998242</v>
      </c>
      <c r="EA683" s="861">
        <v>152.36693</v>
      </c>
      <c r="EB683" s="861">
        <v>121.43</v>
      </c>
      <c r="EC683" s="861">
        <v>1.2390000000000001</v>
      </c>
      <c r="ED683" s="861">
        <v>133.4</v>
      </c>
      <c r="EE683" s="861">
        <v>121.42</v>
      </c>
      <c r="EF683" s="861">
        <v>5.4420000000000002</v>
      </c>
      <c r="EG683" s="861">
        <v>648.9</v>
      </c>
      <c r="EH683" s="861">
        <v>121.43</v>
      </c>
      <c r="EI683" s="861">
        <v>5.0709999999999997</v>
      </c>
      <c r="EJ683" s="861">
        <v>609.4</v>
      </c>
      <c r="EK683" s="861">
        <v>9.7941690000000001</v>
      </c>
      <c r="EL683" s="861">
        <v>13.552032000000001</v>
      </c>
      <c r="EM683" s="861">
        <v>-16.765207</v>
      </c>
      <c r="EN683" s="861">
        <v>-22.408624</v>
      </c>
      <c r="EO683" s="861">
        <v>94.480879000000002</v>
      </c>
      <c r="EP683" s="861">
        <v>90.702213</v>
      </c>
      <c r="EQ683" s="861">
        <v>-2.4866389999999998</v>
      </c>
      <c r="ER683" s="861">
        <v>3102.9005419999999</v>
      </c>
      <c r="ES683" s="861">
        <v>7415.6732689999999</v>
      </c>
      <c r="ET683" s="861">
        <v>6942.0188959999996</v>
      </c>
      <c r="EU683" s="861"/>
      <c r="EV683" s="861"/>
      <c r="EW683" s="861"/>
      <c r="EX683" s="861"/>
      <c r="EY683" s="861"/>
      <c r="EZ683" s="861"/>
      <c r="FA683" s="861"/>
      <c r="FB683" s="861"/>
      <c r="FC683" s="861"/>
      <c r="FD683" s="861"/>
    </row>
    <row r="684" spans="1:160" x14ac:dyDescent="0.25">
      <c r="A684" s="837">
        <v>46141</v>
      </c>
      <c r="B684" s="836">
        <v>0.84508101851851858</v>
      </c>
      <c r="C684" s="861">
        <v>37980</v>
      </c>
      <c r="D684" s="861">
        <v>0</v>
      </c>
      <c r="E684" s="861">
        <v>0</v>
      </c>
      <c r="F684" s="861">
        <v>74.992694999999998</v>
      </c>
      <c r="G684" s="861">
        <v>71.174447999999998</v>
      </c>
      <c r="H684" s="861">
        <v>64.624444999999994</v>
      </c>
      <c r="I684" s="861">
        <v>73.472323000000003</v>
      </c>
      <c r="J684" s="861">
        <v>71.172708999999998</v>
      </c>
      <c r="K684" s="861">
        <v>71.053469000000007</v>
      </c>
      <c r="L684" s="861">
        <v>73.686189999999996</v>
      </c>
      <c r="M684" s="861">
        <v>74.506945000000002</v>
      </c>
      <c r="N684" s="861">
        <v>-6.7145710000000003</v>
      </c>
      <c r="O684" s="861">
        <v>-8.2594890000000003</v>
      </c>
      <c r="P684" s="861">
        <v>-9.1919970000000006</v>
      </c>
      <c r="Q684" s="861">
        <v>-4.6685100000000004</v>
      </c>
      <c r="R684" s="861">
        <v>-5.688987</v>
      </c>
      <c r="S684" s="861">
        <v>-6.5071060000000003</v>
      </c>
      <c r="T684" s="861">
        <v>81.930036000000001</v>
      </c>
      <c r="U684" s="861">
        <v>73.400497999999999</v>
      </c>
      <c r="V684" s="861">
        <v>93.288257000000002</v>
      </c>
      <c r="W684" s="861">
        <v>92.329483999999994</v>
      </c>
      <c r="X684" s="861">
        <v>-4.6877940000000002</v>
      </c>
      <c r="Y684" s="861">
        <v>-4.3758480000000004</v>
      </c>
      <c r="Z684" s="861">
        <v>-9.8769410000000004</v>
      </c>
      <c r="AA684" s="861">
        <v>-9.2292900000000007</v>
      </c>
      <c r="AB684" s="861">
        <v>-9.1826030000000003</v>
      </c>
      <c r="AC684" s="861">
        <v>-11.179589999999999</v>
      </c>
      <c r="AD684" s="861">
        <v>-13.132785</v>
      </c>
      <c r="AE684" s="861">
        <v>106.466663</v>
      </c>
      <c r="AF684" s="861">
        <v>98.615252999999996</v>
      </c>
      <c r="AG684" s="861">
        <v>91.041043000000002</v>
      </c>
      <c r="AH684" s="861">
        <v>100.61599699999999</v>
      </c>
      <c r="AI684" s="861">
        <v>89.281384000000003</v>
      </c>
      <c r="AJ684" s="861">
        <v>71.033054000000007</v>
      </c>
      <c r="AK684" s="861">
        <v>-4.9802900000000001</v>
      </c>
      <c r="AL684" s="861">
        <v>-9.3998810000000006</v>
      </c>
      <c r="AM684" s="861">
        <v>-7.0173959999999997</v>
      </c>
      <c r="AN684" s="861">
        <v>92.494061000000002</v>
      </c>
      <c r="AO684" s="861">
        <v>91.700439000000003</v>
      </c>
      <c r="AP684" s="861">
        <v>87.083931000000007</v>
      </c>
      <c r="AQ684" s="861">
        <v>87.835001000000005</v>
      </c>
      <c r="AR684" s="861">
        <v>71.988832000000002</v>
      </c>
      <c r="AS684" s="861">
        <v>62.882720999999997</v>
      </c>
      <c r="AT684" s="861">
        <v>76.285880000000006</v>
      </c>
      <c r="AU684" s="861">
        <v>74.806729000000004</v>
      </c>
      <c r="AV684" s="861">
        <v>74.034897000000001</v>
      </c>
      <c r="AW684" s="861">
        <v>73.074668000000003</v>
      </c>
      <c r="AX684" s="861">
        <v>89.429529000000002</v>
      </c>
      <c r="AY684" s="861">
        <v>87.245965999999996</v>
      </c>
      <c r="AZ684" s="861">
        <v>-4.7722369999999996</v>
      </c>
      <c r="BA684" s="861">
        <v>-4.6377319999999997</v>
      </c>
      <c r="BB684" s="861">
        <v>-13.005284</v>
      </c>
      <c r="BC684" s="861">
        <v>-11.962160000000001</v>
      </c>
      <c r="BD684" s="861">
        <v>-12.182985</v>
      </c>
      <c r="BE684" s="861">
        <v>-7.0679740000000004</v>
      </c>
      <c r="BF684" s="861">
        <v>31.598046</v>
      </c>
      <c r="BG684" s="861">
        <v>140.41021499999999</v>
      </c>
      <c r="BH684" s="861">
        <v>109.69214700000001</v>
      </c>
      <c r="BI684" s="861">
        <v>51.991630999999998</v>
      </c>
      <c r="BJ684" s="861">
        <v>131.78780499999999</v>
      </c>
      <c r="BK684" s="861">
        <v>86.045721999999998</v>
      </c>
      <c r="BL684" s="861">
        <v>75.975582000000003</v>
      </c>
      <c r="BM684" s="861">
        <v>-18.075551000000001</v>
      </c>
      <c r="BN684" s="861">
        <v>-12.857697</v>
      </c>
      <c r="BO684" s="861">
        <v>-8.9128550000000004</v>
      </c>
      <c r="BP684" s="861">
        <v>-12.346876</v>
      </c>
      <c r="BQ684" s="861">
        <v>86.996661000000003</v>
      </c>
      <c r="BR684" s="861">
        <v>88.726646000000002</v>
      </c>
      <c r="BS684" s="861">
        <v>85.640619000000001</v>
      </c>
      <c r="BT684" s="861">
        <v>58.649681999999999</v>
      </c>
      <c r="BU684" s="861">
        <v>64.56071</v>
      </c>
      <c r="BV684" s="861">
        <v>60.654758999999999</v>
      </c>
      <c r="BW684" s="861">
        <v>64.138503999999998</v>
      </c>
      <c r="BX684" s="861">
        <v>-13.218659000000001</v>
      </c>
      <c r="BY684" s="861">
        <v>-13.463517</v>
      </c>
      <c r="BZ684" s="861">
        <v>-11.801869999999999</v>
      </c>
      <c r="CA684" s="861">
        <v>-12.338158</v>
      </c>
      <c r="CB684" s="861">
        <v>-3.3612860000000002</v>
      </c>
      <c r="CC684" s="861">
        <v>0.42096600000000001</v>
      </c>
      <c r="CD684" s="861">
        <v>-3.6411289999999998</v>
      </c>
      <c r="CE684" s="861">
        <v>0.45744200000000002</v>
      </c>
      <c r="CF684" s="861">
        <v>-5.4510969999999999</v>
      </c>
      <c r="CG684" s="861">
        <v>2.9193069999999999</v>
      </c>
      <c r="CH684" s="861">
        <v>-6.1087540000000002</v>
      </c>
      <c r="CI684" s="861">
        <v>0.87903399999999998</v>
      </c>
      <c r="CJ684" s="861">
        <v>-3.4876260000000001</v>
      </c>
      <c r="CK684" s="861">
        <v>1.9129750000000001</v>
      </c>
      <c r="CL684" s="861">
        <v>-3.3150330000000001</v>
      </c>
      <c r="CM684" s="861">
        <v>3.8643200000000002</v>
      </c>
      <c r="CN684" s="861">
        <v>-5.6249229999999999</v>
      </c>
      <c r="CO684" s="861">
        <v>1.565569</v>
      </c>
      <c r="CP684" s="861">
        <v>-6.3623000000000003</v>
      </c>
      <c r="CQ684" s="861">
        <v>-1.0916110000000001</v>
      </c>
      <c r="CR684" s="861">
        <v>-3.2769819999999998</v>
      </c>
      <c r="CS684" s="861">
        <v>0.210814</v>
      </c>
      <c r="CT684" s="861">
        <v>-4.6566939999999999</v>
      </c>
      <c r="CU684" s="861">
        <v>0.74734599999999995</v>
      </c>
      <c r="CV684" s="861">
        <v>-6.3314579999999996</v>
      </c>
      <c r="CW684" s="861">
        <v>1.169486</v>
      </c>
      <c r="CX684" s="861">
        <v>-6.730569</v>
      </c>
      <c r="CY684" s="861">
        <v>7.0959999999999999E-3</v>
      </c>
      <c r="CZ684" s="861">
        <v>-3.094503</v>
      </c>
      <c r="DA684" s="861">
        <v>0.55313299999999999</v>
      </c>
      <c r="DB684" s="861">
        <v>-4.1309230000000001</v>
      </c>
      <c r="DC684" s="861">
        <v>1.0911850000000001</v>
      </c>
      <c r="DD684" s="861">
        <v>-6.073601</v>
      </c>
      <c r="DE684" s="861">
        <v>-1.064843</v>
      </c>
      <c r="DF684" s="861">
        <v>-6.8152150000000002</v>
      </c>
      <c r="DG684" s="861">
        <v>-1.17181</v>
      </c>
      <c r="DH684" s="861">
        <v>-3.4104009999999998</v>
      </c>
      <c r="DI684" s="861">
        <v>2.0008999999999999E-2</v>
      </c>
      <c r="DJ684" s="861">
        <v>-4.0004470000000003</v>
      </c>
      <c r="DK684" s="861">
        <v>-0.62575000000000003</v>
      </c>
      <c r="DL684" s="861">
        <v>-6.1275649999999997</v>
      </c>
      <c r="DM684" s="861">
        <v>-2.679074</v>
      </c>
      <c r="DN684" s="861">
        <v>-6.7563810000000002</v>
      </c>
      <c r="DO684" s="861">
        <v>-2.1501220000000001</v>
      </c>
      <c r="DP684" s="861">
        <v>-4.2656039999999997</v>
      </c>
      <c r="DQ684" s="861">
        <v>-1.259652</v>
      </c>
      <c r="DR684" s="861">
        <v>-4.2441019999999998</v>
      </c>
      <c r="DS684" s="861">
        <v>-1.6231530000000001</v>
      </c>
      <c r="DT684" s="861">
        <v>-6.143891</v>
      </c>
      <c r="DU684" s="861">
        <v>-3.8855390000000001</v>
      </c>
      <c r="DV684" s="861">
        <v>-6.5955680000000001</v>
      </c>
      <c r="DW684" s="861">
        <v>-1.5378259999999999</v>
      </c>
      <c r="DX684" s="861">
        <v>12.821664</v>
      </c>
      <c r="DY684" s="861">
        <v>9.6463190000000001</v>
      </c>
      <c r="DZ684" s="861">
        <v>161.09447700000001</v>
      </c>
      <c r="EA684" s="861">
        <v>152.22218899999999</v>
      </c>
      <c r="EB684" s="861">
        <v>121.06</v>
      </c>
      <c r="EC684" s="861">
        <v>3.2679999999999998</v>
      </c>
      <c r="ED684" s="861">
        <v>389.1</v>
      </c>
      <c r="EE684" s="861">
        <v>121.05</v>
      </c>
      <c r="EF684" s="861">
        <v>5.4359999999999999</v>
      </c>
      <c r="EG684" s="861">
        <v>650.29999999999995</v>
      </c>
      <c r="EH684" s="861">
        <v>120.88</v>
      </c>
      <c r="EI684" s="861">
        <v>5.1150000000000002</v>
      </c>
      <c r="EJ684" s="861">
        <v>604.9</v>
      </c>
      <c r="EK684" s="861">
        <v>9.7487329999999996</v>
      </c>
      <c r="EL684" s="861">
        <v>13.588547999999999</v>
      </c>
      <c r="EM684" s="861">
        <v>-16.766128999999999</v>
      </c>
      <c r="EN684" s="861">
        <v>-22.501403</v>
      </c>
      <c r="EO684" s="861">
        <v>94.522233999999997</v>
      </c>
      <c r="EP684" s="861">
        <v>90.637640000000005</v>
      </c>
      <c r="EQ684" s="861">
        <v>-2.526599</v>
      </c>
      <c r="ER684" s="861">
        <v>3107.0417000000002</v>
      </c>
      <c r="ES684" s="861">
        <v>7426.5060210000001</v>
      </c>
      <c r="ET684" s="861">
        <v>6952.1270880000002</v>
      </c>
      <c r="EU684" s="861"/>
      <c r="EV684" s="861"/>
      <c r="EW684" s="861"/>
      <c r="EX684" s="861"/>
      <c r="EY684" s="861"/>
      <c r="EZ684" s="861"/>
      <c r="FA684" s="861"/>
      <c r="FB684" s="861"/>
      <c r="FC684" s="861"/>
      <c r="FD684" s="861"/>
    </row>
    <row r="685" spans="1:160" x14ac:dyDescent="0.25">
      <c r="A685" s="837">
        <v>46141</v>
      </c>
      <c r="B685" s="836">
        <v>0.84577546296296291</v>
      </c>
      <c r="C685" s="861">
        <v>38040</v>
      </c>
      <c r="D685" s="861">
        <v>0</v>
      </c>
      <c r="E685" s="861">
        <v>0</v>
      </c>
      <c r="F685" s="861">
        <v>74.995479000000003</v>
      </c>
      <c r="G685" s="861">
        <v>71.178517999999997</v>
      </c>
      <c r="H685" s="861">
        <v>64.653775999999993</v>
      </c>
      <c r="I685" s="861">
        <v>73.467392000000004</v>
      </c>
      <c r="J685" s="861">
        <v>71.264927</v>
      </c>
      <c r="K685" s="861">
        <v>71.041734000000005</v>
      </c>
      <c r="L685" s="861">
        <v>73.703626999999997</v>
      </c>
      <c r="M685" s="861">
        <v>74.462656999999993</v>
      </c>
      <c r="N685" s="861">
        <v>-6.7274539999999998</v>
      </c>
      <c r="O685" s="861">
        <v>-8.3486960000000003</v>
      </c>
      <c r="P685" s="861">
        <v>-9.2044610000000002</v>
      </c>
      <c r="Q685" s="861">
        <v>-4.7686469999999996</v>
      </c>
      <c r="R685" s="861">
        <v>-5.6461759999999996</v>
      </c>
      <c r="S685" s="861">
        <v>-6.6178020000000002</v>
      </c>
      <c r="T685" s="861">
        <v>82.006253000000001</v>
      </c>
      <c r="U685" s="861">
        <v>73.380568999999994</v>
      </c>
      <c r="V685" s="861">
        <v>93.561341999999996</v>
      </c>
      <c r="W685" s="861">
        <v>92.536225999999999</v>
      </c>
      <c r="X685" s="861">
        <v>-4.6815540000000002</v>
      </c>
      <c r="Y685" s="861">
        <v>-4.4261600000000003</v>
      </c>
      <c r="Z685" s="861">
        <v>-9.8831129999999998</v>
      </c>
      <c r="AA685" s="861">
        <v>-9.2734240000000003</v>
      </c>
      <c r="AB685" s="861">
        <v>-9.1657720000000005</v>
      </c>
      <c r="AC685" s="861">
        <v>-11.177752</v>
      </c>
      <c r="AD685" s="861">
        <v>-13.080075000000001</v>
      </c>
      <c r="AE685" s="861">
        <v>106.45556500000001</v>
      </c>
      <c r="AF685" s="861">
        <v>98.679284999999993</v>
      </c>
      <c r="AG685" s="861">
        <v>91.068725999999998</v>
      </c>
      <c r="AH685" s="861">
        <v>100.739374</v>
      </c>
      <c r="AI685" s="861">
        <v>89.358996000000005</v>
      </c>
      <c r="AJ685" s="861">
        <v>71.163250000000005</v>
      </c>
      <c r="AK685" s="861">
        <v>-5.0902710000000004</v>
      </c>
      <c r="AL685" s="861">
        <v>-9.3780409999999996</v>
      </c>
      <c r="AM685" s="861">
        <v>-7.0423479999999996</v>
      </c>
      <c r="AN685" s="861">
        <v>92.613096999999996</v>
      </c>
      <c r="AO685" s="861">
        <v>91.889816999999994</v>
      </c>
      <c r="AP685" s="861">
        <v>87.249325999999996</v>
      </c>
      <c r="AQ685" s="861">
        <v>87.908710999999997</v>
      </c>
      <c r="AR685" s="861">
        <v>72.039359000000005</v>
      </c>
      <c r="AS685" s="861">
        <v>62.839095999999998</v>
      </c>
      <c r="AT685" s="861">
        <v>76.343208000000004</v>
      </c>
      <c r="AU685" s="861">
        <v>74.890349999999998</v>
      </c>
      <c r="AV685" s="861">
        <v>74.069119999999998</v>
      </c>
      <c r="AW685" s="861">
        <v>73.288488999999998</v>
      </c>
      <c r="AX685" s="861">
        <v>89.551282</v>
      </c>
      <c r="AY685" s="861">
        <v>87.286826000000005</v>
      </c>
      <c r="AZ685" s="861">
        <v>-4.8693200000000001</v>
      </c>
      <c r="BA685" s="861">
        <v>-4.6412490000000002</v>
      </c>
      <c r="BB685" s="861">
        <v>-12.994944</v>
      </c>
      <c r="BC685" s="861">
        <v>-11.999385</v>
      </c>
      <c r="BD685" s="861">
        <v>-12.193379</v>
      </c>
      <c r="BE685" s="861">
        <v>-6.9992520000000003</v>
      </c>
      <c r="BF685" s="861">
        <v>31.672053999999999</v>
      </c>
      <c r="BG685" s="861">
        <v>140.434234</v>
      </c>
      <c r="BH685" s="861">
        <v>109.61354799999999</v>
      </c>
      <c r="BI685" s="861">
        <v>51.774695000000001</v>
      </c>
      <c r="BJ685" s="861">
        <v>131.63680099999999</v>
      </c>
      <c r="BK685" s="861">
        <v>86.072497999999996</v>
      </c>
      <c r="BL685" s="861">
        <v>76.002251000000001</v>
      </c>
      <c r="BM685" s="861">
        <v>-18.083532000000002</v>
      </c>
      <c r="BN685" s="861">
        <v>-12.871853</v>
      </c>
      <c r="BO685" s="861">
        <v>-8.8978760000000001</v>
      </c>
      <c r="BP685" s="861">
        <v>-12.386457</v>
      </c>
      <c r="BQ685" s="861">
        <v>87.039553999999995</v>
      </c>
      <c r="BR685" s="861">
        <v>88.70129</v>
      </c>
      <c r="BS685" s="861">
        <v>85.614338000000004</v>
      </c>
      <c r="BT685" s="861">
        <v>58.602307000000003</v>
      </c>
      <c r="BU685" s="861">
        <v>64.576594999999998</v>
      </c>
      <c r="BV685" s="861">
        <v>60.698216000000002</v>
      </c>
      <c r="BW685" s="861">
        <v>64.162098999999998</v>
      </c>
      <c r="BX685" s="861">
        <v>-13.125168</v>
      </c>
      <c r="BY685" s="861">
        <v>-13.437462</v>
      </c>
      <c r="BZ685" s="861">
        <v>-11.779665</v>
      </c>
      <c r="CA685" s="861">
        <v>-12.41203</v>
      </c>
      <c r="CB685" s="861">
        <v>-3.3858169999999999</v>
      </c>
      <c r="CC685" s="861">
        <v>0.34072400000000003</v>
      </c>
      <c r="CD685" s="861">
        <v>-3.6679729999999999</v>
      </c>
      <c r="CE685" s="861">
        <v>0.36565999999999999</v>
      </c>
      <c r="CF685" s="861">
        <v>-5.4458440000000001</v>
      </c>
      <c r="CG685" s="861">
        <v>2.8453710000000001</v>
      </c>
      <c r="CH685" s="861">
        <v>-6.1245289999999999</v>
      </c>
      <c r="CI685" s="861">
        <v>0.79605899999999996</v>
      </c>
      <c r="CJ685" s="861">
        <v>-3.494974</v>
      </c>
      <c r="CK685" s="861">
        <v>1.86747</v>
      </c>
      <c r="CL685" s="861">
        <v>-3.3339690000000002</v>
      </c>
      <c r="CM685" s="861">
        <v>3.7661199999999999</v>
      </c>
      <c r="CN685" s="861">
        <v>-5.6247959999999999</v>
      </c>
      <c r="CO685" s="861">
        <v>1.50485</v>
      </c>
      <c r="CP685" s="861">
        <v>-6.3789889999999998</v>
      </c>
      <c r="CQ685" s="861">
        <v>-1.129453</v>
      </c>
      <c r="CR685" s="861">
        <v>-3.3089149999999998</v>
      </c>
      <c r="CS685" s="861">
        <v>0.131937</v>
      </c>
      <c r="CT685" s="861">
        <v>-4.6930420000000002</v>
      </c>
      <c r="CU685" s="861">
        <v>0.670686</v>
      </c>
      <c r="CV685" s="861">
        <v>-6.3324389999999999</v>
      </c>
      <c r="CW685" s="861">
        <v>1.1154759999999999</v>
      </c>
      <c r="CX685" s="861">
        <v>-6.7638020000000001</v>
      </c>
      <c r="CY685" s="861">
        <v>-4.0113999999999997E-2</v>
      </c>
      <c r="CZ685" s="861">
        <v>-3.1744409999999998</v>
      </c>
      <c r="DA685" s="861">
        <v>0.52197800000000005</v>
      </c>
      <c r="DB685" s="861">
        <v>-4.1990420000000004</v>
      </c>
      <c r="DC685" s="861">
        <v>1.071126</v>
      </c>
      <c r="DD685" s="861">
        <v>-6.1353869999999997</v>
      </c>
      <c r="DE685" s="861">
        <v>-1.0821810000000001</v>
      </c>
      <c r="DF685" s="861">
        <v>-6.8941100000000004</v>
      </c>
      <c r="DG685" s="861">
        <v>-1.1912259999999999</v>
      </c>
      <c r="DH685" s="861">
        <v>-3.4730829999999999</v>
      </c>
      <c r="DI685" s="861">
        <v>2.181E-2</v>
      </c>
      <c r="DJ685" s="861">
        <v>-4.0497759999999996</v>
      </c>
      <c r="DK685" s="861">
        <v>-0.64337200000000005</v>
      </c>
      <c r="DL685" s="861">
        <v>-6.2027419999999998</v>
      </c>
      <c r="DM685" s="861">
        <v>-2.6568779999999999</v>
      </c>
      <c r="DN685" s="861">
        <v>-6.826397</v>
      </c>
      <c r="DO685" s="861">
        <v>-2.1491699999999998</v>
      </c>
      <c r="DP685" s="861">
        <v>-4.3209280000000003</v>
      </c>
      <c r="DQ685" s="861">
        <v>-1.29118</v>
      </c>
      <c r="DR685" s="861">
        <v>-4.2985660000000001</v>
      </c>
      <c r="DS685" s="861">
        <v>-1.657478</v>
      </c>
      <c r="DT685" s="861">
        <v>-6.2036749999999996</v>
      </c>
      <c r="DU685" s="861">
        <v>-3.9028109999999998</v>
      </c>
      <c r="DV685" s="861">
        <v>-6.6389870000000002</v>
      </c>
      <c r="DW685" s="861">
        <v>-1.533201</v>
      </c>
      <c r="DX685" s="861">
        <v>12.816901</v>
      </c>
      <c r="DY685" s="861">
        <v>9.6762589999999999</v>
      </c>
      <c r="DZ685" s="861">
        <v>161.19878</v>
      </c>
      <c r="EA685" s="861">
        <v>152.52061399999999</v>
      </c>
      <c r="EB685" s="861">
        <v>121.09</v>
      </c>
      <c r="EC685" s="861">
        <v>3.2679999999999998</v>
      </c>
      <c r="ED685" s="861">
        <v>389.4</v>
      </c>
      <c r="EE685" s="861">
        <v>121</v>
      </c>
      <c r="EF685" s="861">
        <v>5.4660000000000002</v>
      </c>
      <c r="EG685" s="861">
        <v>650.20000000000005</v>
      </c>
      <c r="EH685" s="861">
        <v>120.98</v>
      </c>
      <c r="EI685" s="861">
        <v>5.0869999999999997</v>
      </c>
      <c r="EJ685" s="861">
        <v>606.1</v>
      </c>
      <c r="EK685" s="861">
        <v>9.7319910000000007</v>
      </c>
      <c r="EL685" s="861">
        <v>13.546811</v>
      </c>
      <c r="EM685" s="861">
        <v>-16.774339000000001</v>
      </c>
      <c r="EN685" s="861">
        <v>-22.444686999999998</v>
      </c>
      <c r="EO685" s="861">
        <v>94.567037999999997</v>
      </c>
      <c r="EP685" s="861">
        <v>90.77073</v>
      </c>
      <c r="EQ685" s="861">
        <v>-2.5672920000000001</v>
      </c>
      <c r="ER685" s="861">
        <v>3113.5296720000001</v>
      </c>
      <c r="ES685" s="861">
        <v>7437.3331420000004</v>
      </c>
      <c r="ET685" s="861">
        <v>6962.2233219999998</v>
      </c>
      <c r="EU685" s="861"/>
      <c r="EV685" s="861"/>
      <c r="EW685" s="861"/>
      <c r="EX685" s="861"/>
      <c r="EY685" s="861"/>
      <c r="EZ685" s="861"/>
      <c r="FA685" s="861"/>
      <c r="FB685" s="861"/>
      <c r="FC685" s="861"/>
      <c r="FD685" s="861"/>
    </row>
    <row r="686" spans="1:160" x14ac:dyDescent="0.25">
      <c r="A686" s="837">
        <v>46141</v>
      </c>
      <c r="B686" s="836">
        <v>0.84646990740740735</v>
      </c>
      <c r="C686" s="861">
        <v>38100</v>
      </c>
      <c r="D686" s="861">
        <v>0</v>
      </c>
      <c r="E686" s="861">
        <v>0</v>
      </c>
      <c r="F686" s="861">
        <v>75.072277</v>
      </c>
      <c r="G686" s="861">
        <v>71.163589999999999</v>
      </c>
      <c r="H686" s="861">
        <v>64.706721000000002</v>
      </c>
      <c r="I686" s="861">
        <v>73.457599999999999</v>
      </c>
      <c r="J686" s="861">
        <v>71.239834999999999</v>
      </c>
      <c r="K686" s="861">
        <v>71.040825999999996</v>
      </c>
      <c r="L686" s="861">
        <v>73.694869999999995</v>
      </c>
      <c r="M686" s="861">
        <v>74.503359000000003</v>
      </c>
      <c r="N686" s="861">
        <v>-6.7679010000000002</v>
      </c>
      <c r="O686" s="861">
        <v>-8.3915880000000005</v>
      </c>
      <c r="P686" s="861">
        <v>-9.2502230000000001</v>
      </c>
      <c r="Q686" s="861">
        <v>-4.6160779999999999</v>
      </c>
      <c r="R686" s="861">
        <v>-5.6905409999999996</v>
      </c>
      <c r="S686" s="861">
        <v>-6.579142</v>
      </c>
      <c r="T686" s="861">
        <v>81.831308000000007</v>
      </c>
      <c r="U686" s="861">
        <v>73.488258999999999</v>
      </c>
      <c r="V686" s="861">
        <v>93.330763000000005</v>
      </c>
      <c r="W686" s="861">
        <v>92.334773999999996</v>
      </c>
      <c r="X686" s="861">
        <v>-4.6627660000000004</v>
      </c>
      <c r="Y686" s="861">
        <v>-4.5053349999999996</v>
      </c>
      <c r="Z686" s="861">
        <v>-9.8897670000000009</v>
      </c>
      <c r="AA686" s="861">
        <v>-9.3353889999999993</v>
      </c>
      <c r="AB686" s="861">
        <v>-9.1833589999999994</v>
      </c>
      <c r="AC686" s="861">
        <v>-11.221726</v>
      </c>
      <c r="AD686" s="861">
        <v>-13.105346000000001</v>
      </c>
      <c r="AE686" s="861">
        <v>106.380748</v>
      </c>
      <c r="AF686" s="861">
        <v>98.644514000000001</v>
      </c>
      <c r="AG686" s="861">
        <v>91.000898000000007</v>
      </c>
      <c r="AH686" s="861">
        <v>100.683775</v>
      </c>
      <c r="AI686" s="861">
        <v>89.288135999999994</v>
      </c>
      <c r="AJ686" s="861">
        <v>70.990296000000001</v>
      </c>
      <c r="AK686" s="861">
        <v>-5.2176809999999998</v>
      </c>
      <c r="AL686" s="861">
        <v>-9.4473479999999999</v>
      </c>
      <c r="AM686" s="861">
        <v>-7.0553419999999996</v>
      </c>
      <c r="AN686" s="861">
        <v>92.545292000000003</v>
      </c>
      <c r="AO686" s="861">
        <v>91.710723000000002</v>
      </c>
      <c r="AP686" s="861">
        <v>87.155078000000003</v>
      </c>
      <c r="AQ686" s="861">
        <v>87.904837999999998</v>
      </c>
      <c r="AR686" s="861">
        <v>72.057644999999994</v>
      </c>
      <c r="AS686" s="861">
        <v>62.841298999999999</v>
      </c>
      <c r="AT686" s="861">
        <v>76.330648999999994</v>
      </c>
      <c r="AU686" s="861">
        <v>74.850731999999994</v>
      </c>
      <c r="AV686" s="861">
        <v>74.127566999999999</v>
      </c>
      <c r="AW686" s="861">
        <v>73.436662999999996</v>
      </c>
      <c r="AX686" s="861">
        <v>89.564620000000005</v>
      </c>
      <c r="AY686" s="861">
        <v>87.318937000000005</v>
      </c>
      <c r="AZ686" s="861">
        <v>-4.9338449999999998</v>
      </c>
      <c r="BA686" s="861">
        <v>-4.7285570000000003</v>
      </c>
      <c r="BB686" s="861">
        <v>-13.05284</v>
      </c>
      <c r="BC686" s="861">
        <v>-11.990335</v>
      </c>
      <c r="BD686" s="861">
        <v>-12.207874</v>
      </c>
      <c r="BE686" s="861">
        <v>-7.1304650000000001</v>
      </c>
      <c r="BF686" s="861">
        <v>31.652056999999999</v>
      </c>
      <c r="BG686" s="861">
        <v>140.542733</v>
      </c>
      <c r="BH686" s="861">
        <v>109.53614399999999</v>
      </c>
      <c r="BI686" s="861">
        <v>51.681052000000001</v>
      </c>
      <c r="BJ686" s="861">
        <v>131.30803800000001</v>
      </c>
      <c r="BK686" s="861">
        <v>86.053799999999995</v>
      </c>
      <c r="BL686" s="861">
        <v>75.913713999999999</v>
      </c>
      <c r="BM686" s="861">
        <v>-18.082505000000001</v>
      </c>
      <c r="BN686" s="861">
        <v>-12.883668999999999</v>
      </c>
      <c r="BO686" s="861">
        <v>-9.0037929999999999</v>
      </c>
      <c r="BP686" s="861">
        <v>-12.375182000000001</v>
      </c>
      <c r="BQ686" s="861">
        <v>87.004120999999998</v>
      </c>
      <c r="BR686" s="861">
        <v>88.695126999999999</v>
      </c>
      <c r="BS686" s="861">
        <v>85.616079999999997</v>
      </c>
      <c r="BT686" s="861">
        <v>58.570939000000003</v>
      </c>
      <c r="BU686" s="861">
        <v>64.580387000000002</v>
      </c>
      <c r="BV686" s="861">
        <v>60.758737000000004</v>
      </c>
      <c r="BW686" s="861">
        <v>64.210817000000006</v>
      </c>
      <c r="BX686" s="861">
        <v>-13.201045000000001</v>
      </c>
      <c r="BY686" s="861">
        <v>-13.480816000000001</v>
      </c>
      <c r="BZ686" s="861">
        <v>-11.880955999999999</v>
      </c>
      <c r="CA686" s="861">
        <v>-12.452173999999999</v>
      </c>
      <c r="CB686" s="861">
        <v>-3.4458329999999999</v>
      </c>
      <c r="CC686" s="861">
        <v>0.28525</v>
      </c>
      <c r="CD686" s="861">
        <v>-3.7316919999999998</v>
      </c>
      <c r="CE686" s="861">
        <v>0.31480599999999997</v>
      </c>
      <c r="CF686" s="861">
        <v>-5.5057049999999998</v>
      </c>
      <c r="CG686" s="861">
        <v>2.767868</v>
      </c>
      <c r="CH686" s="861">
        <v>-6.197864</v>
      </c>
      <c r="CI686" s="861">
        <v>0.71473799999999998</v>
      </c>
      <c r="CJ686" s="861">
        <v>-3.5266609999999998</v>
      </c>
      <c r="CK686" s="861">
        <v>1.8047519999999999</v>
      </c>
      <c r="CL686" s="861">
        <v>-3.3925450000000001</v>
      </c>
      <c r="CM686" s="861">
        <v>3.7247159999999999</v>
      </c>
      <c r="CN686" s="861">
        <v>-5.6842069999999998</v>
      </c>
      <c r="CO686" s="861">
        <v>1.470985</v>
      </c>
      <c r="CP686" s="861">
        <v>-6.4459099999999996</v>
      </c>
      <c r="CQ686" s="861">
        <v>-1.187497</v>
      </c>
      <c r="CR686" s="861">
        <v>-3.3564729999999998</v>
      </c>
      <c r="CS686" s="861">
        <v>9.1560000000000002E-2</v>
      </c>
      <c r="CT686" s="861">
        <v>-4.7401590000000002</v>
      </c>
      <c r="CU686" s="861">
        <v>0.65673000000000004</v>
      </c>
      <c r="CV686" s="861">
        <v>-6.3712770000000001</v>
      </c>
      <c r="CW686" s="861">
        <v>1.107065</v>
      </c>
      <c r="CX686" s="861">
        <v>-6.8344279999999999</v>
      </c>
      <c r="CY686" s="861">
        <v>-5.8713000000000001E-2</v>
      </c>
      <c r="CZ686" s="861">
        <v>-3.1847729999999999</v>
      </c>
      <c r="DA686" s="861">
        <v>0.48419299999999998</v>
      </c>
      <c r="DB686" s="861">
        <v>-4.2278029999999998</v>
      </c>
      <c r="DC686" s="861">
        <v>1.0287599999999999</v>
      </c>
      <c r="DD686" s="861">
        <v>-6.1718970000000004</v>
      </c>
      <c r="DE686" s="861">
        <v>-1.1072979999999999</v>
      </c>
      <c r="DF686" s="861">
        <v>-6.9380569999999997</v>
      </c>
      <c r="DG686" s="861">
        <v>-1.2477450000000001</v>
      </c>
      <c r="DH686" s="861">
        <v>-3.4884580000000001</v>
      </c>
      <c r="DI686" s="861">
        <v>-3.2064000000000002E-2</v>
      </c>
      <c r="DJ686" s="861">
        <v>-4.0965509999999998</v>
      </c>
      <c r="DK686" s="861">
        <v>-0.66769999999999996</v>
      </c>
      <c r="DL686" s="861">
        <v>-6.2236719999999996</v>
      </c>
      <c r="DM686" s="861">
        <v>-2.6948590000000001</v>
      </c>
      <c r="DN686" s="861">
        <v>-6.8684710000000004</v>
      </c>
      <c r="DO686" s="861">
        <v>-2.2243179999999998</v>
      </c>
      <c r="DP686" s="861">
        <v>-4.3623719999999997</v>
      </c>
      <c r="DQ686" s="861">
        <v>-1.3423849999999999</v>
      </c>
      <c r="DR686" s="861">
        <v>-4.3304739999999997</v>
      </c>
      <c r="DS686" s="861">
        <v>-1.688329</v>
      </c>
      <c r="DT686" s="861">
        <v>-6.2376680000000002</v>
      </c>
      <c r="DU686" s="861">
        <v>-3.9180890000000002</v>
      </c>
      <c r="DV686" s="861">
        <v>-6.6641760000000003</v>
      </c>
      <c r="DW686" s="861">
        <v>-1.5512429999999999</v>
      </c>
      <c r="DX686" s="861">
        <v>12.771262999999999</v>
      </c>
      <c r="DY686" s="861">
        <v>9.6313010000000006</v>
      </c>
      <c r="DZ686" s="861">
        <v>161.20295999999999</v>
      </c>
      <c r="EA686" s="861">
        <v>152.56212199999999</v>
      </c>
      <c r="EB686" s="861">
        <v>121.52</v>
      </c>
      <c r="EC686" s="861">
        <v>1.24</v>
      </c>
      <c r="ED686" s="861">
        <v>133.4</v>
      </c>
      <c r="EE686" s="861">
        <v>121.64</v>
      </c>
      <c r="EF686" s="861">
        <v>5.4160000000000004</v>
      </c>
      <c r="EG686" s="861">
        <v>652.4</v>
      </c>
      <c r="EH686" s="861">
        <v>121.6</v>
      </c>
      <c r="EI686" s="861">
        <v>5.0780000000000003</v>
      </c>
      <c r="EJ686" s="861">
        <v>608.20000000000005</v>
      </c>
      <c r="EK686" s="861">
        <v>9.7977159999999994</v>
      </c>
      <c r="EL686" s="861">
        <v>13.52608</v>
      </c>
      <c r="EM686" s="861">
        <v>-16.853058000000001</v>
      </c>
      <c r="EN686" s="861">
        <v>-22.529872999999998</v>
      </c>
      <c r="EO686" s="861">
        <v>94.568832999999998</v>
      </c>
      <c r="EP686" s="861">
        <v>90.789227999999994</v>
      </c>
      <c r="EQ686" s="861">
        <v>-2.6103320000000001</v>
      </c>
      <c r="ER686" s="861">
        <v>3115.9665500000001</v>
      </c>
      <c r="ES686" s="861">
        <v>7448.1684379999997</v>
      </c>
      <c r="ET686" s="861">
        <v>6972.353779</v>
      </c>
      <c r="EU686" s="861"/>
      <c r="EV686" s="861"/>
      <c r="EW686" s="861"/>
      <c r="EX686" s="861"/>
      <c r="EY686" s="861"/>
      <c r="EZ686" s="861"/>
      <c r="FA686" s="861"/>
      <c r="FB686" s="861"/>
      <c r="FC686" s="861"/>
      <c r="FD686" s="861"/>
    </row>
    <row r="687" spans="1:160" x14ac:dyDescent="0.25">
      <c r="A687" s="837">
        <v>46141</v>
      </c>
      <c r="B687" s="836">
        <v>0.8471643518518519</v>
      </c>
      <c r="C687" s="861">
        <v>38160</v>
      </c>
      <c r="D687" s="861">
        <v>0</v>
      </c>
      <c r="E687" s="861">
        <v>0</v>
      </c>
      <c r="F687" s="861">
        <v>75.219132000000002</v>
      </c>
      <c r="G687" s="861">
        <v>71.199116000000004</v>
      </c>
      <c r="H687" s="861">
        <v>64.836579</v>
      </c>
      <c r="I687" s="861">
        <v>73.461547999999993</v>
      </c>
      <c r="J687" s="861">
        <v>71.263310000000004</v>
      </c>
      <c r="K687" s="861">
        <v>71.065155000000004</v>
      </c>
      <c r="L687" s="861">
        <v>73.681595000000002</v>
      </c>
      <c r="M687" s="861">
        <v>74.521795999999995</v>
      </c>
      <c r="N687" s="861">
        <v>-6.7448009999999998</v>
      </c>
      <c r="O687" s="861">
        <v>-8.3468959999999992</v>
      </c>
      <c r="P687" s="861">
        <v>-9.3250039999999998</v>
      </c>
      <c r="Q687" s="861">
        <v>-4.8173029999999999</v>
      </c>
      <c r="R687" s="861">
        <v>-5.7876669999999999</v>
      </c>
      <c r="S687" s="861">
        <v>-6.68574</v>
      </c>
      <c r="T687" s="861">
        <v>81.983260000000001</v>
      </c>
      <c r="U687" s="861">
        <v>73.052147000000005</v>
      </c>
      <c r="V687" s="861">
        <v>93.313590000000005</v>
      </c>
      <c r="W687" s="861">
        <v>92.342009000000004</v>
      </c>
      <c r="X687" s="861">
        <v>-4.6988459999999996</v>
      </c>
      <c r="Y687" s="861">
        <v>-4.4208239999999996</v>
      </c>
      <c r="Z687" s="861">
        <v>-9.9086990000000004</v>
      </c>
      <c r="AA687" s="861">
        <v>-9.2849229999999991</v>
      </c>
      <c r="AB687" s="861">
        <v>-9.1891510000000007</v>
      </c>
      <c r="AC687" s="861">
        <v>-11.178165999999999</v>
      </c>
      <c r="AD687" s="861">
        <v>-13.06378</v>
      </c>
      <c r="AE687" s="861">
        <v>106.414631</v>
      </c>
      <c r="AF687" s="861">
        <v>98.568929999999995</v>
      </c>
      <c r="AG687" s="861">
        <v>90.978978999999995</v>
      </c>
      <c r="AH687" s="861">
        <v>100.54644</v>
      </c>
      <c r="AI687" s="861">
        <v>89.313967000000005</v>
      </c>
      <c r="AJ687" s="861">
        <v>71.145263</v>
      </c>
      <c r="AK687" s="861">
        <v>-5.1789399999999999</v>
      </c>
      <c r="AL687" s="861">
        <v>-9.3471670000000007</v>
      </c>
      <c r="AM687" s="861">
        <v>-7.0699759999999996</v>
      </c>
      <c r="AN687" s="861">
        <v>92.587374999999994</v>
      </c>
      <c r="AO687" s="861">
        <v>91.711800999999994</v>
      </c>
      <c r="AP687" s="861">
        <v>87.276932000000002</v>
      </c>
      <c r="AQ687" s="861">
        <v>87.953772999999998</v>
      </c>
      <c r="AR687" s="861">
        <v>71.987558000000007</v>
      </c>
      <c r="AS687" s="861">
        <v>62.845863999999999</v>
      </c>
      <c r="AT687" s="861">
        <v>76.403334000000001</v>
      </c>
      <c r="AU687" s="861">
        <v>74.934104000000005</v>
      </c>
      <c r="AV687" s="861">
        <v>74.144628999999995</v>
      </c>
      <c r="AW687" s="861">
        <v>73.237514000000004</v>
      </c>
      <c r="AX687" s="861">
        <v>89.526180999999994</v>
      </c>
      <c r="AY687" s="861">
        <v>87.212936999999997</v>
      </c>
      <c r="AZ687" s="861">
        <v>-5.0077069999999999</v>
      </c>
      <c r="BA687" s="861">
        <v>-4.7228029999999999</v>
      </c>
      <c r="BB687" s="861">
        <v>-13.051259999999999</v>
      </c>
      <c r="BC687" s="861">
        <v>-12.020771999999999</v>
      </c>
      <c r="BD687" s="861">
        <v>-12.222308</v>
      </c>
      <c r="BE687" s="861">
        <v>-7.0349539999999999</v>
      </c>
      <c r="BF687" s="861">
        <v>31.567612</v>
      </c>
      <c r="BG687" s="861">
        <v>140.583775</v>
      </c>
      <c r="BH687" s="861">
        <v>109.580152</v>
      </c>
      <c r="BI687" s="861">
        <v>51.600414000000001</v>
      </c>
      <c r="BJ687" s="861">
        <v>131.746635</v>
      </c>
      <c r="BK687" s="861">
        <v>86.007011000000006</v>
      </c>
      <c r="BL687" s="861">
        <v>75.954137000000003</v>
      </c>
      <c r="BM687" s="861">
        <v>-18.169118000000001</v>
      </c>
      <c r="BN687" s="861">
        <v>-12.923144000000001</v>
      </c>
      <c r="BO687" s="861">
        <v>-8.9802379999999999</v>
      </c>
      <c r="BP687" s="861">
        <v>-12.348204000000001</v>
      </c>
      <c r="BQ687" s="861">
        <v>87.034640999999993</v>
      </c>
      <c r="BR687" s="861">
        <v>88.722335999999999</v>
      </c>
      <c r="BS687" s="861">
        <v>85.592901999999995</v>
      </c>
      <c r="BT687" s="861">
        <v>58.396659999999997</v>
      </c>
      <c r="BU687" s="861">
        <v>64.623136000000002</v>
      </c>
      <c r="BV687" s="861">
        <v>60.812421999999998</v>
      </c>
      <c r="BW687" s="861">
        <v>64.226203999999996</v>
      </c>
      <c r="BX687" s="861">
        <v>-13.199001000000001</v>
      </c>
      <c r="BY687" s="861">
        <v>-13.385343000000001</v>
      </c>
      <c r="BZ687" s="861">
        <v>-11.928398</v>
      </c>
      <c r="CA687" s="861">
        <v>-12.489763999999999</v>
      </c>
      <c r="CB687" s="861">
        <v>-3.5251679999999999</v>
      </c>
      <c r="CC687" s="861">
        <v>0.20047100000000001</v>
      </c>
      <c r="CD687" s="861">
        <v>-3.7886489999999999</v>
      </c>
      <c r="CE687" s="861">
        <v>0.22772200000000001</v>
      </c>
      <c r="CF687" s="861">
        <v>-5.6094600000000003</v>
      </c>
      <c r="CG687" s="861">
        <v>2.6879759999999999</v>
      </c>
      <c r="CH687" s="861">
        <v>-6.2570129999999997</v>
      </c>
      <c r="CI687" s="861">
        <v>0.65021899999999999</v>
      </c>
      <c r="CJ687" s="861">
        <v>-3.5976430000000001</v>
      </c>
      <c r="CK687" s="861">
        <v>1.74874</v>
      </c>
      <c r="CL687" s="861">
        <v>-3.4480789999999999</v>
      </c>
      <c r="CM687" s="861">
        <v>3.6514060000000002</v>
      </c>
      <c r="CN687" s="861">
        <v>-5.7642150000000001</v>
      </c>
      <c r="CO687" s="861">
        <v>1.381254</v>
      </c>
      <c r="CP687" s="861">
        <v>-6.4922209999999998</v>
      </c>
      <c r="CQ687" s="861">
        <v>-1.2274130000000001</v>
      </c>
      <c r="CR687" s="861">
        <v>-3.4183539999999999</v>
      </c>
      <c r="CS687" s="861">
        <v>5.0337E-2</v>
      </c>
      <c r="CT687" s="861">
        <v>-4.8465699999999998</v>
      </c>
      <c r="CU687" s="861">
        <v>0.58536500000000002</v>
      </c>
      <c r="CV687" s="861">
        <v>-6.4546260000000002</v>
      </c>
      <c r="CW687" s="861">
        <v>1.046359</v>
      </c>
      <c r="CX687" s="861">
        <v>-6.8736639999999998</v>
      </c>
      <c r="CY687" s="861">
        <v>-9.8461999999999994E-2</v>
      </c>
      <c r="CZ687" s="861">
        <v>-3.229822</v>
      </c>
      <c r="DA687" s="861">
        <v>0.44228499999999998</v>
      </c>
      <c r="DB687" s="861">
        <v>-4.2900169999999997</v>
      </c>
      <c r="DC687" s="861">
        <v>0.96843299999999999</v>
      </c>
      <c r="DD687" s="861">
        <v>-6.2056839999999998</v>
      </c>
      <c r="DE687" s="861">
        <v>-1.1426700000000001</v>
      </c>
      <c r="DF687" s="861">
        <v>-6.9834059999999996</v>
      </c>
      <c r="DG687" s="861">
        <v>-1.2871379999999999</v>
      </c>
      <c r="DH687" s="861">
        <v>-3.5307759999999999</v>
      </c>
      <c r="DI687" s="861">
        <v>-8.5318000000000005E-2</v>
      </c>
      <c r="DJ687" s="861">
        <v>-4.1399100000000004</v>
      </c>
      <c r="DK687" s="861">
        <v>-0.67798999999999998</v>
      </c>
      <c r="DL687" s="861">
        <v>-6.2793479999999997</v>
      </c>
      <c r="DM687" s="861">
        <v>-2.7353809999999998</v>
      </c>
      <c r="DN687" s="861">
        <v>-6.8913979999999997</v>
      </c>
      <c r="DO687" s="861">
        <v>-2.2735069999999999</v>
      </c>
      <c r="DP687" s="861">
        <v>-4.4042820000000003</v>
      </c>
      <c r="DQ687" s="861">
        <v>-1.3698170000000001</v>
      </c>
      <c r="DR687" s="861">
        <v>-4.3743150000000002</v>
      </c>
      <c r="DS687" s="861">
        <v>-1.6824220000000001</v>
      </c>
      <c r="DT687" s="861">
        <v>-6.293812</v>
      </c>
      <c r="DU687" s="861">
        <v>-3.9512499999999999</v>
      </c>
      <c r="DV687" s="861">
        <v>-6.7007969999999997</v>
      </c>
      <c r="DW687" s="861">
        <v>-1.575531</v>
      </c>
      <c r="DX687" s="861">
        <v>12.763875000000001</v>
      </c>
      <c r="DY687" s="861">
        <v>9.6260999999999992</v>
      </c>
      <c r="DZ687" s="861">
        <v>160.859138</v>
      </c>
      <c r="EA687" s="861">
        <v>152.53713999999999</v>
      </c>
      <c r="EB687" s="861">
        <v>121.04</v>
      </c>
      <c r="EC687" s="861">
        <v>3.2690000000000001</v>
      </c>
      <c r="ED687" s="861">
        <v>389.8</v>
      </c>
      <c r="EE687" s="861">
        <v>121.08</v>
      </c>
      <c r="EF687" s="861">
        <v>5.44</v>
      </c>
      <c r="EG687" s="861">
        <v>651</v>
      </c>
      <c r="EH687" s="861">
        <v>121.04</v>
      </c>
      <c r="EI687" s="861">
        <v>5.0910000000000002</v>
      </c>
      <c r="EJ687" s="861">
        <v>606.6</v>
      </c>
      <c r="EK687" s="861">
        <v>9.7958339999999993</v>
      </c>
      <c r="EL687" s="861">
        <v>13.559497</v>
      </c>
      <c r="EM687" s="861">
        <v>-16.86581</v>
      </c>
      <c r="EN687" s="861">
        <v>-22.539735</v>
      </c>
      <c r="EO687" s="861">
        <v>94.421070999999998</v>
      </c>
      <c r="EP687" s="861">
        <v>90.778094999999993</v>
      </c>
      <c r="EQ687" s="861">
        <v>-2.6638660000000001</v>
      </c>
      <c r="ER687" s="861">
        <v>3120.1119469999999</v>
      </c>
      <c r="ES687" s="861">
        <v>7458.990769</v>
      </c>
      <c r="ET687" s="861">
        <v>6982.4650089999996</v>
      </c>
      <c r="EU687" s="861"/>
      <c r="EV687" s="861"/>
      <c r="EW687" s="861"/>
      <c r="EX687" s="861"/>
      <c r="EY687" s="861"/>
      <c r="EZ687" s="861"/>
      <c r="FA687" s="861"/>
      <c r="FB687" s="861"/>
      <c r="FC687" s="861"/>
      <c r="FD687" s="861"/>
    </row>
    <row r="688" spans="1:160" x14ac:dyDescent="0.25">
      <c r="A688" s="837">
        <v>46141</v>
      </c>
      <c r="B688" s="836">
        <v>0.84785879629629635</v>
      </c>
      <c r="C688" s="861">
        <v>38220</v>
      </c>
      <c r="D688" s="861">
        <v>0</v>
      </c>
      <c r="E688" s="861">
        <v>0</v>
      </c>
      <c r="F688" s="861">
        <v>75.195139999999995</v>
      </c>
      <c r="G688" s="861">
        <v>71.225500999999994</v>
      </c>
      <c r="H688" s="861">
        <v>64.787920999999997</v>
      </c>
      <c r="I688" s="861">
        <v>73.474682000000001</v>
      </c>
      <c r="J688" s="861">
        <v>71.366840999999994</v>
      </c>
      <c r="K688" s="861">
        <v>71.059229999999999</v>
      </c>
      <c r="L688" s="861">
        <v>73.711808000000005</v>
      </c>
      <c r="M688" s="861">
        <v>74.565501999999995</v>
      </c>
      <c r="N688" s="861">
        <v>-6.7466039999999996</v>
      </c>
      <c r="O688" s="861">
        <v>-8.4544999999999995</v>
      </c>
      <c r="P688" s="861">
        <v>-9.3286899999999999</v>
      </c>
      <c r="Q688" s="861">
        <v>-4.6695739999999999</v>
      </c>
      <c r="R688" s="861">
        <v>-5.6751370000000003</v>
      </c>
      <c r="S688" s="861">
        <v>-6.6589450000000001</v>
      </c>
      <c r="T688" s="861">
        <v>82.161282</v>
      </c>
      <c r="U688" s="861">
        <v>72.982264000000001</v>
      </c>
      <c r="V688" s="861">
        <v>93.455487000000005</v>
      </c>
      <c r="W688" s="861">
        <v>92.407893000000001</v>
      </c>
      <c r="X688" s="861">
        <v>-4.7076250000000002</v>
      </c>
      <c r="Y688" s="861">
        <v>-4.5802250000000004</v>
      </c>
      <c r="Z688" s="861">
        <v>-9.8953749999999996</v>
      </c>
      <c r="AA688" s="861">
        <v>-9.3081759999999996</v>
      </c>
      <c r="AB688" s="861">
        <v>-9.2055819999999997</v>
      </c>
      <c r="AC688" s="861">
        <v>-11.193709</v>
      </c>
      <c r="AD688" s="861">
        <v>-13.093525</v>
      </c>
      <c r="AE688" s="861">
        <v>106.364474</v>
      </c>
      <c r="AF688" s="861">
        <v>98.596444000000005</v>
      </c>
      <c r="AG688" s="861">
        <v>90.921307999999996</v>
      </c>
      <c r="AH688" s="861">
        <v>100.896224</v>
      </c>
      <c r="AI688" s="861">
        <v>89.474266</v>
      </c>
      <c r="AJ688" s="861">
        <v>71.157093000000003</v>
      </c>
      <c r="AK688" s="861">
        <v>-5.2647019999999998</v>
      </c>
      <c r="AL688" s="861">
        <v>-9.4646889999999999</v>
      </c>
      <c r="AM688" s="861">
        <v>-7.064209</v>
      </c>
      <c r="AN688" s="861">
        <v>92.614422000000005</v>
      </c>
      <c r="AO688" s="861">
        <v>91.802216000000001</v>
      </c>
      <c r="AP688" s="861">
        <v>87.302850000000007</v>
      </c>
      <c r="AQ688" s="861">
        <v>87.940973999999997</v>
      </c>
      <c r="AR688" s="861">
        <v>72.074033999999997</v>
      </c>
      <c r="AS688" s="861">
        <v>62.909289999999999</v>
      </c>
      <c r="AT688" s="861">
        <v>76.347949</v>
      </c>
      <c r="AU688" s="861">
        <v>74.930583999999996</v>
      </c>
      <c r="AV688" s="861">
        <v>74.079369999999997</v>
      </c>
      <c r="AW688" s="861">
        <v>73.419940999999994</v>
      </c>
      <c r="AX688" s="861">
        <v>89.525363999999996</v>
      </c>
      <c r="AY688" s="861">
        <v>87.430728000000002</v>
      </c>
      <c r="AZ688" s="861">
        <v>-4.9731209999999999</v>
      </c>
      <c r="BA688" s="861">
        <v>-4.7026599999999998</v>
      </c>
      <c r="BB688" s="861">
        <v>-13.075467</v>
      </c>
      <c r="BC688" s="861">
        <v>-12.021399000000001</v>
      </c>
      <c r="BD688" s="861">
        <v>-12.255903</v>
      </c>
      <c r="BE688" s="861">
        <v>-7.1293040000000003</v>
      </c>
      <c r="BF688" s="861">
        <v>31.642026999999999</v>
      </c>
      <c r="BG688" s="861">
        <v>140.60579000000001</v>
      </c>
      <c r="BH688" s="861">
        <v>109.68300600000001</v>
      </c>
      <c r="BI688" s="861">
        <v>51.607486000000002</v>
      </c>
      <c r="BJ688" s="861">
        <v>131.659888</v>
      </c>
      <c r="BK688" s="861">
        <v>86.134302000000005</v>
      </c>
      <c r="BL688" s="861">
        <v>76.040312999999998</v>
      </c>
      <c r="BM688" s="861">
        <v>-18.115753999999999</v>
      </c>
      <c r="BN688" s="861">
        <v>-12.891591</v>
      </c>
      <c r="BO688" s="861">
        <v>-9.0650860000000009</v>
      </c>
      <c r="BP688" s="861">
        <v>-12.404296</v>
      </c>
      <c r="BQ688" s="861">
        <v>87.154566000000003</v>
      </c>
      <c r="BR688" s="861">
        <v>88.908536999999995</v>
      </c>
      <c r="BS688" s="861">
        <v>85.689667</v>
      </c>
      <c r="BT688" s="861">
        <v>58.594363000000001</v>
      </c>
      <c r="BU688" s="861">
        <v>64.614042999999995</v>
      </c>
      <c r="BV688" s="861">
        <v>60.822617999999999</v>
      </c>
      <c r="BW688" s="861">
        <v>64.271439999999998</v>
      </c>
      <c r="BX688" s="861">
        <v>-13.210917</v>
      </c>
      <c r="BY688" s="861">
        <v>-13.528917</v>
      </c>
      <c r="BZ688" s="861">
        <v>-11.93587</v>
      </c>
      <c r="CA688" s="861">
        <v>-12.520801000000001</v>
      </c>
      <c r="CB688" s="861">
        <v>-3.533007</v>
      </c>
      <c r="CC688" s="861">
        <v>0.14870900000000001</v>
      </c>
      <c r="CD688" s="861">
        <v>-3.8430550000000001</v>
      </c>
      <c r="CE688" s="861">
        <v>0.23508399999999999</v>
      </c>
      <c r="CF688" s="861">
        <v>-5.6171030000000002</v>
      </c>
      <c r="CG688" s="861">
        <v>2.643157</v>
      </c>
      <c r="CH688" s="861">
        <v>-6.3054759999999996</v>
      </c>
      <c r="CI688" s="861">
        <v>0.59257899999999997</v>
      </c>
      <c r="CJ688" s="861">
        <v>-3.6184919999999998</v>
      </c>
      <c r="CK688" s="861">
        <v>1.728898</v>
      </c>
      <c r="CL688" s="861">
        <v>-3.4601839999999999</v>
      </c>
      <c r="CM688" s="861">
        <v>3.64954</v>
      </c>
      <c r="CN688" s="861">
        <v>-5.7760550000000004</v>
      </c>
      <c r="CO688" s="861">
        <v>1.3497170000000001</v>
      </c>
      <c r="CP688" s="861">
        <v>-6.5671369999999998</v>
      </c>
      <c r="CQ688" s="861">
        <v>-1.2873650000000001</v>
      </c>
      <c r="CR688" s="861">
        <v>-3.435311</v>
      </c>
      <c r="CS688" s="861">
        <v>2.4230000000000002E-2</v>
      </c>
      <c r="CT688" s="861">
        <v>-4.8445499999999999</v>
      </c>
      <c r="CU688" s="861">
        <v>0.60167800000000005</v>
      </c>
      <c r="CV688" s="861">
        <v>-6.4759359999999999</v>
      </c>
      <c r="CW688" s="861">
        <v>1.0515890000000001</v>
      </c>
      <c r="CX688" s="861">
        <v>-6.9073089999999997</v>
      </c>
      <c r="CY688" s="861">
        <v>-0.14192099999999999</v>
      </c>
      <c r="CZ688" s="861">
        <v>-3.2618819999999999</v>
      </c>
      <c r="DA688" s="861">
        <v>0.41201399999999999</v>
      </c>
      <c r="DB688" s="861">
        <v>-4.3195800000000002</v>
      </c>
      <c r="DC688" s="861">
        <v>0.96632899999999999</v>
      </c>
      <c r="DD688" s="861">
        <v>-6.2556349999999998</v>
      </c>
      <c r="DE688" s="861">
        <v>-1.1584399999999999</v>
      </c>
      <c r="DF688" s="861">
        <v>-7.0116399999999999</v>
      </c>
      <c r="DG688" s="861">
        <v>-1.299844</v>
      </c>
      <c r="DH688" s="861">
        <v>-3.5737239999999999</v>
      </c>
      <c r="DI688" s="861">
        <v>-7.8131000000000006E-2</v>
      </c>
      <c r="DJ688" s="861">
        <v>-4.1559280000000003</v>
      </c>
      <c r="DK688" s="861">
        <v>-0.70687299999999997</v>
      </c>
      <c r="DL688" s="861">
        <v>-6.3210740000000003</v>
      </c>
      <c r="DM688" s="861">
        <v>-2.7680609999999999</v>
      </c>
      <c r="DN688" s="861">
        <v>-6.9350399999999999</v>
      </c>
      <c r="DO688" s="861">
        <v>-2.2839140000000002</v>
      </c>
      <c r="DP688" s="861">
        <v>-4.4365889999999997</v>
      </c>
      <c r="DQ688" s="861">
        <v>-1.3802099999999999</v>
      </c>
      <c r="DR688" s="861">
        <v>-4.4108070000000001</v>
      </c>
      <c r="DS688" s="861">
        <v>-1.7201519999999999</v>
      </c>
      <c r="DT688" s="861">
        <v>-6.3416050000000004</v>
      </c>
      <c r="DU688" s="861">
        <v>-3.9695800000000001</v>
      </c>
      <c r="DV688" s="861">
        <v>-6.7411009999999996</v>
      </c>
      <c r="DW688" s="861">
        <v>-1.587723</v>
      </c>
      <c r="DX688" s="861">
        <v>12.774228000000001</v>
      </c>
      <c r="DY688" s="861">
        <v>9.6454930000000001</v>
      </c>
      <c r="DZ688" s="861">
        <v>161.22279</v>
      </c>
      <c r="EA688" s="861">
        <v>152.57621700000001</v>
      </c>
      <c r="EB688" s="861">
        <v>121.05</v>
      </c>
      <c r="EC688" s="861">
        <v>3.2690000000000001</v>
      </c>
      <c r="ED688" s="861">
        <v>389.6</v>
      </c>
      <c r="EE688" s="861">
        <v>121.06</v>
      </c>
      <c r="EF688" s="861">
        <v>5.44</v>
      </c>
      <c r="EG688" s="861">
        <v>649.79999999999995</v>
      </c>
      <c r="EH688" s="861">
        <v>120.93</v>
      </c>
      <c r="EI688" s="861">
        <v>5.1020000000000003</v>
      </c>
      <c r="EJ688" s="861">
        <v>606.1</v>
      </c>
      <c r="EK688" s="861">
        <v>9.7837309999999995</v>
      </c>
      <c r="EL688" s="861">
        <v>13.437882999999999</v>
      </c>
      <c r="EM688" s="861">
        <v>-16.847940000000001</v>
      </c>
      <c r="EN688" s="861">
        <v>-22.502969</v>
      </c>
      <c r="EO688" s="861">
        <v>94.577348999999998</v>
      </c>
      <c r="EP688" s="861">
        <v>90.795508999999996</v>
      </c>
      <c r="EQ688" s="861">
        <v>-2.6901440000000001</v>
      </c>
      <c r="ER688" s="861">
        <v>3126.6041770000002</v>
      </c>
      <c r="ES688" s="861">
        <v>7469.8143970000001</v>
      </c>
      <c r="ET688" s="861">
        <v>6992.56603</v>
      </c>
      <c r="EU688" s="861"/>
      <c r="EV688" s="861"/>
      <c r="EW688" s="861"/>
      <c r="EX688" s="861"/>
      <c r="EY688" s="861"/>
      <c r="EZ688" s="861"/>
      <c r="FA688" s="861"/>
      <c r="FB688" s="861"/>
      <c r="FC688" s="861"/>
      <c r="FD688" s="861"/>
    </row>
    <row r="689" spans="1:160" x14ac:dyDescent="0.25">
      <c r="A689" s="837">
        <v>46141</v>
      </c>
      <c r="B689" s="836">
        <v>0.84855324074074068</v>
      </c>
      <c r="C689" s="861">
        <v>38280</v>
      </c>
      <c r="D689" s="861">
        <v>0</v>
      </c>
      <c r="E689" s="861">
        <v>0</v>
      </c>
      <c r="F689" s="861">
        <v>75.197614999999999</v>
      </c>
      <c r="G689" s="861">
        <v>71.226714000000001</v>
      </c>
      <c r="H689" s="861">
        <v>64.885334999999998</v>
      </c>
      <c r="I689" s="861">
        <v>73.470780000000005</v>
      </c>
      <c r="J689" s="861">
        <v>71.398985999999994</v>
      </c>
      <c r="K689" s="861">
        <v>71.068895999999995</v>
      </c>
      <c r="L689" s="861">
        <v>73.730591000000004</v>
      </c>
      <c r="M689" s="861">
        <v>74.528480000000002</v>
      </c>
      <c r="N689" s="861">
        <v>-6.8087790000000004</v>
      </c>
      <c r="O689" s="861">
        <v>-8.4147809999999996</v>
      </c>
      <c r="P689" s="861">
        <v>-9.2607900000000001</v>
      </c>
      <c r="Q689" s="861">
        <v>-4.8936979999999997</v>
      </c>
      <c r="R689" s="861">
        <v>-5.7816559999999999</v>
      </c>
      <c r="S689" s="861">
        <v>-6.7217390000000004</v>
      </c>
      <c r="T689" s="861">
        <v>82.029078999999996</v>
      </c>
      <c r="U689" s="861">
        <v>73.291471999999999</v>
      </c>
      <c r="V689" s="861">
        <v>93.522818999999998</v>
      </c>
      <c r="W689" s="861">
        <v>92.476546999999997</v>
      </c>
      <c r="X689" s="861">
        <v>-4.784961</v>
      </c>
      <c r="Y689" s="861">
        <v>-4.6474690000000001</v>
      </c>
      <c r="Z689" s="861">
        <v>-9.8909190000000002</v>
      </c>
      <c r="AA689" s="861">
        <v>-9.3510729999999995</v>
      </c>
      <c r="AB689" s="861">
        <v>-9.2147600000000001</v>
      </c>
      <c r="AC689" s="861">
        <v>-11.236770999999999</v>
      </c>
      <c r="AD689" s="861">
        <v>-13.050955</v>
      </c>
      <c r="AE689" s="861">
        <v>106.460353</v>
      </c>
      <c r="AF689" s="861">
        <v>98.652462</v>
      </c>
      <c r="AG689" s="861">
        <v>90.928883999999996</v>
      </c>
      <c r="AH689" s="861">
        <v>100.84961</v>
      </c>
      <c r="AI689" s="861">
        <v>89.507214000000005</v>
      </c>
      <c r="AJ689" s="861">
        <v>71.206024999999997</v>
      </c>
      <c r="AK689" s="861">
        <v>-5.3241800000000001</v>
      </c>
      <c r="AL689" s="861">
        <v>-9.4045129999999997</v>
      </c>
      <c r="AM689" s="861">
        <v>-7.1224460000000001</v>
      </c>
      <c r="AN689" s="861">
        <v>92.770171000000005</v>
      </c>
      <c r="AO689" s="861">
        <v>91.819275000000005</v>
      </c>
      <c r="AP689" s="861">
        <v>87.284184999999994</v>
      </c>
      <c r="AQ689" s="861">
        <v>88.029257999999999</v>
      </c>
      <c r="AR689" s="861">
        <v>72.009421000000003</v>
      </c>
      <c r="AS689" s="861">
        <v>62.934384999999999</v>
      </c>
      <c r="AT689" s="861">
        <v>76.381939000000003</v>
      </c>
      <c r="AU689" s="861">
        <v>74.972234</v>
      </c>
      <c r="AV689" s="861">
        <v>73.991663000000003</v>
      </c>
      <c r="AW689" s="861">
        <v>73.167171999999994</v>
      </c>
      <c r="AX689" s="861">
        <v>89.398169999999993</v>
      </c>
      <c r="AY689" s="861">
        <v>87.319884999999999</v>
      </c>
      <c r="AZ689" s="861">
        <v>-5.0045130000000002</v>
      </c>
      <c r="BA689" s="861">
        <v>-4.815029</v>
      </c>
      <c r="BB689" s="861">
        <v>-13.128477999999999</v>
      </c>
      <c r="BC689" s="861">
        <v>-12.078559</v>
      </c>
      <c r="BD689" s="861">
        <v>-12.315910000000001</v>
      </c>
      <c r="BE689" s="861">
        <v>-7.1331389999999999</v>
      </c>
      <c r="BF689" s="861">
        <v>31.635695999999999</v>
      </c>
      <c r="BG689" s="861">
        <v>140.56091599999999</v>
      </c>
      <c r="BH689" s="861">
        <v>109.704356</v>
      </c>
      <c r="BI689" s="861">
        <v>51.553001999999999</v>
      </c>
      <c r="BJ689" s="861">
        <v>131.63954699999999</v>
      </c>
      <c r="BK689" s="861">
        <v>86.073717000000002</v>
      </c>
      <c r="BL689" s="861">
        <v>75.891249999999999</v>
      </c>
      <c r="BM689" s="861">
        <v>-18.170086999999999</v>
      </c>
      <c r="BN689" s="861">
        <v>-12.947725999999999</v>
      </c>
      <c r="BO689" s="861">
        <v>-9.1194769999999998</v>
      </c>
      <c r="BP689" s="861">
        <v>-12.444841</v>
      </c>
      <c r="BQ689" s="861">
        <v>87.088731999999993</v>
      </c>
      <c r="BR689" s="861">
        <v>88.813143999999994</v>
      </c>
      <c r="BS689" s="861">
        <v>85.684871999999999</v>
      </c>
      <c r="BT689" s="861">
        <v>58.335669000000003</v>
      </c>
      <c r="BU689" s="861">
        <v>64.63158</v>
      </c>
      <c r="BV689" s="861">
        <v>60.818756</v>
      </c>
      <c r="BW689" s="861">
        <v>64.325773999999996</v>
      </c>
      <c r="BX689" s="861">
        <v>-13.195869</v>
      </c>
      <c r="BY689" s="861">
        <v>-13.416653999999999</v>
      </c>
      <c r="BZ689" s="861">
        <v>-12.025081</v>
      </c>
      <c r="CA689" s="861">
        <v>-12.504073999999999</v>
      </c>
      <c r="CB689" s="861">
        <v>-3.606643</v>
      </c>
      <c r="CC689" s="861">
        <v>8.2181000000000004E-2</v>
      </c>
      <c r="CD689" s="861">
        <v>-3.8997700000000002</v>
      </c>
      <c r="CE689" s="861">
        <v>0.113594</v>
      </c>
      <c r="CF689" s="861">
        <v>-5.6833559999999999</v>
      </c>
      <c r="CG689" s="861">
        <v>2.580044</v>
      </c>
      <c r="CH689" s="861">
        <v>-6.344436</v>
      </c>
      <c r="CI689" s="861">
        <v>0.51663999999999999</v>
      </c>
      <c r="CJ689" s="861">
        <v>-3.6809859999999999</v>
      </c>
      <c r="CK689" s="861">
        <v>1.6874150000000001</v>
      </c>
      <c r="CL689" s="861">
        <v>-3.5131480000000002</v>
      </c>
      <c r="CM689" s="861">
        <v>3.5732550000000001</v>
      </c>
      <c r="CN689" s="861">
        <v>-5.8255410000000003</v>
      </c>
      <c r="CO689" s="861">
        <v>1.3270580000000001</v>
      </c>
      <c r="CP689" s="861">
        <v>-6.6017419999999998</v>
      </c>
      <c r="CQ689" s="861">
        <v>-1.332335</v>
      </c>
      <c r="CR689" s="861">
        <v>-3.5073729999999999</v>
      </c>
      <c r="CS689" s="861">
        <v>-1.3717999999999999E-2</v>
      </c>
      <c r="CT689" s="861">
        <v>-4.877402</v>
      </c>
      <c r="CU689" s="861">
        <v>0.54278899999999997</v>
      </c>
      <c r="CV689" s="861">
        <v>-6.5364100000000001</v>
      </c>
      <c r="CW689" s="861">
        <v>1.0241100000000001</v>
      </c>
      <c r="CX689" s="861">
        <v>-6.9679679999999999</v>
      </c>
      <c r="CY689" s="861">
        <v>-0.17837500000000001</v>
      </c>
      <c r="CZ689" s="861">
        <v>-3.3417020000000002</v>
      </c>
      <c r="DA689" s="861">
        <v>0.35496299999999997</v>
      </c>
      <c r="DB689" s="861">
        <v>-4.3900750000000004</v>
      </c>
      <c r="DC689" s="861">
        <v>0.93747100000000005</v>
      </c>
      <c r="DD689" s="861">
        <v>-6.3299050000000001</v>
      </c>
      <c r="DE689" s="861">
        <v>-1.1876850000000001</v>
      </c>
      <c r="DF689" s="861">
        <v>-7.0913550000000001</v>
      </c>
      <c r="DG689" s="861">
        <v>-1.3362560000000001</v>
      </c>
      <c r="DH689" s="861">
        <v>-3.6483650000000001</v>
      </c>
      <c r="DI689" s="861">
        <v>-0.136405</v>
      </c>
      <c r="DJ689" s="861">
        <v>-4.2434060000000002</v>
      </c>
      <c r="DK689" s="861">
        <v>-0.72958599999999996</v>
      </c>
      <c r="DL689" s="861">
        <v>-6.3876470000000003</v>
      </c>
      <c r="DM689" s="861">
        <v>-2.7688359999999999</v>
      </c>
      <c r="DN689" s="861">
        <v>-7.013344</v>
      </c>
      <c r="DO689" s="861">
        <v>-2.3412480000000002</v>
      </c>
      <c r="DP689" s="861">
        <v>-4.496442</v>
      </c>
      <c r="DQ689" s="861">
        <v>-1.427025</v>
      </c>
      <c r="DR689" s="861">
        <v>-4.4783140000000001</v>
      </c>
      <c r="DS689" s="861">
        <v>-1.7368779999999999</v>
      </c>
      <c r="DT689" s="861">
        <v>-6.3815809999999997</v>
      </c>
      <c r="DU689" s="861">
        <v>-4.0028990000000002</v>
      </c>
      <c r="DV689" s="861">
        <v>-6.8069090000000001</v>
      </c>
      <c r="DW689" s="861">
        <v>-1.6279920000000001</v>
      </c>
      <c r="DX689" s="861">
        <v>12.775783000000001</v>
      </c>
      <c r="DY689" s="861">
        <v>9.6095260000000007</v>
      </c>
      <c r="DZ689" s="861">
        <v>161.15756400000001</v>
      </c>
      <c r="EA689" s="861">
        <v>152.247851</v>
      </c>
      <c r="EB689" s="861">
        <v>121.63</v>
      </c>
      <c r="EC689" s="861">
        <v>1.24</v>
      </c>
      <c r="ED689" s="861">
        <v>133.4</v>
      </c>
      <c r="EE689" s="861">
        <v>121.53</v>
      </c>
      <c r="EF689" s="861">
        <v>5.4269999999999996</v>
      </c>
      <c r="EG689" s="861">
        <v>650.4</v>
      </c>
      <c r="EH689" s="861">
        <v>121.61</v>
      </c>
      <c r="EI689" s="861">
        <v>5.0730000000000004</v>
      </c>
      <c r="EJ689" s="861">
        <v>606.79999999999995</v>
      </c>
      <c r="EK689" s="861">
        <v>9.7228110000000001</v>
      </c>
      <c r="EL689" s="861">
        <v>13.451699</v>
      </c>
      <c r="EM689" s="861">
        <v>-16.845257</v>
      </c>
      <c r="EN689" s="861">
        <v>-22.571176000000001</v>
      </c>
      <c r="EO689" s="861">
        <v>94.549335999999997</v>
      </c>
      <c r="EP689" s="861">
        <v>90.649090999999999</v>
      </c>
      <c r="EQ689" s="861">
        <v>-2.7444489999999999</v>
      </c>
      <c r="ER689" s="861">
        <v>3129.610122</v>
      </c>
      <c r="ES689" s="861">
        <v>7480.6531189999996</v>
      </c>
      <c r="ET689" s="861">
        <v>7002.6769649999997</v>
      </c>
      <c r="EU689" s="861"/>
      <c r="EV689" s="861"/>
      <c r="EW689" s="861"/>
      <c r="EX689" s="861"/>
      <c r="EY689" s="861"/>
      <c r="EZ689" s="861"/>
      <c r="FA689" s="861"/>
      <c r="FB689" s="861"/>
      <c r="FC689" s="861"/>
      <c r="FD689" s="861"/>
    </row>
    <row r="690" spans="1:160" x14ac:dyDescent="0.25">
      <c r="A690" s="837">
        <v>46141</v>
      </c>
      <c r="B690" s="836">
        <v>0.84924768518518512</v>
      </c>
      <c r="C690" s="861">
        <v>38340</v>
      </c>
      <c r="D690" s="861">
        <v>0</v>
      </c>
      <c r="E690" s="861">
        <v>0</v>
      </c>
      <c r="F690" s="861">
        <v>75.226641000000001</v>
      </c>
      <c r="G690" s="861">
        <v>71.217691000000002</v>
      </c>
      <c r="H690" s="861">
        <v>64.932670999999999</v>
      </c>
      <c r="I690" s="861">
        <v>73.461735000000004</v>
      </c>
      <c r="J690" s="861">
        <v>71.407311000000007</v>
      </c>
      <c r="K690" s="861">
        <v>71.083164999999994</v>
      </c>
      <c r="L690" s="861">
        <v>73.730847999999995</v>
      </c>
      <c r="M690" s="861">
        <v>74.558744000000004</v>
      </c>
      <c r="N690" s="861">
        <v>-6.796672</v>
      </c>
      <c r="O690" s="861">
        <v>-8.4588210000000004</v>
      </c>
      <c r="P690" s="861">
        <v>-9.3231719999999996</v>
      </c>
      <c r="Q690" s="861">
        <v>-4.8114939999999997</v>
      </c>
      <c r="R690" s="861">
        <v>-5.8345320000000003</v>
      </c>
      <c r="S690" s="861">
        <v>-6.7644209999999996</v>
      </c>
      <c r="T690" s="861">
        <v>82.295561000000006</v>
      </c>
      <c r="U690" s="861">
        <v>72.965998999999996</v>
      </c>
      <c r="V690" s="861">
        <v>93.412386999999995</v>
      </c>
      <c r="W690" s="861">
        <v>92.415662999999995</v>
      </c>
      <c r="X690" s="861">
        <v>-4.7822019999999998</v>
      </c>
      <c r="Y690" s="861">
        <v>-4.522024</v>
      </c>
      <c r="Z690" s="861">
        <v>-9.9661930000000005</v>
      </c>
      <c r="AA690" s="861">
        <v>-9.3676759999999994</v>
      </c>
      <c r="AB690" s="861">
        <v>-9.2728070000000002</v>
      </c>
      <c r="AC690" s="861">
        <v>-11.255032</v>
      </c>
      <c r="AD690" s="861">
        <v>-13.097134</v>
      </c>
      <c r="AE690" s="861">
        <v>106.50194999999999</v>
      </c>
      <c r="AF690" s="861">
        <v>98.648795000000007</v>
      </c>
      <c r="AG690" s="861">
        <v>91.032582000000005</v>
      </c>
      <c r="AH690" s="861">
        <v>100.90706299999999</v>
      </c>
      <c r="AI690" s="861">
        <v>89.559178000000003</v>
      </c>
      <c r="AJ690" s="861">
        <v>71.234075000000004</v>
      </c>
      <c r="AK690" s="861">
        <v>-5.3874890000000004</v>
      </c>
      <c r="AL690" s="861">
        <v>-9.4113469999999992</v>
      </c>
      <c r="AM690" s="861">
        <v>-7.1395340000000003</v>
      </c>
      <c r="AN690" s="861">
        <v>92.723169999999996</v>
      </c>
      <c r="AO690" s="861">
        <v>91.814062000000007</v>
      </c>
      <c r="AP690" s="861">
        <v>87.433008000000001</v>
      </c>
      <c r="AQ690" s="861">
        <v>88.066875999999993</v>
      </c>
      <c r="AR690" s="861">
        <v>72.206652000000005</v>
      </c>
      <c r="AS690" s="861">
        <v>63.001801</v>
      </c>
      <c r="AT690" s="861">
        <v>76.435495000000003</v>
      </c>
      <c r="AU690" s="861">
        <v>74.984060999999997</v>
      </c>
      <c r="AV690" s="861">
        <v>74.299481</v>
      </c>
      <c r="AW690" s="861">
        <v>73.268669000000003</v>
      </c>
      <c r="AX690" s="861">
        <v>89.621958000000006</v>
      </c>
      <c r="AY690" s="861">
        <v>87.467189000000005</v>
      </c>
      <c r="AZ690" s="861">
        <v>-5.046068</v>
      </c>
      <c r="BA690" s="861">
        <v>-4.7527679999999997</v>
      </c>
      <c r="BB690" s="861">
        <v>-13.151116999999999</v>
      </c>
      <c r="BC690" s="861">
        <v>-12.116228</v>
      </c>
      <c r="BD690" s="861">
        <v>-12.324389</v>
      </c>
      <c r="BE690" s="861">
        <v>-7.0968010000000001</v>
      </c>
      <c r="BF690" s="861">
        <v>31.737172999999999</v>
      </c>
      <c r="BG690" s="861">
        <v>140.663377</v>
      </c>
      <c r="BH690" s="861">
        <v>109.828908</v>
      </c>
      <c r="BI690" s="861">
        <v>51.570708000000003</v>
      </c>
      <c r="BJ690" s="861">
        <v>131.72393</v>
      </c>
      <c r="BK690" s="861">
        <v>86.264174999999994</v>
      </c>
      <c r="BL690" s="861">
        <v>76.120675000000006</v>
      </c>
      <c r="BM690" s="861">
        <v>-18.233898</v>
      </c>
      <c r="BN690" s="861">
        <v>-12.970408000000001</v>
      </c>
      <c r="BO690" s="861">
        <v>-9.0689139999999995</v>
      </c>
      <c r="BP690" s="861">
        <v>-12.451487</v>
      </c>
      <c r="BQ690" s="861">
        <v>87.198224999999994</v>
      </c>
      <c r="BR690" s="861">
        <v>88.928157999999996</v>
      </c>
      <c r="BS690" s="861">
        <v>85.725629999999995</v>
      </c>
      <c r="BT690" s="861">
        <v>58.235571999999998</v>
      </c>
      <c r="BU690" s="861">
        <v>64.694834999999998</v>
      </c>
      <c r="BV690" s="861">
        <v>60.867266999999998</v>
      </c>
      <c r="BW690" s="861">
        <v>64.328737000000004</v>
      </c>
      <c r="BX690" s="861">
        <v>-13.220072</v>
      </c>
      <c r="BY690" s="861">
        <v>-13.370562</v>
      </c>
      <c r="BZ690" s="861">
        <v>-12.007526</v>
      </c>
      <c r="CA690" s="861">
        <v>-12.524198</v>
      </c>
      <c r="CB690" s="861">
        <v>-3.6618010000000001</v>
      </c>
      <c r="CC690" s="861">
        <v>3.8809999999999997E-2</v>
      </c>
      <c r="CD690" s="861">
        <v>-3.9550299999999998</v>
      </c>
      <c r="CE690" s="861">
        <v>6.0985999999999999E-2</v>
      </c>
      <c r="CF690" s="861">
        <v>-5.7363109999999997</v>
      </c>
      <c r="CG690" s="861">
        <v>2.5249980000000001</v>
      </c>
      <c r="CH690" s="861">
        <v>-6.4063639999999999</v>
      </c>
      <c r="CI690" s="861">
        <v>0.45860099999999998</v>
      </c>
      <c r="CJ690" s="861">
        <v>-3.7431209999999999</v>
      </c>
      <c r="CK690" s="861">
        <v>1.6192629999999999</v>
      </c>
      <c r="CL690" s="861">
        <v>-3.5855649999999999</v>
      </c>
      <c r="CM690" s="861">
        <v>3.5296539999999998</v>
      </c>
      <c r="CN690" s="861">
        <v>-5.8785080000000001</v>
      </c>
      <c r="CO690" s="861">
        <v>1.2746740000000001</v>
      </c>
      <c r="CP690" s="861">
        <v>-6.656523</v>
      </c>
      <c r="CQ690" s="861">
        <v>-1.3760190000000001</v>
      </c>
      <c r="CR690" s="861">
        <v>-3.5507409999999999</v>
      </c>
      <c r="CS690" s="861">
        <v>-7.0712999999999998E-2</v>
      </c>
      <c r="CT690" s="861">
        <v>-4.9692340000000002</v>
      </c>
      <c r="CU690" s="861">
        <v>0.50435799999999997</v>
      </c>
      <c r="CV690" s="861">
        <v>-6.6084079999999998</v>
      </c>
      <c r="CW690" s="861">
        <v>0.97048299999999998</v>
      </c>
      <c r="CX690" s="861">
        <v>-7.0292779999999997</v>
      </c>
      <c r="CY690" s="861">
        <v>-0.22009000000000001</v>
      </c>
      <c r="CZ690" s="861">
        <v>-3.3734039999999998</v>
      </c>
      <c r="DA690" s="861">
        <v>0.32112099999999999</v>
      </c>
      <c r="DB690" s="861">
        <v>-4.422771</v>
      </c>
      <c r="DC690" s="861">
        <v>0.90412000000000003</v>
      </c>
      <c r="DD690" s="861">
        <v>-6.3706129999999996</v>
      </c>
      <c r="DE690" s="861">
        <v>-1.2303820000000001</v>
      </c>
      <c r="DF690" s="861">
        <v>-7.1240059999999996</v>
      </c>
      <c r="DG690" s="861">
        <v>-1.4038060000000001</v>
      </c>
      <c r="DH690" s="861">
        <v>-3.6854879999999999</v>
      </c>
      <c r="DI690" s="861">
        <v>-0.17992</v>
      </c>
      <c r="DJ690" s="861">
        <v>-4.2718509999999998</v>
      </c>
      <c r="DK690" s="861">
        <v>-0.760189</v>
      </c>
      <c r="DL690" s="861">
        <v>-6.4327909999999999</v>
      </c>
      <c r="DM690" s="861">
        <v>-2.8332160000000002</v>
      </c>
      <c r="DN690" s="861">
        <v>-7.0436560000000004</v>
      </c>
      <c r="DO690" s="861">
        <v>-2.3560370000000002</v>
      </c>
      <c r="DP690" s="861">
        <v>-4.5471069999999996</v>
      </c>
      <c r="DQ690" s="861">
        <v>-1.4581230000000001</v>
      </c>
      <c r="DR690" s="861">
        <v>-4.5179349999999996</v>
      </c>
      <c r="DS690" s="861">
        <v>-1.775868</v>
      </c>
      <c r="DT690" s="861">
        <v>-6.4523919999999997</v>
      </c>
      <c r="DU690" s="861">
        <v>-4.0278830000000001</v>
      </c>
      <c r="DV690" s="861">
        <v>-6.8503999999999996</v>
      </c>
      <c r="DW690" s="861">
        <v>-1.628981</v>
      </c>
      <c r="DX690" s="861">
        <v>12.740788999999999</v>
      </c>
      <c r="DY690" s="861">
        <v>9.6101100000000006</v>
      </c>
      <c r="DZ690" s="861">
        <v>161.01612800000001</v>
      </c>
      <c r="EA690" s="861">
        <v>152.72591600000001</v>
      </c>
      <c r="EB690" s="861">
        <v>121.04</v>
      </c>
      <c r="EC690" s="861">
        <v>3.266</v>
      </c>
      <c r="ED690" s="861">
        <v>388.9</v>
      </c>
      <c r="EE690" s="861">
        <v>120.95</v>
      </c>
      <c r="EF690" s="861">
        <v>5.4610000000000003</v>
      </c>
      <c r="EG690" s="861">
        <v>648.29999999999995</v>
      </c>
      <c r="EH690" s="861">
        <v>120.87</v>
      </c>
      <c r="EI690" s="861">
        <v>5.0990000000000002</v>
      </c>
      <c r="EJ690" s="861">
        <v>607.20000000000005</v>
      </c>
      <c r="EK690" s="861">
        <v>9.7661429999999996</v>
      </c>
      <c r="EL690" s="861">
        <v>13.501154</v>
      </c>
      <c r="EM690" s="861">
        <v>-16.905677000000001</v>
      </c>
      <c r="EN690" s="861">
        <v>-22.570067999999999</v>
      </c>
      <c r="EO690" s="861">
        <v>94.488566000000006</v>
      </c>
      <c r="EP690" s="861">
        <v>90.862189000000001</v>
      </c>
      <c r="EQ690" s="861">
        <v>-2.7914050000000001</v>
      </c>
      <c r="ER690" s="861">
        <v>3133.8944499999998</v>
      </c>
      <c r="ES690" s="861">
        <v>7491.4886699999997</v>
      </c>
      <c r="ET690" s="861">
        <v>7012.7871230000001</v>
      </c>
      <c r="EU690" s="861"/>
      <c r="EV690" s="861"/>
      <c r="EW690" s="861"/>
      <c r="EX690" s="861"/>
      <c r="EY690" s="861"/>
      <c r="EZ690" s="861"/>
      <c r="FA690" s="861"/>
      <c r="FB690" s="861"/>
      <c r="FC690" s="861"/>
      <c r="FD690" s="861"/>
    </row>
    <row r="691" spans="1:160" x14ac:dyDescent="0.25">
      <c r="A691" s="837">
        <v>46141</v>
      </c>
      <c r="B691" s="836">
        <v>0.84994212962962967</v>
      </c>
      <c r="C691" s="861">
        <v>38400</v>
      </c>
      <c r="D691" s="861">
        <v>0</v>
      </c>
      <c r="E691" s="861">
        <v>0</v>
      </c>
      <c r="F691" s="861">
        <v>75.223573000000002</v>
      </c>
      <c r="G691" s="861">
        <v>71.269765000000007</v>
      </c>
      <c r="H691" s="861">
        <v>64.886390000000006</v>
      </c>
      <c r="I691" s="861">
        <v>73.505270999999993</v>
      </c>
      <c r="J691" s="861">
        <v>71.409807999999998</v>
      </c>
      <c r="K691" s="861">
        <v>71.083965000000006</v>
      </c>
      <c r="L691" s="861">
        <v>73.718205999999995</v>
      </c>
      <c r="M691" s="861">
        <v>74.572738999999999</v>
      </c>
      <c r="N691" s="861">
        <v>-6.8510840000000002</v>
      </c>
      <c r="O691" s="861">
        <v>-8.4679610000000007</v>
      </c>
      <c r="P691" s="861">
        <v>-9.3234180000000002</v>
      </c>
      <c r="Q691" s="861">
        <v>-4.8785800000000004</v>
      </c>
      <c r="R691" s="861">
        <v>-5.743207</v>
      </c>
      <c r="S691" s="861">
        <v>-6.6636259999999998</v>
      </c>
      <c r="T691" s="861">
        <v>82.048299999999998</v>
      </c>
      <c r="U691" s="861">
        <v>73.808901000000006</v>
      </c>
      <c r="V691" s="861">
        <v>93.677608000000006</v>
      </c>
      <c r="W691" s="861">
        <v>92.646006</v>
      </c>
      <c r="X691" s="861">
        <v>-4.8052539999999997</v>
      </c>
      <c r="Y691" s="861">
        <v>-4.6658629999999999</v>
      </c>
      <c r="Z691" s="861">
        <v>-9.9376189999999998</v>
      </c>
      <c r="AA691" s="861">
        <v>-9.3982030000000005</v>
      </c>
      <c r="AB691" s="861">
        <v>-9.2898160000000001</v>
      </c>
      <c r="AC691" s="861">
        <v>-11.263629999999999</v>
      </c>
      <c r="AD691" s="861">
        <v>-13.063001999999999</v>
      </c>
      <c r="AE691" s="861">
        <v>106.551408</v>
      </c>
      <c r="AF691" s="861">
        <v>98.694166999999993</v>
      </c>
      <c r="AG691" s="861">
        <v>90.981320999999994</v>
      </c>
      <c r="AH691" s="861">
        <v>101.10194300000001</v>
      </c>
      <c r="AI691" s="861">
        <v>89.591294000000005</v>
      </c>
      <c r="AJ691" s="861">
        <v>71.369972000000004</v>
      </c>
      <c r="AK691" s="861">
        <v>-5.3784850000000004</v>
      </c>
      <c r="AL691" s="861">
        <v>-9.467473</v>
      </c>
      <c r="AM691" s="861">
        <v>-7.1048220000000004</v>
      </c>
      <c r="AN691" s="861">
        <v>92.817644000000001</v>
      </c>
      <c r="AO691" s="861">
        <v>92.032183000000003</v>
      </c>
      <c r="AP691" s="861">
        <v>87.379125000000002</v>
      </c>
      <c r="AQ691" s="861">
        <v>88.046733000000003</v>
      </c>
      <c r="AR691" s="861">
        <v>72.206995000000006</v>
      </c>
      <c r="AS691" s="861">
        <v>62.950302999999998</v>
      </c>
      <c r="AT691" s="861">
        <v>76.389803999999998</v>
      </c>
      <c r="AU691" s="861">
        <v>74.948430999999999</v>
      </c>
      <c r="AV691" s="861">
        <v>73.964872</v>
      </c>
      <c r="AW691" s="861">
        <v>73.084978000000007</v>
      </c>
      <c r="AX691" s="861">
        <v>89.530612000000005</v>
      </c>
      <c r="AY691" s="861">
        <v>87.449310999999994</v>
      </c>
      <c r="AZ691" s="861">
        <v>-5.1712939999999996</v>
      </c>
      <c r="BA691" s="861">
        <v>-4.7741290000000003</v>
      </c>
      <c r="BB691" s="861">
        <v>-13.129114</v>
      </c>
      <c r="BC691" s="861">
        <v>-12.086257</v>
      </c>
      <c r="BD691" s="861">
        <v>-12.348576</v>
      </c>
      <c r="BE691" s="861">
        <v>-7.0215639999999997</v>
      </c>
      <c r="BF691" s="861">
        <v>31.775511999999999</v>
      </c>
      <c r="BG691" s="861">
        <v>140.798542</v>
      </c>
      <c r="BH691" s="861">
        <v>109.841132</v>
      </c>
      <c r="BI691" s="861">
        <v>51.629399999999997</v>
      </c>
      <c r="BJ691" s="861">
        <v>131.56073000000001</v>
      </c>
      <c r="BK691" s="861">
        <v>86.221018000000001</v>
      </c>
      <c r="BL691" s="861">
        <v>76.072366000000002</v>
      </c>
      <c r="BM691" s="861">
        <v>-18.169484000000001</v>
      </c>
      <c r="BN691" s="861">
        <v>-12.972597</v>
      </c>
      <c r="BO691" s="861">
        <v>-9.0940510000000003</v>
      </c>
      <c r="BP691" s="861">
        <v>-12.460269</v>
      </c>
      <c r="BQ691" s="861">
        <v>87.193792999999999</v>
      </c>
      <c r="BR691" s="861">
        <v>88.881398000000004</v>
      </c>
      <c r="BS691" s="861">
        <v>85.712490000000003</v>
      </c>
      <c r="BT691" s="861">
        <v>58.391336000000003</v>
      </c>
      <c r="BU691" s="861">
        <v>64.685531999999995</v>
      </c>
      <c r="BV691" s="861">
        <v>60.906460000000003</v>
      </c>
      <c r="BW691" s="861">
        <v>64.317718999999997</v>
      </c>
      <c r="BX691" s="861">
        <v>-13.272240999999999</v>
      </c>
      <c r="BY691" s="861">
        <v>-13.447751</v>
      </c>
      <c r="BZ691" s="861">
        <v>-12.08297</v>
      </c>
      <c r="CA691" s="861">
        <v>-12.562949</v>
      </c>
      <c r="CB691" s="861">
        <v>-3.7274319999999999</v>
      </c>
      <c r="CC691" s="861">
        <v>-1.9918999999999999E-2</v>
      </c>
      <c r="CD691" s="861">
        <v>-3.9894829999999999</v>
      </c>
      <c r="CE691" s="861">
        <v>-9.7540000000000005E-3</v>
      </c>
      <c r="CF691" s="861">
        <v>-5.7944469999999999</v>
      </c>
      <c r="CG691" s="861">
        <v>2.4814090000000002</v>
      </c>
      <c r="CH691" s="861">
        <v>-6.4713440000000002</v>
      </c>
      <c r="CI691" s="861">
        <v>0.392924</v>
      </c>
      <c r="CJ691" s="861">
        <v>-3.8203800000000001</v>
      </c>
      <c r="CK691" s="861">
        <v>1.591097</v>
      </c>
      <c r="CL691" s="861">
        <v>-3.6376550000000001</v>
      </c>
      <c r="CM691" s="861">
        <v>3.4887000000000001</v>
      </c>
      <c r="CN691" s="861">
        <v>-5.9515779999999996</v>
      </c>
      <c r="CO691" s="861">
        <v>1.239303</v>
      </c>
      <c r="CP691" s="861">
        <v>-6.7063309999999996</v>
      </c>
      <c r="CQ691" s="861">
        <v>-1.4319</v>
      </c>
      <c r="CR691" s="861">
        <v>-3.6142449999999999</v>
      </c>
      <c r="CS691" s="861">
        <v>-0.131104</v>
      </c>
      <c r="CT691" s="861">
        <v>-5.0244710000000001</v>
      </c>
      <c r="CU691" s="861">
        <v>0.48098299999999999</v>
      </c>
      <c r="CV691" s="861">
        <v>-6.6259730000000001</v>
      </c>
      <c r="CW691" s="861">
        <v>0.96188899999999999</v>
      </c>
      <c r="CX691" s="861">
        <v>-7.0770499999999998</v>
      </c>
      <c r="CY691" s="861">
        <v>-0.24101300000000001</v>
      </c>
      <c r="CZ691" s="861">
        <v>-3.4366970000000001</v>
      </c>
      <c r="DA691" s="861">
        <v>0.282142</v>
      </c>
      <c r="DB691" s="861">
        <v>-4.4620379999999997</v>
      </c>
      <c r="DC691" s="861">
        <v>0.91685300000000003</v>
      </c>
      <c r="DD691" s="861">
        <v>-6.420547</v>
      </c>
      <c r="DE691" s="861">
        <v>-1.2428840000000001</v>
      </c>
      <c r="DF691" s="861">
        <v>-7.1800870000000003</v>
      </c>
      <c r="DG691" s="861">
        <v>-1.4149350000000001</v>
      </c>
      <c r="DH691" s="861">
        <v>-3.7259319999999998</v>
      </c>
      <c r="DI691" s="861">
        <v>-0.19842399999999999</v>
      </c>
      <c r="DJ691" s="861">
        <v>-4.2969840000000001</v>
      </c>
      <c r="DK691" s="861">
        <v>-0.77408399999999999</v>
      </c>
      <c r="DL691" s="861">
        <v>-6.4698500000000001</v>
      </c>
      <c r="DM691" s="861">
        <v>-2.8292290000000002</v>
      </c>
      <c r="DN691" s="861">
        <v>-7.0885179999999997</v>
      </c>
      <c r="DO691" s="861">
        <v>-2.385732</v>
      </c>
      <c r="DP691" s="861">
        <v>-4.5908629999999997</v>
      </c>
      <c r="DQ691" s="861">
        <v>-1.4669399999999999</v>
      </c>
      <c r="DR691" s="861">
        <v>-4.5435439999999998</v>
      </c>
      <c r="DS691" s="861">
        <v>-1.7874680000000001</v>
      </c>
      <c r="DT691" s="861">
        <v>-6.4908520000000003</v>
      </c>
      <c r="DU691" s="861">
        <v>-4.0020379999999998</v>
      </c>
      <c r="DV691" s="861">
        <v>-6.8790899999999997</v>
      </c>
      <c r="DW691" s="861">
        <v>-1.6296459999999999</v>
      </c>
      <c r="DX691" s="861">
        <v>12.808396</v>
      </c>
      <c r="DY691" s="861">
        <v>9.6040340000000004</v>
      </c>
      <c r="DZ691" s="861">
        <v>161.69579999999999</v>
      </c>
      <c r="EA691" s="861">
        <v>152.391232</v>
      </c>
      <c r="EB691" s="861">
        <v>121.06</v>
      </c>
      <c r="EC691" s="861">
        <v>3.2669999999999999</v>
      </c>
      <c r="ED691" s="861">
        <v>388.9</v>
      </c>
      <c r="EE691" s="861">
        <v>121.05</v>
      </c>
      <c r="EF691" s="861">
        <v>5.4390000000000001</v>
      </c>
      <c r="EG691" s="861">
        <v>649.70000000000005</v>
      </c>
      <c r="EH691" s="861">
        <v>120.96</v>
      </c>
      <c r="EI691" s="861">
        <v>5.0880000000000001</v>
      </c>
      <c r="EJ691" s="861">
        <v>606</v>
      </c>
      <c r="EK691" s="861">
        <v>9.6841790000000003</v>
      </c>
      <c r="EL691" s="861">
        <v>13.487546</v>
      </c>
      <c r="EM691" s="861">
        <v>-16.789000999999999</v>
      </c>
      <c r="EN691" s="861">
        <v>-22.581596999999999</v>
      </c>
      <c r="EO691" s="861">
        <v>94.780269000000004</v>
      </c>
      <c r="EP691" s="861">
        <v>90.713049999999996</v>
      </c>
      <c r="EQ691" s="861">
        <v>-2.828233</v>
      </c>
      <c r="ER691" s="861">
        <v>3140.379058</v>
      </c>
      <c r="ES691" s="861">
        <v>7502.3125090000003</v>
      </c>
      <c r="ET691" s="861">
        <v>7022.8699939999997</v>
      </c>
      <c r="EU691" s="861"/>
      <c r="EV691" s="861"/>
      <c r="EW691" s="861"/>
      <c r="EX691" s="861"/>
      <c r="EY691" s="861"/>
      <c r="EZ691" s="861"/>
      <c r="FA691" s="861"/>
      <c r="FB691" s="861"/>
      <c r="FC691" s="861"/>
      <c r="FD691" s="861"/>
    </row>
    <row r="692" spans="1:160" x14ac:dyDescent="0.25">
      <c r="A692" s="837">
        <v>46141</v>
      </c>
      <c r="B692" s="836">
        <v>0.85063657407407411</v>
      </c>
      <c r="C692" s="861">
        <v>38460</v>
      </c>
      <c r="D692" s="861">
        <v>0</v>
      </c>
      <c r="E692" s="861">
        <v>0</v>
      </c>
      <c r="F692" s="861">
        <v>75.242234999999994</v>
      </c>
      <c r="G692" s="861">
        <v>71.283422999999999</v>
      </c>
      <c r="H692" s="861">
        <v>64.850133999999997</v>
      </c>
      <c r="I692" s="861">
        <v>73.489879999999999</v>
      </c>
      <c r="J692" s="861">
        <v>71.419405999999995</v>
      </c>
      <c r="K692" s="861">
        <v>71.089324000000005</v>
      </c>
      <c r="L692" s="861">
        <v>73.722791000000001</v>
      </c>
      <c r="M692" s="861">
        <v>74.588729999999998</v>
      </c>
      <c r="N692" s="861">
        <v>-6.8953410000000002</v>
      </c>
      <c r="O692" s="861">
        <v>-8.5268449999999998</v>
      </c>
      <c r="P692" s="861">
        <v>-9.3669100000000007</v>
      </c>
      <c r="Q692" s="861">
        <v>-4.9233989999999999</v>
      </c>
      <c r="R692" s="861">
        <v>-5.8361080000000003</v>
      </c>
      <c r="S692" s="861">
        <v>-6.7594620000000001</v>
      </c>
      <c r="T692" s="861">
        <v>82.219240999999997</v>
      </c>
      <c r="U692" s="861">
        <v>73.254204000000001</v>
      </c>
      <c r="V692" s="861">
        <v>93.647112000000007</v>
      </c>
      <c r="W692" s="861">
        <v>92.582775999999996</v>
      </c>
      <c r="X692" s="861">
        <v>-4.8470420000000001</v>
      </c>
      <c r="Y692" s="861">
        <v>-4.7078749999999996</v>
      </c>
      <c r="Z692" s="861">
        <v>-9.9996910000000003</v>
      </c>
      <c r="AA692" s="861">
        <v>-9.4109890000000007</v>
      </c>
      <c r="AB692" s="861">
        <v>-9.3010350000000006</v>
      </c>
      <c r="AC692" s="861">
        <v>-11.276294</v>
      </c>
      <c r="AD692" s="861">
        <v>-13.15527</v>
      </c>
      <c r="AE692" s="861">
        <v>106.364914</v>
      </c>
      <c r="AF692" s="861">
        <v>98.710756000000003</v>
      </c>
      <c r="AG692" s="861">
        <v>90.945392999999996</v>
      </c>
      <c r="AH692" s="861">
        <v>101.12500900000001</v>
      </c>
      <c r="AI692" s="861">
        <v>89.571884999999995</v>
      </c>
      <c r="AJ692" s="861">
        <v>71.336572000000004</v>
      </c>
      <c r="AK692" s="861">
        <v>-5.5297970000000003</v>
      </c>
      <c r="AL692" s="861">
        <v>-9.4659610000000001</v>
      </c>
      <c r="AM692" s="861">
        <v>-7.1411569999999998</v>
      </c>
      <c r="AN692" s="861">
        <v>92.781737000000007</v>
      </c>
      <c r="AO692" s="861">
        <v>91.956361999999999</v>
      </c>
      <c r="AP692" s="861">
        <v>87.308312999999998</v>
      </c>
      <c r="AQ692" s="861">
        <v>88.082903999999999</v>
      </c>
      <c r="AR692" s="861">
        <v>72.241314000000003</v>
      </c>
      <c r="AS692" s="861">
        <v>62.987144999999998</v>
      </c>
      <c r="AT692" s="861">
        <v>76.365433999999993</v>
      </c>
      <c r="AU692" s="861">
        <v>75.028356000000002</v>
      </c>
      <c r="AV692" s="861">
        <v>74.330284000000006</v>
      </c>
      <c r="AW692" s="861">
        <v>73.495380999999995</v>
      </c>
      <c r="AX692" s="861">
        <v>89.527139000000005</v>
      </c>
      <c r="AY692" s="861">
        <v>87.426261999999994</v>
      </c>
      <c r="AZ692" s="861">
        <v>-5.232971</v>
      </c>
      <c r="BA692" s="861">
        <v>-4.7678079999999996</v>
      </c>
      <c r="BB692" s="861">
        <v>-13.160142</v>
      </c>
      <c r="BC692" s="861">
        <v>-12.150665999999999</v>
      </c>
      <c r="BD692" s="861">
        <v>-12.365905</v>
      </c>
      <c r="BE692" s="861">
        <v>-6.98203</v>
      </c>
      <c r="BF692" s="861">
        <v>31.752185999999998</v>
      </c>
      <c r="BG692" s="861">
        <v>140.75990200000001</v>
      </c>
      <c r="BH692" s="861">
        <v>109.80117300000001</v>
      </c>
      <c r="BI692" s="861">
        <v>51.590121000000003</v>
      </c>
      <c r="BJ692" s="861">
        <v>131.617368</v>
      </c>
      <c r="BK692" s="861">
        <v>86.198006000000007</v>
      </c>
      <c r="BL692" s="861">
        <v>76.165091000000004</v>
      </c>
      <c r="BM692" s="861">
        <v>-18.220922000000002</v>
      </c>
      <c r="BN692" s="861">
        <v>-12.969599000000001</v>
      </c>
      <c r="BO692" s="861">
        <v>-9.1632459999999991</v>
      </c>
      <c r="BP692" s="861">
        <v>-12.502974999999999</v>
      </c>
      <c r="BQ692" s="861">
        <v>87.226425000000006</v>
      </c>
      <c r="BR692" s="861">
        <v>88.992303000000007</v>
      </c>
      <c r="BS692" s="861">
        <v>85.797520000000006</v>
      </c>
      <c r="BT692" s="861">
        <v>58.440379</v>
      </c>
      <c r="BU692" s="861">
        <v>64.686032999999995</v>
      </c>
      <c r="BV692" s="861">
        <v>60.937890000000003</v>
      </c>
      <c r="BW692" s="861">
        <v>64.337042999999994</v>
      </c>
      <c r="BX692" s="861">
        <v>-13.258732999999999</v>
      </c>
      <c r="BY692" s="861">
        <v>-13.513989</v>
      </c>
      <c r="BZ692" s="861">
        <v>-12.047696</v>
      </c>
      <c r="CA692" s="861">
        <v>-12.594559</v>
      </c>
      <c r="CB692" s="861">
        <v>-3.7474530000000001</v>
      </c>
      <c r="CC692" s="861">
        <v>-9.9991999999999998E-2</v>
      </c>
      <c r="CD692" s="861">
        <v>-4.0347150000000003</v>
      </c>
      <c r="CE692" s="861">
        <v>-3.4839000000000002E-2</v>
      </c>
      <c r="CF692" s="861">
        <v>-5.8181070000000004</v>
      </c>
      <c r="CG692" s="861">
        <v>2.3889990000000001</v>
      </c>
      <c r="CH692" s="861">
        <v>-6.4909840000000001</v>
      </c>
      <c r="CI692" s="861">
        <v>0.32223400000000002</v>
      </c>
      <c r="CJ692" s="861">
        <v>-3.844122</v>
      </c>
      <c r="CK692" s="861">
        <v>1.530581</v>
      </c>
      <c r="CL692" s="861">
        <v>-3.6298910000000002</v>
      </c>
      <c r="CM692" s="861">
        <v>3.443066</v>
      </c>
      <c r="CN692" s="861">
        <v>-5.9351409999999998</v>
      </c>
      <c r="CO692" s="861">
        <v>1.1517919999999999</v>
      </c>
      <c r="CP692" s="861">
        <v>-6.7504689999999998</v>
      </c>
      <c r="CQ692" s="861">
        <v>-1.4844759999999999</v>
      </c>
      <c r="CR692" s="861">
        <v>-3.6326149999999999</v>
      </c>
      <c r="CS692" s="861">
        <v>-0.15307200000000001</v>
      </c>
      <c r="CT692" s="861">
        <v>-5.0247809999999999</v>
      </c>
      <c r="CU692" s="861">
        <v>0.444662</v>
      </c>
      <c r="CV692" s="861">
        <v>-6.6809050000000001</v>
      </c>
      <c r="CW692" s="861">
        <v>0.923288</v>
      </c>
      <c r="CX692" s="861">
        <v>-7.1276469999999996</v>
      </c>
      <c r="CY692" s="861">
        <v>-0.27720699999999998</v>
      </c>
      <c r="CZ692" s="861">
        <v>-3.4661029999999999</v>
      </c>
      <c r="DA692" s="861">
        <v>0.30700100000000002</v>
      </c>
      <c r="DB692" s="861">
        <v>-4.512365</v>
      </c>
      <c r="DC692" s="861">
        <v>0.88401399999999997</v>
      </c>
      <c r="DD692" s="861">
        <v>-6.464137</v>
      </c>
      <c r="DE692" s="861">
        <v>-1.2481629999999999</v>
      </c>
      <c r="DF692" s="861">
        <v>-7.2436600000000002</v>
      </c>
      <c r="DG692" s="861">
        <v>-1.458952</v>
      </c>
      <c r="DH692" s="861">
        <v>-3.7715010000000002</v>
      </c>
      <c r="DI692" s="861">
        <v>-0.220472</v>
      </c>
      <c r="DJ692" s="861">
        <v>-4.3494070000000002</v>
      </c>
      <c r="DK692" s="861">
        <v>-0.78042299999999998</v>
      </c>
      <c r="DL692" s="861">
        <v>-6.5124110000000002</v>
      </c>
      <c r="DM692" s="861">
        <v>-2.8627310000000001</v>
      </c>
      <c r="DN692" s="861">
        <v>-7.1315249999999999</v>
      </c>
      <c r="DO692" s="861">
        <v>-2.4145110000000001</v>
      </c>
      <c r="DP692" s="861">
        <v>-4.6360289999999997</v>
      </c>
      <c r="DQ692" s="861">
        <v>-1.501997</v>
      </c>
      <c r="DR692" s="861">
        <v>-4.5824920000000002</v>
      </c>
      <c r="DS692" s="861">
        <v>-1.7933539999999999</v>
      </c>
      <c r="DT692" s="861">
        <v>-6.5217460000000003</v>
      </c>
      <c r="DU692" s="861">
        <v>-4.0430400000000004</v>
      </c>
      <c r="DV692" s="861">
        <v>-6.8986270000000003</v>
      </c>
      <c r="DW692" s="861">
        <v>-1.64717</v>
      </c>
      <c r="DX692" s="861">
        <v>12.765722</v>
      </c>
      <c r="DY692" s="861">
        <v>9.6011179999999996</v>
      </c>
      <c r="DZ692" s="861">
        <v>161.54065800000001</v>
      </c>
      <c r="EA692" s="861">
        <v>152.48591099999999</v>
      </c>
      <c r="EB692" s="861">
        <v>121.58</v>
      </c>
      <c r="EC692" s="861">
        <v>1.24</v>
      </c>
      <c r="ED692" s="861">
        <v>133.6</v>
      </c>
      <c r="EE692" s="861">
        <v>121.8</v>
      </c>
      <c r="EF692" s="861">
        <v>5.43</v>
      </c>
      <c r="EG692" s="861">
        <v>649.1</v>
      </c>
      <c r="EH692" s="861">
        <v>121.74</v>
      </c>
      <c r="EI692" s="861">
        <v>5.0720000000000001</v>
      </c>
      <c r="EJ692" s="861">
        <v>605.29999999999995</v>
      </c>
      <c r="EK692" s="861">
        <v>9.7214650000000002</v>
      </c>
      <c r="EL692" s="861">
        <v>13.423886</v>
      </c>
      <c r="EM692" s="861">
        <v>-16.862622000000002</v>
      </c>
      <c r="EN692" s="861">
        <v>-22.587132</v>
      </c>
      <c r="EO692" s="861">
        <v>94.713757999999999</v>
      </c>
      <c r="EP692" s="861">
        <v>90.755262999999999</v>
      </c>
      <c r="EQ692" s="861">
        <v>-2.8631579999999999</v>
      </c>
      <c r="ER692" s="861">
        <v>3143.3844009999998</v>
      </c>
      <c r="ES692" s="861">
        <v>7513.1517169999997</v>
      </c>
      <c r="ET692" s="861">
        <v>7032.9734200000003</v>
      </c>
      <c r="EU692" s="861"/>
      <c r="EV692" s="861"/>
      <c r="EW692" s="861"/>
      <c r="EX692" s="861"/>
      <c r="EY692" s="861"/>
      <c r="EZ692" s="861"/>
      <c r="FA692" s="861"/>
      <c r="FB692" s="861"/>
      <c r="FC692" s="861"/>
      <c r="FD692" s="861"/>
    </row>
    <row r="693" spans="1:160" x14ac:dyDescent="0.25">
      <c r="A693" s="837">
        <v>46141</v>
      </c>
      <c r="B693" s="836">
        <v>0.85133101851851845</v>
      </c>
      <c r="C693" s="861">
        <v>38520</v>
      </c>
      <c r="D693" s="861">
        <v>0</v>
      </c>
      <c r="E693" s="861">
        <v>0</v>
      </c>
      <c r="F693" s="861">
        <v>75.335910999999996</v>
      </c>
      <c r="G693" s="861">
        <v>71.303297000000001</v>
      </c>
      <c r="H693" s="861">
        <v>65.000112000000001</v>
      </c>
      <c r="I693" s="861">
        <v>73.507846000000001</v>
      </c>
      <c r="J693" s="861">
        <v>71.502736999999996</v>
      </c>
      <c r="K693" s="861">
        <v>71.091216000000003</v>
      </c>
      <c r="L693" s="861">
        <v>73.73715</v>
      </c>
      <c r="M693" s="861">
        <v>74.598003000000006</v>
      </c>
      <c r="N693" s="861">
        <v>-6.9015880000000003</v>
      </c>
      <c r="O693" s="861">
        <v>-8.5204660000000008</v>
      </c>
      <c r="P693" s="861">
        <v>-9.4355399999999996</v>
      </c>
      <c r="Q693" s="861">
        <v>-4.905297</v>
      </c>
      <c r="R693" s="861">
        <v>-5.8706659999999999</v>
      </c>
      <c r="S693" s="861">
        <v>-6.8113469999999996</v>
      </c>
      <c r="T693" s="861">
        <v>82.118399999999994</v>
      </c>
      <c r="U693" s="861">
        <v>73.259394</v>
      </c>
      <c r="V693" s="861">
        <v>93.630832999999996</v>
      </c>
      <c r="W693" s="861">
        <v>92.606212999999997</v>
      </c>
      <c r="X693" s="861">
        <v>-4.8919090000000001</v>
      </c>
      <c r="Y693" s="861">
        <v>-4.7153770000000002</v>
      </c>
      <c r="Z693" s="861">
        <v>-9.9711200000000009</v>
      </c>
      <c r="AA693" s="861">
        <v>-9.4194849999999999</v>
      </c>
      <c r="AB693" s="861">
        <v>-9.2840349999999994</v>
      </c>
      <c r="AC693" s="861">
        <v>-11.296862000000001</v>
      </c>
      <c r="AD693" s="861">
        <v>-13.105124</v>
      </c>
      <c r="AE693" s="861">
        <v>106.436773</v>
      </c>
      <c r="AF693" s="861">
        <v>98.685815000000005</v>
      </c>
      <c r="AG693" s="861">
        <v>90.906547000000003</v>
      </c>
      <c r="AH693" s="861">
        <v>101.042738</v>
      </c>
      <c r="AI693" s="861">
        <v>89.597767000000005</v>
      </c>
      <c r="AJ693" s="861">
        <v>71.350282000000007</v>
      </c>
      <c r="AK693" s="861">
        <v>-5.5482899999999997</v>
      </c>
      <c r="AL693" s="861">
        <v>-9.4315610000000003</v>
      </c>
      <c r="AM693" s="861">
        <v>-7.1984539999999999</v>
      </c>
      <c r="AN693" s="861">
        <v>92.875404000000003</v>
      </c>
      <c r="AO693" s="861">
        <v>91.956513999999999</v>
      </c>
      <c r="AP693" s="861">
        <v>87.377170000000007</v>
      </c>
      <c r="AQ693" s="861">
        <v>88.132564000000002</v>
      </c>
      <c r="AR693" s="861">
        <v>72.265736000000004</v>
      </c>
      <c r="AS693" s="861">
        <v>62.979273999999997</v>
      </c>
      <c r="AT693" s="861">
        <v>76.467681999999996</v>
      </c>
      <c r="AU693" s="861">
        <v>75.118938999999997</v>
      </c>
      <c r="AV693" s="861">
        <v>74.171093999999997</v>
      </c>
      <c r="AW693" s="861">
        <v>73.381738999999996</v>
      </c>
      <c r="AX693" s="861">
        <v>89.558895000000007</v>
      </c>
      <c r="AY693" s="861">
        <v>87.410630999999995</v>
      </c>
      <c r="AZ693" s="861">
        <v>-5.2265680000000003</v>
      </c>
      <c r="BA693" s="861">
        <v>-4.9224769999999998</v>
      </c>
      <c r="BB693" s="861">
        <v>-13.162281</v>
      </c>
      <c r="BC693" s="861">
        <v>-12.147622</v>
      </c>
      <c r="BD693" s="861">
        <v>-12.389711</v>
      </c>
      <c r="BE693" s="861">
        <v>-7.0925229999999999</v>
      </c>
      <c r="BF693" s="861">
        <v>31.772881999999999</v>
      </c>
      <c r="BG693" s="861">
        <v>140.70390399999999</v>
      </c>
      <c r="BH693" s="861">
        <v>109.766153</v>
      </c>
      <c r="BI693" s="861">
        <v>51.564380999999997</v>
      </c>
      <c r="BJ693" s="861">
        <v>131.28717399999999</v>
      </c>
      <c r="BK693" s="861">
        <v>86.194909999999993</v>
      </c>
      <c r="BL693" s="861">
        <v>75.964941999999994</v>
      </c>
      <c r="BM693" s="861">
        <v>-18.246324000000001</v>
      </c>
      <c r="BN693" s="861">
        <v>-12.986029</v>
      </c>
      <c r="BO693" s="861">
        <v>-9.1491120000000006</v>
      </c>
      <c r="BP693" s="861">
        <v>-12.500546</v>
      </c>
      <c r="BQ693" s="861">
        <v>87.166520000000006</v>
      </c>
      <c r="BR693" s="861">
        <v>88.948054999999997</v>
      </c>
      <c r="BS693" s="861">
        <v>85.708472999999998</v>
      </c>
      <c r="BT693" s="861">
        <v>58.241118999999998</v>
      </c>
      <c r="BU693" s="861">
        <v>64.731983</v>
      </c>
      <c r="BV693" s="861">
        <v>60.987482</v>
      </c>
      <c r="BW693" s="861">
        <v>64.340235000000007</v>
      </c>
      <c r="BX693" s="861">
        <v>-13.252813</v>
      </c>
      <c r="BY693" s="861">
        <v>-13.494854</v>
      </c>
      <c r="BZ693" s="861">
        <v>-12.056616999999999</v>
      </c>
      <c r="CA693" s="861">
        <v>-12.652027</v>
      </c>
      <c r="CB693" s="861">
        <v>-3.7990140000000001</v>
      </c>
      <c r="CC693" s="861">
        <v>-0.16184100000000001</v>
      </c>
      <c r="CD693" s="861">
        <v>-4.0936870000000001</v>
      </c>
      <c r="CE693" s="861">
        <v>-0.126718</v>
      </c>
      <c r="CF693" s="861">
        <v>-5.8753450000000003</v>
      </c>
      <c r="CG693" s="861">
        <v>2.3357060000000001</v>
      </c>
      <c r="CH693" s="861">
        <v>-6.5315649999999996</v>
      </c>
      <c r="CI693" s="861">
        <v>0.25436999999999999</v>
      </c>
      <c r="CJ693" s="861">
        <v>-3.896156</v>
      </c>
      <c r="CK693" s="861">
        <v>1.4845600000000001</v>
      </c>
      <c r="CL693" s="861">
        <v>-3.7050900000000002</v>
      </c>
      <c r="CM693" s="861">
        <v>3.3925809999999998</v>
      </c>
      <c r="CN693" s="861">
        <v>-6.0017160000000001</v>
      </c>
      <c r="CO693" s="861">
        <v>1.111313</v>
      </c>
      <c r="CP693" s="861">
        <v>-6.8182780000000003</v>
      </c>
      <c r="CQ693" s="861">
        <v>-1.544783</v>
      </c>
      <c r="CR693" s="861">
        <v>-3.6838299999999999</v>
      </c>
      <c r="CS693" s="861">
        <v>-0.20724799999999999</v>
      </c>
      <c r="CT693" s="861">
        <v>-5.1111459999999997</v>
      </c>
      <c r="CU693" s="861">
        <v>0.415823</v>
      </c>
      <c r="CV693" s="861">
        <v>-6.7329420000000004</v>
      </c>
      <c r="CW693" s="861">
        <v>0.89216300000000004</v>
      </c>
      <c r="CX693" s="861">
        <v>-7.15672</v>
      </c>
      <c r="CY693" s="861">
        <v>-0.32862200000000003</v>
      </c>
      <c r="CZ693" s="861">
        <v>-3.490364</v>
      </c>
      <c r="DA693" s="861">
        <v>0.20641100000000001</v>
      </c>
      <c r="DB693" s="861">
        <v>-4.5234379999999996</v>
      </c>
      <c r="DC693" s="861">
        <v>0.83011999999999997</v>
      </c>
      <c r="DD693" s="861">
        <v>-6.4914630000000004</v>
      </c>
      <c r="DE693" s="861">
        <v>-1.3368420000000001</v>
      </c>
      <c r="DF693" s="861">
        <v>-7.2794530000000002</v>
      </c>
      <c r="DG693" s="861">
        <v>-1.499517</v>
      </c>
      <c r="DH693" s="861">
        <v>-3.8043119999999999</v>
      </c>
      <c r="DI693" s="861">
        <v>-0.26635300000000001</v>
      </c>
      <c r="DJ693" s="861">
        <v>-4.3858139999999999</v>
      </c>
      <c r="DK693" s="861">
        <v>-0.84253599999999995</v>
      </c>
      <c r="DL693" s="861">
        <v>-6.5587109999999997</v>
      </c>
      <c r="DM693" s="861">
        <v>-2.8911310000000001</v>
      </c>
      <c r="DN693" s="861">
        <v>-7.1794589999999996</v>
      </c>
      <c r="DO693" s="861">
        <v>-2.4792540000000001</v>
      </c>
      <c r="DP693" s="861">
        <v>-4.6632990000000003</v>
      </c>
      <c r="DQ693" s="861">
        <v>-1.560011</v>
      </c>
      <c r="DR693" s="861">
        <v>-4.6156550000000003</v>
      </c>
      <c r="DS693" s="861">
        <v>-1.8398099999999999</v>
      </c>
      <c r="DT693" s="861">
        <v>-6.5624450000000003</v>
      </c>
      <c r="DU693" s="861">
        <v>-4.0886959999999997</v>
      </c>
      <c r="DV693" s="861">
        <v>-6.9529459999999998</v>
      </c>
      <c r="DW693" s="861">
        <v>-1.7130909999999999</v>
      </c>
      <c r="DX693" s="861">
        <v>12.791433</v>
      </c>
      <c r="DY693" s="861">
        <v>9.5643250000000002</v>
      </c>
      <c r="DZ693" s="861">
        <v>161.57856799999999</v>
      </c>
      <c r="EA693" s="861">
        <v>152.55862200000001</v>
      </c>
      <c r="EB693" s="861">
        <v>121.02</v>
      </c>
      <c r="EC693" s="861">
        <v>3.2690000000000001</v>
      </c>
      <c r="ED693" s="861">
        <v>389.3</v>
      </c>
      <c r="EE693" s="861">
        <v>120.88</v>
      </c>
      <c r="EF693" s="861">
        <v>5.4660000000000002</v>
      </c>
      <c r="EG693" s="861">
        <v>649.79999999999995</v>
      </c>
      <c r="EH693" s="861">
        <v>121.05</v>
      </c>
      <c r="EI693" s="861">
        <v>5.1070000000000002</v>
      </c>
      <c r="EJ693" s="861">
        <v>605</v>
      </c>
      <c r="EK693" s="861">
        <v>9.6198010000000007</v>
      </c>
      <c r="EL693" s="861">
        <v>13.507892999999999</v>
      </c>
      <c r="EM693" s="861">
        <v>-16.818255000000001</v>
      </c>
      <c r="EN693" s="861">
        <v>-22.657005000000002</v>
      </c>
      <c r="EO693" s="861">
        <v>94.730013999999997</v>
      </c>
      <c r="EP693" s="861">
        <v>90.787668999999994</v>
      </c>
      <c r="EQ693" s="861">
        <v>-2.9140890000000002</v>
      </c>
      <c r="ER693" s="861">
        <v>3147.7218539999999</v>
      </c>
      <c r="ES693" s="861">
        <v>7523.987153</v>
      </c>
      <c r="ET693" s="861">
        <v>7043.0679890000001</v>
      </c>
      <c r="EU693" s="861"/>
      <c r="EV693" s="861"/>
      <c r="EW693" s="861"/>
      <c r="EX693" s="861"/>
      <c r="EY693" s="861"/>
      <c r="EZ693" s="861"/>
      <c r="FA693" s="861"/>
      <c r="FB693" s="861"/>
      <c r="FC693" s="861"/>
      <c r="FD693" s="861"/>
    </row>
    <row r="694" spans="1:160" x14ac:dyDescent="0.25">
      <c r="A694" s="837">
        <v>46141</v>
      </c>
      <c r="B694" s="836">
        <v>0.852025462962963</v>
      </c>
      <c r="C694" s="861">
        <v>38580</v>
      </c>
      <c r="D694" s="861">
        <v>0</v>
      </c>
      <c r="E694" s="861">
        <v>0</v>
      </c>
      <c r="F694" s="861">
        <v>75.352475999999996</v>
      </c>
      <c r="G694" s="861">
        <v>71.340304000000003</v>
      </c>
      <c r="H694" s="861">
        <v>64.937376</v>
      </c>
      <c r="I694" s="861">
        <v>73.526133999999999</v>
      </c>
      <c r="J694" s="861">
        <v>71.526157999999995</v>
      </c>
      <c r="K694" s="861">
        <v>71.108282000000003</v>
      </c>
      <c r="L694" s="861">
        <v>73.735522000000003</v>
      </c>
      <c r="M694" s="861">
        <v>74.612013000000005</v>
      </c>
      <c r="N694" s="861">
        <v>-6.9038219999999999</v>
      </c>
      <c r="O694" s="861">
        <v>-8.5695289999999993</v>
      </c>
      <c r="P694" s="861">
        <v>-9.3533880000000007</v>
      </c>
      <c r="Q694" s="861">
        <v>-4.9562619999999997</v>
      </c>
      <c r="R694" s="861">
        <v>-5.9753340000000001</v>
      </c>
      <c r="S694" s="861">
        <v>-6.714912</v>
      </c>
      <c r="T694" s="861">
        <v>82.372524999999996</v>
      </c>
      <c r="U694" s="861">
        <v>74.070717999999999</v>
      </c>
      <c r="V694" s="861">
        <v>93.723108999999994</v>
      </c>
      <c r="W694" s="861">
        <v>92.724254000000002</v>
      </c>
      <c r="X694" s="861">
        <v>-4.9029809999999996</v>
      </c>
      <c r="Y694" s="861">
        <v>-4.713266</v>
      </c>
      <c r="Z694" s="861">
        <v>-9.9872940000000003</v>
      </c>
      <c r="AA694" s="861">
        <v>-9.4281419999999994</v>
      </c>
      <c r="AB694" s="861">
        <v>-9.2916650000000001</v>
      </c>
      <c r="AC694" s="861">
        <v>-11.238211</v>
      </c>
      <c r="AD694" s="861">
        <v>-13.119164</v>
      </c>
      <c r="AE694" s="861">
        <v>106.45724199999999</v>
      </c>
      <c r="AF694" s="861">
        <v>98.648912999999993</v>
      </c>
      <c r="AG694" s="861">
        <v>91.039749999999998</v>
      </c>
      <c r="AH694" s="861">
        <v>101.223201</v>
      </c>
      <c r="AI694" s="861">
        <v>89.642297999999997</v>
      </c>
      <c r="AJ694" s="861">
        <v>71.378375000000005</v>
      </c>
      <c r="AK694" s="861">
        <v>-5.5379329999999998</v>
      </c>
      <c r="AL694" s="861">
        <v>-9.4036740000000005</v>
      </c>
      <c r="AM694" s="861">
        <v>-7.1435680000000001</v>
      </c>
      <c r="AN694" s="861">
        <v>92.879739000000001</v>
      </c>
      <c r="AO694" s="861">
        <v>92.076488999999995</v>
      </c>
      <c r="AP694" s="861">
        <v>87.573958000000005</v>
      </c>
      <c r="AQ694" s="861">
        <v>88.191501000000002</v>
      </c>
      <c r="AR694" s="861">
        <v>72.286679000000007</v>
      </c>
      <c r="AS694" s="861">
        <v>63.031297000000002</v>
      </c>
      <c r="AT694" s="861">
        <v>76.539225000000002</v>
      </c>
      <c r="AU694" s="861">
        <v>75.200729999999993</v>
      </c>
      <c r="AV694" s="861">
        <v>74.138397999999995</v>
      </c>
      <c r="AW694" s="861">
        <v>73.448398999999995</v>
      </c>
      <c r="AX694" s="861">
        <v>89.726059000000006</v>
      </c>
      <c r="AY694" s="861">
        <v>87.397107000000005</v>
      </c>
      <c r="AZ694" s="861">
        <v>-5.3089279999999999</v>
      </c>
      <c r="BA694" s="861">
        <v>-4.8283480000000001</v>
      </c>
      <c r="BB694" s="861">
        <v>-13.197340000000001</v>
      </c>
      <c r="BC694" s="861">
        <v>-12.174619</v>
      </c>
      <c r="BD694" s="861">
        <v>-12.401643</v>
      </c>
      <c r="BE694" s="861">
        <v>-7.0535079999999999</v>
      </c>
      <c r="BF694" s="861">
        <v>31.733018999999999</v>
      </c>
      <c r="BG694" s="861">
        <v>140.76382100000001</v>
      </c>
      <c r="BH694" s="861">
        <v>109.808458</v>
      </c>
      <c r="BI694" s="861">
        <v>51.567072000000003</v>
      </c>
      <c r="BJ694" s="861">
        <v>131.57941199999999</v>
      </c>
      <c r="BK694" s="861">
        <v>86.320701999999997</v>
      </c>
      <c r="BL694" s="861">
        <v>76.009970999999993</v>
      </c>
      <c r="BM694" s="861">
        <v>-18.254062999999999</v>
      </c>
      <c r="BN694" s="861">
        <v>-12.989011</v>
      </c>
      <c r="BO694" s="861">
        <v>-9.2556630000000002</v>
      </c>
      <c r="BP694" s="861">
        <v>-12.504469</v>
      </c>
      <c r="BQ694" s="861">
        <v>87.220107999999996</v>
      </c>
      <c r="BR694" s="861">
        <v>89.068313000000003</v>
      </c>
      <c r="BS694" s="861">
        <v>85.793723</v>
      </c>
      <c r="BT694" s="861">
        <v>58.241273999999997</v>
      </c>
      <c r="BU694" s="861">
        <v>64.751733999999999</v>
      </c>
      <c r="BV694" s="861">
        <v>60.981122999999997</v>
      </c>
      <c r="BW694" s="861">
        <v>64.390366</v>
      </c>
      <c r="BX694" s="861">
        <v>-13.236561999999999</v>
      </c>
      <c r="BY694" s="861">
        <v>-13.46208</v>
      </c>
      <c r="BZ694" s="861">
        <v>-12.127321999999999</v>
      </c>
      <c r="CA694" s="861">
        <v>-12.699705</v>
      </c>
      <c r="CB694" s="861">
        <v>-3.8390610000000001</v>
      </c>
      <c r="CC694" s="861">
        <v>-0.246778</v>
      </c>
      <c r="CD694" s="861">
        <v>-4.1526370000000004</v>
      </c>
      <c r="CE694" s="861">
        <v>-0.17097999999999999</v>
      </c>
      <c r="CF694" s="861">
        <v>-5.9427050000000001</v>
      </c>
      <c r="CG694" s="861">
        <v>2.2512379999999999</v>
      </c>
      <c r="CH694" s="861">
        <v>-6.6142609999999999</v>
      </c>
      <c r="CI694" s="861">
        <v>0.17485100000000001</v>
      </c>
      <c r="CJ694" s="861">
        <v>-3.9297</v>
      </c>
      <c r="CK694" s="861">
        <v>1.4127449999999999</v>
      </c>
      <c r="CL694" s="861">
        <v>-3.7361209999999998</v>
      </c>
      <c r="CM694" s="861">
        <v>3.3333849999999998</v>
      </c>
      <c r="CN694" s="861">
        <v>-6.0401730000000002</v>
      </c>
      <c r="CO694" s="861">
        <v>1.020691</v>
      </c>
      <c r="CP694" s="861">
        <v>-6.8714550000000001</v>
      </c>
      <c r="CQ694" s="861">
        <v>-1.624852</v>
      </c>
      <c r="CR694" s="861">
        <v>-3.709794</v>
      </c>
      <c r="CS694" s="861">
        <v>-0.26819999999999999</v>
      </c>
      <c r="CT694" s="861">
        <v>-5.1436120000000001</v>
      </c>
      <c r="CU694" s="861">
        <v>0.36654900000000001</v>
      </c>
      <c r="CV694" s="861">
        <v>-6.8182549999999997</v>
      </c>
      <c r="CW694" s="861">
        <v>0.85215300000000005</v>
      </c>
      <c r="CX694" s="861">
        <v>-7.2073749999999999</v>
      </c>
      <c r="CY694" s="861">
        <v>-0.36533399999999999</v>
      </c>
      <c r="CZ694" s="861">
        <v>-3.5583830000000001</v>
      </c>
      <c r="DA694" s="861">
        <v>0.220247</v>
      </c>
      <c r="DB694" s="861">
        <v>-4.5932550000000001</v>
      </c>
      <c r="DC694" s="861">
        <v>0.79964400000000002</v>
      </c>
      <c r="DD694" s="861">
        <v>-6.5613809999999999</v>
      </c>
      <c r="DE694" s="861">
        <v>-1.3186929999999999</v>
      </c>
      <c r="DF694" s="861">
        <v>-7.3006349999999998</v>
      </c>
      <c r="DG694" s="861">
        <v>-1.535792</v>
      </c>
      <c r="DH694" s="861">
        <v>-3.8374630000000001</v>
      </c>
      <c r="DI694" s="861">
        <v>-0.28492299999999998</v>
      </c>
      <c r="DJ694" s="861">
        <v>-4.4384629999999996</v>
      </c>
      <c r="DK694" s="861">
        <v>-0.85418300000000003</v>
      </c>
      <c r="DL694" s="861">
        <v>-6.5875659999999998</v>
      </c>
      <c r="DM694" s="861">
        <v>-2.937459</v>
      </c>
      <c r="DN694" s="861">
        <v>-7.2230660000000002</v>
      </c>
      <c r="DO694" s="861">
        <v>-2.4775499999999999</v>
      </c>
      <c r="DP694" s="861">
        <v>-4.7081299999999997</v>
      </c>
      <c r="DQ694" s="861">
        <v>-1.560092</v>
      </c>
      <c r="DR694" s="861">
        <v>-4.652965</v>
      </c>
      <c r="DS694" s="861">
        <v>-1.8667659999999999</v>
      </c>
      <c r="DT694" s="861">
        <v>-6.6057709999999998</v>
      </c>
      <c r="DU694" s="861">
        <v>-4.0816369999999997</v>
      </c>
      <c r="DV694" s="861">
        <v>-6.9977090000000004</v>
      </c>
      <c r="DW694" s="861">
        <v>-1.686148</v>
      </c>
      <c r="DX694" s="861">
        <v>12.779671</v>
      </c>
      <c r="DY694" s="861">
        <v>9.5512999999999995</v>
      </c>
      <c r="DZ694" s="861">
        <v>161.95651000000001</v>
      </c>
      <c r="EA694" s="861">
        <v>152.97184999999999</v>
      </c>
      <c r="EB694" s="861">
        <v>121.07</v>
      </c>
      <c r="EC694" s="861">
        <v>3.2679999999999998</v>
      </c>
      <c r="ED694" s="861">
        <v>389.2</v>
      </c>
      <c r="EE694" s="861">
        <v>121</v>
      </c>
      <c r="EF694" s="861">
        <v>5.4560000000000004</v>
      </c>
      <c r="EG694" s="861">
        <v>648.29999999999995</v>
      </c>
      <c r="EH694" s="861">
        <v>120.84</v>
      </c>
      <c r="EI694" s="861">
        <v>5.1070000000000002</v>
      </c>
      <c r="EJ694" s="861">
        <v>604.9</v>
      </c>
      <c r="EK694" s="861">
        <v>9.6949799999999993</v>
      </c>
      <c r="EL694" s="861">
        <v>13.426097</v>
      </c>
      <c r="EM694" s="861">
        <v>-16.838547999999999</v>
      </c>
      <c r="EN694" s="861">
        <v>-22.681760000000001</v>
      </c>
      <c r="EO694" s="861">
        <v>94.891942999999998</v>
      </c>
      <c r="EP694" s="861">
        <v>90.971641000000005</v>
      </c>
      <c r="EQ694" s="861">
        <v>-2.9566210000000002</v>
      </c>
      <c r="ER694" s="861">
        <v>3154.2123040000001</v>
      </c>
      <c r="ES694" s="861">
        <v>7534.8158290000001</v>
      </c>
      <c r="ET694" s="861">
        <v>7053.1405269999996</v>
      </c>
      <c r="EU694" s="861"/>
      <c r="EV694" s="861"/>
      <c r="EW694" s="861"/>
      <c r="EX694" s="861"/>
      <c r="EY694" s="861"/>
      <c r="EZ694" s="861"/>
      <c r="FA694" s="861"/>
      <c r="FB694" s="861"/>
      <c r="FC694" s="861"/>
      <c r="FD694" s="861"/>
    </row>
    <row r="695" spans="1:160" x14ac:dyDescent="0.25">
      <c r="A695" s="837">
        <v>46141</v>
      </c>
      <c r="B695" s="836">
        <v>0.85271990740740744</v>
      </c>
      <c r="C695" s="861">
        <v>38640</v>
      </c>
      <c r="D695" s="861">
        <v>0</v>
      </c>
      <c r="E695" s="861">
        <v>0</v>
      </c>
      <c r="F695" s="861">
        <v>75.357315</v>
      </c>
      <c r="G695" s="861">
        <v>71.332864000000001</v>
      </c>
      <c r="H695" s="861">
        <v>64.952961000000002</v>
      </c>
      <c r="I695" s="861">
        <v>73.529689000000005</v>
      </c>
      <c r="J695" s="861">
        <v>71.552200999999997</v>
      </c>
      <c r="K695" s="861">
        <v>71.098693999999995</v>
      </c>
      <c r="L695" s="861">
        <v>73.746617999999998</v>
      </c>
      <c r="M695" s="861">
        <v>74.624787999999995</v>
      </c>
      <c r="N695" s="861">
        <v>-6.9960909999999998</v>
      </c>
      <c r="O695" s="861">
        <v>-8.5754079999999995</v>
      </c>
      <c r="P695" s="861">
        <v>-9.4446069999999995</v>
      </c>
      <c r="Q695" s="861">
        <v>-4.9635069999999999</v>
      </c>
      <c r="R695" s="861">
        <v>-5.9466840000000003</v>
      </c>
      <c r="S695" s="861">
        <v>-6.8267699999999998</v>
      </c>
      <c r="T695" s="861">
        <v>82.204048999999998</v>
      </c>
      <c r="U695" s="861">
        <v>73.229539000000003</v>
      </c>
      <c r="V695" s="861">
        <v>93.604647999999997</v>
      </c>
      <c r="W695" s="861">
        <v>92.584963999999999</v>
      </c>
      <c r="X695" s="861">
        <v>-4.9470029999999996</v>
      </c>
      <c r="Y695" s="861">
        <v>-4.7586750000000002</v>
      </c>
      <c r="Z695" s="861">
        <v>-10.002105999999999</v>
      </c>
      <c r="AA695" s="861">
        <v>-9.4795160000000003</v>
      </c>
      <c r="AB695" s="861">
        <v>-9.3156940000000006</v>
      </c>
      <c r="AC695" s="861">
        <v>-11.329091</v>
      </c>
      <c r="AD695" s="861">
        <v>-13.176067</v>
      </c>
      <c r="AE695" s="861">
        <v>106.282138</v>
      </c>
      <c r="AF695" s="861">
        <v>98.657690000000002</v>
      </c>
      <c r="AG695" s="861">
        <v>90.996773000000005</v>
      </c>
      <c r="AH695" s="861">
        <v>101.158157</v>
      </c>
      <c r="AI695" s="861">
        <v>89.595501999999996</v>
      </c>
      <c r="AJ695" s="861">
        <v>71.411598999999995</v>
      </c>
      <c r="AK695" s="861">
        <v>-5.6370529999999999</v>
      </c>
      <c r="AL695" s="861">
        <v>-9.5347930000000005</v>
      </c>
      <c r="AM695" s="861">
        <v>-7.201327</v>
      </c>
      <c r="AN695" s="861">
        <v>92.873688000000001</v>
      </c>
      <c r="AO695" s="861">
        <v>91.935062000000002</v>
      </c>
      <c r="AP695" s="861">
        <v>87.289815000000004</v>
      </c>
      <c r="AQ695" s="861">
        <v>88.133899</v>
      </c>
      <c r="AR695" s="861">
        <v>72.276365999999996</v>
      </c>
      <c r="AS695" s="861">
        <v>63.052574999999997</v>
      </c>
      <c r="AT695" s="861">
        <v>76.427153000000004</v>
      </c>
      <c r="AU695" s="861">
        <v>75.192797999999996</v>
      </c>
      <c r="AV695" s="861">
        <v>74.141026999999994</v>
      </c>
      <c r="AW695" s="861">
        <v>73.422145999999998</v>
      </c>
      <c r="AX695" s="861">
        <v>89.486822000000004</v>
      </c>
      <c r="AY695" s="861">
        <v>87.323391000000001</v>
      </c>
      <c r="AZ695" s="861">
        <v>-5.2879449999999997</v>
      </c>
      <c r="BA695" s="861">
        <v>-4.9284189999999999</v>
      </c>
      <c r="BB695" s="861">
        <v>-13.23969</v>
      </c>
      <c r="BC695" s="861">
        <v>-12.20654</v>
      </c>
      <c r="BD695" s="861">
        <v>-12.45242</v>
      </c>
      <c r="BE695" s="861">
        <v>-7.0680069999999997</v>
      </c>
      <c r="BF695" s="861">
        <v>31.718299999999999</v>
      </c>
      <c r="BG695" s="861">
        <v>140.76302000000001</v>
      </c>
      <c r="BH695" s="861">
        <v>109.808069</v>
      </c>
      <c r="BI695" s="861">
        <v>51.623128999999999</v>
      </c>
      <c r="BJ695" s="861">
        <v>131.52214900000001</v>
      </c>
      <c r="BK695" s="861">
        <v>86.156278</v>
      </c>
      <c r="BL695" s="861">
        <v>76.195428000000007</v>
      </c>
      <c r="BM695" s="861">
        <v>-18.285623999999999</v>
      </c>
      <c r="BN695" s="861">
        <v>-13.072654</v>
      </c>
      <c r="BO695" s="861">
        <v>-9.2581819999999997</v>
      </c>
      <c r="BP695" s="861">
        <v>-12.512184</v>
      </c>
      <c r="BQ695" s="861">
        <v>87.130826999999996</v>
      </c>
      <c r="BR695" s="861">
        <v>88.975189999999998</v>
      </c>
      <c r="BS695" s="861">
        <v>85.756566000000007</v>
      </c>
      <c r="BT695" s="861">
        <v>58.378262999999997</v>
      </c>
      <c r="BU695" s="861">
        <v>64.757875999999996</v>
      </c>
      <c r="BV695" s="861">
        <v>61.042267000000002</v>
      </c>
      <c r="BW695" s="861">
        <v>64.428591999999995</v>
      </c>
      <c r="BX695" s="861">
        <v>-13.315815000000001</v>
      </c>
      <c r="BY695" s="861">
        <v>-13.518236999999999</v>
      </c>
      <c r="BZ695" s="861">
        <v>-12.198340999999999</v>
      </c>
      <c r="CA695" s="861">
        <v>-12.649188000000001</v>
      </c>
      <c r="CB695" s="861">
        <v>-3.9119480000000002</v>
      </c>
      <c r="CC695" s="861">
        <v>-0.27854200000000001</v>
      </c>
      <c r="CD695" s="861">
        <v>-4.2069159999999997</v>
      </c>
      <c r="CE695" s="861">
        <v>-0.214757</v>
      </c>
      <c r="CF695" s="861">
        <v>-6.0086969999999997</v>
      </c>
      <c r="CG695" s="861">
        <v>2.2021929999999998</v>
      </c>
      <c r="CH695" s="861">
        <v>-6.690734</v>
      </c>
      <c r="CI695" s="861">
        <v>0.14537600000000001</v>
      </c>
      <c r="CJ695" s="861">
        <v>-4.0007380000000001</v>
      </c>
      <c r="CK695" s="861">
        <v>1.381062</v>
      </c>
      <c r="CL695" s="861">
        <v>-3.7885049999999998</v>
      </c>
      <c r="CM695" s="861">
        <v>3.3063910000000001</v>
      </c>
      <c r="CN695" s="861">
        <v>-6.1099059999999996</v>
      </c>
      <c r="CO695" s="861">
        <v>0.99139200000000005</v>
      </c>
      <c r="CP695" s="861">
        <v>-6.9260060000000001</v>
      </c>
      <c r="CQ695" s="861">
        <v>-1.67201</v>
      </c>
      <c r="CR695" s="861">
        <v>-3.797072</v>
      </c>
      <c r="CS695" s="861">
        <v>-0.28336499999999998</v>
      </c>
      <c r="CT695" s="861">
        <v>-5.1797000000000004</v>
      </c>
      <c r="CU695" s="861">
        <v>0.34693000000000002</v>
      </c>
      <c r="CV695" s="861">
        <v>-6.8460320000000001</v>
      </c>
      <c r="CW695" s="861">
        <v>0.84731500000000004</v>
      </c>
      <c r="CX695" s="861">
        <v>-7.2518900000000004</v>
      </c>
      <c r="CY695" s="861">
        <v>-0.39227200000000001</v>
      </c>
      <c r="CZ695" s="861">
        <v>-3.5845250000000002</v>
      </c>
      <c r="DA695" s="861">
        <v>0.15824299999999999</v>
      </c>
      <c r="DB695" s="861">
        <v>-4.6073250000000003</v>
      </c>
      <c r="DC695" s="861">
        <v>0.78938299999999995</v>
      </c>
      <c r="DD695" s="861">
        <v>-6.5969889999999998</v>
      </c>
      <c r="DE695" s="861">
        <v>-1.366976</v>
      </c>
      <c r="DF695" s="861">
        <v>-7.363226</v>
      </c>
      <c r="DG695" s="861">
        <v>-1.569569</v>
      </c>
      <c r="DH695" s="861">
        <v>-3.878333</v>
      </c>
      <c r="DI695" s="861">
        <v>-0.29156599999999999</v>
      </c>
      <c r="DJ695" s="861">
        <v>-4.4507320000000004</v>
      </c>
      <c r="DK695" s="861">
        <v>-0.84787800000000002</v>
      </c>
      <c r="DL695" s="861">
        <v>-6.6405820000000002</v>
      </c>
      <c r="DM695" s="861">
        <v>-2.9428290000000001</v>
      </c>
      <c r="DN695" s="861">
        <v>-7.2730319999999997</v>
      </c>
      <c r="DO695" s="861">
        <v>-2.5317859999999999</v>
      </c>
      <c r="DP695" s="861">
        <v>-4.7541760000000002</v>
      </c>
      <c r="DQ695" s="861">
        <v>-1.6033379999999999</v>
      </c>
      <c r="DR695" s="861">
        <v>-4.6829229999999997</v>
      </c>
      <c r="DS695" s="861">
        <v>-1.8831560000000001</v>
      </c>
      <c r="DT695" s="861">
        <v>-6.6578549999999996</v>
      </c>
      <c r="DU695" s="861">
        <v>-4.1023620000000003</v>
      </c>
      <c r="DV695" s="861">
        <v>-7.0313189999999999</v>
      </c>
      <c r="DW695" s="861">
        <v>-1.7217960000000001</v>
      </c>
      <c r="DX695" s="861">
        <v>12.750023000000001</v>
      </c>
      <c r="DY695" s="861">
        <v>9.5474599999999992</v>
      </c>
      <c r="DZ695" s="861">
        <v>161.57808199999999</v>
      </c>
      <c r="EA695" s="861">
        <v>152.59167299999999</v>
      </c>
      <c r="EB695" s="861">
        <v>121.7</v>
      </c>
      <c r="EC695" s="861">
        <v>1.24</v>
      </c>
      <c r="ED695" s="861">
        <v>133.4</v>
      </c>
      <c r="EE695" s="861">
        <v>121.63</v>
      </c>
      <c r="EF695" s="861">
        <v>5.452</v>
      </c>
      <c r="EG695" s="861">
        <v>649.4</v>
      </c>
      <c r="EH695" s="861">
        <v>121.59</v>
      </c>
      <c r="EI695" s="861">
        <v>5.0650000000000004</v>
      </c>
      <c r="EJ695" s="861">
        <v>605.4</v>
      </c>
      <c r="EK695" s="861">
        <v>9.6884010000000007</v>
      </c>
      <c r="EL695" s="861">
        <v>13.430878999999999</v>
      </c>
      <c r="EM695" s="861">
        <v>-16.889728000000002</v>
      </c>
      <c r="EN695" s="861">
        <v>-22.689060999999999</v>
      </c>
      <c r="EO695" s="861">
        <v>94.729805999999996</v>
      </c>
      <c r="EP695" s="861">
        <v>90.802395000000004</v>
      </c>
      <c r="EQ695" s="861">
        <v>-2.9952719999999999</v>
      </c>
      <c r="ER695" s="861">
        <v>3157.0754910000001</v>
      </c>
      <c r="ES695" s="861">
        <v>7545.6474040000003</v>
      </c>
      <c r="ET695" s="861">
        <v>7063.2257289999998</v>
      </c>
      <c r="EU695" s="861"/>
      <c r="EV695" s="861"/>
      <c r="EW695" s="861"/>
      <c r="EX695" s="861"/>
      <c r="EY695" s="861"/>
      <c r="EZ695" s="861"/>
      <c r="FA695" s="861"/>
      <c r="FB695" s="861"/>
      <c r="FC695" s="861"/>
      <c r="FD695" s="861"/>
    </row>
    <row r="696" spans="1:160" x14ac:dyDescent="0.25">
      <c r="A696" s="837">
        <v>46141</v>
      </c>
      <c r="B696" s="836">
        <v>0.85341435185185188</v>
      </c>
      <c r="C696" s="861">
        <v>38700</v>
      </c>
      <c r="D696" s="861">
        <v>0</v>
      </c>
      <c r="E696" s="861">
        <v>0</v>
      </c>
      <c r="F696" s="861">
        <v>75.356099</v>
      </c>
      <c r="G696" s="861">
        <v>71.346490000000003</v>
      </c>
      <c r="H696" s="861">
        <v>64.914540000000002</v>
      </c>
      <c r="I696" s="861">
        <v>73.523922999999996</v>
      </c>
      <c r="J696" s="861">
        <v>71.582047000000003</v>
      </c>
      <c r="K696" s="861">
        <v>71.103520000000003</v>
      </c>
      <c r="L696" s="861">
        <v>73.742536000000001</v>
      </c>
      <c r="M696" s="861">
        <v>74.617751999999996</v>
      </c>
      <c r="N696" s="861">
        <v>-6.9857269999999998</v>
      </c>
      <c r="O696" s="861">
        <v>-8.6329170000000008</v>
      </c>
      <c r="P696" s="861">
        <v>-9.4937550000000002</v>
      </c>
      <c r="Q696" s="861">
        <v>-4.95411</v>
      </c>
      <c r="R696" s="861">
        <v>-5.9671159999999999</v>
      </c>
      <c r="S696" s="861">
        <v>-6.864509</v>
      </c>
      <c r="T696" s="861">
        <v>82.374252999999996</v>
      </c>
      <c r="U696" s="861">
        <v>73.491249999999994</v>
      </c>
      <c r="V696" s="861">
        <v>93.720063999999994</v>
      </c>
      <c r="W696" s="861">
        <v>92.696788999999995</v>
      </c>
      <c r="X696" s="861">
        <v>-4.9287580000000002</v>
      </c>
      <c r="Y696" s="861">
        <v>-4.826549</v>
      </c>
      <c r="Z696" s="861">
        <v>-10.020792</v>
      </c>
      <c r="AA696" s="861">
        <v>-9.4817739999999997</v>
      </c>
      <c r="AB696" s="861">
        <v>-9.3361409999999996</v>
      </c>
      <c r="AC696" s="861">
        <v>-11.327500000000001</v>
      </c>
      <c r="AD696" s="861">
        <v>-13.147671000000001</v>
      </c>
      <c r="AE696" s="861">
        <v>106.340506</v>
      </c>
      <c r="AF696" s="861">
        <v>98.672573</v>
      </c>
      <c r="AG696" s="861">
        <v>90.972392999999997</v>
      </c>
      <c r="AH696" s="861">
        <v>101.303901</v>
      </c>
      <c r="AI696" s="861">
        <v>89.706205999999995</v>
      </c>
      <c r="AJ696" s="861">
        <v>71.532726999999994</v>
      </c>
      <c r="AK696" s="861">
        <v>-5.7034419999999999</v>
      </c>
      <c r="AL696" s="861">
        <v>-9.5588909999999991</v>
      </c>
      <c r="AM696" s="861">
        <v>-7.1589900000000002</v>
      </c>
      <c r="AN696" s="861">
        <v>92.931039999999996</v>
      </c>
      <c r="AO696" s="861">
        <v>92.116401999999994</v>
      </c>
      <c r="AP696" s="861">
        <v>87.380938999999998</v>
      </c>
      <c r="AQ696" s="861">
        <v>88.170856999999998</v>
      </c>
      <c r="AR696" s="861">
        <v>72.355433000000005</v>
      </c>
      <c r="AS696" s="861">
        <v>63.143222999999999</v>
      </c>
      <c r="AT696" s="861">
        <v>76.464951999999997</v>
      </c>
      <c r="AU696" s="861">
        <v>75.242053999999996</v>
      </c>
      <c r="AV696" s="861">
        <v>74.278282000000004</v>
      </c>
      <c r="AW696" s="861">
        <v>73.422370999999998</v>
      </c>
      <c r="AX696" s="861">
        <v>89.733738000000002</v>
      </c>
      <c r="AY696" s="861">
        <v>87.554267999999993</v>
      </c>
      <c r="AZ696" s="861">
        <v>-5.4152810000000002</v>
      </c>
      <c r="BA696" s="861">
        <v>-4.8424430000000003</v>
      </c>
      <c r="BB696" s="861">
        <v>-13.221935999999999</v>
      </c>
      <c r="BC696" s="861">
        <v>-12.191641000000001</v>
      </c>
      <c r="BD696" s="861">
        <v>-12.459657999999999</v>
      </c>
      <c r="BE696" s="861">
        <v>-6.9962900000000001</v>
      </c>
      <c r="BF696" s="861">
        <v>31.823671999999998</v>
      </c>
      <c r="BG696" s="861">
        <v>140.872039</v>
      </c>
      <c r="BH696" s="861">
        <v>109.968704</v>
      </c>
      <c r="BI696" s="861">
        <v>51.632981000000001</v>
      </c>
      <c r="BJ696" s="861">
        <v>131.74682000000001</v>
      </c>
      <c r="BK696" s="861">
        <v>86.336599000000007</v>
      </c>
      <c r="BL696" s="861">
        <v>76.085543999999999</v>
      </c>
      <c r="BM696" s="861">
        <v>-18.239735</v>
      </c>
      <c r="BN696" s="861">
        <v>-13.025264999999999</v>
      </c>
      <c r="BO696" s="861">
        <v>-9.2134219999999996</v>
      </c>
      <c r="BP696" s="861">
        <v>-12.547291</v>
      </c>
      <c r="BQ696" s="861">
        <v>87.259718000000007</v>
      </c>
      <c r="BR696" s="861">
        <v>89.003428</v>
      </c>
      <c r="BS696" s="861">
        <v>85.775732000000005</v>
      </c>
      <c r="BT696" s="861">
        <v>58.416153000000001</v>
      </c>
      <c r="BU696" s="861">
        <v>64.757827000000006</v>
      </c>
      <c r="BV696" s="861">
        <v>61.100622999999999</v>
      </c>
      <c r="BW696" s="861">
        <v>64.439662999999996</v>
      </c>
      <c r="BX696" s="861">
        <v>-13.307081</v>
      </c>
      <c r="BY696" s="861">
        <v>-13.574156</v>
      </c>
      <c r="BZ696" s="861">
        <v>-12.171984999999999</v>
      </c>
      <c r="CA696" s="861">
        <v>-12.709530000000001</v>
      </c>
      <c r="CB696" s="861">
        <v>-3.964493</v>
      </c>
      <c r="CC696" s="861">
        <v>-0.34373500000000001</v>
      </c>
      <c r="CD696" s="861">
        <v>-4.2525069999999996</v>
      </c>
      <c r="CE696" s="861">
        <v>-0.29057500000000003</v>
      </c>
      <c r="CF696" s="861">
        <v>-6.0357219999999998</v>
      </c>
      <c r="CG696" s="861">
        <v>2.1635360000000001</v>
      </c>
      <c r="CH696" s="861">
        <v>-6.7140940000000002</v>
      </c>
      <c r="CI696" s="861">
        <v>6.4517000000000005E-2</v>
      </c>
      <c r="CJ696" s="861">
        <v>-4.0537559999999999</v>
      </c>
      <c r="CK696" s="861">
        <v>1.3492329999999999</v>
      </c>
      <c r="CL696" s="861">
        <v>-3.8466170000000002</v>
      </c>
      <c r="CM696" s="861">
        <v>3.253047</v>
      </c>
      <c r="CN696" s="861">
        <v>-6.1723869999999996</v>
      </c>
      <c r="CO696" s="861">
        <v>0.94989500000000004</v>
      </c>
      <c r="CP696" s="861">
        <v>-6.9664029999999997</v>
      </c>
      <c r="CQ696" s="861">
        <v>-1.6944729999999999</v>
      </c>
      <c r="CR696" s="861">
        <v>-3.8442440000000002</v>
      </c>
      <c r="CS696" s="861">
        <v>-0.32519500000000001</v>
      </c>
      <c r="CT696" s="861">
        <v>-5.245018</v>
      </c>
      <c r="CU696" s="861">
        <v>0.32788899999999999</v>
      </c>
      <c r="CV696" s="861">
        <v>-6.8830330000000002</v>
      </c>
      <c r="CW696" s="861">
        <v>0.82874999999999999</v>
      </c>
      <c r="CX696" s="861">
        <v>-7.3034679999999996</v>
      </c>
      <c r="CY696" s="861">
        <v>-0.44977499999999998</v>
      </c>
      <c r="CZ696" s="861">
        <v>-3.6353430000000002</v>
      </c>
      <c r="DA696" s="861">
        <v>0.102426</v>
      </c>
      <c r="DB696" s="861">
        <v>-4.6668139999999996</v>
      </c>
      <c r="DC696" s="861">
        <v>0.75577099999999997</v>
      </c>
      <c r="DD696" s="861">
        <v>-6.6542409999999999</v>
      </c>
      <c r="DE696" s="861">
        <v>-1.3894979999999999</v>
      </c>
      <c r="DF696" s="861">
        <v>-7.4166499999999997</v>
      </c>
      <c r="DG696" s="861">
        <v>-1.6243650000000001</v>
      </c>
      <c r="DH696" s="861">
        <v>-3.9212400000000001</v>
      </c>
      <c r="DI696" s="861">
        <v>-0.36349100000000001</v>
      </c>
      <c r="DJ696" s="861">
        <v>-4.512886</v>
      </c>
      <c r="DK696" s="861">
        <v>-0.89858099999999996</v>
      </c>
      <c r="DL696" s="861">
        <v>-6.66812</v>
      </c>
      <c r="DM696" s="861">
        <v>-2.9836689999999999</v>
      </c>
      <c r="DN696" s="861">
        <v>-7.3133629999999998</v>
      </c>
      <c r="DO696" s="861">
        <v>-2.612641</v>
      </c>
      <c r="DP696" s="861">
        <v>-4.8106400000000002</v>
      </c>
      <c r="DQ696" s="861">
        <v>-1.655027</v>
      </c>
      <c r="DR696" s="861">
        <v>-4.7399800000000001</v>
      </c>
      <c r="DS696" s="861">
        <v>-1.890844</v>
      </c>
      <c r="DT696" s="861">
        <v>-6.7180739999999997</v>
      </c>
      <c r="DU696" s="861">
        <v>-4.1423449999999997</v>
      </c>
      <c r="DV696" s="861">
        <v>-7.0819710000000002</v>
      </c>
      <c r="DW696" s="861">
        <v>-1.743306</v>
      </c>
      <c r="DX696" s="861">
        <v>12.719695</v>
      </c>
      <c r="DY696" s="861">
        <v>9.57531</v>
      </c>
      <c r="DZ696" s="861">
        <v>161.74207100000001</v>
      </c>
      <c r="EA696" s="861">
        <v>152.976516</v>
      </c>
      <c r="EB696" s="861">
        <v>121</v>
      </c>
      <c r="EC696" s="861">
        <v>3.2669999999999999</v>
      </c>
      <c r="ED696" s="861">
        <v>389.4</v>
      </c>
      <c r="EE696" s="861">
        <v>121.13</v>
      </c>
      <c r="EF696" s="861">
        <v>5.4409999999999998</v>
      </c>
      <c r="EG696" s="861">
        <v>647.20000000000005</v>
      </c>
      <c r="EH696" s="861">
        <v>121.02</v>
      </c>
      <c r="EI696" s="861">
        <v>5.0819999999999999</v>
      </c>
      <c r="EJ696" s="861">
        <v>606.6</v>
      </c>
      <c r="EK696" s="861">
        <v>9.7831360000000007</v>
      </c>
      <c r="EL696" s="861">
        <v>13.422713</v>
      </c>
      <c r="EM696" s="861">
        <v>-16.942125999999998</v>
      </c>
      <c r="EN696" s="861">
        <v>-22.636134999999999</v>
      </c>
      <c r="EO696" s="861">
        <v>94.800098000000006</v>
      </c>
      <c r="EP696" s="861">
        <v>90.973715999999996</v>
      </c>
      <c r="EQ696" s="861">
        <v>-3.0423650000000002</v>
      </c>
      <c r="ER696" s="861">
        <v>3161.5032259999998</v>
      </c>
      <c r="ES696" s="861">
        <v>7556.4789479999999</v>
      </c>
      <c r="ET696" s="861">
        <v>7073.3225249999996</v>
      </c>
      <c r="EU696" s="861"/>
      <c r="EV696" s="861"/>
      <c r="EW696" s="861"/>
      <c r="EX696" s="861"/>
      <c r="EY696" s="861"/>
      <c r="EZ696" s="861"/>
      <c r="FA696" s="861"/>
      <c r="FB696" s="861"/>
      <c r="FC696" s="861"/>
      <c r="FD696" s="861"/>
    </row>
    <row r="697" spans="1:160" x14ac:dyDescent="0.25">
      <c r="A697" s="837">
        <v>46141</v>
      </c>
      <c r="B697" s="836">
        <v>0.85410879629629621</v>
      </c>
      <c r="C697" s="861">
        <v>38760</v>
      </c>
      <c r="D697" s="861">
        <v>0</v>
      </c>
      <c r="E697" s="861">
        <v>0</v>
      </c>
      <c r="F697" s="861">
        <v>75.417850000000001</v>
      </c>
      <c r="G697" s="861">
        <v>71.377142000000006</v>
      </c>
      <c r="H697" s="861">
        <v>64.946281999999997</v>
      </c>
      <c r="I697" s="861">
        <v>73.561192000000005</v>
      </c>
      <c r="J697" s="861">
        <v>71.613463999999993</v>
      </c>
      <c r="K697" s="861">
        <v>71.125195000000005</v>
      </c>
      <c r="L697" s="861">
        <v>73.756049000000004</v>
      </c>
      <c r="M697" s="861">
        <v>74.640970999999993</v>
      </c>
      <c r="N697" s="861">
        <v>-6.9827149999999998</v>
      </c>
      <c r="O697" s="861">
        <v>-8.6163159999999994</v>
      </c>
      <c r="P697" s="861">
        <v>-9.4494659999999993</v>
      </c>
      <c r="Q697" s="861">
        <v>-5.0632489999999999</v>
      </c>
      <c r="R697" s="861">
        <v>-5.9696290000000003</v>
      </c>
      <c r="S697" s="861">
        <v>-6.8787000000000003</v>
      </c>
      <c r="T697" s="861">
        <v>82.376530000000002</v>
      </c>
      <c r="U697" s="861">
        <v>74.013444000000007</v>
      </c>
      <c r="V697" s="861">
        <v>93.757039000000006</v>
      </c>
      <c r="W697" s="861">
        <v>92.728426999999996</v>
      </c>
      <c r="X697" s="861">
        <v>-4.9867480000000004</v>
      </c>
      <c r="Y697" s="861">
        <v>-4.8341779999999996</v>
      </c>
      <c r="Z697" s="861">
        <v>-10.013935</v>
      </c>
      <c r="AA697" s="861">
        <v>-9.4885210000000004</v>
      </c>
      <c r="AB697" s="861">
        <v>-9.3246850000000006</v>
      </c>
      <c r="AC697" s="861">
        <v>-11.287322</v>
      </c>
      <c r="AD697" s="861">
        <v>-13.125474000000001</v>
      </c>
      <c r="AE697" s="861">
        <v>106.35887200000001</v>
      </c>
      <c r="AF697" s="861">
        <v>98.664788999999999</v>
      </c>
      <c r="AG697" s="861">
        <v>90.908973000000003</v>
      </c>
      <c r="AH697" s="861">
        <v>101.362313</v>
      </c>
      <c r="AI697" s="861">
        <v>89.769955999999993</v>
      </c>
      <c r="AJ697" s="861">
        <v>71.536766</v>
      </c>
      <c r="AK697" s="861">
        <v>-5.6896810000000002</v>
      </c>
      <c r="AL697" s="861">
        <v>-9.5351599999999994</v>
      </c>
      <c r="AM697" s="861">
        <v>-7.1862740000000001</v>
      </c>
      <c r="AN697" s="861">
        <v>92.994176999999993</v>
      </c>
      <c r="AO697" s="861">
        <v>92.144377000000006</v>
      </c>
      <c r="AP697" s="861">
        <v>87.415311000000003</v>
      </c>
      <c r="AQ697" s="861">
        <v>88.216430000000003</v>
      </c>
      <c r="AR697" s="861">
        <v>72.440392000000003</v>
      </c>
      <c r="AS697" s="861">
        <v>63.038485000000001</v>
      </c>
      <c r="AT697" s="861">
        <v>76.499494999999996</v>
      </c>
      <c r="AU697" s="861">
        <v>75.239908</v>
      </c>
      <c r="AV697" s="861">
        <v>74.264718999999999</v>
      </c>
      <c r="AW697" s="861">
        <v>73.489113000000003</v>
      </c>
      <c r="AX697" s="861">
        <v>89.707046000000005</v>
      </c>
      <c r="AY697" s="861">
        <v>87.550820999999999</v>
      </c>
      <c r="AZ697" s="861">
        <v>-5.4204179999999997</v>
      </c>
      <c r="BA697" s="861">
        <v>-4.8010250000000001</v>
      </c>
      <c r="BB697" s="861">
        <v>-13.276694000000001</v>
      </c>
      <c r="BC697" s="861">
        <v>-12.236890000000001</v>
      </c>
      <c r="BD697" s="861">
        <v>-12.488435000000001</v>
      </c>
      <c r="BE697" s="861">
        <v>-7.109934</v>
      </c>
      <c r="BF697" s="861">
        <v>31.843147999999999</v>
      </c>
      <c r="BG697" s="861">
        <v>140.87428600000001</v>
      </c>
      <c r="BH697" s="861">
        <v>109.991832</v>
      </c>
      <c r="BI697" s="861">
        <v>51.672499000000002</v>
      </c>
      <c r="BJ697" s="861">
        <v>132.012204</v>
      </c>
      <c r="BK697" s="861">
        <v>86.347161999999997</v>
      </c>
      <c r="BL697" s="861">
        <v>76.178071000000003</v>
      </c>
      <c r="BM697" s="861">
        <v>-18.286169999999998</v>
      </c>
      <c r="BN697" s="861">
        <v>-13.086081999999999</v>
      </c>
      <c r="BO697" s="861">
        <v>-9.3662270000000003</v>
      </c>
      <c r="BP697" s="861">
        <v>-12.552929000000001</v>
      </c>
      <c r="BQ697" s="861">
        <v>87.298876000000007</v>
      </c>
      <c r="BR697" s="861">
        <v>89.026370999999997</v>
      </c>
      <c r="BS697" s="861">
        <v>85.813776000000004</v>
      </c>
      <c r="BT697" s="861">
        <v>58.545479</v>
      </c>
      <c r="BU697" s="861">
        <v>64.730052999999998</v>
      </c>
      <c r="BV697" s="861">
        <v>61.125976999999999</v>
      </c>
      <c r="BW697" s="861">
        <v>64.451229999999995</v>
      </c>
      <c r="BX697" s="861">
        <v>-13.251082</v>
      </c>
      <c r="BY697" s="861">
        <v>-13.528043</v>
      </c>
      <c r="BZ697" s="861">
        <v>-12.215987999999999</v>
      </c>
      <c r="CA697" s="861">
        <v>-12.79505</v>
      </c>
      <c r="CB697" s="861">
        <v>-4.0074670000000001</v>
      </c>
      <c r="CC697" s="861">
        <v>-0.411858</v>
      </c>
      <c r="CD697" s="861">
        <v>-4.2917420000000002</v>
      </c>
      <c r="CE697" s="861">
        <v>-0.34112599999999998</v>
      </c>
      <c r="CF697" s="861">
        <v>-6.0765690000000001</v>
      </c>
      <c r="CG697" s="861">
        <v>2.0886619999999998</v>
      </c>
      <c r="CH697" s="861">
        <v>-6.7535179999999997</v>
      </c>
      <c r="CI697" s="861">
        <v>2.8679999999999999E-3</v>
      </c>
      <c r="CJ697" s="861">
        <v>-4.0604680000000002</v>
      </c>
      <c r="CK697" s="861">
        <v>1.2951189999999999</v>
      </c>
      <c r="CL697" s="861">
        <v>-3.8881510000000001</v>
      </c>
      <c r="CM697" s="861">
        <v>3.1889729999999998</v>
      </c>
      <c r="CN697" s="861">
        <v>-6.1945829999999997</v>
      </c>
      <c r="CO697" s="861">
        <v>0.897953</v>
      </c>
      <c r="CP697" s="861">
        <v>-7.0057980000000004</v>
      </c>
      <c r="CQ697" s="861">
        <v>-1.747908</v>
      </c>
      <c r="CR697" s="861">
        <v>-3.8695029999999999</v>
      </c>
      <c r="CS697" s="861">
        <v>-0.38498900000000003</v>
      </c>
      <c r="CT697" s="861">
        <v>-5.2776310000000004</v>
      </c>
      <c r="CU697" s="861">
        <v>0.29555700000000001</v>
      </c>
      <c r="CV697" s="861">
        <v>-6.9035880000000001</v>
      </c>
      <c r="CW697" s="861">
        <v>0.78121300000000005</v>
      </c>
      <c r="CX697" s="861">
        <v>-7.3405279999999999</v>
      </c>
      <c r="CY697" s="861">
        <v>-0.47950500000000001</v>
      </c>
      <c r="CZ697" s="861">
        <v>-3.6526740000000002</v>
      </c>
      <c r="DA697" s="861">
        <v>7.5109999999999996E-2</v>
      </c>
      <c r="DB697" s="861">
        <v>-4.6999180000000003</v>
      </c>
      <c r="DC697" s="861">
        <v>0.72386700000000004</v>
      </c>
      <c r="DD697" s="861">
        <v>-6.6865629999999996</v>
      </c>
      <c r="DE697" s="861">
        <v>-1.4192400000000001</v>
      </c>
      <c r="DF697" s="861">
        <v>-7.4555049999999996</v>
      </c>
      <c r="DG697" s="861">
        <v>-1.656849</v>
      </c>
      <c r="DH697" s="861">
        <v>-3.9580229999999998</v>
      </c>
      <c r="DI697" s="861">
        <v>-0.39451799999999998</v>
      </c>
      <c r="DJ697" s="861">
        <v>-4.5366679999999997</v>
      </c>
      <c r="DK697" s="861">
        <v>-0.91112599999999999</v>
      </c>
      <c r="DL697" s="861">
        <v>-6.7238059999999997</v>
      </c>
      <c r="DM697" s="861">
        <v>-3.020467</v>
      </c>
      <c r="DN697" s="861">
        <v>-7.3746450000000001</v>
      </c>
      <c r="DO697" s="861">
        <v>-2.624762</v>
      </c>
      <c r="DP697" s="861">
        <v>-4.8297850000000002</v>
      </c>
      <c r="DQ697" s="861">
        <v>-1.688431</v>
      </c>
      <c r="DR697" s="861">
        <v>-4.7637700000000001</v>
      </c>
      <c r="DS697" s="861">
        <v>-1.937236</v>
      </c>
      <c r="DT697" s="861">
        <v>-6.7564890000000002</v>
      </c>
      <c r="DU697" s="861">
        <v>-4.1629339999999999</v>
      </c>
      <c r="DV697" s="861">
        <v>-7.1093479999999998</v>
      </c>
      <c r="DW697" s="861">
        <v>-1.7727729999999999</v>
      </c>
      <c r="DX697" s="861">
        <v>12.768637999999999</v>
      </c>
      <c r="DY697" s="861">
        <v>9.5453220000000005</v>
      </c>
      <c r="DZ697" s="861">
        <v>162.02474900000001</v>
      </c>
      <c r="EA697" s="861">
        <v>152.838773</v>
      </c>
      <c r="EB697" s="861">
        <v>121.78</v>
      </c>
      <c r="EC697" s="861">
        <v>1.24</v>
      </c>
      <c r="ED697" s="861">
        <v>133.4</v>
      </c>
      <c r="EE697" s="861">
        <v>121.65</v>
      </c>
      <c r="EF697" s="861">
        <v>5.4269999999999996</v>
      </c>
      <c r="EG697" s="861">
        <v>649.1</v>
      </c>
      <c r="EH697" s="861">
        <v>121.58</v>
      </c>
      <c r="EI697" s="861">
        <v>5.0750000000000002</v>
      </c>
      <c r="EJ697" s="861">
        <v>606.5</v>
      </c>
      <c r="EK697" s="861">
        <v>9.6713140000000006</v>
      </c>
      <c r="EL697" s="861">
        <v>13.326898999999999</v>
      </c>
      <c r="EM697" s="861">
        <v>-16.857588</v>
      </c>
      <c r="EN697" s="861">
        <v>-22.693125999999999</v>
      </c>
      <c r="EO697" s="861">
        <v>94.921153000000004</v>
      </c>
      <c r="EP697" s="861">
        <v>90.912430000000001</v>
      </c>
      <c r="EQ697" s="861">
        <v>-3.0796070000000002</v>
      </c>
      <c r="ER697" s="861">
        <v>3167.9241539999998</v>
      </c>
      <c r="ES697" s="861">
        <v>7567.3078939999996</v>
      </c>
      <c r="ET697" s="861">
        <v>7083.4260389999999</v>
      </c>
      <c r="EU697" s="861"/>
      <c r="EV697" s="861"/>
      <c r="EW697" s="861"/>
      <c r="EX697" s="861"/>
      <c r="EY697" s="861"/>
      <c r="EZ697" s="861"/>
      <c r="FA697" s="861"/>
      <c r="FB697" s="861"/>
      <c r="FC697" s="861"/>
      <c r="FD697" s="861"/>
    </row>
    <row r="698" spans="1:160" x14ac:dyDescent="0.25">
      <c r="A698" s="837">
        <v>46141</v>
      </c>
      <c r="B698" s="836">
        <v>0.85480324074074077</v>
      </c>
      <c r="C698" s="861">
        <v>38820</v>
      </c>
      <c r="D698" s="861">
        <v>0</v>
      </c>
      <c r="E698" s="861">
        <v>0</v>
      </c>
      <c r="F698" s="861">
        <v>75.397923000000006</v>
      </c>
      <c r="G698" s="861">
        <v>71.414811</v>
      </c>
      <c r="H698" s="861">
        <v>64.914991999999998</v>
      </c>
      <c r="I698" s="861">
        <v>73.579561999999996</v>
      </c>
      <c r="J698" s="861">
        <v>71.607277999999994</v>
      </c>
      <c r="K698" s="861">
        <v>71.130037999999999</v>
      </c>
      <c r="L698" s="861">
        <v>73.739491000000001</v>
      </c>
      <c r="M698" s="861">
        <v>74.664997999999997</v>
      </c>
      <c r="N698" s="861">
        <v>-7.0201479999999998</v>
      </c>
      <c r="O698" s="861">
        <v>-8.6294950000000004</v>
      </c>
      <c r="P698" s="861">
        <v>-9.6131980000000006</v>
      </c>
      <c r="Q698" s="861">
        <v>-5.0913250000000003</v>
      </c>
      <c r="R698" s="861">
        <v>-6.0942879999999997</v>
      </c>
      <c r="S698" s="861">
        <v>-6.8984490000000003</v>
      </c>
      <c r="T698" s="861">
        <v>82.294122999999999</v>
      </c>
      <c r="U698" s="861">
        <v>74.122641999999999</v>
      </c>
      <c r="V698" s="861">
        <v>93.766901000000004</v>
      </c>
      <c r="W698" s="861">
        <v>92.821890999999994</v>
      </c>
      <c r="X698" s="861">
        <v>-5.0324470000000003</v>
      </c>
      <c r="Y698" s="861">
        <v>-4.850606</v>
      </c>
      <c r="Z698" s="861">
        <v>-10.098083000000001</v>
      </c>
      <c r="AA698" s="861">
        <v>-9.5055379999999996</v>
      </c>
      <c r="AB698" s="861">
        <v>-9.3784910000000004</v>
      </c>
      <c r="AC698" s="861">
        <v>-11.289562999999999</v>
      </c>
      <c r="AD698" s="861">
        <v>-13.163973</v>
      </c>
      <c r="AE698" s="861">
        <v>106.357394</v>
      </c>
      <c r="AF698" s="861">
        <v>98.662886999999998</v>
      </c>
      <c r="AG698" s="861">
        <v>90.812912999999995</v>
      </c>
      <c r="AH698" s="861">
        <v>101.318251</v>
      </c>
      <c r="AI698" s="861">
        <v>89.723652000000001</v>
      </c>
      <c r="AJ698" s="861">
        <v>71.543334999999999</v>
      </c>
      <c r="AK698" s="861">
        <v>-5.7631059999999996</v>
      </c>
      <c r="AL698" s="861">
        <v>-9.5036140000000007</v>
      </c>
      <c r="AM698" s="861">
        <v>-7.2352090000000002</v>
      </c>
      <c r="AN698" s="861">
        <v>93.002976000000004</v>
      </c>
      <c r="AO698" s="861">
        <v>92.156059999999997</v>
      </c>
      <c r="AP698" s="861">
        <v>87.603572999999997</v>
      </c>
      <c r="AQ698" s="861">
        <v>88.290143</v>
      </c>
      <c r="AR698" s="861">
        <v>72.407728000000006</v>
      </c>
      <c r="AS698" s="861">
        <v>63.078288000000001</v>
      </c>
      <c r="AT698" s="861">
        <v>76.604600000000005</v>
      </c>
      <c r="AU698" s="861">
        <v>75.242559999999997</v>
      </c>
      <c r="AV698" s="861">
        <v>74.254267999999996</v>
      </c>
      <c r="AW698" s="861">
        <v>73.506795999999994</v>
      </c>
      <c r="AX698" s="861">
        <v>89.723568</v>
      </c>
      <c r="AY698" s="861">
        <v>87.561972999999995</v>
      </c>
      <c r="AZ698" s="861">
        <v>-5.4267690000000002</v>
      </c>
      <c r="BA698" s="861">
        <v>-5.0029050000000002</v>
      </c>
      <c r="BB698" s="861">
        <v>-13.296374999999999</v>
      </c>
      <c r="BC698" s="861">
        <v>-12.238642</v>
      </c>
      <c r="BD698" s="861">
        <v>-12.490659000000001</v>
      </c>
      <c r="BE698" s="861">
        <v>-7.0385590000000002</v>
      </c>
      <c r="BF698" s="861">
        <v>31.721437000000002</v>
      </c>
      <c r="BG698" s="861">
        <v>140.834923</v>
      </c>
      <c r="BH698" s="861">
        <v>109.946923</v>
      </c>
      <c r="BI698" s="861">
        <v>51.679608999999999</v>
      </c>
      <c r="BJ698" s="861">
        <v>132.07905600000001</v>
      </c>
      <c r="BK698" s="861">
        <v>86.404538000000002</v>
      </c>
      <c r="BL698" s="861">
        <v>76.141642000000004</v>
      </c>
      <c r="BM698" s="861">
        <v>-18.287768</v>
      </c>
      <c r="BN698" s="861">
        <v>-13.097353999999999</v>
      </c>
      <c r="BO698" s="861">
        <v>-9.368525</v>
      </c>
      <c r="BP698" s="861">
        <v>-12.595763</v>
      </c>
      <c r="BQ698" s="861">
        <v>87.334727999999998</v>
      </c>
      <c r="BR698" s="861">
        <v>89.052311000000003</v>
      </c>
      <c r="BS698" s="861">
        <v>85.833139000000003</v>
      </c>
      <c r="BT698" s="861">
        <v>58.47372</v>
      </c>
      <c r="BU698" s="861">
        <v>64.759450999999999</v>
      </c>
      <c r="BV698" s="861">
        <v>61.154214000000003</v>
      </c>
      <c r="BW698" s="861">
        <v>64.508009000000001</v>
      </c>
      <c r="BX698" s="861">
        <v>-13.305007</v>
      </c>
      <c r="BY698" s="861">
        <v>-13.470617000000001</v>
      </c>
      <c r="BZ698" s="861">
        <v>-12.259955</v>
      </c>
      <c r="CA698" s="861">
        <v>-12.79616</v>
      </c>
      <c r="CB698" s="861">
        <v>-4.0703969999999998</v>
      </c>
      <c r="CC698" s="861">
        <v>-0.45364500000000002</v>
      </c>
      <c r="CD698" s="861">
        <v>-4.335642</v>
      </c>
      <c r="CE698" s="861">
        <v>-0.38614500000000002</v>
      </c>
      <c r="CF698" s="861">
        <v>-6.1464840000000001</v>
      </c>
      <c r="CG698" s="861">
        <v>2.0320610000000001</v>
      </c>
      <c r="CH698" s="861">
        <v>-6.8092480000000002</v>
      </c>
      <c r="CI698" s="861">
        <v>-7.1224999999999997E-2</v>
      </c>
      <c r="CJ698" s="861">
        <v>-4.1396790000000001</v>
      </c>
      <c r="CK698" s="861">
        <v>1.2451410000000001</v>
      </c>
      <c r="CL698" s="861">
        <v>-3.9324880000000002</v>
      </c>
      <c r="CM698" s="861">
        <v>3.1198250000000001</v>
      </c>
      <c r="CN698" s="861">
        <v>-6.262645</v>
      </c>
      <c r="CO698" s="861">
        <v>0.84678699999999996</v>
      </c>
      <c r="CP698" s="861">
        <v>-7.0631349999999999</v>
      </c>
      <c r="CQ698" s="861">
        <v>-1.8047759999999999</v>
      </c>
      <c r="CR698" s="861">
        <v>-3.9028510000000001</v>
      </c>
      <c r="CS698" s="861">
        <v>-0.44867200000000002</v>
      </c>
      <c r="CT698" s="861">
        <v>-5.3568730000000002</v>
      </c>
      <c r="CU698" s="861">
        <v>0.222078</v>
      </c>
      <c r="CV698" s="861">
        <v>-6.9853670000000001</v>
      </c>
      <c r="CW698" s="861">
        <v>0.73732699999999995</v>
      </c>
      <c r="CX698" s="861">
        <v>-7.3954000000000004</v>
      </c>
      <c r="CY698" s="861">
        <v>-0.50466299999999997</v>
      </c>
      <c r="CZ698" s="861">
        <v>-3.711414</v>
      </c>
      <c r="DA698" s="861">
        <v>4.4158999999999997E-2</v>
      </c>
      <c r="DB698" s="861">
        <v>-4.7343570000000001</v>
      </c>
      <c r="DC698" s="861">
        <v>0.69663900000000001</v>
      </c>
      <c r="DD698" s="861">
        <v>-6.7247810000000001</v>
      </c>
      <c r="DE698" s="861">
        <v>-1.4349190000000001</v>
      </c>
      <c r="DF698" s="861">
        <v>-7.5002829999999996</v>
      </c>
      <c r="DG698" s="861">
        <v>-1.689179</v>
      </c>
      <c r="DH698" s="861">
        <v>-4.0192940000000004</v>
      </c>
      <c r="DI698" s="861">
        <v>-0.41911199999999998</v>
      </c>
      <c r="DJ698" s="861">
        <v>-4.5809639999999998</v>
      </c>
      <c r="DK698" s="861">
        <v>-0.94962100000000005</v>
      </c>
      <c r="DL698" s="861">
        <v>-6.7673889999999997</v>
      </c>
      <c r="DM698" s="861">
        <v>-3.0261969999999998</v>
      </c>
      <c r="DN698" s="861">
        <v>-7.4264289999999997</v>
      </c>
      <c r="DO698" s="861">
        <v>-2.6794099999999998</v>
      </c>
      <c r="DP698" s="861">
        <v>-4.8767069999999997</v>
      </c>
      <c r="DQ698" s="861">
        <v>-1.726972</v>
      </c>
      <c r="DR698" s="861">
        <v>-4.8150649999999997</v>
      </c>
      <c r="DS698" s="861">
        <v>-1.9665239999999999</v>
      </c>
      <c r="DT698" s="861">
        <v>-6.7865330000000004</v>
      </c>
      <c r="DU698" s="861">
        <v>-4.212853</v>
      </c>
      <c r="DV698" s="861">
        <v>-7.1612030000000004</v>
      </c>
      <c r="DW698" s="861">
        <v>-1.7774030000000001</v>
      </c>
      <c r="DX698" s="861">
        <v>12.758043000000001</v>
      </c>
      <c r="DY698" s="861">
        <v>9.5588820000000005</v>
      </c>
      <c r="DZ698" s="861">
        <v>162.273697</v>
      </c>
      <c r="EA698" s="861">
        <v>152.97291899999999</v>
      </c>
      <c r="EB698" s="861">
        <v>121.09</v>
      </c>
      <c r="EC698" s="861">
        <v>3.2679999999999998</v>
      </c>
      <c r="ED698" s="861">
        <v>389.8</v>
      </c>
      <c r="EE698" s="861">
        <v>121.12</v>
      </c>
      <c r="EF698" s="861">
        <v>5.4390000000000001</v>
      </c>
      <c r="EG698" s="861">
        <v>649.9</v>
      </c>
      <c r="EH698" s="861">
        <v>121.15</v>
      </c>
      <c r="EI698" s="861">
        <v>5.085</v>
      </c>
      <c r="EJ698" s="861">
        <v>605.4</v>
      </c>
      <c r="EK698" s="861">
        <v>9.6406700000000001</v>
      </c>
      <c r="EL698" s="861">
        <v>13.298824</v>
      </c>
      <c r="EM698" s="861">
        <v>-16.875879000000001</v>
      </c>
      <c r="EN698" s="861">
        <v>-22.667349000000002</v>
      </c>
      <c r="EO698" s="861">
        <v>95.027645000000007</v>
      </c>
      <c r="EP698" s="861">
        <v>90.972116</v>
      </c>
      <c r="EQ698" s="861">
        <v>-3.127332</v>
      </c>
      <c r="ER698" s="861">
        <v>3174.344572</v>
      </c>
      <c r="ES698" s="861">
        <v>7578.1333070000001</v>
      </c>
      <c r="ET698" s="861">
        <v>7093.5104339999998</v>
      </c>
      <c r="EU698" s="861"/>
      <c r="EV698" s="861"/>
      <c r="EW698" s="861"/>
      <c r="EX698" s="861"/>
      <c r="EY698" s="861"/>
      <c r="EZ698" s="861"/>
      <c r="FA698" s="861"/>
      <c r="FB698" s="861"/>
      <c r="FC698" s="861"/>
      <c r="FD698" s="861"/>
    </row>
    <row r="699" spans="1:160" x14ac:dyDescent="0.25">
      <c r="A699" s="837">
        <v>46141</v>
      </c>
      <c r="B699" s="836">
        <v>0.85549768518518521</v>
      </c>
      <c r="C699" s="861">
        <v>38880</v>
      </c>
      <c r="D699" s="861">
        <v>0</v>
      </c>
      <c r="E699" s="861">
        <v>0</v>
      </c>
      <c r="F699" s="861">
        <v>75.461236</v>
      </c>
      <c r="G699" s="861">
        <v>71.449579</v>
      </c>
      <c r="H699" s="861">
        <v>64.952594000000005</v>
      </c>
      <c r="I699" s="861">
        <v>73.574540999999996</v>
      </c>
      <c r="J699" s="861">
        <v>71.688333</v>
      </c>
      <c r="K699" s="861">
        <v>71.150463000000002</v>
      </c>
      <c r="L699" s="861">
        <v>73.758954000000003</v>
      </c>
      <c r="M699" s="861">
        <v>74.653592000000003</v>
      </c>
      <c r="N699" s="861">
        <v>-6.9831700000000003</v>
      </c>
      <c r="O699" s="861">
        <v>-8.6317570000000003</v>
      </c>
      <c r="P699" s="861">
        <v>-9.5924829999999996</v>
      </c>
      <c r="Q699" s="861">
        <v>-5.055523</v>
      </c>
      <c r="R699" s="861">
        <v>-6.0663590000000003</v>
      </c>
      <c r="S699" s="861">
        <v>-6.9587529999999997</v>
      </c>
      <c r="T699" s="861">
        <v>82.391446000000002</v>
      </c>
      <c r="U699" s="861">
        <v>73.991292999999999</v>
      </c>
      <c r="V699" s="861">
        <v>93.905018999999996</v>
      </c>
      <c r="W699" s="861">
        <v>92.929540000000003</v>
      </c>
      <c r="X699" s="861">
        <v>-5.0216580000000004</v>
      </c>
      <c r="Y699" s="861">
        <v>-4.8888350000000003</v>
      </c>
      <c r="Z699" s="861">
        <v>-10.068569999999999</v>
      </c>
      <c r="AA699" s="861">
        <v>-9.5126290000000004</v>
      </c>
      <c r="AB699" s="861">
        <v>-9.3586189999999991</v>
      </c>
      <c r="AC699" s="861">
        <v>-11.283269000000001</v>
      </c>
      <c r="AD699" s="861">
        <v>-13.157489</v>
      </c>
      <c r="AE699" s="861">
        <v>106.470992</v>
      </c>
      <c r="AF699" s="861">
        <v>98.686625000000006</v>
      </c>
      <c r="AG699" s="861">
        <v>90.853452000000004</v>
      </c>
      <c r="AH699" s="861">
        <v>101.454668</v>
      </c>
      <c r="AI699" s="861">
        <v>89.761386999999999</v>
      </c>
      <c r="AJ699" s="861">
        <v>71.578483000000006</v>
      </c>
      <c r="AK699" s="861">
        <v>-5.8191100000000002</v>
      </c>
      <c r="AL699" s="861">
        <v>-9.5081120000000006</v>
      </c>
      <c r="AM699" s="861">
        <v>-7.2093189999999998</v>
      </c>
      <c r="AN699" s="861">
        <v>93.003557999999998</v>
      </c>
      <c r="AO699" s="861">
        <v>92.271152999999998</v>
      </c>
      <c r="AP699" s="861">
        <v>87.600637000000006</v>
      </c>
      <c r="AQ699" s="861">
        <v>88.357084999999998</v>
      </c>
      <c r="AR699" s="861">
        <v>72.389205000000004</v>
      </c>
      <c r="AS699" s="861">
        <v>63.075409999999998</v>
      </c>
      <c r="AT699" s="861">
        <v>76.650785999999997</v>
      </c>
      <c r="AU699" s="861">
        <v>75.353846000000004</v>
      </c>
      <c r="AV699" s="861">
        <v>74.305233000000001</v>
      </c>
      <c r="AW699" s="861">
        <v>73.529489999999996</v>
      </c>
      <c r="AX699" s="861">
        <v>89.635791999999995</v>
      </c>
      <c r="AY699" s="861">
        <v>87.530180999999999</v>
      </c>
      <c r="AZ699" s="861">
        <v>-5.4019940000000002</v>
      </c>
      <c r="BA699" s="861">
        <v>-5.0531139999999999</v>
      </c>
      <c r="BB699" s="861">
        <v>-13.331969000000001</v>
      </c>
      <c r="BC699" s="861">
        <v>-12.275589</v>
      </c>
      <c r="BD699" s="861">
        <v>-12.535632</v>
      </c>
      <c r="BE699" s="861">
        <v>-7.1559889999999999</v>
      </c>
      <c r="BF699" s="861">
        <v>31.786760000000001</v>
      </c>
      <c r="BG699" s="861">
        <v>140.74678499999999</v>
      </c>
      <c r="BH699" s="861">
        <v>109.79150300000001</v>
      </c>
      <c r="BI699" s="861">
        <v>51.668824999999998</v>
      </c>
      <c r="BJ699" s="861">
        <v>131.72098500000001</v>
      </c>
      <c r="BK699" s="861">
        <v>86.290678</v>
      </c>
      <c r="BL699" s="861">
        <v>76.044559000000007</v>
      </c>
      <c r="BM699" s="861">
        <v>-18.320640999999998</v>
      </c>
      <c r="BN699" s="861">
        <v>-13.071522</v>
      </c>
      <c r="BO699" s="861">
        <v>-9.395823</v>
      </c>
      <c r="BP699" s="861">
        <v>-12.569008999999999</v>
      </c>
      <c r="BQ699" s="861">
        <v>87.244271999999995</v>
      </c>
      <c r="BR699" s="861">
        <v>89.133509000000004</v>
      </c>
      <c r="BS699" s="861">
        <v>85.906295999999998</v>
      </c>
      <c r="BT699" s="861">
        <v>58.467858999999997</v>
      </c>
      <c r="BU699" s="861">
        <v>64.806605000000005</v>
      </c>
      <c r="BV699" s="861">
        <v>61.088636000000001</v>
      </c>
      <c r="BW699" s="861">
        <v>64.559454000000002</v>
      </c>
      <c r="BX699" s="861">
        <v>-13.297673</v>
      </c>
      <c r="BY699" s="861">
        <v>-13.558135999999999</v>
      </c>
      <c r="BZ699" s="861">
        <v>-12.316539000000001</v>
      </c>
      <c r="CA699" s="861">
        <v>-12.795752</v>
      </c>
      <c r="CB699" s="861">
        <v>-4.1197470000000003</v>
      </c>
      <c r="CC699" s="861">
        <v>-0.498695</v>
      </c>
      <c r="CD699" s="861">
        <v>-4.3939890000000004</v>
      </c>
      <c r="CE699" s="861">
        <v>-0.40252599999999999</v>
      </c>
      <c r="CF699" s="861">
        <v>-6.2051809999999996</v>
      </c>
      <c r="CG699" s="861">
        <v>1.9759439999999999</v>
      </c>
      <c r="CH699" s="861">
        <v>-6.8700169999999998</v>
      </c>
      <c r="CI699" s="861">
        <v>-9.4853999999999994E-2</v>
      </c>
      <c r="CJ699" s="861">
        <v>-4.1960090000000001</v>
      </c>
      <c r="CK699" s="861">
        <v>1.23664</v>
      </c>
      <c r="CL699" s="861">
        <v>-3.9735969999999998</v>
      </c>
      <c r="CM699" s="861">
        <v>3.1200860000000001</v>
      </c>
      <c r="CN699" s="861">
        <v>-6.3045549999999997</v>
      </c>
      <c r="CO699" s="861">
        <v>0.82794699999999999</v>
      </c>
      <c r="CP699" s="861">
        <v>-7.1463029999999996</v>
      </c>
      <c r="CQ699" s="861">
        <v>-1.8548290000000001</v>
      </c>
      <c r="CR699" s="861">
        <v>-3.9553919999999998</v>
      </c>
      <c r="CS699" s="861">
        <v>-0.445911</v>
      </c>
      <c r="CT699" s="861">
        <v>-5.3687469999999999</v>
      </c>
      <c r="CU699" s="861">
        <v>0.226934</v>
      </c>
      <c r="CV699" s="861">
        <v>-7.0229619999999997</v>
      </c>
      <c r="CW699" s="861">
        <v>0.74171699999999996</v>
      </c>
      <c r="CX699" s="861">
        <v>-7.4580359999999999</v>
      </c>
      <c r="CY699" s="861">
        <v>-0.555531</v>
      </c>
      <c r="CZ699" s="861">
        <v>-3.746734</v>
      </c>
      <c r="DA699" s="861">
        <v>3.1675000000000002E-2</v>
      </c>
      <c r="DB699" s="861">
        <v>-4.8027889999999998</v>
      </c>
      <c r="DC699" s="861">
        <v>0.684168</v>
      </c>
      <c r="DD699" s="861">
        <v>-6.7801220000000004</v>
      </c>
      <c r="DE699" s="861">
        <v>-1.4546110000000001</v>
      </c>
      <c r="DF699" s="861">
        <v>-7.5586589999999996</v>
      </c>
      <c r="DG699" s="861">
        <v>-1.7118199999999999</v>
      </c>
      <c r="DH699" s="861">
        <v>-4.0564299999999998</v>
      </c>
      <c r="DI699" s="861">
        <v>-0.43298500000000001</v>
      </c>
      <c r="DJ699" s="861">
        <v>-4.6284320000000001</v>
      </c>
      <c r="DK699" s="861">
        <v>-0.95471399999999995</v>
      </c>
      <c r="DL699" s="861">
        <v>-6.8096490000000003</v>
      </c>
      <c r="DM699" s="861">
        <v>-3.0491769999999998</v>
      </c>
      <c r="DN699" s="861">
        <v>-7.4740469999999997</v>
      </c>
      <c r="DO699" s="861">
        <v>-2.6802800000000002</v>
      </c>
      <c r="DP699" s="861">
        <v>-4.9362399999999997</v>
      </c>
      <c r="DQ699" s="861">
        <v>-1.719563</v>
      </c>
      <c r="DR699" s="861">
        <v>-4.8537049999999997</v>
      </c>
      <c r="DS699" s="861">
        <v>-1.9554050000000001</v>
      </c>
      <c r="DT699" s="861">
        <v>-6.870355</v>
      </c>
      <c r="DU699" s="861">
        <v>-4.2247139999999996</v>
      </c>
      <c r="DV699" s="861">
        <v>-7.2186110000000001</v>
      </c>
      <c r="DW699" s="861">
        <v>-1.7833650000000001</v>
      </c>
      <c r="DX699" s="861">
        <v>12.73447</v>
      </c>
      <c r="DY699" s="861">
        <v>9.5113970000000005</v>
      </c>
      <c r="DZ699" s="861">
        <v>162.19068200000001</v>
      </c>
      <c r="EA699" s="861">
        <v>152.834204</v>
      </c>
      <c r="EB699" s="861">
        <v>121.62</v>
      </c>
      <c r="EC699" s="861">
        <v>1.24</v>
      </c>
      <c r="ED699" s="861">
        <v>133.4</v>
      </c>
      <c r="EE699" s="861">
        <v>121.55</v>
      </c>
      <c r="EF699" s="861">
        <v>5.4390000000000001</v>
      </c>
      <c r="EG699" s="861">
        <v>650.79999999999995</v>
      </c>
      <c r="EH699" s="861">
        <v>121.71</v>
      </c>
      <c r="EI699" s="861">
        <v>5.0640000000000001</v>
      </c>
      <c r="EJ699" s="861">
        <v>603.5</v>
      </c>
      <c r="EK699" s="861">
        <v>9.7072749999999992</v>
      </c>
      <c r="EL699" s="861">
        <v>13.361841</v>
      </c>
      <c r="EM699" s="861">
        <v>-16.916594</v>
      </c>
      <c r="EN699" s="861">
        <v>-22.757663999999998</v>
      </c>
      <c r="EO699" s="861">
        <v>94.992146000000005</v>
      </c>
      <c r="EP699" s="861">
        <v>90.910397000000003</v>
      </c>
      <c r="EQ699" s="861">
        <v>-3.16092</v>
      </c>
      <c r="ER699" s="861">
        <v>3178.7741030000002</v>
      </c>
      <c r="ES699" s="861">
        <v>7588.9713890000003</v>
      </c>
      <c r="ET699" s="861">
        <v>7103.5932659999999</v>
      </c>
      <c r="EU699" s="861"/>
      <c r="EV699" s="861"/>
      <c r="EW699" s="861"/>
      <c r="EX699" s="861"/>
      <c r="EY699" s="861"/>
      <c r="EZ699" s="861"/>
      <c r="FA699" s="861"/>
      <c r="FB699" s="861"/>
      <c r="FC699" s="861"/>
      <c r="FD699" s="861"/>
    </row>
    <row r="700" spans="1:160" x14ac:dyDescent="0.25">
      <c r="A700" s="837">
        <v>46141</v>
      </c>
      <c r="B700" s="836">
        <v>0.85619212962962965</v>
      </c>
      <c r="C700" s="861">
        <v>38940</v>
      </c>
      <c r="D700" s="861">
        <v>0</v>
      </c>
      <c r="E700" s="861">
        <v>0</v>
      </c>
      <c r="F700" s="861">
        <v>75.427989999999994</v>
      </c>
      <c r="G700" s="861">
        <v>71.444171999999995</v>
      </c>
      <c r="H700" s="861">
        <v>64.946290000000005</v>
      </c>
      <c r="I700" s="861">
        <v>73.575712999999993</v>
      </c>
      <c r="J700" s="861">
        <v>71.766682000000003</v>
      </c>
      <c r="K700" s="861">
        <v>71.127027999999996</v>
      </c>
      <c r="L700" s="861">
        <v>73.779922999999997</v>
      </c>
      <c r="M700" s="861">
        <v>74.682145000000006</v>
      </c>
      <c r="N700" s="861">
        <v>-6.9987000000000004</v>
      </c>
      <c r="O700" s="861">
        <v>-8.6950970000000005</v>
      </c>
      <c r="P700" s="861">
        <v>-9.6094849999999994</v>
      </c>
      <c r="Q700" s="861">
        <v>-5.1665580000000002</v>
      </c>
      <c r="R700" s="861">
        <v>-6.0427689999999998</v>
      </c>
      <c r="S700" s="861">
        <v>-7.003323</v>
      </c>
      <c r="T700" s="861">
        <v>82.441348000000005</v>
      </c>
      <c r="U700" s="861">
        <v>73.562853000000004</v>
      </c>
      <c r="V700" s="861">
        <v>93.819361000000001</v>
      </c>
      <c r="W700" s="861">
        <v>92.789993999999993</v>
      </c>
      <c r="X700" s="861">
        <v>-5.0748610000000003</v>
      </c>
      <c r="Y700" s="861">
        <v>-4.8867039999999999</v>
      </c>
      <c r="Z700" s="861">
        <v>-10.072521999999999</v>
      </c>
      <c r="AA700" s="861">
        <v>-9.5634739999999994</v>
      </c>
      <c r="AB700" s="861">
        <v>-9.4040189999999999</v>
      </c>
      <c r="AC700" s="861">
        <v>-11.318460999999999</v>
      </c>
      <c r="AD700" s="861">
        <v>-13.148021999999999</v>
      </c>
      <c r="AE700" s="861">
        <v>106.447385</v>
      </c>
      <c r="AF700" s="861">
        <v>98.715017000000003</v>
      </c>
      <c r="AG700" s="861">
        <v>90.829842999999997</v>
      </c>
      <c r="AH700" s="861">
        <v>101.461039</v>
      </c>
      <c r="AI700" s="861">
        <v>89.825974000000002</v>
      </c>
      <c r="AJ700" s="861">
        <v>71.641480999999999</v>
      </c>
      <c r="AK700" s="861">
        <v>-5.9279609999999998</v>
      </c>
      <c r="AL700" s="861">
        <v>-9.5773259999999993</v>
      </c>
      <c r="AM700" s="861">
        <v>-7.2348270000000001</v>
      </c>
      <c r="AN700" s="861">
        <v>93.095979999999997</v>
      </c>
      <c r="AO700" s="861">
        <v>92.143660999999994</v>
      </c>
      <c r="AP700" s="861">
        <v>87.443319000000002</v>
      </c>
      <c r="AQ700" s="861">
        <v>88.297237999999993</v>
      </c>
      <c r="AR700" s="861">
        <v>72.385840999999999</v>
      </c>
      <c r="AS700" s="861">
        <v>63.101568999999998</v>
      </c>
      <c r="AT700" s="861">
        <v>76.594309999999993</v>
      </c>
      <c r="AU700" s="861">
        <v>75.340352999999993</v>
      </c>
      <c r="AV700" s="861">
        <v>74.458693999999994</v>
      </c>
      <c r="AW700" s="861">
        <v>73.863817999999995</v>
      </c>
      <c r="AX700" s="861">
        <v>89.827754999999996</v>
      </c>
      <c r="AY700" s="861">
        <v>87.608559</v>
      </c>
      <c r="AZ700" s="861">
        <v>-5.4931070000000002</v>
      </c>
      <c r="BA700" s="861">
        <v>-4.9793289999999999</v>
      </c>
      <c r="BB700" s="861">
        <v>-13.33478</v>
      </c>
      <c r="BC700" s="861">
        <v>-12.309011</v>
      </c>
      <c r="BD700" s="861">
        <v>-12.534198</v>
      </c>
      <c r="BE700" s="861">
        <v>-7.1787510000000001</v>
      </c>
      <c r="BF700" s="861">
        <v>31.752582</v>
      </c>
      <c r="BG700" s="861">
        <v>140.94761800000001</v>
      </c>
      <c r="BH700" s="861">
        <v>109.964635</v>
      </c>
      <c r="BI700" s="861">
        <v>51.645567999999997</v>
      </c>
      <c r="BJ700" s="861">
        <v>131.835936</v>
      </c>
      <c r="BK700" s="861">
        <v>86.379429000000002</v>
      </c>
      <c r="BL700" s="861">
        <v>76.175711000000007</v>
      </c>
      <c r="BM700" s="861">
        <v>-18.338761000000002</v>
      </c>
      <c r="BN700" s="861">
        <v>-13.116467</v>
      </c>
      <c r="BO700" s="861">
        <v>-9.4672350000000005</v>
      </c>
      <c r="BP700" s="861">
        <v>-12.587058000000001</v>
      </c>
      <c r="BQ700" s="861">
        <v>87.389887999999999</v>
      </c>
      <c r="BR700" s="861">
        <v>89.059072999999998</v>
      </c>
      <c r="BS700" s="861">
        <v>85.857861999999997</v>
      </c>
      <c r="BT700" s="861">
        <v>58.553100000000001</v>
      </c>
      <c r="BU700" s="861">
        <v>64.758422999999993</v>
      </c>
      <c r="BV700" s="861">
        <v>61.199556000000001</v>
      </c>
      <c r="BW700" s="861">
        <v>64.578828999999999</v>
      </c>
      <c r="BX700" s="861">
        <v>-13.343081</v>
      </c>
      <c r="BY700" s="861">
        <v>-13.611115</v>
      </c>
      <c r="BZ700" s="861">
        <v>-12.356857</v>
      </c>
      <c r="CA700" s="861">
        <v>-12.858257999999999</v>
      </c>
      <c r="CB700" s="861">
        <v>-4.1404829999999997</v>
      </c>
      <c r="CC700" s="861">
        <v>-0.59181399999999995</v>
      </c>
      <c r="CD700" s="861">
        <v>-4.4216090000000001</v>
      </c>
      <c r="CE700" s="861">
        <v>-0.51551400000000003</v>
      </c>
      <c r="CF700" s="861">
        <v>-6.2152520000000004</v>
      </c>
      <c r="CG700" s="861">
        <v>1.9015059999999999</v>
      </c>
      <c r="CH700" s="861">
        <v>-6.8861730000000003</v>
      </c>
      <c r="CI700" s="861">
        <v>-0.18709300000000001</v>
      </c>
      <c r="CJ700" s="861">
        <v>-4.2102370000000002</v>
      </c>
      <c r="CK700" s="861">
        <v>1.1290089999999999</v>
      </c>
      <c r="CL700" s="861">
        <v>-3.983069</v>
      </c>
      <c r="CM700" s="861">
        <v>3.0086219999999999</v>
      </c>
      <c r="CN700" s="861">
        <v>-6.326759</v>
      </c>
      <c r="CO700" s="861">
        <v>0.74368699999999999</v>
      </c>
      <c r="CP700" s="861">
        <v>-7.1631289999999996</v>
      </c>
      <c r="CQ700" s="861">
        <v>-1.919708</v>
      </c>
      <c r="CR700" s="861">
        <v>-3.9958429999999998</v>
      </c>
      <c r="CS700" s="861">
        <v>-0.52405900000000005</v>
      </c>
      <c r="CT700" s="861">
        <v>-5.4019329999999997</v>
      </c>
      <c r="CU700" s="861">
        <v>0.17602000000000001</v>
      </c>
      <c r="CV700" s="861">
        <v>-7.0431549999999996</v>
      </c>
      <c r="CW700" s="861">
        <v>0.673767</v>
      </c>
      <c r="CX700" s="861">
        <v>-7.4810619999999997</v>
      </c>
      <c r="CY700" s="861">
        <v>-0.59588399999999997</v>
      </c>
      <c r="CZ700" s="861">
        <v>-3.7937940000000001</v>
      </c>
      <c r="DA700" s="861">
        <v>-1.5148E-2</v>
      </c>
      <c r="DB700" s="861">
        <v>-4.8103959999999999</v>
      </c>
      <c r="DC700" s="861">
        <v>0.68031699999999995</v>
      </c>
      <c r="DD700" s="861">
        <v>-6.8173789999999999</v>
      </c>
      <c r="DE700" s="861">
        <v>-1.4855389999999999</v>
      </c>
      <c r="DF700" s="861">
        <v>-7.5824030000000002</v>
      </c>
      <c r="DG700" s="861">
        <v>-1.730715</v>
      </c>
      <c r="DH700" s="861">
        <v>-4.0930619999999998</v>
      </c>
      <c r="DI700" s="861">
        <v>-0.47858800000000001</v>
      </c>
      <c r="DJ700" s="861">
        <v>-4.6333789999999997</v>
      </c>
      <c r="DK700" s="861">
        <v>-0.97814199999999996</v>
      </c>
      <c r="DL700" s="861">
        <v>-6.8527969999999998</v>
      </c>
      <c r="DM700" s="861">
        <v>-3.0744319999999998</v>
      </c>
      <c r="DN700" s="861">
        <v>-7.4818939999999996</v>
      </c>
      <c r="DO700" s="861">
        <v>-2.7210100000000002</v>
      </c>
      <c r="DP700" s="861">
        <v>-4.9417280000000003</v>
      </c>
      <c r="DQ700" s="861">
        <v>-1.7457990000000001</v>
      </c>
      <c r="DR700" s="861">
        <v>-4.8656370000000004</v>
      </c>
      <c r="DS700" s="861">
        <v>-1.9793320000000001</v>
      </c>
      <c r="DT700" s="861">
        <v>-6.8434569999999999</v>
      </c>
      <c r="DU700" s="861">
        <v>-4.2337369999999996</v>
      </c>
      <c r="DV700" s="861">
        <v>-7.2056630000000004</v>
      </c>
      <c r="DW700" s="861">
        <v>-1.8071269999999999</v>
      </c>
      <c r="DX700" s="861">
        <v>12.705892</v>
      </c>
      <c r="DY700" s="861">
        <v>9.5326360000000001</v>
      </c>
      <c r="DZ700" s="861">
        <v>161.87077300000001</v>
      </c>
      <c r="EA700" s="861">
        <v>153.128061</v>
      </c>
      <c r="EB700" s="861">
        <v>121.59</v>
      </c>
      <c r="EC700" s="861">
        <v>1.24</v>
      </c>
      <c r="ED700" s="861">
        <v>133.4</v>
      </c>
      <c r="EE700" s="861">
        <v>121.52</v>
      </c>
      <c r="EF700" s="861">
        <v>5.4210000000000003</v>
      </c>
      <c r="EG700" s="861">
        <v>652.1</v>
      </c>
      <c r="EH700" s="861">
        <v>120.95</v>
      </c>
      <c r="EI700" s="861">
        <v>5.1059999999999999</v>
      </c>
      <c r="EJ700" s="861">
        <v>604.79999999999995</v>
      </c>
      <c r="EK700" s="861">
        <v>9.7311619999999994</v>
      </c>
      <c r="EL700" s="861">
        <v>13.250016</v>
      </c>
      <c r="EM700" s="861">
        <v>-16.965989</v>
      </c>
      <c r="EN700" s="861">
        <v>-22.717251000000001</v>
      </c>
      <c r="EO700" s="861">
        <v>94.855231000000003</v>
      </c>
      <c r="EP700" s="861">
        <v>91.041100999999998</v>
      </c>
      <c r="EQ700" s="861">
        <v>-3.1971039999999999</v>
      </c>
      <c r="ER700" s="861">
        <v>3180.9975880000002</v>
      </c>
      <c r="ES700" s="861">
        <v>7599.8135179999999</v>
      </c>
      <c r="ET700" s="861">
        <v>7113.6881970000004</v>
      </c>
      <c r="EU700" s="861"/>
      <c r="EV700" s="861"/>
      <c r="EW700" s="861"/>
      <c r="EX700" s="861"/>
      <c r="EY700" s="861"/>
      <c r="EZ700" s="861"/>
      <c r="FA700" s="861"/>
      <c r="FB700" s="861"/>
      <c r="FC700" s="861"/>
      <c r="FD700" s="861"/>
    </row>
    <row r="701" spans="1:160" x14ac:dyDescent="0.25">
      <c r="A701" s="837">
        <v>46141</v>
      </c>
      <c r="B701" s="836">
        <v>0.85688657407407398</v>
      </c>
      <c r="C701" s="861">
        <v>39000</v>
      </c>
      <c r="D701" s="861">
        <v>0</v>
      </c>
      <c r="E701" s="861">
        <v>0</v>
      </c>
      <c r="F701" s="861">
        <v>75.456890999999999</v>
      </c>
      <c r="G701" s="861">
        <v>71.473633000000007</v>
      </c>
      <c r="H701" s="861">
        <v>64.949477000000002</v>
      </c>
      <c r="I701" s="861">
        <v>73.603353999999996</v>
      </c>
      <c r="J701" s="861">
        <v>71.763005000000007</v>
      </c>
      <c r="K701" s="861">
        <v>71.156869999999998</v>
      </c>
      <c r="L701" s="861">
        <v>73.775941000000003</v>
      </c>
      <c r="M701" s="861">
        <v>74.681124999999994</v>
      </c>
      <c r="N701" s="861">
        <v>-7.0770359999999997</v>
      </c>
      <c r="O701" s="861">
        <v>-8.7286780000000004</v>
      </c>
      <c r="P701" s="861">
        <v>-9.704561</v>
      </c>
      <c r="Q701" s="861">
        <v>-5.167046</v>
      </c>
      <c r="R701" s="861">
        <v>-6.1934519999999997</v>
      </c>
      <c r="S701" s="861">
        <v>-7.1476930000000003</v>
      </c>
      <c r="T701" s="861">
        <v>82.515424999999993</v>
      </c>
      <c r="U701" s="861">
        <v>73.373659000000004</v>
      </c>
      <c r="V701" s="861">
        <v>93.734748999999994</v>
      </c>
      <c r="W701" s="861">
        <v>92.726388999999998</v>
      </c>
      <c r="X701" s="861">
        <v>-5.0169790000000001</v>
      </c>
      <c r="Y701" s="861">
        <v>-4.9733229999999997</v>
      </c>
      <c r="Z701" s="861">
        <v>-10.09742</v>
      </c>
      <c r="AA701" s="861">
        <v>-9.5738140000000005</v>
      </c>
      <c r="AB701" s="861">
        <v>-9.3829650000000004</v>
      </c>
      <c r="AC701" s="861">
        <v>-11.336846</v>
      </c>
      <c r="AD701" s="861">
        <v>-13.16455</v>
      </c>
      <c r="AE701" s="861">
        <v>106.388684</v>
      </c>
      <c r="AF701" s="861">
        <v>98.734318999999999</v>
      </c>
      <c r="AG701" s="861">
        <v>90.861344000000003</v>
      </c>
      <c r="AH701" s="861">
        <v>101.499448</v>
      </c>
      <c r="AI701" s="861">
        <v>89.825446999999997</v>
      </c>
      <c r="AJ701" s="861">
        <v>71.569271000000001</v>
      </c>
      <c r="AK701" s="861">
        <v>-5.9266870000000003</v>
      </c>
      <c r="AL701" s="861">
        <v>-9.5679459999999992</v>
      </c>
      <c r="AM701" s="861">
        <v>-7.2773479999999999</v>
      </c>
      <c r="AN701" s="861">
        <v>92.983042999999995</v>
      </c>
      <c r="AO701" s="861">
        <v>92.093726000000004</v>
      </c>
      <c r="AP701" s="861">
        <v>87.585455999999994</v>
      </c>
      <c r="AQ701" s="861">
        <v>88.378516000000005</v>
      </c>
      <c r="AR701" s="861">
        <v>72.546126999999998</v>
      </c>
      <c r="AS701" s="861">
        <v>63.148834999999998</v>
      </c>
      <c r="AT701" s="861">
        <v>76.671108000000004</v>
      </c>
      <c r="AU701" s="861">
        <v>75.375465000000005</v>
      </c>
      <c r="AV701" s="861">
        <v>74.306163999999995</v>
      </c>
      <c r="AW701" s="861">
        <v>73.502695000000003</v>
      </c>
      <c r="AX701" s="861">
        <v>89.861965999999995</v>
      </c>
      <c r="AY701" s="861">
        <v>87.710702999999995</v>
      </c>
      <c r="AZ701" s="861">
        <v>-5.516705</v>
      </c>
      <c r="BA701" s="861">
        <v>-4.9665889999999999</v>
      </c>
      <c r="BB701" s="861">
        <v>-13.369145</v>
      </c>
      <c r="BC701" s="861">
        <v>-12.328246999999999</v>
      </c>
      <c r="BD701" s="861">
        <v>-12.574645</v>
      </c>
      <c r="BE701" s="861">
        <v>-7.009455</v>
      </c>
      <c r="BF701" s="861">
        <v>31.826263000000001</v>
      </c>
      <c r="BG701" s="861">
        <v>140.86725300000001</v>
      </c>
      <c r="BH701" s="861">
        <v>109.955851</v>
      </c>
      <c r="BI701" s="861">
        <v>51.660929000000003</v>
      </c>
      <c r="BJ701" s="861">
        <v>131.51268999999999</v>
      </c>
      <c r="BK701" s="861">
        <v>86.516103999999999</v>
      </c>
      <c r="BL701" s="861">
        <v>76.389504000000002</v>
      </c>
      <c r="BM701" s="861">
        <v>-18.363537000000001</v>
      </c>
      <c r="BN701" s="861">
        <v>-13.142647999999999</v>
      </c>
      <c r="BO701" s="861">
        <v>-9.4327769999999997</v>
      </c>
      <c r="BP701" s="861">
        <v>-12.534523999999999</v>
      </c>
      <c r="BQ701" s="861">
        <v>87.433808999999997</v>
      </c>
      <c r="BR701" s="861">
        <v>89.180915999999996</v>
      </c>
      <c r="BS701" s="861">
        <v>86.002673000000001</v>
      </c>
      <c r="BT701" s="861">
        <v>58.386471999999998</v>
      </c>
      <c r="BU701" s="861">
        <v>64.772079000000005</v>
      </c>
      <c r="BV701" s="861">
        <v>61.204683000000003</v>
      </c>
      <c r="BW701" s="861">
        <v>64.542024999999995</v>
      </c>
      <c r="BX701" s="861">
        <v>-13.348557</v>
      </c>
      <c r="BY701" s="861">
        <v>-13.534000000000001</v>
      </c>
      <c r="BZ701" s="861">
        <v>-12.336446</v>
      </c>
      <c r="CA701" s="861">
        <v>-12.848673</v>
      </c>
      <c r="CB701" s="861">
        <v>-4.1989219999999996</v>
      </c>
      <c r="CC701" s="861">
        <v>-0.61638999999999999</v>
      </c>
      <c r="CD701" s="861">
        <v>-4.4812250000000002</v>
      </c>
      <c r="CE701" s="861">
        <v>-0.52898900000000004</v>
      </c>
      <c r="CF701" s="861">
        <v>-6.2706090000000003</v>
      </c>
      <c r="CG701" s="861">
        <v>1.84039</v>
      </c>
      <c r="CH701" s="861">
        <v>-6.9453310000000004</v>
      </c>
      <c r="CI701" s="861">
        <v>-0.24840999999999999</v>
      </c>
      <c r="CJ701" s="861">
        <v>-4.2426380000000004</v>
      </c>
      <c r="CK701" s="861">
        <v>1.1270990000000001</v>
      </c>
      <c r="CL701" s="861">
        <v>-4.0435730000000003</v>
      </c>
      <c r="CM701" s="861">
        <v>3.0053380000000001</v>
      </c>
      <c r="CN701" s="861">
        <v>-6.374193</v>
      </c>
      <c r="CO701" s="861">
        <v>0.69169400000000003</v>
      </c>
      <c r="CP701" s="861">
        <v>-7.2444490000000004</v>
      </c>
      <c r="CQ701" s="861">
        <v>-1.937338</v>
      </c>
      <c r="CR701" s="861">
        <v>-4.0372409999999999</v>
      </c>
      <c r="CS701" s="861">
        <v>-0.55228600000000005</v>
      </c>
      <c r="CT701" s="861">
        <v>-5.4385289999999999</v>
      </c>
      <c r="CU701" s="861">
        <v>0.15313599999999999</v>
      </c>
      <c r="CV701" s="861">
        <v>-7.1345039999999997</v>
      </c>
      <c r="CW701" s="861">
        <v>0.63936000000000004</v>
      </c>
      <c r="CX701" s="861">
        <v>-7.5642199999999997</v>
      </c>
      <c r="CY701" s="861">
        <v>-0.62126800000000004</v>
      </c>
      <c r="CZ701" s="861">
        <v>-3.839289</v>
      </c>
      <c r="DA701" s="861">
        <v>-3.7037E-2</v>
      </c>
      <c r="DB701" s="861">
        <v>-4.8966909999999997</v>
      </c>
      <c r="DC701" s="861">
        <v>0.59613799999999995</v>
      </c>
      <c r="DD701" s="861">
        <v>-6.8656189999999997</v>
      </c>
      <c r="DE701" s="861">
        <v>-1.5329170000000001</v>
      </c>
      <c r="DF701" s="861">
        <v>-7.6592269999999996</v>
      </c>
      <c r="DG701" s="861">
        <v>-1.7901609999999999</v>
      </c>
      <c r="DH701" s="861">
        <v>-4.1555169999999997</v>
      </c>
      <c r="DI701" s="861">
        <v>-0.51878500000000005</v>
      </c>
      <c r="DJ701" s="861">
        <v>-4.7306160000000004</v>
      </c>
      <c r="DK701" s="861">
        <v>-1.013279</v>
      </c>
      <c r="DL701" s="861">
        <v>-6.9131559999999999</v>
      </c>
      <c r="DM701" s="861">
        <v>-3.152542</v>
      </c>
      <c r="DN701" s="861">
        <v>-7.5624459999999996</v>
      </c>
      <c r="DO701" s="861">
        <v>-2.7582749999999998</v>
      </c>
      <c r="DP701" s="861">
        <v>-5.0010060000000003</v>
      </c>
      <c r="DQ701" s="861">
        <v>-1.8222130000000001</v>
      </c>
      <c r="DR701" s="861">
        <v>-4.9303179999999998</v>
      </c>
      <c r="DS701" s="861">
        <v>-2.0214759999999998</v>
      </c>
      <c r="DT701" s="861">
        <v>-6.9337059999999999</v>
      </c>
      <c r="DU701" s="861">
        <v>-4.2664080000000002</v>
      </c>
      <c r="DV701" s="861">
        <v>-7.2798220000000002</v>
      </c>
      <c r="DW701" s="861">
        <v>-1.815331</v>
      </c>
      <c r="DX701" s="861">
        <v>12.724555000000001</v>
      </c>
      <c r="DY701" s="861">
        <v>9.5657840000000007</v>
      </c>
      <c r="DZ701" s="861">
        <v>161.57633300000001</v>
      </c>
      <c r="EA701" s="861">
        <v>153.07440299999999</v>
      </c>
      <c r="EB701" s="861">
        <v>121.01</v>
      </c>
      <c r="EC701" s="861">
        <v>3.2669999999999999</v>
      </c>
      <c r="ED701" s="861">
        <v>389.7</v>
      </c>
      <c r="EE701" s="861">
        <v>121.15</v>
      </c>
      <c r="EF701" s="861">
        <v>5.4260000000000002</v>
      </c>
      <c r="EG701" s="861">
        <v>647.4</v>
      </c>
      <c r="EH701" s="861">
        <v>120.97</v>
      </c>
      <c r="EI701" s="861">
        <v>5.1059999999999999</v>
      </c>
      <c r="EJ701" s="861">
        <v>604.20000000000005</v>
      </c>
      <c r="EK701" s="861">
        <v>9.6563780000000001</v>
      </c>
      <c r="EL701" s="861">
        <v>13.221456</v>
      </c>
      <c r="EM701" s="861">
        <v>-16.933726</v>
      </c>
      <c r="EN701" s="861">
        <v>-22.654233000000001</v>
      </c>
      <c r="EO701" s="861">
        <v>94.729056</v>
      </c>
      <c r="EP701" s="861">
        <v>91.017246999999998</v>
      </c>
      <c r="EQ701" s="861">
        <v>-3.2483919999999999</v>
      </c>
      <c r="ER701" s="861">
        <v>3187.415035</v>
      </c>
      <c r="ES701" s="861">
        <v>7610.638285</v>
      </c>
      <c r="ET701" s="861">
        <v>7123.7587899999999</v>
      </c>
      <c r="EU701" s="861"/>
      <c r="EV701" s="861"/>
      <c r="EW701" s="861"/>
      <c r="EX701" s="861"/>
      <c r="EY701" s="861"/>
      <c r="EZ701" s="861"/>
      <c r="FA701" s="861"/>
      <c r="FB701" s="861"/>
      <c r="FC701" s="861"/>
      <c r="FD701" s="861"/>
    </row>
    <row r="702" spans="1:160" x14ac:dyDescent="0.25">
      <c r="A702" s="837">
        <v>46141</v>
      </c>
      <c r="B702" s="836">
        <v>0.85758101851851853</v>
      </c>
      <c r="C702" s="861">
        <v>39060</v>
      </c>
      <c r="D702" s="861">
        <v>0</v>
      </c>
      <c r="E702" s="861">
        <v>0</v>
      </c>
      <c r="F702" s="861">
        <v>75.476322999999994</v>
      </c>
      <c r="G702" s="861">
        <v>71.476613999999998</v>
      </c>
      <c r="H702" s="861">
        <v>65.00121</v>
      </c>
      <c r="I702" s="861">
        <v>73.591089999999994</v>
      </c>
      <c r="J702" s="861">
        <v>71.831275000000005</v>
      </c>
      <c r="K702" s="861">
        <v>71.157301000000004</v>
      </c>
      <c r="L702" s="861">
        <v>73.787718999999996</v>
      </c>
      <c r="M702" s="861">
        <v>74.689932999999996</v>
      </c>
      <c r="N702" s="861">
        <v>-7.0581199999999997</v>
      </c>
      <c r="O702" s="861">
        <v>-8.7518650000000004</v>
      </c>
      <c r="P702" s="861">
        <v>-9.5856619999999992</v>
      </c>
      <c r="Q702" s="861">
        <v>-5.1360950000000001</v>
      </c>
      <c r="R702" s="861">
        <v>-6.1517229999999996</v>
      </c>
      <c r="S702" s="861">
        <v>-7.010605</v>
      </c>
      <c r="T702" s="861">
        <v>82.514127999999999</v>
      </c>
      <c r="U702" s="861">
        <v>73.516650999999996</v>
      </c>
      <c r="V702" s="861">
        <v>93.773809</v>
      </c>
      <c r="W702" s="861">
        <v>92.728662999999997</v>
      </c>
      <c r="X702" s="861">
        <v>-5.0442220000000004</v>
      </c>
      <c r="Y702" s="861">
        <v>-4.9554179999999999</v>
      </c>
      <c r="Z702" s="861">
        <v>-10.105655</v>
      </c>
      <c r="AA702" s="861">
        <v>-9.6148720000000001</v>
      </c>
      <c r="AB702" s="861">
        <v>-9.4045780000000008</v>
      </c>
      <c r="AC702" s="861">
        <v>-11.341125</v>
      </c>
      <c r="AD702" s="861">
        <v>-13.165108999999999</v>
      </c>
      <c r="AE702" s="861">
        <v>106.318916</v>
      </c>
      <c r="AF702" s="861">
        <v>98.702591999999996</v>
      </c>
      <c r="AG702" s="861">
        <v>90.919741000000002</v>
      </c>
      <c r="AH702" s="861">
        <v>101.45752899999999</v>
      </c>
      <c r="AI702" s="861">
        <v>89.785047000000006</v>
      </c>
      <c r="AJ702" s="861">
        <v>71.639544000000001</v>
      </c>
      <c r="AK702" s="861">
        <v>-5.9930450000000004</v>
      </c>
      <c r="AL702" s="861">
        <v>-9.5393910000000002</v>
      </c>
      <c r="AM702" s="861">
        <v>-7.2736619999999998</v>
      </c>
      <c r="AN702" s="861">
        <v>92.995407999999998</v>
      </c>
      <c r="AO702" s="861">
        <v>92.114221000000001</v>
      </c>
      <c r="AP702" s="861">
        <v>87.559849999999997</v>
      </c>
      <c r="AQ702" s="861">
        <v>88.421971999999997</v>
      </c>
      <c r="AR702" s="861">
        <v>72.560817</v>
      </c>
      <c r="AS702" s="861">
        <v>63.167546000000002</v>
      </c>
      <c r="AT702" s="861">
        <v>76.71123</v>
      </c>
      <c r="AU702" s="861">
        <v>75.404670999999993</v>
      </c>
      <c r="AV702" s="861">
        <v>74.533645000000007</v>
      </c>
      <c r="AW702" s="861">
        <v>73.704131000000004</v>
      </c>
      <c r="AX702" s="861">
        <v>89.840417000000002</v>
      </c>
      <c r="AY702" s="861">
        <v>87.758606999999998</v>
      </c>
      <c r="AZ702" s="861">
        <v>-5.5718899999999998</v>
      </c>
      <c r="BA702" s="861">
        <v>-4.9923919999999997</v>
      </c>
      <c r="BB702" s="861">
        <v>-13.400202999999999</v>
      </c>
      <c r="BC702" s="861">
        <v>-12.334759999999999</v>
      </c>
      <c r="BD702" s="861">
        <v>-12.61509</v>
      </c>
      <c r="BE702" s="861">
        <v>-7.1869300000000003</v>
      </c>
      <c r="BF702" s="861">
        <v>31.843679999999999</v>
      </c>
      <c r="BG702" s="861">
        <v>140.94152800000001</v>
      </c>
      <c r="BH702" s="861">
        <v>110.02956</v>
      </c>
      <c r="BI702" s="861">
        <v>51.676385000000003</v>
      </c>
      <c r="BJ702" s="861">
        <v>131.82575900000001</v>
      </c>
      <c r="BK702" s="861">
        <v>86.539207000000005</v>
      </c>
      <c r="BL702" s="861">
        <v>76.113418999999993</v>
      </c>
      <c r="BM702" s="861">
        <v>-18.359051000000001</v>
      </c>
      <c r="BN702" s="861">
        <v>-13.144273999999999</v>
      </c>
      <c r="BO702" s="861">
        <v>-9.4311120000000006</v>
      </c>
      <c r="BP702" s="861">
        <v>-12.666682</v>
      </c>
      <c r="BQ702" s="861">
        <v>87.432372999999998</v>
      </c>
      <c r="BR702" s="861">
        <v>89.196287999999996</v>
      </c>
      <c r="BS702" s="861">
        <v>86.018518999999998</v>
      </c>
      <c r="BT702" s="861">
        <v>58.479526999999997</v>
      </c>
      <c r="BU702" s="861">
        <v>64.816714000000005</v>
      </c>
      <c r="BV702" s="861">
        <v>61.213442000000001</v>
      </c>
      <c r="BW702" s="861">
        <v>64.580258000000001</v>
      </c>
      <c r="BX702" s="861">
        <v>-13.293481999999999</v>
      </c>
      <c r="BY702" s="861">
        <v>-13.559134999999999</v>
      </c>
      <c r="BZ702" s="861">
        <v>-12.354903</v>
      </c>
      <c r="CA702" s="861">
        <v>-12.875159999999999</v>
      </c>
      <c r="CB702" s="861">
        <v>-4.238073</v>
      </c>
      <c r="CC702" s="861">
        <v>-0.68566199999999999</v>
      </c>
      <c r="CD702" s="861">
        <v>-4.522996</v>
      </c>
      <c r="CE702" s="861">
        <v>-0.59362700000000002</v>
      </c>
      <c r="CF702" s="861">
        <v>-6.3336350000000001</v>
      </c>
      <c r="CG702" s="861">
        <v>1.7901309999999999</v>
      </c>
      <c r="CH702" s="861">
        <v>-6.9883870000000003</v>
      </c>
      <c r="CI702" s="861">
        <v>-0.30904700000000002</v>
      </c>
      <c r="CJ702" s="861">
        <v>-4.3022559999999999</v>
      </c>
      <c r="CK702" s="861">
        <v>1.05386</v>
      </c>
      <c r="CL702" s="861">
        <v>-4.09415</v>
      </c>
      <c r="CM702" s="861">
        <v>2.9534660000000001</v>
      </c>
      <c r="CN702" s="861">
        <v>-6.4292949999999998</v>
      </c>
      <c r="CO702" s="861">
        <v>0.65473300000000001</v>
      </c>
      <c r="CP702" s="861">
        <v>-7.2716240000000001</v>
      </c>
      <c r="CQ702" s="861">
        <v>-2.0078520000000002</v>
      </c>
      <c r="CR702" s="861">
        <v>-4.072184</v>
      </c>
      <c r="CS702" s="861">
        <v>-0.595827</v>
      </c>
      <c r="CT702" s="861">
        <v>-5.4773569999999996</v>
      </c>
      <c r="CU702" s="861">
        <v>0.131272</v>
      </c>
      <c r="CV702" s="861">
        <v>-7.1500750000000002</v>
      </c>
      <c r="CW702" s="861">
        <v>0.61843599999999999</v>
      </c>
      <c r="CX702" s="861">
        <v>-7.5922679999999998</v>
      </c>
      <c r="CY702" s="861">
        <v>-0.665663</v>
      </c>
      <c r="CZ702" s="861">
        <v>-3.8560180000000002</v>
      </c>
      <c r="DA702" s="861">
        <v>-7.9083000000000001E-2</v>
      </c>
      <c r="DB702" s="861">
        <v>-4.8971539999999996</v>
      </c>
      <c r="DC702" s="861">
        <v>0.59106300000000001</v>
      </c>
      <c r="DD702" s="861">
        <v>-6.88626</v>
      </c>
      <c r="DE702" s="861">
        <v>-1.5547770000000001</v>
      </c>
      <c r="DF702" s="861">
        <v>-7.6540189999999999</v>
      </c>
      <c r="DG702" s="861">
        <v>-1.8188230000000001</v>
      </c>
      <c r="DH702" s="861">
        <v>-4.1554529999999996</v>
      </c>
      <c r="DI702" s="861">
        <v>-0.55287600000000003</v>
      </c>
      <c r="DJ702" s="861">
        <v>-4.7300219999999999</v>
      </c>
      <c r="DK702" s="861">
        <v>-1.037215</v>
      </c>
      <c r="DL702" s="861">
        <v>-6.9325130000000001</v>
      </c>
      <c r="DM702" s="861">
        <v>-3.155071</v>
      </c>
      <c r="DN702" s="861">
        <v>-7.5871599999999999</v>
      </c>
      <c r="DO702" s="861">
        <v>-2.7985799999999998</v>
      </c>
      <c r="DP702" s="861">
        <v>-5.0209650000000003</v>
      </c>
      <c r="DQ702" s="861">
        <v>-1.8072589999999999</v>
      </c>
      <c r="DR702" s="861">
        <v>-4.9432260000000001</v>
      </c>
      <c r="DS702" s="861">
        <v>-2.0232019999999999</v>
      </c>
      <c r="DT702" s="861">
        <v>-6.9479249999999997</v>
      </c>
      <c r="DU702" s="861">
        <v>-4.2982420000000001</v>
      </c>
      <c r="DV702" s="861">
        <v>-7.2880409999999998</v>
      </c>
      <c r="DW702" s="861">
        <v>-1.8410880000000001</v>
      </c>
      <c r="DX702" s="861">
        <v>12.714202999999999</v>
      </c>
      <c r="DY702" s="861">
        <v>9.5152359999999998</v>
      </c>
      <c r="DZ702" s="861">
        <v>161.57818</v>
      </c>
      <c r="EA702" s="861">
        <v>153.22488000000001</v>
      </c>
      <c r="EB702" s="861">
        <v>121.66</v>
      </c>
      <c r="EC702" s="861">
        <v>1.24</v>
      </c>
      <c r="ED702" s="861">
        <v>133.5</v>
      </c>
      <c r="EE702" s="861">
        <v>121.74</v>
      </c>
      <c r="EF702" s="861">
        <v>5.43</v>
      </c>
      <c r="EG702" s="861">
        <v>648.79999999999995</v>
      </c>
      <c r="EH702" s="861">
        <v>121.66</v>
      </c>
      <c r="EI702" s="861">
        <v>5.0960000000000001</v>
      </c>
      <c r="EJ702" s="861">
        <v>605.5</v>
      </c>
      <c r="EK702" s="861">
        <v>9.6779580000000003</v>
      </c>
      <c r="EL702" s="861">
        <v>13.319246</v>
      </c>
      <c r="EM702" s="861">
        <v>-16.951619999999998</v>
      </c>
      <c r="EN702" s="861">
        <v>-22.750357999999999</v>
      </c>
      <c r="EO702" s="861">
        <v>94.729848000000004</v>
      </c>
      <c r="EP702" s="861">
        <v>91.084128000000007</v>
      </c>
      <c r="EQ702" s="861">
        <v>-3.2792080000000001</v>
      </c>
      <c r="ER702" s="861">
        <v>3191.8441389999998</v>
      </c>
      <c r="ES702" s="861">
        <v>7621.4653360000002</v>
      </c>
      <c r="ET702" s="861">
        <v>7133.8333899999998</v>
      </c>
      <c r="EU702" s="861"/>
      <c r="EV702" s="861"/>
      <c r="EW702" s="861"/>
      <c r="EX702" s="861"/>
      <c r="EY702" s="861"/>
      <c r="EZ702" s="861"/>
      <c r="FA702" s="861"/>
      <c r="FB702" s="861"/>
      <c r="FC702" s="861"/>
      <c r="FD702" s="861"/>
    </row>
    <row r="703" spans="1:160" x14ac:dyDescent="0.25">
      <c r="A703" s="837">
        <v>46141</v>
      </c>
      <c r="B703" s="836">
        <v>0.85827546296296298</v>
      </c>
      <c r="C703" s="861">
        <v>39120</v>
      </c>
      <c r="D703" s="861">
        <v>0</v>
      </c>
      <c r="E703" s="861">
        <v>0</v>
      </c>
      <c r="F703" s="861">
        <v>75.492833000000005</v>
      </c>
      <c r="G703" s="861">
        <v>71.514832999999996</v>
      </c>
      <c r="H703" s="861">
        <v>64.939276000000007</v>
      </c>
      <c r="I703" s="861">
        <v>73.614761999999999</v>
      </c>
      <c r="J703" s="861">
        <v>71.787158000000005</v>
      </c>
      <c r="K703" s="861">
        <v>71.137336000000005</v>
      </c>
      <c r="L703" s="861">
        <v>73.801755</v>
      </c>
      <c r="M703" s="861">
        <v>74.688742000000005</v>
      </c>
      <c r="N703" s="861">
        <v>-7.0814899999999996</v>
      </c>
      <c r="O703" s="861">
        <v>-8.7996549999999996</v>
      </c>
      <c r="P703" s="861">
        <v>-9.6677549999999997</v>
      </c>
      <c r="Q703" s="861">
        <v>-5.2255450000000003</v>
      </c>
      <c r="R703" s="861">
        <v>-6.1736719999999998</v>
      </c>
      <c r="S703" s="861">
        <v>-7.1213420000000003</v>
      </c>
      <c r="T703" s="861">
        <v>82.395308999999997</v>
      </c>
      <c r="U703" s="861">
        <v>74.308505999999994</v>
      </c>
      <c r="V703" s="861">
        <v>93.896139000000005</v>
      </c>
      <c r="W703" s="861">
        <v>92.854861999999997</v>
      </c>
      <c r="X703" s="861">
        <v>-5.1201429999999997</v>
      </c>
      <c r="Y703" s="861">
        <v>-5.0220260000000003</v>
      </c>
      <c r="Z703" s="861">
        <v>-10.116944999999999</v>
      </c>
      <c r="AA703" s="861">
        <v>-9.6055159999999997</v>
      </c>
      <c r="AB703" s="861">
        <v>-9.4133689999999994</v>
      </c>
      <c r="AC703" s="861">
        <v>-11.356057</v>
      </c>
      <c r="AD703" s="861">
        <v>-13.245222</v>
      </c>
      <c r="AE703" s="861">
        <v>106.17835599999999</v>
      </c>
      <c r="AF703" s="861">
        <v>98.694023999999999</v>
      </c>
      <c r="AG703" s="861">
        <v>90.871700000000004</v>
      </c>
      <c r="AH703" s="861">
        <v>101.584378</v>
      </c>
      <c r="AI703" s="861">
        <v>89.820162999999994</v>
      </c>
      <c r="AJ703" s="861">
        <v>71.684314000000001</v>
      </c>
      <c r="AK703" s="861">
        <v>-6.0310199999999998</v>
      </c>
      <c r="AL703" s="861">
        <v>-9.5993849999999998</v>
      </c>
      <c r="AM703" s="861">
        <v>-7.3166190000000002</v>
      </c>
      <c r="AN703" s="861">
        <v>92.995025999999996</v>
      </c>
      <c r="AO703" s="861">
        <v>92.247630999999998</v>
      </c>
      <c r="AP703" s="861">
        <v>87.508717000000004</v>
      </c>
      <c r="AQ703" s="861">
        <v>88.309749999999994</v>
      </c>
      <c r="AR703" s="861">
        <v>72.524516000000006</v>
      </c>
      <c r="AS703" s="861">
        <v>63.149256999999999</v>
      </c>
      <c r="AT703" s="861">
        <v>76.628568999999999</v>
      </c>
      <c r="AU703" s="861">
        <v>75.362418000000005</v>
      </c>
      <c r="AV703" s="861">
        <v>74.442318999999998</v>
      </c>
      <c r="AW703" s="861">
        <v>73.715778</v>
      </c>
      <c r="AX703" s="861">
        <v>89.708592999999993</v>
      </c>
      <c r="AY703" s="861">
        <v>87.524480999999994</v>
      </c>
      <c r="AZ703" s="861">
        <v>-5.4398460000000002</v>
      </c>
      <c r="BA703" s="861">
        <v>-5.120285</v>
      </c>
      <c r="BB703" s="861">
        <v>-13.4361</v>
      </c>
      <c r="BC703" s="861">
        <v>-12.364471999999999</v>
      </c>
      <c r="BD703" s="861">
        <v>-12.636803</v>
      </c>
      <c r="BE703" s="861">
        <v>-7.0044890000000004</v>
      </c>
      <c r="BF703" s="861">
        <v>31.902719000000001</v>
      </c>
      <c r="BG703" s="861">
        <v>140.902852</v>
      </c>
      <c r="BH703" s="861">
        <v>109.97450000000001</v>
      </c>
      <c r="BI703" s="861">
        <v>51.616594999999997</v>
      </c>
      <c r="BJ703" s="861">
        <v>132.28924000000001</v>
      </c>
      <c r="BK703" s="861">
        <v>86.361305999999999</v>
      </c>
      <c r="BL703" s="861">
        <v>76.103375999999997</v>
      </c>
      <c r="BM703" s="861">
        <v>-18.368946999999999</v>
      </c>
      <c r="BN703" s="861">
        <v>-13.189728000000001</v>
      </c>
      <c r="BO703" s="861">
        <v>-9.4355049999999991</v>
      </c>
      <c r="BP703" s="861">
        <v>-12.680994999999999</v>
      </c>
      <c r="BQ703" s="861">
        <v>87.318132000000006</v>
      </c>
      <c r="BR703" s="861">
        <v>89.222410999999994</v>
      </c>
      <c r="BS703" s="861">
        <v>86.040149999999997</v>
      </c>
      <c r="BT703" s="861">
        <v>58.541933999999998</v>
      </c>
      <c r="BU703" s="861">
        <v>64.809380000000004</v>
      </c>
      <c r="BV703" s="861">
        <v>61.147678999999997</v>
      </c>
      <c r="BW703" s="861">
        <v>64.614830999999995</v>
      </c>
      <c r="BX703" s="861">
        <v>-13.376155000000001</v>
      </c>
      <c r="BY703" s="861">
        <v>-13.598891</v>
      </c>
      <c r="BZ703" s="861">
        <v>-12.345039999999999</v>
      </c>
      <c r="CA703" s="861">
        <v>-12.883203</v>
      </c>
      <c r="CB703" s="861">
        <v>-4.2994940000000001</v>
      </c>
      <c r="CC703" s="861">
        <v>-0.73172199999999998</v>
      </c>
      <c r="CD703" s="861">
        <v>-4.554907</v>
      </c>
      <c r="CE703" s="861">
        <v>-0.60407100000000002</v>
      </c>
      <c r="CF703" s="861">
        <v>-6.3749830000000003</v>
      </c>
      <c r="CG703" s="861">
        <v>1.7322500000000001</v>
      </c>
      <c r="CH703" s="861">
        <v>-7.0351249999999999</v>
      </c>
      <c r="CI703" s="861">
        <v>-0.352991</v>
      </c>
      <c r="CJ703" s="861">
        <v>-4.3599620000000003</v>
      </c>
      <c r="CK703" s="861">
        <v>1.019917</v>
      </c>
      <c r="CL703" s="861">
        <v>-4.1167400000000001</v>
      </c>
      <c r="CM703" s="861">
        <v>2.955498</v>
      </c>
      <c r="CN703" s="861">
        <v>-6.4589819999999998</v>
      </c>
      <c r="CO703" s="861">
        <v>0.64106399999999997</v>
      </c>
      <c r="CP703" s="861">
        <v>-7.3582890000000001</v>
      </c>
      <c r="CQ703" s="861">
        <v>-2.0497740000000002</v>
      </c>
      <c r="CR703" s="861">
        <v>-4.1114509999999997</v>
      </c>
      <c r="CS703" s="861">
        <v>-0.60482199999999997</v>
      </c>
      <c r="CT703" s="861">
        <v>-5.51837</v>
      </c>
      <c r="CU703" s="861">
        <v>0.13172900000000001</v>
      </c>
      <c r="CV703" s="861">
        <v>-7.2337150000000001</v>
      </c>
      <c r="CW703" s="861">
        <v>0.62258500000000006</v>
      </c>
      <c r="CX703" s="861">
        <v>-7.6428250000000002</v>
      </c>
      <c r="CY703" s="861">
        <v>-0.70966399999999996</v>
      </c>
      <c r="CZ703" s="861">
        <v>-3.9313820000000002</v>
      </c>
      <c r="DA703" s="861">
        <v>-0.10628799999999999</v>
      </c>
      <c r="DB703" s="861">
        <v>-4.9673980000000002</v>
      </c>
      <c r="DC703" s="861">
        <v>0.57219500000000001</v>
      </c>
      <c r="DD703" s="861">
        <v>-6.9588229999999998</v>
      </c>
      <c r="DE703" s="861">
        <v>-1.5711569999999999</v>
      </c>
      <c r="DF703" s="861">
        <v>-7.728561</v>
      </c>
      <c r="DG703" s="861">
        <v>-1.843108</v>
      </c>
      <c r="DH703" s="861">
        <v>-4.2105189999999997</v>
      </c>
      <c r="DI703" s="861">
        <v>-0.57961499999999999</v>
      </c>
      <c r="DJ703" s="861">
        <v>-4.7997589999999999</v>
      </c>
      <c r="DK703" s="861">
        <v>-1.044538</v>
      </c>
      <c r="DL703" s="861">
        <v>-7.0182700000000002</v>
      </c>
      <c r="DM703" s="861">
        <v>-3.1855319999999998</v>
      </c>
      <c r="DN703" s="861">
        <v>-7.6406530000000004</v>
      </c>
      <c r="DO703" s="861">
        <v>-2.8331110000000002</v>
      </c>
      <c r="DP703" s="861">
        <v>-5.0858850000000002</v>
      </c>
      <c r="DQ703" s="861">
        <v>-1.827563</v>
      </c>
      <c r="DR703" s="861">
        <v>-5.0213669999999997</v>
      </c>
      <c r="DS703" s="861">
        <v>-2.04305</v>
      </c>
      <c r="DT703" s="861">
        <v>-7.0229410000000003</v>
      </c>
      <c r="DU703" s="861">
        <v>-4.2961989999999997</v>
      </c>
      <c r="DV703" s="861">
        <v>-7.3534079999999999</v>
      </c>
      <c r="DW703" s="861">
        <v>-1.8632709999999999</v>
      </c>
      <c r="DX703" s="861">
        <v>12.733109000000001</v>
      </c>
      <c r="DY703" s="861">
        <v>9.4965729999999997</v>
      </c>
      <c r="DZ703" s="861">
        <v>162.195931</v>
      </c>
      <c r="EA703" s="861">
        <v>152.93267499999999</v>
      </c>
      <c r="EB703" s="861">
        <v>121.73</v>
      </c>
      <c r="EC703" s="861">
        <v>3.2679999999999998</v>
      </c>
      <c r="ED703" s="861">
        <v>389.6</v>
      </c>
      <c r="EE703" s="861">
        <v>121.14</v>
      </c>
      <c r="EF703" s="861">
        <v>5.4450000000000003</v>
      </c>
      <c r="EG703" s="861">
        <v>650.5</v>
      </c>
      <c r="EH703" s="861">
        <v>121.13</v>
      </c>
      <c r="EI703" s="861">
        <v>5.077</v>
      </c>
      <c r="EJ703" s="861">
        <v>602.9</v>
      </c>
      <c r="EK703" s="861">
        <v>9.6023259999999997</v>
      </c>
      <c r="EL703" s="861">
        <v>13.350383000000001</v>
      </c>
      <c r="EM703" s="861">
        <v>-16.918945000000001</v>
      </c>
      <c r="EN703" s="861">
        <v>-22.785888</v>
      </c>
      <c r="EO703" s="861">
        <v>94.994390999999993</v>
      </c>
      <c r="EP703" s="861">
        <v>90.954213999999993</v>
      </c>
      <c r="EQ703" s="861">
        <v>-3.3203130000000001</v>
      </c>
      <c r="ER703" s="861">
        <v>3194.1395659999998</v>
      </c>
      <c r="ES703" s="861">
        <v>7632.2992109999996</v>
      </c>
      <c r="ET703" s="861">
        <v>7143.9411499999997</v>
      </c>
      <c r="EU703" s="861"/>
      <c r="EV703" s="861"/>
      <c r="EW703" s="861"/>
      <c r="EX703" s="861"/>
      <c r="EY703" s="861"/>
      <c r="EZ703" s="861"/>
      <c r="FA703" s="861"/>
      <c r="FB703" s="861"/>
      <c r="FC703" s="861"/>
      <c r="FD703" s="861"/>
    </row>
    <row r="704" spans="1:160" x14ac:dyDescent="0.25">
      <c r="A704" s="837">
        <v>46141</v>
      </c>
      <c r="B704" s="836">
        <v>0.85896990740740742</v>
      </c>
      <c r="C704" s="861">
        <v>39180</v>
      </c>
      <c r="D704" s="861">
        <v>0</v>
      </c>
      <c r="E704" s="861">
        <v>0</v>
      </c>
      <c r="F704" s="861">
        <v>75.555442999999997</v>
      </c>
      <c r="G704" s="861">
        <v>71.548896999999997</v>
      </c>
      <c r="H704" s="861">
        <v>64.978308999999996</v>
      </c>
      <c r="I704" s="861">
        <v>73.642111999999997</v>
      </c>
      <c r="J704" s="861">
        <v>71.790398999999994</v>
      </c>
      <c r="K704" s="861">
        <v>71.172403000000003</v>
      </c>
      <c r="L704" s="861">
        <v>73.794917999999996</v>
      </c>
      <c r="M704" s="861">
        <v>74.719519000000005</v>
      </c>
      <c r="N704" s="861">
        <v>-7.120876</v>
      </c>
      <c r="O704" s="861">
        <v>-8.8396159999999995</v>
      </c>
      <c r="P704" s="861">
        <v>-9.7115229999999997</v>
      </c>
      <c r="Q704" s="861">
        <v>-5.1919500000000003</v>
      </c>
      <c r="R704" s="861">
        <v>-6.1031769999999996</v>
      </c>
      <c r="S704" s="861">
        <v>-7.0591499999999998</v>
      </c>
      <c r="T704" s="861">
        <v>82.269445000000005</v>
      </c>
      <c r="U704" s="861">
        <v>74.441435999999996</v>
      </c>
      <c r="V704" s="861">
        <v>94.006353000000004</v>
      </c>
      <c r="W704" s="861">
        <v>92.999959000000004</v>
      </c>
      <c r="X704" s="861">
        <v>-5.1431060000000004</v>
      </c>
      <c r="Y704" s="861">
        <v>-5.0759840000000001</v>
      </c>
      <c r="Z704" s="861">
        <v>-10.112192</v>
      </c>
      <c r="AA704" s="861">
        <v>-9.6143680000000007</v>
      </c>
      <c r="AB704" s="861">
        <v>-9.4384689999999996</v>
      </c>
      <c r="AC704" s="861">
        <v>-11.328559</v>
      </c>
      <c r="AD704" s="861">
        <v>-13.235806999999999</v>
      </c>
      <c r="AE704" s="861">
        <v>106.235814</v>
      </c>
      <c r="AF704" s="861">
        <v>98.729358000000005</v>
      </c>
      <c r="AG704" s="861">
        <v>90.860485999999995</v>
      </c>
      <c r="AH704" s="861">
        <v>101.65685499999999</v>
      </c>
      <c r="AI704" s="861">
        <v>89.926823999999996</v>
      </c>
      <c r="AJ704" s="861">
        <v>71.714802000000006</v>
      </c>
      <c r="AK704" s="861">
        <v>-6.0394620000000003</v>
      </c>
      <c r="AL704" s="861">
        <v>-9.6290770000000006</v>
      </c>
      <c r="AM704" s="861">
        <v>-7.2742360000000001</v>
      </c>
      <c r="AN704" s="861">
        <v>93.047439999999995</v>
      </c>
      <c r="AO704" s="861">
        <v>92.372390999999993</v>
      </c>
      <c r="AP704" s="861">
        <v>87.562972000000002</v>
      </c>
      <c r="AQ704" s="861">
        <v>88.356469000000004</v>
      </c>
      <c r="AR704" s="861">
        <v>72.607377</v>
      </c>
      <c r="AS704" s="861">
        <v>63.22448</v>
      </c>
      <c r="AT704" s="861">
        <v>76.637181999999996</v>
      </c>
      <c r="AU704" s="861">
        <v>75.399754000000001</v>
      </c>
      <c r="AV704" s="861">
        <v>74.360074999999995</v>
      </c>
      <c r="AW704" s="861">
        <v>73.695415999999994</v>
      </c>
      <c r="AX704" s="861">
        <v>89.748403999999994</v>
      </c>
      <c r="AY704" s="861">
        <v>87.628079999999997</v>
      </c>
      <c r="AZ704" s="861">
        <v>-5.643357</v>
      </c>
      <c r="BA704" s="861">
        <v>-4.9729939999999999</v>
      </c>
      <c r="BB704" s="861">
        <v>-13.441087</v>
      </c>
      <c r="BC704" s="861">
        <v>-12.37369</v>
      </c>
      <c r="BD704" s="861">
        <v>-12.677602</v>
      </c>
      <c r="BE704" s="861">
        <v>-7.0853619999999999</v>
      </c>
      <c r="BF704" s="861">
        <v>31.854551000000001</v>
      </c>
      <c r="BG704" s="861">
        <v>140.979783</v>
      </c>
      <c r="BH704" s="861">
        <v>110.017245</v>
      </c>
      <c r="BI704" s="861">
        <v>51.485528000000002</v>
      </c>
      <c r="BJ704" s="861">
        <v>131.89233100000001</v>
      </c>
      <c r="BK704" s="861">
        <v>86.476647999999997</v>
      </c>
      <c r="BL704" s="861">
        <v>76.356752</v>
      </c>
      <c r="BM704" s="861">
        <v>-18.364329000000001</v>
      </c>
      <c r="BN704" s="861">
        <v>-13.17117</v>
      </c>
      <c r="BO704" s="861">
        <v>-9.5305339999999994</v>
      </c>
      <c r="BP704" s="861">
        <v>-12.67282</v>
      </c>
      <c r="BQ704" s="861">
        <v>87.392392000000001</v>
      </c>
      <c r="BR704" s="861">
        <v>89.259741000000005</v>
      </c>
      <c r="BS704" s="861">
        <v>86.027158</v>
      </c>
      <c r="BT704" s="861">
        <v>58.637922000000003</v>
      </c>
      <c r="BU704" s="861">
        <v>64.827877000000001</v>
      </c>
      <c r="BV704" s="861">
        <v>61.184291999999999</v>
      </c>
      <c r="BW704" s="861">
        <v>64.629911000000007</v>
      </c>
      <c r="BX704" s="861">
        <v>-13.385363999999999</v>
      </c>
      <c r="BY704" s="861">
        <v>-13.648223</v>
      </c>
      <c r="BZ704" s="861">
        <v>-12.479933000000001</v>
      </c>
      <c r="CA704" s="861">
        <v>-12.90835</v>
      </c>
      <c r="CB704" s="861">
        <v>-4.3591899999999999</v>
      </c>
      <c r="CC704" s="861">
        <v>-0.81708499999999995</v>
      </c>
      <c r="CD704" s="861">
        <v>-4.615183</v>
      </c>
      <c r="CE704" s="861">
        <v>-0.69635400000000003</v>
      </c>
      <c r="CF704" s="861">
        <v>-6.4340070000000003</v>
      </c>
      <c r="CG704" s="861">
        <v>1.6550670000000001</v>
      </c>
      <c r="CH704" s="861">
        <v>-7.059107</v>
      </c>
      <c r="CI704" s="861">
        <v>-0.42064499999999999</v>
      </c>
      <c r="CJ704" s="861">
        <v>-4.4103589999999997</v>
      </c>
      <c r="CK704" s="861">
        <v>0.97630600000000001</v>
      </c>
      <c r="CL704" s="861">
        <v>-4.1565130000000003</v>
      </c>
      <c r="CM704" s="861">
        <v>2.8655539999999999</v>
      </c>
      <c r="CN704" s="861">
        <v>-6.5100800000000003</v>
      </c>
      <c r="CO704" s="861">
        <v>0.55036499999999999</v>
      </c>
      <c r="CP704" s="861">
        <v>-7.3963850000000004</v>
      </c>
      <c r="CQ704" s="861">
        <v>-2.1269559999999998</v>
      </c>
      <c r="CR704" s="861">
        <v>-4.1735340000000001</v>
      </c>
      <c r="CS704" s="861">
        <v>-0.67813199999999996</v>
      </c>
      <c r="CT704" s="861">
        <v>-5.5548640000000002</v>
      </c>
      <c r="CU704" s="861">
        <v>5.3052000000000002E-2</v>
      </c>
      <c r="CV704" s="861">
        <v>-7.2427380000000001</v>
      </c>
      <c r="CW704" s="861">
        <v>0.56104799999999999</v>
      </c>
      <c r="CX704" s="861">
        <v>-7.6670069999999999</v>
      </c>
      <c r="CY704" s="861">
        <v>-0.756714</v>
      </c>
      <c r="CZ704" s="861">
        <v>-3.9354339999999999</v>
      </c>
      <c r="DA704" s="861">
        <v>-0.150946</v>
      </c>
      <c r="DB704" s="861">
        <v>-4.9723509999999997</v>
      </c>
      <c r="DC704" s="861">
        <v>0.53773899999999997</v>
      </c>
      <c r="DD704" s="861">
        <v>-7.0093740000000002</v>
      </c>
      <c r="DE704" s="861">
        <v>-1.616654</v>
      </c>
      <c r="DF704" s="861">
        <v>-7.7679289999999996</v>
      </c>
      <c r="DG704" s="861">
        <v>-1.900188</v>
      </c>
      <c r="DH704" s="861">
        <v>-4.2561819999999999</v>
      </c>
      <c r="DI704" s="861">
        <v>-0.60475100000000004</v>
      </c>
      <c r="DJ704" s="861">
        <v>-4.8059750000000001</v>
      </c>
      <c r="DK704" s="861">
        <v>-1.0743199999999999</v>
      </c>
      <c r="DL704" s="861">
        <v>-7.0271049999999997</v>
      </c>
      <c r="DM704" s="861">
        <v>-3.22078</v>
      </c>
      <c r="DN704" s="861">
        <v>-7.6772109999999998</v>
      </c>
      <c r="DO704" s="861">
        <v>-2.8693949999999999</v>
      </c>
      <c r="DP704" s="861">
        <v>-5.1264880000000002</v>
      </c>
      <c r="DQ704" s="861">
        <v>-1.892134</v>
      </c>
      <c r="DR704" s="861">
        <v>-5.033639</v>
      </c>
      <c r="DS704" s="861">
        <v>-2.079367</v>
      </c>
      <c r="DT704" s="861">
        <v>-7.0654089999999998</v>
      </c>
      <c r="DU704" s="861">
        <v>-4.3431369999999996</v>
      </c>
      <c r="DV704" s="861">
        <v>-7.3942439999999996</v>
      </c>
      <c r="DW704" s="861">
        <v>-1.894954</v>
      </c>
      <c r="DX704" s="861">
        <v>12.748274</v>
      </c>
      <c r="DY704" s="861">
        <v>9.4991489999999992</v>
      </c>
      <c r="DZ704" s="861">
        <v>162.538781</v>
      </c>
      <c r="EA704" s="861">
        <v>152.96465599999999</v>
      </c>
      <c r="EB704" s="861">
        <v>121.22</v>
      </c>
      <c r="EC704" s="861">
        <v>3.27</v>
      </c>
      <c r="ED704" s="861">
        <v>390.2</v>
      </c>
      <c r="EE704" s="861">
        <v>121.26</v>
      </c>
      <c r="EF704" s="861">
        <v>5.431</v>
      </c>
      <c r="EG704" s="861">
        <v>650.6</v>
      </c>
      <c r="EH704" s="861">
        <v>121.11</v>
      </c>
      <c r="EI704" s="861">
        <v>5.0620000000000003</v>
      </c>
      <c r="EJ704" s="861">
        <v>606.20000000000005</v>
      </c>
      <c r="EK704" s="861">
        <v>9.6185120000000008</v>
      </c>
      <c r="EL704" s="861">
        <v>13.250448</v>
      </c>
      <c r="EM704" s="861">
        <v>-16.892748000000001</v>
      </c>
      <c r="EN704" s="861">
        <v>-22.780982000000002</v>
      </c>
      <c r="EO704" s="861">
        <v>95.140919999999994</v>
      </c>
      <c r="EP704" s="861">
        <v>90.968440999999999</v>
      </c>
      <c r="EQ704" s="861">
        <v>-3.3665349999999998</v>
      </c>
      <c r="ER704" s="861">
        <v>3200.6368189999998</v>
      </c>
      <c r="ES704" s="861">
        <v>7643.1289539999998</v>
      </c>
      <c r="ET704" s="861">
        <v>7154.0405739999997</v>
      </c>
      <c r="EU704" s="861"/>
      <c r="EV704" s="861"/>
      <c r="EW704" s="861"/>
      <c r="EX704" s="861"/>
      <c r="EY704" s="861"/>
      <c r="EZ704" s="861"/>
      <c r="FA704" s="861"/>
      <c r="FB704" s="861"/>
      <c r="FC704" s="861"/>
      <c r="FD704" s="861"/>
    </row>
    <row r="705" spans="1:160" x14ac:dyDescent="0.25">
      <c r="A705" s="837">
        <v>46141</v>
      </c>
      <c r="B705" s="836">
        <v>0.85966435185185175</v>
      </c>
      <c r="C705" s="861">
        <v>39240</v>
      </c>
      <c r="D705" s="861">
        <v>0</v>
      </c>
      <c r="E705" s="861">
        <v>0</v>
      </c>
      <c r="F705" s="861">
        <v>75.589935999999994</v>
      </c>
      <c r="G705" s="861">
        <v>71.552593000000002</v>
      </c>
      <c r="H705" s="861">
        <v>65.033326000000002</v>
      </c>
      <c r="I705" s="861">
        <v>73.636095999999995</v>
      </c>
      <c r="J705" s="861">
        <v>71.846272999999997</v>
      </c>
      <c r="K705" s="861">
        <v>71.158732000000001</v>
      </c>
      <c r="L705" s="861">
        <v>73.806726999999995</v>
      </c>
      <c r="M705" s="861">
        <v>74.721597000000003</v>
      </c>
      <c r="N705" s="861">
        <v>-7.0580679999999996</v>
      </c>
      <c r="O705" s="861">
        <v>-8.8960910000000002</v>
      </c>
      <c r="P705" s="861">
        <v>-9.7399290000000001</v>
      </c>
      <c r="Q705" s="861">
        <v>-5.1361819999999998</v>
      </c>
      <c r="R705" s="861">
        <v>-6.2031239999999999</v>
      </c>
      <c r="S705" s="861">
        <v>-7.186814</v>
      </c>
      <c r="T705" s="861">
        <v>82.380904000000001</v>
      </c>
      <c r="U705" s="861">
        <v>74.345539000000002</v>
      </c>
      <c r="V705" s="861">
        <v>93.929259000000002</v>
      </c>
      <c r="W705" s="861">
        <v>92.895055999999997</v>
      </c>
      <c r="X705" s="861">
        <v>-5.1270639999999998</v>
      </c>
      <c r="Y705" s="861">
        <v>-5.0765719999999996</v>
      </c>
      <c r="Z705" s="861">
        <v>-10.129213</v>
      </c>
      <c r="AA705" s="861">
        <v>-9.6557659999999998</v>
      </c>
      <c r="AB705" s="861">
        <v>-9.4402819999999998</v>
      </c>
      <c r="AC705" s="861">
        <v>-11.377879</v>
      </c>
      <c r="AD705" s="861">
        <v>-13.245872</v>
      </c>
      <c r="AE705" s="861">
        <v>106.291926</v>
      </c>
      <c r="AF705" s="861">
        <v>98.746893999999998</v>
      </c>
      <c r="AG705" s="861">
        <v>90.847075000000004</v>
      </c>
      <c r="AH705" s="861">
        <v>101.627067</v>
      </c>
      <c r="AI705" s="861">
        <v>89.903696999999994</v>
      </c>
      <c r="AJ705" s="861">
        <v>71.721288000000001</v>
      </c>
      <c r="AK705" s="861">
        <v>-6.0868979999999997</v>
      </c>
      <c r="AL705" s="861">
        <v>-9.6062080000000005</v>
      </c>
      <c r="AM705" s="861">
        <v>-7.3117340000000004</v>
      </c>
      <c r="AN705" s="861">
        <v>93.102772000000002</v>
      </c>
      <c r="AO705" s="861">
        <v>92.275216999999998</v>
      </c>
      <c r="AP705" s="861">
        <v>87.671323000000001</v>
      </c>
      <c r="AQ705" s="861">
        <v>88.428124999999994</v>
      </c>
      <c r="AR705" s="861">
        <v>72.594059999999999</v>
      </c>
      <c r="AS705" s="861">
        <v>63.202018000000002</v>
      </c>
      <c r="AT705" s="861">
        <v>76.720601000000002</v>
      </c>
      <c r="AU705" s="861">
        <v>75.482028</v>
      </c>
      <c r="AV705" s="861">
        <v>74.466964000000004</v>
      </c>
      <c r="AW705" s="861">
        <v>73.759750999999994</v>
      </c>
      <c r="AX705" s="861">
        <v>89.747606000000005</v>
      </c>
      <c r="AY705" s="861">
        <v>87.482827999999998</v>
      </c>
      <c r="AZ705" s="861">
        <v>-5.7211720000000001</v>
      </c>
      <c r="BA705" s="861">
        <v>-5.0428110000000004</v>
      </c>
      <c r="BB705" s="861">
        <v>-13.456716999999999</v>
      </c>
      <c r="BC705" s="861">
        <v>-12.371394</v>
      </c>
      <c r="BD705" s="861">
        <v>-12.685672</v>
      </c>
      <c r="BE705" s="861">
        <v>-7.1259690000000004</v>
      </c>
      <c r="BF705" s="861">
        <v>31.718267999999998</v>
      </c>
      <c r="BG705" s="861">
        <v>140.93032600000001</v>
      </c>
      <c r="BH705" s="861">
        <v>109.902388</v>
      </c>
      <c r="BI705" s="861">
        <v>51.491636999999997</v>
      </c>
      <c r="BJ705" s="861">
        <v>131.35395700000001</v>
      </c>
      <c r="BK705" s="861">
        <v>86.346802999999994</v>
      </c>
      <c r="BL705" s="861">
        <v>76.147757999999996</v>
      </c>
      <c r="BM705" s="861">
        <v>-18.404990000000002</v>
      </c>
      <c r="BN705" s="861">
        <v>-13.239382000000001</v>
      </c>
      <c r="BO705" s="861">
        <v>-9.5556760000000001</v>
      </c>
      <c r="BP705" s="861">
        <v>-12.715997</v>
      </c>
      <c r="BQ705" s="861">
        <v>87.304278999999994</v>
      </c>
      <c r="BR705" s="861">
        <v>89.227475999999996</v>
      </c>
      <c r="BS705" s="861">
        <v>85.976422999999997</v>
      </c>
      <c r="BT705" s="861">
        <v>58.608350999999999</v>
      </c>
      <c r="BU705" s="861">
        <v>64.915698000000006</v>
      </c>
      <c r="BV705" s="861">
        <v>61.172882000000001</v>
      </c>
      <c r="BW705" s="861">
        <v>64.697655999999995</v>
      </c>
      <c r="BX705" s="861">
        <v>-13.332026000000001</v>
      </c>
      <c r="BY705" s="861">
        <v>-13.601471</v>
      </c>
      <c r="BZ705" s="861">
        <v>-12.405594000000001</v>
      </c>
      <c r="CA705" s="861">
        <v>-12.977757</v>
      </c>
      <c r="CB705" s="861">
        <v>-4.3783570000000003</v>
      </c>
      <c r="CC705" s="861">
        <v>-0.84191000000000005</v>
      </c>
      <c r="CD705" s="861">
        <v>-4.648066</v>
      </c>
      <c r="CE705" s="861">
        <v>-0.74291499999999999</v>
      </c>
      <c r="CF705" s="861">
        <v>-6.4822850000000001</v>
      </c>
      <c r="CG705" s="861">
        <v>1.5981719999999999</v>
      </c>
      <c r="CH705" s="861">
        <v>-7.1222700000000003</v>
      </c>
      <c r="CI705" s="861">
        <v>-0.480846</v>
      </c>
      <c r="CJ705" s="861">
        <v>-4.4337160000000004</v>
      </c>
      <c r="CK705" s="861">
        <v>0.94232099999999996</v>
      </c>
      <c r="CL705" s="861">
        <v>-4.1833280000000004</v>
      </c>
      <c r="CM705" s="861">
        <v>2.8238460000000001</v>
      </c>
      <c r="CN705" s="861">
        <v>-6.5588300000000004</v>
      </c>
      <c r="CO705" s="861">
        <v>0.50445499999999999</v>
      </c>
      <c r="CP705" s="861">
        <v>-7.4212369999999996</v>
      </c>
      <c r="CQ705" s="861">
        <v>-2.1423320000000001</v>
      </c>
      <c r="CR705" s="861">
        <v>-4.1731490000000004</v>
      </c>
      <c r="CS705" s="861">
        <v>-0.707812</v>
      </c>
      <c r="CT705" s="861">
        <v>-5.607799</v>
      </c>
      <c r="CU705" s="861">
        <v>4.8625000000000002E-2</v>
      </c>
      <c r="CV705" s="861">
        <v>-7.2579630000000002</v>
      </c>
      <c r="CW705" s="861">
        <v>0.53723500000000002</v>
      </c>
      <c r="CX705" s="861">
        <v>-7.7208389999999998</v>
      </c>
      <c r="CY705" s="861">
        <v>-0.79192799999999997</v>
      </c>
      <c r="CZ705" s="861">
        <v>-4.0028990000000002</v>
      </c>
      <c r="DA705" s="861">
        <v>-0.21023500000000001</v>
      </c>
      <c r="DB705" s="861">
        <v>-5.0446569999999999</v>
      </c>
      <c r="DC705" s="861">
        <v>0.503444</v>
      </c>
      <c r="DD705" s="861">
        <v>-7.0481040000000004</v>
      </c>
      <c r="DE705" s="861">
        <v>-1.6592279999999999</v>
      </c>
      <c r="DF705" s="861">
        <v>-7.8133429999999997</v>
      </c>
      <c r="DG705" s="861">
        <v>-1.9373089999999999</v>
      </c>
      <c r="DH705" s="861">
        <v>-4.2966959999999998</v>
      </c>
      <c r="DI705" s="861">
        <v>-0.63870400000000005</v>
      </c>
      <c r="DJ705" s="861">
        <v>-4.862495</v>
      </c>
      <c r="DK705" s="861">
        <v>-1.1217189999999999</v>
      </c>
      <c r="DL705" s="861">
        <v>-7.0783829999999996</v>
      </c>
      <c r="DM705" s="861">
        <v>-3.2624659999999999</v>
      </c>
      <c r="DN705" s="861">
        <v>-7.7127980000000003</v>
      </c>
      <c r="DO705" s="861">
        <v>-2.9051800000000001</v>
      </c>
      <c r="DP705" s="861">
        <v>-5.1773030000000002</v>
      </c>
      <c r="DQ705" s="861">
        <v>-1.925691</v>
      </c>
      <c r="DR705" s="861">
        <v>-5.0678260000000002</v>
      </c>
      <c r="DS705" s="861">
        <v>-2.119424</v>
      </c>
      <c r="DT705" s="861">
        <v>-7.1269679999999997</v>
      </c>
      <c r="DU705" s="861">
        <v>-4.3872220000000004</v>
      </c>
      <c r="DV705" s="861">
        <v>-7.4460090000000001</v>
      </c>
      <c r="DW705" s="861">
        <v>-1.9189339999999999</v>
      </c>
      <c r="DX705" s="861">
        <v>12.697628999999999</v>
      </c>
      <c r="DY705" s="861">
        <v>9.4881639999999994</v>
      </c>
      <c r="DZ705" s="861">
        <v>162.166574</v>
      </c>
      <c r="EA705" s="861">
        <v>152.99663799999999</v>
      </c>
      <c r="EB705" s="861">
        <v>121.84</v>
      </c>
      <c r="EC705" s="861">
        <v>1.2390000000000001</v>
      </c>
      <c r="ED705" s="861">
        <v>133.69999999999999</v>
      </c>
      <c r="EE705" s="861">
        <v>121.92</v>
      </c>
      <c r="EF705" s="861">
        <v>5.4059999999999997</v>
      </c>
      <c r="EG705" s="861">
        <v>649.70000000000005</v>
      </c>
      <c r="EH705" s="861">
        <v>121.83</v>
      </c>
      <c r="EI705" s="861">
        <v>5.0640000000000001</v>
      </c>
      <c r="EJ705" s="861">
        <v>606.4</v>
      </c>
      <c r="EK705" s="861">
        <v>9.6685440000000007</v>
      </c>
      <c r="EL705" s="861">
        <v>13.246226999999999</v>
      </c>
      <c r="EM705" s="861">
        <v>-16.980277999999998</v>
      </c>
      <c r="EN705" s="861">
        <v>-22.801902999999999</v>
      </c>
      <c r="EO705" s="861">
        <v>94.981835000000004</v>
      </c>
      <c r="EP705" s="861">
        <v>90.982665999999995</v>
      </c>
      <c r="EQ705" s="861">
        <v>-3.406272</v>
      </c>
      <c r="ER705" s="861">
        <v>3204.9294970000001</v>
      </c>
      <c r="ES705" s="861">
        <v>7653.9627639999999</v>
      </c>
      <c r="ET705" s="861">
        <v>7164.1399270000002</v>
      </c>
      <c r="EU705" s="861"/>
      <c r="EV705" s="861"/>
      <c r="EW705" s="861"/>
      <c r="EX705" s="861"/>
      <c r="EY705" s="861"/>
      <c r="EZ705" s="861"/>
      <c r="FA705" s="861"/>
      <c r="FB705" s="861"/>
      <c r="FC705" s="861"/>
      <c r="FD705" s="861"/>
    </row>
    <row r="706" spans="1:160" x14ac:dyDescent="0.25">
      <c r="A706" s="837">
        <v>46141</v>
      </c>
      <c r="B706" s="836">
        <v>0.8603587962962963</v>
      </c>
      <c r="C706" s="861">
        <v>39300</v>
      </c>
      <c r="D706" s="861">
        <v>0</v>
      </c>
      <c r="E706" s="861">
        <v>0</v>
      </c>
      <c r="F706" s="861">
        <v>75.627470000000002</v>
      </c>
      <c r="G706" s="861">
        <v>71.551710999999997</v>
      </c>
      <c r="H706" s="861">
        <v>65.037993999999998</v>
      </c>
      <c r="I706" s="861">
        <v>73.648516999999998</v>
      </c>
      <c r="J706" s="861">
        <v>71.876949999999994</v>
      </c>
      <c r="K706" s="861">
        <v>71.157186999999993</v>
      </c>
      <c r="L706" s="861">
        <v>73.821346000000005</v>
      </c>
      <c r="M706" s="861">
        <v>74.710003</v>
      </c>
      <c r="N706" s="861">
        <v>-7.1114899999999999</v>
      </c>
      <c r="O706" s="861">
        <v>-8.9014120000000005</v>
      </c>
      <c r="P706" s="861">
        <v>-9.7504170000000006</v>
      </c>
      <c r="Q706" s="861">
        <v>-5.2263320000000002</v>
      </c>
      <c r="R706" s="861">
        <v>-6.3386839999999998</v>
      </c>
      <c r="S706" s="861">
        <v>-7.0581300000000002</v>
      </c>
      <c r="T706" s="861">
        <v>82.475830000000002</v>
      </c>
      <c r="U706" s="861">
        <v>73.845172000000005</v>
      </c>
      <c r="V706" s="861">
        <v>93.970025000000007</v>
      </c>
      <c r="W706" s="861">
        <v>92.959451999999999</v>
      </c>
      <c r="X706" s="861">
        <v>-5.1700780000000002</v>
      </c>
      <c r="Y706" s="861">
        <v>-5.082884</v>
      </c>
      <c r="Z706" s="861">
        <v>-10.163740000000001</v>
      </c>
      <c r="AA706" s="861">
        <v>-9.6396090000000001</v>
      </c>
      <c r="AB706" s="861">
        <v>-9.454027</v>
      </c>
      <c r="AC706" s="861">
        <v>-11.373794</v>
      </c>
      <c r="AD706" s="861">
        <v>-13.243979</v>
      </c>
      <c r="AE706" s="861">
        <v>106.27032800000001</v>
      </c>
      <c r="AF706" s="861">
        <v>98.753474999999995</v>
      </c>
      <c r="AG706" s="861">
        <v>90.896431000000007</v>
      </c>
      <c r="AH706" s="861">
        <v>101.78925</v>
      </c>
      <c r="AI706" s="861">
        <v>89.932710999999998</v>
      </c>
      <c r="AJ706" s="861">
        <v>71.769577999999996</v>
      </c>
      <c r="AK706" s="861">
        <v>-6.1461899999999998</v>
      </c>
      <c r="AL706" s="861">
        <v>-9.6343200000000007</v>
      </c>
      <c r="AM706" s="861">
        <v>-7.2733860000000004</v>
      </c>
      <c r="AN706" s="861">
        <v>93.161535999999998</v>
      </c>
      <c r="AO706" s="861">
        <v>92.301941999999997</v>
      </c>
      <c r="AP706" s="861">
        <v>87.507121999999995</v>
      </c>
      <c r="AQ706" s="861">
        <v>88.364722</v>
      </c>
      <c r="AR706" s="861">
        <v>72.576047000000003</v>
      </c>
      <c r="AS706" s="861">
        <v>63.230066000000001</v>
      </c>
      <c r="AT706" s="861">
        <v>76.649514999999994</v>
      </c>
      <c r="AU706" s="861">
        <v>75.492318999999995</v>
      </c>
      <c r="AV706" s="861">
        <v>74.432041999999996</v>
      </c>
      <c r="AW706" s="861">
        <v>73.557567000000006</v>
      </c>
      <c r="AX706" s="861">
        <v>89.727716000000001</v>
      </c>
      <c r="AY706" s="861">
        <v>87.680600999999996</v>
      </c>
      <c r="AZ706" s="861">
        <v>-5.6421640000000002</v>
      </c>
      <c r="BA706" s="861">
        <v>-5.0551519999999996</v>
      </c>
      <c r="BB706" s="861">
        <v>-13.457483</v>
      </c>
      <c r="BC706" s="861">
        <v>-12.405132999999999</v>
      </c>
      <c r="BD706" s="861">
        <v>-12.69492</v>
      </c>
      <c r="BE706" s="861">
        <v>-7.166569</v>
      </c>
      <c r="BF706" s="861">
        <v>31.718758000000001</v>
      </c>
      <c r="BG706" s="861">
        <v>141.109059</v>
      </c>
      <c r="BH706" s="861">
        <v>109.945622</v>
      </c>
      <c r="BI706" s="861">
        <v>51.567881</v>
      </c>
      <c r="BJ706" s="861">
        <v>131.378311</v>
      </c>
      <c r="BK706" s="861">
        <v>86.454511999999994</v>
      </c>
      <c r="BL706" s="861">
        <v>76.366405999999998</v>
      </c>
      <c r="BM706" s="861">
        <v>-18.410035000000001</v>
      </c>
      <c r="BN706" s="861">
        <v>-13.198252</v>
      </c>
      <c r="BO706" s="861">
        <v>-9.6892569999999996</v>
      </c>
      <c r="BP706" s="861">
        <v>-12.642855000000001</v>
      </c>
      <c r="BQ706" s="861">
        <v>87.396798000000004</v>
      </c>
      <c r="BR706" s="861">
        <v>89.211438999999999</v>
      </c>
      <c r="BS706" s="861">
        <v>85.935720000000003</v>
      </c>
      <c r="BT706" s="861">
        <v>58.644275</v>
      </c>
      <c r="BU706" s="861">
        <v>64.881471000000005</v>
      </c>
      <c r="BV706" s="861">
        <v>61.147948</v>
      </c>
      <c r="BW706" s="861">
        <v>64.715586000000002</v>
      </c>
      <c r="BX706" s="861">
        <v>-13.388562</v>
      </c>
      <c r="BY706" s="861">
        <v>-13.663224</v>
      </c>
      <c r="BZ706" s="861">
        <v>-12.553606</v>
      </c>
      <c r="CA706" s="861">
        <v>-13.011308</v>
      </c>
      <c r="CB706" s="861">
        <v>-4.4523970000000004</v>
      </c>
      <c r="CC706" s="861">
        <v>-0.93371099999999996</v>
      </c>
      <c r="CD706" s="861">
        <v>-4.7101579999999998</v>
      </c>
      <c r="CE706" s="861">
        <v>-0.81712200000000001</v>
      </c>
      <c r="CF706" s="861">
        <v>-6.5110320000000002</v>
      </c>
      <c r="CG706" s="861">
        <v>1.5471980000000001</v>
      </c>
      <c r="CH706" s="861">
        <v>-7.1938250000000004</v>
      </c>
      <c r="CI706" s="861">
        <v>-0.55166400000000004</v>
      </c>
      <c r="CJ706" s="861">
        <v>-4.5054350000000003</v>
      </c>
      <c r="CK706" s="861">
        <v>0.86461399999999999</v>
      </c>
      <c r="CL706" s="861">
        <v>-4.2672340000000002</v>
      </c>
      <c r="CM706" s="861">
        <v>2.7707449999999998</v>
      </c>
      <c r="CN706" s="861">
        <v>-6.6183889999999996</v>
      </c>
      <c r="CO706" s="861">
        <v>0.44693100000000002</v>
      </c>
      <c r="CP706" s="861">
        <v>-7.4757860000000003</v>
      </c>
      <c r="CQ706" s="861">
        <v>-2.208024</v>
      </c>
      <c r="CR706" s="861">
        <v>-4.2878829999999999</v>
      </c>
      <c r="CS706" s="861">
        <v>-0.76179399999999997</v>
      </c>
      <c r="CT706" s="861">
        <v>-5.6534360000000001</v>
      </c>
      <c r="CU706" s="861">
        <v>2.4639999999999999E-2</v>
      </c>
      <c r="CV706" s="861">
        <v>-7.3420389999999998</v>
      </c>
      <c r="CW706" s="861">
        <v>0.518347</v>
      </c>
      <c r="CX706" s="861">
        <v>-7.7674810000000001</v>
      </c>
      <c r="CY706" s="861">
        <v>-0.85055999999999998</v>
      </c>
      <c r="CZ706" s="861">
        <v>-4.0395070000000004</v>
      </c>
      <c r="DA706" s="861">
        <v>-0.23902300000000001</v>
      </c>
      <c r="DB706" s="861">
        <v>-5.0508439999999997</v>
      </c>
      <c r="DC706" s="861">
        <v>0.47884300000000002</v>
      </c>
      <c r="DD706" s="861">
        <v>-7.0740610000000004</v>
      </c>
      <c r="DE706" s="861">
        <v>-1.682652</v>
      </c>
      <c r="DF706" s="861">
        <v>-7.8588630000000004</v>
      </c>
      <c r="DG706" s="861">
        <v>-1.9782409999999999</v>
      </c>
      <c r="DH706" s="861">
        <v>-4.3363829999999997</v>
      </c>
      <c r="DI706" s="861">
        <v>-0.70234099999999999</v>
      </c>
      <c r="DJ706" s="861">
        <v>-4.8976860000000002</v>
      </c>
      <c r="DK706" s="861">
        <v>-1.1331009999999999</v>
      </c>
      <c r="DL706" s="861">
        <v>-7.1216549999999996</v>
      </c>
      <c r="DM706" s="861">
        <v>-3.2850480000000002</v>
      </c>
      <c r="DN706" s="861">
        <v>-7.761584</v>
      </c>
      <c r="DO706" s="861">
        <v>-2.9600979999999999</v>
      </c>
      <c r="DP706" s="861">
        <v>-5.1988789999999998</v>
      </c>
      <c r="DQ706" s="861">
        <v>-1.9579409999999999</v>
      </c>
      <c r="DR706" s="861">
        <v>-5.0848659999999999</v>
      </c>
      <c r="DS706" s="861">
        <v>-2.140558</v>
      </c>
      <c r="DT706" s="861">
        <v>-7.1482849999999996</v>
      </c>
      <c r="DU706" s="861">
        <v>-4.4056559999999996</v>
      </c>
      <c r="DV706" s="861">
        <v>-7.4737629999999999</v>
      </c>
      <c r="DW706" s="861">
        <v>-1.9543280000000001</v>
      </c>
      <c r="DX706" s="861">
        <v>12.740011000000001</v>
      </c>
      <c r="DY706" s="861">
        <v>9.4607030000000005</v>
      </c>
      <c r="DZ706" s="861">
        <v>162.52828199999999</v>
      </c>
      <c r="EA706" s="861">
        <v>153.04699099999999</v>
      </c>
      <c r="EB706" s="861">
        <v>121.15</v>
      </c>
      <c r="EC706" s="861">
        <v>3.2719999999999998</v>
      </c>
      <c r="ED706" s="861">
        <v>390.2</v>
      </c>
      <c r="EE706" s="861">
        <v>121.25</v>
      </c>
      <c r="EF706" s="861">
        <v>5.4429999999999996</v>
      </c>
      <c r="EG706" s="861">
        <v>650.79999999999995</v>
      </c>
      <c r="EH706" s="861">
        <v>121.17</v>
      </c>
      <c r="EI706" s="861">
        <v>5.07</v>
      </c>
      <c r="EJ706" s="861">
        <v>606.4</v>
      </c>
      <c r="EK706" s="861">
        <v>9.6336349999999999</v>
      </c>
      <c r="EL706" s="861">
        <v>13.164979000000001</v>
      </c>
      <c r="EM706" s="861">
        <v>-16.907021</v>
      </c>
      <c r="EN706" s="861">
        <v>-22.854236</v>
      </c>
      <c r="EO706" s="861">
        <v>95.136436000000003</v>
      </c>
      <c r="EP706" s="861">
        <v>91.005059000000003</v>
      </c>
      <c r="EQ706" s="861">
        <v>-3.4529589999999999</v>
      </c>
      <c r="ER706" s="861">
        <v>3207.2276820000002</v>
      </c>
      <c r="ES706" s="861">
        <v>7664.8056280000001</v>
      </c>
      <c r="ET706" s="861">
        <v>7174.2382850000004</v>
      </c>
      <c r="EU706" s="861"/>
      <c r="EV706" s="861"/>
      <c r="EW706" s="861"/>
      <c r="EX706" s="861"/>
      <c r="EY706" s="861"/>
      <c r="EZ706" s="861"/>
      <c r="FA706" s="861"/>
      <c r="FB706" s="861"/>
      <c r="FC706" s="861"/>
      <c r="FD706" s="861"/>
    </row>
    <row r="707" spans="1:160" x14ac:dyDescent="0.25">
      <c r="A707" s="837">
        <v>46141</v>
      </c>
      <c r="B707" s="836">
        <v>0.86105324074074074</v>
      </c>
      <c r="C707" s="861">
        <v>39360</v>
      </c>
      <c r="D707" s="861">
        <v>0</v>
      </c>
      <c r="E707" s="861">
        <v>0</v>
      </c>
      <c r="F707" s="861">
        <v>75.691627999999994</v>
      </c>
      <c r="G707" s="861">
        <v>71.595397000000006</v>
      </c>
      <c r="H707" s="861">
        <v>65.116636999999997</v>
      </c>
      <c r="I707" s="861">
        <v>73.670580000000001</v>
      </c>
      <c r="J707" s="861">
        <v>71.912626000000003</v>
      </c>
      <c r="K707" s="861">
        <v>71.189922999999993</v>
      </c>
      <c r="L707" s="861">
        <v>73.808195999999995</v>
      </c>
      <c r="M707" s="861">
        <v>74.726866999999999</v>
      </c>
      <c r="N707" s="861">
        <v>-7.0849250000000001</v>
      </c>
      <c r="O707" s="861">
        <v>-8.8485379999999996</v>
      </c>
      <c r="P707" s="861">
        <v>-9.7805049999999998</v>
      </c>
      <c r="Q707" s="861">
        <v>-5.3450350000000002</v>
      </c>
      <c r="R707" s="861">
        <v>-6.2630129999999999</v>
      </c>
      <c r="S707" s="861">
        <v>-7.1902569999999999</v>
      </c>
      <c r="T707" s="861">
        <v>82.628287</v>
      </c>
      <c r="U707" s="861">
        <v>73.948421999999994</v>
      </c>
      <c r="V707" s="861">
        <v>94.025343000000007</v>
      </c>
      <c r="W707" s="861">
        <v>93.007801000000001</v>
      </c>
      <c r="X707" s="861">
        <v>-5.1766610000000002</v>
      </c>
      <c r="Y707" s="861">
        <v>-5.0907150000000003</v>
      </c>
      <c r="Z707" s="861">
        <v>-10.157552000000001</v>
      </c>
      <c r="AA707" s="861">
        <v>-9.6489049999999992</v>
      </c>
      <c r="AB707" s="861">
        <v>-9.4441240000000004</v>
      </c>
      <c r="AC707" s="861">
        <v>-11.348811</v>
      </c>
      <c r="AD707" s="861">
        <v>-13.224474000000001</v>
      </c>
      <c r="AE707" s="861">
        <v>106.280253</v>
      </c>
      <c r="AF707" s="861">
        <v>98.738821999999999</v>
      </c>
      <c r="AG707" s="861">
        <v>90.922702000000001</v>
      </c>
      <c r="AH707" s="861">
        <v>101.646733</v>
      </c>
      <c r="AI707" s="861">
        <v>89.974688999999998</v>
      </c>
      <c r="AJ707" s="861">
        <v>71.837466000000006</v>
      </c>
      <c r="AK707" s="861">
        <v>-6.206779</v>
      </c>
      <c r="AL707" s="861">
        <v>-9.5810200000000005</v>
      </c>
      <c r="AM707" s="861">
        <v>-7.2871040000000002</v>
      </c>
      <c r="AN707" s="861">
        <v>93.165937999999997</v>
      </c>
      <c r="AO707" s="861">
        <v>92.393144000000007</v>
      </c>
      <c r="AP707" s="861">
        <v>87.667507999999998</v>
      </c>
      <c r="AQ707" s="861">
        <v>88.533265999999998</v>
      </c>
      <c r="AR707" s="861">
        <v>72.599530000000001</v>
      </c>
      <c r="AS707" s="861">
        <v>63.283363999999999</v>
      </c>
      <c r="AT707" s="861">
        <v>76.790300999999999</v>
      </c>
      <c r="AU707" s="861">
        <v>75.602905000000007</v>
      </c>
      <c r="AV707" s="861">
        <v>74.573616000000001</v>
      </c>
      <c r="AW707" s="861">
        <v>73.904419000000004</v>
      </c>
      <c r="AX707" s="861">
        <v>89.906222999999997</v>
      </c>
      <c r="AY707" s="861">
        <v>87.734674999999996</v>
      </c>
      <c r="AZ707" s="861">
        <v>-5.6800519999999999</v>
      </c>
      <c r="BA707" s="861">
        <v>-5.19733</v>
      </c>
      <c r="BB707" s="861">
        <v>-13.515067999999999</v>
      </c>
      <c r="BC707" s="861">
        <v>-12.426347</v>
      </c>
      <c r="BD707" s="861">
        <v>-12.722742</v>
      </c>
      <c r="BE707" s="861">
        <v>-7.2030500000000002</v>
      </c>
      <c r="BF707" s="861">
        <v>31.783763</v>
      </c>
      <c r="BG707" s="861">
        <v>141.14201299999999</v>
      </c>
      <c r="BH707" s="861">
        <v>110.068094</v>
      </c>
      <c r="BI707" s="861">
        <v>51.523009999999999</v>
      </c>
      <c r="BJ707" s="861">
        <v>131.862787</v>
      </c>
      <c r="BK707" s="861">
        <v>86.537284999999997</v>
      </c>
      <c r="BL707" s="861">
        <v>76.255313000000001</v>
      </c>
      <c r="BM707" s="861">
        <v>-18.409276999999999</v>
      </c>
      <c r="BN707" s="861">
        <v>-13.239307999999999</v>
      </c>
      <c r="BO707" s="861">
        <v>-9.5588859999999993</v>
      </c>
      <c r="BP707" s="861">
        <v>-12.729592</v>
      </c>
      <c r="BQ707" s="861">
        <v>87.489210999999997</v>
      </c>
      <c r="BR707" s="861">
        <v>89.322685000000007</v>
      </c>
      <c r="BS707" s="861">
        <v>86.044466</v>
      </c>
      <c r="BT707" s="861">
        <v>58.376655999999997</v>
      </c>
      <c r="BU707" s="861">
        <v>64.979455000000002</v>
      </c>
      <c r="BV707" s="861">
        <v>61.221038999999998</v>
      </c>
      <c r="BW707" s="861">
        <v>64.742616999999996</v>
      </c>
      <c r="BX707" s="861">
        <v>-13.336618</v>
      </c>
      <c r="BY707" s="861">
        <v>-13.614089</v>
      </c>
      <c r="BZ707" s="861">
        <v>-12.429217</v>
      </c>
      <c r="CA707" s="861">
        <v>-13.041484000000001</v>
      </c>
      <c r="CB707" s="861">
        <v>-4.4603020000000004</v>
      </c>
      <c r="CC707" s="861">
        <v>-0.98429100000000003</v>
      </c>
      <c r="CD707" s="861">
        <v>-4.7470730000000003</v>
      </c>
      <c r="CE707" s="861">
        <v>-0.85427600000000004</v>
      </c>
      <c r="CF707" s="861">
        <v>-6.5763090000000002</v>
      </c>
      <c r="CG707" s="861">
        <v>1.4859579999999999</v>
      </c>
      <c r="CH707" s="861">
        <v>-7.2335370000000001</v>
      </c>
      <c r="CI707" s="861">
        <v>-0.61177800000000004</v>
      </c>
      <c r="CJ707" s="861">
        <v>-4.5263689999999999</v>
      </c>
      <c r="CK707" s="861">
        <v>0.82247999999999999</v>
      </c>
      <c r="CL707" s="861">
        <v>-4.2952849999999998</v>
      </c>
      <c r="CM707" s="861">
        <v>2.7273520000000002</v>
      </c>
      <c r="CN707" s="861">
        <v>-6.6491300000000004</v>
      </c>
      <c r="CO707" s="861">
        <v>0.38605</v>
      </c>
      <c r="CP707" s="861">
        <v>-7.5313369999999997</v>
      </c>
      <c r="CQ707" s="861">
        <v>-2.2807379999999999</v>
      </c>
      <c r="CR707" s="861">
        <v>-4.2780389999999997</v>
      </c>
      <c r="CS707" s="861">
        <v>-0.80288800000000005</v>
      </c>
      <c r="CT707" s="861">
        <v>-5.6719799999999996</v>
      </c>
      <c r="CU707" s="861">
        <v>-3.209E-2</v>
      </c>
      <c r="CV707" s="861">
        <v>-7.3984889999999996</v>
      </c>
      <c r="CW707" s="861">
        <v>0.45242500000000002</v>
      </c>
      <c r="CX707" s="861">
        <v>-7.7997209999999999</v>
      </c>
      <c r="CY707" s="861">
        <v>-0.89355799999999996</v>
      </c>
      <c r="CZ707" s="861">
        <v>-4.0683049999999996</v>
      </c>
      <c r="DA707" s="861">
        <v>-0.28628700000000001</v>
      </c>
      <c r="DB707" s="861">
        <v>-5.10405</v>
      </c>
      <c r="DC707" s="861">
        <v>0.414547</v>
      </c>
      <c r="DD707" s="861">
        <v>-7.1133069999999998</v>
      </c>
      <c r="DE707" s="861">
        <v>-1.7164729999999999</v>
      </c>
      <c r="DF707" s="861">
        <v>-7.888649</v>
      </c>
      <c r="DG707" s="861">
        <v>-2.030929</v>
      </c>
      <c r="DH707" s="861">
        <v>-4.3678660000000002</v>
      </c>
      <c r="DI707" s="861">
        <v>-0.70513400000000004</v>
      </c>
      <c r="DJ707" s="861">
        <v>-4.9288970000000001</v>
      </c>
      <c r="DK707" s="861">
        <v>-1.153484</v>
      </c>
      <c r="DL707" s="861">
        <v>-7.1690509999999996</v>
      </c>
      <c r="DM707" s="861">
        <v>-3.3219439999999998</v>
      </c>
      <c r="DN707" s="861">
        <v>-7.8011869999999996</v>
      </c>
      <c r="DO707" s="861">
        <v>-3.006831</v>
      </c>
      <c r="DP707" s="861">
        <v>-5.2406519999999999</v>
      </c>
      <c r="DQ707" s="861">
        <v>-2.0043030000000002</v>
      </c>
      <c r="DR707" s="861">
        <v>-5.1389060000000004</v>
      </c>
      <c r="DS707" s="861">
        <v>-2.1748799999999999</v>
      </c>
      <c r="DT707" s="861">
        <v>-7.1769939999999997</v>
      </c>
      <c r="DU707" s="861">
        <v>-4.4286599999999998</v>
      </c>
      <c r="DV707" s="861">
        <v>-7.4947689999999998</v>
      </c>
      <c r="DW707" s="861">
        <v>-1.9445669999999999</v>
      </c>
      <c r="DX707" s="861">
        <v>12.702684</v>
      </c>
      <c r="DY707" s="861">
        <v>9.5040089999999999</v>
      </c>
      <c r="DZ707" s="861">
        <v>162.55754200000001</v>
      </c>
      <c r="EA707" s="861">
        <v>153.31994800000001</v>
      </c>
      <c r="EB707" s="861">
        <v>121.14</v>
      </c>
      <c r="EC707" s="861">
        <v>3.2690000000000001</v>
      </c>
      <c r="ED707" s="861">
        <v>390.5</v>
      </c>
      <c r="EE707" s="861">
        <v>121.14</v>
      </c>
      <c r="EF707" s="861">
        <v>5.4409999999999998</v>
      </c>
      <c r="EG707" s="861">
        <v>651.5</v>
      </c>
      <c r="EH707" s="861">
        <v>121.36</v>
      </c>
      <c r="EI707" s="861">
        <v>5.08</v>
      </c>
      <c r="EJ707" s="861">
        <v>604.5</v>
      </c>
      <c r="EK707" s="861">
        <v>9.6844319999999993</v>
      </c>
      <c r="EL707" s="861">
        <v>13.212842999999999</v>
      </c>
      <c r="EM707" s="861">
        <v>-16.971536</v>
      </c>
      <c r="EN707" s="861">
        <v>-22.771729000000001</v>
      </c>
      <c r="EO707" s="861">
        <v>95.148932000000002</v>
      </c>
      <c r="EP707" s="861">
        <v>91.126358999999994</v>
      </c>
      <c r="EQ707" s="861">
        <v>-3.4917600000000002</v>
      </c>
      <c r="ER707" s="861">
        <v>3213.7320399999999</v>
      </c>
      <c r="ES707" s="861">
        <v>7675.6347230000001</v>
      </c>
      <c r="ET707" s="861">
        <v>7184.33158</v>
      </c>
      <c r="EU707" s="861"/>
      <c r="EV707" s="861"/>
      <c r="EW707" s="861"/>
      <c r="EX707" s="861"/>
      <c r="EY707" s="861"/>
      <c r="EZ707" s="861"/>
      <c r="FA707" s="861"/>
      <c r="FB707" s="861"/>
      <c r="FC707" s="861"/>
      <c r="FD707" s="861"/>
    </row>
    <row r="708" spans="1:160" x14ac:dyDescent="0.25">
      <c r="A708" s="837">
        <v>46141</v>
      </c>
      <c r="B708" s="836">
        <v>0.86174768518518519</v>
      </c>
      <c r="C708" s="861">
        <v>39420</v>
      </c>
      <c r="D708" s="861">
        <v>0</v>
      </c>
      <c r="E708" s="861">
        <v>0</v>
      </c>
      <c r="F708" s="861">
        <v>75.776978999999997</v>
      </c>
      <c r="G708" s="861">
        <v>71.619669999999999</v>
      </c>
      <c r="H708" s="861">
        <v>65.129131000000001</v>
      </c>
      <c r="I708" s="861">
        <v>73.690679000000003</v>
      </c>
      <c r="J708" s="861">
        <v>71.910722000000007</v>
      </c>
      <c r="K708" s="861">
        <v>71.177408999999997</v>
      </c>
      <c r="L708" s="861">
        <v>73.837672999999995</v>
      </c>
      <c r="M708" s="861">
        <v>74.723354999999998</v>
      </c>
      <c r="N708" s="861">
        <v>-7.1214740000000001</v>
      </c>
      <c r="O708" s="861">
        <v>-8.889405</v>
      </c>
      <c r="P708" s="861">
        <v>-9.7079029999999999</v>
      </c>
      <c r="Q708" s="861">
        <v>-4.9336820000000001</v>
      </c>
      <c r="R708" s="861">
        <v>-6.3860809999999999</v>
      </c>
      <c r="S708" s="861">
        <v>-7.1864059999999998</v>
      </c>
      <c r="T708" s="861">
        <v>82.391752999999994</v>
      </c>
      <c r="U708" s="861">
        <v>74.506120999999993</v>
      </c>
      <c r="V708" s="861">
        <v>94.143007999999995</v>
      </c>
      <c r="W708" s="861">
        <v>93.123947000000001</v>
      </c>
      <c r="X708" s="861">
        <v>-5.165127</v>
      </c>
      <c r="Y708" s="861">
        <v>-5.181419</v>
      </c>
      <c r="Z708" s="861">
        <v>-10.149457999999999</v>
      </c>
      <c r="AA708" s="861">
        <v>-9.6623929999999998</v>
      </c>
      <c r="AB708" s="861">
        <v>-9.4346979999999991</v>
      </c>
      <c r="AC708" s="861">
        <v>-11.352055</v>
      </c>
      <c r="AD708" s="861">
        <v>-13.226330000000001</v>
      </c>
      <c r="AE708" s="861">
        <v>106.28191</v>
      </c>
      <c r="AF708" s="861">
        <v>98.768032000000005</v>
      </c>
      <c r="AG708" s="861">
        <v>90.872550000000004</v>
      </c>
      <c r="AH708" s="861">
        <v>101.75422</v>
      </c>
      <c r="AI708" s="861">
        <v>90.058696999999995</v>
      </c>
      <c r="AJ708" s="861">
        <v>71.911816999999999</v>
      </c>
      <c r="AK708" s="861">
        <v>-6.2224680000000001</v>
      </c>
      <c r="AL708" s="861">
        <v>-9.6310800000000008</v>
      </c>
      <c r="AM708" s="861">
        <v>-7.336049</v>
      </c>
      <c r="AN708" s="861">
        <v>93.187141999999994</v>
      </c>
      <c r="AO708" s="861">
        <v>92.463735999999997</v>
      </c>
      <c r="AP708" s="861">
        <v>87.630262000000002</v>
      </c>
      <c r="AQ708" s="861">
        <v>88.470274000000003</v>
      </c>
      <c r="AR708" s="861">
        <v>72.560916000000006</v>
      </c>
      <c r="AS708" s="861">
        <v>63.314135999999998</v>
      </c>
      <c r="AT708" s="861">
        <v>76.746125000000006</v>
      </c>
      <c r="AU708" s="861">
        <v>75.589060000000003</v>
      </c>
      <c r="AV708" s="861">
        <v>74.498048999999995</v>
      </c>
      <c r="AW708" s="861">
        <v>73.760206999999994</v>
      </c>
      <c r="AX708" s="861">
        <v>89.673304999999999</v>
      </c>
      <c r="AY708" s="861">
        <v>87.552798999999993</v>
      </c>
      <c r="AZ708" s="861">
        <v>-5.6926990000000002</v>
      </c>
      <c r="BA708" s="861">
        <v>-5.1633899999999997</v>
      </c>
      <c r="BB708" s="861">
        <v>-13.563112</v>
      </c>
      <c r="BC708" s="861">
        <v>-12.48373</v>
      </c>
      <c r="BD708" s="861">
        <v>-12.750928</v>
      </c>
      <c r="BE708" s="861">
        <v>-7.1203269999999996</v>
      </c>
      <c r="BF708" s="861">
        <v>31.749486999999998</v>
      </c>
      <c r="BG708" s="861">
        <v>141.03600599999999</v>
      </c>
      <c r="BH708" s="861">
        <v>109.889025</v>
      </c>
      <c r="BI708" s="861">
        <v>51.536422000000002</v>
      </c>
      <c r="BJ708" s="861">
        <v>131.38374200000001</v>
      </c>
      <c r="BK708" s="861">
        <v>86.387690000000006</v>
      </c>
      <c r="BL708" s="861">
        <v>76.114890000000003</v>
      </c>
      <c r="BM708" s="861">
        <v>-18.453461999999998</v>
      </c>
      <c r="BN708" s="861">
        <v>-13.245555</v>
      </c>
      <c r="BO708" s="861">
        <v>-9.7142499999999998</v>
      </c>
      <c r="BP708" s="861">
        <v>-12.724993</v>
      </c>
      <c r="BQ708" s="861">
        <v>87.323813999999999</v>
      </c>
      <c r="BR708" s="861">
        <v>89.314819</v>
      </c>
      <c r="BS708" s="861">
        <v>85.984858000000003</v>
      </c>
      <c r="BT708" s="861">
        <v>58.541682999999999</v>
      </c>
      <c r="BU708" s="861">
        <v>64.989383000000004</v>
      </c>
      <c r="BV708" s="861">
        <v>61.290263000000003</v>
      </c>
      <c r="BW708" s="861">
        <v>64.794020000000003</v>
      </c>
      <c r="BX708" s="861">
        <v>-13.349128</v>
      </c>
      <c r="BY708" s="861">
        <v>-13.700713</v>
      </c>
      <c r="BZ708" s="861">
        <v>-12.505549</v>
      </c>
      <c r="CA708" s="861">
        <v>-13.084877000000001</v>
      </c>
      <c r="CB708" s="861">
        <v>-4.5026469999999996</v>
      </c>
      <c r="CC708" s="861">
        <v>-1.062165</v>
      </c>
      <c r="CD708" s="861">
        <v>-4.7597699999999996</v>
      </c>
      <c r="CE708" s="861">
        <v>-0.93907499999999999</v>
      </c>
      <c r="CF708" s="861">
        <v>-6.5960070000000002</v>
      </c>
      <c r="CG708" s="861">
        <v>1.3747590000000001</v>
      </c>
      <c r="CH708" s="861">
        <v>-7.2382169999999997</v>
      </c>
      <c r="CI708" s="861">
        <v>-0.68763399999999997</v>
      </c>
      <c r="CJ708" s="861">
        <v>-4.5631339999999998</v>
      </c>
      <c r="CK708" s="861">
        <v>0.77297300000000002</v>
      </c>
      <c r="CL708" s="861">
        <v>-4.306114</v>
      </c>
      <c r="CM708" s="861">
        <v>2.6489980000000002</v>
      </c>
      <c r="CN708" s="861">
        <v>-6.6730320000000001</v>
      </c>
      <c r="CO708" s="861">
        <v>0.31207200000000002</v>
      </c>
      <c r="CP708" s="861">
        <v>-7.5572999999999997</v>
      </c>
      <c r="CQ708" s="861">
        <v>-2.34544</v>
      </c>
      <c r="CR708" s="861">
        <v>-4.3071260000000002</v>
      </c>
      <c r="CS708" s="861">
        <v>-0.87068100000000004</v>
      </c>
      <c r="CT708" s="861">
        <v>-5.7049630000000002</v>
      </c>
      <c r="CU708" s="861">
        <v>-9.2973E-2</v>
      </c>
      <c r="CV708" s="861">
        <v>-7.403518</v>
      </c>
      <c r="CW708" s="861">
        <v>0.41375099999999998</v>
      </c>
      <c r="CX708" s="861">
        <v>-7.8581320000000003</v>
      </c>
      <c r="CY708" s="861">
        <v>-0.89119400000000004</v>
      </c>
      <c r="CZ708" s="861">
        <v>-4.11754</v>
      </c>
      <c r="DA708" s="861">
        <v>-0.31438700000000003</v>
      </c>
      <c r="DB708" s="861">
        <v>-5.1277039999999996</v>
      </c>
      <c r="DC708" s="861">
        <v>0.43218899999999999</v>
      </c>
      <c r="DD708" s="861">
        <v>-7.1756979999999997</v>
      </c>
      <c r="DE708" s="861">
        <v>-1.734791</v>
      </c>
      <c r="DF708" s="861">
        <v>-7.9355890000000002</v>
      </c>
      <c r="DG708" s="861">
        <v>-2.0533389999999998</v>
      </c>
      <c r="DH708" s="861">
        <v>-4.416874</v>
      </c>
      <c r="DI708" s="861">
        <v>-0.73284000000000005</v>
      </c>
      <c r="DJ708" s="861">
        <v>-4.9809960000000002</v>
      </c>
      <c r="DK708" s="861">
        <v>-1.1761170000000001</v>
      </c>
      <c r="DL708" s="861">
        <v>-7.2125719999999998</v>
      </c>
      <c r="DM708" s="861">
        <v>-3.3261910000000001</v>
      </c>
      <c r="DN708" s="861">
        <v>-7.8579429999999997</v>
      </c>
      <c r="DO708" s="861">
        <v>-3.009779</v>
      </c>
      <c r="DP708" s="861">
        <v>-5.2920559999999996</v>
      </c>
      <c r="DQ708" s="861">
        <v>-2.0042559999999998</v>
      </c>
      <c r="DR708" s="861">
        <v>-5.1798450000000003</v>
      </c>
      <c r="DS708" s="861">
        <v>-2.1739060000000001</v>
      </c>
      <c r="DT708" s="861">
        <v>-7.2298600000000004</v>
      </c>
      <c r="DU708" s="861">
        <v>-4.4287280000000004</v>
      </c>
      <c r="DV708" s="861">
        <v>-7.5446960000000001</v>
      </c>
      <c r="DW708" s="861">
        <v>-1.952353</v>
      </c>
      <c r="DX708" s="861">
        <v>12.685867</v>
      </c>
      <c r="DY708" s="861">
        <v>9.4525869999999994</v>
      </c>
      <c r="DZ708" s="861">
        <v>162.366432</v>
      </c>
      <c r="EA708" s="861">
        <v>152.98137600000001</v>
      </c>
      <c r="EB708" s="861">
        <v>121.73</v>
      </c>
      <c r="EC708" s="861">
        <v>1.2390000000000001</v>
      </c>
      <c r="ED708" s="861">
        <v>133.4</v>
      </c>
      <c r="EE708" s="861">
        <v>121.65</v>
      </c>
      <c r="EF708" s="861">
        <v>5.444</v>
      </c>
      <c r="EG708" s="861">
        <v>649</v>
      </c>
      <c r="EH708" s="861">
        <v>121.61</v>
      </c>
      <c r="EI708" s="861">
        <v>5.0579999999999998</v>
      </c>
      <c r="EJ708" s="861">
        <v>607.20000000000005</v>
      </c>
      <c r="EK708" s="861">
        <v>9.6645760000000003</v>
      </c>
      <c r="EL708" s="861">
        <v>13.155461000000001</v>
      </c>
      <c r="EM708" s="861">
        <v>-17.000624999999999</v>
      </c>
      <c r="EN708" s="861">
        <v>-22.869710999999999</v>
      </c>
      <c r="EO708" s="861">
        <v>95.067285999999996</v>
      </c>
      <c r="EP708" s="861">
        <v>90.975877999999994</v>
      </c>
      <c r="EQ708" s="861">
        <v>-3.5288010000000001</v>
      </c>
      <c r="ER708" s="861">
        <v>3217.9388049999998</v>
      </c>
      <c r="ES708" s="861">
        <v>7686.4683020000002</v>
      </c>
      <c r="ET708" s="861">
        <v>7194.421394</v>
      </c>
      <c r="EU708" s="861"/>
      <c r="EV708" s="861"/>
      <c r="EW708" s="861"/>
      <c r="EX708" s="861"/>
      <c r="EY708" s="861"/>
      <c r="EZ708" s="861"/>
      <c r="FA708" s="861"/>
      <c r="FB708" s="861"/>
      <c r="FC708" s="861"/>
      <c r="FD708" s="861"/>
    </row>
    <row r="709" spans="1:160" x14ac:dyDescent="0.25">
      <c r="A709" s="837">
        <v>46141</v>
      </c>
      <c r="B709" s="836">
        <v>0.86244212962962974</v>
      </c>
      <c r="C709" s="861">
        <v>39480</v>
      </c>
      <c r="D709" s="861">
        <v>0</v>
      </c>
      <c r="E709" s="861">
        <v>0</v>
      </c>
      <c r="F709" s="861">
        <v>75.712057000000001</v>
      </c>
      <c r="G709" s="861">
        <v>71.623559</v>
      </c>
      <c r="H709" s="861">
        <v>65.053983000000002</v>
      </c>
      <c r="I709" s="861">
        <v>73.698066999999995</v>
      </c>
      <c r="J709" s="861">
        <v>71.858348000000007</v>
      </c>
      <c r="K709" s="861">
        <v>71.192456000000007</v>
      </c>
      <c r="L709" s="861">
        <v>73.817705000000004</v>
      </c>
      <c r="M709" s="861">
        <v>74.739745999999997</v>
      </c>
      <c r="N709" s="861">
        <v>-7.1950649999999996</v>
      </c>
      <c r="O709" s="861">
        <v>-8.9617950000000004</v>
      </c>
      <c r="P709" s="861">
        <v>-9.8732830000000007</v>
      </c>
      <c r="Q709" s="861">
        <v>-5.3066519999999997</v>
      </c>
      <c r="R709" s="861">
        <v>-6.2623639999999998</v>
      </c>
      <c r="S709" s="861">
        <v>-7.3410080000000004</v>
      </c>
      <c r="T709" s="861">
        <v>82.437782999999996</v>
      </c>
      <c r="U709" s="861">
        <v>74.362796000000003</v>
      </c>
      <c r="V709" s="861">
        <v>93.948997000000006</v>
      </c>
      <c r="W709" s="861">
        <v>92.930953000000002</v>
      </c>
      <c r="X709" s="861">
        <v>-5.2529320000000004</v>
      </c>
      <c r="Y709" s="861">
        <v>-5.1580620000000001</v>
      </c>
      <c r="Z709" s="861">
        <v>-10.192576000000001</v>
      </c>
      <c r="AA709" s="861">
        <v>-9.7054779999999994</v>
      </c>
      <c r="AB709" s="861">
        <v>-9.5013229999999993</v>
      </c>
      <c r="AC709" s="861">
        <v>-11.416059000000001</v>
      </c>
      <c r="AD709" s="861">
        <v>-13.240549</v>
      </c>
      <c r="AE709" s="861">
        <v>106.323425</v>
      </c>
      <c r="AF709" s="861">
        <v>98.689464000000001</v>
      </c>
      <c r="AG709" s="861">
        <v>90.890322999999995</v>
      </c>
      <c r="AH709" s="861">
        <v>101.65417100000001</v>
      </c>
      <c r="AI709" s="861">
        <v>89.933653000000007</v>
      </c>
      <c r="AJ709" s="861">
        <v>71.740010999999996</v>
      </c>
      <c r="AK709" s="861">
        <v>-6.3154130000000004</v>
      </c>
      <c r="AL709" s="861">
        <v>-9.5597469999999998</v>
      </c>
      <c r="AM709" s="861">
        <v>-7.3635780000000004</v>
      </c>
      <c r="AN709" s="861">
        <v>93.167741000000007</v>
      </c>
      <c r="AO709" s="861">
        <v>92.300156999999999</v>
      </c>
      <c r="AP709" s="861">
        <v>87.680578999999994</v>
      </c>
      <c r="AQ709" s="861">
        <v>88.534265000000005</v>
      </c>
      <c r="AR709" s="861">
        <v>72.568164999999993</v>
      </c>
      <c r="AS709" s="861">
        <v>63.430672999999999</v>
      </c>
      <c r="AT709" s="861">
        <v>76.826666000000003</v>
      </c>
      <c r="AU709" s="861">
        <v>75.619905000000003</v>
      </c>
      <c r="AV709" s="861">
        <v>74.401287999999994</v>
      </c>
      <c r="AW709" s="861">
        <v>73.794216000000006</v>
      </c>
      <c r="AX709" s="861">
        <v>89.759429999999995</v>
      </c>
      <c r="AY709" s="861">
        <v>87.658697000000004</v>
      </c>
      <c r="AZ709" s="861">
        <v>-5.5914729999999997</v>
      </c>
      <c r="BA709" s="861">
        <v>-5.1572519999999997</v>
      </c>
      <c r="BB709" s="861">
        <v>-13.545142</v>
      </c>
      <c r="BC709" s="861">
        <v>-12.472859</v>
      </c>
      <c r="BD709" s="861">
        <v>-12.755134999999999</v>
      </c>
      <c r="BE709" s="861">
        <v>-7.1752700000000003</v>
      </c>
      <c r="BF709" s="861">
        <v>31.668583999999999</v>
      </c>
      <c r="BG709" s="861">
        <v>141.088786</v>
      </c>
      <c r="BH709" s="861">
        <v>109.892751</v>
      </c>
      <c r="BI709" s="861">
        <v>51.547794000000003</v>
      </c>
      <c r="BJ709" s="861">
        <v>131.546886</v>
      </c>
      <c r="BK709" s="861">
        <v>86.414907999999997</v>
      </c>
      <c r="BL709" s="861">
        <v>76.153824</v>
      </c>
      <c r="BM709" s="861">
        <v>-18.497555999999999</v>
      </c>
      <c r="BN709" s="861">
        <v>-13.227652000000001</v>
      </c>
      <c r="BO709" s="861">
        <v>-9.6926950000000005</v>
      </c>
      <c r="BP709" s="861">
        <v>-12.715589</v>
      </c>
      <c r="BQ709" s="861">
        <v>87.342532000000006</v>
      </c>
      <c r="BR709" s="861">
        <v>89.236727999999999</v>
      </c>
      <c r="BS709" s="861">
        <v>85.994050000000001</v>
      </c>
      <c r="BT709" s="861">
        <v>58.258642000000002</v>
      </c>
      <c r="BU709" s="861">
        <v>65.064963000000006</v>
      </c>
      <c r="BV709" s="861">
        <v>61.287184000000003</v>
      </c>
      <c r="BW709" s="861">
        <v>64.829858999999999</v>
      </c>
      <c r="BX709" s="861">
        <v>-13.413084</v>
      </c>
      <c r="BY709" s="861">
        <v>-13.594296999999999</v>
      </c>
      <c r="BZ709" s="861">
        <v>-12.604837</v>
      </c>
      <c r="CA709" s="861">
        <v>-13.073423</v>
      </c>
      <c r="CB709" s="861">
        <v>-4.593712</v>
      </c>
      <c r="CC709" s="861">
        <v>-1.0930420000000001</v>
      </c>
      <c r="CD709" s="861">
        <v>-4.8620479999999997</v>
      </c>
      <c r="CE709" s="861">
        <v>-0.95560199999999995</v>
      </c>
      <c r="CF709" s="861">
        <v>-6.7070990000000004</v>
      </c>
      <c r="CG709" s="861">
        <v>1.342498</v>
      </c>
      <c r="CH709" s="861">
        <v>-7.3408889999999998</v>
      </c>
      <c r="CI709" s="861">
        <v>-0.75040700000000005</v>
      </c>
      <c r="CJ709" s="861">
        <v>-4.6132559999999998</v>
      </c>
      <c r="CK709" s="861">
        <v>0.74310500000000002</v>
      </c>
      <c r="CL709" s="861">
        <v>-4.3938969999999999</v>
      </c>
      <c r="CM709" s="861">
        <v>2.5939049999999999</v>
      </c>
      <c r="CN709" s="861">
        <v>-6.7654610000000002</v>
      </c>
      <c r="CO709" s="861">
        <v>0.28576299999999999</v>
      </c>
      <c r="CP709" s="861">
        <v>-7.6362920000000001</v>
      </c>
      <c r="CQ709" s="861">
        <v>-2.3495919999999999</v>
      </c>
      <c r="CR709" s="861">
        <v>-4.4019979999999999</v>
      </c>
      <c r="CS709" s="861">
        <v>-0.87482400000000005</v>
      </c>
      <c r="CT709" s="861">
        <v>-5.8288539999999998</v>
      </c>
      <c r="CU709" s="861">
        <v>-0.113192</v>
      </c>
      <c r="CV709" s="861">
        <v>-7.5225970000000002</v>
      </c>
      <c r="CW709" s="861">
        <v>0.41109499999999999</v>
      </c>
      <c r="CX709" s="861">
        <v>-7.8834419999999996</v>
      </c>
      <c r="CY709" s="861">
        <v>-0.95185799999999998</v>
      </c>
      <c r="CZ709" s="861">
        <v>-4.1515370000000003</v>
      </c>
      <c r="DA709" s="861">
        <v>-0.35084199999999999</v>
      </c>
      <c r="DB709" s="861">
        <v>-5.1895829999999998</v>
      </c>
      <c r="DC709" s="861">
        <v>0.35652600000000001</v>
      </c>
      <c r="DD709" s="861">
        <v>-7.2057739999999999</v>
      </c>
      <c r="DE709" s="861">
        <v>-1.780829</v>
      </c>
      <c r="DF709" s="861">
        <v>-7.9753559999999997</v>
      </c>
      <c r="DG709" s="861">
        <v>-2.1066479999999999</v>
      </c>
      <c r="DH709" s="861">
        <v>-4.4499089999999999</v>
      </c>
      <c r="DI709" s="861">
        <v>-0.78704700000000005</v>
      </c>
      <c r="DJ709" s="861">
        <v>-5.0141419999999997</v>
      </c>
      <c r="DK709" s="861">
        <v>-1.206753</v>
      </c>
      <c r="DL709" s="861">
        <v>-7.2215670000000003</v>
      </c>
      <c r="DM709" s="861">
        <v>-3.362533</v>
      </c>
      <c r="DN709" s="861">
        <v>-7.8939630000000003</v>
      </c>
      <c r="DO709" s="861">
        <v>-3.0645600000000002</v>
      </c>
      <c r="DP709" s="861">
        <v>-5.3032409999999999</v>
      </c>
      <c r="DQ709" s="861">
        <v>-2.057642</v>
      </c>
      <c r="DR709" s="861">
        <v>-5.211138</v>
      </c>
      <c r="DS709" s="861">
        <v>-2.2217419999999999</v>
      </c>
      <c r="DT709" s="861">
        <v>-7.2739010000000004</v>
      </c>
      <c r="DU709" s="861">
        <v>-4.474437</v>
      </c>
      <c r="DV709" s="861">
        <v>-7.5693330000000003</v>
      </c>
      <c r="DW709" s="861">
        <v>-1.9943869999999999</v>
      </c>
      <c r="DX709" s="861">
        <v>12.676681</v>
      </c>
      <c r="DY709" s="861">
        <v>9.4538019999999996</v>
      </c>
      <c r="DZ709" s="861">
        <v>162.49328800000001</v>
      </c>
      <c r="EA709" s="861">
        <v>153.011413</v>
      </c>
      <c r="EB709" s="861">
        <v>121.2</v>
      </c>
      <c r="EC709" s="861">
        <v>3.2709999999999999</v>
      </c>
      <c r="ED709" s="861">
        <v>390.7</v>
      </c>
      <c r="EE709" s="861">
        <v>121.33</v>
      </c>
      <c r="EF709" s="861">
        <v>5.4240000000000004</v>
      </c>
      <c r="EG709" s="861">
        <v>649.6</v>
      </c>
      <c r="EH709" s="861">
        <v>121.29</v>
      </c>
      <c r="EI709" s="861">
        <v>5.0780000000000003</v>
      </c>
      <c r="EJ709" s="861">
        <v>602.5</v>
      </c>
      <c r="EK709" s="861">
        <v>9.6529410000000002</v>
      </c>
      <c r="EL709" s="861">
        <v>13.174699</v>
      </c>
      <c r="EM709" s="861">
        <v>-17.016518999999999</v>
      </c>
      <c r="EN709" s="861">
        <v>-22.867394000000001</v>
      </c>
      <c r="EO709" s="861">
        <v>95.121488999999997</v>
      </c>
      <c r="EP709" s="861">
        <v>90.989237000000003</v>
      </c>
      <c r="EQ709" s="861">
        <v>-3.5785840000000002</v>
      </c>
      <c r="ER709" s="861">
        <v>3220.378592</v>
      </c>
      <c r="ES709" s="861">
        <v>7697.3027430000002</v>
      </c>
      <c r="ET709" s="861">
        <v>7204.5130680000002</v>
      </c>
      <c r="EU709" s="861"/>
      <c r="EV709" s="861"/>
      <c r="EW709" s="861"/>
      <c r="EX709" s="861"/>
      <c r="EY709" s="861"/>
      <c r="EZ709" s="861"/>
      <c r="FA709" s="861"/>
      <c r="FB709" s="861"/>
      <c r="FC709" s="861"/>
      <c r="FD709" s="861"/>
    </row>
    <row r="710" spans="1:160" x14ac:dyDescent="0.25">
      <c r="A710" s="837">
        <v>46141</v>
      </c>
      <c r="B710" s="836">
        <v>0.86313657407407407</v>
      </c>
      <c r="C710" s="861">
        <v>39540</v>
      </c>
      <c r="D710" s="861">
        <v>0</v>
      </c>
      <c r="E710" s="861">
        <v>0</v>
      </c>
      <c r="F710" s="861">
        <v>75.668025999999998</v>
      </c>
      <c r="G710" s="861">
        <v>71.648016999999996</v>
      </c>
      <c r="H710" s="861">
        <v>65.059827999999996</v>
      </c>
      <c r="I710" s="861">
        <v>73.708286999999999</v>
      </c>
      <c r="J710" s="861">
        <v>71.856718999999998</v>
      </c>
      <c r="K710" s="861">
        <v>71.198464000000001</v>
      </c>
      <c r="L710" s="861">
        <v>73.824822999999995</v>
      </c>
      <c r="M710" s="861">
        <v>74.734603000000007</v>
      </c>
      <c r="N710" s="861">
        <v>-7.1718900000000003</v>
      </c>
      <c r="O710" s="861">
        <v>-8.9127880000000008</v>
      </c>
      <c r="P710" s="861">
        <v>-9.8575180000000007</v>
      </c>
      <c r="Q710" s="861">
        <v>-5.4535629999999999</v>
      </c>
      <c r="R710" s="861">
        <v>-6.2667140000000003</v>
      </c>
      <c r="S710" s="861">
        <v>-7.3243349999999996</v>
      </c>
      <c r="T710" s="861">
        <v>82.428984999999997</v>
      </c>
      <c r="U710" s="861">
        <v>73.918398999999994</v>
      </c>
      <c r="V710" s="861">
        <v>94.025282000000004</v>
      </c>
      <c r="W710" s="861">
        <v>92.996983999999998</v>
      </c>
      <c r="X710" s="861">
        <v>-5.2708199999999996</v>
      </c>
      <c r="Y710" s="861">
        <v>-5.1419119999999996</v>
      </c>
      <c r="Z710" s="861">
        <v>-10.23451</v>
      </c>
      <c r="AA710" s="861">
        <v>-9.738467</v>
      </c>
      <c r="AB710" s="861">
        <v>-9.5116429999999994</v>
      </c>
      <c r="AC710" s="861">
        <v>-11.401953000000001</v>
      </c>
      <c r="AD710" s="861">
        <v>-13.210741000000001</v>
      </c>
      <c r="AE710" s="861">
        <v>106.272148</v>
      </c>
      <c r="AF710" s="861">
        <v>98.707629999999995</v>
      </c>
      <c r="AG710" s="861">
        <v>90.881280000000004</v>
      </c>
      <c r="AH710" s="861">
        <v>101.70464200000001</v>
      </c>
      <c r="AI710" s="861">
        <v>89.956982999999994</v>
      </c>
      <c r="AJ710" s="861">
        <v>71.773590999999996</v>
      </c>
      <c r="AK710" s="861">
        <v>-6.3675829999999998</v>
      </c>
      <c r="AL710" s="861">
        <v>-9.6207639999999994</v>
      </c>
      <c r="AM710" s="861">
        <v>-7.3897979999999999</v>
      </c>
      <c r="AN710" s="861">
        <v>93.172250000000005</v>
      </c>
      <c r="AO710" s="861">
        <v>92.367512000000005</v>
      </c>
      <c r="AP710" s="861">
        <v>87.639655000000005</v>
      </c>
      <c r="AQ710" s="861">
        <v>88.523321999999993</v>
      </c>
      <c r="AR710" s="861">
        <v>72.624458000000004</v>
      </c>
      <c r="AS710" s="861">
        <v>63.409641999999998</v>
      </c>
      <c r="AT710" s="861">
        <v>76.811234999999996</v>
      </c>
      <c r="AU710" s="861">
        <v>75.637375000000006</v>
      </c>
      <c r="AV710" s="861">
        <v>74.500358000000006</v>
      </c>
      <c r="AW710" s="861">
        <v>73.742205999999996</v>
      </c>
      <c r="AX710" s="861">
        <v>89.788101999999995</v>
      </c>
      <c r="AY710" s="861">
        <v>87.594198000000006</v>
      </c>
      <c r="AZ710" s="861">
        <v>-5.7938729999999996</v>
      </c>
      <c r="BA710" s="861">
        <v>-5.1675969999999998</v>
      </c>
      <c r="BB710" s="861">
        <v>-13.546847</v>
      </c>
      <c r="BC710" s="861">
        <v>-12.527329999999999</v>
      </c>
      <c r="BD710" s="861">
        <v>-12.798318</v>
      </c>
      <c r="BE710" s="861">
        <v>-7.3149620000000004</v>
      </c>
      <c r="BF710" s="861">
        <v>31.745231</v>
      </c>
      <c r="BG710" s="861">
        <v>141.03225399999999</v>
      </c>
      <c r="BH710" s="861">
        <v>109.94462799999999</v>
      </c>
      <c r="BI710" s="861">
        <v>51.469499999999996</v>
      </c>
      <c r="BJ710" s="861">
        <v>131.619606</v>
      </c>
      <c r="BK710" s="861">
        <v>86.446318000000005</v>
      </c>
      <c r="BL710" s="861">
        <v>76.135412000000002</v>
      </c>
      <c r="BM710" s="861">
        <v>-18.519743999999999</v>
      </c>
      <c r="BN710" s="861">
        <v>-13.257084000000001</v>
      </c>
      <c r="BO710" s="861">
        <v>-9.6985069999999993</v>
      </c>
      <c r="BP710" s="861">
        <v>-12.773749</v>
      </c>
      <c r="BQ710" s="861">
        <v>87.379011000000006</v>
      </c>
      <c r="BR710" s="861">
        <v>89.249688000000006</v>
      </c>
      <c r="BS710" s="861">
        <v>85.987458000000004</v>
      </c>
      <c r="BT710" s="861">
        <v>58.368167999999997</v>
      </c>
      <c r="BU710" s="861">
        <v>65.035978</v>
      </c>
      <c r="BV710" s="861">
        <v>61.301859999999998</v>
      </c>
      <c r="BW710" s="861">
        <v>64.823098000000002</v>
      </c>
      <c r="BX710" s="861">
        <v>-13.353393000000001</v>
      </c>
      <c r="BY710" s="861">
        <v>-13.581784000000001</v>
      </c>
      <c r="BZ710" s="861">
        <v>-12.565799</v>
      </c>
      <c r="CA710" s="861">
        <v>-13.073024999999999</v>
      </c>
      <c r="CB710" s="861">
        <v>-4.6282199999999998</v>
      </c>
      <c r="CC710" s="861">
        <v>-1.1579950000000001</v>
      </c>
      <c r="CD710" s="861">
        <v>-4.8812920000000002</v>
      </c>
      <c r="CE710" s="861">
        <v>-1.0330360000000001</v>
      </c>
      <c r="CF710" s="861">
        <v>-6.7536550000000002</v>
      </c>
      <c r="CG710" s="861">
        <v>1.2840689999999999</v>
      </c>
      <c r="CH710" s="861">
        <v>-7.3680680000000001</v>
      </c>
      <c r="CI710" s="861">
        <v>-0.81524099999999999</v>
      </c>
      <c r="CJ710" s="861">
        <v>-4.6547460000000003</v>
      </c>
      <c r="CK710" s="861">
        <v>0.68895099999999998</v>
      </c>
      <c r="CL710" s="861">
        <v>-4.4266189999999996</v>
      </c>
      <c r="CM710" s="861">
        <v>2.5127470000000001</v>
      </c>
      <c r="CN710" s="861">
        <v>-6.787274</v>
      </c>
      <c r="CO710" s="861">
        <v>0.23509099999999999</v>
      </c>
      <c r="CP710" s="861">
        <v>-7.6718209999999996</v>
      </c>
      <c r="CQ710" s="861">
        <v>-2.4251749999999999</v>
      </c>
      <c r="CR710" s="861">
        <v>-4.4368819999999998</v>
      </c>
      <c r="CS710" s="861">
        <v>-0.94699599999999995</v>
      </c>
      <c r="CT710" s="861">
        <v>-5.8406840000000004</v>
      </c>
      <c r="CU710" s="861">
        <v>-0.16142599999999999</v>
      </c>
      <c r="CV710" s="861">
        <v>-7.5325889999999998</v>
      </c>
      <c r="CW710" s="861">
        <v>0.359205</v>
      </c>
      <c r="CX710" s="861">
        <v>-7.9400310000000003</v>
      </c>
      <c r="CY710" s="861">
        <v>-0.96387900000000004</v>
      </c>
      <c r="CZ710" s="861">
        <v>-4.1961700000000004</v>
      </c>
      <c r="DA710" s="861">
        <v>-0.379054</v>
      </c>
      <c r="DB710" s="861">
        <v>-5.2100900000000001</v>
      </c>
      <c r="DC710" s="861">
        <v>0.35050999999999999</v>
      </c>
      <c r="DD710" s="861">
        <v>-7.2725710000000001</v>
      </c>
      <c r="DE710" s="861">
        <v>-1.7812699999999999</v>
      </c>
      <c r="DF710" s="861">
        <v>-8.0291399999999999</v>
      </c>
      <c r="DG710" s="861">
        <v>-2.1168300000000002</v>
      </c>
      <c r="DH710" s="861">
        <v>-4.4954859999999996</v>
      </c>
      <c r="DI710" s="861">
        <v>-0.78670099999999998</v>
      </c>
      <c r="DJ710" s="861">
        <v>-5.0543050000000003</v>
      </c>
      <c r="DK710" s="861">
        <v>-1.218442</v>
      </c>
      <c r="DL710" s="861">
        <v>-7.2889249999999999</v>
      </c>
      <c r="DM710" s="861">
        <v>-3.370962</v>
      </c>
      <c r="DN710" s="861">
        <v>-7.9622409999999997</v>
      </c>
      <c r="DO710" s="861">
        <v>-3.0724360000000002</v>
      </c>
      <c r="DP710" s="861">
        <v>-5.3814919999999997</v>
      </c>
      <c r="DQ710" s="861">
        <v>-2.069347</v>
      </c>
      <c r="DR710" s="861">
        <v>-5.2461890000000002</v>
      </c>
      <c r="DS710" s="861">
        <v>-2.2422589999999998</v>
      </c>
      <c r="DT710" s="861">
        <v>-7.3197679999999998</v>
      </c>
      <c r="DU710" s="861">
        <v>-4.4800890000000004</v>
      </c>
      <c r="DV710" s="861">
        <v>-7.6294409999999999</v>
      </c>
      <c r="DW710" s="861">
        <v>-2.016432</v>
      </c>
      <c r="DX710" s="861">
        <v>12.67882</v>
      </c>
      <c r="DY710" s="861">
        <v>9.4328050000000001</v>
      </c>
      <c r="DZ710" s="861">
        <v>162.30927500000001</v>
      </c>
      <c r="EA710" s="861">
        <v>153.09987100000001</v>
      </c>
      <c r="EB710" s="861">
        <v>121.16</v>
      </c>
      <c r="EC710" s="861">
        <v>3.27</v>
      </c>
      <c r="ED710" s="861">
        <v>390.5</v>
      </c>
      <c r="EE710" s="861">
        <v>121.26</v>
      </c>
      <c r="EF710" s="861">
        <v>5.4320000000000004</v>
      </c>
      <c r="EG710" s="861">
        <v>648.79999999999995</v>
      </c>
      <c r="EH710" s="861">
        <v>121.24</v>
      </c>
      <c r="EI710" s="861">
        <v>5.069</v>
      </c>
      <c r="EJ710" s="861">
        <v>600.6</v>
      </c>
      <c r="EK710" s="861">
        <v>9.6230200000000004</v>
      </c>
      <c r="EL710" s="861">
        <v>13.208940999999999</v>
      </c>
      <c r="EM710" s="861">
        <v>-17.012817999999999</v>
      </c>
      <c r="EN710" s="861">
        <v>-22.907447999999999</v>
      </c>
      <c r="EO710" s="861">
        <v>95.042855000000003</v>
      </c>
      <c r="EP710" s="861">
        <v>91.028570000000002</v>
      </c>
      <c r="EQ710" s="861">
        <v>-3.6169730000000002</v>
      </c>
      <c r="ER710" s="861">
        <v>3226.886242</v>
      </c>
      <c r="ES710" s="861">
        <v>7708.12255</v>
      </c>
      <c r="ET710" s="861">
        <v>7214.5633690000004</v>
      </c>
      <c r="EU710" s="861"/>
      <c r="EV710" s="861"/>
      <c r="EW710" s="861"/>
      <c r="EX710" s="861"/>
      <c r="EY710" s="861"/>
      <c r="EZ710" s="861"/>
      <c r="FA710" s="861"/>
      <c r="FB710" s="861"/>
      <c r="FC710" s="861"/>
      <c r="FD710" s="861"/>
    </row>
    <row r="711" spans="1:160" x14ac:dyDescent="0.25">
      <c r="A711" s="837">
        <v>46141</v>
      </c>
      <c r="B711" s="836">
        <v>0.86383101851851851</v>
      </c>
      <c r="C711" s="861">
        <v>39600</v>
      </c>
      <c r="D711" s="861">
        <v>0</v>
      </c>
      <c r="E711" s="861">
        <v>0</v>
      </c>
      <c r="F711" s="861">
        <v>75.683576000000002</v>
      </c>
      <c r="G711" s="861">
        <v>71.650496000000004</v>
      </c>
      <c r="H711" s="861">
        <v>65.045657000000006</v>
      </c>
      <c r="I711" s="861">
        <v>73.738011</v>
      </c>
      <c r="J711" s="861">
        <v>71.903041000000002</v>
      </c>
      <c r="K711" s="861">
        <v>71.200271999999998</v>
      </c>
      <c r="L711" s="861">
        <v>73.859154000000004</v>
      </c>
      <c r="M711" s="861">
        <v>74.720305999999994</v>
      </c>
      <c r="N711" s="861">
        <v>-7.2065159999999997</v>
      </c>
      <c r="O711" s="861">
        <v>-8.9461030000000008</v>
      </c>
      <c r="P711" s="861">
        <v>-9.8819669999999995</v>
      </c>
      <c r="Q711" s="861">
        <v>-5.3235710000000003</v>
      </c>
      <c r="R711" s="861">
        <v>-6.383826</v>
      </c>
      <c r="S711" s="861">
        <v>-7.388827</v>
      </c>
      <c r="T711" s="861">
        <v>82.411904000000007</v>
      </c>
      <c r="U711" s="861">
        <v>74.526458000000005</v>
      </c>
      <c r="V711" s="861">
        <v>94.075649999999996</v>
      </c>
      <c r="W711" s="861">
        <v>93.061062000000007</v>
      </c>
      <c r="X711" s="861">
        <v>-5.2592239999999997</v>
      </c>
      <c r="Y711" s="861">
        <v>-5.2951540000000001</v>
      </c>
      <c r="Z711" s="861">
        <v>-10.197419</v>
      </c>
      <c r="AA711" s="861">
        <v>-9.7267360000000007</v>
      </c>
      <c r="AB711" s="861">
        <v>-9.5171720000000004</v>
      </c>
      <c r="AC711" s="861">
        <v>-11.386333</v>
      </c>
      <c r="AD711" s="861">
        <v>-13.261456000000001</v>
      </c>
      <c r="AE711" s="861">
        <v>106.16473499999999</v>
      </c>
      <c r="AF711" s="861">
        <v>98.703720000000004</v>
      </c>
      <c r="AG711" s="861">
        <v>90.798535999999999</v>
      </c>
      <c r="AH711" s="861">
        <v>101.811984</v>
      </c>
      <c r="AI711" s="861">
        <v>90.050815</v>
      </c>
      <c r="AJ711" s="861">
        <v>71.885536999999999</v>
      </c>
      <c r="AK711" s="861">
        <v>-6.4254309999999997</v>
      </c>
      <c r="AL711" s="861">
        <v>-9.6441750000000006</v>
      </c>
      <c r="AM711" s="861">
        <v>-7.3187199999999999</v>
      </c>
      <c r="AN711" s="861">
        <v>93.197515999999993</v>
      </c>
      <c r="AO711" s="861">
        <v>92.426962000000003</v>
      </c>
      <c r="AP711" s="861">
        <v>87.574134999999998</v>
      </c>
      <c r="AQ711" s="861">
        <v>88.484066999999996</v>
      </c>
      <c r="AR711" s="861">
        <v>72.560483000000005</v>
      </c>
      <c r="AS711" s="861">
        <v>63.485427999999999</v>
      </c>
      <c r="AT711" s="861">
        <v>76.727418999999998</v>
      </c>
      <c r="AU711" s="861">
        <v>75.610850999999997</v>
      </c>
      <c r="AV711" s="861">
        <v>74.658906000000002</v>
      </c>
      <c r="AW711" s="861">
        <v>73.714411999999996</v>
      </c>
      <c r="AX711" s="861">
        <v>89.771615999999995</v>
      </c>
      <c r="AY711" s="861">
        <v>87.550612000000001</v>
      </c>
      <c r="AZ711" s="861">
        <v>-5.7410519999999998</v>
      </c>
      <c r="BA711" s="861">
        <v>-5.223814</v>
      </c>
      <c r="BB711" s="861">
        <v>-13.614734</v>
      </c>
      <c r="BC711" s="861">
        <v>-12.535736</v>
      </c>
      <c r="BD711" s="861">
        <v>-12.847267</v>
      </c>
      <c r="BE711" s="861">
        <v>-7.3260379999999996</v>
      </c>
      <c r="BF711" s="861">
        <v>31.816196000000001</v>
      </c>
      <c r="BG711" s="861">
        <v>141.15411</v>
      </c>
      <c r="BH711" s="861">
        <v>109.913087</v>
      </c>
      <c r="BI711" s="861">
        <v>51.423577000000002</v>
      </c>
      <c r="BJ711" s="861">
        <v>131.59357600000001</v>
      </c>
      <c r="BK711" s="861">
        <v>86.455641</v>
      </c>
      <c r="BL711" s="861">
        <v>76.172267000000005</v>
      </c>
      <c r="BM711" s="861">
        <v>-18.528607000000001</v>
      </c>
      <c r="BN711" s="861">
        <v>-13.342102000000001</v>
      </c>
      <c r="BO711" s="861">
        <v>-9.7126809999999999</v>
      </c>
      <c r="BP711" s="861">
        <v>-12.798363</v>
      </c>
      <c r="BQ711" s="861">
        <v>87.409732000000005</v>
      </c>
      <c r="BR711" s="861">
        <v>89.284019000000001</v>
      </c>
      <c r="BS711" s="861">
        <v>86.024002999999993</v>
      </c>
      <c r="BT711" s="861">
        <v>58.499409</v>
      </c>
      <c r="BU711" s="861">
        <v>65.018754000000001</v>
      </c>
      <c r="BV711" s="861">
        <v>61.318475999999997</v>
      </c>
      <c r="BW711" s="861">
        <v>64.881539000000004</v>
      </c>
      <c r="BX711" s="861">
        <v>-13.386263</v>
      </c>
      <c r="BY711" s="861">
        <v>-13.633074000000001</v>
      </c>
      <c r="BZ711" s="861">
        <v>-12.572672000000001</v>
      </c>
      <c r="CA711" s="861">
        <v>-13.114330000000001</v>
      </c>
      <c r="CB711" s="861">
        <v>-4.6564139999999998</v>
      </c>
      <c r="CC711" s="861">
        <v>-1.186693</v>
      </c>
      <c r="CD711" s="861">
        <v>-4.9241239999999999</v>
      </c>
      <c r="CE711" s="861">
        <v>-1.0589519999999999</v>
      </c>
      <c r="CF711" s="861">
        <v>-6.7749350000000002</v>
      </c>
      <c r="CG711" s="861">
        <v>1.232156</v>
      </c>
      <c r="CH711" s="861">
        <v>-7.4244279999999998</v>
      </c>
      <c r="CI711" s="861">
        <v>-0.87241599999999997</v>
      </c>
      <c r="CJ711" s="861">
        <v>-4.7155199999999997</v>
      </c>
      <c r="CK711" s="861">
        <v>0.64464100000000002</v>
      </c>
      <c r="CL711" s="861">
        <v>-4.4694200000000004</v>
      </c>
      <c r="CM711" s="861">
        <v>2.5141279999999999</v>
      </c>
      <c r="CN711" s="861">
        <v>-6.8244309999999997</v>
      </c>
      <c r="CO711" s="861">
        <v>0.197876</v>
      </c>
      <c r="CP711" s="861">
        <v>-7.7042729999999997</v>
      </c>
      <c r="CQ711" s="861">
        <v>-2.4633910000000001</v>
      </c>
      <c r="CR711" s="861">
        <v>-4.485919</v>
      </c>
      <c r="CS711" s="861">
        <v>-0.98928899999999997</v>
      </c>
      <c r="CT711" s="861">
        <v>-5.8663749999999997</v>
      </c>
      <c r="CU711" s="861">
        <v>-0.17071600000000001</v>
      </c>
      <c r="CV711" s="861">
        <v>-7.5695690000000004</v>
      </c>
      <c r="CW711" s="861">
        <v>0.34669</v>
      </c>
      <c r="CX711" s="861">
        <v>-7.9843080000000004</v>
      </c>
      <c r="CY711" s="861">
        <v>-1.0104519999999999</v>
      </c>
      <c r="CZ711" s="861">
        <v>-4.2466989999999996</v>
      </c>
      <c r="DA711" s="861">
        <v>-0.40816200000000002</v>
      </c>
      <c r="DB711" s="861">
        <v>-5.2636399999999997</v>
      </c>
      <c r="DC711" s="861">
        <v>0.33759800000000001</v>
      </c>
      <c r="DD711" s="861">
        <v>-7.2959639999999997</v>
      </c>
      <c r="DE711" s="861">
        <v>-1.8174360000000001</v>
      </c>
      <c r="DF711" s="861">
        <v>-8.0876339999999995</v>
      </c>
      <c r="DG711" s="861">
        <v>-2.1618050000000002</v>
      </c>
      <c r="DH711" s="861">
        <v>-4.5322529999999999</v>
      </c>
      <c r="DI711" s="861">
        <v>-0.82028800000000002</v>
      </c>
      <c r="DJ711" s="861">
        <v>-5.0932389999999996</v>
      </c>
      <c r="DK711" s="861">
        <v>-1.2478849999999999</v>
      </c>
      <c r="DL711" s="861">
        <v>-7.3308669999999996</v>
      </c>
      <c r="DM711" s="861">
        <v>-3.4168280000000002</v>
      </c>
      <c r="DN711" s="861">
        <v>-7.9898530000000001</v>
      </c>
      <c r="DO711" s="861">
        <v>-3.1420849999999998</v>
      </c>
      <c r="DP711" s="861">
        <v>-5.4099240000000002</v>
      </c>
      <c r="DQ711" s="861">
        <v>-2.092803</v>
      </c>
      <c r="DR711" s="861">
        <v>-5.2963149999999999</v>
      </c>
      <c r="DS711" s="861">
        <v>-2.248103</v>
      </c>
      <c r="DT711" s="861">
        <v>-7.3607769999999997</v>
      </c>
      <c r="DU711" s="861">
        <v>-4.5074240000000003</v>
      </c>
      <c r="DV711" s="861">
        <v>-7.667815</v>
      </c>
      <c r="DW711" s="861">
        <v>-2.0428829999999998</v>
      </c>
      <c r="DX711" s="861">
        <v>12.691748</v>
      </c>
      <c r="DY711" s="861">
        <v>9.4156479999999991</v>
      </c>
      <c r="DZ711" s="861">
        <v>162.394136</v>
      </c>
      <c r="EA711" s="861">
        <v>153.045241</v>
      </c>
      <c r="EB711" s="861">
        <v>121.83</v>
      </c>
      <c r="EC711" s="861">
        <v>1.2390000000000001</v>
      </c>
      <c r="ED711" s="861">
        <v>133.6</v>
      </c>
      <c r="EE711" s="861">
        <v>121.77</v>
      </c>
      <c r="EF711" s="861">
        <v>5.4109999999999996</v>
      </c>
      <c r="EG711" s="861">
        <v>650.9</v>
      </c>
      <c r="EH711" s="861">
        <v>121.84</v>
      </c>
      <c r="EI711" s="861">
        <v>5.0540000000000003</v>
      </c>
      <c r="EJ711" s="861">
        <v>602</v>
      </c>
      <c r="EK711" s="861">
        <v>9.6717309999999994</v>
      </c>
      <c r="EL711" s="861">
        <v>13.227516</v>
      </c>
      <c r="EM711" s="861">
        <v>-16.990451</v>
      </c>
      <c r="EN711" s="861">
        <v>-22.940197000000001</v>
      </c>
      <c r="EO711" s="861">
        <v>95.079126000000002</v>
      </c>
      <c r="EP711" s="861">
        <v>91.004281000000006</v>
      </c>
      <c r="EQ711" s="861">
        <v>-3.6533169999999999</v>
      </c>
      <c r="ER711" s="861">
        <v>3231.0373570000002</v>
      </c>
      <c r="ES711" s="861">
        <v>7718.9539969999996</v>
      </c>
      <c r="ET711" s="861">
        <v>7224.6482539999997</v>
      </c>
      <c r="EU711" s="861"/>
      <c r="EV711" s="861"/>
      <c r="EW711" s="861"/>
      <c r="EX711" s="861"/>
      <c r="EY711" s="861"/>
      <c r="EZ711" s="861"/>
      <c r="FA711" s="861"/>
      <c r="FB711" s="861"/>
      <c r="FC711" s="861"/>
      <c r="FD711" s="861"/>
    </row>
    <row r="712" spans="1:160" x14ac:dyDescent="0.25">
      <c r="A712" s="837">
        <v>46141</v>
      </c>
      <c r="B712" s="836">
        <v>0.86452546296296295</v>
      </c>
      <c r="C712" s="861">
        <v>39660</v>
      </c>
      <c r="D712" s="861">
        <v>0</v>
      </c>
      <c r="E712" s="861">
        <v>0</v>
      </c>
      <c r="F712" s="861">
        <v>75.701881999999998</v>
      </c>
      <c r="G712" s="861">
        <v>71.660831000000002</v>
      </c>
      <c r="H712" s="861">
        <v>65.041968999999995</v>
      </c>
      <c r="I712" s="861">
        <v>73.724046000000001</v>
      </c>
      <c r="J712" s="861">
        <v>71.875904000000006</v>
      </c>
      <c r="K712" s="861">
        <v>71.190933000000001</v>
      </c>
      <c r="L712" s="861">
        <v>73.817088999999996</v>
      </c>
      <c r="M712" s="861">
        <v>74.733215000000001</v>
      </c>
      <c r="N712" s="861">
        <v>-7.2608189999999997</v>
      </c>
      <c r="O712" s="861">
        <v>-9.0305429999999998</v>
      </c>
      <c r="P712" s="861">
        <v>-9.8088739999999994</v>
      </c>
      <c r="Q712" s="861">
        <v>-5.3249440000000003</v>
      </c>
      <c r="R712" s="861">
        <v>-6.3693369999999998</v>
      </c>
      <c r="S712" s="861">
        <v>-7.3448710000000004</v>
      </c>
      <c r="T712" s="861">
        <v>82.425583000000003</v>
      </c>
      <c r="U712" s="861">
        <v>74.201667999999998</v>
      </c>
      <c r="V712" s="861">
        <v>93.94126</v>
      </c>
      <c r="W712" s="861">
        <v>92.975751000000002</v>
      </c>
      <c r="X712" s="861">
        <v>-5.2821499999999997</v>
      </c>
      <c r="Y712" s="861">
        <v>-5.2522729999999997</v>
      </c>
      <c r="Z712" s="861">
        <v>-10.263591</v>
      </c>
      <c r="AA712" s="861">
        <v>-9.7553269999999994</v>
      </c>
      <c r="AB712" s="861">
        <v>-9.5642250000000004</v>
      </c>
      <c r="AC712" s="861">
        <v>-11.455162</v>
      </c>
      <c r="AD712" s="861">
        <v>-13.33892</v>
      </c>
      <c r="AE712" s="861">
        <v>106.175659</v>
      </c>
      <c r="AF712" s="861">
        <v>98.712267999999995</v>
      </c>
      <c r="AG712" s="861">
        <v>90.754902000000001</v>
      </c>
      <c r="AH712" s="861">
        <v>101.801502</v>
      </c>
      <c r="AI712" s="861">
        <v>89.947203999999999</v>
      </c>
      <c r="AJ712" s="861">
        <v>71.705511999999999</v>
      </c>
      <c r="AK712" s="861">
        <v>-6.4518399999999998</v>
      </c>
      <c r="AL712" s="861">
        <v>-9.6342920000000003</v>
      </c>
      <c r="AM712" s="861">
        <v>-7.3958000000000004</v>
      </c>
      <c r="AN712" s="861">
        <v>93.137568999999999</v>
      </c>
      <c r="AO712" s="861">
        <v>92.295246000000006</v>
      </c>
      <c r="AP712" s="861">
        <v>87.587395000000001</v>
      </c>
      <c r="AQ712" s="861">
        <v>88.512698999999998</v>
      </c>
      <c r="AR712" s="861">
        <v>72.584637999999998</v>
      </c>
      <c r="AS712" s="861">
        <v>63.438761</v>
      </c>
      <c r="AT712" s="861">
        <v>76.867704000000003</v>
      </c>
      <c r="AU712" s="861">
        <v>75.694766000000001</v>
      </c>
      <c r="AV712" s="861">
        <v>74.509223000000006</v>
      </c>
      <c r="AW712" s="861">
        <v>73.528685999999993</v>
      </c>
      <c r="AX712" s="861">
        <v>89.695633999999998</v>
      </c>
      <c r="AY712" s="861">
        <v>87.452370999999999</v>
      </c>
      <c r="AZ712" s="861">
        <v>-5.790692</v>
      </c>
      <c r="BA712" s="861">
        <v>-5.2794699999999999</v>
      </c>
      <c r="BB712" s="861">
        <v>-13.606325999999999</v>
      </c>
      <c r="BC712" s="861">
        <v>-12.554671000000001</v>
      </c>
      <c r="BD712" s="861">
        <v>-12.849240999999999</v>
      </c>
      <c r="BE712" s="861">
        <v>-7.1951890000000001</v>
      </c>
      <c r="BF712" s="861">
        <v>31.704834000000002</v>
      </c>
      <c r="BG712" s="861">
        <v>141.00331800000001</v>
      </c>
      <c r="BH712" s="861">
        <v>109.870671</v>
      </c>
      <c r="BI712" s="861">
        <v>51.371661000000003</v>
      </c>
      <c r="BJ712" s="861">
        <v>130.717558</v>
      </c>
      <c r="BK712" s="861">
        <v>86.336933999999999</v>
      </c>
      <c r="BL712" s="861">
        <v>75.949188000000007</v>
      </c>
      <c r="BM712" s="861">
        <v>-18.527549</v>
      </c>
      <c r="BN712" s="861">
        <v>-13.332205</v>
      </c>
      <c r="BO712" s="861">
        <v>-9.7778989999999997</v>
      </c>
      <c r="BP712" s="861">
        <v>-12.778104000000001</v>
      </c>
      <c r="BQ712" s="861">
        <v>87.294382999999996</v>
      </c>
      <c r="BR712" s="861">
        <v>89.275146000000007</v>
      </c>
      <c r="BS712" s="861">
        <v>86.003003000000007</v>
      </c>
      <c r="BT712" s="861">
        <v>58.292884000000001</v>
      </c>
      <c r="BU712" s="861">
        <v>65.064831999999996</v>
      </c>
      <c r="BV712" s="861">
        <v>61.353597000000001</v>
      </c>
      <c r="BW712" s="861">
        <v>64.874617000000001</v>
      </c>
      <c r="BX712" s="861">
        <v>-13.431829</v>
      </c>
      <c r="BY712" s="861">
        <v>-13.689515</v>
      </c>
      <c r="BZ712" s="861">
        <v>-12.606441</v>
      </c>
      <c r="CA712" s="861">
        <v>-13.175955999999999</v>
      </c>
      <c r="CB712" s="861">
        <v>-4.7158280000000001</v>
      </c>
      <c r="CC712" s="861">
        <v>-1.249061</v>
      </c>
      <c r="CD712" s="861">
        <v>-4.9482090000000003</v>
      </c>
      <c r="CE712" s="861">
        <v>-1.095852</v>
      </c>
      <c r="CF712" s="861">
        <v>-6.8348209999999998</v>
      </c>
      <c r="CG712" s="861">
        <v>1.1504110000000001</v>
      </c>
      <c r="CH712" s="861">
        <v>-7.4387600000000003</v>
      </c>
      <c r="CI712" s="861">
        <v>-0.90881000000000001</v>
      </c>
      <c r="CJ712" s="861">
        <v>-4.7488739999999998</v>
      </c>
      <c r="CK712" s="861">
        <v>0.59121900000000005</v>
      </c>
      <c r="CL712" s="861">
        <v>-4.4920929999999997</v>
      </c>
      <c r="CM712" s="861">
        <v>2.4696039999999999</v>
      </c>
      <c r="CN712" s="861">
        <v>-6.874981</v>
      </c>
      <c r="CO712" s="861">
        <v>0.15757499999999999</v>
      </c>
      <c r="CP712" s="861">
        <v>-7.786492</v>
      </c>
      <c r="CQ712" s="861">
        <v>-2.515717</v>
      </c>
      <c r="CR712" s="861">
        <v>-4.4853680000000002</v>
      </c>
      <c r="CS712" s="861">
        <v>-1.017895</v>
      </c>
      <c r="CT712" s="861">
        <v>-5.9163670000000002</v>
      </c>
      <c r="CU712" s="861">
        <v>-0.21518300000000001</v>
      </c>
      <c r="CV712" s="861">
        <v>-7.6178239999999997</v>
      </c>
      <c r="CW712" s="861">
        <v>0.29810199999999998</v>
      </c>
      <c r="CX712" s="861">
        <v>-8.0214590000000001</v>
      </c>
      <c r="CY712" s="861">
        <v>-1.0541430000000001</v>
      </c>
      <c r="CZ712" s="861">
        <v>-4.2631690000000004</v>
      </c>
      <c r="DA712" s="861">
        <v>-0.45369700000000002</v>
      </c>
      <c r="DB712" s="861">
        <v>-5.2955439999999996</v>
      </c>
      <c r="DC712" s="861">
        <v>0.29442400000000002</v>
      </c>
      <c r="DD712" s="861">
        <v>-7.3344969999999998</v>
      </c>
      <c r="DE712" s="861">
        <v>-1.859812</v>
      </c>
      <c r="DF712" s="861">
        <v>-8.1006020000000003</v>
      </c>
      <c r="DG712" s="861">
        <v>-2.2010779999999999</v>
      </c>
      <c r="DH712" s="861">
        <v>-4.552594</v>
      </c>
      <c r="DI712" s="861">
        <v>-0.87187099999999995</v>
      </c>
      <c r="DJ712" s="861">
        <v>-5.1102369999999997</v>
      </c>
      <c r="DK712" s="861">
        <v>-1.2846880000000001</v>
      </c>
      <c r="DL712" s="861">
        <v>-7.3662130000000001</v>
      </c>
      <c r="DM712" s="861">
        <v>-3.452887</v>
      </c>
      <c r="DN712" s="861">
        <v>-8.0037540000000007</v>
      </c>
      <c r="DO712" s="861">
        <v>-3.1586660000000002</v>
      </c>
      <c r="DP712" s="861">
        <v>-5.4442700000000004</v>
      </c>
      <c r="DQ712" s="861">
        <v>-2.1440239999999999</v>
      </c>
      <c r="DR712" s="861">
        <v>-5.3086589999999996</v>
      </c>
      <c r="DS712" s="861">
        <v>-2.2872810000000001</v>
      </c>
      <c r="DT712" s="861">
        <v>-7.3858420000000002</v>
      </c>
      <c r="DU712" s="861">
        <v>-4.5565720000000001</v>
      </c>
      <c r="DV712" s="861">
        <v>-7.6847029999999998</v>
      </c>
      <c r="DW712" s="861">
        <v>-2.0517439999999998</v>
      </c>
      <c r="DX712" s="861">
        <v>12.632258</v>
      </c>
      <c r="DY712" s="861">
        <v>9.4045179999999995</v>
      </c>
      <c r="DZ712" s="861">
        <v>162.482303</v>
      </c>
      <c r="EA712" s="861">
        <v>152.70890499999999</v>
      </c>
      <c r="EB712" s="861">
        <v>121.25</v>
      </c>
      <c r="EC712" s="861">
        <v>3.2709999999999999</v>
      </c>
      <c r="ED712" s="861">
        <v>389.6</v>
      </c>
      <c r="EE712" s="861">
        <v>121.07</v>
      </c>
      <c r="EF712" s="861">
        <v>5.4489999999999998</v>
      </c>
      <c r="EG712" s="861">
        <v>646.5</v>
      </c>
      <c r="EH712" s="861">
        <v>120.99</v>
      </c>
      <c r="EI712" s="861">
        <v>5.0780000000000003</v>
      </c>
      <c r="EJ712" s="861">
        <v>604.4</v>
      </c>
      <c r="EK712" s="861">
        <v>9.6976440000000004</v>
      </c>
      <c r="EL712" s="861">
        <v>13.183553</v>
      </c>
      <c r="EM712" s="861">
        <v>-17.093444000000002</v>
      </c>
      <c r="EN712" s="861">
        <v>-22.961452000000001</v>
      </c>
      <c r="EO712" s="861">
        <v>95.116795999999994</v>
      </c>
      <c r="EP712" s="861">
        <v>90.854613999999998</v>
      </c>
      <c r="EQ712" s="861">
        <v>-3.6905999999999999</v>
      </c>
      <c r="ER712" s="861">
        <v>3233.4775749999999</v>
      </c>
      <c r="ES712" s="861">
        <v>7729.7861370000001</v>
      </c>
      <c r="ET712" s="861">
        <v>7234.7255859999996</v>
      </c>
      <c r="EU712" s="861"/>
      <c r="EV712" s="861"/>
      <c r="EW712" s="861"/>
      <c r="EX712" s="861"/>
      <c r="EY712" s="861"/>
      <c r="EZ712" s="861"/>
      <c r="FA712" s="861"/>
      <c r="FB712" s="861"/>
      <c r="FC712" s="861"/>
      <c r="FD712" s="861"/>
    </row>
    <row r="713" spans="1:160" x14ac:dyDescent="0.25">
      <c r="A713" s="837">
        <v>46141</v>
      </c>
      <c r="B713" s="836">
        <v>0.86521990740740751</v>
      </c>
      <c r="C713" s="861">
        <v>39720</v>
      </c>
      <c r="D713" s="861">
        <v>0</v>
      </c>
      <c r="E713" s="861">
        <v>0</v>
      </c>
      <c r="F713" s="861">
        <v>75.689421999999993</v>
      </c>
      <c r="G713" s="861">
        <v>71.647463999999999</v>
      </c>
      <c r="H713" s="861">
        <v>65.028924000000004</v>
      </c>
      <c r="I713" s="861">
        <v>73.720388</v>
      </c>
      <c r="J713" s="861">
        <v>71.852311</v>
      </c>
      <c r="K713" s="861">
        <v>71.162654000000003</v>
      </c>
      <c r="L713" s="861">
        <v>73.829943</v>
      </c>
      <c r="M713" s="861">
        <v>74.722392999999997</v>
      </c>
      <c r="N713" s="861">
        <v>-7.1740409999999999</v>
      </c>
      <c r="O713" s="861">
        <v>-9.0901879999999995</v>
      </c>
      <c r="P713" s="861">
        <v>-9.9197369999999996</v>
      </c>
      <c r="Q713" s="861">
        <v>-5.3603040000000002</v>
      </c>
      <c r="R713" s="861">
        <v>-6.3702230000000002</v>
      </c>
      <c r="S713" s="861">
        <v>-7.2368759999999996</v>
      </c>
      <c r="T713" s="861">
        <v>82.349903999999995</v>
      </c>
      <c r="U713" s="861">
        <v>73.651972999999998</v>
      </c>
      <c r="V713" s="861">
        <v>93.856832999999995</v>
      </c>
      <c r="W713" s="861">
        <v>92.784060999999994</v>
      </c>
      <c r="X713" s="861">
        <v>-5.2971870000000001</v>
      </c>
      <c r="Y713" s="861">
        <v>-5.3076600000000003</v>
      </c>
      <c r="Z713" s="861">
        <v>-10.248519</v>
      </c>
      <c r="AA713" s="861">
        <v>-9.8064160000000005</v>
      </c>
      <c r="AB713" s="861">
        <v>-9.5575259999999993</v>
      </c>
      <c r="AC713" s="861">
        <v>-11.502068</v>
      </c>
      <c r="AD713" s="861">
        <v>-13.287364</v>
      </c>
      <c r="AE713" s="861">
        <v>106.072228</v>
      </c>
      <c r="AF713" s="861">
        <v>98.685254999999998</v>
      </c>
      <c r="AG713" s="861">
        <v>90.662520999999998</v>
      </c>
      <c r="AH713" s="861">
        <v>101.794449</v>
      </c>
      <c r="AI713" s="861">
        <v>89.854945000000001</v>
      </c>
      <c r="AJ713" s="861">
        <v>71.757150999999993</v>
      </c>
      <c r="AK713" s="861">
        <v>-6.5452859999999999</v>
      </c>
      <c r="AL713" s="861">
        <v>-9.6584579999999995</v>
      </c>
      <c r="AM713" s="861">
        <v>-7.4320329999999997</v>
      </c>
      <c r="AN713" s="861">
        <v>93.081924000000001</v>
      </c>
      <c r="AO713" s="861">
        <v>92.189741999999995</v>
      </c>
      <c r="AP713" s="861">
        <v>87.584564999999998</v>
      </c>
      <c r="AQ713" s="861">
        <v>88.500724000000005</v>
      </c>
      <c r="AR713" s="861">
        <v>72.591113000000007</v>
      </c>
      <c r="AS713" s="861">
        <v>63.464148999999999</v>
      </c>
      <c r="AT713" s="861">
        <v>76.865199000000004</v>
      </c>
      <c r="AU713" s="861">
        <v>75.71969</v>
      </c>
      <c r="AV713" s="861">
        <v>74.464867999999996</v>
      </c>
      <c r="AW713" s="861">
        <v>73.552193000000003</v>
      </c>
      <c r="AX713" s="861">
        <v>89.746526000000003</v>
      </c>
      <c r="AY713" s="861">
        <v>87.447190000000006</v>
      </c>
      <c r="AZ713" s="861">
        <v>-5.7437579999999997</v>
      </c>
      <c r="BA713" s="861">
        <v>-5.3052409999999997</v>
      </c>
      <c r="BB713" s="861">
        <v>-13.621874999999999</v>
      </c>
      <c r="BC713" s="861">
        <v>-12.570195</v>
      </c>
      <c r="BD713" s="861">
        <v>-12.863829000000001</v>
      </c>
      <c r="BE713" s="861">
        <v>-7.2729619999999997</v>
      </c>
      <c r="BF713" s="861">
        <v>31.625782000000001</v>
      </c>
      <c r="BG713" s="861">
        <v>140.950514</v>
      </c>
      <c r="BH713" s="861">
        <v>109.928999</v>
      </c>
      <c r="BI713" s="861">
        <v>51.289389999999997</v>
      </c>
      <c r="BJ713" s="861">
        <v>131.49306799999999</v>
      </c>
      <c r="BK713" s="861">
        <v>86.319579000000004</v>
      </c>
      <c r="BL713" s="861">
        <v>76.083929999999995</v>
      </c>
      <c r="BM713" s="861">
        <v>-18.56305</v>
      </c>
      <c r="BN713" s="861">
        <v>-13.347975</v>
      </c>
      <c r="BO713" s="861">
        <v>-9.8381519999999991</v>
      </c>
      <c r="BP713" s="861">
        <v>-12.800459999999999</v>
      </c>
      <c r="BQ713" s="861">
        <v>87.275467000000006</v>
      </c>
      <c r="BR713" s="861">
        <v>89.211956999999998</v>
      </c>
      <c r="BS713" s="861">
        <v>85.992542</v>
      </c>
      <c r="BT713" s="861">
        <v>58.231228000000002</v>
      </c>
      <c r="BU713" s="861">
        <v>65.102615</v>
      </c>
      <c r="BV713" s="861">
        <v>61.382962999999997</v>
      </c>
      <c r="BW713" s="861">
        <v>64.919675999999995</v>
      </c>
      <c r="BX713" s="861">
        <v>-13.443415</v>
      </c>
      <c r="BY713" s="861">
        <v>-13.605758</v>
      </c>
      <c r="BZ713" s="861">
        <v>-12.742918</v>
      </c>
      <c r="CA713" s="861">
        <v>-13.152176000000001</v>
      </c>
      <c r="CB713" s="861">
        <v>-4.7677630000000004</v>
      </c>
      <c r="CC713" s="861">
        <v>-1.293974</v>
      </c>
      <c r="CD713" s="861">
        <v>-5.0478610000000002</v>
      </c>
      <c r="CE713" s="861">
        <v>-1.1615819999999999</v>
      </c>
      <c r="CF713" s="861">
        <v>-6.9102050000000004</v>
      </c>
      <c r="CG713" s="861">
        <v>1.115623</v>
      </c>
      <c r="CH713" s="861">
        <v>-7.5170940000000002</v>
      </c>
      <c r="CI713" s="861">
        <v>-0.99190400000000001</v>
      </c>
      <c r="CJ713" s="861">
        <v>-4.803604</v>
      </c>
      <c r="CK713" s="861">
        <v>0.55935900000000005</v>
      </c>
      <c r="CL713" s="861">
        <v>-4.573061</v>
      </c>
      <c r="CM713" s="861">
        <v>2.438755</v>
      </c>
      <c r="CN713" s="861">
        <v>-6.9326220000000003</v>
      </c>
      <c r="CO713" s="861">
        <v>0.10009899999999999</v>
      </c>
      <c r="CP713" s="861">
        <v>-7.8320439999999998</v>
      </c>
      <c r="CQ713" s="861">
        <v>-2.5608949999999999</v>
      </c>
      <c r="CR713" s="861">
        <v>-4.5395260000000004</v>
      </c>
      <c r="CS713" s="861">
        <v>-1.051399</v>
      </c>
      <c r="CT713" s="861">
        <v>-5.9796199999999997</v>
      </c>
      <c r="CU713" s="861">
        <v>-0.23211899999999999</v>
      </c>
      <c r="CV713" s="861">
        <v>-7.6952740000000004</v>
      </c>
      <c r="CW713" s="861">
        <v>0.29364800000000002</v>
      </c>
      <c r="CX713" s="861">
        <v>-8.0826080000000005</v>
      </c>
      <c r="CY713" s="861">
        <v>-1.069275</v>
      </c>
      <c r="CZ713" s="861">
        <v>-4.3379120000000002</v>
      </c>
      <c r="DA713" s="861">
        <v>-0.46487200000000001</v>
      </c>
      <c r="DB713" s="861">
        <v>-5.3464020000000003</v>
      </c>
      <c r="DC713" s="861">
        <v>0.265712</v>
      </c>
      <c r="DD713" s="861">
        <v>-7.3966219999999998</v>
      </c>
      <c r="DE713" s="861">
        <v>-1.881556</v>
      </c>
      <c r="DF713" s="861">
        <v>-8.1387850000000004</v>
      </c>
      <c r="DG713" s="861">
        <v>-2.2463280000000001</v>
      </c>
      <c r="DH713" s="861">
        <v>-4.6194160000000002</v>
      </c>
      <c r="DI713" s="861">
        <v>-0.88475099999999995</v>
      </c>
      <c r="DJ713" s="861">
        <v>-5.1478849999999996</v>
      </c>
      <c r="DK713" s="861">
        <v>-1.296187</v>
      </c>
      <c r="DL713" s="861">
        <v>-7.4343349999999999</v>
      </c>
      <c r="DM713" s="861">
        <v>-3.4759980000000001</v>
      </c>
      <c r="DN713" s="861">
        <v>-8.058306</v>
      </c>
      <c r="DO713" s="861">
        <v>-3.2053769999999999</v>
      </c>
      <c r="DP713" s="861">
        <v>-5.4846240000000002</v>
      </c>
      <c r="DQ713" s="861">
        <v>-2.1504400000000001</v>
      </c>
      <c r="DR713" s="861">
        <v>-5.3803299999999998</v>
      </c>
      <c r="DS713" s="861">
        <v>-2.3219820000000002</v>
      </c>
      <c r="DT713" s="861">
        <v>-7.4469560000000001</v>
      </c>
      <c r="DU713" s="861">
        <v>-4.5550610000000002</v>
      </c>
      <c r="DV713" s="861">
        <v>-7.7407110000000001</v>
      </c>
      <c r="DW713" s="861">
        <v>-2.0627629999999999</v>
      </c>
      <c r="DX713" s="861">
        <v>12.639158999999999</v>
      </c>
      <c r="DY713" s="861">
        <v>9.414142</v>
      </c>
      <c r="DZ713" s="861">
        <v>161.858914</v>
      </c>
      <c r="EA713" s="861">
        <v>152.85568699999999</v>
      </c>
      <c r="EB713" s="861">
        <v>121.24</v>
      </c>
      <c r="EC713" s="861">
        <v>3.2719999999999998</v>
      </c>
      <c r="ED713" s="861">
        <v>390.8</v>
      </c>
      <c r="EE713" s="861">
        <v>121.29</v>
      </c>
      <c r="EF713" s="861">
        <v>5.4269999999999996</v>
      </c>
      <c r="EG713" s="861">
        <v>650.4</v>
      </c>
      <c r="EH713" s="861">
        <v>121.2</v>
      </c>
      <c r="EI713" s="861">
        <v>5.0579999999999998</v>
      </c>
      <c r="EJ713" s="861">
        <v>604.6</v>
      </c>
      <c r="EK713" s="861">
        <v>9.6494549999999997</v>
      </c>
      <c r="EL713" s="861">
        <v>13.104920999999999</v>
      </c>
      <c r="EM713" s="861">
        <v>-17.081488</v>
      </c>
      <c r="EN713" s="861">
        <v>-22.943072999999998</v>
      </c>
      <c r="EO713" s="861">
        <v>94.850151999999994</v>
      </c>
      <c r="EP713" s="861">
        <v>90.919957999999994</v>
      </c>
      <c r="EQ713" s="861">
        <v>-3.7363919999999999</v>
      </c>
      <c r="ER713" s="861">
        <v>3239.986148</v>
      </c>
      <c r="ES713" s="861">
        <v>7740.6000290000002</v>
      </c>
      <c r="ET713" s="861">
        <v>7244.806799</v>
      </c>
      <c r="EU713" s="861"/>
      <c r="EV713" s="861"/>
      <c r="EW713" s="861"/>
      <c r="EX713" s="861"/>
      <c r="EY713" s="861"/>
      <c r="EZ713" s="861"/>
      <c r="FA713" s="861"/>
      <c r="FB713" s="861"/>
      <c r="FC713" s="861"/>
      <c r="FD713" s="861"/>
    </row>
    <row r="714" spans="1:160" x14ac:dyDescent="0.25">
      <c r="A714" s="837">
        <v>46141</v>
      </c>
      <c r="B714" s="836">
        <v>0.86591435185185184</v>
      </c>
      <c r="C714" s="861">
        <v>39780</v>
      </c>
      <c r="D714" s="861">
        <v>0</v>
      </c>
      <c r="E714" s="861">
        <v>0</v>
      </c>
      <c r="F714" s="861">
        <v>75.640703999999999</v>
      </c>
      <c r="G714" s="861">
        <v>71.710892000000001</v>
      </c>
      <c r="H714" s="861">
        <v>65.027032000000005</v>
      </c>
      <c r="I714" s="861">
        <v>73.760121999999996</v>
      </c>
      <c r="J714" s="861">
        <v>71.812002000000007</v>
      </c>
      <c r="K714" s="861">
        <v>71.218631000000002</v>
      </c>
      <c r="L714" s="861">
        <v>73.847031999999999</v>
      </c>
      <c r="M714" s="861">
        <v>74.763126</v>
      </c>
      <c r="N714" s="861">
        <v>-7.2653590000000001</v>
      </c>
      <c r="O714" s="861">
        <v>-9.0186960000000003</v>
      </c>
      <c r="P714" s="861">
        <v>-9.8908500000000004</v>
      </c>
      <c r="Q714" s="861">
        <v>-5.4501569999999999</v>
      </c>
      <c r="R714" s="861">
        <v>-6.645524</v>
      </c>
      <c r="S714" s="861">
        <v>-7.2816650000000003</v>
      </c>
      <c r="T714" s="861">
        <v>82.295092999999994</v>
      </c>
      <c r="U714" s="861">
        <v>73.407878999999994</v>
      </c>
      <c r="V714" s="861">
        <v>93.697514999999996</v>
      </c>
      <c r="W714" s="861">
        <v>92.681248999999994</v>
      </c>
      <c r="X714" s="861">
        <v>-5.3458410000000001</v>
      </c>
      <c r="Y714" s="861">
        <v>-5.269857</v>
      </c>
      <c r="Z714" s="861">
        <v>-10.260656000000001</v>
      </c>
      <c r="AA714" s="861">
        <v>-9.7866420000000005</v>
      </c>
      <c r="AB714" s="861">
        <v>-9.5748180000000005</v>
      </c>
      <c r="AC714" s="861">
        <v>-11.463435</v>
      </c>
      <c r="AD714" s="861">
        <v>-13.30104</v>
      </c>
      <c r="AE714" s="861">
        <v>106.048993</v>
      </c>
      <c r="AF714" s="861">
        <v>98.642506999999995</v>
      </c>
      <c r="AG714" s="861">
        <v>90.610257000000004</v>
      </c>
      <c r="AH714" s="861">
        <v>101.710717</v>
      </c>
      <c r="AI714" s="861">
        <v>89.757619000000005</v>
      </c>
      <c r="AJ714" s="861">
        <v>71.540705000000003</v>
      </c>
      <c r="AK714" s="861">
        <v>-6.5408049999999998</v>
      </c>
      <c r="AL714" s="861">
        <v>-9.6732289999999992</v>
      </c>
      <c r="AM714" s="861">
        <v>-7.4593730000000003</v>
      </c>
      <c r="AN714" s="861">
        <v>93.038284000000004</v>
      </c>
      <c r="AO714" s="861">
        <v>92.048384999999996</v>
      </c>
      <c r="AP714" s="861">
        <v>87.495335999999995</v>
      </c>
      <c r="AQ714" s="861">
        <v>88.463155999999998</v>
      </c>
      <c r="AR714" s="861">
        <v>72.657248999999993</v>
      </c>
      <c r="AS714" s="861">
        <v>63.476624999999999</v>
      </c>
      <c r="AT714" s="861">
        <v>76.841721000000007</v>
      </c>
      <c r="AU714" s="861">
        <v>75.664948999999993</v>
      </c>
      <c r="AV714" s="861">
        <v>74.347060999999997</v>
      </c>
      <c r="AW714" s="861">
        <v>73.453142999999997</v>
      </c>
      <c r="AX714" s="861">
        <v>89.609451000000007</v>
      </c>
      <c r="AY714" s="861">
        <v>87.519181000000003</v>
      </c>
      <c r="AZ714" s="861">
        <v>-5.9423399999999997</v>
      </c>
      <c r="BA714" s="861">
        <v>-5.2166990000000002</v>
      </c>
      <c r="BB714" s="861">
        <v>-13.666575999999999</v>
      </c>
      <c r="BC714" s="861">
        <v>-12.551206000000001</v>
      </c>
      <c r="BD714" s="861">
        <v>-12.881603</v>
      </c>
      <c r="BE714" s="861">
        <v>-7.2664569999999999</v>
      </c>
      <c r="BF714" s="861">
        <v>31.694800000000001</v>
      </c>
      <c r="BG714" s="861">
        <v>140.99329299999999</v>
      </c>
      <c r="BH714" s="861">
        <v>109.950953</v>
      </c>
      <c r="BI714" s="861">
        <v>51.279864000000003</v>
      </c>
      <c r="BJ714" s="861">
        <v>131.573532</v>
      </c>
      <c r="BK714" s="861">
        <v>86.299514000000002</v>
      </c>
      <c r="BL714" s="861">
        <v>76.028186000000005</v>
      </c>
      <c r="BM714" s="861">
        <v>-18.590228</v>
      </c>
      <c r="BN714" s="861">
        <v>-13.337362000000001</v>
      </c>
      <c r="BO714" s="861">
        <v>-9.7797429999999999</v>
      </c>
      <c r="BP714" s="861">
        <v>-12.833224</v>
      </c>
      <c r="BQ714" s="861">
        <v>87.240275999999994</v>
      </c>
      <c r="BR714" s="861">
        <v>89.119726999999997</v>
      </c>
      <c r="BS714" s="861">
        <v>85.935838000000004</v>
      </c>
      <c r="BT714" s="861">
        <v>58.397564000000003</v>
      </c>
      <c r="BU714" s="861">
        <v>65.085988999999998</v>
      </c>
      <c r="BV714" s="861">
        <v>61.375706999999998</v>
      </c>
      <c r="BW714" s="861">
        <v>64.870129000000006</v>
      </c>
      <c r="BX714" s="861">
        <v>-13.470575</v>
      </c>
      <c r="BY714" s="861">
        <v>-13.714115</v>
      </c>
      <c r="BZ714" s="861">
        <v>-12.659689</v>
      </c>
      <c r="CA714" s="861">
        <v>-13.206139</v>
      </c>
      <c r="CB714" s="861">
        <v>-4.7977429999999996</v>
      </c>
      <c r="CC714" s="861">
        <v>-1.3560270000000001</v>
      </c>
      <c r="CD714" s="861">
        <v>-5.0632429999999999</v>
      </c>
      <c r="CE714" s="861">
        <v>-1.241214</v>
      </c>
      <c r="CF714" s="861">
        <v>-6.9082549999999996</v>
      </c>
      <c r="CG714" s="861">
        <v>1.0589679999999999</v>
      </c>
      <c r="CH714" s="861">
        <v>-7.5616969999999997</v>
      </c>
      <c r="CI714" s="861">
        <v>-1.048087</v>
      </c>
      <c r="CJ714" s="861">
        <v>-4.8503449999999999</v>
      </c>
      <c r="CK714" s="861">
        <v>0.49932900000000002</v>
      </c>
      <c r="CL714" s="861">
        <v>-4.6042529999999999</v>
      </c>
      <c r="CM714" s="861">
        <v>2.3687689999999999</v>
      </c>
      <c r="CN714" s="861">
        <v>-6.9614979999999997</v>
      </c>
      <c r="CO714" s="861">
        <v>5.9526000000000003E-2</v>
      </c>
      <c r="CP714" s="861">
        <v>-7.8510900000000001</v>
      </c>
      <c r="CQ714" s="861">
        <v>-2.6052979999999999</v>
      </c>
      <c r="CR714" s="861">
        <v>-4.5966300000000002</v>
      </c>
      <c r="CS714" s="861">
        <v>-1.0947720000000001</v>
      </c>
      <c r="CT714" s="861">
        <v>-5.9969890000000001</v>
      </c>
      <c r="CU714" s="861">
        <v>-0.28168900000000002</v>
      </c>
      <c r="CV714" s="861">
        <v>-7.7009999999999996</v>
      </c>
      <c r="CW714" s="861">
        <v>0.24873700000000001</v>
      </c>
      <c r="CX714" s="861">
        <v>-8.1134319999999995</v>
      </c>
      <c r="CY714" s="861">
        <v>-1.1354010000000001</v>
      </c>
      <c r="CZ714" s="861">
        <v>-4.3708809999999998</v>
      </c>
      <c r="DA714" s="861">
        <v>-0.52625200000000005</v>
      </c>
      <c r="DB714" s="861">
        <v>-5.3728400000000001</v>
      </c>
      <c r="DC714" s="861">
        <v>0.24135100000000001</v>
      </c>
      <c r="DD714" s="861">
        <v>-7.4650340000000002</v>
      </c>
      <c r="DE714" s="861">
        <v>-1.929454</v>
      </c>
      <c r="DF714" s="861">
        <v>-8.2103040000000007</v>
      </c>
      <c r="DG714" s="861">
        <v>-2.2949350000000002</v>
      </c>
      <c r="DH714" s="861">
        <v>-4.6649440000000002</v>
      </c>
      <c r="DI714" s="861">
        <v>-0.93315000000000003</v>
      </c>
      <c r="DJ714" s="861">
        <v>-5.1994009999999999</v>
      </c>
      <c r="DK714" s="861">
        <v>-1.331191</v>
      </c>
      <c r="DL714" s="861">
        <v>-7.4707850000000002</v>
      </c>
      <c r="DM714" s="861">
        <v>-3.5066470000000001</v>
      </c>
      <c r="DN714" s="861">
        <v>-8.1246690000000008</v>
      </c>
      <c r="DO714" s="861">
        <v>-3.2484829999999998</v>
      </c>
      <c r="DP714" s="861">
        <v>-5.5115740000000004</v>
      </c>
      <c r="DQ714" s="861">
        <v>-2.208669</v>
      </c>
      <c r="DR714" s="861">
        <v>-5.3852719999999996</v>
      </c>
      <c r="DS714" s="861">
        <v>-2.3222640000000001</v>
      </c>
      <c r="DT714" s="861">
        <v>-7.4899500000000003</v>
      </c>
      <c r="DU714" s="861">
        <v>-4.5890199999999997</v>
      </c>
      <c r="DV714" s="861">
        <v>-7.7776620000000003</v>
      </c>
      <c r="DW714" s="861">
        <v>-2.1183930000000002</v>
      </c>
      <c r="DX714" s="861">
        <v>12.615052</v>
      </c>
      <c r="DY714" s="861">
        <v>9.4106909999999999</v>
      </c>
      <c r="DZ714" s="861">
        <v>161.48456899999999</v>
      </c>
      <c r="EA714" s="861">
        <v>152.789198</v>
      </c>
      <c r="EB714" s="861">
        <v>121.83</v>
      </c>
      <c r="EC714" s="861">
        <v>1.24</v>
      </c>
      <c r="ED714" s="861">
        <v>133.6</v>
      </c>
      <c r="EE714" s="861">
        <v>121.76</v>
      </c>
      <c r="EF714" s="861">
        <v>5.4249999999999998</v>
      </c>
      <c r="EG714" s="861">
        <v>648</v>
      </c>
      <c r="EH714" s="861">
        <v>121.91</v>
      </c>
      <c r="EI714" s="861">
        <v>5.0510000000000002</v>
      </c>
      <c r="EJ714" s="861">
        <v>604</v>
      </c>
      <c r="EK714" s="861">
        <v>9.6638920000000006</v>
      </c>
      <c r="EL714" s="861">
        <v>13.169919</v>
      </c>
      <c r="EM714" s="861">
        <v>-17.123265</v>
      </c>
      <c r="EN714" s="861">
        <v>-22.949662</v>
      </c>
      <c r="EO714" s="861">
        <v>94.689700999999999</v>
      </c>
      <c r="EP714" s="861">
        <v>90.890364000000005</v>
      </c>
      <c r="EQ714" s="861">
        <v>-3.7779950000000002</v>
      </c>
      <c r="ER714" s="861">
        <v>3243.9989230000001</v>
      </c>
      <c r="ES714" s="861">
        <v>7751.4171880000004</v>
      </c>
      <c r="ET714" s="861">
        <v>7254.8871600000002</v>
      </c>
      <c r="EU714" s="861"/>
      <c r="EV714" s="861"/>
      <c r="EW714" s="861"/>
      <c r="EX714" s="861"/>
      <c r="EY714" s="861"/>
      <c r="EZ714" s="861"/>
      <c r="FA714" s="861"/>
      <c r="FB714" s="861"/>
      <c r="FC714" s="861"/>
      <c r="FD714" s="861"/>
    </row>
    <row r="715" spans="1:160" x14ac:dyDescent="0.25">
      <c r="A715" s="837">
        <v>46141</v>
      </c>
      <c r="B715" s="836">
        <v>0.86660879629629628</v>
      </c>
      <c r="C715" s="861">
        <v>39840</v>
      </c>
      <c r="D715" s="861">
        <v>0</v>
      </c>
      <c r="E715" s="861">
        <v>0</v>
      </c>
      <c r="F715" s="861">
        <v>75.772814999999994</v>
      </c>
      <c r="G715" s="861">
        <v>71.662982999999997</v>
      </c>
      <c r="H715" s="861">
        <v>65.037299000000004</v>
      </c>
      <c r="I715" s="861">
        <v>73.758486000000005</v>
      </c>
      <c r="J715" s="861">
        <v>71.789586999999997</v>
      </c>
      <c r="K715" s="861">
        <v>71.166498000000004</v>
      </c>
      <c r="L715" s="861">
        <v>73.830922000000001</v>
      </c>
      <c r="M715" s="861">
        <v>74.734780000000001</v>
      </c>
      <c r="N715" s="861">
        <v>-7.274305</v>
      </c>
      <c r="O715" s="861">
        <v>-9.1073310000000003</v>
      </c>
      <c r="P715" s="861">
        <v>-9.9678749999999994</v>
      </c>
      <c r="Q715" s="861">
        <v>-5.4596140000000002</v>
      </c>
      <c r="R715" s="861">
        <v>-6.4836910000000003</v>
      </c>
      <c r="S715" s="861">
        <v>-7.4594009999999997</v>
      </c>
      <c r="T715" s="861">
        <v>82.426575</v>
      </c>
      <c r="U715" s="861">
        <v>73.762</v>
      </c>
      <c r="V715" s="861">
        <v>93.795007999999996</v>
      </c>
      <c r="W715" s="861">
        <v>92.734161999999998</v>
      </c>
      <c r="X715" s="861">
        <v>-5.4036790000000003</v>
      </c>
      <c r="Y715" s="861">
        <v>-5.30633</v>
      </c>
      <c r="Z715" s="861">
        <v>-10.308215000000001</v>
      </c>
      <c r="AA715" s="861">
        <v>-9.8341650000000005</v>
      </c>
      <c r="AB715" s="861">
        <v>-9.6184560000000001</v>
      </c>
      <c r="AC715" s="861">
        <v>-11.56695</v>
      </c>
      <c r="AD715" s="861">
        <v>-13.406812</v>
      </c>
      <c r="AE715" s="861">
        <v>105.881745</v>
      </c>
      <c r="AF715" s="861">
        <v>98.535131000000007</v>
      </c>
      <c r="AG715" s="861">
        <v>90.589437000000004</v>
      </c>
      <c r="AH715" s="861">
        <v>101.77919799999999</v>
      </c>
      <c r="AI715" s="861">
        <v>89.798381000000006</v>
      </c>
      <c r="AJ715" s="861">
        <v>71.660370999999998</v>
      </c>
      <c r="AK715" s="861">
        <v>-6.6546250000000002</v>
      </c>
      <c r="AL715" s="861">
        <v>-9.7625679999999999</v>
      </c>
      <c r="AM715" s="861">
        <v>-7.4843570000000001</v>
      </c>
      <c r="AN715" s="861">
        <v>92.943357000000006</v>
      </c>
      <c r="AO715" s="861">
        <v>92.118217999999999</v>
      </c>
      <c r="AP715" s="861">
        <v>87.307815000000005</v>
      </c>
      <c r="AQ715" s="861">
        <v>88.306622000000004</v>
      </c>
      <c r="AR715" s="861">
        <v>72.749167999999997</v>
      </c>
      <c r="AS715" s="861">
        <v>63.47278</v>
      </c>
      <c r="AT715" s="861">
        <v>76.749261000000004</v>
      </c>
      <c r="AU715" s="861">
        <v>75.576160000000002</v>
      </c>
      <c r="AV715" s="861">
        <v>74.495277000000002</v>
      </c>
      <c r="AW715" s="861">
        <v>73.610118999999997</v>
      </c>
      <c r="AX715" s="861">
        <v>89.675062999999994</v>
      </c>
      <c r="AY715" s="861">
        <v>87.520840000000007</v>
      </c>
      <c r="AZ715" s="861">
        <v>-5.963724</v>
      </c>
      <c r="BA715" s="861">
        <v>-5.2688009999999998</v>
      </c>
      <c r="BB715" s="861">
        <v>-13.682320000000001</v>
      </c>
      <c r="BC715" s="861">
        <v>-12.597550999999999</v>
      </c>
      <c r="BD715" s="861">
        <v>-12.936931</v>
      </c>
      <c r="BE715" s="861">
        <v>-7.3907740000000004</v>
      </c>
      <c r="BF715" s="861">
        <v>31.806611</v>
      </c>
      <c r="BG715" s="861">
        <v>141.03884500000001</v>
      </c>
      <c r="BH715" s="861">
        <v>109.962378</v>
      </c>
      <c r="BI715" s="861">
        <v>51.228211000000002</v>
      </c>
      <c r="BJ715" s="861">
        <v>131.83741800000001</v>
      </c>
      <c r="BK715" s="861">
        <v>86.328462000000002</v>
      </c>
      <c r="BL715" s="861">
        <v>76.166319999999999</v>
      </c>
      <c r="BM715" s="861">
        <v>-18.606193999999999</v>
      </c>
      <c r="BN715" s="861">
        <v>-13.406469</v>
      </c>
      <c r="BO715" s="861">
        <v>-9.8250039999999998</v>
      </c>
      <c r="BP715" s="861">
        <v>-12.902276000000001</v>
      </c>
      <c r="BQ715" s="861">
        <v>87.300044999999997</v>
      </c>
      <c r="BR715" s="861">
        <v>89.178404</v>
      </c>
      <c r="BS715" s="861">
        <v>85.948854999999995</v>
      </c>
      <c r="BT715" s="861">
        <v>58.598401000000003</v>
      </c>
      <c r="BU715" s="861">
        <v>65.054374999999993</v>
      </c>
      <c r="BV715" s="861">
        <v>61.347816000000002</v>
      </c>
      <c r="BW715" s="861">
        <v>64.801738999999998</v>
      </c>
      <c r="BX715" s="861">
        <v>-13.523503</v>
      </c>
      <c r="BY715" s="861">
        <v>-13.80861</v>
      </c>
      <c r="BZ715" s="861">
        <v>-12.702696</v>
      </c>
      <c r="CA715" s="861">
        <v>-13.218994</v>
      </c>
      <c r="CB715" s="861">
        <v>-4.8537210000000002</v>
      </c>
      <c r="CC715" s="861">
        <v>-1.4435279999999999</v>
      </c>
      <c r="CD715" s="861">
        <v>-5.1042129999999997</v>
      </c>
      <c r="CE715" s="861">
        <v>-1.2731440000000001</v>
      </c>
      <c r="CF715" s="861">
        <v>-6.9640659999999999</v>
      </c>
      <c r="CG715" s="861">
        <v>0.990004</v>
      </c>
      <c r="CH715" s="861">
        <v>-7.6043589999999996</v>
      </c>
      <c r="CI715" s="861">
        <v>-1.104665</v>
      </c>
      <c r="CJ715" s="861">
        <v>-4.8979470000000003</v>
      </c>
      <c r="CK715" s="861">
        <v>0.45317099999999999</v>
      </c>
      <c r="CL715" s="861">
        <v>-4.6182020000000001</v>
      </c>
      <c r="CM715" s="861">
        <v>2.3549690000000001</v>
      </c>
      <c r="CN715" s="861">
        <v>-6.9972279999999998</v>
      </c>
      <c r="CO715" s="861">
        <v>1.6329E-2</v>
      </c>
      <c r="CP715" s="861">
        <v>-7.9114620000000002</v>
      </c>
      <c r="CQ715" s="861">
        <v>-2.6846619999999999</v>
      </c>
      <c r="CR715" s="861">
        <v>-4.6380790000000003</v>
      </c>
      <c r="CS715" s="861">
        <v>-1.1582140000000001</v>
      </c>
      <c r="CT715" s="861">
        <v>-6.0214889999999999</v>
      </c>
      <c r="CU715" s="861">
        <v>-0.29672700000000002</v>
      </c>
      <c r="CV715" s="861">
        <v>-7.7176159999999996</v>
      </c>
      <c r="CW715" s="861">
        <v>0.214312</v>
      </c>
      <c r="CX715" s="861">
        <v>-8.1332920000000009</v>
      </c>
      <c r="CY715" s="861">
        <v>-1.1902239999999999</v>
      </c>
      <c r="CZ715" s="861">
        <v>-4.3696919999999997</v>
      </c>
      <c r="DA715" s="861">
        <v>-0.573604</v>
      </c>
      <c r="DB715" s="861">
        <v>-5.4065719999999997</v>
      </c>
      <c r="DC715" s="861">
        <v>0.232852</v>
      </c>
      <c r="DD715" s="861">
        <v>-7.4723889999999997</v>
      </c>
      <c r="DE715" s="861">
        <v>-1.9348920000000001</v>
      </c>
      <c r="DF715" s="861">
        <v>-8.2434770000000004</v>
      </c>
      <c r="DG715" s="861">
        <v>-2.3329029999999999</v>
      </c>
      <c r="DH715" s="861">
        <v>-4.686299</v>
      </c>
      <c r="DI715" s="861">
        <v>-0.96879199999999999</v>
      </c>
      <c r="DJ715" s="861">
        <v>-5.2418009999999997</v>
      </c>
      <c r="DK715" s="861">
        <v>-1.3571310000000001</v>
      </c>
      <c r="DL715" s="861">
        <v>-7.4946080000000004</v>
      </c>
      <c r="DM715" s="861">
        <v>-3.562379</v>
      </c>
      <c r="DN715" s="861">
        <v>-8.1438000000000006</v>
      </c>
      <c r="DO715" s="861">
        <v>-3.30044</v>
      </c>
      <c r="DP715" s="861">
        <v>-5.5571900000000003</v>
      </c>
      <c r="DQ715" s="861">
        <v>-2.2378909999999999</v>
      </c>
      <c r="DR715" s="861">
        <v>-5.4174329999999999</v>
      </c>
      <c r="DS715" s="861">
        <v>-2.3640099999999999</v>
      </c>
      <c r="DT715" s="861">
        <v>-7.5329410000000001</v>
      </c>
      <c r="DU715" s="861">
        <v>-4.6350730000000002</v>
      </c>
      <c r="DV715" s="861">
        <v>-7.8122379999999998</v>
      </c>
      <c r="DW715" s="861">
        <v>-2.1406109999999998</v>
      </c>
      <c r="DX715" s="861">
        <v>12.622343000000001</v>
      </c>
      <c r="DY715" s="861">
        <v>9.3707390000000004</v>
      </c>
      <c r="DZ715" s="861">
        <v>161.752861</v>
      </c>
      <c r="EA715" s="861">
        <v>152.729512</v>
      </c>
      <c r="EB715" s="861">
        <v>121.2</v>
      </c>
      <c r="EC715" s="861">
        <v>3.2709999999999999</v>
      </c>
      <c r="ED715" s="861">
        <v>390.2</v>
      </c>
      <c r="EE715" s="861">
        <v>121.15</v>
      </c>
      <c r="EF715" s="861">
        <v>5.4349999999999996</v>
      </c>
      <c r="EG715" s="861">
        <v>648.4</v>
      </c>
      <c r="EH715" s="861">
        <v>121.19</v>
      </c>
      <c r="EI715" s="861">
        <v>5.077</v>
      </c>
      <c r="EJ715" s="861">
        <v>603.4</v>
      </c>
      <c r="EK715" s="861">
        <v>9.6262699999999999</v>
      </c>
      <c r="EL715" s="861">
        <v>13.201000000000001</v>
      </c>
      <c r="EM715" s="861">
        <v>-17.110627000000001</v>
      </c>
      <c r="EN715" s="861">
        <v>-23.026004</v>
      </c>
      <c r="EO715" s="861">
        <v>94.804721000000001</v>
      </c>
      <c r="EP715" s="861">
        <v>90.863789999999995</v>
      </c>
      <c r="EQ715" s="861">
        <v>-3.8153619999999999</v>
      </c>
      <c r="ER715" s="861">
        <v>3246.5823650000002</v>
      </c>
      <c r="ES715" s="861">
        <v>7762.2367430000004</v>
      </c>
      <c r="ET715" s="861">
        <v>7264.9645549999996</v>
      </c>
      <c r="EU715" s="861"/>
      <c r="EV715" s="861"/>
      <c r="EW715" s="861"/>
      <c r="EX715" s="861"/>
      <c r="EY715" s="861"/>
      <c r="EZ715" s="861"/>
      <c r="FA715" s="861"/>
      <c r="FB715" s="861"/>
      <c r="FC715" s="861"/>
      <c r="FD715" s="861"/>
    </row>
    <row r="716" spans="1:160" x14ac:dyDescent="0.25">
      <c r="A716" s="837">
        <v>46141</v>
      </c>
      <c r="B716" s="836">
        <v>0.86730324074074072</v>
      </c>
      <c r="C716" s="861">
        <v>39900</v>
      </c>
      <c r="D716" s="861">
        <v>0</v>
      </c>
      <c r="E716" s="861">
        <v>0</v>
      </c>
      <c r="F716" s="861">
        <v>75.722211000000001</v>
      </c>
      <c r="G716" s="861">
        <v>71.686346</v>
      </c>
      <c r="H716" s="861">
        <v>65.005709999999993</v>
      </c>
      <c r="I716" s="861">
        <v>73.775706</v>
      </c>
      <c r="J716" s="861">
        <v>71.818719000000002</v>
      </c>
      <c r="K716" s="861">
        <v>71.176981999999995</v>
      </c>
      <c r="L716" s="861">
        <v>73.838723999999999</v>
      </c>
      <c r="M716" s="861">
        <v>74.727361999999999</v>
      </c>
      <c r="N716" s="861">
        <v>-7.2647969999999997</v>
      </c>
      <c r="O716" s="861">
        <v>-9.0949840000000002</v>
      </c>
      <c r="P716" s="861">
        <v>-9.9067080000000001</v>
      </c>
      <c r="Q716" s="861">
        <v>-5.5293140000000003</v>
      </c>
      <c r="R716" s="861">
        <v>-6.4312230000000001</v>
      </c>
      <c r="S716" s="861">
        <v>-7.4559300000000004</v>
      </c>
      <c r="T716" s="861">
        <v>82.266285999999994</v>
      </c>
      <c r="U716" s="861">
        <v>73.650428000000005</v>
      </c>
      <c r="V716" s="861">
        <v>93.820364999999995</v>
      </c>
      <c r="W716" s="861">
        <v>92.777343000000002</v>
      </c>
      <c r="X716" s="861">
        <v>-5.4393950000000002</v>
      </c>
      <c r="Y716" s="861">
        <v>-5.3946500000000004</v>
      </c>
      <c r="Z716" s="861">
        <v>-10.340884000000001</v>
      </c>
      <c r="AA716" s="861">
        <v>-9.8471030000000006</v>
      </c>
      <c r="AB716" s="861">
        <v>-9.6469430000000003</v>
      </c>
      <c r="AC716" s="861">
        <v>-11.590820000000001</v>
      </c>
      <c r="AD716" s="861">
        <v>-13.430522</v>
      </c>
      <c r="AE716" s="861">
        <v>105.96645599999999</v>
      </c>
      <c r="AF716" s="861">
        <v>98.546951000000007</v>
      </c>
      <c r="AG716" s="861">
        <v>90.640772999999996</v>
      </c>
      <c r="AH716" s="861">
        <v>102.688412</v>
      </c>
      <c r="AI716" s="861">
        <v>89.866759999999999</v>
      </c>
      <c r="AJ716" s="861">
        <v>71.720454000000004</v>
      </c>
      <c r="AK716" s="861">
        <v>-6.6827819999999996</v>
      </c>
      <c r="AL716" s="861">
        <v>-9.8069220000000001</v>
      </c>
      <c r="AM716" s="861">
        <v>-7.4757290000000003</v>
      </c>
      <c r="AN716" s="861">
        <v>93.000640000000004</v>
      </c>
      <c r="AO716" s="861">
        <v>92.168867000000006</v>
      </c>
      <c r="AP716" s="861">
        <v>87.364571999999995</v>
      </c>
      <c r="AQ716" s="861">
        <v>88.332121999999998</v>
      </c>
      <c r="AR716" s="861">
        <v>72.651161999999999</v>
      </c>
      <c r="AS716" s="861">
        <v>63.492738000000003</v>
      </c>
      <c r="AT716" s="861">
        <v>76.743924000000007</v>
      </c>
      <c r="AU716" s="861">
        <v>75.549710000000005</v>
      </c>
      <c r="AV716" s="861">
        <v>74.507677000000001</v>
      </c>
      <c r="AW716" s="861">
        <v>73.373367000000002</v>
      </c>
      <c r="AX716" s="861">
        <v>89.487544</v>
      </c>
      <c r="AY716" s="861">
        <v>87.356176000000005</v>
      </c>
      <c r="AZ716" s="861">
        <v>-5.9460750000000004</v>
      </c>
      <c r="BA716" s="861">
        <v>-5.2889030000000004</v>
      </c>
      <c r="BB716" s="861">
        <v>-13.710483</v>
      </c>
      <c r="BC716" s="861">
        <v>-12.593621000000001</v>
      </c>
      <c r="BD716" s="861">
        <v>-12.926869</v>
      </c>
      <c r="BE716" s="861">
        <v>-7.3199690000000004</v>
      </c>
      <c r="BF716" s="861">
        <v>31.762287000000001</v>
      </c>
      <c r="BG716" s="861">
        <v>140.98602299999999</v>
      </c>
      <c r="BH716" s="861">
        <v>109.923751</v>
      </c>
      <c r="BI716" s="861">
        <v>51.255524000000001</v>
      </c>
      <c r="BJ716" s="861">
        <v>131.21471</v>
      </c>
      <c r="BK716" s="861">
        <v>86.205898000000005</v>
      </c>
      <c r="BL716" s="861">
        <v>75.973108999999994</v>
      </c>
      <c r="BM716" s="861">
        <v>-18.621886</v>
      </c>
      <c r="BN716" s="861">
        <v>-13.417555999999999</v>
      </c>
      <c r="BO716" s="861">
        <v>-9.7980250000000009</v>
      </c>
      <c r="BP716" s="861">
        <v>-12.902039</v>
      </c>
      <c r="BQ716" s="861">
        <v>87.193230999999997</v>
      </c>
      <c r="BR716" s="861">
        <v>89.132661999999996</v>
      </c>
      <c r="BS716" s="861">
        <v>85.920043000000007</v>
      </c>
      <c r="BT716" s="861">
        <v>58.696134999999998</v>
      </c>
      <c r="BU716" s="861">
        <v>65.066929000000002</v>
      </c>
      <c r="BV716" s="861">
        <v>61.247512</v>
      </c>
      <c r="BW716" s="861">
        <v>64.787790000000001</v>
      </c>
      <c r="BX716" s="861">
        <v>-13.549098000000001</v>
      </c>
      <c r="BY716" s="861">
        <v>-13.844132</v>
      </c>
      <c r="BZ716" s="861">
        <v>-12.690286</v>
      </c>
      <c r="CA716" s="861">
        <v>-13.25516</v>
      </c>
      <c r="CB716" s="861">
        <v>-4.8903449999999999</v>
      </c>
      <c r="CC716" s="861">
        <v>-1.4862660000000001</v>
      </c>
      <c r="CD716" s="861">
        <v>-5.1653589999999996</v>
      </c>
      <c r="CE716" s="861">
        <v>-1.305223</v>
      </c>
      <c r="CF716" s="861">
        <v>-7.015199</v>
      </c>
      <c r="CG716" s="861">
        <v>0.951955</v>
      </c>
      <c r="CH716" s="861">
        <v>-7.6322570000000001</v>
      </c>
      <c r="CI716" s="861">
        <v>-1.148944</v>
      </c>
      <c r="CJ716" s="861">
        <v>-4.9569219999999996</v>
      </c>
      <c r="CK716" s="861">
        <v>0.404555</v>
      </c>
      <c r="CL716" s="861">
        <v>-4.6453290000000003</v>
      </c>
      <c r="CM716" s="861">
        <v>2.2954430000000001</v>
      </c>
      <c r="CN716" s="861">
        <v>-7.0282780000000002</v>
      </c>
      <c r="CO716" s="861">
        <v>-2.7321000000000002E-2</v>
      </c>
      <c r="CP716" s="861">
        <v>-7.942501</v>
      </c>
      <c r="CQ716" s="861">
        <v>-2.6927140000000001</v>
      </c>
      <c r="CR716" s="861">
        <v>-4.7057260000000003</v>
      </c>
      <c r="CS716" s="861">
        <v>-1.177818</v>
      </c>
      <c r="CT716" s="861">
        <v>-6.0777219999999996</v>
      </c>
      <c r="CU716" s="861">
        <v>-0.329349</v>
      </c>
      <c r="CV716" s="861">
        <v>-7.7651139999999996</v>
      </c>
      <c r="CW716" s="861">
        <v>0.192802</v>
      </c>
      <c r="CX716" s="861">
        <v>-8.1665949999999992</v>
      </c>
      <c r="CY716" s="861">
        <v>-1.2240930000000001</v>
      </c>
      <c r="CZ716" s="861">
        <v>-4.4130330000000004</v>
      </c>
      <c r="DA716" s="861">
        <v>-0.60101400000000005</v>
      </c>
      <c r="DB716" s="861">
        <v>-5.4234710000000002</v>
      </c>
      <c r="DC716" s="861">
        <v>0.17961099999999999</v>
      </c>
      <c r="DD716" s="861">
        <v>-7.5156689999999999</v>
      </c>
      <c r="DE716" s="861">
        <v>-1.9787269999999999</v>
      </c>
      <c r="DF716" s="861">
        <v>-8.2649410000000003</v>
      </c>
      <c r="DG716" s="861">
        <v>-2.3490679999999999</v>
      </c>
      <c r="DH716" s="861">
        <v>-4.7071769999999997</v>
      </c>
      <c r="DI716" s="861">
        <v>-0.98579300000000003</v>
      </c>
      <c r="DJ716" s="861">
        <v>-5.2714930000000004</v>
      </c>
      <c r="DK716" s="861">
        <v>-1.381551</v>
      </c>
      <c r="DL716" s="861">
        <v>-7.5189450000000004</v>
      </c>
      <c r="DM716" s="861">
        <v>-3.5661239999999998</v>
      </c>
      <c r="DN716" s="861">
        <v>-8.1596440000000001</v>
      </c>
      <c r="DO716" s="861">
        <v>-3.3273109999999999</v>
      </c>
      <c r="DP716" s="861">
        <v>-5.581359</v>
      </c>
      <c r="DQ716" s="861">
        <v>-2.2655889999999999</v>
      </c>
      <c r="DR716" s="861">
        <v>-5.4466669999999997</v>
      </c>
      <c r="DS716" s="861">
        <v>-2.390323</v>
      </c>
      <c r="DT716" s="861">
        <v>-7.555409</v>
      </c>
      <c r="DU716" s="861">
        <v>-4.6565089999999998</v>
      </c>
      <c r="DV716" s="861">
        <v>-7.8433169999999999</v>
      </c>
      <c r="DW716" s="861">
        <v>-2.1491639999999999</v>
      </c>
      <c r="DX716" s="861">
        <v>12.626134</v>
      </c>
      <c r="DY716" s="861">
        <v>9.3788560000000007</v>
      </c>
      <c r="DZ716" s="861">
        <v>161.87884099999999</v>
      </c>
      <c r="EA716" s="861">
        <v>152.380831</v>
      </c>
      <c r="EB716" s="861">
        <v>121.33</v>
      </c>
      <c r="EC716" s="861">
        <v>3.2719999999999998</v>
      </c>
      <c r="ED716" s="861">
        <v>390.9</v>
      </c>
      <c r="EE716" s="861">
        <v>121.29</v>
      </c>
      <c r="EF716" s="861">
        <v>5.4279999999999999</v>
      </c>
      <c r="EG716" s="861">
        <v>648.5</v>
      </c>
      <c r="EH716" s="861">
        <v>121.4</v>
      </c>
      <c r="EI716" s="861">
        <v>5.0570000000000004</v>
      </c>
      <c r="EJ716" s="861">
        <v>603.9</v>
      </c>
      <c r="EK716" s="861">
        <v>9.6283279999999998</v>
      </c>
      <c r="EL716" s="861">
        <v>13.212460999999999</v>
      </c>
      <c r="EM716" s="861">
        <v>-17.104057000000001</v>
      </c>
      <c r="EN716" s="861">
        <v>-23.010486</v>
      </c>
      <c r="EO716" s="861">
        <v>94.858686000000006</v>
      </c>
      <c r="EP716" s="861">
        <v>90.708411999999996</v>
      </c>
      <c r="EQ716" s="861">
        <v>-3.8481459999999998</v>
      </c>
      <c r="ER716" s="861">
        <v>3253.0914720000001</v>
      </c>
      <c r="ES716" s="861">
        <v>7773.0453479999996</v>
      </c>
      <c r="ET716" s="861">
        <v>7275.0226899999998</v>
      </c>
      <c r="EU716" s="861"/>
      <c r="EV716" s="861"/>
      <c r="EW716" s="861"/>
      <c r="EX716" s="861"/>
      <c r="EY716" s="861"/>
      <c r="EZ716" s="861"/>
      <c r="FA716" s="861"/>
      <c r="FB716" s="861"/>
      <c r="FC716" s="861"/>
      <c r="FD716" s="861"/>
    </row>
    <row r="717" spans="1:160" x14ac:dyDescent="0.25">
      <c r="A717" s="837">
        <v>46141</v>
      </c>
      <c r="B717" s="836">
        <v>0.86799768518518527</v>
      </c>
      <c r="C717" s="861">
        <v>39960</v>
      </c>
      <c r="D717" s="861">
        <v>0</v>
      </c>
      <c r="E717" s="861">
        <v>0</v>
      </c>
      <c r="F717" s="861">
        <v>75.761482000000001</v>
      </c>
      <c r="G717" s="861">
        <v>71.710963000000007</v>
      </c>
      <c r="H717" s="861">
        <v>65.078819999999993</v>
      </c>
      <c r="I717" s="861">
        <v>73.783927000000006</v>
      </c>
      <c r="J717" s="861">
        <v>71.769295</v>
      </c>
      <c r="K717" s="861">
        <v>71.199655000000007</v>
      </c>
      <c r="L717" s="861">
        <v>73.814233999999999</v>
      </c>
      <c r="M717" s="861">
        <v>74.735433999999998</v>
      </c>
      <c r="N717" s="861">
        <v>-7.2715699999999996</v>
      </c>
      <c r="O717" s="861">
        <v>-9.1167719999999992</v>
      </c>
      <c r="P717" s="861">
        <v>-9.9796750000000003</v>
      </c>
      <c r="Q717" s="861">
        <v>-5.4394629999999999</v>
      </c>
      <c r="R717" s="861">
        <v>-6.5596550000000002</v>
      </c>
      <c r="S717" s="861">
        <v>-7.4737770000000001</v>
      </c>
      <c r="T717" s="861">
        <v>82.241928000000001</v>
      </c>
      <c r="U717" s="861">
        <v>74.128299999999996</v>
      </c>
      <c r="V717" s="861">
        <v>93.841239999999999</v>
      </c>
      <c r="W717" s="861">
        <v>92.849140000000006</v>
      </c>
      <c r="X717" s="861">
        <v>-5.4056110000000004</v>
      </c>
      <c r="Y717" s="861">
        <v>-5.4362019999999998</v>
      </c>
      <c r="Z717" s="861">
        <v>-10.352707000000001</v>
      </c>
      <c r="AA717" s="861">
        <v>-9.8622019999999999</v>
      </c>
      <c r="AB717" s="861">
        <v>-9.67</v>
      </c>
      <c r="AC717" s="861">
        <v>-11.525029</v>
      </c>
      <c r="AD717" s="861">
        <v>-13.360407</v>
      </c>
      <c r="AE717" s="861">
        <v>106.07392900000001</v>
      </c>
      <c r="AF717" s="861">
        <v>98.522942999999998</v>
      </c>
      <c r="AG717" s="861">
        <v>90.660104000000004</v>
      </c>
      <c r="AH717" s="861">
        <v>102.770455</v>
      </c>
      <c r="AI717" s="861">
        <v>89.827106000000001</v>
      </c>
      <c r="AJ717" s="861">
        <v>71.776211000000004</v>
      </c>
      <c r="AK717" s="861">
        <v>-6.7096289999999996</v>
      </c>
      <c r="AL717" s="861">
        <v>-9.7425750000000004</v>
      </c>
      <c r="AM717" s="861">
        <v>-7.5256730000000003</v>
      </c>
      <c r="AN717" s="861">
        <v>93.040422000000007</v>
      </c>
      <c r="AO717" s="861">
        <v>92.170663000000005</v>
      </c>
      <c r="AP717" s="861">
        <v>87.479625999999996</v>
      </c>
      <c r="AQ717" s="861">
        <v>88.382170000000002</v>
      </c>
      <c r="AR717" s="861">
        <v>72.632354000000007</v>
      </c>
      <c r="AS717" s="861">
        <v>63.411630000000002</v>
      </c>
      <c r="AT717" s="861">
        <v>76.836827999999997</v>
      </c>
      <c r="AU717" s="861">
        <v>75.546081000000001</v>
      </c>
      <c r="AV717" s="861">
        <v>73.992908</v>
      </c>
      <c r="AW717" s="861">
        <v>73.654803000000001</v>
      </c>
      <c r="AX717" s="861">
        <v>89.548648</v>
      </c>
      <c r="AY717" s="861">
        <v>87.391199</v>
      </c>
      <c r="AZ717" s="861">
        <v>-5.9672159999999996</v>
      </c>
      <c r="BA717" s="861">
        <v>-5.3836320000000004</v>
      </c>
      <c r="BB717" s="861">
        <v>-13.743809000000001</v>
      </c>
      <c r="BC717" s="861">
        <v>-12.648096000000001</v>
      </c>
      <c r="BD717" s="861">
        <v>-12.964869999999999</v>
      </c>
      <c r="BE717" s="861">
        <v>-7.2909430000000004</v>
      </c>
      <c r="BF717" s="861">
        <v>31.754318000000001</v>
      </c>
      <c r="BG717" s="861">
        <v>140.84074000000001</v>
      </c>
      <c r="BH717" s="861">
        <v>109.90900000000001</v>
      </c>
      <c r="BI717" s="861">
        <v>51.236691</v>
      </c>
      <c r="BJ717" s="861">
        <v>131.56590700000001</v>
      </c>
      <c r="BK717" s="861">
        <v>86.192689000000001</v>
      </c>
      <c r="BL717" s="861">
        <v>75.921345000000002</v>
      </c>
      <c r="BM717" s="861">
        <v>-18.650756000000001</v>
      </c>
      <c r="BN717" s="861">
        <v>-13.430196</v>
      </c>
      <c r="BO717" s="861">
        <v>-9.8448429999999991</v>
      </c>
      <c r="BP717" s="861">
        <v>-12.886853</v>
      </c>
      <c r="BQ717" s="861">
        <v>87.116686000000001</v>
      </c>
      <c r="BR717" s="861">
        <v>89.116690000000006</v>
      </c>
      <c r="BS717" s="861">
        <v>85.839361999999994</v>
      </c>
      <c r="BT717" s="861">
        <v>58.479717000000001</v>
      </c>
      <c r="BU717" s="861">
        <v>65.127246999999997</v>
      </c>
      <c r="BV717" s="861">
        <v>61.261736999999997</v>
      </c>
      <c r="BW717" s="861">
        <v>64.774164999999996</v>
      </c>
      <c r="BX717" s="861">
        <v>-13.513658</v>
      </c>
      <c r="BY717" s="861">
        <v>-13.76524</v>
      </c>
      <c r="BZ717" s="861">
        <v>-12.782895</v>
      </c>
      <c r="CA717" s="861">
        <v>-13.253026999999999</v>
      </c>
      <c r="CB717" s="861">
        <v>-4.9455049999999998</v>
      </c>
      <c r="CC717" s="861">
        <v>-1.5558780000000001</v>
      </c>
      <c r="CD717" s="861">
        <v>-5.213012</v>
      </c>
      <c r="CE717" s="861">
        <v>-1.383149</v>
      </c>
      <c r="CF717" s="861">
        <v>-7.0778930000000004</v>
      </c>
      <c r="CG717" s="861">
        <v>0.88818600000000003</v>
      </c>
      <c r="CH717" s="861">
        <v>-7.6708220000000003</v>
      </c>
      <c r="CI717" s="861">
        <v>-1.21906</v>
      </c>
      <c r="CJ717" s="861">
        <v>-4.976235</v>
      </c>
      <c r="CK717" s="861">
        <v>0.35361700000000001</v>
      </c>
      <c r="CL717" s="861">
        <v>-4.7152830000000003</v>
      </c>
      <c r="CM717" s="861">
        <v>2.2165629999999998</v>
      </c>
      <c r="CN717" s="861">
        <v>-7.1073240000000002</v>
      </c>
      <c r="CO717" s="861">
        <v>-0.1032</v>
      </c>
      <c r="CP717" s="861">
        <v>-7.9964459999999997</v>
      </c>
      <c r="CQ717" s="861">
        <v>-2.7675619999999999</v>
      </c>
      <c r="CR717" s="861">
        <v>-4.7137849999999997</v>
      </c>
      <c r="CS717" s="861">
        <v>-1.2321230000000001</v>
      </c>
      <c r="CT717" s="861">
        <v>-6.1078979999999996</v>
      </c>
      <c r="CU717" s="861">
        <v>-0.379135</v>
      </c>
      <c r="CV717" s="861">
        <v>-7.8552350000000004</v>
      </c>
      <c r="CW717" s="861">
        <v>0.14028399999999999</v>
      </c>
      <c r="CX717" s="861">
        <v>-8.2495200000000004</v>
      </c>
      <c r="CY717" s="861">
        <v>-1.2251099999999999</v>
      </c>
      <c r="CZ717" s="861">
        <v>-4.4945409999999999</v>
      </c>
      <c r="DA717" s="861">
        <v>-0.62315600000000004</v>
      </c>
      <c r="DB717" s="861">
        <v>-5.5110169999999998</v>
      </c>
      <c r="DC717" s="861">
        <v>0.170429</v>
      </c>
      <c r="DD717" s="861">
        <v>-7.5808239999999998</v>
      </c>
      <c r="DE717" s="861">
        <v>-1.994656</v>
      </c>
      <c r="DF717" s="861">
        <v>-8.3278970000000001</v>
      </c>
      <c r="DG717" s="861">
        <v>-2.3761999999999999</v>
      </c>
      <c r="DH717" s="861">
        <v>-4.776764</v>
      </c>
      <c r="DI717" s="861">
        <v>-1.035709</v>
      </c>
      <c r="DJ717" s="861">
        <v>-5.3175489999999996</v>
      </c>
      <c r="DK717" s="861">
        <v>-1.393065</v>
      </c>
      <c r="DL717" s="861">
        <v>-7.5845370000000001</v>
      </c>
      <c r="DM717" s="861">
        <v>-3.5927479999999998</v>
      </c>
      <c r="DN717" s="861">
        <v>-8.2473939999999999</v>
      </c>
      <c r="DO717" s="861">
        <v>-3.3256890000000001</v>
      </c>
      <c r="DP717" s="861">
        <v>-5.6216780000000002</v>
      </c>
      <c r="DQ717" s="861">
        <v>-2.2775829999999999</v>
      </c>
      <c r="DR717" s="861">
        <v>-5.5141730000000004</v>
      </c>
      <c r="DS717" s="861">
        <v>-2.3805230000000002</v>
      </c>
      <c r="DT717" s="861">
        <v>-7.6121220000000003</v>
      </c>
      <c r="DU717" s="861">
        <v>-4.6613049999999996</v>
      </c>
      <c r="DV717" s="861">
        <v>-7.892207</v>
      </c>
      <c r="DW717" s="861">
        <v>-2.1619250000000001</v>
      </c>
      <c r="DX717" s="861">
        <v>12.665891</v>
      </c>
      <c r="DY717" s="861">
        <v>9.3798759999999994</v>
      </c>
      <c r="DZ717" s="861">
        <v>162.22023300000001</v>
      </c>
      <c r="EA717" s="861">
        <v>152.48212000000001</v>
      </c>
      <c r="EB717" s="861">
        <v>121.86</v>
      </c>
      <c r="EC717" s="861">
        <v>1.24</v>
      </c>
      <c r="ED717" s="861">
        <v>133.5</v>
      </c>
      <c r="EE717" s="861">
        <v>121.77</v>
      </c>
      <c r="EF717" s="861">
        <v>5.3970000000000002</v>
      </c>
      <c r="EG717" s="861">
        <v>650</v>
      </c>
      <c r="EH717" s="861">
        <v>121.84</v>
      </c>
      <c r="EI717" s="861">
        <v>5.0490000000000004</v>
      </c>
      <c r="EJ717" s="861">
        <v>602.20000000000005</v>
      </c>
      <c r="EK717" s="861">
        <v>9.5095220000000005</v>
      </c>
      <c r="EL717" s="861">
        <v>13.163693</v>
      </c>
      <c r="EM717" s="861">
        <v>-17.035195000000002</v>
      </c>
      <c r="EN717" s="861">
        <v>-23.008535999999999</v>
      </c>
      <c r="EO717" s="861">
        <v>95.004784000000001</v>
      </c>
      <c r="EP717" s="861">
        <v>90.753573000000003</v>
      </c>
      <c r="EQ717" s="861">
        <v>-3.8964240000000001</v>
      </c>
      <c r="ER717" s="861">
        <v>3257.1054020000001</v>
      </c>
      <c r="ES717" s="861">
        <v>7783.8600930000002</v>
      </c>
      <c r="ET717" s="861">
        <v>7285.0829590000003</v>
      </c>
      <c r="EU717" s="861"/>
      <c r="EV717" s="861"/>
      <c r="EW717" s="861"/>
      <c r="EX717" s="861"/>
      <c r="EY717" s="861"/>
      <c r="EZ717" s="861"/>
      <c r="FA717" s="861"/>
      <c r="FB717" s="861"/>
      <c r="FC717" s="861"/>
      <c r="FD717" s="861"/>
    </row>
    <row r="718" spans="1:160" x14ac:dyDescent="0.25">
      <c r="A718" s="837">
        <v>46141</v>
      </c>
      <c r="B718" s="836">
        <v>0.86869212962962961</v>
      </c>
      <c r="C718" s="861">
        <v>40020</v>
      </c>
      <c r="D718" s="861">
        <v>0</v>
      </c>
      <c r="E718" s="861">
        <v>0</v>
      </c>
      <c r="F718" s="861">
        <v>75.634172000000007</v>
      </c>
      <c r="G718" s="861">
        <v>71.720866999999998</v>
      </c>
      <c r="H718" s="861">
        <v>64.963140999999993</v>
      </c>
      <c r="I718" s="861">
        <v>73.801389</v>
      </c>
      <c r="J718" s="861">
        <v>71.741004000000004</v>
      </c>
      <c r="K718" s="861">
        <v>71.198076</v>
      </c>
      <c r="L718" s="861">
        <v>73.788398999999998</v>
      </c>
      <c r="M718" s="861">
        <v>74.710471999999996</v>
      </c>
      <c r="N718" s="861">
        <v>-7.3079090000000004</v>
      </c>
      <c r="O718" s="861">
        <v>-9.1340020000000006</v>
      </c>
      <c r="P718" s="861">
        <v>-10.047615</v>
      </c>
      <c r="Q718" s="861">
        <v>-5.4794809999999998</v>
      </c>
      <c r="R718" s="861">
        <v>-6.4881880000000001</v>
      </c>
      <c r="S718" s="861">
        <v>-7.4942890000000002</v>
      </c>
      <c r="T718" s="861">
        <v>82.235747000000003</v>
      </c>
      <c r="U718" s="861">
        <v>74.247212000000005</v>
      </c>
      <c r="V718" s="861">
        <v>93.971935999999999</v>
      </c>
      <c r="W718" s="861">
        <v>93.029628000000002</v>
      </c>
      <c r="X718" s="861">
        <v>-5.4390489999999998</v>
      </c>
      <c r="Y718" s="861">
        <v>-5.374644</v>
      </c>
      <c r="Z718" s="861">
        <v>-10.355468999999999</v>
      </c>
      <c r="AA718" s="861">
        <v>-9.8602690000000006</v>
      </c>
      <c r="AB718" s="861">
        <v>-9.6576900000000006</v>
      </c>
      <c r="AC718" s="861">
        <v>-11.527265999999999</v>
      </c>
      <c r="AD718" s="861">
        <v>-13.404619</v>
      </c>
      <c r="AE718" s="861">
        <v>106.018603</v>
      </c>
      <c r="AF718" s="861">
        <v>98.481127999999998</v>
      </c>
      <c r="AG718" s="861">
        <v>90.676405000000003</v>
      </c>
      <c r="AH718" s="861">
        <v>102.89172000000001</v>
      </c>
      <c r="AI718" s="861">
        <v>89.889127000000002</v>
      </c>
      <c r="AJ718" s="861">
        <v>71.778491000000002</v>
      </c>
      <c r="AK718" s="861">
        <v>-6.7458710000000002</v>
      </c>
      <c r="AL718" s="861">
        <v>-9.7247939999999993</v>
      </c>
      <c r="AM718" s="861">
        <v>-7.530392</v>
      </c>
      <c r="AN718" s="861">
        <v>93.030867000000001</v>
      </c>
      <c r="AO718" s="861">
        <v>92.365489999999994</v>
      </c>
      <c r="AP718" s="861">
        <v>87.453620000000001</v>
      </c>
      <c r="AQ718" s="861">
        <v>88.42107</v>
      </c>
      <c r="AR718" s="861">
        <v>72.661158</v>
      </c>
      <c r="AS718" s="861">
        <v>63.427903999999998</v>
      </c>
      <c r="AT718" s="861">
        <v>76.846108000000001</v>
      </c>
      <c r="AU718" s="861">
        <v>75.612359999999995</v>
      </c>
      <c r="AV718" s="861">
        <v>74.217023999999995</v>
      </c>
      <c r="AW718" s="861">
        <v>73.519771000000006</v>
      </c>
      <c r="AX718" s="861">
        <v>89.496668</v>
      </c>
      <c r="AY718" s="861">
        <v>87.326182000000003</v>
      </c>
      <c r="AZ718" s="861">
        <v>-6.010942</v>
      </c>
      <c r="BA718" s="861">
        <v>-5.2712479999999999</v>
      </c>
      <c r="BB718" s="861">
        <v>-13.752770999999999</v>
      </c>
      <c r="BC718" s="861">
        <v>-12.64526</v>
      </c>
      <c r="BD718" s="861">
        <v>-12.994096000000001</v>
      </c>
      <c r="BE718" s="861">
        <v>-7.336341</v>
      </c>
      <c r="BF718" s="861">
        <v>31.673618999999999</v>
      </c>
      <c r="BG718" s="861">
        <v>140.84461099999999</v>
      </c>
      <c r="BH718" s="861">
        <v>109.897323</v>
      </c>
      <c r="BI718" s="861">
        <v>51.259393000000003</v>
      </c>
      <c r="BJ718" s="861">
        <v>131.38003399999999</v>
      </c>
      <c r="BK718" s="861">
        <v>86.241636</v>
      </c>
      <c r="BL718" s="861">
        <v>76.096181999999999</v>
      </c>
      <c r="BM718" s="861">
        <v>-18.622019999999999</v>
      </c>
      <c r="BN718" s="861">
        <v>-13.451513</v>
      </c>
      <c r="BO718" s="861">
        <v>-9.8843390000000007</v>
      </c>
      <c r="BP718" s="861">
        <v>-12.924652999999999</v>
      </c>
      <c r="BQ718" s="861">
        <v>87.168256999999997</v>
      </c>
      <c r="BR718" s="861">
        <v>89.218541999999999</v>
      </c>
      <c r="BS718" s="861">
        <v>85.866523000000001</v>
      </c>
      <c r="BT718" s="861">
        <v>58.463397000000001</v>
      </c>
      <c r="BU718" s="861">
        <v>65.118744000000007</v>
      </c>
      <c r="BV718" s="861">
        <v>61.194370999999997</v>
      </c>
      <c r="BW718" s="861">
        <v>64.822948999999994</v>
      </c>
      <c r="BX718" s="861">
        <v>-13.484938</v>
      </c>
      <c r="BY718" s="861">
        <v>-13.703462999999999</v>
      </c>
      <c r="BZ718" s="861">
        <v>-12.737382999999999</v>
      </c>
      <c r="CA718" s="861">
        <v>-13.290504</v>
      </c>
      <c r="CB718" s="861">
        <v>-4.9685259999999998</v>
      </c>
      <c r="CC718" s="861">
        <v>-1.5678540000000001</v>
      </c>
      <c r="CD718" s="861">
        <v>-5.2385640000000002</v>
      </c>
      <c r="CE718" s="861">
        <v>-1.3918809999999999</v>
      </c>
      <c r="CF718" s="861">
        <v>-7.1230359999999999</v>
      </c>
      <c r="CG718" s="861">
        <v>0.83621500000000004</v>
      </c>
      <c r="CH718" s="861">
        <v>-7.7135819999999997</v>
      </c>
      <c r="CI718" s="861">
        <v>-1.2650950000000001</v>
      </c>
      <c r="CJ718" s="861">
        <v>-4.9932040000000004</v>
      </c>
      <c r="CK718" s="861">
        <v>0.33382600000000001</v>
      </c>
      <c r="CL718" s="861">
        <v>-4.7138200000000001</v>
      </c>
      <c r="CM718" s="861">
        <v>2.1876190000000002</v>
      </c>
      <c r="CN718" s="861">
        <v>-7.1398549999999998</v>
      </c>
      <c r="CO718" s="861">
        <v>-0.123825</v>
      </c>
      <c r="CP718" s="861">
        <v>-8.022532</v>
      </c>
      <c r="CQ718" s="861">
        <v>-2.7966839999999999</v>
      </c>
      <c r="CR718" s="861">
        <v>-4.7262389999999996</v>
      </c>
      <c r="CS718" s="861">
        <v>-1.263952</v>
      </c>
      <c r="CT718" s="861">
        <v>-6.1248199999999997</v>
      </c>
      <c r="CU718" s="861">
        <v>-0.38481100000000001</v>
      </c>
      <c r="CV718" s="861">
        <v>-7.879219</v>
      </c>
      <c r="CW718" s="861">
        <v>0.12906899999999999</v>
      </c>
      <c r="CX718" s="861">
        <v>-8.2765959999999996</v>
      </c>
      <c r="CY718" s="861">
        <v>-1.296333</v>
      </c>
      <c r="CZ718" s="861">
        <v>-4.4991250000000003</v>
      </c>
      <c r="DA718" s="861">
        <v>-0.69177</v>
      </c>
      <c r="DB718" s="861">
        <v>-5.5326190000000004</v>
      </c>
      <c r="DC718" s="861">
        <v>9.8202999999999999E-2</v>
      </c>
      <c r="DD718" s="861">
        <v>-7.6102439999999998</v>
      </c>
      <c r="DE718" s="861">
        <v>-2.0460669999999999</v>
      </c>
      <c r="DF718" s="861">
        <v>-8.3532799999999998</v>
      </c>
      <c r="DG718" s="861">
        <v>-2.4588549999999998</v>
      </c>
      <c r="DH718" s="861">
        <v>-4.7857149999999997</v>
      </c>
      <c r="DI718" s="861">
        <v>-1.0772740000000001</v>
      </c>
      <c r="DJ718" s="861">
        <v>-5.3551989999999998</v>
      </c>
      <c r="DK718" s="861">
        <v>-1.430485</v>
      </c>
      <c r="DL718" s="861">
        <v>-7.6302890000000003</v>
      </c>
      <c r="DM718" s="861">
        <v>-3.6581950000000001</v>
      </c>
      <c r="DN718" s="861">
        <v>-8.2886869999999995</v>
      </c>
      <c r="DO718" s="861">
        <v>-3.4154339999999999</v>
      </c>
      <c r="DP718" s="861">
        <v>-5.6604710000000003</v>
      </c>
      <c r="DQ718" s="861">
        <v>-2.3591060000000001</v>
      </c>
      <c r="DR718" s="861">
        <v>-5.5425129999999996</v>
      </c>
      <c r="DS718" s="861">
        <v>-2.4537110000000002</v>
      </c>
      <c r="DT718" s="861">
        <v>-7.6616160000000004</v>
      </c>
      <c r="DU718" s="861">
        <v>-4.7194130000000003</v>
      </c>
      <c r="DV718" s="861">
        <v>-7.9259729999999999</v>
      </c>
      <c r="DW718" s="861">
        <v>-2.2222789999999999</v>
      </c>
      <c r="DX718" s="861">
        <v>12.634931</v>
      </c>
      <c r="DY718" s="861">
        <v>9.3727800000000006</v>
      </c>
      <c r="DZ718" s="861">
        <v>162.63054399999999</v>
      </c>
      <c r="EA718" s="861">
        <v>152.419422</v>
      </c>
      <c r="EB718" s="861">
        <v>121.31</v>
      </c>
      <c r="EC718" s="861">
        <v>3.2709999999999999</v>
      </c>
      <c r="ED718" s="861">
        <v>389.9</v>
      </c>
      <c r="EE718" s="861">
        <v>121.2</v>
      </c>
      <c r="EF718" s="861">
        <v>5.44</v>
      </c>
      <c r="EG718" s="861">
        <v>647.9</v>
      </c>
      <c r="EH718" s="861">
        <v>121.19</v>
      </c>
      <c r="EI718" s="861">
        <v>5.0549999999999997</v>
      </c>
      <c r="EJ718" s="861">
        <v>603</v>
      </c>
      <c r="EK718" s="861">
        <v>9.5584209999999992</v>
      </c>
      <c r="EL718" s="861">
        <v>13.137763</v>
      </c>
      <c r="EM718" s="861">
        <v>-17.088812999999998</v>
      </c>
      <c r="EN718" s="861">
        <v>-23.022102</v>
      </c>
      <c r="EO718" s="861">
        <v>95.180103000000003</v>
      </c>
      <c r="EP718" s="861">
        <v>90.725621000000004</v>
      </c>
      <c r="EQ718" s="861">
        <v>-3.9334129999999998</v>
      </c>
      <c r="ER718" s="861">
        <v>3259.7745530000002</v>
      </c>
      <c r="ES718" s="861">
        <v>7794.6789330000001</v>
      </c>
      <c r="ET718" s="861">
        <v>7295.1478550000002</v>
      </c>
      <c r="EU718" s="861"/>
      <c r="EV718" s="861"/>
      <c r="EW718" s="861"/>
      <c r="EX718" s="861"/>
      <c r="EY718" s="861"/>
      <c r="EZ718" s="861"/>
      <c r="FA718" s="861"/>
      <c r="FB718" s="861"/>
      <c r="FC718" s="861"/>
      <c r="FD718" s="861"/>
    </row>
    <row r="719" spans="1:160" x14ac:dyDescent="0.25">
      <c r="A719" s="837">
        <v>46141</v>
      </c>
      <c r="B719" s="836">
        <v>0.86938657407407405</v>
      </c>
      <c r="C719" s="861">
        <v>40080</v>
      </c>
      <c r="D719" s="861">
        <v>0</v>
      </c>
      <c r="E719" s="861">
        <v>0</v>
      </c>
      <c r="F719" s="861">
        <v>75.632294999999999</v>
      </c>
      <c r="G719" s="861">
        <v>71.696932000000004</v>
      </c>
      <c r="H719" s="861">
        <v>64.972353999999996</v>
      </c>
      <c r="I719" s="861">
        <v>73.770433999999995</v>
      </c>
      <c r="J719" s="861">
        <v>71.707007000000004</v>
      </c>
      <c r="K719" s="861">
        <v>71.173392000000007</v>
      </c>
      <c r="L719" s="861">
        <v>73.808672999999999</v>
      </c>
      <c r="M719" s="861">
        <v>74.685089000000005</v>
      </c>
      <c r="N719" s="861">
        <v>-7.3620989999999997</v>
      </c>
      <c r="O719" s="861">
        <v>-9.1864729999999994</v>
      </c>
      <c r="P719" s="861">
        <v>-10.062143000000001</v>
      </c>
      <c r="Q719" s="861">
        <v>-5.480111</v>
      </c>
      <c r="R719" s="861">
        <v>-6.5896379999999999</v>
      </c>
      <c r="S719" s="861">
        <v>-7.5383959999999997</v>
      </c>
      <c r="T719" s="861">
        <v>82.193005999999997</v>
      </c>
      <c r="U719" s="861">
        <v>74.231973999999994</v>
      </c>
      <c r="V719" s="861">
        <v>93.944265999999999</v>
      </c>
      <c r="W719" s="861">
        <v>92.931595000000002</v>
      </c>
      <c r="X719" s="861">
        <v>-5.4376300000000004</v>
      </c>
      <c r="Y719" s="861">
        <v>-5.4894309999999997</v>
      </c>
      <c r="Z719" s="861">
        <v>-10.340139000000001</v>
      </c>
      <c r="AA719" s="861">
        <v>-9.8876489999999997</v>
      </c>
      <c r="AB719" s="861">
        <v>-9.6558329999999994</v>
      </c>
      <c r="AC719" s="861">
        <v>-11.591739</v>
      </c>
      <c r="AD719" s="861">
        <v>-13.434595</v>
      </c>
      <c r="AE719" s="861">
        <v>105.78718600000001</v>
      </c>
      <c r="AF719" s="861">
        <v>98.475976000000003</v>
      </c>
      <c r="AG719" s="861">
        <v>90.565010000000001</v>
      </c>
      <c r="AH719" s="861">
        <v>102.98867300000001</v>
      </c>
      <c r="AI719" s="861">
        <v>89.856320999999994</v>
      </c>
      <c r="AJ719" s="861">
        <v>71.787389000000005</v>
      </c>
      <c r="AK719" s="861">
        <v>-6.8313259999999998</v>
      </c>
      <c r="AL719" s="861">
        <v>-9.7962790000000002</v>
      </c>
      <c r="AM719" s="861">
        <v>-7.4300689999999996</v>
      </c>
      <c r="AN719" s="861">
        <v>93.093176</v>
      </c>
      <c r="AO719" s="861">
        <v>92.292157000000003</v>
      </c>
      <c r="AP719" s="861">
        <v>87.269527999999994</v>
      </c>
      <c r="AQ719" s="861">
        <v>88.359466999999995</v>
      </c>
      <c r="AR719" s="861">
        <v>72.610856999999996</v>
      </c>
      <c r="AS719" s="861">
        <v>63.448137000000003</v>
      </c>
      <c r="AT719" s="861">
        <v>76.705312000000006</v>
      </c>
      <c r="AU719" s="861">
        <v>75.581117000000006</v>
      </c>
      <c r="AV719" s="861">
        <v>74.262253999999999</v>
      </c>
      <c r="AW719" s="861">
        <v>73.594508000000005</v>
      </c>
      <c r="AX719" s="861">
        <v>89.616133000000005</v>
      </c>
      <c r="AY719" s="861">
        <v>87.389319999999998</v>
      </c>
      <c r="AZ719" s="861">
        <v>-5.9318330000000001</v>
      </c>
      <c r="BA719" s="861">
        <v>-5.3734400000000004</v>
      </c>
      <c r="BB719" s="861">
        <v>-13.760332999999999</v>
      </c>
      <c r="BC719" s="861">
        <v>-12.674016999999999</v>
      </c>
      <c r="BD719" s="861">
        <v>-13.004006</v>
      </c>
      <c r="BE719" s="861">
        <v>-7.2921170000000002</v>
      </c>
      <c r="BF719" s="861">
        <v>31.710432000000001</v>
      </c>
      <c r="BG719" s="861">
        <v>140.88453200000001</v>
      </c>
      <c r="BH719" s="861">
        <v>109.932495</v>
      </c>
      <c r="BI719" s="861">
        <v>51.203606999999998</v>
      </c>
      <c r="BJ719" s="861">
        <v>131.72558900000001</v>
      </c>
      <c r="BK719" s="861">
        <v>86.244657000000004</v>
      </c>
      <c r="BL719" s="861">
        <v>76.029628000000002</v>
      </c>
      <c r="BM719" s="861">
        <v>-18.635701000000001</v>
      </c>
      <c r="BN719" s="861">
        <v>-13.448999000000001</v>
      </c>
      <c r="BO719" s="861">
        <v>-9.9151539999999994</v>
      </c>
      <c r="BP719" s="861">
        <v>-12.934399000000001</v>
      </c>
      <c r="BQ719" s="861">
        <v>87.168394000000006</v>
      </c>
      <c r="BR719" s="861">
        <v>89.171627999999998</v>
      </c>
      <c r="BS719" s="861">
        <v>85.794402000000005</v>
      </c>
      <c r="BT719" s="861">
        <v>58.637895</v>
      </c>
      <c r="BU719" s="861">
        <v>65.012311999999994</v>
      </c>
      <c r="BV719" s="861">
        <v>61.238157999999999</v>
      </c>
      <c r="BW719" s="861">
        <v>64.803701000000004</v>
      </c>
      <c r="BX719" s="861">
        <v>-13.535316999999999</v>
      </c>
      <c r="BY719" s="861">
        <v>-13.85112</v>
      </c>
      <c r="BZ719" s="861">
        <v>-12.807824</v>
      </c>
      <c r="CA719" s="861">
        <v>-13.347325</v>
      </c>
      <c r="CB719" s="861">
        <v>-5.0232099999999997</v>
      </c>
      <c r="CC719" s="861">
        <v>-1.6434</v>
      </c>
      <c r="CD719" s="861">
        <v>-5.2772759999999996</v>
      </c>
      <c r="CE719" s="861">
        <v>-1.4965820000000001</v>
      </c>
      <c r="CF719" s="861">
        <v>-7.1358249999999996</v>
      </c>
      <c r="CG719" s="861">
        <v>0.75574699999999995</v>
      </c>
      <c r="CH719" s="861">
        <v>-7.7479250000000004</v>
      </c>
      <c r="CI719" s="861">
        <v>-1.34354</v>
      </c>
      <c r="CJ719" s="861">
        <v>-5.0641879999999997</v>
      </c>
      <c r="CK719" s="861">
        <v>0.25018699999999999</v>
      </c>
      <c r="CL719" s="861">
        <v>-4.7627410000000001</v>
      </c>
      <c r="CM719" s="861">
        <v>2.1254</v>
      </c>
      <c r="CN719" s="861">
        <v>-7.1568490000000002</v>
      </c>
      <c r="CO719" s="861">
        <v>-0.19747899999999999</v>
      </c>
      <c r="CP719" s="861">
        <v>-8.0904249999999998</v>
      </c>
      <c r="CQ719" s="861">
        <v>-2.892334</v>
      </c>
      <c r="CR719" s="861">
        <v>-4.8137980000000002</v>
      </c>
      <c r="CS719" s="861">
        <v>-1.314003</v>
      </c>
      <c r="CT719" s="861">
        <v>-6.1700340000000002</v>
      </c>
      <c r="CU719" s="861">
        <v>-0.44950499999999999</v>
      </c>
      <c r="CV719" s="861">
        <v>-7.9208160000000003</v>
      </c>
      <c r="CW719" s="861">
        <v>5.5648999999999997E-2</v>
      </c>
      <c r="CX719" s="861">
        <v>-8.3187149999999992</v>
      </c>
      <c r="CY719" s="861">
        <v>-1.3305880000000001</v>
      </c>
      <c r="CZ719" s="861">
        <v>-4.5428559999999996</v>
      </c>
      <c r="DA719" s="861">
        <v>-0.698125</v>
      </c>
      <c r="DB719" s="861">
        <v>-5.5469439999999999</v>
      </c>
      <c r="DC719" s="861">
        <v>0.11403000000000001</v>
      </c>
      <c r="DD719" s="861">
        <v>-7.6376220000000004</v>
      </c>
      <c r="DE719" s="861">
        <v>-2.0444710000000001</v>
      </c>
      <c r="DF719" s="861">
        <v>-8.4051170000000006</v>
      </c>
      <c r="DG719" s="861">
        <v>-2.4411100000000001</v>
      </c>
      <c r="DH719" s="861">
        <v>-4.8326079999999996</v>
      </c>
      <c r="DI719" s="861">
        <v>-1.0698209999999999</v>
      </c>
      <c r="DJ719" s="861">
        <v>-5.3863659999999998</v>
      </c>
      <c r="DK719" s="861">
        <v>-1.445255</v>
      </c>
      <c r="DL719" s="861">
        <v>-7.6652290000000001</v>
      </c>
      <c r="DM719" s="861">
        <v>-3.6622499999999998</v>
      </c>
      <c r="DN719" s="861">
        <v>-8.3133710000000001</v>
      </c>
      <c r="DO719" s="861">
        <v>-3.41717</v>
      </c>
      <c r="DP719" s="861">
        <v>-5.7036980000000002</v>
      </c>
      <c r="DQ719" s="861">
        <v>-2.3270620000000002</v>
      </c>
      <c r="DR719" s="861">
        <v>-5.5760199999999998</v>
      </c>
      <c r="DS719" s="861">
        <v>-2.4448509999999999</v>
      </c>
      <c r="DT719" s="861">
        <v>-7.6886080000000003</v>
      </c>
      <c r="DU719" s="861">
        <v>-4.7150970000000001</v>
      </c>
      <c r="DV719" s="861">
        <v>-7.9641120000000001</v>
      </c>
      <c r="DW719" s="861">
        <v>-2.2155710000000002</v>
      </c>
      <c r="DX719" s="861">
        <v>12.637409999999999</v>
      </c>
      <c r="DY719" s="861">
        <v>9.3807030000000005</v>
      </c>
      <c r="DZ719" s="861">
        <v>162.145286</v>
      </c>
      <c r="EA719" s="861">
        <v>152.626181</v>
      </c>
      <c r="EB719" s="861">
        <v>121.24</v>
      </c>
      <c r="EC719" s="861">
        <v>3.2709999999999999</v>
      </c>
      <c r="ED719" s="861">
        <v>390.9</v>
      </c>
      <c r="EE719" s="861">
        <v>121.35</v>
      </c>
      <c r="EF719" s="861">
        <v>5.4370000000000003</v>
      </c>
      <c r="EG719" s="861">
        <v>650.4</v>
      </c>
      <c r="EH719" s="861">
        <v>121.37</v>
      </c>
      <c r="EI719" s="861">
        <v>5.0640000000000001</v>
      </c>
      <c r="EJ719" s="861">
        <v>606</v>
      </c>
      <c r="EK719" s="861">
        <v>9.6544489999999996</v>
      </c>
      <c r="EL719" s="861">
        <v>13.091801</v>
      </c>
      <c r="EM719" s="861">
        <v>-17.084517999999999</v>
      </c>
      <c r="EN719" s="861">
        <v>-23.006955000000001</v>
      </c>
      <c r="EO719" s="861">
        <v>94.972728000000004</v>
      </c>
      <c r="EP719" s="861">
        <v>90.817768999999998</v>
      </c>
      <c r="EQ719" s="861">
        <v>-3.9706570000000001</v>
      </c>
      <c r="ER719" s="861">
        <v>3266.282584</v>
      </c>
      <c r="ES719" s="861">
        <v>7805.484829</v>
      </c>
      <c r="ET719" s="861">
        <v>7305.200253</v>
      </c>
      <c r="EU719" s="861"/>
      <c r="EV719" s="861"/>
      <c r="EW719" s="861"/>
      <c r="EX719" s="861"/>
      <c r="EY719" s="861"/>
      <c r="EZ719" s="861"/>
      <c r="FA719" s="861"/>
      <c r="FB719" s="861"/>
      <c r="FC719" s="861"/>
      <c r="FD719" s="861"/>
    </row>
    <row r="720" spans="1:160" x14ac:dyDescent="0.25">
      <c r="A720" s="837">
        <v>46141</v>
      </c>
      <c r="B720" s="836">
        <v>0.87008101851851849</v>
      </c>
      <c r="C720" s="861">
        <v>40140</v>
      </c>
      <c r="D720" s="861">
        <v>0</v>
      </c>
      <c r="E720" s="861">
        <v>0</v>
      </c>
      <c r="F720" s="861">
        <v>75.623875999999996</v>
      </c>
      <c r="G720" s="861">
        <v>71.702042000000006</v>
      </c>
      <c r="H720" s="861">
        <v>64.975369000000001</v>
      </c>
      <c r="I720" s="861">
        <v>73.785550999999998</v>
      </c>
      <c r="J720" s="861">
        <v>71.720039999999997</v>
      </c>
      <c r="K720" s="861">
        <v>71.181342000000001</v>
      </c>
      <c r="L720" s="861">
        <v>73.812792000000002</v>
      </c>
      <c r="M720" s="861">
        <v>74.693852000000007</v>
      </c>
      <c r="N720" s="861">
        <v>-7.4174480000000003</v>
      </c>
      <c r="O720" s="861">
        <v>-9.2551059999999996</v>
      </c>
      <c r="P720" s="861">
        <v>-10.106463</v>
      </c>
      <c r="Q720" s="861">
        <v>-5.4933420000000002</v>
      </c>
      <c r="R720" s="861">
        <v>-6.6220309999999998</v>
      </c>
      <c r="S720" s="861">
        <v>-7.6320839999999999</v>
      </c>
      <c r="T720" s="861">
        <v>82.308137000000002</v>
      </c>
      <c r="U720" s="861">
        <v>74.608963000000003</v>
      </c>
      <c r="V720" s="861">
        <v>93.930038999999994</v>
      </c>
      <c r="W720" s="861">
        <v>92.936797999999996</v>
      </c>
      <c r="X720" s="861">
        <v>-5.4890840000000001</v>
      </c>
      <c r="Y720" s="861">
        <v>-5.5543889999999996</v>
      </c>
      <c r="Z720" s="861">
        <v>-10.353471000000001</v>
      </c>
      <c r="AA720" s="861">
        <v>-9.8986249999999991</v>
      </c>
      <c r="AB720" s="861">
        <v>-9.6971679999999996</v>
      </c>
      <c r="AC720" s="861">
        <v>-11.552276000000001</v>
      </c>
      <c r="AD720" s="861">
        <v>-13.420016</v>
      </c>
      <c r="AE720" s="861">
        <v>105.902141</v>
      </c>
      <c r="AF720" s="861">
        <v>98.482512</v>
      </c>
      <c r="AG720" s="861">
        <v>90.615994000000001</v>
      </c>
      <c r="AH720" s="861">
        <v>102.940016</v>
      </c>
      <c r="AI720" s="861">
        <v>89.871294000000006</v>
      </c>
      <c r="AJ720" s="861">
        <v>71.813704000000001</v>
      </c>
      <c r="AK720" s="861">
        <v>-6.8401690000000004</v>
      </c>
      <c r="AL720" s="861">
        <v>-9.705603</v>
      </c>
      <c r="AM720" s="861">
        <v>-7.3822599999999996</v>
      </c>
      <c r="AN720" s="861">
        <v>93.100328000000005</v>
      </c>
      <c r="AO720" s="861">
        <v>92.348000999999996</v>
      </c>
      <c r="AP720" s="861">
        <v>87.420627999999994</v>
      </c>
      <c r="AQ720" s="861">
        <v>88.471705</v>
      </c>
      <c r="AR720" s="861">
        <v>72.662142000000003</v>
      </c>
      <c r="AS720" s="861">
        <v>63.475147</v>
      </c>
      <c r="AT720" s="861">
        <v>76.847854999999996</v>
      </c>
      <c r="AU720" s="861">
        <v>75.604822999999996</v>
      </c>
      <c r="AV720" s="861">
        <v>74.578072000000006</v>
      </c>
      <c r="AW720" s="861">
        <v>73.684184000000002</v>
      </c>
      <c r="AX720" s="861">
        <v>89.687130999999994</v>
      </c>
      <c r="AY720" s="861">
        <v>87.429274000000007</v>
      </c>
      <c r="AZ720" s="861">
        <v>-5.9536199999999999</v>
      </c>
      <c r="BA720" s="861">
        <v>-5.3872869999999997</v>
      </c>
      <c r="BB720" s="861">
        <v>-13.791888</v>
      </c>
      <c r="BC720" s="861">
        <v>-12.682895</v>
      </c>
      <c r="BD720" s="861">
        <v>-13.023735</v>
      </c>
      <c r="BE720" s="861">
        <v>-7.266902</v>
      </c>
      <c r="BF720" s="861">
        <v>31.665863999999999</v>
      </c>
      <c r="BG720" s="861">
        <v>140.957179</v>
      </c>
      <c r="BH720" s="861">
        <v>109.877397</v>
      </c>
      <c r="BI720" s="861">
        <v>51.219374000000002</v>
      </c>
      <c r="BJ720" s="861">
        <v>131.83666600000001</v>
      </c>
      <c r="BK720" s="861">
        <v>86.309329000000005</v>
      </c>
      <c r="BL720" s="861">
        <v>76.233430999999996</v>
      </c>
      <c r="BM720" s="861">
        <v>-18.639923</v>
      </c>
      <c r="BN720" s="861">
        <v>-13.476925</v>
      </c>
      <c r="BO720" s="861">
        <v>-9.9401089999999996</v>
      </c>
      <c r="BP720" s="861">
        <v>-12.941086</v>
      </c>
      <c r="BQ720" s="861">
        <v>87.230787000000007</v>
      </c>
      <c r="BR720" s="861">
        <v>89.237578999999997</v>
      </c>
      <c r="BS720" s="861">
        <v>85.875206000000006</v>
      </c>
      <c r="BT720" s="861">
        <v>58.397402999999997</v>
      </c>
      <c r="BU720" s="861">
        <v>65.046063000000004</v>
      </c>
      <c r="BV720" s="861">
        <v>61.255746000000002</v>
      </c>
      <c r="BW720" s="861">
        <v>64.768199999999993</v>
      </c>
      <c r="BX720" s="861">
        <v>-13.486408000000001</v>
      </c>
      <c r="BY720" s="861">
        <v>-13.707767</v>
      </c>
      <c r="BZ720" s="861">
        <v>-12.759069999999999</v>
      </c>
      <c r="CA720" s="861">
        <v>-13.324005</v>
      </c>
      <c r="CB720" s="861">
        <v>-5.0565369999999996</v>
      </c>
      <c r="CC720" s="861">
        <v>-1.6479790000000001</v>
      </c>
      <c r="CD720" s="861">
        <v>-5.3247390000000001</v>
      </c>
      <c r="CE720" s="861">
        <v>-1.4881930000000001</v>
      </c>
      <c r="CF720" s="861">
        <v>-7.189686</v>
      </c>
      <c r="CG720" s="861">
        <v>0.71223499999999995</v>
      </c>
      <c r="CH720" s="861">
        <v>-7.798699</v>
      </c>
      <c r="CI720" s="861">
        <v>-1.398439</v>
      </c>
      <c r="CJ720" s="861">
        <v>-5.0788900000000003</v>
      </c>
      <c r="CK720" s="861">
        <v>0.25947700000000001</v>
      </c>
      <c r="CL720" s="861">
        <v>-4.8138889999999996</v>
      </c>
      <c r="CM720" s="861">
        <v>2.1024259999999999</v>
      </c>
      <c r="CN720" s="861">
        <v>-7.2074410000000002</v>
      </c>
      <c r="CO720" s="861">
        <v>-0.241979</v>
      </c>
      <c r="CP720" s="861">
        <v>-8.1038110000000003</v>
      </c>
      <c r="CQ720" s="861">
        <v>-2.9051469999999999</v>
      </c>
      <c r="CR720" s="861">
        <v>-4.8243229999999997</v>
      </c>
      <c r="CS720" s="861">
        <v>-1.3415999999999999</v>
      </c>
      <c r="CT720" s="861">
        <v>-6.2302039999999996</v>
      </c>
      <c r="CU720" s="861">
        <v>-0.46151700000000001</v>
      </c>
      <c r="CV720" s="861">
        <v>-7.9764739999999996</v>
      </c>
      <c r="CW720" s="861">
        <v>6.3511999999999999E-2</v>
      </c>
      <c r="CX720" s="861">
        <v>-8.3697309999999998</v>
      </c>
      <c r="CY720" s="861">
        <v>-1.350492</v>
      </c>
      <c r="CZ720" s="861">
        <v>-4.6005510000000003</v>
      </c>
      <c r="DA720" s="861">
        <v>-0.73565899999999995</v>
      </c>
      <c r="DB720" s="861">
        <v>-5.6085310000000002</v>
      </c>
      <c r="DC720" s="861">
        <v>5.1132999999999998E-2</v>
      </c>
      <c r="DD720" s="861">
        <v>-7.6704660000000002</v>
      </c>
      <c r="DE720" s="861">
        <v>-2.0895440000000001</v>
      </c>
      <c r="DF720" s="861">
        <v>-8.4428040000000006</v>
      </c>
      <c r="DG720" s="861">
        <v>-2.4886509999999999</v>
      </c>
      <c r="DH720" s="861">
        <v>-4.8868429999999998</v>
      </c>
      <c r="DI720" s="861">
        <v>-1.10958</v>
      </c>
      <c r="DJ720" s="861">
        <v>-5.4198700000000004</v>
      </c>
      <c r="DK720" s="861">
        <v>-1.4697549999999999</v>
      </c>
      <c r="DL720" s="861">
        <v>-7.7209690000000002</v>
      </c>
      <c r="DM720" s="861">
        <v>-3.6869719999999999</v>
      </c>
      <c r="DN720" s="861">
        <v>-8.36416</v>
      </c>
      <c r="DO720" s="861">
        <v>-3.4619960000000001</v>
      </c>
      <c r="DP720" s="861">
        <v>-5.7416919999999996</v>
      </c>
      <c r="DQ720" s="861">
        <v>-2.3539140000000001</v>
      </c>
      <c r="DR720" s="861">
        <v>-5.6202529999999999</v>
      </c>
      <c r="DS720" s="861">
        <v>-2.4814479999999999</v>
      </c>
      <c r="DT720" s="861">
        <v>-7.7293859999999999</v>
      </c>
      <c r="DU720" s="861">
        <v>-4.731948</v>
      </c>
      <c r="DV720" s="861">
        <v>-8.0162569999999995</v>
      </c>
      <c r="DW720" s="861">
        <v>-2.2315499999999999</v>
      </c>
      <c r="DX720" s="861">
        <v>12.671334999999999</v>
      </c>
      <c r="DY720" s="861">
        <v>9.3513459999999995</v>
      </c>
      <c r="DZ720" s="861">
        <v>162.24152100000001</v>
      </c>
      <c r="EA720" s="861">
        <v>152.862686</v>
      </c>
      <c r="EB720" s="861">
        <v>121.2</v>
      </c>
      <c r="EC720" s="861">
        <v>3.2719999999999998</v>
      </c>
      <c r="ED720" s="861">
        <v>391</v>
      </c>
      <c r="EE720" s="861">
        <v>121.24</v>
      </c>
      <c r="EF720" s="861">
        <v>5.423</v>
      </c>
      <c r="EG720" s="861">
        <v>650.5</v>
      </c>
      <c r="EH720" s="861">
        <v>121.43</v>
      </c>
      <c r="EI720" s="861">
        <v>5.0590000000000002</v>
      </c>
      <c r="EJ720" s="861">
        <v>602.29999999999995</v>
      </c>
      <c r="EK720" s="861">
        <v>9.6435119999999994</v>
      </c>
      <c r="EL720" s="861">
        <v>13.122987999999999</v>
      </c>
      <c r="EM720" s="861">
        <v>-17.025772</v>
      </c>
      <c r="EN720" s="861">
        <v>-23.063096999999999</v>
      </c>
      <c r="EO720" s="861">
        <v>95.013886999999997</v>
      </c>
      <c r="EP720" s="861">
        <v>90.923073000000002</v>
      </c>
      <c r="EQ720" s="861">
        <v>-4.0059120000000004</v>
      </c>
      <c r="ER720" s="861">
        <v>3272.2251339999998</v>
      </c>
      <c r="ES720" s="861">
        <v>7816.2966349999997</v>
      </c>
      <c r="ET720" s="861">
        <v>7315.2430750000003</v>
      </c>
      <c r="EU720" s="861"/>
      <c r="EV720" s="861"/>
      <c r="EW720" s="861"/>
      <c r="EX720" s="861"/>
      <c r="EY720" s="861"/>
      <c r="EZ720" s="861"/>
      <c r="FA720" s="861"/>
      <c r="FB720" s="861"/>
      <c r="FC720" s="861"/>
      <c r="FD720" s="861"/>
    </row>
    <row r="721" spans="1:160" x14ac:dyDescent="0.25">
      <c r="A721" s="837">
        <v>46141</v>
      </c>
      <c r="B721" s="836">
        <v>0.87077546296296304</v>
      </c>
      <c r="C721" s="861">
        <v>40200</v>
      </c>
      <c r="D721" s="861">
        <v>0</v>
      </c>
      <c r="E721" s="861">
        <v>0</v>
      </c>
      <c r="F721" s="861">
        <v>75.651927999999998</v>
      </c>
      <c r="G721" s="861">
        <v>71.722592000000006</v>
      </c>
      <c r="H721" s="861">
        <v>64.976848000000004</v>
      </c>
      <c r="I721" s="861">
        <v>73.807012999999998</v>
      </c>
      <c r="J721" s="861">
        <v>71.730529000000004</v>
      </c>
      <c r="K721" s="861">
        <v>71.198626000000004</v>
      </c>
      <c r="L721" s="861">
        <v>73.835250000000002</v>
      </c>
      <c r="M721" s="861">
        <v>74.705301000000006</v>
      </c>
      <c r="N721" s="861">
        <v>-7.3458230000000002</v>
      </c>
      <c r="O721" s="861">
        <v>-9.2099899999999995</v>
      </c>
      <c r="P721" s="861">
        <v>-10.05894</v>
      </c>
      <c r="Q721" s="861">
        <v>-5.6223939999999999</v>
      </c>
      <c r="R721" s="861">
        <v>-6.5883820000000002</v>
      </c>
      <c r="S721" s="861">
        <v>-7.5362030000000004</v>
      </c>
      <c r="T721" s="861">
        <v>82.428464000000005</v>
      </c>
      <c r="U721" s="861">
        <v>73.942825999999997</v>
      </c>
      <c r="V721" s="861">
        <v>93.757378000000003</v>
      </c>
      <c r="W721" s="861">
        <v>92.782149000000004</v>
      </c>
      <c r="X721" s="861">
        <v>-5.4964230000000001</v>
      </c>
      <c r="Y721" s="861">
        <v>-5.5007590000000004</v>
      </c>
      <c r="Z721" s="861">
        <v>-10.394755</v>
      </c>
      <c r="AA721" s="861">
        <v>-9.9243939999999995</v>
      </c>
      <c r="AB721" s="861">
        <v>-9.7059300000000004</v>
      </c>
      <c r="AC721" s="861">
        <v>-11.587880999999999</v>
      </c>
      <c r="AD721" s="861">
        <v>-13.43036</v>
      </c>
      <c r="AE721" s="861">
        <v>105.842637</v>
      </c>
      <c r="AF721" s="861">
        <v>98.456230000000005</v>
      </c>
      <c r="AG721" s="861">
        <v>90.628056000000001</v>
      </c>
      <c r="AH721" s="861">
        <v>102.870943</v>
      </c>
      <c r="AI721" s="861">
        <v>89.741400999999996</v>
      </c>
      <c r="AJ721" s="861">
        <v>71.715404000000007</v>
      </c>
      <c r="AK721" s="861">
        <v>-6.9045360000000002</v>
      </c>
      <c r="AL721" s="861">
        <v>-9.7501639999999998</v>
      </c>
      <c r="AM721" s="861">
        <v>-7.4088979999999998</v>
      </c>
      <c r="AN721" s="861">
        <v>93.010561999999993</v>
      </c>
      <c r="AO721" s="861">
        <v>92.118117999999996</v>
      </c>
      <c r="AP721" s="861">
        <v>87.364760000000004</v>
      </c>
      <c r="AQ721" s="861">
        <v>88.430045000000007</v>
      </c>
      <c r="AR721" s="861">
        <v>72.599002999999996</v>
      </c>
      <c r="AS721" s="861">
        <v>63.483687000000003</v>
      </c>
      <c r="AT721" s="861">
        <v>76.815002000000007</v>
      </c>
      <c r="AU721" s="861">
        <v>75.584586000000002</v>
      </c>
      <c r="AV721" s="861">
        <v>74.163835000000006</v>
      </c>
      <c r="AW721" s="861">
        <v>73.556403000000003</v>
      </c>
      <c r="AX721" s="861">
        <v>89.580806999999993</v>
      </c>
      <c r="AY721" s="861">
        <v>87.456744999999998</v>
      </c>
      <c r="AZ721" s="861">
        <v>-6.0280860000000001</v>
      </c>
      <c r="BA721" s="861">
        <v>-5.3694329999999999</v>
      </c>
      <c r="BB721" s="861">
        <v>-13.807914</v>
      </c>
      <c r="BC721" s="861">
        <v>-12.705019999999999</v>
      </c>
      <c r="BD721" s="861">
        <v>-13.072751999999999</v>
      </c>
      <c r="BE721" s="861">
        <v>-7.2253230000000004</v>
      </c>
      <c r="BF721" s="861">
        <v>31.782129000000001</v>
      </c>
      <c r="BG721" s="861">
        <v>140.87783200000001</v>
      </c>
      <c r="BH721" s="861">
        <v>110.00458999999999</v>
      </c>
      <c r="BI721" s="861">
        <v>51.178660000000001</v>
      </c>
      <c r="BJ721" s="861">
        <v>131.72447600000001</v>
      </c>
      <c r="BK721" s="861">
        <v>86.347292999999993</v>
      </c>
      <c r="BL721" s="861">
        <v>76.181999000000005</v>
      </c>
      <c r="BM721" s="861">
        <v>-18.684614</v>
      </c>
      <c r="BN721" s="861">
        <v>-13.503693999999999</v>
      </c>
      <c r="BO721" s="861">
        <v>-9.9498350000000002</v>
      </c>
      <c r="BP721" s="861">
        <v>-12.960286999999999</v>
      </c>
      <c r="BQ721" s="861">
        <v>87.236732000000003</v>
      </c>
      <c r="BR721" s="861">
        <v>89.197590000000005</v>
      </c>
      <c r="BS721" s="861">
        <v>85.856752999999998</v>
      </c>
      <c r="BT721" s="861">
        <v>58.355936999999997</v>
      </c>
      <c r="BU721" s="861">
        <v>65.029670999999993</v>
      </c>
      <c r="BV721" s="861">
        <v>61.233269</v>
      </c>
      <c r="BW721" s="861">
        <v>64.796267</v>
      </c>
      <c r="BX721" s="861">
        <v>-13.535304999999999</v>
      </c>
      <c r="BY721" s="861">
        <v>-13.811918</v>
      </c>
      <c r="BZ721" s="861">
        <v>-12.853762</v>
      </c>
      <c r="CA721" s="861">
        <v>-13.353671</v>
      </c>
      <c r="CB721" s="861">
        <v>-5.1202810000000003</v>
      </c>
      <c r="CC721" s="861">
        <v>-1.735066</v>
      </c>
      <c r="CD721" s="861">
        <v>-5.3834390000000001</v>
      </c>
      <c r="CE721" s="861">
        <v>-1.548395</v>
      </c>
      <c r="CF721" s="861">
        <v>-7.2449830000000004</v>
      </c>
      <c r="CG721" s="861">
        <v>0.64607300000000001</v>
      </c>
      <c r="CH721" s="861">
        <v>-7.8659920000000003</v>
      </c>
      <c r="CI721" s="861">
        <v>-1.460431</v>
      </c>
      <c r="CJ721" s="861">
        <v>-5.1412389999999997</v>
      </c>
      <c r="CK721" s="861">
        <v>0.18834999999999999</v>
      </c>
      <c r="CL721" s="861">
        <v>-4.8511280000000001</v>
      </c>
      <c r="CM721" s="861">
        <v>2.0324200000000001</v>
      </c>
      <c r="CN721" s="861">
        <v>-7.2692810000000003</v>
      </c>
      <c r="CO721" s="861">
        <v>-0.29252099999999998</v>
      </c>
      <c r="CP721" s="861">
        <v>-8.1808209999999999</v>
      </c>
      <c r="CQ721" s="861">
        <v>-2.9727130000000002</v>
      </c>
      <c r="CR721" s="861">
        <v>-4.8813839999999997</v>
      </c>
      <c r="CS721" s="861">
        <v>-1.3701099999999999</v>
      </c>
      <c r="CT721" s="861">
        <v>-6.2776199999999998</v>
      </c>
      <c r="CU721" s="861">
        <v>-0.48908800000000002</v>
      </c>
      <c r="CV721" s="861">
        <v>-8.0076450000000001</v>
      </c>
      <c r="CW721" s="861">
        <v>9.1660000000000005E-3</v>
      </c>
      <c r="CX721" s="861">
        <v>-8.4155280000000001</v>
      </c>
      <c r="CY721" s="861">
        <v>-1.4059759999999999</v>
      </c>
      <c r="CZ721" s="861">
        <v>-4.6386320000000003</v>
      </c>
      <c r="DA721" s="861">
        <v>-0.77463400000000004</v>
      </c>
      <c r="DB721" s="861">
        <v>-5.6603870000000001</v>
      </c>
      <c r="DC721" s="861">
        <v>4.2236000000000003E-2</v>
      </c>
      <c r="DD721" s="861">
        <v>-7.7249650000000001</v>
      </c>
      <c r="DE721" s="861">
        <v>-2.0962879999999999</v>
      </c>
      <c r="DF721" s="861">
        <v>-8.4754760000000005</v>
      </c>
      <c r="DG721" s="861">
        <v>-2.5497779999999999</v>
      </c>
      <c r="DH721" s="861">
        <v>-4.9263170000000001</v>
      </c>
      <c r="DI721" s="861">
        <v>-1.1401699999999999</v>
      </c>
      <c r="DJ721" s="861">
        <v>-5.4641780000000004</v>
      </c>
      <c r="DK721" s="861">
        <v>-1.4873959999999999</v>
      </c>
      <c r="DL721" s="861">
        <v>-7.753838</v>
      </c>
      <c r="DM721" s="861">
        <v>-3.739617</v>
      </c>
      <c r="DN721" s="861">
        <v>-8.4207020000000004</v>
      </c>
      <c r="DO721" s="861">
        <v>-3.4967359999999998</v>
      </c>
      <c r="DP721" s="861">
        <v>-5.7891440000000003</v>
      </c>
      <c r="DQ721" s="861">
        <v>-2.4026489999999998</v>
      </c>
      <c r="DR721" s="861">
        <v>-5.6417359999999999</v>
      </c>
      <c r="DS721" s="861">
        <v>-2.5190610000000002</v>
      </c>
      <c r="DT721" s="861">
        <v>-7.7674000000000003</v>
      </c>
      <c r="DU721" s="861">
        <v>-4.7907299999999999</v>
      </c>
      <c r="DV721" s="861">
        <v>-8.0410749999999993</v>
      </c>
      <c r="DW721" s="861">
        <v>-2.2422339999999998</v>
      </c>
      <c r="DX721" s="861">
        <v>12.608976999999999</v>
      </c>
      <c r="DY721" s="861">
        <v>9.3405079999999998</v>
      </c>
      <c r="DZ721" s="861">
        <v>161.98081199999999</v>
      </c>
      <c r="EA721" s="861">
        <v>152.43128100000001</v>
      </c>
      <c r="EB721" s="861">
        <v>121.38</v>
      </c>
      <c r="EC721" s="861">
        <v>3.2730000000000001</v>
      </c>
      <c r="ED721" s="861">
        <v>133.69999999999999</v>
      </c>
      <c r="EE721" s="861">
        <v>121.88</v>
      </c>
      <c r="EF721" s="861">
        <v>5.4119999999999999</v>
      </c>
      <c r="EG721" s="861">
        <v>650.29999999999995</v>
      </c>
      <c r="EH721" s="861">
        <v>121.76</v>
      </c>
      <c r="EI721" s="861">
        <v>5.0670000000000002</v>
      </c>
      <c r="EJ721" s="861">
        <v>603</v>
      </c>
      <c r="EK721" s="861">
        <v>9.7248990000000006</v>
      </c>
      <c r="EL721" s="861">
        <v>13.134001</v>
      </c>
      <c r="EM721" s="861">
        <v>-17.133797000000001</v>
      </c>
      <c r="EN721" s="861">
        <v>-23.083836000000002</v>
      </c>
      <c r="EO721" s="861">
        <v>94.902345999999994</v>
      </c>
      <c r="EP721" s="861">
        <v>90.730907999999999</v>
      </c>
      <c r="EQ721" s="861">
        <v>-4.052886</v>
      </c>
      <c r="ER721" s="861">
        <v>3278.6670909999998</v>
      </c>
      <c r="ES721" s="861">
        <v>7827.1080149999998</v>
      </c>
      <c r="ET721" s="861">
        <v>7325.2957260000003</v>
      </c>
      <c r="EU721" s="861"/>
      <c r="EV721" s="861"/>
      <c r="EW721" s="861"/>
      <c r="EX721" s="861"/>
      <c r="EY721" s="861"/>
      <c r="EZ721" s="861"/>
      <c r="FA721" s="861"/>
      <c r="FB721" s="861"/>
      <c r="FC721" s="861"/>
      <c r="FD721" s="861"/>
    </row>
    <row r="722" spans="1:160" x14ac:dyDescent="0.25">
      <c r="A722" s="837">
        <v>46141</v>
      </c>
      <c r="B722" s="836">
        <v>0.87146990740740737</v>
      </c>
      <c r="C722" s="861">
        <v>40260</v>
      </c>
      <c r="D722" s="861">
        <v>0</v>
      </c>
      <c r="E722" s="861">
        <v>0</v>
      </c>
      <c r="F722" s="861">
        <v>75.663861999999995</v>
      </c>
      <c r="G722" s="861">
        <v>71.715500000000006</v>
      </c>
      <c r="H722" s="861">
        <v>65.098778999999993</v>
      </c>
      <c r="I722" s="861">
        <v>73.799467000000007</v>
      </c>
      <c r="J722" s="861">
        <v>71.681408000000005</v>
      </c>
      <c r="K722" s="861">
        <v>71.174509</v>
      </c>
      <c r="L722" s="861">
        <v>73.849818999999997</v>
      </c>
      <c r="M722" s="861">
        <v>74.690698999999995</v>
      </c>
      <c r="N722" s="861">
        <v>-7.3496300000000003</v>
      </c>
      <c r="O722" s="861">
        <v>-9.2789649999999995</v>
      </c>
      <c r="P722" s="861">
        <v>-10.09468</v>
      </c>
      <c r="Q722" s="861">
        <v>-5.5466449999999998</v>
      </c>
      <c r="R722" s="861">
        <v>-6.6240769999999998</v>
      </c>
      <c r="S722" s="861">
        <v>-7.4625630000000003</v>
      </c>
      <c r="T722" s="861">
        <v>82.316509999999994</v>
      </c>
      <c r="U722" s="861">
        <v>74.218389999999999</v>
      </c>
      <c r="V722" s="861">
        <v>93.84205</v>
      </c>
      <c r="W722" s="861">
        <v>92.829676000000006</v>
      </c>
      <c r="X722" s="861">
        <v>-5.4890359999999996</v>
      </c>
      <c r="Y722" s="861">
        <v>-5.5014419999999999</v>
      </c>
      <c r="Z722" s="861">
        <v>-10.379477</v>
      </c>
      <c r="AA722" s="861">
        <v>-9.9452599999999993</v>
      </c>
      <c r="AB722" s="861">
        <v>-9.7323540000000008</v>
      </c>
      <c r="AC722" s="861">
        <v>-11.630381</v>
      </c>
      <c r="AD722" s="861">
        <v>-13.394276</v>
      </c>
      <c r="AE722" s="861">
        <v>105.931724</v>
      </c>
      <c r="AF722" s="861">
        <v>98.429698999999999</v>
      </c>
      <c r="AG722" s="861">
        <v>90.510019</v>
      </c>
      <c r="AH722" s="861">
        <v>102.876346</v>
      </c>
      <c r="AI722" s="861">
        <v>89.788408000000004</v>
      </c>
      <c r="AJ722" s="861">
        <v>71.744748999999999</v>
      </c>
      <c r="AK722" s="861">
        <v>-7.0487659999999996</v>
      </c>
      <c r="AL722" s="861">
        <v>-9.7689500000000002</v>
      </c>
      <c r="AM722" s="861">
        <v>-7.4762259999999996</v>
      </c>
      <c r="AN722" s="861">
        <v>93.044881000000004</v>
      </c>
      <c r="AO722" s="861">
        <v>92.191440999999998</v>
      </c>
      <c r="AP722" s="861">
        <v>87.353543999999999</v>
      </c>
      <c r="AQ722" s="861">
        <v>88.408445</v>
      </c>
      <c r="AR722" s="861">
        <v>72.571241999999998</v>
      </c>
      <c r="AS722" s="861">
        <v>63.513860000000001</v>
      </c>
      <c r="AT722" s="861">
        <v>76.817273</v>
      </c>
      <c r="AU722" s="861">
        <v>75.606277000000006</v>
      </c>
      <c r="AV722" s="861">
        <v>74.086620999999994</v>
      </c>
      <c r="AW722" s="861">
        <v>73.461039</v>
      </c>
      <c r="AX722" s="861">
        <v>89.429461000000003</v>
      </c>
      <c r="AY722" s="861">
        <v>87.327516000000003</v>
      </c>
      <c r="AZ722" s="861">
        <v>-5.951435</v>
      </c>
      <c r="BA722" s="861">
        <v>-5.2500039999999997</v>
      </c>
      <c r="BB722" s="861">
        <v>-13.838419999999999</v>
      </c>
      <c r="BC722" s="861">
        <v>-12.747256</v>
      </c>
      <c r="BD722" s="861">
        <v>-13.074455</v>
      </c>
      <c r="BE722" s="861">
        <v>-7.3049350000000004</v>
      </c>
      <c r="BF722" s="861">
        <v>31.646089</v>
      </c>
      <c r="BG722" s="861">
        <v>140.81915799999999</v>
      </c>
      <c r="BH722" s="861">
        <v>109.91664900000001</v>
      </c>
      <c r="BI722" s="861">
        <v>51.135354</v>
      </c>
      <c r="BJ722" s="861">
        <v>131.950367</v>
      </c>
      <c r="BK722" s="861">
        <v>86.075748000000004</v>
      </c>
      <c r="BL722" s="861">
        <v>75.864610999999996</v>
      </c>
      <c r="BM722" s="861">
        <v>-18.735188999999998</v>
      </c>
      <c r="BN722" s="861">
        <v>-13.504597</v>
      </c>
      <c r="BO722" s="861">
        <v>-9.95261</v>
      </c>
      <c r="BP722" s="861">
        <v>-12.956946</v>
      </c>
      <c r="BQ722" s="861">
        <v>87.032270999999994</v>
      </c>
      <c r="BR722" s="861">
        <v>89.124525000000006</v>
      </c>
      <c r="BS722" s="861">
        <v>85.770476000000002</v>
      </c>
      <c r="BT722" s="861">
        <v>58.350836999999999</v>
      </c>
      <c r="BU722" s="861">
        <v>65.027063999999996</v>
      </c>
      <c r="BV722" s="861">
        <v>61.234943000000001</v>
      </c>
      <c r="BW722" s="861">
        <v>64.797079999999994</v>
      </c>
      <c r="BX722" s="861">
        <v>-13.562023</v>
      </c>
      <c r="BY722" s="861">
        <v>-13.811736</v>
      </c>
      <c r="BZ722" s="861">
        <v>-12.873255</v>
      </c>
      <c r="CA722" s="861">
        <v>-13.412813</v>
      </c>
      <c r="CB722" s="861">
        <v>-5.1446610000000002</v>
      </c>
      <c r="CC722" s="861">
        <v>-1.783471</v>
      </c>
      <c r="CD722" s="861">
        <v>-5.4228009999999998</v>
      </c>
      <c r="CE722" s="861">
        <v>-1.6139239999999999</v>
      </c>
      <c r="CF722" s="861">
        <v>-7.2893059999999998</v>
      </c>
      <c r="CG722" s="861">
        <v>0.58290299999999995</v>
      </c>
      <c r="CH722" s="861">
        <v>-7.8965579999999997</v>
      </c>
      <c r="CI722" s="861">
        <v>-1.5129220000000001</v>
      </c>
      <c r="CJ722" s="861">
        <v>-5.1646879999999999</v>
      </c>
      <c r="CK722" s="861">
        <v>0.17242299999999999</v>
      </c>
      <c r="CL722" s="861">
        <v>-4.92584</v>
      </c>
      <c r="CM722" s="861">
        <v>1.985676</v>
      </c>
      <c r="CN722" s="861">
        <v>-7.2902399999999998</v>
      </c>
      <c r="CO722" s="861">
        <v>-0.33867799999999998</v>
      </c>
      <c r="CP722" s="861">
        <v>-8.2102190000000004</v>
      </c>
      <c r="CQ722" s="861">
        <v>-2.9981589999999998</v>
      </c>
      <c r="CR722" s="861">
        <v>-4.9185449999999999</v>
      </c>
      <c r="CS722" s="861">
        <v>-1.411235</v>
      </c>
      <c r="CT722" s="861">
        <v>-6.2983180000000001</v>
      </c>
      <c r="CU722" s="861">
        <v>-0.53642100000000004</v>
      </c>
      <c r="CV722" s="861">
        <v>-8.0639579999999995</v>
      </c>
      <c r="CW722" s="861">
        <v>1.1429999999999999E-3</v>
      </c>
      <c r="CX722" s="861">
        <v>-8.4295910000000003</v>
      </c>
      <c r="CY722" s="861">
        <v>-1.4300729999999999</v>
      </c>
      <c r="CZ722" s="861">
        <v>-4.6623849999999996</v>
      </c>
      <c r="DA722" s="861">
        <v>-0.825376</v>
      </c>
      <c r="DB722" s="861">
        <v>-5.6616410000000004</v>
      </c>
      <c r="DC722" s="861">
        <v>1.722E-3</v>
      </c>
      <c r="DD722" s="861">
        <v>-7.7533539999999999</v>
      </c>
      <c r="DE722" s="861">
        <v>-2.1327729999999998</v>
      </c>
      <c r="DF722" s="861">
        <v>-8.5135199999999998</v>
      </c>
      <c r="DG722" s="861">
        <v>-2.5730900000000001</v>
      </c>
      <c r="DH722" s="861">
        <v>-4.971133</v>
      </c>
      <c r="DI722" s="861">
        <v>-1.181265</v>
      </c>
      <c r="DJ722" s="861">
        <v>-5.4897070000000001</v>
      </c>
      <c r="DK722" s="861">
        <v>-1.5178609999999999</v>
      </c>
      <c r="DL722" s="861">
        <v>-7.7987500000000001</v>
      </c>
      <c r="DM722" s="861">
        <v>-3.7475329999999998</v>
      </c>
      <c r="DN722" s="861">
        <v>-8.4526559999999993</v>
      </c>
      <c r="DO722" s="861">
        <v>-3.5507439999999999</v>
      </c>
      <c r="DP722" s="861">
        <v>-5.80931</v>
      </c>
      <c r="DQ722" s="861">
        <v>-2.454491</v>
      </c>
      <c r="DR722" s="861">
        <v>-5.6733310000000001</v>
      </c>
      <c r="DS722" s="861">
        <v>-2.5263819999999999</v>
      </c>
      <c r="DT722" s="861">
        <v>-7.8104420000000001</v>
      </c>
      <c r="DU722" s="861">
        <v>-4.7907460000000004</v>
      </c>
      <c r="DV722" s="861">
        <v>-8.0824239999999996</v>
      </c>
      <c r="DW722" s="861">
        <v>-2.2614190000000001</v>
      </c>
      <c r="DX722" s="861">
        <v>12.586133</v>
      </c>
      <c r="DY722" s="861">
        <v>9.2989029999999993</v>
      </c>
      <c r="DZ722" s="861">
        <v>162.09911299999999</v>
      </c>
      <c r="EA722" s="861">
        <v>152.13324399999999</v>
      </c>
      <c r="EB722" s="861">
        <v>121.95</v>
      </c>
      <c r="EC722" s="861">
        <v>1.24</v>
      </c>
      <c r="ED722" s="861">
        <v>133.5</v>
      </c>
      <c r="EE722" s="861">
        <v>121.85</v>
      </c>
      <c r="EF722" s="861">
        <v>5.4080000000000004</v>
      </c>
      <c r="EG722" s="861">
        <v>647.1</v>
      </c>
      <c r="EH722" s="861">
        <v>121.8</v>
      </c>
      <c r="EI722" s="861">
        <v>5.0590000000000002</v>
      </c>
      <c r="EJ722" s="861">
        <v>602.4</v>
      </c>
      <c r="EK722" s="861">
        <v>9.6971930000000004</v>
      </c>
      <c r="EL722" s="861">
        <v>13.210908999999999</v>
      </c>
      <c r="EM722" s="861">
        <v>-17.173418999999999</v>
      </c>
      <c r="EN722" s="861">
        <v>-23.163519000000001</v>
      </c>
      <c r="EO722" s="861">
        <v>94.952974999999995</v>
      </c>
      <c r="EP722" s="861">
        <v>90.597937999999999</v>
      </c>
      <c r="EQ722" s="861">
        <v>-4.087002</v>
      </c>
      <c r="ER722" s="861">
        <v>3280.8948249999999</v>
      </c>
      <c r="ES722" s="861">
        <v>7837.9213669999999</v>
      </c>
      <c r="ET722" s="861">
        <v>7335.3553330000004</v>
      </c>
      <c r="EU722" s="861"/>
      <c r="EV722" s="861"/>
      <c r="EW722" s="861"/>
      <c r="EX722" s="861"/>
      <c r="EY722" s="861"/>
      <c r="EZ722" s="861"/>
      <c r="FA722" s="861"/>
      <c r="FB722" s="861"/>
      <c r="FC722" s="861"/>
      <c r="FD722" s="861"/>
    </row>
    <row r="723" spans="1:160" x14ac:dyDescent="0.25">
      <c r="A723" s="837">
        <v>46141</v>
      </c>
      <c r="B723" s="836">
        <v>0.87216435185185182</v>
      </c>
      <c r="C723" s="861">
        <v>40320</v>
      </c>
      <c r="D723" s="861">
        <v>0</v>
      </c>
      <c r="E723" s="861">
        <v>0</v>
      </c>
      <c r="F723" s="861">
        <v>75.605703000000005</v>
      </c>
      <c r="G723" s="861">
        <v>71.699899000000002</v>
      </c>
      <c r="H723" s="861">
        <v>64.983040000000003</v>
      </c>
      <c r="I723" s="861">
        <v>73.795762999999994</v>
      </c>
      <c r="J723" s="861">
        <v>71.694232999999997</v>
      </c>
      <c r="K723" s="861">
        <v>71.160610000000005</v>
      </c>
      <c r="L723" s="861">
        <v>73.847196999999994</v>
      </c>
      <c r="M723" s="861">
        <v>74.679204999999996</v>
      </c>
      <c r="N723" s="861">
        <v>-7.4451619999999998</v>
      </c>
      <c r="O723" s="861">
        <v>-9.2997770000000006</v>
      </c>
      <c r="P723" s="861">
        <v>-10.147907999999999</v>
      </c>
      <c r="Q723" s="861">
        <v>-5.505369</v>
      </c>
      <c r="R723" s="861">
        <v>-6.5290530000000002</v>
      </c>
      <c r="S723" s="861">
        <v>-7.6422809999999997</v>
      </c>
      <c r="T723" s="861">
        <v>82.249070000000003</v>
      </c>
      <c r="U723" s="861">
        <v>73.327517</v>
      </c>
      <c r="V723" s="861">
        <v>93.723669999999998</v>
      </c>
      <c r="W723" s="861">
        <v>92.722746999999998</v>
      </c>
      <c r="X723" s="861">
        <v>-5.5316270000000003</v>
      </c>
      <c r="Y723" s="861">
        <v>-5.5328629999999999</v>
      </c>
      <c r="Z723" s="861">
        <v>-10.441197000000001</v>
      </c>
      <c r="AA723" s="861">
        <v>-9.9656389999999995</v>
      </c>
      <c r="AB723" s="861">
        <v>-9.7483140000000006</v>
      </c>
      <c r="AC723" s="861">
        <v>-11.639331</v>
      </c>
      <c r="AD723" s="861">
        <v>-13.500609000000001</v>
      </c>
      <c r="AE723" s="861">
        <v>105.736251</v>
      </c>
      <c r="AF723" s="861">
        <v>98.403651999999994</v>
      </c>
      <c r="AG723" s="861">
        <v>90.493279999999999</v>
      </c>
      <c r="AH723" s="861">
        <v>103.002855</v>
      </c>
      <c r="AI723" s="861">
        <v>89.759022999999999</v>
      </c>
      <c r="AJ723" s="861">
        <v>71.718132999999995</v>
      </c>
      <c r="AK723" s="861">
        <v>-7.1070510000000002</v>
      </c>
      <c r="AL723" s="861">
        <v>-9.8074879999999993</v>
      </c>
      <c r="AM723" s="861">
        <v>-7.5365960000000003</v>
      </c>
      <c r="AN723" s="861">
        <v>92.940151</v>
      </c>
      <c r="AO723" s="861">
        <v>92.104884999999996</v>
      </c>
      <c r="AP723" s="861">
        <v>87.243604000000005</v>
      </c>
      <c r="AQ723" s="861">
        <v>88.341063000000005</v>
      </c>
      <c r="AR723" s="861">
        <v>72.577511999999999</v>
      </c>
      <c r="AS723" s="861">
        <v>63.532615</v>
      </c>
      <c r="AT723" s="861">
        <v>76.793374</v>
      </c>
      <c r="AU723" s="861">
        <v>75.552373000000003</v>
      </c>
      <c r="AV723" s="861">
        <v>74.148060000000001</v>
      </c>
      <c r="AW723" s="861">
        <v>73.588949</v>
      </c>
      <c r="AX723" s="861">
        <v>89.607354000000001</v>
      </c>
      <c r="AY723" s="861">
        <v>87.341795000000005</v>
      </c>
      <c r="AZ723" s="861">
        <v>-5.9780300000000004</v>
      </c>
      <c r="BA723" s="861">
        <v>-5.5207119999999996</v>
      </c>
      <c r="BB723" s="861">
        <v>-13.857637</v>
      </c>
      <c r="BC723" s="861">
        <v>-12.762669000000001</v>
      </c>
      <c r="BD723" s="861">
        <v>-13.110626999999999</v>
      </c>
      <c r="BE723" s="861">
        <v>-7.2674149999999997</v>
      </c>
      <c r="BF723" s="861">
        <v>31.742446000000001</v>
      </c>
      <c r="BG723" s="861">
        <v>140.88604900000001</v>
      </c>
      <c r="BH723" s="861">
        <v>109.910141</v>
      </c>
      <c r="BI723" s="861">
        <v>51.104478999999998</v>
      </c>
      <c r="BJ723" s="861">
        <v>131.53566799999999</v>
      </c>
      <c r="BK723" s="861">
        <v>86.165903</v>
      </c>
      <c r="BL723" s="861">
        <v>75.825878000000003</v>
      </c>
      <c r="BM723" s="861">
        <v>-18.740321999999999</v>
      </c>
      <c r="BN723" s="861">
        <v>-13.530298</v>
      </c>
      <c r="BO723" s="861">
        <v>-9.9739430000000002</v>
      </c>
      <c r="BP723" s="861">
        <v>-13.011858999999999</v>
      </c>
      <c r="BQ723" s="861">
        <v>87.102472000000006</v>
      </c>
      <c r="BR723" s="861">
        <v>89.224706999999995</v>
      </c>
      <c r="BS723" s="861">
        <v>85.814317000000003</v>
      </c>
      <c r="BT723" s="861">
        <v>58.376300999999998</v>
      </c>
      <c r="BU723" s="861">
        <v>64.968890999999999</v>
      </c>
      <c r="BV723" s="861">
        <v>61.237478000000003</v>
      </c>
      <c r="BW723" s="861">
        <v>64.797038000000001</v>
      </c>
      <c r="BX723" s="861">
        <v>-13.566843</v>
      </c>
      <c r="BY723" s="861">
        <v>-13.870856</v>
      </c>
      <c r="BZ723" s="861">
        <v>-12.823565</v>
      </c>
      <c r="CA723" s="861">
        <v>-13.435269999999999</v>
      </c>
      <c r="CB723" s="861">
        <v>-5.1780059999999999</v>
      </c>
      <c r="CC723" s="861">
        <v>-1.8367519999999999</v>
      </c>
      <c r="CD723" s="861">
        <v>-5.4409720000000004</v>
      </c>
      <c r="CE723" s="861">
        <v>-1.6556109999999999</v>
      </c>
      <c r="CF723" s="861">
        <v>-7.3152790000000003</v>
      </c>
      <c r="CG723" s="861">
        <v>0.52677700000000005</v>
      </c>
      <c r="CH723" s="861">
        <v>-7.9174170000000004</v>
      </c>
      <c r="CI723" s="861">
        <v>-1.5868359999999999</v>
      </c>
      <c r="CJ723" s="861">
        <v>-5.203157</v>
      </c>
      <c r="CK723" s="861">
        <v>9.1585E-2</v>
      </c>
      <c r="CL723" s="861">
        <v>-4.8951120000000001</v>
      </c>
      <c r="CM723" s="861">
        <v>1.952971</v>
      </c>
      <c r="CN723" s="861">
        <v>-7.3339720000000002</v>
      </c>
      <c r="CO723" s="861">
        <v>-0.38841199999999998</v>
      </c>
      <c r="CP723" s="861">
        <v>-8.2644389999999994</v>
      </c>
      <c r="CQ723" s="861">
        <v>-3.0737570000000001</v>
      </c>
      <c r="CR723" s="861">
        <v>-4.9301170000000001</v>
      </c>
      <c r="CS723" s="861">
        <v>-1.475533</v>
      </c>
      <c r="CT723" s="861">
        <v>-6.3150719999999998</v>
      </c>
      <c r="CU723" s="861">
        <v>-0.58447099999999996</v>
      </c>
      <c r="CV723" s="861">
        <v>-8.0671900000000001</v>
      </c>
      <c r="CW723" s="861">
        <v>-4.1784000000000002E-2</v>
      </c>
      <c r="CX723" s="861">
        <v>-8.4915719999999997</v>
      </c>
      <c r="CY723" s="861">
        <v>-1.4779500000000001</v>
      </c>
      <c r="CZ723" s="861">
        <v>-4.7119</v>
      </c>
      <c r="DA723" s="861">
        <v>-0.85143899999999995</v>
      </c>
      <c r="DB723" s="861">
        <v>-5.7391759999999996</v>
      </c>
      <c r="DC723" s="861">
        <v>-2.8466000000000002E-2</v>
      </c>
      <c r="DD723" s="861">
        <v>-7.8337009999999996</v>
      </c>
      <c r="DE723" s="861">
        <v>-2.181819</v>
      </c>
      <c r="DF723" s="861">
        <v>-8.5724350000000005</v>
      </c>
      <c r="DG723" s="861">
        <v>-2.6203259999999999</v>
      </c>
      <c r="DH723" s="861">
        <v>-5.0036459999999998</v>
      </c>
      <c r="DI723" s="861">
        <v>-1.201525</v>
      </c>
      <c r="DJ723" s="861">
        <v>-5.556705</v>
      </c>
      <c r="DK723" s="861">
        <v>-1.5640670000000001</v>
      </c>
      <c r="DL723" s="861">
        <v>-7.8448789999999997</v>
      </c>
      <c r="DM723" s="861">
        <v>-3.7933699999999999</v>
      </c>
      <c r="DN723" s="861">
        <v>-8.4951790000000003</v>
      </c>
      <c r="DO723" s="861">
        <v>-3.5748220000000002</v>
      </c>
      <c r="DP723" s="861">
        <v>-5.8661110000000001</v>
      </c>
      <c r="DQ723" s="861">
        <v>-2.4687619999999999</v>
      </c>
      <c r="DR723" s="861">
        <v>-5.7342890000000004</v>
      </c>
      <c r="DS723" s="861">
        <v>-2.574052</v>
      </c>
      <c r="DT723" s="861">
        <v>-7.8416050000000004</v>
      </c>
      <c r="DU723" s="861">
        <v>-4.8450369999999996</v>
      </c>
      <c r="DV723" s="861">
        <v>-8.1410370000000007</v>
      </c>
      <c r="DW723" s="861">
        <v>-2.2935340000000002</v>
      </c>
      <c r="DX723" s="861">
        <v>12.572573</v>
      </c>
      <c r="DY723" s="861">
        <v>9.3199489999999994</v>
      </c>
      <c r="DZ723" s="861">
        <v>161.68325999999999</v>
      </c>
      <c r="EA723" s="861">
        <v>152.459374</v>
      </c>
      <c r="EB723" s="861">
        <v>121.37</v>
      </c>
      <c r="EC723" s="861">
        <v>3.27</v>
      </c>
      <c r="ED723" s="861">
        <v>391</v>
      </c>
      <c r="EE723" s="861">
        <v>121.36</v>
      </c>
      <c r="EF723" s="861">
        <v>5.4240000000000004</v>
      </c>
      <c r="EG723" s="861">
        <v>647</v>
      </c>
      <c r="EH723" s="861">
        <v>121.28</v>
      </c>
      <c r="EI723" s="861">
        <v>5.0750000000000002</v>
      </c>
      <c r="EJ723" s="861">
        <v>601.79999999999995</v>
      </c>
      <c r="EK723" s="861">
        <v>9.6603539999999999</v>
      </c>
      <c r="EL723" s="861">
        <v>13.149255</v>
      </c>
      <c r="EM723" s="861">
        <v>-17.196950000000001</v>
      </c>
      <c r="EN723" s="861">
        <v>-23.123197999999999</v>
      </c>
      <c r="EO723" s="861">
        <v>94.774895000000001</v>
      </c>
      <c r="EP723" s="861">
        <v>90.743432999999996</v>
      </c>
      <c r="EQ723" s="861">
        <v>-4.1299989999999998</v>
      </c>
      <c r="ER723" s="861">
        <v>3285.33862</v>
      </c>
      <c r="ES723" s="861">
        <v>7848.7283049999996</v>
      </c>
      <c r="ET723" s="861">
        <v>7345.4053219999996</v>
      </c>
      <c r="EU723" s="861"/>
      <c r="EV723" s="861"/>
      <c r="EW723" s="861"/>
      <c r="EX723" s="861"/>
      <c r="EY723" s="861"/>
      <c r="EZ723" s="861"/>
      <c r="FA723" s="861"/>
      <c r="FB723" s="861"/>
      <c r="FC723" s="861"/>
      <c r="FD723" s="861"/>
    </row>
    <row r="724" spans="1:160" x14ac:dyDescent="0.25">
      <c r="A724" s="837">
        <v>46141</v>
      </c>
      <c r="B724" s="836">
        <v>0.87285879629629637</v>
      </c>
      <c r="C724" s="861">
        <v>40380</v>
      </c>
      <c r="D724" s="861">
        <v>0</v>
      </c>
      <c r="E724" s="861">
        <v>0</v>
      </c>
      <c r="F724" s="861">
        <v>75.535193000000007</v>
      </c>
      <c r="G724" s="861">
        <v>71.699036000000007</v>
      </c>
      <c r="H724" s="861">
        <v>64.980458999999996</v>
      </c>
      <c r="I724" s="861">
        <v>73.806577000000004</v>
      </c>
      <c r="J724" s="861">
        <v>71.630015</v>
      </c>
      <c r="K724" s="861">
        <v>71.183762999999999</v>
      </c>
      <c r="L724" s="861">
        <v>73.817059999999998</v>
      </c>
      <c r="M724" s="861">
        <v>74.704453999999998</v>
      </c>
      <c r="N724" s="861">
        <v>-7.4918230000000001</v>
      </c>
      <c r="O724" s="861">
        <v>-9.2635989999999993</v>
      </c>
      <c r="P724" s="861">
        <v>-10.191952000000001</v>
      </c>
      <c r="Q724" s="861">
        <v>-5.5920160000000001</v>
      </c>
      <c r="R724" s="861">
        <v>-6.6938019999999998</v>
      </c>
      <c r="S724" s="861">
        <v>-7.6815239999999996</v>
      </c>
      <c r="T724" s="861">
        <v>82.148521000000002</v>
      </c>
      <c r="U724" s="861">
        <v>74.201449999999994</v>
      </c>
      <c r="V724" s="861">
        <v>93.802279999999996</v>
      </c>
      <c r="W724" s="861">
        <v>92.823376999999994</v>
      </c>
      <c r="X724" s="861">
        <v>-5.5720890000000001</v>
      </c>
      <c r="Y724" s="861">
        <v>-5.5994729999999997</v>
      </c>
      <c r="Z724" s="861">
        <v>-10.44351</v>
      </c>
      <c r="AA724" s="861">
        <v>-9.9806220000000003</v>
      </c>
      <c r="AB724" s="861">
        <v>-9.7975949999999994</v>
      </c>
      <c r="AC724" s="861">
        <v>-11.662879</v>
      </c>
      <c r="AD724" s="861">
        <v>-13.476008999999999</v>
      </c>
      <c r="AE724" s="861">
        <v>105.819498</v>
      </c>
      <c r="AF724" s="861">
        <v>98.380268000000001</v>
      </c>
      <c r="AG724" s="861">
        <v>90.41865</v>
      </c>
      <c r="AH724" s="861">
        <v>102.954038</v>
      </c>
      <c r="AI724" s="861">
        <v>89.734801000000004</v>
      </c>
      <c r="AJ724" s="861">
        <v>71.775236000000007</v>
      </c>
      <c r="AK724" s="861">
        <v>-7.0843150000000001</v>
      </c>
      <c r="AL724" s="861">
        <v>-9.8612730000000006</v>
      </c>
      <c r="AM724" s="861">
        <v>-7.5509180000000002</v>
      </c>
      <c r="AN724" s="861">
        <v>92.999049999999997</v>
      </c>
      <c r="AO724" s="861">
        <v>92.162216999999998</v>
      </c>
      <c r="AP724" s="861">
        <v>87.175073999999995</v>
      </c>
      <c r="AQ724" s="861">
        <v>88.292168000000004</v>
      </c>
      <c r="AR724" s="861">
        <v>72.543035000000003</v>
      </c>
      <c r="AS724" s="861">
        <v>63.546151000000002</v>
      </c>
      <c r="AT724" s="861">
        <v>76.677953000000002</v>
      </c>
      <c r="AU724" s="861">
        <v>75.515730000000005</v>
      </c>
      <c r="AV724" s="861">
        <v>74.326978999999994</v>
      </c>
      <c r="AW724" s="861">
        <v>73.680459999999997</v>
      </c>
      <c r="AX724" s="861">
        <v>89.366146999999998</v>
      </c>
      <c r="AY724" s="861">
        <v>87.376893999999993</v>
      </c>
      <c r="AZ724" s="861">
        <v>-6.1408019999999999</v>
      </c>
      <c r="BA724" s="861">
        <v>-5.4573359999999997</v>
      </c>
      <c r="BB724" s="861">
        <v>-13.871238</v>
      </c>
      <c r="BC724" s="861">
        <v>-12.771533</v>
      </c>
      <c r="BD724" s="861">
        <v>-13.128456</v>
      </c>
      <c r="BE724" s="861">
        <v>-7.3985979999999998</v>
      </c>
      <c r="BF724" s="861">
        <v>31.882456999999999</v>
      </c>
      <c r="BG724" s="861">
        <v>140.953722</v>
      </c>
      <c r="BH724" s="861">
        <v>109.871982</v>
      </c>
      <c r="BI724" s="861">
        <v>51.080573999999999</v>
      </c>
      <c r="BJ724" s="861">
        <v>131.19491199999999</v>
      </c>
      <c r="BK724" s="861">
        <v>86.078765000000004</v>
      </c>
      <c r="BL724" s="861">
        <v>75.716162999999995</v>
      </c>
      <c r="BM724" s="861">
        <v>-18.805980000000002</v>
      </c>
      <c r="BN724" s="861">
        <v>-13.581004</v>
      </c>
      <c r="BO724" s="861">
        <v>-9.9788420000000002</v>
      </c>
      <c r="BP724" s="861">
        <v>-13.046962000000001</v>
      </c>
      <c r="BQ724" s="861">
        <v>87.035228000000004</v>
      </c>
      <c r="BR724" s="861">
        <v>89.111502999999999</v>
      </c>
      <c r="BS724" s="861">
        <v>85.738213999999999</v>
      </c>
      <c r="BT724" s="861">
        <v>58.497602000000001</v>
      </c>
      <c r="BU724" s="861">
        <v>64.899158999999997</v>
      </c>
      <c r="BV724" s="861">
        <v>61.200496000000001</v>
      </c>
      <c r="BW724" s="861">
        <v>64.754655999999997</v>
      </c>
      <c r="BX724" s="861">
        <v>-13.604058</v>
      </c>
      <c r="BY724" s="861">
        <v>-13.879757</v>
      </c>
      <c r="BZ724" s="861">
        <v>-12.877184</v>
      </c>
      <c r="CA724" s="861">
        <v>-13.485638</v>
      </c>
      <c r="CB724" s="861">
        <v>-5.2193379999999996</v>
      </c>
      <c r="CC724" s="861">
        <v>-1.916434</v>
      </c>
      <c r="CD724" s="861">
        <v>-5.4833569999999998</v>
      </c>
      <c r="CE724" s="861">
        <v>-1.720909</v>
      </c>
      <c r="CF724" s="861">
        <v>-7.3648490000000004</v>
      </c>
      <c r="CG724" s="861">
        <v>0.48196299999999997</v>
      </c>
      <c r="CH724" s="861">
        <v>-7.9743649999999997</v>
      </c>
      <c r="CI724" s="861">
        <v>-1.6446130000000001</v>
      </c>
      <c r="CJ724" s="861">
        <v>-5.2319149999999999</v>
      </c>
      <c r="CK724" s="861">
        <v>5.0023999999999999E-2</v>
      </c>
      <c r="CL724" s="861">
        <v>-4.9672590000000003</v>
      </c>
      <c r="CM724" s="861">
        <v>1.887572</v>
      </c>
      <c r="CN724" s="861">
        <v>-7.3494260000000002</v>
      </c>
      <c r="CO724" s="861">
        <v>-0.42727799999999999</v>
      </c>
      <c r="CP724" s="861">
        <v>-8.2771290000000004</v>
      </c>
      <c r="CQ724" s="861">
        <v>-3.1211630000000001</v>
      </c>
      <c r="CR724" s="861">
        <v>-4.995819</v>
      </c>
      <c r="CS724" s="861">
        <v>-1.525601</v>
      </c>
      <c r="CT724" s="861">
        <v>-6.3686360000000004</v>
      </c>
      <c r="CU724" s="861">
        <v>-0.60981099999999999</v>
      </c>
      <c r="CV724" s="861">
        <v>-8.1223050000000008</v>
      </c>
      <c r="CW724" s="861">
        <v>-6.2944E-2</v>
      </c>
      <c r="CX724" s="861">
        <v>-8.5258199999999995</v>
      </c>
      <c r="CY724" s="861">
        <v>-1.501636</v>
      </c>
      <c r="CZ724" s="861">
        <v>-4.7347739999999998</v>
      </c>
      <c r="DA724" s="861">
        <v>-0.872645</v>
      </c>
      <c r="DB724" s="861">
        <v>-5.7540180000000003</v>
      </c>
      <c r="DC724" s="861">
        <v>-5.7037999999999998E-2</v>
      </c>
      <c r="DD724" s="861">
        <v>-7.842079</v>
      </c>
      <c r="DE724" s="861">
        <v>-2.2086679999999999</v>
      </c>
      <c r="DF724" s="861">
        <v>-8.6294470000000008</v>
      </c>
      <c r="DG724" s="861">
        <v>-2.6183540000000001</v>
      </c>
      <c r="DH724" s="861">
        <v>-5.0431090000000003</v>
      </c>
      <c r="DI724" s="861">
        <v>-1.2611049999999999</v>
      </c>
      <c r="DJ724" s="861">
        <v>-5.5691509999999997</v>
      </c>
      <c r="DK724" s="861">
        <v>-1.589405</v>
      </c>
      <c r="DL724" s="861">
        <v>-7.8851979999999999</v>
      </c>
      <c r="DM724" s="861">
        <v>-3.8134489999999999</v>
      </c>
      <c r="DN724" s="861">
        <v>-8.5465649999999993</v>
      </c>
      <c r="DO724" s="861">
        <v>-3.6202380000000001</v>
      </c>
      <c r="DP724" s="861">
        <v>-5.9182180000000004</v>
      </c>
      <c r="DQ724" s="861">
        <v>-2.5247480000000002</v>
      </c>
      <c r="DR724" s="861">
        <v>-5.7532649999999999</v>
      </c>
      <c r="DS724" s="861">
        <v>-2.6128830000000001</v>
      </c>
      <c r="DT724" s="861">
        <v>-7.9043760000000001</v>
      </c>
      <c r="DU724" s="861">
        <v>-4.8702690000000004</v>
      </c>
      <c r="DV724" s="861">
        <v>-8.1630830000000003</v>
      </c>
      <c r="DW724" s="861">
        <v>-2.3130609999999998</v>
      </c>
      <c r="DX724" s="861">
        <v>12.605866000000001</v>
      </c>
      <c r="DY724" s="861">
        <v>9.3163999999999998</v>
      </c>
      <c r="DZ724" s="861">
        <v>162.01940300000001</v>
      </c>
      <c r="EA724" s="861">
        <v>152.114386</v>
      </c>
      <c r="EB724" s="861">
        <v>121.92</v>
      </c>
      <c r="EC724" s="861">
        <v>1.24</v>
      </c>
      <c r="ED724" s="861">
        <v>133.6</v>
      </c>
      <c r="EE724" s="861">
        <v>121.85</v>
      </c>
      <c r="EF724" s="861">
        <v>5.4089999999999998</v>
      </c>
      <c r="EG724" s="861">
        <v>647.70000000000005</v>
      </c>
      <c r="EH724" s="861">
        <v>121.82</v>
      </c>
      <c r="EI724" s="861">
        <v>5.0510000000000002</v>
      </c>
      <c r="EJ724" s="861">
        <v>602</v>
      </c>
      <c r="EK724" s="861">
        <v>9.5882740000000002</v>
      </c>
      <c r="EL724" s="861">
        <v>13.151154</v>
      </c>
      <c r="EM724" s="861">
        <v>-17.139192000000001</v>
      </c>
      <c r="EN724" s="861">
        <v>-23.129995999999998</v>
      </c>
      <c r="EO724" s="861">
        <v>94.918864999999997</v>
      </c>
      <c r="EP724" s="861">
        <v>90.589518999999996</v>
      </c>
      <c r="EQ724" s="861">
        <v>-4.1686709999999998</v>
      </c>
      <c r="ER724" s="861">
        <v>3291.779779</v>
      </c>
      <c r="ES724" s="861">
        <v>7859.5320410000004</v>
      </c>
      <c r="ET724" s="861">
        <v>7355.4426540000004</v>
      </c>
      <c r="EU724" s="861"/>
      <c r="EV724" s="861"/>
      <c r="EW724" s="861"/>
      <c r="EX724" s="861"/>
      <c r="EY724" s="861"/>
      <c r="EZ724" s="861"/>
      <c r="FA724" s="861"/>
      <c r="FB724" s="861"/>
      <c r="FC724" s="861"/>
      <c r="FD724" s="861"/>
    </row>
    <row r="725" spans="1:160" x14ac:dyDescent="0.25">
      <c r="A725" s="837">
        <v>46141</v>
      </c>
      <c r="B725" s="836">
        <v>0.87355324074074081</v>
      </c>
      <c r="C725" s="861">
        <v>40440</v>
      </c>
      <c r="D725" s="861">
        <v>0</v>
      </c>
      <c r="E725" s="861">
        <v>0</v>
      </c>
      <c r="F725" s="861">
        <v>75.379118000000005</v>
      </c>
      <c r="G725" s="861">
        <v>71.723760999999996</v>
      </c>
      <c r="H725" s="861">
        <v>64.801900000000003</v>
      </c>
      <c r="I725" s="861">
        <v>73.817976000000002</v>
      </c>
      <c r="J725" s="861">
        <v>71.617694999999998</v>
      </c>
      <c r="K725" s="861">
        <v>71.173981999999995</v>
      </c>
      <c r="L725" s="861">
        <v>73.825289999999995</v>
      </c>
      <c r="M725" s="861">
        <v>74.695351000000002</v>
      </c>
      <c r="N725" s="861">
        <v>-7.4380709999999999</v>
      </c>
      <c r="O725" s="861">
        <v>-9.3418890000000001</v>
      </c>
      <c r="P725" s="861">
        <v>-10.223407999999999</v>
      </c>
      <c r="Q725" s="861">
        <v>-5.6211869999999999</v>
      </c>
      <c r="R725" s="861">
        <v>-6.669333</v>
      </c>
      <c r="S725" s="861">
        <v>-7.6902150000000002</v>
      </c>
      <c r="T725" s="861">
        <v>82.248958000000002</v>
      </c>
      <c r="U725" s="861">
        <v>73.128461000000001</v>
      </c>
      <c r="V725" s="861">
        <v>93.543907000000004</v>
      </c>
      <c r="W725" s="861">
        <v>92.508008000000004</v>
      </c>
      <c r="X725" s="861">
        <v>-5.6028520000000004</v>
      </c>
      <c r="Y725" s="861">
        <v>-5.6785180000000004</v>
      </c>
      <c r="Z725" s="861">
        <v>-10.510948000000001</v>
      </c>
      <c r="AA725" s="861">
        <v>-10.019850999999999</v>
      </c>
      <c r="AB725" s="861">
        <v>-9.7953519999999994</v>
      </c>
      <c r="AC725" s="861">
        <v>-11.660629999999999</v>
      </c>
      <c r="AD725" s="861">
        <v>-13.526303</v>
      </c>
      <c r="AE725" s="861">
        <v>105.683048</v>
      </c>
      <c r="AF725" s="861">
        <v>98.345489000000001</v>
      </c>
      <c r="AG725" s="861">
        <v>90.391855000000007</v>
      </c>
      <c r="AH725" s="861">
        <v>102.989859</v>
      </c>
      <c r="AI725" s="861">
        <v>89.573070999999999</v>
      </c>
      <c r="AJ725" s="861">
        <v>71.525695999999996</v>
      </c>
      <c r="AK725" s="861">
        <v>-7.1531950000000002</v>
      </c>
      <c r="AL725" s="861">
        <v>-9.8758750000000006</v>
      </c>
      <c r="AM725" s="861">
        <v>-7.6337270000000004</v>
      </c>
      <c r="AN725" s="861">
        <v>92.814053000000001</v>
      </c>
      <c r="AO725" s="861">
        <v>91.877201999999997</v>
      </c>
      <c r="AP725" s="861">
        <v>87.196247</v>
      </c>
      <c r="AQ725" s="861">
        <v>88.277544000000006</v>
      </c>
      <c r="AR725" s="861">
        <v>72.538465000000002</v>
      </c>
      <c r="AS725" s="861">
        <v>63.477302000000002</v>
      </c>
      <c r="AT725" s="861">
        <v>76.731459000000001</v>
      </c>
      <c r="AU725" s="861">
        <v>75.491635000000002</v>
      </c>
      <c r="AV725" s="861">
        <v>73.967122000000003</v>
      </c>
      <c r="AW725" s="861">
        <v>73.287920999999997</v>
      </c>
      <c r="AX725" s="861">
        <v>89.410743999999994</v>
      </c>
      <c r="AY725" s="861">
        <v>87.192984999999993</v>
      </c>
      <c r="AZ725" s="861">
        <v>-6.1295500000000001</v>
      </c>
      <c r="BA725" s="861">
        <v>-5.5858970000000001</v>
      </c>
      <c r="BB725" s="861">
        <v>-13.930771999999999</v>
      </c>
      <c r="BC725" s="861">
        <v>-12.793252000000001</v>
      </c>
      <c r="BD725" s="861">
        <v>-13.154432</v>
      </c>
      <c r="BE725" s="861">
        <v>-7.2900090000000004</v>
      </c>
      <c r="BF725" s="861">
        <v>31.732043000000001</v>
      </c>
      <c r="BG725" s="861">
        <v>140.760997</v>
      </c>
      <c r="BH725" s="861">
        <v>109.774997</v>
      </c>
      <c r="BI725" s="861">
        <v>50.984121999999999</v>
      </c>
      <c r="BJ725" s="861">
        <v>131.63758799999999</v>
      </c>
      <c r="BK725" s="861">
        <v>86.139208999999994</v>
      </c>
      <c r="BL725" s="861">
        <v>76.079449999999994</v>
      </c>
      <c r="BM725" s="861">
        <v>-18.806954000000001</v>
      </c>
      <c r="BN725" s="861">
        <v>-13.608295</v>
      </c>
      <c r="BO725" s="861">
        <v>-10.103132</v>
      </c>
      <c r="BP725" s="861">
        <v>-13.073758</v>
      </c>
      <c r="BQ725" s="861">
        <v>87.057378999999997</v>
      </c>
      <c r="BR725" s="861">
        <v>89.158472000000003</v>
      </c>
      <c r="BS725" s="861">
        <v>85.786615999999995</v>
      </c>
      <c r="BT725" s="861">
        <v>58.345965</v>
      </c>
      <c r="BU725" s="861">
        <v>64.974035000000001</v>
      </c>
      <c r="BV725" s="861">
        <v>61.219887999999997</v>
      </c>
      <c r="BW725" s="861">
        <v>64.763704000000004</v>
      </c>
      <c r="BX725" s="861">
        <v>-13.5793</v>
      </c>
      <c r="BY725" s="861">
        <v>-13.877654</v>
      </c>
      <c r="BZ725" s="861">
        <v>-12.894503</v>
      </c>
      <c r="CA725" s="861">
        <v>-13.435494</v>
      </c>
      <c r="CB725" s="861">
        <v>-5.2718509999999998</v>
      </c>
      <c r="CC725" s="861">
        <v>-1.9091819999999999</v>
      </c>
      <c r="CD725" s="861">
        <v>-5.5249940000000004</v>
      </c>
      <c r="CE725" s="861">
        <v>-1.7331160000000001</v>
      </c>
      <c r="CF725" s="861">
        <v>-7.4135109999999997</v>
      </c>
      <c r="CG725" s="861">
        <v>0.44681900000000002</v>
      </c>
      <c r="CH725" s="861">
        <v>-8.0088600000000003</v>
      </c>
      <c r="CI725" s="861">
        <v>-1.6611659999999999</v>
      </c>
      <c r="CJ725" s="861">
        <v>-5.2862920000000004</v>
      </c>
      <c r="CK725" s="861">
        <v>2.0292999999999999E-2</v>
      </c>
      <c r="CL725" s="861">
        <v>-5.0028090000000001</v>
      </c>
      <c r="CM725" s="861">
        <v>1.846868</v>
      </c>
      <c r="CN725" s="861">
        <v>-7.4265980000000003</v>
      </c>
      <c r="CO725" s="861">
        <v>-0.47634199999999999</v>
      </c>
      <c r="CP725" s="861">
        <v>-8.3439479999999993</v>
      </c>
      <c r="CQ725" s="861">
        <v>-3.1326580000000002</v>
      </c>
      <c r="CR725" s="861">
        <v>-5.0068820000000001</v>
      </c>
      <c r="CS725" s="861">
        <v>-1.5324359999999999</v>
      </c>
      <c r="CT725" s="861">
        <v>-6.4283679999999999</v>
      </c>
      <c r="CU725" s="861">
        <v>-0.60888600000000004</v>
      </c>
      <c r="CV725" s="861">
        <v>-8.1667590000000008</v>
      </c>
      <c r="CW725" s="861">
        <v>-8.9284000000000002E-2</v>
      </c>
      <c r="CX725" s="861">
        <v>-8.5426769999999994</v>
      </c>
      <c r="CY725" s="861">
        <v>-1.5460970000000001</v>
      </c>
      <c r="CZ725" s="861">
        <v>-4.7752699999999999</v>
      </c>
      <c r="DA725" s="861">
        <v>-0.91806299999999996</v>
      </c>
      <c r="DB725" s="861">
        <v>-5.7988499999999998</v>
      </c>
      <c r="DC725" s="861">
        <v>-9.4544000000000003E-2</v>
      </c>
      <c r="DD725" s="861">
        <v>-7.8589130000000003</v>
      </c>
      <c r="DE725" s="861">
        <v>-2.2360169999999999</v>
      </c>
      <c r="DF725" s="861">
        <v>-8.6467720000000003</v>
      </c>
      <c r="DG725" s="861">
        <v>-2.6786629999999998</v>
      </c>
      <c r="DH725" s="861">
        <v>-5.0743070000000001</v>
      </c>
      <c r="DI725" s="861">
        <v>-1.279946</v>
      </c>
      <c r="DJ725" s="861">
        <v>-5.5932459999999997</v>
      </c>
      <c r="DK725" s="861">
        <v>-1.602697</v>
      </c>
      <c r="DL725" s="861">
        <v>-7.9225709999999996</v>
      </c>
      <c r="DM725" s="861">
        <v>-3.857091</v>
      </c>
      <c r="DN725" s="861">
        <v>-8.5554590000000008</v>
      </c>
      <c r="DO725" s="861">
        <v>-3.645791</v>
      </c>
      <c r="DP725" s="861">
        <v>-5.9140189999999997</v>
      </c>
      <c r="DQ725" s="861">
        <v>-2.5348130000000002</v>
      </c>
      <c r="DR725" s="861">
        <v>-5.7857580000000004</v>
      </c>
      <c r="DS725" s="861">
        <v>-2.615526</v>
      </c>
      <c r="DT725" s="861">
        <v>-7.9454919999999998</v>
      </c>
      <c r="DU725" s="861">
        <v>-4.8851190000000004</v>
      </c>
      <c r="DV725" s="861">
        <v>-8.2006580000000007</v>
      </c>
      <c r="DW725" s="861">
        <v>-2.31969</v>
      </c>
      <c r="DX725" s="861">
        <v>12.533836000000001</v>
      </c>
      <c r="DY725" s="861">
        <v>9.263083</v>
      </c>
      <c r="DZ725" s="861">
        <v>161.23144199999999</v>
      </c>
      <c r="EA725" s="861">
        <v>152.03778700000001</v>
      </c>
      <c r="EB725" s="861">
        <v>121.84</v>
      </c>
      <c r="EC725" s="861">
        <v>1.24</v>
      </c>
      <c r="ED725" s="861">
        <v>133.6</v>
      </c>
      <c r="EE725" s="861">
        <v>121.75</v>
      </c>
      <c r="EF725" s="861">
        <v>5.399</v>
      </c>
      <c r="EG725" s="861">
        <v>651.5</v>
      </c>
      <c r="EH725" s="861">
        <v>121.83</v>
      </c>
      <c r="EI725" s="861">
        <v>5.0339999999999998</v>
      </c>
      <c r="EJ725" s="861">
        <v>603.9</v>
      </c>
      <c r="EK725" s="861">
        <v>9.6304940000000006</v>
      </c>
      <c r="EL725" s="861">
        <v>13.129077000000001</v>
      </c>
      <c r="EM725" s="861">
        <v>-17.264220999999999</v>
      </c>
      <c r="EN725" s="861">
        <v>-23.232209000000001</v>
      </c>
      <c r="EO725" s="861">
        <v>94.581063999999998</v>
      </c>
      <c r="EP725" s="861">
        <v>90.555312999999998</v>
      </c>
      <c r="EQ725" s="861">
        <v>-4.198709</v>
      </c>
      <c r="ER725" s="861">
        <v>3294.0070380000002</v>
      </c>
      <c r="ES725" s="861">
        <v>7870.3360130000001</v>
      </c>
      <c r="ET725" s="861">
        <v>7365.4963459999999</v>
      </c>
      <c r="EU725" s="861"/>
      <c r="EV725" s="861"/>
      <c r="EW725" s="861"/>
      <c r="EX725" s="861"/>
      <c r="EY725" s="861"/>
      <c r="EZ725" s="861"/>
      <c r="FA725" s="861"/>
      <c r="FB725" s="861"/>
      <c r="FC725" s="861"/>
      <c r="FD725" s="861"/>
    </row>
    <row r="726" spans="1:160" x14ac:dyDescent="0.25">
      <c r="A726" s="837">
        <v>46141</v>
      </c>
      <c r="B726" s="836">
        <v>0.87424768518518514</v>
      </c>
      <c r="C726" s="861">
        <v>40500</v>
      </c>
      <c r="D726" s="861">
        <v>0</v>
      </c>
      <c r="E726" s="861">
        <v>0</v>
      </c>
      <c r="F726" s="861">
        <v>75.347885000000005</v>
      </c>
      <c r="G726" s="861">
        <v>71.694090000000003</v>
      </c>
      <c r="H726" s="861">
        <v>64.878865000000005</v>
      </c>
      <c r="I726" s="861">
        <v>73.831682999999998</v>
      </c>
      <c r="J726" s="861">
        <v>71.617018000000002</v>
      </c>
      <c r="K726" s="861">
        <v>71.162272999999999</v>
      </c>
      <c r="L726" s="861">
        <v>73.815838999999997</v>
      </c>
      <c r="M726" s="861">
        <v>74.685063999999997</v>
      </c>
      <c r="N726" s="861">
        <v>-7.4821119999999999</v>
      </c>
      <c r="O726" s="861">
        <v>-9.4066910000000004</v>
      </c>
      <c r="P726" s="861">
        <v>-10.218816</v>
      </c>
      <c r="Q726" s="861">
        <v>-5.7525839999999997</v>
      </c>
      <c r="R726" s="861">
        <v>-6.7733980000000003</v>
      </c>
      <c r="S726" s="861">
        <v>-7.6892290000000001</v>
      </c>
      <c r="T726" s="861">
        <v>82.188058999999996</v>
      </c>
      <c r="U726" s="861">
        <v>73.526557999999994</v>
      </c>
      <c r="V726" s="861">
        <v>93.650895000000006</v>
      </c>
      <c r="W726" s="861">
        <v>92.613881000000006</v>
      </c>
      <c r="X726" s="861">
        <v>-5.6365109999999996</v>
      </c>
      <c r="Y726" s="861">
        <v>-5.6747370000000004</v>
      </c>
      <c r="Z726" s="861">
        <v>-10.579003999999999</v>
      </c>
      <c r="AA726" s="861">
        <v>-10.056876000000001</v>
      </c>
      <c r="AB726" s="861">
        <v>-9.8260319999999997</v>
      </c>
      <c r="AC726" s="861">
        <v>-11.723869000000001</v>
      </c>
      <c r="AD726" s="861">
        <v>-13.524673999999999</v>
      </c>
      <c r="AE726" s="861">
        <v>105.76480100000001</v>
      </c>
      <c r="AF726" s="861">
        <v>98.309487000000004</v>
      </c>
      <c r="AG726" s="861">
        <v>90.300336000000001</v>
      </c>
      <c r="AH726" s="861">
        <v>102.959439</v>
      </c>
      <c r="AI726" s="861">
        <v>89.667196000000004</v>
      </c>
      <c r="AJ726" s="861">
        <v>71.774050000000003</v>
      </c>
      <c r="AK726" s="861">
        <v>-7.2944740000000001</v>
      </c>
      <c r="AL726" s="861">
        <v>-9.8629870000000004</v>
      </c>
      <c r="AM726" s="861">
        <v>-7.6849410000000002</v>
      </c>
      <c r="AN726" s="861">
        <v>92.818798000000001</v>
      </c>
      <c r="AO726" s="861">
        <v>91.997613000000001</v>
      </c>
      <c r="AP726" s="861">
        <v>87.212365000000005</v>
      </c>
      <c r="AQ726" s="861">
        <v>88.263693000000004</v>
      </c>
      <c r="AR726" s="861">
        <v>72.587294</v>
      </c>
      <c r="AS726" s="861">
        <v>63.283842</v>
      </c>
      <c r="AT726" s="861">
        <v>76.786043000000006</v>
      </c>
      <c r="AU726" s="861">
        <v>75.439492000000001</v>
      </c>
      <c r="AV726" s="861">
        <v>74.063325000000006</v>
      </c>
      <c r="AW726" s="861">
        <v>73.348076000000006</v>
      </c>
      <c r="AX726" s="861">
        <v>89.448183999999998</v>
      </c>
      <c r="AY726" s="861">
        <v>87.239682000000002</v>
      </c>
      <c r="AZ726" s="861">
        <v>-6.239287</v>
      </c>
      <c r="BA726" s="861">
        <v>-5.5631719999999998</v>
      </c>
      <c r="BB726" s="861">
        <v>-13.950847</v>
      </c>
      <c r="BC726" s="861">
        <v>-12.842518</v>
      </c>
      <c r="BD726" s="861">
        <v>-13.193821</v>
      </c>
      <c r="BE726" s="861">
        <v>-7.4731569999999996</v>
      </c>
      <c r="BF726" s="861">
        <v>31.653694000000002</v>
      </c>
      <c r="BG726" s="861">
        <v>140.81407999999999</v>
      </c>
      <c r="BH726" s="861">
        <v>109.863409</v>
      </c>
      <c r="BI726" s="861">
        <v>50.981411000000001</v>
      </c>
      <c r="BJ726" s="861">
        <v>131.34781000000001</v>
      </c>
      <c r="BK726" s="861">
        <v>86.067667</v>
      </c>
      <c r="BL726" s="861">
        <v>76.023099000000002</v>
      </c>
      <c r="BM726" s="861">
        <v>-18.841013</v>
      </c>
      <c r="BN726" s="861">
        <v>-13.58272</v>
      </c>
      <c r="BO726" s="861">
        <v>-10.116187999999999</v>
      </c>
      <c r="BP726" s="861">
        <v>-13.054807</v>
      </c>
      <c r="BQ726" s="861">
        <v>87.007887999999994</v>
      </c>
      <c r="BR726" s="861">
        <v>89.104202999999998</v>
      </c>
      <c r="BS726" s="861">
        <v>85.732555000000005</v>
      </c>
      <c r="BT726" s="861">
        <v>58.190582999999997</v>
      </c>
      <c r="BU726" s="861">
        <v>65.030083000000005</v>
      </c>
      <c r="BV726" s="861">
        <v>61.222090000000001</v>
      </c>
      <c r="BW726" s="861">
        <v>64.691498999999993</v>
      </c>
      <c r="BX726" s="861">
        <v>-13.661517999999999</v>
      </c>
      <c r="BY726" s="861">
        <v>-13.865938999999999</v>
      </c>
      <c r="BZ726" s="861">
        <v>-12.930856</v>
      </c>
      <c r="CA726" s="861">
        <v>-13.513406</v>
      </c>
      <c r="CB726" s="861">
        <v>-5.3282679999999996</v>
      </c>
      <c r="CC726" s="861">
        <v>-1.9782869999999999</v>
      </c>
      <c r="CD726" s="861">
        <v>-5.603345</v>
      </c>
      <c r="CE726" s="861">
        <v>-1.7975699999999999</v>
      </c>
      <c r="CF726" s="861">
        <v>-7.4715689999999997</v>
      </c>
      <c r="CG726" s="861">
        <v>0.36545499999999997</v>
      </c>
      <c r="CH726" s="861">
        <v>-8.0617769999999993</v>
      </c>
      <c r="CI726" s="861">
        <v>-1.7348710000000001</v>
      </c>
      <c r="CJ726" s="861">
        <v>-5.3455060000000003</v>
      </c>
      <c r="CK726" s="861">
        <v>-2.6890000000000001E-2</v>
      </c>
      <c r="CL726" s="861">
        <v>-5.0610710000000001</v>
      </c>
      <c r="CM726" s="861">
        <v>1.799355</v>
      </c>
      <c r="CN726" s="861">
        <v>-7.4654920000000002</v>
      </c>
      <c r="CO726" s="861">
        <v>-0.51296699999999995</v>
      </c>
      <c r="CP726" s="861">
        <v>-8.3923710000000007</v>
      </c>
      <c r="CQ726" s="861">
        <v>-3.1871870000000002</v>
      </c>
      <c r="CR726" s="861">
        <v>-5.0629679999999997</v>
      </c>
      <c r="CS726" s="861">
        <v>-1.5761780000000001</v>
      </c>
      <c r="CT726" s="861">
        <v>-6.4698260000000003</v>
      </c>
      <c r="CU726" s="861">
        <v>-0.67448399999999997</v>
      </c>
      <c r="CV726" s="861">
        <v>-8.1839969999999997</v>
      </c>
      <c r="CW726" s="861">
        <v>-0.14882100000000001</v>
      </c>
      <c r="CX726" s="861">
        <v>-8.6039499999999993</v>
      </c>
      <c r="CY726" s="861">
        <v>-1.5784499999999999</v>
      </c>
      <c r="CZ726" s="861">
        <v>-4.8282670000000003</v>
      </c>
      <c r="DA726" s="861">
        <v>-0.95716400000000001</v>
      </c>
      <c r="DB726" s="861">
        <v>-5.8289239999999998</v>
      </c>
      <c r="DC726" s="861">
        <v>-0.139603</v>
      </c>
      <c r="DD726" s="861">
        <v>-7.9102389999999998</v>
      </c>
      <c r="DE726" s="861">
        <v>-2.2451660000000002</v>
      </c>
      <c r="DF726" s="861">
        <v>-8.6755069999999996</v>
      </c>
      <c r="DG726" s="861">
        <v>-2.7173379999999998</v>
      </c>
      <c r="DH726" s="861">
        <v>-5.0791310000000003</v>
      </c>
      <c r="DI726" s="861">
        <v>-1.323796</v>
      </c>
      <c r="DJ726" s="861">
        <v>-5.6411210000000001</v>
      </c>
      <c r="DK726" s="861">
        <v>-1.625726</v>
      </c>
      <c r="DL726" s="861">
        <v>-7.9407059999999996</v>
      </c>
      <c r="DM726" s="861">
        <v>-3.8755760000000001</v>
      </c>
      <c r="DN726" s="861">
        <v>-8.6193109999999997</v>
      </c>
      <c r="DO726" s="861">
        <v>-3.700323</v>
      </c>
      <c r="DP726" s="861">
        <v>-5.9542890000000002</v>
      </c>
      <c r="DQ726" s="861">
        <v>-2.5685440000000002</v>
      </c>
      <c r="DR726" s="861">
        <v>-5.821059</v>
      </c>
      <c r="DS726" s="861">
        <v>-2.6590039999999999</v>
      </c>
      <c r="DT726" s="861">
        <v>-7.9739199999999997</v>
      </c>
      <c r="DU726" s="861">
        <v>-4.9166699999999999</v>
      </c>
      <c r="DV726" s="861">
        <v>-8.235773</v>
      </c>
      <c r="DW726" s="861">
        <v>-2.3595839999999999</v>
      </c>
      <c r="DX726" s="861">
        <v>12.520762</v>
      </c>
      <c r="DY726" s="861">
        <v>9.2683319999999991</v>
      </c>
      <c r="DZ726" s="861">
        <v>161.35528400000001</v>
      </c>
      <c r="EA726" s="861">
        <v>152.3297</v>
      </c>
      <c r="EB726" s="861">
        <v>121.39</v>
      </c>
      <c r="EC726" s="861">
        <v>3.2730000000000001</v>
      </c>
      <c r="ED726" s="861">
        <v>390.8</v>
      </c>
      <c r="EE726" s="861">
        <v>121.43</v>
      </c>
      <c r="EF726" s="861">
        <v>5.407</v>
      </c>
      <c r="EG726" s="861">
        <v>648.29999999999995</v>
      </c>
      <c r="EH726" s="861">
        <v>121.22</v>
      </c>
      <c r="EI726" s="861">
        <v>5.0529999999999999</v>
      </c>
      <c r="EJ726" s="861">
        <v>602.29999999999995</v>
      </c>
      <c r="EK726" s="861">
        <v>9.6020020000000006</v>
      </c>
      <c r="EL726" s="861">
        <v>13.10595</v>
      </c>
      <c r="EM726" s="861">
        <v>-17.286943000000001</v>
      </c>
      <c r="EN726" s="861">
        <v>-23.222138000000001</v>
      </c>
      <c r="EO726" s="861">
        <v>94.634229000000005</v>
      </c>
      <c r="EP726" s="861">
        <v>90.685607000000005</v>
      </c>
      <c r="EQ726" s="861">
        <v>-4.2437040000000001</v>
      </c>
      <c r="ER726" s="861">
        <v>3298.447455</v>
      </c>
      <c r="ES726" s="861">
        <v>7881.1328729999996</v>
      </c>
      <c r="ET726" s="861">
        <v>7375.5435610000004</v>
      </c>
      <c r="EU726" s="861"/>
      <c r="EV726" s="861"/>
      <c r="EW726" s="861"/>
      <c r="EX726" s="861"/>
      <c r="EY726" s="861"/>
      <c r="EZ726" s="861"/>
      <c r="FA726" s="861"/>
      <c r="FB726" s="861"/>
      <c r="FC726" s="861"/>
      <c r="FD726" s="861"/>
    </row>
    <row r="727" spans="1:160" x14ac:dyDescent="0.25">
      <c r="A727" s="837">
        <v>46141</v>
      </c>
      <c r="B727" s="836">
        <v>0.87494212962962958</v>
      </c>
      <c r="C727" s="861">
        <v>40560</v>
      </c>
      <c r="D727" s="861">
        <v>0</v>
      </c>
      <c r="E727" s="861">
        <v>0</v>
      </c>
      <c r="F727" s="861">
        <v>75.406504999999996</v>
      </c>
      <c r="G727" s="861">
        <v>71.702501999999996</v>
      </c>
      <c r="H727" s="861">
        <v>64.970703</v>
      </c>
      <c r="I727" s="861">
        <v>73.845078999999998</v>
      </c>
      <c r="J727" s="861">
        <v>71.626632999999998</v>
      </c>
      <c r="K727" s="861">
        <v>71.178258</v>
      </c>
      <c r="L727" s="861">
        <v>73.808757999999997</v>
      </c>
      <c r="M727" s="861">
        <v>74.684751000000006</v>
      </c>
      <c r="N727" s="861">
        <v>-7.4920049999999998</v>
      </c>
      <c r="O727" s="861">
        <v>-9.3551959999999994</v>
      </c>
      <c r="P727" s="861">
        <v>-10.234386000000001</v>
      </c>
      <c r="Q727" s="861">
        <v>-5.6506780000000001</v>
      </c>
      <c r="R727" s="861">
        <v>-6.7478959999999999</v>
      </c>
      <c r="S727" s="861">
        <v>-7.8114619999999997</v>
      </c>
      <c r="T727" s="861">
        <v>82.159762999999998</v>
      </c>
      <c r="U727" s="861">
        <v>74.087639999999993</v>
      </c>
      <c r="V727" s="861">
        <v>93.597082</v>
      </c>
      <c r="W727" s="861">
        <v>92.626228999999995</v>
      </c>
      <c r="X727" s="861">
        <v>-5.6473089999999999</v>
      </c>
      <c r="Y727" s="861">
        <v>-5.6879670000000004</v>
      </c>
      <c r="Z727" s="861">
        <v>-10.538788</v>
      </c>
      <c r="AA727" s="861">
        <v>-10.062219000000001</v>
      </c>
      <c r="AB727" s="861">
        <v>-9.8572570000000006</v>
      </c>
      <c r="AC727" s="861">
        <v>-11.751423000000001</v>
      </c>
      <c r="AD727" s="861">
        <v>-13.564057</v>
      </c>
      <c r="AE727" s="861">
        <v>105.763803</v>
      </c>
      <c r="AF727" s="861">
        <v>98.312593000000007</v>
      </c>
      <c r="AG727" s="861">
        <v>90.193493000000004</v>
      </c>
      <c r="AH727" s="861">
        <v>102.999877</v>
      </c>
      <c r="AI727" s="861">
        <v>89.643046999999996</v>
      </c>
      <c r="AJ727" s="861">
        <v>71.670096999999998</v>
      </c>
      <c r="AK727" s="861">
        <v>-7.3258549999999998</v>
      </c>
      <c r="AL727" s="861">
        <v>-9.9435789999999997</v>
      </c>
      <c r="AM727" s="861">
        <v>-7.699789</v>
      </c>
      <c r="AN727" s="861">
        <v>92.799864999999997</v>
      </c>
      <c r="AO727" s="861">
        <v>91.952143000000007</v>
      </c>
      <c r="AP727" s="861">
        <v>87.070434000000006</v>
      </c>
      <c r="AQ727" s="861">
        <v>88.149805999999998</v>
      </c>
      <c r="AR727" s="861">
        <v>72.559657999999999</v>
      </c>
      <c r="AS727" s="861">
        <v>63.297016999999997</v>
      </c>
      <c r="AT727" s="861">
        <v>76.672927999999999</v>
      </c>
      <c r="AU727" s="861">
        <v>75.336332999999996</v>
      </c>
      <c r="AV727" s="861">
        <v>74.067413000000002</v>
      </c>
      <c r="AW727" s="861">
        <v>73.386405999999994</v>
      </c>
      <c r="AX727" s="861">
        <v>89.367000000000004</v>
      </c>
      <c r="AY727" s="861">
        <v>87.251577999999995</v>
      </c>
      <c r="AZ727" s="861">
        <v>-6.2796779999999996</v>
      </c>
      <c r="BA727" s="861">
        <v>-5.5746250000000002</v>
      </c>
      <c r="BB727" s="861">
        <v>-13.955254</v>
      </c>
      <c r="BC727" s="861">
        <v>-12.835604</v>
      </c>
      <c r="BD727" s="861">
        <v>-13.206242</v>
      </c>
      <c r="BE727" s="861">
        <v>-7.4340950000000001</v>
      </c>
      <c r="BF727" s="861">
        <v>31.692706000000001</v>
      </c>
      <c r="BG727" s="861">
        <v>140.80448200000001</v>
      </c>
      <c r="BH727" s="861">
        <v>109.839223</v>
      </c>
      <c r="BI727" s="861">
        <v>50.765939000000003</v>
      </c>
      <c r="BJ727" s="861">
        <v>131.32224600000001</v>
      </c>
      <c r="BK727" s="861">
        <v>86.054974000000001</v>
      </c>
      <c r="BL727" s="861">
        <v>75.905197000000001</v>
      </c>
      <c r="BM727" s="861">
        <v>-18.816475000000001</v>
      </c>
      <c r="BN727" s="861">
        <v>-13.642286</v>
      </c>
      <c r="BO727" s="861">
        <v>-10.114404</v>
      </c>
      <c r="BP727" s="861">
        <v>-13.081782</v>
      </c>
      <c r="BQ727" s="861">
        <v>86.987392999999997</v>
      </c>
      <c r="BR727" s="861">
        <v>88.994122000000004</v>
      </c>
      <c r="BS727" s="861">
        <v>85.696725000000001</v>
      </c>
      <c r="BT727" s="861">
        <v>58.325074999999998</v>
      </c>
      <c r="BU727" s="861">
        <v>64.985173000000003</v>
      </c>
      <c r="BV727" s="861">
        <v>61.133603999999998</v>
      </c>
      <c r="BW727" s="861">
        <v>64.670517000000004</v>
      </c>
      <c r="BX727" s="861">
        <v>-13.720063</v>
      </c>
      <c r="BY727" s="861">
        <v>-13.967477000000001</v>
      </c>
      <c r="BZ727" s="861">
        <v>-12.994748</v>
      </c>
      <c r="CA727" s="861">
        <v>-13.516947</v>
      </c>
      <c r="CB727" s="861">
        <v>-5.3848760000000002</v>
      </c>
      <c r="CC727" s="861">
        <v>-2.03721</v>
      </c>
      <c r="CD727" s="861">
        <v>-5.6439570000000003</v>
      </c>
      <c r="CE727" s="861">
        <v>-1.873157</v>
      </c>
      <c r="CF727" s="861">
        <v>-7.5321259999999999</v>
      </c>
      <c r="CG727" s="861">
        <v>0.32087199999999999</v>
      </c>
      <c r="CH727" s="861">
        <v>-8.1303260000000002</v>
      </c>
      <c r="CI727" s="861">
        <v>-1.7777270000000001</v>
      </c>
      <c r="CJ727" s="861">
        <v>-5.3839439999999996</v>
      </c>
      <c r="CK727" s="861">
        <v>-7.9628000000000004E-2</v>
      </c>
      <c r="CL727" s="861">
        <v>-5.1212090000000003</v>
      </c>
      <c r="CM727" s="861">
        <v>1.7564409999999999</v>
      </c>
      <c r="CN727" s="861">
        <v>-7.4755630000000002</v>
      </c>
      <c r="CO727" s="861">
        <v>-0.54327599999999998</v>
      </c>
      <c r="CP727" s="861">
        <v>-8.431317</v>
      </c>
      <c r="CQ727" s="861">
        <v>-3.2146729999999999</v>
      </c>
      <c r="CR727" s="861">
        <v>-5.1343110000000003</v>
      </c>
      <c r="CS727" s="861">
        <v>-1.6392599999999999</v>
      </c>
      <c r="CT727" s="861">
        <v>-6.5068080000000004</v>
      </c>
      <c r="CU727" s="861">
        <v>-0.69818199999999997</v>
      </c>
      <c r="CV727" s="861">
        <v>-8.2421380000000006</v>
      </c>
      <c r="CW727" s="861">
        <v>-0.15909799999999999</v>
      </c>
      <c r="CX727" s="861">
        <v>-8.6472379999999998</v>
      </c>
      <c r="CY727" s="861">
        <v>-1.605054</v>
      </c>
      <c r="CZ727" s="861">
        <v>-4.859661</v>
      </c>
      <c r="DA727" s="861">
        <v>-0.97374099999999997</v>
      </c>
      <c r="DB727" s="861">
        <v>-5.866142</v>
      </c>
      <c r="DC727" s="861">
        <v>-0.115491</v>
      </c>
      <c r="DD727" s="861">
        <v>-7.9634320000000001</v>
      </c>
      <c r="DE727" s="861">
        <v>-2.2709959999999998</v>
      </c>
      <c r="DF727" s="861">
        <v>-8.7411169999999991</v>
      </c>
      <c r="DG727" s="861">
        <v>-2.7201620000000002</v>
      </c>
      <c r="DH727" s="861">
        <v>-5.1527539999999998</v>
      </c>
      <c r="DI727" s="861">
        <v>-1.3448260000000001</v>
      </c>
      <c r="DJ727" s="861">
        <v>-5.6604270000000003</v>
      </c>
      <c r="DK727" s="861">
        <v>-1.635648</v>
      </c>
      <c r="DL727" s="861">
        <v>-8.0078320000000005</v>
      </c>
      <c r="DM727" s="861">
        <v>-3.8971849999999999</v>
      </c>
      <c r="DN727" s="861">
        <v>-8.6502590000000001</v>
      </c>
      <c r="DO727" s="861">
        <v>-3.7245279999999998</v>
      </c>
      <c r="DP727" s="861">
        <v>-6.0130889999999999</v>
      </c>
      <c r="DQ727" s="861">
        <v>-2.587294</v>
      </c>
      <c r="DR727" s="861">
        <v>-5.8478310000000002</v>
      </c>
      <c r="DS727" s="861">
        <v>-2.6587360000000002</v>
      </c>
      <c r="DT727" s="861">
        <v>-8.0181249999999995</v>
      </c>
      <c r="DU727" s="861">
        <v>-4.9257439999999999</v>
      </c>
      <c r="DV727" s="861">
        <v>-8.2653079999999992</v>
      </c>
      <c r="DW727" s="861">
        <v>-2.3786459999999998</v>
      </c>
      <c r="DX727" s="861">
        <v>12.57301</v>
      </c>
      <c r="DY727" s="861">
        <v>9.2711509999999997</v>
      </c>
      <c r="DZ727" s="861">
        <v>161.68024700000001</v>
      </c>
      <c r="EA727" s="861">
        <v>152.09863799999999</v>
      </c>
      <c r="EB727" s="861">
        <v>121.9</v>
      </c>
      <c r="EC727" s="861">
        <v>1.24</v>
      </c>
      <c r="ED727" s="861">
        <v>133.6</v>
      </c>
      <c r="EE727" s="861">
        <v>121.71</v>
      </c>
      <c r="EF727" s="861">
        <v>5.41</v>
      </c>
      <c r="EG727" s="861">
        <v>646.9</v>
      </c>
      <c r="EH727" s="861">
        <v>121.89</v>
      </c>
      <c r="EI727" s="861">
        <v>5.0369999999999999</v>
      </c>
      <c r="EJ727" s="861">
        <v>601.70000000000005</v>
      </c>
      <c r="EK727" s="861">
        <v>9.4964030000000008</v>
      </c>
      <c r="EL727" s="861">
        <v>13.102327000000001</v>
      </c>
      <c r="EM727" s="861">
        <v>-17.196192</v>
      </c>
      <c r="EN727" s="861">
        <v>-23.216730999999999</v>
      </c>
      <c r="EO727" s="861">
        <v>94.773602999999994</v>
      </c>
      <c r="EP727" s="861">
        <v>90.582487999999998</v>
      </c>
      <c r="EQ727" s="861">
        <v>-4.2804739999999999</v>
      </c>
      <c r="ER727" s="861">
        <v>3304.7435850000002</v>
      </c>
      <c r="ES727" s="861">
        <v>7891.9221740000003</v>
      </c>
      <c r="ET727" s="861">
        <v>7385.5820569999996</v>
      </c>
      <c r="EU727" s="861"/>
      <c r="EV727" s="861"/>
      <c r="EW727" s="861"/>
      <c r="EX727" s="861"/>
      <c r="EY727" s="861"/>
      <c r="EZ727" s="861"/>
      <c r="FA727" s="861"/>
      <c r="FB727" s="861"/>
      <c r="FC727" s="861"/>
      <c r="FD727" s="861"/>
    </row>
    <row r="728" spans="1:160" x14ac:dyDescent="0.25">
      <c r="A728" s="837">
        <v>46141</v>
      </c>
      <c r="B728" s="836">
        <v>0.87563657407407414</v>
      </c>
      <c r="C728" s="861">
        <v>40620</v>
      </c>
      <c r="D728" s="861">
        <v>0</v>
      </c>
      <c r="E728" s="861">
        <v>0</v>
      </c>
      <c r="F728" s="861">
        <v>75.364725000000007</v>
      </c>
      <c r="G728" s="861">
        <v>71.692768000000001</v>
      </c>
      <c r="H728" s="861">
        <v>64.877533</v>
      </c>
      <c r="I728" s="861">
        <v>73.834502000000001</v>
      </c>
      <c r="J728" s="861">
        <v>71.568952999999993</v>
      </c>
      <c r="K728" s="861">
        <v>71.180375999999995</v>
      </c>
      <c r="L728" s="861">
        <v>73.789457999999996</v>
      </c>
      <c r="M728" s="861">
        <v>74.670119</v>
      </c>
      <c r="N728" s="861">
        <v>-7.5542530000000001</v>
      </c>
      <c r="O728" s="861">
        <v>-9.4105939999999997</v>
      </c>
      <c r="P728" s="861">
        <v>-10.282818000000001</v>
      </c>
      <c r="Q728" s="861">
        <v>-5.6893099999999999</v>
      </c>
      <c r="R728" s="861">
        <v>-6.7992010000000001</v>
      </c>
      <c r="S728" s="861">
        <v>-7.7861520000000004</v>
      </c>
      <c r="T728" s="861">
        <v>82.245551000000006</v>
      </c>
      <c r="U728" s="861">
        <v>73.871875000000003</v>
      </c>
      <c r="V728" s="861">
        <v>93.682592</v>
      </c>
      <c r="W728" s="861">
        <v>92.707280999999995</v>
      </c>
      <c r="X728" s="861">
        <v>-5.6636959999999998</v>
      </c>
      <c r="Y728" s="861">
        <v>-5.7149470000000004</v>
      </c>
      <c r="Z728" s="861">
        <v>-10.564095999999999</v>
      </c>
      <c r="AA728" s="861">
        <v>-10.073896</v>
      </c>
      <c r="AB728" s="861">
        <v>-9.8648530000000001</v>
      </c>
      <c r="AC728" s="861">
        <v>-11.729395</v>
      </c>
      <c r="AD728" s="861">
        <v>-13.591492000000001</v>
      </c>
      <c r="AE728" s="861">
        <v>105.673208</v>
      </c>
      <c r="AF728" s="861">
        <v>98.272649000000001</v>
      </c>
      <c r="AG728" s="861">
        <v>90.267312000000004</v>
      </c>
      <c r="AH728" s="861">
        <v>102.97382899999999</v>
      </c>
      <c r="AI728" s="861">
        <v>89.673084000000003</v>
      </c>
      <c r="AJ728" s="861">
        <v>71.651577000000003</v>
      </c>
      <c r="AK728" s="861">
        <v>-7.3065420000000003</v>
      </c>
      <c r="AL728" s="861">
        <v>-9.8802310000000002</v>
      </c>
      <c r="AM728" s="861">
        <v>-7.6544319999999999</v>
      </c>
      <c r="AN728" s="861">
        <v>92.787865999999994</v>
      </c>
      <c r="AO728" s="861">
        <v>92.048454000000007</v>
      </c>
      <c r="AP728" s="861">
        <v>87.212261999999996</v>
      </c>
      <c r="AQ728" s="861">
        <v>88.260678999999996</v>
      </c>
      <c r="AR728" s="861">
        <v>72.554221999999996</v>
      </c>
      <c r="AS728" s="861">
        <v>63.348911999999999</v>
      </c>
      <c r="AT728" s="861">
        <v>76.720516000000003</v>
      </c>
      <c r="AU728" s="861">
        <v>75.355283999999997</v>
      </c>
      <c r="AV728" s="861">
        <v>73.824181999999993</v>
      </c>
      <c r="AW728" s="861">
        <v>73.365476000000001</v>
      </c>
      <c r="AX728" s="861">
        <v>89.291200000000003</v>
      </c>
      <c r="AY728" s="861">
        <v>87.228069000000005</v>
      </c>
      <c r="AZ728" s="861">
        <v>-6.3064539999999996</v>
      </c>
      <c r="BA728" s="861">
        <v>-5.6493779999999996</v>
      </c>
      <c r="BB728" s="861">
        <v>-14.001118</v>
      </c>
      <c r="BC728" s="861">
        <v>-12.867715</v>
      </c>
      <c r="BD728" s="861">
        <v>-13.241201999999999</v>
      </c>
      <c r="BE728" s="861">
        <v>-7.3768190000000002</v>
      </c>
      <c r="BF728" s="861">
        <v>31.600729000000001</v>
      </c>
      <c r="BG728" s="861">
        <v>140.452665</v>
      </c>
      <c r="BH728" s="861">
        <v>109.776945</v>
      </c>
      <c r="BI728" s="861">
        <v>50.985339000000003</v>
      </c>
      <c r="BJ728" s="861">
        <v>131.58938800000001</v>
      </c>
      <c r="BK728" s="861">
        <v>86.010133999999994</v>
      </c>
      <c r="BL728" s="861">
        <v>75.818470000000005</v>
      </c>
      <c r="BM728" s="861">
        <v>-18.827670999999999</v>
      </c>
      <c r="BN728" s="861">
        <v>-13.674893000000001</v>
      </c>
      <c r="BO728" s="861">
        <v>-10.141667</v>
      </c>
      <c r="BP728" s="861">
        <v>-13.159637</v>
      </c>
      <c r="BQ728" s="861">
        <v>86.925707000000003</v>
      </c>
      <c r="BR728" s="861">
        <v>89.076632000000004</v>
      </c>
      <c r="BS728" s="861">
        <v>85.753268000000006</v>
      </c>
      <c r="BT728" s="861">
        <v>58.276617000000002</v>
      </c>
      <c r="BU728" s="861">
        <v>64.973201000000003</v>
      </c>
      <c r="BV728" s="861">
        <v>61.097099</v>
      </c>
      <c r="BW728" s="861">
        <v>64.641007999999999</v>
      </c>
      <c r="BX728" s="861">
        <v>-13.684832999999999</v>
      </c>
      <c r="BY728" s="861">
        <v>-13.908621999999999</v>
      </c>
      <c r="BZ728" s="861">
        <v>-12.965771</v>
      </c>
      <c r="CA728" s="861">
        <v>-13.558263</v>
      </c>
      <c r="CB728" s="861">
        <v>-5.4014369999999996</v>
      </c>
      <c r="CC728" s="861">
        <v>-2.0629550000000001</v>
      </c>
      <c r="CD728" s="861">
        <v>-5.6717120000000003</v>
      </c>
      <c r="CE728" s="861">
        <v>-1.867386</v>
      </c>
      <c r="CF728" s="861">
        <v>-7.553134</v>
      </c>
      <c r="CG728" s="861">
        <v>0.26317200000000002</v>
      </c>
      <c r="CH728" s="861">
        <v>-8.1497670000000006</v>
      </c>
      <c r="CI728" s="861">
        <v>-1.8687929999999999</v>
      </c>
      <c r="CJ728" s="861">
        <v>-5.4116879999999998</v>
      </c>
      <c r="CK728" s="861">
        <v>-8.9583999999999997E-2</v>
      </c>
      <c r="CL728" s="861">
        <v>-5.1270519999999999</v>
      </c>
      <c r="CM728" s="861">
        <v>1.7045779999999999</v>
      </c>
      <c r="CN728" s="861">
        <v>-7.5727690000000001</v>
      </c>
      <c r="CO728" s="861">
        <v>-0.62648800000000004</v>
      </c>
      <c r="CP728" s="861">
        <v>-8.4968540000000008</v>
      </c>
      <c r="CQ728" s="861">
        <v>-3.2912859999999999</v>
      </c>
      <c r="CR728" s="861">
        <v>-5.1412909999999998</v>
      </c>
      <c r="CS728" s="861">
        <v>-1.6605620000000001</v>
      </c>
      <c r="CT728" s="861">
        <v>-6.5485730000000002</v>
      </c>
      <c r="CU728" s="861">
        <v>-0.72430799999999995</v>
      </c>
      <c r="CV728" s="861">
        <v>-8.3238020000000006</v>
      </c>
      <c r="CW728" s="861">
        <v>-0.19398299999999999</v>
      </c>
      <c r="CX728" s="861">
        <v>-8.6842310000000005</v>
      </c>
      <c r="CY728" s="861">
        <v>-1.6624859999999999</v>
      </c>
      <c r="CZ728" s="861">
        <v>-4.8885209999999999</v>
      </c>
      <c r="DA728" s="861">
        <v>-1.033053</v>
      </c>
      <c r="DB728" s="861">
        <v>-5.8974640000000003</v>
      </c>
      <c r="DC728" s="861">
        <v>-0.20291699999999999</v>
      </c>
      <c r="DD728" s="861">
        <v>-7.9824289999999998</v>
      </c>
      <c r="DE728" s="861">
        <v>-2.3399040000000002</v>
      </c>
      <c r="DF728" s="861">
        <v>-8.736796</v>
      </c>
      <c r="DG728" s="861">
        <v>-2.8063630000000002</v>
      </c>
      <c r="DH728" s="861">
        <v>-5.1628959999999999</v>
      </c>
      <c r="DI728" s="861">
        <v>-1.4015820000000001</v>
      </c>
      <c r="DJ728" s="861">
        <v>-5.686801</v>
      </c>
      <c r="DK728" s="861">
        <v>-1.689651</v>
      </c>
      <c r="DL728" s="861">
        <v>-8.0292619999999992</v>
      </c>
      <c r="DM728" s="861">
        <v>-3.9617089999999999</v>
      </c>
      <c r="DN728" s="861">
        <v>-8.7002640000000007</v>
      </c>
      <c r="DO728" s="861">
        <v>-3.7829790000000001</v>
      </c>
      <c r="DP728" s="861">
        <v>-6.0269760000000003</v>
      </c>
      <c r="DQ728" s="861">
        <v>-2.6450879999999999</v>
      </c>
      <c r="DR728" s="861">
        <v>-5.890066</v>
      </c>
      <c r="DS728" s="861">
        <v>-2.7114319999999998</v>
      </c>
      <c r="DT728" s="861">
        <v>-8.0489119999999996</v>
      </c>
      <c r="DU728" s="861">
        <v>-4.9731439999999996</v>
      </c>
      <c r="DV728" s="861">
        <v>-8.3073219999999992</v>
      </c>
      <c r="DW728" s="861">
        <v>-2.4165649999999999</v>
      </c>
      <c r="DX728" s="861">
        <v>12.531503000000001</v>
      </c>
      <c r="DY728" s="861">
        <v>9.2417949999999998</v>
      </c>
      <c r="DZ728" s="861">
        <v>161.61054999999999</v>
      </c>
      <c r="EA728" s="861">
        <v>152.00580600000001</v>
      </c>
      <c r="EB728" s="861">
        <v>121.36</v>
      </c>
      <c r="EC728" s="861">
        <v>3.2709999999999999</v>
      </c>
      <c r="ED728" s="861">
        <v>391.3</v>
      </c>
      <c r="EE728" s="861">
        <v>121.38</v>
      </c>
      <c r="EF728" s="861">
        <v>5.4</v>
      </c>
      <c r="EG728" s="861">
        <v>650.4</v>
      </c>
      <c r="EH728" s="861">
        <v>121.46</v>
      </c>
      <c r="EI728" s="861">
        <v>5.04</v>
      </c>
      <c r="EJ728" s="861">
        <v>601.5</v>
      </c>
      <c r="EK728" s="861">
        <v>9.6138429999999993</v>
      </c>
      <c r="EL728" s="861">
        <v>13.131402</v>
      </c>
      <c r="EM728" s="861">
        <v>-17.268274999999999</v>
      </c>
      <c r="EN728" s="861">
        <v>-23.273069</v>
      </c>
      <c r="EO728" s="861">
        <v>94.743727000000007</v>
      </c>
      <c r="EP728" s="861">
        <v>90.541028999999995</v>
      </c>
      <c r="EQ728" s="861">
        <v>-4.3225930000000004</v>
      </c>
      <c r="ER728" s="861">
        <v>3311.183794</v>
      </c>
      <c r="ES728" s="861">
        <v>7902.7089500000002</v>
      </c>
      <c r="ET728" s="861">
        <v>7395.6011570000001</v>
      </c>
      <c r="EU728" s="861"/>
      <c r="EV728" s="861"/>
      <c r="EW728" s="861"/>
      <c r="EX728" s="861"/>
      <c r="EY728" s="861"/>
      <c r="EZ728" s="861"/>
      <c r="FA728" s="861"/>
      <c r="FB728" s="861"/>
      <c r="FC728" s="861"/>
      <c r="FD728" s="861"/>
    </row>
    <row r="729" spans="1:160" x14ac:dyDescent="0.25">
      <c r="A729" s="837">
        <v>46141</v>
      </c>
      <c r="B729" s="836">
        <v>0.87633101851851858</v>
      </c>
      <c r="C729" s="861">
        <v>40680</v>
      </c>
      <c r="D729" s="861">
        <v>0</v>
      </c>
      <c r="E729" s="861">
        <v>0</v>
      </c>
      <c r="F729" s="861">
        <v>75.359013000000004</v>
      </c>
      <c r="G729" s="861">
        <v>71.684911</v>
      </c>
      <c r="H729" s="861">
        <v>64.856786</v>
      </c>
      <c r="I729" s="861">
        <v>73.823303999999993</v>
      </c>
      <c r="J729" s="861">
        <v>71.537790999999999</v>
      </c>
      <c r="K729" s="861">
        <v>71.163202999999996</v>
      </c>
      <c r="L729" s="861">
        <v>73.789409000000006</v>
      </c>
      <c r="M729" s="861">
        <v>74.684437000000003</v>
      </c>
      <c r="N729" s="861">
        <v>-7.5738019999999997</v>
      </c>
      <c r="O729" s="861">
        <v>-9.3908149999999999</v>
      </c>
      <c r="P729" s="861">
        <v>-10.287896</v>
      </c>
      <c r="Q729" s="861">
        <v>-5.7913230000000002</v>
      </c>
      <c r="R729" s="861">
        <v>-6.505484</v>
      </c>
      <c r="S729" s="861">
        <v>-7.7678349999999998</v>
      </c>
      <c r="T729" s="861">
        <v>82.037434000000005</v>
      </c>
      <c r="U729" s="861">
        <v>73.585980000000006</v>
      </c>
      <c r="V729" s="861">
        <v>93.728966999999997</v>
      </c>
      <c r="W729" s="861">
        <v>92.745844000000005</v>
      </c>
      <c r="X729" s="861">
        <v>-5.7111549999999998</v>
      </c>
      <c r="Y729" s="861">
        <v>-5.7311860000000001</v>
      </c>
      <c r="Z729" s="861">
        <v>-10.559791000000001</v>
      </c>
      <c r="AA729" s="861">
        <v>-10.102449999999999</v>
      </c>
      <c r="AB729" s="861">
        <v>-9.8633620000000004</v>
      </c>
      <c r="AC729" s="861">
        <v>-11.719899</v>
      </c>
      <c r="AD729" s="861">
        <v>-13.524661999999999</v>
      </c>
      <c r="AE729" s="861">
        <v>105.695071</v>
      </c>
      <c r="AF729" s="861">
        <v>98.288936000000007</v>
      </c>
      <c r="AG729" s="861">
        <v>90.236022000000006</v>
      </c>
      <c r="AH729" s="861">
        <v>102.97417900000001</v>
      </c>
      <c r="AI729" s="861">
        <v>89.727423999999999</v>
      </c>
      <c r="AJ729" s="861">
        <v>71.747349999999997</v>
      </c>
      <c r="AK729" s="861">
        <v>-7.317825</v>
      </c>
      <c r="AL729" s="861">
        <v>-9.8079549999999998</v>
      </c>
      <c r="AM729" s="861">
        <v>-7.6553459999999998</v>
      </c>
      <c r="AN729" s="861">
        <v>92.87809</v>
      </c>
      <c r="AO729" s="861">
        <v>92.129906000000005</v>
      </c>
      <c r="AP729" s="861">
        <v>87.215459999999993</v>
      </c>
      <c r="AQ729" s="861">
        <v>88.256800999999996</v>
      </c>
      <c r="AR729" s="861">
        <v>72.547387999999998</v>
      </c>
      <c r="AS729" s="861">
        <v>63.296604000000002</v>
      </c>
      <c r="AT729" s="861">
        <v>76.723787999999999</v>
      </c>
      <c r="AU729" s="861">
        <v>75.395715999999993</v>
      </c>
      <c r="AV729" s="861">
        <v>73.849036999999996</v>
      </c>
      <c r="AW729" s="861">
        <v>72.968969000000001</v>
      </c>
      <c r="AX729" s="861">
        <v>89.133860999999996</v>
      </c>
      <c r="AY729" s="861">
        <v>87.026204000000007</v>
      </c>
      <c r="AZ729" s="861">
        <v>-6.2888659999999996</v>
      </c>
      <c r="BA729" s="861">
        <v>-5.5232190000000001</v>
      </c>
      <c r="BB729" s="861">
        <v>-13.995564</v>
      </c>
      <c r="BC729" s="861">
        <v>-12.902715000000001</v>
      </c>
      <c r="BD729" s="861">
        <v>-13.229521999999999</v>
      </c>
      <c r="BE729" s="861">
        <v>-7.4762240000000002</v>
      </c>
      <c r="BF729" s="861">
        <v>31.637405999999999</v>
      </c>
      <c r="BG729" s="861">
        <v>140.615467</v>
      </c>
      <c r="BH729" s="861">
        <v>109.668408</v>
      </c>
      <c r="BI729" s="861">
        <v>50.929124000000002</v>
      </c>
      <c r="BJ729" s="861">
        <v>131.05810299999999</v>
      </c>
      <c r="BK729" s="861">
        <v>85.9208</v>
      </c>
      <c r="BL729" s="861">
        <v>75.718787000000006</v>
      </c>
      <c r="BM729" s="861">
        <v>-18.907724999999999</v>
      </c>
      <c r="BN729" s="861">
        <v>-13.675015</v>
      </c>
      <c r="BO729" s="861">
        <v>-10.122543</v>
      </c>
      <c r="BP729" s="861">
        <v>-13.163061000000001</v>
      </c>
      <c r="BQ729" s="861">
        <v>86.807696000000007</v>
      </c>
      <c r="BR729" s="861">
        <v>89.018491999999995</v>
      </c>
      <c r="BS729" s="861">
        <v>85.613134000000002</v>
      </c>
      <c r="BT729" s="861">
        <v>58.326211999999998</v>
      </c>
      <c r="BU729" s="861">
        <v>64.951108000000005</v>
      </c>
      <c r="BV729" s="861">
        <v>61.089503999999998</v>
      </c>
      <c r="BW729" s="861">
        <v>64.615485000000007</v>
      </c>
      <c r="BX729" s="861">
        <v>-13.607081000000001</v>
      </c>
      <c r="BY729" s="861">
        <v>-13.857756</v>
      </c>
      <c r="BZ729" s="861">
        <v>-13.018528999999999</v>
      </c>
      <c r="CA729" s="861">
        <v>-13.595967999999999</v>
      </c>
      <c r="CB729" s="861">
        <v>-5.4190899999999997</v>
      </c>
      <c r="CC729" s="861">
        <v>-2.1394799999999998</v>
      </c>
      <c r="CD729" s="861">
        <v>-5.6908659999999998</v>
      </c>
      <c r="CE729" s="861">
        <v>-1.9763280000000001</v>
      </c>
      <c r="CF729" s="861">
        <v>-7.5899409999999996</v>
      </c>
      <c r="CG729" s="861">
        <v>0.16214600000000001</v>
      </c>
      <c r="CH729" s="861">
        <v>-8.1646879999999999</v>
      </c>
      <c r="CI729" s="861">
        <v>-1.93825</v>
      </c>
      <c r="CJ729" s="861">
        <v>-5.4344659999999996</v>
      </c>
      <c r="CK729" s="861">
        <v>-0.18621199999999999</v>
      </c>
      <c r="CL729" s="861">
        <v>-5.16249</v>
      </c>
      <c r="CM729" s="861">
        <v>1.618816</v>
      </c>
      <c r="CN729" s="861">
        <v>-7.5824600000000002</v>
      </c>
      <c r="CO729" s="861">
        <v>-0.68278700000000003</v>
      </c>
      <c r="CP729" s="861">
        <v>-8.4994580000000006</v>
      </c>
      <c r="CQ729" s="861">
        <v>-3.3379880000000002</v>
      </c>
      <c r="CR729" s="861">
        <v>-5.1699619999999999</v>
      </c>
      <c r="CS729" s="861">
        <v>-1.7233590000000001</v>
      </c>
      <c r="CT729" s="861">
        <v>-6.5797270000000001</v>
      </c>
      <c r="CU729" s="861">
        <v>-0.80328900000000003</v>
      </c>
      <c r="CV729" s="861">
        <v>-8.3264899999999997</v>
      </c>
      <c r="CW729" s="861">
        <v>-0.27289999999999998</v>
      </c>
      <c r="CX729" s="861">
        <v>-8.709994</v>
      </c>
      <c r="CY729" s="861">
        <v>-1.6963060000000001</v>
      </c>
      <c r="CZ729" s="861">
        <v>-4.9253039999999997</v>
      </c>
      <c r="DA729" s="861">
        <v>-1.074648</v>
      </c>
      <c r="DB729" s="861">
        <v>-5.9412399999999996</v>
      </c>
      <c r="DC729" s="861">
        <v>-0.24030000000000001</v>
      </c>
      <c r="DD729" s="861">
        <v>-8.047561</v>
      </c>
      <c r="DE729" s="861">
        <v>-2.3585539999999998</v>
      </c>
      <c r="DF729" s="861">
        <v>-8.7897029999999994</v>
      </c>
      <c r="DG729" s="861">
        <v>-2.8184079999999998</v>
      </c>
      <c r="DH729" s="861">
        <v>-5.2006019999999999</v>
      </c>
      <c r="DI729" s="861">
        <v>-1.4191009999999999</v>
      </c>
      <c r="DJ729" s="861">
        <v>-5.7421959999999999</v>
      </c>
      <c r="DK729" s="861">
        <v>-1.6932799999999999</v>
      </c>
      <c r="DL729" s="861">
        <v>-8.0708839999999995</v>
      </c>
      <c r="DM729" s="861">
        <v>-3.9774980000000002</v>
      </c>
      <c r="DN729" s="861">
        <v>-8.7325599999999994</v>
      </c>
      <c r="DO729" s="861">
        <v>-3.81549</v>
      </c>
      <c r="DP729" s="861">
        <v>-6.0698629999999998</v>
      </c>
      <c r="DQ729" s="861">
        <v>-2.657073</v>
      </c>
      <c r="DR729" s="861">
        <v>-5.9216959999999998</v>
      </c>
      <c r="DS729" s="861">
        <v>-2.7238820000000001</v>
      </c>
      <c r="DT729" s="861">
        <v>-8.0881959999999999</v>
      </c>
      <c r="DU729" s="861">
        <v>-4.9959420000000003</v>
      </c>
      <c r="DV729" s="861">
        <v>-8.3413679999999992</v>
      </c>
      <c r="DW729" s="861">
        <v>-2.4215450000000001</v>
      </c>
      <c r="DX729" s="861">
        <v>12.524747</v>
      </c>
      <c r="DY729" s="861">
        <v>9.2295470000000002</v>
      </c>
      <c r="DZ729" s="861">
        <v>161.50721799999999</v>
      </c>
      <c r="EA729" s="861">
        <v>151.454836</v>
      </c>
      <c r="EB729" s="861">
        <v>121.41</v>
      </c>
      <c r="EC729" s="861">
        <v>3.2730000000000001</v>
      </c>
      <c r="ED729" s="861">
        <v>391</v>
      </c>
      <c r="EE729" s="861">
        <v>121.37</v>
      </c>
      <c r="EF729" s="861">
        <v>5.4269999999999996</v>
      </c>
      <c r="EG729" s="861">
        <v>645.70000000000005</v>
      </c>
      <c r="EH729" s="861">
        <v>121.36</v>
      </c>
      <c r="EI729" s="861">
        <v>5.0279999999999996</v>
      </c>
      <c r="EJ729" s="861">
        <v>602.79999999999995</v>
      </c>
      <c r="EK729" s="861">
        <v>9.6246700000000001</v>
      </c>
      <c r="EL729" s="861">
        <v>13.174048000000001</v>
      </c>
      <c r="EM729" s="861">
        <v>-17.280016</v>
      </c>
      <c r="EN729" s="861">
        <v>-23.296590999999999</v>
      </c>
      <c r="EO729" s="861">
        <v>94.699415999999999</v>
      </c>
      <c r="EP729" s="861">
        <v>90.294614999999993</v>
      </c>
      <c r="EQ729" s="861">
        <v>-4.3619260000000004</v>
      </c>
      <c r="ER729" s="861">
        <v>3317.2744819999998</v>
      </c>
      <c r="ES729" s="861">
        <v>7913.5038869999998</v>
      </c>
      <c r="ET729" s="861">
        <v>7405.6234489999997</v>
      </c>
      <c r="EU729" s="861"/>
      <c r="EV729" s="861"/>
      <c r="EW729" s="861"/>
      <c r="EX729" s="861"/>
      <c r="EY729" s="861"/>
      <c r="EZ729" s="861"/>
      <c r="FA729" s="861"/>
      <c r="FB729" s="861"/>
      <c r="FC729" s="861"/>
      <c r="FD729" s="861"/>
    </row>
    <row r="730" spans="1:160" x14ac:dyDescent="0.25">
      <c r="A730" s="837">
        <v>46141</v>
      </c>
      <c r="B730" s="836">
        <v>0.87702546296296291</v>
      </c>
      <c r="C730" s="861">
        <v>40740</v>
      </c>
      <c r="D730" s="861">
        <v>0</v>
      </c>
      <c r="E730" s="861">
        <v>0</v>
      </c>
      <c r="F730" s="861">
        <v>75.373227</v>
      </c>
      <c r="G730" s="861">
        <v>71.694097999999997</v>
      </c>
      <c r="H730" s="861">
        <v>64.863056</v>
      </c>
      <c r="I730" s="861">
        <v>73.830406999999994</v>
      </c>
      <c r="J730" s="861">
        <v>71.441419999999994</v>
      </c>
      <c r="K730" s="861">
        <v>71.155901</v>
      </c>
      <c r="L730" s="861">
        <v>73.792787000000004</v>
      </c>
      <c r="M730" s="861">
        <v>74.679361</v>
      </c>
      <c r="N730" s="861">
        <v>-7.5636039999999998</v>
      </c>
      <c r="O730" s="861">
        <v>-9.4560770000000005</v>
      </c>
      <c r="P730" s="861">
        <v>-10.310521</v>
      </c>
      <c r="Q730" s="861">
        <v>-5.6551980000000004</v>
      </c>
      <c r="R730" s="861">
        <v>-6.9462210000000004</v>
      </c>
      <c r="S730" s="861">
        <v>-7.8529470000000003</v>
      </c>
      <c r="T730" s="861">
        <v>82.031210999999999</v>
      </c>
      <c r="U730" s="861">
        <v>73.459947</v>
      </c>
      <c r="V730" s="861">
        <v>93.425839999999994</v>
      </c>
      <c r="W730" s="861">
        <v>92.452314000000001</v>
      </c>
      <c r="X730" s="861">
        <v>-5.7480690000000001</v>
      </c>
      <c r="Y730" s="861">
        <v>-5.7857219999999998</v>
      </c>
      <c r="Z730" s="861">
        <v>-10.592663999999999</v>
      </c>
      <c r="AA730" s="861">
        <v>-10.116993000000001</v>
      </c>
      <c r="AB730" s="861">
        <v>-9.9191310000000001</v>
      </c>
      <c r="AC730" s="861">
        <v>-11.773479</v>
      </c>
      <c r="AD730" s="861">
        <v>-13.641738999999999</v>
      </c>
      <c r="AE730" s="861">
        <v>105.445404</v>
      </c>
      <c r="AF730" s="861">
        <v>98.159360000000007</v>
      </c>
      <c r="AG730" s="861">
        <v>90.099031999999994</v>
      </c>
      <c r="AH730" s="861">
        <v>102.98570599999999</v>
      </c>
      <c r="AI730" s="861">
        <v>89.510706999999996</v>
      </c>
      <c r="AJ730" s="861">
        <v>71.559138000000004</v>
      </c>
      <c r="AK730" s="861">
        <v>-7.3766280000000002</v>
      </c>
      <c r="AL730" s="861">
        <v>-9.9352409999999995</v>
      </c>
      <c r="AM730" s="861">
        <v>-7.5862800000000004</v>
      </c>
      <c r="AN730" s="861">
        <v>92.762112999999999</v>
      </c>
      <c r="AO730" s="861">
        <v>91.807174000000003</v>
      </c>
      <c r="AP730" s="861">
        <v>86.949648999999994</v>
      </c>
      <c r="AQ730" s="861">
        <v>88.095737999999997</v>
      </c>
      <c r="AR730" s="861">
        <v>72.502452000000005</v>
      </c>
      <c r="AS730" s="861">
        <v>63.305995000000003</v>
      </c>
      <c r="AT730" s="861">
        <v>76.541447000000005</v>
      </c>
      <c r="AU730" s="861">
        <v>75.358771000000004</v>
      </c>
      <c r="AV730" s="861">
        <v>74.117793000000006</v>
      </c>
      <c r="AW730" s="861">
        <v>73.412535000000005</v>
      </c>
      <c r="AX730" s="861">
        <v>89.298344999999998</v>
      </c>
      <c r="AY730" s="861">
        <v>87.112369999999999</v>
      </c>
      <c r="AZ730" s="861">
        <v>-6.293291</v>
      </c>
      <c r="BA730" s="861">
        <v>-5.5546670000000002</v>
      </c>
      <c r="BB730" s="861">
        <v>-14.044919999999999</v>
      </c>
      <c r="BC730" s="861">
        <v>-12.946799</v>
      </c>
      <c r="BD730" s="861">
        <v>-13.31939</v>
      </c>
      <c r="BE730" s="861">
        <v>-7.4043020000000004</v>
      </c>
      <c r="BF730" s="861">
        <v>31.716201999999999</v>
      </c>
      <c r="BG730" s="861">
        <v>140.69399200000001</v>
      </c>
      <c r="BH730" s="861">
        <v>109.727902</v>
      </c>
      <c r="BI730" s="861">
        <v>50.899349999999998</v>
      </c>
      <c r="BJ730" s="861">
        <v>131.509229</v>
      </c>
      <c r="BK730" s="861">
        <v>85.945447999999999</v>
      </c>
      <c r="BL730" s="861">
        <v>75.824333999999993</v>
      </c>
      <c r="BM730" s="861">
        <v>-18.869125</v>
      </c>
      <c r="BN730" s="861">
        <v>-13.675841999999999</v>
      </c>
      <c r="BO730" s="861">
        <v>-10.199881</v>
      </c>
      <c r="BP730" s="861">
        <v>-13.178509</v>
      </c>
      <c r="BQ730" s="861">
        <v>86.891124000000005</v>
      </c>
      <c r="BR730" s="861">
        <v>88.974081999999996</v>
      </c>
      <c r="BS730" s="861">
        <v>85.570218999999994</v>
      </c>
      <c r="BT730" s="861">
        <v>58.505498000000003</v>
      </c>
      <c r="BU730" s="861">
        <v>64.939445000000006</v>
      </c>
      <c r="BV730" s="861">
        <v>61.146495999999999</v>
      </c>
      <c r="BW730" s="861">
        <v>64.644441999999998</v>
      </c>
      <c r="BX730" s="861">
        <v>-13.708923</v>
      </c>
      <c r="BY730" s="861">
        <v>-14.041342999999999</v>
      </c>
      <c r="BZ730" s="861">
        <v>-13.087968999999999</v>
      </c>
      <c r="CA730" s="861">
        <v>-13.595613999999999</v>
      </c>
      <c r="CB730" s="861">
        <v>-5.5021490000000002</v>
      </c>
      <c r="CC730" s="861">
        <v>-2.1863519999999999</v>
      </c>
      <c r="CD730" s="861">
        <v>-5.7533810000000001</v>
      </c>
      <c r="CE730" s="861">
        <v>-1.98333</v>
      </c>
      <c r="CF730" s="861">
        <v>-7.6435639999999996</v>
      </c>
      <c r="CG730" s="861">
        <v>0.14704500000000001</v>
      </c>
      <c r="CH730" s="861">
        <v>-8.2233020000000003</v>
      </c>
      <c r="CI730" s="861">
        <v>-1.967098</v>
      </c>
      <c r="CJ730" s="861">
        <v>-5.4956250000000004</v>
      </c>
      <c r="CK730" s="861">
        <v>-0.21537899999999999</v>
      </c>
      <c r="CL730" s="861">
        <v>-5.2002670000000002</v>
      </c>
      <c r="CM730" s="861">
        <v>1.6021730000000001</v>
      </c>
      <c r="CN730" s="861">
        <v>-7.5865239999999998</v>
      </c>
      <c r="CO730" s="861">
        <v>-0.720109</v>
      </c>
      <c r="CP730" s="861">
        <v>-8.5436040000000002</v>
      </c>
      <c r="CQ730" s="861">
        <v>-3.412433</v>
      </c>
      <c r="CR730" s="861">
        <v>-5.2325100000000004</v>
      </c>
      <c r="CS730" s="861">
        <v>-1.766113</v>
      </c>
      <c r="CT730" s="861">
        <v>-6.5662440000000002</v>
      </c>
      <c r="CU730" s="861">
        <v>-0.79640299999999997</v>
      </c>
      <c r="CV730" s="861">
        <v>-8.343394</v>
      </c>
      <c r="CW730" s="861">
        <v>-0.26694400000000001</v>
      </c>
      <c r="CX730" s="861">
        <v>-8.7432269999999992</v>
      </c>
      <c r="CY730" s="861">
        <v>-1.7347360000000001</v>
      </c>
      <c r="CZ730" s="861">
        <v>-4.9541500000000003</v>
      </c>
      <c r="DA730" s="861">
        <v>-1.077027</v>
      </c>
      <c r="DB730" s="861">
        <v>-5.97628</v>
      </c>
      <c r="DC730" s="861">
        <v>-0.20754900000000001</v>
      </c>
      <c r="DD730" s="861">
        <v>-8.0925940000000001</v>
      </c>
      <c r="DE730" s="861">
        <v>-2.3837100000000002</v>
      </c>
      <c r="DF730" s="861">
        <v>-8.8569960000000005</v>
      </c>
      <c r="DG730" s="861">
        <v>-2.8493400000000002</v>
      </c>
      <c r="DH730" s="861">
        <v>-5.2367730000000003</v>
      </c>
      <c r="DI730" s="861">
        <v>-1.4278040000000001</v>
      </c>
      <c r="DJ730" s="861">
        <v>-5.7877869999999998</v>
      </c>
      <c r="DK730" s="861">
        <v>-1.7376579999999999</v>
      </c>
      <c r="DL730" s="861">
        <v>-8.1194369999999996</v>
      </c>
      <c r="DM730" s="861">
        <v>-3.9894769999999999</v>
      </c>
      <c r="DN730" s="861">
        <v>-8.7647169999999992</v>
      </c>
      <c r="DO730" s="861">
        <v>-3.8455409999999999</v>
      </c>
      <c r="DP730" s="861">
        <v>-6.1126139999999998</v>
      </c>
      <c r="DQ730" s="861">
        <v>-2.6866699999999999</v>
      </c>
      <c r="DR730" s="861">
        <v>-5.9458489999999999</v>
      </c>
      <c r="DS730" s="861">
        <v>-2.7321390000000001</v>
      </c>
      <c r="DT730" s="861">
        <v>-8.1484480000000001</v>
      </c>
      <c r="DU730" s="861">
        <v>-5.0209780000000004</v>
      </c>
      <c r="DV730" s="861">
        <v>-8.3975220000000004</v>
      </c>
      <c r="DW730" s="861">
        <v>-2.4447160000000001</v>
      </c>
      <c r="DX730" s="861">
        <v>12.550507</v>
      </c>
      <c r="DY730" s="861">
        <v>9.2554029999999994</v>
      </c>
      <c r="DZ730" s="861">
        <v>161.05714900000001</v>
      </c>
      <c r="EA730" s="861">
        <v>152.124787</v>
      </c>
      <c r="EB730" s="861">
        <v>121.51</v>
      </c>
      <c r="EC730" s="861">
        <v>3.2749999999999999</v>
      </c>
      <c r="ED730" s="861">
        <v>391.4</v>
      </c>
      <c r="EE730" s="861">
        <v>121.54</v>
      </c>
      <c r="EF730" s="861">
        <v>5.4009999999999998</v>
      </c>
      <c r="EG730" s="861">
        <v>646.20000000000005</v>
      </c>
      <c r="EH730" s="861">
        <v>121.41</v>
      </c>
      <c r="EI730" s="861">
        <v>5.0510000000000002</v>
      </c>
      <c r="EJ730" s="861">
        <v>602.29999999999995</v>
      </c>
      <c r="EK730" s="861">
        <v>9.6489809999999991</v>
      </c>
      <c r="EL730" s="861">
        <v>13.047065999999999</v>
      </c>
      <c r="EM730" s="861">
        <v>-17.235261000000001</v>
      </c>
      <c r="EN730" s="861">
        <v>-23.246946999999999</v>
      </c>
      <c r="EO730" s="861">
        <v>94.506195000000005</v>
      </c>
      <c r="EP730" s="861">
        <v>90.594162999999995</v>
      </c>
      <c r="EQ730" s="861">
        <v>-4.3943589999999997</v>
      </c>
      <c r="ER730" s="861">
        <v>3323.8008399999999</v>
      </c>
      <c r="ES730" s="861">
        <v>7924.2917749999997</v>
      </c>
      <c r="ET730" s="861">
        <v>7415.6538099999998</v>
      </c>
      <c r="EU730" s="861"/>
      <c r="EV730" s="861"/>
      <c r="EW730" s="861"/>
      <c r="EX730" s="861"/>
      <c r="EY730" s="861"/>
      <c r="EZ730" s="861"/>
      <c r="FA730" s="861"/>
      <c r="FB730" s="861"/>
      <c r="FC730" s="861"/>
      <c r="FD730" s="861"/>
    </row>
    <row r="731" spans="1:160" x14ac:dyDescent="0.25">
      <c r="A731" s="837">
        <v>46141</v>
      </c>
      <c r="B731" s="836">
        <v>0.87771990740740735</v>
      </c>
      <c r="C731" s="861">
        <v>40800</v>
      </c>
      <c r="D731" s="861">
        <v>0</v>
      </c>
      <c r="E731" s="861">
        <v>0</v>
      </c>
      <c r="F731" s="861">
        <v>75.339870000000005</v>
      </c>
      <c r="G731" s="861">
        <v>71.689856000000006</v>
      </c>
      <c r="H731" s="861">
        <v>64.873741999999993</v>
      </c>
      <c r="I731" s="861">
        <v>73.817549999999997</v>
      </c>
      <c r="J731" s="861">
        <v>71.465853999999993</v>
      </c>
      <c r="K731" s="861">
        <v>71.143004000000005</v>
      </c>
      <c r="L731" s="861">
        <v>73.821449000000001</v>
      </c>
      <c r="M731" s="861">
        <v>74.674188000000001</v>
      </c>
      <c r="N731" s="861">
        <v>-7.5651359999999999</v>
      </c>
      <c r="O731" s="861">
        <v>-9.5087250000000001</v>
      </c>
      <c r="P731" s="861">
        <v>-10.320042000000001</v>
      </c>
      <c r="Q731" s="861">
        <v>-5.8735499999999998</v>
      </c>
      <c r="R731" s="861">
        <v>-6.8889529999999999</v>
      </c>
      <c r="S731" s="861">
        <v>-7.8077569999999996</v>
      </c>
      <c r="T731" s="861">
        <v>82.032482000000002</v>
      </c>
      <c r="U731" s="861">
        <v>73.288983999999999</v>
      </c>
      <c r="V731" s="861">
        <v>93.437717000000006</v>
      </c>
      <c r="W731" s="861">
        <v>92.405420000000007</v>
      </c>
      <c r="X731" s="861">
        <v>-5.7095060000000002</v>
      </c>
      <c r="Y731" s="861">
        <v>-5.7406779999999999</v>
      </c>
      <c r="Z731" s="861">
        <v>-10.634651</v>
      </c>
      <c r="AA731" s="861">
        <v>-10.111539</v>
      </c>
      <c r="AB731" s="861">
        <v>-9.9026910000000008</v>
      </c>
      <c r="AC731" s="861">
        <v>-11.805465999999999</v>
      </c>
      <c r="AD731" s="861">
        <v>-13.573759000000001</v>
      </c>
      <c r="AE731" s="861">
        <v>105.419713</v>
      </c>
      <c r="AF731" s="861">
        <v>98.126878000000005</v>
      </c>
      <c r="AG731" s="861">
        <v>90.050061999999997</v>
      </c>
      <c r="AH731" s="861">
        <v>102.869609</v>
      </c>
      <c r="AI731" s="861">
        <v>89.447247000000004</v>
      </c>
      <c r="AJ731" s="861">
        <v>71.700451999999999</v>
      </c>
      <c r="AK731" s="861">
        <v>-7.4844949999999999</v>
      </c>
      <c r="AL731" s="861">
        <v>-9.9364950000000007</v>
      </c>
      <c r="AM731" s="861">
        <v>-7.6249320000000003</v>
      </c>
      <c r="AN731" s="861">
        <v>92.720038000000002</v>
      </c>
      <c r="AO731" s="861">
        <v>91.780417</v>
      </c>
      <c r="AP731" s="861">
        <v>86.923575999999997</v>
      </c>
      <c r="AQ731" s="861">
        <v>88.079267999999999</v>
      </c>
      <c r="AR731" s="861">
        <v>72.467730000000003</v>
      </c>
      <c r="AS731" s="861">
        <v>63.313293999999999</v>
      </c>
      <c r="AT731" s="861">
        <v>76.570521999999997</v>
      </c>
      <c r="AU731" s="861">
        <v>75.354108999999994</v>
      </c>
      <c r="AV731" s="861">
        <v>73.907174999999995</v>
      </c>
      <c r="AW731" s="861">
        <v>73.260219000000006</v>
      </c>
      <c r="AX731" s="861">
        <v>89.117232000000001</v>
      </c>
      <c r="AY731" s="861">
        <v>87.038692999999995</v>
      </c>
      <c r="AZ731" s="861">
        <v>-6.3713819999999997</v>
      </c>
      <c r="BA731" s="861">
        <v>-5.6741510000000002</v>
      </c>
      <c r="BB731" s="861">
        <v>-14.014711999999999</v>
      </c>
      <c r="BC731" s="861">
        <v>-12.946819</v>
      </c>
      <c r="BD731" s="861">
        <v>-13.289216</v>
      </c>
      <c r="BE731" s="861">
        <v>-7.6005839999999996</v>
      </c>
      <c r="BF731" s="861">
        <v>31.694868</v>
      </c>
      <c r="BG731" s="861">
        <v>140.548271</v>
      </c>
      <c r="BH731" s="861">
        <v>109.67740499999999</v>
      </c>
      <c r="BI731" s="861">
        <v>50.823537999999999</v>
      </c>
      <c r="BJ731" s="861">
        <v>131.24102600000001</v>
      </c>
      <c r="BK731" s="861">
        <v>85.781907000000004</v>
      </c>
      <c r="BL731" s="861">
        <v>75.695577999999998</v>
      </c>
      <c r="BM731" s="861">
        <v>-18.927712</v>
      </c>
      <c r="BN731" s="861">
        <v>-13.717694</v>
      </c>
      <c r="BO731" s="861">
        <v>-10.218499</v>
      </c>
      <c r="BP731" s="861">
        <v>-13.236366</v>
      </c>
      <c r="BQ731" s="861">
        <v>86.735857999999993</v>
      </c>
      <c r="BR731" s="861">
        <v>88.959022000000004</v>
      </c>
      <c r="BS731" s="861">
        <v>85.522554</v>
      </c>
      <c r="BT731" s="861">
        <v>58.250335</v>
      </c>
      <c r="BU731" s="861">
        <v>64.924398999999994</v>
      </c>
      <c r="BV731" s="861">
        <v>61.116351000000002</v>
      </c>
      <c r="BW731" s="861">
        <v>64.623830999999996</v>
      </c>
      <c r="BX731" s="861">
        <v>-13.747976</v>
      </c>
      <c r="BY731" s="861">
        <v>-13.977454</v>
      </c>
      <c r="BZ731" s="861">
        <v>-13.022947</v>
      </c>
      <c r="CA731" s="861">
        <v>-13.682992</v>
      </c>
      <c r="CB731" s="861">
        <v>-5.521776</v>
      </c>
      <c r="CC731" s="861">
        <v>-2.2405119999999998</v>
      </c>
      <c r="CD731" s="861">
        <v>-5.8092420000000002</v>
      </c>
      <c r="CE731" s="861">
        <v>-2.0282040000000001</v>
      </c>
      <c r="CF731" s="861">
        <v>-7.6781949999999997</v>
      </c>
      <c r="CG731" s="861">
        <v>8.2341999999999999E-2</v>
      </c>
      <c r="CH731" s="861">
        <v>-8.2724980000000006</v>
      </c>
      <c r="CI731" s="861">
        <v>-2.0385260000000001</v>
      </c>
      <c r="CJ731" s="861">
        <v>-5.540883</v>
      </c>
      <c r="CK731" s="861">
        <v>-0.261517</v>
      </c>
      <c r="CL731" s="861">
        <v>-5.2453669999999999</v>
      </c>
      <c r="CM731" s="861">
        <v>1.569069</v>
      </c>
      <c r="CN731" s="861">
        <v>-7.6534129999999996</v>
      </c>
      <c r="CO731" s="861">
        <v>-0.74696700000000005</v>
      </c>
      <c r="CP731" s="861">
        <v>-8.6078550000000007</v>
      </c>
      <c r="CQ731" s="861">
        <v>-3.4338980000000001</v>
      </c>
      <c r="CR731" s="861">
        <v>-5.2586950000000003</v>
      </c>
      <c r="CS731" s="861">
        <v>-1.778721</v>
      </c>
      <c r="CT731" s="861">
        <v>-6.6434069999999998</v>
      </c>
      <c r="CU731" s="861">
        <v>-0.83355100000000004</v>
      </c>
      <c r="CV731" s="861">
        <v>-8.4025160000000003</v>
      </c>
      <c r="CW731" s="861">
        <v>-0.29851499999999997</v>
      </c>
      <c r="CX731" s="861">
        <v>-8.8124570000000002</v>
      </c>
      <c r="CY731" s="861">
        <v>-1.775876</v>
      </c>
      <c r="CZ731" s="861">
        <v>-5.0024810000000004</v>
      </c>
      <c r="DA731" s="861">
        <v>-1.144911</v>
      </c>
      <c r="DB731" s="861">
        <v>-5.9891860000000001</v>
      </c>
      <c r="DC731" s="861">
        <v>-0.26979500000000001</v>
      </c>
      <c r="DD731" s="861">
        <v>-8.1243029999999994</v>
      </c>
      <c r="DE731" s="861">
        <v>-2.423486</v>
      </c>
      <c r="DF731" s="861">
        <v>-8.8723159999999996</v>
      </c>
      <c r="DG731" s="861">
        <v>-2.9048929999999999</v>
      </c>
      <c r="DH731" s="861">
        <v>-5.2911359999999998</v>
      </c>
      <c r="DI731" s="861">
        <v>-1.4830669999999999</v>
      </c>
      <c r="DJ731" s="861">
        <v>-5.806127</v>
      </c>
      <c r="DK731" s="861">
        <v>-1.7484710000000001</v>
      </c>
      <c r="DL731" s="861">
        <v>-8.1533460000000009</v>
      </c>
      <c r="DM731" s="861">
        <v>-4.0594320000000002</v>
      </c>
      <c r="DN731" s="861">
        <v>-8.7954919999999994</v>
      </c>
      <c r="DO731" s="861">
        <v>-3.8784040000000002</v>
      </c>
      <c r="DP731" s="861">
        <v>-6.1446610000000002</v>
      </c>
      <c r="DQ731" s="861">
        <v>-2.7197689999999999</v>
      </c>
      <c r="DR731" s="861">
        <v>-5.9870450000000002</v>
      </c>
      <c r="DS731" s="861">
        <v>-2.7712729999999999</v>
      </c>
      <c r="DT731" s="861">
        <v>-8.1725320000000004</v>
      </c>
      <c r="DU731" s="861">
        <v>-5.0682270000000003</v>
      </c>
      <c r="DV731" s="861">
        <v>-8.4149960000000004</v>
      </c>
      <c r="DW731" s="861">
        <v>-2.4495049999999998</v>
      </c>
      <c r="DX731" s="861">
        <v>12.515610000000001</v>
      </c>
      <c r="DY731" s="861">
        <v>9.1995100000000001</v>
      </c>
      <c r="DZ731" s="861">
        <v>161.15260699999999</v>
      </c>
      <c r="EA731" s="861">
        <v>151.64176499999999</v>
      </c>
      <c r="EB731" s="861">
        <v>122.14</v>
      </c>
      <c r="EC731" s="861">
        <v>1.24</v>
      </c>
      <c r="ED731" s="861">
        <v>133.9</v>
      </c>
      <c r="EE731" s="861">
        <v>122.15</v>
      </c>
      <c r="EF731" s="861">
        <v>5.3849999999999998</v>
      </c>
      <c r="EG731" s="861">
        <v>645.79999999999995</v>
      </c>
      <c r="EH731" s="861">
        <v>122.11</v>
      </c>
      <c r="EI731" s="861">
        <v>5.0339999999999998</v>
      </c>
      <c r="EJ731" s="861">
        <v>602.5</v>
      </c>
      <c r="EK731" s="861">
        <v>9.6709669999999992</v>
      </c>
      <c r="EL731" s="861">
        <v>13.135816</v>
      </c>
      <c r="EM731" s="861">
        <v>-17.295898999999999</v>
      </c>
      <c r="EN731" s="861">
        <v>-23.354315</v>
      </c>
      <c r="EO731" s="861">
        <v>94.547207</v>
      </c>
      <c r="EP731" s="861">
        <v>90.378282999999996</v>
      </c>
      <c r="EQ731" s="861">
        <v>-4.4355419999999999</v>
      </c>
      <c r="ER731" s="861">
        <v>3326.5327130000001</v>
      </c>
      <c r="ES731" s="861">
        <v>7935.0908689999997</v>
      </c>
      <c r="ET731" s="861">
        <v>7425.6902550000004</v>
      </c>
      <c r="EU731" s="861"/>
      <c r="EV731" s="861"/>
      <c r="EW731" s="861"/>
      <c r="EX731" s="861"/>
      <c r="EY731" s="861"/>
      <c r="EZ731" s="861"/>
      <c r="FA731" s="861"/>
      <c r="FB731" s="861"/>
      <c r="FC731" s="861"/>
      <c r="FD731" s="861"/>
    </row>
    <row r="732" spans="1:160" x14ac:dyDescent="0.25">
      <c r="A732" s="837">
        <v>46141</v>
      </c>
      <c r="B732" s="836">
        <v>0.8784143518518519</v>
      </c>
      <c r="C732" s="861">
        <v>40860</v>
      </c>
      <c r="D732" s="861">
        <v>0</v>
      </c>
      <c r="E732" s="861">
        <v>0</v>
      </c>
      <c r="F732" s="861">
        <v>75.375947999999994</v>
      </c>
      <c r="G732" s="861">
        <v>71.665450000000007</v>
      </c>
      <c r="H732" s="861">
        <v>64.859825000000001</v>
      </c>
      <c r="I732" s="861">
        <v>73.815922</v>
      </c>
      <c r="J732" s="861">
        <v>71.413319999999999</v>
      </c>
      <c r="K732" s="861">
        <v>71.147311000000002</v>
      </c>
      <c r="L732" s="861">
        <v>73.778087999999997</v>
      </c>
      <c r="M732" s="861">
        <v>74.667635000000004</v>
      </c>
      <c r="N732" s="861">
        <v>-7.6661849999999996</v>
      </c>
      <c r="O732" s="861">
        <v>-9.5341079999999998</v>
      </c>
      <c r="P732" s="861">
        <v>-10.405094</v>
      </c>
      <c r="Q732" s="861">
        <v>-5.7991020000000004</v>
      </c>
      <c r="R732" s="861">
        <v>-6.8778949999999996</v>
      </c>
      <c r="S732" s="861">
        <v>-7.7447730000000004</v>
      </c>
      <c r="T732" s="861">
        <v>82.096147999999999</v>
      </c>
      <c r="U732" s="861">
        <v>73.208127000000005</v>
      </c>
      <c r="V732" s="861">
        <v>93.477773999999997</v>
      </c>
      <c r="W732" s="861">
        <v>92.423996000000002</v>
      </c>
      <c r="X732" s="861">
        <v>-5.7613099999999999</v>
      </c>
      <c r="Y732" s="861">
        <v>-5.7930409999999997</v>
      </c>
      <c r="Z732" s="861">
        <v>-10.609904</v>
      </c>
      <c r="AA732" s="861">
        <v>-10.164263</v>
      </c>
      <c r="AB732" s="861">
        <v>-9.9266360000000002</v>
      </c>
      <c r="AC732" s="861">
        <v>-11.786652999999999</v>
      </c>
      <c r="AD732" s="861">
        <v>-13.623452</v>
      </c>
      <c r="AE732" s="861">
        <v>105.529337</v>
      </c>
      <c r="AF732" s="861">
        <v>98.159666000000001</v>
      </c>
      <c r="AG732" s="861">
        <v>90.111791999999994</v>
      </c>
      <c r="AH732" s="861">
        <v>102.896395</v>
      </c>
      <c r="AI732" s="861">
        <v>89.453672999999995</v>
      </c>
      <c r="AJ732" s="861">
        <v>71.589543000000006</v>
      </c>
      <c r="AK732" s="861">
        <v>-7.5193349999999999</v>
      </c>
      <c r="AL732" s="861">
        <v>-9.9458509999999993</v>
      </c>
      <c r="AM732" s="861">
        <v>-7.6482809999999999</v>
      </c>
      <c r="AN732" s="861">
        <v>92.660467999999995</v>
      </c>
      <c r="AO732" s="861">
        <v>91.840682999999999</v>
      </c>
      <c r="AP732" s="861">
        <v>87.079149000000001</v>
      </c>
      <c r="AQ732" s="861">
        <v>88.142702</v>
      </c>
      <c r="AR732" s="861">
        <v>72.492153000000002</v>
      </c>
      <c r="AS732" s="861">
        <v>63.347835000000003</v>
      </c>
      <c r="AT732" s="861">
        <v>76.652614999999997</v>
      </c>
      <c r="AU732" s="861">
        <v>75.378899000000004</v>
      </c>
      <c r="AV732" s="861">
        <v>74.167124999999999</v>
      </c>
      <c r="AW732" s="861">
        <v>73.372022000000001</v>
      </c>
      <c r="AX732" s="861">
        <v>89.312997999999993</v>
      </c>
      <c r="AY732" s="861">
        <v>87.043757999999997</v>
      </c>
      <c r="AZ732" s="861">
        <v>-6.2151379999999996</v>
      </c>
      <c r="BA732" s="861">
        <v>-5.6793370000000003</v>
      </c>
      <c r="BB732" s="861">
        <v>-14.078137999999999</v>
      </c>
      <c r="BC732" s="861">
        <v>-12.982317</v>
      </c>
      <c r="BD732" s="861">
        <v>-13.320016000000001</v>
      </c>
      <c r="BE732" s="861">
        <v>-7.56264</v>
      </c>
      <c r="BF732" s="861">
        <v>31.693156999999999</v>
      </c>
      <c r="BG732" s="861">
        <v>140.56915900000001</v>
      </c>
      <c r="BH732" s="861">
        <v>109.67573</v>
      </c>
      <c r="BI732" s="861">
        <v>50.890878000000001</v>
      </c>
      <c r="BJ732" s="861">
        <v>131.30817200000001</v>
      </c>
      <c r="BK732" s="861">
        <v>85.920070999999993</v>
      </c>
      <c r="BL732" s="861">
        <v>75.666137000000006</v>
      </c>
      <c r="BM732" s="861">
        <v>-18.963294999999999</v>
      </c>
      <c r="BN732" s="861">
        <v>-13.734347</v>
      </c>
      <c r="BO732" s="861">
        <v>-10.249145</v>
      </c>
      <c r="BP732" s="861">
        <v>-13.269045</v>
      </c>
      <c r="BQ732" s="861">
        <v>86.846155999999993</v>
      </c>
      <c r="BR732" s="861">
        <v>88.963207999999995</v>
      </c>
      <c r="BS732" s="861">
        <v>85.547618999999997</v>
      </c>
      <c r="BT732" s="861">
        <v>58.012898</v>
      </c>
      <c r="BU732" s="861">
        <v>64.950597999999999</v>
      </c>
      <c r="BV732" s="861">
        <v>61.087704000000002</v>
      </c>
      <c r="BW732" s="861">
        <v>64.607704999999996</v>
      </c>
      <c r="BX732" s="861">
        <v>-13.737002</v>
      </c>
      <c r="BY732" s="861">
        <v>-13.931058999999999</v>
      </c>
      <c r="BZ732" s="861">
        <v>-13.068727000000001</v>
      </c>
      <c r="CA732" s="861">
        <v>-13.705688</v>
      </c>
      <c r="CB732" s="861">
        <v>-5.5614249999999998</v>
      </c>
      <c r="CC732" s="861">
        <v>-2.2868040000000001</v>
      </c>
      <c r="CD732" s="861">
        <v>-5.8460010000000002</v>
      </c>
      <c r="CE732" s="861">
        <v>-2.0930209999999998</v>
      </c>
      <c r="CF732" s="861">
        <v>-7.7463030000000002</v>
      </c>
      <c r="CG732" s="861">
        <v>1.3665999999999999E-2</v>
      </c>
      <c r="CH732" s="861">
        <v>-8.2907879999999992</v>
      </c>
      <c r="CI732" s="861">
        <v>-2.065445</v>
      </c>
      <c r="CJ732" s="861">
        <v>-5.5614249999999998</v>
      </c>
      <c r="CK732" s="861">
        <v>-0.29380000000000001</v>
      </c>
      <c r="CL732" s="861">
        <v>-5.2969999999999997</v>
      </c>
      <c r="CM732" s="861">
        <v>1.492624</v>
      </c>
      <c r="CN732" s="861">
        <v>-7.6958000000000002</v>
      </c>
      <c r="CO732" s="861">
        <v>-0.78936200000000001</v>
      </c>
      <c r="CP732" s="861">
        <v>-8.6118950000000005</v>
      </c>
      <c r="CQ732" s="861">
        <v>-3.4671699999999999</v>
      </c>
      <c r="CR732" s="861">
        <v>-5.2860060000000004</v>
      </c>
      <c r="CS732" s="861">
        <v>-1.8077380000000001</v>
      </c>
      <c r="CT732" s="861">
        <v>-6.6628850000000002</v>
      </c>
      <c r="CU732" s="861">
        <v>-0.86441999999999997</v>
      </c>
      <c r="CV732" s="861">
        <v>-8.4421780000000002</v>
      </c>
      <c r="CW732" s="861">
        <v>-0.31548999999999999</v>
      </c>
      <c r="CX732" s="861">
        <v>-8.8466670000000001</v>
      </c>
      <c r="CY732" s="861">
        <v>-1.8194410000000001</v>
      </c>
      <c r="CZ732" s="861">
        <v>-5.0388149999999996</v>
      </c>
      <c r="DA732" s="861">
        <v>-1.162995</v>
      </c>
      <c r="DB732" s="861">
        <v>-6.0409860000000002</v>
      </c>
      <c r="DC732" s="861">
        <v>-0.32622099999999998</v>
      </c>
      <c r="DD732" s="861">
        <v>-8.1543430000000008</v>
      </c>
      <c r="DE732" s="861">
        <v>-2.4606789999999998</v>
      </c>
      <c r="DF732" s="861">
        <v>-8.9018929999999994</v>
      </c>
      <c r="DG732" s="861">
        <v>-2.9388359999999998</v>
      </c>
      <c r="DH732" s="861">
        <v>-5.29772</v>
      </c>
      <c r="DI732" s="861">
        <v>-1.525736</v>
      </c>
      <c r="DJ732" s="861">
        <v>-5.8350980000000003</v>
      </c>
      <c r="DK732" s="861">
        <v>-1.8050569999999999</v>
      </c>
      <c r="DL732" s="861">
        <v>-8.1846720000000008</v>
      </c>
      <c r="DM732" s="861">
        <v>-4.086373</v>
      </c>
      <c r="DN732" s="861">
        <v>-8.8124179999999992</v>
      </c>
      <c r="DO732" s="861">
        <v>-3.9137930000000001</v>
      </c>
      <c r="DP732" s="861">
        <v>-6.1311960000000001</v>
      </c>
      <c r="DQ732" s="861">
        <v>-2.771801</v>
      </c>
      <c r="DR732" s="861">
        <v>-6.015091</v>
      </c>
      <c r="DS732" s="861">
        <v>-2.814028</v>
      </c>
      <c r="DT732" s="861">
        <v>-8.2080710000000003</v>
      </c>
      <c r="DU732" s="861">
        <v>-5.0849650000000004</v>
      </c>
      <c r="DV732" s="861">
        <v>-8.4486080000000001</v>
      </c>
      <c r="DW732" s="861">
        <v>-2.4892989999999999</v>
      </c>
      <c r="DX732" s="861">
        <v>12.495001999999999</v>
      </c>
      <c r="DY732" s="861">
        <v>9.2037379999999995</v>
      </c>
      <c r="DZ732" s="861">
        <v>160.97948099999999</v>
      </c>
      <c r="EA732" s="861">
        <v>151.806434</v>
      </c>
      <c r="EB732" s="861">
        <v>121.58</v>
      </c>
      <c r="EC732" s="861">
        <v>3.2749999999999999</v>
      </c>
      <c r="ED732" s="861">
        <v>391.3</v>
      </c>
      <c r="EE732" s="861">
        <v>121.54</v>
      </c>
      <c r="EF732" s="861">
        <v>5.399</v>
      </c>
      <c r="EG732" s="861">
        <v>649.1</v>
      </c>
      <c r="EH732" s="861">
        <v>121.35</v>
      </c>
      <c r="EI732" s="861">
        <v>5.0279999999999996</v>
      </c>
      <c r="EJ732" s="861">
        <v>602</v>
      </c>
      <c r="EK732" s="861">
        <v>9.6834550000000004</v>
      </c>
      <c r="EL732" s="861">
        <v>13.097042</v>
      </c>
      <c r="EM732" s="861">
        <v>-17.331735999999999</v>
      </c>
      <c r="EN732" s="861">
        <v>-23.346187</v>
      </c>
      <c r="EO732" s="861">
        <v>94.472814</v>
      </c>
      <c r="EP732" s="861">
        <v>90.451931000000002</v>
      </c>
      <c r="EQ732" s="861">
        <v>-4.4706970000000004</v>
      </c>
      <c r="ER732" s="861">
        <v>3330.5542</v>
      </c>
      <c r="ES732" s="861">
        <v>7945.8798059999999</v>
      </c>
      <c r="ET732" s="861">
        <v>7435.7084439999999</v>
      </c>
      <c r="EU732" s="861"/>
      <c r="EV732" s="861"/>
      <c r="EW732" s="861"/>
      <c r="EX732" s="861"/>
      <c r="EY732" s="861"/>
      <c r="EZ732" s="861"/>
      <c r="FA732" s="861"/>
      <c r="FB732" s="861"/>
      <c r="FC732" s="861"/>
      <c r="FD732" s="861"/>
    </row>
    <row r="733" spans="1:160" x14ac:dyDescent="0.25">
      <c r="A733" s="837">
        <v>46141</v>
      </c>
      <c r="B733" s="836">
        <v>0.87910879629629635</v>
      </c>
      <c r="C733" s="861">
        <v>40920</v>
      </c>
      <c r="D733" s="861">
        <v>0</v>
      </c>
      <c r="E733" s="861">
        <v>0</v>
      </c>
      <c r="F733" s="861">
        <v>75.348915000000005</v>
      </c>
      <c r="G733" s="861">
        <v>71.678161000000003</v>
      </c>
      <c r="H733" s="861">
        <v>64.874348999999995</v>
      </c>
      <c r="I733" s="861">
        <v>73.833026000000004</v>
      </c>
      <c r="J733" s="861">
        <v>71.44744</v>
      </c>
      <c r="K733" s="861">
        <v>71.150041999999999</v>
      </c>
      <c r="L733" s="861">
        <v>73.797133000000002</v>
      </c>
      <c r="M733" s="861">
        <v>74.663420000000002</v>
      </c>
      <c r="N733" s="861">
        <v>-7.6489419999999999</v>
      </c>
      <c r="O733" s="861">
        <v>-9.5332279999999994</v>
      </c>
      <c r="P733" s="861">
        <v>-10.412665000000001</v>
      </c>
      <c r="Q733" s="861">
        <v>-5.8753630000000001</v>
      </c>
      <c r="R733" s="861">
        <v>-6.8889009999999997</v>
      </c>
      <c r="S733" s="861">
        <v>-7.8296859999999997</v>
      </c>
      <c r="T733" s="861">
        <v>81.971290999999994</v>
      </c>
      <c r="U733" s="861">
        <v>73.193301000000005</v>
      </c>
      <c r="V733" s="861">
        <v>93.450845999999999</v>
      </c>
      <c r="W733" s="861">
        <v>92.466171000000003</v>
      </c>
      <c r="X733" s="861">
        <v>-5.7846770000000003</v>
      </c>
      <c r="Y733" s="861">
        <v>-5.7755900000000002</v>
      </c>
      <c r="Z733" s="861">
        <v>-10.713995000000001</v>
      </c>
      <c r="AA733" s="861">
        <v>-10.157018000000001</v>
      </c>
      <c r="AB733" s="861">
        <v>-9.9932839999999992</v>
      </c>
      <c r="AC733" s="861">
        <v>-11.836083</v>
      </c>
      <c r="AD733" s="861">
        <v>-13.61722</v>
      </c>
      <c r="AE733" s="861">
        <v>105.494337</v>
      </c>
      <c r="AF733" s="861">
        <v>98.110803000000004</v>
      </c>
      <c r="AG733" s="861">
        <v>90.064971999999997</v>
      </c>
      <c r="AH733" s="861">
        <v>102.93326399999999</v>
      </c>
      <c r="AI733" s="861">
        <v>89.465767999999997</v>
      </c>
      <c r="AJ733" s="861">
        <v>71.629881999999995</v>
      </c>
      <c r="AK733" s="861">
        <v>-7.554341</v>
      </c>
      <c r="AL733" s="861">
        <v>-9.9667180000000002</v>
      </c>
      <c r="AM733" s="861">
        <v>-7.6484990000000002</v>
      </c>
      <c r="AN733" s="861">
        <v>92.700418999999997</v>
      </c>
      <c r="AO733" s="861">
        <v>91.843221999999997</v>
      </c>
      <c r="AP733" s="861">
        <v>86.984230999999994</v>
      </c>
      <c r="AQ733" s="861">
        <v>88.085759999999993</v>
      </c>
      <c r="AR733" s="861">
        <v>72.386994999999999</v>
      </c>
      <c r="AS733" s="861">
        <v>63.336184000000003</v>
      </c>
      <c r="AT733" s="861">
        <v>76.577982000000006</v>
      </c>
      <c r="AU733" s="861">
        <v>75.306689000000006</v>
      </c>
      <c r="AV733" s="861">
        <v>74.091852000000003</v>
      </c>
      <c r="AW733" s="861">
        <v>73.495858999999996</v>
      </c>
      <c r="AX733" s="861">
        <v>89.319907999999998</v>
      </c>
      <c r="AY733" s="861">
        <v>87.059016999999997</v>
      </c>
      <c r="AZ733" s="861">
        <v>-6.3657389999999996</v>
      </c>
      <c r="BA733" s="861">
        <v>-5.6960160000000002</v>
      </c>
      <c r="BB733" s="861">
        <v>-14.058310000000001</v>
      </c>
      <c r="BC733" s="861">
        <v>-12.971482</v>
      </c>
      <c r="BD733" s="861">
        <v>-13.353522999999999</v>
      </c>
      <c r="BE733" s="861">
        <v>-7.466513</v>
      </c>
      <c r="BF733" s="861">
        <v>31.718831999999999</v>
      </c>
      <c r="BG733" s="861">
        <v>140.73913300000001</v>
      </c>
      <c r="BH733" s="861">
        <v>109.685563</v>
      </c>
      <c r="BI733" s="861">
        <v>50.825316999999998</v>
      </c>
      <c r="BJ733" s="861">
        <v>131.37739199999999</v>
      </c>
      <c r="BK733" s="861">
        <v>85.918605999999997</v>
      </c>
      <c r="BL733" s="861">
        <v>75.741045</v>
      </c>
      <c r="BM733" s="861">
        <v>-18.992577000000001</v>
      </c>
      <c r="BN733" s="861">
        <v>-13.807751</v>
      </c>
      <c r="BO733" s="861">
        <v>-10.18036</v>
      </c>
      <c r="BP733" s="861">
        <v>-13.288142000000001</v>
      </c>
      <c r="BQ733" s="861">
        <v>86.887201000000005</v>
      </c>
      <c r="BR733" s="861">
        <v>88.857327999999995</v>
      </c>
      <c r="BS733" s="861">
        <v>85.473872999999998</v>
      </c>
      <c r="BT733" s="861">
        <v>58.165154000000001</v>
      </c>
      <c r="BU733" s="861">
        <v>64.894969000000003</v>
      </c>
      <c r="BV733" s="861">
        <v>60.992733999999999</v>
      </c>
      <c r="BW733" s="861">
        <v>64.564027999999993</v>
      </c>
      <c r="BX733" s="861">
        <v>-13.775126</v>
      </c>
      <c r="BY733" s="861">
        <v>-14.074515999999999</v>
      </c>
      <c r="BZ733" s="861">
        <v>-13.036263</v>
      </c>
      <c r="CA733" s="861">
        <v>-13.711899000000001</v>
      </c>
      <c r="CB733" s="861">
        <v>-5.6113660000000003</v>
      </c>
      <c r="CC733" s="861">
        <v>-2.3425379999999998</v>
      </c>
      <c r="CD733" s="861">
        <v>-5.8777990000000004</v>
      </c>
      <c r="CE733" s="861">
        <v>-2.184434</v>
      </c>
      <c r="CF733" s="861">
        <v>-7.7878579999999999</v>
      </c>
      <c r="CG733" s="861">
        <v>-3.6169E-2</v>
      </c>
      <c r="CH733" s="861">
        <v>-8.3456250000000001</v>
      </c>
      <c r="CI733" s="861">
        <v>-2.152663</v>
      </c>
      <c r="CJ733" s="861">
        <v>-5.5997149999999998</v>
      </c>
      <c r="CK733" s="861">
        <v>-0.35537299999999999</v>
      </c>
      <c r="CL733" s="861">
        <v>-5.3133970000000001</v>
      </c>
      <c r="CM733" s="861">
        <v>1.441362</v>
      </c>
      <c r="CN733" s="861">
        <v>-7.7261280000000001</v>
      </c>
      <c r="CO733" s="861">
        <v>-0.843885</v>
      </c>
      <c r="CP733" s="861">
        <v>-8.6637450000000005</v>
      </c>
      <c r="CQ733" s="861">
        <v>-3.542761</v>
      </c>
      <c r="CR733" s="861">
        <v>-5.3441080000000003</v>
      </c>
      <c r="CS733" s="861">
        <v>-1.883597</v>
      </c>
      <c r="CT733" s="861">
        <v>-6.7317070000000001</v>
      </c>
      <c r="CU733" s="861">
        <v>-0.926145</v>
      </c>
      <c r="CV733" s="861">
        <v>-8.4765470000000001</v>
      </c>
      <c r="CW733" s="861">
        <v>-0.37993700000000002</v>
      </c>
      <c r="CX733" s="861">
        <v>-8.8879059999999992</v>
      </c>
      <c r="CY733" s="861">
        <v>-1.8444750000000001</v>
      </c>
      <c r="CZ733" s="861">
        <v>-5.0923809999999996</v>
      </c>
      <c r="DA733" s="861">
        <v>-1.21682</v>
      </c>
      <c r="DB733" s="861">
        <v>-6.0700349999999998</v>
      </c>
      <c r="DC733" s="861">
        <v>-0.305089</v>
      </c>
      <c r="DD733" s="861">
        <v>-8.1948910000000001</v>
      </c>
      <c r="DE733" s="861">
        <v>-2.4447480000000001</v>
      </c>
      <c r="DF733" s="861">
        <v>-8.9720239999999993</v>
      </c>
      <c r="DG733" s="861">
        <v>-2.9553989999999999</v>
      </c>
      <c r="DH733" s="861">
        <v>-5.3697840000000001</v>
      </c>
      <c r="DI733" s="861">
        <v>-1.536535</v>
      </c>
      <c r="DJ733" s="861">
        <v>-5.8944599999999996</v>
      </c>
      <c r="DK733" s="861">
        <v>-1.805204</v>
      </c>
      <c r="DL733" s="861">
        <v>-8.2505839999999999</v>
      </c>
      <c r="DM733" s="861">
        <v>-4.0862990000000003</v>
      </c>
      <c r="DN733" s="861">
        <v>-8.9017459999999993</v>
      </c>
      <c r="DO733" s="861">
        <v>-3.9433980000000002</v>
      </c>
      <c r="DP733" s="861">
        <v>-6.2262130000000004</v>
      </c>
      <c r="DQ733" s="861">
        <v>-2.7816920000000001</v>
      </c>
      <c r="DR733" s="861">
        <v>-6.0800669999999997</v>
      </c>
      <c r="DS733" s="861">
        <v>-2.8035019999999999</v>
      </c>
      <c r="DT733" s="861">
        <v>-8.2786650000000002</v>
      </c>
      <c r="DU733" s="861">
        <v>-5.0872200000000003</v>
      </c>
      <c r="DV733" s="861">
        <v>-8.4987019999999998</v>
      </c>
      <c r="DW733" s="861">
        <v>-2.509242</v>
      </c>
      <c r="DX733" s="861">
        <v>12.465451</v>
      </c>
      <c r="DY733" s="861">
        <v>9.1951839999999994</v>
      </c>
      <c r="DZ733" s="861">
        <v>161.04713699999999</v>
      </c>
      <c r="EA733" s="861">
        <v>152.063547</v>
      </c>
      <c r="EB733" s="861">
        <v>121.47</v>
      </c>
      <c r="EC733" s="861">
        <v>3.274</v>
      </c>
      <c r="ED733" s="861">
        <v>391.6</v>
      </c>
      <c r="EE733" s="861">
        <v>121.45</v>
      </c>
      <c r="EF733" s="861">
        <v>5.3949999999999996</v>
      </c>
      <c r="EG733" s="861">
        <v>648.70000000000005</v>
      </c>
      <c r="EH733" s="861">
        <v>121.44</v>
      </c>
      <c r="EI733" s="861">
        <v>5.0359999999999996</v>
      </c>
      <c r="EJ733" s="861">
        <v>604.4</v>
      </c>
      <c r="EK733" s="861">
        <v>9.7346620000000001</v>
      </c>
      <c r="EL733" s="861">
        <v>13.182273</v>
      </c>
      <c r="EM733" s="861">
        <v>-17.383161000000001</v>
      </c>
      <c r="EN733" s="861">
        <v>-23.362632999999999</v>
      </c>
      <c r="EO733" s="861">
        <v>94.501892999999995</v>
      </c>
      <c r="EP733" s="861">
        <v>90.566817999999998</v>
      </c>
      <c r="EQ733" s="861">
        <v>-4.5150249999999996</v>
      </c>
      <c r="ER733" s="861">
        <v>3337.0799019999999</v>
      </c>
      <c r="ES733" s="861">
        <v>7956.6621189999996</v>
      </c>
      <c r="ET733" s="861">
        <v>7445.7139470000002</v>
      </c>
      <c r="EU733" s="861"/>
      <c r="EV733" s="861"/>
      <c r="EW733" s="861"/>
      <c r="EX733" s="861"/>
      <c r="EY733" s="861"/>
      <c r="EZ733" s="861"/>
      <c r="FA733" s="861"/>
      <c r="FB733" s="861"/>
      <c r="FC733" s="861"/>
      <c r="FD733" s="861"/>
    </row>
    <row r="734" spans="1:160" x14ac:dyDescent="0.25">
      <c r="A734" s="837">
        <v>46141</v>
      </c>
      <c r="B734" s="836">
        <v>0.87980324074074068</v>
      </c>
      <c r="C734" s="861">
        <v>40980</v>
      </c>
      <c r="D734" s="861">
        <v>0</v>
      </c>
      <c r="E734" s="861">
        <v>0</v>
      </c>
      <c r="F734" s="861">
        <v>75.462675000000004</v>
      </c>
      <c r="G734" s="861">
        <v>71.699977000000004</v>
      </c>
      <c r="H734" s="861">
        <v>64.952769000000004</v>
      </c>
      <c r="I734" s="861">
        <v>73.847215000000006</v>
      </c>
      <c r="J734" s="861">
        <v>71.476939000000002</v>
      </c>
      <c r="K734" s="861">
        <v>71.168094999999994</v>
      </c>
      <c r="L734" s="861">
        <v>73.796019000000001</v>
      </c>
      <c r="M734" s="861">
        <v>74.668644999999998</v>
      </c>
      <c r="N734" s="861">
        <v>-7.6193299999999997</v>
      </c>
      <c r="O734" s="861">
        <v>-9.5194720000000004</v>
      </c>
      <c r="P734" s="861">
        <v>-10.411569</v>
      </c>
      <c r="Q734" s="861">
        <v>-5.8069550000000003</v>
      </c>
      <c r="R734" s="861">
        <v>-7.0908110000000004</v>
      </c>
      <c r="S734" s="861">
        <v>-7.8840719999999997</v>
      </c>
      <c r="T734" s="861">
        <v>81.890709999999999</v>
      </c>
      <c r="U734" s="861">
        <v>73.703514999999996</v>
      </c>
      <c r="V734" s="861">
        <v>93.370761999999999</v>
      </c>
      <c r="W734" s="861">
        <v>92.358671999999999</v>
      </c>
      <c r="X734" s="861">
        <v>-5.8017709999999996</v>
      </c>
      <c r="Y734" s="861">
        <v>-5.9058010000000003</v>
      </c>
      <c r="Z734" s="861">
        <v>-10.663385999999999</v>
      </c>
      <c r="AA734" s="861">
        <v>-10.172639999999999</v>
      </c>
      <c r="AB734" s="861">
        <v>-9.9962490000000006</v>
      </c>
      <c r="AC734" s="861">
        <v>-11.822583</v>
      </c>
      <c r="AD734" s="861">
        <v>-13.642548</v>
      </c>
      <c r="AE734" s="861">
        <v>105.410026</v>
      </c>
      <c r="AF734" s="861">
        <v>98.083382999999998</v>
      </c>
      <c r="AG734" s="861">
        <v>90.073830000000001</v>
      </c>
      <c r="AH734" s="861">
        <v>102.886886</v>
      </c>
      <c r="AI734" s="861">
        <v>89.451494999999994</v>
      </c>
      <c r="AJ734" s="861">
        <v>71.457533999999995</v>
      </c>
      <c r="AK734" s="861">
        <v>-7.6344570000000003</v>
      </c>
      <c r="AL734" s="861">
        <v>-9.9708509999999997</v>
      </c>
      <c r="AM734" s="861">
        <v>-7.707325</v>
      </c>
      <c r="AN734" s="861">
        <v>92.659526999999997</v>
      </c>
      <c r="AO734" s="861">
        <v>91.720575999999994</v>
      </c>
      <c r="AP734" s="861">
        <v>86.949636999999996</v>
      </c>
      <c r="AQ734" s="861">
        <v>88.061610999999999</v>
      </c>
      <c r="AR734" s="861">
        <v>72.378686000000002</v>
      </c>
      <c r="AS734" s="861">
        <v>63.328642000000002</v>
      </c>
      <c r="AT734" s="861">
        <v>76.605442999999994</v>
      </c>
      <c r="AU734" s="861">
        <v>75.299565999999999</v>
      </c>
      <c r="AV734" s="861">
        <v>74.137152</v>
      </c>
      <c r="AW734" s="861">
        <v>73.205920000000006</v>
      </c>
      <c r="AX734" s="861">
        <v>89.143709000000001</v>
      </c>
      <c r="AY734" s="861">
        <v>87.065650000000005</v>
      </c>
      <c r="AZ734" s="861">
        <v>-6.3874469999999999</v>
      </c>
      <c r="BA734" s="861">
        <v>-5.6622310000000002</v>
      </c>
      <c r="BB734" s="861">
        <v>-14.104537000000001</v>
      </c>
      <c r="BC734" s="861">
        <v>-12.959631999999999</v>
      </c>
      <c r="BD734" s="861">
        <v>-13.355819</v>
      </c>
      <c r="BE734" s="861">
        <v>-7.5404070000000001</v>
      </c>
      <c r="BF734" s="861">
        <v>31.731272000000001</v>
      </c>
      <c r="BG734" s="861">
        <v>140.593739</v>
      </c>
      <c r="BH734" s="861">
        <v>109.63215599999999</v>
      </c>
      <c r="BI734" s="861">
        <v>50.768998000000003</v>
      </c>
      <c r="BJ734" s="861">
        <v>131.27630600000001</v>
      </c>
      <c r="BK734" s="861">
        <v>85.761016999999995</v>
      </c>
      <c r="BL734" s="861">
        <v>75.619148999999993</v>
      </c>
      <c r="BM734" s="861">
        <v>-18.994865000000001</v>
      </c>
      <c r="BN734" s="861">
        <v>-13.779889000000001</v>
      </c>
      <c r="BO734" s="861">
        <v>-10.273308999999999</v>
      </c>
      <c r="BP734" s="861">
        <v>-13.311723000000001</v>
      </c>
      <c r="BQ734" s="861">
        <v>86.779297999999997</v>
      </c>
      <c r="BR734" s="861">
        <v>88.878344999999996</v>
      </c>
      <c r="BS734" s="861">
        <v>85.525013999999999</v>
      </c>
      <c r="BT734" s="861">
        <v>58.173152999999999</v>
      </c>
      <c r="BU734" s="861">
        <v>64.956395999999998</v>
      </c>
      <c r="BV734" s="861">
        <v>61.070768000000001</v>
      </c>
      <c r="BW734" s="861">
        <v>64.601960000000005</v>
      </c>
      <c r="BX734" s="861">
        <v>-13.75938</v>
      </c>
      <c r="BY734" s="861">
        <v>-14.025701</v>
      </c>
      <c r="BZ734" s="861">
        <v>-13.133768999999999</v>
      </c>
      <c r="CA734" s="861">
        <v>-13.680156999999999</v>
      </c>
      <c r="CB734" s="861">
        <v>-5.6513369999999998</v>
      </c>
      <c r="CC734" s="861">
        <v>-2.3598940000000002</v>
      </c>
      <c r="CD734" s="861">
        <v>-5.9041110000000003</v>
      </c>
      <c r="CE734" s="861">
        <v>-2.170725</v>
      </c>
      <c r="CF734" s="861">
        <v>-7.8131349999999999</v>
      </c>
      <c r="CG734" s="861">
        <v>-6.8073999999999996E-2</v>
      </c>
      <c r="CH734" s="861">
        <v>-8.3918540000000004</v>
      </c>
      <c r="CI734" s="861">
        <v>-2.1659950000000001</v>
      </c>
      <c r="CJ734" s="861">
        <v>-5.638287</v>
      </c>
      <c r="CK734" s="861">
        <v>-0.38746900000000001</v>
      </c>
      <c r="CL734" s="861">
        <v>-5.3452760000000001</v>
      </c>
      <c r="CM734" s="861">
        <v>1.4508449999999999</v>
      </c>
      <c r="CN734" s="861">
        <v>-7.7630939999999997</v>
      </c>
      <c r="CO734" s="861">
        <v>-0.85501000000000005</v>
      </c>
      <c r="CP734" s="861">
        <v>-8.6942249999999994</v>
      </c>
      <c r="CQ734" s="861">
        <v>-3.5474450000000002</v>
      </c>
      <c r="CR734" s="861">
        <v>-5.3730320000000003</v>
      </c>
      <c r="CS734" s="861">
        <v>-1.8896599999999999</v>
      </c>
      <c r="CT734" s="861">
        <v>-6.725079</v>
      </c>
      <c r="CU734" s="861">
        <v>-0.90708500000000003</v>
      </c>
      <c r="CV734" s="861">
        <v>-8.4993970000000001</v>
      </c>
      <c r="CW734" s="861">
        <v>-0.36644100000000002</v>
      </c>
      <c r="CX734" s="861">
        <v>-8.9403900000000007</v>
      </c>
      <c r="CY734" s="861">
        <v>-1.887116</v>
      </c>
      <c r="CZ734" s="861">
        <v>-5.134773</v>
      </c>
      <c r="DA734" s="861">
        <v>-1.233482</v>
      </c>
      <c r="DB734" s="861">
        <v>-6.1040809999999999</v>
      </c>
      <c r="DC734" s="861">
        <v>-0.37026599999999998</v>
      </c>
      <c r="DD734" s="861">
        <v>-8.2441829999999996</v>
      </c>
      <c r="DE734" s="861">
        <v>-2.5102959999999999</v>
      </c>
      <c r="DF734" s="861">
        <v>-8.9993470000000002</v>
      </c>
      <c r="DG734" s="861">
        <v>-3.0019610000000001</v>
      </c>
      <c r="DH734" s="861">
        <v>-5.3867019999999997</v>
      </c>
      <c r="DI734" s="861">
        <v>-1.557226</v>
      </c>
      <c r="DJ734" s="861">
        <v>-5.9180900000000003</v>
      </c>
      <c r="DK734" s="861">
        <v>-1.823124</v>
      </c>
      <c r="DL734" s="861">
        <v>-8.2771989999999995</v>
      </c>
      <c r="DM734" s="861">
        <v>-4.1373860000000002</v>
      </c>
      <c r="DN734" s="861">
        <v>-8.9192280000000004</v>
      </c>
      <c r="DO734" s="861">
        <v>-3.986777</v>
      </c>
      <c r="DP734" s="861">
        <v>-6.2412879999999999</v>
      </c>
      <c r="DQ734" s="861">
        <v>-2.8028870000000001</v>
      </c>
      <c r="DR734" s="861">
        <v>-6.106503</v>
      </c>
      <c r="DS734" s="861">
        <v>-2.8511489999999999</v>
      </c>
      <c r="DT734" s="861">
        <v>-8.2949839999999995</v>
      </c>
      <c r="DU734" s="861">
        <v>-5.1504950000000003</v>
      </c>
      <c r="DV734" s="861">
        <v>-8.5273979999999998</v>
      </c>
      <c r="DW734" s="861">
        <v>-2.5307119999999999</v>
      </c>
      <c r="DX734" s="861">
        <v>12.464479000000001</v>
      </c>
      <c r="DY734" s="861">
        <v>9.1662169999999996</v>
      </c>
      <c r="DZ734" s="861">
        <v>160.90113199999999</v>
      </c>
      <c r="EA734" s="861">
        <v>151.638071</v>
      </c>
      <c r="EB734" s="861">
        <v>121.95</v>
      </c>
      <c r="EC734" s="861">
        <v>1.24</v>
      </c>
      <c r="ED734" s="861">
        <v>133.9</v>
      </c>
      <c r="EE734" s="861">
        <v>121.96</v>
      </c>
      <c r="EF734" s="861">
        <v>5.3929999999999998</v>
      </c>
      <c r="EG734" s="861">
        <v>646.20000000000005</v>
      </c>
      <c r="EH734" s="861">
        <v>122.17</v>
      </c>
      <c r="EI734" s="861">
        <v>5.0179999999999998</v>
      </c>
      <c r="EJ734" s="861">
        <v>599.70000000000005</v>
      </c>
      <c r="EK734" s="861">
        <v>9.6775280000000006</v>
      </c>
      <c r="EL734" s="861">
        <v>13.145054</v>
      </c>
      <c r="EM734" s="861">
        <v>-17.384853</v>
      </c>
      <c r="EN734" s="861">
        <v>-23.418362999999999</v>
      </c>
      <c r="EO734" s="861">
        <v>94.439130000000006</v>
      </c>
      <c r="EP734" s="861">
        <v>90.376631000000003</v>
      </c>
      <c r="EQ734" s="861">
        <v>-4.5417249999999996</v>
      </c>
      <c r="ER734" s="861">
        <v>3339.6683290000001</v>
      </c>
      <c r="ES734" s="861">
        <v>7967.4513539999998</v>
      </c>
      <c r="ET734" s="861">
        <v>7455.7515919999996</v>
      </c>
      <c r="EU734" s="861"/>
      <c r="EV734" s="861"/>
      <c r="EW734" s="861"/>
      <c r="EX734" s="861"/>
      <c r="EY734" s="861"/>
      <c r="EZ734" s="861"/>
      <c r="FA734" s="861"/>
      <c r="FB734" s="861"/>
      <c r="FC734" s="861"/>
      <c r="FD734" s="861"/>
    </row>
    <row r="735" spans="1:160" x14ac:dyDescent="0.25">
      <c r="A735" s="837">
        <v>46141</v>
      </c>
      <c r="B735" s="836">
        <v>0.88049768518518512</v>
      </c>
      <c r="C735" s="861">
        <v>41040</v>
      </c>
      <c r="D735" s="861">
        <v>0</v>
      </c>
      <c r="E735" s="861">
        <v>0</v>
      </c>
      <c r="F735" s="861">
        <v>75.317876999999996</v>
      </c>
      <c r="G735" s="861">
        <v>71.688547</v>
      </c>
      <c r="H735" s="861">
        <v>64.767678000000004</v>
      </c>
      <c r="I735" s="861">
        <v>73.847711000000004</v>
      </c>
      <c r="J735" s="861">
        <v>71.457925000000003</v>
      </c>
      <c r="K735" s="861">
        <v>71.135919999999999</v>
      </c>
      <c r="L735" s="861">
        <v>73.788088999999999</v>
      </c>
      <c r="M735" s="861">
        <v>74.648044999999996</v>
      </c>
      <c r="N735" s="861">
        <v>-7.6546269999999996</v>
      </c>
      <c r="O735" s="861">
        <v>-9.5764479999999992</v>
      </c>
      <c r="P735" s="861">
        <v>-10.385503</v>
      </c>
      <c r="Q735" s="861">
        <v>-5.7420859999999996</v>
      </c>
      <c r="R735" s="861">
        <v>-6.8548720000000003</v>
      </c>
      <c r="S735" s="861">
        <v>-7.7829800000000002</v>
      </c>
      <c r="T735" s="861">
        <v>82.073166999999998</v>
      </c>
      <c r="U735" s="861">
        <v>73.861924000000002</v>
      </c>
      <c r="V735" s="861">
        <v>93.588464000000002</v>
      </c>
      <c r="W735" s="861">
        <v>92.547651000000002</v>
      </c>
      <c r="X735" s="861">
        <v>-5.7856839999999998</v>
      </c>
      <c r="Y735" s="861">
        <v>-5.8940760000000001</v>
      </c>
      <c r="Z735" s="861">
        <v>-10.668485</v>
      </c>
      <c r="AA735" s="861">
        <v>-10.216699</v>
      </c>
      <c r="AB735" s="861">
        <v>-10.007285</v>
      </c>
      <c r="AC735" s="861">
        <v>-11.857184999999999</v>
      </c>
      <c r="AD735" s="861">
        <v>-13.73531</v>
      </c>
      <c r="AE735" s="861">
        <v>105.399619</v>
      </c>
      <c r="AF735" s="861">
        <v>98.045330000000007</v>
      </c>
      <c r="AG735" s="861">
        <v>90.107654999999994</v>
      </c>
      <c r="AH735" s="861">
        <v>103.058272</v>
      </c>
      <c r="AI735" s="861">
        <v>89.511285000000001</v>
      </c>
      <c r="AJ735" s="861">
        <v>71.670416000000003</v>
      </c>
      <c r="AK735" s="861">
        <v>-7.6316790000000001</v>
      </c>
      <c r="AL735" s="861">
        <v>-10.00116</v>
      </c>
      <c r="AM735" s="861">
        <v>-7.7136769999999997</v>
      </c>
      <c r="AN735" s="861">
        <v>92.619139000000004</v>
      </c>
      <c r="AO735" s="861">
        <v>91.958141999999995</v>
      </c>
      <c r="AP735" s="861">
        <v>86.891512000000006</v>
      </c>
      <c r="AQ735" s="861">
        <v>88.008138000000002</v>
      </c>
      <c r="AR735" s="861">
        <v>72.343926999999994</v>
      </c>
      <c r="AS735" s="861">
        <v>63.276375000000002</v>
      </c>
      <c r="AT735" s="861">
        <v>76.525081</v>
      </c>
      <c r="AU735" s="861">
        <v>75.256242999999998</v>
      </c>
      <c r="AV735" s="861">
        <v>74.070089999999993</v>
      </c>
      <c r="AW735" s="861">
        <v>73.394335999999996</v>
      </c>
      <c r="AX735" s="861">
        <v>89.204859999999996</v>
      </c>
      <c r="AY735" s="861">
        <v>87.095708999999999</v>
      </c>
      <c r="AZ735" s="861">
        <v>-6.3609390000000001</v>
      </c>
      <c r="BA735" s="861">
        <v>-5.7378359999999997</v>
      </c>
      <c r="BB735" s="861">
        <v>-14.11096</v>
      </c>
      <c r="BC735" s="861">
        <v>-12.966514</v>
      </c>
      <c r="BD735" s="861">
        <v>-13.385825000000001</v>
      </c>
      <c r="BE735" s="861">
        <v>-7.7703740000000003</v>
      </c>
      <c r="BF735" s="861">
        <v>31.621309</v>
      </c>
      <c r="BG735" s="861">
        <v>140.72188399999999</v>
      </c>
      <c r="BH735" s="861">
        <v>109.594718</v>
      </c>
      <c r="BI735" s="861">
        <v>50.568859000000003</v>
      </c>
      <c r="BJ735" s="861">
        <v>130.98305199999999</v>
      </c>
      <c r="BK735" s="861">
        <v>85.893223000000006</v>
      </c>
      <c r="BL735" s="861">
        <v>75.646563999999998</v>
      </c>
      <c r="BM735" s="861">
        <v>-18.943480000000001</v>
      </c>
      <c r="BN735" s="861">
        <v>-13.769558</v>
      </c>
      <c r="BO735" s="861">
        <v>-10.281345999999999</v>
      </c>
      <c r="BP735" s="861">
        <v>-13.285831999999999</v>
      </c>
      <c r="BQ735" s="861">
        <v>86.820498000000001</v>
      </c>
      <c r="BR735" s="861">
        <v>88.950948999999994</v>
      </c>
      <c r="BS735" s="861">
        <v>85.544075000000007</v>
      </c>
      <c r="BT735" s="861">
        <v>58.238948999999998</v>
      </c>
      <c r="BU735" s="861">
        <v>64.929873999999998</v>
      </c>
      <c r="BV735" s="861">
        <v>61.026085000000002</v>
      </c>
      <c r="BW735" s="861">
        <v>64.555325999999994</v>
      </c>
      <c r="BX735" s="861">
        <v>-13.787083000000001</v>
      </c>
      <c r="BY735" s="861">
        <v>-14.113403999999999</v>
      </c>
      <c r="BZ735" s="861">
        <v>-13.143311000000001</v>
      </c>
      <c r="CA735" s="861">
        <v>-13.751077</v>
      </c>
      <c r="CB735" s="861">
        <v>-5.6808110000000003</v>
      </c>
      <c r="CC735" s="861">
        <v>-2.421719</v>
      </c>
      <c r="CD735" s="861">
        <v>-5.9331690000000004</v>
      </c>
      <c r="CE735" s="861">
        <v>-2.2042510000000002</v>
      </c>
      <c r="CF735" s="861">
        <v>-7.832147</v>
      </c>
      <c r="CG735" s="861">
        <v>-0.13722899999999999</v>
      </c>
      <c r="CH735" s="861">
        <v>-8.3933669999999996</v>
      </c>
      <c r="CI735" s="861">
        <v>-2.2439879999999999</v>
      </c>
      <c r="CJ735" s="861">
        <v>-5.6873360000000002</v>
      </c>
      <c r="CK735" s="861">
        <v>-0.43061199999999999</v>
      </c>
      <c r="CL735" s="861">
        <v>-5.3710469999999999</v>
      </c>
      <c r="CM735" s="861">
        <v>1.376933</v>
      </c>
      <c r="CN735" s="861">
        <v>-7.809698</v>
      </c>
      <c r="CO735" s="861">
        <v>-0.95016</v>
      </c>
      <c r="CP735" s="861">
        <v>-8.7739790000000006</v>
      </c>
      <c r="CQ735" s="861">
        <v>-3.6558299999999999</v>
      </c>
      <c r="CR735" s="861">
        <v>-5.4113670000000003</v>
      </c>
      <c r="CS735" s="861">
        <v>-1.925934</v>
      </c>
      <c r="CT735" s="861">
        <v>-6.740558</v>
      </c>
      <c r="CU735" s="861">
        <v>-0.97424699999999997</v>
      </c>
      <c r="CV735" s="861">
        <v>-8.5467569999999995</v>
      </c>
      <c r="CW735" s="861">
        <v>-0.431697</v>
      </c>
      <c r="CX735" s="861">
        <v>-8.9312210000000007</v>
      </c>
      <c r="CY735" s="861">
        <v>-1.9410689999999999</v>
      </c>
      <c r="CZ735" s="861">
        <v>-5.1275219999999999</v>
      </c>
      <c r="DA735" s="861">
        <v>-1.261954</v>
      </c>
      <c r="DB735" s="861">
        <v>-6.1257729999999997</v>
      </c>
      <c r="DC735" s="861">
        <v>-0.38575599999999999</v>
      </c>
      <c r="DD735" s="861">
        <v>-8.2806300000000004</v>
      </c>
      <c r="DE735" s="861">
        <v>-2.541315</v>
      </c>
      <c r="DF735" s="861">
        <v>-9.0231659999999998</v>
      </c>
      <c r="DG735" s="861">
        <v>-3.0455190000000001</v>
      </c>
      <c r="DH735" s="861">
        <v>-5.4355469999999997</v>
      </c>
      <c r="DI735" s="861">
        <v>-1.6018110000000001</v>
      </c>
      <c r="DJ735" s="861">
        <v>-5.9345340000000002</v>
      </c>
      <c r="DK735" s="861">
        <v>-1.856606</v>
      </c>
      <c r="DL735" s="861">
        <v>-8.3073099999999993</v>
      </c>
      <c r="DM735" s="861">
        <v>-4.1645120000000002</v>
      </c>
      <c r="DN735" s="861">
        <v>-8.9528829999999999</v>
      </c>
      <c r="DO735" s="861">
        <v>-4.0396999999999998</v>
      </c>
      <c r="DP735" s="861">
        <v>-6.2622049999999998</v>
      </c>
      <c r="DQ735" s="861">
        <v>-2.8303880000000001</v>
      </c>
      <c r="DR735" s="861">
        <v>-6.102894</v>
      </c>
      <c r="DS735" s="861">
        <v>-2.8795799999999998</v>
      </c>
      <c r="DT735" s="861">
        <v>-8.3438189999999999</v>
      </c>
      <c r="DU735" s="861">
        <v>-5.1576370000000002</v>
      </c>
      <c r="DV735" s="861">
        <v>-8.5553340000000002</v>
      </c>
      <c r="DW735" s="861">
        <v>-2.5644170000000002</v>
      </c>
      <c r="DX735" s="861">
        <v>12.487614000000001</v>
      </c>
      <c r="DY735" s="861">
        <v>9.2040780000000009</v>
      </c>
      <c r="DZ735" s="861">
        <v>161.62542199999999</v>
      </c>
      <c r="EA735" s="861">
        <v>151.771537</v>
      </c>
      <c r="EB735" s="861">
        <v>121.45</v>
      </c>
      <c r="EC735" s="861">
        <v>3.2749999999999999</v>
      </c>
      <c r="ED735" s="861">
        <v>390.9</v>
      </c>
      <c r="EE735" s="861">
        <v>121.37</v>
      </c>
      <c r="EF735" s="861">
        <v>5.3869999999999996</v>
      </c>
      <c r="EG735" s="861">
        <v>648.79999999999995</v>
      </c>
      <c r="EH735" s="861">
        <v>121.37</v>
      </c>
      <c r="EI735" s="861">
        <v>5.0419999999999998</v>
      </c>
      <c r="EJ735" s="861">
        <v>602.20000000000005</v>
      </c>
      <c r="EK735" s="861">
        <v>9.6309109999999993</v>
      </c>
      <c r="EL735" s="861">
        <v>13.064187</v>
      </c>
      <c r="EM735" s="861">
        <v>-17.344588000000002</v>
      </c>
      <c r="EN735" s="861">
        <v>-23.345533</v>
      </c>
      <c r="EO735" s="861">
        <v>94.750102999999996</v>
      </c>
      <c r="EP735" s="861">
        <v>90.436328000000003</v>
      </c>
      <c r="EQ735" s="861">
        <v>-4.5798350000000001</v>
      </c>
      <c r="ER735" s="861">
        <v>3343.6859509999999</v>
      </c>
      <c r="ES735" s="861">
        <v>7978.234496</v>
      </c>
      <c r="ET735" s="861">
        <v>7465.7664489999997</v>
      </c>
      <c r="EU735" s="861"/>
      <c r="EV735" s="861"/>
      <c r="EW735" s="861"/>
      <c r="EX735" s="861"/>
      <c r="EY735" s="861"/>
      <c r="EZ735" s="861"/>
      <c r="FA735" s="861"/>
      <c r="FB735" s="861"/>
      <c r="FC735" s="861"/>
      <c r="FD735" s="861"/>
    </row>
    <row r="736" spans="1:160" x14ac:dyDescent="0.25">
      <c r="A736" s="837">
        <v>46141</v>
      </c>
      <c r="B736" s="836">
        <v>0.88119212962962967</v>
      </c>
      <c r="C736" s="861">
        <v>41100</v>
      </c>
      <c r="D736" s="861">
        <v>0</v>
      </c>
      <c r="E736" s="861">
        <v>0</v>
      </c>
      <c r="F736" s="861">
        <v>75.417347000000007</v>
      </c>
      <c r="G736" s="861">
        <v>71.672258999999997</v>
      </c>
      <c r="H736" s="861">
        <v>64.927391999999998</v>
      </c>
      <c r="I736" s="861">
        <v>73.846266</v>
      </c>
      <c r="J736" s="861">
        <v>71.509071000000006</v>
      </c>
      <c r="K736" s="861">
        <v>71.167142999999996</v>
      </c>
      <c r="L736" s="861">
        <v>73.786843000000005</v>
      </c>
      <c r="M736" s="861">
        <v>74.667929000000001</v>
      </c>
      <c r="N736" s="861">
        <v>-7.6787789999999996</v>
      </c>
      <c r="O736" s="861">
        <v>-9.5941069999999993</v>
      </c>
      <c r="P736" s="861">
        <v>-10.430892</v>
      </c>
      <c r="Q736" s="861">
        <v>-5.9257439999999999</v>
      </c>
      <c r="R736" s="861">
        <v>-7.0337120000000004</v>
      </c>
      <c r="S736" s="861">
        <v>-7.9700340000000001</v>
      </c>
      <c r="T736" s="861">
        <v>82.084790999999996</v>
      </c>
      <c r="U736" s="861">
        <v>73.247445999999997</v>
      </c>
      <c r="V736" s="861">
        <v>93.40213</v>
      </c>
      <c r="W736" s="861">
        <v>92.383038999999997</v>
      </c>
      <c r="X736" s="861">
        <v>-5.9044140000000001</v>
      </c>
      <c r="Y736" s="861">
        <v>-5.9257439999999999</v>
      </c>
      <c r="Z736" s="861">
        <v>-10.711668</v>
      </c>
      <c r="AA736" s="861">
        <v>-10.224640000000001</v>
      </c>
      <c r="AB736" s="861">
        <v>-10.026646</v>
      </c>
      <c r="AC736" s="861">
        <v>-11.881779999999999</v>
      </c>
      <c r="AD736" s="861">
        <v>-13.727220000000001</v>
      </c>
      <c r="AE736" s="861">
        <v>105.395595</v>
      </c>
      <c r="AF736" s="861">
        <v>98.069655999999995</v>
      </c>
      <c r="AG736" s="861">
        <v>90.077410999999998</v>
      </c>
      <c r="AH736" s="861">
        <v>103.011785</v>
      </c>
      <c r="AI736" s="861">
        <v>89.469065999999998</v>
      </c>
      <c r="AJ736" s="861">
        <v>71.515345999999994</v>
      </c>
      <c r="AK736" s="861">
        <v>-7.6843469999999998</v>
      </c>
      <c r="AL736" s="861">
        <v>-10.041569000000001</v>
      </c>
      <c r="AM736" s="861">
        <v>-7.791353</v>
      </c>
      <c r="AN736" s="861">
        <v>92.677453</v>
      </c>
      <c r="AO736" s="861">
        <v>91.733922000000007</v>
      </c>
      <c r="AP736" s="861">
        <v>86.869321999999997</v>
      </c>
      <c r="AQ736" s="861">
        <v>87.968084000000005</v>
      </c>
      <c r="AR736" s="861">
        <v>72.325136999999998</v>
      </c>
      <c r="AS736" s="861">
        <v>63.234251</v>
      </c>
      <c r="AT736" s="861">
        <v>76.503973000000002</v>
      </c>
      <c r="AU736" s="861">
        <v>75.213144</v>
      </c>
      <c r="AV736" s="861">
        <v>74.232427999999999</v>
      </c>
      <c r="AW736" s="861">
        <v>73.482662000000005</v>
      </c>
      <c r="AX736" s="861">
        <v>89.324815999999998</v>
      </c>
      <c r="AY736" s="861">
        <v>87.201796000000002</v>
      </c>
      <c r="AZ736" s="861">
        <v>-6.4581439999999999</v>
      </c>
      <c r="BA736" s="861">
        <v>-5.7566230000000003</v>
      </c>
      <c r="BB736" s="861">
        <v>-14.132244999999999</v>
      </c>
      <c r="BC736" s="861">
        <v>-13.079715999999999</v>
      </c>
      <c r="BD736" s="861">
        <v>-13.416051</v>
      </c>
      <c r="BE736" s="861">
        <v>-7.6171319999999998</v>
      </c>
      <c r="BF736" s="861">
        <v>31.741468999999999</v>
      </c>
      <c r="BG736" s="861">
        <v>140.75163000000001</v>
      </c>
      <c r="BH736" s="861">
        <v>109.67094</v>
      </c>
      <c r="BI736" s="861">
        <v>50.567858999999999</v>
      </c>
      <c r="BJ736" s="861">
        <v>131.38038299999999</v>
      </c>
      <c r="BK736" s="861">
        <v>85.936763999999997</v>
      </c>
      <c r="BL736" s="861">
        <v>75.820189999999997</v>
      </c>
      <c r="BM736" s="861">
        <v>-19.033736000000001</v>
      </c>
      <c r="BN736" s="861">
        <v>-13.804952</v>
      </c>
      <c r="BO736" s="861">
        <v>-10.361623</v>
      </c>
      <c r="BP736" s="861">
        <v>-13.297611</v>
      </c>
      <c r="BQ736" s="861">
        <v>86.836342999999999</v>
      </c>
      <c r="BR736" s="861">
        <v>88.831238999999997</v>
      </c>
      <c r="BS736" s="861">
        <v>85.483151000000007</v>
      </c>
      <c r="BT736" s="861">
        <v>58.256613000000002</v>
      </c>
      <c r="BU736" s="861">
        <v>64.919278000000006</v>
      </c>
      <c r="BV736" s="861">
        <v>61.042065999999998</v>
      </c>
      <c r="BW736" s="861">
        <v>64.609729000000002</v>
      </c>
      <c r="BX736" s="861">
        <v>-13.808978</v>
      </c>
      <c r="BY736" s="861">
        <v>-14.160346000000001</v>
      </c>
      <c r="BZ736" s="861">
        <v>-13.215588</v>
      </c>
      <c r="CA736" s="861">
        <v>-13.758742</v>
      </c>
      <c r="CB736" s="861">
        <v>-5.7405879999999998</v>
      </c>
      <c r="CC736" s="861">
        <v>-2.4678290000000001</v>
      </c>
      <c r="CD736" s="861">
        <v>-6.0103119999999999</v>
      </c>
      <c r="CE736" s="861">
        <v>-2.254982</v>
      </c>
      <c r="CF736" s="861">
        <v>-7.8973000000000004</v>
      </c>
      <c r="CG736" s="861">
        <v>-0.17156399999999999</v>
      </c>
      <c r="CH736" s="861">
        <v>-8.4725940000000008</v>
      </c>
      <c r="CI736" s="861">
        <v>-2.2862900000000002</v>
      </c>
      <c r="CJ736" s="861">
        <v>-5.748513</v>
      </c>
      <c r="CK736" s="861">
        <v>-0.48305399999999998</v>
      </c>
      <c r="CL736" s="861">
        <v>-5.4290190000000003</v>
      </c>
      <c r="CM736" s="861">
        <v>1.3430800000000001</v>
      </c>
      <c r="CN736" s="861">
        <v>-7.8729769999999997</v>
      </c>
      <c r="CO736" s="861">
        <v>-0.97435799999999995</v>
      </c>
      <c r="CP736" s="861">
        <v>-8.8321860000000001</v>
      </c>
      <c r="CQ736" s="861">
        <v>-3.689873</v>
      </c>
      <c r="CR736" s="861">
        <v>-5.4683359999999999</v>
      </c>
      <c r="CS736" s="861">
        <v>-1.9807399999999999</v>
      </c>
      <c r="CT736" s="861">
        <v>-6.8007520000000001</v>
      </c>
      <c r="CU736" s="861">
        <v>-0.99873400000000001</v>
      </c>
      <c r="CV736" s="861">
        <v>-8.5893289999999993</v>
      </c>
      <c r="CW736" s="861">
        <v>-0.45616400000000001</v>
      </c>
      <c r="CX736" s="861">
        <v>-9.0041480000000007</v>
      </c>
      <c r="CY736" s="861">
        <v>-1.9418329999999999</v>
      </c>
      <c r="CZ736" s="861">
        <v>-5.1841780000000002</v>
      </c>
      <c r="DA736" s="861">
        <v>-1.2795339999999999</v>
      </c>
      <c r="DB736" s="861">
        <v>-6.1696090000000003</v>
      </c>
      <c r="DC736" s="861">
        <v>-0.37002699999999999</v>
      </c>
      <c r="DD736" s="861">
        <v>-8.3440600000000007</v>
      </c>
      <c r="DE736" s="861">
        <v>-2.5494400000000002</v>
      </c>
      <c r="DF736" s="861">
        <v>-9.0810840000000006</v>
      </c>
      <c r="DG736" s="861">
        <v>-3.0694699999999999</v>
      </c>
      <c r="DH736" s="861">
        <v>-5.4614529999999997</v>
      </c>
      <c r="DI736" s="861">
        <v>-1.59517</v>
      </c>
      <c r="DJ736" s="861">
        <v>-5.9679520000000004</v>
      </c>
      <c r="DK736" s="861">
        <v>-1.8573770000000001</v>
      </c>
      <c r="DL736" s="861">
        <v>-8.3711330000000004</v>
      </c>
      <c r="DM736" s="861">
        <v>-4.1883920000000003</v>
      </c>
      <c r="DN736" s="861">
        <v>-9.0051710000000007</v>
      </c>
      <c r="DO736" s="861">
        <v>-4.0622939999999996</v>
      </c>
      <c r="DP736" s="861">
        <v>-6.3026080000000002</v>
      </c>
      <c r="DQ736" s="861">
        <v>-2.8548279999999999</v>
      </c>
      <c r="DR736" s="861">
        <v>-6.1773709999999999</v>
      </c>
      <c r="DS736" s="861">
        <v>-2.8854570000000002</v>
      </c>
      <c r="DT736" s="861">
        <v>-8.3598990000000004</v>
      </c>
      <c r="DU736" s="861">
        <v>-5.1759649999999997</v>
      </c>
      <c r="DV736" s="861">
        <v>-8.6158959999999993</v>
      </c>
      <c r="DW736" s="861">
        <v>-2.5678200000000002</v>
      </c>
      <c r="DX736" s="861">
        <v>12.451112999999999</v>
      </c>
      <c r="DY736" s="861">
        <v>9.1458519999999996</v>
      </c>
      <c r="DZ736" s="861">
        <v>160.85826299999999</v>
      </c>
      <c r="EA736" s="861">
        <v>152.146659</v>
      </c>
      <c r="EB736" s="861">
        <v>121.4</v>
      </c>
      <c r="EC736" s="861">
        <v>3.2719999999999998</v>
      </c>
      <c r="ED736" s="861">
        <v>390.9</v>
      </c>
      <c r="EE736" s="861">
        <v>121.37</v>
      </c>
      <c r="EF736" s="861">
        <v>5.4219999999999997</v>
      </c>
      <c r="EG736" s="861">
        <v>645.70000000000005</v>
      </c>
      <c r="EH736" s="861">
        <v>121.39</v>
      </c>
      <c r="EI736" s="861">
        <v>5.0359999999999996</v>
      </c>
      <c r="EJ736" s="861">
        <v>598.9</v>
      </c>
      <c r="EK736" s="861">
        <v>9.6167750000000005</v>
      </c>
      <c r="EL736" s="861">
        <v>13.095950999999999</v>
      </c>
      <c r="EM736" s="861">
        <v>-17.408128000000001</v>
      </c>
      <c r="EN736" s="861">
        <v>-23.457574000000001</v>
      </c>
      <c r="EO736" s="861">
        <v>94.420694999999995</v>
      </c>
      <c r="EP736" s="861">
        <v>90.603926999999999</v>
      </c>
      <c r="EQ736" s="861">
        <v>-4.619262</v>
      </c>
      <c r="ER736" s="861">
        <v>3350.2017820000001</v>
      </c>
      <c r="ES736" s="861">
        <v>7989.0111530000004</v>
      </c>
      <c r="ET736" s="861">
        <v>7475.7689650000002</v>
      </c>
      <c r="EU736" s="861"/>
      <c r="EV736" s="861"/>
      <c r="EW736" s="861"/>
      <c r="EX736" s="861"/>
      <c r="EY736" s="861"/>
      <c r="EZ736" s="861"/>
      <c r="FA736" s="861"/>
      <c r="FB736" s="861"/>
      <c r="FC736" s="861"/>
      <c r="FD736" s="861"/>
    </row>
    <row r="737" spans="1:160" x14ac:dyDescent="0.25">
      <c r="A737" s="837">
        <v>46141</v>
      </c>
      <c r="B737" s="836">
        <v>0.88188657407407411</v>
      </c>
      <c r="C737" s="861">
        <v>41160</v>
      </c>
      <c r="D737" s="861">
        <v>0</v>
      </c>
      <c r="E737" s="861">
        <v>0</v>
      </c>
      <c r="F737" s="861">
        <v>75.454769999999996</v>
      </c>
      <c r="G737" s="861">
        <v>71.648358999999999</v>
      </c>
      <c r="H737" s="861">
        <v>64.978533999999996</v>
      </c>
      <c r="I737" s="861">
        <v>73.833377999999996</v>
      </c>
      <c r="J737" s="861">
        <v>71.552981000000003</v>
      </c>
      <c r="K737" s="861">
        <v>71.131299999999996</v>
      </c>
      <c r="L737" s="861">
        <v>73.810247000000004</v>
      </c>
      <c r="M737" s="861">
        <v>74.658771999999999</v>
      </c>
      <c r="N737" s="861">
        <v>-7.7358719999999996</v>
      </c>
      <c r="O737" s="861">
        <v>-9.6044699999999992</v>
      </c>
      <c r="P737" s="861">
        <v>-10.512187000000001</v>
      </c>
      <c r="Q737" s="861">
        <v>-5.9454659999999997</v>
      </c>
      <c r="R737" s="861">
        <v>-7.0992490000000004</v>
      </c>
      <c r="S737" s="861">
        <v>-7.9954330000000002</v>
      </c>
      <c r="T737" s="861">
        <v>81.960440000000006</v>
      </c>
      <c r="U737" s="861">
        <v>73.474369999999993</v>
      </c>
      <c r="V737" s="861">
        <v>93.345849000000001</v>
      </c>
      <c r="W737" s="861">
        <v>92.325864999999993</v>
      </c>
      <c r="X737" s="861">
        <v>-5.8568990000000003</v>
      </c>
      <c r="Y737" s="861">
        <v>-5.9641190000000002</v>
      </c>
      <c r="Z737" s="861">
        <v>-10.713685</v>
      </c>
      <c r="AA737" s="861">
        <v>-10.248252000000001</v>
      </c>
      <c r="AB737" s="861">
        <v>-10.028435</v>
      </c>
      <c r="AC737" s="861">
        <v>-11.896283</v>
      </c>
      <c r="AD737" s="861">
        <v>-13.67924</v>
      </c>
      <c r="AE737" s="861">
        <v>105.32159900000001</v>
      </c>
      <c r="AF737" s="861">
        <v>97.977772999999999</v>
      </c>
      <c r="AG737" s="861">
        <v>89.977219000000005</v>
      </c>
      <c r="AH737" s="861">
        <v>102.99372700000001</v>
      </c>
      <c r="AI737" s="861">
        <v>89.404619999999994</v>
      </c>
      <c r="AJ737" s="861">
        <v>71.547518999999994</v>
      </c>
      <c r="AK737" s="861">
        <v>-7.7372550000000002</v>
      </c>
      <c r="AL737" s="861">
        <v>-9.9845930000000003</v>
      </c>
      <c r="AM737" s="861">
        <v>-7.7654430000000003</v>
      </c>
      <c r="AN737" s="861">
        <v>92.617608000000004</v>
      </c>
      <c r="AO737" s="861">
        <v>91.688282000000001</v>
      </c>
      <c r="AP737" s="861">
        <v>86.930497000000003</v>
      </c>
      <c r="AQ737" s="861">
        <v>88.001721000000003</v>
      </c>
      <c r="AR737" s="861">
        <v>72.359502000000006</v>
      </c>
      <c r="AS737" s="861">
        <v>63.256996999999998</v>
      </c>
      <c r="AT737" s="861">
        <v>76.523409999999998</v>
      </c>
      <c r="AU737" s="861">
        <v>75.222053000000002</v>
      </c>
      <c r="AV737" s="861">
        <v>74.188920999999993</v>
      </c>
      <c r="AW737" s="861">
        <v>73.225925000000004</v>
      </c>
      <c r="AX737" s="861">
        <v>89.200328999999996</v>
      </c>
      <c r="AY737" s="861">
        <v>87.097414000000001</v>
      </c>
      <c r="AZ737" s="861">
        <v>-6.4101169999999996</v>
      </c>
      <c r="BA737" s="861">
        <v>-5.8382500000000004</v>
      </c>
      <c r="BB737" s="861">
        <v>-14.150150999999999</v>
      </c>
      <c r="BC737" s="861">
        <v>-13.062222</v>
      </c>
      <c r="BD737" s="861">
        <v>-13.449508</v>
      </c>
      <c r="BE737" s="861">
        <v>-7.5903070000000001</v>
      </c>
      <c r="BF737" s="861">
        <v>31.541602999999999</v>
      </c>
      <c r="BG737" s="861">
        <v>140.743528</v>
      </c>
      <c r="BH737" s="861">
        <v>109.680244</v>
      </c>
      <c r="BI737" s="861">
        <v>50.719605999999999</v>
      </c>
      <c r="BJ737" s="861">
        <v>131.36660499999999</v>
      </c>
      <c r="BK737" s="861">
        <v>85.859716000000006</v>
      </c>
      <c r="BL737" s="861">
        <v>75.800047000000006</v>
      </c>
      <c r="BM737" s="861">
        <v>-18.996953000000001</v>
      </c>
      <c r="BN737" s="861">
        <v>-13.815689000000001</v>
      </c>
      <c r="BO737" s="861">
        <v>-10.410807999999999</v>
      </c>
      <c r="BP737" s="861">
        <v>-13.255032</v>
      </c>
      <c r="BQ737" s="861">
        <v>86.821869000000007</v>
      </c>
      <c r="BR737" s="861">
        <v>88.906581000000003</v>
      </c>
      <c r="BS737" s="861">
        <v>85.522482999999994</v>
      </c>
      <c r="BT737" s="861">
        <v>58.093394000000004</v>
      </c>
      <c r="BU737" s="861">
        <v>64.927621000000002</v>
      </c>
      <c r="BV737" s="861">
        <v>61.047441999999997</v>
      </c>
      <c r="BW737" s="861">
        <v>64.528694999999999</v>
      </c>
      <c r="BX737" s="861">
        <v>-13.799543999999999</v>
      </c>
      <c r="BY737" s="861">
        <v>-14.065409000000001</v>
      </c>
      <c r="BZ737" s="861">
        <v>-13.222694000000001</v>
      </c>
      <c r="CA737" s="861">
        <v>-13.868781999999999</v>
      </c>
      <c r="CB737" s="861">
        <v>-5.7620620000000002</v>
      </c>
      <c r="CC737" s="861">
        <v>-2.5164209999999998</v>
      </c>
      <c r="CD737" s="861">
        <v>-6.0144000000000002</v>
      </c>
      <c r="CE737" s="861">
        <v>-2.3253509999999999</v>
      </c>
      <c r="CF737" s="861">
        <v>-7.9307169999999996</v>
      </c>
      <c r="CG737" s="861">
        <v>-0.265129</v>
      </c>
      <c r="CH737" s="861">
        <v>-8.5236579999999993</v>
      </c>
      <c r="CI737" s="861">
        <v>-2.3753500000000001</v>
      </c>
      <c r="CJ737" s="861">
        <v>-5.765326</v>
      </c>
      <c r="CK737" s="861">
        <v>-0.52409799999999995</v>
      </c>
      <c r="CL737" s="861">
        <v>-5.4573320000000001</v>
      </c>
      <c r="CM737" s="861">
        <v>1.2624930000000001</v>
      </c>
      <c r="CN737" s="861">
        <v>-7.9017150000000003</v>
      </c>
      <c r="CO737" s="861">
        <v>-1.0472129999999999</v>
      </c>
      <c r="CP737" s="861">
        <v>-8.8466229999999992</v>
      </c>
      <c r="CQ737" s="861">
        <v>-3.7139519999999999</v>
      </c>
      <c r="CR737" s="861">
        <v>-5.4943460000000002</v>
      </c>
      <c r="CS737" s="861">
        <v>-2.0177330000000002</v>
      </c>
      <c r="CT737" s="861">
        <v>-6.8397969999999999</v>
      </c>
      <c r="CU737" s="861">
        <v>-1.044832</v>
      </c>
      <c r="CV737" s="861">
        <v>-8.6219280000000005</v>
      </c>
      <c r="CW737" s="861">
        <v>-0.50083599999999995</v>
      </c>
      <c r="CX737" s="861">
        <v>-9.0334059999999994</v>
      </c>
      <c r="CY737" s="861">
        <v>-1.9874529999999999</v>
      </c>
      <c r="CZ737" s="861">
        <v>-5.2216449999999996</v>
      </c>
      <c r="DA737" s="861">
        <v>-1.3153159999999999</v>
      </c>
      <c r="DB737" s="861">
        <v>-6.2019330000000004</v>
      </c>
      <c r="DC737" s="861">
        <v>-0.43534699999999998</v>
      </c>
      <c r="DD737" s="861">
        <v>-8.3659960000000009</v>
      </c>
      <c r="DE737" s="861">
        <v>-2.5920529999999999</v>
      </c>
      <c r="DF737" s="861">
        <v>-9.1156269999999999</v>
      </c>
      <c r="DG737" s="861">
        <v>-3.0902259999999999</v>
      </c>
      <c r="DH737" s="861">
        <v>-5.5065179999999998</v>
      </c>
      <c r="DI737" s="861">
        <v>-1.643464</v>
      </c>
      <c r="DJ737" s="861">
        <v>-6.0193729999999999</v>
      </c>
      <c r="DK737" s="861">
        <v>-1.8732530000000001</v>
      </c>
      <c r="DL737" s="861">
        <v>-8.4032579999999992</v>
      </c>
      <c r="DM737" s="861">
        <v>-4.2091450000000004</v>
      </c>
      <c r="DN737" s="861">
        <v>-9.0373669999999997</v>
      </c>
      <c r="DO737" s="861">
        <v>-4.085407</v>
      </c>
      <c r="DP737" s="861">
        <v>-6.3374670000000002</v>
      </c>
      <c r="DQ737" s="861">
        <v>-2.874905</v>
      </c>
      <c r="DR737" s="861">
        <v>-6.1854240000000003</v>
      </c>
      <c r="DS737" s="861">
        <v>-2.9180670000000002</v>
      </c>
      <c r="DT737" s="861">
        <v>-8.3906189999999992</v>
      </c>
      <c r="DU737" s="861">
        <v>-5.2121209999999998</v>
      </c>
      <c r="DV737" s="861">
        <v>-8.6324339999999999</v>
      </c>
      <c r="DW737" s="861">
        <v>-2.5786349999999998</v>
      </c>
      <c r="DX737" s="861">
        <v>12.443629</v>
      </c>
      <c r="DY737" s="861">
        <v>9.1746250000000007</v>
      </c>
      <c r="DZ737" s="861">
        <v>160.95323500000001</v>
      </c>
      <c r="EA737" s="861">
        <v>151.709519</v>
      </c>
      <c r="EB737" s="861">
        <v>122.01</v>
      </c>
      <c r="EC737" s="861">
        <v>1.24</v>
      </c>
      <c r="ED737" s="861">
        <v>133.80000000000001</v>
      </c>
      <c r="EE737" s="861">
        <v>122.06</v>
      </c>
      <c r="EF737" s="861">
        <v>5.3769999999999998</v>
      </c>
      <c r="EG737" s="861">
        <v>648.6</v>
      </c>
      <c r="EH737" s="861">
        <v>121.94</v>
      </c>
      <c r="EI737" s="861">
        <v>5.0140000000000002</v>
      </c>
      <c r="EJ737" s="861">
        <v>603.6</v>
      </c>
      <c r="EK737" s="861">
        <v>9.6557209999999998</v>
      </c>
      <c r="EL737" s="861">
        <v>12.991372999999999</v>
      </c>
      <c r="EM737" s="861">
        <v>-17.421164000000001</v>
      </c>
      <c r="EN737" s="861">
        <v>-23.402180999999999</v>
      </c>
      <c r="EO737" s="861">
        <v>94.461532000000005</v>
      </c>
      <c r="EP737" s="861">
        <v>90.408592999999996</v>
      </c>
      <c r="EQ737" s="861">
        <v>-4.6561000000000003</v>
      </c>
      <c r="ER737" s="861">
        <v>3353.3597159999999</v>
      </c>
      <c r="ES737" s="861">
        <v>7999.7960279999998</v>
      </c>
      <c r="ET737" s="861">
        <v>7485.795145</v>
      </c>
      <c r="EU737" s="861"/>
      <c r="EV737" s="861"/>
      <c r="EW737" s="861"/>
      <c r="EX737" s="861"/>
      <c r="EY737" s="861"/>
      <c r="EZ737" s="861"/>
      <c r="FA737" s="861"/>
      <c r="FB737" s="861"/>
      <c r="FC737" s="861"/>
      <c r="FD737" s="861"/>
    </row>
    <row r="738" spans="1:160" x14ac:dyDescent="0.25">
      <c r="A738" s="837">
        <v>46141</v>
      </c>
      <c r="B738" s="836">
        <v>0.88258101851851845</v>
      </c>
      <c r="C738" s="861">
        <v>41220</v>
      </c>
      <c r="D738" s="861">
        <v>0</v>
      </c>
      <c r="E738" s="861">
        <v>0</v>
      </c>
      <c r="F738" s="861">
        <v>75.397997000000004</v>
      </c>
      <c r="G738" s="861">
        <v>71.704133999999996</v>
      </c>
      <c r="H738" s="861">
        <v>64.961232999999993</v>
      </c>
      <c r="I738" s="861">
        <v>73.856145999999995</v>
      </c>
      <c r="J738" s="861">
        <v>71.556301000000005</v>
      </c>
      <c r="K738" s="861">
        <v>71.170688999999996</v>
      </c>
      <c r="L738" s="861">
        <v>73.790316000000004</v>
      </c>
      <c r="M738" s="861">
        <v>74.691682</v>
      </c>
      <c r="N738" s="861">
        <v>-7.7195109999999998</v>
      </c>
      <c r="O738" s="861">
        <v>-9.5979089999999996</v>
      </c>
      <c r="P738" s="861">
        <v>-10.51548</v>
      </c>
      <c r="Q738" s="861">
        <v>-5.8484790000000002</v>
      </c>
      <c r="R738" s="861">
        <v>-7.0259090000000004</v>
      </c>
      <c r="S738" s="861">
        <v>-7.9276030000000004</v>
      </c>
      <c r="T738" s="861">
        <v>82.000776999999999</v>
      </c>
      <c r="U738" s="861">
        <v>73.980858999999995</v>
      </c>
      <c r="V738" s="861">
        <v>93.524478999999999</v>
      </c>
      <c r="W738" s="861">
        <v>92.534091000000004</v>
      </c>
      <c r="X738" s="861">
        <v>-5.8708920000000004</v>
      </c>
      <c r="Y738" s="861">
        <v>-5.9296119999999997</v>
      </c>
      <c r="Z738" s="861">
        <v>-10.732009</v>
      </c>
      <c r="AA738" s="861">
        <v>-10.241210000000001</v>
      </c>
      <c r="AB738" s="861">
        <v>-10.029245</v>
      </c>
      <c r="AC738" s="861">
        <v>-11.832611</v>
      </c>
      <c r="AD738" s="861">
        <v>-13.719179</v>
      </c>
      <c r="AE738" s="861">
        <v>105.442527</v>
      </c>
      <c r="AF738" s="861">
        <v>97.995624000000007</v>
      </c>
      <c r="AG738" s="861">
        <v>89.995649</v>
      </c>
      <c r="AH738" s="861">
        <v>103.04075400000001</v>
      </c>
      <c r="AI738" s="861">
        <v>89.569090000000003</v>
      </c>
      <c r="AJ738" s="861">
        <v>71.615359999999995</v>
      </c>
      <c r="AK738" s="861">
        <v>-7.7583169999999999</v>
      </c>
      <c r="AL738" s="861">
        <v>-10.027274999999999</v>
      </c>
      <c r="AM738" s="861">
        <v>-7.7761750000000003</v>
      </c>
      <c r="AN738" s="861">
        <v>92.678469000000007</v>
      </c>
      <c r="AO738" s="861">
        <v>91.894143999999997</v>
      </c>
      <c r="AP738" s="861">
        <v>87.025440000000003</v>
      </c>
      <c r="AQ738" s="861">
        <v>88.097379000000004</v>
      </c>
      <c r="AR738" s="861">
        <v>72.459209999999999</v>
      </c>
      <c r="AS738" s="861">
        <v>63.319243</v>
      </c>
      <c r="AT738" s="861">
        <v>76.595123000000001</v>
      </c>
      <c r="AU738" s="861">
        <v>75.288809000000001</v>
      </c>
      <c r="AV738" s="861">
        <v>74.169084999999995</v>
      </c>
      <c r="AW738" s="861">
        <v>73.433758999999995</v>
      </c>
      <c r="AX738" s="861">
        <v>89.174593000000002</v>
      </c>
      <c r="AY738" s="861">
        <v>87.183653000000007</v>
      </c>
      <c r="AZ738" s="861">
        <v>-6.4717659999999997</v>
      </c>
      <c r="BA738" s="861">
        <v>-5.7902760000000004</v>
      </c>
      <c r="BB738" s="861">
        <v>-14.162865</v>
      </c>
      <c r="BC738" s="861">
        <v>-13.033887</v>
      </c>
      <c r="BD738" s="861">
        <v>-13.458904</v>
      </c>
      <c r="BE738" s="861">
        <v>-7.6052390000000001</v>
      </c>
      <c r="BF738" s="861">
        <v>31.587519</v>
      </c>
      <c r="BG738" s="861">
        <v>140.69876600000001</v>
      </c>
      <c r="BH738" s="861">
        <v>109.69969399999999</v>
      </c>
      <c r="BI738" s="861">
        <v>50.689120000000003</v>
      </c>
      <c r="BJ738" s="861">
        <v>130.95946499999999</v>
      </c>
      <c r="BK738" s="861">
        <v>85.863845999999995</v>
      </c>
      <c r="BL738" s="861">
        <v>75.664952</v>
      </c>
      <c r="BM738" s="861">
        <v>-19.050794</v>
      </c>
      <c r="BN738" s="861">
        <v>-13.835680999999999</v>
      </c>
      <c r="BO738" s="861">
        <v>-10.423178999999999</v>
      </c>
      <c r="BP738" s="861">
        <v>-13.331618000000001</v>
      </c>
      <c r="BQ738" s="861">
        <v>86.830892000000006</v>
      </c>
      <c r="BR738" s="861">
        <v>88.825722999999996</v>
      </c>
      <c r="BS738" s="861">
        <v>85.475110000000001</v>
      </c>
      <c r="BT738" s="861">
        <v>57.978945000000003</v>
      </c>
      <c r="BU738" s="861">
        <v>64.951817000000005</v>
      </c>
      <c r="BV738" s="861">
        <v>60.976407000000002</v>
      </c>
      <c r="BW738" s="861">
        <v>64.532374000000004</v>
      </c>
      <c r="BX738" s="861">
        <v>-13.825246999999999</v>
      </c>
      <c r="BY738" s="861">
        <v>-14.046725</v>
      </c>
      <c r="BZ738" s="861">
        <v>-13.247353</v>
      </c>
      <c r="CA738" s="861">
        <v>-13.854747</v>
      </c>
      <c r="CB738" s="861">
        <v>-5.7854999999999999</v>
      </c>
      <c r="CC738" s="861">
        <v>-2.569871</v>
      </c>
      <c r="CD738" s="861">
        <v>-6.0942619999999996</v>
      </c>
      <c r="CE738" s="861">
        <v>-2.3713660000000001</v>
      </c>
      <c r="CF738" s="861">
        <v>-7.9734290000000003</v>
      </c>
      <c r="CG738" s="861">
        <v>-0.29762699999999997</v>
      </c>
      <c r="CH738" s="861">
        <v>-8.5514119999999991</v>
      </c>
      <c r="CI738" s="861">
        <v>-2.4139680000000001</v>
      </c>
      <c r="CJ738" s="861">
        <v>-5.7943579999999999</v>
      </c>
      <c r="CK738" s="861">
        <v>-0.56674800000000003</v>
      </c>
      <c r="CL738" s="861">
        <v>-5.5240770000000001</v>
      </c>
      <c r="CM738" s="861">
        <v>1.235179</v>
      </c>
      <c r="CN738" s="861">
        <v>-7.9350699999999996</v>
      </c>
      <c r="CO738" s="861">
        <v>-1.0603130000000001</v>
      </c>
      <c r="CP738" s="861">
        <v>-8.8875019999999996</v>
      </c>
      <c r="CQ738" s="861">
        <v>-3.739633</v>
      </c>
      <c r="CR738" s="861">
        <v>-5.5415349999999997</v>
      </c>
      <c r="CS738" s="861">
        <v>-2.0595680000000001</v>
      </c>
      <c r="CT738" s="861">
        <v>-6.9223910000000002</v>
      </c>
      <c r="CU738" s="861">
        <v>-1.067906</v>
      </c>
      <c r="CV738" s="861">
        <v>-8.6565159999999999</v>
      </c>
      <c r="CW738" s="861">
        <v>-0.53128900000000001</v>
      </c>
      <c r="CX738" s="861">
        <v>-9.0769359999999999</v>
      </c>
      <c r="CY738" s="861">
        <v>-2.0240179999999999</v>
      </c>
      <c r="CZ738" s="861">
        <v>-5.2365009999999996</v>
      </c>
      <c r="DA738" s="861">
        <v>-1.368805</v>
      </c>
      <c r="DB738" s="861">
        <v>-6.2548979999999998</v>
      </c>
      <c r="DC738" s="861">
        <v>-0.48414000000000001</v>
      </c>
      <c r="DD738" s="861">
        <v>-8.394425</v>
      </c>
      <c r="DE738" s="861">
        <v>-2.635999</v>
      </c>
      <c r="DF738" s="861">
        <v>-9.1499260000000007</v>
      </c>
      <c r="DG738" s="861">
        <v>-3.16506</v>
      </c>
      <c r="DH738" s="861">
        <v>-5.5373599999999996</v>
      </c>
      <c r="DI738" s="861">
        <v>-1.691505</v>
      </c>
      <c r="DJ738" s="861">
        <v>-6.0402259999999997</v>
      </c>
      <c r="DK738" s="861">
        <v>-1.9477260000000001</v>
      </c>
      <c r="DL738" s="861">
        <v>-8.4412880000000001</v>
      </c>
      <c r="DM738" s="861">
        <v>-4.2543670000000002</v>
      </c>
      <c r="DN738" s="861">
        <v>-9.0824400000000001</v>
      </c>
      <c r="DO738" s="861">
        <v>-4.1250159999999996</v>
      </c>
      <c r="DP738" s="861">
        <v>-6.3865480000000003</v>
      </c>
      <c r="DQ738" s="861">
        <v>-2.9448530000000002</v>
      </c>
      <c r="DR738" s="861">
        <v>-6.231007</v>
      </c>
      <c r="DS738" s="861">
        <v>-2.9546000000000001</v>
      </c>
      <c r="DT738" s="861">
        <v>-8.4450330000000005</v>
      </c>
      <c r="DU738" s="861">
        <v>-5.2387819999999996</v>
      </c>
      <c r="DV738" s="861">
        <v>-8.6664779999999997</v>
      </c>
      <c r="DW738" s="861">
        <v>-2.6132870000000001</v>
      </c>
      <c r="DX738" s="861">
        <v>12.468854</v>
      </c>
      <c r="DY738" s="861">
        <v>9.1590229999999995</v>
      </c>
      <c r="DZ738" s="861">
        <v>161.34274400000001</v>
      </c>
      <c r="EA738" s="861">
        <v>151.74295799999999</v>
      </c>
      <c r="EB738" s="861">
        <v>121.44</v>
      </c>
      <c r="EC738" s="861">
        <v>3.274</v>
      </c>
      <c r="ED738" s="861">
        <v>391.4</v>
      </c>
      <c r="EE738" s="861">
        <v>121.51</v>
      </c>
      <c r="EF738" s="861">
        <v>5.39</v>
      </c>
      <c r="EG738" s="861">
        <v>647.20000000000005</v>
      </c>
      <c r="EH738" s="861">
        <v>121.43</v>
      </c>
      <c r="EI738" s="861">
        <v>5.0190000000000001</v>
      </c>
      <c r="EJ738" s="861">
        <v>600.1</v>
      </c>
      <c r="EK738" s="861">
        <v>9.6010620000000007</v>
      </c>
      <c r="EL738" s="861">
        <v>13.009031999999999</v>
      </c>
      <c r="EM738" s="861">
        <v>-17.377237000000001</v>
      </c>
      <c r="EN738" s="861">
        <v>-23.432210999999999</v>
      </c>
      <c r="EO738" s="861">
        <v>94.628846999999993</v>
      </c>
      <c r="EP738" s="861">
        <v>90.423547999999997</v>
      </c>
      <c r="EQ738" s="861">
        <v>-4.6979249999999997</v>
      </c>
      <c r="ER738" s="861">
        <v>3357.662996</v>
      </c>
      <c r="ES738" s="861">
        <v>8010.5737250000002</v>
      </c>
      <c r="ET738" s="861">
        <v>7495.8187770000004</v>
      </c>
      <c r="EU738" s="861"/>
      <c r="EV738" s="861"/>
      <c r="EW738" s="861"/>
      <c r="EX738" s="861"/>
      <c r="EY738" s="861"/>
      <c r="EZ738" s="861"/>
      <c r="FA738" s="861"/>
      <c r="FB738" s="861"/>
      <c r="FC738" s="861"/>
      <c r="FD738" s="861"/>
    </row>
    <row r="739" spans="1:160" x14ac:dyDescent="0.25">
      <c r="A739" s="837">
        <v>46141</v>
      </c>
      <c r="B739" s="836">
        <v>0.883275462962963</v>
      </c>
      <c r="C739" s="861">
        <v>41280</v>
      </c>
      <c r="D739" s="861">
        <v>0</v>
      </c>
      <c r="E739" s="861">
        <v>0</v>
      </c>
      <c r="F739" s="861">
        <v>75.426250999999993</v>
      </c>
      <c r="G739" s="861">
        <v>71.673569000000001</v>
      </c>
      <c r="H739" s="861">
        <v>64.929568000000003</v>
      </c>
      <c r="I739" s="861">
        <v>73.836387000000002</v>
      </c>
      <c r="J739" s="861">
        <v>71.524614</v>
      </c>
      <c r="K739" s="861">
        <v>71.133894999999995</v>
      </c>
      <c r="L739" s="861">
        <v>73.792323999999994</v>
      </c>
      <c r="M739" s="861">
        <v>74.644246999999993</v>
      </c>
      <c r="N739" s="861">
        <v>-7.7170740000000002</v>
      </c>
      <c r="O739" s="861">
        <v>-9.6630059999999993</v>
      </c>
      <c r="P739" s="861">
        <v>-10.544972</v>
      </c>
      <c r="Q739" s="861">
        <v>-5.9958520000000002</v>
      </c>
      <c r="R739" s="861">
        <v>-6.9778200000000004</v>
      </c>
      <c r="S739" s="861">
        <v>-8.007619</v>
      </c>
      <c r="T739" s="861">
        <v>82.014078999999995</v>
      </c>
      <c r="U739" s="861">
        <v>73.308909</v>
      </c>
      <c r="V739" s="861">
        <v>93.283069999999995</v>
      </c>
      <c r="W739" s="861">
        <v>92.312284000000005</v>
      </c>
      <c r="X739" s="861">
        <v>-5.953328</v>
      </c>
      <c r="Y739" s="861">
        <v>-6.0326950000000004</v>
      </c>
      <c r="Z739" s="861">
        <v>-10.749416</v>
      </c>
      <c r="AA739" s="861">
        <v>-10.289121</v>
      </c>
      <c r="AB739" s="861">
        <v>-10.041563999999999</v>
      </c>
      <c r="AC739" s="861">
        <v>-11.919807</v>
      </c>
      <c r="AD739" s="861">
        <v>-13.761557</v>
      </c>
      <c r="AE739" s="861">
        <v>105.25207899999999</v>
      </c>
      <c r="AF739" s="861">
        <v>98.009294999999995</v>
      </c>
      <c r="AG739" s="861">
        <v>89.928906999999995</v>
      </c>
      <c r="AH739" s="861">
        <v>103.134291</v>
      </c>
      <c r="AI739" s="861">
        <v>89.385360000000006</v>
      </c>
      <c r="AJ739" s="861">
        <v>71.482471000000004</v>
      </c>
      <c r="AK739" s="861">
        <v>-7.8187990000000003</v>
      </c>
      <c r="AL739" s="861">
        <v>-10.086015</v>
      </c>
      <c r="AM739" s="861">
        <v>-7.7968229999999998</v>
      </c>
      <c r="AN739" s="861">
        <v>92.636606</v>
      </c>
      <c r="AO739" s="861">
        <v>91.661030999999994</v>
      </c>
      <c r="AP739" s="861">
        <v>86.873102000000003</v>
      </c>
      <c r="AQ739" s="861">
        <v>87.956879000000001</v>
      </c>
      <c r="AR739" s="861">
        <v>72.408107999999999</v>
      </c>
      <c r="AS739" s="861">
        <v>63.215327000000002</v>
      </c>
      <c r="AT739" s="861">
        <v>76.478663999999995</v>
      </c>
      <c r="AU739" s="861">
        <v>75.182306999999994</v>
      </c>
      <c r="AV739" s="861">
        <v>74.084008999999995</v>
      </c>
      <c r="AW739" s="861">
        <v>73.278756000000001</v>
      </c>
      <c r="AX739" s="861">
        <v>89.267561000000001</v>
      </c>
      <c r="AY739" s="861">
        <v>87.130656999999999</v>
      </c>
      <c r="AZ739" s="861">
        <v>-6.4348140000000003</v>
      </c>
      <c r="BA739" s="861">
        <v>-5.9300699999999997</v>
      </c>
      <c r="BB739" s="861">
        <v>-14.201699</v>
      </c>
      <c r="BC739" s="861">
        <v>-13.101419</v>
      </c>
      <c r="BD739" s="861">
        <v>-13.502886999999999</v>
      </c>
      <c r="BE739" s="861">
        <v>-7.6231210000000003</v>
      </c>
      <c r="BF739" s="861">
        <v>31.701013</v>
      </c>
      <c r="BG739" s="861">
        <v>140.75052600000001</v>
      </c>
      <c r="BH739" s="861">
        <v>109.768793</v>
      </c>
      <c r="BI739" s="861">
        <v>50.584817999999999</v>
      </c>
      <c r="BJ739" s="861">
        <v>131.187882</v>
      </c>
      <c r="BK739" s="861">
        <v>85.919574999999995</v>
      </c>
      <c r="BL739" s="861">
        <v>75.854280000000003</v>
      </c>
      <c r="BM739" s="861">
        <v>-19.030982000000002</v>
      </c>
      <c r="BN739" s="861">
        <v>-13.829739999999999</v>
      </c>
      <c r="BO739" s="861">
        <v>-10.509790000000001</v>
      </c>
      <c r="BP739" s="861">
        <v>-13.359178</v>
      </c>
      <c r="BQ739" s="861">
        <v>86.884879999999995</v>
      </c>
      <c r="BR739" s="861">
        <v>88.930128999999994</v>
      </c>
      <c r="BS739" s="861">
        <v>85.554884000000001</v>
      </c>
      <c r="BT739" s="861">
        <v>58.278982999999997</v>
      </c>
      <c r="BU739" s="861">
        <v>64.940314000000001</v>
      </c>
      <c r="BV739" s="861">
        <v>61.023260000000001</v>
      </c>
      <c r="BW739" s="861">
        <v>64.584587999999997</v>
      </c>
      <c r="BX739" s="861">
        <v>-13.833633000000001</v>
      </c>
      <c r="BY739" s="861">
        <v>-14.138248000000001</v>
      </c>
      <c r="BZ739" s="861">
        <v>-13.301456</v>
      </c>
      <c r="CA739" s="861">
        <v>-13.832879999999999</v>
      </c>
      <c r="CB739" s="861">
        <v>-5.8273140000000003</v>
      </c>
      <c r="CC739" s="861">
        <v>-2.58528</v>
      </c>
      <c r="CD739" s="861">
        <v>-6.1046250000000004</v>
      </c>
      <c r="CE739" s="861">
        <v>-2.3621919999999998</v>
      </c>
      <c r="CF739" s="861">
        <v>-8.0171019999999995</v>
      </c>
      <c r="CG739" s="861">
        <v>-0.30934600000000001</v>
      </c>
      <c r="CH739" s="861">
        <v>-8.5788919999999997</v>
      </c>
      <c r="CI739" s="861">
        <v>-2.4152149999999999</v>
      </c>
      <c r="CJ739" s="861">
        <v>-5.860417</v>
      </c>
      <c r="CK739" s="861">
        <v>-0.57332300000000003</v>
      </c>
      <c r="CL739" s="861">
        <v>-5.514392</v>
      </c>
      <c r="CM739" s="861">
        <v>1.2544470000000001</v>
      </c>
      <c r="CN739" s="861">
        <v>-7.9553500000000001</v>
      </c>
      <c r="CO739" s="861">
        <v>-1.0887070000000001</v>
      </c>
      <c r="CP739" s="861">
        <v>-8.931279</v>
      </c>
      <c r="CQ739" s="861">
        <v>-3.773298</v>
      </c>
      <c r="CR739" s="861">
        <v>-5.5678380000000001</v>
      </c>
      <c r="CS739" s="861">
        <v>-2.070433</v>
      </c>
      <c r="CT739" s="861">
        <v>-6.9055879999999998</v>
      </c>
      <c r="CU739" s="861">
        <v>-1.0401480000000001</v>
      </c>
      <c r="CV739" s="861">
        <v>-8.6968019999999999</v>
      </c>
      <c r="CW739" s="861">
        <v>-0.52991200000000005</v>
      </c>
      <c r="CX739" s="861">
        <v>-9.1088799999999992</v>
      </c>
      <c r="CY739" s="861">
        <v>-2.0764689999999999</v>
      </c>
      <c r="CZ739" s="861">
        <v>-5.278035</v>
      </c>
      <c r="DA739" s="861">
        <v>-1.3636360000000001</v>
      </c>
      <c r="DB739" s="861">
        <v>-6.2842140000000004</v>
      </c>
      <c r="DC739" s="861">
        <v>-0.47759099999999999</v>
      </c>
      <c r="DD739" s="861">
        <v>-8.4381229999999992</v>
      </c>
      <c r="DE739" s="861">
        <v>-2.6514690000000001</v>
      </c>
      <c r="DF739" s="861">
        <v>-9.2080369999999991</v>
      </c>
      <c r="DG739" s="861">
        <v>-3.1961620000000002</v>
      </c>
      <c r="DH739" s="861">
        <v>-5.5741709999999998</v>
      </c>
      <c r="DI739" s="861">
        <v>-1.717446</v>
      </c>
      <c r="DJ739" s="861">
        <v>-6.071008</v>
      </c>
      <c r="DK739" s="861">
        <v>-1.944018</v>
      </c>
      <c r="DL739" s="861">
        <v>-8.4705739999999992</v>
      </c>
      <c r="DM739" s="861">
        <v>-4.2769500000000003</v>
      </c>
      <c r="DN739" s="861">
        <v>-9.1199250000000003</v>
      </c>
      <c r="DO739" s="861">
        <v>-4.1543049999999999</v>
      </c>
      <c r="DP739" s="861">
        <v>-6.4164079999999997</v>
      </c>
      <c r="DQ739" s="861">
        <v>-2.9304640000000002</v>
      </c>
      <c r="DR739" s="861">
        <v>-6.2538669999999996</v>
      </c>
      <c r="DS739" s="861">
        <v>-2.9671310000000002</v>
      </c>
      <c r="DT739" s="861">
        <v>-8.480874</v>
      </c>
      <c r="DU739" s="861">
        <v>-5.2725790000000003</v>
      </c>
      <c r="DV739" s="861">
        <v>-8.7034079999999996</v>
      </c>
      <c r="DW739" s="861">
        <v>-2.6350229999999999</v>
      </c>
      <c r="DX739" s="861">
        <v>12.436824</v>
      </c>
      <c r="DY739" s="861">
        <v>9.1557670000000009</v>
      </c>
      <c r="DZ739" s="861">
        <v>160.82336599999999</v>
      </c>
      <c r="EA739" s="861">
        <v>151.82782</v>
      </c>
      <c r="EB739" s="861">
        <v>121.49</v>
      </c>
      <c r="EC739" s="861">
        <v>3.2749999999999999</v>
      </c>
      <c r="ED739" s="861">
        <v>390.7</v>
      </c>
      <c r="EE739" s="861">
        <v>121.39</v>
      </c>
      <c r="EF739" s="861">
        <v>5.4080000000000004</v>
      </c>
      <c r="EG739" s="861">
        <v>649.20000000000005</v>
      </c>
      <c r="EH739" s="861">
        <v>121.24</v>
      </c>
      <c r="EI739" s="861">
        <v>5.03</v>
      </c>
      <c r="EJ739" s="861">
        <v>603</v>
      </c>
      <c r="EK739" s="861">
        <v>9.636196</v>
      </c>
      <c r="EL739" s="861">
        <v>12.92869</v>
      </c>
      <c r="EM739" s="861">
        <v>-17.433019000000002</v>
      </c>
      <c r="EN739" s="861">
        <v>-23.438479999999998</v>
      </c>
      <c r="EO739" s="861">
        <v>94.405686000000003</v>
      </c>
      <c r="EP739" s="861">
        <v>90.461492000000007</v>
      </c>
      <c r="EQ739" s="861">
        <v>-4.7192449999999999</v>
      </c>
      <c r="ER739" s="861">
        <v>3364.1848759999998</v>
      </c>
      <c r="ES739" s="861">
        <v>8021.3430550000003</v>
      </c>
      <c r="ET739" s="861">
        <v>7505.8223799999996</v>
      </c>
      <c r="EU739" s="861"/>
      <c r="EV739" s="861"/>
      <c r="EW739" s="861"/>
      <c r="EX739" s="861"/>
      <c r="EY739" s="861"/>
      <c r="EZ739" s="861"/>
      <c r="FA739" s="861"/>
      <c r="FB739" s="861"/>
      <c r="FC739" s="861"/>
      <c r="FD739" s="861"/>
    </row>
    <row r="740" spans="1:160" x14ac:dyDescent="0.25">
      <c r="A740" s="837">
        <v>46141</v>
      </c>
      <c r="B740" s="836">
        <v>0.88396990740740744</v>
      </c>
      <c r="C740" s="861">
        <v>41340</v>
      </c>
      <c r="D740" s="861">
        <v>0</v>
      </c>
      <c r="E740" s="861">
        <v>0</v>
      </c>
      <c r="F740" s="861">
        <v>75.382692000000006</v>
      </c>
      <c r="G740" s="861">
        <v>71.678161000000003</v>
      </c>
      <c r="H740" s="861">
        <v>64.964118999999997</v>
      </c>
      <c r="I740" s="861">
        <v>73.841144</v>
      </c>
      <c r="J740" s="861">
        <v>71.561616999999998</v>
      </c>
      <c r="K740" s="861">
        <v>71.150971999999996</v>
      </c>
      <c r="L740" s="861">
        <v>73.794043000000002</v>
      </c>
      <c r="M740" s="861">
        <v>74.692869999999999</v>
      </c>
      <c r="N740" s="861">
        <v>-7.7605930000000001</v>
      </c>
      <c r="O740" s="861">
        <v>-9.7169790000000003</v>
      </c>
      <c r="P740" s="861">
        <v>-10.528562000000001</v>
      </c>
      <c r="Q740" s="861">
        <v>-5.7241869999999997</v>
      </c>
      <c r="R740" s="861">
        <v>-7.0489819999999996</v>
      </c>
      <c r="S740" s="861">
        <v>-8.0119919999999993</v>
      </c>
      <c r="T740" s="861">
        <v>81.988836000000006</v>
      </c>
      <c r="U740" s="861">
        <v>74.184888000000001</v>
      </c>
      <c r="V740" s="861">
        <v>93.401319000000001</v>
      </c>
      <c r="W740" s="861">
        <v>92.454673999999997</v>
      </c>
      <c r="X740" s="861">
        <v>-5.9151199999999999</v>
      </c>
      <c r="Y740" s="861">
        <v>-6.0179330000000002</v>
      </c>
      <c r="Z740" s="861">
        <v>-10.74676</v>
      </c>
      <c r="AA740" s="861">
        <v>-10.249376</v>
      </c>
      <c r="AB740" s="861">
        <v>-10.065149</v>
      </c>
      <c r="AC740" s="861">
        <v>-11.882269000000001</v>
      </c>
      <c r="AD740" s="861">
        <v>-13.698805</v>
      </c>
      <c r="AE740" s="861">
        <v>105.321825</v>
      </c>
      <c r="AF740" s="861">
        <v>97.980058</v>
      </c>
      <c r="AG740" s="861">
        <v>89.957937000000001</v>
      </c>
      <c r="AH740" s="861">
        <v>103.040752</v>
      </c>
      <c r="AI740" s="861">
        <v>89.527969999999996</v>
      </c>
      <c r="AJ740" s="861">
        <v>71.587791999999993</v>
      </c>
      <c r="AK740" s="861">
        <v>-7.8280029999999998</v>
      </c>
      <c r="AL740" s="861">
        <v>-9.9980969999999996</v>
      </c>
      <c r="AM740" s="861">
        <v>-7.8027519999999999</v>
      </c>
      <c r="AN740" s="861">
        <v>92.626806999999999</v>
      </c>
      <c r="AO740" s="861">
        <v>91.840541999999999</v>
      </c>
      <c r="AP740" s="861">
        <v>87.064845000000005</v>
      </c>
      <c r="AQ740" s="861">
        <v>88.058105999999995</v>
      </c>
      <c r="AR740" s="861">
        <v>72.428713000000002</v>
      </c>
      <c r="AS740" s="861">
        <v>63.230589000000002</v>
      </c>
      <c r="AT740" s="861">
        <v>76.573074000000005</v>
      </c>
      <c r="AU740" s="861">
        <v>75.260390999999998</v>
      </c>
      <c r="AV740" s="861">
        <v>74.111877000000007</v>
      </c>
      <c r="AW740" s="861">
        <v>73.265775000000005</v>
      </c>
      <c r="AX740" s="861">
        <v>89.225735</v>
      </c>
      <c r="AY740" s="861">
        <v>87.151202999999995</v>
      </c>
      <c r="AZ740" s="861">
        <v>-6.6058620000000001</v>
      </c>
      <c r="BA740" s="861">
        <v>-5.7503219999999997</v>
      </c>
      <c r="BB740" s="861">
        <v>-14.221586</v>
      </c>
      <c r="BC740" s="861">
        <v>-13.099106000000001</v>
      </c>
      <c r="BD740" s="861">
        <v>-13.487830000000001</v>
      </c>
      <c r="BE740" s="861">
        <v>-7.7627790000000001</v>
      </c>
      <c r="BF740" s="861">
        <v>31.686458999999999</v>
      </c>
      <c r="BG740" s="861">
        <v>140.685835</v>
      </c>
      <c r="BH740" s="861">
        <v>109.737336</v>
      </c>
      <c r="BI740" s="861">
        <v>50.580261999999998</v>
      </c>
      <c r="BJ740" s="861">
        <v>131.509331</v>
      </c>
      <c r="BK740" s="861">
        <v>85.938882000000007</v>
      </c>
      <c r="BL740" s="861">
        <v>75.827817999999994</v>
      </c>
      <c r="BM740" s="861">
        <v>-19.086544</v>
      </c>
      <c r="BN740" s="861">
        <v>-13.928188</v>
      </c>
      <c r="BO740" s="861">
        <v>-10.574840999999999</v>
      </c>
      <c r="BP740" s="861">
        <v>-13.377810999999999</v>
      </c>
      <c r="BQ740" s="861">
        <v>86.877592000000007</v>
      </c>
      <c r="BR740" s="861">
        <v>88.944226999999998</v>
      </c>
      <c r="BS740" s="861">
        <v>85.545671999999996</v>
      </c>
      <c r="BT740" s="861">
        <v>58.061315999999998</v>
      </c>
      <c r="BU740" s="861">
        <v>64.959455000000005</v>
      </c>
      <c r="BV740" s="861">
        <v>60.997824999999999</v>
      </c>
      <c r="BW740" s="861">
        <v>64.495109999999997</v>
      </c>
      <c r="BX740" s="861">
        <v>-13.803884</v>
      </c>
      <c r="BY740" s="861">
        <v>-14.090062</v>
      </c>
      <c r="BZ740" s="861">
        <v>-13.332912</v>
      </c>
      <c r="CA740" s="861">
        <v>-13.945582999999999</v>
      </c>
      <c r="CB740" s="861">
        <v>-5.8719239999999999</v>
      </c>
      <c r="CC740" s="861">
        <v>-2.6494080000000002</v>
      </c>
      <c r="CD740" s="861">
        <v>-6.1439180000000002</v>
      </c>
      <c r="CE740" s="861">
        <v>-2.4448500000000002</v>
      </c>
      <c r="CF740" s="861">
        <v>-8.0952819999999992</v>
      </c>
      <c r="CG740" s="861">
        <v>-0.42635200000000001</v>
      </c>
      <c r="CH740" s="861">
        <v>-8.6260359999999991</v>
      </c>
      <c r="CI740" s="861">
        <v>-2.518027</v>
      </c>
      <c r="CJ740" s="861">
        <v>-5.8924399999999997</v>
      </c>
      <c r="CK740" s="861">
        <v>-0.65205199999999996</v>
      </c>
      <c r="CL740" s="861">
        <v>-5.5769500000000001</v>
      </c>
      <c r="CM740" s="861">
        <v>1.134428</v>
      </c>
      <c r="CN740" s="861">
        <v>-8.0213590000000003</v>
      </c>
      <c r="CO740" s="861">
        <v>-1.1762300000000001</v>
      </c>
      <c r="CP740" s="861">
        <v>-8.9818529999999992</v>
      </c>
      <c r="CQ740" s="861">
        <v>-3.8490280000000001</v>
      </c>
      <c r="CR740" s="861">
        <v>-5.5999689999999998</v>
      </c>
      <c r="CS740" s="861">
        <v>-2.1204670000000001</v>
      </c>
      <c r="CT740" s="861">
        <v>-6.9344479999999997</v>
      </c>
      <c r="CU740" s="861">
        <v>-1.1474249999999999</v>
      </c>
      <c r="CV740" s="861">
        <v>-8.7561870000000006</v>
      </c>
      <c r="CW740" s="861">
        <v>-0.590395</v>
      </c>
      <c r="CX740" s="861">
        <v>-9.1500760000000003</v>
      </c>
      <c r="CY740" s="861">
        <v>-2.108406</v>
      </c>
      <c r="CZ740" s="861">
        <v>-5.3143250000000002</v>
      </c>
      <c r="DA740" s="861">
        <v>-1.4411369999999999</v>
      </c>
      <c r="DB740" s="861">
        <v>-6.3030530000000002</v>
      </c>
      <c r="DC740" s="861">
        <v>-0.53741399999999995</v>
      </c>
      <c r="DD740" s="861">
        <v>-8.4737419999999997</v>
      </c>
      <c r="DE740" s="861">
        <v>-2.686302</v>
      </c>
      <c r="DF740" s="861">
        <v>-9.2095850000000006</v>
      </c>
      <c r="DG740" s="861">
        <v>-3.2292689999999999</v>
      </c>
      <c r="DH740" s="861">
        <v>-5.6199849999999998</v>
      </c>
      <c r="DI740" s="861">
        <v>-1.765598</v>
      </c>
      <c r="DJ740" s="861">
        <v>-6.1054940000000002</v>
      </c>
      <c r="DK740" s="861">
        <v>-2.0051640000000002</v>
      </c>
      <c r="DL740" s="861">
        <v>-8.5005690000000005</v>
      </c>
      <c r="DM740" s="861">
        <v>-4.3081440000000004</v>
      </c>
      <c r="DN740" s="861">
        <v>-9.1388119999999997</v>
      </c>
      <c r="DO740" s="861">
        <v>-4.2065279999999996</v>
      </c>
      <c r="DP740" s="861">
        <v>-6.4300810000000004</v>
      </c>
      <c r="DQ740" s="861">
        <v>-2.9879889999999998</v>
      </c>
      <c r="DR740" s="861">
        <v>-6.2794980000000002</v>
      </c>
      <c r="DS740" s="861">
        <v>-3.0237310000000002</v>
      </c>
      <c r="DT740" s="861">
        <v>-8.5071239999999992</v>
      </c>
      <c r="DU740" s="861">
        <v>-5.2954359999999996</v>
      </c>
      <c r="DV740" s="861">
        <v>-8.7313989999999997</v>
      </c>
      <c r="DW740" s="861">
        <v>-2.6553260000000001</v>
      </c>
      <c r="DX740" s="861">
        <v>12.447953999999999</v>
      </c>
      <c r="DY740" s="861">
        <v>9.1347699999999996</v>
      </c>
      <c r="DZ740" s="861">
        <v>161.23844099999999</v>
      </c>
      <c r="EA740" s="861">
        <v>151.59403699999999</v>
      </c>
      <c r="EB740" s="861">
        <v>121.9</v>
      </c>
      <c r="EC740" s="861">
        <v>1.24</v>
      </c>
      <c r="ED740" s="861">
        <v>133.69999999999999</v>
      </c>
      <c r="EE740" s="861">
        <v>122</v>
      </c>
      <c r="EF740" s="861">
        <v>5.3890000000000002</v>
      </c>
      <c r="EG740" s="861">
        <v>645.5</v>
      </c>
      <c r="EH740" s="861">
        <v>121.89</v>
      </c>
      <c r="EI740" s="861">
        <v>5.0410000000000004</v>
      </c>
      <c r="EJ740" s="861">
        <v>600.6</v>
      </c>
      <c r="EK740" s="861">
        <v>9.6108779999999996</v>
      </c>
      <c r="EL740" s="861">
        <v>12.904082000000001</v>
      </c>
      <c r="EM740" s="861">
        <v>-17.413630000000001</v>
      </c>
      <c r="EN740" s="861">
        <v>-23.478923000000002</v>
      </c>
      <c r="EO740" s="861">
        <v>94.584069999999997</v>
      </c>
      <c r="EP740" s="861">
        <v>90.356926999999999</v>
      </c>
      <c r="EQ740" s="861">
        <v>-4.769882</v>
      </c>
      <c r="ER740" s="861">
        <v>3367.199126</v>
      </c>
      <c r="ES740" s="861">
        <v>8032.1213299999999</v>
      </c>
      <c r="ET740" s="861">
        <v>7515.8478219999997</v>
      </c>
      <c r="EU740" s="861"/>
      <c r="EV740" s="861"/>
      <c r="EW740" s="861"/>
      <c r="EX740" s="861"/>
      <c r="EY740" s="861"/>
      <c r="EZ740" s="861"/>
      <c r="FA740" s="861"/>
      <c r="FB740" s="861"/>
      <c r="FC740" s="861"/>
      <c r="FD740" s="861"/>
    </row>
    <row r="741" spans="1:160" x14ac:dyDescent="0.25">
      <c r="A741" s="837">
        <v>46141</v>
      </c>
      <c r="B741" s="836">
        <v>0.88466435185185188</v>
      </c>
      <c r="C741" s="861">
        <v>41400</v>
      </c>
      <c r="D741" s="861">
        <v>0</v>
      </c>
      <c r="E741" s="861">
        <v>0</v>
      </c>
      <c r="F741" s="861">
        <v>75.444711999999996</v>
      </c>
      <c r="G741" s="861">
        <v>71.675998000000007</v>
      </c>
      <c r="H741" s="861">
        <v>64.963649000000004</v>
      </c>
      <c r="I741" s="861">
        <v>73.826085000000006</v>
      </c>
      <c r="J741" s="861">
        <v>71.534217999999996</v>
      </c>
      <c r="K741" s="861">
        <v>71.161325000000005</v>
      </c>
      <c r="L741" s="861">
        <v>73.814003999999997</v>
      </c>
      <c r="M741" s="861">
        <v>74.672667000000004</v>
      </c>
      <c r="N741" s="861">
        <v>-7.8109320000000002</v>
      </c>
      <c r="O741" s="861">
        <v>-9.7032050000000005</v>
      </c>
      <c r="P741" s="861">
        <v>-10.525103</v>
      </c>
      <c r="Q741" s="861">
        <v>-5.9526519999999996</v>
      </c>
      <c r="R741" s="861">
        <v>-7.1143910000000004</v>
      </c>
      <c r="S741" s="861">
        <v>-8.1327130000000007</v>
      </c>
      <c r="T741" s="861">
        <v>82.103632000000005</v>
      </c>
      <c r="U741" s="861">
        <v>73.273678000000004</v>
      </c>
      <c r="V741" s="861">
        <v>93.404777999999993</v>
      </c>
      <c r="W741" s="861">
        <v>92.396454000000006</v>
      </c>
      <c r="X741" s="861">
        <v>-5.9522550000000001</v>
      </c>
      <c r="Y741" s="861">
        <v>-6.0104790000000001</v>
      </c>
      <c r="Z741" s="861">
        <v>-10.77214</v>
      </c>
      <c r="AA741" s="861">
        <v>-10.299621</v>
      </c>
      <c r="AB741" s="861">
        <v>-10.087203000000001</v>
      </c>
      <c r="AC741" s="861">
        <v>-11.928863</v>
      </c>
      <c r="AD741" s="861">
        <v>-13.813121000000001</v>
      </c>
      <c r="AE741" s="861">
        <v>105.226691</v>
      </c>
      <c r="AF741" s="861">
        <v>97.961896999999993</v>
      </c>
      <c r="AG741" s="861">
        <v>89.820037999999997</v>
      </c>
      <c r="AH741" s="861">
        <v>103.15404700000001</v>
      </c>
      <c r="AI741" s="861">
        <v>89.481026</v>
      </c>
      <c r="AJ741" s="861">
        <v>71.580150000000003</v>
      </c>
      <c r="AK741" s="861">
        <v>-7.8897510000000004</v>
      </c>
      <c r="AL741" s="861">
        <v>-10.126638</v>
      </c>
      <c r="AM741" s="861">
        <v>-7.8429130000000002</v>
      </c>
      <c r="AN741" s="861">
        <v>92.638035000000002</v>
      </c>
      <c r="AO741" s="861">
        <v>91.788133000000002</v>
      </c>
      <c r="AP741" s="861">
        <v>86.871343999999993</v>
      </c>
      <c r="AQ741" s="861">
        <v>87.967607000000001</v>
      </c>
      <c r="AR741" s="861">
        <v>72.398909000000003</v>
      </c>
      <c r="AS741" s="861">
        <v>63.237724</v>
      </c>
      <c r="AT741" s="861">
        <v>76.456145000000006</v>
      </c>
      <c r="AU741" s="861">
        <v>75.212541999999999</v>
      </c>
      <c r="AV741" s="861">
        <v>74.333287999999996</v>
      </c>
      <c r="AW741" s="861">
        <v>73.368011999999993</v>
      </c>
      <c r="AX741" s="861">
        <v>89.264606999999998</v>
      </c>
      <c r="AY741" s="861">
        <v>87.106453999999999</v>
      </c>
      <c r="AZ741" s="861">
        <v>-6.5401259999999999</v>
      </c>
      <c r="BA741" s="861">
        <v>-5.8193989999999998</v>
      </c>
      <c r="BB741" s="861">
        <v>-14.232125999999999</v>
      </c>
      <c r="BC741" s="861">
        <v>-13.137453000000001</v>
      </c>
      <c r="BD741" s="861">
        <v>-13.555462</v>
      </c>
      <c r="BE741" s="861">
        <v>-7.6633839999999998</v>
      </c>
      <c r="BF741" s="861">
        <v>31.776251999999999</v>
      </c>
      <c r="BG741" s="861">
        <v>140.77208899999999</v>
      </c>
      <c r="BH741" s="861">
        <v>109.76284699999999</v>
      </c>
      <c r="BI741" s="861">
        <v>50.559744999999999</v>
      </c>
      <c r="BJ741" s="861">
        <v>131.12166500000001</v>
      </c>
      <c r="BK741" s="861">
        <v>85.898353999999998</v>
      </c>
      <c r="BL741" s="861">
        <v>75.695650999999998</v>
      </c>
      <c r="BM741" s="861">
        <v>-19.072344000000001</v>
      </c>
      <c r="BN741" s="861">
        <v>-13.89607</v>
      </c>
      <c r="BO741" s="861">
        <v>-10.414675000000001</v>
      </c>
      <c r="BP741" s="861">
        <v>-13.350439</v>
      </c>
      <c r="BQ741" s="861">
        <v>86.849269000000007</v>
      </c>
      <c r="BR741" s="861">
        <v>88.878949000000006</v>
      </c>
      <c r="BS741" s="861">
        <v>85.536051999999998</v>
      </c>
      <c r="BT741" s="861">
        <v>58.235833999999997</v>
      </c>
      <c r="BU741" s="861">
        <v>64.925993000000005</v>
      </c>
      <c r="BV741" s="861">
        <v>61.030344999999997</v>
      </c>
      <c r="BW741" s="861">
        <v>64.526211000000004</v>
      </c>
      <c r="BX741" s="861">
        <v>-13.876150000000001</v>
      </c>
      <c r="BY741" s="861">
        <v>-14.21102</v>
      </c>
      <c r="BZ741" s="861">
        <v>-13.304752000000001</v>
      </c>
      <c r="CA741" s="861">
        <v>-13.868285999999999</v>
      </c>
      <c r="CB741" s="861">
        <v>-5.9172969999999996</v>
      </c>
      <c r="CC741" s="861">
        <v>-2.6978559999999998</v>
      </c>
      <c r="CD741" s="861">
        <v>-6.2103580000000003</v>
      </c>
      <c r="CE741" s="861">
        <v>-2.4724110000000001</v>
      </c>
      <c r="CF741" s="861">
        <v>-8.1137300000000003</v>
      </c>
      <c r="CG741" s="861">
        <v>-0.44596799999999998</v>
      </c>
      <c r="CH741" s="861">
        <v>-8.6669230000000006</v>
      </c>
      <c r="CI741" s="861">
        <v>-2.546929</v>
      </c>
      <c r="CJ741" s="861">
        <v>-5.9336180000000001</v>
      </c>
      <c r="CK741" s="861">
        <v>-0.68693700000000002</v>
      </c>
      <c r="CL741" s="861">
        <v>-5.5976549999999996</v>
      </c>
      <c r="CM741" s="861">
        <v>1.1305419999999999</v>
      </c>
      <c r="CN741" s="861">
        <v>-8.0519689999999997</v>
      </c>
      <c r="CO741" s="861">
        <v>-1.2041999999999999</v>
      </c>
      <c r="CP741" s="861">
        <v>-9.0219199999999997</v>
      </c>
      <c r="CQ741" s="861">
        <v>-3.8845900000000002</v>
      </c>
      <c r="CR741" s="861">
        <v>-5.6407559999999997</v>
      </c>
      <c r="CS741" s="861">
        <v>-2.1503709999999998</v>
      </c>
      <c r="CT741" s="861">
        <v>-6.9722179999999998</v>
      </c>
      <c r="CU741" s="861">
        <v>-1.1441239999999999</v>
      </c>
      <c r="CV741" s="861">
        <v>-8.780951</v>
      </c>
      <c r="CW741" s="861">
        <v>-0.59264600000000001</v>
      </c>
      <c r="CX741" s="861">
        <v>-9.1750640000000008</v>
      </c>
      <c r="CY741" s="861">
        <v>-2.1711330000000002</v>
      </c>
      <c r="CZ741" s="861">
        <v>-5.3442869999999996</v>
      </c>
      <c r="DA741" s="861">
        <v>-1.4789589999999999</v>
      </c>
      <c r="DB741" s="861">
        <v>-6.3266980000000004</v>
      </c>
      <c r="DC741" s="861">
        <v>-0.55159999999999998</v>
      </c>
      <c r="DD741" s="861">
        <v>-8.5079550000000008</v>
      </c>
      <c r="DE741" s="861">
        <v>-2.7304149999999998</v>
      </c>
      <c r="DF741" s="861">
        <v>-9.2639820000000004</v>
      </c>
      <c r="DG741" s="861">
        <v>-3.280837</v>
      </c>
      <c r="DH741" s="861">
        <v>-5.6186109999999996</v>
      </c>
      <c r="DI741" s="861">
        <v>-1.7842389999999999</v>
      </c>
      <c r="DJ741" s="861">
        <v>-6.1405880000000002</v>
      </c>
      <c r="DK741" s="861">
        <v>-2.0029560000000002</v>
      </c>
      <c r="DL741" s="861">
        <v>-8.5381800000000005</v>
      </c>
      <c r="DM741" s="861">
        <v>-4.3589979999999997</v>
      </c>
      <c r="DN741" s="861">
        <v>-9.1978910000000003</v>
      </c>
      <c r="DO741" s="861">
        <v>-4.2530590000000004</v>
      </c>
      <c r="DP741" s="861">
        <v>-6.4753740000000004</v>
      </c>
      <c r="DQ741" s="861">
        <v>-3.005738</v>
      </c>
      <c r="DR741" s="861">
        <v>-6.3118020000000001</v>
      </c>
      <c r="DS741" s="861">
        <v>-3.0308039999999998</v>
      </c>
      <c r="DT741" s="861">
        <v>-8.5475440000000003</v>
      </c>
      <c r="DU741" s="861">
        <v>-5.3454370000000004</v>
      </c>
      <c r="DV741" s="861">
        <v>-8.7814789999999991</v>
      </c>
      <c r="DW741" s="861">
        <v>-2.7188509999999999</v>
      </c>
      <c r="DX741" s="861">
        <v>12.367953</v>
      </c>
      <c r="DY741" s="861">
        <v>9.1595580000000005</v>
      </c>
      <c r="DZ741" s="861">
        <v>161.043443</v>
      </c>
      <c r="EA741" s="861">
        <v>151.90859900000001</v>
      </c>
      <c r="EB741" s="861">
        <v>121.39</v>
      </c>
      <c r="EC741" s="861">
        <v>3.2719999999999998</v>
      </c>
      <c r="ED741" s="861">
        <v>391.4</v>
      </c>
      <c r="EE741" s="861">
        <v>121.36</v>
      </c>
      <c r="EF741" s="861">
        <v>5.4109999999999996</v>
      </c>
      <c r="EG741" s="861">
        <v>644.1</v>
      </c>
      <c r="EH741" s="861">
        <v>121.53</v>
      </c>
      <c r="EI741" s="861">
        <v>5.0410000000000004</v>
      </c>
      <c r="EJ741" s="861">
        <v>602.4</v>
      </c>
      <c r="EK741" s="861">
        <v>9.7102229999999992</v>
      </c>
      <c r="EL741" s="861">
        <v>13.016506</v>
      </c>
      <c r="EM741" s="861">
        <v>-17.553135999999999</v>
      </c>
      <c r="EN741" s="861">
        <v>-23.431180999999999</v>
      </c>
      <c r="EO741" s="861">
        <v>94.500304999999997</v>
      </c>
      <c r="EP741" s="861">
        <v>90.497597999999996</v>
      </c>
      <c r="EQ741" s="861">
        <v>-4.8030280000000003</v>
      </c>
      <c r="ER741" s="861">
        <v>3371.5019670000001</v>
      </c>
      <c r="ES741" s="861">
        <v>8042.8960010000001</v>
      </c>
      <c r="ET741" s="861">
        <v>7525.86006</v>
      </c>
      <c r="EU741" s="861"/>
      <c r="EV741" s="861"/>
      <c r="EW741" s="861"/>
      <c r="EX741" s="861"/>
      <c r="EY741" s="861"/>
      <c r="EZ741" s="861"/>
      <c r="FA741" s="861"/>
      <c r="FB741" s="861"/>
      <c r="FC741" s="861"/>
      <c r="FD741" s="861"/>
    </row>
    <row r="742" spans="1:160" x14ac:dyDescent="0.25">
      <c r="A742" s="837">
        <v>46141</v>
      </c>
      <c r="B742" s="836">
        <v>0.88535879629629621</v>
      </c>
      <c r="C742" s="861">
        <v>41460</v>
      </c>
      <c r="D742" s="861">
        <v>0</v>
      </c>
      <c r="E742" s="861">
        <v>0</v>
      </c>
      <c r="F742" s="861">
        <v>75.447004000000007</v>
      </c>
      <c r="G742" s="861">
        <v>71.684235999999999</v>
      </c>
      <c r="H742" s="861">
        <v>64.990761000000006</v>
      </c>
      <c r="I742" s="861">
        <v>73.860658000000001</v>
      </c>
      <c r="J742" s="861">
        <v>71.541740000000004</v>
      </c>
      <c r="K742" s="861">
        <v>71.165880999999999</v>
      </c>
      <c r="L742" s="861">
        <v>73.808792999999994</v>
      </c>
      <c r="M742" s="861">
        <v>74.717322999999993</v>
      </c>
      <c r="N742" s="861">
        <v>-7.8111249999999997</v>
      </c>
      <c r="O742" s="861">
        <v>-9.7109030000000001</v>
      </c>
      <c r="P742" s="861">
        <v>-10.630046999999999</v>
      </c>
      <c r="Q742" s="861">
        <v>-5.9878049999999998</v>
      </c>
      <c r="R742" s="861">
        <v>-7.1211089999999997</v>
      </c>
      <c r="S742" s="861">
        <v>-7.9915929999999999</v>
      </c>
      <c r="T742" s="861">
        <v>82.123709000000005</v>
      </c>
      <c r="U742" s="861">
        <v>73.618956999999995</v>
      </c>
      <c r="V742" s="861">
        <v>93.529481000000004</v>
      </c>
      <c r="W742" s="861">
        <v>92.483216999999996</v>
      </c>
      <c r="X742" s="861">
        <v>-5.9468509999999997</v>
      </c>
      <c r="Y742" s="861">
        <v>-6.0181190000000004</v>
      </c>
      <c r="Z742" s="861">
        <v>-10.771379</v>
      </c>
      <c r="AA742" s="861">
        <v>-10.312946999999999</v>
      </c>
      <c r="AB742" s="861">
        <v>-10.087707</v>
      </c>
      <c r="AC742" s="861">
        <v>-11.920896000000001</v>
      </c>
      <c r="AD742" s="861">
        <v>-13.752929999999999</v>
      </c>
      <c r="AE742" s="861">
        <v>105.395815</v>
      </c>
      <c r="AF742" s="861">
        <v>97.935768999999993</v>
      </c>
      <c r="AG742" s="861">
        <v>89.891655</v>
      </c>
      <c r="AH742" s="861">
        <v>103.162055</v>
      </c>
      <c r="AI742" s="861">
        <v>89.556030000000007</v>
      </c>
      <c r="AJ742" s="861">
        <v>71.663939999999997</v>
      </c>
      <c r="AK742" s="861">
        <v>-7.9306429999999999</v>
      </c>
      <c r="AL742" s="861">
        <v>-10.116083</v>
      </c>
      <c r="AM742" s="861">
        <v>-7.8656040000000003</v>
      </c>
      <c r="AN742" s="861">
        <v>92.664725000000004</v>
      </c>
      <c r="AO742" s="861">
        <v>91.886664999999994</v>
      </c>
      <c r="AP742" s="861">
        <v>86.897527999999994</v>
      </c>
      <c r="AQ742" s="861">
        <v>87.991262000000006</v>
      </c>
      <c r="AR742" s="861">
        <v>72.374311000000006</v>
      </c>
      <c r="AS742" s="861">
        <v>63.263399999999997</v>
      </c>
      <c r="AT742" s="861">
        <v>76.477800999999999</v>
      </c>
      <c r="AU742" s="861">
        <v>75.239720000000005</v>
      </c>
      <c r="AV742" s="861">
        <v>74.480114999999998</v>
      </c>
      <c r="AW742" s="861">
        <v>73.801257000000007</v>
      </c>
      <c r="AX742" s="861">
        <v>89.390885999999995</v>
      </c>
      <c r="AY742" s="861">
        <v>87.263446999999999</v>
      </c>
      <c r="AZ742" s="861">
        <v>-6.6641640000000004</v>
      </c>
      <c r="BA742" s="861">
        <v>-5.7973569999999999</v>
      </c>
      <c r="BB742" s="861">
        <v>-14.264085</v>
      </c>
      <c r="BC742" s="861">
        <v>-13.107101</v>
      </c>
      <c r="BD742" s="861">
        <v>-13.56662</v>
      </c>
      <c r="BE742" s="861">
        <v>-7.7882569999999998</v>
      </c>
      <c r="BF742" s="861">
        <v>31.748169000000001</v>
      </c>
      <c r="BG742" s="861">
        <v>140.92723100000001</v>
      </c>
      <c r="BH742" s="861">
        <v>109.773923</v>
      </c>
      <c r="BI742" s="861">
        <v>50.558560999999997</v>
      </c>
      <c r="BJ742" s="861">
        <v>130.90392499999999</v>
      </c>
      <c r="BK742" s="861">
        <v>86.081569000000002</v>
      </c>
      <c r="BL742" s="861">
        <v>75.849402999999995</v>
      </c>
      <c r="BM742" s="861">
        <v>-19.077427</v>
      </c>
      <c r="BN742" s="861">
        <v>-13.894057</v>
      </c>
      <c r="BO742" s="861">
        <v>-10.446016</v>
      </c>
      <c r="BP742" s="861">
        <v>-13.338520000000001</v>
      </c>
      <c r="BQ742" s="861">
        <v>86.960611</v>
      </c>
      <c r="BR742" s="861">
        <v>88.836776</v>
      </c>
      <c r="BS742" s="861">
        <v>85.558392999999995</v>
      </c>
      <c r="BT742" s="861">
        <v>58.205902999999999</v>
      </c>
      <c r="BU742" s="861">
        <v>64.916880000000006</v>
      </c>
      <c r="BV742" s="861">
        <v>60.976951999999997</v>
      </c>
      <c r="BW742" s="861">
        <v>64.444811999999999</v>
      </c>
      <c r="BX742" s="861">
        <v>-13.933331000000001</v>
      </c>
      <c r="BY742" s="861">
        <v>-14.221456999999999</v>
      </c>
      <c r="BZ742" s="861">
        <v>-13.321033</v>
      </c>
      <c r="CA742" s="861">
        <v>-13.913859</v>
      </c>
      <c r="CB742" s="861">
        <v>-5.9660320000000002</v>
      </c>
      <c r="CC742" s="861">
        <v>-2.7571639999999999</v>
      </c>
      <c r="CD742" s="861">
        <v>-6.2205389999999996</v>
      </c>
      <c r="CE742" s="861">
        <v>-2.526132</v>
      </c>
      <c r="CF742" s="861">
        <v>-8.1358080000000008</v>
      </c>
      <c r="CG742" s="861">
        <v>-0.50384899999999999</v>
      </c>
      <c r="CH742" s="861">
        <v>-8.7032240000000005</v>
      </c>
      <c r="CI742" s="861">
        <v>-2.6111810000000002</v>
      </c>
      <c r="CJ742" s="861">
        <v>-5.9417840000000002</v>
      </c>
      <c r="CK742" s="861">
        <v>-0.72709599999999996</v>
      </c>
      <c r="CL742" s="861">
        <v>-5.6320629999999996</v>
      </c>
      <c r="CM742" s="861">
        <v>1.06697</v>
      </c>
      <c r="CN742" s="861">
        <v>-8.0908890000000007</v>
      </c>
      <c r="CO742" s="861">
        <v>-1.2292810000000001</v>
      </c>
      <c r="CP742" s="861">
        <v>-9.0271070000000009</v>
      </c>
      <c r="CQ742" s="861">
        <v>-3.9208799999999999</v>
      </c>
      <c r="CR742" s="861">
        <v>-5.6785430000000003</v>
      </c>
      <c r="CS742" s="861">
        <v>-2.1990799999999999</v>
      </c>
      <c r="CT742" s="861">
        <v>-7.037534</v>
      </c>
      <c r="CU742" s="861">
        <v>-1.1764479999999999</v>
      </c>
      <c r="CV742" s="861">
        <v>-8.8075729999999997</v>
      </c>
      <c r="CW742" s="861">
        <v>-0.63372899999999999</v>
      </c>
      <c r="CX742" s="861">
        <v>-9.2063980000000001</v>
      </c>
      <c r="CY742" s="861">
        <v>-2.1877529999999998</v>
      </c>
      <c r="CZ742" s="861">
        <v>-5.3689109999999998</v>
      </c>
      <c r="DA742" s="861">
        <v>-1.5192909999999999</v>
      </c>
      <c r="DB742" s="861">
        <v>-6.3542699999999996</v>
      </c>
      <c r="DC742" s="861">
        <v>-0.58308700000000002</v>
      </c>
      <c r="DD742" s="861">
        <v>-8.5261180000000003</v>
      </c>
      <c r="DE742" s="861">
        <v>-2.7549100000000002</v>
      </c>
      <c r="DF742" s="861">
        <v>-9.2920590000000001</v>
      </c>
      <c r="DG742" s="861">
        <v>-3.3105090000000001</v>
      </c>
      <c r="DH742" s="861">
        <v>-5.6437299999999997</v>
      </c>
      <c r="DI742" s="861">
        <v>-1.844662</v>
      </c>
      <c r="DJ742" s="861">
        <v>-6.1655030000000002</v>
      </c>
      <c r="DK742" s="861">
        <v>-2.0481039999999999</v>
      </c>
      <c r="DL742" s="861">
        <v>-8.5738450000000004</v>
      </c>
      <c r="DM742" s="861">
        <v>-4.3734970000000004</v>
      </c>
      <c r="DN742" s="861">
        <v>-9.2283080000000002</v>
      </c>
      <c r="DO742" s="861">
        <v>-4.2785900000000003</v>
      </c>
      <c r="DP742" s="861">
        <v>-6.4813919999999996</v>
      </c>
      <c r="DQ742" s="861">
        <v>-3.049099</v>
      </c>
      <c r="DR742" s="861">
        <v>-6.3381239999999996</v>
      </c>
      <c r="DS742" s="861">
        <v>-3.0685959999999999</v>
      </c>
      <c r="DT742" s="861">
        <v>-8.5719720000000006</v>
      </c>
      <c r="DU742" s="861">
        <v>-5.372071</v>
      </c>
      <c r="DV742" s="861">
        <v>-8.7952150000000007</v>
      </c>
      <c r="DW742" s="861">
        <v>-2.7231770000000002</v>
      </c>
      <c r="DX742" s="861">
        <v>12.405426</v>
      </c>
      <c r="DY742" s="861">
        <v>9.1393880000000003</v>
      </c>
      <c r="DZ742" s="861">
        <v>161.29034899999999</v>
      </c>
      <c r="EA742" s="861">
        <v>152.377137</v>
      </c>
      <c r="EB742" s="861">
        <v>121.36</v>
      </c>
      <c r="EC742" s="861">
        <v>3.2730000000000001</v>
      </c>
      <c r="ED742" s="861">
        <v>391</v>
      </c>
      <c r="EE742" s="861">
        <v>121.42</v>
      </c>
      <c r="EF742" s="861">
        <v>5.3929999999999998</v>
      </c>
      <c r="EG742" s="861">
        <v>644.4</v>
      </c>
      <c r="EH742" s="861">
        <v>121.26</v>
      </c>
      <c r="EI742" s="861">
        <v>5.0540000000000003</v>
      </c>
      <c r="EJ742" s="861">
        <v>600.6</v>
      </c>
      <c r="EK742" s="861">
        <v>9.622147</v>
      </c>
      <c r="EL742" s="861">
        <v>13.024010000000001</v>
      </c>
      <c r="EM742" s="861">
        <v>-17.487750999999999</v>
      </c>
      <c r="EN742" s="861">
        <v>-23.470026000000001</v>
      </c>
      <c r="EO742" s="861">
        <v>94.606356000000005</v>
      </c>
      <c r="EP742" s="861">
        <v>90.706765000000004</v>
      </c>
      <c r="EQ742" s="861">
        <v>-4.8357950000000001</v>
      </c>
      <c r="ER742" s="861">
        <v>3378.0178700000001</v>
      </c>
      <c r="ES742" s="861">
        <v>8053.656371</v>
      </c>
      <c r="ET742" s="861">
        <v>7535.8704879999996</v>
      </c>
      <c r="EU742" s="861"/>
      <c r="EV742" s="861"/>
      <c r="EW742" s="861"/>
      <c r="EX742" s="861"/>
      <c r="EY742" s="861"/>
      <c r="EZ742" s="861"/>
      <c r="FA742" s="861"/>
      <c r="FB742" s="861"/>
      <c r="FC742" s="861"/>
      <c r="FD742" s="861"/>
    </row>
    <row r="743" spans="1:160" x14ac:dyDescent="0.25">
      <c r="A743" s="837">
        <v>46141</v>
      </c>
      <c r="B743" s="836">
        <v>0.88605324074074077</v>
      </c>
      <c r="C743" s="861">
        <v>41520</v>
      </c>
      <c r="D743" s="861">
        <v>0</v>
      </c>
      <c r="E743" s="861">
        <v>0</v>
      </c>
      <c r="F743" s="861">
        <v>75.440307000000004</v>
      </c>
      <c r="G743" s="861">
        <v>71.671572999999995</v>
      </c>
      <c r="H743" s="861">
        <v>64.925419000000005</v>
      </c>
      <c r="I743" s="861">
        <v>73.83175</v>
      </c>
      <c r="J743" s="861">
        <v>71.547107999999994</v>
      </c>
      <c r="K743" s="861">
        <v>71.158096999999998</v>
      </c>
      <c r="L743" s="861">
        <v>73.785178999999999</v>
      </c>
      <c r="M743" s="861">
        <v>74.660351000000006</v>
      </c>
      <c r="N743" s="861">
        <v>-7.7963089999999999</v>
      </c>
      <c r="O743" s="861">
        <v>-9.7621870000000008</v>
      </c>
      <c r="P743" s="861">
        <v>-10.640533</v>
      </c>
      <c r="Q743" s="861">
        <v>-5.7915279999999996</v>
      </c>
      <c r="R743" s="861">
        <v>-7.0758200000000002</v>
      </c>
      <c r="S743" s="861">
        <v>-7.9934909999999997</v>
      </c>
      <c r="T743" s="861">
        <v>82.060085000000001</v>
      </c>
      <c r="U743" s="861">
        <v>73.365965000000003</v>
      </c>
      <c r="V743" s="861">
        <v>93.534310000000005</v>
      </c>
      <c r="W743" s="861">
        <v>92.528204000000002</v>
      </c>
      <c r="X743" s="861">
        <v>-5.9535299999999998</v>
      </c>
      <c r="Y743" s="861">
        <v>-6.0825069999999997</v>
      </c>
      <c r="Z743" s="861">
        <v>-10.896875</v>
      </c>
      <c r="AA743" s="861">
        <v>-10.352885000000001</v>
      </c>
      <c r="AB743" s="861">
        <v>-10.143974999999999</v>
      </c>
      <c r="AC743" s="861">
        <v>-11.965087</v>
      </c>
      <c r="AD743" s="861">
        <v>-13.823569000000001</v>
      </c>
      <c r="AE743" s="861">
        <v>105.375978</v>
      </c>
      <c r="AF743" s="861">
        <v>97.965958000000001</v>
      </c>
      <c r="AG743" s="861">
        <v>89.929177999999993</v>
      </c>
      <c r="AH743" s="861">
        <v>103.25912700000001</v>
      </c>
      <c r="AI743" s="861">
        <v>89.553269</v>
      </c>
      <c r="AJ743" s="861">
        <v>71.760769999999994</v>
      </c>
      <c r="AK743" s="861">
        <v>-7.9856790000000002</v>
      </c>
      <c r="AL743" s="861">
        <v>-10.093230999999999</v>
      </c>
      <c r="AM743" s="861">
        <v>-7.8877350000000002</v>
      </c>
      <c r="AN743" s="861">
        <v>92.644728000000001</v>
      </c>
      <c r="AO743" s="861">
        <v>91.961186999999995</v>
      </c>
      <c r="AP743" s="861">
        <v>87.046205999999998</v>
      </c>
      <c r="AQ743" s="861">
        <v>88.061954999999998</v>
      </c>
      <c r="AR743" s="861">
        <v>72.422421999999997</v>
      </c>
      <c r="AS743" s="861">
        <v>63.266634000000003</v>
      </c>
      <c r="AT743" s="861">
        <v>76.533231999999998</v>
      </c>
      <c r="AU743" s="861">
        <v>75.310854000000006</v>
      </c>
      <c r="AV743" s="861">
        <v>74.296430999999998</v>
      </c>
      <c r="AW743" s="861">
        <v>73.553584000000001</v>
      </c>
      <c r="AX743" s="861">
        <v>89.237404999999995</v>
      </c>
      <c r="AY743" s="861">
        <v>87.209962000000004</v>
      </c>
      <c r="AZ743" s="861">
        <v>-6.5308219999999997</v>
      </c>
      <c r="BA743" s="861">
        <v>-5.9994189999999996</v>
      </c>
      <c r="BB743" s="861">
        <v>-14.268592999999999</v>
      </c>
      <c r="BC743" s="861">
        <v>-13.139898000000001</v>
      </c>
      <c r="BD743" s="861">
        <v>-13.590945</v>
      </c>
      <c r="BE743" s="861">
        <v>-7.6837099999999996</v>
      </c>
      <c r="BF743" s="861">
        <v>31.521659</v>
      </c>
      <c r="BG743" s="861">
        <v>140.87442799999999</v>
      </c>
      <c r="BH743" s="861">
        <v>109.75063900000001</v>
      </c>
      <c r="BI743" s="861">
        <v>50.564934999999998</v>
      </c>
      <c r="BJ743" s="861">
        <v>131.21183099999999</v>
      </c>
      <c r="BK743" s="861">
        <v>85.955592999999993</v>
      </c>
      <c r="BL743" s="861">
        <v>75.690265999999994</v>
      </c>
      <c r="BM743" s="861">
        <v>-19.022241999999999</v>
      </c>
      <c r="BN743" s="861">
        <v>-13.849208000000001</v>
      </c>
      <c r="BO743" s="861">
        <v>-10.569082</v>
      </c>
      <c r="BP743" s="861">
        <v>-13.391370999999999</v>
      </c>
      <c r="BQ743" s="861">
        <v>86.894364999999993</v>
      </c>
      <c r="BR743" s="861">
        <v>88.927368000000001</v>
      </c>
      <c r="BS743" s="861">
        <v>85.607187999999994</v>
      </c>
      <c r="BT743" s="861">
        <v>58.151150000000001</v>
      </c>
      <c r="BU743" s="861">
        <v>64.911951000000002</v>
      </c>
      <c r="BV743" s="861">
        <v>60.941934000000003</v>
      </c>
      <c r="BW743" s="861">
        <v>64.472386999999998</v>
      </c>
      <c r="BX743" s="861">
        <v>-13.896789</v>
      </c>
      <c r="BY743" s="861">
        <v>-14.169782</v>
      </c>
      <c r="BZ743" s="861">
        <v>-13.412057000000001</v>
      </c>
      <c r="CA743" s="861">
        <v>-13.961518999999999</v>
      </c>
      <c r="CB743" s="861">
        <v>-6.00657</v>
      </c>
      <c r="CC743" s="861">
        <v>-2.7859240000000001</v>
      </c>
      <c r="CD743" s="861">
        <v>-6.2825800000000003</v>
      </c>
      <c r="CE743" s="861">
        <v>-2.558128</v>
      </c>
      <c r="CF743" s="861">
        <v>-8.2079400000000007</v>
      </c>
      <c r="CG743" s="861">
        <v>-0.56449099999999997</v>
      </c>
      <c r="CH743" s="861">
        <v>-8.7650140000000007</v>
      </c>
      <c r="CI743" s="861">
        <v>-2.669136</v>
      </c>
      <c r="CJ743" s="861">
        <v>-6.0070360000000003</v>
      </c>
      <c r="CK743" s="861">
        <v>-0.75530299999999995</v>
      </c>
      <c r="CL743" s="861">
        <v>-5.6851900000000004</v>
      </c>
      <c r="CM743" s="861">
        <v>1.018543</v>
      </c>
      <c r="CN743" s="861">
        <v>-8.1410219999999995</v>
      </c>
      <c r="CO743" s="861">
        <v>-1.321472</v>
      </c>
      <c r="CP743" s="861">
        <v>-9.1034980000000001</v>
      </c>
      <c r="CQ743" s="861">
        <v>-4.0031689999999998</v>
      </c>
      <c r="CR743" s="861">
        <v>-5.6976610000000001</v>
      </c>
      <c r="CS743" s="861">
        <v>-2.2269040000000002</v>
      </c>
      <c r="CT743" s="861">
        <v>-7.0531990000000002</v>
      </c>
      <c r="CU743" s="861">
        <v>-1.207246</v>
      </c>
      <c r="CV743" s="861">
        <v>-8.8823070000000008</v>
      </c>
      <c r="CW743" s="861">
        <v>-0.68531399999999998</v>
      </c>
      <c r="CX743" s="861">
        <v>-9.2345210000000009</v>
      </c>
      <c r="CY743" s="861">
        <v>-2.232259</v>
      </c>
      <c r="CZ743" s="861">
        <v>-5.40991</v>
      </c>
      <c r="DA743" s="861">
        <v>-1.5286820000000001</v>
      </c>
      <c r="DB743" s="861">
        <v>-6.415063</v>
      </c>
      <c r="DC743" s="861">
        <v>-0.629</v>
      </c>
      <c r="DD743" s="861">
        <v>-8.5724929999999997</v>
      </c>
      <c r="DE743" s="861">
        <v>-2.7725620000000002</v>
      </c>
      <c r="DF743" s="861">
        <v>-9.3255579999999991</v>
      </c>
      <c r="DG743" s="861">
        <v>-3.3353359999999999</v>
      </c>
      <c r="DH743" s="861">
        <v>-5.6854279999999999</v>
      </c>
      <c r="DI743" s="861">
        <v>-1.8402430000000001</v>
      </c>
      <c r="DJ743" s="861">
        <v>-6.2100350000000004</v>
      </c>
      <c r="DK743" s="861">
        <v>-2.0705659999999999</v>
      </c>
      <c r="DL743" s="861">
        <v>-8.6176689999999994</v>
      </c>
      <c r="DM743" s="861">
        <v>-4.4268010000000002</v>
      </c>
      <c r="DN743" s="861">
        <v>-9.2758660000000006</v>
      </c>
      <c r="DO743" s="861">
        <v>-4.3183379999999998</v>
      </c>
      <c r="DP743" s="861">
        <v>-6.5380799999999999</v>
      </c>
      <c r="DQ743" s="861">
        <v>-3.0818099999999999</v>
      </c>
      <c r="DR743" s="861">
        <v>-6.3733360000000001</v>
      </c>
      <c r="DS743" s="861">
        <v>-3.0934159999999999</v>
      </c>
      <c r="DT743" s="861">
        <v>-8.6167320000000007</v>
      </c>
      <c r="DU743" s="861">
        <v>-5.3905149999999997</v>
      </c>
      <c r="DV743" s="861">
        <v>-8.8455060000000003</v>
      </c>
      <c r="DW743" s="861">
        <v>-2.7261280000000001</v>
      </c>
      <c r="DX743" s="861">
        <v>12.395317</v>
      </c>
      <c r="DY743" s="861">
        <v>9.1417210000000004</v>
      </c>
      <c r="DZ743" s="861">
        <v>160.95838699999999</v>
      </c>
      <c r="EA743" s="861">
        <v>151.89460099999999</v>
      </c>
      <c r="EB743" s="861">
        <v>121.85</v>
      </c>
      <c r="EC743" s="861">
        <v>1.24</v>
      </c>
      <c r="ED743" s="861">
        <v>133.6</v>
      </c>
      <c r="EE743" s="861">
        <v>121.82</v>
      </c>
      <c r="EF743" s="861">
        <v>5.3920000000000003</v>
      </c>
      <c r="EG743" s="861">
        <v>646.20000000000005</v>
      </c>
      <c r="EH743" s="861">
        <v>121.96</v>
      </c>
      <c r="EI743" s="861">
        <v>5.0170000000000003</v>
      </c>
      <c r="EJ743" s="861">
        <v>601</v>
      </c>
      <c r="EK743" s="861">
        <v>9.6176480000000009</v>
      </c>
      <c r="EL743" s="861">
        <v>12.896449</v>
      </c>
      <c r="EM743" s="861">
        <v>-17.505382999999998</v>
      </c>
      <c r="EN743" s="861">
        <v>-23.465530999999999</v>
      </c>
      <c r="EO743" s="861">
        <v>94.463746999999998</v>
      </c>
      <c r="EP743" s="861">
        <v>90.491342000000003</v>
      </c>
      <c r="EQ743" s="861">
        <v>-4.8782589999999999</v>
      </c>
      <c r="ER743" s="861">
        <v>3380.8885089999999</v>
      </c>
      <c r="ES743" s="861">
        <v>8064.4290639999999</v>
      </c>
      <c r="ET743" s="861">
        <v>7545.8972560000002</v>
      </c>
      <c r="EU743" s="861"/>
      <c r="EV743" s="861"/>
      <c r="EW743" s="861"/>
      <c r="EX743" s="861"/>
      <c r="EY743" s="861"/>
      <c r="EZ743" s="861"/>
      <c r="FA743" s="861"/>
      <c r="FB743" s="861"/>
      <c r="FC743" s="861"/>
      <c r="FD743" s="861"/>
    </row>
    <row r="744" spans="1:160" x14ac:dyDescent="0.25">
      <c r="A744" s="837">
        <v>46141</v>
      </c>
      <c r="B744" s="836">
        <v>0.88674768518518521</v>
      </c>
      <c r="C744" s="861">
        <v>41580</v>
      </c>
      <c r="D744" s="861">
        <v>0</v>
      </c>
      <c r="E744" s="861">
        <v>0</v>
      </c>
      <c r="F744" s="861">
        <v>75.413261000000006</v>
      </c>
      <c r="G744" s="861">
        <v>71.661794</v>
      </c>
      <c r="H744" s="861">
        <v>64.967712000000006</v>
      </c>
      <c r="I744" s="861">
        <v>73.881934999999999</v>
      </c>
      <c r="J744" s="861">
        <v>71.603364999999997</v>
      </c>
      <c r="K744" s="861">
        <v>71.172375000000002</v>
      </c>
      <c r="L744" s="861">
        <v>73.795711999999995</v>
      </c>
      <c r="M744" s="861">
        <v>74.68186</v>
      </c>
      <c r="N744" s="861">
        <v>-7.8199290000000001</v>
      </c>
      <c r="O744" s="861">
        <v>-9.7647689999999994</v>
      </c>
      <c r="P744" s="861">
        <v>-10.602719</v>
      </c>
      <c r="Q744" s="861">
        <v>-5.9747219999999999</v>
      </c>
      <c r="R744" s="861">
        <v>-7.165</v>
      </c>
      <c r="S744" s="861">
        <v>-8.0411590000000004</v>
      </c>
      <c r="T744" s="861">
        <v>82.070593000000002</v>
      </c>
      <c r="U744" s="861">
        <v>73.338068000000007</v>
      </c>
      <c r="V744" s="861">
        <v>93.377799999999993</v>
      </c>
      <c r="W744" s="861">
        <v>92.388489000000007</v>
      </c>
      <c r="X744" s="861">
        <v>-5.9528319999999999</v>
      </c>
      <c r="Y744" s="861">
        <v>-6.0255549999999998</v>
      </c>
      <c r="Z744" s="861">
        <v>-10.907633000000001</v>
      </c>
      <c r="AA744" s="861">
        <v>-10.331702999999999</v>
      </c>
      <c r="AB744" s="861">
        <v>-10.158958</v>
      </c>
      <c r="AC744" s="861">
        <v>-11.933037000000001</v>
      </c>
      <c r="AD744" s="861">
        <v>-13.812481999999999</v>
      </c>
      <c r="AE744" s="861">
        <v>105.408815</v>
      </c>
      <c r="AF744" s="861">
        <v>97.929130000000001</v>
      </c>
      <c r="AG744" s="861">
        <v>89.919830000000005</v>
      </c>
      <c r="AH744" s="861">
        <v>103.63949100000001</v>
      </c>
      <c r="AI744" s="861">
        <v>89.545905000000005</v>
      </c>
      <c r="AJ744" s="861">
        <v>71.723994000000005</v>
      </c>
      <c r="AK744" s="861">
        <v>-8.0173649999999999</v>
      </c>
      <c r="AL744" s="861">
        <v>-10.109835</v>
      </c>
      <c r="AM744" s="861">
        <v>-7.9515260000000003</v>
      </c>
      <c r="AN744" s="861">
        <v>92.681408000000005</v>
      </c>
      <c r="AO744" s="861">
        <v>91.759929999999997</v>
      </c>
      <c r="AP744" s="861">
        <v>87.069182999999995</v>
      </c>
      <c r="AQ744" s="861">
        <v>88.073672999999999</v>
      </c>
      <c r="AR744" s="861">
        <v>72.405158999999998</v>
      </c>
      <c r="AS744" s="861">
        <v>63.245755000000003</v>
      </c>
      <c r="AT744" s="861">
        <v>76.545429999999996</v>
      </c>
      <c r="AU744" s="861">
        <v>75.244107</v>
      </c>
      <c r="AV744" s="861">
        <v>74.084576999999996</v>
      </c>
      <c r="AW744" s="861">
        <v>73.625162000000003</v>
      </c>
      <c r="AX744" s="861">
        <v>89.287750000000003</v>
      </c>
      <c r="AY744" s="861">
        <v>87.165471999999994</v>
      </c>
      <c r="AZ744" s="861">
        <v>-6.6670210000000001</v>
      </c>
      <c r="BA744" s="861">
        <v>-5.891127</v>
      </c>
      <c r="BB744" s="861">
        <v>-14.276657999999999</v>
      </c>
      <c r="BC744" s="861">
        <v>-13.162098</v>
      </c>
      <c r="BD744" s="861">
        <v>-13.579179</v>
      </c>
      <c r="BE744" s="861">
        <v>-7.7051379999999998</v>
      </c>
      <c r="BF744" s="861">
        <v>31.534210999999999</v>
      </c>
      <c r="BG744" s="861">
        <v>140.84739300000001</v>
      </c>
      <c r="BH744" s="861">
        <v>109.844926</v>
      </c>
      <c r="BI744" s="861">
        <v>50.530237</v>
      </c>
      <c r="BJ744" s="861">
        <v>131.01210900000001</v>
      </c>
      <c r="BK744" s="861">
        <v>85.962130999999999</v>
      </c>
      <c r="BL744" s="861">
        <v>75.771162000000004</v>
      </c>
      <c r="BM744" s="861">
        <v>-19.07762</v>
      </c>
      <c r="BN744" s="861">
        <v>-13.902512</v>
      </c>
      <c r="BO744" s="861">
        <v>-10.559164000000001</v>
      </c>
      <c r="BP744" s="861">
        <v>-13.372445000000001</v>
      </c>
      <c r="BQ744" s="861">
        <v>86.869832000000002</v>
      </c>
      <c r="BR744" s="861">
        <v>88.841900999999993</v>
      </c>
      <c r="BS744" s="861">
        <v>85.544760999999994</v>
      </c>
      <c r="BT744" s="861">
        <v>58.201304</v>
      </c>
      <c r="BU744" s="861">
        <v>64.878686000000002</v>
      </c>
      <c r="BV744" s="861">
        <v>60.971649999999997</v>
      </c>
      <c r="BW744" s="861">
        <v>64.432687999999999</v>
      </c>
      <c r="BX744" s="861">
        <v>-13.915513000000001</v>
      </c>
      <c r="BY744" s="861">
        <v>-14.154973</v>
      </c>
      <c r="BZ744" s="861">
        <v>-13.417332</v>
      </c>
      <c r="CA744" s="861">
        <v>-14.046616</v>
      </c>
      <c r="CB744" s="861">
        <v>-6.0602879999999999</v>
      </c>
      <c r="CC744" s="861">
        <v>-2.8663050000000001</v>
      </c>
      <c r="CD744" s="861">
        <v>-6.3461360000000004</v>
      </c>
      <c r="CE744" s="861">
        <v>-2.633842</v>
      </c>
      <c r="CF744" s="861">
        <v>-8.2420290000000005</v>
      </c>
      <c r="CG744" s="861">
        <v>-0.618062</v>
      </c>
      <c r="CH744" s="861">
        <v>-8.7847709999999992</v>
      </c>
      <c r="CI744" s="861">
        <v>-2.734639</v>
      </c>
      <c r="CJ744" s="861">
        <v>-6.0476960000000002</v>
      </c>
      <c r="CK744" s="861">
        <v>-0.82803000000000004</v>
      </c>
      <c r="CL744" s="861">
        <v>-5.7552130000000004</v>
      </c>
      <c r="CM744" s="861">
        <v>0.950627</v>
      </c>
      <c r="CN744" s="861">
        <v>-8.1751079999999998</v>
      </c>
      <c r="CO744" s="861">
        <v>-1.3320479999999999</v>
      </c>
      <c r="CP744" s="861">
        <v>-9.1352130000000002</v>
      </c>
      <c r="CQ744" s="861">
        <v>-4.0169649999999999</v>
      </c>
      <c r="CR744" s="861">
        <v>-5.7613729999999999</v>
      </c>
      <c r="CS744" s="861">
        <v>-2.2740429999999998</v>
      </c>
      <c r="CT744" s="861">
        <v>-7.1123690000000002</v>
      </c>
      <c r="CU744" s="861">
        <v>-1.2681929999999999</v>
      </c>
      <c r="CV744" s="861">
        <v>-8.9271229999999999</v>
      </c>
      <c r="CW744" s="861">
        <v>-0.71475900000000003</v>
      </c>
      <c r="CX744" s="861">
        <v>-9.2813929999999996</v>
      </c>
      <c r="CY744" s="861">
        <v>-2.2392099999999999</v>
      </c>
      <c r="CZ744" s="861">
        <v>-5.4937800000000001</v>
      </c>
      <c r="DA744" s="861">
        <v>-1.577016</v>
      </c>
      <c r="DB744" s="861">
        <v>-6.431565</v>
      </c>
      <c r="DC744" s="861">
        <v>-0.62407900000000005</v>
      </c>
      <c r="DD744" s="861">
        <v>-8.5983640000000001</v>
      </c>
      <c r="DE744" s="861">
        <v>-2.7949510000000002</v>
      </c>
      <c r="DF744" s="861">
        <v>-9.3559370000000008</v>
      </c>
      <c r="DG744" s="861">
        <v>-3.3658950000000001</v>
      </c>
      <c r="DH744" s="861">
        <v>-5.7230920000000003</v>
      </c>
      <c r="DI744" s="861">
        <v>-1.887818</v>
      </c>
      <c r="DJ744" s="861">
        <v>-6.2430070000000004</v>
      </c>
      <c r="DK744" s="861">
        <v>-2.0782949999999998</v>
      </c>
      <c r="DL744" s="861">
        <v>-8.6589200000000002</v>
      </c>
      <c r="DM744" s="861">
        <v>-4.4198649999999997</v>
      </c>
      <c r="DN744" s="861">
        <v>-9.2865540000000006</v>
      </c>
      <c r="DO744" s="861">
        <v>-4.3308030000000004</v>
      </c>
      <c r="DP744" s="861">
        <v>-6.5715940000000002</v>
      </c>
      <c r="DQ744" s="861">
        <v>-3.077016</v>
      </c>
      <c r="DR744" s="861">
        <v>-6.4119149999999996</v>
      </c>
      <c r="DS744" s="861">
        <v>-3.1085850000000002</v>
      </c>
      <c r="DT744" s="861">
        <v>-8.646744</v>
      </c>
      <c r="DU744" s="861">
        <v>-5.4091930000000001</v>
      </c>
      <c r="DV744" s="861">
        <v>-8.8929620000000007</v>
      </c>
      <c r="DW744" s="861">
        <v>-2.748075</v>
      </c>
      <c r="DX744" s="861">
        <v>12.420493</v>
      </c>
      <c r="DY744" s="861">
        <v>9.1415749999999996</v>
      </c>
      <c r="DZ744" s="861">
        <v>160.95537300000001</v>
      </c>
      <c r="EA744" s="861">
        <v>152.065394</v>
      </c>
      <c r="EB744" s="861">
        <v>121.5</v>
      </c>
      <c r="EC744" s="861">
        <v>3.274</v>
      </c>
      <c r="ED744" s="861">
        <v>391.3</v>
      </c>
      <c r="EE744" s="861">
        <v>121.46</v>
      </c>
      <c r="EF744" s="861">
        <v>5.3810000000000002</v>
      </c>
      <c r="EG744" s="861">
        <v>647.4</v>
      </c>
      <c r="EH744" s="861">
        <v>121.47</v>
      </c>
      <c r="EI744" s="861">
        <v>5.0380000000000003</v>
      </c>
      <c r="EJ744" s="861">
        <v>599.1</v>
      </c>
      <c r="EK744" s="861">
        <v>9.5099549999999997</v>
      </c>
      <c r="EL744" s="861">
        <v>12.906649</v>
      </c>
      <c r="EM744" s="861">
        <v>-17.461480999999999</v>
      </c>
      <c r="EN744" s="861">
        <v>-23.465813000000001</v>
      </c>
      <c r="EO744" s="861">
        <v>94.462451000000001</v>
      </c>
      <c r="EP744" s="861">
        <v>90.567643000000004</v>
      </c>
      <c r="EQ744" s="861">
        <v>-4.9154210000000003</v>
      </c>
      <c r="ER744" s="861">
        <v>3385.3351579999999</v>
      </c>
      <c r="ES744" s="861">
        <v>8075.1917620000004</v>
      </c>
      <c r="ET744" s="861">
        <v>7555.916397</v>
      </c>
      <c r="EU744" s="861"/>
      <c r="EV744" s="861"/>
      <c r="EW744" s="861"/>
      <c r="EX744" s="861"/>
      <c r="EY744" s="861"/>
      <c r="EZ744" s="861"/>
      <c r="FA744" s="861"/>
      <c r="FB744" s="861"/>
      <c r="FC744" s="861"/>
      <c r="FD744" s="861"/>
    </row>
    <row r="745" spans="1:160" x14ac:dyDescent="0.25">
      <c r="A745" s="837">
        <v>46141</v>
      </c>
      <c r="B745" s="836">
        <v>0.88744212962962965</v>
      </c>
      <c r="C745" s="861">
        <v>41640</v>
      </c>
      <c r="D745" s="861">
        <v>0</v>
      </c>
      <c r="E745" s="861">
        <v>0</v>
      </c>
      <c r="F745" s="861">
        <v>75.424587000000002</v>
      </c>
      <c r="G745" s="861">
        <v>71.669776999999996</v>
      </c>
      <c r="H745" s="861">
        <v>64.924036000000001</v>
      </c>
      <c r="I745" s="861">
        <v>73.841514000000004</v>
      </c>
      <c r="J745" s="861">
        <v>71.583617000000004</v>
      </c>
      <c r="K745" s="861">
        <v>71.116972000000004</v>
      </c>
      <c r="L745" s="861">
        <v>73.820691999999994</v>
      </c>
      <c r="M745" s="861">
        <v>74.675545</v>
      </c>
      <c r="N745" s="861">
        <v>-7.7889410000000003</v>
      </c>
      <c r="O745" s="861">
        <v>-9.8261059999999993</v>
      </c>
      <c r="P745" s="861">
        <v>-10.619039000000001</v>
      </c>
      <c r="Q745" s="861">
        <v>-6.0851030000000002</v>
      </c>
      <c r="R745" s="861">
        <v>-7.2368030000000001</v>
      </c>
      <c r="S745" s="861">
        <v>-8.1083820000000006</v>
      </c>
      <c r="T745" s="861">
        <v>82.060106000000005</v>
      </c>
      <c r="U745" s="861">
        <v>73.385030999999998</v>
      </c>
      <c r="V745" s="861">
        <v>93.544959000000006</v>
      </c>
      <c r="W745" s="861">
        <v>92.546315000000007</v>
      </c>
      <c r="X745" s="861">
        <v>-6.0161350000000002</v>
      </c>
      <c r="Y745" s="861">
        <v>-6.0897670000000002</v>
      </c>
      <c r="Z745" s="861">
        <v>-10.886331999999999</v>
      </c>
      <c r="AA745" s="861">
        <v>-10.352212</v>
      </c>
      <c r="AB745" s="861">
        <v>-10.147238</v>
      </c>
      <c r="AC745" s="861">
        <v>-11.934936</v>
      </c>
      <c r="AD745" s="861">
        <v>-13.809561</v>
      </c>
      <c r="AE745" s="861">
        <v>105.18895999999999</v>
      </c>
      <c r="AF745" s="861">
        <v>97.920154999999994</v>
      </c>
      <c r="AG745" s="861">
        <v>89.851816999999997</v>
      </c>
      <c r="AH745" s="861">
        <v>103.912407</v>
      </c>
      <c r="AI745" s="861">
        <v>89.559911</v>
      </c>
      <c r="AJ745" s="861">
        <v>71.825638999999995</v>
      </c>
      <c r="AK745" s="861">
        <v>-8.0638120000000004</v>
      </c>
      <c r="AL745" s="861">
        <v>-10.09023</v>
      </c>
      <c r="AM745" s="861">
        <v>-7.9315189999999998</v>
      </c>
      <c r="AN745" s="861">
        <v>92.661446999999995</v>
      </c>
      <c r="AO745" s="861">
        <v>91.918518000000006</v>
      </c>
      <c r="AP745" s="861">
        <v>87.042034999999998</v>
      </c>
      <c r="AQ745" s="861">
        <v>88.038651000000002</v>
      </c>
      <c r="AR745" s="861">
        <v>72.438666999999995</v>
      </c>
      <c r="AS745" s="861">
        <v>63.268493999999997</v>
      </c>
      <c r="AT745" s="861">
        <v>76.521214000000001</v>
      </c>
      <c r="AU745" s="861">
        <v>75.249414000000002</v>
      </c>
      <c r="AV745" s="861">
        <v>74.468683999999996</v>
      </c>
      <c r="AW745" s="861">
        <v>73.454391000000001</v>
      </c>
      <c r="AX745" s="861">
        <v>89.234324000000001</v>
      </c>
      <c r="AY745" s="861">
        <v>87.143985999999998</v>
      </c>
      <c r="AZ745" s="861">
        <v>-6.6141670000000001</v>
      </c>
      <c r="BA745" s="861">
        <v>-5.9591060000000002</v>
      </c>
      <c r="BB745" s="861">
        <v>-14.300015</v>
      </c>
      <c r="BC745" s="861">
        <v>-13.168905000000001</v>
      </c>
      <c r="BD745" s="861">
        <v>-13.594958</v>
      </c>
      <c r="BE745" s="861">
        <v>-7.6871780000000003</v>
      </c>
      <c r="BF745" s="861">
        <v>31.743781999999999</v>
      </c>
      <c r="BG745" s="861">
        <v>140.89233300000001</v>
      </c>
      <c r="BH745" s="861">
        <v>109.6623</v>
      </c>
      <c r="BI745" s="861">
        <v>50.546425999999997</v>
      </c>
      <c r="BJ745" s="861">
        <v>130.508128</v>
      </c>
      <c r="BK745" s="861">
        <v>85.894722999999999</v>
      </c>
      <c r="BL745" s="861">
        <v>75.695352999999997</v>
      </c>
      <c r="BM745" s="861">
        <v>-19.052683999999999</v>
      </c>
      <c r="BN745" s="861">
        <v>-13.876237</v>
      </c>
      <c r="BO745" s="861">
        <v>-10.543361000000001</v>
      </c>
      <c r="BP745" s="861">
        <v>-13.394316</v>
      </c>
      <c r="BQ745" s="861">
        <v>86.844269999999995</v>
      </c>
      <c r="BR745" s="861">
        <v>88.995998999999998</v>
      </c>
      <c r="BS745" s="861">
        <v>85.621844999999993</v>
      </c>
      <c r="BT745" s="861">
        <v>58.380446999999997</v>
      </c>
      <c r="BU745" s="861">
        <v>64.898634999999999</v>
      </c>
      <c r="BV745" s="861">
        <v>60.959909000000003</v>
      </c>
      <c r="BW745" s="861">
        <v>64.479166000000006</v>
      </c>
      <c r="BX745" s="861">
        <v>-13.865385</v>
      </c>
      <c r="BY745" s="861">
        <v>-14.150646999999999</v>
      </c>
      <c r="BZ745" s="861">
        <v>-13.395265999999999</v>
      </c>
      <c r="CA745" s="861">
        <v>-13.965021</v>
      </c>
      <c r="CB745" s="861">
        <v>-6.055733</v>
      </c>
      <c r="CC745" s="861">
        <v>-2.8657379999999999</v>
      </c>
      <c r="CD745" s="861">
        <v>-6.3054389999999998</v>
      </c>
      <c r="CE745" s="861">
        <v>-2.61843</v>
      </c>
      <c r="CF745" s="861">
        <v>-8.2601030000000009</v>
      </c>
      <c r="CG745" s="861">
        <v>-0.65904700000000005</v>
      </c>
      <c r="CH745" s="861">
        <v>-8.8026800000000005</v>
      </c>
      <c r="CI745" s="861">
        <v>-2.7417069999999999</v>
      </c>
      <c r="CJ745" s="861">
        <v>-6.0459389999999997</v>
      </c>
      <c r="CK745" s="861">
        <v>-0.82006299999999999</v>
      </c>
      <c r="CL745" s="861">
        <v>-5.7206140000000003</v>
      </c>
      <c r="CM745" s="861">
        <v>0.95165200000000005</v>
      </c>
      <c r="CN745" s="861">
        <v>-8.1889690000000002</v>
      </c>
      <c r="CO745" s="861">
        <v>-1.396692</v>
      </c>
      <c r="CP745" s="861">
        <v>-9.1483329999999992</v>
      </c>
      <c r="CQ745" s="861">
        <v>-4.0611300000000004</v>
      </c>
      <c r="CR745" s="861">
        <v>-5.7562420000000003</v>
      </c>
      <c r="CS745" s="861">
        <v>-2.3060339999999999</v>
      </c>
      <c r="CT745" s="861">
        <v>-7.0855709999999998</v>
      </c>
      <c r="CU745" s="861">
        <v>-1.255989</v>
      </c>
      <c r="CV745" s="861">
        <v>-8.9489739999999998</v>
      </c>
      <c r="CW745" s="861">
        <v>-0.72245499999999996</v>
      </c>
      <c r="CX745" s="861">
        <v>-9.3296519999999994</v>
      </c>
      <c r="CY745" s="861">
        <v>-2.2734939999999999</v>
      </c>
      <c r="CZ745" s="861">
        <v>-5.4797739999999999</v>
      </c>
      <c r="DA745" s="861">
        <v>-1.5904959999999999</v>
      </c>
      <c r="DB745" s="861">
        <v>-6.4666160000000001</v>
      </c>
      <c r="DC745" s="861">
        <v>-0.66991500000000004</v>
      </c>
      <c r="DD745" s="861">
        <v>-8.6649589999999996</v>
      </c>
      <c r="DE745" s="861">
        <v>-2.813145</v>
      </c>
      <c r="DF745" s="861">
        <v>-9.3762760000000007</v>
      </c>
      <c r="DG745" s="861">
        <v>-3.3990490000000002</v>
      </c>
      <c r="DH745" s="861">
        <v>-5.7554360000000004</v>
      </c>
      <c r="DI745" s="861">
        <v>-1.894647</v>
      </c>
      <c r="DJ745" s="861">
        <v>-6.2484830000000002</v>
      </c>
      <c r="DK745" s="861">
        <v>-2.0999590000000001</v>
      </c>
      <c r="DL745" s="861">
        <v>-8.6835039999999992</v>
      </c>
      <c r="DM745" s="861">
        <v>-4.4670820000000004</v>
      </c>
      <c r="DN745" s="861">
        <v>-9.3101730000000007</v>
      </c>
      <c r="DO745" s="861">
        <v>-4.3709850000000001</v>
      </c>
      <c r="DP745" s="861">
        <v>-6.6021140000000003</v>
      </c>
      <c r="DQ745" s="861">
        <v>-3.1182120000000002</v>
      </c>
      <c r="DR745" s="861">
        <v>-6.4183260000000004</v>
      </c>
      <c r="DS745" s="861">
        <v>-3.1418900000000001</v>
      </c>
      <c r="DT745" s="861">
        <v>-8.7064529999999998</v>
      </c>
      <c r="DU745" s="861">
        <v>-5.4420390000000003</v>
      </c>
      <c r="DV745" s="861">
        <v>-8.9130369999999992</v>
      </c>
      <c r="DW745" s="861">
        <v>-2.7767740000000001</v>
      </c>
      <c r="DX745" s="861">
        <v>12.393907</v>
      </c>
      <c r="DY745" s="861">
        <v>9.1340900000000005</v>
      </c>
      <c r="DZ745" s="861">
        <v>160.90472800000001</v>
      </c>
      <c r="EA745" s="861">
        <v>151.832874</v>
      </c>
      <c r="EB745" s="861">
        <v>121.55</v>
      </c>
      <c r="EC745" s="861">
        <v>3.2730000000000001</v>
      </c>
      <c r="ED745" s="861">
        <v>391</v>
      </c>
      <c r="EE745" s="861">
        <v>121.39</v>
      </c>
      <c r="EF745" s="861">
        <v>5.4210000000000003</v>
      </c>
      <c r="EG745" s="861">
        <v>644.9</v>
      </c>
      <c r="EH745" s="861">
        <v>121.36</v>
      </c>
      <c r="EI745" s="861">
        <v>5.0250000000000004</v>
      </c>
      <c r="EJ745" s="861">
        <v>601.79999999999995</v>
      </c>
      <c r="EK745" s="861">
        <v>9.5763239999999996</v>
      </c>
      <c r="EL745" s="861">
        <v>12.936871999999999</v>
      </c>
      <c r="EM745" s="861">
        <v>-17.507843000000001</v>
      </c>
      <c r="EN745" s="861">
        <v>-23.480232999999998</v>
      </c>
      <c r="EO745" s="861">
        <v>94.440675999999996</v>
      </c>
      <c r="EP745" s="861">
        <v>90.463751999999999</v>
      </c>
      <c r="EQ745" s="861">
        <v>-4.9338899999999999</v>
      </c>
      <c r="ER745" s="861">
        <v>3391.8599279999999</v>
      </c>
      <c r="ES745" s="861">
        <v>8085.9535310000001</v>
      </c>
      <c r="ET745" s="861">
        <v>7565.9265850000002</v>
      </c>
      <c r="EU745" s="861"/>
      <c r="EV745" s="861"/>
      <c r="EW745" s="861"/>
      <c r="EX745" s="861"/>
      <c r="EY745" s="861"/>
      <c r="EZ745" s="861"/>
      <c r="FA745" s="861"/>
      <c r="FB745" s="861"/>
      <c r="FC745" s="861"/>
      <c r="FD745" s="861"/>
    </row>
    <row r="746" spans="1:160" x14ac:dyDescent="0.25">
      <c r="A746" s="837">
        <v>46141</v>
      </c>
      <c r="B746" s="836">
        <v>0.88813657407407398</v>
      </c>
      <c r="C746" s="861">
        <v>41700</v>
      </c>
      <c r="D746" s="861">
        <v>0</v>
      </c>
      <c r="E746" s="861">
        <v>0</v>
      </c>
      <c r="F746" s="861">
        <v>75.294746000000004</v>
      </c>
      <c r="G746" s="861">
        <v>71.655140000000003</v>
      </c>
      <c r="H746" s="861">
        <v>64.851141999999996</v>
      </c>
      <c r="I746" s="861">
        <v>73.864424999999997</v>
      </c>
      <c r="J746" s="861">
        <v>71.566299000000001</v>
      </c>
      <c r="K746" s="861">
        <v>71.155657000000005</v>
      </c>
      <c r="L746" s="861">
        <v>73.803341000000003</v>
      </c>
      <c r="M746" s="861">
        <v>74.690325999999999</v>
      </c>
      <c r="N746" s="861">
        <v>-7.7931290000000004</v>
      </c>
      <c r="O746" s="861">
        <v>-9.791836</v>
      </c>
      <c r="P746" s="861">
        <v>-10.689486</v>
      </c>
      <c r="Q746" s="861">
        <v>-6.0414849999999998</v>
      </c>
      <c r="R746" s="861">
        <v>-7.229552</v>
      </c>
      <c r="S746" s="861">
        <v>-8.1628860000000003</v>
      </c>
      <c r="T746" s="861">
        <v>82.013266000000002</v>
      </c>
      <c r="U746" s="861">
        <v>73.004566999999994</v>
      </c>
      <c r="V746" s="861">
        <v>93.350633000000002</v>
      </c>
      <c r="W746" s="861">
        <v>92.374538999999999</v>
      </c>
      <c r="X746" s="861">
        <v>-6.0370999999999997</v>
      </c>
      <c r="Y746" s="861">
        <v>-6.1874820000000001</v>
      </c>
      <c r="Z746" s="861">
        <v>-10.791632</v>
      </c>
      <c r="AA746" s="861">
        <v>-10.360889</v>
      </c>
      <c r="AB746" s="861">
        <v>-10.141982</v>
      </c>
      <c r="AC746" s="861">
        <v>-11.936254999999999</v>
      </c>
      <c r="AD746" s="861">
        <v>-13.763482</v>
      </c>
      <c r="AE746" s="861">
        <v>105.30876600000001</v>
      </c>
      <c r="AF746" s="861">
        <v>97.901066</v>
      </c>
      <c r="AG746" s="861">
        <v>89.900227999999998</v>
      </c>
      <c r="AH746" s="861">
        <v>103.94605900000001</v>
      </c>
      <c r="AI746" s="861">
        <v>89.493183999999999</v>
      </c>
      <c r="AJ746" s="861">
        <v>71.611648000000002</v>
      </c>
      <c r="AK746" s="861">
        <v>-8.0659880000000008</v>
      </c>
      <c r="AL746" s="861">
        <v>-10.080299</v>
      </c>
      <c r="AM746" s="861">
        <v>-7.9749499999999998</v>
      </c>
      <c r="AN746" s="861">
        <v>92.671030999999999</v>
      </c>
      <c r="AO746" s="861">
        <v>91.734337999999994</v>
      </c>
      <c r="AP746" s="861">
        <v>87.130088000000001</v>
      </c>
      <c r="AQ746" s="861">
        <v>88.075014999999993</v>
      </c>
      <c r="AR746" s="861">
        <v>72.474959999999996</v>
      </c>
      <c r="AS746" s="861">
        <v>63.205812000000002</v>
      </c>
      <c r="AT746" s="861">
        <v>76.536332000000002</v>
      </c>
      <c r="AU746" s="861">
        <v>75.287357</v>
      </c>
      <c r="AV746" s="861">
        <v>74.040353999999994</v>
      </c>
      <c r="AW746" s="861">
        <v>73.581051000000002</v>
      </c>
      <c r="AX746" s="861">
        <v>89.192497000000003</v>
      </c>
      <c r="AY746" s="861">
        <v>87.093312999999995</v>
      </c>
      <c r="AZ746" s="861">
        <v>-6.641254</v>
      </c>
      <c r="BA746" s="861">
        <v>-5.9348679999999998</v>
      </c>
      <c r="BB746" s="861">
        <v>-14.288271</v>
      </c>
      <c r="BC746" s="861">
        <v>-13.205292999999999</v>
      </c>
      <c r="BD746" s="861">
        <v>-13.594555</v>
      </c>
      <c r="BE746" s="861">
        <v>-7.6673819999999999</v>
      </c>
      <c r="BF746" s="861">
        <v>31.541671000000001</v>
      </c>
      <c r="BG746" s="861">
        <v>140.690945</v>
      </c>
      <c r="BH746" s="861">
        <v>109.726854</v>
      </c>
      <c r="BI746" s="861">
        <v>50.487693</v>
      </c>
      <c r="BJ746" s="861">
        <v>131.04581099999999</v>
      </c>
      <c r="BK746" s="861">
        <v>85.823210000000003</v>
      </c>
      <c r="BL746" s="861">
        <v>75.587531999999996</v>
      </c>
      <c r="BM746" s="861">
        <v>-19.150024999999999</v>
      </c>
      <c r="BN746" s="861">
        <v>-13.925978000000001</v>
      </c>
      <c r="BO746" s="861">
        <v>-10.552913999999999</v>
      </c>
      <c r="BP746" s="861">
        <v>-13.369941000000001</v>
      </c>
      <c r="BQ746" s="861">
        <v>86.777049000000005</v>
      </c>
      <c r="BR746" s="861">
        <v>88.874651</v>
      </c>
      <c r="BS746" s="861">
        <v>85.571793999999997</v>
      </c>
      <c r="BT746" s="861">
        <v>58.210262999999998</v>
      </c>
      <c r="BU746" s="861">
        <v>64.906909999999996</v>
      </c>
      <c r="BV746" s="861">
        <v>60.944170999999997</v>
      </c>
      <c r="BW746" s="861">
        <v>64.478463000000005</v>
      </c>
      <c r="BX746" s="861">
        <v>-13.89265</v>
      </c>
      <c r="BY746" s="861">
        <v>-14.138714</v>
      </c>
      <c r="BZ746" s="861">
        <v>-13.351881000000001</v>
      </c>
      <c r="CA746" s="861">
        <v>-14.007073999999999</v>
      </c>
      <c r="CB746" s="861">
        <v>-6.1350470000000001</v>
      </c>
      <c r="CC746" s="861">
        <v>-2.9069880000000001</v>
      </c>
      <c r="CD746" s="861">
        <v>-6.3837739999999998</v>
      </c>
      <c r="CE746" s="861">
        <v>-2.667551</v>
      </c>
      <c r="CF746" s="861">
        <v>-8.3167969999999993</v>
      </c>
      <c r="CG746" s="861">
        <v>-0.67529600000000001</v>
      </c>
      <c r="CH746" s="861">
        <v>-8.8771839999999997</v>
      </c>
      <c r="CI746" s="861">
        <v>-2.8080829999999999</v>
      </c>
      <c r="CJ746" s="861">
        <v>-6.1117249999999999</v>
      </c>
      <c r="CK746" s="861">
        <v>-0.87598699999999996</v>
      </c>
      <c r="CL746" s="861">
        <v>-5.7774320000000001</v>
      </c>
      <c r="CM746" s="861">
        <v>0.89634100000000005</v>
      </c>
      <c r="CN746" s="861">
        <v>-8.2681210000000007</v>
      </c>
      <c r="CO746" s="861">
        <v>-1.4231450000000001</v>
      </c>
      <c r="CP746" s="861">
        <v>-9.2254090000000009</v>
      </c>
      <c r="CQ746" s="861">
        <v>-4.0878389999999998</v>
      </c>
      <c r="CR746" s="861">
        <v>-5.8352389999999996</v>
      </c>
      <c r="CS746" s="861">
        <v>-2.3159770000000002</v>
      </c>
      <c r="CT746" s="861">
        <v>-7.1640459999999999</v>
      </c>
      <c r="CU746" s="861">
        <v>-1.309679</v>
      </c>
      <c r="CV746" s="861">
        <v>-8.9737950000000009</v>
      </c>
      <c r="CW746" s="861">
        <v>-0.75204700000000002</v>
      </c>
      <c r="CX746" s="861">
        <v>-9.3527020000000007</v>
      </c>
      <c r="CY746" s="861">
        <v>-2.287944</v>
      </c>
      <c r="CZ746" s="861">
        <v>-5.5166649999999997</v>
      </c>
      <c r="DA746" s="861">
        <v>-1.6136410000000001</v>
      </c>
      <c r="DB746" s="861">
        <v>-6.4983380000000004</v>
      </c>
      <c r="DC746" s="861">
        <v>-0.69302699999999995</v>
      </c>
      <c r="DD746" s="861">
        <v>-8.6877130000000005</v>
      </c>
      <c r="DE746" s="861">
        <v>-2.8440439999999998</v>
      </c>
      <c r="DF746" s="861">
        <v>-9.4211899999999993</v>
      </c>
      <c r="DG746" s="861">
        <v>-3.4189259999999999</v>
      </c>
      <c r="DH746" s="861">
        <v>-5.7772509999999997</v>
      </c>
      <c r="DI746" s="861">
        <v>-1.9175500000000001</v>
      </c>
      <c r="DJ746" s="861">
        <v>-6.2888039999999998</v>
      </c>
      <c r="DK746" s="861">
        <v>-2.1275040000000001</v>
      </c>
      <c r="DL746" s="861">
        <v>-8.7033760000000004</v>
      </c>
      <c r="DM746" s="861">
        <v>-4.4933370000000004</v>
      </c>
      <c r="DN746" s="861">
        <v>-9.3541439999999998</v>
      </c>
      <c r="DO746" s="861">
        <v>-4.3890310000000001</v>
      </c>
      <c r="DP746" s="861">
        <v>-6.6136879999999998</v>
      </c>
      <c r="DQ746" s="861">
        <v>-3.1239810000000001</v>
      </c>
      <c r="DR746" s="861">
        <v>-6.4507250000000003</v>
      </c>
      <c r="DS746" s="861">
        <v>-3.152301</v>
      </c>
      <c r="DT746" s="861">
        <v>-8.7178950000000004</v>
      </c>
      <c r="DU746" s="861">
        <v>-5.4552870000000002</v>
      </c>
      <c r="DV746" s="861">
        <v>-8.9331010000000006</v>
      </c>
      <c r="DW746" s="861">
        <v>-2.7766929999999999</v>
      </c>
      <c r="DX746" s="861">
        <v>12.414953000000001</v>
      </c>
      <c r="DY746" s="861">
        <v>9.1380269999999992</v>
      </c>
      <c r="DZ746" s="861">
        <v>160.65305900000001</v>
      </c>
      <c r="EA746" s="861">
        <v>151.74694299999999</v>
      </c>
      <c r="EB746" s="861">
        <v>122.01</v>
      </c>
      <c r="EC746" s="861">
        <v>1.24</v>
      </c>
      <c r="ED746" s="861">
        <v>133.80000000000001</v>
      </c>
      <c r="EE746" s="861">
        <v>121.94</v>
      </c>
      <c r="EF746" s="861">
        <v>5.3970000000000002</v>
      </c>
      <c r="EG746" s="861">
        <v>644.4</v>
      </c>
      <c r="EH746" s="861">
        <v>121.88</v>
      </c>
      <c r="EI746" s="861">
        <v>5.0359999999999996</v>
      </c>
      <c r="EJ746" s="861">
        <v>598.9</v>
      </c>
      <c r="EK746" s="861">
        <v>9.4961889999999993</v>
      </c>
      <c r="EL746" s="861">
        <v>12.919734</v>
      </c>
      <c r="EM746" s="861">
        <v>-17.471139000000001</v>
      </c>
      <c r="EN746" s="861">
        <v>-23.472648</v>
      </c>
      <c r="EO746" s="861">
        <v>94.332404999999994</v>
      </c>
      <c r="EP746" s="861">
        <v>90.425330000000002</v>
      </c>
      <c r="EQ746" s="861">
        <v>-4.9709099999999999</v>
      </c>
      <c r="ER746" s="861">
        <v>3394.7334449999998</v>
      </c>
      <c r="ES746" s="861">
        <v>8096.7324330000001</v>
      </c>
      <c r="ET746" s="861">
        <v>7575.9317270000001</v>
      </c>
      <c r="EU746" s="861"/>
      <c r="EV746" s="861"/>
      <c r="EW746" s="861"/>
      <c r="EX746" s="861"/>
      <c r="EY746" s="861"/>
      <c r="EZ746" s="861"/>
      <c r="FA746" s="861"/>
      <c r="FB746" s="861"/>
      <c r="FC746" s="861"/>
      <c r="FD746" s="861"/>
    </row>
    <row r="747" spans="1:160" x14ac:dyDescent="0.25">
      <c r="A747" s="837">
        <v>46141</v>
      </c>
      <c r="B747" s="836">
        <v>0.88883101851851853</v>
      </c>
      <c r="C747" s="861">
        <v>41760</v>
      </c>
      <c r="D747" s="861">
        <v>0</v>
      </c>
      <c r="E747" s="861">
        <v>0</v>
      </c>
      <c r="F747" s="861">
        <v>75.261301000000003</v>
      </c>
      <c r="G747" s="861">
        <v>71.644026999999994</v>
      </c>
      <c r="H747" s="861">
        <v>64.800179</v>
      </c>
      <c r="I747" s="861">
        <v>73.837982999999994</v>
      </c>
      <c r="J747" s="861">
        <v>71.565657999999999</v>
      </c>
      <c r="K747" s="861">
        <v>71.143557999999999</v>
      </c>
      <c r="L747" s="861">
        <v>73.790447999999998</v>
      </c>
      <c r="M747" s="861">
        <v>74.662233999999998</v>
      </c>
      <c r="N747" s="861">
        <v>-7.8598840000000001</v>
      </c>
      <c r="O747" s="861">
        <v>-9.8240820000000006</v>
      </c>
      <c r="P747" s="861">
        <v>-10.712381000000001</v>
      </c>
      <c r="Q747" s="861">
        <v>-6.2026130000000004</v>
      </c>
      <c r="R747" s="861">
        <v>-7.2643329999999997</v>
      </c>
      <c r="S747" s="861">
        <v>-8.1897629999999992</v>
      </c>
      <c r="T747" s="861">
        <v>82.017195000000001</v>
      </c>
      <c r="U747" s="861">
        <v>73.146129999999999</v>
      </c>
      <c r="V747" s="861">
        <v>93.246938</v>
      </c>
      <c r="W747" s="861">
        <v>92.222697999999994</v>
      </c>
      <c r="X747" s="861">
        <v>-6.0733540000000001</v>
      </c>
      <c r="Y747" s="861">
        <v>-6.2086769999999998</v>
      </c>
      <c r="Z747" s="861">
        <v>-10.911199999999999</v>
      </c>
      <c r="AA747" s="861">
        <v>-10.428715</v>
      </c>
      <c r="AB747" s="861">
        <v>-10.208933</v>
      </c>
      <c r="AC747" s="861">
        <v>-12.003397</v>
      </c>
      <c r="AD747" s="861">
        <v>-13.942638000000001</v>
      </c>
      <c r="AE747" s="861">
        <v>105.15882999999999</v>
      </c>
      <c r="AF747" s="861">
        <v>97.872500000000002</v>
      </c>
      <c r="AG747" s="861">
        <v>89.877215000000007</v>
      </c>
      <c r="AH747" s="861">
        <v>104.183448</v>
      </c>
      <c r="AI747" s="861">
        <v>89.409687000000005</v>
      </c>
      <c r="AJ747" s="861">
        <v>71.442837999999995</v>
      </c>
      <c r="AK747" s="861">
        <v>-8.1165260000000004</v>
      </c>
      <c r="AL747" s="861">
        <v>-10.138939000000001</v>
      </c>
      <c r="AM747" s="861">
        <v>-7.9538659999999997</v>
      </c>
      <c r="AN747" s="861">
        <v>92.545649999999995</v>
      </c>
      <c r="AO747" s="861">
        <v>91.614192000000003</v>
      </c>
      <c r="AP747" s="861">
        <v>86.921409999999995</v>
      </c>
      <c r="AQ747" s="861">
        <v>87.989317</v>
      </c>
      <c r="AR747" s="861">
        <v>72.512035999999995</v>
      </c>
      <c r="AS747" s="861">
        <v>63.266429000000002</v>
      </c>
      <c r="AT747" s="861">
        <v>76.481849999999994</v>
      </c>
      <c r="AU747" s="861">
        <v>75.230260999999999</v>
      </c>
      <c r="AV747" s="861">
        <v>74.050837000000001</v>
      </c>
      <c r="AW747" s="861">
        <v>73.231059999999999</v>
      </c>
      <c r="AX747" s="861">
        <v>89.171711999999999</v>
      </c>
      <c r="AY747" s="861">
        <v>87.079142000000004</v>
      </c>
      <c r="AZ747" s="861">
        <v>-6.6255699999999997</v>
      </c>
      <c r="BA747" s="861">
        <v>-6.018065</v>
      </c>
      <c r="BB747" s="861">
        <v>-14.332314</v>
      </c>
      <c r="BC747" s="861">
        <v>-13.222372999999999</v>
      </c>
      <c r="BD747" s="861">
        <v>-13.661678999999999</v>
      </c>
      <c r="BE747" s="861">
        <v>-7.6253120000000001</v>
      </c>
      <c r="BF747" s="861">
        <v>31.762186</v>
      </c>
      <c r="BG747" s="861">
        <v>140.70193599999999</v>
      </c>
      <c r="BH747" s="861">
        <v>109.641417</v>
      </c>
      <c r="BI747" s="861">
        <v>50.495781999999998</v>
      </c>
      <c r="BJ747" s="861">
        <v>130.577101</v>
      </c>
      <c r="BK747" s="861">
        <v>85.886262000000002</v>
      </c>
      <c r="BL747" s="861">
        <v>75.731528999999995</v>
      </c>
      <c r="BM747" s="861">
        <v>-19.170421000000001</v>
      </c>
      <c r="BN747" s="861">
        <v>-13.969298999999999</v>
      </c>
      <c r="BO747" s="861">
        <v>-10.638752999999999</v>
      </c>
      <c r="BP747" s="861">
        <v>-13.478342</v>
      </c>
      <c r="BQ747" s="861">
        <v>86.792575999999997</v>
      </c>
      <c r="BR747" s="861">
        <v>88.945413000000002</v>
      </c>
      <c r="BS747" s="861">
        <v>85.601938000000004</v>
      </c>
      <c r="BT747" s="861">
        <v>58.183219999999999</v>
      </c>
      <c r="BU747" s="861">
        <v>64.812259999999995</v>
      </c>
      <c r="BV747" s="861">
        <v>61.000692999999998</v>
      </c>
      <c r="BW747" s="861">
        <v>64.436803999999995</v>
      </c>
      <c r="BX747" s="861">
        <v>-13.9712</v>
      </c>
      <c r="BY747" s="861">
        <v>-14.265014000000001</v>
      </c>
      <c r="BZ747" s="861">
        <v>-13.431353</v>
      </c>
      <c r="CA747" s="861">
        <v>-14.031366999999999</v>
      </c>
      <c r="CB747" s="861">
        <v>-6.1375830000000002</v>
      </c>
      <c r="CC747" s="861">
        <v>-2.9525610000000002</v>
      </c>
      <c r="CD747" s="861">
        <v>-6.4155959999999999</v>
      </c>
      <c r="CE747" s="861">
        <v>-2.701508</v>
      </c>
      <c r="CF747" s="861">
        <v>-8.3693279999999994</v>
      </c>
      <c r="CG747" s="861">
        <v>-0.75958300000000001</v>
      </c>
      <c r="CH747" s="861">
        <v>-8.9036229999999996</v>
      </c>
      <c r="CI747" s="861">
        <v>-2.8732540000000002</v>
      </c>
      <c r="CJ747" s="861">
        <v>-6.1263880000000004</v>
      </c>
      <c r="CK747" s="861">
        <v>-0.91771599999999998</v>
      </c>
      <c r="CL747" s="861">
        <v>-5.8031620000000004</v>
      </c>
      <c r="CM747" s="861">
        <v>0.87133700000000003</v>
      </c>
      <c r="CN747" s="861">
        <v>-8.2850760000000001</v>
      </c>
      <c r="CO747" s="861">
        <v>-1.468631</v>
      </c>
      <c r="CP747" s="861">
        <v>-9.2531300000000005</v>
      </c>
      <c r="CQ747" s="861">
        <v>-4.1553279999999999</v>
      </c>
      <c r="CR747" s="861">
        <v>-5.8357700000000001</v>
      </c>
      <c r="CS747" s="861">
        <v>-2.369831</v>
      </c>
      <c r="CT747" s="861">
        <v>-7.1363240000000001</v>
      </c>
      <c r="CU747" s="861">
        <v>-1.323413</v>
      </c>
      <c r="CV747" s="861">
        <v>-9.0026869999999999</v>
      </c>
      <c r="CW747" s="861">
        <v>-0.78658499999999998</v>
      </c>
      <c r="CX747" s="861">
        <v>-9.3715709999999994</v>
      </c>
      <c r="CY747" s="861">
        <v>-2.3501940000000001</v>
      </c>
      <c r="CZ747" s="861">
        <v>-5.5438090000000004</v>
      </c>
      <c r="DA747" s="861">
        <v>-1.636031</v>
      </c>
      <c r="DB747" s="861">
        <v>-6.5129650000000003</v>
      </c>
      <c r="DC747" s="861">
        <v>-0.73249900000000001</v>
      </c>
      <c r="DD747" s="861">
        <v>-8.7230860000000003</v>
      </c>
      <c r="DE747" s="861">
        <v>-2.8958029999999999</v>
      </c>
      <c r="DF747" s="861">
        <v>-9.4539080000000002</v>
      </c>
      <c r="DG747" s="861">
        <v>-3.4592339999999999</v>
      </c>
      <c r="DH747" s="861">
        <v>-5.8037210000000004</v>
      </c>
      <c r="DI747" s="861">
        <v>-1.9458930000000001</v>
      </c>
      <c r="DJ747" s="861">
        <v>-6.3084759999999998</v>
      </c>
      <c r="DK747" s="861">
        <v>-2.173009</v>
      </c>
      <c r="DL747" s="861">
        <v>-8.7690669999999997</v>
      </c>
      <c r="DM747" s="861">
        <v>-4.5520800000000001</v>
      </c>
      <c r="DN747" s="861">
        <v>-9.3892030000000002</v>
      </c>
      <c r="DO747" s="861">
        <v>-4.4326569999999998</v>
      </c>
      <c r="DP747" s="861">
        <v>-6.646261</v>
      </c>
      <c r="DQ747" s="861">
        <v>-3.1709480000000001</v>
      </c>
      <c r="DR747" s="861">
        <v>-6.4881359999999999</v>
      </c>
      <c r="DS747" s="861">
        <v>-3.1834850000000001</v>
      </c>
      <c r="DT747" s="861">
        <v>-8.7704719999999998</v>
      </c>
      <c r="DU747" s="861">
        <v>-5.4903529999999998</v>
      </c>
      <c r="DV747" s="861">
        <v>-8.9827630000000003</v>
      </c>
      <c r="DW747" s="861">
        <v>-2.8175249999999998</v>
      </c>
      <c r="DX747" s="861">
        <v>12.359641999999999</v>
      </c>
      <c r="DY747" s="861">
        <v>9.1048790000000004</v>
      </c>
      <c r="DZ747" s="861">
        <v>160.525037</v>
      </c>
      <c r="EA747" s="861">
        <v>151.433256</v>
      </c>
      <c r="EB747" s="861">
        <v>121.41</v>
      </c>
      <c r="EC747" s="861">
        <v>3.2730000000000001</v>
      </c>
      <c r="ED747" s="861">
        <v>391.8</v>
      </c>
      <c r="EE747" s="861">
        <v>121.5</v>
      </c>
      <c r="EF747" s="861">
        <v>5.3879999999999999</v>
      </c>
      <c r="EG747" s="861">
        <v>644.1</v>
      </c>
      <c r="EH747" s="861">
        <v>121.57</v>
      </c>
      <c r="EI747" s="861">
        <v>5.0209999999999999</v>
      </c>
      <c r="EJ747" s="861">
        <v>600.20000000000005</v>
      </c>
      <c r="EK747" s="861">
        <v>9.6137820000000005</v>
      </c>
      <c r="EL747" s="861">
        <v>12.897791</v>
      </c>
      <c r="EM747" s="861">
        <v>-17.567647999999998</v>
      </c>
      <c r="EN747" s="861">
        <v>-23.536543999999999</v>
      </c>
      <c r="EO747" s="861">
        <v>94.277283999999995</v>
      </c>
      <c r="EP747" s="861">
        <v>90.284952000000004</v>
      </c>
      <c r="EQ747" s="861">
        <v>-5.0064349999999997</v>
      </c>
      <c r="ER747" s="861">
        <v>3399.1889230000002</v>
      </c>
      <c r="ES747" s="861">
        <v>8107.4975370000002</v>
      </c>
      <c r="ET747" s="861">
        <v>7585.9366300000002</v>
      </c>
      <c r="EU747" s="861"/>
      <c r="EV747" s="861"/>
      <c r="EW747" s="861"/>
      <c r="EX747" s="861"/>
      <c r="EY747" s="861"/>
      <c r="EZ747" s="861"/>
      <c r="FA747" s="861"/>
      <c r="FB747" s="861"/>
      <c r="FC747" s="861"/>
      <c r="FD747" s="861"/>
    </row>
    <row r="748" spans="1:160" x14ac:dyDescent="0.25">
      <c r="A748" s="837">
        <v>46141</v>
      </c>
      <c r="B748" s="836">
        <v>0.88952546296296298</v>
      </c>
      <c r="C748" s="861">
        <v>41820</v>
      </c>
      <c r="D748" s="861">
        <v>0</v>
      </c>
      <c r="E748" s="861">
        <v>0</v>
      </c>
      <c r="F748" s="861">
        <v>75.251784999999998</v>
      </c>
      <c r="G748" s="861">
        <v>71.640832000000003</v>
      </c>
      <c r="H748" s="861">
        <v>64.935468</v>
      </c>
      <c r="I748" s="861">
        <v>73.837886999999995</v>
      </c>
      <c r="J748" s="861">
        <v>71.571073999999996</v>
      </c>
      <c r="K748" s="861">
        <v>71.128185999999999</v>
      </c>
      <c r="L748" s="861">
        <v>73.795451999999997</v>
      </c>
      <c r="M748" s="861">
        <v>74.687093000000004</v>
      </c>
      <c r="N748" s="861">
        <v>-7.8876910000000002</v>
      </c>
      <c r="O748" s="861">
        <v>-9.8106880000000007</v>
      </c>
      <c r="P748" s="861">
        <v>-10.649637999999999</v>
      </c>
      <c r="Q748" s="861">
        <v>-6.1152939999999996</v>
      </c>
      <c r="R748" s="861">
        <v>-7.340884</v>
      </c>
      <c r="S748" s="861">
        <v>-8.2023100000000007</v>
      </c>
      <c r="T748" s="861">
        <v>81.995574000000005</v>
      </c>
      <c r="U748" s="861">
        <v>73.965879999999999</v>
      </c>
      <c r="V748" s="861">
        <v>93.424578999999994</v>
      </c>
      <c r="W748" s="861">
        <v>92.425798999999998</v>
      </c>
      <c r="X748" s="861">
        <v>-6.0656350000000003</v>
      </c>
      <c r="Y748" s="861">
        <v>-6.2272499999999997</v>
      </c>
      <c r="Z748" s="861">
        <v>-10.866465</v>
      </c>
      <c r="AA748" s="861">
        <v>-10.43755</v>
      </c>
      <c r="AB748" s="861">
        <v>-10.20734</v>
      </c>
      <c r="AC748" s="861">
        <v>-11.950485</v>
      </c>
      <c r="AD748" s="861">
        <v>-13.834118999999999</v>
      </c>
      <c r="AE748" s="861">
        <v>105.302803</v>
      </c>
      <c r="AF748" s="861">
        <v>97.844447000000002</v>
      </c>
      <c r="AG748" s="861">
        <v>89.851397000000006</v>
      </c>
      <c r="AH748" s="861">
        <v>104.134432</v>
      </c>
      <c r="AI748" s="861">
        <v>89.435451999999998</v>
      </c>
      <c r="AJ748" s="861">
        <v>71.567122999999995</v>
      </c>
      <c r="AK748" s="861">
        <v>-8.1403789999999994</v>
      </c>
      <c r="AL748" s="861">
        <v>-10.087291</v>
      </c>
      <c r="AM748" s="861">
        <v>-7.9678849999999999</v>
      </c>
      <c r="AN748" s="861">
        <v>92.554770000000005</v>
      </c>
      <c r="AO748" s="861">
        <v>91.761026999999999</v>
      </c>
      <c r="AP748" s="861">
        <v>87.017802000000003</v>
      </c>
      <c r="AQ748" s="861">
        <v>88.002796000000004</v>
      </c>
      <c r="AR748" s="861">
        <v>72.431984999999997</v>
      </c>
      <c r="AS748" s="861">
        <v>63.191490000000002</v>
      </c>
      <c r="AT748" s="861">
        <v>76.502410999999995</v>
      </c>
      <c r="AU748" s="861">
        <v>75.125426000000004</v>
      </c>
      <c r="AV748" s="861">
        <v>74.005065000000002</v>
      </c>
      <c r="AW748" s="861">
        <v>73.295496999999997</v>
      </c>
      <c r="AX748" s="861">
        <v>89.054625999999999</v>
      </c>
      <c r="AY748" s="861">
        <v>86.956359000000006</v>
      </c>
      <c r="AZ748" s="861">
        <v>-6.6865709999999998</v>
      </c>
      <c r="BA748" s="861">
        <v>-6.0034520000000002</v>
      </c>
      <c r="BB748" s="861">
        <v>-14.406618</v>
      </c>
      <c r="BC748" s="861">
        <v>-13.229089</v>
      </c>
      <c r="BD748" s="861">
        <v>-13.727878</v>
      </c>
      <c r="BE748" s="861">
        <v>-7.791671</v>
      </c>
      <c r="BF748" s="861">
        <v>31.488303999999999</v>
      </c>
      <c r="BG748" s="861">
        <v>140.60341600000001</v>
      </c>
      <c r="BH748" s="861">
        <v>109.63546100000001</v>
      </c>
      <c r="BI748" s="861">
        <v>50.467652000000001</v>
      </c>
      <c r="BJ748" s="861">
        <v>130.599582</v>
      </c>
      <c r="BK748" s="861">
        <v>85.727597000000003</v>
      </c>
      <c r="BL748" s="861">
        <v>75.461644000000007</v>
      </c>
      <c r="BM748" s="861">
        <v>-19.199646999999999</v>
      </c>
      <c r="BN748" s="861">
        <v>-14.037443</v>
      </c>
      <c r="BO748" s="861">
        <v>-10.705128999999999</v>
      </c>
      <c r="BP748" s="861">
        <v>-13.51906</v>
      </c>
      <c r="BQ748" s="861">
        <v>86.679535999999999</v>
      </c>
      <c r="BR748" s="861">
        <v>88.699738999999994</v>
      </c>
      <c r="BS748" s="861">
        <v>85.495535000000004</v>
      </c>
      <c r="BT748" s="861">
        <v>58.035387999999998</v>
      </c>
      <c r="BU748" s="861">
        <v>64.815382</v>
      </c>
      <c r="BV748" s="861">
        <v>60.976771999999997</v>
      </c>
      <c r="BW748" s="861">
        <v>64.390310999999997</v>
      </c>
      <c r="BX748" s="861">
        <v>-13.977988</v>
      </c>
      <c r="BY748" s="861">
        <v>-14.208966999999999</v>
      </c>
      <c r="BZ748" s="861">
        <v>-13.496784999999999</v>
      </c>
      <c r="CA748" s="861">
        <v>-14.086468999999999</v>
      </c>
      <c r="CB748" s="861">
        <v>-6.2055319999999998</v>
      </c>
      <c r="CC748" s="861">
        <v>-3.0109979999999998</v>
      </c>
      <c r="CD748" s="861">
        <v>-6.4869510000000004</v>
      </c>
      <c r="CE748" s="861">
        <v>-2.8095720000000002</v>
      </c>
      <c r="CF748" s="861">
        <v>-8.415794</v>
      </c>
      <c r="CG748" s="861">
        <v>-0.83603300000000003</v>
      </c>
      <c r="CH748" s="861">
        <v>-8.9662459999999999</v>
      </c>
      <c r="CI748" s="861">
        <v>-2.9176510000000002</v>
      </c>
      <c r="CJ748" s="861">
        <v>-6.1761419999999996</v>
      </c>
      <c r="CK748" s="861">
        <v>-0.98985100000000004</v>
      </c>
      <c r="CL748" s="861">
        <v>-5.8786449999999997</v>
      </c>
      <c r="CM748" s="861">
        <v>0.77494200000000002</v>
      </c>
      <c r="CN748" s="861">
        <v>-8.3291950000000003</v>
      </c>
      <c r="CO748" s="861">
        <v>-1.529881</v>
      </c>
      <c r="CP748" s="861">
        <v>-9.2805689999999998</v>
      </c>
      <c r="CQ748" s="861">
        <v>-4.1876629999999997</v>
      </c>
      <c r="CR748" s="861">
        <v>-5.8943019999999997</v>
      </c>
      <c r="CS748" s="861">
        <v>-2.4308299999999998</v>
      </c>
      <c r="CT748" s="861">
        <v>-7.2656010000000002</v>
      </c>
      <c r="CU748" s="861">
        <v>-1.3871599999999999</v>
      </c>
      <c r="CV748" s="861">
        <v>-9.0620499999999993</v>
      </c>
      <c r="CW748" s="861">
        <v>-0.82992299999999997</v>
      </c>
      <c r="CX748" s="861">
        <v>-9.4444879999999998</v>
      </c>
      <c r="CY748" s="861">
        <v>-2.377793</v>
      </c>
      <c r="CZ748" s="861">
        <v>-5.6344649999999996</v>
      </c>
      <c r="DA748" s="861">
        <v>-1.699708</v>
      </c>
      <c r="DB748" s="861">
        <v>-6.5864640000000003</v>
      </c>
      <c r="DC748" s="861">
        <v>-0.75815500000000002</v>
      </c>
      <c r="DD748" s="861">
        <v>-8.7603000000000009</v>
      </c>
      <c r="DE748" s="861">
        <v>-2.8997259999999998</v>
      </c>
      <c r="DF748" s="861">
        <v>-9.5086589999999998</v>
      </c>
      <c r="DG748" s="861">
        <v>-3.4953560000000001</v>
      </c>
      <c r="DH748" s="861">
        <v>-5.8646859999999998</v>
      </c>
      <c r="DI748" s="861">
        <v>-2.0131790000000001</v>
      </c>
      <c r="DJ748" s="861">
        <v>-6.3762220000000003</v>
      </c>
      <c r="DK748" s="861">
        <v>-2.1842220000000001</v>
      </c>
      <c r="DL748" s="861">
        <v>-8.8238210000000006</v>
      </c>
      <c r="DM748" s="861">
        <v>-4.5506339999999996</v>
      </c>
      <c r="DN748" s="861">
        <v>-9.4523890000000002</v>
      </c>
      <c r="DO748" s="861">
        <v>-4.4841860000000002</v>
      </c>
      <c r="DP748" s="861">
        <v>-6.7003050000000002</v>
      </c>
      <c r="DQ748" s="861">
        <v>-3.2262900000000001</v>
      </c>
      <c r="DR748" s="861">
        <v>-6.5409649999999999</v>
      </c>
      <c r="DS748" s="861">
        <v>-3.222575</v>
      </c>
      <c r="DT748" s="861">
        <v>-8.7971199999999996</v>
      </c>
      <c r="DU748" s="861">
        <v>-5.5103400000000002</v>
      </c>
      <c r="DV748" s="861">
        <v>-9.0253460000000008</v>
      </c>
      <c r="DW748" s="861">
        <v>-2.8545950000000002</v>
      </c>
      <c r="DX748" s="861">
        <v>12.416556999999999</v>
      </c>
      <c r="DY748" s="861">
        <v>9.0806749999999994</v>
      </c>
      <c r="DZ748" s="861">
        <v>161.02390399999999</v>
      </c>
      <c r="EA748" s="861">
        <v>151.450073</v>
      </c>
      <c r="EB748" s="861">
        <v>121.37</v>
      </c>
      <c r="EC748" s="861">
        <v>3.2730000000000001</v>
      </c>
      <c r="ED748" s="861">
        <v>390.7</v>
      </c>
      <c r="EE748" s="861">
        <v>121.31</v>
      </c>
      <c r="EF748" s="861">
        <v>5.3869999999999996</v>
      </c>
      <c r="EG748" s="861">
        <v>646.4</v>
      </c>
      <c r="EH748" s="861">
        <v>121.4</v>
      </c>
      <c r="EI748" s="861">
        <v>5.024</v>
      </c>
      <c r="EJ748" s="861">
        <v>601.4</v>
      </c>
      <c r="EK748" s="861">
        <v>9.5004570000000008</v>
      </c>
      <c r="EL748" s="861">
        <v>12.878114</v>
      </c>
      <c r="EM748" s="861">
        <v>-17.468342</v>
      </c>
      <c r="EN748" s="861">
        <v>-23.583243</v>
      </c>
      <c r="EO748" s="861">
        <v>94.491907999999995</v>
      </c>
      <c r="EP748" s="861">
        <v>90.292482000000007</v>
      </c>
      <c r="EQ748" s="861">
        <v>-5.0605760000000002</v>
      </c>
      <c r="ER748" s="861">
        <v>3405.710439</v>
      </c>
      <c r="ES748" s="861">
        <v>8118.2424380000002</v>
      </c>
      <c r="ET748" s="861">
        <v>7595.9333569999999</v>
      </c>
      <c r="EU748" s="861"/>
      <c r="EV748" s="861"/>
      <c r="EW748" s="861"/>
      <c r="EX748" s="861"/>
      <c r="EY748" s="861"/>
      <c r="EZ748" s="861"/>
      <c r="FA748" s="861"/>
      <c r="FB748" s="861"/>
      <c r="FC748" s="861"/>
      <c r="FD748" s="861"/>
    </row>
    <row r="749" spans="1:160" x14ac:dyDescent="0.25">
      <c r="A749" s="837">
        <v>46141</v>
      </c>
      <c r="B749" s="836">
        <v>0.89021990740740742</v>
      </c>
      <c r="C749" s="861">
        <v>41880</v>
      </c>
      <c r="D749" s="861">
        <v>0</v>
      </c>
      <c r="E749" s="861">
        <v>0</v>
      </c>
      <c r="F749" s="861">
        <v>75.294032000000001</v>
      </c>
      <c r="G749" s="861">
        <v>71.632795000000002</v>
      </c>
      <c r="H749" s="861">
        <v>64.879487999999995</v>
      </c>
      <c r="I749" s="861">
        <v>73.826104000000001</v>
      </c>
      <c r="J749" s="861">
        <v>71.552897999999999</v>
      </c>
      <c r="K749" s="861">
        <v>71.126548999999997</v>
      </c>
      <c r="L749" s="861">
        <v>73.772075000000001</v>
      </c>
      <c r="M749" s="861">
        <v>74.684023999999994</v>
      </c>
      <c r="N749" s="861">
        <v>-7.8957179999999996</v>
      </c>
      <c r="O749" s="861">
        <v>-9.8783270000000005</v>
      </c>
      <c r="P749" s="861">
        <v>-10.801943</v>
      </c>
      <c r="Q749" s="861">
        <v>-6.1920909999999996</v>
      </c>
      <c r="R749" s="861">
        <v>-7.2678120000000002</v>
      </c>
      <c r="S749" s="861">
        <v>-8.2962089999999993</v>
      </c>
      <c r="T749" s="861">
        <v>82.103140999999994</v>
      </c>
      <c r="U749" s="861">
        <v>73.535139999999998</v>
      </c>
      <c r="V749" s="861">
        <v>93.313271</v>
      </c>
      <c r="W749" s="861">
        <v>92.329268999999996</v>
      </c>
      <c r="X749" s="861">
        <v>-6.0811029999999997</v>
      </c>
      <c r="Y749" s="861">
        <v>-6.2088850000000004</v>
      </c>
      <c r="Z749" s="861">
        <v>-10.984731</v>
      </c>
      <c r="AA749" s="861">
        <v>-10.446301</v>
      </c>
      <c r="AB749" s="861">
        <v>-10.231396</v>
      </c>
      <c r="AC749" s="861">
        <v>-12.011799</v>
      </c>
      <c r="AD749" s="861">
        <v>-13.937875</v>
      </c>
      <c r="AE749" s="861">
        <v>105.219262</v>
      </c>
      <c r="AF749" s="861">
        <v>97.781193000000002</v>
      </c>
      <c r="AG749" s="861">
        <v>89.792134000000004</v>
      </c>
      <c r="AH749" s="861">
        <v>104.04434500000001</v>
      </c>
      <c r="AI749" s="861">
        <v>89.322254999999998</v>
      </c>
      <c r="AJ749" s="861">
        <v>71.604237999999995</v>
      </c>
      <c r="AK749" s="861">
        <v>-8.1321840000000005</v>
      </c>
      <c r="AL749" s="861">
        <v>-10.10103</v>
      </c>
      <c r="AM749" s="861">
        <v>-7.9951449999999999</v>
      </c>
      <c r="AN749" s="861">
        <v>92.481804999999994</v>
      </c>
      <c r="AO749" s="861">
        <v>91.735191</v>
      </c>
      <c r="AP749" s="861">
        <v>87.050141999999994</v>
      </c>
      <c r="AQ749" s="861">
        <v>87.977264000000005</v>
      </c>
      <c r="AR749" s="861">
        <v>72.451412000000005</v>
      </c>
      <c r="AS749" s="861">
        <v>63.172150999999999</v>
      </c>
      <c r="AT749" s="861">
        <v>76.528099999999995</v>
      </c>
      <c r="AU749" s="861">
        <v>75.166360999999995</v>
      </c>
      <c r="AV749" s="861">
        <v>74.284944999999993</v>
      </c>
      <c r="AW749" s="861">
        <v>73.522290999999996</v>
      </c>
      <c r="AX749" s="861">
        <v>89.221635000000006</v>
      </c>
      <c r="AY749" s="861">
        <v>87.045464999999993</v>
      </c>
      <c r="AZ749" s="861">
        <v>-6.6649520000000004</v>
      </c>
      <c r="BA749" s="861">
        <v>-6.0438830000000001</v>
      </c>
      <c r="BB749" s="861">
        <v>-14.406181</v>
      </c>
      <c r="BC749" s="861">
        <v>-13.267334</v>
      </c>
      <c r="BD749" s="861">
        <v>-13.695341000000001</v>
      </c>
      <c r="BE749" s="861">
        <v>-7.6598420000000003</v>
      </c>
      <c r="BF749" s="861">
        <v>31.661570999999999</v>
      </c>
      <c r="BG749" s="861">
        <v>140.59041500000001</v>
      </c>
      <c r="BH749" s="861">
        <v>109.58320000000001</v>
      </c>
      <c r="BI749" s="861">
        <v>50.38165</v>
      </c>
      <c r="BJ749" s="861">
        <v>130.64875799999999</v>
      </c>
      <c r="BK749" s="861">
        <v>85.829740000000001</v>
      </c>
      <c r="BL749" s="861">
        <v>75.622420000000005</v>
      </c>
      <c r="BM749" s="861">
        <v>-19.203997000000001</v>
      </c>
      <c r="BN749" s="861">
        <v>-14.000558</v>
      </c>
      <c r="BO749" s="861">
        <v>-10.684881000000001</v>
      </c>
      <c r="BP749" s="861">
        <v>-13.512879999999999</v>
      </c>
      <c r="BQ749" s="861">
        <v>86.766248000000004</v>
      </c>
      <c r="BR749" s="861">
        <v>88.844808</v>
      </c>
      <c r="BS749" s="861">
        <v>85.489261999999997</v>
      </c>
      <c r="BT749" s="861">
        <v>58.062528</v>
      </c>
      <c r="BU749" s="861">
        <v>64.839453000000006</v>
      </c>
      <c r="BV749" s="861">
        <v>60.932662000000001</v>
      </c>
      <c r="BW749" s="861">
        <v>64.357502999999994</v>
      </c>
      <c r="BX749" s="861">
        <v>-13.972163999999999</v>
      </c>
      <c r="BY749" s="861">
        <v>-14.308502000000001</v>
      </c>
      <c r="BZ749" s="861">
        <v>-13.541642</v>
      </c>
      <c r="CA749" s="861">
        <v>-14.126645</v>
      </c>
      <c r="CB749" s="861">
        <v>-6.2344799999999996</v>
      </c>
      <c r="CC749" s="861">
        <v>-3.0684040000000001</v>
      </c>
      <c r="CD749" s="861">
        <v>-6.4825939999999997</v>
      </c>
      <c r="CE749" s="861">
        <v>-2.812201</v>
      </c>
      <c r="CF749" s="861">
        <v>-8.4429269999999992</v>
      </c>
      <c r="CG749" s="861">
        <v>-0.87071200000000004</v>
      </c>
      <c r="CH749" s="861">
        <v>-8.9578369999999996</v>
      </c>
      <c r="CI749" s="861">
        <v>-2.97987</v>
      </c>
      <c r="CJ749" s="861">
        <v>-6.1962260000000002</v>
      </c>
      <c r="CK749" s="861">
        <v>-1.013296</v>
      </c>
      <c r="CL749" s="861">
        <v>-5.8892129999999998</v>
      </c>
      <c r="CM749" s="861">
        <v>0.76217400000000002</v>
      </c>
      <c r="CN749" s="861">
        <v>-8.3352609999999991</v>
      </c>
      <c r="CO749" s="861">
        <v>-1.5831230000000001</v>
      </c>
      <c r="CP749" s="861">
        <v>-9.32043</v>
      </c>
      <c r="CQ749" s="861">
        <v>-4.2569730000000003</v>
      </c>
      <c r="CR749" s="861">
        <v>-5.8915189999999997</v>
      </c>
      <c r="CS749" s="861">
        <v>-2.4595989999999999</v>
      </c>
      <c r="CT749" s="861">
        <v>-7.2526510000000002</v>
      </c>
      <c r="CU749" s="861">
        <v>-1.4099809999999999</v>
      </c>
      <c r="CV749" s="861">
        <v>-9.100142</v>
      </c>
      <c r="CW749" s="861">
        <v>-0.88603600000000005</v>
      </c>
      <c r="CX749" s="861">
        <v>-9.4836659999999995</v>
      </c>
      <c r="CY749" s="861">
        <v>-2.415613</v>
      </c>
      <c r="CZ749" s="861">
        <v>-5.6505700000000001</v>
      </c>
      <c r="DA749" s="861">
        <v>-1.6926159999999999</v>
      </c>
      <c r="DB749" s="861">
        <v>-6.594722</v>
      </c>
      <c r="DC749" s="861">
        <v>-0.78252999999999995</v>
      </c>
      <c r="DD749" s="861">
        <v>-8.7867599999999992</v>
      </c>
      <c r="DE749" s="861">
        <v>-2.9310499999999999</v>
      </c>
      <c r="DF749" s="861">
        <v>-9.5510029999999997</v>
      </c>
      <c r="DG749" s="861">
        <v>-3.5233650000000001</v>
      </c>
      <c r="DH749" s="861">
        <v>-5.8844070000000004</v>
      </c>
      <c r="DI749" s="861">
        <v>-2.0114010000000002</v>
      </c>
      <c r="DJ749" s="861">
        <v>-6.4084960000000004</v>
      </c>
      <c r="DK749" s="861">
        <v>-2.1977410000000002</v>
      </c>
      <c r="DL749" s="861">
        <v>-8.8463829999999994</v>
      </c>
      <c r="DM749" s="861">
        <v>-4.5842130000000001</v>
      </c>
      <c r="DN749" s="861">
        <v>-9.4876950000000004</v>
      </c>
      <c r="DO749" s="861">
        <v>-4.4857189999999996</v>
      </c>
      <c r="DP749" s="861">
        <v>-6.7690760000000001</v>
      </c>
      <c r="DQ749" s="861">
        <v>-3.2347229999999998</v>
      </c>
      <c r="DR749" s="861">
        <v>-6.5713800000000004</v>
      </c>
      <c r="DS749" s="861">
        <v>-3.2221860000000002</v>
      </c>
      <c r="DT749" s="861">
        <v>-8.8557520000000007</v>
      </c>
      <c r="DU749" s="861">
        <v>-5.5365140000000004</v>
      </c>
      <c r="DV749" s="861">
        <v>-9.0635270000000006</v>
      </c>
      <c r="DW749" s="861">
        <v>-2.8640979999999998</v>
      </c>
      <c r="DX749" s="861">
        <v>12.377625</v>
      </c>
      <c r="DY749" s="861">
        <v>9.0832510000000006</v>
      </c>
      <c r="DZ749" s="861">
        <v>160.91814299999999</v>
      </c>
      <c r="EA749" s="861">
        <v>151.60735399999999</v>
      </c>
      <c r="EB749" s="861">
        <v>121.99</v>
      </c>
      <c r="EC749" s="861">
        <v>1.2410000000000001</v>
      </c>
      <c r="ED749" s="861">
        <v>133.80000000000001</v>
      </c>
      <c r="EE749" s="861">
        <v>121.91</v>
      </c>
      <c r="EF749" s="861">
        <v>5.3840000000000003</v>
      </c>
      <c r="EG749" s="861">
        <v>644.70000000000005</v>
      </c>
      <c r="EH749" s="861">
        <v>122.05</v>
      </c>
      <c r="EI749" s="861">
        <v>5.0199999999999996</v>
      </c>
      <c r="EJ749" s="861">
        <v>602.6</v>
      </c>
      <c r="EK749" s="861">
        <v>9.5411079999999995</v>
      </c>
      <c r="EL749" s="861">
        <v>12.893390999999999</v>
      </c>
      <c r="EM749" s="861">
        <v>-17.536252999999999</v>
      </c>
      <c r="EN749" s="861">
        <v>-23.578271999999998</v>
      </c>
      <c r="EO749" s="861">
        <v>94.446444999999997</v>
      </c>
      <c r="EP749" s="861">
        <v>90.362886000000003</v>
      </c>
      <c r="EQ749" s="861">
        <v>-5.0857609999999998</v>
      </c>
      <c r="ER749" s="861">
        <v>3408.4388760000002</v>
      </c>
      <c r="ES749" s="861">
        <v>8129.0090129999999</v>
      </c>
      <c r="ET749" s="861">
        <v>7605.9360939999997</v>
      </c>
      <c r="EU749" s="861"/>
      <c r="EV749" s="861"/>
      <c r="EW749" s="861"/>
      <c r="EX749" s="861"/>
      <c r="EY749" s="861"/>
      <c r="EZ749" s="861"/>
      <c r="FA749" s="861"/>
      <c r="FB749" s="861"/>
      <c r="FC749" s="861"/>
      <c r="FD749" s="861"/>
    </row>
    <row r="750" spans="1:160" x14ac:dyDescent="0.25">
      <c r="A750" s="837">
        <v>46141</v>
      </c>
      <c r="B750" s="836">
        <v>0.89091435185185175</v>
      </c>
      <c r="C750" s="861">
        <v>41940</v>
      </c>
      <c r="D750" s="861">
        <v>0</v>
      </c>
      <c r="E750" s="861">
        <v>0</v>
      </c>
      <c r="F750" s="861">
        <v>75.350384000000005</v>
      </c>
      <c r="G750" s="861">
        <v>71.632141000000004</v>
      </c>
      <c r="H750" s="861">
        <v>64.886525000000006</v>
      </c>
      <c r="I750" s="861">
        <v>73.853458000000003</v>
      </c>
      <c r="J750" s="861">
        <v>71.525614000000004</v>
      </c>
      <c r="K750" s="861">
        <v>71.130652999999995</v>
      </c>
      <c r="L750" s="861">
        <v>73.778250999999997</v>
      </c>
      <c r="M750" s="861">
        <v>74.674137000000002</v>
      </c>
      <c r="N750" s="861">
        <v>-7.9395569999999998</v>
      </c>
      <c r="O750" s="861">
        <v>-9.9007179999999995</v>
      </c>
      <c r="P750" s="861">
        <v>-10.725692</v>
      </c>
      <c r="Q750" s="861">
        <v>-6.1093489999999999</v>
      </c>
      <c r="R750" s="861">
        <v>-7.2741769999999999</v>
      </c>
      <c r="S750" s="861">
        <v>-8.2749699999999997</v>
      </c>
      <c r="T750" s="861">
        <v>81.985428999999996</v>
      </c>
      <c r="U750" s="861">
        <v>72.937904000000003</v>
      </c>
      <c r="V750" s="861">
        <v>93.278647000000007</v>
      </c>
      <c r="W750" s="861">
        <v>92.256928000000002</v>
      </c>
      <c r="X750" s="861">
        <v>-6.1392769999999999</v>
      </c>
      <c r="Y750" s="861">
        <v>-6.2003110000000001</v>
      </c>
      <c r="Z750" s="861">
        <v>-10.919691</v>
      </c>
      <c r="AA750" s="861">
        <v>-10.465847999999999</v>
      </c>
      <c r="AB750" s="861">
        <v>-10.252041</v>
      </c>
      <c r="AC750" s="861">
        <v>-11.994368</v>
      </c>
      <c r="AD750" s="861">
        <v>-13.930035</v>
      </c>
      <c r="AE750" s="861">
        <v>105.075855</v>
      </c>
      <c r="AF750" s="861">
        <v>97.812712000000005</v>
      </c>
      <c r="AG750" s="861">
        <v>89.712655999999996</v>
      </c>
      <c r="AH750" s="861">
        <v>104.20193399999999</v>
      </c>
      <c r="AI750" s="861">
        <v>89.379880999999997</v>
      </c>
      <c r="AJ750" s="861">
        <v>71.546859999999995</v>
      </c>
      <c r="AK750" s="861">
        <v>-8.1650740000000006</v>
      </c>
      <c r="AL750" s="861">
        <v>-10.159618</v>
      </c>
      <c r="AM750" s="861">
        <v>-7.9211470000000004</v>
      </c>
      <c r="AN750" s="861">
        <v>92.452489999999997</v>
      </c>
      <c r="AO750" s="861">
        <v>91.686024000000003</v>
      </c>
      <c r="AP750" s="861">
        <v>86.888649999999998</v>
      </c>
      <c r="AQ750" s="861">
        <v>87.902085999999997</v>
      </c>
      <c r="AR750" s="861">
        <v>72.411737000000002</v>
      </c>
      <c r="AS750" s="861">
        <v>63.234844000000002</v>
      </c>
      <c r="AT750" s="861">
        <v>76.444483000000005</v>
      </c>
      <c r="AU750" s="861">
        <v>75.123155999999994</v>
      </c>
      <c r="AV750" s="861">
        <v>74.135570999999999</v>
      </c>
      <c r="AW750" s="861">
        <v>73.528683999999998</v>
      </c>
      <c r="AX750" s="861">
        <v>89.195919000000004</v>
      </c>
      <c r="AY750" s="861">
        <v>87.103406000000007</v>
      </c>
      <c r="AZ750" s="861">
        <v>-6.8210610000000003</v>
      </c>
      <c r="BA750" s="861">
        <v>-6.0655010000000003</v>
      </c>
      <c r="BB750" s="861">
        <v>-14.394036</v>
      </c>
      <c r="BC750" s="861">
        <v>-13.265117</v>
      </c>
      <c r="BD750" s="861">
        <v>-13.732775999999999</v>
      </c>
      <c r="BE750" s="861">
        <v>-7.7645369999999998</v>
      </c>
      <c r="BF750" s="861">
        <v>31.712851000000001</v>
      </c>
      <c r="BG750" s="861">
        <v>140.69064399999999</v>
      </c>
      <c r="BH750" s="861">
        <v>109.596459</v>
      </c>
      <c r="BI750" s="861">
        <v>50.410210999999997</v>
      </c>
      <c r="BJ750" s="861">
        <v>131.20434700000001</v>
      </c>
      <c r="BK750" s="861">
        <v>85.884747000000004</v>
      </c>
      <c r="BL750" s="861">
        <v>75.800897000000006</v>
      </c>
      <c r="BM750" s="861">
        <v>-19.177864</v>
      </c>
      <c r="BN750" s="861">
        <v>-14.020955000000001</v>
      </c>
      <c r="BO750" s="861">
        <v>-10.708930000000001</v>
      </c>
      <c r="BP750" s="861">
        <v>-13.519102999999999</v>
      </c>
      <c r="BQ750" s="861">
        <v>86.812002000000007</v>
      </c>
      <c r="BR750" s="861">
        <v>88.900857000000002</v>
      </c>
      <c r="BS750" s="861">
        <v>85.528002000000001</v>
      </c>
      <c r="BT750" s="861">
        <v>58.161155000000001</v>
      </c>
      <c r="BU750" s="861">
        <v>64.880613999999994</v>
      </c>
      <c r="BV750" s="861">
        <v>60.970579999999998</v>
      </c>
      <c r="BW750" s="861">
        <v>64.381578000000005</v>
      </c>
      <c r="BX750" s="861">
        <v>-14.017626</v>
      </c>
      <c r="BY750" s="861">
        <v>-14.326582</v>
      </c>
      <c r="BZ750" s="861">
        <v>-13.583195999999999</v>
      </c>
      <c r="CA750" s="861">
        <v>-14.116274000000001</v>
      </c>
      <c r="CB750" s="861">
        <v>-6.2690260000000002</v>
      </c>
      <c r="CC750" s="861">
        <v>-3.0749749999999998</v>
      </c>
      <c r="CD750" s="861">
        <v>-6.5298059999999998</v>
      </c>
      <c r="CE750" s="861">
        <v>-2.8192330000000001</v>
      </c>
      <c r="CF750" s="861">
        <v>-8.4839409999999997</v>
      </c>
      <c r="CG750" s="861">
        <v>-0.91402000000000005</v>
      </c>
      <c r="CH750" s="861">
        <v>-9.0000280000000004</v>
      </c>
      <c r="CI750" s="861">
        <v>-3.018418</v>
      </c>
      <c r="CJ750" s="861">
        <v>-6.2293700000000003</v>
      </c>
      <c r="CK750" s="861">
        <v>-1.059644</v>
      </c>
      <c r="CL750" s="861">
        <v>-5.8897510000000004</v>
      </c>
      <c r="CM750" s="861">
        <v>0.75195100000000004</v>
      </c>
      <c r="CN750" s="861">
        <v>-8.384226</v>
      </c>
      <c r="CO750" s="861">
        <v>-1.6111930000000001</v>
      </c>
      <c r="CP750" s="861">
        <v>-9.3823720000000002</v>
      </c>
      <c r="CQ750" s="861">
        <v>-4.2858650000000003</v>
      </c>
      <c r="CR750" s="861">
        <v>-5.9368059999999998</v>
      </c>
      <c r="CS750" s="861">
        <v>-2.4768159999999999</v>
      </c>
      <c r="CT750" s="861">
        <v>-7.2610710000000003</v>
      </c>
      <c r="CU750" s="861">
        <v>-1.4099889999999999</v>
      </c>
      <c r="CV750" s="861">
        <v>-9.1231139999999993</v>
      </c>
      <c r="CW750" s="861">
        <v>-0.89159600000000006</v>
      </c>
      <c r="CX750" s="861">
        <v>-9.5002849999999999</v>
      </c>
      <c r="CY750" s="861">
        <v>-2.4608020000000002</v>
      </c>
      <c r="CZ750" s="861">
        <v>-5.6568339999999999</v>
      </c>
      <c r="DA750" s="861">
        <v>-1.750008</v>
      </c>
      <c r="DB750" s="861">
        <v>-6.6315470000000003</v>
      </c>
      <c r="DC750" s="861">
        <v>-0.81902299999999995</v>
      </c>
      <c r="DD750" s="861">
        <v>-8.8234659999999998</v>
      </c>
      <c r="DE750" s="861">
        <v>-2.985058</v>
      </c>
      <c r="DF750" s="861">
        <v>-9.5865100000000005</v>
      </c>
      <c r="DG750" s="861">
        <v>-3.5641120000000002</v>
      </c>
      <c r="DH750" s="861">
        <v>-5.8963950000000001</v>
      </c>
      <c r="DI750" s="861">
        <v>-2.0484960000000001</v>
      </c>
      <c r="DJ750" s="861">
        <v>-6.4094470000000001</v>
      </c>
      <c r="DK750" s="861">
        <v>-2.2227929999999998</v>
      </c>
      <c r="DL750" s="861">
        <v>-8.8920349999999999</v>
      </c>
      <c r="DM750" s="861">
        <v>-4.6323530000000002</v>
      </c>
      <c r="DN750" s="861">
        <v>-9.5100680000000004</v>
      </c>
      <c r="DO750" s="861">
        <v>-4.5488619999999997</v>
      </c>
      <c r="DP750" s="861">
        <v>-6.7479290000000001</v>
      </c>
      <c r="DQ750" s="861">
        <v>-3.2579579999999999</v>
      </c>
      <c r="DR750" s="861">
        <v>-6.567196</v>
      </c>
      <c r="DS750" s="861">
        <v>-3.2496</v>
      </c>
      <c r="DT750" s="861">
        <v>-8.8601790000000005</v>
      </c>
      <c r="DU750" s="861">
        <v>-5.5893860000000002</v>
      </c>
      <c r="DV750" s="861">
        <v>-9.0921660000000006</v>
      </c>
      <c r="DW750" s="861">
        <v>-2.893853</v>
      </c>
      <c r="DX750" s="861">
        <v>12.370092</v>
      </c>
      <c r="DY750" s="861">
        <v>9.0828129999999998</v>
      </c>
      <c r="DZ750" s="861">
        <v>160.802369</v>
      </c>
      <c r="EA750" s="861">
        <v>151.69931199999999</v>
      </c>
      <c r="EB750" s="861">
        <v>121.54</v>
      </c>
      <c r="EC750" s="861">
        <v>3.2719999999999998</v>
      </c>
      <c r="ED750" s="861">
        <v>391.7</v>
      </c>
      <c r="EE750" s="861">
        <v>121.53</v>
      </c>
      <c r="EF750" s="861">
        <v>5.3920000000000003</v>
      </c>
      <c r="EG750" s="861">
        <v>642.9</v>
      </c>
      <c r="EH750" s="861">
        <v>121.44</v>
      </c>
      <c r="EI750" s="861">
        <v>5.0090000000000003</v>
      </c>
      <c r="EJ750" s="861">
        <v>601</v>
      </c>
      <c r="EK750" s="861">
        <v>9.6282549999999993</v>
      </c>
      <c r="EL750" s="861">
        <v>12.870187</v>
      </c>
      <c r="EM750" s="861">
        <v>-17.549402000000001</v>
      </c>
      <c r="EN750" s="861">
        <v>-23.579117</v>
      </c>
      <c r="EO750" s="861">
        <v>94.396653999999998</v>
      </c>
      <c r="EP750" s="861">
        <v>90.404026999999999</v>
      </c>
      <c r="EQ750" s="861">
        <v>-5.1144930000000004</v>
      </c>
      <c r="ER750" s="861">
        <v>3413.0296950000002</v>
      </c>
      <c r="ES750" s="861">
        <v>8139.7622439999996</v>
      </c>
      <c r="ET750" s="861">
        <v>7615.9261310000002</v>
      </c>
      <c r="EU750" s="861"/>
      <c r="EV750" s="861"/>
      <c r="EW750" s="861"/>
      <c r="EX750" s="861"/>
      <c r="EY750" s="861"/>
      <c r="EZ750" s="861"/>
      <c r="FA750" s="861"/>
      <c r="FB750" s="861"/>
      <c r="FC750" s="861"/>
      <c r="FD750" s="861"/>
    </row>
    <row r="751" spans="1:160" x14ac:dyDescent="0.25">
      <c r="A751" s="837">
        <v>46141</v>
      </c>
      <c r="B751" s="836">
        <v>0.8916087962962963</v>
      </c>
      <c r="C751" s="861">
        <v>42000</v>
      </c>
      <c r="D751" s="861">
        <v>0</v>
      </c>
      <c r="E751" s="861">
        <v>0</v>
      </c>
      <c r="F751" s="861">
        <v>75.318134999999998</v>
      </c>
      <c r="G751" s="861">
        <v>71.648097000000007</v>
      </c>
      <c r="H751" s="861">
        <v>64.983399000000006</v>
      </c>
      <c r="I751" s="861">
        <v>73.863303000000002</v>
      </c>
      <c r="J751" s="861">
        <v>71.482467999999997</v>
      </c>
      <c r="K751" s="861">
        <v>71.126102000000003</v>
      </c>
      <c r="L751" s="861">
        <v>73.806516000000002</v>
      </c>
      <c r="M751" s="861">
        <v>74.651663999999997</v>
      </c>
      <c r="N751" s="861">
        <v>-7.870387</v>
      </c>
      <c r="O751" s="861">
        <v>-9.8979610000000005</v>
      </c>
      <c r="P751" s="861">
        <v>-10.750653</v>
      </c>
      <c r="Q751" s="861">
        <v>-6.2167960000000004</v>
      </c>
      <c r="R751" s="861">
        <v>-7.241625</v>
      </c>
      <c r="S751" s="861">
        <v>-8.2671709999999994</v>
      </c>
      <c r="T751" s="861">
        <v>81.835595999999995</v>
      </c>
      <c r="U751" s="861">
        <v>73.062134999999998</v>
      </c>
      <c r="V751" s="861">
        <v>93.231859999999998</v>
      </c>
      <c r="W751" s="861">
        <v>92.205117999999999</v>
      </c>
      <c r="X751" s="861">
        <v>-6.1626580000000004</v>
      </c>
      <c r="Y751" s="861">
        <v>-6.2461869999999999</v>
      </c>
      <c r="Z751" s="861">
        <v>-10.875672</v>
      </c>
      <c r="AA751" s="861">
        <v>-10.476338</v>
      </c>
      <c r="AB751" s="861">
        <v>-10.228842</v>
      </c>
      <c r="AC751" s="861">
        <v>-12.000292999999999</v>
      </c>
      <c r="AD751" s="861">
        <v>-13.858765</v>
      </c>
      <c r="AE751" s="861">
        <v>105.08766300000001</v>
      </c>
      <c r="AF751" s="861">
        <v>97.706519999999998</v>
      </c>
      <c r="AG751" s="861">
        <v>89.633308999999997</v>
      </c>
      <c r="AH751" s="861">
        <v>104.11072</v>
      </c>
      <c r="AI751" s="861">
        <v>89.408019999999993</v>
      </c>
      <c r="AJ751" s="861">
        <v>71.542931999999993</v>
      </c>
      <c r="AK751" s="861">
        <v>-8.2129300000000001</v>
      </c>
      <c r="AL751" s="861">
        <v>-10.145204</v>
      </c>
      <c r="AM751" s="861">
        <v>-7.9563680000000003</v>
      </c>
      <c r="AN751" s="861">
        <v>92.510735999999994</v>
      </c>
      <c r="AO751" s="861">
        <v>91.593858999999995</v>
      </c>
      <c r="AP751" s="861">
        <v>86.857224000000002</v>
      </c>
      <c r="AQ751" s="861">
        <v>87.894000000000005</v>
      </c>
      <c r="AR751" s="861">
        <v>72.382514</v>
      </c>
      <c r="AS751" s="861">
        <v>63.171458999999999</v>
      </c>
      <c r="AT751" s="861">
        <v>76.405315000000002</v>
      </c>
      <c r="AU751" s="861">
        <v>75.082238000000004</v>
      </c>
      <c r="AV751" s="861">
        <v>73.901763000000003</v>
      </c>
      <c r="AW751" s="861">
        <v>73.313463999999996</v>
      </c>
      <c r="AX751" s="861">
        <v>89.103020000000001</v>
      </c>
      <c r="AY751" s="861">
        <v>86.976958999999994</v>
      </c>
      <c r="AZ751" s="861">
        <v>-6.7523010000000001</v>
      </c>
      <c r="BA751" s="861">
        <v>-6.0280699999999996</v>
      </c>
      <c r="BB751" s="861">
        <v>-14.429423999999999</v>
      </c>
      <c r="BC751" s="861">
        <v>-13.29997</v>
      </c>
      <c r="BD751" s="861">
        <v>-13.743105999999999</v>
      </c>
      <c r="BE751" s="861">
        <v>-7.79941</v>
      </c>
      <c r="BF751" s="861">
        <v>31.674285000000001</v>
      </c>
      <c r="BG751" s="861">
        <v>140.68138500000001</v>
      </c>
      <c r="BH751" s="861">
        <v>109.626614</v>
      </c>
      <c r="BI751" s="861">
        <v>50.377257999999998</v>
      </c>
      <c r="BJ751" s="861">
        <v>130.942328</v>
      </c>
      <c r="BK751" s="861">
        <v>85.723613999999998</v>
      </c>
      <c r="BL751" s="861">
        <v>75.794021000000001</v>
      </c>
      <c r="BM751" s="861">
        <v>-19.284673999999999</v>
      </c>
      <c r="BN751" s="861">
        <v>-14.056991999999999</v>
      </c>
      <c r="BO751" s="861">
        <v>-10.735382</v>
      </c>
      <c r="BP751" s="861">
        <v>-13.536234</v>
      </c>
      <c r="BQ751" s="861">
        <v>86.678539999999998</v>
      </c>
      <c r="BR751" s="861">
        <v>88.755185999999995</v>
      </c>
      <c r="BS751" s="861">
        <v>85.438937999999993</v>
      </c>
      <c r="BT751" s="861">
        <v>58.173895000000002</v>
      </c>
      <c r="BU751" s="861">
        <v>64.875162000000003</v>
      </c>
      <c r="BV751" s="861">
        <v>60.983572000000002</v>
      </c>
      <c r="BW751" s="861">
        <v>64.350458000000003</v>
      </c>
      <c r="BX751" s="861">
        <v>-14.009816000000001</v>
      </c>
      <c r="BY751" s="861">
        <v>-14.352318</v>
      </c>
      <c r="BZ751" s="861">
        <v>-13.582795000000001</v>
      </c>
      <c r="CA751" s="861">
        <v>-14.176339</v>
      </c>
      <c r="CB751" s="861">
        <v>-6.2970899999999999</v>
      </c>
      <c r="CC751" s="861">
        <v>-3.1420170000000001</v>
      </c>
      <c r="CD751" s="861">
        <v>-6.5584680000000004</v>
      </c>
      <c r="CE751" s="861">
        <v>-2.907133</v>
      </c>
      <c r="CF751" s="861">
        <v>-8.5079969999999996</v>
      </c>
      <c r="CG751" s="861">
        <v>-0.94612200000000002</v>
      </c>
      <c r="CH751" s="861">
        <v>-9.0314929999999993</v>
      </c>
      <c r="CI751" s="861">
        <v>-3.0848710000000001</v>
      </c>
      <c r="CJ751" s="861">
        <v>-6.261164</v>
      </c>
      <c r="CK751" s="861">
        <v>-1.1010219999999999</v>
      </c>
      <c r="CL751" s="861">
        <v>-5.958488</v>
      </c>
      <c r="CM751" s="861">
        <v>0.67191800000000002</v>
      </c>
      <c r="CN751" s="861">
        <v>-8.3862769999999998</v>
      </c>
      <c r="CO751" s="861">
        <v>-1.647499</v>
      </c>
      <c r="CP751" s="861">
        <v>-9.3763690000000004</v>
      </c>
      <c r="CQ751" s="861">
        <v>-4.3245610000000001</v>
      </c>
      <c r="CR751" s="861">
        <v>-5.9877279999999997</v>
      </c>
      <c r="CS751" s="861">
        <v>-2.543698</v>
      </c>
      <c r="CT751" s="861">
        <v>-7.3185570000000002</v>
      </c>
      <c r="CU751" s="861">
        <v>-1.473436</v>
      </c>
      <c r="CV751" s="861">
        <v>-9.1493680000000008</v>
      </c>
      <c r="CW751" s="861">
        <v>-0.91705099999999995</v>
      </c>
      <c r="CX751" s="861">
        <v>-9.5153099999999995</v>
      </c>
      <c r="CY751" s="861">
        <v>-2.507666</v>
      </c>
      <c r="CZ751" s="861">
        <v>-5.6936770000000001</v>
      </c>
      <c r="DA751" s="861">
        <v>-1.7936099999999999</v>
      </c>
      <c r="DB751" s="861">
        <v>-6.6577419999999998</v>
      </c>
      <c r="DC751" s="861">
        <v>-0.84821999999999997</v>
      </c>
      <c r="DD751" s="861">
        <v>-8.8715299999999999</v>
      </c>
      <c r="DE751" s="861">
        <v>-3.0382560000000001</v>
      </c>
      <c r="DF751" s="861">
        <v>-9.6096360000000001</v>
      </c>
      <c r="DG751" s="861">
        <v>-3.6186150000000001</v>
      </c>
      <c r="DH751" s="861">
        <v>-5.957624</v>
      </c>
      <c r="DI751" s="861">
        <v>-2.1103749999999999</v>
      </c>
      <c r="DJ751" s="861">
        <v>-6.4642809999999997</v>
      </c>
      <c r="DK751" s="861">
        <v>-2.2768069999999998</v>
      </c>
      <c r="DL751" s="861">
        <v>-8.921564</v>
      </c>
      <c r="DM751" s="861">
        <v>-4.661219</v>
      </c>
      <c r="DN751" s="861">
        <v>-9.5589840000000006</v>
      </c>
      <c r="DO751" s="861">
        <v>-4.5978630000000003</v>
      </c>
      <c r="DP751" s="861">
        <v>-6.7924300000000004</v>
      </c>
      <c r="DQ751" s="861">
        <v>-3.2999839999999998</v>
      </c>
      <c r="DR751" s="861">
        <v>-6.6355820000000003</v>
      </c>
      <c r="DS751" s="861">
        <v>-3.3097370000000002</v>
      </c>
      <c r="DT751" s="861">
        <v>-8.9243749999999995</v>
      </c>
      <c r="DU751" s="861">
        <v>-5.6206259999999997</v>
      </c>
      <c r="DV751" s="861">
        <v>-9.1217299999999994</v>
      </c>
      <c r="DW751" s="861">
        <v>-2.9458730000000002</v>
      </c>
      <c r="DX751" s="861">
        <v>12.343019999999999</v>
      </c>
      <c r="DY751" s="861">
        <v>9.0336269999999992</v>
      </c>
      <c r="DZ751" s="861">
        <v>160.250427</v>
      </c>
      <c r="EA751" s="861">
        <v>151.47573600000001</v>
      </c>
      <c r="EB751" s="861">
        <v>121.45</v>
      </c>
      <c r="EC751" s="861">
        <v>3.274</v>
      </c>
      <c r="ED751" s="861">
        <v>391.9</v>
      </c>
      <c r="EE751" s="861">
        <v>121.62</v>
      </c>
      <c r="EF751" s="861">
        <v>5.3760000000000003</v>
      </c>
      <c r="EG751" s="861">
        <v>643.4</v>
      </c>
      <c r="EH751" s="861">
        <v>121.6</v>
      </c>
      <c r="EI751" s="861">
        <v>5.0389999999999997</v>
      </c>
      <c r="EJ751" s="861">
        <v>598.4</v>
      </c>
      <c r="EK751" s="861">
        <v>9.6403119999999998</v>
      </c>
      <c r="EL751" s="861">
        <v>12.938742</v>
      </c>
      <c r="EM751" s="861">
        <v>-17.596679999999999</v>
      </c>
      <c r="EN751" s="861">
        <v>-23.674123999999999</v>
      </c>
      <c r="EO751" s="861">
        <v>94.158949000000007</v>
      </c>
      <c r="EP751" s="861">
        <v>90.303972999999999</v>
      </c>
      <c r="EQ751" s="861">
        <v>-5.1583709999999998</v>
      </c>
      <c r="ER751" s="861">
        <v>3419.5501089999998</v>
      </c>
      <c r="ES751" s="861">
        <v>8150.508836</v>
      </c>
      <c r="ET751" s="861">
        <v>7625.9146620000001</v>
      </c>
      <c r="EU751" s="861"/>
      <c r="EV751" s="861"/>
      <c r="EW751" s="861"/>
      <c r="EX751" s="861"/>
      <c r="EY751" s="861"/>
      <c r="EZ751" s="861"/>
      <c r="FA751" s="861"/>
      <c r="FB751" s="861"/>
      <c r="FC751" s="861"/>
      <c r="FD751" s="861"/>
    </row>
    <row r="752" spans="1:160" x14ac:dyDescent="0.25">
      <c r="A752" s="837">
        <v>46141</v>
      </c>
      <c r="B752" s="836">
        <v>0.89230324074074074</v>
      </c>
      <c r="C752" s="861">
        <v>42060</v>
      </c>
      <c r="D752" s="861">
        <v>0</v>
      </c>
      <c r="E752" s="861">
        <v>0</v>
      </c>
      <c r="F752" s="861">
        <v>75.288914000000005</v>
      </c>
      <c r="G752" s="861">
        <v>71.606451000000007</v>
      </c>
      <c r="H752" s="861">
        <v>64.996562999999995</v>
      </c>
      <c r="I752" s="861">
        <v>73.829719999999995</v>
      </c>
      <c r="J752" s="861">
        <v>71.474241000000006</v>
      </c>
      <c r="K752" s="861">
        <v>71.133995999999996</v>
      </c>
      <c r="L752" s="861">
        <v>73.786289999999994</v>
      </c>
      <c r="M752" s="861">
        <v>74.671180000000007</v>
      </c>
      <c r="N752" s="861">
        <v>-7.9695340000000003</v>
      </c>
      <c r="O752" s="861">
        <v>-9.9420500000000001</v>
      </c>
      <c r="P752" s="861">
        <v>-10.775066000000001</v>
      </c>
      <c r="Q752" s="861">
        <v>-6.097607</v>
      </c>
      <c r="R752" s="861">
        <v>-7.3652240000000004</v>
      </c>
      <c r="S752" s="861">
        <v>-8.3062470000000008</v>
      </c>
      <c r="T752" s="861">
        <v>82.049261000000001</v>
      </c>
      <c r="U752" s="861">
        <v>73.327521000000004</v>
      </c>
      <c r="V752" s="861">
        <v>93.282748999999995</v>
      </c>
      <c r="W752" s="861">
        <v>92.271386000000007</v>
      </c>
      <c r="X752" s="861">
        <v>-6.1309189999999996</v>
      </c>
      <c r="Y752" s="861">
        <v>-6.2641439999999999</v>
      </c>
      <c r="Z752" s="861">
        <v>-10.912089</v>
      </c>
      <c r="AA752" s="861">
        <v>-10.480325000000001</v>
      </c>
      <c r="AB752" s="861">
        <v>-10.223234</v>
      </c>
      <c r="AC752" s="861">
        <v>-11.981487</v>
      </c>
      <c r="AD752" s="861">
        <v>-13.851502999999999</v>
      </c>
      <c r="AE752" s="861">
        <v>105.08741000000001</v>
      </c>
      <c r="AF752" s="861">
        <v>97.737127000000001</v>
      </c>
      <c r="AG752" s="861">
        <v>89.678318000000004</v>
      </c>
      <c r="AH752" s="861">
        <v>104.127196</v>
      </c>
      <c r="AI752" s="861">
        <v>89.393201000000005</v>
      </c>
      <c r="AJ752" s="861">
        <v>71.610504000000006</v>
      </c>
      <c r="AK752" s="861">
        <v>-8.1945259999999998</v>
      </c>
      <c r="AL752" s="861">
        <v>-10.065818</v>
      </c>
      <c r="AM752" s="861">
        <v>-7.9418059999999997</v>
      </c>
      <c r="AN752" s="861">
        <v>92.572050000000004</v>
      </c>
      <c r="AO752" s="861">
        <v>91.674947000000003</v>
      </c>
      <c r="AP752" s="861">
        <v>87.001238000000001</v>
      </c>
      <c r="AQ752" s="861">
        <v>87.969189999999998</v>
      </c>
      <c r="AR752" s="861">
        <v>72.364653000000004</v>
      </c>
      <c r="AS752" s="861">
        <v>63.230507000000003</v>
      </c>
      <c r="AT752" s="861">
        <v>76.515748000000002</v>
      </c>
      <c r="AU752" s="861">
        <v>75.064451000000005</v>
      </c>
      <c r="AV752" s="861">
        <v>74.036202000000003</v>
      </c>
      <c r="AW752" s="861">
        <v>73.304416000000003</v>
      </c>
      <c r="AX752" s="861">
        <v>89.171841000000001</v>
      </c>
      <c r="AY752" s="861">
        <v>86.939725999999993</v>
      </c>
      <c r="AZ752" s="861">
        <v>-6.827483</v>
      </c>
      <c r="BA752" s="861">
        <v>-6.0504610000000003</v>
      </c>
      <c r="BB752" s="861">
        <v>-14.429477</v>
      </c>
      <c r="BC752" s="861">
        <v>-13.326442</v>
      </c>
      <c r="BD752" s="861">
        <v>-13.758266000000001</v>
      </c>
      <c r="BE752" s="861">
        <v>-7.9717159999999998</v>
      </c>
      <c r="BF752" s="861">
        <v>31.669661999999999</v>
      </c>
      <c r="BG752" s="861">
        <v>140.60423</v>
      </c>
      <c r="BH752" s="861">
        <v>109.634326</v>
      </c>
      <c r="BI752" s="861">
        <v>50.494275999999999</v>
      </c>
      <c r="BJ752" s="861">
        <v>131.139982</v>
      </c>
      <c r="BK752" s="861">
        <v>85.791224</v>
      </c>
      <c r="BL752" s="861">
        <v>75.603284000000002</v>
      </c>
      <c r="BM752" s="861">
        <v>-19.273685</v>
      </c>
      <c r="BN752" s="861">
        <v>-14.04604</v>
      </c>
      <c r="BO752" s="861">
        <v>-10.804835000000001</v>
      </c>
      <c r="BP752" s="861">
        <v>-13.512549</v>
      </c>
      <c r="BQ752" s="861">
        <v>86.720287999999996</v>
      </c>
      <c r="BR752" s="861">
        <v>88.754760000000005</v>
      </c>
      <c r="BS752" s="861">
        <v>85.426407999999995</v>
      </c>
      <c r="BT752" s="861">
        <v>58.044587999999997</v>
      </c>
      <c r="BU752" s="861">
        <v>64.927711000000002</v>
      </c>
      <c r="BV752" s="861">
        <v>60.910091999999999</v>
      </c>
      <c r="BW752" s="861">
        <v>64.343153000000001</v>
      </c>
      <c r="BX752" s="861">
        <v>-13.998767000000001</v>
      </c>
      <c r="BY752" s="861">
        <v>-14.306296</v>
      </c>
      <c r="BZ752" s="861">
        <v>-13.702667999999999</v>
      </c>
      <c r="CA752" s="861">
        <v>-14.198525</v>
      </c>
      <c r="CB752" s="861">
        <v>-6.358663</v>
      </c>
      <c r="CC752" s="861">
        <v>-3.1992150000000001</v>
      </c>
      <c r="CD752" s="861">
        <v>-6.6089700000000002</v>
      </c>
      <c r="CE752" s="861">
        <v>-2.969881</v>
      </c>
      <c r="CF752" s="861">
        <v>-8.5708339999999996</v>
      </c>
      <c r="CG752" s="861">
        <v>-1.0489440000000001</v>
      </c>
      <c r="CH752" s="861">
        <v>-9.0886449999999996</v>
      </c>
      <c r="CI752" s="861">
        <v>-3.157743</v>
      </c>
      <c r="CJ752" s="861">
        <v>-6.3152689999999998</v>
      </c>
      <c r="CK752" s="861">
        <v>-1.1575759999999999</v>
      </c>
      <c r="CL752" s="861">
        <v>-6.0131399999999999</v>
      </c>
      <c r="CM752" s="861">
        <v>0.59428300000000001</v>
      </c>
      <c r="CN752" s="861">
        <v>-8.4903010000000005</v>
      </c>
      <c r="CO752" s="861">
        <v>-1.7244900000000001</v>
      </c>
      <c r="CP752" s="861">
        <v>-9.4477309999999992</v>
      </c>
      <c r="CQ752" s="861">
        <v>-4.3725649999999998</v>
      </c>
      <c r="CR752" s="861">
        <v>-6.0484489999999997</v>
      </c>
      <c r="CS752" s="861">
        <v>-2.5655920000000001</v>
      </c>
      <c r="CT752" s="861">
        <v>-7.3534829999999998</v>
      </c>
      <c r="CU752" s="861">
        <v>-1.5256430000000001</v>
      </c>
      <c r="CV752" s="861">
        <v>-9.2012680000000007</v>
      </c>
      <c r="CW752" s="861">
        <v>-0.98494599999999999</v>
      </c>
      <c r="CX752" s="861">
        <v>-9.5642469999999999</v>
      </c>
      <c r="CY752" s="861">
        <v>-2.5481829999999999</v>
      </c>
      <c r="CZ752" s="861">
        <v>-5.7395240000000003</v>
      </c>
      <c r="DA752" s="861">
        <v>-1.857864</v>
      </c>
      <c r="DB752" s="861">
        <v>-6.6954070000000003</v>
      </c>
      <c r="DC752" s="861">
        <v>-0.90775399999999995</v>
      </c>
      <c r="DD752" s="861">
        <v>-8.9144109999999994</v>
      </c>
      <c r="DE752" s="861">
        <v>-3.0510359999999999</v>
      </c>
      <c r="DF752" s="861">
        <v>-9.6230799999999999</v>
      </c>
      <c r="DG752" s="861">
        <v>-3.6468020000000001</v>
      </c>
      <c r="DH752" s="861">
        <v>-5.9817169999999997</v>
      </c>
      <c r="DI752" s="861">
        <v>-2.1428129999999999</v>
      </c>
      <c r="DJ752" s="861">
        <v>-6.4736039999999999</v>
      </c>
      <c r="DK752" s="861">
        <v>-2.291633</v>
      </c>
      <c r="DL752" s="861">
        <v>-8.9516150000000003</v>
      </c>
      <c r="DM752" s="861">
        <v>-4.7120129999999998</v>
      </c>
      <c r="DN752" s="861">
        <v>-9.5752410000000001</v>
      </c>
      <c r="DO752" s="861">
        <v>-4.6442430000000003</v>
      </c>
      <c r="DP752" s="861">
        <v>-6.8090840000000004</v>
      </c>
      <c r="DQ752" s="861">
        <v>-3.3310879999999998</v>
      </c>
      <c r="DR752" s="861">
        <v>-6.6640480000000002</v>
      </c>
      <c r="DS752" s="861">
        <v>-3.3608120000000001</v>
      </c>
      <c r="DT752" s="861">
        <v>-8.9291260000000001</v>
      </c>
      <c r="DU752" s="861">
        <v>-5.6523859999999999</v>
      </c>
      <c r="DV752" s="861">
        <v>-9.1253729999999997</v>
      </c>
      <c r="DW752" s="861">
        <v>-2.9415909999999998</v>
      </c>
      <c r="DX752" s="861">
        <v>12.347151</v>
      </c>
      <c r="DY752" s="861">
        <v>9.0488879999999998</v>
      </c>
      <c r="DZ752" s="861">
        <v>160.84173799999999</v>
      </c>
      <c r="EA752" s="861">
        <v>151.416245</v>
      </c>
      <c r="EB752" s="861">
        <v>122.08</v>
      </c>
      <c r="EC752" s="861">
        <v>1.24</v>
      </c>
      <c r="ED752" s="861">
        <v>133.9</v>
      </c>
      <c r="EE752" s="861">
        <v>122.01</v>
      </c>
      <c r="EF752" s="861">
        <v>5.391</v>
      </c>
      <c r="EG752" s="861">
        <v>644.79999999999995</v>
      </c>
      <c r="EH752" s="861">
        <v>122.17</v>
      </c>
      <c r="EI752" s="861">
        <v>5.0039999999999996</v>
      </c>
      <c r="EJ752" s="861">
        <v>598.70000000000005</v>
      </c>
      <c r="EK752" s="861">
        <v>9.6476570000000006</v>
      </c>
      <c r="EL752" s="861">
        <v>12.839795000000001</v>
      </c>
      <c r="EM752" s="861">
        <v>-17.589462999999999</v>
      </c>
      <c r="EN752" s="861">
        <v>-23.644629999999999</v>
      </c>
      <c r="EO752" s="861">
        <v>94.413588000000004</v>
      </c>
      <c r="EP752" s="861">
        <v>90.277332999999999</v>
      </c>
      <c r="EQ752" s="861">
        <v>-5.2029949999999996</v>
      </c>
      <c r="ER752" s="861">
        <v>3422.2827860000002</v>
      </c>
      <c r="ES752" s="861">
        <v>8161.2756490000002</v>
      </c>
      <c r="ET752" s="861">
        <v>7635.9043019999999</v>
      </c>
      <c r="EU752" s="861"/>
      <c r="EV752" s="861"/>
      <c r="EW752" s="861"/>
      <c r="EX752" s="861"/>
      <c r="EY752" s="861"/>
      <c r="EZ752" s="861"/>
      <c r="FA752" s="861"/>
      <c r="FB752" s="861"/>
      <c r="FC752" s="861"/>
      <c r="FD752" s="861"/>
    </row>
    <row r="753" spans="1:160" x14ac:dyDescent="0.25">
      <c r="A753" s="837">
        <v>46141</v>
      </c>
      <c r="B753" s="836">
        <v>0.89299768518518519</v>
      </c>
      <c r="C753" s="861">
        <v>42120</v>
      </c>
      <c r="D753" s="861">
        <v>0</v>
      </c>
      <c r="E753" s="861">
        <v>0</v>
      </c>
      <c r="F753" s="861">
        <v>75.337068000000002</v>
      </c>
      <c r="G753" s="861">
        <v>71.612404999999995</v>
      </c>
      <c r="H753" s="861">
        <v>64.950416000000004</v>
      </c>
      <c r="I753" s="861">
        <v>73.854913999999994</v>
      </c>
      <c r="J753" s="861">
        <v>71.471086999999997</v>
      </c>
      <c r="K753" s="861">
        <v>71.138902999999999</v>
      </c>
      <c r="L753" s="861">
        <v>73.805139999999994</v>
      </c>
      <c r="M753" s="861">
        <v>74.662121999999997</v>
      </c>
      <c r="N753" s="861">
        <v>-7.9494040000000004</v>
      </c>
      <c r="O753" s="861">
        <v>-9.9636220000000009</v>
      </c>
      <c r="P753" s="861">
        <v>-10.861515000000001</v>
      </c>
      <c r="Q753" s="861">
        <v>-6.0586929999999999</v>
      </c>
      <c r="R753" s="861">
        <v>-7.3374490000000003</v>
      </c>
      <c r="S753" s="861">
        <v>-8.4600530000000003</v>
      </c>
      <c r="T753" s="861">
        <v>82.012260999999995</v>
      </c>
      <c r="U753" s="861">
        <v>73.092883</v>
      </c>
      <c r="V753" s="861">
        <v>93.265390999999994</v>
      </c>
      <c r="W753" s="861">
        <v>92.275953000000001</v>
      </c>
      <c r="X753" s="861">
        <v>-6.1528280000000004</v>
      </c>
      <c r="Y753" s="861">
        <v>-6.3199319999999997</v>
      </c>
      <c r="Z753" s="861">
        <v>-10.959357000000001</v>
      </c>
      <c r="AA753" s="861">
        <v>-10.514409000000001</v>
      </c>
      <c r="AB753" s="861">
        <v>-10.264227</v>
      </c>
      <c r="AC753" s="861">
        <v>-12.002351000000001</v>
      </c>
      <c r="AD753" s="861">
        <v>-13.971043999999999</v>
      </c>
      <c r="AE753" s="861">
        <v>105.018372</v>
      </c>
      <c r="AF753" s="861">
        <v>97.762578000000005</v>
      </c>
      <c r="AG753" s="861">
        <v>89.493437999999998</v>
      </c>
      <c r="AH753" s="861">
        <v>104.22954</v>
      </c>
      <c r="AI753" s="861">
        <v>89.301601000000005</v>
      </c>
      <c r="AJ753" s="861">
        <v>71.589090999999996</v>
      </c>
      <c r="AK753" s="861">
        <v>-8.1470230000000008</v>
      </c>
      <c r="AL753" s="861">
        <v>-10.143694</v>
      </c>
      <c r="AM753" s="861">
        <v>-7.9754449999999997</v>
      </c>
      <c r="AN753" s="861">
        <v>92.465292000000005</v>
      </c>
      <c r="AO753" s="861">
        <v>91.613515000000007</v>
      </c>
      <c r="AP753" s="861">
        <v>86.843239999999994</v>
      </c>
      <c r="AQ753" s="861">
        <v>87.859641999999994</v>
      </c>
      <c r="AR753" s="861">
        <v>72.380095999999995</v>
      </c>
      <c r="AS753" s="861">
        <v>63.074339000000002</v>
      </c>
      <c r="AT753" s="861">
        <v>76.406122999999994</v>
      </c>
      <c r="AU753" s="861">
        <v>75.022225000000006</v>
      </c>
      <c r="AV753" s="861">
        <v>73.783715999999998</v>
      </c>
      <c r="AW753" s="861">
        <v>73.405826000000005</v>
      </c>
      <c r="AX753" s="861">
        <v>89.042861000000002</v>
      </c>
      <c r="AY753" s="861">
        <v>86.809999000000005</v>
      </c>
      <c r="AZ753" s="861">
        <v>-6.74925</v>
      </c>
      <c r="BA753" s="861">
        <v>-6.1145719999999999</v>
      </c>
      <c r="BB753" s="861">
        <v>-14.447896</v>
      </c>
      <c r="BC753" s="861">
        <v>-13.347187999999999</v>
      </c>
      <c r="BD753" s="861">
        <v>-13.775249000000001</v>
      </c>
      <c r="BE753" s="861">
        <v>-7.8886320000000003</v>
      </c>
      <c r="BF753" s="861">
        <v>31.778635999999999</v>
      </c>
      <c r="BG753" s="861">
        <v>140.595043</v>
      </c>
      <c r="BH753" s="861">
        <v>109.582973</v>
      </c>
      <c r="BI753" s="861">
        <v>50.345297000000002</v>
      </c>
      <c r="BJ753" s="861">
        <v>130.99825300000001</v>
      </c>
      <c r="BK753" s="861">
        <v>85.630962999999994</v>
      </c>
      <c r="BL753" s="861">
        <v>75.578311999999997</v>
      </c>
      <c r="BM753" s="861">
        <v>-19.326149000000001</v>
      </c>
      <c r="BN753" s="861">
        <v>-14.090787000000001</v>
      </c>
      <c r="BO753" s="861">
        <v>-10.798602000000001</v>
      </c>
      <c r="BP753" s="861">
        <v>-13.610118999999999</v>
      </c>
      <c r="BQ753" s="861">
        <v>86.581630000000004</v>
      </c>
      <c r="BR753" s="861">
        <v>88.785921999999999</v>
      </c>
      <c r="BS753" s="861">
        <v>85.477720000000005</v>
      </c>
      <c r="BT753" s="861">
        <v>58.374668</v>
      </c>
      <c r="BU753" s="861">
        <v>64.920029999999997</v>
      </c>
      <c r="BV753" s="861">
        <v>60.940173000000001</v>
      </c>
      <c r="BW753" s="861">
        <v>64.397064</v>
      </c>
      <c r="BX753" s="861">
        <v>-14.053164000000001</v>
      </c>
      <c r="BY753" s="861">
        <v>-14.353159</v>
      </c>
      <c r="BZ753" s="861">
        <v>-13.61078</v>
      </c>
      <c r="CA753" s="861">
        <v>-14.213799</v>
      </c>
      <c r="CB753" s="861">
        <v>-6.3686170000000004</v>
      </c>
      <c r="CC753" s="861">
        <v>-3.2049889999999999</v>
      </c>
      <c r="CD753" s="861">
        <v>-6.6446519999999998</v>
      </c>
      <c r="CE753" s="861">
        <v>-2.9607999999999999</v>
      </c>
      <c r="CF753" s="861">
        <v>-8.6124500000000008</v>
      </c>
      <c r="CG753" s="861">
        <v>-1.055364</v>
      </c>
      <c r="CH753" s="861">
        <v>-9.1323840000000001</v>
      </c>
      <c r="CI753" s="861">
        <v>-3.1671819999999999</v>
      </c>
      <c r="CJ753" s="861">
        <v>-6.3434189999999999</v>
      </c>
      <c r="CK753" s="861">
        <v>-1.171664</v>
      </c>
      <c r="CL753" s="861">
        <v>-5.9890930000000004</v>
      </c>
      <c r="CM753" s="861">
        <v>0.62500900000000004</v>
      </c>
      <c r="CN753" s="861">
        <v>-8.4776000000000007</v>
      </c>
      <c r="CO753" s="861">
        <v>-1.7309159999999999</v>
      </c>
      <c r="CP753" s="861">
        <v>-9.4853869999999993</v>
      </c>
      <c r="CQ753" s="861">
        <v>-4.4117839999999999</v>
      </c>
      <c r="CR753" s="861">
        <v>-6.0462600000000002</v>
      </c>
      <c r="CS753" s="861">
        <v>-2.5578479999999999</v>
      </c>
      <c r="CT753" s="861">
        <v>-7.3280399999999997</v>
      </c>
      <c r="CU753" s="861">
        <v>-1.496262</v>
      </c>
      <c r="CV753" s="861">
        <v>-9.2198089999999997</v>
      </c>
      <c r="CW753" s="861">
        <v>-0.98844299999999996</v>
      </c>
      <c r="CX753" s="861">
        <v>-9.6101980000000005</v>
      </c>
      <c r="CY753" s="861">
        <v>-2.5644070000000001</v>
      </c>
      <c r="CZ753" s="861">
        <v>-5.7469720000000004</v>
      </c>
      <c r="DA753" s="861">
        <v>-1.827367</v>
      </c>
      <c r="DB753" s="861">
        <v>-6.7230369999999997</v>
      </c>
      <c r="DC753" s="861">
        <v>-0.88516600000000001</v>
      </c>
      <c r="DD753" s="861">
        <v>-8.9481699999999993</v>
      </c>
      <c r="DE753" s="861">
        <v>-3.056168</v>
      </c>
      <c r="DF753" s="861">
        <v>-9.698499</v>
      </c>
      <c r="DG753" s="861">
        <v>-3.661108</v>
      </c>
      <c r="DH753" s="861">
        <v>-6.0240580000000001</v>
      </c>
      <c r="DI753" s="861">
        <v>-2.1236039999999998</v>
      </c>
      <c r="DJ753" s="861">
        <v>-6.5410750000000002</v>
      </c>
      <c r="DK753" s="861">
        <v>-2.3090489999999999</v>
      </c>
      <c r="DL753" s="861">
        <v>-8.9962579999999992</v>
      </c>
      <c r="DM753" s="861">
        <v>-4.7000440000000001</v>
      </c>
      <c r="DN753" s="861">
        <v>-9.62392</v>
      </c>
      <c r="DO753" s="861">
        <v>-4.6315799999999996</v>
      </c>
      <c r="DP753" s="861">
        <v>-6.857551</v>
      </c>
      <c r="DQ753" s="861">
        <v>-3.3280979999999998</v>
      </c>
      <c r="DR753" s="861">
        <v>-6.6988580000000004</v>
      </c>
      <c r="DS753" s="861">
        <v>-3.3304200000000002</v>
      </c>
      <c r="DT753" s="861">
        <v>-8.9831389999999995</v>
      </c>
      <c r="DU753" s="861">
        <v>-5.6604409999999996</v>
      </c>
      <c r="DV753" s="861">
        <v>-9.1911989999999992</v>
      </c>
      <c r="DW753" s="861">
        <v>-2.965935</v>
      </c>
      <c r="DX753" s="861">
        <v>12.325231</v>
      </c>
      <c r="DY753" s="861">
        <v>9.0095200000000002</v>
      </c>
      <c r="DZ753" s="861">
        <v>160.670556</v>
      </c>
      <c r="EA753" s="861">
        <v>151.265185</v>
      </c>
      <c r="EB753" s="861">
        <v>121.66</v>
      </c>
      <c r="EC753" s="861">
        <v>3.2759999999999998</v>
      </c>
      <c r="ED753" s="861">
        <v>392.1</v>
      </c>
      <c r="EE753" s="861">
        <v>121.71</v>
      </c>
      <c r="EF753" s="861">
        <v>5.39</v>
      </c>
      <c r="EG753" s="861">
        <v>645.29999999999995</v>
      </c>
      <c r="EH753" s="861">
        <v>121.45</v>
      </c>
      <c r="EI753" s="861">
        <v>5.0090000000000003</v>
      </c>
      <c r="EJ753" s="861">
        <v>598.5</v>
      </c>
      <c r="EK753" s="861">
        <v>9.6523210000000006</v>
      </c>
      <c r="EL753" s="861">
        <v>12.922143</v>
      </c>
      <c r="EM753" s="861">
        <v>-17.627766000000001</v>
      </c>
      <c r="EN753" s="861">
        <v>-23.720745000000001</v>
      </c>
      <c r="EO753" s="861">
        <v>94.339935999999994</v>
      </c>
      <c r="EP753" s="861">
        <v>90.209658000000005</v>
      </c>
      <c r="EQ753" s="861">
        <v>-5.217797</v>
      </c>
      <c r="ER753" s="861">
        <v>3427.0238279999999</v>
      </c>
      <c r="ES753" s="861">
        <v>8172.0382959999997</v>
      </c>
      <c r="ET753" s="861">
        <v>7645.8813339999997</v>
      </c>
      <c r="EU753" s="861"/>
      <c r="EV753" s="861"/>
      <c r="EW753" s="861"/>
      <c r="EX753" s="861"/>
      <c r="EY753" s="861"/>
      <c r="EZ753" s="861"/>
      <c r="FA753" s="861"/>
      <c r="FB753" s="861"/>
      <c r="FC753" s="861"/>
      <c r="FD753" s="861"/>
    </row>
    <row r="754" spans="1:160" x14ac:dyDescent="0.25">
      <c r="A754" s="837">
        <v>46141</v>
      </c>
      <c r="B754" s="836">
        <v>0.89369212962962974</v>
      </c>
      <c r="C754" s="861">
        <v>42180</v>
      </c>
      <c r="D754" s="861">
        <v>0</v>
      </c>
      <c r="E754" s="861">
        <v>0</v>
      </c>
      <c r="F754" s="861">
        <v>75.258870999999999</v>
      </c>
      <c r="G754" s="861">
        <v>71.599602000000004</v>
      </c>
      <c r="H754" s="861">
        <v>64.928961999999999</v>
      </c>
      <c r="I754" s="861">
        <v>73.807573000000005</v>
      </c>
      <c r="J754" s="861">
        <v>71.431672000000006</v>
      </c>
      <c r="K754" s="861">
        <v>71.090560999999994</v>
      </c>
      <c r="L754" s="861">
        <v>73.767976000000004</v>
      </c>
      <c r="M754" s="861">
        <v>74.576819</v>
      </c>
      <c r="N754" s="861">
        <v>-7.9937440000000004</v>
      </c>
      <c r="O754" s="861">
        <v>-9.9987169999999992</v>
      </c>
      <c r="P754" s="861">
        <v>-10.781528</v>
      </c>
      <c r="Q754" s="861">
        <v>-6.2936310000000004</v>
      </c>
      <c r="R754" s="861">
        <v>-7.3737300000000001</v>
      </c>
      <c r="S754" s="861">
        <v>-8.3578290000000006</v>
      </c>
      <c r="T754" s="861">
        <v>81.912163000000007</v>
      </c>
      <c r="U754" s="861">
        <v>73.658332000000001</v>
      </c>
      <c r="V754" s="861">
        <v>93.334132999999994</v>
      </c>
      <c r="W754" s="861">
        <v>92.316204999999997</v>
      </c>
      <c r="X754" s="861">
        <v>-6.2222340000000003</v>
      </c>
      <c r="Y754" s="861">
        <v>-6.4214849999999997</v>
      </c>
      <c r="Z754" s="861">
        <v>-10.976103999999999</v>
      </c>
      <c r="AA754" s="861">
        <v>-10.572010000000001</v>
      </c>
      <c r="AB754" s="861">
        <v>-10.316299000000001</v>
      </c>
      <c r="AC754" s="861">
        <v>-12.061157</v>
      </c>
      <c r="AD754" s="861">
        <v>-13.923638</v>
      </c>
      <c r="AE754" s="861">
        <v>105.139746</v>
      </c>
      <c r="AF754" s="861">
        <v>97.789072000000004</v>
      </c>
      <c r="AG754" s="861">
        <v>89.407612999999998</v>
      </c>
      <c r="AH754" s="861">
        <v>104.212552</v>
      </c>
      <c r="AI754" s="861">
        <v>89.339163999999997</v>
      </c>
      <c r="AJ754" s="861">
        <v>71.580785000000006</v>
      </c>
      <c r="AK754" s="861">
        <v>-8.2816089999999996</v>
      </c>
      <c r="AL754" s="861">
        <v>-10.211967</v>
      </c>
      <c r="AM754" s="861">
        <v>-7.9873450000000004</v>
      </c>
      <c r="AN754" s="861">
        <v>92.494916000000003</v>
      </c>
      <c r="AO754" s="861">
        <v>91.724851000000001</v>
      </c>
      <c r="AP754" s="861">
        <v>86.847284999999999</v>
      </c>
      <c r="AQ754" s="861">
        <v>87.867428000000004</v>
      </c>
      <c r="AR754" s="861">
        <v>72.315387999999999</v>
      </c>
      <c r="AS754" s="861">
        <v>63.060752999999998</v>
      </c>
      <c r="AT754" s="861">
        <v>76.373422000000005</v>
      </c>
      <c r="AU754" s="861">
        <v>75.007633999999996</v>
      </c>
      <c r="AV754" s="861">
        <v>74.027527000000006</v>
      </c>
      <c r="AW754" s="861">
        <v>73.275160999999997</v>
      </c>
      <c r="AX754" s="861">
        <v>88.971903999999995</v>
      </c>
      <c r="AY754" s="861">
        <v>86.760109999999997</v>
      </c>
      <c r="AZ754" s="861">
        <v>-6.925497</v>
      </c>
      <c r="BA754" s="861">
        <v>-6.0830539999999997</v>
      </c>
      <c r="BB754" s="861">
        <v>-14.491161999999999</v>
      </c>
      <c r="BC754" s="861">
        <v>-13.335178000000001</v>
      </c>
      <c r="BD754" s="861">
        <v>-13.834523000000001</v>
      </c>
      <c r="BE754" s="861">
        <v>-7.9572700000000003</v>
      </c>
      <c r="BF754" s="861">
        <v>31.764053000000001</v>
      </c>
      <c r="BG754" s="861">
        <v>140.567643</v>
      </c>
      <c r="BH754" s="861">
        <v>109.53690899999999</v>
      </c>
      <c r="BI754" s="861">
        <v>50.326838000000002</v>
      </c>
      <c r="BJ754" s="861">
        <v>131.07938300000001</v>
      </c>
      <c r="BK754" s="861">
        <v>85.636988000000002</v>
      </c>
      <c r="BL754" s="861">
        <v>75.570479000000006</v>
      </c>
      <c r="BM754" s="861">
        <v>-19.319269999999999</v>
      </c>
      <c r="BN754" s="861">
        <v>-14.112017</v>
      </c>
      <c r="BO754" s="861">
        <v>-10.831001000000001</v>
      </c>
      <c r="BP754" s="861">
        <v>-13.628029</v>
      </c>
      <c r="BQ754" s="861">
        <v>86.564148000000003</v>
      </c>
      <c r="BR754" s="861">
        <v>88.690218999999999</v>
      </c>
      <c r="BS754" s="861">
        <v>85.359533999999996</v>
      </c>
      <c r="BT754" s="861">
        <v>58.267721999999999</v>
      </c>
      <c r="BU754" s="861">
        <v>64.895776999999995</v>
      </c>
      <c r="BV754" s="861">
        <v>60.933844000000001</v>
      </c>
      <c r="BW754" s="861">
        <v>64.343279999999993</v>
      </c>
      <c r="BX754" s="861">
        <v>-14.042123</v>
      </c>
      <c r="BY754" s="861">
        <v>-14.319903999999999</v>
      </c>
      <c r="BZ754" s="861">
        <v>-13.795284000000001</v>
      </c>
      <c r="CA754" s="861">
        <v>-14.312003000000001</v>
      </c>
      <c r="CB754" s="861">
        <v>-6.4180109999999999</v>
      </c>
      <c r="CC754" s="861">
        <v>-3.270546</v>
      </c>
      <c r="CD754" s="861">
        <v>-6.7007580000000004</v>
      </c>
      <c r="CE754" s="861">
        <v>-3.025868</v>
      </c>
      <c r="CF754" s="861">
        <v>-8.6252139999999997</v>
      </c>
      <c r="CG754" s="861">
        <v>-1.129996</v>
      </c>
      <c r="CH754" s="861">
        <v>-9.1726200000000002</v>
      </c>
      <c r="CI754" s="861">
        <v>-3.2492990000000002</v>
      </c>
      <c r="CJ754" s="861">
        <v>-6.4007449999999997</v>
      </c>
      <c r="CK754" s="861">
        <v>-1.235163</v>
      </c>
      <c r="CL754" s="861">
        <v>-6.0703269999999998</v>
      </c>
      <c r="CM754" s="861">
        <v>0.50028499999999998</v>
      </c>
      <c r="CN754" s="861">
        <v>-8.5315639999999995</v>
      </c>
      <c r="CO754" s="861">
        <v>-1.7838510000000001</v>
      </c>
      <c r="CP754" s="861">
        <v>-9.5115940000000005</v>
      </c>
      <c r="CQ754" s="861">
        <v>-4.4419700000000004</v>
      </c>
      <c r="CR754" s="861">
        <v>-6.0998450000000002</v>
      </c>
      <c r="CS754" s="861">
        <v>-2.6445439999999998</v>
      </c>
      <c r="CT754" s="861">
        <v>-7.3896189999999997</v>
      </c>
      <c r="CU754" s="861">
        <v>-1.5818300000000001</v>
      </c>
      <c r="CV754" s="861">
        <v>-9.2506339999999998</v>
      </c>
      <c r="CW754" s="861">
        <v>-1.0091559999999999</v>
      </c>
      <c r="CX754" s="861">
        <v>-9.6183859999999992</v>
      </c>
      <c r="CY754" s="861">
        <v>-2.58874</v>
      </c>
      <c r="CZ754" s="861">
        <v>-5.8063909999999996</v>
      </c>
      <c r="DA754" s="861">
        <v>-1.8770709999999999</v>
      </c>
      <c r="DB754" s="861">
        <v>-6.7287660000000002</v>
      </c>
      <c r="DC754" s="861">
        <v>-0.91906699999999997</v>
      </c>
      <c r="DD754" s="861">
        <v>-8.9539059999999999</v>
      </c>
      <c r="DE754" s="861">
        <v>-3.0864560000000001</v>
      </c>
      <c r="DF754" s="861">
        <v>-9.7101290000000002</v>
      </c>
      <c r="DG754" s="861">
        <v>-3.6805270000000001</v>
      </c>
      <c r="DH754" s="861">
        <v>-6.0393520000000001</v>
      </c>
      <c r="DI754" s="861">
        <v>-2.1601560000000002</v>
      </c>
      <c r="DJ754" s="861">
        <v>-6.5363379999999998</v>
      </c>
      <c r="DK754" s="861">
        <v>-2.327528</v>
      </c>
      <c r="DL754" s="861">
        <v>-9.0207979999999992</v>
      </c>
      <c r="DM754" s="861">
        <v>-4.7369849999999998</v>
      </c>
      <c r="DN754" s="861">
        <v>-9.6514950000000006</v>
      </c>
      <c r="DO754" s="861">
        <v>-4.6770899999999997</v>
      </c>
      <c r="DP754" s="861">
        <v>-6.8836050000000002</v>
      </c>
      <c r="DQ754" s="861">
        <v>-3.3758659999999998</v>
      </c>
      <c r="DR754" s="861">
        <v>-6.7057909999999996</v>
      </c>
      <c r="DS754" s="861">
        <v>-3.3586809999999998</v>
      </c>
      <c r="DT754" s="861">
        <v>-9.0058039999999995</v>
      </c>
      <c r="DU754" s="861">
        <v>-5.6862500000000002</v>
      </c>
      <c r="DV754" s="861">
        <v>-9.2031379999999992</v>
      </c>
      <c r="DW754" s="861">
        <v>-2.9828640000000002</v>
      </c>
      <c r="DX754" s="861">
        <v>12.320079</v>
      </c>
      <c r="DY754" s="861">
        <v>9.0425210000000007</v>
      </c>
      <c r="DZ754" s="861">
        <v>161.10118399999999</v>
      </c>
      <c r="EA754" s="861">
        <v>151.383194</v>
      </c>
      <c r="EB754" s="861">
        <v>121.66</v>
      </c>
      <c r="EC754" s="861">
        <v>3.278</v>
      </c>
      <c r="ED754" s="861">
        <v>392</v>
      </c>
      <c r="EE754" s="861">
        <v>121.6</v>
      </c>
      <c r="EF754" s="861">
        <v>5.3949999999999996</v>
      </c>
      <c r="EG754" s="861">
        <v>643.79999999999995</v>
      </c>
      <c r="EH754" s="861">
        <v>121.53</v>
      </c>
      <c r="EI754" s="861">
        <v>5.0199999999999996</v>
      </c>
      <c r="EJ754" s="861">
        <v>598.1</v>
      </c>
      <c r="EK754" s="861">
        <v>9.6494269999999993</v>
      </c>
      <c r="EL754" s="861">
        <v>12.825932</v>
      </c>
      <c r="EM754" s="861">
        <v>-17.636772000000001</v>
      </c>
      <c r="EN754" s="861">
        <v>-23.656932999999999</v>
      </c>
      <c r="EO754" s="861">
        <v>94.525115999999997</v>
      </c>
      <c r="EP754" s="861">
        <v>90.262529999999998</v>
      </c>
      <c r="EQ754" s="861">
        <v>-5.2575839999999996</v>
      </c>
      <c r="ER754" s="861">
        <v>3433.5612080000001</v>
      </c>
      <c r="ES754" s="861">
        <v>8182.7879890000004</v>
      </c>
      <c r="ET754" s="861">
        <v>7655.857078</v>
      </c>
      <c r="EU754" s="861"/>
      <c r="EV754" s="861"/>
      <c r="EW754" s="861"/>
      <c r="EX754" s="861"/>
      <c r="EY754" s="861"/>
      <c r="EZ754" s="861"/>
      <c r="FA754" s="861"/>
      <c r="FB754" s="861"/>
      <c r="FC754" s="861"/>
      <c r="FD754" s="861"/>
    </row>
    <row r="755" spans="1:160" x14ac:dyDescent="0.25">
      <c r="A755" s="837">
        <v>46141</v>
      </c>
      <c r="B755" s="836">
        <v>0.89438657407407407</v>
      </c>
      <c r="C755" s="861">
        <v>42240</v>
      </c>
      <c r="D755" s="861">
        <v>0</v>
      </c>
      <c r="E755" s="861">
        <v>0</v>
      </c>
      <c r="F755" s="861">
        <v>75.230074000000002</v>
      </c>
      <c r="G755" s="861">
        <v>71.602063999999999</v>
      </c>
      <c r="H755" s="861">
        <v>64.910498000000004</v>
      </c>
      <c r="I755" s="861">
        <v>73.842355999999995</v>
      </c>
      <c r="J755" s="861">
        <v>71.427104</v>
      </c>
      <c r="K755" s="861">
        <v>71.118241999999995</v>
      </c>
      <c r="L755" s="861">
        <v>73.793246999999994</v>
      </c>
      <c r="M755" s="861">
        <v>74.625730000000004</v>
      </c>
      <c r="N755" s="861">
        <v>-7.9976529999999997</v>
      </c>
      <c r="O755" s="861">
        <v>-9.9782340000000005</v>
      </c>
      <c r="P755" s="861">
        <v>-10.901996</v>
      </c>
      <c r="Q755" s="861">
        <v>-6.2335180000000001</v>
      </c>
      <c r="R755" s="861">
        <v>-7.5626470000000001</v>
      </c>
      <c r="S755" s="861">
        <v>-8.4763389999999994</v>
      </c>
      <c r="T755" s="861">
        <v>82.007101000000006</v>
      </c>
      <c r="U755" s="861">
        <v>73.392005999999995</v>
      </c>
      <c r="V755" s="861">
        <v>93.306278000000006</v>
      </c>
      <c r="W755" s="861">
        <v>92.289559999999994</v>
      </c>
      <c r="X755" s="861">
        <v>-6.2172679999999998</v>
      </c>
      <c r="Y755" s="861">
        <v>-6.3370959999999998</v>
      </c>
      <c r="Z755" s="861">
        <v>-10.972417</v>
      </c>
      <c r="AA755" s="861">
        <v>-10.517127</v>
      </c>
      <c r="AB755" s="861">
        <v>-10.295363999999999</v>
      </c>
      <c r="AC755" s="861">
        <v>-11.981785</v>
      </c>
      <c r="AD755" s="861">
        <v>-13.952674999999999</v>
      </c>
      <c r="AE755" s="861">
        <v>105.14117899999999</v>
      </c>
      <c r="AF755" s="861">
        <v>97.799158000000006</v>
      </c>
      <c r="AG755" s="861">
        <v>89.566496000000001</v>
      </c>
      <c r="AH755" s="861">
        <v>104.254445</v>
      </c>
      <c r="AI755" s="861">
        <v>89.333990999999997</v>
      </c>
      <c r="AJ755" s="861">
        <v>71.515279000000007</v>
      </c>
      <c r="AK755" s="861">
        <v>-8.2172350000000005</v>
      </c>
      <c r="AL755" s="861">
        <v>-10.18835</v>
      </c>
      <c r="AM755" s="861">
        <v>-8.0279030000000002</v>
      </c>
      <c r="AN755" s="861">
        <v>92.431292999999997</v>
      </c>
      <c r="AO755" s="861">
        <v>91.658471000000006</v>
      </c>
      <c r="AP755" s="861">
        <v>87.003001999999995</v>
      </c>
      <c r="AQ755" s="861">
        <v>87.937248999999994</v>
      </c>
      <c r="AR755" s="861">
        <v>72.350063000000006</v>
      </c>
      <c r="AS755" s="861">
        <v>63.094954999999999</v>
      </c>
      <c r="AT755" s="861">
        <v>76.449883999999997</v>
      </c>
      <c r="AU755" s="861">
        <v>75.077883</v>
      </c>
      <c r="AV755" s="861">
        <v>73.778968000000006</v>
      </c>
      <c r="AW755" s="861">
        <v>72.866669000000002</v>
      </c>
      <c r="AX755" s="861">
        <v>88.814423000000005</v>
      </c>
      <c r="AY755" s="861">
        <v>86.669739000000007</v>
      </c>
      <c r="AZ755" s="861">
        <v>-6.8664630000000004</v>
      </c>
      <c r="BA755" s="861">
        <v>-6.0264290000000003</v>
      </c>
      <c r="BB755" s="861">
        <v>-14.509446000000001</v>
      </c>
      <c r="BC755" s="861">
        <v>-13.357673999999999</v>
      </c>
      <c r="BD755" s="861">
        <v>-13.836733000000001</v>
      </c>
      <c r="BE755" s="861">
        <v>-8.0250459999999997</v>
      </c>
      <c r="BF755" s="861">
        <v>31.626449000000001</v>
      </c>
      <c r="BG755" s="861">
        <v>140.54529500000001</v>
      </c>
      <c r="BH755" s="861">
        <v>109.417258</v>
      </c>
      <c r="BI755" s="861">
        <v>50.171241000000002</v>
      </c>
      <c r="BJ755" s="861">
        <v>130.88677799999999</v>
      </c>
      <c r="BK755" s="861">
        <v>85.560501000000002</v>
      </c>
      <c r="BL755" s="861">
        <v>75.403166999999996</v>
      </c>
      <c r="BM755" s="861">
        <v>-19.333711999999998</v>
      </c>
      <c r="BN755" s="861">
        <v>-14.130671</v>
      </c>
      <c r="BO755" s="861">
        <v>-10.780950000000001</v>
      </c>
      <c r="BP755" s="861">
        <v>-13.677350000000001</v>
      </c>
      <c r="BQ755" s="861">
        <v>86.497259999999997</v>
      </c>
      <c r="BR755" s="861">
        <v>88.768682999999996</v>
      </c>
      <c r="BS755" s="861">
        <v>85.380291999999997</v>
      </c>
      <c r="BT755" s="861">
        <v>58.186594999999997</v>
      </c>
      <c r="BU755" s="861">
        <v>64.914646000000005</v>
      </c>
      <c r="BV755" s="861">
        <v>60.898682999999998</v>
      </c>
      <c r="BW755" s="861">
        <v>64.366867999999997</v>
      </c>
      <c r="BX755" s="861">
        <v>-14.028682</v>
      </c>
      <c r="BY755" s="861">
        <v>-14.378755</v>
      </c>
      <c r="BZ755" s="861">
        <v>-13.606318999999999</v>
      </c>
      <c r="CA755" s="861">
        <v>-14.352499</v>
      </c>
      <c r="CB755" s="861">
        <v>-6.4099370000000002</v>
      </c>
      <c r="CC755" s="861">
        <v>-3.3053940000000002</v>
      </c>
      <c r="CD755" s="861">
        <v>-6.6993770000000001</v>
      </c>
      <c r="CE755" s="861">
        <v>-3.07138</v>
      </c>
      <c r="CF755" s="861">
        <v>-8.6459869999999999</v>
      </c>
      <c r="CG755" s="861">
        <v>-1.166264</v>
      </c>
      <c r="CH755" s="861">
        <v>-9.1790409999999998</v>
      </c>
      <c r="CI755" s="861">
        <v>-3.2965249999999999</v>
      </c>
      <c r="CJ755" s="861">
        <v>-6.3959380000000001</v>
      </c>
      <c r="CK755" s="861">
        <v>-1.2555510000000001</v>
      </c>
      <c r="CL755" s="861">
        <v>-6.0479589999999996</v>
      </c>
      <c r="CM755" s="861">
        <v>0.47995199999999999</v>
      </c>
      <c r="CN755" s="861">
        <v>-8.5453100000000006</v>
      </c>
      <c r="CO755" s="861">
        <v>-1.845175</v>
      </c>
      <c r="CP755" s="861">
        <v>-9.5122219999999995</v>
      </c>
      <c r="CQ755" s="861">
        <v>-4.4946999999999999</v>
      </c>
      <c r="CR755" s="861">
        <v>-6.0874090000000001</v>
      </c>
      <c r="CS755" s="861">
        <v>-2.669289</v>
      </c>
      <c r="CT755" s="861">
        <v>-7.4408880000000002</v>
      </c>
      <c r="CU755" s="861">
        <v>-1.5914140000000001</v>
      </c>
      <c r="CV755" s="861">
        <v>-9.2715829999999997</v>
      </c>
      <c r="CW755" s="861">
        <v>-1.076578</v>
      </c>
      <c r="CX755" s="861">
        <v>-9.6819480000000002</v>
      </c>
      <c r="CY755" s="861">
        <v>-2.6529980000000002</v>
      </c>
      <c r="CZ755" s="861">
        <v>-5.8411330000000001</v>
      </c>
      <c r="DA755" s="861">
        <v>-1.9307160000000001</v>
      </c>
      <c r="DB755" s="861">
        <v>-6.7958930000000004</v>
      </c>
      <c r="DC755" s="861">
        <v>-0.97818499999999997</v>
      </c>
      <c r="DD755" s="861">
        <v>-9.0211839999999999</v>
      </c>
      <c r="DE755" s="861">
        <v>-3.1447600000000002</v>
      </c>
      <c r="DF755" s="861">
        <v>-9.7630660000000002</v>
      </c>
      <c r="DG755" s="861">
        <v>-3.7315719999999999</v>
      </c>
      <c r="DH755" s="861">
        <v>-6.0915179999999998</v>
      </c>
      <c r="DI755" s="861">
        <v>-2.2203360000000001</v>
      </c>
      <c r="DJ755" s="861">
        <v>-6.5899289999999997</v>
      </c>
      <c r="DK755" s="861">
        <v>-2.3932890000000002</v>
      </c>
      <c r="DL755" s="861">
        <v>-9.0731529999999996</v>
      </c>
      <c r="DM755" s="861">
        <v>-4.7838690000000001</v>
      </c>
      <c r="DN755" s="861">
        <v>-9.7138100000000005</v>
      </c>
      <c r="DO755" s="861">
        <v>-4.7258870000000002</v>
      </c>
      <c r="DP755" s="861">
        <v>-6.9297690000000003</v>
      </c>
      <c r="DQ755" s="861">
        <v>-3.4138649999999999</v>
      </c>
      <c r="DR755" s="861">
        <v>-6.7664</v>
      </c>
      <c r="DS755" s="861">
        <v>-3.416652</v>
      </c>
      <c r="DT755" s="861">
        <v>-9.0712790000000005</v>
      </c>
      <c r="DU755" s="861">
        <v>-5.7117610000000001</v>
      </c>
      <c r="DV755" s="861">
        <v>-9.2445780000000006</v>
      </c>
      <c r="DW755" s="861">
        <v>-3.009976</v>
      </c>
      <c r="DX755" s="861">
        <v>12.319642</v>
      </c>
      <c r="DY755" s="861">
        <v>9.0196780000000008</v>
      </c>
      <c r="DZ755" s="861">
        <v>160.851653</v>
      </c>
      <c r="EA755" s="861">
        <v>150.746002</v>
      </c>
      <c r="EB755" s="861">
        <v>122.17</v>
      </c>
      <c r="EC755" s="861">
        <v>1.2410000000000001</v>
      </c>
      <c r="ED755" s="861">
        <v>134.1</v>
      </c>
      <c r="EE755" s="861">
        <v>122.14</v>
      </c>
      <c r="EF755" s="861">
        <v>5.3810000000000002</v>
      </c>
      <c r="EG755" s="861">
        <v>645.20000000000005</v>
      </c>
      <c r="EH755" s="861">
        <v>122.37</v>
      </c>
      <c r="EI755" s="861">
        <v>4.9870000000000001</v>
      </c>
      <c r="EJ755" s="861">
        <v>598</v>
      </c>
      <c r="EK755" s="861">
        <v>9.6096330000000005</v>
      </c>
      <c r="EL755" s="861">
        <v>12.920146000000001</v>
      </c>
      <c r="EM755" s="861">
        <v>-17.637536000000001</v>
      </c>
      <c r="EN755" s="861">
        <v>-23.701096</v>
      </c>
      <c r="EO755" s="861">
        <v>94.417851999999996</v>
      </c>
      <c r="EP755" s="861">
        <v>89.976716999999994</v>
      </c>
      <c r="EQ755" s="861">
        <v>-5.2963639999999996</v>
      </c>
      <c r="ER755" s="861">
        <v>3436.1531709999999</v>
      </c>
      <c r="ES755" s="861">
        <v>8193.5489190000008</v>
      </c>
      <c r="ET755" s="861">
        <v>7665.8403429999998</v>
      </c>
      <c r="EU755" s="861"/>
      <c r="EV755" s="861"/>
      <c r="EW755" s="861"/>
      <c r="EX755" s="861"/>
      <c r="EY755" s="861"/>
      <c r="EZ755" s="861"/>
      <c r="FA755" s="861"/>
      <c r="FB755" s="861"/>
      <c r="FC755" s="861"/>
      <c r="FD755" s="861"/>
    </row>
    <row r="756" spans="1:160" x14ac:dyDescent="0.25">
      <c r="A756" s="837">
        <v>46141</v>
      </c>
      <c r="B756" s="836">
        <v>0.89508101851851851</v>
      </c>
      <c r="C756" s="861">
        <v>42300</v>
      </c>
      <c r="D756" s="861">
        <v>0</v>
      </c>
      <c r="E756" s="861">
        <v>0</v>
      </c>
      <c r="F756" s="861">
        <v>75.188384999999997</v>
      </c>
      <c r="G756" s="861">
        <v>71.594549999999998</v>
      </c>
      <c r="H756" s="861">
        <v>64.852906000000004</v>
      </c>
      <c r="I756" s="861">
        <v>73.829158000000007</v>
      </c>
      <c r="J756" s="861">
        <v>71.428291000000002</v>
      </c>
      <c r="K756" s="861">
        <v>71.092270999999997</v>
      </c>
      <c r="L756" s="861">
        <v>73.811650999999998</v>
      </c>
      <c r="M756" s="861">
        <v>74.619184000000004</v>
      </c>
      <c r="N756" s="861">
        <v>-8.0339399999999994</v>
      </c>
      <c r="O756" s="861">
        <v>-9.9963320000000007</v>
      </c>
      <c r="P756" s="861">
        <v>-10.844455999999999</v>
      </c>
      <c r="Q756" s="861">
        <v>-6.2736729999999996</v>
      </c>
      <c r="R756" s="861">
        <v>-7.4046820000000002</v>
      </c>
      <c r="S756" s="861">
        <v>-8.4730939999999997</v>
      </c>
      <c r="T756" s="861">
        <v>81.861867000000004</v>
      </c>
      <c r="U756" s="861">
        <v>73.809341000000003</v>
      </c>
      <c r="V756" s="861">
        <v>93.388340999999997</v>
      </c>
      <c r="W756" s="861">
        <v>92.416843</v>
      </c>
      <c r="X756" s="861">
        <v>-6.2324599999999997</v>
      </c>
      <c r="Y756" s="861">
        <v>-6.3772580000000003</v>
      </c>
      <c r="Z756" s="861">
        <v>-11.017573000000001</v>
      </c>
      <c r="AA756" s="861">
        <v>-10.56366</v>
      </c>
      <c r="AB756" s="861">
        <v>-10.315844999999999</v>
      </c>
      <c r="AC756" s="861">
        <v>-11.967013</v>
      </c>
      <c r="AD756" s="861">
        <v>-13.972517</v>
      </c>
      <c r="AE756" s="861">
        <v>105.08525899999999</v>
      </c>
      <c r="AF756" s="861">
        <v>97.757591000000005</v>
      </c>
      <c r="AG756" s="861">
        <v>89.551122000000007</v>
      </c>
      <c r="AH756" s="861">
        <v>104.29486</v>
      </c>
      <c r="AI756" s="861">
        <v>89.363876000000005</v>
      </c>
      <c r="AJ756" s="861">
        <v>71.546214000000006</v>
      </c>
      <c r="AK756" s="861">
        <v>-8.2579809999999991</v>
      </c>
      <c r="AL756" s="861">
        <v>-10.149470000000001</v>
      </c>
      <c r="AM756" s="861">
        <v>-8.0378100000000003</v>
      </c>
      <c r="AN756" s="861">
        <v>92.427908000000002</v>
      </c>
      <c r="AO756" s="861">
        <v>91.770011999999994</v>
      </c>
      <c r="AP756" s="861">
        <v>86.923944000000006</v>
      </c>
      <c r="AQ756" s="861">
        <v>87.890316999999996</v>
      </c>
      <c r="AR756" s="861">
        <v>72.302162999999993</v>
      </c>
      <c r="AS756" s="861">
        <v>63.037956000000001</v>
      </c>
      <c r="AT756" s="861">
        <v>76.461680000000001</v>
      </c>
      <c r="AU756" s="861">
        <v>75.066890000000001</v>
      </c>
      <c r="AV756" s="861">
        <v>73.921075999999999</v>
      </c>
      <c r="AW756" s="861">
        <v>73.081982999999994</v>
      </c>
      <c r="AX756" s="861">
        <v>88.931856999999994</v>
      </c>
      <c r="AY756" s="861">
        <v>86.706627999999995</v>
      </c>
      <c r="AZ756" s="861">
        <v>-6.8731819999999999</v>
      </c>
      <c r="BA756" s="861">
        <v>-6.0895739999999998</v>
      </c>
      <c r="BB756" s="861">
        <v>-14.558145</v>
      </c>
      <c r="BC756" s="861">
        <v>-13.389298</v>
      </c>
      <c r="BD756" s="861">
        <v>-13.8528</v>
      </c>
      <c r="BE756" s="861">
        <v>-7.8900759999999996</v>
      </c>
      <c r="BF756" s="861">
        <v>31.815572</v>
      </c>
      <c r="BG756" s="861">
        <v>140.53135499999999</v>
      </c>
      <c r="BH756" s="861">
        <v>109.358609</v>
      </c>
      <c r="BI756" s="861">
        <v>49.585129000000002</v>
      </c>
      <c r="BJ756" s="861">
        <v>130.73267100000001</v>
      </c>
      <c r="BK756" s="861">
        <v>85.562067999999996</v>
      </c>
      <c r="BL756" s="861">
        <v>75.463436000000002</v>
      </c>
      <c r="BM756" s="861">
        <v>-19.384793999999999</v>
      </c>
      <c r="BN756" s="861">
        <v>-14.166257999999999</v>
      </c>
      <c r="BO756" s="861">
        <v>-10.808362000000001</v>
      </c>
      <c r="BP756" s="861">
        <v>-13.696389999999999</v>
      </c>
      <c r="BQ756" s="861">
        <v>86.549634999999995</v>
      </c>
      <c r="BR756" s="861">
        <v>88.786266999999995</v>
      </c>
      <c r="BS756" s="861">
        <v>85.354958999999994</v>
      </c>
      <c r="BT756" s="861">
        <v>58.149230000000003</v>
      </c>
      <c r="BU756" s="861">
        <v>64.890542999999994</v>
      </c>
      <c r="BV756" s="861">
        <v>60.863295000000001</v>
      </c>
      <c r="BW756" s="861">
        <v>64.378680000000003</v>
      </c>
      <c r="BX756" s="861">
        <v>-14.052714</v>
      </c>
      <c r="BY756" s="861">
        <v>-14.336169999999999</v>
      </c>
      <c r="BZ756" s="861">
        <v>-13.667616000000001</v>
      </c>
      <c r="CA756" s="861">
        <v>-14.350543999999999</v>
      </c>
      <c r="CB756" s="861">
        <v>-6.475676</v>
      </c>
      <c r="CC756" s="861">
        <v>-3.348535</v>
      </c>
      <c r="CD756" s="861">
        <v>-6.7623569999999997</v>
      </c>
      <c r="CE756" s="861">
        <v>-3.0810789999999999</v>
      </c>
      <c r="CF756" s="861">
        <v>-8.7085399999999993</v>
      </c>
      <c r="CG756" s="861">
        <v>-1.2419770000000001</v>
      </c>
      <c r="CH756" s="861">
        <v>-9.2356920000000002</v>
      </c>
      <c r="CI756" s="861">
        <v>-3.333615</v>
      </c>
      <c r="CJ756" s="861">
        <v>-6.4425410000000003</v>
      </c>
      <c r="CK756" s="861">
        <v>-1.2980910000000001</v>
      </c>
      <c r="CL756" s="861">
        <v>-6.1090090000000004</v>
      </c>
      <c r="CM756" s="861">
        <v>0.46014899999999997</v>
      </c>
      <c r="CN756" s="861">
        <v>-8.6279889999999995</v>
      </c>
      <c r="CO756" s="861">
        <v>-1.8876040000000001</v>
      </c>
      <c r="CP756" s="861">
        <v>-9.5928660000000008</v>
      </c>
      <c r="CQ756" s="861">
        <v>-4.5574940000000002</v>
      </c>
      <c r="CR756" s="861">
        <v>-6.1307689999999999</v>
      </c>
      <c r="CS756" s="861">
        <v>-2.6957149999999999</v>
      </c>
      <c r="CT756" s="861">
        <v>-7.4719990000000003</v>
      </c>
      <c r="CU756" s="861">
        <v>-1.625947</v>
      </c>
      <c r="CV756" s="861">
        <v>-9.3618539999999992</v>
      </c>
      <c r="CW756" s="861">
        <v>-1.0999760000000001</v>
      </c>
      <c r="CX756" s="861">
        <v>-9.7135529999999992</v>
      </c>
      <c r="CY756" s="861">
        <v>-2.7037429999999998</v>
      </c>
      <c r="CZ756" s="861">
        <v>-5.8697489999999997</v>
      </c>
      <c r="DA756" s="861">
        <v>-1.9589920000000001</v>
      </c>
      <c r="DB756" s="861">
        <v>-6.8253180000000002</v>
      </c>
      <c r="DC756" s="861">
        <v>-1.001792</v>
      </c>
      <c r="DD756" s="861">
        <v>-9.0448330000000006</v>
      </c>
      <c r="DE756" s="861">
        <v>-3.1677279999999999</v>
      </c>
      <c r="DF756" s="861">
        <v>-9.773612</v>
      </c>
      <c r="DG756" s="861">
        <v>-3.7759429999999998</v>
      </c>
      <c r="DH756" s="861">
        <v>-6.1131970000000004</v>
      </c>
      <c r="DI756" s="861">
        <v>-2.26207</v>
      </c>
      <c r="DJ756" s="861">
        <v>-6.6296140000000001</v>
      </c>
      <c r="DK756" s="861">
        <v>-2.414164</v>
      </c>
      <c r="DL756" s="861">
        <v>-9.0853000000000002</v>
      </c>
      <c r="DM756" s="861">
        <v>-4.8443459999999998</v>
      </c>
      <c r="DN756" s="861">
        <v>-9.7313910000000003</v>
      </c>
      <c r="DO756" s="861">
        <v>-4.7754469999999998</v>
      </c>
      <c r="DP756" s="861">
        <v>-6.9290580000000004</v>
      </c>
      <c r="DQ756" s="861">
        <v>-3.4570690000000002</v>
      </c>
      <c r="DR756" s="861">
        <v>-6.7832160000000004</v>
      </c>
      <c r="DS756" s="861">
        <v>-3.45614</v>
      </c>
      <c r="DT756" s="861">
        <v>-9.0838940000000008</v>
      </c>
      <c r="DU756" s="861">
        <v>-5.7685959999999996</v>
      </c>
      <c r="DV756" s="861">
        <v>-9.2903649999999995</v>
      </c>
      <c r="DW756" s="861">
        <v>-3.057639</v>
      </c>
      <c r="DX756" s="861">
        <v>12.333444999999999</v>
      </c>
      <c r="DY756" s="861">
        <v>9.0111720000000002</v>
      </c>
      <c r="DZ756" s="861">
        <v>161.001936</v>
      </c>
      <c r="EA756" s="861">
        <v>150.98688100000001</v>
      </c>
      <c r="EB756" s="861">
        <v>121.55</v>
      </c>
      <c r="EC756" s="861">
        <v>3.2759999999999998</v>
      </c>
      <c r="ED756" s="861">
        <v>392.5</v>
      </c>
      <c r="EE756" s="861">
        <v>121.66</v>
      </c>
      <c r="EF756" s="861">
        <v>5.3789999999999996</v>
      </c>
      <c r="EG756" s="861">
        <v>646.9</v>
      </c>
      <c r="EH756" s="861">
        <v>121.57</v>
      </c>
      <c r="EI756" s="861">
        <v>5.0229999999999997</v>
      </c>
      <c r="EJ756" s="861">
        <v>596.6</v>
      </c>
      <c r="EK756" s="861">
        <v>9.5755999999999997</v>
      </c>
      <c r="EL756" s="861">
        <v>12.909186999999999</v>
      </c>
      <c r="EM756" s="861">
        <v>-17.613409999999998</v>
      </c>
      <c r="EN756" s="861">
        <v>-23.717549000000002</v>
      </c>
      <c r="EO756" s="861">
        <v>94.482466000000002</v>
      </c>
      <c r="EP756" s="861">
        <v>90.084857999999997</v>
      </c>
      <c r="EQ756" s="861">
        <v>-5.3363740000000002</v>
      </c>
      <c r="ER756" s="861">
        <v>3440.8976080000002</v>
      </c>
      <c r="ES756" s="861">
        <v>8204.2942129999992</v>
      </c>
      <c r="ET756" s="861">
        <v>7675.8235750000003</v>
      </c>
      <c r="EU756" s="861"/>
      <c r="EV756" s="861"/>
      <c r="EW756" s="861"/>
      <c r="EX756" s="861"/>
      <c r="EY756" s="861"/>
      <c r="EZ756" s="861"/>
      <c r="FA756" s="861"/>
      <c r="FB756" s="861"/>
      <c r="FC756" s="861"/>
      <c r="FD756" s="861"/>
    </row>
    <row r="757" spans="1:160" x14ac:dyDescent="0.25">
      <c r="A757" s="837">
        <v>46141</v>
      </c>
      <c r="B757" s="836">
        <v>0.89577546296296295</v>
      </c>
      <c r="C757" s="861">
        <v>42360</v>
      </c>
      <c r="D757" s="861">
        <v>0</v>
      </c>
      <c r="E757" s="861">
        <v>0</v>
      </c>
      <c r="F757" s="861">
        <v>75.159818000000001</v>
      </c>
      <c r="G757" s="861">
        <v>71.583250000000007</v>
      </c>
      <c r="H757" s="861">
        <v>64.844936000000004</v>
      </c>
      <c r="I757" s="861">
        <v>73.810141000000002</v>
      </c>
      <c r="J757" s="861">
        <v>71.407099000000002</v>
      </c>
      <c r="K757" s="861">
        <v>71.076162999999994</v>
      </c>
      <c r="L757" s="861">
        <v>73.790774999999996</v>
      </c>
      <c r="M757" s="861">
        <v>74.605935000000002</v>
      </c>
      <c r="N757" s="861">
        <v>-8.0478939999999994</v>
      </c>
      <c r="O757" s="861">
        <v>-10.051629999999999</v>
      </c>
      <c r="P757" s="861">
        <v>-10.844844999999999</v>
      </c>
      <c r="Q757" s="861">
        <v>-6.4355130000000003</v>
      </c>
      <c r="R757" s="861">
        <v>-7.5836399999999999</v>
      </c>
      <c r="S757" s="861">
        <v>-8.5352879999999995</v>
      </c>
      <c r="T757" s="861">
        <v>82.048620999999997</v>
      </c>
      <c r="U757" s="861">
        <v>73.379354000000006</v>
      </c>
      <c r="V757" s="861">
        <v>93.354916000000003</v>
      </c>
      <c r="W757" s="861">
        <v>92.315897000000007</v>
      </c>
      <c r="X757" s="861">
        <v>-6.2515070000000001</v>
      </c>
      <c r="Y757" s="861">
        <v>-6.3342520000000002</v>
      </c>
      <c r="Z757" s="861">
        <v>-11.080487</v>
      </c>
      <c r="AA757" s="861">
        <v>-10.5509</v>
      </c>
      <c r="AB757" s="861">
        <v>-10.322077999999999</v>
      </c>
      <c r="AC757" s="861">
        <v>-11.990209999999999</v>
      </c>
      <c r="AD757" s="861">
        <v>-13.987901000000001</v>
      </c>
      <c r="AE757" s="861">
        <v>105.00992599999999</v>
      </c>
      <c r="AF757" s="861">
        <v>97.715382000000005</v>
      </c>
      <c r="AG757" s="861">
        <v>89.530946999999998</v>
      </c>
      <c r="AH757" s="861">
        <v>104.260822</v>
      </c>
      <c r="AI757" s="861">
        <v>89.414422000000002</v>
      </c>
      <c r="AJ757" s="861">
        <v>71.638530000000003</v>
      </c>
      <c r="AK757" s="861">
        <v>-8.3288069999999994</v>
      </c>
      <c r="AL757" s="861">
        <v>-10.187511000000001</v>
      </c>
      <c r="AM757" s="861">
        <v>-8.0055460000000007</v>
      </c>
      <c r="AN757" s="861">
        <v>92.448177999999999</v>
      </c>
      <c r="AO757" s="861">
        <v>91.769687000000005</v>
      </c>
      <c r="AP757" s="861">
        <v>86.916118999999995</v>
      </c>
      <c r="AQ757" s="861">
        <v>87.911214000000001</v>
      </c>
      <c r="AR757" s="861">
        <v>72.301526999999993</v>
      </c>
      <c r="AS757" s="861">
        <v>63.109287999999999</v>
      </c>
      <c r="AT757" s="861">
        <v>76.452160000000006</v>
      </c>
      <c r="AU757" s="861">
        <v>75.064111999999994</v>
      </c>
      <c r="AV757" s="861">
        <v>73.766445000000004</v>
      </c>
      <c r="AW757" s="861">
        <v>73.415030000000002</v>
      </c>
      <c r="AX757" s="861">
        <v>89.100936000000004</v>
      </c>
      <c r="AY757" s="861">
        <v>86.929463999999996</v>
      </c>
      <c r="AZ757" s="861">
        <v>-6.7948449999999996</v>
      </c>
      <c r="BA757" s="861">
        <v>-6.259023</v>
      </c>
      <c r="BB757" s="861">
        <v>-14.564562</v>
      </c>
      <c r="BC757" s="861">
        <v>-13.433452000000001</v>
      </c>
      <c r="BD757" s="861">
        <v>-13.888014</v>
      </c>
      <c r="BE757" s="861">
        <v>-7.8611529999999998</v>
      </c>
      <c r="BF757" s="861">
        <v>31.776741999999999</v>
      </c>
      <c r="BG757" s="861">
        <v>140.54386500000001</v>
      </c>
      <c r="BH757" s="861">
        <v>109.42756199999999</v>
      </c>
      <c r="BI757" s="861">
        <v>49.656436999999997</v>
      </c>
      <c r="BJ757" s="861">
        <v>130.726078</v>
      </c>
      <c r="BK757" s="861">
        <v>85.760817000000003</v>
      </c>
      <c r="BL757" s="861">
        <v>75.445025000000001</v>
      </c>
      <c r="BM757" s="861">
        <v>-19.366031</v>
      </c>
      <c r="BN757" s="861">
        <v>-14.168289</v>
      </c>
      <c r="BO757" s="861">
        <v>-10.82072</v>
      </c>
      <c r="BP757" s="861">
        <v>-13.725799</v>
      </c>
      <c r="BQ757" s="861">
        <v>86.615774999999999</v>
      </c>
      <c r="BR757" s="861">
        <v>88.699071000000004</v>
      </c>
      <c r="BS757" s="861">
        <v>85.314999</v>
      </c>
      <c r="BT757" s="861">
        <v>58.195020999999997</v>
      </c>
      <c r="BU757" s="861">
        <v>64.880111999999997</v>
      </c>
      <c r="BV757" s="861">
        <v>60.908225000000002</v>
      </c>
      <c r="BW757" s="861">
        <v>64.402890999999997</v>
      </c>
      <c r="BX757" s="861">
        <v>-14.088003</v>
      </c>
      <c r="BY757" s="861">
        <v>-14.388487</v>
      </c>
      <c r="BZ757" s="861">
        <v>-13.667605999999999</v>
      </c>
      <c r="CA757" s="861">
        <v>-14.419055999999999</v>
      </c>
      <c r="CB757" s="861">
        <v>-6.5293390000000002</v>
      </c>
      <c r="CC757" s="861">
        <v>-3.3870130000000001</v>
      </c>
      <c r="CD757" s="861">
        <v>-6.812716</v>
      </c>
      <c r="CE757" s="861">
        <v>-3.1566839999999998</v>
      </c>
      <c r="CF757" s="861">
        <v>-8.789377</v>
      </c>
      <c r="CG757" s="861">
        <v>-1.2940990000000001</v>
      </c>
      <c r="CH757" s="861">
        <v>-9.306934</v>
      </c>
      <c r="CI757" s="861">
        <v>-3.4046650000000001</v>
      </c>
      <c r="CJ757" s="861">
        <v>-6.4924670000000004</v>
      </c>
      <c r="CK757" s="861">
        <v>-1.3396889999999999</v>
      </c>
      <c r="CL757" s="861">
        <v>-6.177975</v>
      </c>
      <c r="CM757" s="861">
        <v>0.393729</v>
      </c>
      <c r="CN757" s="861">
        <v>-8.6591729999999991</v>
      </c>
      <c r="CO757" s="861">
        <v>-1.935144</v>
      </c>
      <c r="CP757" s="861">
        <v>-9.6344030000000007</v>
      </c>
      <c r="CQ757" s="861">
        <v>-4.613594</v>
      </c>
      <c r="CR757" s="861">
        <v>-6.1940049999999998</v>
      </c>
      <c r="CS757" s="861">
        <v>-2.738197</v>
      </c>
      <c r="CT757" s="861">
        <v>-7.5235580000000004</v>
      </c>
      <c r="CU757" s="861">
        <v>-1.645076</v>
      </c>
      <c r="CV757" s="861">
        <v>-9.4032509999999991</v>
      </c>
      <c r="CW757" s="861">
        <v>-1.125569</v>
      </c>
      <c r="CX757" s="861">
        <v>-9.7420229999999997</v>
      </c>
      <c r="CY757" s="861">
        <v>-2.7040630000000001</v>
      </c>
      <c r="CZ757" s="861">
        <v>-5.894317</v>
      </c>
      <c r="DA757" s="861">
        <v>-1.9616150000000001</v>
      </c>
      <c r="DB757" s="861">
        <v>-6.8648530000000001</v>
      </c>
      <c r="DC757" s="861">
        <v>-1.0437460000000001</v>
      </c>
      <c r="DD757" s="861">
        <v>-9.0843439999999998</v>
      </c>
      <c r="DE757" s="861">
        <v>-3.1771600000000002</v>
      </c>
      <c r="DF757" s="861">
        <v>-9.8159849999999995</v>
      </c>
      <c r="DG757" s="861">
        <v>-3.8137370000000002</v>
      </c>
      <c r="DH757" s="861">
        <v>-6.1390010000000004</v>
      </c>
      <c r="DI757" s="861">
        <v>-2.2661850000000001</v>
      </c>
      <c r="DJ757" s="861">
        <v>-6.6575660000000001</v>
      </c>
      <c r="DK757" s="861">
        <v>-2.413179</v>
      </c>
      <c r="DL757" s="861">
        <v>-9.1389460000000007</v>
      </c>
      <c r="DM757" s="861">
        <v>-4.8664440000000004</v>
      </c>
      <c r="DN757" s="861">
        <v>-9.7742310000000003</v>
      </c>
      <c r="DO757" s="861">
        <v>-4.7918880000000001</v>
      </c>
      <c r="DP757" s="861">
        <v>-6.9824520000000003</v>
      </c>
      <c r="DQ757" s="861">
        <v>-3.451902</v>
      </c>
      <c r="DR757" s="861">
        <v>-6.8158440000000002</v>
      </c>
      <c r="DS757" s="861">
        <v>-3.456547</v>
      </c>
      <c r="DT757" s="861">
        <v>-9.1258230000000005</v>
      </c>
      <c r="DU757" s="861">
        <v>-5.7790710000000001</v>
      </c>
      <c r="DV757" s="861">
        <v>-9.3365919999999996</v>
      </c>
      <c r="DW757" s="861">
        <v>-3.0518869999999998</v>
      </c>
      <c r="DX757" s="861">
        <v>12.315754</v>
      </c>
      <c r="DY757" s="861">
        <v>8.9788999999999994</v>
      </c>
      <c r="DZ757" s="861">
        <v>160.81753399999999</v>
      </c>
      <c r="EA757" s="861">
        <v>151.471361</v>
      </c>
      <c r="EB757" s="861">
        <v>121.63</v>
      </c>
      <c r="EC757" s="861">
        <v>3.2770000000000001</v>
      </c>
      <c r="ED757" s="861">
        <v>392.8</v>
      </c>
      <c r="EE757" s="861">
        <v>121.73</v>
      </c>
      <c r="EF757" s="861">
        <v>5.3810000000000002</v>
      </c>
      <c r="EG757" s="861">
        <v>643.70000000000005</v>
      </c>
      <c r="EH757" s="861">
        <v>121.75</v>
      </c>
      <c r="EI757" s="861">
        <v>5.0030000000000001</v>
      </c>
      <c r="EJ757" s="861">
        <v>600.70000000000005</v>
      </c>
      <c r="EK757" s="861">
        <v>9.6387879999999999</v>
      </c>
      <c r="EL757" s="861">
        <v>12.959294999999999</v>
      </c>
      <c r="EM757" s="861">
        <v>-17.644334000000001</v>
      </c>
      <c r="EN757" s="861">
        <v>-23.780014999999999</v>
      </c>
      <c r="EO757" s="861">
        <v>94.403176999999999</v>
      </c>
      <c r="EP757" s="861">
        <v>90.302014</v>
      </c>
      <c r="EQ757" s="861">
        <v>-5.3733040000000001</v>
      </c>
      <c r="ER757" s="861">
        <v>3447.434859</v>
      </c>
      <c r="ES757" s="861">
        <v>8215.0393690000001</v>
      </c>
      <c r="ET757" s="861">
        <v>7685.8080129999998</v>
      </c>
      <c r="EU757" s="861"/>
      <c r="EV757" s="861"/>
      <c r="EW757" s="861"/>
      <c r="EX757" s="861"/>
      <c r="EY757" s="861"/>
      <c r="EZ757" s="861"/>
      <c r="FA757" s="861"/>
      <c r="FB757" s="861"/>
      <c r="FC757" s="861"/>
      <c r="FD757" s="861"/>
    </row>
    <row r="758" spans="1:160" x14ac:dyDescent="0.25">
      <c r="A758" s="837">
        <v>46141</v>
      </c>
      <c r="B758" s="836">
        <v>0.89646990740740751</v>
      </c>
      <c r="C758" s="861">
        <v>42420</v>
      </c>
      <c r="D758" s="861">
        <v>0</v>
      </c>
      <c r="E758" s="861">
        <v>0</v>
      </c>
      <c r="F758" s="861">
        <v>75.142116000000001</v>
      </c>
      <c r="G758" s="861">
        <v>71.602371000000005</v>
      </c>
      <c r="H758" s="861">
        <v>64.836421999999999</v>
      </c>
      <c r="I758" s="861">
        <v>73.828310999999999</v>
      </c>
      <c r="J758" s="861">
        <v>71.395202999999995</v>
      </c>
      <c r="K758" s="861">
        <v>71.101181999999994</v>
      </c>
      <c r="L758" s="861">
        <v>73.800903000000005</v>
      </c>
      <c r="M758" s="861">
        <v>74.636336999999997</v>
      </c>
      <c r="N758" s="861">
        <v>-8.0891990000000007</v>
      </c>
      <c r="O758" s="861">
        <v>-10.048007</v>
      </c>
      <c r="P758" s="861">
        <v>-10.95683</v>
      </c>
      <c r="Q758" s="861">
        <v>-6.3450329999999999</v>
      </c>
      <c r="R758" s="861">
        <v>-7.5191749999999997</v>
      </c>
      <c r="S758" s="861">
        <v>-8.4519990000000007</v>
      </c>
      <c r="T758" s="861">
        <v>81.681973999999997</v>
      </c>
      <c r="U758" s="861">
        <v>73.894248000000005</v>
      </c>
      <c r="V758" s="861">
        <v>93.284908999999999</v>
      </c>
      <c r="W758" s="861">
        <v>92.290110999999996</v>
      </c>
      <c r="X758" s="861">
        <v>-6.2880289999999999</v>
      </c>
      <c r="Y758" s="861">
        <v>-6.4411620000000003</v>
      </c>
      <c r="Z758" s="861">
        <v>-11.035408</v>
      </c>
      <c r="AA758" s="861">
        <v>-10.586179</v>
      </c>
      <c r="AB758" s="861">
        <v>-10.358226999999999</v>
      </c>
      <c r="AC758" s="861">
        <v>-12.022216999999999</v>
      </c>
      <c r="AD758" s="861">
        <v>-14.073418999999999</v>
      </c>
      <c r="AE758" s="861">
        <v>104.927038</v>
      </c>
      <c r="AF758" s="861">
        <v>97.692722000000003</v>
      </c>
      <c r="AG758" s="861">
        <v>89.412537</v>
      </c>
      <c r="AH758" s="861">
        <v>104.382003</v>
      </c>
      <c r="AI758" s="861">
        <v>89.304193999999995</v>
      </c>
      <c r="AJ758" s="861">
        <v>71.583256000000006</v>
      </c>
      <c r="AK758" s="861">
        <v>-8.2990080000000006</v>
      </c>
      <c r="AL758" s="861">
        <v>-10.259793</v>
      </c>
      <c r="AM758" s="861">
        <v>-8.0911480000000005</v>
      </c>
      <c r="AN758" s="861">
        <v>92.393546000000001</v>
      </c>
      <c r="AO758" s="861">
        <v>91.636359999999996</v>
      </c>
      <c r="AP758" s="861">
        <v>86.747049000000004</v>
      </c>
      <c r="AQ758" s="861">
        <v>87.833896999999993</v>
      </c>
      <c r="AR758" s="861">
        <v>72.188761999999997</v>
      </c>
      <c r="AS758" s="861">
        <v>63.094681000000001</v>
      </c>
      <c r="AT758" s="861">
        <v>76.324836000000005</v>
      </c>
      <c r="AU758" s="861">
        <v>75.012615999999994</v>
      </c>
      <c r="AV758" s="861">
        <v>73.926787000000004</v>
      </c>
      <c r="AW758" s="861">
        <v>73.203380999999993</v>
      </c>
      <c r="AX758" s="861">
        <v>88.891029000000003</v>
      </c>
      <c r="AY758" s="861">
        <v>86.647360000000006</v>
      </c>
      <c r="AZ758" s="861">
        <v>-6.8730570000000002</v>
      </c>
      <c r="BA758" s="861">
        <v>-6.1547520000000002</v>
      </c>
      <c r="BB758" s="861">
        <v>-14.594778</v>
      </c>
      <c r="BC758" s="861">
        <v>-13.434829000000001</v>
      </c>
      <c r="BD758" s="861">
        <v>-13.936140999999999</v>
      </c>
      <c r="BE758" s="861">
        <v>-7.8569740000000001</v>
      </c>
      <c r="BF758" s="861">
        <v>31.753547999999999</v>
      </c>
      <c r="BG758" s="861">
        <v>140.735175</v>
      </c>
      <c r="BH758" s="861">
        <v>109.394463</v>
      </c>
      <c r="BI758" s="861">
        <v>49.769432000000002</v>
      </c>
      <c r="BJ758" s="861">
        <v>130.83466899999999</v>
      </c>
      <c r="BK758" s="861">
        <v>85.532425000000003</v>
      </c>
      <c r="BL758" s="861">
        <v>75.358289999999997</v>
      </c>
      <c r="BM758" s="861">
        <v>-19.389101</v>
      </c>
      <c r="BN758" s="861">
        <v>-14.202925</v>
      </c>
      <c r="BO758" s="861">
        <v>-10.820868000000001</v>
      </c>
      <c r="BP758" s="861">
        <v>-13.768908</v>
      </c>
      <c r="BQ758" s="861">
        <v>86.460601999999994</v>
      </c>
      <c r="BR758" s="861">
        <v>88.725834000000006</v>
      </c>
      <c r="BS758" s="861">
        <v>85.286773999999994</v>
      </c>
      <c r="BT758" s="861">
        <v>58.282228000000003</v>
      </c>
      <c r="BU758" s="861">
        <v>64.849810000000005</v>
      </c>
      <c r="BV758" s="861">
        <v>60.928893000000002</v>
      </c>
      <c r="BW758" s="861">
        <v>64.402085999999997</v>
      </c>
      <c r="BX758" s="861">
        <v>-14.128392</v>
      </c>
      <c r="BY758" s="861">
        <v>-14.392505999999999</v>
      </c>
      <c r="BZ758" s="861">
        <v>-13.613873999999999</v>
      </c>
      <c r="CA758" s="861">
        <v>-14.463559999999999</v>
      </c>
      <c r="CB758" s="861">
        <v>-6.5485530000000001</v>
      </c>
      <c r="CC758" s="861">
        <v>-3.4140239999999999</v>
      </c>
      <c r="CD758" s="861">
        <v>-6.8244610000000003</v>
      </c>
      <c r="CE758" s="861">
        <v>-3.1827559999999999</v>
      </c>
      <c r="CF758" s="861">
        <v>-8.7994649999999996</v>
      </c>
      <c r="CG758" s="861">
        <v>-1.3119400000000001</v>
      </c>
      <c r="CH758" s="861">
        <v>-9.2802910000000001</v>
      </c>
      <c r="CI758" s="861">
        <v>-3.446545</v>
      </c>
      <c r="CJ758" s="861">
        <v>-6.5121469999999997</v>
      </c>
      <c r="CK758" s="861">
        <v>-1.3610580000000001</v>
      </c>
      <c r="CL758" s="861">
        <v>-6.1761809999999997</v>
      </c>
      <c r="CM758" s="861">
        <v>0.385347</v>
      </c>
      <c r="CN758" s="861">
        <v>-8.6706629999999993</v>
      </c>
      <c r="CO758" s="861">
        <v>-1.9228799999999999</v>
      </c>
      <c r="CP758" s="861">
        <v>-9.6357379999999999</v>
      </c>
      <c r="CQ758" s="861">
        <v>-4.6353939999999998</v>
      </c>
      <c r="CR758" s="861">
        <v>-6.1999979999999999</v>
      </c>
      <c r="CS758" s="861">
        <v>-2.7557580000000002</v>
      </c>
      <c r="CT758" s="861">
        <v>-7.5324109999999997</v>
      </c>
      <c r="CU758" s="861">
        <v>-1.690442</v>
      </c>
      <c r="CV758" s="861">
        <v>-9.3966580000000004</v>
      </c>
      <c r="CW758" s="861">
        <v>-1.144979</v>
      </c>
      <c r="CX758" s="861">
        <v>-9.7799969999999998</v>
      </c>
      <c r="CY758" s="861">
        <v>-2.747188</v>
      </c>
      <c r="CZ758" s="861">
        <v>-5.918539</v>
      </c>
      <c r="DA758" s="861">
        <v>-1.9965120000000001</v>
      </c>
      <c r="DB758" s="861">
        <v>-6.8626579999999997</v>
      </c>
      <c r="DC758" s="861">
        <v>-1.0466610000000001</v>
      </c>
      <c r="DD758" s="861">
        <v>-9.1032790000000006</v>
      </c>
      <c r="DE758" s="861">
        <v>-3.2214589999999999</v>
      </c>
      <c r="DF758" s="861">
        <v>-9.8356049999999993</v>
      </c>
      <c r="DG758" s="861">
        <v>-3.8452570000000001</v>
      </c>
      <c r="DH758" s="861">
        <v>-6.15944</v>
      </c>
      <c r="DI758" s="861">
        <v>-2.3023570000000002</v>
      </c>
      <c r="DJ758" s="861">
        <v>-6.646369</v>
      </c>
      <c r="DK758" s="861">
        <v>-2.4410120000000002</v>
      </c>
      <c r="DL758" s="861">
        <v>-9.1696849999999994</v>
      </c>
      <c r="DM758" s="861">
        <v>-4.8839420000000002</v>
      </c>
      <c r="DN758" s="861">
        <v>-9.7849350000000008</v>
      </c>
      <c r="DO758" s="861">
        <v>-4.8043709999999997</v>
      </c>
      <c r="DP758" s="861">
        <v>-7.0169319999999997</v>
      </c>
      <c r="DQ758" s="861">
        <v>-3.4704890000000002</v>
      </c>
      <c r="DR758" s="861">
        <v>-6.82986</v>
      </c>
      <c r="DS758" s="861">
        <v>-3.5062579999999999</v>
      </c>
      <c r="DT758" s="861">
        <v>-9.1523430000000001</v>
      </c>
      <c r="DU758" s="861">
        <v>-5.8082500000000001</v>
      </c>
      <c r="DV758" s="861">
        <v>-9.3614460000000008</v>
      </c>
      <c r="DW758" s="861">
        <v>-3.08996</v>
      </c>
      <c r="DX758" s="861">
        <v>12.304672</v>
      </c>
      <c r="DY758" s="861">
        <v>8.9884749999999993</v>
      </c>
      <c r="DZ758" s="861">
        <v>160.86409599999999</v>
      </c>
      <c r="EA758" s="861">
        <v>151.01964000000001</v>
      </c>
      <c r="EB758" s="861">
        <v>122.17</v>
      </c>
      <c r="EC758" s="861">
        <v>1.2410000000000001</v>
      </c>
      <c r="ED758" s="861">
        <v>134</v>
      </c>
      <c r="EE758" s="861">
        <v>122.16</v>
      </c>
      <c r="EF758" s="861">
        <v>5.3769999999999998</v>
      </c>
      <c r="EG758" s="861">
        <v>643.1</v>
      </c>
      <c r="EH758" s="861">
        <v>122.14</v>
      </c>
      <c r="EI758" s="861">
        <v>5.0259999999999998</v>
      </c>
      <c r="EJ758" s="861">
        <v>598.6</v>
      </c>
      <c r="EK758" s="861">
        <v>9.5725650000000009</v>
      </c>
      <c r="EL758" s="861">
        <v>12.940606000000001</v>
      </c>
      <c r="EM758" s="861">
        <v>-17.663713000000001</v>
      </c>
      <c r="EN758" s="861">
        <v>-23.761474</v>
      </c>
      <c r="EO758" s="861">
        <v>94.423203999999998</v>
      </c>
      <c r="EP758" s="861">
        <v>90.099556000000007</v>
      </c>
      <c r="EQ758" s="861">
        <v>-5.3925369999999999</v>
      </c>
      <c r="ER758" s="861">
        <v>3450.0048839999999</v>
      </c>
      <c r="ES758" s="861">
        <v>8225.8004029999993</v>
      </c>
      <c r="ET758" s="861">
        <v>7695.8002610000003</v>
      </c>
      <c r="EU758" s="861"/>
      <c r="EV758" s="861"/>
      <c r="EW758" s="861"/>
      <c r="EX758" s="861"/>
      <c r="EY758" s="861"/>
      <c r="EZ758" s="861"/>
      <c r="FA758" s="861"/>
      <c r="FB758" s="861"/>
      <c r="FC758" s="861"/>
      <c r="FD758" s="861"/>
    </row>
    <row r="759" spans="1:160" x14ac:dyDescent="0.25">
      <c r="A759" s="837">
        <v>46141</v>
      </c>
      <c r="B759" s="836">
        <v>0.89716435185185184</v>
      </c>
      <c r="C759" s="861">
        <v>42480</v>
      </c>
      <c r="D759" s="861">
        <v>0</v>
      </c>
      <c r="E759" s="861">
        <v>0</v>
      </c>
      <c r="F759" s="861">
        <v>75.069649999999996</v>
      </c>
      <c r="G759" s="861">
        <v>71.580496999999994</v>
      </c>
      <c r="H759" s="861">
        <v>64.797697999999997</v>
      </c>
      <c r="I759" s="861">
        <v>73.824427</v>
      </c>
      <c r="J759" s="861">
        <v>71.336583000000005</v>
      </c>
      <c r="K759" s="861">
        <v>71.105346999999995</v>
      </c>
      <c r="L759" s="861">
        <v>73.796443999999994</v>
      </c>
      <c r="M759" s="861">
        <v>74.603568999999993</v>
      </c>
      <c r="N759" s="861">
        <v>-8.0741879999999995</v>
      </c>
      <c r="O759" s="861">
        <v>-10.108985000000001</v>
      </c>
      <c r="P759" s="861">
        <v>-10.989223000000001</v>
      </c>
      <c r="Q759" s="861">
        <v>-6.2588889999999999</v>
      </c>
      <c r="R759" s="861">
        <v>-7.6745679999999998</v>
      </c>
      <c r="S759" s="861">
        <v>-8.5167819999999992</v>
      </c>
      <c r="T759" s="861">
        <v>81.906741999999994</v>
      </c>
      <c r="U759" s="861">
        <v>73.115809999999996</v>
      </c>
      <c r="V759" s="861">
        <v>93.119084000000001</v>
      </c>
      <c r="W759" s="861">
        <v>92.155156000000005</v>
      </c>
      <c r="X759" s="861">
        <v>-6.2996549999999996</v>
      </c>
      <c r="Y759" s="861">
        <v>-6.4082020000000002</v>
      </c>
      <c r="Z759" s="861">
        <v>-11.135246</v>
      </c>
      <c r="AA759" s="861">
        <v>-10.589172</v>
      </c>
      <c r="AB759" s="861">
        <v>-10.387644</v>
      </c>
      <c r="AC759" s="861">
        <v>-12.012164</v>
      </c>
      <c r="AD759" s="861">
        <v>-14.069160999999999</v>
      </c>
      <c r="AE759" s="861">
        <v>104.94908599999999</v>
      </c>
      <c r="AF759" s="861">
        <v>97.691080999999997</v>
      </c>
      <c r="AG759" s="861">
        <v>89.39385</v>
      </c>
      <c r="AH759" s="861">
        <v>104.346355</v>
      </c>
      <c r="AI759" s="861">
        <v>89.256715999999997</v>
      </c>
      <c r="AJ759" s="861">
        <v>71.509341000000006</v>
      </c>
      <c r="AK759" s="861">
        <v>-8.3581140000000005</v>
      </c>
      <c r="AL759" s="861">
        <v>-10.253683000000001</v>
      </c>
      <c r="AM759" s="861">
        <v>-8.0803799999999999</v>
      </c>
      <c r="AN759" s="861">
        <v>92.403074000000004</v>
      </c>
      <c r="AO759" s="861">
        <v>91.518500000000003</v>
      </c>
      <c r="AP759" s="861">
        <v>86.860617000000005</v>
      </c>
      <c r="AQ759" s="861">
        <v>87.841627000000003</v>
      </c>
      <c r="AR759" s="861">
        <v>72.262733999999995</v>
      </c>
      <c r="AS759" s="861">
        <v>63.103484000000002</v>
      </c>
      <c r="AT759" s="861">
        <v>76.403734999999998</v>
      </c>
      <c r="AU759" s="861">
        <v>75.008427999999995</v>
      </c>
      <c r="AV759" s="861">
        <v>73.871416999999994</v>
      </c>
      <c r="AW759" s="861">
        <v>73.291910999999999</v>
      </c>
      <c r="AX759" s="861">
        <v>88.997910000000005</v>
      </c>
      <c r="AY759" s="861">
        <v>86.792433000000003</v>
      </c>
      <c r="AZ759" s="861">
        <v>-6.9780639999999998</v>
      </c>
      <c r="BA759" s="861">
        <v>-6.1294870000000001</v>
      </c>
      <c r="BB759" s="861">
        <v>-14.588119000000001</v>
      </c>
      <c r="BC759" s="861">
        <v>-13.438091999999999</v>
      </c>
      <c r="BD759" s="861">
        <v>-13.923823000000001</v>
      </c>
      <c r="BE759" s="861">
        <v>-8.0028469999999992</v>
      </c>
      <c r="BF759" s="861">
        <v>31.770546</v>
      </c>
      <c r="BG759" s="861">
        <v>140.59419399999999</v>
      </c>
      <c r="BH759" s="861">
        <v>109.50257000000001</v>
      </c>
      <c r="BI759" s="861">
        <v>49.850915000000001</v>
      </c>
      <c r="BJ759" s="861">
        <v>130.60858300000001</v>
      </c>
      <c r="BK759" s="861">
        <v>85.641519000000002</v>
      </c>
      <c r="BL759" s="861">
        <v>75.451795000000004</v>
      </c>
      <c r="BM759" s="861">
        <v>-19.371254</v>
      </c>
      <c r="BN759" s="861">
        <v>-14.166377000000001</v>
      </c>
      <c r="BO759" s="861">
        <v>-10.899647999999999</v>
      </c>
      <c r="BP759" s="861">
        <v>-13.714447</v>
      </c>
      <c r="BQ759" s="861">
        <v>86.539528000000004</v>
      </c>
      <c r="BR759" s="861">
        <v>88.762715999999998</v>
      </c>
      <c r="BS759" s="861">
        <v>85.320880000000002</v>
      </c>
      <c r="BT759" s="861">
        <v>58.257975999999999</v>
      </c>
      <c r="BU759" s="861">
        <v>64.881536999999994</v>
      </c>
      <c r="BV759" s="861">
        <v>60.921255000000002</v>
      </c>
      <c r="BW759" s="861">
        <v>64.391484000000005</v>
      </c>
      <c r="BX759" s="861">
        <v>-14.087467</v>
      </c>
      <c r="BY759" s="861">
        <v>-14.400238</v>
      </c>
      <c r="BZ759" s="861">
        <v>-13.760617</v>
      </c>
      <c r="CA759" s="861">
        <v>-14.430413</v>
      </c>
      <c r="CB759" s="861">
        <v>-6.5671609999999996</v>
      </c>
      <c r="CC759" s="861">
        <v>-3.4584980000000001</v>
      </c>
      <c r="CD759" s="861">
        <v>-6.8425549999999999</v>
      </c>
      <c r="CE759" s="861">
        <v>-3.1947100000000002</v>
      </c>
      <c r="CF759" s="861">
        <v>-8.8193970000000004</v>
      </c>
      <c r="CG759" s="861">
        <v>-1.3645130000000001</v>
      </c>
      <c r="CH759" s="861">
        <v>-9.3308560000000007</v>
      </c>
      <c r="CI759" s="861">
        <v>-3.4785339999999998</v>
      </c>
      <c r="CJ759" s="861">
        <v>-6.5550249999999997</v>
      </c>
      <c r="CK759" s="861">
        <v>-1.412798</v>
      </c>
      <c r="CL759" s="861">
        <v>-6.1919230000000001</v>
      </c>
      <c r="CM759" s="861">
        <v>0.335592</v>
      </c>
      <c r="CN759" s="861">
        <v>-8.6966800000000006</v>
      </c>
      <c r="CO759" s="861">
        <v>-2.0079449999999999</v>
      </c>
      <c r="CP759" s="861">
        <v>-9.6761099999999995</v>
      </c>
      <c r="CQ759" s="861">
        <v>-4.6610230000000001</v>
      </c>
      <c r="CR759" s="861">
        <v>-6.2205579999999996</v>
      </c>
      <c r="CS759" s="861">
        <v>-2.7822399999999998</v>
      </c>
      <c r="CT759" s="861">
        <v>-7.5362419999999997</v>
      </c>
      <c r="CU759" s="861">
        <v>-1.713695</v>
      </c>
      <c r="CV759" s="861">
        <v>-9.4337900000000001</v>
      </c>
      <c r="CW759" s="861">
        <v>-1.1996869999999999</v>
      </c>
      <c r="CX759" s="861">
        <v>-9.805536</v>
      </c>
      <c r="CY759" s="861">
        <v>-2.739967</v>
      </c>
      <c r="CZ759" s="861">
        <v>-5.9411259999999997</v>
      </c>
      <c r="DA759" s="861">
        <v>-2.0257369999999999</v>
      </c>
      <c r="DB759" s="861">
        <v>-6.8963080000000003</v>
      </c>
      <c r="DC759" s="861">
        <v>-1.07538</v>
      </c>
      <c r="DD759" s="861">
        <v>-9.1485730000000007</v>
      </c>
      <c r="DE759" s="861">
        <v>-3.2389410000000001</v>
      </c>
      <c r="DF759" s="861">
        <v>-9.8656690000000005</v>
      </c>
      <c r="DG759" s="861">
        <v>-3.8722509999999999</v>
      </c>
      <c r="DH759" s="861">
        <v>-6.1902650000000001</v>
      </c>
      <c r="DI759" s="861">
        <v>-2.3204769999999999</v>
      </c>
      <c r="DJ759" s="861">
        <v>-6.706162</v>
      </c>
      <c r="DK759" s="861">
        <v>-2.4600620000000002</v>
      </c>
      <c r="DL759" s="861">
        <v>-9.2066909999999993</v>
      </c>
      <c r="DM759" s="861">
        <v>-4.9095269999999998</v>
      </c>
      <c r="DN759" s="861">
        <v>-9.8079599999999996</v>
      </c>
      <c r="DO759" s="861">
        <v>-4.8486289999999999</v>
      </c>
      <c r="DP759" s="861">
        <v>-6.9950140000000003</v>
      </c>
      <c r="DQ759" s="861">
        <v>-3.5002550000000001</v>
      </c>
      <c r="DR759" s="861">
        <v>-6.8504430000000003</v>
      </c>
      <c r="DS759" s="861">
        <v>-3.5025770000000001</v>
      </c>
      <c r="DT759" s="861">
        <v>-9.1799750000000007</v>
      </c>
      <c r="DU759" s="861">
        <v>-5.8166209999999996</v>
      </c>
      <c r="DV759" s="861">
        <v>-9.3804470000000002</v>
      </c>
      <c r="DW759" s="861">
        <v>-3.0902050000000001</v>
      </c>
      <c r="DX759" s="861">
        <v>12.287029</v>
      </c>
      <c r="DY759" s="861">
        <v>8.9952299999999994</v>
      </c>
      <c r="DZ759" s="861">
        <v>160.296503</v>
      </c>
      <c r="EA759" s="861">
        <v>151.15038300000001</v>
      </c>
      <c r="EB759" s="861">
        <v>121.57</v>
      </c>
      <c r="EC759" s="861">
        <v>3.2749999999999999</v>
      </c>
      <c r="ED759" s="861">
        <v>391.5</v>
      </c>
      <c r="EE759" s="861">
        <v>121.66</v>
      </c>
      <c r="EF759" s="861">
        <v>5.3680000000000003</v>
      </c>
      <c r="EG759" s="861">
        <v>643.20000000000005</v>
      </c>
      <c r="EH759" s="861">
        <v>121.55</v>
      </c>
      <c r="EI759" s="861">
        <v>5.0090000000000003</v>
      </c>
      <c r="EJ759" s="861">
        <v>597.5</v>
      </c>
      <c r="EK759" s="861">
        <v>9.6141970000000008</v>
      </c>
      <c r="EL759" s="861">
        <v>12.848750000000001</v>
      </c>
      <c r="EM759" s="861">
        <v>-17.694576999999999</v>
      </c>
      <c r="EN759" s="861">
        <v>-23.748398000000002</v>
      </c>
      <c r="EO759" s="861">
        <v>94.178814000000003</v>
      </c>
      <c r="EP759" s="861">
        <v>90.158196000000004</v>
      </c>
      <c r="EQ759" s="861">
        <v>-5.4204819999999998</v>
      </c>
      <c r="ER759" s="861">
        <v>3454.8886889999999</v>
      </c>
      <c r="ES759" s="861">
        <v>8236.5406490000005</v>
      </c>
      <c r="ET759" s="861">
        <v>7705.7793549999997</v>
      </c>
      <c r="EU759" s="861"/>
      <c r="EV759" s="861"/>
      <c r="EW759" s="861"/>
      <c r="EX759" s="861"/>
      <c r="EY759" s="861"/>
      <c r="EZ759" s="861"/>
      <c r="FA759" s="861"/>
      <c r="FB759" s="861"/>
      <c r="FC759" s="861"/>
      <c r="FD759" s="861"/>
    </row>
    <row r="760" spans="1:160" x14ac:dyDescent="0.25">
      <c r="A760" s="837">
        <v>46141</v>
      </c>
      <c r="B760" s="836">
        <v>0.89785879629629628</v>
      </c>
      <c r="C760" s="861">
        <v>42540</v>
      </c>
      <c r="D760" s="861">
        <v>0</v>
      </c>
      <c r="E760" s="861">
        <v>0</v>
      </c>
      <c r="F760" s="861">
        <v>75.068624999999997</v>
      </c>
      <c r="G760" s="861">
        <v>71.573954999999998</v>
      </c>
      <c r="H760" s="861">
        <v>64.853521000000001</v>
      </c>
      <c r="I760" s="861">
        <v>73.828811999999999</v>
      </c>
      <c r="J760" s="861">
        <v>71.292618000000004</v>
      </c>
      <c r="K760" s="861">
        <v>71.094893999999996</v>
      </c>
      <c r="L760" s="861">
        <v>73.772604999999999</v>
      </c>
      <c r="M760" s="861">
        <v>74.605108000000001</v>
      </c>
      <c r="N760" s="861">
        <v>-8.1197730000000004</v>
      </c>
      <c r="O760" s="861">
        <v>-10.072573999999999</v>
      </c>
      <c r="P760" s="861">
        <v>-10.975322</v>
      </c>
      <c r="Q760" s="861">
        <v>-6.0390899999999998</v>
      </c>
      <c r="R760" s="861">
        <v>-7.507568</v>
      </c>
      <c r="S760" s="861">
        <v>-8.4385030000000008</v>
      </c>
      <c r="T760" s="861">
        <v>81.821247999999997</v>
      </c>
      <c r="U760" s="861">
        <v>72.977355000000003</v>
      </c>
      <c r="V760" s="861">
        <v>93.050239000000005</v>
      </c>
      <c r="W760" s="861">
        <v>92.014587000000006</v>
      </c>
      <c r="X760" s="861">
        <v>-6.3381129999999999</v>
      </c>
      <c r="Y760" s="861">
        <v>-6.4071749999999996</v>
      </c>
      <c r="Z760" s="861">
        <v>-11.106472999999999</v>
      </c>
      <c r="AA760" s="861">
        <v>-10.635114</v>
      </c>
      <c r="AB760" s="861">
        <v>-10.403623</v>
      </c>
      <c r="AC760" s="861">
        <v>-12.072912000000001</v>
      </c>
      <c r="AD760" s="861">
        <v>-14.09624</v>
      </c>
      <c r="AE760" s="861">
        <v>104.884863</v>
      </c>
      <c r="AF760" s="861">
        <v>97.638270000000006</v>
      </c>
      <c r="AG760" s="861">
        <v>89.315612000000002</v>
      </c>
      <c r="AH760" s="861">
        <v>104.330015</v>
      </c>
      <c r="AI760" s="861">
        <v>89.146191000000002</v>
      </c>
      <c r="AJ760" s="861">
        <v>71.511460999999997</v>
      </c>
      <c r="AK760" s="861">
        <v>-8.4807659999999991</v>
      </c>
      <c r="AL760" s="861">
        <v>-10.355917</v>
      </c>
      <c r="AM760" s="861">
        <v>-8.2070670000000003</v>
      </c>
      <c r="AN760" s="861">
        <v>92.333629999999999</v>
      </c>
      <c r="AO760" s="861">
        <v>91.397464999999997</v>
      </c>
      <c r="AP760" s="861">
        <v>86.678514000000007</v>
      </c>
      <c r="AQ760" s="861">
        <v>87.732983000000004</v>
      </c>
      <c r="AR760" s="861">
        <v>72.209204999999997</v>
      </c>
      <c r="AS760" s="861">
        <v>63.018949999999997</v>
      </c>
      <c r="AT760" s="861">
        <v>76.318325000000002</v>
      </c>
      <c r="AU760" s="861">
        <v>74.922877999999997</v>
      </c>
      <c r="AV760" s="861">
        <v>73.508216000000004</v>
      </c>
      <c r="AW760" s="861">
        <v>73.182197000000002</v>
      </c>
      <c r="AX760" s="861">
        <v>88.846950000000007</v>
      </c>
      <c r="AY760" s="861">
        <v>86.669843999999998</v>
      </c>
      <c r="AZ760" s="861">
        <v>-6.8992930000000001</v>
      </c>
      <c r="BA760" s="861">
        <v>-6.2080159999999998</v>
      </c>
      <c r="BB760" s="861">
        <v>-14.617675999999999</v>
      </c>
      <c r="BC760" s="861">
        <v>-13.465707</v>
      </c>
      <c r="BD760" s="861">
        <v>-13.934459</v>
      </c>
      <c r="BE760" s="861">
        <v>-8.0501930000000002</v>
      </c>
      <c r="BF760" s="861">
        <v>31.702742000000001</v>
      </c>
      <c r="BG760" s="861">
        <v>140.52456799999999</v>
      </c>
      <c r="BH760" s="861">
        <v>109.537358</v>
      </c>
      <c r="BI760" s="861">
        <v>49.845976999999998</v>
      </c>
      <c r="BJ760" s="861">
        <v>130.125103</v>
      </c>
      <c r="BK760" s="861">
        <v>85.522827000000007</v>
      </c>
      <c r="BL760" s="861">
        <v>75.313953999999995</v>
      </c>
      <c r="BM760" s="861">
        <v>-19.420065000000001</v>
      </c>
      <c r="BN760" s="861">
        <v>-14.193365</v>
      </c>
      <c r="BO760" s="861">
        <v>-10.939185999999999</v>
      </c>
      <c r="BP760" s="861">
        <v>-13.738111</v>
      </c>
      <c r="BQ760" s="861">
        <v>86.421936000000002</v>
      </c>
      <c r="BR760" s="861">
        <v>88.676589000000007</v>
      </c>
      <c r="BS760" s="861">
        <v>85.250273000000007</v>
      </c>
      <c r="BT760" s="861">
        <v>58.378118999999998</v>
      </c>
      <c r="BU760" s="861">
        <v>64.836365000000001</v>
      </c>
      <c r="BV760" s="861">
        <v>61.002146000000003</v>
      </c>
      <c r="BW760" s="861">
        <v>64.367245999999994</v>
      </c>
      <c r="BX760" s="861">
        <v>-14.137556</v>
      </c>
      <c r="BY760" s="861">
        <v>-14.400256000000001</v>
      </c>
      <c r="BZ760" s="861">
        <v>-13.715403</v>
      </c>
      <c r="CA760" s="861">
        <v>-14.512757000000001</v>
      </c>
      <c r="CB760" s="861">
        <v>-6.5882709999999998</v>
      </c>
      <c r="CC760" s="861">
        <v>-3.5094660000000002</v>
      </c>
      <c r="CD760" s="861">
        <v>-6.8741789999999998</v>
      </c>
      <c r="CE760" s="861">
        <v>-3.242407</v>
      </c>
      <c r="CF760" s="861">
        <v>-8.8520070000000004</v>
      </c>
      <c r="CG760" s="861">
        <v>-1.417581</v>
      </c>
      <c r="CH760" s="861">
        <v>-9.3544029999999996</v>
      </c>
      <c r="CI760" s="861">
        <v>-3.5306670000000002</v>
      </c>
      <c r="CJ760" s="861">
        <v>-6.5602640000000001</v>
      </c>
      <c r="CK760" s="861">
        <v>-1.435821</v>
      </c>
      <c r="CL760" s="861">
        <v>-6.2417100000000003</v>
      </c>
      <c r="CM760" s="861">
        <v>0.30478</v>
      </c>
      <c r="CN760" s="861">
        <v>-8.7288160000000001</v>
      </c>
      <c r="CO760" s="861">
        <v>-2.030939</v>
      </c>
      <c r="CP760" s="861">
        <v>-9.7076250000000002</v>
      </c>
      <c r="CQ760" s="861">
        <v>-4.6881019999999998</v>
      </c>
      <c r="CR760" s="861">
        <v>-6.2607660000000003</v>
      </c>
      <c r="CS760" s="861">
        <v>-2.840795</v>
      </c>
      <c r="CT760" s="861">
        <v>-7.5754799999999998</v>
      </c>
      <c r="CU760" s="861">
        <v>-1.733584</v>
      </c>
      <c r="CV760" s="861">
        <v>-9.4609550000000002</v>
      </c>
      <c r="CW760" s="861">
        <v>-1.22095</v>
      </c>
      <c r="CX760" s="861">
        <v>-9.8253199999999996</v>
      </c>
      <c r="CY760" s="861">
        <v>-2.8017590000000001</v>
      </c>
      <c r="CZ760" s="861">
        <v>-5.9957659999999997</v>
      </c>
      <c r="DA760" s="861">
        <v>-2.0302030000000002</v>
      </c>
      <c r="DB760" s="861">
        <v>-6.918088</v>
      </c>
      <c r="DC760" s="861">
        <v>-1.0988150000000001</v>
      </c>
      <c r="DD760" s="861">
        <v>-9.1808969999999999</v>
      </c>
      <c r="DE760" s="861">
        <v>-3.2681800000000001</v>
      </c>
      <c r="DF760" s="861">
        <v>-9.8933809999999998</v>
      </c>
      <c r="DG760" s="861">
        <v>-3.8806449999999999</v>
      </c>
      <c r="DH760" s="861">
        <v>-6.2392760000000003</v>
      </c>
      <c r="DI760" s="861">
        <v>-2.341453</v>
      </c>
      <c r="DJ760" s="861">
        <v>-6.7328849999999996</v>
      </c>
      <c r="DK760" s="861">
        <v>-2.4731589999999999</v>
      </c>
      <c r="DL760" s="861">
        <v>-9.2429120000000005</v>
      </c>
      <c r="DM760" s="861">
        <v>-4.9371229999999997</v>
      </c>
      <c r="DN760" s="861">
        <v>-9.8708580000000001</v>
      </c>
      <c r="DO760" s="861">
        <v>-4.8710019999999998</v>
      </c>
      <c r="DP760" s="861">
        <v>-7.0637080000000001</v>
      </c>
      <c r="DQ760" s="861">
        <v>-3.5352070000000002</v>
      </c>
      <c r="DR760" s="861">
        <v>-6.8921169999999998</v>
      </c>
      <c r="DS760" s="861">
        <v>-3.524057</v>
      </c>
      <c r="DT760" s="861">
        <v>-9.2161950000000008</v>
      </c>
      <c r="DU760" s="861">
        <v>-5.8461220000000003</v>
      </c>
      <c r="DV760" s="861">
        <v>-9.4104779999999995</v>
      </c>
      <c r="DW760" s="861">
        <v>-3.113442</v>
      </c>
      <c r="DX760" s="861">
        <v>12.255729000000001</v>
      </c>
      <c r="DY760" s="861">
        <v>9.0033469999999998</v>
      </c>
      <c r="DZ760" s="861">
        <v>160.00118800000001</v>
      </c>
      <c r="EA760" s="861">
        <v>150.93040400000001</v>
      </c>
      <c r="EB760" s="861">
        <v>121.51</v>
      </c>
      <c r="EC760" s="861">
        <v>3.2730000000000001</v>
      </c>
      <c r="ED760" s="861">
        <v>391.7</v>
      </c>
      <c r="EE760" s="861">
        <v>121.71</v>
      </c>
      <c r="EF760" s="861">
        <v>5.3780000000000001</v>
      </c>
      <c r="EG760" s="861">
        <v>642.4</v>
      </c>
      <c r="EH760" s="861">
        <v>121.75</v>
      </c>
      <c r="EI760" s="861">
        <v>4.9950000000000001</v>
      </c>
      <c r="EJ760" s="861">
        <v>597</v>
      </c>
      <c r="EK760" s="861">
        <v>9.5423050000000007</v>
      </c>
      <c r="EL760" s="861">
        <v>12.793502999999999</v>
      </c>
      <c r="EM760" s="861">
        <v>-17.749372000000001</v>
      </c>
      <c r="EN760" s="861">
        <v>-23.732689000000001</v>
      </c>
      <c r="EO760" s="861">
        <v>94.051428999999999</v>
      </c>
      <c r="EP760" s="861">
        <v>90.059512999999995</v>
      </c>
      <c r="EQ760" s="861">
        <v>-5.4531890000000001</v>
      </c>
      <c r="ER760" s="861">
        <v>3461.4199480000002</v>
      </c>
      <c r="ES760" s="861">
        <v>8247.2739569999994</v>
      </c>
      <c r="ET760" s="861">
        <v>7715.7396570000001</v>
      </c>
      <c r="EU760" s="861"/>
      <c r="EV760" s="861"/>
      <c r="EW760" s="861"/>
      <c r="EX760" s="861"/>
      <c r="EY760" s="861"/>
      <c r="EZ760" s="861"/>
      <c r="FA760" s="861"/>
      <c r="FB760" s="861"/>
      <c r="FC760" s="861"/>
      <c r="FD760" s="861"/>
    </row>
    <row r="761" spans="1:160" x14ac:dyDescent="0.25">
      <c r="A761" s="837">
        <v>46141</v>
      </c>
      <c r="B761" s="836">
        <v>0.89855324074074072</v>
      </c>
      <c r="C761" s="861">
        <v>42600</v>
      </c>
      <c r="D761" s="861">
        <v>0</v>
      </c>
      <c r="E761" s="861">
        <v>0</v>
      </c>
      <c r="F761" s="861">
        <v>75.074133000000003</v>
      </c>
      <c r="G761" s="861">
        <v>71.550645000000003</v>
      </c>
      <c r="H761" s="861">
        <v>64.818481000000006</v>
      </c>
      <c r="I761" s="861">
        <v>73.811492999999999</v>
      </c>
      <c r="J761" s="861">
        <v>71.291792999999998</v>
      </c>
      <c r="K761" s="861">
        <v>71.091522999999995</v>
      </c>
      <c r="L761" s="861">
        <v>73.784811000000005</v>
      </c>
      <c r="M761" s="861">
        <v>74.607584000000003</v>
      </c>
      <c r="N761" s="861">
        <v>-8.1335429999999995</v>
      </c>
      <c r="O761" s="861">
        <v>-10.124876</v>
      </c>
      <c r="P761" s="861">
        <v>-10.959073</v>
      </c>
      <c r="Q761" s="861">
        <v>-6.4274290000000001</v>
      </c>
      <c r="R761" s="861">
        <v>-7.6241649999999996</v>
      </c>
      <c r="S761" s="861">
        <v>-8.5412239999999997</v>
      </c>
      <c r="T761" s="861">
        <v>81.640005000000002</v>
      </c>
      <c r="U761" s="861">
        <v>73.600189999999998</v>
      </c>
      <c r="V761" s="861">
        <v>93.196906999999996</v>
      </c>
      <c r="W761" s="861">
        <v>92.197453999999993</v>
      </c>
      <c r="X761" s="861">
        <v>-6.3513789999999997</v>
      </c>
      <c r="Y761" s="861">
        <v>-6.4834319999999996</v>
      </c>
      <c r="Z761" s="861">
        <v>-11.172953</v>
      </c>
      <c r="AA761" s="861">
        <v>-10.626377</v>
      </c>
      <c r="AB761" s="861">
        <v>-10.434364</v>
      </c>
      <c r="AC761" s="861">
        <v>-12.055707999999999</v>
      </c>
      <c r="AD761" s="861">
        <v>-14.091554</v>
      </c>
      <c r="AE761" s="861">
        <v>104.86768499999999</v>
      </c>
      <c r="AF761" s="861">
        <v>97.603255000000004</v>
      </c>
      <c r="AG761" s="861">
        <v>89.379555999999994</v>
      </c>
      <c r="AH761" s="861">
        <v>104.338736</v>
      </c>
      <c r="AI761" s="861">
        <v>89.253120999999993</v>
      </c>
      <c r="AJ761" s="861">
        <v>71.600251</v>
      </c>
      <c r="AK761" s="861">
        <v>-8.4880929999999992</v>
      </c>
      <c r="AL761" s="861">
        <v>-10.328046000000001</v>
      </c>
      <c r="AM761" s="861">
        <v>-8.1769499999999997</v>
      </c>
      <c r="AN761" s="861">
        <v>92.345370000000003</v>
      </c>
      <c r="AO761" s="861">
        <v>91.559759</v>
      </c>
      <c r="AP761" s="861">
        <v>86.730023000000003</v>
      </c>
      <c r="AQ761" s="861">
        <v>87.731157999999994</v>
      </c>
      <c r="AR761" s="861">
        <v>72.203451999999999</v>
      </c>
      <c r="AS761" s="861">
        <v>63.032842000000002</v>
      </c>
      <c r="AT761" s="861">
        <v>76.317296999999996</v>
      </c>
      <c r="AU761" s="861">
        <v>74.917202000000003</v>
      </c>
      <c r="AV761" s="861">
        <v>74.015229000000005</v>
      </c>
      <c r="AW761" s="861">
        <v>73.067637000000005</v>
      </c>
      <c r="AX761" s="861">
        <v>88.725311000000005</v>
      </c>
      <c r="AY761" s="861">
        <v>86.585408999999999</v>
      </c>
      <c r="AZ761" s="861">
        <v>-6.9438709999999997</v>
      </c>
      <c r="BA761" s="861">
        <v>-6.3015350000000003</v>
      </c>
      <c r="BB761" s="861">
        <v>-14.634900999999999</v>
      </c>
      <c r="BC761" s="861">
        <v>-13.496586000000001</v>
      </c>
      <c r="BD761" s="861">
        <v>-13.935138</v>
      </c>
      <c r="BE761" s="861">
        <v>-7.9597199999999999</v>
      </c>
      <c r="BF761" s="861">
        <v>31.76662</v>
      </c>
      <c r="BG761" s="861">
        <v>140.40840499999999</v>
      </c>
      <c r="BH761" s="861">
        <v>109.358056</v>
      </c>
      <c r="BI761" s="861">
        <v>49.712121000000003</v>
      </c>
      <c r="BJ761" s="861">
        <v>130.194489</v>
      </c>
      <c r="BK761" s="861">
        <v>85.307360000000003</v>
      </c>
      <c r="BL761" s="861">
        <v>75.222189</v>
      </c>
      <c r="BM761" s="861">
        <v>-19.411640999999999</v>
      </c>
      <c r="BN761" s="861">
        <v>-14.206173</v>
      </c>
      <c r="BO761" s="861">
        <v>-10.866391999999999</v>
      </c>
      <c r="BP761" s="861">
        <v>-13.784901</v>
      </c>
      <c r="BQ761" s="861">
        <v>86.277237</v>
      </c>
      <c r="BR761" s="861">
        <v>88.614293000000004</v>
      </c>
      <c r="BS761" s="861">
        <v>85.190235999999999</v>
      </c>
      <c r="BT761" s="861">
        <v>58.479002999999999</v>
      </c>
      <c r="BU761" s="861">
        <v>64.810070999999994</v>
      </c>
      <c r="BV761" s="861">
        <v>60.905718999999998</v>
      </c>
      <c r="BW761" s="861">
        <v>64.329814999999996</v>
      </c>
      <c r="BX761" s="861">
        <v>-14.137524000000001</v>
      </c>
      <c r="BY761" s="861">
        <v>-14.439450000000001</v>
      </c>
      <c r="BZ761" s="861">
        <v>-13.743513999999999</v>
      </c>
      <c r="CA761" s="861">
        <v>-14.520106</v>
      </c>
      <c r="CB761" s="861">
        <v>-6.6268050000000001</v>
      </c>
      <c r="CC761" s="861">
        <v>-3.545153</v>
      </c>
      <c r="CD761" s="861">
        <v>-6.9203289999999997</v>
      </c>
      <c r="CE761" s="861">
        <v>-3.286438</v>
      </c>
      <c r="CF761" s="861">
        <v>-8.9003350000000001</v>
      </c>
      <c r="CG761" s="861">
        <v>-1.4773909999999999</v>
      </c>
      <c r="CH761" s="861">
        <v>-9.4081080000000004</v>
      </c>
      <c r="CI761" s="861">
        <v>-3.5662289999999999</v>
      </c>
      <c r="CJ761" s="861">
        <v>-6.6170020000000003</v>
      </c>
      <c r="CK761" s="861">
        <v>-1.4871380000000001</v>
      </c>
      <c r="CL761" s="861">
        <v>-6.2621529999999996</v>
      </c>
      <c r="CM761" s="861">
        <v>0.24759600000000001</v>
      </c>
      <c r="CN761" s="861">
        <v>-8.7855650000000001</v>
      </c>
      <c r="CO761" s="861">
        <v>-2.095904</v>
      </c>
      <c r="CP761" s="861">
        <v>-9.7612679999999994</v>
      </c>
      <c r="CQ761" s="861">
        <v>-4.7445820000000003</v>
      </c>
      <c r="CR761" s="861">
        <v>-6.3085209999999998</v>
      </c>
      <c r="CS761" s="861">
        <v>-2.8618420000000002</v>
      </c>
      <c r="CT761" s="861">
        <v>-7.6131979999999997</v>
      </c>
      <c r="CU761" s="861">
        <v>-1.7663260000000001</v>
      </c>
      <c r="CV761" s="861">
        <v>-9.493627</v>
      </c>
      <c r="CW761" s="861">
        <v>-1.228669</v>
      </c>
      <c r="CX761" s="861">
        <v>-9.8676399999999997</v>
      </c>
      <c r="CY761" s="861">
        <v>-2.8477929999999998</v>
      </c>
      <c r="CZ761" s="861">
        <v>-6.0215079999999999</v>
      </c>
      <c r="DA761" s="861">
        <v>-2.0974200000000001</v>
      </c>
      <c r="DB761" s="861">
        <v>-6.9615320000000001</v>
      </c>
      <c r="DC761" s="861">
        <v>-1.152512</v>
      </c>
      <c r="DD761" s="861">
        <v>-9.2113840000000007</v>
      </c>
      <c r="DE761" s="861">
        <v>-3.2974570000000001</v>
      </c>
      <c r="DF761" s="861">
        <v>-9.9401340000000005</v>
      </c>
      <c r="DG761" s="861">
        <v>-3.9474119999999999</v>
      </c>
      <c r="DH761" s="861">
        <v>-6.2489030000000003</v>
      </c>
      <c r="DI761" s="861">
        <v>-2.3591790000000001</v>
      </c>
      <c r="DJ761" s="861">
        <v>-6.7624050000000002</v>
      </c>
      <c r="DK761" s="861">
        <v>-2.5061939999999998</v>
      </c>
      <c r="DL761" s="861">
        <v>-9.2801960000000001</v>
      </c>
      <c r="DM761" s="861">
        <v>-4.9699650000000002</v>
      </c>
      <c r="DN761" s="861">
        <v>-9.8974320000000002</v>
      </c>
      <c r="DO761" s="861">
        <v>-4.9155249999999997</v>
      </c>
      <c r="DP761" s="861">
        <v>-7.1013760000000001</v>
      </c>
      <c r="DQ761" s="861">
        <v>-3.56365</v>
      </c>
      <c r="DR761" s="861">
        <v>-6.9235119999999997</v>
      </c>
      <c r="DS761" s="861">
        <v>-3.5497130000000001</v>
      </c>
      <c r="DT761" s="861">
        <v>-9.257695</v>
      </c>
      <c r="DU761" s="861">
        <v>-5.8612919999999997</v>
      </c>
      <c r="DV761" s="861">
        <v>-9.4359549999999999</v>
      </c>
      <c r="DW761" s="861">
        <v>-3.138204</v>
      </c>
      <c r="DX761" s="861">
        <v>12.265594999999999</v>
      </c>
      <c r="DY761" s="861">
        <v>8.9619370000000007</v>
      </c>
      <c r="DZ761" s="861">
        <v>160.73218600000001</v>
      </c>
      <c r="EA761" s="861">
        <v>150.80413200000001</v>
      </c>
      <c r="EB761" s="861">
        <v>122.01</v>
      </c>
      <c r="EC761" s="861">
        <v>1.24</v>
      </c>
      <c r="ED761" s="861">
        <v>134</v>
      </c>
      <c r="EE761" s="861">
        <v>122.06</v>
      </c>
      <c r="EF761" s="861">
        <v>5.3719999999999999</v>
      </c>
      <c r="EG761" s="861">
        <v>646.6</v>
      </c>
      <c r="EH761" s="861">
        <v>122.21</v>
      </c>
      <c r="EI761" s="861">
        <v>4.9950000000000001</v>
      </c>
      <c r="EJ761" s="861">
        <v>597.4</v>
      </c>
      <c r="EK761" s="861">
        <v>9.5551449999999996</v>
      </c>
      <c r="EL761" s="861">
        <v>12.946483000000001</v>
      </c>
      <c r="EM761" s="861">
        <v>-17.732095000000001</v>
      </c>
      <c r="EN761" s="861">
        <v>-23.812874999999998</v>
      </c>
      <c r="EO761" s="861">
        <v>94.366457999999994</v>
      </c>
      <c r="EP761" s="861">
        <v>90.002824000000004</v>
      </c>
      <c r="EQ761" s="861">
        <v>-5.4921870000000004</v>
      </c>
      <c r="ER761" s="861">
        <v>3463.722209</v>
      </c>
      <c r="ES761" s="861">
        <v>8258.0271090000006</v>
      </c>
      <c r="ET761" s="861">
        <v>7725.7103429999997</v>
      </c>
      <c r="EU761" s="861"/>
      <c r="EV761" s="861"/>
      <c r="EW761" s="861"/>
      <c r="EX761" s="861"/>
      <c r="EY761" s="861"/>
      <c r="EZ761" s="861"/>
      <c r="FA761" s="861"/>
      <c r="FB761" s="861"/>
      <c r="FC761" s="861"/>
      <c r="FD761" s="861"/>
    </row>
    <row r="762" spans="1:160" x14ac:dyDescent="0.25">
      <c r="A762" s="837">
        <v>46141</v>
      </c>
      <c r="B762" s="836">
        <v>0.89924768518518527</v>
      </c>
      <c r="C762" s="861">
        <v>42660</v>
      </c>
      <c r="D762" s="861">
        <v>0</v>
      </c>
      <c r="E762" s="861">
        <v>0</v>
      </c>
      <c r="F762" s="861">
        <v>75.066086999999996</v>
      </c>
      <c r="G762" s="861">
        <v>71.518814000000006</v>
      </c>
      <c r="H762" s="861">
        <v>64.784684999999996</v>
      </c>
      <c r="I762" s="861">
        <v>73.791681999999994</v>
      </c>
      <c r="J762" s="861">
        <v>71.205736000000002</v>
      </c>
      <c r="K762" s="861">
        <v>71.066980999999998</v>
      </c>
      <c r="L762" s="861">
        <v>73.773463000000007</v>
      </c>
      <c r="M762" s="861">
        <v>74.595823999999993</v>
      </c>
      <c r="N762" s="861">
        <v>-8.1140930000000004</v>
      </c>
      <c r="O762" s="861">
        <v>-10.157469000000001</v>
      </c>
      <c r="P762" s="861">
        <v>-11.002518999999999</v>
      </c>
      <c r="Q762" s="861">
        <v>-6.4048319999999999</v>
      </c>
      <c r="R762" s="861">
        <v>-7.5477610000000004</v>
      </c>
      <c r="S762" s="861">
        <v>-8.4511330000000005</v>
      </c>
      <c r="T762" s="861">
        <v>81.731993000000003</v>
      </c>
      <c r="U762" s="861">
        <v>73.245761999999999</v>
      </c>
      <c r="V762" s="861">
        <v>93.227749000000003</v>
      </c>
      <c r="W762" s="861">
        <v>92.259799999999998</v>
      </c>
      <c r="X762" s="861">
        <v>-6.3837780000000004</v>
      </c>
      <c r="Y762" s="861">
        <v>-6.5513779999999997</v>
      </c>
      <c r="Z762" s="861">
        <v>-11.074495000000001</v>
      </c>
      <c r="AA762" s="861">
        <v>-10.660472</v>
      </c>
      <c r="AB762" s="861">
        <v>-10.423337999999999</v>
      </c>
      <c r="AC762" s="861">
        <v>-12.037591000000001</v>
      </c>
      <c r="AD762" s="861">
        <v>-14.073530999999999</v>
      </c>
      <c r="AE762" s="861">
        <v>104.862443</v>
      </c>
      <c r="AF762" s="861">
        <v>97.611140000000006</v>
      </c>
      <c r="AG762" s="861">
        <v>89.428224</v>
      </c>
      <c r="AH762" s="861">
        <v>104.267167</v>
      </c>
      <c r="AI762" s="861">
        <v>89.219796000000002</v>
      </c>
      <c r="AJ762" s="861">
        <v>71.581078000000005</v>
      </c>
      <c r="AK762" s="861">
        <v>-8.4905310000000007</v>
      </c>
      <c r="AL762" s="861">
        <v>-10.311790999999999</v>
      </c>
      <c r="AM762" s="861">
        <v>-8.2473259999999993</v>
      </c>
      <c r="AN762" s="861">
        <v>92.330307000000005</v>
      </c>
      <c r="AO762" s="861">
        <v>91.573321000000007</v>
      </c>
      <c r="AP762" s="861">
        <v>86.832408000000001</v>
      </c>
      <c r="AQ762" s="861">
        <v>87.797634000000002</v>
      </c>
      <c r="AR762" s="861">
        <v>72.085311000000004</v>
      </c>
      <c r="AS762" s="861">
        <v>63.003815000000003</v>
      </c>
      <c r="AT762" s="861">
        <v>76.364176999999998</v>
      </c>
      <c r="AU762" s="861">
        <v>74.924449999999993</v>
      </c>
      <c r="AV762" s="861">
        <v>73.634608</v>
      </c>
      <c r="AW762" s="861">
        <v>73.381765000000001</v>
      </c>
      <c r="AX762" s="861">
        <v>88.794369000000003</v>
      </c>
      <c r="AY762" s="861">
        <v>86.550866999999997</v>
      </c>
      <c r="AZ762" s="861">
        <v>-6.9685730000000001</v>
      </c>
      <c r="BA762" s="861">
        <v>-6.3770730000000002</v>
      </c>
      <c r="BB762" s="861">
        <v>-14.675958</v>
      </c>
      <c r="BC762" s="861">
        <v>-13.550311000000001</v>
      </c>
      <c r="BD762" s="861">
        <v>-13.993150999999999</v>
      </c>
      <c r="BE762" s="861">
        <v>-8.1790990000000008</v>
      </c>
      <c r="BF762" s="861">
        <v>31.648617000000002</v>
      </c>
      <c r="BG762" s="861">
        <v>140.43045900000001</v>
      </c>
      <c r="BH762" s="861">
        <v>109.28213700000001</v>
      </c>
      <c r="BI762" s="861">
        <v>49.538857999999998</v>
      </c>
      <c r="BJ762" s="861">
        <v>130.22915900000001</v>
      </c>
      <c r="BK762" s="861">
        <v>85.377596999999994</v>
      </c>
      <c r="BL762" s="861">
        <v>75.263694999999998</v>
      </c>
      <c r="BM762" s="861">
        <v>-19.462948999999998</v>
      </c>
      <c r="BN762" s="861">
        <v>-14.236228000000001</v>
      </c>
      <c r="BO762" s="861">
        <v>-10.985588999999999</v>
      </c>
      <c r="BP762" s="861">
        <v>-13.792745999999999</v>
      </c>
      <c r="BQ762" s="861">
        <v>86.312415999999999</v>
      </c>
      <c r="BR762" s="861">
        <v>88.661573000000004</v>
      </c>
      <c r="BS762" s="861">
        <v>85.149208999999999</v>
      </c>
      <c r="BT762" s="861">
        <v>58.317317000000003</v>
      </c>
      <c r="BU762" s="861">
        <v>64.838396000000003</v>
      </c>
      <c r="BV762" s="861">
        <v>60.897238000000002</v>
      </c>
      <c r="BW762" s="861">
        <v>64.323935000000006</v>
      </c>
      <c r="BX762" s="861">
        <v>-14.107564</v>
      </c>
      <c r="BY762" s="861">
        <v>-14.388681999999999</v>
      </c>
      <c r="BZ762" s="861">
        <v>-13.760764999999999</v>
      </c>
      <c r="CA762" s="861">
        <v>-14.535487</v>
      </c>
      <c r="CB762" s="861">
        <v>-6.6625360000000002</v>
      </c>
      <c r="CC762" s="861">
        <v>-3.5788259999999998</v>
      </c>
      <c r="CD762" s="861">
        <v>-6.9658569999999997</v>
      </c>
      <c r="CE762" s="861">
        <v>-3.3289219999999999</v>
      </c>
      <c r="CF762" s="861">
        <v>-8.9435819999999993</v>
      </c>
      <c r="CG762" s="861">
        <v>-1.5210649999999999</v>
      </c>
      <c r="CH762" s="861">
        <v>-9.4585319999999999</v>
      </c>
      <c r="CI762" s="861">
        <v>-3.6115469999999998</v>
      </c>
      <c r="CJ762" s="861">
        <v>-6.6387270000000003</v>
      </c>
      <c r="CK762" s="861">
        <v>-1.514221</v>
      </c>
      <c r="CL762" s="861">
        <v>-6.3314310000000003</v>
      </c>
      <c r="CM762" s="861">
        <v>0.19933899999999999</v>
      </c>
      <c r="CN762" s="861">
        <v>-8.8278669999999995</v>
      </c>
      <c r="CO762" s="861">
        <v>-2.142865</v>
      </c>
      <c r="CP762" s="861">
        <v>-9.7909939999999995</v>
      </c>
      <c r="CQ762" s="861">
        <v>-4.8015379999999999</v>
      </c>
      <c r="CR762" s="861">
        <v>-6.3007580000000001</v>
      </c>
      <c r="CS762" s="861">
        <v>-2.9098120000000001</v>
      </c>
      <c r="CT762" s="861">
        <v>-7.6640560000000004</v>
      </c>
      <c r="CU762" s="861">
        <v>-1.802359</v>
      </c>
      <c r="CV762" s="861">
        <v>-9.5549529999999994</v>
      </c>
      <c r="CW762" s="861">
        <v>-1.2859670000000001</v>
      </c>
      <c r="CX762" s="861">
        <v>-9.9127639999999992</v>
      </c>
      <c r="CY762" s="861">
        <v>-2.8696809999999999</v>
      </c>
      <c r="CZ762" s="861">
        <v>-6.0514340000000004</v>
      </c>
      <c r="DA762" s="861">
        <v>-2.1325590000000001</v>
      </c>
      <c r="DB762" s="861">
        <v>-7.0090839999999996</v>
      </c>
      <c r="DC762" s="861">
        <v>-1.176491</v>
      </c>
      <c r="DD762" s="861">
        <v>-9.2551850000000009</v>
      </c>
      <c r="DE762" s="861">
        <v>-3.3329580000000001</v>
      </c>
      <c r="DF762" s="861">
        <v>-9.9692609999999995</v>
      </c>
      <c r="DG762" s="861">
        <v>-3.9758019999999998</v>
      </c>
      <c r="DH762" s="861">
        <v>-6.2853269999999997</v>
      </c>
      <c r="DI762" s="861">
        <v>-2.4084089999999998</v>
      </c>
      <c r="DJ762" s="861">
        <v>-6.8040380000000003</v>
      </c>
      <c r="DK762" s="861">
        <v>-2.5489419999999998</v>
      </c>
      <c r="DL762" s="861">
        <v>-9.3146749999999994</v>
      </c>
      <c r="DM762" s="861">
        <v>-5.0079359999999999</v>
      </c>
      <c r="DN762" s="861">
        <v>-9.932658</v>
      </c>
      <c r="DO762" s="861">
        <v>-4.9476829999999996</v>
      </c>
      <c r="DP762" s="861">
        <v>-7.1271040000000001</v>
      </c>
      <c r="DQ762" s="861">
        <v>-3.5981049999999999</v>
      </c>
      <c r="DR762" s="861">
        <v>-6.9642210000000002</v>
      </c>
      <c r="DS762" s="861">
        <v>-3.6111140000000002</v>
      </c>
      <c r="DT762" s="861">
        <v>-9.2907670000000007</v>
      </c>
      <c r="DU762" s="861">
        <v>-5.8932549999999999</v>
      </c>
      <c r="DV762" s="861">
        <v>-9.5037420000000008</v>
      </c>
      <c r="DW762" s="861">
        <v>-3.175144</v>
      </c>
      <c r="DX762" s="861">
        <v>12.277502999999999</v>
      </c>
      <c r="DY762" s="861">
        <v>8.9255329999999997</v>
      </c>
      <c r="DZ762" s="861">
        <v>160.257329</v>
      </c>
      <c r="EA762" s="861">
        <v>150.853319</v>
      </c>
      <c r="EB762" s="861">
        <v>121.52</v>
      </c>
      <c r="EC762" s="861">
        <v>3.2770000000000001</v>
      </c>
      <c r="ED762" s="861">
        <v>392.5</v>
      </c>
      <c r="EE762" s="861">
        <v>121.6</v>
      </c>
      <c r="EF762" s="861">
        <v>5.3719999999999999</v>
      </c>
      <c r="EG762" s="861">
        <v>645.4</v>
      </c>
      <c r="EH762" s="861">
        <v>121.57</v>
      </c>
      <c r="EI762" s="861">
        <v>5.024</v>
      </c>
      <c r="EJ762" s="861">
        <v>598.4</v>
      </c>
      <c r="EK762" s="861">
        <v>9.4639229999999994</v>
      </c>
      <c r="EL762" s="861">
        <v>12.897868000000001</v>
      </c>
      <c r="EM762" s="861">
        <v>-17.711248999999999</v>
      </c>
      <c r="EN762" s="861">
        <v>-23.883457</v>
      </c>
      <c r="EO762" s="861">
        <v>94.161924999999997</v>
      </c>
      <c r="EP762" s="861">
        <v>90.024910000000006</v>
      </c>
      <c r="EQ762" s="861">
        <v>-5.5319880000000001</v>
      </c>
      <c r="ER762" s="861">
        <v>3468.608788</v>
      </c>
      <c r="ES762" s="861">
        <v>8268.772062</v>
      </c>
      <c r="ET762" s="861">
        <v>7735.6733670000003</v>
      </c>
      <c r="EU762" s="861"/>
      <c r="EV762" s="861"/>
      <c r="EW762" s="861"/>
      <c r="EX762" s="861"/>
      <c r="EY762" s="861"/>
      <c r="EZ762" s="861"/>
      <c r="FA762" s="861"/>
      <c r="FB762" s="861"/>
      <c r="FC762" s="861"/>
      <c r="FD762" s="861"/>
    </row>
    <row r="763" spans="1:160" x14ac:dyDescent="0.25">
      <c r="A763" s="837">
        <v>46141</v>
      </c>
      <c r="B763" s="836">
        <v>0.89994212962962961</v>
      </c>
      <c r="C763" s="861">
        <v>42720</v>
      </c>
      <c r="D763" s="861">
        <v>0</v>
      </c>
      <c r="E763" s="861">
        <v>0</v>
      </c>
      <c r="F763" s="861">
        <v>75.087119999999999</v>
      </c>
      <c r="G763" s="861">
        <v>71.533573000000004</v>
      </c>
      <c r="H763" s="861">
        <v>64.824787000000001</v>
      </c>
      <c r="I763" s="861">
        <v>73.798855000000003</v>
      </c>
      <c r="J763" s="861">
        <v>71.131039000000001</v>
      </c>
      <c r="K763" s="861">
        <v>71.078844000000004</v>
      </c>
      <c r="L763" s="861">
        <v>73.765861000000001</v>
      </c>
      <c r="M763" s="861">
        <v>74.579777000000007</v>
      </c>
      <c r="N763" s="861">
        <v>-8.1424810000000001</v>
      </c>
      <c r="O763" s="861">
        <v>-10.141353000000001</v>
      </c>
      <c r="P763" s="861">
        <v>-11.054539999999999</v>
      </c>
      <c r="Q763" s="861">
        <v>-6.4055989999999996</v>
      </c>
      <c r="R763" s="861">
        <v>-7.4522329999999997</v>
      </c>
      <c r="S763" s="861">
        <v>-8.6405980000000007</v>
      </c>
      <c r="T763" s="861">
        <v>81.683076999999997</v>
      </c>
      <c r="U763" s="861">
        <v>73.429141000000001</v>
      </c>
      <c r="V763" s="861">
        <v>92.990032999999997</v>
      </c>
      <c r="W763" s="861">
        <v>91.989930999999999</v>
      </c>
      <c r="X763" s="861">
        <v>-6.3966890000000003</v>
      </c>
      <c r="Y763" s="861">
        <v>-6.535342</v>
      </c>
      <c r="Z763" s="861">
        <v>-11.201738000000001</v>
      </c>
      <c r="AA763" s="861">
        <v>-10.662653000000001</v>
      </c>
      <c r="AB763" s="861">
        <v>-10.442928</v>
      </c>
      <c r="AC763" s="861">
        <v>-12.071827000000001</v>
      </c>
      <c r="AD763" s="861">
        <v>-14.100932</v>
      </c>
      <c r="AE763" s="861">
        <v>104.815898</v>
      </c>
      <c r="AF763" s="861">
        <v>97.510709000000006</v>
      </c>
      <c r="AG763" s="861">
        <v>89.312730999999999</v>
      </c>
      <c r="AH763" s="861">
        <v>104.982884</v>
      </c>
      <c r="AI763" s="861">
        <v>89.174401000000003</v>
      </c>
      <c r="AJ763" s="861">
        <v>71.506748999999999</v>
      </c>
      <c r="AK763" s="861">
        <v>-8.5594769999999993</v>
      </c>
      <c r="AL763" s="861">
        <v>-10.399948</v>
      </c>
      <c r="AM763" s="861">
        <v>-8.2458010000000002</v>
      </c>
      <c r="AN763" s="861">
        <v>92.332483999999994</v>
      </c>
      <c r="AO763" s="861">
        <v>91.376102000000003</v>
      </c>
      <c r="AP763" s="861">
        <v>86.703705999999997</v>
      </c>
      <c r="AQ763" s="861">
        <v>87.709866000000005</v>
      </c>
      <c r="AR763" s="861">
        <v>72.077106999999998</v>
      </c>
      <c r="AS763" s="861">
        <v>63.065787</v>
      </c>
      <c r="AT763" s="861">
        <v>76.241635000000002</v>
      </c>
      <c r="AU763" s="861">
        <v>74.894223999999994</v>
      </c>
      <c r="AV763" s="861">
        <v>73.606029000000007</v>
      </c>
      <c r="AW763" s="861">
        <v>73.056943000000004</v>
      </c>
      <c r="AX763" s="861">
        <v>88.732686000000001</v>
      </c>
      <c r="AY763" s="861">
        <v>86.545291000000006</v>
      </c>
      <c r="AZ763" s="861">
        <v>-6.9683590000000004</v>
      </c>
      <c r="BA763" s="861">
        <v>-6.2060940000000002</v>
      </c>
      <c r="BB763" s="861">
        <v>-14.655415</v>
      </c>
      <c r="BC763" s="861">
        <v>-13.498658000000001</v>
      </c>
      <c r="BD763" s="861">
        <v>-13.987270000000001</v>
      </c>
      <c r="BE763" s="861">
        <v>-8.0122370000000007</v>
      </c>
      <c r="BF763" s="861">
        <v>31.680078999999999</v>
      </c>
      <c r="BG763" s="861">
        <v>140.52186800000001</v>
      </c>
      <c r="BH763" s="861">
        <v>109.326196</v>
      </c>
      <c r="BI763" s="861">
        <v>49.323891000000003</v>
      </c>
      <c r="BJ763" s="861">
        <v>130.17239000000001</v>
      </c>
      <c r="BK763" s="861">
        <v>85.403084000000007</v>
      </c>
      <c r="BL763" s="861">
        <v>75.294972999999999</v>
      </c>
      <c r="BM763" s="861">
        <v>-19.447671</v>
      </c>
      <c r="BN763" s="861">
        <v>-14.257655</v>
      </c>
      <c r="BO763" s="861">
        <v>-10.994215000000001</v>
      </c>
      <c r="BP763" s="861">
        <v>-13.816519</v>
      </c>
      <c r="BQ763" s="861">
        <v>86.291842000000003</v>
      </c>
      <c r="BR763" s="861">
        <v>88.554743999999999</v>
      </c>
      <c r="BS763" s="861">
        <v>85.062404999999998</v>
      </c>
      <c r="BT763" s="861">
        <v>58.338028000000001</v>
      </c>
      <c r="BU763" s="861">
        <v>64.779441000000006</v>
      </c>
      <c r="BV763" s="861">
        <v>60.923484000000002</v>
      </c>
      <c r="BW763" s="861">
        <v>64.341517999999994</v>
      </c>
      <c r="BX763" s="861">
        <v>-14.205106000000001</v>
      </c>
      <c r="BY763" s="861">
        <v>-14.456491</v>
      </c>
      <c r="BZ763" s="861">
        <v>-13.821104</v>
      </c>
      <c r="CA763" s="861">
        <v>-14.529249</v>
      </c>
      <c r="CB763" s="861">
        <v>-6.7086629999999996</v>
      </c>
      <c r="CC763" s="861">
        <v>-3.6308039999999999</v>
      </c>
      <c r="CD763" s="861">
        <v>-6.970936</v>
      </c>
      <c r="CE763" s="861">
        <v>-3.3706619999999998</v>
      </c>
      <c r="CF763" s="861">
        <v>-9.0061699999999991</v>
      </c>
      <c r="CG763" s="861">
        <v>-1.549121</v>
      </c>
      <c r="CH763" s="861">
        <v>-9.4870429999999999</v>
      </c>
      <c r="CI763" s="861">
        <v>-3.6583839999999999</v>
      </c>
      <c r="CJ763" s="861">
        <v>-6.6890539999999996</v>
      </c>
      <c r="CK763" s="861">
        <v>-1.5609379999999999</v>
      </c>
      <c r="CL763" s="861">
        <v>-6.3435040000000003</v>
      </c>
      <c r="CM763" s="861">
        <v>0.165217</v>
      </c>
      <c r="CN763" s="861">
        <v>-8.8613990000000005</v>
      </c>
      <c r="CO763" s="861">
        <v>-2.1449880000000001</v>
      </c>
      <c r="CP763" s="861">
        <v>-9.8328880000000005</v>
      </c>
      <c r="CQ763" s="861">
        <v>-4.8347249999999997</v>
      </c>
      <c r="CR763" s="861">
        <v>-6.3750859999999996</v>
      </c>
      <c r="CS763" s="861">
        <v>-2.935476</v>
      </c>
      <c r="CT763" s="861">
        <v>-7.6774430000000002</v>
      </c>
      <c r="CU763" s="861">
        <v>-1.8332310000000001</v>
      </c>
      <c r="CV763" s="861">
        <v>-9.5801049999999996</v>
      </c>
      <c r="CW763" s="861">
        <v>-1.294592</v>
      </c>
      <c r="CX763" s="861">
        <v>-9.9272489999999998</v>
      </c>
      <c r="CY763" s="861">
        <v>-2.9007149999999999</v>
      </c>
      <c r="CZ763" s="861">
        <v>-6.0779589999999999</v>
      </c>
      <c r="DA763" s="861">
        <v>-2.1691479999999999</v>
      </c>
      <c r="DB763" s="861">
        <v>-7.0085839999999999</v>
      </c>
      <c r="DC763" s="861">
        <v>-1.1759949999999999</v>
      </c>
      <c r="DD763" s="861">
        <v>-9.2610410000000005</v>
      </c>
      <c r="DE763" s="861">
        <v>-3.3466550000000002</v>
      </c>
      <c r="DF763" s="861">
        <v>-9.9952699999999997</v>
      </c>
      <c r="DG763" s="861">
        <v>-4.0015669999999997</v>
      </c>
      <c r="DH763" s="861">
        <v>-6.2957879999999999</v>
      </c>
      <c r="DI763" s="861">
        <v>-2.4379559999999998</v>
      </c>
      <c r="DJ763" s="861">
        <v>-6.8197789999999996</v>
      </c>
      <c r="DK763" s="861">
        <v>-2.5585490000000002</v>
      </c>
      <c r="DL763" s="861">
        <v>-9.3296810000000008</v>
      </c>
      <c r="DM763" s="861">
        <v>-5.0191160000000004</v>
      </c>
      <c r="DN763" s="861">
        <v>-9.9619509999999991</v>
      </c>
      <c r="DO763" s="861">
        <v>-4.9907149999999998</v>
      </c>
      <c r="DP763" s="861">
        <v>-7.1529959999999999</v>
      </c>
      <c r="DQ763" s="861">
        <v>-3.6267779999999998</v>
      </c>
      <c r="DR763" s="861">
        <v>-6.9846370000000002</v>
      </c>
      <c r="DS763" s="861">
        <v>-3.5970420000000001</v>
      </c>
      <c r="DT763" s="861">
        <v>-9.3137419999999995</v>
      </c>
      <c r="DU763" s="861">
        <v>-5.939889</v>
      </c>
      <c r="DV763" s="861">
        <v>-9.5005880000000005</v>
      </c>
      <c r="DW763" s="861">
        <v>-3.2059160000000002</v>
      </c>
      <c r="DX763" s="861">
        <v>12.246591</v>
      </c>
      <c r="DY763" s="861">
        <v>8.9357399999999991</v>
      </c>
      <c r="DZ763" s="861">
        <v>159.973095</v>
      </c>
      <c r="EA763" s="861">
        <v>150.577639</v>
      </c>
      <c r="EB763" s="861">
        <v>121.6</v>
      </c>
      <c r="EC763" s="861">
        <v>2.3250000000000002</v>
      </c>
      <c r="ED763" s="861">
        <v>133.80000000000001</v>
      </c>
      <c r="EE763" s="861">
        <v>122.11</v>
      </c>
      <c r="EF763" s="861">
        <v>5.3570000000000002</v>
      </c>
      <c r="EG763" s="861">
        <v>645.29999999999995</v>
      </c>
      <c r="EH763" s="861">
        <v>122.14</v>
      </c>
      <c r="EI763" s="861">
        <v>5</v>
      </c>
      <c r="EJ763" s="861">
        <v>600.4</v>
      </c>
      <c r="EK763" s="861">
        <v>9.5195779999999992</v>
      </c>
      <c r="EL763" s="861">
        <v>12.869444</v>
      </c>
      <c r="EM763" s="861">
        <v>-17.765378999999999</v>
      </c>
      <c r="EN763" s="861">
        <v>-23.863658999999998</v>
      </c>
      <c r="EO763" s="861">
        <v>94.039303000000004</v>
      </c>
      <c r="EP763" s="861">
        <v>89.901061999999996</v>
      </c>
      <c r="EQ763" s="861">
        <v>-5.5579020000000003</v>
      </c>
      <c r="ER763" s="861">
        <v>3475.0734400000001</v>
      </c>
      <c r="ES763" s="861">
        <v>8279.5075510000006</v>
      </c>
      <c r="ET763" s="861">
        <v>7745.6350300000004</v>
      </c>
      <c r="EU763" s="861"/>
      <c r="EV763" s="861"/>
      <c r="EW763" s="861"/>
      <c r="EX763" s="861"/>
      <c r="EY763" s="861"/>
      <c r="EZ763" s="861"/>
      <c r="FA763" s="861"/>
      <c r="FB763" s="861"/>
      <c r="FC763" s="861"/>
      <c r="FD763" s="861"/>
    </row>
    <row r="764" spans="1:160" x14ac:dyDescent="0.25">
      <c r="A764" s="837">
        <v>46141</v>
      </c>
      <c r="B764" s="836">
        <v>0.90063657407407405</v>
      </c>
      <c r="C764" s="861">
        <v>42780</v>
      </c>
      <c r="D764" s="861">
        <v>0</v>
      </c>
      <c r="E764" s="861">
        <v>0</v>
      </c>
      <c r="F764" s="861">
        <v>74.976078999999999</v>
      </c>
      <c r="G764" s="861">
        <v>71.488236999999998</v>
      </c>
      <c r="H764" s="861">
        <v>64.743600999999998</v>
      </c>
      <c r="I764" s="861">
        <v>73.787565999999998</v>
      </c>
      <c r="J764" s="861">
        <v>71.046301</v>
      </c>
      <c r="K764" s="861">
        <v>71.067943999999997</v>
      </c>
      <c r="L764" s="861">
        <v>73.723674000000003</v>
      </c>
      <c r="M764" s="861">
        <v>74.519879000000003</v>
      </c>
      <c r="N764" s="861">
        <v>-8.1491629999999997</v>
      </c>
      <c r="O764" s="861">
        <v>-10.168241</v>
      </c>
      <c r="P764" s="861">
        <v>-11.119547000000001</v>
      </c>
      <c r="Q764" s="861">
        <v>-6.500254</v>
      </c>
      <c r="R764" s="861">
        <v>-7.6012760000000004</v>
      </c>
      <c r="S764" s="861">
        <v>-8.5360940000000003</v>
      </c>
      <c r="T764" s="861">
        <v>81.659914000000001</v>
      </c>
      <c r="U764" s="861">
        <v>72.870666999999997</v>
      </c>
      <c r="V764" s="861">
        <v>92.912135000000006</v>
      </c>
      <c r="W764" s="861">
        <v>91.918986000000004</v>
      </c>
      <c r="X764" s="861">
        <v>-6.3823540000000003</v>
      </c>
      <c r="Y764" s="861">
        <v>-6.501188</v>
      </c>
      <c r="Z764" s="861">
        <v>-11.230808</v>
      </c>
      <c r="AA764" s="861">
        <v>-10.693578</v>
      </c>
      <c r="AB764" s="861">
        <v>-10.484381000000001</v>
      </c>
      <c r="AC764" s="861">
        <v>-12.055472</v>
      </c>
      <c r="AD764" s="861">
        <v>-14.092599999999999</v>
      </c>
      <c r="AE764" s="861">
        <v>104.82881500000001</v>
      </c>
      <c r="AF764" s="861">
        <v>97.416298999999995</v>
      </c>
      <c r="AG764" s="861">
        <v>89.418099999999995</v>
      </c>
      <c r="AH764" s="861">
        <v>105.031773</v>
      </c>
      <c r="AI764" s="861">
        <v>89.079149000000001</v>
      </c>
      <c r="AJ764" s="861">
        <v>71.464663000000002</v>
      </c>
      <c r="AK764" s="861">
        <v>-8.545534</v>
      </c>
      <c r="AL764" s="861">
        <v>-10.343602000000001</v>
      </c>
      <c r="AM764" s="861">
        <v>-8.3178820000000009</v>
      </c>
      <c r="AN764" s="861">
        <v>92.232696000000004</v>
      </c>
      <c r="AO764" s="861">
        <v>91.288653999999994</v>
      </c>
      <c r="AP764" s="861">
        <v>86.793719999999993</v>
      </c>
      <c r="AQ764" s="861">
        <v>87.715704000000002</v>
      </c>
      <c r="AR764" s="861">
        <v>72.138598000000002</v>
      </c>
      <c r="AS764" s="861">
        <v>63.052968</v>
      </c>
      <c r="AT764" s="861">
        <v>76.325400999999999</v>
      </c>
      <c r="AU764" s="861">
        <v>74.875468999999995</v>
      </c>
      <c r="AV764" s="861">
        <v>73.563128000000006</v>
      </c>
      <c r="AW764" s="861">
        <v>72.816666999999995</v>
      </c>
      <c r="AX764" s="861">
        <v>88.732080999999994</v>
      </c>
      <c r="AY764" s="861">
        <v>86.509675000000001</v>
      </c>
      <c r="AZ764" s="861">
        <v>-6.9993790000000002</v>
      </c>
      <c r="BA764" s="861">
        <v>-6.2599369999999999</v>
      </c>
      <c r="BB764" s="861">
        <v>-14.661275</v>
      </c>
      <c r="BC764" s="861">
        <v>-13.562082999999999</v>
      </c>
      <c r="BD764" s="861">
        <v>-14.003985999999999</v>
      </c>
      <c r="BE764" s="861">
        <v>-7.8753890000000002</v>
      </c>
      <c r="BF764" s="861">
        <v>31.615724</v>
      </c>
      <c r="BG764" s="861">
        <v>140.388475</v>
      </c>
      <c r="BH764" s="861">
        <v>109.31384199999999</v>
      </c>
      <c r="BI764" s="861">
        <v>49.431302000000002</v>
      </c>
      <c r="BJ764" s="861">
        <v>130.243694</v>
      </c>
      <c r="BK764" s="861">
        <v>85.409144999999995</v>
      </c>
      <c r="BL764" s="861">
        <v>75.261413000000005</v>
      </c>
      <c r="BM764" s="861">
        <v>-19.505541000000001</v>
      </c>
      <c r="BN764" s="861">
        <v>-14.293409</v>
      </c>
      <c r="BO764" s="861">
        <v>-11.032605999999999</v>
      </c>
      <c r="BP764" s="861">
        <v>-13.803144</v>
      </c>
      <c r="BQ764" s="861">
        <v>86.289477000000005</v>
      </c>
      <c r="BR764" s="861">
        <v>88.548220999999998</v>
      </c>
      <c r="BS764" s="861">
        <v>85.060865000000007</v>
      </c>
      <c r="BT764" s="861">
        <v>58.160195000000002</v>
      </c>
      <c r="BU764" s="861">
        <v>64.800712000000004</v>
      </c>
      <c r="BV764" s="861">
        <v>60.897176000000002</v>
      </c>
      <c r="BW764" s="861">
        <v>64.273820999999998</v>
      </c>
      <c r="BX764" s="861">
        <v>-14.159976</v>
      </c>
      <c r="BY764" s="861">
        <v>-14.458131</v>
      </c>
      <c r="BZ764" s="861">
        <v>-13.841447000000001</v>
      </c>
      <c r="CA764" s="861">
        <v>-14.570414</v>
      </c>
      <c r="CB764" s="861">
        <v>-6.7311139999999998</v>
      </c>
      <c r="CC764" s="861">
        <v>-3.6652110000000002</v>
      </c>
      <c r="CD764" s="861">
        <v>-7.0470959999999998</v>
      </c>
      <c r="CE764" s="861">
        <v>-3.4259559999999998</v>
      </c>
      <c r="CF764" s="861">
        <v>-9.0202410000000004</v>
      </c>
      <c r="CG764" s="861">
        <v>-1.6278729999999999</v>
      </c>
      <c r="CH764" s="861">
        <v>-9.5114680000000007</v>
      </c>
      <c r="CI764" s="861">
        <v>-3.7197610000000001</v>
      </c>
      <c r="CJ764" s="861">
        <v>-6.6979649999999999</v>
      </c>
      <c r="CK764" s="861">
        <v>-1.6123719999999999</v>
      </c>
      <c r="CL764" s="861">
        <v>-6.3715229999999998</v>
      </c>
      <c r="CM764" s="861">
        <v>0.124545</v>
      </c>
      <c r="CN764" s="861">
        <v>-8.9054500000000001</v>
      </c>
      <c r="CO764" s="861">
        <v>-2.2173219999999998</v>
      </c>
      <c r="CP764" s="861">
        <v>-9.8715840000000004</v>
      </c>
      <c r="CQ764" s="861">
        <v>-4.8898780000000004</v>
      </c>
      <c r="CR764" s="861">
        <v>-6.3883729999999996</v>
      </c>
      <c r="CS764" s="861">
        <v>-2.9691139999999998</v>
      </c>
      <c r="CT764" s="861">
        <v>-7.712637</v>
      </c>
      <c r="CU764" s="861">
        <v>-1.8824689999999999</v>
      </c>
      <c r="CV764" s="861">
        <v>-9.6074310000000001</v>
      </c>
      <c r="CW764" s="861">
        <v>-1.355364</v>
      </c>
      <c r="CX764" s="861">
        <v>-9.9882329999999993</v>
      </c>
      <c r="CY764" s="861">
        <v>-2.928077</v>
      </c>
      <c r="CZ764" s="861">
        <v>-6.1273799999999996</v>
      </c>
      <c r="DA764" s="861">
        <v>-2.209667</v>
      </c>
      <c r="DB764" s="861">
        <v>-7.06576</v>
      </c>
      <c r="DC764" s="861">
        <v>-1.2067319999999999</v>
      </c>
      <c r="DD764" s="861">
        <v>-9.3304720000000003</v>
      </c>
      <c r="DE764" s="861">
        <v>-3.3694639999999998</v>
      </c>
      <c r="DF764" s="861">
        <v>-10.045704000000001</v>
      </c>
      <c r="DG764" s="861">
        <v>-4.025493</v>
      </c>
      <c r="DH764" s="861">
        <v>-6.3804600000000002</v>
      </c>
      <c r="DI764" s="861">
        <v>-2.4688940000000001</v>
      </c>
      <c r="DJ764" s="861">
        <v>-6.8808170000000004</v>
      </c>
      <c r="DK764" s="861">
        <v>-2.595987</v>
      </c>
      <c r="DL764" s="861">
        <v>-9.3696830000000002</v>
      </c>
      <c r="DM764" s="861">
        <v>-5.0462759999999998</v>
      </c>
      <c r="DN764" s="861">
        <v>-10.014258999999999</v>
      </c>
      <c r="DO764" s="861">
        <v>-5.0156080000000003</v>
      </c>
      <c r="DP764" s="861">
        <v>-7.1933930000000004</v>
      </c>
      <c r="DQ764" s="861">
        <v>-3.6517330000000001</v>
      </c>
      <c r="DR764" s="861">
        <v>-7.02</v>
      </c>
      <c r="DS764" s="861">
        <v>-3.6206019999999999</v>
      </c>
      <c r="DT764" s="861">
        <v>-9.3570250000000001</v>
      </c>
      <c r="DU764" s="861">
        <v>-5.9698859999999998</v>
      </c>
      <c r="DV764" s="861">
        <v>-9.5600799999999992</v>
      </c>
      <c r="DW764" s="861">
        <v>-3.1998150000000001</v>
      </c>
      <c r="DX764" s="861">
        <v>12.230309</v>
      </c>
      <c r="DY764" s="861">
        <v>8.9104179999999999</v>
      </c>
      <c r="DZ764" s="861">
        <v>159.69274999999999</v>
      </c>
      <c r="EA764" s="861">
        <v>150.36572799999999</v>
      </c>
      <c r="EB764" s="861">
        <v>122.2</v>
      </c>
      <c r="EC764" s="861">
        <v>1.24</v>
      </c>
      <c r="ED764" s="861">
        <v>134</v>
      </c>
      <c r="EE764" s="861">
        <v>122.29</v>
      </c>
      <c r="EF764" s="861">
        <v>5.351</v>
      </c>
      <c r="EG764" s="861">
        <v>645</v>
      </c>
      <c r="EH764" s="861">
        <v>122.22</v>
      </c>
      <c r="EI764" s="861">
        <v>4.9950000000000001</v>
      </c>
      <c r="EJ764" s="861">
        <v>599.20000000000005</v>
      </c>
      <c r="EK764" s="861">
        <v>9.4760279999999995</v>
      </c>
      <c r="EL764" s="861">
        <v>12.880182</v>
      </c>
      <c r="EM764" s="861">
        <v>-17.79391</v>
      </c>
      <c r="EN764" s="861">
        <v>-23.912787999999999</v>
      </c>
      <c r="EO764" s="861">
        <v>93.918215000000004</v>
      </c>
      <c r="EP764" s="861">
        <v>89.805758999999995</v>
      </c>
      <c r="EQ764" s="861">
        <v>-5.5988990000000003</v>
      </c>
      <c r="ER764" s="861">
        <v>3477.3060460000002</v>
      </c>
      <c r="ES764" s="861">
        <v>8290.2534529999994</v>
      </c>
      <c r="ET764" s="861">
        <v>7755.6085910000002</v>
      </c>
      <c r="EU764" s="861"/>
      <c r="EV764" s="861"/>
      <c r="EW764" s="861"/>
      <c r="EX764" s="861"/>
      <c r="EY764" s="861"/>
      <c r="EZ764" s="861"/>
      <c r="FA764" s="861"/>
      <c r="FB764" s="861"/>
      <c r="FC764" s="861"/>
      <c r="FD764" s="861"/>
    </row>
    <row r="765" spans="1:160" x14ac:dyDescent="0.25">
      <c r="A765" s="837">
        <v>46141</v>
      </c>
      <c r="B765" s="836">
        <v>0.90133101851851849</v>
      </c>
      <c r="C765" s="861">
        <v>42840</v>
      </c>
      <c r="D765" s="861">
        <v>0</v>
      </c>
      <c r="E765" s="861">
        <v>0</v>
      </c>
      <c r="F765" s="861">
        <v>74.987870999999998</v>
      </c>
      <c r="G765" s="861">
        <v>71.450451000000001</v>
      </c>
      <c r="H765" s="861">
        <v>64.767508000000007</v>
      </c>
      <c r="I765" s="861">
        <v>73.779831999999999</v>
      </c>
      <c r="J765" s="861">
        <v>71.058487</v>
      </c>
      <c r="K765" s="861">
        <v>71.042361</v>
      </c>
      <c r="L765" s="861">
        <v>73.737345000000005</v>
      </c>
      <c r="M765" s="861">
        <v>74.491273000000007</v>
      </c>
      <c r="N765" s="861">
        <v>-8.1581069999999993</v>
      </c>
      <c r="O765" s="861">
        <v>-10.207727999999999</v>
      </c>
      <c r="P765" s="861">
        <v>-11.031222</v>
      </c>
      <c r="Q765" s="861">
        <v>-6.450812</v>
      </c>
      <c r="R765" s="861">
        <v>-7.6695679999999999</v>
      </c>
      <c r="S765" s="861">
        <v>-8.4490390000000009</v>
      </c>
      <c r="T765" s="861">
        <v>81.539653000000001</v>
      </c>
      <c r="U765" s="861">
        <v>73.286443000000006</v>
      </c>
      <c r="V765" s="861">
        <v>92.916224999999997</v>
      </c>
      <c r="W765" s="861">
        <v>91.934264999999996</v>
      </c>
      <c r="X765" s="861">
        <v>-6.410406</v>
      </c>
      <c r="Y765" s="861">
        <v>-6.5964349999999996</v>
      </c>
      <c r="Z765" s="861">
        <v>-11.210616999999999</v>
      </c>
      <c r="AA765" s="861">
        <v>-10.753746</v>
      </c>
      <c r="AB765" s="861">
        <v>-10.531306000000001</v>
      </c>
      <c r="AC765" s="861">
        <v>-12.191514</v>
      </c>
      <c r="AD765" s="861">
        <v>-14.143103</v>
      </c>
      <c r="AE765" s="861">
        <v>104.896208</v>
      </c>
      <c r="AF765" s="861">
        <v>97.458732999999995</v>
      </c>
      <c r="AG765" s="861">
        <v>89.309293999999994</v>
      </c>
      <c r="AH765" s="861">
        <v>105.165267</v>
      </c>
      <c r="AI765" s="861">
        <v>89.027655999999993</v>
      </c>
      <c r="AJ765" s="861">
        <v>71.389196999999996</v>
      </c>
      <c r="AK765" s="861">
        <v>-8.6686479999999992</v>
      </c>
      <c r="AL765" s="861">
        <v>-10.438259</v>
      </c>
      <c r="AM765" s="861">
        <v>-8.3733839999999997</v>
      </c>
      <c r="AN765" s="861">
        <v>92.218794000000003</v>
      </c>
      <c r="AO765" s="861">
        <v>91.323856000000006</v>
      </c>
      <c r="AP765" s="861">
        <v>86.709103999999996</v>
      </c>
      <c r="AQ765" s="861">
        <v>87.654071000000002</v>
      </c>
      <c r="AR765" s="861">
        <v>72.149368999999993</v>
      </c>
      <c r="AS765" s="861">
        <v>62.989305999999999</v>
      </c>
      <c r="AT765" s="861">
        <v>76.267083</v>
      </c>
      <c r="AU765" s="861">
        <v>74.827614999999994</v>
      </c>
      <c r="AV765" s="861">
        <v>73.312067999999996</v>
      </c>
      <c r="AW765" s="861">
        <v>72.976419000000007</v>
      </c>
      <c r="AX765" s="861">
        <v>88.599564000000001</v>
      </c>
      <c r="AY765" s="861">
        <v>86.538961</v>
      </c>
      <c r="AZ765" s="861">
        <v>-6.9793799999999999</v>
      </c>
      <c r="BA765" s="861">
        <v>-6.3631380000000002</v>
      </c>
      <c r="BB765" s="861">
        <v>-14.708209999999999</v>
      </c>
      <c r="BC765" s="861">
        <v>-13.560323</v>
      </c>
      <c r="BD765" s="861">
        <v>-14.057012</v>
      </c>
      <c r="BE765" s="861">
        <v>-8.0717429999999997</v>
      </c>
      <c r="BF765" s="861">
        <v>31.640345</v>
      </c>
      <c r="BG765" s="861">
        <v>140.39368899999999</v>
      </c>
      <c r="BH765" s="861">
        <v>109.312549</v>
      </c>
      <c r="BI765" s="861">
        <v>49.468679000000002</v>
      </c>
      <c r="BJ765" s="861">
        <v>130.26201399999999</v>
      </c>
      <c r="BK765" s="861">
        <v>85.359536000000006</v>
      </c>
      <c r="BL765" s="861">
        <v>75.239930999999999</v>
      </c>
      <c r="BM765" s="861">
        <v>-19.555029999999999</v>
      </c>
      <c r="BN765" s="861">
        <v>-14.297803</v>
      </c>
      <c r="BO765" s="861">
        <v>-11.083985999999999</v>
      </c>
      <c r="BP765" s="861">
        <v>-13.805645999999999</v>
      </c>
      <c r="BQ765" s="861">
        <v>86.244326000000001</v>
      </c>
      <c r="BR765" s="861">
        <v>88.480721000000003</v>
      </c>
      <c r="BS765" s="861">
        <v>85.040272999999999</v>
      </c>
      <c r="BT765" s="861">
        <v>58.191946000000002</v>
      </c>
      <c r="BU765" s="861">
        <v>64.798962000000003</v>
      </c>
      <c r="BV765" s="861">
        <v>60.803489999999996</v>
      </c>
      <c r="BW765" s="861">
        <v>64.230571999999995</v>
      </c>
      <c r="BX765" s="861">
        <v>-14.238403999999999</v>
      </c>
      <c r="BY765" s="861">
        <v>-14.49831</v>
      </c>
      <c r="BZ765" s="861">
        <v>-13.980005999999999</v>
      </c>
      <c r="CA765" s="861">
        <v>-14.535634999999999</v>
      </c>
      <c r="CB765" s="861">
        <v>-6.7705320000000002</v>
      </c>
      <c r="CC765" s="861">
        <v>-3.6765850000000002</v>
      </c>
      <c r="CD765" s="861">
        <v>-7.0832889999999997</v>
      </c>
      <c r="CE765" s="861">
        <v>-3.4624090000000001</v>
      </c>
      <c r="CF765" s="861">
        <v>-9.0675489999999996</v>
      </c>
      <c r="CG765" s="861">
        <v>-1.6283160000000001</v>
      </c>
      <c r="CH765" s="861">
        <v>-9.5449629999999992</v>
      </c>
      <c r="CI765" s="861">
        <v>-3.7520229999999999</v>
      </c>
      <c r="CJ765" s="861">
        <v>-6.739249</v>
      </c>
      <c r="CK765" s="861">
        <v>-1.62371</v>
      </c>
      <c r="CL765" s="861">
        <v>-6.4258790000000001</v>
      </c>
      <c r="CM765" s="861">
        <v>7.5816999999999996E-2</v>
      </c>
      <c r="CN765" s="861">
        <v>-8.9269809999999996</v>
      </c>
      <c r="CO765" s="861">
        <v>-2.2210100000000002</v>
      </c>
      <c r="CP765" s="861">
        <v>-9.8797599999999992</v>
      </c>
      <c r="CQ765" s="861">
        <v>-4.8830929999999997</v>
      </c>
      <c r="CR765" s="861">
        <v>-6.4249710000000002</v>
      </c>
      <c r="CS765" s="861">
        <v>-2.989271</v>
      </c>
      <c r="CT765" s="861">
        <v>-7.7672379999999999</v>
      </c>
      <c r="CU765" s="861">
        <v>-1.9078440000000001</v>
      </c>
      <c r="CV765" s="861">
        <v>-9.6312379999999997</v>
      </c>
      <c r="CW765" s="861">
        <v>-1.3385849999999999</v>
      </c>
      <c r="CX765" s="861">
        <v>-10.006812</v>
      </c>
      <c r="CY765" s="861">
        <v>-2.9589829999999999</v>
      </c>
      <c r="CZ765" s="861">
        <v>-6.1635720000000003</v>
      </c>
      <c r="DA765" s="861">
        <v>-2.2245219999999999</v>
      </c>
      <c r="DB765" s="861">
        <v>-7.0849320000000002</v>
      </c>
      <c r="DC765" s="861">
        <v>-1.210453</v>
      </c>
      <c r="DD765" s="861">
        <v>-9.3552800000000005</v>
      </c>
      <c r="DE765" s="861">
        <v>-3.3931119999999999</v>
      </c>
      <c r="DF765" s="861">
        <v>-10.097089</v>
      </c>
      <c r="DG765" s="861">
        <v>-4.0517519999999996</v>
      </c>
      <c r="DH765" s="861">
        <v>-6.3946829999999997</v>
      </c>
      <c r="DI765" s="861">
        <v>-2.4763299999999999</v>
      </c>
      <c r="DJ765" s="861">
        <v>-6.8817659999999998</v>
      </c>
      <c r="DK765" s="861">
        <v>-2.603888</v>
      </c>
      <c r="DL765" s="861">
        <v>-9.4221070000000005</v>
      </c>
      <c r="DM765" s="861">
        <v>-5.0564330000000002</v>
      </c>
      <c r="DN765" s="861">
        <v>-10.029502000000001</v>
      </c>
      <c r="DO765" s="861">
        <v>-5.0381830000000001</v>
      </c>
      <c r="DP765" s="861">
        <v>-7.2258570000000004</v>
      </c>
      <c r="DQ765" s="861">
        <v>-3.680091</v>
      </c>
      <c r="DR765" s="861">
        <v>-7.0583179999999999</v>
      </c>
      <c r="DS765" s="861">
        <v>-3.646636</v>
      </c>
      <c r="DT765" s="861">
        <v>-9.4005390000000002</v>
      </c>
      <c r="DU765" s="861">
        <v>-5.982856</v>
      </c>
      <c r="DV765" s="861">
        <v>-9.5932250000000003</v>
      </c>
      <c r="DW765" s="861">
        <v>-3.2428469999999998</v>
      </c>
      <c r="DX765" s="861">
        <v>12.216554</v>
      </c>
      <c r="DY765" s="861">
        <v>8.8894210000000005</v>
      </c>
      <c r="DZ765" s="861">
        <v>159.92653300000001</v>
      </c>
      <c r="EA765" s="861">
        <v>150.20241999999999</v>
      </c>
      <c r="EB765" s="861">
        <v>121.6</v>
      </c>
      <c r="EC765" s="861">
        <v>3.2759999999999998</v>
      </c>
      <c r="ED765" s="861">
        <v>393</v>
      </c>
      <c r="EE765" s="861">
        <v>121.66</v>
      </c>
      <c r="EF765" s="861">
        <v>5.3719999999999999</v>
      </c>
      <c r="EG765" s="861">
        <v>642.6</v>
      </c>
      <c r="EH765" s="861">
        <v>121.66</v>
      </c>
      <c r="EI765" s="861">
        <v>5.01</v>
      </c>
      <c r="EJ765" s="861">
        <v>596.29999999999995</v>
      </c>
      <c r="EK765" s="861">
        <v>9.4446390000000005</v>
      </c>
      <c r="EL765" s="861">
        <v>12.869571000000001</v>
      </c>
      <c r="EM765" s="861">
        <v>-17.818023</v>
      </c>
      <c r="EN765" s="861">
        <v>-23.953557</v>
      </c>
      <c r="EO765" s="861">
        <v>94.019202000000007</v>
      </c>
      <c r="EP765" s="861">
        <v>89.732253</v>
      </c>
      <c r="EQ765" s="861">
        <v>-5.623926</v>
      </c>
      <c r="ER765" s="861">
        <v>3482.3420639999999</v>
      </c>
      <c r="ES765" s="861">
        <v>8300.9902290000009</v>
      </c>
      <c r="ET765" s="861">
        <v>7765.5761929999999</v>
      </c>
      <c r="EU765" s="861"/>
      <c r="EV765" s="861"/>
      <c r="EW765" s="861"/>
      <c r="EX765" s="861"/>
      <c r="EY765" s="861"/>
      <c r="EZ765" s="861"/>
      <c r="FA765" s="861"/>
      <c r="FB765" s="861"/>
      <c r="FC765" s="861"/>
      <c r="FD765" s="861"/>
    </row>
    <row r="766" spans="1:160" x14ac:dyDescent="0.25">
      <c r="A766" s="837">
        <v>46141</v>
      </c>
      <c r="B766" s="836">
        <v>0.90202546296296304</v>
      </c>
      <c r="C766" s="861">
        <v>42900</v>
      </c>
      <c r="D766" s="861">
        <v>0</v>
      </c>
      <c r="E766" s="861">
        <v>0</v>
      </c>
      <c r="F766" s="861">
        <v>74.969041000000004</v>
      </c>
      <c r="G766" s="861">
        <v>71.440449999999998</v>
      </c>
      <c r="H766" s="861">
        <v>64.745883000000006</v>
      </c>
      <c r="I766" s="861">
        <v>73.763572999999994</v>
      </c>
      <c r="J766" s="861">
        <v>70.958568999999997</v>
      </c>
      <c r="K766" s="861">
        <v>71.029020000000003</v>
      </c>
      <c r="L766" s="861">
        <v>73.727422000000004</v>
      </c>
      <c r="M766" s="861">
        <v>74.512213000000003</v>
      </c>
      <c r="N766" s="861">
        <v>-8.1169030000000006</v>
      </c>
      <c r="O766" s="861">
        <v>-10.256057</v>
      </c>
      <c r="P766" s="861">
        <v>-11.073973000000001</v>
      </c>
      <c r="Q766" s="861">
        <v>-6.5516769999999998</v>
      </c>
      <c r="R766" s="861">
        <v>-7.7159129999999996</v>
      </c>
      <c r="S766" s="861">
        <v>-8.6448119999999999</v>
      </c>
      <c r="T766" s="861">
        <v>81.411775000000006</v>
      </c>
      <c r="U766" s="861">
        <v>72.885935000000003</v>
      </c>
      <c r="V766" s="861">
        <v>92.914180000000002</v>
      </c>
      <c r="W766" s="861">
        <v>91.957483999999994</v>
      </c>
      <c r="X766" s="861">
        <v>-6.4402460000000001</v>
      </c>
      <c r="Y766" s="861">
        <v>-6.6151600000000004</v>
      </c>
      <c r="Z766" s="861">
        <v>-11.266157</v>
      </c>
      <c r="AA766" s="861">
        <v>-10.744872000000001</v>
      </c>
      <c r="AB766" s="861">
        <v>-10.527096</v>
      </c>
      <c r="AC766" s="861">
        <v>-12.168455</v>
      </c>
      <c r="AD766" s="861">
        <v>-14.147320000000001</v>
      </c>
      <c r="AE766" s="861">
        <v>104.768866</v>
      </c>
      <c r="AF766" s="861">
        <v>97.466995999999995</v>
      </c>
      <c r="AG766" s="861">
        <v>89.325111000000007</v>
      </c>
      <c r="AH766" s="861">
        <v>105.12132200000001</v>
      </c>
      <c r="AI766" s="861">
        <v>89.043580000000006</v>
      </c>
      <c r="AJ766" s="861">
        <v>71.432175000000001</v>
      </c>
      <c r="AK766" s="861">
        <v>-8.6661570000000001</v>
      </c>
      <c r="AL766" s="861">
        <v>-10.459457</v>
      </c>
      <c r="AM766" s="861">
        <v>-8.3823410000000003</v>
      </c>
      <c r="AN766" s="861">
        <v>92.238613000000001</v>
      </c>
      <c r="AO766" s="861">
        <v>91.327292999999997</v>
      </c>
      <c r="AP766" s="861">
        <v>86.648802000000003</v>
      </c>
      <c r="AQ766" s="861">
        <v>87.676253000000003</v>
      </c>
      <c r="AR766" s="861">
        <v>72.132952000000003</v>
      </c>
      <c r="AS766" s="861">
        <v>62.970140000000001</v>
      </c>
      <c r="AT766" s="861">
        <v>76.284794000000005</v>
      </c>
      <c r="AU766" s="861">
        <v>74.837750999999997</v>
      </c>
      <c r="AV766" s="861">
        <v>73.611666999999997</v>
      </c>
      <c r="AW766" s="861">
        <v>72.515343999999999</v>
      </c>
      <c r="AX766" s="861">
        <v>88.568518999999995</v>
      </c>
      <c r="AY766" s="861">
        <v>86.385296999999994</v>
      </c>
      <c r="AZ766" s="861">
        <v>-7.2132949999999996</v>
      </c>
      <c r="BA766" s="861">
        <v>-6.2930149999999996</v>
      </c>
      <c r="BB766" s="861">
        <v>-14.739420000000001</v>
      </c>
      <c r="BC766" s="861">
        <v>-13.590533000000001</v>
      </c>
      <c r="BD766" s="861">
        <v>-14.050404</v>
      </c>
      <c r="BE766" s="861">
        <v>-8.1623610000000006</v>
      </c>
      <c r="BF766" s="861">
        <v>31.467632999999999</v>
      </c>
      <c r="BG766" s="861">
        <v>140.30775299999999</v>
      </c>
      <c r="BH766" s="861">
        <v>109.283822</v>
      </c>
      <c r="BI766" s="861">
        <v>49.317221000000004</v>
      </c>
      <c r="BJ766" s="861">
        <v>130.113518</v>
      </c>
      <c r="BK766" s="861">
        <v>85.274449000000004</v>
      </c>
      <c r="BL766" s="861">
        <v>75.109492000000003</v>
      </c>
      <c r="BM766" s="861">
        <v>-19.585936</v>
      </c>
      <c r="BN766" s="861">
        <v>-14.341628</v>
      </c>
      <c r="BO766" s="861">
        <v>-11.066473999999999</v>
      </c>
      <c r="BP766" s="861">
        <v>-13.862658</v>
      </c>
      <c r="BQ766" s="861">
        <v>86.106837999999996</v>
      </c>
      <c r="BR766" s="861">
        <v>88.469222000000002</v>
      </c>
      <c r="BS766" s="861">
        <v>84.979044000000002</v>
      </c>
      <c r="BT766" s="861">
        <v>58.142966999999999</v>
      </c>
      <c r="BU766" s="861">
        <v>64.729848000000004</v>
      </c>
      <c r="BV766" s="861">
        <v>60.768414</v>
      </c>
      <c r="BW766" s="861">
        <v>64.163122000000001</v>
      </c>
      <c r="BX766" s="861">
        <v>-14.212327</v>
      </c>
      <c r="BY766" s="861">
        <v>-14.508616</v>
      </c>
      <c r="BZ766" s="861">
        <v>-13.891131</v>
      </c>
      <c r="CA766" s="861">
        <v>-14.585174</v>
      </c>
      <c r="CB766" s="861">
        <v>-6.7797770000000002</v>
      </c>
      <c r="CC766" s="861">
        <v>-3.7583700000000002</v>
      </c>
      <c r="CD766" s="861">
        <v>-7.0921630000000002</v>
      </c>
      <c r="CE766" s="861">
        <v>-3.53023</v>
      </c>
      <c r="CF766" s="861">
        <v>-9.0794739999999994</v>
      </c>
      <c r="CG766" s="861">
        <v>-1.721168</v>
      </c>
      <c r="CH766" s="861">
        <v>-9.5856700000000004</v>
      </c>
      <c r="CI766" s="861">
        <v>-3.8230360000000001</v>
      </c>
      <c r="CJ766" s="861">
        <v>-6.7568979999999996</v>
      </c>
      <c r="CK766" s="861">
        <v>-1.6964330000000001</v>
      </c>
      <c r="CL766" s="861">
        <v>-6.4338100000000003</v>
      </c>
      <c r="CM766" s="861">
        <v>2.7772000000000002E-2</v>
      </c>
      <c r="CN766" s="861">
        <v>-8.9332809999999991</v>
      </c>
      <c r="CO766" s="861">
        <v>-2.3046739999999999</v>
      </c>
      <c r="CP766" s="861">
        <v>-9.9268699999999992</v>
      </c>
      <c r="CQ766" s="861">
        <v>-4.9666160000000001</v>
      </c>
      <c r="CR766" s="861">
        <v>-6.4755589999999996</v>
      </c>
      <c r="CS766" s="861">
        <v>-3.0437650000000001</v>
      </c>
      <c r="CT766" s="861">
        <v>-7.756094</v>
      </c>
      <c r="CU766" s="861">
        <v>-1.9621420000000001</v>
      </c>
      <c r="CV766" s="861">
        <v>-9.6810369999999999</v>
      </c>
      <c r="CW766" s="861">
        <v>-1.4220060000000001</v>
      </c>
      <c r="CX766" s="861">
        <v>-10.052616</v>
      </c>
      <c r="CY766" s="861">
        <v>-3.0131030000000001</v>
      </c>
      <c r="CZ766" s="861">
        <v>-6.1839079999999997</v>
      </c>
      <c r="DA766" s="861">
        <v>-2.2653460000000001</v>
      </c>
      <c r="DB766" s="861">
        <v>-7.1167230000000004</v>
      </c>
      <c r="DC766" s="861">
        <v>-1.281304</v>
      </c>
      <c r="DD766" s="861">
        <v>-9.3984629999999996</v>
      </c>
      <c r="DE766" s="861">
        <v>-3.4456470000000001</v>
      </c>
      <c r="DF766" s="861">
        <v>-10.102952</v>
      </c>
      <c r="DG766" s="861">
        <v>-4.1128900000000002</v>
      </c>
      <c r="DH766" s="861">
        <v>-6.4308449999999997</v>
      </c>
      <c r="DI766" s="861">
        <v>-2.5214490000000001</v>
      </c>
      <c r="DJ766" s="861">
        <v>-6.9187900000000004</v>
      </c>
      <c r="DK766" s="861">
        <v>-2.6559750000000002</v>
      </c>
      <c r="DL766" s="861">
        <v>-9.446097</v>
      </c>
      <c r="DM766" s="861">
        <v>-5.1137889999999997</v>
      </c>
      <c r="DN766" s="861">
        <v>-10.068688</v>
      </c>
      <c r="DO766" s="861">
        <v>-5.0919639999999999</v>
      </c>
      <c r="DP766" s="861">
        <v>-7.2471129999999997</v>
      </c>
      <c r="DQ766" s="861">
        <v>-3.705778</v>
      </c>
      <c r="DR766" s="861">
        <v>-7.0808710000000001</v>
      </c>
      <c r="DS766" s="861">
        <v>-3.6992720000000001</v>
      </c>
      <c r="DT766" s="861">
        <v>-9.4198400000000007</v>
      </c>
      <c r="DU766" s="861">
        <v>-6.0258370000000001</v>
      </c>
      <c r="DV766" s="861">
        <v>-9.6190569999999997</v>
      </c>
      <c r="DW766" s="861">
        <v>-3.2619220000000002</v>
      </c>
      <c r="DX766" s="861">
        <v>12.162653000000001</v>
      </c>
      <c r="DY766" s="861">
        <v>8.8866510000000005</v>
      </c>
      <c r="DZ766" s="861">
        <v>159.811342</v>
      </c>
      <c r="EA766" s="861">
        <v>150.18297899999999</v>
      </c>
      <c r="EB766" s="861">
        <v>122.28</v>
      </c>
      <c r="EC766" s="861">
        <v>1.24</v>
      </c>
      <c r="ED766" s="861">
        <v>134</v>
      </c>
      <c r="EE766" s="861">
        <v>122.27</v>
      </c>
      <c r="EF766" s="861">
        <v>5.3559999999999999</v>
      </c>
      <c r="EG766" s="861">
        <v>644.20000000000005</v>
      </c>
      <c r="EH766" s="861">
        <v>122.2</v>
      </c>
      <c r="EI766" s="861">
        <v>4.9870000000000001</v>
      </c>
      <c r="EJ766" s="861">
        <v>598.6</v>
      </c>
      <c r="EK766" s="861">
        <v>9.530265</v>
      </c>
      <c r="EL766" s="861">
        <v>12.892464</v>
      </c>
      <c r="EM766" s="861">
        <v>-17.912606</v>
      </c>
      <c r="EN766" s="861">
        <v>-23.958938</v>
      </c>
      <c r="EO766" s="861">
        <v>93.969454999999996</v>
      </c>
      <c r="EP766" s="861">
        <v>89.723499000000004</v>
      </c>
      <c r="EQ766" s="861">
        <v>-5.6662819999999998</v>
      </c>
      <c r="ER766" s="861">
        <v>3488.8128299999998</v>
      </c>
      <c r="ES766" s="861">
        <v>8311.7147559999994</v>
      </c>
      <c r="ET766" s="861">
        <v>7775.5254919999998</v>
      </c>
      <c r="EU766" s="861"/>
      <c r="EV766" s="861"/>
      <c r="EW766" s="861"/>
      <c r="EX766" s="861"/>
      <c r="EY766" s="861"/>
      <c r="EZ766" s="861"/>
      <c r="FA766" s="861"/>
      <c r="FB766" s="861"/>
      <c r="FC766" s="861"/>
      <c r="FD766" s="861"/>
    </row>
    <row r="767" spans="1:160" x14ac:dyDescent="0.25">
      <c r="A767" s="837">
        <v>46141</v>
      </c>
      <c r="B767" s="836">
        <v>0.90271990740740737</v>
      </c>
      <c r="C767" s="861">
        <v>42960</v>
      </c>
      <c r="D767" s="861">
        <v>0</v>
      </c>
      <c r="E767" s="861">
        <v>0</v>
      </c>
      <c r="F767" s="861">
        <v>74.87424</v>
      </c>
      <c r="G767" s="861">
        <v>71.447909999999993</v>
      </c>
      <c r="H767" s="861">
        <v>64.578085000000002</v>
      </c>
      <c r="I767" s="861">
        <v>73.770724000000001</v>
      </c>
      <c r="J767" s="861">
        <v>70.930092000000002</v>
      </c>
      <c r="K767" s="861">
        <v>71.040437999999995</v>
      </c>
      <c r="L767" s="861">
        <v>73.739093999999994</v>
      </c>
      <c r="M767" s="861">
        <v>74.536975999999996</v>
      </c>
      <c r="N767" s="861">
        <v>-8.2258639999999996</v>
      </c>
      <c r="O767" s="861">
        <v>-10.295424000000001</v>
      </c>
      <c r="P767" s="861">
        <v>-11.14489</v>
      </c>
      <c r="Q767" s="861">
        <v>-6.5890969999999998</v>
      </c>
      <c r="R767" s="861">
        <v>-7.6435149999999998</v>
      </c>
      <c r="S767" s="861">
        <v>-8.6477000000000004</v>
      </c>
      <c r="T767" s="861">
        <v>81.652861000000001</v>
      </c>
      <c r="U767" s="861">
        <v>73.484960999999998</v>
      </c>
      <c r="V767" s="861">
        <v>93.011882999999997</v>
      </c>
      <c r="W767" s="861">
        <v>92.039968999999999</v>
      </c>
      <c r="X767" s="861">
        <v>-6.5269830000000004</v>
      </c>
      <c r="Y767" s="861">
        <v>-6.6269080000000002</v>
      </c>
      <c r="Z767" s="861">
        <v>-11.224385</v>
      </c>
      <c r="AA767" s="861">
        <v>-10.752468</v>
      </c>
      <c r="AB767" s="861">
        <v>-10.558510999999999</v>
      </c>
      <c r="AC767" s="861">
        <v>-12.166516</v>
      </c>
      <c r="AD767" s="861">
        <v>-14.214492999999999</v>
      </c>
      <c r="AE767" s="861">
        <v>104.746332</v>
      </c>
      <c r="AF767" s="861">
        <v>97.413815999999997</v>
      </c>
      <c r="AG767" s="861">
        <v>89.307997999999998</v>
      </c>
      <c r="AH767" s="861">
        <v>105.183108</v>
      </c>
      <c r="AI767" s="861">
        <v>89.046655000000001</v>
      </c>
      <c r="AJ767" s="861">
        <v>71.396711999999994</v>
      </c>
      <c r="AK767" s="861">
        <v>-8.6144580000000008</v>
      </c>
      <c r="AL767" s="861">
        <v>-10.548795</v>
      </c>
      <c r="AM767" s="861">
        <v>-8.4180170000000007</v>
      </c>
      <c r="AN767" s="861">
        <v>92.146184000000005</v>
      </c>
      <c r="AO767" s="861">
        <v>91.433785999999998</v>
      </c>
      <c r="AP767" s="861">
        <v>86.487071999999998</v>
      </c>
      <c r="AQ767" s="861">
        <v>87.630855999999994</v>
      </c>
      <c r="AR767" s="861">
        <v>72.081415000000007</v>
      </c>
      <c r="AS767" s="861">
        <v>62.960030000000003</v>
      </c>
      <c r="AT767" s="861">
        <v>76.212078000000005</v>
      </c>
      <c r="AU767" s="861">
        <v>74.818991999999994</v>
      </c>
      <c r="AV767" s="861">
        <v>73.440550999999999</v>
      </c>
      <c r="AW767" s="861">
        <v>72.942367000000004</v>
      </c>
      <c r="AX767" s="861">
        <v>88.519552000000004</v>
      </c>
      <c r="AY767" s="861">
        <v>86.305774999999997</v>
      </c>
      <c r="AZ767" s="861">
        <v>-7.1410669999999996</v>
      </c>
      <c r="BA767" s="861">
        <v>-6.3762619999999997</v>
      </c>
      <c r="BB767" s="861">
        <v>-14.785475999999999</v>
      </c>
      <c r="BC767" s="861">
        <v>-13.655386</v>
      </c>
      <c r="BD767" s="861">
        <v>-14.096410000000001</v>
      </c>
      <c r="BE767" s="861">
        <v>-8.0541619999999998</v>
      </c>
      <c r="BF767" s="861">
        <v>31.545707</v>
      </c>
      <c r="BG767" s="861">
        <v>140.23867300000001</v>
      </c>
      <c r="BH767" s="861">
        <v>109.209716</v>
      </c>
      <c r="BI767" s="861">
        <v>49.249082999999999</v>
      </c>
      <c r="BJ767" s="861">
        <v>129.68444299999999</v>
      </c>
      <c r="BK767" s="861">
        <v>85.175966000000003</v>
      </c>
      <c r="BL767" s="861">
        <v>75.108249999999998</v>
      </c>
      <c r="BM767" s="861">
        <v>-19.569232</v>
      </c>
      <c r="BN767" s="861">
        <v>-14.379808000000001</v>
      </c>
      <c r="BO767" s="861">
        <v>-11.131724</v>
      </c>
      <c r="BP767" s="861">
        <v>-13.920170000000001</v>
      </c>
      <c r="BQ767" s="861">
        <v>86.090243000000001</v>
      </c>
      <c r="BR767" s="861">
        <v>88.431588000000005</v>
      </c>
      <c r="BS767" s="861">
        <v>84.990110000000001</v>
      </c>
      <c r="BT767" s="861">
        <v>58.129823999999999</v>
      </c>
      <c r="BU767" s="861">
        <v>64.720012999999994</v>
      </c>
      <c r="BV767" s="861">
        <v>60.749079999999999</v>
      </c>
      <c r="BW767" s="861">
        <v>64.171678999999997</v>
      </c>
      <c r="BX767" s="861">
        <v>-14.258651</v>
      </c>
      <c r="BY767" s="861">
        <v>-14.572452</v>
      </c>
      <c r="BZ767" s="861">
        <v>-14.031675</v>
      </c>
      <c r="CA767" s="861">
        <v>-14.56986</v>
      </c>
      <c r="CB767" s="861">
        <v>-6.8430970000000002</v>
      </c>
      <c r="CC767" s="861">
        <v>-3.782645</v>
      </c>
      <c r="CD767" s="861">
        <v>-7.1315150000000003</v>
      </c>
      <c r="CE767" s="861">
        <v>-3.5103629999999999</v>
      </c>
      <c r="CF767" s="861">
        <v>-9.1405360000000009</v>
      </c>
      <c r="CG767" s="861">
        <v>-1.743077</v>
      </c>
      <c r="CH767" s="861">
        <v>-9.6314469999999996</v>
      </c>
      <c r="CI767" s="861">
        <v>-3.8521329999999998</v>
      </c>
      <c r="CJ767" s="861">
        <v>-6.8206829999999998</v>
      </c>
      <c r="CK767" s="861">
        <v>-1.7109019999999999</v>
      </c>
      <c r="CL767" s="861">
        <v>-6.481522</v>
      </c>
      <c r="CM767" s="861">
        <v>-9.8200000000000002E-4</v>
      </c>
      <c r="CN767" s="861">
        <v>-9.0065109999999997</v>
      </c>
      <c r="CO767" s="861">
        <v>-2.3242850000000002</v>
      </c>
      <c r="CP767" s="861">
        <v>-9.9732350000000007</v>
      </c>
      <c r="CQ767" s="861">
        <v>-4.9721120000000001</v>
      </c>
      <c r="CR767" s="861">
        <v>-6.5020699999999998</v>
      </c>
      <c r="CS767" s="861">
        <v>-3.0733839999999999</v>
      </c>
      <c r="CT767" s="861">
        <v>-7.7899310000000002</v>
      </c>
      <c r="CU767" s="861">
        <v>-1.9349639999999999</v>
      </c>
      <c r="CV767" s="861">
        <v>-9.6999659999999999</v>
      </c>
      <c r="CW767" s="861">
        <v>-1.411983</v>
      </c>
      <c r="CX767" s="861">
        <v>-10.044313000000001</v>
      </c>
      <c r="CY767" s="861">
        <v>-3.0643090000000002</v>
      </c>
      <c r="CZ767" s="861">
        <v>-6.2097100000000003</v>
      </c>
      <c r="DA767" s="861">
        <v>-2.2974100000000002</v>
      </c>
      <c r="DB767" s="861">
        <v>-7.1280080000000003</v>
      </c>
      <c r="DC767" s="861">
        <v>-1.314708</v>
      </c>
      <c r="DD767" s="861">
        <v>-9.4029199999999999</v>
      </c>
      <c r="DE767" s="861">
        <v>-3.472823</v>
      </c>
      <c r="DF767" s="861">
        <v>-10.125838</v>
      </c>
      <c r="DG767" s="861">
        <v>-4.1355620000000002</v>
      </c>
      <c r="DH767" s="861">
        <v>-6.4283979999999996</v>
      </c>
      <c r="DI767" s="861">
        <v>-2.5524879999999999</v>
      </c>
      <c r="DJ767" s="861">
        <v>-6.9439719999999996</v>
      </c>
      <c r="DK767" s="861">
        <v>-2.6749580000000002</v>
      </c>
      <c r="DL767" s="861">
        <v>-9.4865969999999997</v>
      </c>
      <c r="DM767" s="861">
        <v>-5.1484249999999996</v>
      </c>
      <c r="DN767" s="861">
        <v>-10.090634</v>
      </c>
      <c r="DO767" s="861">
        <v>-5.117464</v>
      </c>
      <c r="DP767" s="861">
        <v>-7.2769060000000003</v>
      </c>
      <c r="DQ767" s="861">
        <v>-3.7243270000000002</v>
      </c>
      <c r="DR767" s="861">
        <v>-7.102322</v>
      </c>
      <c r="DS767" s="861">
        <v>-3.732227</v>
      </c>
      <c r="DT767" s="861">
        <v>-9.4570559999999997</v>
      </c>
      <c r="DU767" s="861">
        <v>-6.03254</v>
      </c>
      <c r="DV767" s="861">
        <v>-9.6288560000000007</v>
      </c>
      <c r="DW767" s="861">
        <v>-3.2832330000000001</v>
      </c>
      <c r="DX767" s="861">
        <v>12.194682999999999</v>
      </c>
      <c r="DY767" s="861">
        <v>8.9155700000000007</v>
      </c>
      <c r="DZ767" s="861">
        <v>160.06067899999999</v>
      </c>
      <c r="EA767" s="861">
        <v>150.31313900000001</v>
      </c>
      <c r="EB767" s="861">
        <v>122.25</v>
      </c>
      <c r="EC767" s="861">
        <v>1.24</v>
      </c>
      <c r="ED767" s="861">
        <v>134</v>
      </c>
      <c r="EE767" s="861">
        <v>122.17</v>
      </c>
      <c r="EF767" s="861">
        <v>5.36</v>
      </c>
      <c r="EG767" s="861">
        <v>642.4</v>
      </c>
      <c r="EH767" s="861">
        <v>122.09</v>
      </c>
      <c r="EI767" s="861">
        <v>4.992</v>
      </c>
      <c r="EJ767" s="861">
        <v>599.4</v>
      </c>
      <c r="EK767" s="861">
        <v>9.4383660000000003</v>
      </c>
      <c r="EL767" s="861">
        <v>12.771065</v>
      </c>
      <c r="EM767" s="861">
        <v>-17.856383000000001</v>
      </c>
      <c r="EN767" s="861">
        <v>-23.902788999999999</v>
      </c>
      <c r="EO767" s="861">
        <v>94.077102999999994</v>
      </c>
      <c r="EP767" s="861">
        <v>89.782094000000001</v>
      </c>
      <c r="EQ767" s="861">
        <v>-5.6919449999999996</v>
      </c>
      <c r="ER767" s="861">
        <v>3491.045916</v>
      </c>
      <c r="ES767" s="861">
        <v>8322.4514230000004</v>
      </c>
      <c r="ET767" s="861">
        <v>7785.4837980000002</v>
      </c>
      <c r="EU767" s="861"/>
      <c r="EV767" s="861"/>
      <c r="EW767" s="861"/>
      <c r="EX767" s="861"/>
      <c r="EY767" s="861"/>
      <c r="EZ767" s="861"/>
      <c r="FA767" s="861"/>
      <c r="FB767" s="861"/>
      <c r="FC767" s="861"/>
      <c r="FD767" s="861"/>
    </row>
    <row r="768" spans="1:160" x14ac:dyDescent="0.25">
      <c r="A768" s="837">
        <v>46141</v>
      </c>
      <c r="B768" s="836">
        <v>0.90341435185185182</v>
      </c>
      <c r="C768" s="861">
        <v>43020</v>
      </c>
      <c r="D768" s="861">
        <v>0</v>
      </c>
      <c r="E768" s="861">
        <v>0</v>
      </c>
      <c r="F768" s="861">
        <v>74.864508000000001</v>
      </c>
      <c r="G768" s="861">
        <v>71.45044</v>
      </c>
      <c r="H768" s="861">
        <v>64.598596000000001</v>
      </c>
      <c r="I768" s="861">
        <v>73.774086999999994</v>
      </c>
      <c r="J768" s="861">
        <v>70.952141999999995</v>
      </c>
      <c r="K768" s="861">
        <v>71.034475999999998</v>
      </c>
      <c r="L768" s="861">
        <v>73.728772000000006</v>
      </c>
      <c r="M768" s="861">
        <v>74.540187000000003</v>
      </c>
      <c r="N768" s="861">
        <v>-8.1671790000000009</v>
      </c>
      <c r="O768" s="861">
        <v>-10.268001999999999</v>
      </c>
      <c r="P768" s="861">
        <v>-11.114611</v>
      </c>
      <c r="Q768" s="861">
        <v>-6.5903450000000001</v>
      </c>
      <c r="R768" s="861">
        <v>-7.6905869999999998</v>
      </c>
      <c r="S768" s="861">
        <v>-8.5501470000000008</v>
      </c>
      <c r="T768" s="861">
        <v>81.632515999999995</v>
      </c>
      <c r="U768" s="861">
        <v>73.264662999999999</v>
      </c>
      <c r="V768" s="861">
        <v>92.968197000000004</v>
      </c>
      <c r="W768" s="861">
        <v>91.955644000000007</v>
      </c>
      <c r="X768" s="861">
        <v>-6.5249280000000001</v>
      </c>
      <c r="Y768" s="861">
        <v>-6.6398260000000002</v>
      </c>
      <c r="Z768" s="861">
        <v>-11.235986</v>
      </c>
      <c r="AA768" s="861">
        <v>-10.794133</v>
      </c>
      <c r="AB768" s="861">
        <v>-10.575203999999999</v>
      </c>
      <c r="AC768" s="861">
        <v>-12.205857</v>
      </c>
      <c r="AD768" s="861">
        <v>-14.289764999999999</v>
      </c>
      <c r="AE768" s="861">
        <v>104.791522</v>
      </c>
      <c r="AF768" s="861">
        <v>97.405452999999994</v>
      </c>
      <c r="AG768" s="861">
        <v>89.211061000000001</v>
      </c>
      <c r="AH768" s="861">
        <v>105.28799600000001</v>
      </c>
      <c r="AI768" s="861">
        <v>89.005943000000002</v>
      </c>
      <c r="AJ768" s="861">
        <v>71.307642999999999</v>
      </c>
      <c r="AK768" s="861">
        <v>-8.6486239999999999</v>
      </c>
      <c r="AL768" s="861">
        <v>-10.616137</v>
      </c>
      <c r="AM768" s="861">
        <v>-8.4144419999999993</v>
      </c>
      <c r="AN768" s="861">
        <v>92.116217000000006</v>
      </c>
      <c r="AO768" s="861">
        <v>91.360782999999998</v>
      </c>
      <c r="AP768" s="861">
        <v>86.363214999999997</v>
      </c>
      <c r="AQ768" s="861">
        <v>87.555869999999999</v>
      </c>
      <c r="AR768" s="861">
        <v>72.043761000000003</v>
      </c>
      <c r="AS768" s="861">
        <v>62.945104000000001</v>
      </c>
      <c r="AT768" s="861">
        <v>76.149150000000006</v>
      </c>
      <c r="AU768" s="861">
        <v>74.792297000000005</v>
      </c>
      <c r="AV768" s="861">
        <v>73.677842999999996</v>
      </c>
      <c r="AW768" s="861">
        <v>73.078456000000003</v>
      </c>
      <c r="AX768" s="861">
        <v>88.645301000000003</v>
      </c>
      <c r="AY768" s="861">
        <v>86.511454000000001</v>
      </c>
      <c r="AZ768" s="861">
        <v>-7.1671209999999999</v>
      </c>
      <c r="BA768" s="861">
        <v>-6.4251509999999996</v>
      </c>
      <c r="BB768" s="861">
        <v>-14.801168000000001</v>
      </c>
      <c r="BC768" s="861">
        <v>-13.650281</v>
      </c>
      <c r="BD768" s="861">
        <v>-14.129562</v>
      </c>
      <c r="BE768" s="861">
        <v>-8.3558090000000007</v>
      </c>
      <c r="BF768" s="861">
        <v>31.546787999999999</v>
      </c>
      <c r="BG768" s="861">
        <v>140.32137700000001</v>
      </c>
      <c r="BH768" s="861">
        <v>109.19721699999999</v>
      </c>
      <c r="BI768" s="861">
        <v>49.199083000000002</v>
      </c>
      <c r="BJ768" s="861">
        <v>130.279584</v>
      </c>
      <c r="BK768" s="861">
        <v>85.241936999999993</v>
      </c>
      <c r="BL768" s="861">
        <v>75.028019</v>
      </c>
      <c r="BM768" s="861">
        <v>-19.583504000000001</v>
      </c>
      <c r="BN768" s="861">
        <v>-14.37032</v>
      </c>
      <c r="BO768" s="861">
        <v>-11.154724999999999</v>
      </c>
      <c r="BP768" s="861">
        <v>-13.976801999999999</v>
      </c>
      <c r="BQ768" s="861">
        <v>86.132390999999998</v>
      </c>
      <c r="BR768" s="861">
        <v>88.412914000000001</v>
      </c>
      <c r="BS768" s="861">
        <v>84.975954999999999</v>
      </c>
      <c r="BT768" s="861">
        <v>58.164774000000001</v>
      </c>
      <c r="BU768" s="861">
        <v>64.697888000000006</v>
      </c>
      <c r="BV768" s="861">
        <v>60.728568000000003</v>
      </c>
      <c r="BW768" s="861">
        <v>64.126862000000003</v>
      </c>
      <c r="BX768" s="861">
        <v>-14.363137999999999</v>
      </c>
      <c r="BY768" s="861">
        <v>-14.6751</v>
      </c>
      <c r="BZ768" s="861">
        <v>-14.026927000000001</v>
      </c>
      <c r="CA768" s="861">
        <v>-14.638852999999999</v>
      </c>
      <c r="CB768" s="861">
        <v>-6.9033150000000001</v>
      </c>
      <c r="CC768" s="861">
        <v>-3.816157</v>
      </c>
      <c r="CD768" s="861">
        <v>-7.1815550000000004</v>
      </c>
      <c r="CE768" s="861">
        <v>-3.5443250000000002</v>
      </c>
      <c r="CF768" s="861">
        <v>-9.1871270000000003</v>
      </c>
      <c r="CG768" s="861">
        <v>-1.8132250000000001</v>
      </c>
      <c r="CH768" s="861">
        <v>-9.6647250000000007</v>
      </c>
      <c r="CI768" s="861">
        <v>-3.8958010000000001</v>
      </c>
      <c r="CJ768" s="861">
        <v>-6.8435389999999998</v>
      </c>
      <c r="CK768" s="861">
        <v>-1.773029</v>
      </c>
      <c r="CL768" s="861">
        <v>-6.5203090000000001</v>
      </c>
      <c r="CM768" s="861">
        <v>-3.1063E-2</v>
      </c>
      <c r="CN768" s="861">
        <v>-9.028257</v>
      </c>
      <c r="CO768" s="861">
        <v>-2.3671359999999999</v>
      </c>
      <c r="CP768" s="861">
        <v>-10.019812</v>
      </c>
      <c r="CQ768" s="861">
        <v>-5.05185</v>
      </c>
      <c r="CR768" s="861">
        <v>-6.5264550000000003</v>
      </c>
      <c r="CS768" s="861">
        <v>-3.089283</v>
      </c>
      <c r="CT768" s="861">
        <v>-7.8128840000000004</v>
      </c>
      <c r="CU768" s="861">
        <v>-1.9799530000000001</v>
      </c>
      <c r="CV768" s="861">
        <v>-9.7351849999999995</v>
      </c>
      <c r="CW768" s="861">
        <v>-1.471292</v>
      </c>
      <c r="CX768" s="861">
        <v>-10.110213999999999</v>
      </c>
      <c r="CY768" s="861">
        <v>-3.100244</v>
      </c>
      <c r="CZ768" s="861">
        <v>-6.248621</v>
      </c>
      <c r="DA768" s="861">
        <v>-2.3304879999999999</v>
      </c>
      <c r="DB768" s="861">
        <v>-7.1800249999999997</v>
      </c>
      <c r="DC768" s="861">
        <v>-1.3250500000000001</v>
      </c>
      <c r="DD768" s="861">
        <v>-9.4690770000000004</v>
      </c>
      <c r="DE768" s="861">
        <v>-3.5044550000000001</v>
      </c>
      <c r="DF768" s="861">
        <v>-10.190160000000001</v>
      </c>
      <c r="DG768" s="861">
        <v>-4.1671940000000003</v>
      </c>
      <c r="DH768" s="861">
        <v>-6.4750779999999999</v>
      </c>
      <c r="DI768" s="861">
        <v>-2.5809769999999999</v>
      </c>
      <c r="DJ768" s="861">
        <v>-7.0006810000000002</v>
      </c>
      <c r="DK768" s="861">
        <v>-2.694172</v>
      </c>
      <c r="DL768" s="861">
        <v>-9.5348319999999998</v>
      </c>
      <c r="DM768" s="861">
        <v>-5.1916739999999999</v>
      </c>
      <c r="DN768" s="861">
        <v>-10.136646000000001</v>
      </c>
      <c r="DO768" s="861">
        <v>-5.1705699999999997</v>
      </c>
      <c r="DP768" s="861">
        <v>-7.3082269999999996</v>
      </c>
      <c r="DQ768" s="861">
        <v>-3.731026</v>
      </c>
      <c r="DR768" s="861">
        <v>-7.1403569999999998</v>
      </c>
      <c r="DS768" s="861">
        <v>-3.7472910000000001</v>
      </c>
      <c r="DT768" s="861">
        <v>-9.4916889999999992</v>
      </c>
      <c r="DU768" s="861">
        <v>-6.0851769999999998</v>
      </c>
      <c r="DV768" s="861">
        <v>-9.6877139999999997</v>
      </c>
      <c r="DW768" s="861">
        <v>-3.324789</v>
      </c>
      <c r="DX768" s="861">
        <v>12.174124000000001</v>
      </c>
      <c r="DY768" s="861">
        <v>8.8796520000000001</v>
      </c>
      <c r="DZ768" s="861">
        <v>160.32838699999999</v>
      </c>
      <c r="EA768" s="861">
        <v>150.42395500000001</v>
      </c>
      <c r="EB768" s="861">
        <v>121.7</v>
      </c>
      <c r="EC768" s="861">
        <v>3.278</v>
      </c>
      <c r="ED768" s="861">
        <v>393</v>
      </c>
      <c r="EE768" s="861">
        <v>121.67</v>
      </c>
      <c r="EF768" s="861">
        <v>5.3780000000000001</v>
      </c>
      <c r="EG768" s="861">
        <v>642.70000000000005</v>
      </c>
      <c r="EH768" s="861">
        <v>121.67</v>
      </c>
      <c r="EI768" s="861">
        <v>4.9820000000000002</v>
      </c>
      <c r="EJ768" s="861">
        <v>598.6</v>
      </c>
      <c r="EK768" s="861">
        <v>9.4780230000000003</v>
      </c>
      <c r="EL768" s="861">
        <v>12.81781</v>
      </c>
      <c r="EM768" s="861">
        <v>-17.892465000000001</v>
      </c>
      <c r="EN768" s="861">
        <v>-23.972535000000001</v>
      </c>
      <c r="EO768" s="861">
        <v>94.192556999999994</v>
      </c>
      <c r="EP768" s="861">
        <v>89.831954999999994</v>
      </c>
      <c r="EQ768" s="861">
        <v>-5.7329730000000003</v>
      </c>
      <c r="ER768" s="861">
        <v>3496.089082</v>
      </c>
      <c r="ES768" s="861">
        <v>8333.1758790000004</v>
      </c>
      <c r="ET768" s="861">
        <v>7795.4323109999996</v>
      </c>
      <c r="EU768" s="861"/>
      <c r="EV768" s="861"/>
      <c r="EW768" s="861"/>
      <c r="EX768" s="861"/>
      <c r="EY768" s="861"/>
      <c r="EZ768" s="861"/>
      <c r="FA768" s="861"/>
      <c r="FB768" s="861"/>
      <c r="FC768" s="861"/>
      <c r="FD768" s="861"/>
    </row>
    <row r="769" spans="1:160" x14ac:dyDescent="0.25">
      <c r="A769" s="837">
        <v>46141</v>
      </c>
      <c r="B769" s="836">
        <v>0.90410879629629637</v>
      </c>
      <c r="C769" s="861">
        <v>43080</v>
      </c>
      <c r="D769" s="861">
        <v>0</v>
      </c>
      <c r="E769" s="861">
        <v>0</v>
      </c>
      <c r="F769" s="861">
        <v>74.793893999999995</v>
      </c>
      <c r="G769" s="861">
        <v>71.418992000000003</v>
      </c>
      <c r="H769" s="861">
        <v>64.656694000000002</v>
      </c>
      <c r="I769" s="861">
        <v>73.745610999999997</v>
      </c>
      <c r="J769" s="861">
        <v>70.916354999999996</v>
      </c>
      <c r="K769" s="861">
        <v>71.023307000000003</v>
      </c>
      <c r="L769" s="861">
        <v>73.745789000000002</v>
      </c>
      <c r="M769" s="861">
        <v>74.525068000000005</v>
      </c>
      <c r="N769" s="861">
        <v>-8.2502289999999991</v>
      </c>
      <c r="O769" s="861">
        <v>-10.304843</v>
      </c>
      <c r="P769" s="861">
        <v>-11.183002</v>
      </c>
      <c r="Q769" s="861">
        <v>-6.5287829999999998</v>
      </c>
      <c r="R769" s="861">
        <v>-7.7893100000000004</v>
      </c>
      <c r="S769" s="861">
        <v>-8.7445450000000005</v>
      </c>
      <c r="T769" s="861">
        <v>81.404673000000003</v>
      </c>
      <c r="U769" s="861">
        <v>72.814393999999993</v>
      </c>
      <c r="V769" s="861">
        <v>92.879463000000001</v>
      </c>
      <c r="W769" s="861">
        <v>91.894976</v>
      </c>
      <c r="X769" s="861">
        <v>-6.5354130000000001</v>
      </c>
      <c r="Y769" s="861">
        <v>-6.6991680000000002</v>
      </c>
      <c r="Z769" s="861">
        <v>-11.213939</v>
      </c>
      <c r="AA769" s="861">
        <v>-10.779619</v>
      </c>
      <c r="AB769" s="861">
        <v>-10.567462000000001</v>
      </c>
      <c r="AC769" s="861">
        <v>-12.186322000000001</v>
      </c>
      <c r="AD769" s="861">
        <v>-14.170342</v>
      </c>
      <c r="AE769" s="861">
        <v>104.71630500000001</v>
      </c>
      <c r="AF769" s="861">
        <v>97.401242999999994</v>
      </c>
      <c r="AG769" s="861">
        <v>89.263317999999998</v>
      </c>
      <c r="AH769" s="861">
        <v>105.229282</v>
      </c>
      <c r="AI769" s="861">
        <v>89.020536000000007</v>
      </c>
      <c r="AJ769" s="861">
        <v>71.302175000000005</v>
      </c>
      <c r="AK769" s="861">
        <v>-8.6565329999999996</v>
      </c>
      <c r="AL769" s="861">
        <v>-10.502333999999999</v>
      </c>
      <c r="AM769" s="861">
        <v>-8.3820099999999993</v>
      </c>
      <c r="AN769" s="861">
        <v>92.205780000000004</v>
      </c>
      <c r="AO769" s="861">
        <v>91.250432000000004</v>
      </c>
      <c r="AP769" s="861">
        <v>86.497341000000006</v>
      </c>
      <c r="AQ769" s="861">
        <v>87.611558000000002</v>
      </c>
      <c r="AR769" s="861">
        <v>72.031733000000003</v>
      </c>
      <c r="AS769" s="861">
        <v>63.043488000000004</v>
      </c>
      <c r="AT769" s="861">
        <v>76.177713999999995</v>
      </c>
      <c r="AU769" s="861">
        <v>74.752459999999999</v>
      </c>
      <c r="AV769" s="861">
        <v>73.479284000000007</v>
      </c>
      <c r="AW769" s="861">
        <v>72.685444000000004</v>
      </c>
      <c r="AX769" s="861">
        <v>88.376628999999994</v>
      </c>
      <c r="AY769" s="861">
        <v>86.342178000000004</v>
      </c>
      <c r="AZ769" s="861">
        <v>-7.2416390000000002</v>
      </c>
      <c r="BA769" s="861">
        <v>-6.4342439999999996</v>
      </c>
      <c r="BB769" s="861">
        <v>-14.806977</v>
      </c>
      <c r="BC769" s="861">
        <v>-13.663632</v>
      </c>
      <c r="BD769" s="861">
        <v>-14.171268</v>
      </c>
      <c r="BE769" s="861">
        <v>-8.0876990000000006</v>
      </c>
      <c r="BF769" s="861">
        <v>31.473675</v>
      </c>
      <c r="BG769" s="861">
        <v>140.334306</v>
      </c>
      <c r="BH769" s="861">
        <v>109.14176399999999</v>
      </c>
      <c r="BI769" s="861">
        <v>49.147894999999998</v>
      </c>
      <c r="BJ769" s="861">
        <v>130.21372</v>
      </c>
      <c r="BK769" s="861">
        <v>85.111767999999998</v>
      </c>
      <c r="BL769" s="861">
        <v>75.058077999999995</v>
      </c>
      <c r="BM769" s="861">
        <v>-19.656330000000001</v>
      </c>
      <c r="BN769" s="861">
        <v>-14.459248000000001</v>
      </c>
      <c r="BO769" s="861">
        <v>-11.173142</v>
      </c>
      <c r="BP769" s="861">
        <v>-13.949965000000001</v>
      </c>
      <c r="BQ769" s="861">
        <v>86.068102999999994</v>
      </c>
      <c r="BR769" s="861">
        <v>88.266075999999998</v>
      </c>
      <c r="BS769" s="861">
        <v>84.883239000000003</v>
      </c>
      <c r="BT769" s="861">
        <v>57.900103000000001</v>
      </c>
      <c r="BU769" s="861">
        <v>64.700225000000003</v>
      </c>
      <c r="BV769" s="861">
        <v>60.71631</v>
      </c>
      <c r="BW769" s="861">
        <v>64.111230000000006</v>
      </c>
      <c r="BX769" s="861">
        <v>-14.291456</v>
      </c>
      <c r="BY769" s="861">
        <v>-14.579273000000001</v>
      </c>
      <c r="BZ769" s="861">
        <v>-14.038576000000001</v>
      </c>
      <c r="CA769" s="861">
        <v>-14.642950000000001</v>
      </c>
      <c r="CB769" s="861">
        <v>-6.903626</v>
      </c>
      <c r="CC769" s="861">
        <v>-3.8582969999999999</v>
      </c>
      <c r="CD769" s="861">
        <v>-7.223452</v>
      </c>
      <c r="CE769" s="861">
        <v>-3.6157180000000002</v>
      </c>
      <c r="CF769" s="861">
        <v>-9.2100720000000003</v>
      </c>
      <c r="CG769" s="861">
        <v>-1.8715850000000001</v>
      </c>
      <c r="CH769" s="861">
        <v>-9.7124129999999997</v>
      </c>
      <c r="CI769" s="861">
        <v>-3.9570050000000001</v>
      </c>
      <c r="CJ769" s="861">
        <v>-6.8886810000000001</v>
      </c>
      <c r="CK769" s="861">
        <v>-1.808087</v>
      </c>
      <c r="CL769" s="861">
        <v>-6.555161</v>
      </c>
      <c r="CM769" s="861">
        <v>-0.109926</v>
      </c>
      <c r="CN769" s="861">
        <v>-9.0666600000000006</v>
      </c>
      <c r="CO769" s="861">
        <v>-2.4389949999999998</v>
      </c>
      <c r="CP769" s="861">
        <v>-10.042852</v>
      </c>
      <c r="CQ769" s="861">
        <v>-5.0812309999999998</v>
      </c>
      <c r="CR769" s="861">
        <v>-6.570373</v>
      </c>
      <c r="CS769" s="861">
        <v>-3.1473589999999998</v>
      </c>
      <c r="CT769" s="861">
        <v>-7.8754160000000004</v>
      </c>
      <c r="CU769" s="861">
        <v>-2.0437720000000001</v>
      </c>
      <c r="CV769" s="861">
        <v>-9.7688199999999998</v>
      </c>
      <c r="CW769" s="861">
        <v>-1.4970840000000001</v>
      </c>
      <c r="CX769" s="861">
        <v>-10.147269</v>
      </c>
      <c r="CY769" s="861">
        <v>-3.102538</v>
      </c>
      <c r="CZ769" s="861">
        <v>-6.2770530000000004</v>
      </c>
      <c r="DA769" s="861">
        <v>-2.3504879999999999</v>
      </c>
      <c r="DB769" s="861">
        <v>-7.2193339999999999</v>
      </c>
      <c r="DC769" s="861">
        <v>-1.380207</v>
      </c>
      <c r="DD769" s="861">
        <v>-9.4664239999999999</v>
      </c>
      <c r="DE769" s="861">
        <v>-3.5250539999999999</v>
      </c>
      <c r="DF769" s="861">
        <v>-10.209408</v>
      </c>
      <c r="DG769" s="861">
        <v>-4.2155579999999997</v>
      </c>
      <c r="DH769" s="861">
        <v>-6.5030809999999999</v>
      </c>
      <c r="DI769" s="861">
        <v>-2.6262089999999998</v>
      </c>
      <c r="DJ769" s="861">
        <v>-7.0018520000000004</v>
      </c>
      <c r="DK769" s="861">
        <v>-2.7125020000000002</v>
      </c>
      <c r="DL769" s="861">
        <v>-9.5321379999999998</v>
      </c>
      <c r="DM769" s="861">
        <v>-5.2029719999999999</v>
      </c>
      <c r="DN769" s="861">
        <v>-10.168566</v>
      </c>
      <c r="DO769" s="861">
        <v>-5.177556</v>
      </c>
      <c r="DP769" s="861">
        <v>-7.3451459999999997</v>
      </c>
      <c r="DQ769" s="861">
        <v>-3.7814510000000001</v>
      </c>
      <c r="DR769" s="861">
        <v>-7.1653549999999999</v>
      </c>
      <c r="DS769" s="861">
        <v>-3.7628620000000002</v>
      </c>
      <c r="DT769" s="861">
        <v>-9.5166620000000002</v>
      </c>
      <c r="DU769" s="861">
        <v>-6.0913599999999999</v>
      </c>
      <c r="DV769" s="861">
        <v>-9.706251</v>
      </c>
      <c r="DW769" s="861">
        <v>-3.3445339999999999</v>
      </c>
      <c r="DX769" s="861">
        <v>12.160855</v>
      </c>
      <c r="DY769" s="861">
        <v>8.8502960000000002</v>
      </c>
      <c r="DZ769" s="861">
        <v>159.80891199999999</v>
      </c>
      <c r="EA769" s="861">
        <v>149.81320299999999</v>
      </c>
      <c r="EB769" s="861">
        <v>122.34</v>
      </c>
      <c r="EC769" s="861">
        <v>1.24</v>
      </c>
      <c r="ED769" s="861">
        <v>134</v>
      </c>
      <c r="EE769" s="861">
        <v>122.17</v>
      </c>
      <c r="EF769" s="861">
        <v>5.3579999999999997</v>
      </c>
      <c r="EG769" s="861">
        <v>643.5</v>
      </c>
      <c r="EH769" s="861">
        <v>122.24</v>
      </c>
      <c r="EI769" s="861">
        <v>4.9960000000000004</v>
      </c>
      <c r="EJ769" s="861">
        <v>597.5</v>
      </c>
      <c r="EK769" s="861">
        <v>9.5337530000000008</v>
      </c>
      <c r="EL769" s="861">
        <v>12.856458</v>
      </c>
      <c r="EM769" s="861">
        <v>-17.915762999999998</v>
      </c>
      <c r="EN769" s="861">
        <v>-24.029599999999999</v>
      </c>
      <c r="EO769" s="861">
        <v>93.968406000000002</v>
      </c>
      <c r="EP769" s="861">
        <v>89.556849</v>
      </c>
      <c r="EQ769" s="861">
        <v>-5.7662170000000001</v>
      </c>
      <c r="ER769" s="861">
        <v>3502.4233960000001</v>
      </c>
      <c r="ES769" s="861">
        <v>8343.8933629999992</v>
      </c>
      <c r="ET769" s="861">
        <v>7805.3733400000001</v>
      </c>
      <c r="EU769" s="861"/>
      <c r="EV769" s="861"/>
      <c r="EW769" s="861"/>
      <c r="EX769" s="861"/>
      <c r="EY769" s="861"/>
      <c r="EZ769" s="861"/>
      <c r="FA769" s="861"/>
      <c r="FB769" s="861"/>
      <c r="FC769" s="861"/>
      <c r="FD769" s="861"/>
    </row>
    <row r="770" spans="1:160" x14ac:dyDescent="0.25">
      <c r="A770" s="837">
        <v>46141</v>
      </c>
      <c r="B770" s="836">
        <v>0.90480324074074081</v>
      </c>
      <c r="C770" s="861">
        <v>43140</v>
      </c>
      <c r="D770" s="861">
        <v>0</v>
      </c>
      <c r="E770" s="861">
        <v>0</v>
      </c>
      <c r="F770" s="861">
        <v>74.807578000000007</v>
      </c>
      <c r="G770" s="861">
        <v>71.424671000000004</v>
      </c>
      <c r="H770" s="861">
        <v>64.579459</v>
      </c>
      <c r="I770" s="861">
        <v>73.760284999999996</v>
      </c>
      <c r="J770" s="861">
        <v>70.943387000000001</v>
      </c>
      <c r="K770" s="861">
        <v>71.026571000000004</v>
      </c>
      <c r="L770" s="861">
        <v>73.751486</v>
      </c>
      <c r="M770" s="861">
        <v>74.544285000000002</v>
      </c>
      <c r="N770" s="861">
        <v>-8.2923989999999996</v>
      </c>
      <c r="O770" s="861">
        <v>-10.322263</v>
      </c>
      <c r="P770" s="861">
        <v>-11.128981</v>
      </c>
      <c r="Q770" s="861">
        <v>-6.441872</v>
      </c>
      <c r="R770" s="861">
        <v>-7.8027699999999998</v>
      </c>
      <c r="S770" s="861">
        <v>-8.6962010000000003</v>
      </c>
      <c r="T770" s="861">
        <v>81.677214000000006</v>
      </c>
      <c r="U770" s="861">
        <v>72.937263999999999</v>
      </c>
      <c r="V770" s="861">
        <v>92.994854000000004</v>
      </c>
      <c r="W770" s="861">
        <v>91.971976999999995</v>
      </c>
      <c r="X770" s="861">
        <v>-6.5331270000000004</v>
      </c>
      <c r="Y770" s="861">
        <v>-6.7144729999999999</v>
      </c>
      <c r="Z770" s="861">
        <v>-11.287191999999999</v>
      </c>
      <c r="AA770" s="861">
        <v>-10.809119000000001</v>
      </c>
      <c r="AB770" s="861">
        <v>-10.590403999999999</v>
      </c>
      <c r="AC770" s="861">
        <v>-12.178241</v>
      </c>
      <c r="AD770" s="861">
        <v>-14.281762000000001</v>
      </c>
      <c r="AE770" s="861">
        <v>104.64124200000001</v>
      </c>
      <c r="AF770" s="861">
        <v>97.377022999999994</v>
      </c>
      <c r="AG770" s="861">
        <v>89.166160000000005</v>
      </c>
      <c r="AH770" s="861">
        <v>105.285466</v>
      </c>
      <c r="AI770" s="861">
        <v>88.987988999999999</v>
      </c>
      <c r="AJ770" s="861">
        <v>71.313073000000003</v>
      </c>
      <c r="AK770" s="861">
        <v>-8.6491860000000003</v>
      </c>
      <c r="AL770" s="861">
        <v>-10.544165</v>
      </c>
      <c r="AM770" s="861">
        <v>-8.4213609999999992</v>
      </c>
      <c r="AN770" s="861">
        <v>92.089804000000001</v>
      </c>
      <c r="AO770" s="861">
        <v>91.364170000000001</v>
      </c>
      <c r="AP770" s="861">
        <v>86.345361999999994</v>
      </c>
      <c r="AQ770" s="861">
        <v>87.538872999999995</v>
      </c>
      <c r="AR770" s="861">
        <v>72.116777999999996</v>
      </c>
      <c r="AS770" s="861">
        <v>62.943931999999997</v>
      </c>
      <c r="AT770" s="861">
        <v>76.108962000000005</v>
      </c>
      <c r="AU770" s="861">
        <v>74.719087999999999</v>
      </c>
      <c r="AV770" s="861">
        <v>73.557148999999995</v>
      </c>
      <c r="AW770" s="861">
        <v>73.039959999999994</v>
      </c>
      <c r="AX770" s="861">
        <v>88.514769000000001</v>
      </c>
      <c r="AY770" s="861">
        <v>86.446044999999998</v>
      </c>
      <c r="AZ770" s="861">
        <v>-7.131818</v>
      </c>
      <c r="BA770" s="861">
        <v>-6.3996890000000004</v>
      </c>
      <c r="BB770" s="861">
        <v>-14.824939000000001</v>
      </c>
      <c r="BC770" s="861">
        <v>-13.694305999999999</v>
      </c>
      <c r="BD770" s="861">
        <v>-14.179762</v>
      </c>
      <c r="BE770" s="861">
        <v>-8.1152230000000003</v>
      </c>
      <c r="BF770" s="861">
        <v>31.59449</v>
      </c>
      <c r="BG770" s="861">
        <v>140.26048599999999</v>
      </c>
      <c r="BH770" s="861">
        <v>109.301447</v>
      </c>
      <c r="BI770" s="861">
        <v>49.070791</v>
      </c>
      <c r="BJ770" s="861">
        <v>130.22278900000001</v>
      </c>
      <c r="BK770" s="861">
        <v>85.229414000000006</v>
      </c>
      <c r="BL770" s="861">
        <v>75.071523999999997</v>
      </c>
      <c r="BM770" s="861">
        <v>-19.610187</v>
      </c>
      <c r="BN770" s="861">
        <v>-14.431887</v>
      </c>
      <c r="BO770" s="861">
        <v>-11.237139000000001</v>
      </c>
      <c r="BP770" s="861">
        <v>-13.960404</v>
      </c>
      <c r="BQ770" s="861">
        <v>86.133943000000002</v>
      </c>
      <c r="BR770" s="861">
        <v>88.296018000000004</v>
      </c>
      <c r="BS770" s="861">
        <v>84.939603000000005</v>
      </c>
      <c r="BT770" s="861">
        <v>57.981569999999998</v>
      </c>
      <c r="BU770" s="861">
        <v>64.669629999999998</v>
      </c>
      <c r="BV770" s="861">
        <v>60.701895</v>
      </c>
      <c r="BW770" s="861">
        <v>64.080613</v>
      </c>
      <c r="BX770" s="861">
        <v>-14.343216</v>
      </c>
      <c r="BY770" s="861">
        <v>-14.589928</v>
      </c>
      <c r="BZ770" s="861">
        <v>-14.055821999999999</v>
      </c>
      <c r="CA770" s="861">
        <v>-14.664939</v>
      </c>
      <c r="CB770" s="861">
        <v>-6.9636459999999998</v>
      </c>
      <c r="CC770" s="861">
        <v>-3.8893909999999998</v>
      </c>
      <c r="CD770" s="861">
        <v>-7.2603169999999997</v>
      </c>
      <c r="CE770" s="861">
        <v>-3.637972</v>
      </c>
      <c r="CF770" s="861">
        <v>-9.2470540000000003</v>
      </c>
      <c r="CG770" s="861">
        <v>-1.890072</v>
      </c>
      <c r="CH770" s="861">
        <v>-9.7337620000000005</v>
      </c>
      <c r="CI770" s="861">
        <v>-3.9790920000000001</v>
      </c>
      <c r="CJ770" s="861">
        <v>-6.9001289999999997</v>
      </c>
      <c r="CK770" s="861">
        <v>-1.829815</v>
      </c>
      <c r="CL770" s="861">
        <v>-6.5653800000000002</v>
      </c>
      <c r="CM770" s="861">
        <v>-0.128362</v>
      </c>
      <c r="CN770" s="861">
        <v>-9.0980100000000004</v>
      </c>
      <c r="CO770" s="861">
        <v>-2.450078</v>
      </c>
      <c r="CP770" s="861">
        <v>-10.095114000000001</v>
      </c>
      <c r="CQ770" s="861">
        <v>-5.109801</v>
      </c>
      <c r="CR770" s="861">
        <v>-6.5882740000000002</v>
      </c>
      <c r="CS770" s="861">
        <v>-3.1609850000000002</v>
      </c>
      <c r="CT770" s="861">
        <v>-7.8879239999999999</v>
      </c>
      <c r="CU770" s="861">
        <v>-2.0524580000000001</v>
      </c>
      <c r="CV770" s="861">
        <v>-9.7865260000000003</v>
      </c>
      <c r="CW770" s="861">
        <v>-1.5233620000000001</v>
      </c>
      <c r="CX770" s="861">
        <v>-10.147169</v>
      </c>
      <c r="CY770" s="861">
        <v>-3.1623299999999999</v>
      </c>
      <c r="CZ770" s="861">
        <v>-6.2816190000000001</v>
      </c>
      <c r="DA770" s="861">
        <v>-2.398263</v>
      </c>
      <c r="DB770" s="861">
        <v>-7.2254199999999997</v>
      </c>
      <c r="DC770" s="861">
        <v>-1.41865</v>
      </c>
      <c r="DD770" s="861">
        <v>-9.4966679999999997</v>
      </c>
      <c r="DE770" s="861">
        <v>-3.5745309999999999</v>
      </c>
      <c r="DF770" s="861">
        <v>-10.228263</v>
      </c>
      <c r="DG770" s="861">
        <v>-4.2453989999999999</v>
      </c>
      <c r="DH770" s="861">
        <v>-6.5213609999999997</v>
      </c>
      <c r="DI770" s="861">
        <v>-2.6709109999999998</v>
      </c>
      <c r="DJ770" s="861">
        <v>-7.0384520000000004</v>
      </c>
      <c r="DK770" s="861">
        <v>-2.757209</v>
      </c>
      <c r="DL770" s="861">
        <v>-9.5700850000000006</v>
      </c>
      <c r="DM770" s="861">
        <v>-5.2481150000000003</v>
      </c>
      <c r="DN770" s="861">
        <v>-10.199157</v>
      </c>
      <c r="DO770" s="861">
        <v>-5.2521579999999997</v>
      </c>
      <c r="DP770" s="861">
        <v>-7.333539</v>
      </c>
      <c r="DQ770" s="861">
        <v>-3.8266979999999999</v>
      </c>
      <c r="DR770" s="861">
        <v>-7.1641190000000003</v>
      </c>
      <c r="DS770" s="861">
        <v>-3.8113610000000002</v>
      </c>
      <c r="DT770" s="861">
        <v>-9.5377259999999993</v>
      </c>
      <c r="DU770" s="861">
        <v>-6.1561570000000003</v>
      </c>
      <c r="DV770" s="861">
        <v>-9.7330210000000008</v>
      </c>
      <c r="DW770" s="861">
        <v>-3.3701099999999999</v>
      </c>
      <c r="DX770" s="861">
        <v>12.175485</v>
      </c>
      <c r="DY770" s="861">
        <v>8.8593840000000004</v>
      </c>
      <c r="DZ770" s="861">
        <v>159.92653300000001</v>
      </c>
      <c r="EA770" s="861">
        <v>150.056804</v>
      </c>
      <c r="EB770" s="861">
        <v>122.21</v>
      </c>
      <c r="EC770" s="861">
        <v>1.24</v>
      </c>
      <c r="ED770" s="861">
        <v>134.1</v>
      </c>
      <c r="EE770" s="861">
        <v>122.37</v>
      </c>
      <c r="EF770" s="861">
        <v>5.3479999999999999</v>
      </c>
      <c r="EG770" s="861">
        <v>644.20000000000005</v>
      </c>
      <c r="EH770" s="861">
        <v>122.24</v>
      </c>
      <c r="EI770" s="861">
        <v>4.9690000000000003</v>
      </c>
      <c r="EJ770" s="861">
        <v>597.79999999999995</v>
      </c>
      <c r="EK770" s="861">
        <v>9.4687140000000003</v>
      </c>
      <c r="EL770" s="861">
        <v>12.774789</v>
      </c>
      <c r="EM770" s="861">
        <v>-17.890075</v>
      </c>
      <c r="EN770" s="861">
        <v>-24.011928000000001</v>
      </c>
      <c r="EO770" s="861">
        <v>94.019202000000007</v>
      </c>
      <c r="EP770" s="861">
        <v>89.666666000000006</v>
      </c>
      <c r="EQ770" s="861">
        <v>-5.7947090000000001</v>
      </c>
      <c r="ER770" s="861">
        <v>3504.6569720000002</v>
      </c>
      <c r="ES770" s="861">
        <v>8354.6312579999994</v>
      </c>
      <c r="ET770" s="861">
        <v>7815.329146</v>
      </c>
      <c r="EU770" s="861"/>
      <c r="EV770" s="861"/>
      <c r="EW770" s="861"/>
      <c r="EX770" s="861"/>
      <c r="EY770" s="861"/>
      <c r="EZ770" s="861"/>
      <c r="FA770" s="861"/>
      <c r="FB770" s="861"/>
      <c r="FC770" s="861"/>
      <c r="FD770" s="861"/>
    </row>
    <row r="771" spans="1:160" x14ac:dyDescent="0.25">
      <c r="A771" s="837">
        <v>46141</v>
      </c>
      <c r="B771" s="836">
        <v>0.90549768518518514</v>
      </c>
      <c r="C771" s="861">
        <v>43200</v>
      </c>
      <c r="D771" s="861">
        <v>0</v>
      </c>
      <c r="E771" s="861">
        <v>0</v>
      </c>
      <c r="F771" s="861">
        <v>74.789782000000002</v>
      </c>
      <c r="G771" s="861">
        <v>71.417409000000006</v>
      </c>
      <c r="H771" s="861">
        <v>64.590097999999998</v>
      </c>
      <c r="I771" s="861">
        <v>73.728588000000002</v>
      </c>
      <c r="J771" s="861">
        <v>70.973974999999996</v>
      </c>
      <c r="K771" s="861">
        <v>71.004957000000005</v>
      </c>
      <c r="L771" s="861">
        <v>73.731226000000007</v>
      </c>
      <c r="M771" s="861">
        <v>74.514745000000005</v>
      </c>
      <c r="N771" s="861">
        <v>-8.2591990000000006</v>
      </c>
      <c r="O771" s="861">
        <v>-10.355162999999999</v>
      </c>
      <c r="P771" s="861">
        <v>-11.1812</v>
      </c>
      <c r="Q771" s="861">
        <v>-6.6248459999999998</v>
      </c>
      <c r="R771" s="861">
        <v>-7.588616</v>
      </c>
      <c r="S771" s="861">
        <v>-8.7200950000000006</v>
      </c>
      <c r="T771" s="861">
        <v>81.549559000000002</v>
      </c>
      <c r="U771" s="861">
        <v>72.794747000000001</v>
      </c>
      <c r="V771" s="861">
        <v>92.881049000000004</v>
      </c>
      <c r="W771" s="861">
        <v>91.872123000000002</v>
      </c>
      <c r="X771" s="861">
        <v>-6.5443600000000002</v>
      </c>
      <c r="Y771" s="861">
        <v>-6.7074780000000001</v>
      </c>
      <c r="Z771" s="861">
        <v>-11.359624</v>
      </c>
      <c r="AA771" s="861">
        <v>-10.828393999999999</v>
      </c>
      <c r="AB771" s="861">
        <v>-10.622607</v>
      </c>
      <c r="AC771" s="861">
        <v>-12.201575999999999</v>
      </c>
      <c r="AD771" s="861">
        <v>-14.294065</v>
      </c>
      <c r="AE771" s="861">
        <v>104.662868</v>
      </c>
      <c r="AF771" s="861">
        <v>97.374125000000006</v>
      </c>
      <c r="AG771" s="861">
        <v>89.137888000000004</v>
      </c>
      <c r="AH771" s="861">
        <v>105.32426599999999</v>
      </c>
      <c r="AI771" s="861">
        <v>88.995092</v>
      </c>
      <c r="AJ771" s="861">
        <v>71.420012999999997</v>
      </c>
      <c r="AK771" s="861">
        <v>-8.6645990000000008</v>
      </c>
      <c r="AL771" s="861">
        <v>-10.587149</v>
      </c>
      <c r="AM771" s="861">
        <v>-8.4576469999999997</v>
      </c>
      <c r="AN771" s="861">
        <v>92.068056999999996</v>
      </c>
      <c r="AO771" s="861">
        <v>91.277358000000007</v>
      </c>
      <c r="AP771" s="861">
        <v>86.371859000000001</v>
      </c>
      <c r="AQ771" s="861">
        <v>87.494146000000001</v>
      </c>
      <c r="AR771" s="861">
        <v>72.137095000000002</v>
      </c>
      <c r="AS771" s="861">
        <v>62.934907000000003</v>
      </c>
      <c r="AT771" s="861">
        <v>76.098254999999995</v>
      </c>
      <c r="AU771" s="861">
        <v>74.716391000000002</v>
      </c>
      <c r="AV771" s="861">
        <v>73.631030999999993</v>
      </c>
      <c r="AW771" s="861">
        <v>73.236665000000002</v>
      </c>
      <c r="AX771" s="861">
        <v>88.688429999999997</v>
      </c>
      <c r="AY771" s="861">
        <v>86.545102999999997</v>
      </c>
      <c r="AZ771" s="861">
        <v>-7.1223520000000002</v>
      </c>
      <c r="BA771" s="861">
        <v>-6.5792520000000003</v>
      </c>
      <c r="BB771" s="861">
        <v>-14.839306000000001</v>
      </c>
      <c r="BC771" s="861">
        <v>-13.726114000000001</v>
      </c>
      <c r="BD771" s="861">
        <v>-14.187029000000001</v>
      </c>
      <c r="BE771" s="861">
        <v>-8.1916539999999998</v>
      </c>
      <c r="BF771" s="861">
        <v>31.444644</v>
      </c>
      <c r="BG771" s="861">
        <v>140.28904499999999</v>
      </c>
      <c r="BH771" s="861">
        <v>109.21746</v>
      </c>
      <c r="BI771" s="861">
        <v>49.011640999999997</v>
      </c>
      <c r="BJ771" s="861">
        <v>130.30040199999999</v>
      </c>
      <c r="BK771" s="861">
        <v>85.286354000000003</v>
      </c>
      <c r="BL771" s="861">
        <v>75.170106000000004</v>
      </c>
      <c r="BM771" s="861">
        <v>-19.649539000000001</v>
      </c>
      <c r="BN771" s="861">
        <v>-14.443894999999999</v>
      </c>
      <c r="BO771" s="861">
        <v>-11.215230999999999</v>
      </c>
      <c r="BP771" s="861">
        <v>-14.002157</v>
      </c>
      <c r="BQ771" s="861">
        <v>86.173800999999997</v>
      </c>
      <c r="BR771" s="861">
        <v>88.327502999999993</v>
      </c>
      <c r="BS771" s="861">
        <v>84.961189000000005</v>
      </c>
      <c r="BT771" s="861">
        <v>58.027991999999998</v>
      </c>
      <c r="BU771" s="861">
        <v>64.636133999999998</v>
      </c>
      <c r="BV771" s="861">
        <v>60.656637000000003</v>
      </c>
      <c r="BW771" s="861">
        <v>64.061642000000006</v>
      </c>
      <c r="BX771" s="861">
        <v>-14.351708</v>
      </c>
      <c r="BY771" s="861">
        <v>-14.648063</v>
      </c>
      <c r="BZ771" s="861">
        <v>-14.038558</v>
      </c>
      <c r="CA771" s="861">
        <v>-14.706284999999999</v>
      </c>
      <c r="CB771" s="861">
        <v>-6.9685269999999999</v>
      </c>
      <c r="CC771" s="861">
        <v>-3.9186700000000001</v>
      </c>
      <c r="CD771" s="861">
        <v>-7.2495640000000003</v>
      </c>
      <c r="CE771" s="861">
        <v>-3.654693</v>
      </c>
      <c r="CF771" s="861">
        <v>-9.2763419999999996</v>
      </c>
      <c r="CG771" s="861">
        <v>-1.9459029999999999</v>
      </c>
      <c r="CH771" s="861">
        <v>-9.7522680000000008</v>
      </c>
      <c r="CI771" s="861">
        <v>-4.0378800000000004</v>
      </c>
      <c r="CJ771" s="861">
        <v>-6.9367669999999997</v>
      </c>
      <c r="CK771" s="861">
        <v>-1.874754</v>
      </c>
      <c r="CL771" s="861">
        <v>-6.5845130000000003</v>
      </c>
      <c r="CM771" s="861">
        <v>-0.17780499999999999</v>
      </c>
      <c r="CN771" s="861">
        <v>-9.1272909999999996</v>
      </c>
      <c r="CO771" s="861">
        <v>-2.5017830000000001</v>
      </c>
      <c r="CP771" s="861">
        <v>-10.112351</v>
      </c>
      <c r="CQ771" s="861">
        <v>-5.162299</v>
      </c>
      <c r="CR771" s="861">
        <v>-6.6301560000000004</v>
      </c>
      <c r="CS771" s="861">
        <v>-3.1970719999999999</v>
      </c>
      <c r="CT771" s="861">
        <v>-7.8977130000000004</v>
      </c>
      <c r="CU771" s="861">
        <v>-2.0626220000000002</v>
      </c>
      <c r="CV771" s="861">
        <v>-9.8432619999999993</v>
      </c>
      <c r="CW771" s="861">
        <v>-1.551579</v>
      </c>
      <c r="CX771" s="861">
        <v>-10.174572</v>
      </c>
      <c r="CY771" s="861">
        <v>-3.195471</v>
      </c>
      <c r="CZ771" s="861">
        <v>-6.3121219999999996</v>
      </c>
      <c r="DA771" s="861">
        <v>-2.4000110000000001</v>
      </c>
      <c r="DB771" s="861">
        <v>-7.2440030000000002</v>
      </c>
      <c r="DC771" s="861">
        <v>-1.4342859999999999</v>
      </c>
      <c r="DD771" s="861">
        <v>-9.5256460000000001</v>
      </c>
      <c r="DE771" s="861">
        <v>-3.612069</v>
      </c>
      <c r="DF771" s="861">
        <v>-10.243233999999999</v>
      </c>
      <c r="DG771" s="861">
        <v>-4.2718569999999998</v>
      </c>
      <c r="DH771" s="861">
        <v>-6.5278429999999998</v>
      </c>
      <c r="DI771" s="861">
        <v>-2.6795870000000002</v>
      </c>
      <c r="DJ771" s="861">
        <v>-7.0378449999999999</v>
      </c>
      <c r="DK771" s="861">
        <v>-2.7853759999999999</v>
      </c>
      <c r="DL771" s="861">
        <v>-9.5927209999999992</v>
      </c>
      <c r="DM771" s="861">
        <v>-5.2910940000000002</v>
      </c>
      <c r="DN771" s="861">
        <v>-10.202859999999999</v>
      </c>
      <c r="DO771" s="861">
        <v>-5.271204</v>
      </c>
      <c r="DP771" s="861">
        <v>-7.3643320000000001</v>
      </c>
      <c r="DQ771" s="861">
        <v>-3.8423620000000001</v>
      </c>
      <c r="DR771" s="861">
        <v>-7.2069650000000003</v>
      </c>
      <c r="DS771" s="861">
        <v>-3.8409680000000002</v>
      </c>
      <c r="DT771" s="861">
        <v>-9.5748990000000003</v>
      </c>
      <c r="DU771" s="861">
        <v>-6.1744729999999999</v>
      </c>
      <c r="DV771" s="861">
        <v>-9.7563340000000007</v>
      </c>
      <c r="DW771" s="861">
        <v>-3.4094479999999998</v>
      </c>
      <c r="DX771" s="861">
        <v>12.185254</v>
      </c>
      <c r="DY771" s="861">
        <v>8.8632240000000007</v>
      </c>
      <c r="DZ771" s="861">
        <v>159.5831</v>
      </c>
      <c r="EA771" s="861">
        <v>150.52310600000001</v>
      </c>
      <c r="EB771" s="861">
        <v>121.55</v>
      </c>
      <c r="EC771" s="861">
        <v>3.2759999999999998</v>
      </c>
      <c r="ED771" s="861">
        <v>392.8</v>
      </c>
      <c r="EE771" s="861">
        <v>121.69</v>
      </c>
      <c r="EF771" s="861">
        <v>5.3570000000000002</v>
      </c>
      <c r="EG771" s="861">
        <v>641.79999999999995</v>
      </c>
      <c r="EH771" s="861">
        <v>121.73</v>
      </c>
      <c r="EI771" s="861">
        <v>4.9880000000000004</v>
      </c>
      <c r="EJ771" s="861">
        <v>595.29999999999995</v>
      </c>
      <c r="EK771" s="861">
        <v>9.4152819999999995</v>
      </c>
      <c r="EL771" s="861">
        <v>12.789230999999999</v>
      </c>
      <c r="EM771" s="861">
        <v>-17.872928999999999</v>
      </c>
      <c r="EN771" s="861">
        <v>-24.004462</v>
      </c>
      <c r="EO771" s="861">
        <v>93.870816000000005</v>
      </c>
      <c r="EP771" s="861">
        <v>89.876546000000005</v>
      </c>
      <c r="EQ771" s="861">
        <v>-5.8215709999999996</v>
      </c>
      <c r="ER771" s="861">
        <v>3509.8351130000001</v>
      </c>
      <c r="ES771" s="861">
        <v>8365.3492079999996</v>
      </c>
      <c r="ET771" s="861">
        <v>7825.2725410000003</v>
      </c>
      <c r="EU771" s="861"/>
      <c r="EV771" s="861"/>
      <c r="EW771" s="861"/>
      <c r="EX771" s="861"/>
      <c r="EY771" s="861"/>
      <c r="EZ771" s="861"/>
      <c r="FA771" s="861"/>
      <c r="FB771" s="861"/>
      <c r="FC771" s="861"/>
      <c r="FD771" s="861"/>
    </row>
    <row r="772" spans="1:160" x14ac:dyDescent="0.25">
      <c r="A772" s="837">
        <v>46141</v>
      </c>
      <c r="B772" s="836">
        <v>0.90619212962962958</v>
      </c>
      <c r="C772" s="861">
        <v>43260</v>
      </c>
      <c r="D772" s="861">
        <v>0</v>
      </c>
      <c r="E772" s="861">
        <v>0</v>
      </c>
      <c r="F772" s="861">
        <v>74.789426000000006</v>
      </c>
      <c r="G772" s="861">
        <v>71.400508000000002</v>
      </c>
      <c r="H772" s="861">
        <v>64.566644999999994</v>
      </c>
      <c r="I772" s="861">
        <v>73.721187</v>
      </c>
      <c r="J772" s="861">
        <v>70.944903999999994</v>
      </c>
      <c r="K772" s="861">
        <v>71.021721999999997</v>
      </c>
      <c r="L772" s="861">
        <v>73.737527999999998</v>
      </c>
      <c r="M772" s="861">
        <v>74.507940000000005</v>
      </c>
      <c r="N772" s="861">
        <v>-8.2849269999999997</v>
      </c>
      <c r="O772" s="861">
        <v>-10.347636</v>
      </c>
      <c r="P772" s="861">
        <v>-11.219742</v>
      </c>
      <c r="Q772" s="861">
        <v>-6.6639670000000004</v>
      </c>
      <c r="R772" s="861">
        <v>-7.6937249999999997</v>
      </c>
      <c r="S772" s="861">
        <v>-8.6975210000000001</v>
      </c>
      <c r="T772" s="861">
        <v>81.437809999999999</v>
      </c>
      <c r="U772" s="861">
        <v>72.975744000000006</v>
      </c>
      <c r="V772" s="861">
        <v>92.890163999999999</v>
      </c>
      <c r="W772" s="861">
        <v>91.910245000000003</v>
      </c>
      <c r="X772" s="861">
        <v>-6.5634829999999997</v>
      </c>
      <c r="Y772" s="861">
        <v>-6.7736850000000004</v>
      </c>
      <c r="Z772" s="861">
        <v>-11.384456999999999</v>
      </c>
      <c r="AA772" s="861">
        <v>-10.886573</v>
      </c>
      <c r="AB772" s="861">
        <v>-10.635558</v>
      </c>
      <c r="AC772" s="861">
        <v>-12.241876</v>
      </c>
      <c r="AD772" s="861">
        <v>-14.316297</v>
      </c>
      <c r="AE772" s="861">
        <v>104.67305500000001</v>
      </c>
      <c r="AF772" s="861">
        <v>97.365459000000001</v>
      </c>
      <c r="AG772" s="861">
        <v>89.182744</v>
      </c>
      <c r="AH772" s="861">
        <v>105.359505</v>
      </c>
      <c r="AI772" s="861">
        <v>88.976956999999999</v>
      </c>
      <c r="AJ772" s="861">
        <v>71.360780000000005</v>
      </c>
      <c r="AK772" s="861">
        <v>-8.6990829999999999</v>
      </c>
      <c r="AL772" s="861">
        <v>-10.614642</v>
      </c>
      <c r="AM772" s="861">
        <v>-8.5187580000000001</v>
      </c>
      <c r="AN772" s="861">
        <v>92.071567000000002</v>
      </c>
      <c r="AO772" s="861">
        <v>91.303939</v>
      </c>
      <c r="AP772" s="861">
        <v>86.366074999999995</v>
      </c>
      <c r="AQ772" s="861">
        <v>87.549982999999997</v>
      </c>
      <c r="AR772" s="861">
        <v>72.075740999999994</v>
      </c>
      <c r="AS772" s="861">
        <v>62.888733000000002</v>
      </c>
      <c r="AT772" s="861">
        <v>76.109905999999995</v>
      </c>
      <c r="AU772" s="861">
        <v>74.703131999999997</v>
      </c>
      <c r="AV772" s="861">
        <v>73.398989</v>
      </c>
      <c r="AW772" s="861">
        <v>72.733470999999994</v>
      </c>
      <c r="AX772" s="861">
        <v>88.350174999999993</v>
      </c>
      <c r="AY772" s="861">
        <v>86.180164000000005</v>
      </c>
      <c r="AZ772" s="861">
        <v>-7.1369590000000001</v>
      </c>
      <c r="BA772" s="861">
        <v>-6.5074959999999997</v>
      </c>
      <c r="BB772" s="861">
        <v>-14.867388</v>
      </c>
      <c r="BC772" s="861">
        <v>-13.704105999999999</v>
      </c>
      <c r="BD772" s="861">
        <v>-14.199964</v>
      </c>
      <c r="BE772" s="861">
        <v>-8.0589739999999992</v>
      </c>
      <c r="BF772" s="861">
        <v>31.564291999999998</v>
      </c>
      <c r="BG772" s="861">
        <v>140.161913</v>
      </c>
      <c r="BH772" s="861">
        <v>109.116591</v>
      </c>
      <c r="BI772" s="861">
        <v>49.008474999999997</v>
      </c>
      <c r="BJ772" s="861">
        <v>130.29175699999999</v>
      </c>
      <c r="BK772" s="861">
        <v>85.052688000000003</v>
      </c>
      <c r="BL772" s="861">
        <v>75.035050999999996</v>
      </c>
      <c r="BM772" s="861">
        <v>-19.685645000000001</v>
      </c>
      <c r="BN772" s="861">
        <v>-14.477233999999999</v>
      </c>
      <c r="BO772" s="861">
        <v>-11.296836000000001</v>
      </c>
      <c r="BP772" s="861">
        <v>-14.018941999999999</v>
      </c>
      <c r="BQ772" s="861">
        <v>86.015118999999999</v>
      </c>
      <c r="BR772" s="861">
        <v>88.258418000000006</v>
      </c>
      <c r="BS772" s="861">
        <v>84.918143000000001</v>
      </c>
      <c r="BT772" s="861">
        <v>57.889147999999999</v>
      </c>
      <c r="BU772" s="861">
        <v>64.656953999999999</v>
      </c>
      <c r="BV772" s="861">
        <v>60.699899000000002</v>
      </c>
      <c r="BW772" s="861">
        <v>64.056374000000005</v>
      </c>
      <c r="BX772" s="861">
        <v>-14.33681</v>
      </c>
      <c r="BY772" s="861">
        <v>-14.670506</v>
      </c>
      <c r="BZ772" s="861">
        <v>-14.075777</v>
      </c>
      <c r="CA772" s="861">
        <v>-14.803596000000001</v>
      </c>
      <c r="CB772" s="861">
        <v>-7.0039309999999997</v>
      </c>
      <c r="CC772" s="861">
        <v>-3.9718580000000001</v>
      </c>
      <c r="CD772" s="861">
        <v>-7.3025630000000001</v>
      </c>
      <c r="CE772" s="861">
        <v>-3.7185480000000002</v>
      </c>
      <c r="CF772" s="861">
        <v>-9.3141130000000008</v>
      </c>
      <c r="CG772" s="861">
        <v>-1.9911220000000001</v>
      </c>
      <c r="CH772" s="861">
        <v>-9.7901740000000004</v>
      </c>
      <c r="CI772" s="861">
        <v>-4.106134</v>
      </c>
      <c r="CJ772" s="861">
        <v>-6.9703010000000001</v>
      </c>
      <c r="CK772" s="861">
        <v>-1.9180429999999999</v>
      </c>
      <c r="CL772" s="861">
        <v>-6.6164500000000004</v>
      </c>
      <c r="CM772" s="861">
        <v>-0.24085500000000001</v>
      </c>
      <c r="CN772" s="861">
        <v>-9.158023</v>
      </c>
      <c r="CO772" s="861">
        <v>-2.5493600000000001</v>
      </c>
      <c r="CP772" s="861">
        <v>-10.152101999999999</v>
      </c>
      <c r="CQ772" s="861">
        <v>-5.2157150000000003</v>
      </c>
      <c r="CR772" s="861">
        <v>-6.6589530000000003</v>
      </c>
      <c r="CS772" s="861">
        <v>-3.235001</v>
      </c>
      <c r="CT772" s="861">
        <v>-7.9367549999999998</v>
      </c>
      <c r="CU772" s="861">
        <v>-2.103164</v>
      </c>
      <c r="CV772" s="861">
        <v>-9.8763240000000003</v>
      </c>
      <c r="CW772" s="861">
        <v>-1.6124689999999999</v>
      </c>
      <c r="CX772" s="861">
        <v>-10.229381</v>
      </c>
      <c r="CY772" s="861">
        <v>-3.1981410000000001</v>
      </c>
      <c r="CZ772" s="861">
        <v>-6.3749989999999999</v>
      </c>
      <c r="DA772" s="861">
        <v>-2.4381780000000002</v>
      </c>
      <c r="DB772" s="861">
        <v>-7.2969460000000002</v>
      </c>
      <c r="DC772" s="861">
        <v>-1.4696180000000001</v>
      </c>
      <c r="DD772" s="861">
        <v>-9.5893239999999995</v>
      </c>
      <c r="DE772" s="861">
        <v>-3.6133609999999998</v>
      </c>
      <c r="DF772" s="861">
        <v>-10.295673000000001</v>
      </c>
      <c r="DG772" s="861">
        <v>-4.3014799999999997</v>
      </c>
      <c r="DH772" s="861">
        <v>-6.5911790000000003</v>
      </c>
      <c r="DI772" s="861">
        <v>-2.7101299999999999</v>
      </c>
      <c r="DJ772" s="861">
        <v>-7.0746700000000002</v>
      </c>
      <c r="DK772" s="861">
        <v>-2.7978269999999998</v>
      </c>
      <c r="DL772" s="861">
        <v>-9.6598249999999997</v>
      </c>
      <c r="DM772" s="861">
        <v>-5.3004439999999997</v>
      </c>
      <c r="DN772" s="861">
        <v>-10.259050999999999</v>
      </c>
      <c r="DO772" s="861">
        <v>-5.2664020000000002</v>
      </c>
      <c r="DP772" s="861">
        <v>-7.396903</v>
      </c>
      <c r="DQ772" s="861">
        <v>-3.8608760000000002</v>
      </c>
      <c r="DR772" s="861">
        <v>-7.2559490000000002</v>
      </c>
      <c r="DS772" s="861">
        <v>-3.834848</v>
      </c>
      <c r="DT772" s="861">
        <v>-9.6241789999999998</v>
      </c>
      <c r="DU772" s="861">
        <v>-6.1903670000000002</v>
      </c>
      <c r="DV772" s="861">
        <v>-9.8037989999999997</v>
      </c>
      <c r="DW772" s="861">
        <v>-3.4104580000000002</v>
      </c>
      <c r="DX772" s="861">
        <v>12.140442</v>
      </c>
      <c r="DY772" s="861">
        <v>8.7945960000000003</v>
      </c>
      <c r="DZ772" s="861">
        <v>159.90096700000001</v>
      </c>
      <c r="EA772" s="861">
        <v>149.712399</v>
      </c>
      <c r="EB772" s="861">
        <v>122.33</v>
      </c>
      <c r="EC772" s="861">
        <v>1.24</v>
      </c>
      <c r="ED772" s="861">
        <v>134</v>
      </c>
      <c r="EE772" s="861">
        <v>122.18</v>
      </c>
      <c r="EF772" s="861">
        <v>5.375</v>
      </c>
      <c r="EG772" s="861">
        <v>641.70000000000005</v>
      </c>
      <c r="EH772" s="861">
        <v>122.33</v>
      </c>
      <c r="EI772" s="861">
        <v>4.96</v>
      </c>
      <c r="EJ772" s="861">
        <v>594.29999999999995</v>
      </c>
      <c r="EK772" s="861">
        <v>9.4328649999999996</v>
      </c>
      <c r="EL772" s="861">
        <v>12.841191</v>
      </c>
      <c r="EM772" s="861">
        <v>-17.951623000000001</v>
      </c>
      <c r="EN772" s="861">
        <v>-24.138027000000001</v>
      </c>
      <c r="EO772" s="861">
        <v>94.008162999999996</v>
      </c>
      <c r="EP772" s="861">
        <v>89.511370999999997</v>
      </c>
      <c r="EQ772" s="861">
        <v>-5.8601239999999999</v>
      </c>
      <c r="ER772" s="861">
        <v>3516.1656790000002</v>
      </c>
      <c r="ES772" s="861">
        <v>8376.0649259999991</v>
      </c>
      <c r="ET772" s="861">
        <v>7835.2061940000003</v>
      </c>
      <c r="EU772" s="861"/>
      <c r="EV772" s="861"/>
      <c r="EW772" s="861"/>
      <c r="EX772" s="861"/>
      <c r="EY772" s="861"/>
      <c r="EZ772" s="861"/>
      <c r="FA772" s="861"/>
      <c r="FB772" s="861"/>
      <c r="FC772" s="861"/>
      <c r="FD772" s="861"/>
    </row>
    <row r="773" spans="1:160" x14ac:dyDescent="0.25">
      <c r="A773" s="837">
        <v>46141</v>
      </c>
      <c r="B773" s="836">
        <v>0.90688657407407414</v>
      </c>
      <c r="C773" s="861">
        <v>43320</v>
      </c>
      <c r="D773" s="861">
        <v>0</v>
      </c>
      <c r="E773" s="861">
        <v>0</v>
      </c>
      <c r="F773" s="861">
        <v>74.818685000000002</v>
      </c>
      <c r="G773" s="861">
        <v>71.399342000000004</v>
      </c>
      <c r="H773" s="861">
        <v>64.591983999999997</v>
      </c>
      <c r="I773" s="861">
        <v>73.729196999999999</v>
      </c>
      <c r="J773" s="861">
        <v>70.982650000000007</v>
      </c>
      <c r="K773" s="861">
        <v>71.038669999999996</v>
      </c>
      <c r="L773" s="861">
        <v>73.728290000000001</v>
      </c>
      <c r="M773" s="861">
        <v>74.548158999999998</v>
      </c>
      <c r="N773" s="861">
        <v>-8.2660900000000002</v>
      </c>
      <c r="O773" s="861">
        <v>-10.370998999999999</v>
      </c>
      <c r="P773" s="861">
        <v>-11.261005000000001</v>
      </c>
      <c r="Q773" s="861">
        <v>-6.6263050000000003</v>
      </c>
      <c r="R773" s="861">
        <v>-7.800967</v>
      </c>
      <c r="S773" s="861">
        <v>-8.7787019999999991</v>
      </c>
      <c r="T773" s="861">
        <v>81.417399000000003</v>
      </c>
      <c r="U773" s="861">
        <v>73.894178999999994</v>
      </c>
      <c r="V773" s="861">
        <v>92.965153000000001</v>
      </c>
      <c r="W773" s="861">
        <v>91.996087000000003</v>
      </c>
      <c r="X773" s="861">
        <v>-6.575037</v>
      </c>
      <c r="Y773" s="861">
        <v>-6.7668330000000001</v>
      </c>
      <c r="Z773" s="861">
        <v>-11.402483</v>
      </c>
      <c r="AA773" s="861">
        <v>-10.856649000000001</v>
      </c>
      <c r="AB773" s="861">
        <v>-10.649972999999999</v>
      </c>
      <c r="AC773" s="861">
        <v>-12.221947</v>
      </c>
      <c r="AD773" s="861">
        <v>-14.288567</v>
      </c>
      <c r="AE773" s="861">
        <v>104.645978</v>
      </c>
      <c r="AF773" s="861">
        <v>97.302342999999993</v>
      </c>
      <c r="AG773" s="861">
        <v>89.138982999999996</v>
      </c>
      <c r="AH773" s="861">
        <v>105.39899</v>
      </c>
      <c r="AI773" s="861">
        <v>88.993489999999994</v>
      </c>
      <c r="AJ773" s="861">
        <v>71.392077999999998</v>
      </c>
      <c r="AK773" s="861">
        <v>-8.7432130000000008</v>
      </c>
      <c r="AL773" s="861">
        <v>-10.593517</v>
      </c>
      <c r="AM773" s="861">
        <v>-8.5178360000000009</v>
      </c>
      <c r="AN773" s="861">
        <v>92.027238999999994</v>
      </c>
      <c r="AO773" s="861">
        <v>91.352159</v>
      </c>
      <c r="AP773" s="861">
        <v>86.334531999999996</v>
      </c>
      <c r="AQ773" s="861">
        <v>87.449372999999994</v>
      </c>
      <c r="AR773" s="861">
        <v>72.056094999999999</v>
      </c>
      <c r="AS773" s="861">
        <v>62.857301</v>
      </c>
      <c r="AT773" s="861">
        <v>76.049583999999996</v>
      </c>
      <c r="AU773" s="861">
        <v>74.657499999999999</v>
      </c>
      <c r="AV773" s="861">
        <v>73.546252999999993</v>
      </c>
      <c r="AW773" s="861">
        <v>72.675613999999996</v>
      </c>
      <c r="AX773" s="861">
        <v>88.460965000000002</v>
      </c>
      <c r="AY773" s="861">
        <v>86.323330999999996</v>
      </c>
      <c r="AZ773" s="861">
        <v>-7.1046189999999996</v>
      </c>
      <c r="BA773" s="861">
        <v>-6.4513870000000004</v>
      </c>
      <c r="BB773" s="861">
        <v>-14.900016000000001</v>
      </c>
      <c r="BC773" s="861">
        <v>-13.748949</v>
      </c>
      <c r="BD773" s="861">
        <v>-14.202321</v>
      </c>
      <c r="BE773" s="861">
        <v>-8.2108640000000008</v>
      </c>
      <c r="BF773" s="861">
        <v>31.559567999999999</v>
      </c>
      <c r="BG773" s="861">
        <v>140.21670599999999</v>
      </c>
      <c r="BH773" s="861">
        <v>109.191034</v>
      </c>
      <c r="BI773" s="861">
        <v>48.987653999999999</v>
      </c>
      <c r="BJ773" s="861">
        <v>130.11755199999999</v>
      </c>
      <c r="BK773" s="861">
        <v>85.120069000000001</v>
      </c>
      <c r="BL773" s="861">
        <v>74.976085999999995</v>
      </c>
      <c r="BM773" s="861">
        <v>-19.716906000000002</v>
      </c>
      <c r="BN773" s="861">
        <v>-14.494365999999999</v>
      </c>
      <c r="BO773" s="861">
        <v>-11.224065</v>
      </c>
      <c r="BP773" s="861">
        <v>-14.099826</v>
      </c>
      <c r="BQ773" s="861">
        <v>86.020021</v>
      </c>
      <c r="BR773" s="861">
        <v>88.252238000000006</v>
      </c>
      <c r="BS773" s="861">
        <v>84.916532000000004</v>
      </c>
      <c r="BT773" s="861">
        <v>57.901280999999997</v>
      </c>
      <c r="BU773" s="861">
        <v>64.689520999999999</v>
      </c>
      <c r="BV773" s="861">
        <v>60.622199999999999</v>
      </c>
      <c r="BW773" s="861">
        <v>64.034620000000004</v>
      </c>
      <c r="BX773" s="861">
        <v>-14.384404</v>
      </c>
      <c r="BY773" s="861">
        <v>-14.653824999999999</v>
      </c>
      <c r="BZ773" s="861">
        <v>-14.068394</v>
      </c>
      <c r="CA773" s="861">
        <v>-14.799987</v>
      </c>
      <c r="CB773" s="861">
        <v>-7.0550179999999996</v>
      </c>
      <c r="CC773" s="861">
        <v>-4.0102440000000001</v>
      </c>
      <c r="CD773" s="861">
        <v>-7.3640499999999998</v>
      </c>
      <c r="CE773" s="861">
        <v>-3.7383289999999998</v>
      </c>
      <c r="CF773" s="861">
        <v>-9.3849160000000005</v>
      </c>
      <c r="CG773" s="861">
        <v>-2.0356260000000002</v>
      </c>
      <c r="CH773" s="861">
        <v>-9.8452400000000004</v>
      </c>
      <c r="CI773" s="861">
        <v>-4.1365299999999996</v>
      </c>
      <c r="CJ773" s="861">
        <v>-7.0050369999999997</v>
      </c>
      <c r="CK773" s="861">
        <v>-1.9428669999999999</v>
      </c>
      <c r="CL773" s="861">
        <v>-6.6760029999999997</v>
      </c>
      <c r="CM773" s="861">
        <v>-0.234184</v>
      </c>
      <c r="CN773" s="861">
        <v>-9.1974049999999998</v>
      </c>
      <c r="CO773" s="861">
        <v>-2.60318</v>
      </c>
      <c r="CP773" s="861">
        <v>-10.166916000000001</v>
      </c>
      <c r="CQ773" s="861">
        <v>-5.257898</v>
      </c>
      <c r="CR773" s="861">
        <v>-6.7077669999999996</v>
      </c>
      <c r="CS773" s="861">
        <v>-3.265444</v>
      </c>
      <c r="CT773" s="861">
        <v>-7.9612769999999999</v>
      </c>
      <c r="CU773" s="861">
        <v>-2.146468</v>
      </c>
      <c r="CV773" s="861">
        <v>-9.9201589999999999</v>
      </c>
      <c r="CW773" s="861">
        <v>-1.614052</v>
      </c>
      <c r="CX773" s="861">
        <v>-10.252789999999999</v>
      </c>
      <c r="CY773" s="861">
        <v>-3.2361520000000001</v>
      </c>
      <c r="CZ773" s="861">
        <v>-6.3926660000000002</v>
      </c>
      <c r="DA773" s="861">
        <v>-2.453592</v>
      </c>
      <c r="DB773" s="861">
        <v>-7.3157490000000003</v>
      </c>
      <c r="DC773" s="861">
        <v>-1.4488890000000001</v>
      </c>
      <c r="DD773" s="861">
        <v>-9.6034690000000005</v>
      </c>
      <c r="DE773" s="861">
        <v>-3.628768</v>
      </c>
      <c r="DF773" s="861">
        <v>-10.34154</v>
      </c>
      <c r="DG773" s="861">
        <v>-4.2994729999999999</v>
      </c>
      <c r="DH773" s="861">
        <v>-6.6008339999999999</v>
      </c>
      <c r="DI773" s="861">
        <v>-2.706048</v>
      </c>
      <c r="DJ773" s="861">
        <v>-7.1280210000000004</v>
      </c>
      <c r="DK773" s="861">
        <v>-2.8132329999999999</v>
      </c>
      <c r="DL773" s="861">
        <v>-9.6771370000000001</v>
      </c>
      <c r="DM773" s="861">
        <v>-5.3176379999999996</v>
      </c>
      <c r="DN773" s="861">
        <v>-10.281909000000001</v>
      </c>
      <c r="DO773" s="861">
        <v>-5.3049200000000001</v>
      </c>
      <c r="DP773" s="861">
        <v>-7.435549</v>
      </c>
      <c r="DQ773" s="861">
        <v>-3.8698009999999998</v>
      </c>
      <c r="DR773" s="861">
        <v>-7.295763</v>
      </c>
      <c r="DS773" s="861">
        <v>-3.8646880000000001</v>
      </c>
      <c r="DT773" s="861">
        <v>-9.6518080000000008</v>
      </c>
      <c r="DU773" s="861">
        <v>-6.215516</v>
      </c>
      <c r="DV773" s="861">
        <v>-9.8474299999999992</v>
      </c>
      <c r="DW773" s="861">
        <v>-3.4276409999999999</v>
      </c>
      <c r="DX773" s="861">
        <v>12.156917999999999</v>
      </c>
      <c r="DY773" s="861">
        <v>8.8023240000000005</v>
      </c>
      <c r="DZ773" s="861">
        <v>160.44960399999999</v>
      </c>
      <c r="EA773" s="861">
        <v>149.904967</v>
      </c>
      <c r="EB773" s="861">
        <v>122.35</v>
      </c>
      <c r="EC773" s="861">
        <v>1.2410000000000001</v>
      </c>
      <c r="ED773" s="861">
        <v>133.9</v>
      </c>
      <c r="EE773" s="861">
        <v>122.4</v>
      </c>
      <c r="EF773" s="861">
        <v>5.3470000000000004</v>
      </c>
      <c r="EG773" s="861">
        <v>643.9</v>
      </c>
      <c r="EH773" s="861">
        <v>122.26</v>
      </c>
      <c r="EI773" s="861">
        <v>4.9740000000000002</v>
      </c>
      <c r="EJ773" s="861">
        <v>594.70000000000005</v>
      </c>
      <c r="EK773" s="861">
        <v>9.4048420000000004</v>
      </c>
      <c r="EL773" s="861">
        <v>12.898906999999999</v>
      </c>
      <c r="EM773" s="861">
        <v>-17.922678000000001</v>
      </c>
      <c r="EN773" s="861">
        <v>-24.122972000000001</v>
      </c>
      <c r="EO773" s="861">
        <v>94.244792000000004</v>
      </c>
      <c r="EP773" s="861">
        <v>89.598230999999998</v>
      </c>
      <c r="EQ773" s="861">
        <v>-5.8891590000000003</v>
      </c>
      <c r="ER773" s="861">
        <v>3518.3997810000001</v>
      </c>
      <c r="ES773" s="861">
        <v>8386.7867580000002</v>
      </c>
      <c r="ET773" s="861">
        <v>7845.1471149999998</v>
      </c>
      <c r="EU773" s="861"/>
      <c r="EV773" s="861"/>
      <c r="EW773" s="861"/>
      <c r="EX773" s="861"/>
      <c r="EY773" s="861"/>
      <c r="EZ773" s="861"/>
      <c r="FA773" s="861"/>
      <c r="FB773" s="861"/>
      <c r="FC773" s="861"/>
      <c r="FD773" s="861"/>
    </row>
    <row r="774" spans="1:160" x14ac:dyDescent="0.25">
      <c r="A774" s="837">
        <v>46141</v>
      </c>
      <c r="B774" s="836">
        <v>0.90758101851851858</v>
      </c>
      <c r="C774" s="861">
        <v>43380</v>
      </c>
      <c r="D774" s="861">
        <v>0</v>
      </c>
      <c r="E774" s="861">
        <v>0</v>
      </c>
      <c r="F774" s="861">
        <v>74.792485999999997</v>
      </c>
      <c r="G774" s="861">
        <v>71.387461000000002</v>
      </c>
      <c r="H774" s="861">
        <v>64.666815</v>
      </c>
      <c r="I774" s="861">
        <v>73.728290999999999</v>
      </c>
      <c r="J774" s="861">
        <v>71.016542000000001</v>
      </c>
      <c r="K774" s="861">
        <v>70.995746999999994</v>
      </c>
      <c r="L774" s="861">
        <v>73.722185999999994</v>
      </c>
      <c r="M774" s="861">
        <v>74.533185000000003</v>
      </c>
      <c r="N774" s="861">
        <v>-8.3533279999999994</v>
      </c>
      <c r="O774" s="861">
        <v>-10.379162000000001</v>
      </c>
      <c r="P774" s="861">
        <v>-11.250840999999999</v>
      </c>
      <c r="Q774" s="861">
        <v>-6.5999049999999997</v>
      </c>
      <c r="R774" s="861">
        <v>-7.7235449999999997</v>
      </c>
      <c r="S774" s="861">
        <v>-8.7273879999999995</v>
      </c>
      <c r="T774" s="861">
        <v>81.420726999999999</v>
      </c>
      <c r="U774" s="861">
        <v>72.903868000000003</v>
      </c>
      <c r="V774" s="861">
        <v>92.861557000000005</v>
      </c>
      <c r="W774" s="861">
        <v>91.829825</v>
      </c>
      <c r="X774" s="861">
        <v>-6.657375</v>
      </c>
      <c r="Y774" s="861">
        <v>-6.7460300000000002</v>
      </c>
      <c r="Z774" s="861">
        <v>-11.326501</v>
      </c>
      <c r="AA774" s="861">
        <v>-10.864376999999999</v>
      </c>
      <c r="AB774" s="861">
        <v>-10.667384999999999</v>
      </c>
      <c r="AC774" s="861">
        <v>-12.255886</v>
      </c>
      <c r="AD774" s="861">
        <v>-14.272933999999999</v>
      </c>
      <c r="AE774" s="861">
        <v>104.777078</v>
      </c>
      <c r="AF774" s="861">
        <v>97.276028999999994</v>
      </c>
      <c r="AG774" s="861">
        <v>89.190544000000003</v>
      </c>
      <c r="AH774" s="861">
        <v>105.34974800000001</v>
      </c>
      <c r="AI774" s="861">
        <v>88.979902999999993</v>
      </c>
      <c r="AJ774" s="861">
        <v>71.339181999999994</v>
      </c>
      <c r="AK774" s="861">
        <v>-8.7215229999999995</v>
      </c>
      <c r="AL774" s="861">
        <v>-10.588009</v>
      </c>
      <c r="AM774" s="861">
        <v>-8.5563579999999995</v>
      </c>
      <c r="AN774" s="861">
        <v>92.135631000000004</v>
      </c>
      <c r="AO774" s="861">
        <v>91.197163000000003</v>
      </c>
      <c r="AP774" s="861">
        <v>86.465039000000004</v>
      </c>
      <c r="AQ774" s="861">
        <v>87.553488000000002</v>
      </c>
      <c r="AR774" s="861">
        <v>72.032082000000003</v>
      </c>
      <c r="AS774" s="861">
        <v>62.925156000000001</v>
      </c>
      <c r="AT774" s="861">
        <v>76.103368000000003</v>
      </c>
      <c r="AU774" s="861">
        <v>74.702076000000005</v>
      </c>
      <c r="AV774" s="861">
        <v>73.763919000000001</v>
      </c>
      <c r="AW774" s="861">
        <v>72.690776999999997</v>
      </c>
      <c r="AX774" s="861">
        <v>88.530743000000001</v>
      </c>
      <c r="AY774" s="861">
        <v>86.469143000000003</v>
      </c>
      <c r="AZ774" s="861">
        <v>-7.271909</v>
      </c>
      <c r="BA774" s="861">
        <v>-6.4990119999999996</v>
      </c>
      <c r="BB774" s="861">
        <v>-14.892217</v>
      </c>
      <c r="BC774" s="861">
        <v>-13.750133999999999</v>
      </c>
      <c r="BD774" s="861">
        <v>-14.249807000000001</v>
      </c>
      <c r="BE774" s="861">
        <v>-8.1482519999999994</v>
      </c>
      <c r="BF774" s="861">
        <v>31.561706999999998</v>
      </c>
      <c r="BG774" s="861">
        <v>140.23549299999999</v>
      </c>
      <c r="BH774" s="861">
        <v>109.18613999999999</v>
      </c>
      <c r="BI774" s="861">
        <v>49.006373000000004</v>
      </c>
      <c r="BJ774" s="861">
        <v>130.223029</v>
      </c>
      <c r="BK774" s="861">
        <v>85.238432000000003</v>
      </c>
      <c r="BL774" s="861">
        <v>75.141043999999994</v>
      </c>
      <c r="BM774" s="861">
        <v>-19.699487000000001</v>
      </c>
      <c r="BN774" s="861">
        <v>-14.497305000000001</v>
      </c>
      <c r="BO774" s="861">
        <v>-11.333736</v>
      </c>
      <c r="BP774" s="861">
        <v>-14.041359999999999</v>
      </c>
      <c r="BQ774" s="861">
        <v>86.109585999999993</v>
      </c>
      <c r="BR774" s="861">
        <v>88.228562999999994</v>
      </c>
      <c r="BS774" s="861">
        <v>84.871052000000006</v>
      </c>
      <c r="BT774" s="861">
        <v>57.682290999999999</v>
      </c>
      <c r="BU774" s="861">
        <v>64.705672000000007</v>
      </c>
      <c r="BV774" s="861">
        <v>60.621671999999997</v>
      </c>
      <c r="BW774" s="861">
        <v>63.992156000000001</v>
      </c>
      <c r="BX774" s="861">
        <v>-14.337638</v>
      </c>
      <c r="BY774" s="861">
        <v>-14.582457</v>
      </c>
      <c r="BZ774" s="861">
        <v>-14.167837</v>
      </c>
      <c r="CA774" s="861">
        <v>-14.795503999999999</v>
      </c>
      <c r="CB774" s="861">
        <v>-7.0552609999999998</v>
      </c>
      <c r="CC774" s="861">
        <v>-4.0259539999999996</v>
      </c>
      <c r="CD774" s="861">
        <v>-7.3536710000000003</v>
      </c>
      <c r="CE774" s="861">
        <v>-3.7902830000000001</v>
      </c>
      <c r="CF774" s="861">
        <v>-9.3884109999999996</v>
      </c>
      <c r="CG774" s="861">
        <v>-2.0761609999999999</v>
      </c>
      <c r="CH774" s="861">
        <v>-9.8529909999999994</v>
      </c>
      <c r="CI774" s="861">
        <v>-4.178159</v>
      </c>
      <c r="CJ774" s="861">
        <v>-7.0305039999999996</v>
      </c>
      <c r="CK774" s="861">
        <v>-1.983552</v>
      </c>
      <c r="CL774" s="861">
        <v>-6.7095200000000004</v>
      </c>
      <c r="CM774" s="861">
        <v>-0.29602600000000001</v>
      </c>
      <c r="CN774" s="861">
        <v>-9.2140229999999992</v>
      </c>
      <c r="CO774" s="861">
        <v>-2.6061749999999999</v>
      </c>
      <c r="CP774" s="861">
        <v>-10.168979</v>
      </c>
      <c r="CQ774" s="861">
        <v>-5.2427089999999996</v>
      </c>
      <c r="CR774" s="861">
        <v>-6.7018820000000003</v>
      </c>
      <c r="CS774" s="861">
        <v>-3.3181029999999998</v>
      </c>
      <c r="CT774" s="861">
        <v>-8.0121719999999996</v>
      </c>
      <c r="CU774" s="861">
        <v>-2.1931940000000001</v>
      </c>
      <c r="CV774" s="861">
        <v>-9.9120849999999994</v>
      </c>
      <c r="CW774" s="861">
        <v>-1.6412850000000001</v>
      </c>
      <c r="CX774" s="861">
        <v>-10.326309999999999</v>
      </c>
      <c r="CY774" s="861">
        <v>-3.2642859999999998</v>
      </c>
      <c r="CZ774" s="861">
        <v>-6.4419389999999996</v>
      </c>
      <c r="DA774" s="861">
        <v>-2.4889359999999998</v>
      </c>
      <c r="DB774" s="861">
        <v>-7.3695890000000004</v>
      </c>
      <c r="DC774" s="861">
        <v>-1.500386</v>
      </c>
      <c r="DD774" s="861">
        <v>-9.6370579999999997</v>
      </c>
      <c r="DE774" s="861">
        <v>-3.6522860000000001</v>
      </c>
      <c r="DF774" s="861">
        <v>-10.365425</v>
      </c>
      <c r="DG774" s="861">
        <v>-4.3370860000000002</v>
      </c>
      <c r="DH774" s="861">
        <v>-6.6423180000000004</v>
      </c>
      <c r="DI774" s="861">
        <v>-2.7406169999999999</v>
      </c>
      <c r="DJ774" s="861">
        <v>-7.1474120000000001</v>
      </c>
      <c r="DK774" s="861">
        <v>-2.8413110000000001</v>
      </c>
      <c r="DL774" s="861">
        <v>-9.7144790000000008</v>
      </c>
      <c r="DM774" s="861">
        <v>-5.3225790000000002</v>
      </c>
      <c r="DN774" s="861">
        <v>-10.339129</v>
      </c>
      <c r="DO774" s="861">
        <v>-5.3290819999999997</v>
      </c>
      <c r="DP774" s="861">
        <v>-7.471946</v>
      </c>
      <c r="DQ774" s="861">
        <v>-3.9127990000000001</v>
      </c>
      <c r="DR774" s="861">
        <v>-7.2974009999999998</v>
      </c>
      <c r="DS774" s="861">
        <v>-3.8849100000000001</v>
      </c>
      <c r="DT774" s="861">
        <v>-9.6807060000000007</v>
      </c>
      <c r="DU774" s="861">
        <v>-6.2241960000000001</v>
      </c>
      <c r="DV774" s="861">
        <v>-9.8568610000000003</v>
      </c>
      <c r="DW774" s="861">
        <v>-3.4430160000000001</v>
      </c>
      <c r="DX774" s="861">
        <v>12.124889</v>
      </c>
      <c r="DY774" s="861">
        <v>8.7992139999999992</v>
      </c>
      <c r="DZ774" s="861">
        <v>159.93916999999999</v>
      </c>
      <c r="EA774" s="861">
        <v>150.09938099999999</v>
      </c>
      <c r="EB774" s="861">
        <v>121.81</v>
      </c>
      <c r="EC774" s="861">
        <v>3.2789999999999999</v>
      </c>
      <c r="ED774" s="861">
        <v>393.7</v>
      </c>
      <c r="EE774" s="861">
        <v>121.93</v>
      </c>
      <c r="EF774" s="861">
        <v>5.3529999999999998</v>
      </c>
      <c r="EG774" s="861">
        <v>642.9</v>
      </c>
      <c r="EH774" s="861">
        <v>121.94</v>
      </c>
      <c r="EI774" s="861">
        <v>4.9930000000000003</v>
      </c>
      <c r="EJ774" s="861">
        <v>595.70000000000005</v>
      </c>
      <c r="EK774" s="861">
        <v>9.4226019999999995</v>
      </c>
      <c r="EL774" s="861">
        <v>12.795294</v>
      </c>
      <c r="EM774" s="861">
        <v>-17.978960000000001</v>
      </c>
      <c r="EN774" s="861">
        <v>-24.12903</v>
      </c>
      <c r="EO774" s="861">
        <v>94.024658000000002</v>
      </c>
      <c r="EP774" s="861">
        <v>89.685846999999995</v>
      </c>
      <c r="EQ774" s="861">
        <v>-5.9163160000000001</v>
      </c>
      <c r="ER774" s="861">
        <v>3523.7332329999999</v>
      </c>
      <c r="ES774" s="861">
        <v>8397.5036820000005</v>
      </c>
      <c r="ET774" s="861">
        <v>7855.0930509999998</v>
      </c>
      <c r="EU774" s="861"/>
      <c r="EV774" s="861"/>
      <c r="EW774" s="861"/>
      <c r="EX774" s="861"/>
      <c r="EY774" s="861"/>
      <c r="EZ774" s="861"/>
      <c r="FA774" s="861"/>
      <c r="FB774" s="861"/>
      <c r="FC774" s="861"/>
      <c r="FD774" s="861"/>
    </row>
    <row r="775" spans="1:160" x14ac:dyDescent="0.25">
      <c r="A775" s="837">
        <v>46141</v>
      </c>
      <c r="B775" s="836">
        <v>0.90827546296296291</v>
      </c>
      <c r="C775" s="861">
        <v>43440</v>
      </c>
      <c r="D775" s="861">
        <v>0</v>
      </c>
      <c r="E775" s="861">
        <v>0</v>
      </c>
      <c r="F775" s="861">
        <v>74.881313000000006</v>
      </c>
      <c r="G775" s="861">
        <v>71.411744999999996</v>
      </c>
      <c r="H775" s="861">
        <v>64.668631000000005</v>
      </c>
      <c r="I775" s="861">
        <v>73.713324999999998</v>
      </c>
      <c r="J775" s="861">
        <v>71.036327</v>
      </c>
      <c r="K775" s="861">
        <v>71.020201</v>
      </c>
      <c r="L775" s="861">
        <v>73.711933000000002</v>
      </c>
      <c r="M775" s="861">
        <v>74.505190999999996</v>
      </c>
      <c r="N775" s="861">
        <v>-8.3328589999999991</v>
      </c>
      <c r="O775" s="861">
        <v>-10.405585</v>
      </c>
      <c r="P775" s="861">
        <v>-11.312099999999999</v>
      </c>
      <c r="Q775" s="861">
        <v>-6.7056060000000004</v>
      </c>
      <c r="R775" s="861">
        <v>-7.888833</v>
      </c>
      <c r="S775" s="861">
        <v>-8.6751299999999993</v>
      </c>
      <c r="T775" s="861">
        <v>81.556512999999995</v>
      </c>
      <c r="U775" s="861">
        <v>73.222199000000003</v>
      </c>
      <c r="V775" s="861">
        <v>92.927233000000001</v>
      </c>
      <c r="W775" s="861">
        <v>91.956053999999995</v>
      </c>
      <c r="X775" s="861">
        <v>-6.6822439999999999</v>
      </c>
      <c r="Y775" s="861">
        <v>-6.8531550000000001</v>
      </c>
      <c r="Z775" s="861">
        <v>-11.351623999999999</v>
      </c>
      <c r="AA775" s="861">
        <v>-10.894181</v>
      </c>
      <c r="AB775" s="861">
        <v>-10.654745</v>
      </c>
      <c r="AC775" s="861">
        <v>-12.236621</v>
      </c>
      <c r="AD775" s="861">
        <v>-14.332405</v>
      </c>
      <c r="AE775" s="861">
        <v>104.65301100000001</v>
      </c>
      <c r="AF775" s="861">
        <v>97.297905999999998</v>
      </c>
      <c r="AG775" s="861">
        <v>89.177304000000007</v>
      </c>
      <c r="AH775" s="861">
        <v>105.42056599999999</v>
      </c>
      <c r="AI775" s="861">
        <v>89.008403000000001</v>
      </c>
      <c r="AJ775" s="861">
        <v>71.295728999999994</v>
      </c>
      <c r="AK775" s="861">
        <v>-8.7460780000000007</v>
      </c>
      <c r="AL775" s="861">
        <v>-10.622579</v>
      </c>
      <c r="AM775" s="861">
        <v>-8.4990450000000006</v>
      </c>
      <c r="AN775" s="861">
        <v>92.093558999999999</v>
      </c>
      <c r="AO775" s="861">
        <v>91.343451999999999</v>
      </c>
      <c r="AP775" s="861">
        <v>86.421233999999998</v>
      </c>
      <c r="AQ775" s="861">
        <v>87.516397999999995</v>
      </c>
      <c r="AR775" s="861">
        <v>72.103210000000004</v>
      </c>
      <c r="AS775" s="861">
        <v>62.917361</v>
      </c>
      <c r="AT775" s="861">
        <v>76.031549999999996</v>
      </c>
      <c r="AU775" s="861">
        <v>74.710426999999996</v>
      </c>
      <c r="AV775" s="861">
        <v>73.452844999999996</v>
      </c>
      <c r="AW775" s="861">
        <v>72.953231000000002</v>
      </c>
      <c r="AX775" s="861">
        <v>88.451627000000002</v>
      </c>
      <c r="AY775" s="861">
        <v>86.350239000000002</v>
      </c>
      <c r="AZ775" s="861">
        <v>-7.3379200000000004</v>
      </c>
      <c r="BA775" s="861">
        <v>-6.4911979999999998</v>
      </c>
      <c r="BB775" s="861">
        <v>-14.924963</v>
      </c>
      <c r="BC775" s="861">
        <v>-13.756382</v>
      </c>
      <c r="BD775" s="861">
        <v>-14.281574000000001</v>
      </c>
      <c r="BE775" s="861">
        <v>-8.2822139999999997</v>
      </c>
      <c r="BF775" s="861">
        <v>31.448429000000001</v>
      </c>
      <c r="BG775" s="861">
        <v>140.26290700000001</v>
      </c>
      <c r="BH775" s="861">
        <v>109.14987499999999</v>
      </c>
      <c r="BI775" s="861">
        <v>49.021076999999998</v>
      </c>
      <c r="BJ775" s="861">
        <v>130.26673299999999</v>
      </c>
      <c r="BK775" s="861">
        <v>85.144110999999995</v>
      </c>
      <c r="BL775" s="861">
        <v>75.048564999999996</v>
      </c>
      <c r="BM775" s="861">
        <v>-19.700897999999999</v>
      </c>
      <c r="BN775" s="861">
        <v>-14.542045999999999</v>
      </c>
      <c r="BO775" s="861">
        <v>-11.357089999999999</v>
      </c>
      <c r="BP775" s="861">
        <v>-14.09646</v>
      </c>
      <c r="BQ775" s="861">
        <v>86.061774999999997</v>
      </c>
      <c r="BR775" s="861">
        <v>88.283440999999996</v>
      </c>
      <c r="BS775" s="861">
        <v>84.910274999999999</v>
      </c>
      <c r="BT775" s="861">
        <v>57.865937000000002</v>
      </c>
      <c r="BU775" s="861">
        <v>64.698547000000005</v>
      </c>
      <c r="BV775" s="861">
        <v>60.599043000000002</v>
      </c>
      <c r="BW775" s="861">
        <v>64.038516999999999</v>
      </c>
      <c r="BX775" s="861">
        <v>-14.352679</v>
      </c>
      <c r="BY775" s="861">
        <v>-14.661799</v>
      </c>
      <c r="BZ775" s="861">
        <v>-14.185387</v>
      </c>
      <c r="CA775" s="861">
        <v>-14.867457</v>
      </c>
      <c r="CB775" s="861">
        <v>-7.109521</v>
      </c>
      <c r="CC775" s="861">
        <v>-4.0614720000000002</v>
      </c>
      <c r="CD775" s="861">
        <v>-7.3846999999999996</v>
      </c>
      <c r="CE775" s="861">
        <v>-3.7955779999999999</v>
      </c>
      <c r="CF775" s="861">
        <v>-9.4072189999999996</v>
      </c>
      <c r="CG775" s="861">
        <v>-2.1392540000000002</v>
      </c>
      <c r="CH775" s="861">
        <v>-9.8966980000000007</v>
      </c>
      <c r="CI775" s="861">
        <v>-4.2098509999999996</v>
      </c>
      <c r="CJ775" s="861">
        <v>-7.0707469999999999</v>
      </c>
      <c r="CK775" s="861">
        <v>-2.0222020000000001</v>
      </c>
      <c r="CL775" s="861">
        <v>-6.7176410000000004</v>
      </c>
      <c r="CM775" s="861">
        <v>-0.32301800000000003</v>
      </c>
      <c r="CN775" s="861">
        <v>-9.2487619999999993</v>
      </c>
      <c r="CO775" s="861">
        <v>-2.6563300000000001</v>
      </c>
      <c r="CP775" s="861">
        <v>-10.231757999999999</v>
      </c>
      <c r="CQ775" s="861">
        <v>-5.2938239999999999</v>
      </c>
      <c r="CR775" s="861">
        <v>-6.7227639999999997</v>
      </c>
      <c r="CS775" s="861">
        <v>-3.3133330000000001</v>
      </c>
      <c r="CT775" s="861">
        <v>-8.0119589999999992</v>
      </c>
      <c r="CU775" s="861">
        <v>-2.1985459999999999</v>
      </c>
      <c r="CV775" s="861">
        <v>-9.9531650000000003</v>
      </c>
      <c r="CW775" s="861">
        <v>-1.6813739999999999</v>
      </c>
      <c r="CX775" s="861">
        <v>-10.317975000000001</v>
      </c>
      <c r="CY775" s="861">
        <v>-3.3359179999999999</v>
      </c>
      <c r="CZ775" s="861">
        <v>-6.4490559999999997</v>
      </c>
      <c r="DA775" s="861">
        <v>-2.5274529999999999</v>
      </c>
      <c r="DB775" s="861">
        <v>-7.3784890000000001</v>
      </c>
      <c r="DC775" s="861">
        <v>-1.547644</v>
      </c>
      <c r="DD775" s="861">
        <v>-9.6742109999999997</v>
      </c>
      <c r="DE775" s="861">
        <v>-3.71279</v>
      </c>
      <c r="DF775" s="861">
        <v>-10.397287</v>
      </c>
      <c r="DG775" s="861">
        <v>-4.4095839999999997</v>
      </c>
      <c r="DH775" s="861">
        <v>-6.6520520000000003</v>
      </c>
      <c r="DI775" s="861">
        <v>-2.7931020000000002</v>
      </c>
      <c r="DJ775" s="861">
        <v>-7.1633490000000002</v>
      </c>
      <c r="DK775" s="861">
        <v>-2.8896269999999999</v>
      </c>
      <c r="DL775" s="861">
        <v>-9.7363230000000005</v>
      </c>
      <c r="DM775" s="861">
        <v>-5.4015779999999998</v>
      </c>
      <c r="DN775" s="861">
        <v>-10.354085</v>
      </c>
      <c r="DO775" s="861">
        <v>-5.4054190000000002</v>
      </c>
      <c r="DP775" s="861">
        <v>-7.5097399999999999</v>
      </c>
      <c r="DQ775" s="861">
        <v>-3.9412069999999999</v>
      </c>
      <c r="DR775" s="861">
        <v>-7.352131</v>
      </c>
      <c r="DS775" s="861">
        <v>-3.9495749999999998</v>
      </c>
      <c r="DT775" s="861">
        <v>-9.7039550000000006</v>
      </c>
      <c r="DU775" s="861">
        <v>-6.2916420000000004</v>
      </c>
      <c r="DV775" s="861">
        <v>-9.9091090000000008</v>
      </c>
      <c r="DW775" s="861">
        <v>-3.4989219999999999</v>
      </c>
      <c r="DX775" s="861">
        <v>12.172325000000001</v>
      </c>
      <c r="DY775" s="861">
        <v>8.7973180000000006</v>
      </c>
      <c r="DZ775" s="861">
        <v>159.69517999999999</v>
      </c>
      <c r="EA775" s="861">
        <v>149.93257299999999</v>
      </c>
      <c r="EB775" s="861">
        <v>122.38</v>
      </c>
      <c r="EC775" s="861">
        <v>1.24</v>
      </c>
      <c r="ED775" s="861">
        <v>134.1</v>
      </c>
      <c r="EE775" s="861">
        <v>122.29</v>
      </c>
      <c r="EF775" s="861">
        <v>5.3310000000000004</v>
      </c>
      <c r="EG775" s="861">
        <v>646.29999999999995</v>
      </c>
      <c r="EH775" s="861">
        <v>122.4</v>
      </c>
      <c r="EI775" s="861">
        <v>4.9710000000000001</v>
      </c>
      <c r="EJ775" s="861">
        <v>597</v>
      </c>
      <c r="EK775" s="861">
        <v>9.3965779999999999</v>
      </c>
      <c r="EL775" s="861">
        <v>12.775634</v>
      </c>
      <c r="EM775" s="861">
        <v>-17.895623000000001</v>
      </c>
      <c r="EN775" s="861">
        <v>-24.132724</v>
      </c>
      <c r="EO775" s="861">
        <v>93.919265999999993</v>
      </c>
      <c r="EP775" s="861">
        <v>89.610676999999995</v>
      </c>
      <c r="EQ775" s="861">
        <v>-5.9531650000000003</v>
      </c>
      <c r="ER775" s="861">
        <v>3529.9283350000001</v>
      </c>
      <c r="ES775" s="861">
        <v>8408.2210520000008</v>
      </c>
      <c r="ET775" s="861">
        <v>7865.0332710000002</v>
      </c>
      <c r="EU775" s="861"/>
      <c r="EV775" s="861"/>
      <c r="EW775" s="861"/>
      <c r="EX775" s="861"/>
      <c r="EY775" s="861"/>
      <c r="EZ775" s="861"/>
      <c r="FA775" s="861"/>
      <c r="FB775" s="861"/>
      <c r="FC775" s="861"/>
      <c r="FD775" s="861"/>
    </row>
    <row r="776" spans="1:160" x14ac:dyDescent="0.25">
      <c r="A776" s="837">
        <v>46141</v>
      </c>
      <c r="B776" s="836">
        <v>0.90896990740740735</v>
      </c>
      <c r="C776" s="861">
        <v>43500</v>
      </c>
      <c r="D776" s="861">
        <v>0</v>
      </c>
      <c r="E776" s="861">
        <v>0</v>
      </c>
      <c r="F776" s="861">
        <v>74.863729000000006</v>
      </c>
      <c r="G776" s="861">
        <v>71.383060999999998</v>
      </c>
      <c r="H776" s="861">
        <v>64.679056000000003</v>
      </c>
      <c r="I776" s="861">
        <v>73.732855000000001</v>
      </c>
      <c r="J776" s="861">
        <v>71.033428000000001</v>
      </c>
      <c r="K776" s="861">
        <v>71.016876999999994</v>
      </c>
      <c r="L776" s="861">
        <v>73.723759999999999</v>
      </c>
      <c r="M776" s="861">
        <v>74.501368999999997</v>
      </c>
      <c r="N776" s="861">
        <v>-8.3337040000000009</v>
      </c>
      <c r="O776" s="861">
        <v>-10.435079999999999</v>
      </c>
      <c r="P776" s="861">
        <v>-11.268746</v>
      </c>
      <c r="Q776" s="861">
        <v>-6.7533690000000002</v>
      </c>
      <c r="R776" s="861">
        <v>-7.8978609999999998</v>
      </c>
      <c r="S776" s="861">
        <v>-8.6921309999999998</v>
      </c>
      <c r="T776" s="861">
        <v>81.465040999999999</v>
      </c>
      <c r="U776" s="861">
        <v>72.786862999999997</v>
      </c>
      <c r="V776" s="861">
        <v>92.807319000000007</v>
      </c>
      <c r="W776" s="861">
        <v>91.808251999999996</v>
      </c>
      <c r="X776" s="861">
        <v>-6.6583439999999996</v>
      </c>
      <c r="Y776" s="861">
        <v>-6.7669100000000002</v>
      </c>
      <c r="Z776" s="861">
        <v>-11.316964</v>
      </c>
      <c r="AA776" s="861">
        <v>-10.878814</v>
      </c>
      <c r="AB776" s="861">
        <v>-10.661887</v>
      </c>
      <c r="AC776" s="861">
        <v>-12.228239</v>
      </c>
      <c r="AD776" s="861">
        <v>-14.276669999999999</v>
      </c>
      <c r="AE776" s="861">
        <v>104.553764</v>
      </c>
      <c r="AF776" s="861">
        <v>97.267420999999999</v>
      </c>
      <c r="AG776" s="861">
        <v>89.041402000000005</v>
      </c>
      <c r="AH776" s="861">
        <v>105.28970200000001</v>
      </c>
      <c r="AI776" s="861">
        <v>88.959885999999997</v>
      </c>
      <c r="AJ776" s="861">
        <v>71.275899999999993</v>
      </c>
      <c r="AK776" s="861">
        <v>-8.7801469999999995</v>
      </c>
      <c r="AL776" s="861">
        <v>-10.504151999999999</v>
      </c>
      <c r="AM776" s="861">
        <v>-8.5228660000000005</v>
      </c>
      <c r="AN776" s="861">
        <v>92.108103999999997</v>
      </c>
      <c r="AO776" s="861">
        <v>91.199404999999999</v>
      </c>
      <c r="AP776" s="861">
        <v>86.446869000000007</v>
      </c>
      <c r="AQ776" s="861">
        <v>87.540751999999998</v>
      </c>
      <c r="AR776" s="861">
        <v>72.121607999999995</v>
      </c>
      <c r="AS776" s="861">
        <v>62.964241000000001</v>
      </c>
      <c r="AT776" s="861">
        <v>76.072207000000006</v>
      </c>
      <c r="AU776" s="861">
        <v>74.708471000000003</v>
      </c>
      <c r="AV776" s="861">
        <v>73.94247</v>
      </c>
      <c r="AW776" s="861">
        <v>72.943747000000002</v>
      </c>
      <c r="AX776" s="861">
        <v>88.511343999999994</v>
      </c>
      <c r="AY776" s="861">
        <v>86.385921999999994</v>
      </c>
      <c r="AZ776" s="861">
        <v>-7.4539609999999996</v>
      </c>
      <c r="BA776" s="861">
        <v>-6.5884119999999999</v>
      </c>
      <c r="BB776" s="861">
        <v>-14.954586000000001</v>
      </c>
      <c r="BC776" s="861">
        <v>-13.782645</v>
      </c>
      <c r="BD776" s="861">
        <v>-14.248798000000001</v>
      </c>
      <c r="BE776" s="861">
        <v>-8.2814650000000007</v>
      </c>
      <c r="BF776" s="861">
        <v>31.560524999999998</v>
      </c>
      <c r="BG776" s="861">
        <v>140.30834200000001</v>
      </c>
      <c r="BH776" s="861">
        <v>109.16439</v>
      </c>
      <c r="BI776" s="861">
        <v>48.967354</v>
      </c>
      <c r="BJ776" s="861">
        <v>130.34123399999999</v>
      </c>
      <c r="BK776" s="861">
        <v>85.092592999999994</v>
      </c>
      <c r="BL776" s="861">
        <v>75.114703000000006</v>
      </c>
      <c r="BM776" s="861">
        <v>-19.771628</v>
      </c>
      <c r="BN776" s="861">
        <v>-14.566300999999999</v>
      </c>
      <c r="BO776" s="861">
        <v>-11.312087999999999</v>
      </c>
      <c r="BP776" s="861">
        <v>-14.104165</v>
      </c>
      <c r="BQ776" s="861">
        <v>86.067065999999997</v>
      </c>
      <c r="BR776" s="861">
        <v>88.180160999999998</v>
      </c>
      <c r="BS776" s="861">
        <v>84.881342000000004</v>
      </c>
      <c r="BT776" s="861">
        <v>57.817526000000001</v>
      </c>
      <c r="BU776" s="861">
        <v>64.714611000000005</v>
      </c>
      <c r="BV776" s="861">
        <v>60.606161999999998</v>
      </c>
      <c r="BW776" s="861">
        <v>64.027635000000004</v>
      </c>
      <c r="BX776" s="861">
        <v>-14.366424</v>
      </c>
      <c r="BY776" s="861">
        <v>-14.590927000000001</v>
      </c>
      <c r="BZ776" s="861">
        <v>-14.120144</v>
      </c>
      <c r="CA776" s="861">
        <v>-14.870241</v>
      </c>
      <c r="CB776" s="861">
        <v>-7.1403030000000003</v>
      </c>
      <c r="CC776" s="861">
        <v>-4.0906919999999998</v>
      </c>
      <c r="CD776" s="861">
        <v>-7.4355729999999998</v>
      </c>
      <c r="CE776" s="861">
        <v>-3.8466300000000002</v>
      </c>
      <c r="CF776" s="861">
        <v>-9.4869389999999996</v>
      </c>
      <c r="CG776" s="861">
        <v>-2.1629040000000002</v>
      </c>
      <c r="CH776" s="861">
        <v>-9.9454469999999997</v>
      </c>
      <c r="CI776" s="861">
        <v>-4.245609</v>
      </c>
      <c r="CJ776" s="861">
        <v>-7.0945200000000002</v>
      </c>
      <c r="CK776" s="861">
        <v>-2.0318619999999998</v>
      </c>
      <c r="CL776" s="861">
        <v>-6.7712620000000001</v>
      </c>
      <c r="CM776" s="861">
        <v>-0.33126699999999998</v>
      </c>
      <c r="CN776" s="861">
        <v>-9.2933029999999999</v>
      </c>
      <c r="CO776" s="861">
        <v>-2.6693280000000001</v>
      </c>
      <c r="CP776" s="861">
        <v>-10.260667</v>
      </c>
      <c r="CQ776" s="861">
        <v>-5.3057379999999998</v>
      </c>
      <c r="CR776" s="861">
        <v>-6.7687900000000001</v>
      </c>
      <c r="CS776" s="861">
        <v>-3.3275329999999999</v>
      </c>
      <c r="CT776" s="861">
        <v>-8.0602940000000007</v>
      </c>
      <c r="CU776" s="861">
        <v>-2.2098170000000001</v>
      </c>
      <c r="CV776" s="861">
        <v>-9.9993020000000001</v>
      </c>
      <c r="CW776" s="861">
        <v>-1.677813</v>
      </c>
      <c r="CX776" s="861">
        <v>-10.35881</v>
      </c>
      <c r="CY776" s="861">
        <v>-3.3270780000000002</v>
      </c>
      <c r="CZ776" s="861">
        <v>-6.4863749999999998</v>
      </c>
      <c r="DA776" s="861">
        <v>-2.5614840000000001</v>
      </c>
      <c r="DB776" s="861">
        <v>-7.3992250000000004</v>
      </c>
      <c r="DC776" s="861">
        <v>-1.5454969999999999</v>
      </c>
      <c r="DD776" s="861">
        <v>-9.6996789999999997</v>
      </c>
      <c r="DE776" s="861">
        <v>-3.728262</v>
      </c>
      <c r="DF776" s="861">
        <v>-10.433755</v>
      </c>
      <c r="DG776" s="861">
        <v>-4.4224500000000004</v>
      </c>
      <c r="DH776" s="861">
        <v>-6.6971759999999998</v>
      </c>
      <c r="DI776" s="861">
        <v>-2.8017759999999998</v>
      </c>
      <c r="DJ776" s="861">
        <v>-7.199649</v>
      </c>
      <c r="DK776" s="861">
        <v>-2.8927330000000002</v>
      </c>
      <c r="DL776" s="861">
        <v>-9.77651</v>
      </c>
      <c r="DM776" s="861">
        <v>-5.4102740000000002</v>
      </c>
      <c r="DN776" s="861">
        <v>-10.404639</v>
      </c>
      <c r="DO776" s="861">
        <v>-5.4103839999999996</v>
      </c>
      <c r="DP776" s="861">
        <v>-7.5287459999999999</v>
      </c>
      <c r="DQ776" s="861">
        <v>-3.9694210000000001</v>
      </c>
      <c r="DR776" s="861">
        <v>-7.35853</v>
      </c>
      <c r="DS776" s="861">
        <v>-3.960124</v>
      </c>
      <c r="DT776" s="861">
        <v>-9.7441399999999998</v>
      </c>
      <c r="DU776" s="861">
        <v>-6.2770219999999997</v>
      </c>
      <c r="DV776" s="861">
        <v>-9.9461379999999995</v>
      </c>
      <c r="DW776" s="861">
        <v>-3.5007389999999998</v>
      </c>
      <c r="DX776" s="861">
        <v>12.096456</v>
      </c>
      <c r="DY776" s="861">
        <v>8.7876949999999994</v>
      </c>
      <c r="DZ776" s="861">
        <v>159.56317300000001</v>
      </c>
      <c r="EA776" s="861">
        <v>150.084216</v>
      </c>
      <c r="EB776" s="861">
        <v>122.39</v>
      </c>
      <c r="EC776" s="861">
        <v>1.2410000000000001</v>
      </c>
      <c r="ED776" s="861">
        <v>134.30000000000001</v>
      </c>
      <c r="EE776" s="861">
        <v>122.27</v>
      </c>
      <c r="EF776" s="861">
        <v>5.3630000000000004</v>
      </c>
      <c r="EG776" s="861">
        <v>643.29999999999995</v>
      </c>
      <c r="EH776" s="861">
        <v>122.53</v>
      </c>
      <c r="EI776" s="861">
        <v>4.9690000000000003</v>
      </c>
      <c r="EJ776" s="861">
        <v>596.1</v>
      </c>
      <c r="EK776" s="861">
        <v>9.5061</v>
      </c>
      <c r="EL776" s="861">
        <v>12.839387</v>
      </c>
      <c r="EM776" s="861">
        <v>-18.028966</v>
      </c>
      <c r="EN776" s="861">
        <v>-24.151475000000001</v>
      </c>
      <c r="EO776" s="861">
        <v>93.862200000000001</v>
      </c>
      <c r="EP776" s="861">
        <v>89.679016000000004</v>
      </c>
      <c r="EQ776" s="861">
        <v>-5.979088</v>
      </c>
      <c r="ER776" s="861">
        <v>3532.1650450000002</v>
      </c>
      <c r="ES776" s="861">
        <v>8418.9494250000007</v>
      </c>
      <c r="ET776" s="861">
        <v>7874.9859900000001</v>
      </c>
      <c r="EU776" s="861"/>
      <c r="EV776" s="861"/>
      <c r="EW776" s="861"/>
      <c r="EX776" s="861"/>
      <c r="EY776" s="861"/>
      <c r="EZ776" s="861"/>
      <c r="FA776" s="861"/>
      <c r="FB776" s="861"/>
      <c r="FC776" s="861"/>
      <c r="FD776" s="861"/>
    </row>
    <row r="777" spans="1:160" x14ac:dyDescent="0.25">
      <c r="A777" s="837">
        <v>46141</v>
      </c>
      <c r="B777" s="836">
        <v>0.9096643518518519</v>
      </c>
      <c r="C777" s="861">
        <v>43560</v>
      </c>
      <c r="D777" s="861">
        <v>0</v>
      </c>
      <c r="E777" s="861">
        <v>0</v>
      </c>
      <c r="F777" s="861">
        <v>74.793414999999996</v>
      </c>
      <c r="G777" s="861">
        <v>71.324759999999998</v>
      </c>
      <c r="H777" s="861">
        <v>64.607460000000003</v>
      </c>
      <c r="I777" s="861">
        <v>73.682546000000002</v>
      </c>
      <c r="J777" s="861">
        <v>70.976591999999997</v>
      </c>
      <c r="K777" s="861">
        <v>70.968102999999999</v>
      </c>
      <c r="L777" s="861">
        <v>73.703501000000003</v>
      </c>
      <c r="M777" s="861">
        <v>74.479438000000002</v>
      </c>
      <c r="N777" s="861">
        <v>-8.3150259999999996</v>
      </c>
      <c r="O777" s="861">
        <v>-10.516845</v>
      </c>
      <c r="P777" s="861">
        <v>-11.357201999999999</v>
      </c>
      <c r="Q777" s="861">
        <v>-6.6990210000000001</v>
      </c>
      <c r="R777" s="861">
        <v>-7.9032840000000002</v>
      </c>
      <c r="S777" s="861">
        <v>-8.8090360000000008</v>
      </c>
      <c r="T777" s="861">
        <v>81.481827999999993</v>
      </c>
      <c r="U777" s="861">
        <v>72.889786999999998</v>
      </c>
      <c r="V777" s="861">
        <v>92.984782999999993</v>
      </c>
      <c r="W777" s="861">
        <v>91.991715999999997</v>
      </c>
      <c r="X777" s="861">
        <v>-6.6555869999999997</v>
      </c>
      <c r="Y777" s="861">
        <v>-6.8615120000000003</v>
      </c>
      <c r="Z777" s="861">
        <v>-11.434354000000001</v>
      </c>
      <c r="AA777" s="861">
        <v>-10.92891</v>
      </c>
      <c r="AB777" s="861">
        <v>-10.700391</v>
      </c>
      <c r="AC777" s="861">
        <v>-12.272019</v>
      </c>
      <c r="AD777" s="861">
        <v>-14.300882</v>
      </c>
      <c r="AE777" s="861">
        <v>104.612877</v>
      </c>
      <c r="AF777" s="861">
        <v>97.244264999999999</v>
      </c>
      <c r="AG777" s="861">
        <v>89.000157000000002</v>
      </c>
      <c r="AH777" s="861">
        <v>105.29834700000001</v>
      </c>
      <c r="AI777" s="861">
        <v>89.026044999999996</v>
      </c>
      <c r="AJ777" s="861">
        <v>71.460088999999996</v>
      </c>
      <c r="AK777" s="861">
        <v>-8.82409</v>
      </c>
      <c r="AL777" s="861">
        <v>-10.532550000000001</v>
      </c>
      <c r="AM777" s="861">
        <v>-8.5549219999999995</v>
      </c>
      <c r="AN777" s="861">
        <v>92.120750999999998</v>
      </c>
      <c r="AO777" s="861">
        <v>91.383724000000001</v>
      </c>
      <c r="AP777" s="861">
        <v>86.531339000000003</v>
      </c>
      <c r="AQ777" s="861">
        <v>87.590149999999994</v>
      </c>
      <c r="AR777" s="861">
        <v>72.108331000000007</v>
      </c>
      <c r="AS777" s="861">
        <v>62.967958000000003</v>
      </c>
      <c r="AT777" s="861">
        <v>76.104760999999996</v>
      </c>
      <c r="AU777" s="861">
        <v>74.739810000000006</v>
      </c>
      <c r="AV777" s="861">
        <v>73.600746999999998</v>
      </c>
      <c r="AW777" s="861">
        <v>72.998182999999997</v>
      </c>
      <c r="AX777" s="861">
        <v>88.491202999999999</v>
      </c>
      <c r="AY777" s="861">
        <v>86.409084000000007</v>
      </c>
      <c r="AZ777" s="861">
        <v>-7.2319849999999999</v>
      </c>
      <c r="BA777" s="861">
        <v>-6.504874</v>
      </c>
      <c r="BB777" s="861">
        <v>-14.949303</v>
      </c>
      <c r="BC777" s="861">
        <v>-13.766514000000001</v>
      </c>
      <c r="BD777" s="861">
        <v>-14.287934999999999</v>
      </c>
      <c r="BE777" s="861">
        <v>-8.0809130000000007</v>
      </c>
      <c r="BF777" s="861">
        <v>31.627604000000002</v>
      </c>
      <c r="BG777" s="861">
        <v>140.30424099999999</v>
      </c>
      <c r="BH777" s="861">
        <v>109.136751</v>
      </c>
      <c r="BI777" s="861">
        <v>48.965600000000002</v>
      </c>
      <c r="BJ777" s="861">
        <v>130.24038400000001</v>
      </c>
      <c r="BK777" s="861">
        <v>85.148977000000002</v>
      </c>
      <c r="BL777" s="861">
        <v>74.893393000000003</v>
      </c>
      <c r="BM777" s="861">
        <v>-19.757774999999999</v>
      </c>
      <c r="BN777" s="861">
        <v>-14.532450000000001</v>
      </c>
      <c r="BO777" s="861">
        <v>-11.269475999999999</v>
      </c>
      <c r="BP777" s="861">
        <v>-14.092066000000001</v>
      </c>
      <c r="BQ777" s="861">
        <v>86.043553000000003</v>
      </c>
      <c r="BR777" s="861">
        <v>88.261003000000002</v>
      </c>
      <c r="BS777" s="861">
        <v>84.906541000000004</v>
      </c>
      <c r="BT777" s="861">
        <v>57.724544000000002</v>
      </c>
      <c r="BU777" s="861">
        <v>64.667094000000006</v>
      </c>
      <c r="BV777" s="861">
        <v>60.508133000000001</v>
      </c>
      <c r="BW777" s="861">
        <v>64.032715999999994</v>
      </c>
      <c r="BX777" s="861">
        <v>-14.374459</v>
      </c>
      <c r="BY777" s="861">
        <v>-14.609366</v>
      </c>
      <c r="BZ777" s="861">
        <v>-14.159668</v>
      </c>
      <c r="CA777" s="861">
        <v>-14.824213</v>
      </c>
      <c r="CB777" s="861">
        <v>-7.1985510000000001</v>
      </c>
      <c r="CC777" s="861">
        <v>-4.1480920000000001</v>
      </c>
      <c r="CD777" s="861">
        <v>-7.4727079999999999</v>
      </c>
      <c r="CE777" s="861">
        <v>-3.8863460000000001</v>
      </c>
      <c r="CF777" s="861">
        <v>-9.5252300000000005</v>
      </c>
      <c r="CG777" s="861">
        <v>-2.233676</v>
      </c>
      <c r="CH777" s="861">
        <v>-9.9603090000000005</v>
      </c>
      <c r="CI777" s="861">
        <v>-4.3268500000000003</v>
      </c>
      <c r="CJ777" s="861">
        <v>-7.1233300000000002</v>
      </c>
      <c r="CK777" s="861">
        <v>-2.088616</v>
      </c>
      <c r="CL777" s="861">
        <v>-6.7854780000000003</v>
      </c>
      <c r="CM777" s="861">
        <v>-0.39757999999999999</v>
      </c>
      <c r="CN777" s="861">
        <v>-9.348929</v>
      </c>
      <c r="CO777" s="861">
        <v>-2.747579</v>
      </c>
      <c r="CP777" s="861">
        <v>-10.307103</v>
      </c>
      <c r="CQ777" s="861">
        <v>-5.3834939999999998</v>
      </c>
      <c r="CR777" s="861">
        <v>-6.8103009999999999</v>
      </c>
      <c r="CS777" s="861">
        <v>-3.3920439999999998</v>
      </c>
      <c r="CT777" s="861">
        <v>-8.0717420000000004</v>
      </c>
      <c r="CU777" s="861">
        <v>-2.26057</v>
      </c>
      <c r="CV777" s="861">
        <v>-10.037067</v>
      </c>
      <c r="CW777" s="861">
        <v>-1.740569</v>
      </c>
      <c r="CX777" s="861">
        <v>-10.380559999999999</v>
      </c>
      <c r="CY777" s="861">
        <v>-3.3838870000000001</v>
      </c>
      <c r="CZ777" s="861">
        <v>-6.497725</v>
      </c>
      <c r="DA777" s="861">
        <v>-2.59083</v>
      </c>
      <c r="DB777" s="861">
        <v>-7.4194449999999996</v>
      </c>
      <c r="DC777" s="861">
        <v>-1.6081449999999999</v>
      </c>
      <c r="DD777" s="861">
        <v>-9.7108550000000005</v>
      </c>
      <c r="DE777" s="861">
        <v>-3.765358</v>
      </c>
      <c r="DF777" s="861">
        <v>-10.428784</v>
      </c>
      <c r="DG777" s="861">
        <v>-4.446834</v>
      </c>
      <c r="DH777" s="861">
        <v>-6.6842980000000001</v>
      </c>
      <c r="DI777" s="861">
        <v>-2.835836</v>
      </c>
      <c r="DJ777" s="861">
        <v>-7.2129180000000002</v>
      </c>
      <c r="DK777" s="861">
        <v>-2.9128750000000001</v>
      </c>
      <c r="DL777" s="861">
        <v>-9.7890239999999995</v>
      </c>
      <c r="DM777" s="861">
        <v>-5.4627739999999996</v>
      </c>
      <c r="DN777" s="861">
        <v>-10.404833999999999</v>
      </c>
      <c r="DO777" s="861">
        <v>-5.4445920000000001</v>
      </c>
      <c r="DP777" s="861">
        <v>-7.5079039999999999</v>
      </c>
      <c r="DQ777" s="861">
        <v>-3.99471</v>
      </c>
      <c r="DR777" s="861">
        <v>-7.3517049999999999</v>
      </c>
      <c r="DS777" s="861">
        <v>-3.97193</v>
      </c>
      <c r="DT777" s="861">
        <v>-9.7453950000000003</v>
      </c>
      <c r="DU777" s="861">
        <v>-6.3239939999999999</v>
      </c>
      <c r="DV777" s="861">
        <v>-9.9199409999999997</v>
      </c>
      <c r="DW777" s="861">
        <v>-3.5324080000000002</v>
      </c>
      <c r="DX777" s="861">
        <v>12.124257</v>
      </c>
      <c r="DY777" s="861">
        <v>8.8247300000000006</v>
      </c>
      <c r="DZ777" s="861">
        <v>159.866848</v>
      </c>
      <c r="EA777" s="861">
        <v>150.09384</v>
      </c>
      <c r="EB777" s="861">
        <v>121.87</v>
      </c>
      <c r="EC777" s="861">
        <v>3.2810000000000001</v>
      </c>
      <c r="ED777" s="861">
        <v>393.6</v>
      </c>
      <c r="EE777" s="861">
        <v>121.8</v>
      </c>
      <c r="EF777" s="861">
        <v>5.3659999999999997</v>
      </c>
      <c r="EG777" s="861">
        <v>640.6</v>
      </c>
      <c r="EH777" s="861">
        <v>121.89</v>
      </c>
      <c r="EI777" s="861">
        <v>4.9710000000000001</v>
      </c>
      <c r="EJ777" s="861">
        <v>593.79999999999995</v>
      </c>
      <c r="EK777" s="861">
        <v>9.4251489999999993</v>
      </c>
      <c r="EL777" s="861">
        <v>12.809867000000001</v>
      </c>
      <c r="EM777" s="861">
        <v>-17.980070999999999</v>
      </c>
      <c r="EN777" s="861">
        <v>-24.079343000000001</v>
      </c>
      <c r="EO777" s="861">
        <v>93.993429000000006</v>
      </c>
      <c r="EP777" s="861">
        <v>89.683351000000002</v>
      </c>
      <c r="EQ777" s="861">
        <v>-6.0119530000000001</v>
      </c>
      <c r="ER777" s="861">
        <v>3537.5025879999998</v>
      </c>
      <c r="ES777" s="861">
        <v>8429.6692430000003</v>
      </c>
      <c r="ET777" s="861">
        <v>7884.916491</v>
      </c>
      <c r="EU777" s="861"/>
      <c r="EV777" s="861"/>
      <c r="EW777" s="861"/>
      <c r="EX777" s="861"/>
      <c r="EY777" s="861"/>
      <c r="EZ777" s="861"/>
      <c r="FA777" s="861"/>
      <c r="FB777" s="861"/>
      <c r="FC777" s="861"/>
      <c r="FD777" s="861"/>
    </row>
    <row r="778" spans="1:160" x14ac:dyDescent="0.25">
      <c r="A778" s="837">
        <v>46141</v>
      </c>
      <c r="B778" s="836">
        <v>0.91035879629629635</v>
      </c>
      <c r="C778" s="861">
        <v>43620</v>
      </c>
      <c r="D778" s="861">
        <v>0</v>
      </c>
      <c r="E778" s="861">
        <v>0</v>
      </c>
      <c r="F778" s="861">
        <v>74.817220000000006</v>
      </c>
      <c r="G778" s="861">
        <v>71.367751999999996</v>
      </c>
      <c r="H778" s="861">
        <v>64.641817000000003</v>
      </c>
      <c r="I778" s="861">
        <v>73.699443000000002</v>
      </c>
      <c r="J778" s="861">
        <v>71.013064999999997</v>
      </c>
      <c r="K778" s="861">
        <v>71.010093999999995</v>
      </c>
      <c r="L778" s="861">
        <v>73.709817000000001</v>
      </c>
      <c r="M778" s="861">
        <v>74.511107999999993</v>
      </c>
      <c r="N778" s="861">
        <v>-8.4118049999999993</v>
      </c>
      <c r="O778" s="861">
        <v>-10.498881000000001</v>
      </c>
      <c r="P778" s="861">
        <v>-11.366961999999999</v>
      </c>
      <c r="Q778" s="861">
        <v>-6.7778499999999999</v>
      </c>
      <c r="R778" s="861">
        <v>-7.849418</v>
      </c>
      <c r="S778" s="861">
        <v>-8.7766380000000002</v>
      </c>
      <c r="T778" s="861">
        <v>81.506409000000005</v>
      </c>
      <c r="U778" s="861">
        <v>73.579580000000007</v>
      </c>
      <c r="V778" s="861">
        <v>92.866968</v>
      </c>
      <c r="W778" s="861">
        <v>91.883295000000004</v>
      </c>
      <c r="X778" s="861">
        <v>-6.706359</v>
      </c>
      <c r="Y778" s="861">
        <v>-6.9160750000000002</v>
      </c>
      <c r="Z778" s="861">
        <v>-11.356671</v>
      </c>
      <c r="AA778" s="861">
        <v>-10.922253</v>
      </c>
      <c r="AB778" s="861">
        <v>-10.700562</v>
      </c>
      <c r="AC778" s="861">
        <v>-12.276429</v>
      </c>
      <c r="AD778" s="861">
        <v>-14.335584000000001</v>
      </c>
      <c r="AE778" s="861">
        <v>104.60453</v>
      </c>
      <c r="AF778" s="861">
        <v>97.265080999999995</v>
      </c>
      <c r="AG778" s="861">
        <v>89.023247999999995</v>
      </c>
      <c r="AH778" s="861">
        <v>105.41179700000001</v>
      </c>
      <c r="AI778" s="861">
        <v>89.033133000000007</v>
      </c>
      <c r="AJ778" s="861">
        <v>71.416846000000007</v>
      </c>
      <c r="AK778" s="861">
        <v>-8.8741889999999994</v>
      </c>
      <c r="AL778" s="861">
        <v>-10.602789</v>
      </c>
      <c r="AM778" s="861">
        <v>-8.5870119999999996</v>
      </c>
      <c r="AN778" s="861">
        <v>92.117631000000003</v>
      </c>
      <c r="AO778" s="861">
        <v>91.324924999999993</v>
      </c>
      <c r="AP778" s="861">
        <v>86.387597</v>
      </c>
      <c r="AQ778" s="861">
        <v>87.531927999999994</v>
      </c>
      <c r="AR778" s="861">
        <v>71.995003999999994</v>
      </c>
      <c r="AS778" s="861">
        <v>62.991796999999998</v>
      </c>
      <c r="AT778" s="861">
        <v>76.002765999999994</v>
      </c>
      <c r="AU778" s="861">
        <v>74.707374999999999</v>
      </c>
      <c r="AV778" s="861">
        <v>73.193730000000002</v>
      </c>
      <c r="AW778" s="861">
        <v>73.183331999999993</v>
      </c>
      <c r="AX778" s="861">
        <v>88.411914999999993</v>
      </c>
      <c r="AY778" s="861">
        <v>86.325438000000005</v>
      </c>
      <c r="AZ778" s="861">
        <v>-7.3851969999999998</v>
      </c>
      <c r="BA778" s="861">
        <v>-6.6929259999999999</v>
      </c>
      <c r="BB778" s="861">
        <v>-14.992234</v>
      </c>
      <c r="BC778" s="861">
        <v>-13.811254</v>
      </c>
      <c r="BD778" s="861">
        <v>-14.319481</v>
      </c>
      <c r="BE778" s="861">
        <v>-8.3638879999999993</v>
      </c>
      <c r="BF778" s="861">
        <v>31.538207</v>
      </c>
      <c r="BG778" s="861">
        <v>140.25838999999999</v>
      </c>
      <c r="BH778" s="861">
        <v>109.18637699999999</v>
      </c>
      <c r="BI778" s="861">
        <v>48.922952000000002</v>
      </c>
      <c r="BJ778" s="861">
        <v>130.06020899999999</v>
      </c>
      <c r="BK778" s="861">
        <v>85.153316000000004</v>
      </c>
      <c r="BL778" s="861">
        <v>75.059568999999996</v>
      </c>
      <c r="BM778" s="861">
        <v>-19.779035</v>
      </c>
      <c r="BN778" s="861">
        <v>-14.566357</v>
      </c>
      <c r="BO778" s="861">
        <v>-11.30556</v>
      </c>
      <c r="BP778" s="861">
        <v>-14.100443</v>
      </c>
      <c r="BQ778" s="861">
        <v>86.063263000000006</v>
      </c>
      <c r="BR778" s="861">
        <v>88.162841</v>
      </c>
      <c r="BS778" s="861">
        <v>84.815516000000002</v>
      </c>
      <c r="BT778" s="861">
        <v>57.746974000000002</v>
      </c>
      <c r="BU778" s="861">
        <v>64.665773999999999</v>
      </c>
      <c r="BV778" s="861">
        <v>60.627125999999997</v>
      </c>
      <c r="BW778" s="861">
        <v>64.045089000000004</v>
      </c>
      <c r="BX778" s="861">
        <v>-14.391873</v>
      </c>
      <c r="BY778" s="861">
        <v>-14.647587</v>
      </c>
      <c r="BZ778" s="861">
        <v>-14.1486</v>
      </c>
      <c r="CA778" s="861">
        <v>-14.857586</v>
      </c>
      <c r="CB778" s="861">
        <v>-7.1810619999999998</v>
      </c>
      <c r="CC778" s="861">
        <v>-4.1803780000000001</v>
      </c>
      <c r="CD778" s="861">
        <v>-7.4934750000000001</v>
      </c>
      <c r="CE778" s="861">
        <v>-3.903743</v>
      </c>
      <c r="CF778" s="861">
        <v>-9.5266699999999993</v>
      </c>
      <c r="CG778" s="861">
        <v>-2.24159</v>
      </c>
      <c r="CH778" s="861">
        <v>-9.9671459999999996</v>
      </c>
      <c r="CI778" s="861">
        <v>-4.3554890000000004</v>
      </c>
      <c r="CJ778" s="861">
        <v>-7.1506930000000004</v>
      </c>
      <c r="CK778" s="861">
        <v>-2.128679</v>
      </c>
      <c r="CL778" s="861">
        <v>-6.793615</v>
      </c>
      <c r="CM778" s="861">
        <v>-0.44632300000000003</v>
      </c>
      <c r="CN778" s="861">
        <v>-9.332084</v>
      </c>
      <c r="CO778" s="861">
        <v>-2.7717390000000002</v>
      </c>
      <c r="CP778" s="861">
        <v>-10.309995000000001</v>
      </c>
      <c r="CQ778" s="861">
        <v>-5.3980119999999996</v>
      </c>
      <c r="CR778" s="861">
        <v>-6.8243850000000004</v>
      </c>
      <c r="CS778" s="861">
        <v>-3.4046590000000001</v>
      </c>
      <c r="CT778" s="861">
        <v>-8.0895460000000003</v>
      </c>
      <c r="CU778" s="861">
        <v>-2.277285</v>
      </c>
      <c r="CV778" s="861">
        <v>-10.030519999999999</v>
      </c>
      <c r="CW778" s="861">
        <v>-1.735033</v>
      </c>
      <c r="CX778" s="861">
        <v>-10.429444999999999</v>
      </c>
      <c r="CY778" s="861">
        <v>-3.3895059999999999</v>
      </c>
      <c r="CZ778" s="861">
        <v>-6.5780519999999996</v>
      </c>
      <c r="DA778" s="861">
        <v>-2.6112169999999999</v>
      </c>
      <c r="DB778" s="861">
        <v>-7.4699030000000004</v>
      </c>
      <c r="DC778" s="861">
        <v>-1.6201639999999999</v>
      </c>
      <c r="DD778" s="861">
        <v>-9.7842760000000002</v>
      </c>
      <c r="DE778" s="861">
        <v>-3.7702420000000001</v>
      </c>
      <c r="DF778" s="861">
        <v>-10.49288</v>
      </c>
      <c r="DG778" s="861">
        <v>-4.4679919999999997</v>
      </c>
      <c r="DH778" s="861">
        <v>-6.7657600000000002</v>
      </c>
      <c r="DI778" s="861">
        <v>-2.8695369999999998</v>
      </c>
      <c r="DJ778" s="861">
        <v>-7.2618029999999996</v>
      </c>
      <c r="DK778" s="861">
        <v>-2.915483</v>
      </c>
      <c r="DL778" s="861">
        <v>-9.8585849999999997</v>
      </c>
      <c r="DM778" s="861">
        <v>-5.4628969999999999</v>
      </c>
      <c r="DN778" s="861">
        <v>-10.467988</v>
      </c>
      <c r="DO778" s="861">
        <v>-5.4685779999999999</v>
      </c>
      <c r="DP778" s="861">
        <v>-7.5782509999999998</v>
      </c>
      <c r="DQ778" s="861">
        <v>-4.0061559999999998</v>
      </c>
      <c r="DR778" s="861">
        <v>-7.4174280000000001</v>
      </c>
      <c r="DS778" s="861">
        <v>-3.9829110000000001</v>
      </c>
      <c r="DT778" s="861">
        <v>-9.8004069999999999</v>
      </c>
      <c r="DU778" s="861">
        <v>-6.3446470000000001</v>
      </c>
      <c r="DV778" s="861">
        <v>-10.000037000000001</v>
      </c>
      <c r="DW778" s="861">
        <v>-3.5364420000000001</v>
      </c>
      <c r="DX778" s="861">
        <v>12.094462999999999</v>
      </c>
      <c r="DY778" s="861">
        <v>8.7638789999999993</v>
      </c>
      <c r="DZ778" s="861">
        <v>159.97902500000001</v>
      </c>
      <c r="EA778" s="861">
        <v>150.026961</v>
      </c>
      <c r="EB778" s="861">
        <v>122.37</v>
      </c>
      <c r="EC778" s="861">
        <v>1.2410000000000001</v>
      </c>
      <c r="ED778" s="861">
        <v>134.19999999999999</v>
      </c>
      <c r="EE778" s="861">
        <v>122.49</v>
      </c>
      <c r="EF778" s="861">
        <v>5.3369999999999997</v>
      </c>
      <c r="EG778" s="861">
        <v>645.20000000000005</v>
      </c>
      <c r="EH778" s="861">
        <v>122.39</v>
      </c>
      <c r="EI778" s="861">
        <v>4.9779999999999998</v>
      </c>
      <c r="EJ778" s="861">
        <v>596.79999999999995</v>
      </c>
      <c r="EK778" s="861">
        <v>9.4454609999999999</v>
      </c>
      <c r="EL778" s="861">
        <v>12.892348</v>
      </c>
      <c r="EM778" s="861">
        <v>-18.032473</v>
      </c>
      <c r="EN778" s="861">
        <v>-24.197908000000002</v>
      </c>
      <c r="EO778" s="861">
        <v>94.041863000000006</v>
      </c>
      <c r="EP778" s="861">
        <v>89.653219000000007</v>
      </c>
      <c r="EQ778" s="861">
        <v>-6.0394310000000004</v>
      </c>
      <c r="ER778" s="861">
        <v>3543.6024550000002</v>
      </c>
      <c r="ES778" s="861">
        <v>8440.3843309999993</v>
      </c>
      <c r="ET778" s="861">
        <v>7894.841692</v>
      </c>
      <c r="EU778" s="861"/>
      <c r="EV778" s="861"/>
      <c r="EW778" s="861"/>
      <c r="EX778" s="861"/>
      <c r="EY778" s="861"/>
      <c r="EZ778" s="861"/>
      <c r="FA778" s="861"/>
      <c r="FB778" s="861"/>
      <c r="FC778" s="861"/>
      <c r="FD778" s="861"/>
    </row>
    <row r="779" spans="1:160" x14ac:dyDescent="0.25">
      <c r="A779" s="837">
        <v>46141</v>
      </c>
      <c r="B779" s="836">
        <v>0.91105324074074068</v>
      </c>
      <c r="C779" s="861">
        <v>43680</v>
      </c>
      <c r="D779" s="861">
        <v>0</v>
      </c>
      <c r="E779" s="861">
        <v>0</v>
      </c>
      <c r="F779" s="861">
        <v>74.7988</v>
      </c>
      <c r="G779" s="861">
        <v>71.317015999999995</v>
      </c>
      <c r="H779" s="861">
        <v>64.589817999999994</v>
      </c>
      <c r="I779" s="861">
        <v>73.670616999999993</v>
      </c>
      <c r="J779" s="861">
        <v>70.969718</v>
      </c>
      <c r="K779" s="861">
        <v>70.984572</v>
      </c>
      <c r="L779" s="861">
        <v>73.710565000000003</v>
      </c>
      <c r="M779" s="861">
        <v>74.458600000000004</v>
      </c>
      <c r="N779" s="861">
        <v>-8.4156390000000005</v>
      </c>
      <c r="O779" s="861">
        <v>-10.521514</v>
      </c>
      <c r="P779" s="861">
        <v>-11.374575999999999</v>
      </c>
      <c r="Q779" s="861">
        <v>-6.7314119999999997</v>
      </c>
      <c r="R779" s="861">
        <v>-8.0307030000000008</v>
      </c>
      <c r="S779" s="861">
        <v>-8.942259</v>
      </c>
      <c r="T779" s="861">
        <v>81.401872999999995</v>
      </c>
      <c r="U779" s="861">
        <v>72.448978999999994</v>
      </c>
      <c r="V779" s="861">
        <v>92.659152000000006</v>
      </c>
      <c r="W779" s="861">
        <v>91.676489000000004</v>
      </c>
      <c r="X779" s="861">
        <v>-6.7447319999999999</v>
      </c>
      <c r="Y779" s="861">
        <v>-6.8915769999999998</v>
      </c>
      <c r="Z779" s="861">
        <v>-11.419950999999999</v>
      </c>
      <c r="AA779" s="861">
        <v>-10.983139</v>
      </c>
      <c r="AB779" s="861">
        <v>-10.723749</v>
      </c>
      <c r="AC779" s="861">
        <v>-12.353372</v>
      </c>
      <c r="AD779" s="861">
        <v>-14.419038</v>
      </c>
      <c r="AE779" s="861">
        <v>104.469111</v>
      </c>
      <c r="AF779" s="861">
        <v>97.258246999999997</v>
      </c>
      <c r="AG779" s="861">
        <v>89.017595999999998</v>
      </c>
      <c r="AH779" s="861">
        <v>105.391948</v>
      </c>
      <c r="AI779" s="861">
        <v>88.928544000000002</v>
      </c>
      <c r="AJ779" s="861">
        <v>71.161169000000001</v>
      </c>
      <c r="AK779" s="861">
        <v>-8.8370169999999995</v>
      </c>
      <c r="AL779" s="861">
        <v>-10.694877</v>
      </c>
      <c r="AM779" s="861">
        <v>-8.578125</v>
      </c>
      <c r="AN779" s="861">
        <v>92.031065999999996</v>
      </c>
      <c r="AO779" s="861">
        <v>91.091291999999996</v>
      </c>
      <c r="AP779" s="861">
        <v>86.278968000000006</v>
      </c>
      <c r="AQ779" s="861">
        <v>87.502129999999994</v>
      </c>
      <c r="AR779" s="861">
        <v>72.070302999999996</v>
      </c>
      <c r="AS779" s="861">
        <v>62.994641999999999</v>
      </c>
      <c r="AT779" s="861">
        <v>75.955439999999996</v>
      </c>
      <c r="AU779" s="861">
        <v>74.706457999999998</v>
      </c>
      <c r="AV779" s="861">
        <v>73.575389999999999</v>
      </c>
      <c r="AW779" s="861">
        <v>73.275762</v>
      </c>
      <c r="AX779" s="861">
        <v>88.501891999999998</v>
      </c>
      <c r="AY779" s="861">
        <v>86.496493000000001</v>
      </c>
      <c r="AZ779" s="861">
        <v>-7.4370050000000001</v>
      </c>
      <c r="BA779" s="861">
        <v>-6.6013539999999997</v>
      </c>
      <c r="BB779" s="861">
        <v>-14.993733000000001</v>
      </c>
      <c r="BC779" s="861">
        <v>-13.812277999999999</v>
      </c>
      <c r="BD779" s="861">
        <v>-14.346022</v>
      </c>
      <c r="BE779" s="861">
        <v>-8.3234619999999993</v>
      </c>
      <c r="BF779" s="861">
        <v>31.608761000000001</v>
      </c>
      <c r="BG779" s="861">
        <v>140.30176700000001</v>
      </c>
      <c r="BH779" s="861">
        <v>109.12630900000001</v>
      </c>
      <c r="BI779" s="861">
        <v>48.899484999999999</v>
      </c>
      <c r="BJ779" s="861">
        <v>129.94286399999999</v>
      </c>
      <c r="BK779" s="861">
        <v>85.155663000000004</v>
      </c>
      <c r="BL779" s="861">
        <v>74.858335999999994</v>
      </c>
      <c r="BM779" s="861">
        <v>-19.773018</v>
      </c>
      <c r="BN779" s="861">
        <v>-14.60267</v>
      </c>
      <c r="BO779" s="861">
        <v>-11.349681</v>
      </c>
      <c r="BP779" s="861">
        <v>-14.147593000000001</v>
      </c>
      <c r="BQ779" s="861">
        <v>86.054165999999995</v>
      </c>
      <c r="BR779" s="861">
        <v>88.160076000000004</v>
      </c>
      <c r="BS779" s="861">
        <v>84.788101999999995</v>
      </c>
      <c r="BT779" s="861">
        <v>57.713062999999998</v>
      </c>
      <c r="BU779" s="861">
        <v>64.610639000000006</v>
      </c>
      <c r="BV779" s="861">
        <v>60.563127999999999</v>
      </c>
      <c r="BW779" s="861">
        <v>64.037841</v>
      </c>
      <c r="BX779" s="861">
        <v>-14.462361</v>
      </c>
      <c r="BY779" s="861">
        <v>-14.711957</v>
      </c>
      <c r="BZ779" s="861">
        <v>-14.233355</v>
      </c>
      <c r="CA779" s="861">
        <v>-14.884262</v>
      </c>
      <c r="CB779" s="861">
        <v>-7.2574139999999998</v>
      </c>
      <c r="CC779" s="861">
        <v>-4.2191650000000003</v>
      </c>
      <c r="CD779" s="861">
        <v>-7.53714</v>
      </c>
      <c r="CE779" s="861">
        <v>-3.9387949999999998</v>
      </c>
      <c r="CF779" s="861">
        <v>-9.5647680000000008</v>
      </c>
      <c r="CG779" s="861">
        <v>-2.3126389999999999</v>
      </c>
      <c r="CH779" s="861">
        <v>-10.056975</v>
      </c>
      <c r="CI779" s="861">
        <v>-4.4217339999999998</v>
      </c>
      <c r="CJ779" s="861">
        <v>-7.2046130000000002</v>
      </c>
      <c r="CK779" s="861">
        <v>-2.1664150000000002</v>
      </c>
      <c r="CL779" s="861">
        <v>-6.8493729999999999</v>
      </c>
      <c r="CM779" s="861">
        <v>-0.47795100000000001</v>
      </c>
      <c r="CN779" s="861">
        <v>-9.3931439999999995</v>
      </c>
      <c r="CO779" s="861">
        <v>-2.8103639999999999</v>
      </c>
      <c r="CP779" s="861">
        <v>-10.371869999999999</v>
      </c>
      <c r="CQ779" s="861">
        <v>-5.4547509999999999</v>
      </c>
      <c r="CR779" s="861">
        <v>-6.8593019999999996</v>
      </c>
      <c r="CS779" s="861">
        <v>-3.467724</v>
      </c>
      <c r="CT779" s="861">
        <v>-8.1245279999999998</v>
      </c>
      <c r="CU779" s="861">
        <v>-2.3119510000000001</v>
      </c>
      <c r="CV779" s="861">
        <v>-10.081568000000001</v>
      </c>
      <c r="CW779" s="861">
        <v>-1.7886649999999999</v>
      </c>
      <c r="CX779" s="861">
        <v>-10.476903999999999</v>
      </c>
      <c r="CY779" s="861">
        <v>-3.4336570000000002</v>
      </c>
      <c r="CZ779" s="861">
        <v>-6.5860139999999996</v>
      </c>
      <c r="DA779" s="861">
        <v>-2.6433249999999999</v>
      </c>
      <c r="DB779" s="861">
        <v>-7.5134740000000004</v>
      </c>
      <c r="DC779" s="861">
        <v>-1.6475900000000001</v>
      </c>
      <c r="DD779" s="861">
        <v>-9.8258039999999998</v>
      </c>
      <c r="DE779" s="861">
        <v>-3.8164920000000002</v>
      </c>
      <c r="DF779" s="861">
        <v>-10.544810999999999</v>
      </c>
      <c r="DG779" s="861">
        <v>-4.5068700000000002</v>
      </c>
      <c r="DH779" s="861">
        <v>-6.7884349999999998</v>
      </c>
      <c r="DI779" s="861">
        <v>-2.897084</v>
      </c>
      <c r="DJ779" s="861">
        <v>-7.3068309999999999</v>
      </c>
      <c r="DK779" s="861">
        <v>-2.9778440000000002</v>
      </c>
      <c r="DL779" s="861">
        <v>-9.9064370000000004</v>
      </c>
      <c r="DM779" s="861">
        <v>-5.5020319999999998</v>
      </c>
      <c r="DN779" s="861">
        <v>-10.514279999999999</v>
      </c>
      <c r="DO779" s="861">
        <v>-5.5163719999999996</v>
      </c>
      <c r="DP779" s="861">
        <v>-7.6098379999999999</v>
      </c>
      <c r="DQ779" s="861">
        <v>-4.0449109999999999</v>
      </c>
      <c r="DR779" s="861">
        <v>-7.4629339999999997</v>
      </c>
      <c r="DS779" s="861">
        <v>-4.0156200000000002</v>
      </c>
      <c r="DT779" s="861">
        <v>-9.8646770000000004</v>
      </c>
      <c r="DU779" s="861">
        <v>-6.3829029999999998</v>
      </c>
      <c r="DV779" s="861">
        <v>-10.027607</v>
      </c>
      <c r="DW779" s="861">
        <v>-3.5604809999999998</v>
      </c>
      <c r="DX779" s="861">
        <v>12.089164999999999</v>
      </c>
      <c r="DY779" s="861">
        <v>8.7596019999999992</v>
      </c>
      <c r="DZ779" s="861">
        <v>159.17113599999999</v>
      </c>
      <c r="EA779" s="861">
        <v>150.25568999999999</v>
      </c>
      <c r="EB779" s="861">
        <v>122.42</v>
      </c>
      <c r="EC779" s="861">
        <v>1.2410000000000001</v>
      </c>
      <c r="ED779" s="861">
        <v>134.4</v>
      </c>
      <c r="EE779" s="861">
        <v>122.41</v>
      </c>
      <c r="EF779" s="861">
        <v>5.3609999999999998</v>
      </c>
      <c r="EG779" s="861">
        <v>641.6</v>
      </c>
      <c r="EH779" s="861">
        <v>122.43</v>
      </c>
      <c r="EI779" s="861">
        <v>4.9880000000000004</v>
      </c>
      <c r="EJ779" s="861">
        <v>596.6</v>
      </c>
      <c r="EK779" s="861">
        <v>9.4636709999999997</v>
      </c>
      <c r="EL779" s="861">
        <v>12.856569</v>
      </c>
      <c r="EM779" s="861">
        <v>-18.041796000000001</v>
      </c>
      <c r="EN779" s="861">
        <v>-24.206250000000001</v>
      </c>
      <c r="EO779" s="861">
        <v>93.692537999999999</v>
      </c>
      <c r="EP779" s="861">
        <v>89.756236000000001</v>
      </c>
      <c r="EQ779" s="861">
        <v>-6.0842520000000002</v>
      </c>
      <c r="ER779" s="861">
        <v>3545.8394400000002</v>
      </c>
      <c r="ES779" s="861">
        <v>8451.1119999999992</v>
      </c>
      <c r="ET779" s="861">
        <v>7904.7844809999997</v>
      </c>
      <c r="EU779" s="861"/>
      <c r="EV779" s="861"/>
      <c r="EW779" s="861"/>
      <c r="EX779" s="861"/>
      <c r="EY779" s="861"/>
      <c r="EZ779" s="861"/>
      <c r="FA779" s="861"/>
      <c r="FB779" s="861"/>
      <c r="FC779" s="861"/>
      <c r="FD779" s="861"/>
    </row>
    <row r="780" spans="1:160" x14ac:dyDescent="0.25">
      <c r="A780" s="837">
        <v>46141</v>
      </c>
      <c r="B780" s="836">
        <v>0.91174768518518512</v>
      </c>
      <c r="C780" s="861">
        <v>43740</v>
      </c>
      <c r="D780" s="861">
        <v>0</v>
      </c>
      <c r="E780" s="861">
        <v>0</v>
      </c>
      <c r="F780" s="861">
        <v>74.837140000000005</v>
      </c>
      <c r="G780" s="861">
        <v>71.358908</v>
      </c>
      <c r="H780" s="861">
        <v>64.593986999999998</v>
      </c>
      <c r="I780" s="861">
        <v>73.694007999999997</v>
      </c>
      <c r="J780" s="861">
        <v>70.959654999999998</v>
      </c>
      <c r="K780" s="861">
        <v>70.996154000000004</v>
      </c>
      <c r="L780" s="861">
        <v>73.705320999999998</v>
      </c>
      <c r="M780" s="861">
        <v>74.480411000000004</v>
      </c>
      <c r="N780" s="861">
        <v>-8.4361890000000006</v>
      </c>
      <c r="O780" s="861">
        <v>-10.573604</v>
      </c>
      <c r="P780" s="861">
        <v>-11.404159</v>
      </c>
      <c r="Q780" s="861">
        <v>-6.8039569999999996</v>
      </c>
      <c r="R780" s="861">
        <v>-8.0570749999999993</v>
      </c>
      <c r="S780" s="861">
        <v>-8.9564869999999992</v>
      </c>
      <c r="T780" s="861">
        <v>81.628766999999996</v>
      </c>
      <c r="U780" s="861">
        <v>72.719768999999999</v>
      </c>
      <c r="V780" s="861">
        <v>92.873553000000001</v>
      </c>
      <c r="W780" s="861">
        <v>91.897757999999996</v>
      </c>
      <c r="X780" s="861">
        <v>-6.7456180000000003</v>
      </c>
      <c r="Y780" s="861">
        <v>-6.9711460000000001</v>
      </c>
      <c r="Z780" s="861">
        <v>-11.485507</v>
      </c>
      <c r="AA780" s="861">
        <v>-10.942421</v>
      </c>
      <c r="AB780" s="861">
        <v>-10.749942000000001</v>
      </c>
      <c r="AC780" s="861">
        <v>-12.262817999999999</v>
      </c>
      <c r="AD780" s="861">
        <v>-14.382581</v>
      </c>
      <c r="AE780" s="861">
        <v>104.51286899999999</v>
      </c>
      <c r="AF780" s="861">
        <v>97.278069000000002</v>
      </c>
      <c r="AG780" s="861">
        <v>89.042591000000002</v>
      </c>
      <c r="AH780" s="861">
        <v>105.469211</v>
      </c>
      <c r="AI780" s="861">
        <v>88.941171999999995</v>
      </c>
      <c r="AJ780" s="861">
        <v>71.273343999999994</v>
      </c>
      <c r="AK780" s="861">
        <v>-8.8719730000000006</v>
      </c>
      <c r="AL780" s="861">
        <v>-10.643763</v>
      </c>
      <c r="AM780" s="861">
        <v>-8.5913299999999992</v>
      </c>
      <c r="AN780" s="861">
        <v>91.986251999999993</v>
      </c>
      <c r="AO780" s="861">
        <v>91.269243000000003</v>
      </c>
      <c r="AP780" s="861">
        <v>86.321592999999993</v>
      </c>
      <c r="AQ780" s="861">
        <v>87.429789999999997</v>
      </c>
      <c r="AR780" s="861">
        <v>72.076638000000003</v>
      </c>
      <c r="AS780" s="861">
        <v>63.060170999999997</v>
      </c>
      <c r="AT780" s="861">
        <v>75.948994999999996</v>
      </c>
      <c r="AU780" s="861">
        <v>74.654366999999993</v>
      </c>
      <c r="AV780" s="861">
        <v>73.862939999999995</v>
      </c>
      <c r="AW780" s="861">
        <v>73.169448000000003</v>
      </c>
      <c r="AX780" s="861">
        <v>88.528436999999997</v>
      </c>
      <c r="AY780" s="861">
        <v>86.374295000000004</v>
      </c>
      <c r="AZ780" s="861">
        <v>-7.3374180000000004</v>
      </c>
      <c r="BA780" s="861">
        <v>-6.6470659999999997</v>
      </c>
      <c r="BB780" s="861">
        <v>-15.012784999999999</v>
      </c>
      <c r="BC780" s="861">
        <v>-13.828932999999999</v>
      </c>
      <c r="BD780" s="861">
        <v>-14.363637000000001</v>
      </c>
      <c r="BE780" s="861">
        <v>-8.2556729999999998</v>
      </c>
      <c r="BF780" s="861">
        <v>31.511565000000001</v>
      </c>
      <c r="BG780" s="861">
        <v>140.46047200000001</v>
      </c>
      <c r="BH780" s="861">
        <v>109.108056</v>
      </c>
      <c r="BI780" s="861">
        <v>48.846780000000003</v>
      </c>
      <c r="BJ780" s="861">
        <v>130.158118</v>
      </c>
      <c r="BK780" s="861">
        <v>85.080044999999998</v>
      </c>
      <c r="BL780" s="861">
        <v>75.131996000000001</v>
      </c>
      <c r="BM780" s="861">
        <v>-19.785</v>
      </c>
      <c r="BN780" s="861">
        <v>-14.580717999999999</v>
      </c>
      <c r="BO780" s="861">
        <v>-11.46377</v>
      </c>
      <c r="BP780" s="861">
        <v>-14.107234999999999</v>
      </c>
      <c r="BQ780" s="861">
        <v>86.060603</v>
      </c>
      <c r="BR780" s="861">
        <v>88.283426000000006</v>
      </c>
      <c r="BS780" s="861">
        <v>84.833843999999999</v>
      </c>
      <c r="BT780" s="861">
        <v>57.808151000000002</v>
      </c>
      <c r="BU780" s="861">
        <v>64.576592000000005</v>
      </c>
      <c r="BV780" s="861">
        <v>60.572318000000003</v>
      </c>
      <c r="BW780" s="861">
        <v>64.047421</v>
      </c>
      <c r="BX780" s="861">
        <v>-14.420669</v>
      </c>
      <c r="BY780" s="861">
        <v>-14.79082</v>
      </c>
      <c r="BZ780" s="861">
        <v>-14.311394999999999</v>
      </c>
      <c r="CA780" s="861">
        <v>-14.979882999999999</v>
      </c>
      <c r="CB780" s="861">
        <v>-7.2542210000000003</v>
      </c>
      <c r="CC780" s="861">
        <v>-4.2668249999999999</v>
      </c>
      <c r="CD780" s="861">
        <v>-7.5364269999999998</v>
      </c>
      <c r="CE780" s="861">
        <v>-4.0036350000000001</v>
      </c>
      <c r="CF780" s="861">
        <v>-9.5926369999999999</v>
      </c>
      <c r="CG780" s="861">
        <v>-2.3592059999999999</v>
      </c>
      <c r="CH780" s="861">
        <v>-10.046728</v>
      </c>
      <c r="CI780" s="861">
        <v>-4.4608910000000002</v>
      </c>
      <c r="CJ780" s="861">
        <v>-7.211233</v>
      </c>
      <c r="CK780" s="861">
        <v>-2.216704</v>
      </c>
      <c r="CL780" s="861">
        <v>-6.8514629999999999</v>
      </c>
      <c r="CM780" s="861">
        <v>-0.52625900000000003</v>
      </c>
      <c r="CN780" s="861">
        <v>-9.3806829999999994</v>
      </c>
      <c r="CO780" s="861">
        <v>-2.8824909999999999</v>
      </c>
      <c r="CP780" s="861">
        <v>-10.386848000000001</v>
      </c>
      <c r="CQ780" s="861">
        <v>-5.5208719999999998</v>
      </c>
      <c r="CR780" s="861">
        <v>-6.8648569999999998</v>
      </c>
      <c r="CS780" s="861">
        <v>-3.4955470000000002</v>
      </c>
      <c r="CT780" s="861">
        <v>-8.1062390000000004</v>
      </c>
      <c r="CU780" s="861">
        <v>-2.342978</v>
      </c>
      <c r="CV780" s="861">
        <v>-10.097486</v>
      </c>
      <c r="CW780" s="861">
        <v>-1.8303240000000001</v>
      </c>
      <c r="CX780" s="861">
        <v>-10.475444</v>
      </c>
      <c r="CY780" s="861">
        <v>-3.4754119999999999</v>
      </c>
      <c r="CZ780" s="861">
        <v>-6.6163040000000004</v>
      </c>
      <c r="DA780" s="861">
        <v>-2.6666110000000001</v>
      </c>
      <c r="DB780" s="861">
        <v>-7.5102919999999997</v>
      </c>
      <c r="DC780" s="861">
        <v>-1.6652819999999999</v>
      </c>
      <c r="DD780" s="861">
        <v>-9.8436160000000008</v>
      </c>
      <c r="DE780" s="861">
        <v>-3.844827</v>
      </c>
      <c r="DF780" s="861">
        <v>-10.555063000000001</v>
      </c>
      <c r="DG780" s="861">
        <v>-4.534707</v>
      </c>
      <c r="DH780" s="861">
        <v>-6.8000280000000002</v>
      </c>
      <c r="DI780" s="861">
        <v>-2.9068879999999999</v>
      </c>
      <c r="DJ780" s="861">
        <v>-7.3344610000000001</v>
      </c>
      <c r="DK780" s="861">
        <v>-2.9932189999999999</v>
      </c>
      <c r="DL780" s="861">
        <v>-9.8984559999999995</v>
      </c>
      <c r="DM780" s="861">
        <v>-5.5421040000000001</v>
      </c>
      <c r="DN780" s="861">
        <v>-10.521245</v>
      </c>
      <c r="DO780" s="861">
        <v>-5.5391260000000004</v>
      </c>
      <c r="DP780" s="861">
        <v>-7.6195760000000003</v>
      </c>
      <c r="DQ780" s="861">
        <v>-4.0742599999999998</v>
      </c>
      <c r="DR780" s="861">
        <v>-7.4854289999999999</v>
      </c>
      <c r="DS780" s="861">
        <v>-4.0514770000000002</v>
      </c>
      <c r="DT780" s="861">
        <v>-9.8637339999999991</v>
      </c>
      <c r="DU780" s="861">
        <v>-6.4150970000000003</v>
      </c>
      <c r="DV780" s="861">
        <v>-10.049617</v>
      </c>
      <c r="DW780" s="861">
        <v>-3.5841270000000001</v>
      </c>
      <c r="DX780" s="861">
        <v>12.112641</v>
      </c>
      <c r="DY780" s="861">
        <v>8.7719959999999997</v>
      </c>
      <c r="DZ780" s="861">
        <v>159.683515</v>
      </c>
      <c r="EA780" s="861">
        <v>150.25987000000001</v>
      </c>
      <c r="EB780" s="861">
        <v>121.97</v>
      </c>
      <c r="EC780" s="861">
        <v>3.2839999999999998</v>
      </c>
      <c r="ED780" s="861">
        <v>394</v>
      </c>
      <c r="EE780" s="861">
        <v>122.02</v>
      </c>
      <c r="EF780" s="861">
        <v>5.3490000000000002</v>
      </c>
      <c r="EG780" s="861">
        <v>640.9</v>
      </c>
      <c r="EH780" s="861">
        <v>121.82</v>
      </c>
      <c r="EI780" s="861">
        <v>4.984</v>
      </c>
      <c r="EJ780" s="861">
        <v>595</v>
      </c>
      <c r="EK780" s="861">
        <v>9.4091660000000008</v>
      </c>
      <c r="EL780" s="861">
        <v>12.718308</v>
      </c>
      <c r="EM780" s="861">
        <v>-18.000495999999998</v>
      </c>
      <c r="EN780" s="861">
        <v>-24.182078000000001</v>
      </c>
      <c r="EO780" s="861">
        <v>93.914224000000004</v>
      </c>
      <c r="EP780" s="861">
        <v>89.758117999999996</v>
      </c>
      <c r="EQ780" s="861">
        <v>-6.1062700000000003</v>
      </c>
      <c r="ER780" s="861">
        <v>3551.4698010000002</v>
      </c>
      <c r="ES780" s="861">
        <v>8461.8118579999991</v>
      </c>
      <c r="ET780" s="861">
        <v>7914.7214670000003</v>
      </c>
      <c r="EU780" s="861"/>
      <c r="EV780" s="861"/>
      <c r="EW780" s="861"/>
      <c r="EX780" s="861"/>
      <c r="EY780" s="861"/>
      <c r="EZ780" s="861"/>
      <c r="FA780" s="861"/>
      <c r="FB780" s="861"/>
      <c r="FC780" s="861"/>
      <c r="FD780" s="861"/>
    </row>
    <row r="781" spans="1:160" x14ac:dyDescent="0.25">
      <c r="A781" s="837">
        <v>46141</v>
      </c>
      <c r="B781" s="836">
        <v>0.91244212962962967</v>
      </c>
      <c r="C781" s="861">
        <v>43800</v>
      </c>
      <c r="D781" s="861">
        <v>0</v>
      </c>
      <c r="E781" s="861">
        <v>0</v>
      </c>
      <c r="F781" s="861">
        <v>74.848877000000002</v>
      </c>
      <c r="G781" s="861">
        <v>71.341421999999994</v>
      </c>
      <c r="H781" s="861">
        <v>64.657182000000006</v>
      </c>
      <c r="I781" s="861">
        <v>73.689687000000006</v>
      </c>
      <c r="J781" s="861">
        <v>70.968052</v>
      </c>
      <c r="K781" s="861">
        <v>71.014312000000004</v>
      </c>
      <c r="L781" s="861">
        <v>73.693245000000005</v>
      </c>
      <c r="M781" s="861">
        <v>74.492438000000007</v>
      </c>
      <c r="N781" s="861">
        <v>-8.4720420000000001</v>
      </c>
      <c r="O781" s="861">
        <v>-10.503422</v>
      </c>
      <c r="P781" s="861">
        <v>-11.410548</v>
      </c>
      <c r="Q781" s="861">
        <v>-6.6834369999999996</v>
      </c>
      <c r="R781" s="861">
        <v>-7.930237</v>
      </c>
      <c r="S781" s="861">
        <v>-8.8983329999999992</v>
      </c>
      <c r="T781" s="861">
        <v>81.554159999999996</v>
      </c>
      <c r="U781" s="861">
        <v>72.615153000000007</v>
      </c>
      <c r="V781" s="861">
        <v>92.733446000000001</v>
      </c>
      <c r="W781" s="861">
        <v>91.742581000000001</v>
      </c>
      <c r="X781" s="861">
        <v>-6.7617649999999996</v>
      </c>
      <c r="Y781" s="861">
        <v>-6.9799620000000004</v>
      </c>
      <c r="Z781" s="861">
        <v>-11.386200000000001</v>
      </c>
      <c r="AA781" s="861">
        <v>-10.979494000000001</v>
      </c>
      <c r="AB781" s="861">
        <v>-10.757925</v>
      </c>
      <c r="AC781" s="861">
        <v>-12.273645999999999</v>
      </c>
      <c r="AD781" s="861">
        <v>-14.387411999999999</v>
      </c>
      <c r="AE781" s="861">
        <v>104.60507</v>
      </c>
      <c r="AF781" s="861">
        <v>97.178748999999996</v>
      </c>
      <c r="AG781" s="861">
        <v>88.889550999999997</v>
      </c>
      <c r="AH781" s="861">
        <v>105.406109</v>
      </c>
      <c r="AI781" s="861">
        <v>88.885611999999995</v>
      </c>
      <c r="AJ781" s="861">
        <v>71.259482000000006</v>
      </c>
      <c r="AK781" s="861">
        <v>-8.8802520000000005</v>
      </c>
      <c r="AL781" s="861">
        <v>-10.673477999999999</v>
      </c>
      <c r="AM781" s="861">
        <v>-8.670121</v>
      </c>
      <c r="AN781" s="861">
        <v>92.037505999999993</v>
      </c>
      <c r="AO781" s="861">
        <v>91.087716</v>
      </c>
      <c r="AP781" s="861">
        <v>86.336237999999994</v>
      </c>
      <c r="AQ781" s="861">
        <v>87.478138999999999</v>
      </c>
      <c r="AR781" s="861">
        <v>72.012202000000002</v>
      </c>
      <c r="AS781" s="861">
        <v>63.030174000000002</v>
      </c>
      <c r="AT781" s="861">
        <v>75.969403</v>
      </c>
      <c r="AU781" s="861">
        <v>74.672692999999995</v>
      </c>
      <c r="AV781" s="861">
        <v>73.506460000000004</v>
      </c>
      <c r="AW781" s="861">
        <v>72.896411000000001</v>
      </c>
      <c r="AX781" s="861">
        <v>88.415368000000001</v>
      </c>
      <c r="AY781" s="861">
        <v>86.360997999999995</v>
      </c>
      <c r="AZ781" s="861">
        <v>-7.4786820000000001</v>
      </c>
      <c r="BA781" s="861">
        <v>-6.7097360000000004</v>
      </c>
      <c r="BB781" s="861">
        <v>-15.029166999999999</v>
      </c>
      <c r="BC781" s="861">
        <v>-13.863699</v>
      </c>
      <c r="BD781" s="861">
        <v>-14.373386</v>
      </c>
      <c r="BE781" s="861">
        <v>-8.246264</v>
      </c>
      <c r="BF781" s="861">
        <v>31.476859999999999</v>
      </c>
      <c r="BG781" s="861">
        <v>140.34183100000001</v>
      </c>
      <c r="BH781" s="861">
        <v>109.22781500000001</v>
      </c>
      <c r="BI781" s="861">
        <v>48.866289999999999</v>
      </c>
      <c r="BJ781" s="861">
        <v>129.88878</v>
      </c>
      <c r="BK781" s="861">
        <v>85.155192999999997</v>
      </c>
      <c r="BL781" s="861">
        <v>75.041616000000005</v>
      </c>
      <c r="BM781" s="861">
        <v>-19.807396000000001</v>
      </c>
      <c r="BN781" s="861">
        <v>-14.613038</v>
      </c>
      <c r="BO781" s="861">
        <v>-11.475702999999999</v>
      </c>
      <c r="BP781" s="861">
        <v>-14.165512</v>
      </c>
      <c r="BQ781" s="861">
        <v>86.040015999999994</v>
      </c>
      <c r="BR781" s="861">
        <v>88.201504</v>
      </c>
      <c r="BS781" s="861">
        <v>84.855581000000001</v>
      </c>
      <c r="BT781" s="861">
        <v>57.657691</v>
      </c>
      <c r="BU781" s="861">
        <v>64.650360000000006</v>
      </c>
      <c r="BV781" s="861">
        <v>60.614643999999998</v>
      </c>
      <c r="BW781" s="861">
        <v>64.095561000000004</v>
      </c>
      <c r="BX781" s="861">
        <v>-14.483888</v>
      </c>
      <c r="BY781" s="861">
        <v>-14.720253</v>
      </c>
      <c r="BZ781" s="861">
        <v>-14.240831</v>
      </c>
      <c r="CA781" s="861">
        <v>-14.995801999999999</v>
      </c>
      <c r="CB781" s="861">
        <v>-7.3021909999999997</v>
      </c>
      <c r="CC781" s="861">
        <v>-4.2654769999999997</v>
      </c>
      <c r="CD781" s="861">
        <v>-7.6131469999999997</v>
      </c>
      <c r="CE781" s="861">
        <v>-4.0190239999999999</v>
      </c>
      <c r="CF781" s="861">
        <v>-9.6418959999999991</v>
      </c>
      <c r="CG781" s="861">
        <v>-2.3865780000000001</v>
      </c>
      <c r="CH781" s="861">
        <v>-10.112746</v>
      </c>
      <c r="CI781" s="861">
        <v>-4.4449120000000004</v>
      </c>
      <c r="CJ781" s="861">
        <v>-7.2685459999999997</v>
      </c>
      <c r="CK781" s="861">
        <v>-2.216288</v>
      </c>
      <c r="CL781" s="861">
        <v>-6.9430459999999998</v>
      </c>
      <c r="CM781" s="861">
        <v>-0.53647900000000004</v>
      </c>
      <c r="CN781" s="861">
        <v>-9.4688440000000007</v>
      </c>
      <c r="CO781" s="861">
        <v>-2.8783259999999999</v>
      </c>
      <c r="CP781" s="861">
        <v>-10.460463000000001</v>
      </c>
      <c r="CQ781" s="861">
        <v>-5.51004</v>
      </c>
      <c r="CR781" s="861">
        <v>-6.955813</v>
      </c>
      <c r="CS781" s="861">
        <v>-3.4945050000000002</v>
      </c>
      <c r="CT781" s="861">
        <v>-8.2158479999999994</v>
      </c>
      <c r="CU781" s="861">
        <v>-2.3760110000000001</v>
      </c>
      <c r="CV781" s="861">
        <v>-10.159557</v>
      </c>
      <c r="CW781" s="861">
        <v>-1.8332120000000001</v>
      </c>
      <c r="CX781" s="861">
        <v>-10.519439999999999</v>
      </c>
      <c r="CY781" s="861">
        <v>-3.5017390000000002</v>
      </c>
      <c r="CZ781" s="861">
        <v>-6.6390269999999996</v>
      </c>
      <c r="DA781" s="861">
        <v>-2.704628</v>
      </c>
      <c r="DB781" s="861">
        <v>-7.5369109999999999</v>
      </c>
      <c r="DC781" s="861">
        <v>-1.6874899999999999</v>
      </c>
      <c r="DD781" s="861">
        <v>-9.8712769999999992</v>
      </c>
      <c r="DE781" s="861">
        <v>-3.8564250000000002</v>
      </c>
      <c r="DF781" s="861">
        <v>-10.558738999999999</v>
      </c>
      <c r="DG781" s="861">
        <v>-4.5867399999999998</v>
      </c>
      <c r="DH781" s="861">
        <v>-6.8134880000000004</v>
      </c>
      <c r="DI781" s="861">
        <v>-2.9471989999999999</v>
      </c>
      <c r="DJ781" s="861">
        <v>-7.3507499999999997</v>
      </c>
      <c r="DK781" s="861">
        <v>-3.0163600000000002</v>
      </c>
      <c r="DL781" s="861">
        <v>-9.9264700000000001</v>
      </c>
      <c r="DM781" s="861">
        <v>-5.5419650000000003</v>
      </c>
      <c r="DN781" s="861">
        <v>-10.554981</v>
      </c>
      <c r="DO781" s="861">
        <v>-5.5698020000000001</v>
      </c>
      <c r="DP781" s="861">
        <v>-7.6760700000000002</v>
      </c>
      <c r="DQ781" s="861">
        <v>-4.0662880000000001</v>
      </c>
      <c r="DR781" s="861">
        <v>-7.5063959999999996</v>
      </c>
      <c r="DS781" s="861">
        <v>-4.0690770000000001</v>
      </c>
      <c r="DT781" s="861">
        <v>-9.9058240000000009</v>
      </c>
      <c r="DU781" s="861">
        <v>-6.431292</v>
      </c>
      <c r="DV781" s="861">
        <v>-10.092019000000001</v>
      </c>
      <c r="DW781" s="861">
        <v>-3.6223839999999998</v>
      </c>
      <c r="DX781" s="861">
        <v>12.082117999999999</v>
      </c>
      <c r="DY781" s="861">
        <v>8.7666979999999999</v>
      </c>
      <c r="DZ781" s="861">
        <v>159.665143</v>
      </c>
      <c r="EA781" s="861">
        <v>149.91128499999999</v>
      </c>
      <c r="EB781" s="861">
        <v>122.55</v>
      </c>
      <c r="EC781" s="861">
        <v>1.2410000000000001</v>
      </c>
      <c r="ED781" s="861">
        <v>134.19999999999999</v>
      </c>
      <c r="EE781" s="861">
        <v>122.54</v>
      </c>
      <c r="EF781" s="861">
        <v>5.3390000000000004</v>
      </c>
      <c r="EG781" s="861">
        <v>641.5</v>
      </c>
      <c r="EH781" s="861">
        <v>122.51</v>
      </c>
      <c r="EI781" s="861">
        <v>4.97</v>
      </c>
      <c r="EJ781" s="861">
        <v>595.5</v>
      </c>
      <c r="EK781" s="861">
        <v>9.3840769999999996</v>
      </c>
      <c r="EL781" s="861">
        <v>12.716707</v>
      </c>
      <c r="EM781" s="861">
        <v>-18.054198</v>
      </c>
      <c r="EN781" s="861">
        <v>-24.192409999999999</v>
      </c>
      <c r="EO781" s="861">
        <v>93.906283999999999</v>
      </c>
      <c r="EP781" s="861">
        <v>89.601078999999999</v>
      </c>
      <c r="EQ781" s="861">
        <v>-6.1386609999999999</v>
      </c>
      <c r="ER781" s="861">
        <v>3557.5328669999999</v>
      </c>
      <c r="ES781" s="861">
        <v>8472.5135040000005</v>
      </c>
      <c r="ET781" s="861">
        <v>7924.6572390000001</v>
      </c>
      <c r="EU781" s="861"/>
      <c r="EV781" s="861"/>
      <c r="EW781" s="861"/>
      <c r="EX781" s="861"/>
      <c r="EY781" s="861"/>
      <c r="EZ781" s="861"/>
      <c r="FA781" s="861"/>
      <c r="FB781" s="861"/>
      <c r="FC781" s="861"/>
      <c r="FD781" s="861"/>
    </row>
    <row r="782" spans="1:160" x14ac:dyDescent="0.25">
      <c r="A782" s="837">
        <v>46141</v>
      </c>
      <c r="B782" s="836">
        <v>0.91313657407407411</v>
      </c>
      <c r="C782" s="861">
        <v>43860</v>
      </c>
      <c r="D782" s="861">
        <v>0</v>
      </c>
      <c r="E782" s="861">
        <v>0</v>
      </c>
      <c r="F782" s="861">
        <v>74.858016000000006</v>
      </c>
      <c r="G782" s="861">
        <v>71.296719999999993</v>
      </c>
      <c r="H782" s="861">
        <v>64.620249000000001</v>
      </c>
      <c r="I782" s="861">
        <v>73.651651999999999</v>
      </c>
      <c r="J782" s="861">
        <v>70.965970999999996</v>
      </c>
      <c r="K782" s="861">
        <v>70.978703999999993</v>
      </c>
      <c r="L782" s="861">
        <v>73.710178999999997</v>
      </c>
      <c r="M782" s="861">
        <v>74.462440999999998</v>
      </c>
      <c r="N782" s="861">
        <v>-8.4936919999999994</v>
      </c>
      <c r="O782" s="861">
        <v>-10.586205</v>
      </c>
      <c r="P782" s="861">
        <v>-11.418188000000001</v>
      </c>
      <c r="Q782" s="861">
        <v>-6.8919170000000003</v>
      </c>
      <c r="R782" s="861">
        <v>-8.0619230000000002</v>
      </c>
      <c r="S782" s="861">
        <v>-8.9913290000000003</v>
      </c>
      <c r="T782" s="861">
        <v>81.431195000000002</v>
      </c>
      <c r="U782" s="861">
        <v>72.910207</v>
      </c>
      <c r="V782" s="861">
        <v>92.769762</v>
      </c>
      <c r="W782" s="861">
        <v>91.771480999999994</v>
      </c>
      <c r="X782" s="861">
        <v>-6.7824229999999996</v>
      </c>
      <c r="Y782" s="861">
        <v>-6.9629070000000004</v>
      </c>
      <c r="Z782" s="861">
        <v>-11.461686</v>
      </c>
      <c r="AA782" s="861">
        <v>-11.015445</v>
      </c>
      <c r="AB782" s="861">
        <v>-10.78674</v>
      </c>
      <c r="AC782" s="861">
        <v>-12.250249</v>
      </c>
      <c r="AD782" s="861">
        <v>-14.415055000000001</v>
      </c>
      <c r="AE782" s="861">
        <v>104.480722</v>
      </c>
      <c r="AF782" s="861">
        <v>97.203663000000006</v>
      </c>
      <c r="AG782" s="861">
        <v>88.834894000000006</v>
      </c>
      <c r="AH782" s="861">
        <v>105.391912</v>
      </c>
      <c r="AI782" s="861">
        <v>88.817942000000002</v>
      </c>
      <c r="AJ782" s="861">
        <v>71.100029000000006</v>
      </c>
      <c r="AK782" s="861">
        <v>-8.8820300000000003</v>
      </c>
      <c r="AL782" s="861">
        <v>-10.657066</v>
      </c>
      <c r="AM782" s="861">
        <v>-8.6682780000000008</v>
      </c>
      <c r="AN782" s="861">
        <v>91.922332999999995</v>
      </c>
      <c r="AO782" s="861">
        <v>91.177744000000004</v>
      </c>
      <c r="AP782" s="861">
        <v>86.388408999999996</v>
      </c>
      <c r="AQ782" s="861">
        <v>87.473206000000005</v>
      </c>
      <c r="AR782" s="861">
        <v>72.016479000000004</v>
      </c>
      <c r="AS782" s="861">
        <v>62.988224000000002</v>
      </c>
      <c r="AT782" s="861">
        <v>76.048921000000007</v>
      </c>
      <c r="AU782" s="861">
        <v>74.658525999999995</v>
      </c>
      <c r="AV782" s="861">
        <v>73.581553</v>
      </c>
      <c r="AW782" s="861">
        <v>72.855196000000007</v>
      </c>
      <c r="AX782" s="861">
        <v>88.393189000000007</v>
      </c>
      <c r="AY782" s="861">
        <v>86.259974999999997</v>
      </c>
      <c r="AZ782" s="861">
        <v>-7.3369160000000004</v>
      </c>
      <c r="BA782" s="861">
        <v>-6.7217289999999998</v>
      </c>
      <c r="BB782" s="861">
        <v>-15.046919000000001</v>
      </c>
      <c r="BC782" s="861">
        <v>-13.897945</v>
      </c>
      <c r="BD782" s="861">
        <v>-14.384031</v>
      </c>
      <c r="BE782" s="861">
        <v>-8.569426</v>
      </c>
      <c r="BF782" s="861">
        <v>31.477603999999999</v>
      </c>
      <c r="BG782" s="861">
        <v>140.209642</v>
      </c>
      <c r="BH782" s="861">
        <v>109.10280400000001</v>
      </c>
      <c r="BI782" s="861">
        <v>48.806274999999999</v>
      </c>
      <c r="BJ782" s="861">
        <v>130.13135199999999</v>
      </c>
      <c r="BK782" s="861">
        <v>85.097418000000005</v>
      </c>
      <c r="BL782" s="861">
        <v>74.997518999999997</v>
      </c>
      <c r="BM782" s="861">
        <v>-19.821885000000002</v>
      </c>
      <c r="BN782" s="861">
        <v>-14.608313000000001</v>
      </c>
      <c r="BO782" s="861">
        <v>-11.544387</v>
      </c>
      <c r="BP782" s="861">
        <v>-14.183465999999999</v>
      </c>
      <c r="BQ782" s="861">
        <v>86.006235000000004</v>
      </c>
      <c r="BR782" s="861">
        <v>88.270253999999994</v>
      </c>
      <c r="BS782" s="861">
        <v>84.879917000000006</v>
      </c>
      <c r="BT782" s="861">
        <v>57.748793999999997</v>
      </c>
      <c r="BU782" s="861">
        <v>64.657651000000001</v>
      </c>
      <c r="BV782" s="861">
        <v>60.572125999999997</v>
      </c>
      <c r="BW782" s="861">
        <v>64.071620999999993</v>
      </c>
      <c r="BX782" s="861">
        <v>-14.420624</v>
      </c>
      <c r="BY782" s="861">
        <v>-14.752000000000001</v>
      </c>
      <c r="BZ782" s="861">
        <v>-14.297948</v>
      </c>
      <c r="CA782" s="861">
        <v>-14.995276</v>
      </c>
      <c r="CB782" s="861">
        <v>-7.3091489999999997</v>
      </c>
      <c r="CC782" s="861">
        <v>-4.2926549999999999</v>
      </c>
      <c r="CD782" s="861">
        <v>-7.6334549999999997</v>
      </c>
      <c r="CE782" s="861">
        <v>-4.0503770000000001</v>
      </c>
      <c r="CF782" s="861">
        <v>-9.6746079999999992</v>
      </c>
      <c r="CG782" s="861">
        <v>-2.435616</v>
      </c>
      <c r="CH782" s="861">
        <v>-10.109876999999999</v>
      </c>
      <c r="CI782" s="861">
        <v>-4.547218</v>
      </c>
      <c r="CJ782" s="861">
        <v>-7.2778390000000002</v>
      </c>
      <c r="CK782" s="861">
        <v>-2.2651720000000002</v>
      </c>
      <c r="CL782" s="861">
        <v>-6.9175620000000002</v>
      </c>
      <c r="CM782" s="861">
        <v>-0.582924</v>
      </c>
      <c r="CN782" s="861">
        <v>-9.4743499999999994</v>
      </c>
      <c r="CO782" s="861">
        <v>-2.934364</v>
      </c>
      <c r="CP782" s="861">
        <v>-10.445188999999999</v>
      </c>
      <c r="CQ782" s="861">
        <v>-5.5731760000000001</v>
      </c>
      <c r="CR782" s="861">
        <v>-6.9462279999999996</v>
      </c>
      <c r="CS782" s="861">
        <v>-3.5365359999999999</v>
      </c>
      <c r="CT782" s="861">
        <v>-8.2108299999999996</v>
      </c>
      <c r="CU782" s="861">
        <v>-2.4127749999999999</v>
      </c>
      <c r="CV782" s="861">
        <v>-10.186445000000001</v>
      </c>
      <c r="CW782" s="861">
        <v>-1.8880170000000001</v>
      </c>
      <c r="CX782" s="861">
        <v>-10.555202</v>
      </c>
      <c r="CY782" s="861">
        <v>-3.5426829999999998</v>
      </c>
      <c r="CZ782" s="861">
        <v>-6.6540290000000004</v>
      </c>
      <c r="DA782" s="861">
        <v>-2.743852</v>
      </c>
      <c r="DB782" s="861">
        <v>-7.5797059999999998</v>
      </c>
      <c r="DC782" s="861">
        <v>-1.7386980000000001</v>
      </c>
      <c r="DD782" s="861">
        <v>-9.8963629999999991</v>
      </c>
      <c r="DE782" s="861">
        <v>-3.901262</v>
      </c>
      <c r="DF782" s="861">
        <v>-10.592404999999999</v>
      </c>
      <c r="DG782" s="861">
        <v>-4.6065959999999997</v>
      </c>
      <c r="DH782" s="861">
        <v>-6.8497579999999996</v>
      </c>
      <c r="DI782" s="861">
        <v>-2.9891239999999999</v>
      </c>
      <c r="DJ782" s="861">
        <v>-7.3742700000000001</v>
      </c>
      <c r="DK782" s="861">
        <v>-3.0234740000000002</v>
      </c>
      <c r="DL782" s="861">
        <v>-9.957058</v>
      </c>
      <c r="DM782" s="861">
        <v>-5.6082289999999997</v>
      </c>
      <c r="DN782" s="861">
        <v>-10.578782</v>
      </c>
      <c r="DO782" s="861">
        <v>-5.6083319999999999</v>
      </c>
      <c r="DP782" s="861">
        <v>-7.6852679999999998</v>
      </c>
      <c r="DQ782" s="861">
        <v>-4.1143299999999998</v>
      </c>
      <c r="DR782" s="861">
        <v>-7.5317920000000003</v>
      </c>
      <c r="DS782" s="861">
        <v>-4.1022410000000002</v>
      </c>
      <c r="DT782" s="861">
        <v>-9.9213939999999994</v>
      </c>
      <c r="DU782" s="861">
        <v>-6.4533110000000002</v>
      </c>
      <c r="DV782" s="861">
        <v>-10.098939</v>
      </c>
      <c r="DW782" s="861">
        <v>-3.6380620000000001</v>
      </c>
      <c r="DX782" s="861">
        <v>12.123284999999999</v>
      </c>
      <c r="DY782" s="861">
        <v>8.7471110000000003</v>
      </c>
      <c r="DZ782" s="861">
        <v>159.59680599999999</v>
      </c>
      <c r="EA782" s="861">
        <v>149.76421099999999</v>
      </c>
      <c r="EB782" s="861">
        <v>122.5</v>
      </c>
      <c r="EC782" s="861">
        <v>1.2410000000000001</v>
      </c>
      <c r="ED782" s="861">
        <v>134.4</v>
      </c>
      <c r="EE782" s="861">
        <v>122.53</v>
      </c>
      <c r="EF782" s="861">
        <v>5.3330000000000002</v>
      </c>
      <c r="EG782" s="861">
        <v>644.1</v>
      </c>
      <c r="EH782" s="861">
        <v>122.54</v>
      </c>
      <c r="EI782" s="861">
        <v>4.9989999999999997</v>
      </c>
      <c r="EJ782" s="861">
        <v>597.9</v>
      </c>
      <c r="EK782" s="861">
        <v>9.3135010000000005</v>
      </c>
      <c r="EL782" s="861">
        <v>12.686234000000001</v>
      </c>
      <c r="EM782" s="861">
        <v>-17.981779</v>
      </c>
      <c r="EN782" s="861">
        <v>-24.230620999999999</v>
      </c>
      <c r="EO782" s="861">
        <v>93.876741999999993</v>
      </c>
      <c r="EP782" s="861">
        <v>89.534749000000005</v>
      </c>
      <c r="EQ782" s="861">
        <v>-6.1676979999999997</v>
      </c>
      <c r="ER782" s="861">
        <v>3559.7709519999999</v>
      </c>
      <c r="ES782" s="861">
        <v>8483.2313109999996</v>
      </c>
      <c r="ET782" s="861">
        <v>7934.605536</v>
      </c>
      <c r="EU782" s="861"/>
      <c r="EV782" s="861"/>
      <c r="EW782" s="861"/>
      <c r="EX782" s="861"/>
      <c r="EY782" s="861"/>
      <c r="EZ782" s="861"/>
      <c r="FA782" s="861"/>
      <c r="FB782" s="861"/>
      <c r="FC782" s="861"/>
      <c r="FD782" s="861"/>
    </row>
    <row r="783" spans="1:160" x14ac:dyDescent="0.25">
      <c r="A783" s="837">
        <v>46141</v>
      </c>
      <c r="B783" s="836">
        <v>0.91383101851851845</v>
      </c>
      <c r="C783" s="861">
        <v>43920</v>
      </c>
      <c r="D783" s="861">
        <v>0</v>
      </c>
      <c r="E783" s="861">
        <v>0</v>
      </c>
      <c r="F783" s="861">
        <v>74.844928999999993</v>
      </c>
      <c r="G783" s="861">
        <v>71.317093999999997</v>
      </c>
      <c r="H783" s="861">
        <v>64.573645999999997</v>
      </c>
      <c r="I783" s="861">
        <v>73.664248000000001</v>
      </c>
      <c r="J783" s="861">
        <v>70.974362999999997</v>
      </c>
      <c r="K783" s="861">
        <v>70.994309999999999</v>
      </c>
      <c r="L783" s="861">
        <v>73.706993999999995</v>
      </c>
      <c r="M783" s="861">
        <v>74.480813999999995</v>
      </c>
      <c r="N783" s="861">
        <v>-8.5153590000000001</v>
      </c>
      <c r="O783" s="861">
        <v>-10.547817999999999</v>
      </c>
      <c r="P783" s="861">
        <v>-11.458769999999999</v>
      </c>
      <c r="Q783" s="861">
        <v>-6.7553070000000002</v>
      </c>
      <c r="R783" s="861">
        <v>-8.06494</v>
      </c>
      <c r="S783" s="861">
        <v>-8.9395310000000006</v>
      </c>
      <c r="T783" s="861">
        <v>81.364940000000004</v>
      </c>
      <c r="U783" s="861">
        <v>72.943646000000001</v>
      </c>
      <c r="V783" s="861">
        <v>92.820545999999993</v>
      </c>
      <c r="W783" s="861">
        <v>91.870374999999996</v>
      </c>
      <c r="X783" s="861">
        <v>-6.7923580000000001</v>
      </c>
      <c r="Y783" s="861">
        <v>-7.0686809999999998</v>
      </c>
      <c r="Z783" s="861">
        <v>-11.482595</v>
      </c>
      <c r="AA783" s="861">
        <v>-11.015656</v>
      </c>
      <c r="AB783" s="861">
        <v>-10.788162</v>
      </c>
      <c r="AC783" s="861">
        <v>-12.269572</v>
      </c>
      <c r="AD783" s="861">
        <v>-14.46391</v>
      </c>
      <c r="AE783" s="861">
        <v>104.494455</v>
      </c>
      <c r="AF783" s="861">
        <v>97.203509999999994</v>
      </c>
      <c r="AG783" s="861">
        <v>88.874644000000004</v>
      </c>
      <c r="AH783" s="861">
        <v>105.485238</v>
      </c>
      <c r="AI783" s="861">
        <v>88.955005999999997</v>
      </c>
      <c r="AJ783" s="861">
        <v>71.352798000000007</v>
      </c>
      <c r="AK783" s="861">
        <v>-8.9027580000000004</v>
      </c>
      <c r="AL783" s="861">
        <v>-10.742451000000001</v>
      </c>
      <c r="AM783" s="861">
        <v>-8.6873570000000004</v>
      </c>
      <c r="AN783" s="861">
        <v>91.998654999999999</v>
      </c>
      <c r="AO783" s="861">
        <v>91.213955999999996</v>
      </c>
      <c r="AP783" s="861">
        <v>86.278082999999995</v>
      </c>
      <c r="AQ783" s="861">
        <v>87.375508999999994</v>
      </c>
      <c r="AR783" s="861">
        <v>72.014470000000003</v>
      </c>
      <c r="AS783" s="861">
        <v>63.049176000000003</v>
      </c>
      <c r="AT783" s="861">
        <v>75.951781999999994</v>
      </c>
      <c r="AU783" s="861">
        <v>74.613631999999996</v>
      </c>
      <c r="AV783" s="861">
        <v>73.592454000000004</v>
      </c>
      <c r="AW783" s="861">
        <v>72.933019999999999</v>
      </c>
      <c r="AX783" s="861">
        <v>88.551956000000004</v>
      </c>
      <c r="AY783" s="861">
        <v>86.369108999999995</v>
      </c>
      <c r="AZ783" s="861">
        <v>-7.4518979999999999</v>
      </c>
      <c r="BA783" s="861">
        <v>-6.7194000000000003</v>
      </c>
      <c r="BB783" s="861">
        <v>-15.067373</v>
      </c>
      <c r="BC783" s="861">
        <v>-13.901835</v>
      </c>
      <c r="BD783" s="861">
        <v>-14.424785</v>
      </c>
      <c r="BE783" s="861">
        <v>-8.4557529999999996</v>
      </c>
      <c r="BF783" s="861">
        <v>31.535426999999999</v>
      </c>
      <c r="BG783" s="861">
        <v>140.39467200000001</v>
      </c>
      <c r="BH783" s="861">
        <v>109.134491</v>
      </c>
      <c r="BI783" s="861">
        <v>48.704700000000003</v>
      </c>
      <c r="BJ783" s="861">
        <v>130.27837199999999</v>
      </c>
      <c r="BK783" s="861">
        <v>85.169702000000001</v>
      </c>
      <c r="BL783" s="861">
        <v>75.049960999999996</v>
      </c>
      <c r="BM783" s="861">
        <v>-19.869478999999998</v>
      </c>
      <c r="BN783" s="861">
        <v>-14.639192</v>
      </c>
      <c r="BO783" s="861">
        <v>-11.572765</v>
      </c>
      <c r="BP783" s="861">
        <v>-14.213379</v>
      </c>
      <c r="BQ783" s="861">
        <v>86.082832999999994</v>
      </c>
      <c r="BR783" s="861">
        <v>88.243620000000007</v>
      </c>
      <c r="BS783" s="861">
        <v>84.851507999999995</v>
      </c>
      <c r="BT783" s="861">
        <v>57.929422000000002</v>
      </c>
      <c r="BU783" s="861">
        <v>64.655786000000006</v>
      </c>
      <c r="BV783" s="861">
        <v>60.556071000000003</v>
      </c>
      <c r="BW783" s="861">
        <v>64.072749000000002</v>
      </c>
      <c r="BX783" s="861">
        <v>-14.538489</v>
      </c>
      <c r="BY783" s="861">
        <v>-14.883642</v>
      </c>
      <c r="BZ783" s="861">
        <v>-14.330551</v>
      </c>
      <c r="CA783" s="861">
        <v>-15.054406999999999</v>
      </c>
      <c r="CB783" s="861">
        <v>-7.3722390000000004</v>
      </c>
      <c r="CC783" s="861">
        <v>-4.3456710000000003</v>
      </c>
      <c r="CD783" s="861">
        <v>-7.6900219999999999</v>
      </c>
      <c r="CE783" s="861">
        <v>-4.0833779999999997</v>
      </c>
      <c r="CF783" s="861">
        <v>-9.7087430000000001</v>
      </c>
      <c r="CG783" s="861">
        <v>-2.461481</v>
      </c>
      <c r="CH783" s="861">
        <v>-10.159164000000001</v>
      </c>
      <c r="CI783" s="861">
        <v>-4.5863040000000002</v>
      </c>
      <c r="CJ783" s="861">
        <v>-7.3128869999999999</v>
      </c>
      <c r="CK783" s="861">
        <v>-2.2999360000000002</v>
      </c>
      <c r="CL783" s="861">
        <v>-6.9465089999999998</v>
      </c>
      <c r="CM783" s="861">
        <v>-0.64488500000000004</v>
      </c>
      <c r="CN783" s="861">
        <v>-9.5117569999999994</v>
      </c>
      <c r="CO783" s="861">
        <v>-2.9774229999999999</v>
      </c>
      <c r="CP783" s="861">
        <v>-10.50042</v>
      </c>
      <c r="CQ783" s="861">
        <v>-5.6051469999999997</v>
      </c>
      <c r="CR783" s="861">
        <v>-7.01797</v>
      </c>
      <c r="CS783" s="861">
        <v>-3.5730520000000001</v>
      </c>
      <c r="CT783" s="861">
        <v>-8.2557030000000005</v>
      </c>
      <c r="CU783" s="861">
        <v>-2.4215330000000002</v>
      </c>
      <c r="CV783" s="861">
        <v>-10.210331999999999</v>
      </c>
      <c r="CW783" s="861">
        <v>-1.9092800000000001</v>
      </c>
      <c r="CX783" s="861">
        <v>-10.566326</v>
      </c>
      <c r="CY783" s="861">
        <v>-3.5476459999999999</v>
      </c>
      <c r="CZ783" s="861">
        <v>-6.6902949999999999</v>
      </c>
      <c r="DA783" s="861">
        <v>-2.7759550000000002</v>
      </c>
      <c r="DB783" s="861">
        <v>-7.5905459999999998</v>
      </c>
      <c r="DC783" s="861">
        <v>-1.7369300000000001</v>
      </c>
      <c r="DD783" s="861">
        <v>-9.916995</v>
      </c>
      <c r="DE783" s="861">
        <v>-3.916588</v>
      </c>
      <c r="DF783" s="861">
        <v>-10.652129</v>
      </c>
      <c r="DG783" s="861">
        <v>-4.6517989999999996</v>
      </c>
      <c r="DH783" s="861">
        <v>-6.8937189999999999</v>
      </c>
      <c r="DI783" s="861">
        <v>-3.005633</v>
      </c>
      <c r="DJ783" s="861">
        <v>-7.4091199999999997</v>
      </c>
      <c r="DK783" s="861">
        <v>-3.028842</v>
      </c>
      <c r="DL783" s="861">
        <v>-9.9788069999999998</v>
      </c>
      <c r="DM783" s="861">
        <v>-5.5972039999999996</v>
      </c>
      <c r="DN783" s="861">
        <v>-10.609379000000001</v>
      </c>
      <c r="DO783" s="861">
        <v>-5.6172510000000004</v>
      </c>
      <c r="DP783" s="861">
        <v>-7.7199340000000003</v>
      </c>
      <c r="DQ783" s="861">
        <v>-4.1462130000000004</v>
      </c>
      <c r="DR783" s="861">
        <v>-7.5521580000000004</v>
      </c>
      <c r="DS783" s="861">
        <v>-4.1308680000000004</v>
      </c>
      <c r="DT783" s="861">
        <v>-9.9717680000000009</v>
      </c>
      <c r="DU783" s="861">
        <v>-6.4950089999999996</v>
      </c>
      <c r="DV783" s="861">
        <v>-10.13982</v>
      </c>
      <c r="DW783" s="861">
        <v>-3.6724890000000001</v>
      </c>
      <c r="DX783" s="861">
        <v>12.057767999999999</v>
      </c>
      <c r="DY783" s="861">
        <v>8.7160049999999991</v>
      </c>
      <c r="DZ783" s="861">
        <v>159.39811499999999</v>
      </c>
      <c r="EA783" s="861">
        <v>150.24946800000001</v>
      </c>
      <c r="EB783" s="861">
        <v>121.85</v>
      </c>
      <c r="EC783" s="861">
        <v>3.2829999999999999</v>
      </c>
      <c r="ED783" s="861">
        <v>393.9</v>
      </c>
      <c r="EE783" s="861">
        <v>121.94</v>
      </c>
      <c r="EF783" s="861">
        <v>5.36</v>
      </c>
      <c r="EG783" s="861">
        <v>641.1</v>
      </c>
      <c r="EH783" s="861">
        <v>121.81</v>
      </c>
      <c r="EI783" s="861">
        <v>4.9809999999999999</v>
      </c>
      <c r="EJ783" s="861">
        <v>595.20000000000005</v>
      </c>
      <c r="EK783" s="861">
        <v>9.4097170000000006</v>
      </c>
      <c r="EL783" s="861">
        <v>12.718591</v>
      </c>
      <c r="EM783" s="861">
        <v>-18.097073999999999</v>
      </c>
      <c r="EN783" s="861">
        <v>-24.291356</v>
      </c>
      <c r="EO783" s="861">
        <v>93.790801999999999</v>
      </c>
      <c r="EP783" s="861">
        <v>89.753434999999996</v>
      </c>
      <c r="EQ783" s="861">
        <v>-6.200151</v>
      </c>
      <c r="ER783" s="861">
        <v>3565.3999640000002</v>
      </c>
      <c r="ES783" s="861">
        <v>8493.9404709999999</v>
      </c>
      <c r="ET783" s="861">
        <v>7944.5370519999997</v>
      </c>
      <c r="EU783" s="861"/>
      <c r="EV783" s="861"/>
      <c r="EW783" s="861"/>
      <c r="EX783" s="861"/>
      <c r="EY783" s="861"/>
      <c r="EZ783" s="861"/>
      <c r="FA783" s="861"/>
      <c r="FB783" s="861"/>
      <c r="FC783" s="861"/>
      <c r="FD783" s="861"/>
    </row>
    <row r="784" spans="1:160" x14ac:dyDescent="0.25">
      <c r="A784" s="837">
        <v>46141</v>
      </c>
      <c r="B784" s="836">
        <v>0.914525462962963</v>
      </c>
      <c r="C784" s="861">
        <v>43980</v>
      </c>
      <c r="D784" s="861">
        <v>0</v>
      </c>
      <c r="E784" s="861">
        <v>0</v>
      </c>
      <c r="F784" s="861">
        <v>74.935685000000007</v>
      </c>
      <c r="G784" s="861">
        <v>71.323808999999997</v>
      </c>
      <c r="H784" s="861">
        <v>64.616764000000003</v>
      </c>
      <c r="I784" s="861">
        <v>73.679083000000006</v>
      </c>
      <c r="J784" s="861">
        <v>71.041444999999996</v>
      </c>
      <c r="K784" s="861">
        <v>71.028289000000001</v>
      </c>
      <c r="L784" s="861">
        <v>73.702130999999994</v>
      </c>
      <c r="M784" s="861">
        <v>74.478491000000005</v>
      </c>
      <c r="N784" s="861">
        <v>-8.5330870000000001</v>
      </c>
      <c r="O784" s="861">
        <v>-10.580164</v>
      </c>
      <c r="P784" s="861">
        <v>-11.477520999999999</v>
      </c>
      <c r="Q784" s="861">
        <v>-6.7322110000000004</v>
      </c>
      <c r="R784" s="861">
        <v>-8.1175940000000004</v>
      </c>
      <c r="S784" s="861">
        <v>-8.9229149999999997</v>
      </c>
      <c r="T784" s="861">
        <v>81.598787999999999</v>
      </c>
      <c r="U784" s="861">
        <v>73.240339000000006</v>
      </c>
      <c r="V784" s="861">
        <v>92.912047000000001</v>
      </c>
      <c r="W784" s="861">
        <v>91.895701000000003</v>
      </c>
      <c r="X784" s="861">
        <v>-6.8021000000000003</v>
      </c>
      <c r="Y784" s="861">
        <v>-7.0091400000000004</v>
      </c>
      <c r="Z784" s="861">
        <v>-11.456504000000001</v>
      </c>
      <c r="AA784" s="861">
        <v>-11.030009</v>
      </c>
      <c r="AB784" s="861">
        <v>-10.791537</v>
      </c>
      <c r="AC784" s="861">
        <v>-12.248934999999999</v>
      </c>
      <c r="AD784" s="861">
        <v>-14.462911</v>
      </c>
      <c r="AE784" s="861">
        <v>104.606396</v>
      </c>
      <c r="AF784" s="861">
        <v>97.260374999999996</v>
      </c>
      <c r="AG784" s="861">
        <v>88.959480999999997</v>
      </c>
      <c r="AH784" s="861">
        <v>105.57534800000001</v>
      </c>
      <c r="AI784" s="861">
        <v>88.953300999999996</v>
      </c>
      <c r="AJ784" s="861">
        <v>71.333664999999996</v>
      </c>
      <c r="AK784" s="861">
        <v>-8.922015</v>
      </c>
      <c r="AL784" s="861">
        <v>-10.736445</v>
      </c>
      <c r="AM784" s="861">
        <v>-8.7061930000000007</v>
      </c>
      <c r="AN784" s="861">
        <v>92.057376000000005</v>
      </c>
      <c r="AO784" s="861">
        <v>91.271377000000001</v>
      </c>
      <c r="AP784" s="861">
        <v>86.326657999999995</v>
      </c>
      <c r="AQ784" s="861">
        <v>87.438179000000005</v>
      </c>
      <c r="AR784" s="861">
        <v>72.011972</v>
      </c>
      <c r="AS784" s="861">
        <v>62.996523000000003</v>
      </c>
      <c r="AT784" s="861">
        <v>75.980160999999995</v>
      </c>
      <c r="AU784" s="861">
        <v>74.650507000000005</v>
      </c>
      <c r="AV784" s="861">
        <v>73.810856999999999</v>
      </c>
      <c r="AW784" s="861">
        <v>73.139673999999999</v>
      </c>
      <c r="AX784" s="861">
        <v>88.510002</v>
      </c>
      <c r="AY784" s="861">
        <v>86.176544000000007</v>
      </c>
      <c r="AZ784" s="861">
        <v>-7.4813780000000003</v>
      </c>
      <c r="BA784" s="861">
        <v>-6.74838</v>
      </c>
      <c r="BB784" s="861">
        <v>-15.085227</v>
      </c>
      <c r="BC784" s="861">
        <v>-13.9291</v>
      </c>
      <c r="BD784" s="861">
        <v>-14.441675999999999</v>
      </c>
      <c r="BE784" s="861">
        <v>-8.4346359999999994</v>
      </c>
      <c r="BF784" s="861">
        <v>31.501169000000001</v>
      </c>
      <c r="BG784" s="861">
        <v>140.35855900000001</v>
      </c>
      <c r="BH784" s="861">
        <v>109.171436</v>
      </c>
      <c r="BI784" s="861">
        <v>48.668049000000003</v>
      </c>
      <c r="BJ784" s="861">
        <v>130.05897200000001</v>
      </c>
      <c r="BK784" s="861">
        <v>85.137822999999997</v>
      </c>
      <c r="BL784" s="861">
        <v>75.045159999999996</v>
      </c>
      <c r="BM784" s="861">
        <v>-19.871559999999999</v>
      </c>
      <c r="BN784" s="861">
        <v>-14.642836000000001</v>
      </c>
      <c r="BO784" s="861">
        <v>-11.614971000000001</v>
      </c>
      <c r="BP784" s="861">
        <v>-14.219856</v>
      </c>
      <c r="BQ784" s="861">
        <v>86.061687000000006</v>
      </c>
      <c r="BR784" s="861">
        <v>88.302611999999996</v>
      </c>
      <c r="BS784" s="861">
        <v>84.866885999999994</v>
      </c>
      <c r="BT784" s="861">
        <v>57.87115</v>
      </c>
      <c r="BU784" s="861">
        <v>64.674858</v>
      </c>
      <c r="BV784" s="861">
        <v>60.582113</v>
      </c>
      <c r="BW784" s="861">
        <v>64.089268000000004</v>
      </c>
      <c r="BX784" s="861">
        <v>-14.520167000000001</v>
      </c>
      <c r="BY784" s="861">
        <v>-14.793901999999999</v>
      </c>
      <c r="BZ784" s="861">
        <v>-14.408522</v>
      </c>
      <c r="CA784" s="861">
        <v>-15.042578000000001</v>
      </c>
      <c r="CB784" s="861">
        <v>-7.3937369999999998</v>
      </c>
      <c r="CC784" s="861">
        <v>-4.3908420000000001</v>
      </c>
      <c r="CD784" s="861">
        <v>-7.6732389999999997</v>
      </c>
      <c r="CE784" s="861">
        <v>-4.111326</v>
      </c>
      <c r="CF784" s="861">
        <v>-9.7397130000000001</v>
      </c>
      <c r="CG784" s="861">
        <v>-2.514364</v>
      </c>
      <c r="CH784" s="861">
        <v>-10.180287</v>
      </c>
      <c r="CI784" s="861">
        <v>-4.6277169999999996</v>
      </c>
      <c r="CJ784" s="861">
        <v>-7.317558</v>
      </c>
      <c r="CK784" s="861">
        <v>-2.318997</v>
      </c>
      <c r="CL784" s="861">
        <v>-6.9932650000000001</v>
      </c>
      <c r="CM784" s="861">
        <v>-0.664821</v>
      </c>
      <c r="CN784" s="861">
        <v>-9.5403719999999996</v>
      </c>
      <c r="CO784" s="861">
        <v>-3.0136370000000001</v>
      </c>
      <c r="CP784" s="861">
        <v>-10.507034000000001</v>
      </c>
      <c r="CQ784" s="861">
        <v>-5.642938</v>
      </c>
      <c r="CR784" s="861">
        <v>-7.0147389999999996</v>
      </c>
      <c r="CS784" s="861">
        <v>-3.6009660000000001</v>
      </c>
      <c r="CT784" s="861">
        <v>-8.2737560000000006</v>
      </c>
      <c r="CU784" s="861">
        <v>-2.4454509999999998</v>
      </c>
      <c r="CV784" s="861">
        <v>-10.225624</v>
      </c>
      <c r="CW784" s="861">
        <v>-1.96191</v>
      </c>
      <c r="CX784" s="861">
        <v>-10.598539000000001</v>
      </c>
      <c r="CY784" s="861">
        <v>-3.6004130000000001</v>
      </c>
      <c r="CZ784" s="861">
        <v>-6.7190440000000002</v>
      </c>
      <c r="DA784" s="861">
        <v>-2.775617</v>
      </c>
      <c r="DB784" s="861">
        <v>-7.6075039999999996</v>
      </c>
      <c r="DC784" s="861">
        <v>-1.7657799999999999</v>
      </c>
      <c r="DD784" s="861">
        <v>-9.9372290000000003</v>
      </c>
      <c r="DE784" s="861">
        <v>-3.9510429999999999</v>
      </c>
      <c r="DF784" s="861">
        <v>-10.645536999999999</v>
      </c>
      <c r="DG784" s="861">
        <v>-4.6750540000000003</v>
      </c>
      <c r="DH784" s="861">
        <v>-6.9189230000000004</v>
      </c>
      <c r="DI784" s="861">
        <v>-3.0314770000000002</v>
      </c>
      <c r="DJ784" s="861">
        <v>-7.4295330000000002</v>
      </c>
      <c r="DK784" s="861">
        <v>-3.098789</v>
      </c>
      <c r="DL784" s="861">
        <v>-10.022389</v>
      </c>
      <c r="DM784" s="861">
        <v>-5.6376910000000002</v>
      </c>
      <c r="DN784" s="861">
        <v>-10.640839</v>
      </c>
      <c r="DO784" s="861">
        <v>-5.6661760000000001</v>
      </c>
      <c r="DP784" s="861">
        <v>-7.719919</v>
      </c>
      <c r="DQ784" s="861">
        <v>-4.1716379999999997</v>
      </c>
      <c r="DR784" s="861">
        <v>-7.5618230000000004</v>
      </c>
      <c r="DS784" s="861">
        <v>-4.1655920000000002</v>
      </c>
      <c r="DT784" s="861">
        <v>-9.9806209999999993</v>
      </c>
      <c r="DU784" s="861">
        <v>-6.5210840000000001</v>
      </c>
      <c r="DV784" s="861">
        <v>-10.159606</v>
      </c>
      <c r="DW784" s="861">
        <v>-3.6939350000000002</v>
      </c>
      <c r="DX784" s="861">
        <v>12.064717999999999</v>
      </c>
      <c r="DY784" s="861">
        <v>8.7035630000000008</v>
      </c>
      <c r="DZ784" s="861">
        <v>159.507959</v>
      </c>
      <c r="EA784" s="861">
        <v>150.144971</v>
      </c>
      <c r="EB784" s="861">
        <v>122.38</v>
      </c>
      <c r="EC784" s="861">
        <v>1.24</v>
      </c>
      <c r="ED784" s="861">
        <v>134.19999999999999</v>
      </c>
      <c r="EE784" s="861">
        <v>122.44</v>
      </c>
      <c r="EF784" s="861">
        <v>5.33</v>
      </c>
      <c r="EG784" s="861">
        <v>640.9</v>
      </c>
      <c r="EH784" s="861">
        <v>122.53</v>
      </c>
      <c r="EI784" s="861">
        <v>4.9610000000000003</v>
      </c>
      <c r="EJ784" s="861">
        <v>594.9</v>
      </c>
      <c r="EK784" s="861">
        <v>9.378641</v>
      </c>
      <c r="EL784" s="861">
        <v>12.700696000000001</v>
      </c>
      <c r="EM784" s="861">
        <v>-18.084834000000001</v>
      </c>
      <c r="EN784" s="861">
        <v>-24.315667000000001</v>
      </c>
      <c r="EO784" s="861">
        <v>93.838322000000005</v>
      </c>
      <c r="EP784" s="861">
        <v>89.706383000000002</v>
      </c>
      <c r="EQ784" s="861">
        <v>-6.2260020000000003</v>
      </c>
      <c r="ER784" s="861">
        <v>3571.3128539999998</v>
      </c>
      <c r="ES784" s="861">
        <v>8504.6471450000008</v>
      </c>
      <c r="ET784" s="861">
        <v>7954.4698490000001</v>
      </c>
      <c r="EU784" s="861"/>
      <c r="EV784" s="861"/>
      <c r="EW784" s="861"/>
      <c r="EX784" s="861"/>
      <c r="EY784" s="861"/>
      <c r="EZ784" s="861"/>
      <c r="FA784" s="861"/>
      <c r="FB784" s="861"/>
      <c r="FC784" s="861"/>
      <c r="FD784" s="861"/>
    </row>
    <row r="785" spans="1:160" x14ac:dyDescent="0.25">
      <c r="A785" s="837">
        <v>46141</v>
      </c>
      <c r="B785" s="836">
        <v>0.91521990740740744</v>
      </c>
      <c r="C785" s="861">
        <v>44040</v>
      </c>
      <c r="D785" s="861">
        <v>0</v>
      </c>
      <c r="E785" s="861">
        <v>0</v>
      </c>
      <c r="F785" s="861">
        <v>74.851174</v>
      </c>
      <c r="G785" s="861">
        <v>71.325485999999998</v>
      </c>
      <c r="H785" s="861">
        <v>64.529075000000006</v>
      </c>
      <c r="I785" s="861">
        <v>73.670826000000005</v>
      </c>
      <c r="J785" s="861">
        <v>71.062020000000004</v>
      </c>
      <c r="K785" s="861">
        <v>71.003030999999993</v>
      </c>
      <c r="L785" s="861">
        <v>73.724490000000003</v>
      </c>
      <c r="M785" s="861">
        <v>74.494067999999999</v>
      </c>
      <c r="N785" s="861">
        <v>-8.5393469999999994</v>
      </c>
      <c r="O785" s="861">
        <v>-10.593021</v>
      </c>
      <c r="P785" s="861">
        <v>-11.483810999999999</v>
      </c>
      <c r="Q785" s="861">
        <v>-6.9350050000000003</v>
      </c>
      <c r="R785" s="861">
        <v>-7.9492969999999996</v>
      </c>
      <c r="S785" s="861">
        <v>-8.9366310000000002</v>
      </c>
      <c r="T785" s="861">
        <v>81.483187000000001</v>
      </c>
      <c r="U785" s="861">
        <v>73.192603000000005</v>
      </c>
      <c r="V785" s="861">
        <v>92.833691000000002</v>
      </c>
      <c r="W785" s="861">
        <v>91.878150000000005</v>
      </c>
      <c r="X785" s="861">
        <v>-6.8503699999999998</v>
      </c>
      <c r="Y785" s="861">
        <v>-7.0335590000000003</v>
      </c>
      <c r="Z785" s="861">
        <v>-11.46369</v>
      </c>
      <c r="AA785" s="861">
        <v>-11.047062</v>
      </c>
      <c r="AB785" s="861">
        <v>-10.795189000000001</v>
      </c>
      <c r="AC785" s="861">
        <v>-12.268609</v>
      </c>
      <c r="AD785" s="861">
        <v>-14.429774999999999</v>
      </c>
      <c r="AE785" s="861">
        <v>104.480253</v>
      </c>
      <c r="AF785" s="861">
        <v>97.236542</v>
      </c>
      <c r="AG785" s="861">
        <v>88.989036999999996</v>
      </c>
      <c r="AH785" s="861">
        <v>105.601691</v>
      </c>
      <c r="AI785" s="861">
        <v>88.894105999999994</v>
      </c>
      <c r="AJ785" s="861">
        <v>71.246515000000002</v>
      </c>
      <c r="AK785" s="861">
        <v>-8.9020659999999996</v>
      </c>
      <c r="AL785" s="861">
        <v>-10.715431000000001</v>
      </c>
      <c r="AM785" s="861">
        <v>-8.6641720000000007</v>
      </c>
      <c r="AN785" s="861">
        <v>92.058919000000003</v>
      </c>
      <c r="AO785" s="861">
        <v>91.236118000000005</v>
      </c>
      <c r="AP785" s="861">
        <v>86.342476000000005</v>
      </c>
      <c r="AQ785" s="861">
        <v>87.451061999999993</v>
      </c>
      <c r="AR785" s="861">
        <v>72.021574999999999</v>
      </c>
      <c r="AS785" s="861">
        <v>63.031078999999998</v>
      </c>
      <c r="AT785" s="861">
        <v>75.993454999999997</v>
      </c>
      <c r="AU785" s="861">
        <v>74.661709000000002</v>
      </c>
      <c r="AV785" s="861">
        <v>73.521271999999996</v>
      </c>
      <c r="AW785" s="861">
        <v>73.050721999999993</v>
      </c>
      <c r="AX785" s="861">
        <v>88.313242000000002</v>
      </c>
      <c r="AY785" s="861">
        <v>86.203180000000003</v>
      </c>
      <c r="AZ785" s="861">
        <v>-7.3912599999999999</v>
      </c>
      <c r="BA785" s="861">
        <v>-6.7601449999999996</v>
      </c>
      <c r="BB785" s="861">
        <v>-15.076943999999999</v>
      </c>
      <c r="BC785" s="861">
        <v>-13.923192999999999</v>
      </c>
      <c r="BD785" s="861">
        <v>-14.437654</v>
      </c>
      <c r="BE785" s="861">
        <v>-8.404261</v>
      </c>
      <c r="BF785" s="861">
        <v>31.537206000000001</v>
      </c>
      <c r="BG785" s="861">
        <v>140.247287</v>
      </c>
      <c r="BH785" s="861">
        <v>109.140478</v>
      </c>
      <c r="BI785" s="861">
        <v>48.650959999999998</v>
      </c>
      <c r="BJ785" s="861">
        <v>130.03537900000001</v>
      </c>
      <c r="BK785" s="861">
        <v>84.976927000000003</v>
      </c>
      <c r="BL785" s="861">
        <v>75.001911000000007</v>
      </c>
      <c r="BM785" s="861">
        <v>-19.900825000000001</v>
      </c>
      <c r="BN785" s="861">
        <v>-14.703628</v>
      </c>
      <c r="BO785" s="861">
        <v>-11.539028999999999</v>
      </c>
      <c r="BP785" s="861">
        <v>-14.280135</v>
      </c>
      <c r="BQ785" s="861">
        <v>85.947176999999996</v>
      </c>
      <c r="BR785" s="861">
        <v>88.233715000000004</v>
      </c>
      <c r="BS785" s="861">
        <v>84.860774000000006</v>
      </c>
      <c r="BT785" s="861">
        <v>57.831211000000003</v>
      </c>
      <c r="BU785" s="861">
        <v>64.678867999999994</v>
      </c>
      <c r="BV785" s="861">
        <v>60.631689999999999</v>
      </c>
      <c r="BW785" s="861">
        <v>64.149333999999996</v>
      </c>
      <c r="BX785" s="861">
        <v>-14.517602999999999</v>
      </c>
      <c r="BY785" s="861">
        <v>-14.795120000000001</v>
      </c>
      <c r="BZ785" s="861">
        <v>-14.354581</v>
      </c>
      <c r="CA785" s="861">
        <v>-15.038252999999999</v>
      </c>
      <c r="CB785" s="861">
        <v>-7.4231150000000001</v>
      </c>
      <c r="CC785" s="861">
        <v>-4.4179000000000004</v>
      </c>
      <c r="CD785" s="861">
        <v>-7.7200759999999997</v>
      </c>
      <c r="CE785" s="861">
        <v>-4.1476730000000002</v>
      </c>
      <c r="CF785" s="861">
        <v>-9.7872620000000001</v>
      </c>
      <c r="CG785" s="861">
        <v>-2.561842</v>
      </c>
      <c r="CH785" s="861">
        <v>-10.239371</v>
      </c>
      <c r="CI785" s="861">
        <v>-4.6574340000000003</v>
      </c>
      <c r="CJ785" s="861">
        <v>-7.3506720000000003</v>
      </c>
      <c r="CK785" s="861">
        <v>-2.3682259999999999</v>
      </c>
      <c r="CL785" s="861">
        <v>-7.0414539999999999</v>
      </c>
      <c r="CM785" s="861">
        <v>-0.68848600000000004</v>
      </c>
      <c r="CN785" s="861">
        <v>-9.5663319999999992</v>
      </c>
      <c r="CO785" s="861">
        <v>-3.042119</v>
      </c>
      <c r="CP785" s="861">
        <v>-10.545275999999999</v>
      </c>
      <c r="CQ785" s="861">
        <v>-5.6818210000000002</v>
      </c>
      <c r="CR785" s="861">
        <v>-7.0574430000000001</v>
      </c>
      <c r="CS785" s="861">
        <v>-3.601626</v>
      </c>
      <c r="CT785" s="861">
        <v>-8.292389</v>
      </c>
      <c r="CU785" s="861">
        <v>-2.482002</v>
      </c>
      <c r="CV785" s="861">
        <v>-10.267319000000001</v>
      </c>
      <c r="CW785" s="861">
        <v>-1.9437489999999999</v>
      </c>
      <c r="CX785" s="861">
        <v>-10.606847</v>
      </c>
      <c r="CY785" s="861">
        <v>-3.6420840000000001</v>
      </c>
      <c r="CZ785" s="861">
        <v>-6.7641869999999997</v>
      </c>
      <c r="DA785" s="861">
        <v>-2.8293149999999998</v>
      </c>
      <c r="DB785" s="861">
        <v>-7.654128</v>
      </c>
      <c r="DC785" s="861">
        <v>-1.799471</v>
      </c>
      <c r="DD785" s="861">
        <v>-9.9646559999999997</v>
      </c>
      <c r="DE785" s="861">
        <v>-3.9889060000000001</v>
      </c>
      <c r="DF785" s="861">
        <v>-10.702940999999999</v>
      </c>
      <c r="DG785" s="861">
        <v>-4.7012029999999996</v>
      </c>
      <c r="DH785" s="861">
        <v>-6.9446979999999998</v>
      </c>
      <c r="DI785" s="861">
        <v>-3.0626869999999999</v>
      </c>
      <c r="DJ785" s="861">
        <v>-7.4609589999999999</v>
      </c>
      <c r="DK785" s="861">
        <v>-3.1160749999999999</v>
      </c>
      <c r="DL785" s="861">
        <v>-10.067126</v>
      </c>
      <c r="DM785" s="861">
        <v>-5.6984339999999998</v>
      </c>
      <c r="DN785" s="861">
        <v>-10.65549</v>
      </c>
      <c r="DO785" s="861">
        <v>-5.6909679999999998</v>
      </c>
      <c r="DP785" s="861">
        <v>-7.7597560000000003</v>
      </c>
      <c r="DQ785" s="861">
        <v>-4.212205</v>
      </c>
      <c r="DR785" s="861">
        <v>-7.6049439999999997</v>
      </c>
      <c r="DS785" s="861">
        <v>-4.169886</v>
      </c>
      <c r="DT785" s="861">
        <v>-10.012683000000001</v>
      </c>
      <c r="DU785" s="861">
        <v>-6.5422359999999999</v>
      </c>
      <c r="DV785" s="861">
        <v>-10.199788</v>
      </c>
      <c r="DW785" s="861">
        <v>-3.7169810000000001</v>
      </c>
      <c r="DX785" s="861">
        <v>12.05908</v>
      </c>
      <c r="DY785" s="861">
        <v>8.6861139999999999</v>
      </c>
      <c r="DZ785" s="861">
        <v>159.63014799999999</v>
      </c>
      <c r="EA785" s="861">
        <v>149.773931</v>
      </c>
      <c r="EB785" s="861">
        <v>122.32</v>
      </c>
      <c r="EC785" s="861">
        <v>1.2410000000000001</v>
      </c>
      <c r="ED785" s="861">
        <v>134.30000000000001</v>
      </c>
      <c r="EE785" s="861">
        <v>122.35</v>
      </c>
      <c r="EF785" s="861">
        <v>5.3449999999999998</v>
      </c>
      <c r="EG785" s="861">
        <v>642.9</v>
      </c>
      <c r="EH785" s="861">
        <v>122.47</v>
      </c>
      <c r="EI785" s="861">
        <v>4.9610000000000003</v>
      </c>
      <c r="EJ785" s="861">
        <v>597.1</v>
      </c>
      <c r="EK785" s="861">
        <v>9.4305909999999997</v>
      </c>
      <c r="EL785" s="861">
        <v>12.810748</v>
      </c>
      <c r="EM785" s="861">
        <v>-18.094763</v>
      </c>
      <c r="EN785" s="861">
        <v>-24.349777</v>
      </c>
      <c r="EO785" s="861">
        <v>93.891157000000007</v>
      </c>
      <c r="EP785" s="861">
        <v>89.539134000000004</v>
      </c>
      <c r="EQ785" s="861">
        <v>-6.2594219999999998</v>
      </c>
      <c r="ER785" s="861">
        <v>3573.5482809999999</v>
      </c>
      <c r="ES785" s="861">
        <v>8515.3606940000009</v>
      </c>
      <c r="ET785" s="861">
        <v>7964.4045599999999</v>
      </c>
      <c r="EU785" s="861"/>
      <c r="EV785" s="861"/>
      <c r="EW785" s="861"/>
      <c r="EX785" s="861"/>
      <c r="EY785" s="861"/>
      <c r="EZ785" s="861"/>
      <c r="FA785" s="861"/>
      <c r="FB785" s="861"/>
      <c r="FC785" s="861"/>
      <c r="FD785" s="861"/>
    </row>
    <row r="786" spans="1:160" x14ac:dyDescent="0.25">
      <c r="A786" s="837">
        <v>46141</v>
      </c>
      <c r="B786" s="836">
        <v>0.91591435185185188</v>
      </c>
      <c r="C786" s="861">
        <v>44100</v>
      </c>
      <c r="D786" s="861">
        <v>0</v>
      </c>
      <c r="E786" s="861">
        <v>0</v>
      </c>
      <c r="F786" s="861">
        <v>74.834232</v>
      </c>
      <c r="G786" s="861">
        <v>71.301685000000006</v>
      </c>
      <c r="H786" s="861">
        <v>64.627391000000003</v>
      </c>
      <c r="I786" s="861">
        <v>73.665610000000001</v>
      </c>
      <c r="J786" s="861">
        <v>71.078006000000002</v>
      </c>
      <c r="K786" s="861">
        <v>70.993554000000003</v>
      </c>
      <c r="L786" s="861">
        <v>73.742228999999995</v>
      </c>
      <c r="M786" s="861">
        <v>74.473752000000005</v>
      </c>
      <c r="N786" s="861">
        <v>-8.6001560000000001</v>
      </c>
      <c r="O786" s="861">
        <v>-10.579335</v>
      </c>
      <c r="P786" s="861">
        <v>-11.471517</v>
      </c>
      <c r="Q786" s="861">
        <v>-6.8289749999999998</v>
      </c>
      <c r="R786" s="861">
        <v>-8.0849510000000002</v>
      </c>
      <c r="S786" s="861">
        <v>-9.0425050000000002</v>
      </c>
      <c r="T786" s="861">
        <v>81.537150999999994</v>
      </c>
      <c r="U786" s="861">
        <v>73.321162999999999</v>
      </c>
      <c r="V786" s="861">
        <v>93.064610000000002</v>
      </c>
      <c r="W786" s="861">
        <v>92.050511</v>
      </c>
      <c r="X786" s="861">
        <v>-6.8400340000000002</v>
      </c>
      <c r="Y786" s="861">
        <v>-7.0512899999999998</v>
      </c>
      <c r="Z786" s="861">
        <v>-11.458966</v>
      </c>
      <c r="AA786" s="861">
        <v>-11.022128</v>
      </c>
      <c r="AB786" s="861">
        <v>-10.77652</v>
      </c>
      <c r="AC786" s="861">
        <v>-12.243302999999999</v>
      </c>
      <c r="AD786" s="861">
        <v>-14.340966999999999</v>
      </c>
      <c r="AE786" s="861">
        <v>104.706451</v>
      </c>
      <c r="AF786" s="861">
        <v>97.223747000000003</v>
      </c>
      <c r="AG786" s="861">
        <v>88.942871999999994</v>
      </c>
      <c r="AH786" s="861">
        <v>105.71207200000001</v>
      </c>
      <c r="AI786" s="861">
        <v>89.011156999999997</v>
      </c>
      <c r="AJ786" s="861">
        <v>71.484341000000001</v>
      </c>
      <c r="AK786" s="861">
        <v>-8.9092680000000009</v>
      </c>
      <c r="AL786" s="861">
        <v>-10.678832999999999</v>
      </c>
      <c r="AM786" s="861">
        <v>-8.6506380000000007</v>
      </c>
      <c r="AN786" s="861">
        <v>92.188911000000004</v>
      </c>
      <c r="AO786" s="861">
        <v>91.434839999999994</v>
      </c>
      <c r="AP786" s="861">
        <v>86.435196000000005</v>
      </c>
      <c r="AQ786" s="861">
        <v>87.532008000000005</v>
      </c>
      <c r="AR786" s="861">
        <v>71.990983</v>
      </c>
      <c r="AS786" s="861">
        <v>63.058855000000001</v>
      </c>
      <c r="AT786" s="861">
        <v>76.015681999999998</v>
      </c>
      <c r="AU786" s="861">
        <v>74.661997</v>
      </c>
      <c r="AV786" s="861">
        <v>73.606606999999997</v>
      </c>
      <c r="AW786" s="861">
        <v>72.933167999999995</v>
      </c>
      <c r="AX786" s="861">
        <v>88.339178000000004</v>
      </c>
      <c r="AY786" s="861">
        <v>86.206248000000002</v>
      </c>
      <c r="AZ786" s="861">
        <v>-7.5602640000000001</v>
      </c>
      <c r="BA786" s="861">
        <v>-6.7314540000000003</v>
      </c>
      <c r="BB786" s="861">
        <v>-15.111158</v>
      </c>
      <c r="BC786" s="861">
        <v>-13.97104</v>
      </c>
      <c r="BD786" s="861">
        <v>-14.501137</v>
      </c>
      <c r="BE786" s="861">
        <v>-8.4780610000000003</v>
      </c>
      <c r="BF786" s="861">
        <v>31.544938999999999</v>
      </c>
      <c r="BG786" s="861">
        <v>140.35668899999999</v>
      </c>
      <c r="BH786" s="861">
        <v>109.179664</v>
      </c>
      <c r="BI786" s="861">
        <v>48.599708999999997</v>
      </c>
      <c r="BJ786" s="861">
        <v>130.110322</v>
      </c>
      <c r="BK786" s="861">
        <v>85.030226999999996</v>
      </c>
      <c r="BL786" s="861">
        <v>75.008526000000003</v>
      </c>
      <c r="BM786" s="861">
        <v>-19.936741999999999</v>
      </c>
      <c r="BN786" s="861">
        <v>-14.717294000000001</v>
      </c>
      <c r="BO786" s="861">
        <v>-11.537572000000001</v>
      </c>
      <c r="BP786" s="861">
        <v>-14.275364</v>
      </c>
      <c r="BQ786" s="861">
        <v>85.986836999999994</v>
      </c>
      <c r="BR786" s="861">
        <v>88.112502000000006</v>
      </c>
      <c r="BS786" s="861">
        <v>84.756213000000002</v>
      </c>
      <c r="BT786" s="861">
        <v>57.566290000000002</v>
      </c>
      <c r="BU786" s="861">
        <v>64.694238999999996</v>
      </c>
      <c r="BV786" s="861">
        <v>60.655729000000001</v>
      </c>
      <c r="BW786" s="861">
        <v>64.170276000000001</v>
      </c>
      <c r="BX786" s="861">
        <v>-14.485376</v>
      </c>
      <c r="BY786" s="861">
        <v>-14.731199</v>
      </c>
      <c r="BZ786" s="861">
        <v>-14.364737</v>
      </c>
      <c r="CA786" s="861">
        <v>-15.074911</v>
      </c>
      <c r="CB786" s="861">
        <v>-7.4630749999999999</v>
      </c>
      <c r="CC786" s="861">
        <v>-4.4705399999999997</v>
      </c>
      <c r="CD786" s="861">
        <v>-7.7598950000000002</v>
      </c>
      <c r="CE786" s="861">
        <v>-4.2272629999999998</v>
      </c>
      <c r="CF786" s="861">
        <v>-9.8273410000000005</v>
      </c>
      <c r="CG786" s="861">
        <v>-2.6228099999999999</v>
      </c>
      <c r="CH786" s="861">
        <v>-10.26871</v>
      </c>
      <c r="CI786" s="861">
        <v>-4.6925670000000004</v>
      </c>
      <c r="CJ786" s="861">
        <v>-7.4097900000000001</v>
      </c>
      <c r="CK786" s="861">
        <v>-2.4072490000000002</v>
      </c>
      <c r="CL786" s="861">
        <v>-7.0709530000000003</v>
      </c>
      <c r="CM786" s="861">
        <v>-0.78245299999999995</v>
      </c>
      <c r="CN786" s="861">
        <v>-9.5960800000000006</v>
      </c>
      <c r="CO786" s="861">
        <v>-3.08874</v>
      </c>
      <c r="CP786" s="861">
        <v>-10.583080000000001</v>
      </c>
      <c r="CQ786" s="861">
        <v>-5.7011560000000001</v>
      </c>
      <c r="CR786" s="861">
        <v>-7.085229</v>
      </c>
      <c r="CS786" s="861">
        <v>-3.656676</v>
      </c>
      <c r="CT786" s="861">
        <v>-8.3440290000000008</v>
      </c>
      <c r="CU786" s="861">
        <v>-2.5123030000000002</v>
      </c>
      <c r="CV786" s="861">
        <v>-10.288131999999999</v>
      </c>
      <c r="CW786" s="861">
        <v>-1.972634</v>
      </c>
      <c r="CX786" s="861">
        <v>-10.636735</v>
      </c>
      <c r="CY786" s="861">
        <v>-3.6498080000000002</v>
      </c>
      <c r="CZ786" s="861">
        <v>-6.7500039999999997</v>
      </c>
      <c r="DA786" s="861">
        <v>-2.850994</v>
      </c>
      <c r="DB786" s="861">
        <v>-7.6563330000000001</v>
      </c>
      <c r="DC786" s="861">
        <v>-1.833162</v>
      </c>
      <c r="DD786" s="861">
        <v>-10.003904</v>
      </c>
      <c r="DE786" s="861">
        <v>-4.0008220000000003</v>
      </c>
      <c r="DF786" s="861">
        <v>-10.68927</v>
      </c>
      <c r="DG786" s="861">
        <v>-4.7248939999999999</v>
      </c>
      <c r="DH786" s="861">
        <v>-6.9600650000000002</v>
      </c>
      <c r="DI786" s="861">
        <v>-3.0772759999999999</v>
      </c>
      <c r="DJ786" s="861">
        <v>-7.4527450000000002</v>
      </c>
      <c r="DK786" s="861">
        <v>-3.1288079999999998</v>
      </c>
      <c r="DL786" s="861">
        <v>-10.064382999999999</v>
      </c>
      <c r="DM786" s="861">
        <v>-5.6891850000000002</v>
      </c>
      <c r="DN786" s="861">
        <v>-10.668129</v>
      </c>
      <c r="DO786" s="861">
        <v>-5.714696</v>
      </c>
      <c r="DP786" s="861">
        <v>-7.7671919999999997</v>
      </c>
      <c r="DQ786" s="861">
        <v>-4.2151930000000002</v>
      </c>
      <c r="DR786" s="861">
        <v>-7.6224420000000004</v>
      </c>
      <c r="DS786" s="861">
        <v>-4.1882200000000003</v>
      </c>
      <c r="DT786" s="861">
        <v>-10.019795999999999</v>
      </c>
      <c r="DU786" s="861">
        <v>-6.5362410000000004</v>
      </c>
      <c r="DV786" s="861">
        <v>-10.218327</v>
      </c>
      <c r="DW786" s="861">
        <v>-3.7046619999999999</v>
      </c>
      <c r="DX786" s="861">
        <v>12.085034</v>
      </c>
      <c r="DY786" s="861">
        <v>8.708812</v>
      </c>
      <c r="DZ786" s="861">
        <v>159.87724900000001</v>
      </c>
      <c r="EA786" s="861">
        <v>149.82807600000001</v>
      </c>
      <c r="EB786" s="861">
        <v>121.85</v>
      </c>
      <c r="EC786" s="861">
        <v>3.28</v>
      </c>
      <c r="ED786" s="861">
        <v>393.2</v>
      </c>
      <c r="EE786" s="861">
        <v>121.75</v>
      </c>
      <c r="EF786" s="861">
        <v>5.3410000000000002</v>
      </c>
      <c r="EG786" s="861">
        <v>642.4</v>
      </c>
      <c r="EH786" s="861">
        <v>121.79</v>
      </c>
      <c r="EI786" s="861">
        <v>4.9779999999999998</v>
      </c>
      <c r="EJ786" s="861">
        <v>595.79999999999995</v>
      </c>
      <c r="EK786" s="861">
        <v>9.3984279999999991</v>
      </c>
      <c r="EL786" s="861">
        <v>12.767837</v>
      </c>
      <c r="EM786" s="861">
        <v>-18.049066</v>
      </c>
      <c r="EN786" s="861">
        <v>-24.305409000000001</v>
      </c>
      <c r="EO786" s="861">
        <v>93.997921000000005</v>
      </c>
      <c r="EP786" s="861">
        <v>89.563557000000003</v>
      </c>
      <c r="EQ786" s="861">
        <v>-6.2844579999999999</v>
      </c>
      <c r="ER786" s="861">
        <v>3579.3109720000002</v>
      </c>
      <c r="ES786" s="861">
        <v>8526.0577620000004</v>
      </c>
      <c r="ET786" s="861">
        <v>7974.3198990000001</v>
      </c>
      <c r="EU786" s="861"/>
      <c r="EV786" s="861"/>
      <c r="EW786" s="861"/>
      <c r="EX786" s="861"/>
      <c r="EY786" s="861"/>
      <c r="EZ786" s="861"/>
      <c r="FA786" s="861"/>
      <c r="FB786" s="861"/>
      <c r="FC786" s="861"/>
      <c r="FD786" s="861"/>
    </row>
    <row r="787" spans="1:160" x14ac:dyDescent="0.25">
      <c r="A787" s="837">
        <v>46141</v>
      </c>
      <c r="B787" s="836">
        <v>0.91660879629629621</v>
      </c>
      <c r="C787" s="861">
        <v>44160</v>
      </c>
      <c r="D787" s="861">
        <v>0</v>
      </c>
      <c r="E787" s="861">
        <v>0</v>
      </c>
      <c r="F787" s="861">
        <v>74.763412000000002</v>
      </c>
      <c r="G787" s="861">
        <v>71.309907999999993</v>
      </c>
      <c r="H787" s="861">
        <v>64.504817000000003</v>
      </c>
      <c r="I787" s="861">
        <v>73.650341999999995</v>
      </c>
      <c r="J787" s="861">
        <v>71.094093999999998</v>
      </c>
      <c r="K787" s="861">
        <v>71.012190000000004</v>
      </c>
      <c r="L787" s="861">
        <v>73.720085999999995</v>
      </c>
      <c r="M787" s="861">
        <v>74.504037999999994</v>
      </c>
      <c r="N787" s="861">
        <v>-8.6072939999999996</v>
      </c>
      <c r="O787" s="861">
        <v>-10.647565</v>
      </c>
      <c r="P787" s="861">
        <v>-11.531845000000001</v>
      </c>
      <c r="Q787" s="861">
        <v>-6.9050950000000002</v>
      </c>
      <c r="R787" s="861">
        <v>-8.0451820000000005</v>
      </c>
      <c r="S787" s="861">
        <v>-9.0992080000000009</v>
      </c>
      <c r="T787" s="861">
        <v>81.534186000000005</v>
      </c>
      <c r="U787" s="861">
        <v>73.106947000000005</v>
      </c>
      <c r="V787" s="861">
        <v>92.851851999999994</v>
      </c>
      <c r="W787" s="861">
        <v>91.883488999999997</v>
      </c>
      <c r="X787" s="861">
        <v>-6.8527560000000003</v>
      </c>
      <c r="Y787" s="861">
        <v>-7.0190590000000004</v>
      </c>
      <c r="Z787" s="861">
        <v>-11.530469</v>
      </c>
      <c r="AA787" s="861">
        <v>-11.061145</v>
      </c>
      <c r="AB787" s="861">
        <v>-10.828244</v>
      </c>
      <c r="AC787" s="861">
        <v>-12.272538000000001</v>
      </c>
      <c r="AD787" s="861">
        <v>-14.460583</v>
      </c>
      <c r="AE787" s="861">
        <v>104.565122</v>
      </c>
      <c r="AF787" s="861">
        <v>97.225347999999997</v>
      </c>
      <c r="AG787" s="861">
        <v>88.888791999999995</v>
      </c>
      <c r="AH787" s="861">
        <v>105.770099</v>
      </c>
      <c r="AI787" s="861">
        <v>88.976363000000006</v>
      </c>
      <c r="AJ787" s="861">
        <v>71.220169999999996</v>
      </c>
      <c r="AK787" s="861">
        <v>-8.9316250000000004</v>
      </c>
      <c r="AL787" s="861">
        <v>-10.808137</v>
      </c>
      <c r="AM787" s="861">
        <v>-8.7125509999999995</v>
      </c>
      <c r="AN787" s="861">
        <v>92.052995999999993</v>
      </c>
      <c r="AO787" s="861">
        <v>91.284329</v>
      </c>
      <c r="AP787" s="861">
        <v>86.337181999999999</v>
      </c>
      <c r="AQ787" s="861">
        <v>87.496983999999998</v>
      </c>
      <c r="AR787" s="861">
        <v>72.032325</v>
      </c>
      <c r="AS787" s="861">
        <v>63.039802999999999</v>
      </c>
      <c r="AT787" s="861">
        <v>75.993206000000001</v>
      </c>
      <c r="AU787" s="861">
        <v>74.672869000000006</v>
      </c>
      <c r="AV787" s="861">
        <v>73.541756000000007</v>
      </c>
      <c r="AW787" s="861">
        <v>72.846457000000001</v>
      </c>
      <c r="AX787" s="861">
        <v>88.341768999999999</v>
      </c>
      <c r="AY787" s="861">
        <v>86.164231999999998</v>
      </c>
      <c r="AZ787" s="861">
        <v>-7.3700450000000002</v>
      </c>
      <c r="BA787" s="861">
        <v>-6.7772379999999997</v>
      </c>
      <c r="BB787" s="861">
        <v>-15.166169999999999</v>
      </c>
      <c r="BC787" s="861">
        <v>-13.97353</v>
      </c>
      <c r="BD787" s="861">
        <v>-14.495594000000001</v>
      </c>
      <c r="BE787" s="861">
        <v>-8.4634409999999995</v>
      </c>
      <c r="BF787" s="861">
        <v>31.435884999999999</v>
      </c>
      <c r="BG787" s="861">
        <v>140.22786500000001</v>
      </c>
      <c r="BH787" s="861">
        <v>109.00573300000001</v>
      </c>
      <c r="BI787" s="861">
        <v>48.579628</v>
      </c>
      <c r="BJ787" s="861">
        <v>130.03322800000001</v>
      </c>
      <c r="BK787" s="861">
        <v>84.965063000000001</v>
      </c>
      <c r="BL787" s="861">
        <v>74.855994999999993</v>
      </c>
      <c r="BM787" s="861">
        <v>-19.925813000000002</v>
      </c>
      <c r="BN787" s="861">
        <v>-14.738003000000001</v>
      </c>
      <c r="BO787" s="861">
        <v>-11.551119999999999</v>
      </c>
      <c r="BP787" s="861">
        <v>-14.360795</v>
      </c>
      <c r="BQ787" s="861">
        <v>85.906012000000004</v>
      </c>
      <c r="BR787" s="861">
        <v>88.174339000000003</v>
      </c>
      <c r="BS787" s="861">
        <v>84.775692000000006</v>
      </c>
      <c r="BT787" s="861">
        <v>57.638154999999998</v>
      </c>
      <c r="BU787" s="861">
        <v>64.671498</v>
      </c>
      <c r="BV787" s="861">
        <v>60.623424</v>
      </c>
      <c r="BW787" s="861">
        <v>64.133401000000006</v>
      </c>
      <c r="BX787" s="861">
        <v>-14.499463</v>
      </c>
      <c r="BY787" s="861">
        <v>-14.852162</v>
      </c>
      <c r="BZ787" s="861">
        <v>-14.317655999999999</v>
      </c>
      <c r="CA787" s="861">
        <v>-15.097792999999999</v>
      </c>
      <c r="CB787" s="861">
        <v>-7.4777360000000002</v>
      </c>
      <c r="CC787" s="861">
        <v>-4.4917400000000001</v>
      </c>
      <c r="CD787" s="861">
        <v>-7.7877530000000004</v>
      </c>
      <c r="CE787" s="861">
        <v>-4.2224120000000003</v>
      </c>
      <c r="CF787" s="861">
        <v>-9.8430070000000001</v>
      </c>
      <c r="CG787" s="861">
        <v>-2.642474</v>
      </c>
      <c r="CH787" s="861">
        <v>-10.288601</v>
      </c>
      <c r="CI787" s="861">
        <v>-4.7439340000000003</v>
      </c>
      <c r="CJ787" s="861">
        <v>-7.4431469999999997</v>
      </c>
      <c r="CK787" s="861">
        <v>-2.4158599999999999</v>
      </c>
      <c r="CL787" s="861">
        <v>-7.0875690000000002</v>
      </c>
      <c r="CM787" s="861">
        <v>-0.79011799999999999</v>
      </c>
      <c r="CN787" s="861">
        <v>-9.6544220000000003</v>
      </c>
      <c r="CO787" s="861">
        <v>-3.1172399999999998</v>
      </c>
      <c r="CP787" s="861">
        <v>-10.606417</v>
      </c>
      <c r="CQ787" s="861">
        <v>-5.7443600000000004</v>
      </c>
      <c r="CR787" s="861">
        <v>-7.09816</v>
      </c>
      <c r="CS787" s="861">
        <v>-3.6839430000000002</v>
      </c>
      <c r="CT787" s="861">
        <v>-8.3305450000000008</v>
      </c>
      <c r="CU787" s="861">
        <v>-2.5476429999999999</v>
      </c>
      <c r="CV787" s="861">
        <v>-10.326254</v>
      </c>
      <c r="CW787" s="861">
        <v>-1.997285</v>
      </c>
      <c r="CX787" s="861">
        <v>-10.696160000000001</v>
      </c>
      <c r="CY787" s="861">
        <v>-3.6886030000000001</v>
      </c>
      <c r="CZ787" s="861">
        <v>-6.81</v>
      </c>
      <c r="DA787" s="861">
        <v>-2.870158</v>
      </c>
      <c r="DB787" s="861">
        <v>-7.7036980000000002</v>
      </c>
      <c r="DC787" s="861">
        <v>-1.85554</v>
      </c>
      <c r="DD787" s="861">
        <v>-10.038233</v>
      </c>
      <c r="DE787" s="861">
        <v>-4.0338989999999999</v>
      </c>
      <c r="DF787" s="861">
        <v>-10.75361</v>
      </c>
      <c r="DG787" s="861">
        <v>-4.7625669999999998</v>
      </c>
      <c r="DH787" s="861">
        <v>-7.0170209999999997</v>
      </c>
      <c r="DI787" s="861">
        <v>-3.1041910000000001</v>
      </c>
      <c r="DJ787" s="861">
        <v>-7.5092949999999998</v>
      </c>
      <c r="DK787" s="861">
        <v>-3.1362260000000002</v>
      </c>
      <c r="DL787" s="861">
        <v>-10.132986000000001</v>
      </c>
      <c r="DM787" s="861">
        <v>-5.7307449999999998</v>
      </c>
      <c r="DN787" s="861">
        <v>-10.749381</v>
      </c>
      <c r="DO787" s="861">
        <v>-5.7445019999999998</v>
      </c>
      <c r="DP787" s="861">
        <v>-7.821415</v>
      </c>
      <c r="DQ787" s="861">
        <v>-4.2426209999999998</v>
      </c>
      <c r="DR787" s="861">
        <v>-7.6635770000000001</v>
      </c>
      <c r="DS787" s="861">
        <v>-4.2268090000000003</v>
      </c>
      <c r="DT787" s="861">
        <v>-10.066803999999999</v>
      </c>
      <c r="DU787" s="861">
        <v>-6.593261</v>
      </c>
      <c r="DV787" s="861">
        <v>-10.275012</v>
      </c>
      <c r="DW787" s="861">
        <v>-3.7565879999999998</v>
      </c>
      <c r="DX787" s="861">
        <v>12.075896999999999</v>
      </c>
      <c r="DY787" s="861">
        <v>8.6818860000000004</v>
      </c>
      <c r="DZ787" s="861">
        <v>159.77216799999999</v>
      </c>
      <c r="EA787" s="861">
        <v>149.748852</v>
      </c>
      <c r="EB787" s="861">
        <v>122.41</v>
      </c>
      <c r="EC787" s="861">
        <v>1.24</v>
      </c>
      <c r="ED787" s="861">
        <v>134.1</v>
      </c>
      <c r="EE787" s="861">
        <v>122.42</v>
      </c>
      <c r="EF787" s="861">
        <v>5.3289999999999997</v>
      </c>
      <c r="EG787" s="861">
        <v>644.70000000000005</v>
      </c>
      <c r="EH787" s="861">
        <v>122.38</v>
      </c>
      <c r="EI787" s="861">
        <v>4.9539999999999997</v>
      </c>
      <c r="EJ787" s="861">
        <v>594.6</v>
      </c>
      <c r="EK787" s="861">
        <v>9.3525989999999997</v>
      </c>
      <c r="EL787" s="861">
        <v>12.806926000000001</v>
      </c>
      <c r="EM787" s="861">
        <v>-18.065149999999999</v>
      </c>
      <c r="EN787" s="861">
        <v>-24.358046000000002</v>
      </c>
      <c r="EO787" s="861">
        <v>93.952532000000005</v>
      </c>
      <c r="EP787" s="861">
        <v>89.527818999999994</v>
      </c>
      <c r="EQ787" s="861">
        <v>-6.3192399999999997</v>
      </c>
      <c r="ER787" s="861">
        <v>3585.2185159999999</v>
      </c>
      <c r="ES787" s="861">
        <v>8536.7510939999993</v>
      </c>
      <c r="ET787" s="861">
        <v>7984.2268039999999</v>
      </c>
      <c r="EU787" s="861"/>
      <c r="EV787" s="861"/>
      <c r="EW787" s="861"/>
      <c r="EX787" s="861"/>
      <c r="EY787" s="861"/>
      <c r="EZ787" s="861"/>
      <c r="FA787" s="861"/>
      <c r="FB787" s="861"/>
      <c r="FC787" s="861"/>
      <c r="FD787" s="861"/>
    </row>
    <row r="788" spans="1:160" x14ac:dyDescent="0.25">
      <c r="A788" s="837">
        <v>46141</v>
      </c>
      <c r="B788" s="836">
        <v>0.91730324074074077</v>
      </c>
      <c r="C788" s="861">
        <v>44220</v>
      </c>
      <c r="D788" s="861">
        <v>0</v>
      </c>
      <c r="E788" s="861">
        <v>0</v>
      </c>
      <c r="F788" s="861">
        <v>74.861434000000003</v>
      </c>
      <c r="G788" s="861">
        <v>71.321788999999995</v>
      </c>
      <c r="H788" s="861">
        <v>64.573246999999995</v>
      </c>
      <c r="I788" s="861">
        <v>73.644935000000004</v>
      </c>
      <c r="J788" s="861">
        <v>71.138743000000005</v>
      </c>
      <c r="K788" s="861">
        <v>71.008464000000004</v>
      </c>
      <c r="L788" s="861">
        <v>73.722536000000005</v>
      </c>
      <c r="M788" s="861">
        <v>74.482816999999997</v>
      </c>
      <c r="N788" s="861">
        <v>-8.5305149999999994</v>
      </c>
      <c r="O788" s="861">
        <v>-10.636773</v>
      </c>
      <c r="P788" s="861">
        <v>-11.559615000000001</v>
      </c>
      <c r="Q788" s="861">
        <v>-6.9319949999999997</v>
      </c>
      <c r="R788" s="861">
        <v>-8.1324889999999996</v>
      </c>
      <c r="S788" s="861">
        <v>-9.1379169999999998</v>
      </c>
      <c r="T788" s="861">
        <v>81.524293999999998</v>
      </c>
      <c r="U788" s="861">
        <v>72.939031999999997</v>
      </c>
      <c r="V788" s="861">
        <v>92.781081999999998</v>
      </c>
      <c r="W788" s="861">
        <v>91.831697000000005</v>
      </c>
      <c r="X788" s="861">
        <v>-6.8616409999999997</v>
      </c>
      <c r="Y788" s="861">
        <v>-7.0156010000000002</v>
      </c>
      <c r="Z788" s="861">
        <v>-11.625315000000001</v>
      </c>
      <c r="AA788" s="861">
        <v>-11.051083</v>
      </c>
      <c r="AB788" s="861">
        <v>-10.860481</v>
      </c>
      <c r="AC788" s="861">
        <v>-12.310501</v>
      </c>
      <c r="AD788" s="861">
        <v>-14.501737</v>
      </c>
      <c r="AE788" s="861">
        <v>104.486273</v>
      </c>
      <c r="AF788" s="861">
        <v>97.230670000000003</v>
      </c>
      <c r="AG788" s="861">
        <v>88.829735999999997</v>
      </c>
      <c r="AH788" s="861">
        <v>105.78664000000001</v>
      </c>
      <c r="AI788" s="861">
        <v>88.905939000000004</v>
      </c>
      <c r="AJ788" s="861">
        <v>71.345986999999994</v>
      </c>
      <c r="AK788" s="861">
        <v>-8.9571310000000004</v>
      </c>
      <c r="AL788" s="861">
        <v>-10.835343</v>
      </c>
      <c r="AM788" s="861">
        <v>-8.7214010000000002</v>
      </c>
      <c r="AN788" s="861">
        <v>91.998783000000003</v>
      </c>
      <c r="AO788" s="861">
        <v>91.227438000000006</v>
      </c>
      <c r="AP788" s="861">
        <v>86.291641999999996</v>
      </c>
      <c r="AQ788" s="861">
        <v>87.445258999999993</v>
      </c>
      <c r="AR788" s="861">
        <v>72.044107999999994</v>
      </c>
      <c r="AS788" s="861">
        <v>63.060709000000003</v>
      </c>
      <c r="AT788" s="861">
        <v>75.945520000000002</v>
      </c>
      <c r="AU788" s="861">
        <v>74.614120999999997</v>
      </c>
      <c r="AV788" s="861">
        <v>73.343699999999998</v>
      </c>
      <c r="AW788" s="861">
        <v>72.760975999999999</v>
      </c>
      <c r="AX788" s="861">
        <v>88.350982999999999</v>
      </c>
      <c r="AY788" s="861">
        <v>86.245598999999999</v>
      </c>
      <c r="AZ788" s="861">
        <v>-7.5028410000000001</v>
      </c>
      <c r="BA788" s="861">
        <v>-6.7464729999999999</v>
      </c>
      <c r="BB788" s="861">
        <v>-15.173277000000001</v>
      </c>
      <c r="BC788" s="861">
        <v>-14.006599</v>
      </c>
      <c r="BD788" s="861">
        <v>-14.520182</v>
      </c>
      <c r="BE788" s="861">
        <v>-8.7649410000000003</v>
      </c>
      <c r="BF788" s="861">
        <v>31.605253999999999</v>
      </c>
      <c r="BG788" s="861">
        <v>140.21691999999999</v>
      </c>
      <c r="BH788" s="861">
        <v>109.062172</v>
      </c>
      <c r="BI788" s="861">
        <v>48.503273999999998</v>
      </c>
      <c r="BJ788" s="861">
        <v>129.922257</v>
      </c>
      <c r="BK788" s="861">
        <v>85.029224999999997</v>
      </c>
      <c r="BL788" s="861">
        <v>74.905707000000007</v>
      </c>
      <c r="BM788" s="861">
        <v>-19.945515</v>
      </c>
      <c r="BN788" s="861">
        <v>-14.706735999999999</v>
      </c>
      <c r="BO788" s="861">
        <v>-11.632923999999999</v>
      </c>
      <c r="BP788" s="861">
        <v>-14.326711</v>
      </c>
      <c r="BQ788" s="861">
        <v>85.962785999999994</v>
      </c>
      <c r="BR788" s="861">
        <v>88.190765999999996</v>
      </c>
      <c r="BS788" s="861">
        <v>84.801788999999999</v>
      </c>
      <c r="BT788" s="861">
        <v>57.638796999999997</v>
      </c>
      <c r="BU788" s="861">
        <v>64.649782000000002</v>
      </c>
      <c r="BV788" s="861">
        <v>60.620508999999998</v>
      </c>
      <c r="BW788" s="861">
        <v>64.088993000000002</v>
      </c>
      <c r="BX788" s="861">
        <v>-14.545546</v>
      </c>
      <c r="BY788" s="861">
        <v>-14.884555000000001</v>
      </c>
      <c r="BZ788" s="861">
        <v>-14.438089</v>
      </c>
      <c r="CA788" s="861">
        <v>-15.121850999999999</v>
      </c>
      <c r="CB788" s="861">
        <v>-7.5033760000000003</v>
      </c>
      <c r="CC788" s="861">
        <v>-4.5214689999999997</v>
      </c>
      <c r="CD788" s="861">
        <v>-7.8349399999999996</v>
      </c>
      <c r="CE788" s="861">
        <v>-4.2832889999999999</v>
      </c>
      <c r="CF788" s="861">
        <v>-9.8764939999999992</v>
      </c>
      <c r="CG788" s="861">
        <v>-2.695999</v>
      </c>
      <c r="CH788" s="861">
        <v>-10.327502000000001</v>
      </c>
      <c r="CI788" s="861">
        <v>-4.789479</v>
      </c>
      <c r="CJ788" s="861">
        <v>-7.4659800000000001</v>
      </c>
      <c r="CK788" s="861">
        <v>-2.4835240000000001</v>
      </c>
      <c r="CL788" s="861">
        <v>-7.1174179999999998</v>
      </c>
      <c r="CM788" s="861">
        <v>-0.85067199999999998</v>
      </c>
      <c r="CN788" s="861">
        <v>-9.6677289999999996</v>
      </c>
      <c r="CO788" s="861">
        <v>-3.1763759999999999</v>
      </c>
      <c r="CP788" s="861">
        <v>-10.65555</v>
      </c>
      <c r="CQ788" s="861">
        <v>-5.7907869999999999</v>
      </c>
      <c r="CR788" s="861">
        <v>-7.1189910000000003</v>
      </c>
      <c r="CS788" s="861">
        <v>-3.72418</v>
      </c>
      <c r="CT788" s="861">
        <v>-8.3854170000000003</v>
      </c>
      <c r="CU788" s="861">
        <v>-2.579755</v>
      </c>
      <c r="CV788" s="861">
        <v>-10.353125</v>
      </c>
      <c r="CW788" s="861">
        <v>-2.0451280000000001</v>
      </c>
      <c r="CX788" s="861">
        <v>-10.716998999999999</v>
      </c>
      <c r="CY788" s="861">
        <v>-3.7082839999999999</v>
      </c>
      <c r="CZ788" s="861">
        <v>-6.8526590000000001</v>
      </c>
      <c r="DA788" s="861">
        <v>-2.8889429999999998</v>
      </c>
      <c r="DB788" s="861">
        <v>-7.7287039999999996</v>
      </c>
      <c r="DC788" s="861">
        <v>-1.875221</v>
      </c>
      <c r="DD788" s="861">
        <v>-10.071432</v>
      </c>
      <c r="DE788" s="861">
        <v>-4.0602770000000001</v>
      </c>
      <c r="DF788" s="861">
        <v>-10.785368</v>
      </c>
      <c r="DG788" s="861">
        <v>-4.7949590000000004</v>
      </c>
      <c r="DH788" s="861">
        <v>-7.0243029999999997</v>
      </c>
      <c r="DI788" s="861">
        <v>-3.1366299999999998</v>
      </c>
      <c r="DJ788" s="861">
        <v>-7.5307389999999996</v>
      </c>
      <c r="DK788" s="861">
        <v>-3.1909529999999999</v>
      </c>
      <c r="DL788" s="861">
        <v>-10.149723</v>
      </c>
      <c r="DM788" s="861">
        <v>-5.7678789999999998</v>
      </c>
      <c r="DN788" s="861">
        <v>-10.756705999999999</v>
      </c>
      <c r="DO788" s="861">
        <v>-5.7811389999999996</v>
      </c>
      <c r="DP788" s="861">
        <v>-7.8563010000000002</v>
      </c>
      <c r="DQ788" s="861">
        <v>-4.2379110000000004</v>
      </c>
      <c r="DR788" s="861">
        <v>-7.6957810000000002</v>
      </c>
      <c r="DS788" s="861">
        <v>-4.2300050000000002</v>
      </c>
      <c r="DT788" s="861">
        <v>-10.109824</v>
      </c>
      <c r="DU788" s="861">
        <v>-6.6127060000000002</v>
      </c>
      <c r="DV788" s="861">
        <v>-10.289427999999999</v>
      </c>
      <c r="DW788" s="861">
        <v>-3.769463</v>
      </c>
      <c r="DX788" s="861">
        <v>12.084256</v>
      </c>
      <c r="DY788" s="861">
        <v>8.6636590000000009</v>
      </c>
      <c r="DZ788" s="861">
        <v>159.43719200000001</v>
      </c>
      <c r="EA788" s="861">
        <v>149.516041</v>
      </c>
      <c r="EB788" s="861">
        <v>122.38</v>
      </c>
      <c r="EC788" s="861">
        <v>1.2410000000000001</v>
      </c>
      <c r="ED788" s="861">
        <v>134.1</v>
      </c>
      <c r="EE788" s="861">
        <v>122.41</v>
      </c>
      <c r="EF788" s="861">
        <v>5.3360000000000003</v>
      </c>
      <c r="EG788" s="861">
        <v>644.79999999999995</v>
      </c>
      <c r="EH788" s="861">
        <v>122.39</v>
      </c>
      <c r="EI788" s="861">
        <v>4.9800000000000004</v>
      </c>
      <c r="EJ788" s="861">
        <v>593.9</v>
      </c>
      <c r="EK788" s="861">
        <v>9.329034</v>
      </c>
      <c r="EL788" s="861">
        <v>12.76078</v>
      </c>
      <c r="EM788" s="861">
        <v>-18.050435</v>
      </c>
      <c r="EN788" s="861">
        <v>-24.393704</v>
      </c>
      <c r="EO788" s="861">
        <v>93.80771</v>
      </c>
      <c r="EP788" s="861">
        <v>89.422725</v>
      </c>
      <c r="EQ788" s="861">
        <v>-6.3514480000000004</v>
      </c>
      <c r="ER788" s="861">
        <v>3587.4530970000001</v>
      </c>
      <c r="ES788" s="861">
        <v>8547.4546809999993</v>
      </c>
      <c r="ET788" s="861">
        <v>7994.1506140000001</v>
      </c>
      <c r="EU788" s="861"/>
      <c r="EV788" s="861"/>
      <c r="EW788" s="861"/>
      <c r="EX788" s="861"/>
      <c r="EY788" s="861"/>
      <c r="EZ788" s="861"/>
      <c r="FA788" s="861"/>
      <c r="FB788" s="861"/>
      <c r="FC788" s="861"/>
      <c r="FD788" s="861"/>
    </row>
    <row r="789" spans="1:160" x14ac:dyDescent="0.25">
      <c r="A789" s="837">
        <v>46141</v>
      </c>
      <c r="B789" s="836">
        <v>0.91799768518518521</v>
      </c>
      <c r="C789" s="861">
        <v>44280</v>
      </c>
      <c r="D789" s="861">
        <v>0</v>
      </c>
      <c r="E789" s="861">
        <v>0</v>
      </c>
      <c r="F789" s="861">
        <v>74.865639999999999</v>
      </c>
      <c r="G789" s="861">
        <v>71.284436999999997</v>
      </c>
      <c r="H789" s="861">
        <v>64.632670000000005</v>
      </c>
      <c r="I789" s="861">
        <v>73.655050000000003</v>
      </c>
      <c r="J789" s="861">
        <v>71.092450999999997</v>
      </c>
      <c r="K789" s="861">
        <v>70.989750999999998</v>
      </c>
      <c r="L789" s="861">
        <v>73.690792000000002</v>
      </c>
      <c r="M789" s="861">
        <v>74.477306999999996</v>
      </c>
      <c r="N789" s="861">
        <v>-8.6105110000000007</v>
      </c>
      <c r="O789" s="861">
        <v>-10.663005999999999</v>
      </c>
      <c r="P789" s="861">
        <v>-11.607528</v>
      </c>
      <c r="Q789" s="861">
        <v>-6.8592639999999996</v>
      </c>
      <c r="R789" s="861">
        <v>-8.1606889999999996</v>
      </c>
      <c r="S789" s="861">
        <v>-9.2102199999999996</v>
      </c>
      <c r="T789" s="861">
        <v>81.435316</v>
      </c>
      <c r="U789" s="861">
        <v>72.924108000000004</v>
      </c>
      <c r="V789" s="861">
        <v>92.786527000000007</v>
      </c>
      <c r="W789" s="861">
        <v>91.818091999999993</v>
      </c>
      <c r="X789" s="861">
        <v>-6.9049990000000001</v>
      </c>
      <c r="Y789" s="861">
        <v>-7.1124219999999996</v>
      </c>
      <c r="Z789" s="861">
        <v>-11.628263</v>
      </c>
      <c r="AA789" s="861">
        <v>-11.093987</v>
      </c>
      <c r="AB789" s="861">
        <v>-10.888323</v>
      </c>
      <c r="AC789" s="861">
        <v>-12.343589</v>
      </c>
      <c r="AD789" s="861">
        <v>-14.481169</v>
      </c>
      <c r="AE789" s="861">
        <v>104.421954</v>
      </c>
      <c r="AF789" s="861">
        <v>97.185591000000002</v>
      </c>
      <c r="AG789" s="861">
        <v>88.852397999999994</v>
      </c>
      <c r="AH789" s="861">
        <v>105.77016399999999</v>
      </c>
      <c r="AI789" s="861">
        <v>88.941931999999994</v>
      </c>
      <c r="AJ789" s="861">
        <v>71.339877999999999</v>
      </c>
      <c r="AK789" s="861">
        <v>-9.0107339999999994</v>
      </c>
      <c r="AL789" s="861">
        <v>-10.813456</v>
      </c>
      <c r="AM789" s="861">
        <v>-8.7342449999999996</v>
      </c>
      <c r="AN789" s="861">
        <v>92.064046000000005</v>
      </c>
      <c r="AO789" s="861">
        <v>91.204525000000004</v>
      </c>
      <c r="AP789" s="861">
        <v>86.270266000000007</v>
      </c>
      <c r="AQ789" s="861">
        <v>87.413919000000007</v>
      </c>
      <c r="AR789" s="861">
        <v>71.955974999999995</v>
      </c>
      <c r="AS789" s="861">
        <v>63.059032999999999</v>
      </c>
      <c r="AT789" s="861">
        <v>75.890372999999997</v>
      </c>
      <c r="AU789" s="861">
        <v>74.637915000000007</v>
      </c>
      <c r="AV789" s="861">
        <v>73.455976000000007</v>
      </c>
      <c r="AW789" s="861">
        <v>72.522992000000002</v>
      </c>
      <c r="AX789" s="861">
        <v>88.432562000000004</v>
      </c>
      <c r="AY789" s="861">
        <v>86.396574000000001</v>
      </c>
      <c r="AZ789" s="861">
        <v>-7.5245030000000002</v>
      </c>
      <c r="BA789" s="861">
        <v>-6.763439</v>
      </c>
      <c r="BB789" s="861">
        <v>-15.166982000000001</v>
      </c>
      <c r="BC789" s="861">
        <v>-13.982369</v>
      </c>
      <c r="BD789" s="861">
        <v>-14.547927</v>
      </c>
      <c r="BE789" s="861">
        <v>-8.6210880000000003</v>
      </c>
      <c r="BF789" s="861">
        <v>31.469439000000001</v>
      </c>
      <c r="BG789" s="861">
        <v>140.277511</v>
      </c>
      <c r="BH789" s="861">
        <v>109.26030799999999</v>
      </c>
      <c r="BI789" s="861">
        <v>48.498330000000003</v>
      </c>
      <c r="BJ789" s="861">
        <v>129.72133099999999</v>
      </c>
      <c r="BK789" s="861">
        <v>85.159195999999994</v>
      </c>
      <c r="BL789" s="861">
        <v>74.953581999999997</v>
      </c>
      <c r="BM789" s="861">
        <v>-19.936775999999998</v>
      </c>
      <c r="BN789" s="861">
        <v>-14.735402000000001</v>
      </c>
      <c r="BO789" s="861">
        <v>-11.628515</v>
      </c>
      <c r="BP789" s="861">
        <v>-14.29724</v>
      </c>
      <c r="BQ789" s="861">
        <v>86.030084000000002</v>
      </c>
      <c r="BR789" s="861">
        <v>88.069970999999995</v>
      </c>
      <c r="BS789" s="861">
        <v>84.776162999999997</v>
      </c>
      <c r="BT789" s="861">
        <v>57.674433000000001</v>
      </c>
      <c r="BU789" s="861">
        <v>64.697153999999998</v>
      </c>
      <c r="BV789" s="861">
        <v>60.617838999999996</v>
      </c>
      <c r="BW789" s="861">
        <v>64.109868000000006</v>
      </c>
      <c r="BX789" s="861">
        <v>-14.559851</v>
      </c>
      <c r="BY789" s="861">
        <v>-14.830292999999999</v>
      </c>
      <c r="BZ789" s="861">
        <v>-14.472375</v>
      </c>
      <c r="CA789" s="861">
        <v>-15.129206</v>
      </c>
      <c r="CB789" s="861">
        <v>-7.5718839999999998</v>
      </c>
      <c r="CC789" s="861">
        <v>-4.5432790000000001</v>
      </c>
      <c r="CD789" s="861">
        <v>-7.8722989999999999</v>
      </c>
      <c r="CE789" s="861">
        <v>-4.3213710000000001</v>
      </c>
      <c r="CF789" s="861">
        <v>-9.9265249999999998</v>
      </c>
      <c r="CG789" s="861">
        <v>-2.7037119999999999</v>
      </c>
      <c r="CH789" s="861">
        <v>-10.363913999999999</v>
      </c>
      <c r="CI789" s="861">
        <v>-4.8097490000000001</v>
      </c>
      <c r="CJ789" s="861">
        <v>-7.5162529999999999</v>
      </c>
      <c r="CK789" s="861">
        <v>-2.5006270000000002</v>
      </c>
      <c r="CL789" s="861">
        <v>-7.1757600000000004</v>
      </c>
      <c r="CM789" s="861">
        <v>-0.85107699999999997</v>
      </c>
      <c r="CN789" s="861">
        <v>-9.7168050000000008</v>
      </c>
      <c r="CO789" s="861">
        <v>-3.1789879999999999</v>
      </c>
      <c r="CP789" s="861">
        <v>-10.694639</v>
      </c>
      <c r="CQ789" s="861">
        <v>-5.7978750000000003</v>
      </c>
      <c r="CR789" s="861">
        <v>-7.1718789999999997</v>
      </c>
      <c r="CS789" s="861">
        <v>-3.7516919999999998</v>
      </c>
      <c r="CT789" s="861">
        <v>-8.4248379999999994</v>
      </c>
      <c r="CU789" s="861">
        <v>-2.5988720000000001</v>
      </c>
      <c r="CV789" s="861">
        <v>-10.391259</v>
      </c>
      <c r="CW789" s="861">
        <v>-2.0456889999999999</v>
      </c>
      <c r="CX789" s="861">
        <v>-10.757982999999999</v>
      </c>
      <c r="CY789" s="861">
        <v>-3.7585790000000001</v>
      </c>
      <c r="CZ789" s="861">
        <v>-6.8985310000000002</v>
      </c>
      <c r="DA789" s="861">
        <v>-2.9633579999999999</v>
      </c>
      <c r="DB789" s="861">
        <v>-7.7513069999999997</v>
      </c>
      <c r="DC789" s="861">
        <v>-1.901789</v>
      </c>
      <c r="DD789" s="861">
        <v>-10.089127</v>
      </c>
      <c r="DE789" s="861">
        <v>-4.1150039999999999</v>
      </c>
      <c r="DF789" s="861">
        <v>-10.827278</v>
      </c>
      <c r="DG789" s="861">
        <v>-4.841596</v>
      </c>
      <c r="DH789" s="861">
        <v>-7.0547529999999998</v>
      </c>
      <c r="DI789" s="861">
        <v>-3.1905109999999999</v>
      </c>
      <c r="DJ789" s="861">
        <v>-7.5550709999999999</v>
      </c>
      <c r="DK789" s="861">
        <v>-3.2141920000000002</v>
      </c>
      <c r="DL789" s="861">
        <v>-10.196973</v>
      </c>
      <c r="DM789" s="861">
        <v>-5.8148039999999996</v>
      </c>
      <c r="DN789" s="861">
        <v>-10.792035</v>
      </c>
      <c r="DO789" s="861">
        <v>-5.8511600000000001</v>
      </c>
      <c r="DP789" s="861">
        <v>-7.8825810000000001</v>
      </c>
      <c r="DQ789" s="861">
        <v>-4.3137449999999999</v>
      </c>
      <c r="DR789" s="861">
        <v>-7.7243279999999999</v>
      </c>
      <c r="DS789" s="861">
        <v>-4.2751409999999996</v>
      </c>
      <c r="DT789" s="861">
        <v>-10.147683000000001</v>
      </c>
      <c r="DU789" s="861">
        <v>-6.6704309999999998</v>
      </c>
      <c r="DV789" s="861">
        <v>-10.323243</v>
      </c>
      <c r="DW789" s="861">
        <v>-3.8154819999999998</v>
      </c>
      <c r="DX789" s="861">
        <v>12.061461</v>
      </c>
      <c r="DY789" s="861">
        <v>8.6797470000000008</v>
      </c>
      <c r="DZ789" s="861">
        <v>159.272232</v>
      </c>
      <c r="EA789" s="861">
        <v>149.86355599999999</v>
      </c>
      <c r="EB789" s="861">
        <v>121.85</v>
      </c>
      <c r="EC789" s="861">
        <v>3.2829999999999999</v>
      </c>
      <c r="ED789" s="861">
        <v>394</v>
      </c>
      <c r="EE789" s="861">
        <v>121.85</v>
      </c>
      <c r="EF789" s="861">
        <v>5.3449999999999998</v>
      </c>
      <c r="EG789" s="861">
        <v>640.20000000000005</v>
      </c>
      <c r="EH789" s="861">
        <v>121.84</v>
      </c>
      <c r="EI789" s="861">
        <v>4.9889999999999999</v>
      </c>
      <c r="EJ789" s="861">
        <v>594.4</v>
      </c>
      <c r="EK789" s="861">
        <v>9.356325</v>
      </c>
      <c r="EL789" s="861">
        <v>12.733714000000001</v>
      </c>
      <c r="EM789" s="861">
        <v>-18.09057</v>
      </c>
      <c r="EN789" s="861">
        <v>-24.362228999999999</v>
      </c>
      <c r="EO789" s="861">
        <v>93.736316000000002</v>
      </c>
      <c r="EP789" s="861">
        <v>89.579558000000006</v>
      </c>
      <c r="EQ789" s="861">
        <v>-6.3886599999999998</v>
      </c>
      <c r="ER789" s="861">
        <v>3593.3446389999999</v>
      </c>
      <c r="ES789" s="861">
        <v>8558.1381700000002</v>
      </c>
      <c r="ET789" s="861">
        <v>8004.0541240000002</v>
      </c>
      <c r="EU789" s="861"/>
      <c r="EV789" s="861"/>
      <c r="EW789" s="861"/>
      <c r="EX789" s="861"/>
      <c r="EY789" s="861"/>
      <c r="EZ789" s="861"/>
      <c r="FA789" s="861"/>
      <c r="FB789" s="861"/>
      <c r="FC789" s="861"/>
      <c r="FD789" s="861"/>
    </row>
    <row r="790" spans="1:160" x14ac:dyDescent="0.25">
      <c r="A790" s="837">
        <v>46141</v>
      </c>
      <c r="B790" s="836">
        <v>0.91869212962962965</v>
      </c>
      <c r="C790" s="861">
        <v>44340</v>
      </c>
      <c r="D790" s="861">
        <v>0</v>
      </c>
      <c r="E790" s="861">
        <v>0</v>
      </c>
      <c r="F790" s="861">
        <v>74.892452000000006</v>
      </c>
      <c r="G790" s="861">
        <v>71.341058000000004</v>
      </c>
      <c r="H790" s="861">
        <v>64.611059999999995</v>
      </c>
      <c r="I790" s="861">
        <v>73.666134999999997</v>
      </c>
      <c r="J790" s="861">
        <v>71.144306</v>
      </c>
      <c r="K790" s="861">
        <v>71.009360000000001</v>
      </c>
      <c r="L790" s="861">
        <v>73.722538999999998</v>
      </c>
      <c r="M790" s="861">
        <v>74.503952999999996</v>
      </c>
      <c r="N790" s="861">
        <v>-8.5845819999999993</v>
      </c>
      <c r="O790" s="861">
        <v>-10.653905</v>
      </c>
      <c r="P790" s="861">
        <v>-11.614411</v>
      </c>
      <c r="Q790" s="861">
        <v>-6.9694149999999997</v>
      </c>
      <c r="R790" s="861">
        <v>-8.1891660000000002</v>
      </c>
      <c r="S790" s="861">
        <v>-9.0615849999999991</v>
      </c>
      <c r="T790" s="861">
        <v>81.399237999999997</v>
      </c>
      <c r="U790" s="861">
        <v>73.000299999999996</v>
      </c>
      <c r="V790" s="861">
        <v>92.865714999999994</v>
      </c>
      <c r="W790" s="861">
        <v>91.902338999999998</v>
      </c>
      <c r="X790" s="861">
        <v>-6.9277090000000001</v>
      </c>
      <c r="Y790" s="861">
        <v>-7.1361809999999997</v>
      </c>
      <c r="Z790" s="861">
        <v>-11.655015000000001</v>
      </c>
      <c r="AA790" s="861">
        <v>-11.096738999999999</v>
      </c>
      <c r="AB790" s="861">
        <v>-10.906207</v>
      </c>
      <c r="AC790" s="861">
        <v>-12.363398999999999</v>
      </c>
      <c r="AD790" s="861">
        <v>-14.519959</v>
      </c>
      <c r="AE790" s="861">
        <v>104.504834</v>
      </c>
      <c r="AF790" s="861">
        <v>97.170739999999995</v>
      </c>
      <c r="AG790" s="861">
        <v>88.800409000000002</v>
      </c>
      <c r="AH790" s="861">
        <v>105.794951</v>
      </c>
      <c r="AI790" s="861">
        <v>88.967194000000006</v>
      </c>
      <c r="AJ790" s="861">
        <v>71.462801999999996</v>
      </c>
      <c r="AK790" s="861">
        <v>-9.0211459999999999</v>
      </c>
      <c r="AL790" s="861">
        <v>-10.837471000000001</v>
      </c>
      <c r="AM790" s="861">
        <v>-8.8129849999999994</v>
      </c>
      <c r="AN790" s="861">
        <v>92.112870999999998</v>
      </c>
      <c r="AO790" s="861">
        <v>91.23657</v>
      </c>
      <c r="AP790" s="861">
        <v>86.261635999999996</v>
      </c>
      <c r="AQ790" s="861">
        <v>87.428200000000004</v>
      </c>
      <c r="AR790" s="861">
        <v>72.013683999999998</v>
      </c>
      <c r="AS790" s="861">
        <v>63.132778000000002</v>
      </c>
      <c r="AT790" s="861">
        <v>75.905345999999994</v>
      </c>
      <c r="AU790" s="861">
        <v>74.629667999999995</v>
      </c>
      <c r="AV790" s="861">
        <v>73.607240000000004</v>
      </c>
      <c r="AW790" s="861">
        <v>72.708158999999995</v>
      </c>
      <c r="AX790" s="861">
        <v>88.279981000000006</v>
      </c>
      <c r="AY790" s="861">
        <v>86.182346999999993</v>
      </c>
      <c r="AZ790" s="861">
        <v>-7.6043099999999999</v>
      </c>
      <c r="BA790" s="861">
        <v>-6.8482880000000002</v>
      </c>
      <c r="BB790" s="861">
        <v>-15.162022</v>
      </c>
      <c r="BC790" s="861">
        <v>-14.013783</v>
      </c>
      <c r="BD790" s="861">
        <v>-14.527372</v>
      </c>
      <c r="BE790" s="861">
        <v>-8.7081300000000006</v>
      </c>
      <c r="BF790" s="861">
        <v>31.372371999999999</v>
      </c>
      <c r="BG790" s="861">
        <v>140.149034</v>
      </c>
      <c r="BH790" s="861">
        <v>109.06581</v>
      </c>
      <c r="BI790" s="861">
        <v>48.6297</v>
      </c>
      <c r="BJ790" s="861">
        <v>129.726248</v>
      </c>
      <c r="BK790" s="861">
        <v>84.953530000000001</v>
      </c>
      <c r="BL790" s="861">
        <v>75.039488000000006</v>
      </c>
      <c r="BM790" s="861">
        <v>-20.000961</v>
      </c>
      <c r="BN790" s="861">
        <v>-14.732766</v>
      </c>
      <c r="BO790" s="861">
        <v>-11.707295</v>
      </c>
      <c r="BP790" s="861">
        <v>-14.314924</v>
      </c>
      <c r="BQ790" s="861">
        <v>85.895199000000005</v>
      </c>
      <c r="BR790" s="861">
        <v>88.143929999999997</v>
      </c>
      <c r="BS790" s="861">
        <v>84.758945999999995</v>
      </c>
      <c r="BT790" s="861">
        <v>57.804121000000002</v>
      </c>
      <c r="BU790" s="861">
        <v>64.685703000000004</v>
      </c>
      <c r="BV790" s="861">
        <v>60.618792999999997</v>
      </c>
      <c r="BW790" s="861">
        <v>64.088994999999997</v>
      </c>
      <c r="BX790" s="861">
        <v>-14.586461</v>
      </c>
      <c r="BY790" s="861">
        <v>-14.817190999999999</v>
      </c>
      <c r="BZ790" s="861">
        <v>-14.487487</v>
      </c>
      <c r="CA790" s="861">
        <v>-15.116419</v>
      </c>
      <c r="CB790" s="861">
        <v>-7.5480289999999997</v>
      </c>
      <c r="CC790" s="861">
        <v>-4.579688</v>
      </c>
      <c r="CD790" s="861">
        <v>-7.8789629999999997</v>
      </c>
      <c r="CE790" s="861">
        <v>-4.346139</v>
      </c>
      <c r="CF790" s="861">
        <v>-9.9450070000000004</v>
      </c>
      <c r="CG790" s="861">
        <v>-2.788338</v>
      </c>
      <c r="CH790" s="861">
        <v>-10.372824</v>
      </c>
      <c r="CI790" s="861">
        <v>-4.8674600000000003</v>
      </c>
      <c r="CJ790" s="861">
        <v>-7.520448</v>
      </c>
      <c r="CK790" s="861">
        <v>-2.5434139999999998</v>
      </c>
      <c r="CL790" s="861">
        <v>-7.1693340000000001</v>
      </c>
      <c r="CM790" s="861">
        <v>-0.91226200000000002</v>
      </c>
      <c r="CN790" s="861">
        <v>-9.7366890000000001</v>
      </c>
      <c r="CO790" s="861">
        <v>-3.2372079999999999</v>
      </c>
      <c r="CP790" s="861">
        <v>-10.693675000000001</v>
      </c>
      <c r="CQ790" s="861">
        <v>-5.8454059999999997</v>
      </c>
      <c r="CR790" s="861">
        <v>-7.1877399999999998</v>
      </c>
      <c r="CS790" s="861">
        <v>-3.78234</v>
      </c>
      <c r="CT790" s="861">
        <v>-8.4467099999999995</v>
      </c>
      <c r="CU790" s="861">
        <v>-2.6414209999999998</v>
      </c>
      <c r="CV790" s="861">
        <v>-10.421652</v>
      </c>
      <c r="CW790" s="861">
        <v>-2.1220400000000001</v>
      </c>
      <c r="CX790" s="861">
        <v>-10.780200000000001</v>
      </c>
      <c r="CY790" s="861">
        <v>-3.8000729999999998</v>
      </c>
      <c r="CZ790" s="861">
        <v>-6.8893240000000002</v>
      </c>
      <c r="DA790" s="861">
        <v>-2.9781330000000001</v>
      </c>
      <c r="DB790" s="861">
        <v>-7.7839640000000001</v>
      </c>
      <c r="DC790" s="861">
        <v>-1.953149</v>
      </c>
      <c r="DD790" s="861">
        <v>-10.131771000000001</v>
      </c>
      <c r="DE790" s="861">
        <v>-4.1288840000000002</v>
      </c>
      <c r="DF790" s="861">
        <v>-10.834630000000001</v>
      </c>
      <c r="DG790" s="861">
        <v>-4.8805350000000001</v>
      </c>
      <c r="DH790" s="861">
        <v>-7.075609</v>
      </c>
      <c r="DI790" s="861">
        <v>-3.1962820000000001</v>
      </c>
      <c r="DJ790" s="861">
        <v>-7.5800489999999998</v>
      </c>
      <c r="DK790" s="861">
        <v>-3.2529319999999999</v>
      </c>
      <c r="DL790" s="861">
        <v>-10.209530000000001</v>
      </c>
      <c r="DM790" s="861">
        <v>-5.8487210000000003</v>
      </c>
      <c r="DN790" s="861">
        <v>-10.812074000000001</v>
      </c>
      <c r="DO790" s="861">
        <v>-5.8766389999999999</v>
      </c>
      <c r="DP790" s="861">
        <v>-7.8917710000000003</v>
      </c>
      <c r="DQ790" s="861">
        <v>-4.3274340000000002</v>
      </c>
      <c r="DR790" s="861">
        <v>-7.7329460000000001</v>
      </c>
      <c r="DS790" s="861">
        <v>-4.33162</v>
      </c>
      <c r="DT790" s="861">
        <v>-10.166810999999999</v>
      </c>
      <c r="DU790" s="861">
        <v>-6.7001920000000004</v>
      </c>
      <c r="DV790" s="861">
        <v>-10.348504</v>
      </c>
      <c r="DW790" s="861">
        <v>-3.847458</v>
      </c>
      <c r="DX790" s="861">
        <v>12.031959000000001</v>
      </c>
      <c r="DY790" s="861">
        <v>8.6331369999999996</v>
      </c>
      <c r="DZ790" s="861">
        <v>159.590002</v>
      </c>
      <c r="EA790" s="861">
        <v>149.59740300000001</v>
      </c>
      <c r="EB790" s="861">
        <v>122.44</v>
      </c>
      <c r="EC790" s="861">
        <v>1.24</v>
      </c>
      <c r="ED790" s="861">
        <v>134</v>
      </c>
      <c r="EE790" s="861">
        <v>122.32</v>
      </c>
      <c r="EF790" s="861">
        <v>5.3310000000000004</v>
      </c>
      <c r="EG790" s="861">
        <v>644.20000000000005</v>
      </c>
      <c r="EH790" s="861">
        <v>122.2</v>
      </c>
      <c r="EI790" s="861">
        <v>4.9610000000000003</v>
      </c>
      <c r="EJ790" s="861">
        <v>591.20000000000005</v>
      </c>
      <c r="EK790" s="861">
        <v>9.3295670000000008</v>
      </c>
      <c r="EL790" s="861">
        <v>12.746168000000001</v>
      </c>
      <c r="EM790" s="861">
        <v>-18.142551999999998</v>
      </c>
      <c r="EN790" s="861">
        <v>-24.453462999999999</v>
      </c>
      <c r="EO790" s="861">
        <v>93.873801</v>
      </c>
      <c r="EP790" s="861">
        <v>89.459466000000006</v>
      </c>
      <c r="EQ790" s="861">
        <v>-6.4155420000000003</v>
      </c>
      <c r="ER790" s="861">
        <v>3599.1119960000001</v>
      </c>
      <c r="ES790" s="861">
        <v>8568.8256550000006</v>
      </c>
      <c r="ET790" s="861">
        <v>8013.9450559999996</v>
      </c>
      <c r="EU790" s="861"/>
      <c r="EV790" s="861"/>
      <c r="EW790" s="861"/>
      <c r="EX790" s="861"/>
      <c r="EY790" s="861"/>
      <c r="EZ790" s="861"/>
      <c r="FA790" s="861"/>
      <c r="FB790" s="861"/>
      <c r="FC790" s="861"/>
      <c r="FD790" s="861"/>
    </row>
    <row r="791" spans="1:160" x14ac:dyDescent="0.25">
      <c r="A791" s="837">
        <v>46141</v>
      </c>
      <c r="B791" s="836">
        <v>0.91938657407407398</v>
      </c>
      <c r="C791" s="861">
        <v>44400</v>
      </c>
      <c r="D791" s="861">
        <v>0</v>
      </c>
      <c r="E791" s="861">
        <v>0</v>
      </c>
      <c r="F791" s="861">
        <v>74.902634000000006</v>
      </c>
      <c r="G791" s="861">
        <v>71.334738000000002</v>
      </c>
      <c r="H791" s="861">
        <v>64.673535999999999</v>
      </c>
      <c r="I791" s="861">
        <v>73.665479000000005</v>
      </c>
      <c r="J791" s="861">
        <v>71.110973999999999</v>
      </c>
      <c r="K791" s="861">
        <v>71.008277000000007</v>
      </c>
      <c r="L791" s="861">
        <v>73.718333000000001</v>
      </c>
      <c r="M791" s="861">
        <v>74.528068000000005</v>
      </c>
      <c r="N791" s="861">
        <v>-8.6265940000000008</v>
      </c>
      <c r="O791" s="861">
        <v>-10.733171</v>
      </c>
      <c r="P791" s="861">
        <v>-11.633569</v>
      </c>
      <c r="Q791" s="861">
        <v>-6.8352329999999997</v>
      </c>
      <c r="R791" s="861">
        <v>-8.2601519999999997</v>
      </c>
      <c r="S791" s="861">
        <v>-9.1396990000000002</v>
      </c>
      <c r="T791" s="861">
        <v>81.582314999999994</v>
      </c>
      <c r="U791" s="861">
        <v>73.021771999999999</v>
      </c>
      <c r="V791" s="861">
        <v>92.819901999999999</v>
      </c>
      <c r="W791" s="861">
        <v>91.856060999999997</v>
      </c>
      <c r="X791" s="861">
        <v>-6.9602709999999997</v>
      </c>
      <c r="Y791" s="861">
        <v>-7.1075340000000002</v>
      </c>
      <c r="Z791" s="861">
        <v>-11.651101000000001</v>
      </c>
      <c r="AA791" s="861">
        <v>-11.116806</v>
      </c>
      <c r="AB791" s="861">
        <v>-10.919501</v>
      </c>
      <c r="AC791" s="861">
        <v>-12.408757</v>
      </c>
      <c r="AD791" s="861">
        <v>-14.487171</v>
      </c>
      <c r="AE791" s="861">
        <v>104.60136199999999</v>
      </c>
      <c r="AF791" s="861">
        <v>97.178715999999994</v>
      </c>
      <c r="AG791" s="861">
        <v>88.919443999999999</v>
      </c>
      <c r="AH791" s="861">
        <v>105.76680899999999</v>
      </c>
      <c r="AI791" s="861">
        <v>88.965113000000002</v>
      </c>
      <c r="AJ791" s="861">
        <v>71.404262000000003</v>
      </c>
      <c r="AK791" s="861">
        <v>-9.0834740000000007</v>
      </c>
      <c r="AL791" s="861">
        <v>-10.827764</v>
      </c>
      <c r="AM791" s="861">
        <v>-8.8468739999999997</v>
      </c>
      <c r="AN791" s="861">
        <v>92.021201000000005</v>
      </c>
      <c r="AO791" s="861">
        <v>91.211828999999994</v>
      </c>
      <c r="AP791" s="861">
        <v>86.348898000000005</v>
      </c>
      <c r="AQ791" s="861">
        <v>87.518259</v>
      </c>
      <c r="AR791" s="861">
        <v>72.067960999999997</v>
      </c>
      <c r="AS791" s="861">
        <v>63.136654999999998</v>
      </c>
      <c r="AT791" s="861">
        <v>76.004275000000007</v>
      </c>
      <c r="AU791" s="861">
        <v>74.694941999999998</v>
      </c>
      <c r="AV791" s="861">
        <v>73.643823999999995</v>
      </c>
      <c r="AW791" s="861">
        <v>72.893349999999998</v>
      </c>
      <c r="AX791" s="861">
        <v>88.379091000000003</v>
      </c>
      <c r="AY791" s="861">
        <v>86.229164999999995</v>
      </c>
      <c r="AZ791" s="861">
        <v>-7.6622209999999997</v>
      </c>
      <c r="BA791" s="861">
        <v>-6.8047950000000004</v>
      </c>
      <c r="BB791" s="861">
        <v>-15.217634</v>
      </c>
      <c r="BC791" s="861">
        <v>-14.014506000000001</v>
      </c>
      <c r="BD791" s="861">
        <v>-14.561657</v>
      </c>
      <c r="BE791" s="861">
        <v>-8.4949320000000004</v>
      </c>
      <c r="BF791" s="861">
        <v>31.553388000000002</v>
      </c>
      <c r="BG791" s="861">
        <v>140.17509100000001</v>
      </c>
      <c r="BH791" s="861">
        <v>109.02888900000001</v>
      </c>
      <c r="BI791" s="861">
        <v>48.560872000000003</v>
      </c>
      <c r="BJ791" s="861">
        <v>129.736617</v>
      </c>
      <c r="BK791" s="861">
        <v>85.058781999999994</v>
      </c>
      <c r="BL791" s="861">
        <v>74.903931999999998</v>
      </c>
      <c r="BM791" s="861">
        <v>-20.038584</v>
      </c>
      <c r="BN791" s="861">
        <v>-14.783426</v>
      </c>
      <c r="BO791" s="861">
        <v>-11.638661000000001</v>
      </c>
      <c r="BP791" s="861">
        <v>-14.368385</v>
      </c>
      <c r="BQ791" s="861">
        <v>85.974384000000001</v>
      </c>
      <c r="BR791" s="861">
        <v>88.113218000000003</v>
      </c>
      <c r="BS791" s="861">
        <v>84.749831</v>
      </c>
      <c r="BT791" s="861">
        <v>57.711494999999999</v>
      </c>
      <c r="BU791" s="861">
        <v>64.727914999999996</v>
      </c>
      <c r="BV791" s="861">
        <v>60.638438999999998</v>
      </c>
      <c r="BW791" s="861">
        <v>64.092298999999997</v>
      </c>
      <c r="BX791" s="861">
        <v>-14.569813</v>
      </c>
      <c r="BY791" s="861">
        <v>-14.910254</v>
      </c>
      <c r="BZ791" s="861">
        <v>-14.437735999999999</v>
      </c>
      <c r="CA791" s="861">
        <v>-15.132379999999999</v>
      </c>
      <c r="CB791" s="861">
        <v>-7.6124229999999997</v>
      </c>
      <c r="CC791" s="861">
        <v>-4.6098330000000001</v>
      </c>
      <c r="CD791" s="861">
        <v>-7.8989729999999998</v>
      </c>
      <c r="CE791" s="861">
        <v>-4.3911579999999999</v>
      </c>
      <c r="CF791" s="861">
        <v>-9.9910910000000008</v>
      </c>
      <c r="CG791" s="861">
        <v>-2.81813</v>
      </c>
      <c r="CH791" s="861">
        <v>-10.414963</v>
      </c>
      <c r="CI791" s="861">
        <v>-4.9204090000000003</v>
      </c>
      <c r="CJ791" s="861">
        <v>-7.5296729999999998</v>
      </c>
      <c r="CK791" s="861">
        <v>-2.5785659999999999</v>
      </c>
      <c r="CL791" s="861">
        <v>-7.1963299999999997</v>
      </c>
      <c r="CM791" s="861">
        <v>-0.95195200000000002</v>
      </c>
      <c r="CN791" s="861">
        <v>-9.7607079999999993</v>
      </c>
      <c r="CO791" s="861">
        <v>-3.2958120000000002</v>
      </c>
      <c r="CP791" s="861">
        <v>-10.739388999999999</v>
      </c>
      <c r="CQ791" s="861">
        <v>-5.8931040000000001</v>
      </c>
      <c r="CR791" s="861">
        <v>-7.2121760000000004</v>
      </c>
      <c r="CS791" s="861">
        <v>-3.8201239999999999</v>
      </c>
      <c r="CT791" s="861">
        <v>-8.4684120000000007</v>
      </c>
      <c r="CU791" s="861">
        <v>-2.7051470000000002</v>
      </c>
      <c r="CV791" s="861">
        <v>-10.435908</v>
      </c>
      <c r="CW791" s="861">
        <v>-2.1472370000000001</v>
      </c>
      <c r="CX791" s="861">
        <v>-10.789168999999999</v>
      </c>
      <c r="CY791" s="861">
        <v>-3.8098730000000001</v>
      </c>
      <c r="CZ791" s="861">
        <v>-6.9047749999999999</v>
      </c>
      <c r="DA791" s="861">
        <v>-2.994014</v>
      </c>
      <c r="DB791" s="861">
        <v>-7.7952880000000002</v>
      </c>
      <c r="DC791" s="861">
        <v>-1.9671510000000001</v>
      </c>
      <c r="DD791" s="861">
        <v>-10.168670000000001</v>
      </c>
      <c r="DE791" s="861">
        <v>-4.1603219999999999</v>
      </c>
      <c r="DF791" s="861">
        <v>-10.854215</v>
      </c>
      <c r="DG791" s="861">
        <v>-4.890161</v>
      </c>
      <c r="DH791" s="861">
        <v>-7.0838669999999997</v>
      </c>
      <c r="DI791" s="861">
        <v>-3.2376520000000002</v>
      </c>
      <c r="DJ791" s="861">
        <v>-7.5885090000000002</v>
      </c>
      <c r="DK791" s="861">
        <v>-3.251582</v>
      </c>
      <c r="DL791" s="861">
        <v>-10.216341999999999</v>
      </c>
      <c r="DM791" s="861">
        <v>-5.8522230000000004</v>
      </c>
      <c r="DN791" s="861">
        <v>-10.835888000000001</v>
      </c>
      <c r="DO791" s="861">
        <v>-5.8806849999999997</v>
      </c>
      <c r="DP791" s="861">
        <v>-7.8911509999999998</v>
      </c>
      <c r="DQ791" s="861">
        <v>-4.3432919999999999</v>
      </c>
      <c r="DR791" s="861">
        <v>-7.7442130000000002</v>
      </c>
      <c r="DS791" s="861">
        <v>-4.3246869999999999</v>
      </c>
      <c r="DT791" s="861">
        <v>-10.197094</v>
      </c>
      <c r="DU791" s="861">
        <v>-6.7004299999999999</v>
      </c>
      <c r="DV791" s="861">
        <v>-10.368228999999999</v>
      </c>
      <c r="DW791" s="861">
        <v>-3.8525740000000002</v>
      </c>
      <c r="DX791" s="861">
        <v>12.003575</v>
      </c>
      <c r="DY791" s="861">
        <v>8.6535499999999992</v>
      </c>
      <c r="DZ791" s="861">
        <v>159.956084</v>
      </c>
      <c r="EA791" s="861">
        <v>149.82574299999999</v>
      </c>
      <c r="EB791" s="861">
        <v>122.42</v>
      </c>
      <c r="EC791" s="861">
        <v>1.2410000000000001</v>
      </c>
      <c r="ED791" s="861">
        <v>134.1</v>
      </c>
      <c r="EE791" s="861">
        <v>122.5</v>
      </c>
      <c r="EF791" s="861">
        <v>5.3280000000000003</v>
      </c>
      <c r="EG791" s="861">
        <v>641.5</v>
      </c>
      <c r="EH791" s="861">
        <v>122.4</v>
      </c>
      <c r="EI791" s="861">
        <v>4.9560000000000004</v>
      </c>
      <c r="EJ791" s="861">
        <v>594.6</v>
      </c>
      <c r="EK791" s="861">
        <v>9.3457329999999992</v>
      </c>
      <c r="EL791" s="861">
        <v>12.774827999999999</v>
      </c>
      <c r="EM791" s="861">
        <v>-18.192606999999999</v>
      </c>
      <c r="EN791" s="861">
        <v>-24.413488999999998</v>
      </c>
      <c r="EO791" s="861">
        <v>94.031959999999998</v>
      </c>
      <c r="EP791" s="861">
        <v>89.562505000000002</v>
      </c>
      <c r="EQ791" s="861">
        <v>-6.4394489999999998</v>
      </c>
      <c r="ER791" s="861">
        <v>3601.3464739999999</v>
      </c>
      <c r="ES791" s="861">
        <v>8579.5170269999999</v>
      </c>
      <c r="ET791" s="861">
        <v>8023.8544860000002</v>
      </c>
      <c r="EU791" s="861"/>
      <c r="EV791" s="861"/>
      <c r="EW791" s="861"/>
      <c r="EX791" s="861"/>
      <c r="EY791" s="861"/>
      <c r="EZ791" s="861"/>
      <c r="FA791" s="861"/>
      <c r="FB791" s="861"/>
      <c r="FC791" s="861"/>
      <c r="FD791" s="861"/>
    </row>
    <row r="792" spans="1:160" x14ac:dyDescent="0.25">
      <c r="A792" s="837">
        <v>46141</v>
      </c>
      <c r="B792" s="836">
        <v>0.92008101851851853</v>
      </c>
      <c r="C792" s="861">
        <v>44460</v>
      </c>
      <c r="D792" s="861">
        <v>0</v>
      </c>
      <c r="E792" s="861">
        <v>0</v>
      </c>
      <c r="F792" s="861">
        <v>74.982860000000002</v>
      </c>
      <c r="G792" s="861">
        <v>71.293975000000003</v>
      </c>
      <c r="H792" s="861">
        <v>64.646987999999993</v>
      </c>
      <c r="I792" s="861">
        <v>73.645975000000007</v>
      </c>
      <c r="J792" s="861">
        <v>71.113477000000003</v>
      </c>
      <c r="K792" s="861">
        <v>70.983618000000007</v>
      </c>
      <c r="L792" s="861">
        <v>73.730248000000003</v>
      </c>
      <c r="M792" s="861">
        <v>74.528137000000001</v>
      </c>
      <c r="N792" s="861">
        <v>-8.5896059999999999</v>
      </c>
      <c r="O792" s="861">
        <v>-10.688072999999999</v>
      </c>
      <c r="P792" s="861">
        <v>-11.543711999999999</v>
      </c>
      <c r="Q792" s="861">
        <v>-6.9950400000000004</v>
      </c>
      <c r="R792" s="861">
        <v>-8.1745950000000001</v>
      </c>
      <c r="S792" s="861">
        <v>-9.1800899999999999</v>
      </c>
      <c r="T792" s="861">
        <v>81.451338000000007</v>
      </c>
      <c r="U792" s="861">
        <v>73.106257999999997</v>
      </c>
      <c r="V792" s="861">
        <v>92.915891999999999</v>
      </c>
      <c r="W792" s="861">
        <v>91.886296000000002</v>
      </c>
      <c r="X792" s="861">
        <v>-6.9173080000000002</v>
      </c>
      <c r="Y792" s="861">
        <v>-7.1407879999999997</v>
      </c>
      <c r="Z792" s="861">
        <v>-11.530271000000001</v>
      </c>
      <c r="AA792" s="861">
        <v>-11.148859</v>
      </c>
      <c r="AB792" s="861">
        <v>-10.864723</v>
      </c>
      <c r="AC792" s="861">
        <v>-12.414147</v>
      </c>
      <c r="AD792" s="861">
        <v>-14.508300999999999</v>
      </c>
      <c r="AE792" s="861">
        <v>104.44262000000001</v>
      </c>
      <c r="AF792" s="861">
        <v>97.216307</v>
      </c>
      <c r="AG792" s="861">
        <v>88.791539999999998</v>
      </c>
      <c r="AH792" s="861">
        <v>105.818995</v>
      </c>
      <c r="AI792" s="861">
        <v>88.933926999999997</v>
      </c>
      <c r="AJ792" s="861">
        <v>71.386431000000002</v>
      </c>
      <c r="AK792" s="861">
        <v>-9.0956729999999997</v>
      </c>
      <c r="AL792" s="861">
        <v>-10.905239999999999</v>
      </c>
      <c r="AM792" s="861">
        <v>-8.8350969999999993</v>
      </c>
      <c r="AN792" s="861">
        <v>92.014218</v>
      </c>
      <c r="AO792" s="861">
        <v>91.307298000000003</v>
      </c>
      <c r="AP792" s="861">
        <v>86.259395999999995</v>
      </c>
      <c r="AQ792" s="861">
        <v>87.442616000000001</v>
      </c>
      <c r="AR792" s="861">
        <v>72.112404999999995</v>
      </c>
      <c r="AS792" s="861">
        <v>63.167865999999997</v>
      </c>
      <c r="AT792" s="861">
        <v>75.913601999999997</v>
      </c>
      <c r="AU792" s="861">
        <v>74.681461999999996</v>
      </c>
      <c r="AV792" s="861">
        <v>73.670518999999999</v>
      </c>
      <c r="AW792" s="861">
        <v>73.162128999999993</v>
      </c>
      <c r="AX792" s="861">
        <v>88.485485999999995</v>
      </c>
      <c r="AY792" s="861">
        <v>86.285379000000006</v>
      </c>
      <c r="AZ792" s="861">
        <v>-7.638325</v>
      </c>
      <c r="BA792" s="861">
        <v>-6.8668519999999997</v>
      </c>
      <c r="BB792" s="861">
        <v>-15.192982000000001</v>
      </c>
      <c r="BC792" s="861">
        <v>-14.039019</v>
      </c>
      <c r="BD792" s="861">
        <v>-14.580519000000001</v>
      </c>
      <c r="BE792" s="861">
        <v>-8.7900379999999991</v>
      </c>
      <c r="BF792" s="861">
        <v>31.510099</v>
      </c>
      <c r="BG792" s="861">
        <v>140.305126</v>
      </c>
      <c r="BH792" s="861">
        <v>109.092322</v>
      </c>
      <c r="BI792" s="861">
        <v>48.700434999999999</v>
      </c>
      <c r="BJ792" s="861">
        <v>129.959281</v>
      </c>
      <c r="BK792" s="861">
        <v>85.114470999999995</v>
      </c>
      <c r="BL792" s="861">
        <v>74.976757000000006</v>
      </c>
      <c r="BM792" s="861">
        <v>-19.984995000000001</v>
      </c>
      <c r="BN792" s="861">
        <v>-14.805738</v>
      </c>
      <c r="BO792" s="861">
        <v>-11.783683999999999</v>
      </c>
      <c r="BP792" s="861">
        <v>-14.350987999999999</v>
      </c>
      <c r="BQ792" s="861">
        <v>86.044785000000005</v>
      </c>
      <c r="BR792" s="861">
        <v>88.176491999999996</v>
      </c>
      <c r="BS792" s="861">
        <v>84.766996000000006</v>
      </c>
      <c r="BT792" s="861">
        <v>57.786130999999997</v>
      </c>
      <c r="BU792" s="861">
        <v>64.720619999999997</v>
      </c>
      <c r="BV792" s="861">
        <v>60.677940999999997</v>
      </c>
      <c r="BW792" s="861">
        <v>64.123080999999999</v>
      </c>
      <c r="BX792" s="861">
        <v>-14.571471000000001</v>
      </c>
      <c r="BY792" s="861">
        <v>-14.865564000000001</v>
      </c>
      <c r="BZ792" s="861">
        <v>-14.587446999999999</v>
      </c>
      <c r="CA792" s="861">
        <v>-15.166321999999999</v>
      </c>
      <c r="CB792" s="861">
        <v>-7.6169760000000002</v>
      </c>
      <c r="CC792" s="861">
        <v>-4.6499709999999999</v>
      </c>
      <c r="CD792" s="861">
        <v>-7.9107849999999997</v>
      </c>
      <c r="CE792" s="861">
        <v>-4.3763889999999996</v>
      </c>
      <c r="CF792" s="861">
        <v>-10.001108</v>
      </c>
      <c r="CG792" s="861">
        <v>-2.8479899999999998</v>
      </c>
      <c r="CH792" s="861">
        <v>-10.443956999999999</v>
      </c>
      <c r="CI792" s="861">
        <v>-4.9612590000000001</v>
      </c>
      <c r="CJ792" s="861">
        <v>-7.5627430000000002</v>
      </c>
      <c r="CK792" s="861">
        <v>-2.6037319999999999</v>
      </c>
      <c r="CL792" s="861">
        <v>-7.2011200000000004</v>
      </c>
      <c r="CM792" s="861">
        <v>-0.97705500000000001</v>
      </c>
      <c r="CN792" s="861">
        <v>-9.781981</v>
      </c>
      <c r="CO792" s="861">
        <v>-3.3256939999999999</v>
      </c>
      <c r="CP792" s="861">
        <v>-10.786391</v>
      </c>
      <c r="CQ792" s="861">
        <v>-5.9448780000000001</v>
      </c>
      <c r="CR792" s="861">
        <v>-7.2434969999999996</v>
      </c>
      <c r="CS792" s="861">
        <v>-3.854997</v>
      </c>
      <c r="CT792" s="861">
        <v>-8.464995</v>
      </c>
      <c r="CU792" s="861">
        <v>-2.6878410000000001</v>
      </c>
      <c r="CV792" s="861">
        <v>-10.482262</v>
      </c>
      <c r="CW792" s="861">
        <v>-2.1874289999999998</v>
      </c>
      <c r="CX792" s="861">
        <v>-10.837954</v>
      </c>
      <c r="CY792" s="861">
        <v>-3.8613789999999999</v>
      </c>
      <c r="CZ792" s="861">
        <v>-6.9420539999999997</v>
      </c>
      <c r="DA792" s="861">
        <v>-3.013919</v>
      </c>
      <c r="DB792" s="861">
        <v>-7.8317119999999996</v>
      </c>
      <c r="DC792" s="861">
        <v>-2.0032450000000002</v>
      </c>
      <c r="DD792" s="861">
        <v>-10.178972999999999</v>
      </c>
      <c r="DE792" s="861">
        <v>-4.1761090000000003</v>
      </c>
      <c r="DF792" s="861">
        <v>-10.891693999999999</v>
      </c>
      <c r="DG792" s="861">
        <v>-4.9314799999999996</v>
      </c>
      <c r="DH792" s="861">
        <v>-7.1215900000000003</v>
      </c>
      <c r="DI792" s="861">
        <v>-3.2475999999999998</v>
      </c>
      <c r="DJ792" s="861">
        <v>-7.6326559999999999</v>
      </c>
      <c r="DK792" s="861">
        <v>-3.2740689999999999</v>
      </c>
      <c r="DL792" s="861">
        <v>-10.279619</v>
      </c>
      <c r="DM792" s="861">
        <v>-5.9066739999999998</v>
      </c>
      <c r="DN792" s="861">
        <v>-10.888404</v>
      </c>
      <c r="DO792" s="861">
        <v>-5.9155389999999999</v>
      </c>
      <c r="DP792" s="861">
        <v>-7.9336010000000003</v>
      </c>
      <c r="DQ792" s="861">
        <v>-4.3574440000000001</v>
      </c>
      <c r="DR792" s="861">
        <v>-7.8052070000000002</v>
      </c>
      <c r="DS792" s="861">
        <v>-4.3560489999999996</v>
      </c>
      <c r="DT792" s="861">
        <v>-10.227036</v>
      </c>
      <c r="DU792" s="861">
        <v>-6.7386119999999998</v>
      </c>
      <c r="DV792" s="861">
        <v>-10.405533</v>
      </c>
      <c r="DW792" s="861">
        <v>-3.8769480000000001</v>
      </c>
      <c r="DX792" s="861">
        <v>12.045811</v>
      </c>
      <c r="DY792" s="861">
        <v>8.6784829999999999</v>
      </c>
      <c r="DZ792" s="861">
        <v>160.020241</v>
      </c>
      <c r="EA792" s="861">
        <v>150.282713</v>
      </c>
      <c r="EB792" s="861">
        <v>121.73</v>
      </c>
      <c r="EC792" s="861">
        <v>3.2789999999999999</v>
      </c>
      <c r="ED792" s="861">
        <v>393.8</v>
      </c>
      <c r="EE792" s="861">
        <v>121.93</v>
      </c>
      <c r="EF792" s="861">
        <v>5.3440000000000003</v>
      </c>
      <c r="EG792" s="861">
        <v>639.70000000000005</v>
      </c>
      <c r="EH792" s="861">
        <v>121.95</v>
      </c>
      <c r="EI792" s="861">
        <v>4.9660000000000002</v>
      </c>
      <c r="EJ792" s="861">
        <v>592.70000000000005</v>
      </c>
      <c r="EK792" s="861">
        <v>9.283042</v>
      </c>
      <c r="EL792" s="861">
        <v>12.581016999999999</v>
      </c>
      <c r="EM792" s="861">
        <v>-18.118138999999999</v>
      </c>
      <c r="EN792" s="861">
        <v>-24.364701</v>
      </c>
      <c r="EO792" s="861">
        <v>94.059652</v>
      </c>
      <c r="EP792" s="861">
        <v>89.7684</v>
      </c>
      <c r="EQ792" s="861">
        <v>-6.4697529999999999</v>
      </c>
      <c r="ER792" s="861">
        <v>3607.2562640000001</v>
      </c>
      <c r="ES792" s="861">
        <v>8590.2043040000008</v>
      </c>
      <c r="ET792" s="861">
        <v>8033.7424449999999</v>
      </c>
      <c r="EU792" s="861"/>
      <c r="EV792" s="861"/>
      <c r="EW792" s="861"/>
      <c r="EX792" s="861"/>
      <c r="EY792" s="861"/>
      <c r="EZ792" s="861"/>
      <c r="FA792" s="861"/>
      <c r="FB792" s="861"/>
      <c r="FC792" s="861"/>
      <c r="FD792" s="861"/>
    </row>
    <row r="793" spans="1:160" x14ac:dyDescent="0.25">
      <c r="A793" s="837">
        <v>46141</v>
      </c>
      <c r="B793" s="836">
        <v>0.92077546296296298</v>
      </c>
      <c r="C793" s="861">
        <v>44520</v>
      </c>
      <c r="D793" s="861">
        <v>0</v>
      </c>
      <c r="E793" s="861">
        <v>0</v>
      </c>
      <c r="F793" s="861">
        <v>75.014713999999998</v>
      </c>
      <c r="G793" s="861">
        <v>71.316633999999993</v>
      </c>
      <c r="H793" s="861">
        <v>64.701896000000005</v>
      </c>
      <c r="I793" s="861">
        <v>73.662470999999996</v>
      </c>
      <c r="J793" s="861">
        <v>71.110502999999994</v>
      </c>
      <c r="K793" s="861">
        <v>70.988708000000003</v>
      </c>
      <c r="L793" s="861">
        <v>73.711909000000006</v>
      </c>
      <c r="M793" s="861">
        <v>74.499250000000004</v>
      </c>
      <c r="N793" s="861">
        <v>-8.6020219999999998</v>
      </c>
      <c r="O793" s="861">
        <v>-10.699591</v>
      </c>
      <c r="P793" s="861">
        <v>-11.653579000000001</v>
      </c>
      <c r="Q793" s="861">
        <v>-7.0465900000000001</v>
      </c>
      <c r="R793" s="861">
        <v>-8.1672759999999993</v>
      </c>
      <c r="S793" s="861">
        <v>-9.2543170000000003</v>
      </c>
      <c r="T793" s="861">
        <v>81.588685999999996</v>
      </c>
      <c r="U793" s="861">
        <v>73.319445999999999</v>
      </c>
      <c r="V793" s="861">
        <v>92.884234000000006</v>
      </c>
      <c r="W793" s="861">
        <v>91.923362999999995</v>
      </c>
      <c r="X793" s="861">
        <v>-6.9521100000000002</v>
      </c>
      <c r="Y793" s="861">
        <v>-7.1624480000000004</v>
      </c>
      <c r="Z793" s="861">
        <v>-11.553022</v>
      </c>
      <c r="AA793" s="861">
        <v>-11.136805000000001</v>
      </c>
      <c r="AB793" s="861">
        <v>-10.87147</v>
      </c>
      <c r="AC793" s="861">
        <v>-12.382282</v>
      </c>
      <c r="AD793" s="861">
        <v>-14.4282</v>
      </c>
      <c r="AE793" s="861">
        <v>104.544506</v>
      </c>
      <c r="AF793" s="861">
        <v>97.258910999999998</v>
      </c>
      <c r="AG793" s="861">
        <v>88.89067</v>
      </c>
      <c r="AH793" s="861">
        <v>105.867479</v>
      </c>
      <c r="AI793" s="861">
        <v>88.943027000000001</v>
      </c>
      <c r="AJ793" s="861">
        <v>71.418626000000003</v>
      </c>
      <c r="AK793" s="861">
        <v>-8.9785749999999993</v>
      </c>
      <c r="AL793" s="861">
        <v>-10.829181999999999</v>
      </c>
      <c r="AM793" s="861">
        <v>-8.8220539999999996</v>
      </c>
      <c r="AN793" s="861">
        <v>92.067580000000007</v>
      </c>
      <c r="AO793" s="861">
        <v>91.255314999999996</v>
      </c>
      <c r="AP793" s="861">
        <v>86.448899999999995</v>
      </c>
      <c r="AQ793" s="861">
        <v>87.566924999999998</v>
      </c>
      <c r="AR793" s="861">
        <v>72.043280999999993</v>
      </c>
      <c r="AS793" s="861">
        <v>63.208095999999998</v>
      </c>
      <c r="AT793" s="861">
        <v>76.009587999999994</v>
      </c>
      <c r="AU793" s="861">
        <v>74.737446000000006</v>
      </c>
      <c r="AV793" s="861">
        <v>73.603881000000001</v>
      </c>
      <c r="AW793" s="861">
        <v>72.789250999999993</v>
      </c>
      <c r="AX793" s="861">
        <v>88.431983000000002</v>
      </c>
      <c r="AY793" s="861">
        <v>86.353891000000004</v>
      </c>
      <c r="AZ793" s="861">
        <v>-7.6909970000000003</v>
      </c>
      <c r="BA793" s="861">
        <v>-6.9474819999999999</v>
      </c>
      <c r="BB793" s="861">
        <v>-15.240541</v>
      </c>
      <c r="BC793" s="861">
        <v>-14.043037</v>
      </c>
      <c r="BD793" s="861">
        <v>-14.594467</v>
      </c>
      <c r="BE793" s="861">
        <v>-8.7121259999999996</v>
      </c>
      <c r="BF793" s="861">
        <v>31.439858000000001</v>
      </c>
      <c r="BG793" s="861">
        <v>140.230977</v>
      </c>
      <c r="BH793" s="861">
        <v>109.02419999999999</v>
      </c>
      <c r="BI793" s="861">
        <v>48.703203999999999</v>
      </c>
      <c r="BJ793" s="861">
        <v>130.07307399999999</v>
      </c>
      <c r="BK793" s="861">
        <v>85.077499000000003</v>
      </c>
      <c r="BL793" s="861">
        <v>74.835421999999994</v>
      </c>
      <c r="BM793" s="861">
        <v>-20.067273</v>
      </c>
      <c r="BN793" s="861">
        <v>-14.84759</v>
      </c>
      <c r="BO793" s="861">
        <v>-11.841338</v>
      </c>
      <c r="BP793" s="861">
        <v>-14.431089</v>
      </c>
      <c r="BQ793" s="861">
        <v>86.014133999999999</v>
      </c>
      <c r="BR793" s="861">
        <v>88.192460999999994</v>
      </c>
      <c r="BS793" s="861">
        <v>84.791380000000004</v>
      </c>
      <c r="BT793" s="861">
        <v>57.703943000000002</v>
      </c>
      <c r="BU793" s="861">
        <v>64.790886999999998</v>
      </c>
      <c r="BV793" s="861">
        <v>60.688400999999999</v>
      </c>
      <c r="BW793" s="861">
        <v>64.108253000000005</v>
      </c>
      <c r="BX793" s="861">
        <v>-14.498101999999999</v>
      </c>
      <c r="BY793" s="861">
        <v>-14.796417</v>
      </c>
      <c r="BZ793" s="861">
        <v>-14.582903999999999</v>
      </c>
      <c r="CA793" s="861">
        <v>-15.252625999999999</v>
      </c>
      <c r="CB793" s="861">
        <v>-7.6391330000000002</v>
      </c>
      <c r="CC793" s="861">
        <v>-4.6965180000000002</v>
      </c>
      <c r="CD793" s="861">
        <v>-7.9421340000000002</v>
      </c>
      <c r="CE793" s="861">
        <v>-4.4475730000000002</v>
      </c>
      <c r="CF793" s="861">
        <v>-10.034943999999999</v>
      </c>
      <c r="CG793" s="861">
        <v>-2.9060450000000002</v>
      </c>
      <c r="CH793" s="861">
        <v>-10.447426999999999</v>
      </c>
      <c r="CI793" s="861">
        <v>-4.9828580000000002</v>
      </c>
      <c r="CJ793" s="861">
        <v>-7.5764829999999996</v>
      </c>
      <c r="CK793" s="861">
        <v>-2.61673</v>
      </c>
      <c r="CL793" s="861">
        <v>-7.2525269999999997</v>
      </c>
      <c r="CM793" s="861">
        <v>-1.0140830000000001</v>
      </c>
      <c r="CN793" s="861">
        <v>-9.8026680000000006</v>
      </c>
      <c r="CO793" s="861">
        <v>-3.3684660000000002</v>
      </c>
      <c r="CP793" s="861">
        <v>-10.790362</v>
      </c>
      <c r="CQ793" s="861">
        <v>-5.9572130000000003</v>
      </c>
      <c r="CR793" s="861">
        <v>-7.2530539999999997</v>
      </c>
      <c r="CS793" s="861">
        <v>-3.8538130000000002</v>
      </c>
      <c r="CT793" s="861">
        <v>-8.5126089999999994</v>
      </c>
      <c r="CU793" s="861">
        <v>-2.7187869999999998</v>
      </c>
      <c r="CV793" s="861">
        <v>-10.476953999999999</v>
      </c>
      <c r="CW793" s="861">
        <v>-2.1877529999999998</v>
      </c>
      <c r="CX793" s="861">
        <v>-10.856515</v>
      </c>
      <c r="CY793" s="861">
        <v>-3.880668</v>
      </c>
      <c r="CZ793" s="861">
        <v>-6.9684419999999996</v>
      </c>
      <c r="DA793" s="861">
        <v>-3.0605099999999998</v>
      </c>
      <c r="DB793" s="861">
        <v>-7.8538670000000002</v>
      </c>
      <c r="DC793" s="861">
        <v>-2.0238079999999998</v>
      </c>
      <c r="DD793" s="861">
        <v>-10.204261000000001</v>
      </c>
      <c r="DE793" s="861">
        <v>-4.2062739999999996</v>
      </c>
      <c r="DF793" s="861">
        <v>-10.929106000000001</v>
      </c>
      <c r="DG793" s="861">
        <v>-4.9373480000000001</v>
      </c>
      <c r="DH793" s="861">
        <v>-7.1471010000000001</v>
      </c>
      <c r="DI793" s="861">
        <v>-3.2902710000000002</v>
      </c>
      <c r="DJ793" s="861">
        <v>-7.6536439999999999</v>
      </c>
      <c r="DK793" s="861">
        <v>-3.2828409999999999</v>
      </c>
      <c r="DL793" s="861">
        <v>-10.288198</v>
      </c>
      <c r="DM793" s="861">
        <v>-5.907267</v>
      </c>
      <c r="DN793" s="861">
        <v>-10.902317</v>
      </c>
      <c r="DO793" s="861">
        <v>-5.9377380000000004</v>
      </c>
      <c r="DP793" s="861">
        <v>-7.9577410000000004</v>
      </c>
      <c r="DQ793" s="861">
        <v>-4.4015849999999999</v>
      </c>
      <c r="DR793" s="861">
        <v>-7.8280719999999997</v>
      </c>
      <c r="DS793" s="861">
        <v>-4.3699519999999996</v>
      </c>
      <c r="DT793" s="861">
        <v>-10.257211</v>
      </c>
      <c r="DU793" s="861">
        <v>-6.770956</v>
      </c>
      <c r="DV793" s="861">
        <v>-10.428196</v>
      </c>
      <c r="DW793" s="861">
        <v>-3.9128599999999998</v>
      </c>
      <c r="DX793" s="861">
        <v>12.044062</v>
      </c>
      <c r="DY793" s="861">
        <v>8.6229300000000002</v>
      </c>
      <c r="DZ793" s="861">
        <v>159.65250599999999</v>
      </c>
      <c r="EA793" s="861">
        <v>149.97573299999999</v>
      </c>
      <c r="EB793" s="861">
        <v>122.44</v>
      </c>
      <c r="EC793" s="861">
        <v>1.24</v>
      </c>
      <c r="ED793" s="861">
        <v>134.30000000000001</v>
      </c>
      <c r="EE793" s="861">
        <v>122.5</v>
      </c>
      <c r="EF793" s="861">
        <v>5.3140000000000001</v>
      </c>
      <c r="EG793" s="861">
        <v>642.1</v>
      </c>
      <c r="EH793" s="861">
        <v>122.46</v>
      </c>
      <c r="EI793" s="861">
        <v>4.9509999999999996</v>
      </c>
      <c r="EJ793" s="861">
        <v>593.1</v>
      </c>
      <c r="EK793" s="861">
        <v>9.2991670000000006</v>
      </c>
      <c r="EL793" s="861">
        <v>12.632123</v>
      </c>
      <c r="EM793" s="861">
        <v>-18.121220999999998</v>
      </c>
      <c r="EN793" s="861">
        <v>-24.473461</v>
      </c>
      <c r="EO793" s="861">
        <v>93.900820999999993</v>
      </c>
      <c r="EP793" s="861">
        <v>89.630132000000003</v>
      </c>
      <c r="EQ793" s="861">
        <v>-6.4944769999999998</v>
      </c>
      <c r="ER793" s="861">
        <v>3613.0214599999999</v>
      </c>
      <c r="ES793" s="861">
        <v>8600.8897909999996</v>
      </c>
      <c r="ET793" s="861">
        <v>8043.6379299999999</v>
      </c>
      <c r="EU793" s="861"/>
      <c r="EV793" s="861"/>
      <c r="EW793" s="861"/>
      <c r="EX793" s="861"/>
      <c r="EY793" s="861"/>
      <c r="EZ793" s="861"/>
      <c r="FA793" s="861"/>
      <c r="FB793" s="861"/>
      <c r="FC793" s="861"/>
      <c r="FD793" s="861"/>
    </row>
    <row r="794" spans="1:160" x14ac:dyDescent="0.25">
      <c r="A794" s="837">
        <v>46141</v>
      </c>
      <c r="B794" s="836">
        <v>0.92146990740740742</v>
      </c>
      <c r="C794" s="861">
        <v>44580</v>
      </c>
      <c r="D794" s="861">
        <v>0</v>
      </c>
      <c r="E794" s="861">
        <v>0</v>
      </c>
      <c r="F794" s="861">
        <v>74.973376999999999</v>
      </c>
      <c r="G794" s="861">
        <v>71.328571999999994</v>
      </c>
      <c r="H794" s="861">
        <v>64.681432000000001</v>
      </c>
      <c r="I794" s="861">
        <v>73.661692000000002</v>
      </c>
      <c r="J794" s="861">
        <v>71.164460000000005</v>
      </c>
      <c r="K794" s="861">
        <v>71.000658999999999</v>
      </c>
      <c r="L794" s="861">
        <v>73.721356999999998</v>
      </c>
      <c r="M794" s="861">
        <v>74.494318000000007</v>
      </c>
      <c r="N794" s="861">
        <v>-8.6413510000000002</v>
      </c>
      <c r="O794" s="861">
        <v>-10.756435</v>
      </c>
      <c r="P794" s="861">
        <v>-11.621105999999999</v>
      </c>
      <c r="Q794" s="861">
        <v>-7.0044529999999998</v>
      </c>
      <c r="R794" s="861">
        <v>-8.2163149999999998</v>
      </c>
      <c r="S794" s="861">
        <v>-9.2678130000000003</v>
      </c>
      <c r="T794" s="861">
        <v>81.645607999999996</v>
      </c>
      <c r="U794" s="861">
        <v>73.491179000000002</v>
      </c>
      <c r="V794" s="861">
        <v>93.037733000000003</v>
      </c>
      <c r="W794" s="861">
        <v>92.056736000000001</v>
      </c>
      <c r="X794" s="861">
        <v>-6.977792</v>
      </c>
      <c r="Y794" s="861">
        <v>-7.2286979999999996</v>
      </c>
      <c r="Z794" s="861">
        <v>-11.544456</v>
      </c>
      <c r="AA794" s="861">
        <v>-11.14705</v>
      </c>
      <c r="AB794" s="861">
        <v>-10.878613</v>
      </c>
      <c r="AC794" s="861">
        <v>-12.376251</v>
      </c>
      <c r="AD794" s="861">
        <v>-14.471752</v>
      </c>
      <c r="AE794" s="861">
        <v>104.44112</v>
      </c>
      <c r="AF794" s="861">
        <v>97.230851999999999</v>
      </c>
      <c r="AG794" s="861">
        <v>88.747195000000005</v>
      </c>
      <c r="AH794" s="861">
        <v>105.87861100000001</v>
      </c>
      <c r="AI794" s="861">
        <v>89.045805999999999</v>
      </c>
      <c r="AJ794" s="861">
        <v>71.526488999999998</v>
      </c>
      <c r="AK794" s="861">
        <v>-8.9896799999999999</v>
      </c>
      <c r="AL794" s="861">
        <v>-10.817062999999999</v>
      </c>
      <c r="AM794" s="861">
        <v>-8.8085679999999993</v>
      </c>
      <c r="AN794" s="861">
        <v>92.150318999999996</v>
      </c>
      <c r="AO794" s="861">
        <v>91.371774000000002</v>
      </c>
      <c r="AP794" s="861">
        <v>86.313822999999999</v>
      </c>
      <c r="AQ794" s="861">
        <v>87.469076000000001</v>
      </c>
      <c r="AR794" s="861">
        <v>72.012262000000007</v>
      </c>
      <c r="AS794" s="861">
        <v>63.162185000000001</v>
      </c>
      <c r="AT794" s="861">
        <v>75.944975999999997</v>
      </c>
      <c r="AU794" s="861">
        <v>74.675273000000004</v>
      </c>
      <c r="AV794" s="861">
        <v>73.488731999999999</v>
      </c>
      <c r="AW794" s="861">
        <v>72.759198999999995</v>
      </c>
      <c r="AX794" s="861">
        <v>88.382092999999998</v>
      </c>
      <c r="AY794" s="861">
        <v>86.244265999999996</v>
      </c>
      <c r="AZ794" s="861">
        <v>-7.6450339999999999</v>
      </c>
      <c r="BA794" s="861">
        <v>-6.8828930000000001</v>
      </c>
      <c r="BB794" s="861">
        <v>-15.230669000000001</v>
      </c>
      <c r="BC794" s="861">
        <v>-14.085611999999999</v>
      </c>
      <c r="BD794" s="861">
        <v>-14.601623999999999</v>
      </c>
      <c r="BE794" s="861">
        <v>-8.8971330000000002</v>
      </c>
      <c r="BF794" s="861">
        <v>31.647044000000001</v>
      </c>
      <c r="BG794" s="861">
        <v>140.35911999999999</v>
      </c>
      <c r="BH794" s="861">
        <v>109.073489</v>
      </c>
      <c r="BI794" s="861">
        <v>48.608291999999999</v>
      </c>
      <c r="BJ794" s="861">
        <v>130.17326199999999</v>
      </c>
      <c r="BK794" s="861">
        <v>85.024989000000005</v>
      </c>
      <c r="BL794" s="861">
        <v>74.813547</v>
      </c>
      <c r="BM794" s="861">
        <v>-20.101500000000001</v>
      </c>
      <c r="BN794" s="861">
        <v>-14.829533</v>
      </c>
      <c r="BO794" s="861">
        <v>-11.917035</v>
      </c>
      <c r="BP794" s="861">
        <v>-14.420605999999999</v>
      </c>
      <c r="BQ794" s="861">
        <v>85.971254999999999</v>
      </c>
      <c r="BR794" s="861">
        <v>88.141402999999997</v>
      </c>
      <c r="BS794" s="861">
        <v>84.761420999999999</v>
      </c>
      <c r="BT794" s="861">
        <v>57.819178000000001</v>
      </c>
      <c r="BU794" s="861">
        <v>64.746151999999995</v>
      </c>
      <c r="BV794" s="861">
        <v>60.695864</v>
      </c>
      <c r="BW794" s="861">
        <v>64.119107999999997</v>
      </c>
      <c r="BX794" s="861">
        <v>-14.590101000000001</v>
      </c>
      <c r="BY794" s="861">
        <v>-14.812792</v>
      </c>
      <c r="BZ794" s="861">
        <v>-14.728590000000001</v>
      </c>
      <c r="CA794" s="861">
        <v>-15.257429999999999</v>
      </c>
      <c r="CB794" s="861">
        <v>-7.6990550000000004</v>
      </c>
      <c r="CC794" s="861">
        <v>-4.7234600000000002</v>
      </c>
      <c r="CD794" s="861">
        <v>-8.023949</v>
      </c>
      <c r="CE794" s="861">
        <v>-4.4926500000000003</v>
      </c>
      <c r="CF794" s="861">
        <v>-10.082684</v>
      </c>
      <c r="CG794" s="861">
        <v>-2.9625379999999999</v>
      </c>
      <c r="CH794" s="861">
        <v>-10.502447999999999</v>
      </c>
      <c r="CI794" s="861">
        <v>-5.0537070000000002</v>
      </c>
      <c r="CJ794" s="861">
        <v>-7.6256449999999996</v>
      </c>
      <c r="CK794" s="861">
        <v>-2.69137</v>
      </c>
      <c r="CL794" s="861">
        <v>-7.2837829999999997</v>
      </c>
      <c r="CM794" s="861">
        <v>-1.0640099999999999</v>
      </c>
      <c r="CN794" s="861">
        <v>-9.8466380000000004</v>
      </c>
      <c r="CO794" s="861">
        <v>-3.3869129999999998</v>
      </c>
      <c r="CP794" s="861">
        <v>-10.827636999999999</v>
      </c>
      <c r="CQ794" s="861">
        <v>-6.0184559999999996</v>
      </c>
      <c r="CR794" s="861">
        <v>-7.2938599999999996</v>
      </c>
      <c r="CS794" s="861">
        <v>-3.906488</v>
      </c>
      <c r="CT794" s="861">
        <v>-8.5389309999999998</v>
      </c>
      <c r="CU794" s="861">
        <v>-2.7648229999999998</v>
      </c>
      <c r="CV794" s="861">
        <v>-10.532009</v>
      </c>
      <c r="CW794" s="861">
        <v>-2.2448790000000001</v>
      </c>
      <c r="CX794" s="861">
        <v>-10.883533999999999</v>
      </c>
      <c r="CY794" s="861">
        <v>-3.9338890000000002</v>
      </c>
      <c r="CZ794" s="861">
        <v>-7.0079070000000003</v>
      </c>
      <c r="DA794" s="861">
        <v>-3.1077430000000001</v>
      </c>
      <c r="DB794" s="861">
        <v>-7.8902299999999999</v>
      </c>
      <c r="DC794" s="861">
        <v>-2.0881159999999999</v>
      </c>
      <c r="DD794" s="861">
        <v>-10.257954</v>
      </c>
      <c r="DE794" s="861">
        <v>-4.2659739999999999</v>
      </c>
      <c r="DF794" s="861">
        <v>-10.959975999999999</v>
      </c>
      <c r="DG794" s="861">
        <v>-5.0191480000000004</v>
      </c>
      <c r="DH794" s="861">
        <v>-7.1754519999999999</v>
      </c>
      <c r="DI794" s="861">
        <v>-3.3356460000000001</v>
      </c>
      <c r="DJ794" s="861">
        <v>-7.6736120000000003</v>
      </c>
      <c r="DK794" s="861">
        <v>-3.3616540000000001</v>
      </c>
      <c r="DL794" s="861">
        <v>-10.344279999999999</v>
      </c>
      <c r="DM794" s="861">
        <v>-5.9760210000000002</v>
      </c>
      <c r="DN794" s="861">
        <v>-10.913447</v>
      </c>
      <c r="DO794" s="861">
        <v>-6.0122030000000004</v>
      </c>
      <c r="DP794" s="861">
        <v>-7.9931450000000002</v>
      </c>
      <c r="DQ794" s="861">
        <v>-4.4554119999999999</v>
      </c>
      <c r="DR794" s="861">
        <v>-7.8396270000000001</v>
      </c>
      <c r="DS794" s="861">
        <v>-4.4409900000000002</v>
      </c>
      <c r="DT794" s="861">
        <v>-10.286057</v>
      </c>
      <c r="DU794" s="861">
        <v>-6.8159879999999999</v>
      </c>
      <c r="DV794" s="861">
        <v>-10.447806999999999</v>
      </c>
      <c r="DW794" s="861">
        <v>-3.9555150000000001</v>
      </c>
      <c r="DX794" s="861">
        <v>12.098254000000001</v>
      </c>
      <c r="DY794" s="861">
        <v>8.6111190000000004</v>
      </c>
      <c r="DZ794" s="861">
        <v>160.06534500000001</v>
      </c>
      <c r="EA794" s="861">
        <v>149.82992300000001</v>
      </c>
      <c r="EB794" s="861">
        <v>122.44</v>
      </c>
      <c r="EC794" s="861">
        <v>1.2410000000000001</v>
      </c>
      <c r="ED794" s="861">
        <v>134.19999999999999</v>
      </c>
      <c r="EE794" s="861">
        <v>122.5</v>
      </c>
      <c r="EF794" s="861">
        <v>5.3339999999999996</v>
      </c>
      <c r="EG794" s="861">
        <v>640.20000000000005</v>
      </c>
      <c r="EH794" s="861">
        <v>122.35</v>
      </c>
      <c r="EI794" s="861">
        <v>4.9509999999999996</v>
      </c>
      <c r="EJ794" s="861">
        <v>596.20000000000005</v>
      </c>
      <c r="EK794" s="861">
        <v>9.2172350000000005</v>
      </c>
      <c r="EL794" s="861">
        <v>12.579575</v>
      </c>
      <c r="EM794" s="861">
        <v>-18.025803</v>
      </c>
      <c r="EN794" s="861">
        <v>-24.49661</v>
      </c>
      <c r="EO794" s="861">
        <v>94.079116999999997</v>
      </c>
      <c r="EP794" s="861">
        <v>89.564390000000003</v>
      </c>
      <c r="EQ794" s="861">
        <v>-6.5418180000000001</v>
      </c>
      <c r="ER794" s="861">
        <v>3615.257603</v>
      </c>
      <c r="ES794" s="861">
        <v>8611.5902819999992</v>
      </c>
      <c r="ET794" s="861">
        <v>8053.5492620000005</v>
      </c>
      <c r="EU794" s="861"/>
      <c r="EV794" s="861"/>
      <c r="EW794" s="861"/>
      <c r="EX794" s="861"/>
      <c r="EY794" s="861"/>
      <c r="EZ794" s="861"/>
      <c r="FA794" s="861"/>
      <c r="FB794" s="861"/>
      <c r="FC794" s="861"/>
      <c r="FD794" s="861"/>
    </row>
    <row r="795" spans="1:160" x14ac:dyDescent="0.25">
      <c r="A795" s="837">
        <v>46141</v>
      </c>
      <c r="B795" s="836">
        <v>0.92216435185185175</v>
      </c>
      <c r="C795" s="861">
        <v>44640</v>
      </c>
      <c r="D795" s="861">
        <v>0</v>
      </c>
      <c r="E795" s="861">
        <v>0</v>
      </c>
      <c r="F795" s="861">
        <v>75.051851999999997</v>
      </c>
      <c r="G795" s="861">
        <v>71.319571999999994</v>
      </c>
      <c r="H795" s="861">
        <v>64.719823000000005</v>
      </c>
      <c r="I795" s="861">
        <v>73.650300000000001</v>
      </c>
      <c r="J795" s="861">
        <v>71.200557000000003</v>
      </c>
      <c r="K795" s="861">
        <v>70.993898999999999</v>
      </c>
      <c r="L795" s="861">
        <v>73.722205000000002</v>
      </c>
      <c r="M795" s="861">
        <v>74.539120999999994</v>
      </c>
      <c r="N795" s="861">
        <v>-8.7080040000000007</v>
      </c>
      <c r="O795" s="861">
        <v>-10.752357</v>
      </c>
      <c r="P795" s="861">
        <v>-11.700778</v>
      </c>
      <c r="Q795" s="861">
        <v>-7.1296549999999996</v>
      </c>
      <c r="R795" s="861">
        <v>-8.3684379999999994</v>
      </c>
      <c r="S795" s="861">
        <v>-9.2964169999999999</v>
      </c>
      <c r="T795" s="861">
        <v>81.560104999999993</v>
      </c>
      <c r="U795" s="861">
        <v>73.361690999999993</v>
      </c>
      <c r="V795" s="861">
        <v>93.066970999999995</v>
      </c>
      <c r="W795" s="861">
        <v>92.099260000000001</v>
      </c>
      <c r="X795" s="861">
        <v>-7.0358619999999998</v>
      </c>
      <c r="Y795" s="861">
        <v>-7.2875839999999998</v>
      </c>
      <c r="Z795" s="861">
        <v>-11.59951</v>
      </c>
      <c r="AA795" s="861">
        <v>-11.174799</v>
      </c>
      <c r="AB795" s="861">
        <v>-10.937353</v>
      </c>
      <c r="AC795" s="861">
        <v>-12.433717</v>
      </c>
      <c r="AD795" s="861">
        <v>-14.588048000000001</v>
      </c>
      <c r="AE795" s="861">
        <v>104.517477</v>
      </c>
      <c r="AF795" s="861">
        <v>97.165368999999998</v>
      </c>
      <c r="AG795" s="861">
        <v>88.712259000000003</v>
      </c>
      <c r="AH795" s="861">
        <v>106.027839</v>
      </c>
      <c r="AI795" s="861">
        <v>89.061177999999998</v>
      </c>
      <c r="AJ795" s="861">
        <v>71.523092000000005</v>
      </c>
      <c r="AK795" s="861">
        <v>-8.9775019999999994</v>
      </c>
      <c r="AL795" s="861">
        <v>-10.920968999999999</v>
      </c>
      <c r="AM795" s="861">
        <v>-8.8428120000000003</v>
      </c>
      <c r="AN795" s="861">
        <v>92.182991000000001</v>
      </c>
      <c r="AO795" s="861">
        <v>91.444339999999997</v>
      </c>
      <c r="AP795" s="861">
        <v>86.338870999999997</v>
      </c>
      <c r="AQ795" s="861">
        <v>87.499503000000004</v>
      </c>
      <c r="AR795" s="861">
        <v>72.023835000000005</v>
      </c>
      <c r="AS795" s="861">
        <v>63.206864000000003</v>
      </c>
      <c r="AT795" s="861">
        <v>75.939280999999994</v>
      </c>
      <c r="AU795" s="861">
        <v>74.728727000000006</v>
      </c>
      <c r="AV795" s="861">
        <v>73.825709000000003</v>
      </c>
      <c r="AW795" s="861">
        <v>73.134106000000003</v>
      </c>
      <c r="AX795" s="861">
        <v>88.637174999999999</v>
      </c>
      <c r="AY795" s="861">
        <v>86.522897</v>
      </c>
      <c r="AZ795" s="861">
        <v>-7.7000250000000001</v>
      </c>
      <c r="BA795" s="861">
        <v>-6.9074600000000004</v>
      </c>
      <c r="BB795" s="861">
        <v>-15.275387</v>
      </c>
      <c r="BC795" s="861">
        <v>-14.056089999999999</v>
      </c>
      <c r="BD795" s="861">
        <v>-14.663316999999999</v>
      </c>
      <c r="BE795" s="861">
        <v>-8.7966879999999996</v>
      </c>
      <c r="BF795" s="861">
        <v>31.547436000000001</v>
      </c>
      <c r="BG795" s="861">
        <v>140.53494000000001</v>
      </c>
      <c r="BH795" s="861">
        <v>109.099655</v>
      </c>
      <c r="BI795" s="861">
        <v>48.604104</v>
      </c>
      <c r="BJ795" s="861">
        <v>130.209147</v>
      </c>
      <c r="BK795" s="861">
        <v>85.292294999999996</v>
      </c>
      <c r="BL795" s="861">
        <v>75.158379999999994</v>
      </c>
      <c r="BM795" s="861">
        <v>-20.039345000000001</v>
      </c>
      <c r="BN795" s="861">
        <v>-14.860970999999999</v>
      </c>
      <c r="BO795" s="861">
        <v>-11.867834999999999</v>
      </c>
      <c r="BP795" s="861">
        <v>-14.462421000000001</v>
      </c>
      <c r="BQ795" s="861">
        <v>86.189145999999994</v>
      </c>
      <c r="BR795" s="861">
        <v>88.215059999999994</v>
      </c>
      <c r="BS795" s="861">
        <v>84.828265000000002</v>
      </c>
      <c r="BT795" s="861">
        <v>57.883442000000002</v>
      </c>
      <c r="BU795" s="861">
        <v>64.742405000000005</v>
      </c>
      <c r="BV795" s="861">
        <v>60.703699</v>
      </c>
      <c r="BW795" s="861">
        <v>64.194513000000001</v>
      </c>
      <c r="BX795" s="861">
        <v>-14.596924</v>
      </c>
      <c r="BY795" s="861">
        <v>-14.944475000000001</v>
      </c>
      <c r="BZ795" s="861">
        <v>-14.797473</v>
      </c>
      <c r="CA795" s="861">
        <v>-15.157909</v>
      </c>
      <c r="CB795" s="861">
        <v>-7.714334</v>
      </c>
      <c r="CC795" s="861">
        <v>-4.746327</v>
      </c>
      <c r="CD795" s="861">
        <v>-8.0207350000000002</v>
      </c>
      <c r="CE795" s="861">
        <v>-4.4871270000000001</v>
      </c>
      <c r="CF795" s="861">
        <v>-10.091184999999999</v>
      </c>
      <c r="CG795" s="861">
        <v>-2.9913669999999999</v>
      </c>
      <c r="CH795" s="861">
        <v>-10.55819</v>
      </c>
      <c r="CI795" s="861">
        <v>-5.0959329999999996</v>
      </c>
      <c r="CJ795" s="861">
        <v>-7.6586910000000001</v>
      </c>
      <c r="CK795" s="861">
        <v>-2.7067410000000001</v>
      </c>
      <c r="CL795" s="861">
        <v>-7.3020690000000004</v>
      </c>
      <c r="CM795" s="861">
        <v>-1.06731</v>
      </c>
      <c r="CN795" s="861">
        <v>-9.8541969999999992</v>
      </c>
      <c r="CO795" s="861">
        <v>-3.406936</v>
      </c>
      <c r="CP795" s="861">
        <v>-10.866789000000001</v>
      </c>
      <c r="CQ795" s="861">
        <v>-6.0591780000000002</v>
      </c>
      <c r="CR795" s="861">
        <v>-7.3229800000000003</v>
      </c>
      <c r="CS795" s="861">
        <v>-3.9382429999999999</v>
      </c>
      <c r="CT795" s="861">
        <v>-8.5103310000000008</v>
      </c>
      <c r="CU795" s="861">
        <v>-2.7550409999999999</v>
      </c>
      <c r="CV795" s="861">
        <v>-10.556863999999999</v>
      </c>
      <c r="CW795" s="861">
        <v>-2.2610679999999999</v>
      </c>
      <c r="CX795" s="861">
        <v>-10.908326000000001</v>
      </c>
      <c r="CY795" s="861">
        <v>-3.9607350000000001</v>
      </c>
      <c r="CZ795" s="861">
        <v>-7.0115280000000002</v>
      </c>
      <c r="DA795" s="861">
        <v>-3.137292</v>
      </c>
      <c r="DB795" s="861">
        <v>-7.8938059999999997</v>
      </c>
      <c r="DC795" s="861">
        <v>-2.092123</v>
      </c>
      <c r="DD795" s="861">
        <v>-10.264506000000001</v>
      </c>
      <c r="DE795" s="861">
        <v>-4.2752569999999999</v>
      </c>
      <c r="DF795" s="861">
        <v>-10.976466</v>
      </c>
      <c r="DG795" s="861">
        <v>-5.0243080000000004</v>
      </c>
      <c r="DH795" s="861">
        <v>-7.2007209999999997</v>
      </c>
      <c r="DI795" s="861">
        <v>-3.357199</v>
      </c>
      <c r="DJ795" s="861">
        <v>-7.7098079999999998</v>
      </c>
      <c r="DK795" s="861">
        <v>-3.3706670000000001</v>
      </c>
      <c r="DL795" s="861">
        <v>-10.355309</v>
      </c>
      <c r="DM795" s="861">
        <v>-6.0084270000000002</v>
      </c>
      <c r="DN795" s="861">
        <v>-10.968006000000001</v>
      </c>
      <c r="DO795" s="861">
        <v>-6.0183049999999998</v>
      </c>
      <c r="DP795" s="861">
        <v>-8.0259319999999992</v>
      </c>
      <c r="DQ795" s="861">
        <v>-4.4830509999999997</v>
      </c>
      <c r="DR795" s="861">
        <v>-7.8641389999999998</v>
      </c>
      <c r="DS795" s="861">
        <v>-4.4435060000000002</v>
      </c>
      <c r="DT795" s="861">
        <v>-10.320092000000001</v>
      </c>
      <c r="DU795" s="861">
        <v>-6.8507709999999999</v>
      </c>
      <c r="DV795" s="861">
        <v>-10.478491</v>
      </c>
      <c r="DW795" s="861">
        <v>-3.9733350000000001</v>
      </c>
      <c r="DX795" s="861">
        <v>11.983841999999999</v>
      </c>
      <c r="DY795" s="861">
        <v>8.6467449999999992</v>
      </c>
      <c r="DZ795" s="861">
        <v>160.10636600000001</v>
      </c>
      <c r="EA795" s="861">
        <v>150.42356599999999</v>
      </c>
      <c r="EB795" s="861">
        <v>121.8</v>
      </c>
      <c r="EC795" s="861">
        <v>3.2810000000000001</v>
      </c>
      <c r="ED795" s="861">
        <v>393.2</v>
      </c>
      <c r="EE795" s="861">
        <v>121.85</v>
      </c>
      <c r="EF795" s="861">
        <v>5.327</v>
      </c>
      <c r="EG795" s="861">
        <v>643.79999999999995</v>
      </c>
      <c r="EH795" s="861">
        <v>121.74</v>
      </c>
      <c r="EI795" s="861">
        <v>4.9880000000000004</v>
      </c>
      <c r="EJ795" s="861">
        <v>592.5</v>
      </c>
      <c r="EK795" s="861">
        <v>9.3846179999999997</v>
      </c>
      <c r="EL795" s="861">
        <v>12.558977000000001</v>
      </c>
      <c r="EM795" s="861">
        <v>-18.227429999999998</v>
      </c>
      <c r="EN795" s="861">
        <v>-24.426812000000002</v>
      </c>
      <c r="EO795" s="861">
        <v>94.096816000000004</v>
      </c>
      <c r="EP795" s="861">
        <v>89.831779999999995</v>
      </c>
      <c r="EQ795" s="861">
        <v>-6.5613279999999996</v>
      </c>
      <c r="ER795" s="861">
        <v>3621.312132</v>
      </c>
      <c r="ES795" s="861">
        <v>8622.2840120000001</v>
      </c>
      <c r="ET795" s="861">
        <v>8063.4419680000001</v>
      </c>
      <c r="EU795" s="861"/>
      <c r="EV795" s="861"/>
      <c r="EW795" s="861"/>
      <c r="EX795" s="861"/>
      <c r="EY795" s="861"/>
      <c r="EZ795" s="861"/>
      <c r="FA795" s="861"/>
      <c r="FB795" s="861"/>
      <c r="FC795" s="861"/>
      <c r="FD795" s="861"/>
    </row>
    <row r="796" spans="1:160" x14ac:dyDescent="0.25">
      <c r="A796" s="837">
        <v>46141</v>
      </c>
      <c r="B796" s="836">
        <v>0.9228587962962963</v>
      </c>
      <c r="C796" s="861">
        <v>44700</v>
      </c>
      <c r="D796" s="861">
        <v>0</v>
      </c>
      <c r="E796" s="861">
        <v>0</v>
      </c>
      <c r="F796" s="861">
        <v>75.080208999999996</v>
      </c>
      <c r="G796" s="861">
        <v>71.328115999999994</v>
      </c>
      <c r="H796" s="861">
        <v>64.778886</v>
      </c>
      <c r="I796" s="861">
        <v>73.638536000000002</v>
      </c>
      <c r="J796" s="861">
        <v>71.235005999999998</v>
      </c>
      <c r="K796" s="861">
        <v>70.990585999999993</v>
      </c>
      <c r="L796" s="861">
        <v>73.733596000000006</v>
      </c>
      <c r="M796" s="861">
        <v>74.515844999999999</v>
      </c>
      <c r="N796" s="861">
        <v>-8.7064319999999995</v>
      </c>
      <c r="O796" s="861">
        <v>-10.806227</v>
      </c>
      <c r="P796" s="861">
        <v>-11.696376000000001</v>
      </c>
      <c r="Q796" s="861">
        <v>-7.040718</v>
      </c>
      <c r="R796" s="861">
        <v>-8.378558</v>
      </c>
      <c r="S796" s="861">
        <v>-9.2967080000000006</v>
      </c>
      <c r="T796" s="861">
        <v>81.645107999999993</v>
      </c>
      <c r="U796" s="861">
        <v>73.145312000000004</v>
      </c>
      <c r="V796" s="861">
        <v>93.037333000000004</v>
      </c>
      <c r="W796" s="861">
        <v>92.013677000000001</v>
      </c>
      <c r="X796" s="861">
        <v>-7.01234</v>
      </c>
      <c r="Y796" s="861">
        <v>-7.2416119999999999</v>
      </c>
      <c r="Z796" s="861">
        <v>-11.623326</v>
      </c>
      <c r="AA796" s="861">
        <v>-11.197659</v>
      </c>
      <c r="AB796" s="861">
        <v>-10.96095</v>
      </c>
      <c r="AC796" s="861">
        <v>-12.422508000000001</v>
      </c>
      <c r="AD796" s="861">
        <v>-14.514675</v>
      </c>
      <c r="AE796" s="861">
        <v>104.71071499999999</v>
      </c>
      <c r="AF796" s="861">
        <v>97.217753000000002</v>
      </c>
      <c r="AG796" s="861">
        <v>88.754339999999999</v>
      </c>
      <c r="AH796" s="861">
        <v>106.12989399999999</v>
      </c>
      <c r="AI796" s="861">
        <v>89.098714999999999</v>
      </c>
      <c r="AJ796" s="861">
        <v>71.490572</v>
      </c>
      <c r="AK796" s="861">
        <v>-8.9989019999999993</v>
      </c>
      <c r="AL796" s="861">
        <v>-10.871251000000001</v>
      </c>
      <c r="AM796" s="861">
        <v>-8.9155230000000003</v>
      </c>
      <c r="AN796" s="861">
        <v>92.206507000000002</v>
      </c>
      <c r="AO796" s="861">
        <v>91.383420999999998</v>
      </c>
      <c r="AP796" s="861">
        <v>86.484353999999996</v>
      </c>
      <c r="AQ796" s="861">
        <v>87.600667999999999</v>
      </c>
      <c r="AR796" s="861">
        <v>71.994972000000004</v>
      </c>
      <c r="AS796" s="861">
        <v>63.203398</v>
      </c>
      <c r="AT796" s="861">
        <v>76.029174999999995</v>
      </c>
      <c r="AU796" s="861">
        <v>74.784948999999997</v>
      </c>
      <c r="AV796" s="861">
        <v>73.678100000000001</v>
      </c>
      <c r="AW796" s="861">
        <v>73.196734000000006</v>
      </c>
      <c r="AX796" s="861">
        <v>88.731943000000001</v>
      </c>
      <c r="AY796" s="861">
        <v>86.512455000000003</v>
      </c>
      <c r="AZ796" s="861">
        <v>-7.7865919999999997</v>
      </c>
      <c r="BA796" s="861">
        <v>-6.9813080000000003</v>
      </c>
      <c r="BB796" s="861">
        <v>-15.276304</v>
      </c>
      <c r="BC796" s="861">
        <v>-14.109908000000001</v>
      </c>
      <c r="BD796" s="861">
        <v>-14.661396</v>
      </c>
      <c r="BE796" s="861">
        <v>-8.8206030000000002</v>
      </c>
      <c r="BF796" s="861">
        <v>31.617357999999999</v>
      </c>
      <c r="BG796" s="861">
        <v>140.42410599999999</v>
      </c>
      <c r="BH796" s="861">
        <v>109.26374800000001</v>
      </c>
      <c r="BI796" s="861">
        <v>48.562632000000001</v>
      </c>
      <c r="BJ796" s="861">
        <v>130.517132</v>
      </c>
      <c r="BK796" s="861">
        <v>85.336764000000002</v>
      </c>
      <c r="BL796" s="861">
        <v>75.142562999999996</v>
      </c>
      <c r="BM796" s="861">
        <v>-20.087720999999998</v>
      </c>
      <c r="BN796" s="861">
        <v>-14.852496</v>
      </c>
      <c r="BO796" s="861">
        <v>-11.898939</v>
      </c>
      <c r="BP796" s="861">
        <v>-14.470966000000001</v>
      </c>
      <c r="BQ796" s="861">
        <v>86.24915</v>
      </c>
      <c r="BR796" s="861">
        <v>88.278420999999994</v>
      </c>
      <c r="BS796" s="861">
        <v>84.878511000000003</v>
      </c>
      <c r="BT796" s="861">
        <v>57.675764000000001</v>
      </c>
      <c r="BU796" s="861">
        <v>64.805149999999998</v>
      </c>
      <c r="BV796" s="861">
        <v>60.730231000000003</v>
      </c>
      <c r="BW796" s="861">
        <v>64.175583000000003</v>
      </c>
      <c r="BX796" s="861">
        <v>-14.598953</v>
      </c>
      <c r="BY796" s="861">
        <v>-14.850495</v>
      </c>
      <c r="BZ796" s="861">
        <v>-14.690709</v>
      </c>
      <c r="CA796" s="861">
        <v>-15.356759</v>
      </c>
      <c r="CB796" s="861">
        <v>-7.7359410000000004</v>
      </c>
      <c r="CC796" s="861">
        <v>-4.8130040000000003</v>
      </c>
      <c r="CD796" s="861">
        <v>-8.0568749999999998</v>
      </c>
      <c r="CE796" s="861">
        <v>-4.5384229999999999</v>
      </c>
      <c r="CF796" s="861">
        <v>-10.156105</v>
      </c>
      <c r="CG796" s="861">
        <v>-3.0342150000000001</v>
      </c>
      <c r="CH796" s="861">
        <v>-10.577545000000001</v>
      </c>
      <c r="CI796" s="861">
        <v>-5.1225740000000002</v>
      </c>
      <c r="CJ796" s="861">
        <v>-7.6868410000000003</v>
      </c>
      <c r="CK796" s="861">
        <v>-2.7653189999999999</v>
      </c>
      <c r="CL796" s="861">
        <v>-7.3395710000000003</v>
      </c>
      <c r="CM796" s="861">
        <v>-1.1599889999999999</v>
      </c>
      <c r="CN796" s="861">
        <v>-9.9247239999999994</v>
      </c>
      <c r="CO796" s="861">
        <v>-3.4827919999999999</v>
      </c>
      <c r="CP796" s="861">
        <v>-10.885744000000001</v>
      </c>
      <c r="CQ796" s="861">
        <v>-6.0756579999999998</v>
      </c>
      <c r="CR796" s="861">
        <v>-7.3521109999999998</v>
      </c>
      <c r="CS796" s="861">
        <v>-3.9476960000000001</v>
      </c>
      <c r="CT796" s="861">
        <v>-8.5966249999999995</v>
      </c>
      <c r="CU796" s="861">
        <v>-2.8428810000000002</v>
      </c>
      <c r="CV796" s="861">
        <v>-10.607735999999999</v>
      </c>
      <c r="CW796" s="861">
        <v>-2.2936619999999999</v>
      </c>
      <c r="CX796" s="861">
        <v>-10.935579000000001</v>
      </c>
      <c r="CY796" s="861">
        <v>-3.9774639999999999</v>
      </c>
      <c r="CZ796" s="861">
        <v>-7.0390810000000004</v>
      </c>
      <c r="DA796" s="861">
        <v>-3.1278139999999999</v>
      </c>
      <c r="DB796" s="861">
        <v>-7.921678</v>
      </c>
      <c r="DC796" s="861">
        <v>-2.1114000000000002</v>
      </c>
      <c r="DD796" s="861">
        <v>-10.285266999999999</v>
      </c>
      <c r="DE796" s="861">
        <v>-4.290241</v>
      </c>
      <c r="DF796" s="861">
        <v>-10.98949</v>
      </c>
      <c r="DG796" s="861">
        <v>-5.0511809999999997</v>
      </c>
      <c r="DH796" s="861">
        <v>-7.2001179999999998</v>
      </c>
      <c r="DI796" s="861">
        <v>-3.3586130000000001</v>
      </c>
      <c r="DJ796" s="861">
        <v>-7.7308719999999997</v>
      </c>
      <c r="DK796" s="861">
        <v>-3.3836930000000001</v>
      </c>
      <c r="DL796" s="861">
        <v>-10.382659</v>
      </c>
      <c r="DM796" s="861">
        <v>-6.0118049999999998</v>
      </c>
      <c r="DN796" s="861">
        <v>-10.996071000000001</v>
      </c>
      <c r="DO796" s="861">
        <v>-6.0349589999999997</v>
      </c>
      <c r="DP796" s="861">
        <v>-8.0365559999999991</v>
      </c>
      <c r="DQ796" s="861">
        <v>-4.4807459999999999</v>
      </c>
      <c r="DR796" s="861">
        <v>-7.891756</v>
      </c>
      <c r="DS796" s="861">
        <v>-4.47051</v>
      </c>
      <c r="DT796" s="861">
        <v>-10.342276</v>
      </c>
      <c r="DU796" s="861">
        <v>-6.8704980000000004</v>
      </c>
      <c r="DV796" s="861">
        <v>-10.520519</v>
      </c>
      <c r="DW796" s="861">
        <v>-3.9726300000000001</v>
      </c>
      <c r="DX796" s="861">
        <v>12.040513000000001</v>
      </c>
      <c r="DY796" s="861">
        <v>8.6207910000000005</v>
      </c>
      <c r="DZ796" s="861">
        <v>159.962985</v>
      </c>
      <c r="EA796" s="861">
        <v>150.44086899999999</v>
      </c>
      <c r="EB796" s="861">
        <v>122.42</v>
      </c>
      <c r="EC796" s="861">
        <v>1.24</v>
      </c>
      <c r="ED796" s="861">
        <v>134</v>
      </c>
      <c r="EE796" s="861">
        <v>122.45</v>
      </c>
      <c r="EF796" s="861">
        <v>5.327</v>
      </c>
      <c r="EG796" s="861">
        <v>641.5</v>
      </c>
      <c r="EH796" s="861">
        <v>122.21</v>
      </c>
      <c r="EI796" s="861">
        <v>4.9690000000000003</v>
      </c>
      <c r="EJ796" s="861">
        <v>596</v>
      </c>
      <c r="EK796" s="861">
        <v>9.2119529999999994</v>
      </c>
      <c r="EL796" s="861">
        <v>12.578714</v>
      </c>
      <c r="EM796" s="861">
        <v>-18.127476000000001</v>
      </c>
      <c r="EN796" s="861">
        <v>-24.477653</v>
      </c>
      <c r="EO796" s="861">
        <v>94.034938999999994</v>
      </c>
      <c r="EP796" s="861">
        <v>89.839562999999998</v>
      </c>
      <c r="EQ796" s="861">
        <v>-6.5918650000000003</v>
      </c>
      <c r="ER796" s="861">
        <v>3626.928418</v>
      </c>
      <c r="ES796" s="861">
        <v>8632.9660769999991</v>
      </c>
      <c r="ET796" s="861">
        <v>8073.3439200000003</v>
      </c>
      <c r="EU796" s="861"/>
      <c r="EV796" s="861"/>
      <c r="EW796" s="861"/>
      <c r="EX796" s="861"/>
      <c r="EY796" s="861"/>
      <c r="EZ796" s="861"/>
      <c r="FA796" s="861"/>
      <c r="FB796" s="861"/>
      <c r="FC796" s="861"/>
      <c r="FD796" s="861"/>
    </row>
    <row r="797" spans="1:160" x14ac:dyDescent="0.25">
      <c r="A797" s="837">
        <v>46141</v>
      </c>
      <c r="B797" s="836">
        <v>0.92355324074074074</v>
      </c>
      <c r="C797" s="861">
        <v>44760</v>
      </c>
      <c r="D797" s="861">
        <v>0</v>
      </c>
      <c r="E797" s="861">
        <v>0</v>
      </c>
      <c r="F797" s="861">
        <v>75.031171999999998</v>
      </c>
      <c r="G797" s="861">
        <v>71.339104000000006</v>
      </c>
      <c r="H797" s="861">
        <v>64.730102000000002</v>
      </c>
      <c r="I797" s="861">
        <v>73.651289000000006</v>
      </c>
      <c r="J797" s="861">
        <v>71.268585000000002</v>
      </c>
      <c r="K797" s="861">
        <v>71.002529999999993</v>
      </c>
      <c r="L797" s="861">
        <v>73.697174000000004</v>
      </c>
      <c r="M797" s="861">
        <v>74.511578</v>
      </c>
      <c r="N797" s="861">
        <v>-8.7125050000000002</v>
      </c>
      <c r="O797" s="861">
        <v>-10.848032999999999</v>
      </c>
      <c r="P797" s="861">
        <v>-11.749536000000001</v>
      </c>
      <c r="Q797" s="861">
        <v>-7.0903770000000002</v>
      </c>
      <c r="R797" s="861">
        <v>-8.1067889999999991</v>
      </c>
      <c r="S797" s="861">
        <v>-9.3263839999999991</v>
      </c>
      <c r="T797" s="861">
        <v>81.516124000000005</v>
      </c>
      <c r="U797" s="861">
        <v>73.582616000000002</v>
      </c>
      <c r="V797" s="861">
        <v>93.070856000000006</v>
      </c>
      <c r="W797" s="861">
        <v>92.107290000000006</v>
      </c>
      <c r="X797" s="861">
        <v>-7.0576350000000003</v>
      </c>
      <c r="Y797" s="861">
        <v>-7.2772680000000003</v>
      </c>
      <c r="Z797" s="861">
        <v>-11.608413000000001</v>
      </c>
      <c r="AA797" s="861">
        <v>-11.190749</v>
      </c>
      <c r="AB797" s="861">
        <v>-10.965515</v>
      </c>
      <c r="AC797" s="861">
        <v>-12.432736999999999</v>
      </c>
      <c r="AD797" s="861">
        <v>-14.530115</v>
      </c>
      <c r="AE797" s="861">
        <v>104.690437</v>
      </c>
      <c r="AF797" s="861">
        <v>97.218715000000003</v>
      </c>
      <c r="AG797" s="861">
        <v>88.830136999999993</v>
      </c>
      <c r="AH797" s="861">
        <v>106.166084</v>
      </c>
      <c r="AI797" s="861">
        <v>89.07826</v>
      </c>
      <c r="AJ797" s="861">
        <v>71.506170999999995</v>
      </c>
      <c r="AK797" s="861">
        <v>-8.9980700000000002</v>
      </c>
      <c r="AL797" s="861">
        <v>-10.916954</v>
      </c>
      <c r="AM797" s="861">
        <v>-8.8912770000000005</v>
      </c>
      <c r="AN797" s="861">
        <v>92.267273000000003</v>
      </c>
      <c r="AO797" s="861">
        <v>91.495396</v>
      </c>
      <c r="AP797" s="861">
        <v>86.543614000000005</v>
      </c>
      <c r="AQ797" s="861">
        <v>87.619060000000005</v>
      </c>
      <c r="AR797" s="861">
        <v>71.956892999999994</v>
      </c>
      <c r="AS797" s="861">
        <v>63.251018000000002</v>
      </c>
      <c r="AT797" s="861">
        <v>76.064143000000001</v>
      </c>
      <c r="AU797" s="861">
        <v>74.792928000000003</v>
      </c>
      <c r="AV797" s="861">
        <v>73.537583999999995</v>
      </c>
      <c r="AW797" s="861">
        <v>72.831181999999998</v>
      </c>
      <c r="AX797" s="861">
        <v>88.444879999999998</v>
      </c>
      <c r="AY797" s="861">
        <v>86.318878999999995</v>
      </c>
      <c r="AZ797" s="861">
        <v>-7.7311990000000002</v>
      </c>
      <c r="BA797" s="861">
        <v>-6.9259849999999998</v>
      </c>
      <c r="BB797" s="861">
        <v>-15.279671</v>
      </c>
      <c r="BC797" s="861">
        <v>-14.126023</v>
      </c>
      <c r="BD797" s="861">
        <v>-14.658141000000001</v>
      </c>
      <c r="BE797" s="861">
        <v>-8.8423350000000003</v>
      </c>
      <c r="BF797" s="861">
        <v>31.630548000000001</v>
      </c>
      <c r="BG797" s="861">
        <v>140.382688</v>
      </c>
      <c r="BH797" s="861">
        <v>109.170895</v>
      </c>
      <c r="BI797" s="861">
        <v>48.664416000000003</v>
      </c>
      <c r="BJ797" s="861">
        <v>130.673314</v>
      </c>
      <c r="BK797" s="861">
        <v>85.155773999999994</v>
      </c>
      <c r="BL797" s="861">
        <v>74.976731999999998</v>
      </c>
      <c r="BM797" s="861">
        <v>-20.135701999999998</v>
      </c>
      <c r="BN797" s="861">
        <v>-14.887435999999999</v>
      </c>
      <c r="BO797" s="861">
        <v>-11.866873999999999</v>
      </c>
      <c r="BP797" s="861">
        <v>-14.492177</v>
      </c>
      <c r="BQ797" s="861">
        <v>86.030293</v>
      </c>
      <c r="BR797" s="861">
        <v>88.278842999999995</v>
      </c>
      <c r="BS797" s="861">
        <v>84.900648000000004</v>
      </c>
      <c r="BT797" s="861">
        <v>57.772356000000002</v>
      </c>
      <c r="BU797" s="861">
        <v>64.779742999999996</v>
      </c>
      <c r="BV797" s="861">
        <v>60.742936</v>
      </c>
      <c r="BW797" s="861">
        <v>64.165132</v>
      </c>
      <c r="BX797" s="861">
        <v>-14.601990000000001</v>
      </c>
      <c r="BY797" s="861">
        <v>-14.890893999999999</v>
      </c>
      <c r="BZ797" s="861">
        <v>-14.72038</v>
      </c>
      <c r="CA797" s="861">
        <v>-15.344811</v>
      </c>
      <c r="CB797" s="861">
        <v>-7.7713669999999997</v>
      </c>
      <c r="CC797" s="861">
        <v>-4.8079039999999997</v>
      </c>
      <c r="CD797" s="861">
        <v>-8.0611060000000005</v>
      </c>
      <c r="CE797" s="861">
        <v>-4.5584509999999998</v>
      </c>
      <c r="CF797" s="861">
        <v>-10.169473999999999</v>
      </c>
      <c r="CG797" s="861">
        <v>-3.078538</v>
      </c>
      <c r="CH797" s="861">
        <v>-10.607494000000001</v>
      </c>
      <c r="CI797" s="861">
        <v>-5.1736909999999998</v>
      </c>
      <c r="CJ797" s="861">
        <v>-7.7035609999999997</v>
      </c>
      <c r="CK797" s="861">
        <v>-2.79318</v>
      </c>
      <c r="CL797" s="861">
        <v>-7.3751100000000003</v>
      </c>
      <c r="CM797" s="861">
        <v>-1.1558440000000001</v>
      </c>
      <c r="CN797" s="861">
        <v>-9.9441880000000005</v>
      </c>
      <c r="CO797" s="861">
        <v>-3.511816</v>
      </c>
      <c r="CP797" s="861">
        <v>-10.916347</v>
      </c>
      <c r="CQ797" s="861">
        <v>-6.0864399999999996</v>
      </c>
      <c r="CR797" s="861">
        <v>-7.3703919999999998</v>
      </c>
      <c r="CS797" s="861">
        <v>-3.972388</v>
      </c>
      <c r="CT797" s="861">
        <v>-8.5959179999999993</v>
      </c>
      <c r="CU797" s="861">
        <v>-2.8421799999999999</v>
      </c>
      <c r="CV797" s="861">
        <v>-10.622529</v>
      </c>
      <c r="CW797" s="861">
        <v>-2.3309839999999999</v>
      </c>
      <c r="CX797" s="861">
        <v>-10.987492</v>
      </c>
      <c r="CY797" s="861">
        <v>-3.9767429999999999</v>
      </c>
      <c r="CZ797" s="861">
        <v>-7.1032890000000002</v>
      </c>
      <c r="DA797" s="861">
        <v>-3.1565799999999999</v>
      </c>
      <c r="DB797" s="861">
        <v>-7.9763890000000002</v>
      </c>
      <c r="DC797" s="861">
        <v>-2.129921</v>
      </c>
      <c r="DD797" s="861">
        <v>-10.347581999999999</v>
      </c>
      <c r="DE797" s="861">
        <v>-4.2905740000000003</v>
      </c>
      <c r="DF797" s="861">
        <v>-11.047326999999999</v>
      </c>
      <c r="DG797" s="861">
        <v>-5.0730870000000001</v>
      </c>
      <c r="DH797" s="861">
        <v>-7.2534049999999999</v>
      </c>
      <c r="DI797" s="861">
        <v>-3.3811819999999999</v>
      </c>
      <c r="DJ797" s="861">
        <v>-7.777914</v>
      </c>
      <c r="DK797" s="861">
        <v>-3.3988309999999999</v>
      </c>
      <c r="DL797" s="861">
        <v>-10.428732999999999</v>
      </c>
      <c r="DM797" s="861">
        <v>-6.0225840000000002</v>
      </c>
      <c r="DN797" s="861">
        <v>-11.054849000000001</v>
      </c>
      <c r="DO797" s="861">
        <v>-6.0648280000000003</v>
      </c>
      <c r="DP797" s="861">
        <v>-8.0585660000000008</v>
      </c>
      <c r="DQ797" s="861">
        <v>-4.488931</v>
      </c>
      <c r="DR797" s="861">
        <v>-7.9533120000000004</v>
      </c>
      <c r="DS797" s="861">
        <v>-4.4735779999999998</v>
      </c>
      <c r="DT797" s="861">
        <v>-10.395860000000001</v>
      </c>
      <c r="DU797" s="861">
        <v>-6.854673</v>
      </c>
      <c r="DV797" s="861">
        <v>-10.558180999999999</v>
      </c>
      <c r="DW797" s="861">
        <v>-3.984801</v>
      </c>
      <c r="DX797" s="861">
        <v>12.039007</v>
      </c>
      <c r="DY797" s="861">
        <v>8.6451899999999995</v>
      </c>
      <c r="DZ797" s="861">
        <v>160.090327</v>
      </c>
      <c r="EA797" s="861">
        <v>149.922269</v>
      </c>
      <c r="EB797" s="861">
        <v>122.38</v>
      </c>
      <c r="EC797" s="861">
        <v>1.242</v>
      </c>
      <c r="ED797" s="861">
        <v>134.1</v>
      </c>
      <c r="EE797" s="861">
        <v>122.45</v>
      </c>
      <c r="EF797" s="861">
        <v>5.3380000000000001</v>
      </c>
      <c r="EG797" s="861">
        <v>642.29999999999995</v>
      </c>
      <c r="EH797" s="861">
        <v>122.35</v>
      </c>
      <c r="EI797" s="861">
        <v>4.9409999999999998</v>
      </c>
      <c r="EJ797" s="861">
        <v>596</v>
      </c>
      <c r="EK797" s="861">
        <v>9.2388530000000006</v>
      </c>
      <c r="EL797" s="861">
        <v>12.562982999999999</v>
      </c>
      <c r="EM797" s="861">
        <v>-18.130130000000001</v>
      </c>
      <c r="EN797" s="861">
        <v>-24.429856999999998</v>
      </c>
      <c r="EO797" s="861">
        <v>94.089895999999996</v>
      </c>
      <c r="EP797" s="861">
        <v>89.606031000000002</v>
      </c>
      <c r="EQ797" s="861">
        <v>-6.6185020000000003</v>
      </c>
      <c r="ER797" s="861">
        <v>3629.162343</v>
      </c>
      <c r="ES797" s="861">
        <v>8643.6649870000001</v>
      </c>
      <c r="ET797" s="861">
        <v>8083.256085</v>
      </c>
      <c r="EU797" s="861"/>
      <c r="EV797" s="861"/>
      <c r="EW797" s="861"/>
      <c r="EX797" s="861"/>
      <c r="EY797" s="861"/>
      <c r="EZ797" s="861"/>
      <c r="FA797" s="861"/>
      <c r="FB797" s="861"/>
      <c r="FC797" s="861"/>
      <c r="FD797" s="861"/>
    </row>
    <row r="798" spans="1:160" x14ac:dyDescent="0.25">
      <c r="A798" s="837">
        <v>46141</v>
      </c>
      <c r="B798" s="836">
        <v>0.92424768518518519</v>
      </c>
      <c r="C798" s="861">
        <v>44820</v>
      </c>
      <c r="D798" s="861">
        <v>0</v>
      </c>
      <c r="E798" s="861">
        <v>0</v>
      </c>
      <c r="F798" s="861">
        <v>75.026527999999999</v>
      </c>
      <c r="G798" s="861">
        <v>71.361588999999995</v>
      </c>
      <c r="H798" s="861">
        <v>64.680503000000002</v>
      </c>
      <c r="I798" s="861">
        <v>73.674239</v>
      </c>
      <c r="J798" s="861">
        <v>71.269114999999999</v>
      </c>
      <c r="K798" s="861">
        <v>71.007304000000005</v>
      </c>
      <c r="L798" s="861">
        <v>73.726583000000005</v>
      </c>
      <c r="M798" s="861">
        <v>74.541803999999999</v>
      </c>
      <c r="N798" s="861">
        <v>-8.6571940000000005</v>
      </c>
      <c r="O798" s="861">
        <v>-10.875242999999999</v>
      </c>
      <c r="P798" s="861">
        <v>-11.705724</v>
      </c>
      <c r="Q798" s="861">
        <v>-6.9284129999999999</v>
      </c>
      <c r="R798" s="861">
        <v>-8.2669510000000006</v>
      </c>
      <c r="S798" s="861">
        <v>-9.2997820000000004</v>
      </c>
      <c r="T798" s="861">
        <v>81.627455999999995</v>
      </c>
      <c r="U798" s="861">
        <v>73.522784999999999</v>
      </c>
      <c r="V798" s="861">
        <v>93.107714000000001</v>
      </c>
      <c r="W798" s="861">
        <v>92.132178999999994</v>
      </c>
      <c r="X798" s="861">
        <v>-6.9693059999999996</v>
      </c>
      <c r="Y798" s="861">
        <v>-7.1881389999999996</v>
      </c>
      <c r="Z798" s="861">
        <v>-11.700286</v>
      </c>
      <c r="AA798" s="861">
        <v>-11.176292999999999</v>
      </c>
      <c r="AB798" s="861">
        <v>-10.956773999999999</v>
      </c>
      <c r="AC798" s="861">
        <v>-12.411255000000001</v>
      </c>
      <c r="AD798" s="861">
        <v>-14.569153999999999</v>
      </c>
      <c r="AE798" s="861">
        <v>104.627723</v>
      </c>
      <c r="AF798" s="861">
        <v>97.274878999999999</v>
      </c>
      <c r="AG798" s="861">
        <v>88.861483000000007</v>
      </c>
      <c r="AH798" s="861">
        <v>106.407681</v>
      </c>
      <c r="AI798" s="861">
        <v>89.100595999999996</v>
      </c>
      <c r="AJ798" s="861">
        <v>71.602763999999993</v>
      </c>
      <c r="AK798" s="861">
        <v>-9.0792540000000006</v>
      </c>
      <c r="AL798" s="861">
        <v>-10.928577000000001</v>
      </c>
      <c r="AM798" s="861">
        <v>-8.8546099999999992</v>
      </c>
      <c r="AN798" s="861">
        <v>92.218110999999993</v>
      </c>
      <c r="AO798" s="861">
        <v>91.453238999999996</v>
      </c>
      <c r="AP798" s="861">
        <v>86.437027999999998</v>
      </c>
      <c r="AQ798" s="861">
        <v>87.577547999999993</v>
      </c>
      <c r="AR798" s="861">
        <v>72.001527999999993</v>
      </c>
      <c r="AS798" s="861">
        <v>63.328240000000001</v>
      </c>
      <c r="AT798" s="861">
        <v>75.965000000000003</v>
      </c>
      <c r="AU798" s="861">
        <v>74.751947000000001</v>
      </c>
      <c r="AV798" s="861">
        <v>73.728819999999999</v>
      </c>
      <c r="AW798" s="861">
        <v>73.049440000000004</v>
      </c>
      <c r="AX798" s="861">
        <v>88.681664999999995</v>
      </c>
      <c r="AY798" s="861">
        <v>86.632925</v>
      </c>
      <c r="AZ798" s="861">
        <v>-7.7950739999999996</v>
      </c>
      <c r="BA798" s="861">
        <v>-7.0836699999999997</v>
      </c>
      <c r="BB798" s="861">
        <v>-15.317527999999999</v>
      </c>
      <c r="BC798" s="861">
        <v>-14.103346</v>
      </c>
      <c r="BD798" s="861">
        <v>-14.699743</v>
      </c>
      <c r="BE798" s="861">
        <v>-8.6805269999999997</v>
      </c>
      <c r="BF798" s="861">
        <v>31.625406000000002</v>
      </c>
      <c r="BG798" s="861">
        <v>140.60174000000001</v>
      </c>
      <c r="BH798" s="861">
        <v>109.241755</v>
      </c>
      <c r="BI798" s="861">
        <v>48.690317999999998</v>
      </c>
      <c r="BJ798" s="861">
        <v>130.53082000000001</v>
      </c>
      <c r="BK798" s="861">
        <v>85.287295999999998</v>
      </c>
      <c r="BL798" s="861">
        <v>75.151210000000006</v>
      </c>
      <c r="BM798" s="861">
        <v>-20.091785999999999</v>
      </c>
      <c r="BN798" s="861">
        <v>-14.891439999999999</v>
      </c>
      <c r="BO798" s="861">
        <v>-11.915577000000001</v>
      </c>
      <c r="BP798" s="861">
        <v>-14.485308</v>
      </c>
      <c r="BQ798" s="861">
        <v>86.204812000000004</v>
      </c>
      <c r="BR798" s="861">
        <v>88.319593999999995</v>
      </c>
      <c r="BS798" s="861">
        <v>84.935713000000007</v>
      </c>
      <c r="BT798" s="861">
        <v>58.107290999999996</v>
      </c>
      <c r="BU798" s="861">
        <v>64.771873999999997</v>
      </c>
      <c r="BV798" s="861">
        <v>60.680895</v>
      </c>
      <c r="BW798" s="861">
        <v>64.193624999999997</v>
      </c>
      <c r="BX798" s="861">
        <v>-14.649521</v>
      </c>
      <c r="BY798" s="861">
        <v>-14.987640000000001</v>
      </c>
      <c r="BZ798" s="861">
        <v>-14.753385</v>
      </c>
      <c r="CA798" s="861">
        <v>-15.321527</v>
      </c>
      <c r="CB798" s="861">
        <v>-7.7712760000000003</v>
      </c>
      <c r="CC798" s="861">
        <v>-4.851083</v>
      </c>
      <c r="CD798" s="861">
        <v>-8.0974880000000002</v>
      </c>
      <c r="CE798" s="861">
        <v>-4.5825339999999999</v>
      </c>
      <c r="CF798" s="861">
        <v>-10.211795</v>
      </c>
      <c r="CG798" s="861">
        <v>-3.1022850000000002</v>
      </c>
      <c r="CH798" s="861">
        <v>-10.624782</v>
      </c>
      <c r="CI798" s="861">
        <v>-5.1852429999999998</v>
      </c>
      <c r="CJ798" s="861">
        <v>-7.731058</v>
      </c>
      <c r="CK798" s="861">
        <v>-2.813949</v>
      </c>
      <c r="CL798" s="861">
        <v>-7.3843439999999996</v>
      </c>
      <c r="CM798" s="861">
        <v>-1.1733199999999999</v>
      </c>
      <c r="CN798" s="861">
        <v>-9.9536449999999999</v>
      </c>
      <c r="CO798" s="861">
        <v>-3.5402239999999998</v>
      </c>
      <c r="CP798" s="861">
        <v>-10.953948</v>
      </c>
      <c r="CQ798" s="861">
        <v>-6.1517439999999999</v>
      </c>
      <c r="CR798" s="861">
        <v>-7.4147949999999998</v>
      </c>
      <c r="CS798" s="861">
        <v>-4.0146949999999997</v>
      </c>
      <c r="CT798" s="861">
        <v>-8.6054589999999997</v>
      </c>
      <c r="CU798" s="861">
        <v>-2.871127</v>
      </c>
      <c r="CV798" s="861">
        <v>-10.633509999999999</v>
      </c>
      <c r="CW798" s="861">
        <v>-2.3404319999999998</v>
      </c>
      <c r="CX798" s="861">
        <v>-10.991879000000001</v>
      </c>
      <c r="CY798" s="861">
        <v>-4.0494250000000003</v>
      </c>
      <c r="CZ798" s="861">
        <v>-7.1085839999999996</v>
      </c>
      <c r="DA798" s="861">
        <v>-3.1735090000000001</v>
      </c>
      <c r="DB798" s="861">
        <v>-7.9864300000000004</v>
      </c>
      <c r="DC798" s="861">
        <v>-2.1556320000000002</v>
      </c>
      <c r="DD798" s="861">
        <v>-10.355126</v>
      </c>
      <c r="DE798" s="861">
        <v>-4.3240939999999997</v>
      </c>
      <c r="DF798" s="861">
        <v>-11.084921</v>
      </c>
      <c r="DG798" s="861">
        <v>-5.1126569999999996</v>
      </c>
      <c r="DH798" s="861">
        <v>-7.2758200000000004</v>
      </c>
      <c r="DI798" s="861">
        <v>-3.4277289999999998</v>
      </c>
      <c r="DJ798" s="861">
        <v>-7.7798850000000002</v>
      </c>
      <c r="DK798" s="861">
        <v>-3.4291230000000001</v>
      </c>
      <c r="DL798" s="861">
        <v>-10.450735999999999</v>
      </c>
      <c r="DM798" s="861">
        <v>-6.0803469999999997</v>
      </c>
      <c r="DN798" s="861">
        <v>-11.049663000000001</v>
      </c>
      <c r="DO798" s="861">
        <v>-6.101661</v>
      </c>
      <c r="DP798" s="861">
        <v>-8.0660369999999997</v>
      </c>
      <c r="DQ798" s="861">
        <v>-4.5243919999999997</v>
      </c>
      <c r="DR798" s="861">
        <v>-7.9421860000000004</v>
      </c>
      <c r="DS798" s="861">
        <v>-4.5034549999999998</v>
      </c>
      <c r="DT798" s="861">
        <v>-10.412696</v>
      </c>
      <c r="DU798" s="861">
        <v>-6.912045</v>
      </c>
      <c r="DV798" s="861">
        <v>-10.575805000000001</v>
      </c>
      <c r="DW798" s="861">
        <v>-4.0319989999999999</v>
      </c>
      <c r="DX798" s="861">
        <v>12.010914</v>
      </c>
      <c r="DY798" s="861">
        <v>8.6091750000000005</v>
      </c>
      <c r="DZ798" s="861">
        <v>160.63497899999999</v>
      </c>
      <c r="EA798" s="861">
        <v>150.37088</v>
      </c>
      <c r="EB798" s="861">
        <v>121.69</v>
      </c>
      <c r="EC798" s="861">
        <v>3.2789999999999999</v>
      </c>
      <c r="ED798" s="861">
        <v>393.3</v>
      </c>
      <c r="EE798" s="861">
        <v>121.86</v>
      </c>
      <c r="EF798" s="861">
        <v>5.3319999999999999</v>
      </c>
      <c r="EG798" s="861">
        <v>643</v>
      </c>
      <c r="EH798" s="861">
        <v>121.94</v>
      </c>
      <c r="EI798" s="861">
        <v>4.9729999999999999</v>
      </c>
      <c r="EJ798" s="861">
        <v>593</v>
      </c>
      <c r="EK798" s="861">
        <v>9.3250510000000002</v>
      </c>
      <c r="EL798" s="861">
        <v>12.584844</v>
      </c>
      <c r="EM798" s="861">
        <v>-18.179660999999999</v>
      </c>
      <c r="EN798" s="861">
        <v>-24.500420999999999</v>
      </c>
      <c r="EO798" s="861">
        <v>94.324622000000005</v>
      </c>
      <c r="EP798" s="861">
        <v>89.808076999999997</v>
      </c>
      <c r="EQ798" s="861">
        <v>-6.6440539999999997</v>
      </c>
      <c r="ER798" s="861">
        <v>3635.2139569999999</v>
      </c>
      <c r="ES798" s="861">
        <v>8654.3521270000001</v>
      </c>
      <c r="ET798" s="861">
        <v>8093.1445789999998</v>
      </c>
      <c r="EU798" s="861"/>
      <c r="EV798" s="861"/>
      <c r="EW798" s="861"/>
      <c r="EX798" s="861"/>
      <c r="EY798" s="861"/>
      <c r="EZ798" s="861"/>
      <c r="FA798" s="861"/>
      <c r="FB798" s="861"/>
      <c r="FC798" s="861"/>
      <c r="FD798" s="861"/>
    </row>
    <row r="799" spans="1:160" x14ac:dyDescent="0.25">
      <c r="A799" s="837">
        <v>46141</v>
      </c>
      <c r="B799" s="836">
        <v>0.92494212962962974</v>
      </c>
      <c r="C799" s="861">
        <v>44880</v>
      </c>
      <c r="D799" s="861">
        <v>0</v>
      </c>
      <c r="E799" s="861">
        <v>0</v>
      </c>
      <c r="F799" s="861">
        <v>75.032999000000004</v>
      </c>
      <c r="G799" s="861">
        <v>71.369361999999995</v>
      </c>
      <c r="H799" s="861">
        <v>64.718695999999994</v>
      </c>
      <c r="I799" s="861">
        <v>73.652672999999993</v>
      </c>
      <c r="J799" s="861">
        <v>71.331913</v>
      </c>
      <c r="K799" s="861">
        <v>71.000523000000001</v>
      </c>
      <c r="L799" s="861">
        <v>73.734178</v>
      </c>
      <c r="M799" s="861">
        <v>74.512200000000007</v>
      </c>
      <c r="N799" s="861">
        <v>-8.6916949999999993</v>
      </c>
      <c r="O799" s="861">
        <v>-10.865688</v>
      </c>
      <c r="P799" s="861">
        <v>-11.730509</v>
      </c>
      <c r="Q799" s="861">
        <v>-7.071326</v>
      </c>
      <c r="R799" s="861">
        <v>-8.2865920000000006</v>
      </c>
      <c r="S799" s="861">
        <v>-9.2186710000000005</v>
      </c>
      <c r="T799" s="861">
        <v>81.671385999999998</v>
      </c>
      <c r="U799" s="861">
        <v>74.067106999999993</v>
      </c>
      <c r="V799" s="861">
        <v>93.197609999999997</v>
      </c>
      <c r="W799" s="861">
        <v>92.255713999999998</v>
      </c>
      <c r="X799" s="861">
        <v>-7.0223990000000001</v>
      </c>
      <c r="Y799" s="861">
        <v>-7.2661550000000004</v>
      </c>
      <c r="Z799" s="861">
        <v>-11.698387</v>
      </c>
      <c r="AA799" s="861">
        <v>-11.165462</v>
      </c>
      <c r="AB799" s="861">
        <v>-10.979895000000001</v>
      </c>
      <c r="AC799" s="861">
        <v>-12.413701</v>
      </c>
      <c r="AD799" s="861">
        <v>-14.514322999999999</v>
      </c>
      <c r="AE799" s="861">
        <v>104.65834700000001</v>
      </c>
      <c r="AF799" s="861">
        <v>97.272819999999996</v>
      </c>
      <c r="AG799" s="861">
        <v>88.770447000000004</v>
      </c>
      <c r="AH799" s="861">
        <v>106.401889</v>
      </c>
      <c r="AI799" s="861">
        <v>89.188599999999994</v>
      </c>
      <c r="AJ799" s="861">
        <v>71.790526999999997</v>
      </c>
      <c r="AK799" s="861">
        <v>-9.1604299999999999</v>
      </c>
      <c r="AL799" s="861">
        <v>-10.870053</v>
      </c>
      <c r="AM799" s="861">
        <v>-8.8796610000000005</v>
      </c>
      <c r="AN799" s="861">
        <v>92.372352000000006</v>
      </c>
      <c r="AO799" s="861">
        <v>91.566248000000002</v>
      </c>
      <c r="AP799" s="861">
        <v>86.445655000000002</v>
      </c>
      <c r="AQ799" s="861">
        <v>87.647769999999994</v>
      </c>
      <c r="AR799" s="861">
        <v>72.012995000000004</v>
      </c>
      <c r="AS799" s="861">
        <v>63.325693000000001</v>
      </c>
      <c r="AT799" s="861">
        <v>75.986653000000004</v>
      </c>
      <c r="AU799" s="861">
        <v>74.783349000000001</v>
      </c>
      <c r="AV799" s="861">
        <v>73.795793000000003</v>
      </c>
      <c r="AW799" s="861">
        <v>72.988417999999996</v>
      </c>
      <c r="AX799" s="861">
        <v>88.516958000000002</v>
      </c>
      <c r="AY799" s="861">
        <v>86.371958000000006</v>
      </c>
      <c r="AZ799" s="861">
        <v>-7.720154</v>
      </c>
      <c r="BA799" s="861">
        <v>-6.9784730000000001</v>
      </c>
      <c r="BB799" s="861">
        <v>-15.295605</v>
      </c>
      <c r="BC799" s="861">
        <v>-14.148069</v>
      </c>
      <c r="BD799" s="861">
        <v>-14.690135</v>
      </c>
      <c r="BE799" s="861">
        <v>-8.8670100000000005</v>
      </c>
      <c r="BF799" s="861">
        <v>31.779934999999998</v>
      </c>
      <c r="BG799" s="861">
        <v>140.45198199999999</v>
      </c>
      <c r="BH799" s="861">
        <v>109.26621400000001</v>
      </c>
      <c r="BI799" s="861">
        <v>48.657710000000002</v>
      </c>
      <c r="BJ799" s="861">
        <v>130.25499600000001</v>
      </c>
      <c r="BK799" s="861">
        <v>85.253662000000006</v>
      </c>
      <c r="BL799" s="861">
        <v>75.082121000000001</v>
      </c>
      <c r="BM799" s="861">
        <v>-20.120200000000001</v>
      </c>
      <c r="BN799" s="861">
        <v>-14.902646000000001</v>
      </c>
      <c r="BO799" s="861">
        <v>-11.892839</v>
      </c>
      <c r="BP799" s="861">
        <v>-14.513996000000001</v>
      </c>
      <c r="BQ799" s="861">
        <v>86.121131000000005</v>
      </c>
      <c r="BR799" s="861">
        <v>88.313928000000004</v>
      </c>
      <c r="BS799" s="861">
        <v>84.880752999999999</v>
      </c>
      <c r="BT799" s="861">
        <v>58.008752000000001</v>
      </c>
      <c r="BU799" s="861">
        <v>64.761291999999997</v>
      </c>
      <c r="BV799" s="861">
        <v>60.710647000000002</v>
      </c>
      <c r="BW799" s="861">
        <v>64.181752000000003</v>
      </c>
      <c r="BX799" s="861">
        <v>-14.647182000000001</v>
      </c>
      <c r="BY799" s="861">
        <v>-14.896378</v>
      </c>
      <c r="BZ799" s="861">
        <v>-14.691997000000001</v>
      </c>
      <c r="CA799" s="861">
        <v>-15.356154999999999</v>
      </c>
      <c r="CB799" s="861">
        <v>-7.8326200000000004</v>
      </c>
      <c r="CC799" s="861">
        <v>-4.8930559999999996</v>
      </c>
      <c r="CD799" s="861">
        <v>-8.1401439999999994</v>
      </c>
      <c r="CE799" s="861">
        <v>-4.6635809999999998</v>
      </c>
      <c r="CF799" s="861">
        <v>-10.240456</v>
      </c>
      <c r="CG799" s="861">
        <v>-3.1700919999999999</v>
      </c>
      <c r="CH799" s="861">
        <v>-10.662443</v>
      </c>
      <c r="CI799" s="861">
        <v>-5.2379550000000004</v>
      </c>
      <c r="CJ799" s="861">
        <v>-7.7526469999999996</v>
      </c>
      <c r="CK799" s="861">
        <v>-2.8511489999999999</v>
      </c>
      <c r="CL799" s="861">
        <v>-7.416201</v>
      </c>
      <c r="CM799" s="861">
        <v>-1.257179</v>
      </c>
      <c r="CN799" s="861">
        <v>-10.004351</v>
      </c>
      <c r="CO799" s="861">
        <v>-3.601108</v>
      </c>
      <c r="CP799" s="861">
        <v>-10.985833</v>
      </c>
      <c r="CQ799" s="861">
        <v>-6.1609970000000001</v>
      </c>
      <c r="CR799" s="861">
        <v>-7.4376220000000002</v>
      </c>
      <c r="CS799" s="861">
        <v>-4.0639019999999997</v>
      </c>
      <c r="CT799" s="861">
        <v>-8.6812380000000005</v>
      </c>
      <c r="CU799" s="861">
        <v>-2.9258069999999998</v>
      </c>
      <c r="CV799" s="861">
        <v>-10.678993</v>
      </c>
      <c r="CW799" s="861">
        <v>-2.3871829999999998</v>
      </c>
      <c r="CX799" s="861">
        <v>-11.021841999999999</v>
      </c>
      <c r="CY799" s="861">
        <v>-4.0767379999999998</v>
      </c>
      <c r="CZ799" s="861">
        <v>-7.1154719999999996</v>
      </c>
      <c r="DA799" s="861">
        <v>-3.2348029999999999</v>
      </c>
      <c r="DB799" s="861">
        <v>-8.0130990000000004</v>
      </c>
      <c r="DC799" s="861">
        <v>-2.2159019999999998</v>
      </c>
      <c r="DD799" s="861">
        <v>-10.385237</v>
      </c>
      <c r="DE799" s="861">
        <v>-4.3725269999999998</v>
      </c>
      <c r="DF799" s="861">
        <v>-11.086576000000001</v>
      </c>
      <c r="DG799" s="861">
        <v>-5.1292</v>
      </c>
      <c r="DH799" s="861">
        <v>-7.3078399999999997</v>
      </c>
      <c r="DI799" s="861">
        <v>-3.455892</v>
      </c>
      <c r="DJ799" s="861">
        <v>-7.8320930000000004</v>
      </c>
      <c r="DK799" s="861">
        <v>-3.4586790000000001</v>
      </c>
      <c r="DL799" s="861">
        <v>-10.479384</v>
      </c>
      <c r="DM799" s="861">
        <v>-6.1078669999999997</v>
      </c>
      <c r="DN799" s="861">
        <v>-11.084695</v>
      </c>
      <c r="DO799" s="861">
        <v>-6.1326890000000001</v>
      </c>
      <c r="DP799" s="861">
        <v>-8.1186849999999993</v>
      </c>
      <c r="DQ799" s="861">
        <v>-4.5577209999999999</v>
      </c>
      <c r="DR799" s="861">
        <v>-7.9686769999999996</v>
      </c>
      <c r="DS799" s="861">
        <v>-4.5409699999999997</v>
      </c>
      <c r="DT799" s="861">
        <v>-10.409409</v>
      </c>
      <c r="DU799" s="861">
        <v>-6.936331</v>
      </c>
      <c r="DV799" s="861">
        <v>-10.594448999999999</v>
      </c>
      <c r="DW799" s="861">
        <v>-4.0560320000000001</v>
      </c>
      <c r="DX799" s="861">
        <v>12.027828</v>
      </c>
      <c r="DY799" s="861">
        <v>8.5974129999999995</v>
      </c>
      <c r="DZ799" s="861">
        <v>160.62564699999999</v>
      </c>
      <c r="EA799" s="861">
        <v>150.01422700000001</v>
      </c>
      <c r="EB799" s="861">
        <v>122.36</v>
      </c>
      <c r="EC799" s="861">
        <v>1.24</v>
      </c>
      <c r="ED799" s="861">
        <v>134.1</v>
      </c>
      <c r="EE799" s="861">
        <v>122.37</v>
      </c>
      <c r="EF799" s="861">
        <v>5.33</v>
      </c>
      <c r="EG799" s="861">
        <v>643</v>
      </c>
      <c r="EH799" s="861">
        <v>122.31</v>
      </c>
      <c r="EI799" s="861">
        <v>4.9640000000000004</v>
      </c>
      <c r="EJ799" s="861">
        <v>591.70000000000005</v>
      </c>
      <c r="EK799" s="861">
        <v>9.2701740000000008</v>
      </c>
      <c r="EL799" s="861">
        <v>12.630646</v>
      </c>
      <c r="EM799" s="861">
        <v>-18.149834999999999</v>
      </c>
      <c r="EN799" s="861">
        <v>-24.523485000000001</v>
      </c>
      <c r="EO799" s="861">
        <v>94.320605</v>
      </c>
      <c r="EP799" s="861">
        <v>89.647480000000002</v>
      </c>
      <c r="EQ799" s="861">
        <v>-6.6820279999999999</v>
      </c>
      <c r="ER799" s="861">
        <v>3640.6432450000002</v>
      </c>
      <c r="ES799" s="861">
        <v>8665.0433400000002</v>
      </c>
      <c r="ET799" s="861">
        <v>8103.0329780000002</v>
      </c>
      <c r="EU799" s="861"/>
      <c r="EV799" s="861"/>
      <c r="EW799" s="861"/>
      <c r="EX799" s="861"/>
      <c r="EY799" s="861"/>
      <c r="EZ799" s="861"/>
      <c r="FA799" s="861"/>
      <c r="FB799" s="861"/>
      <c r="FC799" s="861"/>
      <c r="FD799" s="861"/>
    </row>
    <row r="800" spans="1:160" x14ac:dyDescent="0.25">
      <c r="A800" s="837">
        <v>46141</v>
      </c>
      <c r="B800" s="836">
        <v>0.92563657407407407</v>
      </c>
      <c r="C800" s="861">
        <v>44940</v>
      </c>
      <c r="D800" s="861">
        <v>0</v>
      </c>
      <c r="E800" s="861">
        <v>0</v>
      </c>
      <c r="F800" s="861">
        <v>75.170724000000007</v>
      </c>
      <c r="G800" s="861">
        <v>71.385095000000007</v>
      </c>
      <c r="H800" s="861">
        <v>64.796549999999996</v>
      </c>
      <c r="I800" s="861">
        <v>73.646106000000003</v>
      </c>
      <c r="J800" s="861">
        <v>71.360114999999993</v>
      </c>
      <c r="K800" s="861">
        <v>70.997754999999998</v>
      </c>
      <c r="L800" s="861">
        <v>73.709180000000003</v>
      </c>
      <c r="M800" s="861">
        <v>74.515118999999999</v>
      </c>
      <c r="N800" s="861">
        <v>-8.8067960000000003</v>
      </c>
      <c r="O800" s="861">
        <v>-10.868857</v>
      </c>
      <c r="P800" s="861">
        <v>-11.719564</v>
      </c>
      <c r="Q800" s="861">
        <v>-7.1420070000000004</v>
      </c>
      <c r="R800" s="861">
        <v>-8.2085729999999995</v>
      </c>
      <c r="S800" s="861">
        <v>-9.3519410000000001</v>
      </c>
      <c r="T800" s="861">
        <v>81.715164000000001</v>
      </c>
      <c r="U800" s="861">
        <v>73.252046000000007</v>
      </c>
      <c r="V800" s="861">
        <v>93.026049</v>
      </c>
      <c r="W800" s="861">
        <v>92.021432000000004</v>
      </c>
      <c r="X800" s="861">
        <v>-7.0629179999999998</v>
      </c>
      <c r="Y800" s="861">
        <v>-7.2840499999999997</v>
      </c>
      <c r="Z800" s="861">
        <v>-11.708879</v>
      </c>
      <c r="AA800" s="861">
        <v>-11.191932</v>
      </c>
      <c r="AB800" s="861">
        <v>-10.951480999999999</v>
      </c>
      <c r="AC800" s="861">
        <v>-12.413487</v>
      </c>
      <c r="AD800" s="861">
        <v>-14.474795</v>
      </c>
      <c r="AE800" s="861">
        <v>104.56876800000001</v>
      </c>
      <c r="AF800" s="861">
        <v>97.226966000000004</v>
      </c>
      <c r="AG800" s="861">
        <v>88.742440000000002</v>
      </c>
      <c r="AH800" s="861">
        <v>106.234906</v>
      </c>
      <c r="AI800" s="861">
        <v>89.121409999999997</v>
      </c>
      <c r="AJ800" s="861">
        <v>71.597288000000006</v>
      </c>
      <c r="AK800" s="861">
        <v>-9.0820240000000005</v>
      </c>
      <c r="AL800" s="861">
        <v>-10.878847</v>
      </c>
      <c r="AM800" s="861">
        <v>-8.9174740000000003</v>
      </c>
      <c r="AN800" s="861">
        <v>92.308297999999994</v>
      </c>
      <c r="AO800" s="861">
        <v>91.380791000000002</v>
      </c>
      <c r="AP800" s="861">
        <v>86.538809000000001</v>
      </c>
      <c r="AQ800" s="861">
        <v>87.702504000000005</v>
      </c>
      <c r="AR800" s="861">
        <v>72.04128</v>
      </c>
      <c r="AS800" s="861">
        <v>63.337995999999997</v>
      </c>
      <c r="AT800" s="861">
        <v>76.098890999999995</v>
      </c>
      <c r="AU800" s="861">
        <v>74.783788000000001</v>
      </c>
      <c r="AV800" s="861">
        <v>73.956957000000003</v>
      </c>
      <c r="AW800" s="861">
        <v>73.09205</v>
      </c>
      <c r="AX800" s="861">
        <v>88.608759000000006</v>
      </c>
      <c r="AY800" s="861">
        <v>86.547759999999997</v>
      </c>
      <c r="AZ800" s="861">
        <v>-7.8186270000000002</v>
      </c>
      <c r="BA800" s="861">
        <v>-7.062818</v>
      </c>
      <c r="BB800" s="861">
        <v>-15.32635</v>
      </c>
      <c r="BC800" s="861">
        <v>-14.136241999999999</v>
      </c>
      <c r="BD800" s="861">
        <v>-14.70241</v>
      </c>
      <c r="BE800" s="861">
        <v>-8.8689889999999991</v>
      </c>
      <c r="BF800" s="861">
        <v>31.636386000000002</v>
      </c>
      <c r="BG800" s="861">
        <v>140.49158199999999</v>
      </c>
      <c r="BH800" s="861">
        <v>109.24770100000001</v>
      </c>
      <c r="BI800" s="861">
        <v>48.664437999999997</v>
      </c>
      <c r="BJ800" s="861">
        <v>130.408196</v>
      </c>
      <c r="BK800" s="861">
        <v>85.210988</v>
      </c>
      <c r="BL800" s="861">
        <v>74.905034000000001</v>
      </c>
      <c r="BM800" s="861">
        <v>-20.119834999999998</v>
      </c>
      <c r="BN800" s="861">
        <v>-14.873851999999999</v>
      </c>
      <c r="BO800" s="861">
        <v>-12.009169999999999</v>
      </c>
      <c r="BP800" s="861">
        <v>-14.489473</v>
      </c>
      <c r="BQ800" s="861">
        <v>86.139429000000007</v>
      </c>
      <c r="BR800" s="861">
        <v>88.435901000000001</v>
      </c>
      <c r="BS800" s="861">
        <v>84.933481</v>
      </c>
      <c r="BT800" s="861">
        <v>57.898085999999999</v>
      </c>
      <c r="BU800" s="861">
        <v>64.790954999999997</v>
      </c>
      <c r="BV800" s="861">
        <v>60.762365000000003</v>
      </c>
      <c r="BW800" s="861">
        <v>64.217425000000006</v>
      </c>
      <c r="BX800" s="861">
        <v>-14.602595000000001</v>
      </c>
      <c r="BY800" s="861">
        <v>-14.932648</v>
      </c>
      <c r="BZ800" s="861">
        <v>-14.817911</v>
      </c>
      <c r="CA800" s="861">
        <v>-15.40883</v>
      </c>
      <c r="CB800" s="861">
        <v>-7.8514629999999999</v>
      </c>
      <c r="CC800" s="861">
        <v>-4.9045120000000004</v>
      </c>
      <c r="CD800" s="861">
        <v>-8.1535299999999999</v>
      </c>
      <c r="CE800" s="861">
        <v>-4.6745669999999997</v>
      </c>
      <c r="CF800" s="861">
        <v>-10.279528000000001</v>
      </c>
      <c r="CG800" s="861">
        <v>-3.2031610000000001</v>
      </c>
      <c r="CH800" s="861">
        <v>-10.7105</v>
      </c>
      <c r="CI800" s="861">
        <v>-5.2767520000000001</v>
      </c>
      <c r="CJ800" s="861">
        <v>-7.7930020000000004</v>
      </c>
      <c r="CK800" s="861">
        <v>-2.8839160000000001</v>
      </c>
      <c r="CL800" s="861">
        <v>-7.4636940000000003</v>
      </c>
      <c r="CM800" s="861">
        <v>-1.2787550000000001</v>
      </c>
      <c r="CN800" s="861">
        <v>-10.028389000000001</v>
      </c>
      <c r="CO800" s="861">
        <v>-3.616079</v>
      </c>
      <c r="CP800" s="861">
        <v>-10.985315</v>
      </c>
      <c r="CQ800" s="861">
        <v>-6.2243940000000002</v>
      </c>
      <c r="CR800" s="861">
        <v>-7.4590750000000003</v>
      </c>
      <c r="CS800" s="861">
        <v>-4.0526960000000001</v>
      </c>
      <c r="CT800" s="861">
        <v>-8.6827269999999999</v>
      </c>
      <c r="CU800" s="861">
        <v>-2.9398140000000001</v>
      </c>
      <c r="CV800" s="861">
        <v>-10.714784</v>
      </c>
      <c r="CW800" s="861">
        <v>-2.4290039999999999</v>
      </c>
      <c r="CX800" s="861">
        <v>-11.049355</v>
      </c>
      <c r="CY800" s="861">
        <v>-4.086748</v>
      </c>
      <c r="CZ800" s="861">
        <v>-7.1895379999999998</v>
      </c>
      <c r="DA800" s="861">
        <v>-3.2332679999999998</v>
      </c>
      <c r="DB800" s="861">
        <v>-8.0335409999999996</v>
      </c>
      <c r="DC800" s="861">
        <v>-2.2083430000000002</v>
      </c>
      <c r="DD800" s="861">
        <v>-10.413771000000001</v>
      </c>
      <c r="DE800" s="861">
        <v>-4.3756729999999999</v>
      </c>
      <c r="DF800" s="861">
        <v>-11.124376</v>
      </c>
      <c r="DG800" s="861">
        <v>-5.1345109999999998</v>
      </c>
      <c r="DH800" s="861">
        <v>-7.3066279999999999</v>
      </c>
      <c r="DI800" s="861">
        <v>-3.4463409999999999</v>
      </c>
      <c r="DJ800" s="861">
        <v>-7.8566200000000004</v>
      </c>
      <c r="DK800" s="861">
        <v>-3.4695670000000001</v>
      </c>
      <c r="DL800" s="861">
        <v>-10.498658000000001</v>
      </c>
      <c r="DM800" s="861">
        <v>-6.1046189999999996</v>
      </c>
      <c r="DN800" s="861">
        <v>-11.109802</v>
      </c>
      <c r="DO800" s="861">
        <v>-6.1431399999999998</v>
      </c>
      <c r="DP800" s="861">
        <v>-8.1118559999999995</v>
      </c>
      <c r="DQ800" s="861">
        <v>-4.5588559999999996</v>
      </c>
      <c r="DR800" s="861">
        <v>-7.9950799999999997</v>
      </c>
      <c r="DS800" s="861">
        <v>-4.5518770000000002</v>
      </c>
      <c r="DT800" s="861">
        <v>-10.446057</v>
      </c>
      <c r="DU800" s="861">
        <v>-6.9349480000000003</v>
      </c>
      <c r="DV800" s="861">
        <v>-10.631881999999999</v>
      </c>
      <c r="DW800" s="861">
        <v>-4.0405420000000003</v>
      </c>
      <c r="DX800" s="861">
        <v>11.995167</v>
      </c>
      <c r="DY800" s="861">
        <v>8.6115080000000006</v>
      </c>
      <c r="DZ800" s="861">
        <v>160.00177099999999</v>
      </c>
      <c r="EA800" s="861">
        <v>150.343176</v>
      </c>
      <c r="EB800" s="861">
        <v>122.52</v>
      </c>
      <c r="EC800" s="861">
        <v>1.2410000000000001</v>
      </c>
      <c r="ED800" s="861">
        <v>134.19999999999999</v>
      </c>
      <c r="EE800" s="861">
        <v>122.54</v>
      </c>
      <c r="EF800" s="861">
        <v>5.3239999999999998</v>
      </c>
      <c r="EG800" s="861">
        <v>640.79999999999995</v>
      </c>
      <c r="EH800" s="861">
        <v>122.45</v>
      </c>
      <c r="EI800" s="861">
        <v>4.9580000000000002</v>
      </c>
      <c r="EJ800" s="861">
        <v>594.70000000000005</v>
      </c>
      <c r="EK800" s="861">
        <v>9.289968</v>
      </c>
      <c r="EL800" s="861">
        <v>12.486677999999999</v>
      </c>
      <c r="EM800" s="861">
        <v>-18.207442</v>
      </c>
      <c r="EN800" s="861">
        <v>-24.495847999999999</v>
      </c>
      <c r="EO800" s="861">
        <v>94.051681000000002</v>
      </c>
      <c r="EP800" s="861">
        <v>89.795612000000006</v>
      </c>
      <c r="EQ800" s="861">
        <v>-6.701276</v>
      </c>
      <c r="ER800" s="861">
        <v>3642.8787819999998</v>
      </c>
      <c r="ES800" s="861">
        <v>8675.7434740000008</v>
      </c>
      <c r="ET800" s="861">
        <v>8112.9437760000001</v>
      </c>
      <c r="EU800" s="861"/>
      <c r="EV800" s="861"/>
      <c r="EW800" s="861"/>
      <c r="EX800" s="861"/>
      <c r="EY800" s="861"/>
      <c r="EZ800" s="861"/>
      <c r="FA800" s="861"/>
      <c r="FB800" s="861"/>
      <c r="FC800" s="861"/>
      <c r="FD800" s="861"/>
    </row>
    <row r="801" spans="1:160" x14ac:dyDescent="0.25">
      <c r="A801" s="837">
        <v>46141</v>
      </c>
      <c r="B801" s="836">
        <v>0.92633101851851851</v>
      </c>
      <c r="C801" s="861">
        <v>45000</v>
      </c>
      <c r="D801" s="861">
        <v>0</v>
      </c>
      <c r="E801" s="861">
        <v>0</v>
      </c>
      <c r="F801" s="861">
        <v>75.189144999999996</v>
      </c>
      <c r="G801" s="861">
        <v>71.372208000000001</v>
      </c>
      <c r="H801" s="861">
        <v>64.726696000000004</v>
      </c>
      <c r="I801" s="861">
        <v>73.650248000000005</v>
      </c>
      <c r="J801" s="861">
        <v>71.384206000000006</v>
      </c>
      <c r="K801" s="861">
        <v>71.025676000000004</v>
      </c>
      <c r="L801" s="861">
        <v>73.722367000000006</v>
      </c>
      <c r="M801" s="861">
        <v>74.524912999999998</v>
      </c>
      <c r="N801" s="861">
        <v>-8.6864699999999999</v>
      </c>
      <c r="O801" s="861">
        <v>-10.841177</v>
      </c>
      <c r="P801" s="861">
        <v>-11.746435</v>
      </c>
      <c r="Q801" s="861">
        <v>-7.0688389999999997</v>
      </c>
      <c r="R801" s="861">
        <v>-8.3777150000000002</v>
      </c>
      <c r="S801" s="861">
        <v>-9.3924400000000006</v>
      </c>
      <c r="T801" s="861">
        <v>81.727448999999993</v>
      </c>
      <c r="U801" s="861">
        <v>72.800003000000004</v>
      </c>
      <c r="V801" s="861">
        <v>92.986705999999998</v>
      </c>
      <c r="W801" s="861">
        <v>91.968374999999995</v>
      </c>
      <c r="X801" s="861">
        <v>-7.060162</v>
      </c>
      <c r="Y801" s="861">
        <v>-7.2589940000000004</v>
      </c>
      <c r="Z801" s="861">
        <v>-11.756117</v>
      </c>
      <c r="AA801" s="861">
        <v>-11.212799</v>
      </c>
      <c r="AB801" s="861">
        <v>-11.017607999999999</v>
      </c>
      <c r="AC801" s="861">
        <v>-12.456211</v>
      </c>
      <c r="AD801" s="861">
        <v>-14.613115000000001</v>
      </c>
      <c r="AE801" s="861">
        <v>104.49867999999999</v>
      </c>
      <c r="AF801" s="861">
        <v>97.219297999999995</v>
      </c>
      <c r="AG801" s="861">
        <v>88.757977999999994</v>
      </c>
      <c r="AH801" s="861">
        <v>106.444115</v>
      </c>
      <c r="AI801" s="861">
        <v>89.087464999999995</v>
      </c>
      <c r="AJ801" s="861">
        <v>71.65128</v>
      </c>
      <c r="AK801" s="861">
        <v>-9.1399889999999999</v>
      </c>
      <c r="AL801" s="861">
        <v>-10.979637</v>
      </c>
      <c r="AM801" s="861">
        <v>-8.9331460000000007</v>
      </c>
      <c r="AN801" s="861">
        <v>92.191345999999996</v>
      </c>
      <c r="AO801" s="861">
        <v>91.380921000000001</v>
      </c>
      <c r="AP801" s="861">
        <v>86.452663000000001</v>
      </c>
      <c r="AQ801" s="861">
        <v>87.628129000000001</v>
      </c>
      <c r="AR801" s="861">
        <v>72.107840999999993</v>
      </c>
      <c r="AS801" s="861">
        <v>63.341866000000003</v>
      </c>
      <c r="AT801" s="861">
        <v>76.035309999999996</v>
      </c>
      <c r="AU801" s="861">
        <v>74.726446999999993</v>
      </c>
      <c r="AV801" s="861">
        <v>74.334241000000006</v>
      </c>
      <c r="AW801" s="861">
        <v>73.471480999999997</v>
      </c>
      <c r="AX801" s="861">
        <v>88.771090000000001</v>
      </c>
      <c r="AY801" s="861">
        <v>86.614215000000002</v>
      </c>
      <c r="AZ801" s="861">
        <v>-7.7740660000000004</v>
      </c>
      <c r="BA801" s="861">
        <v>-6.9944870000000003</v>
      </c>
      <c r="BB801" s="861">
        <v>-15.32006</v>
      </c>
      <c r="BC801" s="861">
        <v>-14.198935000000001</v>
      </c>
      <c r="BD801" s="861">
        <v>-14.718821999999999</v>
      </c>
      <c r="BE801" s="861">
        <v>-8.9442029999999999</v>
      </c>
      <c r="BF801" s="861">
        <v>31.486895000000001</v>
      </c>
      <c r="BG801" s="861">
        <v>140.63714100000001</v>
      </c>
      <c r="BH801" s="861">
        <v>109.21693999999999</v>
      </c>
      <c r="BI801" s="861">
        <v>48.702489999999997</v>
      </c>
      <c r="BJ801" s="861">
        <v>130.42314999999999</v>
      </c>
      <c r="BK801" s="861">
        <v>85.323539999999994</v>
      </c>
      <c r="BL801" s="861">
        <v>75.048509999999993</v>
      </c>
      <c r="BM801" s="861">
        <v>-20.123335999999998</v>
      </c>
      <c r="BN801" s="861">
        <v>-14.887143999999999</v>
      </c>
      <c r="BO801" s="861">
        <v>-12.048767</v>
      </c>
      <c r="BP801" s="861">
        <v>-14.509373999999999</v>
      </c>
      <c r="BQ801" s="861">
        <v>86.266552000000004</v>
      </c>
      <c r="BR801" s="861">
        <v>88.520359999999997</v>
      </c>
      <c r="BS801" s="861">
        <v>85.007007000000002</v>
      </c>
      <c r="BT801" s="861">
        <v>58.013224000000001</v>
      </c>
      <c r="BU801" s="861">
        <v>64.817548000000002</v>
      </c>
      <c r="BV801" s="861">
        <v>60.759875000000001</v>
      </c>
      <c r="BW801" s="861">
        <v>64.243609000000006</v>
      </c>
      <c r="BX801" s="861">
        <v>-14.709149999999999</v>
      </c>
      <c r="BY801" s="861">
        <v>-14.992426999999999</v>
      </c>
      <c r="BZ801" s="861">
        <v>-14.872754</v>
      </c>
      <c r="CA801" s="861">
        <v>-15.341604999999999</v>
      </c>
      <c r="CB801" s="861">
        <v>-7.8869959999999999</v>
      </c>
      <c r="CC801" s="861">
        <v>-4.9249970000000003</v>
      </c>
      <c r="CD801" s="861">
        <v>-8.1975169999999995</v>
      </c>
      <c r="CE801" s="861">
        <v>-4.6624670000000004</v>
      </c>
      <c r="CF801" s="861">
        <v>-10.315284999999999</v>
      </c>
      <c r="CG801" s="861">
        <v>-3.2148409999999998</v>
      </c>
      <c r="CH801" s="861">
        <v>-10.718002</v>
      </c>
      <c r="CI801" s="861">
        <v>-5.3065509999999998</v>
      </c>
      <c r="CJ801" s="861">
        <v>-7.822451</v>
      </c>
      <c r="CK801" s="861">
        <v>-2.8839160000000001</v>
      </c>
      <c r="CL801" s="861">
        <v>-7.4604220000000003</v>
      </c>
      <c r="CM801" s="861">
        <v>-1.277366</v>
      </c>
      <c r="CN801" s="861">
        <v>-10.073988999999999</v>
      </c>
      <c r="CO801" s="861">
        <v>-3.6389179999999999</v>
      </c>
      <c r="CP801" s="861">
        <v>-11.049374</v>
      </c>
      <c r="CQ801" s="861">
        <v>-6.2245239999999997</v>
      </c>
      <c r="CR801" s="861">
        <v>-7.4872519999999998</v>
      </c>
      <c r="CS801" s="861">
        <v>-4.0491060000000001</v>
      </c>
      <c r="CT801" s="861">
        <v>-8.6885689999999993</v>
      </c>
      <c r="CU801" s="861">
        <v>-2.937249</v>
      </c>
      <c r="CV801" s="861">
        <v>-10.739438</v>
      </c>
      <c r="CW801" s="861">
        <v>-2.4092820000000001</v>
      </c>
      <c r="CX801" s="861">
        <v>-11.105924</v>
      </c>
      <c r="CY801" s="861">
        <v>-4.143167</v>
      </c>
      <c r="CZ801" s="861">
        <v>-7.1985710000000003</v>
      </c>
      <c r="DA801" s="861">
        <v>-3.2806920000000002</v>
      </c>
      <c r="DB801" s="861">
        <v>-8.0700939999999992</v>
      </c>
      <c r="DC801" s="861">
        <v>-2.2538360000000002</v>
      </c>
      <c r="DD801" s="861">
        <v>-10.445683000000001</v>
      </c>
      <c r="DE801" s="861">
        <v>-4.451479</v>
      </c>
      <c r="DF801" s="861">
        <v>-11.1592</v>
      </c>
      <c r="DG801" s="861">
        <v>-5.1936939999999998</v>
      </c>
      <c r="DH801" s="861">
        <v>-7.3524589999999996</v>
      </c>
      <c r="DI801" s="861">
        <v>-3.4914130000000001</v>
      </c>
      <c r="DJ801" s="861">
        <v>-7.8627140000000004</v>
      </c>
      <c r="DK801" s="861">
        <v>-3.4923419999999998</v>
      </c>
      <c r="DL801" s="861">
        <v>-10.539726999999999</v>
      </c>
      <c r="DM801" s="861">
        <v>-6.1607989999999999</v>
      </c>
      <c r="DN801" s="861">
        <v>-11.145095</v>
      </c>
      <c r="DO801" s="861">
        <v>-6.177225</v>
      </c>
      <c r="DP801" s="861">
        <v>-8.1638280000000005</v>
      </c>
      <c r="DQ801" s="861">
        <v>-4.6044720000000003</v>
      </c>
      <c r="DR801" s="861">
        <v>-8.0414100000000008</v>
      </c>
      <c r="DS801" s="861">
        <v>-4.5756209999999999</v>
      </c>
      <c r="DT801" s="861">
        <v>-10.490880000000001</v>
      </c>
      <c r="DU801" s="861">
        <v>-6.9701820000000003</v>
      </c>
      <c r="DV801" s="861">
        <v>-10.657475</v>
      </c>
      <c r="DW801" s="861">
        <v>-4.0812150000000003</v>
      </c>
      <c r="DX801" s="861">
        <v>11.992882</v>
      </c>
      <c r="DY801" s="861">
        <v>8.6034889999999997</v>
      </c>
      <c r="DZ801" s="861">
        <v>159.918756</v>
      </c>
      <c r="EA801" s="861">
        <v>150.69448199999999</v>
      </c>
      <c r="EB801" s="861">
        <v>121.9</v>
      </c>
      <c r="EC801" s="861">
        <v>3.2789999999999999</v>
      </c>
      <c r="ED801" s="861">
        <v>393.5</v>
      </c>
      <c r="EE801" s="861">
        <v>121.97</v>
      </c>
      <c r="EF801" s="861">
        <v>5.3330000000000002</v>
      </c>
      <c r="EG801" s="861">
        <v>641.1</v>
      </c>
      <c r="EH801" s="861">
        <v>121.92</v>
      </c>
      <c r="EI801" s="861">
        <v>4.952</v>
      </c>
      <c r="EJ801" s="861">
        <v>592.5</v>
      </c>
      <c r="EK801" s="861">
        <v>9.2783280000000001</v>
      </c>
      <c r="EL801" s="861">
        <v>12.462802999999999</v>
      </c>
      <c r="EM801" s="861">
        <v>-18.211473999999999</v>
      </c>
      <c r="EN801" s="861">
        <v>-24.511569999999999</v>
      </c>
      <c r="EO801" s="861">
        <v>94.015844000000001</v>
      </c>
      <c r="EP801" s="861">
        <v>89.953571999999994</v>
      </c>
      <c r="EQ801" s="861">
        <v>-6.7307860000000002</v>
      </c>
      <c r="ER801" s="861">
        <v>3649.076971</v>
      </c>
      <c r="ES801" s="861">
        <v>8686.4298660000004</v>
      </c>
      <c r="ET801" s="861">
        <v>8122.8347659999999</v>
      </c>
      <c r="EU801" s="861"/>
      <c r="EV801" s="861"/>
      <c r="EW801" s="861"/>
      <c r="EX801" s="861"/>
      <c r="EY801" s="861"/>
      <c r="EZ801" s="861"/>
      <c r="FA801" s="861"/>
      <c r="FB801" s="861"/>
      <c r="FC801" s="861"/>
      <c r="FD801" s="861"/>
    </row>
    <row r="802" spans="1:160" x14ac:dyDescent="0.25">
      <c r="A802" s="837">
        <v>46141</v>
      </c>
      <c r="B802" s="836">
        <v>0.92702546296296295</v>
      </c>
      <c r="C802" s="861">
        <v>45060</v>
      </c>
      <c r="D802" s="861">
        <v>0</v>
      </c>
      <c r="E802" s="861">
        <v>0</v>
      </c>
      <c r="F802" s="861">
        <v>75.070036000000002</v>
      </c>
      <c r="G802" s="861">
        <v>71.382802999999996</v>
      </c>
      <c r="H802" s="861">
        <v>64.660837000000001</v>
      </c>
      <c r="I802" s="861">
        <v>73.677420999999995</v>
      </c>
      <c r="J802" s="861">
        <v>71.383877999999996</v>
      </c>
      <c r="K802" s="861">
        <v>71.041475000000005</v>
      </c>
      <c r="L802" s="861">
        <v>73.725610000000003</v>
      </c>
      <c r="M802" s="861">
        <v>74.528575000000004</v>
      </c>
      <c r="N802" s="861">
        <v>-8.8157560000000004</v>
      </c>
      <c r="O802" s="861">
        <v>-10.874556</v>
      </c>
      <c r="P802" s="861">
        <v>-11.759154000000001</v>
      </c>
      <c r="Q802" s="861">
        <v>-7.1741580000000003</v>
      </c>
      <c r="R802" s="861">
        <v>-8.4523519999999994</v>
      </c>
      <c r="S802" s="861">
        <v>-9.3588880000000003</v>
      </c>
      <c r="T802" s="861">
        <v>81.627646999999996</v>
      </c>
      <c r="U802" s="861">
        <v>73.274984000000003</v>
      </c>
      <c r="V802" s="861">
        <v>93.000345999999993</v>
      </c>
      <c r="W802" s="861">
        <v>91.997356999999994</v>
      </c>
      <c r="X802" s="861">
        <v>-7.1017520000000003</v>
      </c>
      <c r="Y802" s="861">
        <v>-7.3835069999999998</v>
      </c>
      <c r="Z802" s="861">
        <v>-11.738440000000001</v>
      </c>
      <c r="AA802" s="861">
        <v>-11.258615000000001</v>
      </c>
      <c r="AB802" s="861">
        <v>-11.043518000000001</v>
      </c>
      <c r="AC802" s="861">
        <v>-12.489247000000001</v>
      </c>
      <c r="AD802" s="861">
        <v>-14.636155</v>
      </c>
      <c r="AE802" s="861">
        <v>104.62946599999999</v>
      </c>
      <c r="AF802" s="861">
        <v>97.248227999999997</v>
      </c>
      <c r="AG802" s="861">
        <v>88.770975000000007</v>
      </c>
      <c r="AH802" s="861">
        <v>106.62196900000001</v>
      </c>
      <c r="AI802" s="861">
        <v>89.123814999999993</v>
      </c>
      <c r="AJ802" s="861">
        <v>71.496680999999995</v>
      </c>
      <c r="AK802" s="861">
        <v>-9.1261749999999999</v>
      </c>
      <c r="AL802" s="861">
        <v>-11.022845999999999</v>
      </c>
      <c r="AM802" s="861">
        <v>-8.9748099999999997</v>
      </c>
      <c r="AN802" s="861">
        <v>92.23527</v>
      </c>
      <c r="AO802" s="861">
        <v>91.349365000000006</v>
      </c>
      <c r="AP802" s="861">
        <v>86.448021999999995</v>
      </c>
      <c r="AQ802" s="861">
        <v>87.601848000000004</v>
      </c>
      <c r="AR802" s="861">
        <v>72.192881999999997</v>
      </c>
      <c r="AS802" s="861">
        <v>63.396107000000001</v>
      </c>
      <c r="AT802" s="861">
        <v>76.006777</v>
      </c>
      <c r="AU802" s="861">
        <v>74.706321000000003</v>
      </c>
      <c r="AV802" s="861">
        <v>73.890411</v>
      </c>
      <c r="AW802" s="861">
        <v>73.356853999999998</v>
      </c>
      <c r="AX802" s="861">
        <v>88.617320000000007</v>
      </c>
      <c r="AY802" s="861">
        <v>86.584682000000001</v>
      </c>
      <c r="AZ802" s="861">
        <v>-7.7784870000000002</v>
      </c>
      <c r="BA802" s="861">
        <v>-6.9391179999999997</v>
      </c>
      <c r="BB802" s="861">
        <v>-15.344495999999999</v>
      </c>
      <c r="BC802" s="861">
        <v>-14.199233</v>
      </c>
      <c r="BD802" s="861">
        <v>-14.761202000000001</v>
      </c>
      <c r="BE802" s="861">
        <v>-9.0069250000000007</v>
      </c>
      <c r="BF802" s="861">
        <v>31.606355000000001</v>
      </c>
      <c r="BG802" s="861">
        <v>140.520499</v>
      </c>
      <c r="BH802" s="861">
        <v>109.37275099999999</v>
      </c>
      <c r="BI802" s="861">
        <v>48.685290000000002</v>
      </c>
      <c r="BJ802" s="861">
        <v>130.23949400000001</v>
      </c>
      <c r="BK802" s="861">
        <v>85.330444999999997</v>
      </c>
      <c r="BL802" s="861">
        <v>74.999319999999997</v>
      </c>
      <c r="BM802" s="861">
        <v>-20.168382000000001</v>
      </c>
      <c r="BN802" s="861">
        <v>-14.972382</v>
      </c>
      <c r="BO802" s="861">
        <v>-12.045102</v>
      </c>
      <c r="BP802" s="861">
        <v>-14.585578999999999</v>
      </c>
      <c r="BQ802" s="861">
        <v>86.183492999999999</v>
      </c>
      <c r="BR802" s="861">
        <v>88.452081000000007</v>
      </c>
      <c r="BS802" s="861">
        <v>84.972272000000004</v>
      </c>
      <c r="BT802" s="861">
        <v>57.961413999999998</v>
      </c>
      <c r="BU802" s="861">
        <v>64.803336999999999</v>
      </c>
      <c r="BV802" s="861">
        <v>60.831513000000001</v>
      </c>
      <c r="BW802" s="861">
        <v>64.208423999999994</v>
      </c>
      <c r="BX802" s="861">
        <v>-14.711786</v>
      </c>
      <c r="BY802" s="861">
        <v>-14.979927999999999</v>
      </c>
      <c r="BZ802" s="861">
        <v>-14.792641</v>
      </c>
      <c r="CA802" s="861">
        <v>-15.486727999999999</v>
      </c>
      <c r="CB802" s="861">
        <v>-7.8994350000000004</v>
      </c>
      <c r="CC802" s="861">
        <v>-4.9956800000000001</v>
      </c>
      <c r="CD802" s="861">
        <v>-8.2372080000000008</v>
      </c>
      <c r="CE802" s="861">
        <v>-4.7275359999999997</v>
      </c>
      <c r="CF802" s="861">
        <v>-10.339911000000001</v>
      </c>
      <c r="CG802" s="861">
        <v>-3.2949190000000002</v>
      </c>
      <c r="CH802" s="861">
        <v>-10.762447999999999</v>
      </c>
      <c r="CI802" s="861">
        <v>-5.378107</v>
      </c>
      <c r="CJ802" s="861">
        <v>-7.8419040000000004</v>
      </c>
      <c r="CK802" s="861">
        <v>-2.9636580000000001</v>
      </c>
      <c r="CL802" s="861">
        <v>-7.5089480000000002</v>
      </c>
      <c r="CM802" s="861">
        <v>-1.3633919999999999</v>
      </c>
      <c r="CN802" s="861">
        <v>-10.091564999999999</v>
      </c>
      <c r="CO802" s="861">
        <v>-3.6972079999999998</v>
      </c>
      <c r="CP802" s="861">
        <v>-11.060923000000001</v>
      </c>
      <c r="CQ802" s="861">
        <v>-6.2835729999999996</v>
      </c>
      <c r="CR802" s="861">
        <v>-7.5389390000000001</v>
      </c>
      <c r="CS802" s="861">
        <v>-4.1172550000000001</v>
      </c>
      <c r="CT802" s="861">
        <v>-8.7386669999999995</v>
      </c>
      <c r="CU802" s="861">
        <v>-2.9864329999999999</v>
      </c>
      <c r="CV802" s="861">
        <v>-10.753517</v>
      </c>
      <c r="CW802" s="861">
        <v>-2.465846</v>
      </c>
      <c r="CX802" s="861">
        <v>-11.100246</v>
      </c>
      <c r="CY802" s="861">
        <v>-4.1756820000000001</v>
      </c>
      <c r="CZ802" s="861">
        <v>-7.2326439999999996</v>
      </c>
      <c r="DA802" s="861">
        <v>-3.3266710000000002</v>
      </c>
      <c r="DB802" s="861">
        <v>-8.1070600000000006</v>
      </c>
      <c r="DC802" s="861">
        <v>-2.2835130000000001</v>
      </c>
      <c r="DD802" s="861">
        <v>-10.460976</v>
      </c>
      <c r="DE802" s="861">
        <v>-4.4587190000000003</v>
      </c>
      <c r="DF802" s="861">
        <v>-11.181298999999999</v>
      </c>
      <c r="DG802" s="861">
        <v>-5.2211759999999998</v>
      </c>
      <c r="DH802" s="861">
        <v>-7.3851760000000004</v>
      </c>
      <c r="DI802" s="861">
        <v>-3.53911</v>
      </c>
      <c r="DJ802" s="861">
        <v>-7.8915600000000001</v>
      </c>
      <c r="DK802" s="861">
        <v>-3.5451489999999999</v>
      </c>
      <c r="DL802" s="861">
        <v>-10.571918</v>
      </c>
      <c r="DM802" s="861">
        <v>-6.2048969999999999</v>
      </c>
      <c r="DN802" s="861">
        <v>-11.176128</v>
      </c>
      <c r="DO802" s="861">
        <v>-6.2364730000000002</v>
      </c>
      <c r="DP802" s="861">
        <v>-8.1778689999999994</v>
      </c>
      <c r="DQ802" s="861">
        <v>-4.6322400000000004</v>
      </c>
      <c r="DR802" s="861">
        <v>-8.0524850000000008</v>
      </c>
      <c r="DS802" s="861">
        <v>-4.6196760000000001</v>
      </c>
      <c r="DT802" s="861">
        <v>-10.518371</v>
      </c>
      <c r="DU802" s="861">
        <v>-7.0148039999999998</v>
      </c>
      <c r="DV802" s="861">
        <v>-10.679835000000001</v>
      </c>
      <c r="DW802" s="861">
        <v>-4.1154349999999997</v>
      </c>
      <c r="DX802" s="861">
        <v>11.967366</v>
      </c>
      <c r="DY802" s="861">
        <v>8.5825410000000009</v>
      </c>
      <c r="DZ802" s="861">
        <v>159.87404100000001</v>
      </c>
      <c r="EA802" s="861">
        <v>150.36222900000001</v>
      </c>
      <c r="EB802" s="861">
        <v>122.45</v>
      </c>
      <c r="EC802" s="861">
        <v>1.24</v>
      </c>
      <c r="ED802" s="861">
        <v>134.19999999999999</v>
      </c>
      <c r="EE802" s="861">
        <v>122.3</v>
      </c>
      <c r="EF802" s="861">
        <v>5.3120000000000003</v>
      </c>
      <c r="EG802" s="861">
        <v>643.20000000000005</v>
      </c>
      <c r="EH802" s="861">
        <v>122.34</v>
      </c>
      <c r="EI802" s="861">
        <v>4.952</v>
      </c>
      <c r="EJ802" s="861">
        <v>594.9</v>
      </c>
      <c r="EK802" s="861">
        <v>9.2817100000000003</v>
      </c>
      <c r="EL802" s="861">
        <v>12.507558</v>
      </c>
      <c r="EM802" s="861">
        <v>-18.256519999999998</v>
      </c>
      <c r="EN802" s="861">
        <v>-24.552659999999999</v>
      </c>
      <c r="EO802" s="861">
        <v>93.996536000000006</v>
      </c>
      <c r="EP802" s="861">
        <v>89.804185000000004</v>
      </c>
      <c r="EQ802" s="861">
        <v>-6.7699210000000001</v>
      </c>
      <c r="ER802" s="861">
        <v>3654.4111269999999</v>
      </c>
      <c r="ES802" s="861">
        <v>8697.1175650000005</v>
      </c>
      <c r="ET802" s="861">
        <v>8132.7340439999998</v>
      </c>
      <c r="EU802" s="861"/>
      <c r="EV802" s="861"/>
      <c r="EW802" s="861"/>
      <c r="EX802" s="861"/>
      <c r="EY802" s="861"/>
      <c r="EZ802" s="861"/>
      <c r="FA802" s="861"/>
      <c r="FB802" s="861"/>
      <c r="FC802" s="861"/>
      <c r="FD802" s="861"/>
    </row>
    <row r="803" spans="1:160" x14ac:dyDescent="0.25">
      <c r="A803" s="837">
        <v>46141</v>
      </c>
      <c r="B803" s="836">
        <v>0.92771990740740751</v>
      </c>
      <c r="C803" s="861">
        <v>45120</v>
      </c>
      <c r="D803" s="861">
        <v>0</v>
      </c>
      <c r="E803" s="861">
        <v>0</v>
      </c>
      <c r="F803" s="861">
        <v>75.195134999999993</v>
      </c>
      <c r="G803" s="861">
        <v>71.389678000000004</v>
      </c>
      <c r="H803" s="861">
        <v>64.764826999999997</v>
      </c>
      <c r="I803" s="861">
        <v>73.661248000000001</v>
      </c>
      <c r="J803" s="861">
        <v>71.408810000000003</v>
      </c>
      <c r="K803" s="861">
        <v>71.024404000000004</v>
      </c>
      <c r="L803" s="861">
        <v>73.752431999999999</v>
      </c>
      <c r="M803" s="861">
        <v>74.552413999999999</v>
      </c>
      <c r="N803" s="861">
        <v>-8.7251949999999994</v>
      </c>
      <c r="O803" s="861">
        <v>-10.906822</v>
      </c>
      <c r="P803" s="861">
        <v>-11.788641</v>
      </c>
      <c r="Q803" s="861">
        <v>-7.1897710000000004</v>
      </c>
      <c r="R803" s="861">
        <v>-8.4469279999999998</v>
      </c>
      <c r="S803" s="861">
        <v>-9.40456</v>
      </c>
      <c r="T803" s="861">
        <v>81.688372999999999</v>
      </c>
      <c r="U803" s="861">
        <v>73.951881</v>
      </c>
      <c r="V803" s="861">
        <v>93.256124</v>
      </c>
      <c r="W803" s="861">
        <v>92.272473000000005</v>
      </c>
      <c r="X803" s="861">
        <v>-7.1324249999999996</v>
      </c>
      <c r="Y803" s="861">
        <v>-7.3238799999999999</v>
      </c>
      <c r="Z803" s="861">
        <v>-11.644992999999999</v>
      </c>
      <c r="AA803" s="861">
        <v>-11.234829</v>
      </c>
      <c r="AB803" s="861">
        <v>-10.990926</v>
      </c>
      <c r="AC803" s="861">
        <v>-12.443130999999999</v>
      </c>
      <c r="AD803" s="861">
        <v>-14.573179</v>
      </c>
      <c r="AE803" s="861">
        <v>104.616078</v>
      </c>
      <c r="AF803" s="861">
        <v>97.248728</v>
      </c>
      <c r="AG803" s="861">
        <v>88.830093000000005</v>
      </c>
      <c r="AH803" s="861">
        <v>106.589736</v>
      </c>
      <c r="AI803" s="861">
        <v>89.215599999999995</v>
      </c>
      <c r="AJ803" s="861">
        <v>71.723523999999998</v>
      </c>
      <c r="AK803" s="861">
        <v>-9.1515350000000009</v>
      </c>
      <c r="AL803" s="861">
        <v>-11.0077</v>
      </c>
      <c r="AM803" s="861">
        <v>-8.9428450000000002</v>
      </c>
      <c r="AN803" s="861">
        <v>92.328522000000007</v>
      </c>
      <c r="AO803" s="861">
        <v>91.597871999999995</v>
      </c>
      <c r="AP803" s="861">
        <v>86.442452000000003</v>
      </c>
      <c r="AQ803" s="861">
        <v>87.606691999999995</v>
      </c>
      <c r="AR803" s="861">
        <v>72.074652</v>
      </c>
      <c r="AS803" s="861">
        <v>63.406832000000001</v>
      </c>
      <c r="AT803" s="861">
        <v>76.020155000000003</v>
      </c>
      <c r="AU803" s="861">
        <v>74.686760000000007</v>
      </c>
      <c r="AV803" s="861">
        <v>74.035771999999994</v>
      </c>
      <c r="AW803" s="861">
        <v>73.188924</v>
      </c>
      <c r="AX803" s="861">
        <v>88.573348999999993</v>
      </c>
      <c r="AY803" s="861">
        <v>86.387220999999997</v>
      </c>
      <c r="AZ803" s="861">
        <v>-7.7774910000000004</v>
      </c>
      <c r="BA803" s="861">
        <v>-7.0964710000000002</v>
      </c>
      <c r="BB803" s="861">
        <v>-15.392436999999999</v>
      </c>
      <c r="BC803" s="861">
        <v>-14.240945999999999</v>
      </c>
      <c r="BD803" s="861">
        <v>-14.750463999999999</v>
      </c>
      <c r="BE803" s="861">
        <v>-9.0775659999999991</v>
      </c>
      <c r="BF803" s="861">
        <v>31.640324</v>
      </c>
      <c r="BG803" s="861">
        <v>140.49623399999999</v>
      </c>
      <c r="BH803" s="861">
        <v>109.23346600000001</v>
      </c>
      <c r="BI803" s="861">
        <v>48.604253999999997</v>
      </c>
      <c r="BJ803" s="861">
        <v>130.2997</v>
      </c>
      <c r="BK803" s="861">
        <v>85.149123000000003</v>
      </c>
      <c r="BL803" s="861">
        <v>75.056594000000004</v>
      </c>
      <c r="BM803" s="861">
        <v>-20.202915000000001</v>
      </c>
      <c r="BN803" s="861">
        <v>-14.95636</v>
      </c>
      <c r="BO803" s="861">
        <v>-12.129915</v>
      </c>
      <c r="BP803" s="861">
        <v>-14.571458</v>
      </c>
      <c r="BQ803" s="861">
        <v>86.126733000000002</v>
      </c>
      <c r="BR803" s="861">
        <v>88.458641</v>
      </c>
      <c r="BS803" s="861">
        <v>84.945455999999993</v>
      </c>
      <c r="BT803" s="861">
        <v>57.983733000000001</v>
      </c>
      <c r="BU803" s="861">
        <v>64.811065999999997</v>
      </c>
      <c r="BV803" s="861">
        <v>60.764960000000002</v>
      </c>
      <c r="BW803" s="861">
        <v>64.223860000000002</v>
      </c>
      <c r="BX803" s="861">
        <v>-14.696059999999999</v>
      </c>
      <c r="BY803" s="861">
        <v>-14.924464</v>
      </c>
      <c r="BZ803" s="861">
        <v>-14.942221</v>
      </c>
      <c r="CA803" s="861">
        <v>-15.441891999999999</v>
      </c>
      <c r="CB803" s="861">
        <v>-7.9566359999999996</v>
      </c>
      <c r="CC803" s="861">
        <v>-5.0265849999999999</v>
      </c>
      <c r="CD803" s="861">
        <v>-8.2846510000000002</v>
      </c>
      <c r="CE803" s="861">
        <v>-4.7616860000000001</v>
      </c>
      <c r="CF803" s="861">
        <v>-10.371492999999999</v>
      </c>
      <c r="CG803" s="861">
        <v>-3.3321909999999999</v>
      </c>
      <c r="CH803" s="861">
        <v>-10.790774000000001</v>
      </c>
      <c r="CI803" s="861">
        <v>-5.3866259999999997</v>
      </c>
      <c r="CJ803" s="861">
        <v>-7.8906809999999998</v>
      </c>
      <c r="CK803" s="861">
        <v>-2.9758979999999999</v>
      </c>
      <c r="CL803" s="861">
        <v>-7.5544669999999998</v>
      </c>
      <c r="CM803" s="861">
        <v>-1.383472</v>
      </c>
      <c r="CN803" s="861">
        <v>-10.124542</v>
      </c>
      <c r="CO803" s="861">
        <v>-3.729857</v>
      </c>
      <c r="CP803" s="861">
        <v>-11.102437999999999</v>
      </c>
      <c r="CQ803" s="861">
        <v>-6.3061129999999999</v>
      </c>
      <c r="CR803" s="861">
        <v>-7.5591860000000004</v>
      </c>
      <c r="CS803" s="861">
        <v>-4.1583189999999997</v>
      </c>
      <c r="CT803" s="861">
        <v>-8.7819160000000007</v>
      </c>
      <c r="CU803" s="861">
        <v>-3.0246520000000001</v>
      </c>
      <c r="CV803" s="861">
        <v>-10.805833</v>
      </c>
      <c r="CW803" s="861">
        <v>-2.5105279999999999</v>
      </c>
      <c r="CX803" s="861">
        <v>-11.129771</v>
      </c>
      <c r="CY803" s="861">
        <v>-4.1941899999999999</v>
      </c>
      <c r="CZ803" s="861">
        <v>-7.2432980000000002</v>
      </c>
      <c r="DA803" s="861">
        <v>-3.3378809999999999</v>
      </c>
      <c r="DB803" s="861">
        <v>-8.1089970000000005</v>
      </c>
      <c r="DC803" s="861">
        <v>-2.2960970000000001</v>
      </c>
      <c r="DD803" s="861">
        <v>-10.524903999999999</v>
      </c>
      <c r="DE803" s="861">
        <v>-4.4857560000000003</v>
      </c>
      <c r="DF803" s="861">
        <v>-11.201796</v>
      </c>
      <c r="DG803" s="861">
        <v>-5.2554559999999997</v>
      </c>
      <c r="DH803" s="861">
        <v>-7.4060170000000003</v>
      </c>
      <c r="DI803" s="861">
        <v>-3.5500219999999998</v>
      </c>
      <c r="DJ803" s="861">
        <v>-7.9165799999999997</v>
      </c>
      <c r="DK803" s="861">
        <v>-3.5560619999999998</v>
      </c>
      <c r="DL803" s="861">
        <v>-10.593557000000001</v>
      </c>
      <c r="DM803" s="861">
        <v>-6.2305859999999997</v>
      </c>
      <c r="DN803" s="861">
        <v>-11.189571000000001</v>
      </c>
      <c r="DO803" s="861">
        <v>-6.2610099999999997</v>
      </c>
      <c r="DP803" s="861">
        <v>-8.2062240000000006</v>
      </c>
      <c r="DQ803" s="861">
        <v>-4.6473599999999999</v>
      </c>
      <c r="DR803" s="861">
        <v>-8.0602</v>
      </c>
      <c r="DS803" s="861">
        <v>-4.6226960000000004</v>
      </c>
      <c r="DT803" s="861">
        <v>-10.531554</v>
      </c>
      <c r="DU803" s="861">
        <v>-7.0391240000000002</v>
      </c>
      <c r="DV803" s="861">
        <v>-10.729965999999999</v>
      </c>
      <c r="DW803" s="861">
        <v>-4.1273860000000004</v>
      </c>
      <c r="DX803" s="861">
        <v>11.977864</v>
      </c>
      <c r="DY803" s="861">
        <v>8.5598430000000008</v>
      </c>
      <c r="DZ803" s="861">
        <v>160.61952299999999</v>
      </c>
      <c r="EA803" s="861">
        <v>150.29943299999999</v>
      </c>
      <c r="EB803" s="861">
        <v>122.39</v>
      </c>
      <c r="EC803" s="861">
        <v>1.24</v>
      </c>
      <c r="ED803" s="861">
        <v>134.30000000000001</v>
      </c>
      <c r="EE803" s="861">
        <v>122.32</v>
      </c>
      <c r="EF803" s="861">
        <v>5.3410000000000002</v>
      </c>
      <c r="EG803" s="861">
        <v>640.6</v>
      </c>
      <c r="EH803" s="861">
        <v>122.41</v>
      </c>
      <c r="EI803" s="861">
        <v>4.9359999999999999</v>
      </c>
      <c r="EJ803" s="861">
        <v>595.6</v>
      </c>
      <c r="EK803" s="861">
        <v>9.2951379999999997</v>
      </c>
      <c r="EL803" s="861">
        <v>12.4673</v>
      </c>
      <c r="EM803" s="861">
        <v>-18.237983</v>
      </c>
      <c r="EN803" s="861">
        <v>-24.597214999999998</v>
      </c>
      <c r="EO803" s="861">
        <v>94.317967999999993</v>
      </c>
      <c r="EP803" s="861">
        <v>89.775925999999998</v>
      </c>
      <c r="EQ803" s="861">
        <v>-6.7971789999999999</v>
      </c>
      <c r="ER803" s="861">
        <v>3656.6462649999999</v>
      </c>
      <c r="ES803" s="861">
        <v>8707.8197280000004</v>
      </c>
      <c r="ET803" s="861">
        <v>8142.6397909999996</v>
      </c>
      <c r="EU803" s="861"/>
      <c r="EV803" s="861"/>
      <c r="EW803" s="861"/>
      <c r="EX803" s="861"/>
      <c r="EY803" s="861"/>
      <c r="EZ803" s="861"/>
      <c r="FA803" s="861"/>
      <c r="FB803" s="861"/>
      <c r="FC803" s="861"/>
      <c r="FD803" s="861"/>
    </row>
    <row r="804" spans="1:160" x14ac:dyDescent="0.25">
      <c r="A804" s="837">
        <v>46141</v>
      </c>
      <c r="B804" s="836">
        <v>0.92841435185185184</v>
      </c>
      <c r="C804" s="861">
        <v>45180</v>
      </c>
      <c r="D804" s="861">
        <v>0</v>
      </c>
      <c r="E804" s="861">
        <v>0</v>
      </c>
      <c r="F804" s="861">
        <v>75.209185000000005</v>
      </c>
      <c r="G804" s="861">
        <v>71.393611000000007</v>
      </c>
      <c r="H804" s="861">
        <v>64.773066999999998</v>
      </c>
      <c r="I804" s="861">
        <v>73.668037999999996</v>
      </c>
      <c r="J804" s="861">
        <v>71.484757000000002</v>
      </c>
      <c r="K804" s="861">
        <v>71.041398999999998</v>
      </c>
      <c r="L804" s="861">
        <v>73.744808000000006</v>
      </c>
      <c r="M804" s="861">
        <v>74.543107000000006</v>
      </c>
      <c r="N804" s="861">
        <v>-8.7545540000000006</v>
      </c>
      <c r="O804" s="861">
        <v>-10.929703</v>
      </c>
      <c r="P804" s="861">
        <v>-11.785197999999999</v>
      </c>
      <c r="Q804" s="861">
        <v>-7.0713569999999999</v>
      </c>
      <c r="R804" s="861">
        <v>-8.4401580000000003</v>
      </c>
      <c r="S804" s="861">
        <v>-9.3935600000000008</v>
      </c>
      <c r="T804" s="861">
        <v>81.707430000000002</v>
      </c>
      <c r="U804" s="861">
        <v>73.708864000000005</v>
      </c>
      <c r="V804" s="861">
        <v>93.163606000000001</v>
      </c>
      <c r="W804" s="861">
        <v>92.195171999999999</v>
      </c>
      <c r="X804" s="861">
        <v>-7.1191959999999996</v>
      </c>
      <c r="Y804" s="861">
        <v>-7.3647900000000002</v>
      </c>
      <c r="Z804" s="861">
        <v>-11.717712000000001</v>
      </c>
      <c r="AA804" s="861">
        <v>-11.243546</v>
      </c>
      <c r="AB804" s="861">
        <v>-11.027839999999999</v>
      </c>
      <c r="AC804" s="861">
        <v>-12.462697</v>
      </c>
      <c r="AD804" s="861">
        <v>-14.582022</v>
      </c>
      <c r="AE804" s="861">
        <v>104.624773</v>
      </c>
      <c r="AF804" s="861">
        <v>97.292079000000001</v>
      </c>
      <c r="AG804" s="861">
        <v>88.789477000000005</v>
      </c>
      <c r="AH804" s="861">
        <v>106.68073699999999</v>
      </c>
      <c r="AI804" s="861">
        <v>89.252724999999998</v>
      </c>
      <c r="AJ804" s="861">
        <v>71.805083999999994</v>
      </c>
      <c r="AK804" s="861">
        <v>-9.1096579999999996</v>
      </c>
      <c r="AL804" s="861">
        <v>-11.030182</v>
      </c>
      <c r="AM804" s="861">
        <v>-8.8762380000000007</v>
      </c>
      <c r="AN804" s="861">
        <v>92.398561000000001</v>
      </c>
      <c r="AO804" s="861">
        <v>91.553369000000004</v>
      </c>
      <c r="AP804" s="861">
        <v>86.437702000000002</v>
      </c>
      <c r="AQ804" s="861">
        <v>87.650234999999995</v>
      </c>
      <c r="AR804" s="861">
        <v>72.114349000000004</v>
      </c>
      <c r="AS804" s="861">
        <v>63.440945999999997</v>
      </c>
      <c r="AT804" s="861">
        <v>76.010683999999998</v>
      </c>
      <c r="AU804" s="861">
        <v>74.703473000000002</v>
      </c>
      <c r="AV804" s="861">
        <v>73.892212999999998</v>
      </c>
      <c r="AW804" s="861">
        <v>73.261257999999998</v>
      </c>
      <c r="AX804" s="861">
        <v>88.630680999999996</v>
      </c>
      <c r="AY804" s="861">
        <v>86.536810000000003</v>
      </c>
      <c r="AZ804" s="861">
        <v>-7.8398070000000004</v>
      </c>
      <c r="BA804" s="861">
        <v>-6.9368369999999997</v>
      </c>
      <c r="BB804" s="861">
        <v>-15.391703</v>
      </c>
      <c r="BC804" s="861">
        <v>-14.235961</v>
      </c>
      <c r="BD804" s="861">
        <v>-14.783776</v>
      </c>
      <c r="BE804" s="861">
        <v>-9.0401310000000006</v>
      </c>
      <c r="BF804" s="861">
        <v>31.744074000000001</v>
      </c>
      <c r="BG804" s="861">
        <v>140.527232</v>
      </c>
      <c r="BH804" s="861">
        <v>109.37636000000001</v>
      </c>
      <c r="BI804" s="861">
        <v>48.544412999999999</v>
      </c>
      <c r="BJ804" s="861">
        <v>130.63293400000001</v>
      </c>
      <c r="BK804" s="861">
        <v>85.174678999999998</v>
      </c>
      <c r="BL804" s="861">
        <v>75.023319000000001</v>
      </c>
      <c r="BM804" s="861">
        <v>-20.231904</v>
      </c>
      <c r="BN804" s="861">
        <v>-14.994199999999999</v>
      </c>
      <c r="BO804" s="861">
        <v>-12.03857</v>
      </c>
      <c r="BP804" s="861">
        <v>-14.561529999999999</v>
      </c>
      <c r="BQ804" s="861">
        <v>86.181355999999994</v>
      </c>
      <c r="BR804" s="861">
        <v>88.477877000000007</v>
      </c>
      <c r="BS804" s="861">
        <v>84.908817999999997</v>
      </c>
      <c r="BT804" s="861">
        <v>57.944184999999997</v>
      </c>
      <c r="BU804" s="861">
        <v>64.784041999999999</v>
      </c>
      <c r="BV804" s="861">
        <v>60.820717999999999</v>
      </c>
      <c r="BW804" s="861">
        <v>64.215642000000003</v>
      </c>
      <c r="BX804" s="861">
        <v>-14.67759</v>
      </c>
      <c r="BY804" s="861">
        <v>-15.064449</v>
      </c>
      <c r="BZ804" s="861">
        <v>-14.911546</v>
      </c>
      <c r="CA804" s="861">
        <v>-15.414032000000001</v>
      </c>
      <c r="CB804" s="861">
        <v>-7.9538970000000004</v>
      </c>
      <c r="CC804" s="861">
        <v>-5.0616349999999999</v>
      </c>
      <c r="CD804" s="861">
        <v>-8.2847770000000001</v>
      </c>
      <c r="CE804" s="861">
        <v>-4.811617</v>
      </c>
      <c r="CF804" s="861">
        <v>-10.366956</v>
      </c>
      <c r="CG804" s="861">
        <v>-3.3764699999999999</v>
      </c>
      <c r="CH804" s="861">
        <v>-10.805878</v>
      </c>
      <c r="CI804" s="861">
        <v>-5.4659019999999998</v>
      </c>
      <c r="CJ804" s="861">
        <v>-7.9094579999999999</v>
      </c>
      <c r="CK804" s="861">
        <v>-3.0470429999999999</v>
      </c>
      <c r="CL804" s="861">
        <v>-7.56067</v>
      </c>
      <c r="CM804" s="861">
        <v>-1.4553689999999999</v>
      </c>
      <c r="CN804" s="861">
        <v>-10.124701</v>
      </c>
      <c r="CO804" s="861">
        <v>-3.783922</v>
      </c>
      <c r="CP804" s="861">
        <v>-11.094899</v>
      </c>
      <c r="CQ804" s="861">
        <v>-6.3844859999999999</v>
      </c>
      <c r="CR804" s="861">
        <v>-7.570856</v>
      </c>
      <c r="CS804" s="861">
        <v>-4.201549</v>
      </c>
      <c r="CT804" s="861">
        <v>-8.7627790000000001</v>
      </c>
      <c r="CU804" s="861">
        <v>-3.0664980000000002</v>
      </c>
      <c r="CV804" s="861">
        <v>-10.794623</v>
      </c>
      <c r="CW804" s="861">
        <v>-2.5328590000000002</v>
      </c>
      <c r="CX804" s="861">
        <v>-11.159317</v>
      </c>
      <c r="CY804" s="861">
        <v>-4.232253</v>
      </c>
      <c r="CZ804" s="861">
        <v>-7.2726639999999998</v>
      </c>
      <c r="DA804" s="861">
        <v>-3.3591169999999999</v>
      </c>
      <c r="DB804" s="861">
        <v>-8.1313279999999999</v>
      </c>
      <c r="DC804" s="861">
        <v>-2.3237890000000001</v>
      </c>
      <c r="DD804" s="861">
        <v>-10.551916</v>
      </c>
      <c r="DE804" s="861">
        <v>-4.5064650000000004</v>
      </c>
      <c r="DF804" s="861">
        <v>-11.251064</v>
      </c>
      <c r="DG804" s="861">
        <v>-5.286562</v>
      </c>
      <c r="DH804" s="861">
        <v>-7.4362940000000002</v>
      </c>
      <c r="DI804" s="861">
        <v>-3.5800390000000002</v>
      </c>
      <c r="DJ804" s="861">
        <v>-7.9449319999999997</v>
      </c>
      <c r="DK804" s="861">
        <v>-3.5744639999999999</v>
      </c>
      <c r="DL804" s="861">
        <v>-10.623309000000001</v>
      </c>
      <c r="DM804" s="861">
        <v>-6.239141</v>
      </c>
      <c r="DN804" s="861">
        <v>-11.234135999999999</v>
      </c>
      <c r="DO804" s="861">
        <v>-6.2916990000000004</v>
      </c>
      <c r="DP804" s="861">
        <v>-8.2402829999999998</v>
      </c>
      <c r="DQ804" s="861">
        <v>-4.6690509999999996</v>
      </c>
      <c r="DR804" s="861">
        <v>-8.0890269999999997</v>
      </c>
      <c r="DS804" s="861">
        <v>-4.6643980000000003</v>
      </c>
      <c r="DT804" s="861">
        <v>-10.576803999999999</v>
      </c>
      <c r="DU804" s="861">
        <v>-7.0789879999999998</v>
      </c>
      <c r="DV804" s="861">
        <v>-10.743202999999999</v>
      </c>
      <c r="DW804" s="861">
        <v>-4.1730369999999999</v>
      </c>
      <c r="DX804" s="861">
        <v>12.000513</v>
      </c>
      <c r="DY804" s="861">
        <v>8.584047</v>
      </c>
      <c r="DZ804" s="861">
        <v>160.54885300000001</v>
      </c>
      <c r="EA804" s="861">
        <v>150.55664300000001</v>
      </c>
      <c r="EB804" s="861">
        <v>121.85</v>
      </c>
      <c r="EC804" s="861">
        <v>3.282</v>
      </c>
      <c r="ED804" s="861">
        <v>393.3</v>
      </c>
      <c r="EE804" s="861">
        <v>121.74</v>
      </c>
      <c r="EF804" s="861">
        <v>5.3559999999999999</v>
      </c>
      <c r="EG804" s="861">
        <v>639.29999999999995</v>
      </c>
      <c r="EH804" s="861">
        <v>121.84</v>
      </c>
      <c r="EI804" s="861">
        <v>4.9640000000000004</v>
      </c>
      <c r="EJ804" s="861">
        <v>592.5</v>
      </c>
      <c r="EK804" s="861">
        <v>9.321771</v>
      </c>
      <c r="EL804" s="861">
        <v>12.511134999999999</v>
      </c>
      <c r="EM804" s="861">
        <v>-18.198008999999999</v>
      </c>
      <c r="EN804" s="861">
        <v>-24.549704999999999</v>
      </c>
      <c r="EO804" s="861">
        <v>94.287540000000007</v>
      </c>
      <c r="EP804" s="861">
        <v>89.891623999999993</v>
      </c>
      <c r="EQ804" s="861">
        <v>-6.8260439999999996</v>
      </c>
      <c r="ER804" s="861">
        <v>3662.8449690000002</v>
      </c>
      <c r="ES804" s="861">
        <v>8718.5069660000008</v>
      </c>
      <c r="ET804" s="861">
        <v>8152.5244540000003</v>
      </c>
      <c r="EU804" s="861"/>
      <c r="EV804" s="861"/>
      <c r="EW804" s="861"/>
      <c r="EX804" s="861"/>
      <c r="EY804" s="861"/>
      <c r="EZ804" s="861"/>
      <c r="FA804" s="861"/>
      <c r="FB804" s="861"/>
      <c r="FC804" s="861"/>
      <c r="FD804" s="861"/>
    </row>
    <row r="805" spans="1:160" x14ac:dyDescent="0.25">
      <c r="A805" s="837">
        <v>46141</v>
      </c>
      <c r="B805" s="836">
        <v>0.92910879629629628</v>
      </c>
      <c r="C805" s="861">
        <v>45240</v>
      </c>
      <c r="D805" s="861">
        <v>0</v>
      </c>
      <c r="E805" s="861">
        <v>0</v>
      </c>
      <c r="F805" s="861">
        <v>75.226076000000006</v>
      </c>
      <c r="G805" s="861">
        <v>71.417788000000002</v>
      </c>
      <c r="H805" s="861">
        <v>64.776486000000006</v>
      </c>
      <c r="I805" s="861">
        <v>73.674856000000005</v>
      </c>
      <c r="J805" s="861">
        <v>71.566665</v>
      </c>
      <c r="K805" s="861">
        <v>71.031688000000003</v>
      </c>
      <c r="L805" s="861">
        <v>73.743296999999998</v>
      </c>
      <c r="M805" s="861">
        <v>74.563996000000003</v>
      </c>
      <c r="N805" s="861">
        <v>-8.7305539999999997</v>
      </c>
      <c r="O805" s="861">
        <v>-10.940398999999999</v>
      </c>
      <c r="P805" s="861">
        <v>-11.83262</v>
      </c>
      <c r="Q805" s="861">
        <v>-7.2019719999999996</v>
      </c>
      <c r="R805" s="861">
        <v>-8.5195500000000006</v>
      </c>
      <c r="S805" s="861">
        <v>-9.4186800000000002</v>
      </c>
      <c r="T805" s="861">
        <v>81.706934000000004</v>
      </c>
      <c r="U805" s="861">
        <v>73.884755999999996</v>
      </c>
      <c r="V805" s="861">
        <v>93.294818000000006</v>
      </c>
      <c r="W805" s="861">
        <v>92.315349999999995</v>
      </c>
      <c r="X805" s="861">
        <v>-7.0896509999999999</v>
      </c>
      <c r="Y805" s="861">
        <v>-7.3669289999999998</v>
      </c>
      <c r="Z805" s="861">
        <v>-11.778219999999999</v>
      </c>
      <c r="AA805" s="861">
        <v>-11.243346000000001</v>
      </c>
      <c r="AB805" s="861">
        <v>-11.021343999999999</v>
      </c>
      <c r="AC805" s="861">
        <v>-12.421324</v>
      </c>
      <c r="AD805" s="861">
        <v>-14.579554999999999</v>
      </c>
      <c r="AE805" s="861">
        <v>104.744499</v>
      </c>
      <c r="AF805" s="861">
        <v>97.362979999999993</v>
      </c>
      <c r="AG805" s="861">
        <v>88.875198999999995</v>
      </c>
      <c r="AH805" s="861">
        <v>106.96785</v>
      </c>
      <c r="AI805" s="861">
        <v>89.326611</v>
      </c>
      <c r="AJ805" s="861">
        <v>71.899562000000003</v>
      </c>
      <c r="AK805" s="861">
        <v>-9.1715979999999995</v>
      </c>
      <c r="AL805" s="861">
        <v>-10.999183</v>
      </c>
      <c r="AM805" s="861">
        <v>-8.8617410000000003</v>
      </c>
      <c r="AN805" s="861">
        <v>92.418409999999994</v>
      </c>
      <c r="AO805" s="861">
        <v>91.661596000000003</v>
      </c>
      <c r="AP805" s="861">
        <v>86.546981000000002</v>
      </c>
      <c r="AQ805" s="861">
        <v>87.723151999999999</v>
      </c>
      <c r="AR805" s="861">
        <v>72.126296999999994</v>
      </c>
      <c r="AS805" s="861">
        <v>63.451732999999997</v>
      </c>
      <c r="AT805" s="861">
        <v>76.064828000000006</v>
      </c>
      <c r="AU805" s="861">
        <v>74.784741999999994</v>
      </c>
      <c r="AV805" s="861">
        <v>74.149050000000003</v>
      </c>
      <c r="AW805" s="861">
        <v>73.274195000000006</v>
      </c>
      <c r="AX805" s="861">
        <v>88.645053000000004</v>
      </c>
      <c r="AY805" s="861">
        <v>86.556634000000003</v>
      </c>
      <c r="AZ805" s="861">
        <v>-7.7675200000000002</v>
      </c>
      <c r="BA805" s="861">
        <v>-7.0393299999999996</v>
      </c>
      <c r="BB805" s="861">
        <v>-15.412369</v>
      </c>
      <c r="BC805" s="861">
        <v>-14.215484999999999</v>
      </c>
      <c r="BD805" s="861">
        <v>-14.805840999999999</v>
      </c>
      <c r="BE805" s="861">
        <v>-9.06189</v>
      </c>
      <c r="BF805" s="861">
        <v>31.700668</v>
      </c>
      <c r="BG805" s="861">
        <v>140.59896499999999</v>
      </c>
      <c r="BH805" s="861">
        <v>109.237253</v>
      </c>
      <c r="BI805" s="861">
        <v>48.582158</v>
      </c>
      <c r="BJ805" s="861">
        <v>130.097477</v>
      </c>
      <c r="BK805" s="861">
        <v>85.257176999999999</v>
      </c>
      <c r="BL805" s="861">
        <v>75.215755999999999</v>
      </c>
      <c r="BM805" s="861">
        <v>-20.180088000000001</v>
      </c>
      <c r="BN805" s="861">
        <v>-14.973205</v>
      </c>
      <c r="BO805" s="861">
        <v>-12.049688</v>
      </c>
      <c r="BP805" s="861">
        <v>-14.586402</v>
      </c>
      <c r="BQ805" s="861">
        <v>86.288247999999996</v>
      </c>
      <c r="BR805" s="861">
        <v>88.536496</v>
      </c>
      <c r="BS805" s="861">
        <v>84.963504</v>
      </c>
      <c r="BT805" s="861">
        <v>57.877783000000001</v>
      </c>
      <c r="BU805" s="861">
        <v>64.793391999999997</v>
      </c>
      <c r="BV805" s="861">
        <v>60.785006000000003</v>
      </c>
      <c r="BW805" s="861">
        <v>64.243823000000006</v>
      </c>
      <c r="BX805" s="861">
        <v>-14.674802</v>
      </c>
      <c r="BY805" s="861">
        <v>-14.920698</v>
      </c>
      <c r="BZ805" s="861">
        <v>-14.947899</v>
      </c>
      <c r="CA805" s="861">
        <v>-15.483551</v>
      </c>
      <c r="CB805" s="861">
        <v>-8.0104369999999996</v>
      </c>
      <c r="CC805" s="861">
        <v>-5.0876599999999996</v>
      </c>
      <c r="CD805" s="861">
        <v>-8.3179560000000006</v>
      </c>
      <c r="CE805" s="861">
        <v>-4.8194780000000002</v>
      </c>
      <c r="CF805" s="861">
        <v>-10.455212</v>
      </c>
      <c r="CG805" s="861">
        <v>-3.4103460000000001</v>
      </c>
      <c r="CH805" s="861">
        <v>-10.883350999999999</v>
      </c>
      <c r="CI805" s="861">
        <v>-5.5166300000000001</v>
      </c>
      <c r="CJ805" s="861">
        <v>-7.9355880000000001</v>
      </c>
      <c r="CK805" s="861">
        <v>-3.0706660000000001</v>
      </c>
      <c r="CL805" s="861">
        <v>-7.5933440000000001</v>
      </c>
      <c r="CM805" s="861">
        <v>-1.4543900000000001</v>
      </c>
      <c r="CN805" s="861">
        <v>-10.192268</v>
      </c>
      <c r="CO805" s="861">
        <v>-3.8201429999999998</v>
      </c>
      <c r="CP805" s="861">
        <v>-11.170788</v>
      </c>
      <c r="CQ805" s="861">
        <v>-6.4098810000000004</v>
      </c>
      <c r="CR805" s="861">
        <v>-7.6238830000000002</v>
      </c>
      <c r="CS805" s="861">
        <v>-4.2329030000000003</v>
      </c>
      <c r="CT805" s="861">
        <v>-8.8059659999999997</v>
      </c>
      <c r="CU805" s="861">
        <v>-3.0833029999999999</v>
      </c>
      <c r="CV805" s="861">
        <v>-10.858155</v>
      </c>
      <c r="CW805" s="861">
        <v>-2.5751620000000002</v>
      </c>
      <c r="CX805" s="861">
        <v>-11.189081</v>
      </c>
      <c r="CY805" s="861">
        <v>-4.2472760000000003</v>
      </c>
      <c r="CZ805" s="861">
        <v>-7.2975729999999999</v>
      </c>
      <c r="DA805" s="861">
        <v>-3.374282</v>
      </c>
      <c r="DB805" s="861">
        <v>-8.1648560000000003</v>
      </c>
      <c r="DC805" s="861">
        <v>-2.3417129999999999</v>
      </c>
      <c r="DD805" s="861">
        <v>-10.556271000000001</v>
      </c>
      <c r="DE805" s="861">
        <v>-4.5177569999999996</v>
      </c>
      <c r="DF805" s="861">
        <v>-11.244021999999999</v>
      </c>
      <c r="DG805" s="861">
        <v>-5.3117299999999998</v>
      </c>
      <c r="DH805" s="861">
        <v>-7.4545349999999999</v>
      </c>
      <c r="DI805" s="861">
        <v>-3.6185429999999998</v>
      </c>
      <c r="DJ805" s="861">
        <v>-7.9691970000000003</v>
      </c>
      <c r="DK805" s="861">
        <v>-3.5990289999999998</v>
      </c>
      <c r="DL805" s="861">
        <v>-10.644119</v>
      </c>
      <c r="DM805" s="861">
        <v>-6.2383470000000001</v>
      </c>
      <c r="DN805" s="861">
        <v>-11.236027999999999</v>
      </c>
      <c r="DO805" s="861">
        <v>-6.3075739999999998</v>
      </c>
      <c r="DP805" s="861">
        <v>-8.2328069999999993</v>
      </c>
      <c r="DQ805" s="861">
        <v>-4.6890039999999997</v>
      </c>
      <c r="DR805" s="861">
        <v>-8.1128289999999996</v>
      </c>
      <c r="DS805" s="861">
        <v>-4.6741109999999999</v>
      </c>
      <c r="DT805" s="861">
        <v>-10.587278</v>
      </c>
      <c r="DU805" s="861">
        <v>-7.0828639999999998</v>
      </c>
      <c r="DV805" s="861">
        <v>-10.761874000000001</v>
      </c>
      <c r="DW805" s="861">
        <v>-4.1817500000000001</v>
      </c>
      <c r="DX805" s="861">
        <v>12.00445</v>
      </c>
      <c r="DY805" s="861">
        <v>8.5552740000000007</v>
      </c>
      <c r="DZ805" s="861">
        <v>160.581029</v>
      </c>
      <c r="EA805" s="861">
        <v>150.39839000000001</v>
      </c>
      <c r="EB805" s="861">
        <v>122.41</v>
      </c>
      <c r="EC805" s="861">
        <v>1.2410000000000001</v>
      </c>
      <c r="ED805" s="861">
        <v>134.1</v>
      </c>
      <c r="EE805" s="861">
        <v>122.33</v>
      </c>
      <c r="EF805" s="861">
        <v>5.351</v>
      </c>
      <c r="EG805" s="861">
        <v>643.5</v>
      </c>
      <c r="EH805" s="861">
        <v>122.24</v>
      </c>
      <c r="EI805" s="861">
        <v>4.9530000000000003</v>
      </c>
      <c r="EJ805" s="861">
        <v>593.4</v>
      </c>
      <c r="EK805" s="861">
        <v>9.3293219999999994</v>
      </c>
      <c r="EL805" s="861">
        <v>12.5565</v>
      </c>
      <c r="EM805" s="861">
        <v>-18.191063</v>
      </c>
      <c r="EN805" s="861">
        <v>-24.606188</v>
      </c>
      <c r="EO805" s="861">
        <v>94.301394999999999</v>
      </c>
      <c r="EP805" s="861">
        <v>89.820453999999998</v>
      </c>
      <c r="EQ805" s="861">
        <v>-6.8533739999999996</v>
      </c>
      <c r="ER805" s="861">
        <v>3668.0335669999999</v>
      </c>
      <c r="ES805" s="861">
        <v>8729.2016550000008</v>
      </c>
      <c r="ET805" s="861">
        <v>8162.4156169999997</v>
      </c>
      <c r="EU805" s="861"/>
      <c r="EV805" s="861"/>
      <c r="EW805" s="861"/>
      <c r="EX805" s="861"/>
      <c r="EY805" s="861"/>
      <c r="EZ805" s="861"/>
      <c r="FA805" s="861"/>
      <c r="FB805" s="861"/>
      <c r="FC805" s="861"/>
      <c r="FD805" s="861"/>
    </row>
    <row r="806" spans="1:160" x14ac:dyDescent="0.25">
      <c r="A806" s="837">
        <v>46141</v>
      </c>
      <c r="B806" s="836">
        <v>0.92980324074074072</v>
      </c>
      <c r="C806" s="861">
        <v>45300</v>
      </c>
      <c r="D806" s="861">
        <v>0</v>
      </c>
      <c r="E806" s="861">
        <v>0</v>
      </c>
      <c r="F806" s="861">
        <v>75.333962</v>
      </c>
      <c r="G806" s="861">
        <v>71.414604999999995</v>
      </c>
      <c r="H806" s="861">
        <v>64.909654000000003</v>
      </c>
      <c r="I806" s="861">
        <v>73.678870000000003</v>
      </c>
      <c r="J806" s="861">
        <v>71.633878999999993</v>
      </c>
      <c r="K806" s="861">
        <v>71.035713999999999</v>
      </c>
      <c r="L806" s="861">
        <v>73.751457000000002</v>
      </c>
      <c r="M806" s="861">
        <v>74.588629999999995</v>
      </c>
      <c r="N806" s="861">
        <v>-8.7395990000000001</v>
      </c>
      <c r="O806" s="861">
        <v>-10.941955999999999</v>
      </c>
      <c r="P806" s="861">
        <v>-11.769701</v>
      </c>
      <c r="Q806" s="861">
        <v>-7.2102349999999999</v>
      </c>
      <c r="R806" s="861">
        <v>-8.3021899999999995</v>
      </c>
      <c r="S806" s="861">
        <v>-9.4771439999999991</v>
      </c>
      <c r="T806" s="861">
        <v>81.908282999999997</v>
      </c>
      <c r="U806" s="861">
        <v>74.260035999999999</v>
      </c>
      <c r="V806" s="861">
        <v>93.539901999999998</v>
      </c>
      <c r="W806" s="861">
        <v>92.556982000000005</v>
      </c>
      <c r="X806" s="861">
        <v>-7.1243679999999996</v>
      </c>
      <c r="Y806" s="861">
        <v>-7.4336169999999999</v>
      </c>
      <c r="Z806" s="861">
        <v>-11.708422000000001</v>
      </c>
      <c r="AA806" s="861">
        <v>-11.244609000000001</v>
      </c>
      <c r="AB806" s="861">
        <v>-10.988218</v>
      </c>
      <c r="AC806" s="861">
        <v>-12.435233</v>
      </c>
      <c r="AD806" s="861">
        <v>-14.468178999999999</v>
      </c>
      <c r="AE806" s="861">
        <v>104.777826</v>
      </c>
      <c r="AF806" s="861">
        <v>97.388350000000003</v>
      </c>
      <c r="AG806" s="861">
        <v>88.822254000000001</v>
      </c>
      <c r="AH806" s="861">
        <v>106.851086</v>
      </c>
      <c r="AI806" s="861">
        <v>89.495401000000001</v>
      </c>
      <c r="AJ806" s="861">
        <v>72.062479999999994</v>
      </c>
      <c r="AK806" s="861">
        <v>-9.1555090000000003</v>
      </c>
      <c r="AL806" s="861">
        <v>-11.00788</v>
      </c>
      <c r="AM806" s="861">
        <v>-8.8212200000000003</v>
      </c>
      <c r="AN806" s="861">
        <v>92.589989000000003</v>
      </c>
      <c r="AO806" s="861">
        <v>91.920507000000001</v>
      </c>
      <c r="AP806" s="861">
        <v>86.528628999999995</v>
      </c>
      <c r="AQ806" s="861">
        <v>87.801799000000003</v>
      </c>
      <c r="AR806" s="861">
        <v>71.997990999999999</v>
      </c>
      <c r="AS806" s="861">
        <v>63.532789999999999</v>
      </c>
      <c r="AT806" s="861">
        <v>76.068128000000002</v>
      </c>
      <c r="AU806" s="861">
        <v>74.854376999999999</v>
      </c>
      <c r="AV806" s="861">
        <v>73.905815000000004</v>
      </c>
      <c r="AW806" s="861">
        <v>73.057090000000002</v>
      </c>
      <c r="AX806" s="861">
        <v>88.624734000000004</v>
      </c>
      <c r="AY806" s="861">
        <v>86.578777000000002</v>
      </c>
      <c r="AZ806" s="861">
        <v>-7.8483400000000003</v>
      </c>
      <c r="BA806" s="861">
        <v>-7.091094</v>
      </c>
      <c r="BB806" s="861">
        <v>-15.405354000000001</v>
      </c>
      <c r="BC806" s="861">
        <v>-14.220294000000001</v>
      </c>
      <c r="BD806" s="861">
        <v>-14.805453</v>
      </c>
      <c r="BE806" s="861">
        <v>-9.2253939999999997</v>
      </c>
      <c r="BF806" s="861">
        <v>31.607616</v>
      </c>
      <c r="BG806" s="861">
        <v>140.51611</v>
      </c>
      <c r="BH806" s="861">
        <v>109.30761</v>
      </c>
      <c r="BI806" s="861">
        <v>48.608837000000001</v>
      </c>
      <c r="BJ806" s="861">
        <v>130.162149</v>
      </c>
      <c r="BK806" s="861">
        <v>85.287567999999993</v>
      </c>
      <c r="BL806" s="861">
        <v>75.055188999999999</v>
      </c>
      <c r="BM806" s="861">
        <v>-20.195439</v>
      </c>
      <c r="BN806" s="861">
        <v>-15.012368</v>
      </c>
      <c r="BO806" s="861">
        <v>-12.14235</v>
      </c>
      <c r="BP806" s="861">
        <v>-14.616559000000001</v>
      </c>
      <c r="BQ806" s="861">
        <v>86.254981999999998</v>
      </c>
      <c r="BR806" s="861">
        <v>88.525548000000001</v>
      </c>
      <c r="BS806" s="861">
        <v>84.913259999999994</v>
      </c>
      <c r="BT806" s="861">
        <v>57.801330999999998</v>
      </c>
      <c r="BU806" s="861">
        <v>64.790492999999998</v>
      </c>
      <c r="BV806" s="861">
        <v>60.877459000000002</v>
      </c>
      <c r="BW806" s="861">
        <v>64.331615999999997</v>
      </c>
      <c r="BX806" s="861">
        <v>-14.658638</v>
      </c>
      <c r="BY806" s="861">
        <v>-14.935271999999999</v>
      </c>
      <c r="BZ806" s="861">
        <v>-15.059206</v>
      </c>
      <c r="CA806" s="861">
        <v>-15.455292999999999</v>
      </c>
      <c r="CB806" s="861">
        <v>-8.0461360000000006</v>
      </c>
      <c r="CC806" s="861">
        <v>-5.1205660000000002</v>
      </c>
      <c r="CD806" s="861">
        <v>-8.3524329999999996</v>
      </c>
      <c r="CE806" s="861">
        <v>-4.8719210000000004</v>
      </c>
      <c r="CF806" s="861">
        <v>-10.465268999999999</v>
      </c>
      <c r="CG806" s="861">
        <v>-3.4407299999999998</v>
      </c>
      <c r="CH806" s="861">
        <v>-10.876915</v>
      </c>
      <c r="CI806" s="861">
        <v>-5.5270239999999999</v>
      </c>
      <c r="CJ806" s="861">
        <v>-7.9544420000000002</v>
      </c>
      <c r="CK806" s="861">
        <v>-3.08954</v>
      </c>
      <c r="CL806" s="861">
        <v>-7.6277809999999997</v>
      </c>
      <c r="CM806" s="861">
        <v>-1.5056339999999999</v>
      </c>
      <c r="CN806" s="861">
        <v>-10.210770999999999</v>
      </c>
      <c r="CO806" s="861">
        <v>-3.8477579999999998</v>
      </c>
      <c r="CP806" s="861">
        <v>-11.197535999999999</v>
      </c>
      <c r="CQ806" s="861">
        <v>-6.4172950000000002</v>
      </c>
      <c r="CR806" s="861">
        <v>-7.6341159999999997</v>
      </c>
      <c r="CS806" s="861">
        <v>-4.2547090000000001</v>
      </c>
      <c r="CT806" s="861">
        <v>-8.8468529999999994</v>
      </c>
      <c r="CU806" s="861">
        <v>-3.1177890000000001</v>
      </c>
      <c r="CV806" s="861">
        <v>-10.850300000000001</v>
      </c>
      <c r="CW806" s="861">
        <v>-2.58921</v>
      </c>
      <c r="CX806" s="861">
        <v>-11.198475999999999</v>
      </c>
      <c r="CY806" s="861">
        <v>-4.2751729999999997</v>
      </c>
      <c r="CZ806" s="861">
        <v>-7.3405579999999997</v>
      </c>
      <c r="DA806" s="861">
        <v>-3.4006180000000001</v>
      </c>
      <c r="DB806" s="861">
        <v>-8.1497430000000008</v>
      </c>
      <c r="DC806" s="861">
        <v>-2.3364739999999999</v>
      </c>
      <c r="DD806" s="861">
        <v>-10.546780999999999</v>
      </c>
      <c r="DE806" s="861">
        <v>-4.5469759999999999</v>
      </c>
      <c r="DF806" s="861">
        <v>-11.285316999999999</v>
      </c>
      <c r="DG806" s="861">
        <v>-5.3372669999999998</v>
      </c>
      <c r="DH806" s="861">
        <v>-7.4502430000000004</v>
      </c>
      <c r="DI806" s="861">
        <v>-3.6113810000000002</v>
      </c>
      <c r="DJ806" s="861">
        <v>-7.9661970000000002</v>
      </c>
      <c r="DK806" s="861">
        <v>-3.6132390000000001</v>
      </c>
      <c r="DL806" s="861">
        <v>-10.650634999999999</v>
      </c>
      <c r="DM806" s="861">
        <v>-6.2952050000000002</v>
      </c>
      <c r="DN806" s="861">
        <v>-11.264626</v>
      </c>
      <c r="DO806" s="861">
        <v>-6.3317509999999997</v>
      </c>
      <c r="DP806" s="861">
        <v>-8.2570569999999996</v>
      </c>
      <c r="DQ806" s="861">
        <v>-4.7102190000000004</v>
      </c>
      <c r="DR806" s="861">
        <v>-8.1327560000000005</v>
      </c>
      <c r="DS806" s="861">
        <v>-4.6948610000000004</v>
      </c>
      <c r="DT806" s="861">
        <v>-10.598020999999999</v>
      </c>
      <c r="DU806" s="861">
        <v>-7.1080300000000003</v>
      </c>
      <c r="DV806" s="861">
        <v>-10.795063000000001</v>
      </c>
      <c r="DW806" s="861">
        <v>-4.1973909999999997</v>
      </c>
      <c r="DX806" s="861">
        <v>12.035361999999999</v>
      </c>
      <c r="DY806" s="861">
        <v>8.5545939999999998</v>
      </c>
      <c r="DZ806" s="861">
        <v>161.40262300000001</v>
      </c>
      <c r="EA806" s="861">
        <v>150.28096300000001</v>
      </c>
      <c r="EB806" s="861">
        <v>122.44</v>
      </c>
      <c r="EC806" s="861">
        <v>1.24</v>
      </c>
      <c r="ED806" s="861">
        <v>134.4</v>
      </c>
      <c r="EE806" s="861">
        <v>122.56</v>
      </c>
      <c r="EF806" s="861">
        <v>5.3280000000000003</v>
      </c>
      <c r="EG806" s="861">
        <v>644.5</v>
      </c>
      <c r="EH806" s="861">
        <v>122.53</v>
      </c>
      <c r="EI806" s="861">
        <v>4.9379999999999997</v>
      </c>
      <c r="EJ806" s="861">
        <v>591</v>
      </c>
      <c r="EK806" s="861">
        <v>9.315334</v>
      </c>
      <c r="EL806" s="861">
        <v>12.465173999999999</v>
      </c>
      <c r="EM806" s="861">
        <v>-18.136554</v>
      </c>
      <c r="EN806" s="861">
        <v>-24.607524000000002</v>
      </c>
      <c r="EO806" s="861">
        <v>94.654544000000001</v>
      </c>
      <c r="EP806" s="861">
        <v>89.767612999999997</v>
      </c>
      <c r="EQ806" s="861">
        <v>-6.8737250000000003</v>
      </c>
      <c r="ER806" s="861">
        <v>3670.2683579999998</v>
      </c>
      <c r="ES806" s="861">
        <v>8739.9029740000005</v>
      </c>
      <c r="ET806" s="861">
        <v>8172.3171089999996</v>
      </c>
      <c r="EU806" s="861"/>
      <c r="EV806" s="861"/>
      <c r="EW806" s="861"/>
      <c r="EX806" s="861"/>
      <c r="EY806" s="861"/>
      <c r="EZ806" s="861"/>
      <c r="FA806" s="861"/>
      <c r="FB806" s="861"/>
      <c r="FC806" s="861"/>
      <c r="FD806" s="861"/>
    </row>
    <row r="807" spans="1:160" x14ac:dyDescent="0.25">
      <c r="A807" s="837">
        <v>46141</v>
      </c>
      <c r="B807" s="836">
        <v>0.93049768518518527</v>
      </c>
      <c r="C807" s="861">
        <v>45360</v>
      </c>
      <c r="D807" s="861">
        <v>0</v>
      </c>
      <c r="E807" s="861">
        <v>0</v>
      </c>
      <c r="F807" s="861">
        <v>75.342071000000004</v>
      </c>
      <c r="G807" s="861">
        <v>71.441839000000002</v>
      </c>
      <c r="H807" s="861">
        <v>64.930261000000002</v>
      </c>
      <c r="I807" s="861">
        <v>73.690088000000003</v>
      </c>
      <c r="J807" s="861">
        <v>71.661663000000004</v>
      </c>
      <c r="K807" s="861">
        <v>71.037206999999995</v>
      </c>
      <c r="L807" s="861">
        <v>73.756506999999999</v>
      </c>
      <c r="M807" s="861">
        <v>74.616917999999998</v>
      </c>
      <c r="N807" s="861">
        <v>-8.7750330000000005</v>
      </c>
      <c r="O807" s="861">
        <v>-10.980333</v>
      </c>
      <c r="P807" s="861">
        <v>-11.926272000000001</v>
      </c>
      <c r="Q807" s="861">
        <v>-7.2113670000000001</v>
      </c>
      <c r="R807" s="861">
        <v>-8.5556540000000005</v>
      </c>
      <c r="S807" s="861">
        <v>-9.5748850000000001</v>
      </c>
      <c r="T807" s="861">
        <v>81.819946999999999</v>
      </c>
      <c r="U807" s="861">
        <v>73.862198000000006</v>
      </c>
      <c r="V807" s="861">
        <v>93.252647999999994</v>
      </c>
      <c r="W807" s="861">
        <v>92.275203000000005</v>
      </c>
      <c r="X807" s="861">
        <v>-7.1765309999999998</v>
      </c>
      <c r="Y807" s="861">
        <v>-7.4632630000000004</v>
      </c>
      <c r="Z807" s="861">
        <v>-11.769329000000001</v>
      </c>
      <c r="AA807" s="861">
        <v>-11.271611999999999</v>
      </c>
      <c r="AB807" s="861">
        <v>-11.044064000000001</v>
      </c>
      <c r="AC807" s="861">
        <v>-12.461525999999999</v>
      </c>
      <c r="AD807" s="861">
        <v>-14.508213</v>
      </c>
      <c r="AE807" s="861">
        <v>104.888175</v>
      </c>
      <c r="AF807" s="861">
        <v>97.343190000000007</v>
      </c>
      <c r="AG807" s="861">
        <v>88.868933999999996</v>
      </c>
      <c r="AH807" s="861">
        <v>106.890423</v>
      </c>
      <c r="AI807" s="861">
        <v>89.321168999999998</v>
      </c>
      <c r="AJ807" s="861">
        <v>71.856275999999994</v>
      </c>
      <c r="AK807" s="861">
        <v>-9.1833620000000007</v>
      </c>
      <c r="AL807" s="861">
        <v>-10.966839</v>
      </c>
      <c r="AM807" s="861">
        <v>-8.858549</v>
      </c>
      <c r="AN807" s="861">
        <v>92.524720000000002</v>
      </c>
      <c r="AO807" s="861">
        <v>91.691407999999996</v>
      </c>
      <c r="AP807" s="861">
        <v>86.646564999999995</v>
      </c>
      <c r="AQ807" s="861">
        <v>87.902500000000003</v>
      </c>
      <c r="AR807" s="861">
        <v>72.110163</v>
      </c>
      <c r="AS807" s="861">
        <v>63.577593999999998</v>
      </c>
      <c r="AT807" s="861">
        <v>76.205601000000001</v>
      </c>
      <c r="AU807" s="861">
        <v>74.975149999999999</v>
      </c>
      <c r="AV807" s="861">
        <v>73.881236999999999</v>
      </c>
      <c r="AW807" s="861">
        <v>73.256735000000006</v>
      </c>
      <c r="AX807" s="861">
        <v>88.823712</v>
      </c>
      <c r="AY807" s="861">
        <v>86.672383999999994</v>
      </c>
      <c r="AZ807" s="861">
        <v>-7.8871880000000001</v>
      </c>
      <c r="BA807" s="861">
        <v>-7.0411359999999998</v>
      </c>
      <c r="BB807" s="861">
        <v>-15.439014</v>
      </c>
      <c r="BC807" s="861">
        <v>-14.242079</v>
      </c>
      <c r="BD807" s="861">
        <v>-14.8405</v>
      </c>
      <c r="BE807" s="861">
        <v>-9.1608909999999995</v>
      </c>
      <c r="BF807" s="861">
        <v>31.622593999999999</v>
      </c>
      <c r="BG807" s="861">
        <v>140.632656</v>
      </c>
      <c r="BH807" s="861">
        <v>109.379082</v>
      </c>
      <c r="BI807" s="861">
        <v>48.620148999999998</v>
      </c>
      <c r="BJ807" s="861">
        <v>130.19432599999999</v>
      </c>
      <c r="BK807" s="861">
        <v>85.431972999999999</v>
      </c>
      <c r="BL807" s="861">
        <v>75.273955999999998</v>
      </c>
      <c r="BM807" s="861">
        <v>-20.235021</v>
      </c>
      <c r="BN807" s="861">
        <v>-14.990802</v>
      </c>
      <c r="BO807" s="861">
        <v>-12.078504000000001</v>
      </c>
      <c r="BP807" s="861">
        <v>-14.631880000000001</v>
      </c>
      <c r="BQ807" s="861">
        <v>86.394049999999993</v>
      </c>
      <c r="BR807" s="861">
        <v>88.628989000000004</v>
      </c>
      <c r="BS807" s="861">
        <v>85.030491999999995</v>
      </c>
      <c r="BT807" s="861">
        <v>57.528272999999999</v>
      </c>
      <c r="BU807" s="861">
        <v>64.846309000000005</v>
      </c>
      <c r="BV807" s="861">
        <v>60.963174000000002</v>
      </c>
      <c r="BW807" s="861">
        <v>64.351529999999997</v>
      </c>
      <c r="BX807" s="861">
        <v>-14.609624999999999</v>
      </c>
      <c r="BY807" s="861">
        <v>-14.857860000000001</v>
      </c>
      <c r="BZ807" s="861">
        <v>-14.919123000000001</v>
      </c>
      <c r="CA807" s="861">
        <v>-15.520553</v>
      </c>
      <c r="CB807" s="861">
        <v>-8.0161259999999999</v>
      </c>
      <c r="CC807" s="861">
        <v>-5.1167800000000003</v>
      </c>
      <c r="CD807" s="861">
        <v>-8.3458190000000005</v>
      </c>
      <c r="CE807" s="861">
        <v>-4.8876900000000001</v>
      </c>
      <c r="CF807" s="861">
        <v>-10.501150000000001</v>
      </c>
      <c r="CG807" s="861">
        <v>-3.4813269999999998</v>
      </c>
      <c r="CH807" s="861">
        <v>-10.886716</v>
      </c>
      <c r="CI807" s="861">
        <v>-5.5614429999999997</v>
      </c>
      <c r="CJ807" s="861">
        <v>-7.9604559999999998</v>
      </c>
      <c r="CK807" s="861">
        <v>-3.1080510000000001</v>
      </c>
      <c r="CL807" s="861">
        <v>-7.6417479999999998</v>
      </c>
      <c r="CM807" s="861">
        <v>-1.540308</v>
      </c>
      <c r="CN807" s="861">
        <v>-10.235839</v>
      </c>
      <c r="CO807" s="861">
        <v>-3.8832680000000002</v>
      </c>
      <c r="CP807" s="861">
        <v>-11.200162000000001</v>
      </c>
      <c r="CQ807" s="861">
        <v>-6.4390349999999996</v>
      </c>
      <c r="CR807" s="861">
        <v>-7.6156879999999996</v>
      </c>
      <c r="CS807" s="861">
        <v>-4.2773060000000003</v>
      </c>
      <c r="CT807" s="861">
        <v>-8.8697029999999994</v>
      </c>
      <c r="CU807" s="861">
        <v>-3.146007</v>
      </c>
      <c r="CV807" s="861">
        <v>-10.89954</v>
      </c>
      <c r="CW807" s="861">
        <v>-2.6081259999999999</v>
      </c>
      <c r="CX807" s="861">
        <v>-11.260088</v>
      </c>
      <c r="CY807" s="861">
        <v>-4.3310009999999997</v>
      </c>
      <c r="CZ807" s="861">
        <v>-7.3826330000000002</v>
      </c>
      <c r="DA807" s="861">
        <v>-3.45669</v>
      </c>
      <c r="DB807" s="861">
        <v>-8.242737</v>
      </c>
      <c r="DC807" s="861">
        <v>-2.4341919999999999</v>
      </c>
      <c r="DD807" s="861">
        <v>-10.634558999999999</v>
      </c>
      <c r="DE807" s="861">
        <v>-4.6036809999999999</v>
      </c>
      <c r="DF807" s="861">
        <v>-11.314726</v>
      </c>
      <c r="DG807" s="861">
        <v>-5.3938899999999999</v>
      </c>
      <c r="DH807" s="861">
        <v>-7.5164030000000004</v>
      </c>
      <c r="DI807" s="861">
        <v>-3.6605989999999999</v>
      </c>
      <c r="DJ807" s="861">
        <v>-8.0405479999999994</v>
      </c>
      <c r="DK807" s="861">
        <v>-3.6666400000000001</v>
      </c>
      <c r="DL807" s="861">
        <v>-10.729566999999999</v>
      </c>
      <c r="DM807" s="861">
        <v>-6.3386019999999998</v>
      </c>
      <c r="DN807" s="861">
        <v>-11.319898999999999</v>
      </c>
      <c r="DO807" s="861">
        <v>-6.3655970000000002</v>
      </c>
      <c r="DP807" s="861">
        <v>-8.3101959999999995</v>
      </c>
      <c r="DQ807" s="861">
        <v>-4.7651079999999997</v>
      </c>
      <c r="DR807" s="861">
        <v>-8.1916840000000004</v>
      </c>
      <c r="DS807" s="861">
        <v>-4.7641770000000001</v>
      </c>
      <c r="DT807" s="861">
        <v>-10.670839000000001</v>
      </c>
      <c r="DU807" s="861">
        <v>-7.1575550000000003</v>
      </c>
      <c r="DV807" s="861">
        <v>-10.836614000000001</v>
      </c>
      <c r="DW807" s="861">
        <v>-4.24735</v>
      </c>
      <c r="DX807" s="861">
        <v>11.957062000000001</v>
      </c>
      <c r="DY807" s="861">
        <v>8.5559550000000009</v>
      </c>
      <c r="DZ807" s="861">
        <v>160.85320899999999</v>
      </c>
      <c r="EA807" s="861">
        <v>150.63946300000001</v>
      </c>
      <c r="EB807" s="861">
        <v>121.95</v>
      </c>
      <c r="EC807" s="861">
        <v>3.282</v>
      </c>
      <c r="ED807" s="861">
        <v>394.2</v>
      </c>
      <c r="EE807" s="861">
        <v>122.05</v>
      </c>
      <c r="EF807" s="861">
        <v>5.3380000000000001</v>
      </c>
      <c r="EG807" s="861">
        <v>640.1</v>
      </c>
      <c r="EH807" s="861">
        <v>121.9</v>
      </c>
      <c r="EI807" s="861">
        <v>4.9640000000000004</v>
      </c>
      <c r="EJ807" s="861">
        <v>593</v>
      </c>
      <c r="EK807" s="861">
        <v>9.4161710000000003</v>
      </c>
      <c r="EL807" s="861">
        <v>12.526346999999999</v>
      </c>
      <c r="EM807" s="861">
        <v>-18.274719999999999</v>
      </c>
      <c r="EN807" s="861">
        <v>-24.604851</v>
      </c>
      <c r="EO807" s="861">
        <v>94.418520999999998</v>
      </c>
      <c r="EP807" s="861">
        <v>89.928849999999997</v>
      </c>
      <c r="EQ807" s="861">
        <v>-6.9137050000000002</v>
      </c>
      <c r="ER807" s="861">
        <v>3676.6163419999998</v>
      </c>
      <c r="ES807" s="861">
        <v>8750.5993450000005</v>
      </c>
      <c r="ET807" s="861">
        <v>8182.1976839999998</v>
      </c>
      <c r="EU807" s="861"/>
      <c r="EV807" s="861"/>
      <c r="EW807" s="861"/>
      <c r="EX807" s="861"/>
      <c r="EY807" s="861"/>
      <c r="EZ807" s="861"/>
      <c r="FA807" s="861"/>
      <c r="FB807" s="861"/>
      <c r="FC807" s="861"/>
      <c r="FD807" s="861"/>
    </row>
    <row r="808" spans="1:160" x14ac:dyDescent="0.25">
      <c r="A808" s="837">
        <v>46141</v>
      </c>
      <c r="B808" s="836">
        <v>0.93119212962962961</v>
      </c>
      <c r="C808" s="861">
        <v>45420</v>
      </c>
      <c r="D808" s="861">
        <v>0</v>
      </c>
      <c r="E808" s="861">
        <v>0</v>
      </c>
      <c r="F808" s="861">
        <v>75.416753</v>
      </c>
      <c r="G808" s="861">
        <v>71.461725999999999</v>
      </c>
      <c r="H808" s="861">
        <v>64.905844999999999</v>
      </c>
      <c r="I808" s="861">
        <v>73.694259000000002</v>
      </c>
      <c r="J808" s="861">
        <v>71.794749999999993</v>
      </c>
      <c r="K808" s="861">
        <v>71.066428999999999</v>
      </c>
      <c r="L808" s="861">
        <v>73.762473</v>
      </c>
      <c r="M808" s="861">
        <v>74.626259000000005</v>
      </c>
      <c r="N808" s="861">
        <v>-8.6980109999999993</v>
      </c>
      <c r="O808" s="861">
        <v>-10.980123000000001</v>
      </c>
      <c r="P808" s="861">
        <v>-11.905348999999999</v>
      </c>
      <c r="Q808" s="861">
        <v>-7.2434370000000001</v>
      </c>
      <c r="R808" s="861">
        <v>-8.5110010000000003</v>
      </c>
      <c r="S808" s="861">
        <v>-9.5264089999999992</v>
      </c>
      <c r="T808" s="861">
        <v>82.071297000000001</v>
      </c>
      <c r="U808" s="861">
        <v>74.222443999999996</v>
      </c>
      <c r="V808" s="861">
        <v>93.395510000000002</v>
      </c>
      <c r="W808" s="861">
        <v>92.412013999999999</v>
      </c>
      <c r="X808" s="861">
        <v>-7.1833309999999999</v>
      </c>
      <c r="Y808" s="861">
        <v>-7.5182510000000002</v>
      </c>
      <c r="Z808" s="861">
        <v>-11.688686000000001</v>
      </c>
      <c r="AA808" s="861">
        <v>-11.263915000000001</v>
      </c>
      <c r="AB808" s="861">
        <v>-11.041766000000001</v>
      </c>
      <c r="AC808" s="861">
        <v>-12.469116</v>
      </c>
      <c r="AD808" s="861">
        <v>-14.585419999999999</v>
      </c>
      <c r="AE808" s="861">
        <v>104.812922</v>
      </c>
      <c r="AF808" s="861">
        <v>97.399450000000002</v>
      </c>
      <c r="AG808" s="861">
        <v>88.978937999999999</v>
      </c>
      <c r="AH808" s="861">
        <v>107.08417300000001</v>
      </c>
      <c r="AI808" s="861">
        <v>89.385030999999998</v>
      </c>
      <c r="AJ808" s="861">
        <v>71.807400999999999</v>
      </c>
      <c r="AK808" s="861">
        <v>-9.1347480000000001</v>
      </c>
      <c r="AL808" s="861">
        <v>-11.040931</v>
      </c>
      <c r="AM808" s="861">
        <v>-8.8710229999999992</v>
      </c>
      <c r="AN808" s="861">
        <v>92.490931000000003</v>
      </c>
      <c r="AO808" s="861">
        <v>91.777131999999995</v>
      </c>
      <c r="AP808" s="861">
        <v>86.542339999999996</v>
      </c>
      <c r="AQ808" s="861">
        <v>87.837545000000006</v>
      </c>
      <c r="AR808" s="861">
        <v>72.203371000000004</v>
      </c>
      <c r="AS808" s="861">
        <v>63.599825000000003</v>
      </c>
      <c r="AT808" s="861">
        <v>76.154912999999993</v>
      </c>
      <c r="AU808" s="861">
        <v>74.942976000000002</v>
      </c>
      <c r="AV808" s="861">
        <v>74.377153000000007</v>
      </c>
      <c r="AW808" s="861">
        <v>73.719033999999994</v>
      </c>
      <c r="AX808" s="861">
        <v>88.927836999999997</v>
      </c>
      <c r="AY808" s="861">
        <v>86.819682</v>
      </c>
      <c r="AZ808" s="861">
        <v>-7.8789959999999999</v>
      </c>
      <c r="BA808" s="861">
        <v>-7.0908800000000003</v>
      </c>
      <c r="BB808" s="861">
        <v>-15.466547</v>
      </c>
      <c r="BC808" s="861">
        <v>-14.23696</v>
      </c>
      <c r="BD808" s="861">
        <v>-14.859494</v>
      </c>
      <c r="BE808" s="861">
        <v>-9.2333040000000004</v>
      </c>
      <c r="BF808" s="861">
        <v>31.724838999999999</v>
      </c>
      <c r="BG808" s="861">
        <v>140.75385800000001</v>
      </c>
      <c r="BH808" s="861">
        <v>109.436562</v>
      </c>
      <c r="BI808" s="861">
        <v>48.600315999999999</v>
      </c>
      <c r="BJ808" s="861">
        <v>130.31433799999999</v>
      </c>
      <c r="BK808" s="861">
        <v>85.515085999999997</v>
      </c>
      <c r="BL808" s="861">
        <v>75.327654999999993</v>
      </c>
      <c r="BM808" s="861">
        <v>-20.22063</v>
      </c>
      <c r="BN808" s="861">
        <v>-14.972587000000001</v>
      </c>
      <c r="BO808" s="861">
        <v>-12.164906</v>
      </c>
      <c r="BP808" s="861">
        <v>-14.652441</v>
      </c>
      <c r="BQ808" s="861">
        <v>86.477209999999999</v>
      </c>
      <c r="BR808" s="861">
        <v>88.663752000000002</v>
      </c>
      <c r="BS808" s="861">
        <v>85.077089000000001</v>
      </c>
      <c r="BT808" s="861">
        <v>57.745446999999999</v>
      </c>
      <c r="BU808" s="861">
        <v>64.824989000000002</v>
      </c>
      <c r="BV808" s="861">
        <v>60.941754000000003</v>
      </c>
      <c r="BW808" s="861">
        <v>64.370407</v>
      </c>
      <c r="BX808" s="861">
        <v>-14.716212000000001</v>
      </c>
      <c r="BY808" s="861">
        <v>-14.997601</v>
      </c>
      <c r="BZ808" s="861">
        <v>-14.918063</v>
      </c>
      <c r="CA808" s="861">
        <v>-15.599978</v>
      </c>
      <c r="CB808" s="861">
        <v>-8.0805779999999992</v>
      </c>
      <c r="CC808" s="861">
        <v>-5.1647730000000003</v>
      </c>
      <c r="CD808" s="861">
        <v>-8.3701830000000008</v>
      </c>
      <c r="CE808" s="861">
        <v>-4.924957</v>
      </c>
      <c r="CF808" s="861">
        <v>-10.537647</v>
      </c>
      <c r="CG808" s="861">
        <v>-3.53647</v>
      </c>
      <c r="CH808" s="861">
        <v>-10.935950999999999</v>
      </c>
      <c r="CI808" s="861">
        <v>-5.6102660000000002</v>
      </c>
      <c r="CJ808" s="861">
        <v>-8.0113350000000008</v>
      </c>
      <c r="CK808" s="861">
        <v>-3.1461429999999999</v>
      </c>
      <c r="CL808" s="861">
        <v>-7.6824500000000002</v>
      </c>
      <c r="CM808" s="861">
        <v>-1.5778449999999999</v>
      </c>
      <c r="CN808" s="861">
        <v>-10.264339</v>
      </c>
      <c r="CO808" s="861">
        <v>-3.9319380000000002</v>
      </c>
      <c r="CP808" s="861">
        <v>-11.227214</v>
      </c>
      <c r="CQ808" s="861">
        <v>-6.4864199999999999</v>
      </c>
      <c r="CR808" s="861">
        <v>-7.7015029999999998</v>
      </c>
      <c r="CS808" s="861">
        <v>-4.3054610000000002</v>
      </c>
      <c r="CT808" s="861">
        <v>-8.8633439999999997</v>
      </c>
      <c r="CU808" s="861">
        <v>-3.1638480000000002</v>
      </c>
      <c r="CV808" s="861">
        <v>-10.930289999999999</v>
      </c>
      <c r="CW808" s="861">
        <v>-2.6649219999999998</v>
      </c>
      <c r="CX808" s="861">
        <v>-11.274023</v>
      </c>
      <c r="CY808" s="861">
        <v>-4.3340870000000002</v>
      </c>
      <c r="CZ808" s="861">
        <v>-7.3707779999999996</v>
      </c>
      <c r="DA808" s="861">
        <v>-3.45804</v>
      </c>
      <c r="DB808" s="861">
        <v>-8.2436290000000003</v>
      </c>
      <c r="DC808" s="861">
        <v>-2.4295100000000001</v>
      </c>
      <c r="DD808" s="861">
        <v>-10.628882000000001</v>
      </c>
      <c r="DE808" s="861">
        <v>-4.621791</v>
      </c>
      <c r="DF808" s="861">
        <v>-11.3452</v>
      </c>
      <c r="DG808" s="861">
        <v>-5.3956600000000003</v>
      </c>
      <c r="DH808" s="861">
        <v>-7.5102320000000002</v>
      </c>
      <c r="DI808" s="861">
        <v>-3.6885680000000001</v>
      </c>
      <c r="DJ808" s="861">
        <v>-8.0326839999999997</v>
      </c>
      <c r="DK808" s="861">
        <v>-3.6588289999999999</v>
      </c>
      <c r="DL808" s="861">
        <v>-10.733501</v>
      </c>
      <c r="DM808" s="861">
        <v>-6.3476410000000003</v>
      </c>
      <c r="DN808" s="861">
        <v>-11.324977000000001</v>
      </c>
      <c r="DO808" s="861">
        <v>-6.387435</v>
      </c>
      <c r="DP808" s="861">
        <v>-8.3325689999999994</v>
      </c>
      <c r="DQ808" s="861">
        <v>-4.7600769999999999</v>
      </c>
      <c r="DR808" s="861">
        <v>-8.2086199999999998</v>
      </c>
      <c r="DS808" s="861">
        <v>-4.7400630000000001</v>
      </c>
      <c r="DT808" s="861">
        <v>-10.664437</v>
      </c>
      <c r="DU808" s="861">
        <v>-7.1460489999999997</v>
      </c>
      <c r="DV808" s="861">
        <v>-10.849769</v>
      </c>
      <c r="DW808" s="861">
        <v>-4.2506019999999998</v>
      </c>
      <c r="DX808" s="861">
        <v>11.981412000000001</v>
      </c>
      <c r="DY808" s="861">
        <v>8.5317989999999995</v>
      </c>
      <c r="DZ808" s="861">
        <v>160.79857799999999</v>
      </c>
      <c r="EA808" s="861">
        <v>151.02547200000001</v>
      </c>
      <c r="EB808" s="861">
        <v>122.59</v>
      </c>
      <c r="EC808" s="861">
        <v>1.2410000000000001</v>
      </c>
      <c r="ED808" s="861">
        <v>134.19999999999999</v>
      </c>
      <c r="EE808" s="861">
        <v>122.46</v>
      </c>
      <c r="EF808" s="861">
        <v>5.3369999999999997</v>
      </c>
      <c r="EG808" s="861">
        <v>641.70000000000005</v>
      </c>
      <c r="EH808" s="861">
        <v>122.53</v>
      </c>
      <c r="EI808" s="861">
        <v>4.9420000000000002</v>
      </c>
      <c r="EJ808" s="861">
        <v>592.5</v>
      </c>
      <c r="EK808" s="861">
        <v>9.3606960000000008</v>
      </c>
      <c r="EL808" s="861">
        <v>12.487405000000001</v>
      </c>
      <c r="EM808" s="861">
        <v>-18.231718999999998</v>
      </c>
      <c r="EN808" s="861">
        <v>-24.652311000000001</v>
      </c>
      <c r="EO808" s="861">
        <v>94.395022999999995</v>
      </c>
      <c r="EP808" s="861">
        <v>90.102172999999993</v>
      </c>
      <c r="EQ808" s="861">
        <v>-6.9344900000000003</v>
      </c>
      <c r="ER808" s="861">
        <v>3681.8099900000002</v>
      </c>
      <c r="ES808" s="861">
        <v>8761.2952540000006</v>
      </c>
      <c r="ET808" s="861">
        <v>8192.0910690000001</v>
      </c>
      <c r="EU808" s="861"/>
      <c r="EV808" s="861"/>
      <c r="EW808" s="861"/>
      <c r="EX808" s="861"/>
      <c r="EY808" s="861"/>
      <c r="EZ808" s="861"/>
      <c r="FA808" s="861"/>
      <c r="FB808" s="861"/>
      <c r="FC808" s="861"/>
      <c r="FD808" s="861"/>
    </row>
    <row r="809" spans="1:160" x14ac:dyDescent="0.25">
      <c r="A809" s="837">
        <v>46141</v>
      </c>
      <c r="B809" s="836">
        <v>0.93188657407407405</v>
      </c>
      <c r="C809" s="861">
        <v>45480</v>
      </c>
      <c r="D809" s="861">
        <v>0</v>
      </c>
      <c r="E809" s="861">
        <v>0</v>
      </c>
      <c r="F809" s="861">
        <v>75.457911999999993</v>
      </c>
      <c r="G809" s="861">
        <v>71.471265000000002</v>
      </c>
      <c r="H809" s="861">
        <v>64.906480999999999</v>
      </c>
      <c r="I809" s="861">
        <v>73.704729999999998</v>
      </c>
      <c r="J809" s="861">
        <v>71.860361999999995</v>
      </c>
      <c r="K809" s="861">
        <v>71.083297999999999</v>
      </c>
      <c r="L809" s="861">
        <v>73.747630999999998</v>
      </c>
      <c r="M809" s="861">
        <v>74.611855000000006</v>
      </c>
      <c r="N809" s="861">
        <v>-8.8608550000000008</v>
      </c>
      <c r="O809" s="861">
        <v>-10.956932</v>
      </c>
      <c r="P809" s="861">
        <v>-11.909896</v>
      </c>
      <c r="Q809" s="861">
        <v>-7.2955100000000002</v>
      </c>
      <c r="R809" s="861">
        <v>-8.4868590000000008</v>
      </c>
      <c r="S809" s="861">
        <v>-9.4590879999999995</v>
      </c>
      <c r="T809" s="861">
        <v>82.046250999999998</v>
      </c>
      <c r="U809" s="861">
        <v>73.938372999999999</v>
      </c>
      <c r="V809" s="861">
        <v>93.394823000000002</v>
      </c>
      <c r="W809" s="861">
        <v>92.400149999999996</v>
      </c>
      <c r="X809" s="861">
        <v>-7.1915820000000004</v>
      </c>
      <c r="Y809" s="861">
        <v>-7.4380550000000003</v>
      </c>
      <c r="Z809" s="861">
        <v>-11.769831999999999</v>
      </c>
      <c r="AA809" s="861">
        <v>-11.265060999999999</v>
      </c>
      <c r="AB809" s="861">
        <v>-11.033203</v>
      </c>
      <c r="AC809" s="861">
        <v>-12.438862</v>
      </c>
      <c r="AD809" s="861">
        <v>-14.561365</v>
      </c>
      <c r="AE809" s="861">
        <v>104.799403</v>
      </c>
      <c r="AF809" s="861">
        <v>97.430277000000004</v>
      </c>
      <c r="AG809" s="861">
        <v>88.953954999999993</v>
      </c>
      <c r="AH809" s="861">
        <v>107.25098800000001</v>
      </c>
      <c r="AI809" s="861">
        <v>89.419790000000006</v>
      </c>
      <c r="AJ809" s="861">
        <v>71.938691000000006</v>
      </c>
      <c r="AK809" s="861">
        <v>-9.1897369999999992</v>
      </c>
      <c r="AL809" s="861">
        <v>-10.989709</v>
      </c>
      <c r="AM809" s="861">
        <v>-8.8635409999999997</v>
      </c>
      <c r="AN809" s="861">
        <v>92.551354000000003</v>
      </c>
      <c r="AO809" s="861">
        <v>91.758320999999995</v>
      </c>
      <c r="AP809" s="861">
        <v>86.647191000000007</v>
      </c>
      <c r="AQ809" s="861">
        <v>87.861097000000001</v>
      </c>
      <c r="AR809" s="861">
        <v>72.235862999999995</v>
      </c>
      <c r="AS809" s="861">
        <v>63.640785000000001</v>
      </c>
      <c r="AT809" s="861">
        <v>76.151708999999997</v>
      </c>
      <c r="AU809" s="861">
        <v>74.979474999999994</v>
      </c>
      <c r="AV809" s="861">
        <v>74.196383999999995</v>
      </c>
      <c r="AW809" s="861">
        <v>73.487734000000003</v>
      </c>
      <c r="AX809" s="861">
        <v>88.862711000000004</v>
      </c>
      <c r="AY809" s="861">
        <v>86.770230999999995</v>
      </c>
      <c r="AZ809" s="861">
        <v>-7.8431920000000002</v>
      </c>
      <c r="BA809" s="861">
        <v>-7.0607259999999998</v>
      </c>
      <c r="BB809" s="861">
        <v>-15.447421</v>
      </c>
      <c r="BC809" s="861">
        <v>-14.262283</v>
      </c>
      <c r="BD809" s="861">
        <v>-14.849372000000001</v>
      </c>
      <c r="BE809" s="861">
        <v>-9.1384779999999992</v>
      </c>
      <c r="BF809" s="861">
        <v>31.728097999999999</v>
      </c>
      <c r="BG809" s="861">
        <v>140.783444</v>
      </c>
      <c r="BH809" s="861">
        <v>109.43028700000001</v>
      </c>
      <c r="BI809" s="861">
        <v>48.584859999999999</v>
      </c>
      <c r="BJ809" s="861">
        <v>130.36580799999999</v>
      </c>
      <c r="BK809" s="861">
        <v>85.466933999999995</v>
      </c>
      <c r="BL809" s="861">
        <v>75.370133999999993</v>
      </c>
      <c r="BM809" s="861">
        <v>-20.221772000000001</v>
      </c>
      <c r="BN809" s="861">
        <v>-15.002737</v>
      </c>
      <c r="BO809" s="861">
        <v>-12.245786000000001</v>
      </c>
      <c r="BP809" s="861">
        <v>-14.602207</v>
      </c>
      <c r="BQ809" s="861">
        <v>86.500242999999998</v>
      </c>
      <c r="BR809" s="861">
        <v>88.720517999999998</v>
      </c>
      <c r="BS809" s="861">
        <v>85.126575000000003</v>
      </c>
      <c r="BT809" s="861">
        <v>57.836652000000001</v>
      </c>
      <c r="BU809" s="861">
        <v>64.884248999999997</v>
      </c>
      <c r="BV809" s="861">
        <v>61.006014999999998</v>
      </c>
      <c r="BW809" s="861">
        <v>64.438682</v>
      </c>
      <c r="BX809" s="861">
        <v>-14.699453</v>
      </c>
      <c r="BY809" s="861">
        <v>-15.037125</v>
      </c>
      <c r="BZ809" s="861">
        <v>-15.108872</v>
      </c>
      <c r="CA809" s="861">
        <v>-15.582634000000001</v>
      </c>
      <c r="CB809" s="861">
        <v>-8.1050810000000002</v>
      </c>
      <c r="CC809" s="861">
        <v>-5.2186839999999997</v>
      </c>
      <c r="CD809" s="861">
        <v>-8.4164080000000006</v>
      </c>
      <c r="CE809" s="861">
        <v>-4.9476529999999999</v>
      </c>
      <c r="CF809" s="861">
        <v>-10.562652999999999</v>
      </c>
      <c r="CG809" s="861">
        <v>-3.5746760000000002</v>
      </c>
      <c r="CH809" s="861">
        <v>-10.959624</v>
      </c>
      <c r="CI809" s="861">
        <v>-5.645861</v>
      </c>
      <c r="CJ809" s="861">
        <v>-8.0657779999999999</v>
      </c>
      <c r="CK809" s="861">
        <v>-3.202207</v>
      </c>
      <c r="CL809" s="861">
        <v>-7.7005679999999996</v>
      </c>
      <c r="CM809" s="861">
        <v>-1.581434</v>
      </c>
      <c r="CN809" s="861">
        <v>-10.298724999999999</v>
      </c>
      <c r="CO809" s="861">
        <v>-3.9566849999999998</v>
      </c>
      <c r="CP809" s="861">
        <v>-11.263329000000001</v>
      </c>
      <c r="CQ809" s="861">
        <v>-6.5432699999999997</v>
      </c>
      <c r="CR809" s="861">
        <v>-7.7355470000000004</v>
      </c>
      <c r="CS809" s="861">
        <v>-4.3476970000000001</v>
      </c>
      <c r="CT809" s="861">
        <v>-8.9026110000000003</v>
      </c>
      <c r="CU809" s="861">
        <v>-3.174906</v>
      </c>
      <c r="CV809" s="861">
        <v>-10.945244000000001</v>
      </c>
      <c r="CW809" s="861">
        <v>-2.6727249999999998</v>
      </c>
      <c r="CX809" s="861">
        <v>-11.288397</v>
      </c>
      <c r="CY809" s="861">
        <v>-4.3887749999999999</v>
      </c>
      <c r="CZ809" s="861">
        <v>-7.3930090000000002</v>
      </c>
      <c r="DA809" s="861">
        <v>-3.4950230000000002</v>
      </c>
      <c r="DB809" s="861">
        <v>-8.2621690000000001</v>
      </c>
      <c r="DC809" s="861">
        <v>-2.4488099999999999</v>
      </c>
      <c r="DD809" s="861">
        <v>-10.670525</v>
      </c>
      <c r="DE809" s="861">
        <v>-4.6216239999999997</v>
      </c>
      <c r="DF809" s="861">
        <v>-11.365938</v>
      </c>
      <c r="DG809" s="861">
        <v>-5.4189999999999996</v>
      </c>
      <c r="DH809" s="861">
        <v>-7.5378579999999999</v>
      </c>
      <c r="DI809" s="861">
        <v>-3.6969189999999998</v>
      </c>
      <c r="DJ809" s="861">
        <v>-8.0570000000000004</v>
      </c>
      <c r="DK809" s="861">
        <v>-3.668574</v>
      </c>
      <c r="DL809" s="861">
        <v>-10.770464</v>
      </c>
      <c r="DM809" s="861">
        <v>-6.3652179999999996</v>
      </c>
      <c r="DN809" s="861">
        <v>-11.364057000000001</v>
      </c>
      <c r="DO809" s="861">
        <v>-6.4294789999999997</v>
      </c>
      <c r="DP809" s="861">
        <v>-8.3480600000000003</v>
      </c>
      <c r="DQ809" s="861">
        <v>-4.7712349999999999</v>
      </c>
      <c r="DR809" s="861">
        <v>-8.2282630000000001</v>
      </c>
      <c r="DS809" s="861">
        <v>-4.7609950000000003</v>
      </c>
      <c r="DT809" s="861">
        <v>-10.706094999999999</v>
      </c>
      <c r="DU809" s="861">
        <v>-7.1809349999999998</v>
      </c>
      <c r="DV809" s="861">
        <v>-10.882764</v>
      </c>
      <c r="DW809" s="861">
        <v>-4.2739549999999999</v>
      </c>
      <c r="DX809" s="861">
        <v>12.033369</v>
      </c>
      <c r="DY809" s="861">
        <v>8.5259660000000004</v>
      </c>
      <c r="DZ809" s="861">
        <v>160.924364</v>
      </c>
      <c r="EA809" s="861">
        <v>150.85020800000001</v>
      </c>
      <c r="EB809" s="861">
        <v>122.45</v>
      </c>
      <c r="EC809" s="861">
        <v>1.24</v>
      </c>
      <c r="ED809" s="861">
        <v>134.19999999999999</v>
      </c>
      <c r="EE809" s="861">
        <v>122.41</v>
      </c>
      <c r="EF809" s="861">
        <v>5.3159999999999998</v>
      </c>
      <c r="EG809" s="861">
        <v>645.29999999999995</v>
      </c>
      <c r="EH809" s="861">
        <v>122.35</v>
      </c>
      <c r="EI809" s="861">
        <v>4.9249999999999998</v>
      </c>
      <c r="EJ809" s="861">
        <v>596.1</v>
      </c>
      <c r="EK809" s="861">
        <v>9.2765260000000005</v>
      </c>
      <c r="EL809" s="861">
        <v>12.417992</v>
      </c>
      <c r="EM809" s="861">
        <v>-18.140066999999998</v>
      </c>
      <c r="EN809" s="861">
        <v>-24.663778000000001</v>
      </c>
      <c r="EO809" s="861">
        <v>94.449118999999996</v>
      </c>
      <c r="EP809" s="861">
        <v>90.023512999999994</v>
      </c>
      <c r="EQ809" s="861">
        <v>-6.9628439999999996</v>
      </c>
      <c r="ER809" s="861">
        <v>3684.0456009999998</v>
      </c>
      <c r="ES809" s="861">
        <v>8771.9892560000008</v>
      </c>
      <c r="ET809" s="861">
        <v>8201.9922370000004</v>
      </c>
      <c r="EU809" s="861"/>
      <c r="EV809" s="861"/>
      <c r="EW809" s="861"/>
      <c r="EX809" s="861"/>
      <c r="EY809" s="861"/>
      <c r="EZ809" s="861"/>
      <c r="FA809" s="861"/>
      <c r="FB809" s="861"/>
      <c r="FC809" s="861"/>
      <c r="FD809" s="861"/>
    </row>
    <row r="810" spans="1:160" x14ac:dyDescent="0.25">
      <c r="A810" s="837">
        <v>46141</v>
      </c>
      <c r="B810" s="836">
        <v>0.93258101851851849</v>
      </c>
      <c r="C810" s="861">
        <v>45540</v>
      </c>
      <c r="D810" s="861">
        <v>0</v>
      </c>
      <c r="E810" s="861">
        <v>0</v>
      </c>
      <c r="F810" s="861">
        <v>75.449088000000003</v>
      </c>
      <c r="G810" s="861">
        <v>71.511601999999996</v>
      </c>
      <c r="H810" s="861">
        <v>64.986886999999996</v>
      </c>
      <c r="I810" s="861">
        <v>73.702714</v>
      </c>
      <c r="J810" s="861">
        <v>71.914303000000004</v>
      </c>
      <c r="K810" s="861">
        <v>71.100370999999996</v>
      </c>
      <c r="L810" s="861">
        <v>73.756021000000004</v>
      </c>
      <c r="M810" s="861">
        <v>74.659114000000002</v>
      </c>
      <c r="N810" s="861">
        <v>-8.7651160000000008</v>
      </c>
      <c r="O810" s="861">
        <v>-10.999523999999999</v>
      </c>
      <c r="P810" s="861">
        <v>-11.939372000000001</v>
      </c>
      <c r="Q810" s="861">
        <v>-7.1727819999999998</v>
      </c>
      <c r="R810" s="861">
        <v>-8.5291599999999992</v>
      </c>
      <c r="S810" s="861">
        <v>-9.4231459999999991</v>
      </c>
      <c r="T810" s="861">
        <v>82.094409999999996</v>
      </c>
      <c r="U810" s="861">
        <v>74.370902999999998</v>
      </c>
      <c r="V810" s="861">
        <v>93.526887000000002</v>
      </c>
      <c r="W810" s="861">
        <v>92.572512000000003</v>
      </c>
      <c r="X810" s="861">
        <v>-7.147017</v>
      </c>
      <c r="Y810" s="861">
        <v>-7.4302710000000003</v>
      </c>
      <c r="Z810" s="861">
        <v>-11.811412000000001</v>
      </c>
      <c r="AA810" s="861">
        <v>-11.246415000000001</v>
      </c>
      <c r="AB810" s="861">
        <v>-11.048735000000001</v>
      </c>
      <c r="AC810" s="861">
        <v>-12.426633000000001</v>
      </c>
      <c r="AD810" s="861">
        <v>-14.524671</v>
      </c>
      <c r="AE810" s="861">
        <v>104.97846</v>
      </c>
      <c r="AF810" s="861">
        <v>97.475814999999997</v>
      </c>
      <c r="AG810" s="861">
        <v>89.012400999999997</v>
      </c>
      <c r="AH810" s="861">
        <v>107.22706100000001</v>
      </c>
      <c r="AI810" s="861">
        <v>89.589354</v>
      </c>
      <c r="AJ810" s="861">
        <v>72.103680999999995</v>
      </c>
      <c r="AK810" s="861">
        <v>-9.2013449999999999</v>
      </c>
      <c r="AL810" s="861">
        <v>-10.934073</v>
      </c>
      <c r="AM810" s="861">
        <v>-8.8924129999999995</v>
      </c>
      <c r="AN810" s="861">
        <v>92.623525999999998</v>
      </c>
      <c r="AO810" s="861">
        <v>91.897829999999999</v>
      </c>
      <c r="AP810" s="861">
        <v>86.930836999999997</v>
      </c>
      <c r="AQ810" s="861">
        <v>87.990409999999997</v>
      </c>
      <c r="AR810" s="861">
        <v>72.362879000000007</v>
      </c>
      <c r="AS810" s="861">
        <v>63.794789000000002</v>
      </c>
      <c r="AT810" s="861">
        <v>76.316648000000001</v>
      </c>
      <c r="AU810" s="861">
        <v>75.042852999999994</v>
      </c>
      <c r="AV810" s="861">
        <v>74.449201000000002</v>
      </c>
      <c r="AW810" s="861">
        <v>73.659778000000003</v>
      </c>
      <c r="AX810" s="861">
        <v>89.061633</v>
      </c>
      <c r="AY810" s="861">
        <v>86.979212000000004</v>
      </c>
      <c r="AZ810" s="861">
        <v>-7.9411250000000004</v>
      </c>
      <c r="BA810" s="861">
        <v>-7.2057289999999998</v>
      </c>
      <c r="BB810" s="861">
        <v>-15.484324000000001</v>
      </c>
      <c r="BC810" s="861">
        <v>-14.264151</v>
      </c>
      <c r="BD810" s="861">
        <v>-14.862593</v>
      </c>
      <c r="BE810" s="861">
        <v>-9.1452200000000001</v>
      </c>
      <c r="BF810" s="861">
        <v>31.633035</v>
      </c>
      <c r="BG810" s="861">
        <v>140.85125099999999</v>
      </c>
      <c r="BH810" s="861">
        <v>109.473595</v>
      </c>
      <c r="BI810" s="861">
        <v>48.623502000000002</v>
      </c>
      <c r="BJ810" s="861">
        <v>129.47939400000001</v>
      </c>
      <c r="BK810" s="861">
        <v>85.629630000000006</v>
      </c>
      <c r="BL810" s="861">
        <v>75.394589999999994</v>
      </c>
      <c r="BM810" s="861">
        <v>-20.261873999999999</v>
      </c>
      <c r="BN810" s="861">
        <v>-14.994450000000001</v>
      </c>
      <c r="BO810" s="861">
        <v>-12.213986999999999</v>
      </c>
      <c r="BP810" s="861">
        <v>-14.577379000000001</v>
      </c>
      <c r="BQ810" s="861">
        <v>86.532551999999995</v>
      </c>
      <c r="BR810" s="861">
        <v>88.813400999999999</v>
      </c>
      <c r="BS810" s="861">
        <v>85.149297000000004</v>
      </c>
      <c r="BT810" s="861">
        <v>57.644533000000003</v>
      </c>
      <c r="BU810" s="861">
        <v>64.968763999999993</v>
      </c>
      <c r="BV810" s="861">
        <v>61.002023999999999</v>
      </c>
      <c r="BW810" s="861">
        <v>64.447539000000006</v>
      </c>
      <c r="BX810" s="861">
        <v>-14.641636999999999</v>
      </c>
      <c r="BY810" s="861">
        <v>-14.908803000000001</v>
      </c>
      <c r="BZ810" s="861">
        <v>-15.156622</v>
      </c>
      <c r="CA810" s="861">
        <v>-15.582124</v>
      </c>
      <c r="CB810" s="861">
        <v>-8.1242300000000007</v>
      </c>
      <c r="CC810" s="861">
        <v>-5.2239209999999998</v>
      </c>
      <c r="CD810" s="861">
        <v>-8.4450780000000005</v>
      </c>
      <c r="CE810" s="861">
        <v>-4.9868769999999998</v>
      </c>
      <c r="CF810" s="861">
        <v>-10.607186</v>
      </c>
      <c r="CG810" s="861">
        <v>-3.6150060000000002</v>
      </c>
      <c r="CH810" s="861">
        <v>-11.003301</v>
      </c>
      <c r="CI810" s="861">
        <v>-5.6761220000000003</v>
      </c>
      <c r="CJ810" s="861">
        <v>-8.0591930000000005</v>
      </c>
      <c r="CK810" s="861">
        <v>-3.207427</v>
      </c>
      <c r="CL810" s="861">
        <v>-7.7437019999999999</v>
      </c>
      <c r="CM810" s="861">
        <v>-1.671405</v>
      </c>
      <c r="CN810" s="861">
        <v>-10.32164</v>
      </c>
      <c r="CO810" s="861">
        <v>-3.9877419999999999</v>
      </c>
      <c r="CP810" s="861">
        <v>-11.279973</v>
      </c>
      <c r="CQ810" s="861">
        <v>-6.5490550000000001</v>
      </c>
      <c r="CR810" s="861">
        <v>-7.7188970000000001</v>
      </c>
      <c r="CS810" s="861">
        <v>-4.3627649999999996</v>
      </c>
      <c r="CT810" s="861">
        <v>-8.9438189999999995</v>
      </c>
      <c r="CU810" s="861">
        <v>-3.2199249999999999</v>
      </c>
      <c r="CV810" s="861">
        <v>-11.003507000000001</v>
      </c>
      <c r="CW810" s="861">
        <v>-2.7126049999999999</v>
      </c>
      <c r="CX810" s="861">
        <v>-11.34604</v>
      </c>
      <c r="CY810" s="861">
        <v>-4.3811330000000002</v>
      </c>
      <c r="CZ810" s="861">
        <v>-7.4423539999999999</v>
      </c>
      <c r="DA810" s="861">
        <v>-3.512578</v>
      </c>
      <c r="DB810" s="861">
        <v>-8.2784519999999997</v>
      </c>
      <c r="DC810" s="861">
        <v>-2.503905</v>
      </c>
      <c r="DD810" s="861">
        <v>-10.694321</v>
      </c>
      <c r="DE810" s="861">
        <v>-4.683357</v>
      </c>
      <c r="DF810" s="861">
        <v>-11.403359</v>
      </c>
      <c r="DG810" s="861">
        <v>-5.4523450000000002</v>
      </c>
      <c r="DH810" s="861">
        <v>-7.5699100000000001</v>
      </c>
      <c r="DI810" s="861">
        <v>-3.7497419999999999</v>
      </c>
      <c r="DJ810" s="861">
        <v>-8.0905330000000006</v>
      </c>
      <c r="DK810" s="861">
        <v>-3.7409119999999998</v>
      </c>
      <c r="DL810" s="861">
        <v>-10.804702000000001</v>
      </c>
      <c r="DM810" s="861">
        <v>-6.4122849999999998</v>
      </c>
      <c r="DN810" s="861">
        <v>-11.382194</v>
      </c>
      <c r="DO810" s="861">
        <v>-6.4311420000000004</v>
      </c>
      <c r="DP810" s="861">
        <v>-8.3567490000000006</v>
      </c>
      <c r="DQ810" s="861">
        <v>-4.8218189999999996</v>
      </c>
      <c r="DR810" s="861">
        <v>-8.2641449999999992</v>
      </c>
      <c r="DS810" s="861">
        <v>-4.8027340000000001</v>
      </c>
      <c r="DT810" s="861">
        <v>-10.728113</v>
      </c>
      <c r="DU810" s="861">
        <v>-7.2453510000000003</v>
      </c>
      <c r="DV810" s="861">
        <v>-10.913316</v>
      </c>
      <c r="DW810" s="861">
        <v>-4.291633</v>
      </c>
      <c r="DX810" s="861">
        <v>11.994681</v>
      </c>
      <c r="DY810" s="861">
        <v>8.5418599999999998</v>
      </c>
      <c r="DZ810" s="861">
        <v>161.39533299999999</v>
      </c>
      <c r="EA810" s="861">
        <v>151.23942500000001</v>
      </c>
      <c r="EB810" s="861">
        <v>121.98</v>
      </c>
      <c r="EC810" s="861">
        <v>3.282</v>
      </c>
      <c r="ED810" s="861">
        <v>393.9</v>
      </c>
      <c r="EE810" s="861">
        <v>121.94</v>
      </c>
      <c r="EF810" s="861">
        <v>5.3360000000000003</v>
      </c>
      <c r="EG810" s="861">
        <v>643</v>
      </c>
      <c r="EH810" s="861">
        <v>121.95</v>
      </c>
      <c r="EI810" s="861">
        <v>4.9560000000000004</v>
      </c>
      <c r="EJ810" s="861">
        <v>590.79999999999995</v>
      </c>
      <c r="EK810" s="861">
        <v>9.315887</v>
      </c>
      <c r="EL810" s="861">
        <v>12.418552</v>
      </c>
      <c r="EM810" s="861">
        <v>-18.208300000000001</v>
      </c>
      <c r="EN810" s="861">
        <v>-24.632539000000001</v>
      </c>
      <c r="EO810" s="861">
        <v>94.651415999999998</v>
      </c>
      <c r="EP810" s="861">
        <v>90.198113000000006</v>
      </c>
      <c r="EQ810" s="861">
        <v>-6.9951350000000003</v>
      </c>
      <c r="ER810" s="861">
        <v>3690.389592</v>
      </c>
      <c r="ES810" s="861">
        <v>8782.6789090000002</v>
      </c>
      <c r="ET810" s="861">
        <v>8211.880889</v>
      </c>
      <c r="EU810" s="861"/>
      <c r="EV810" s="861"/>
      <c r="EW810" s="861"/>
      <c r="EX810" s="861"/>
      <c r="EY810" s="861"/>
      <c r="EZ810" s="861"/>
      <c r="FA810" s="861"/>
      <c r="FB810" s="861"/>
      <c r="FC810" s="861"/>
      <c r="FD810" s="861"/>
    </row>
    <row r="811" spans="1:160" x14ac:dyDescent="0.25">
      <c r="A811" s="837">
        <v>46141</v>
      </c>
      <c r="B811" s="836">
        <v>0.93327546296296304</v>
      </c>
      <c r="C811" s="861">
        <v>45600</v>
      </c>
      <c r="D811" s="861">
        <v>0</v>
      </c>
      <c r="E811" s="861">
        <v>0</v>
      </c>
      <c r="F811" s="861">
        <v>75.549105999999995</v>
      </c>
      <c r="G811" s="861">
        <v>71.530653999999998</v>
      </c>
      <c r="H811" s="861">
        <v>65.027030999999994</v>
      </c>
      <c r="I811" s="861">
        <v>73.708167000000003</v>
      </c>
      <c r="J811" s="861">
        <v>71.977421000000007</v>
      </c>
      <c r="K811" s="861">
        <v>71.087593999999996</v>
      </c>
      <c r="L811" s="861">
        <v>73.778211999999996</v>
      </c>
      <c r="M811" s="861">
        <v>74.676632999999995</v>
      </c>
      <c r="N811" s="861">
        <v>-8.7679679999999998</v>
      </c>
      <c r="O811" s="861">
        <v>-11.010377</v>
      </c>
      <c r="P811" s="861">
        <v>-11.838682</v>
      </c>
      <c r="Q811" s="861">
        <v>-7.1604299999999999</v>
      </c>
      <c r="R811" s="861">
        <v>-8.5696910000000006</v>
      </c>
      <c r="S811" s="861">
        <v>-9.5833169999999992</v>
      </c>
      <c r="T811" s="861">
        <v>82.263630000000006</v>
      </c>
      <c r="U811" s="861">
        <v>74.308752999999996</v>
      </c>
      <c r="V811" s="861">
        <v>93.525195999999994</v>
      </c>
      <c r="W811" s="861">
        <v>92.498383000000004</v>
      </c>
      <c r="X811" s="861">
        <v>-7.1774269999999998</v>
      </c>
      <c r="Y811" s="861">
        <v>-7.4436220000000004</v>
      </c>
      <c r="Z811" s="861">
        <v>-11.726024000000001</v>
      </c>
      <c r="AA811" s="861">
        <v>-11.270662</v>
      </c>
      <c r="AB811" s="861">
        <v>-11.014899</v>
      </c>
      <c r="AC811" s="861">
        <v>-12.399319</v>
      </c>
      <c r="AD811" s="861">
        <v>-14.533196999999999</v>
      </c>
      <c r="AE811" s="861">
        <v>104.814342</v>
      </c>
      <c r="AF811" s="861">
        <v>97.486090000000004</v>
      </c>
      <c r="AG811" s="861">
        <v>88.915546000000006</v>
      </c>
      <c r="AH811" s="861">
        <v>107.283123</v>
      </c>
      <c r="AI811" s="861">
        <v>89.558077999999995</v>
      </c>
      <c r="AJ811" s="861">
        <v>72.087445000000002</v>
      </c>
      <c r="AK811" s="861">
        <v>-9.1916460000000004</v>
      </c>
      <c r="AL811" s="861">
        <v>-11.029278</v>
      </c>
      <c r="AM811" s="861">
        <v>-8.8575350000000004</v>
      </c>
      <c r="AN811" s="861">
        <v>92.606742999999994</v>
      </c>
      <c r="AO811" s="861">
        <v>91.845550000000003</v>
      </c>
      <c r="AP811" s="861">
        <v>86.837845999999999</v>
      </c>
      <c r="AQ811" s="861">
        <v>87.955372999999994</v>
      </c>
      <c r="AR811" s="861">
        <v>72.368921999999998</v>
      </c>
      <c r="AS811" s="861">
        <v>63.825719999999997</v>
      </c>
      <c r="AT811" s="861">
        <v>76.257766000000004</v>
      </c>
      <c r="AU811" s="861">
        <v>75.052733000000003</v>
      </c>
      <c r="AV811" s="861">
        <v>74.522485000000003</v>
      </c>
      <c r="AW811" s="861">
        <v>73.586995999999999</v>
      </c>
      <c r="AX811" s="861">
        <v>89.088218999999995</v>
      </c>
      <c r="AY811" s="861">
        <v>86.927546000000007</v>
      </c>
      <c r="AZ811" s="861">
        <v>-7.988988</v>
      </c>
      <c r="BA811" s="861">
        <v>-7.1647590000000001</v>
      </c>
      <c r="BB811" s="861">
        <v>-15.474197999999999</v>
      </c>
      <c r="BC811" s="861">
        <v>-14.307909</v>
      </c>
      <c r="BD811" s="861">
        <v>-14.899297000000001</v>
      </c>
      <c r="BE811" s="861">
        <v>-9.2502230000000001</v>
      </c>
      <c r="BF811" s="861">
        <v>31.706976999999998</v>
      </c>
      <c r="BG811" s="861">
        <v>140.877951</v>
      </c>
      <c r="BH811" s="861">
        <v>109.522612</v>
      </c>
      <c r="BI811" s="861">
        <v>48.663474999999998</v>
      </c>
      <c r="BJ811" s="861">
        <v>130.528571</v>
      </c>
      <c r="BK811" s="861">
        <v>85.704713999999996</v>
      </c>
      <c r="BL811" s="861">
        <v>75.354044999999999</v>
      </c>
      <c r="BM811" s="861">
        <v>-20.192250999999999</v>
      </c>
      <c r="BN811" s="861">
        <v>-14.966267</v>
      </c>
      <c r="BO811" s="861">
        <v>-12.264576999999999</v>
      </c>
      <c r="BP811" s="861">
        <v>-14.560560000000001</v>
      </c>
      <c r="BQ811" s="861">
        <v>86.627397999999999</v>
      </c>
      <c r="BR811" s="861">
        <v>88.857124999999996</v>
      </c>
      <c r="BS811" s="861">
        <v>85.248304000000005</v>
      </c>
      <c r="BT811" s="861">
        <v>57.887791</v>
      </c>
      <c r="BU811" s="861">
        <v>64.968965999999995</v>
      </c>
      <c r="BV811" s="861">
        <v>61.094991999999998</v>
      </c>
      <c r="BW811" s="861">
        <v>64.436621000000002</v>
      </c>
      <c r="BX811" s="861">
        <v>-14.636308</v>
      </c>
      <c r="BY811" s="861">
        <v>-14.930431</v>
      </c>
      <c r="BZ811" s="861">
        <v>-15.213186</v>
      </c>
      <c r="CA811" s="861">
        <v>-15.676133999999999</v>
      </c>
      <c r="CB811" s="861">
        <v>-8.1436689999999992</v>
      </c>
      <c r="CC811" s="861">
        <v>-5.2405470000000003</v>
      </c>
      <c r="CD811" s="861">
        <v>-8.4454030000000007</v>
      </c>
      <c r="CE811" s="861">
        <v>-5.0142059999999997</v>
      </c>
      <c r="CF811" s="861">
        <v>-10.592438</v>
      </c>
      <c r="CG811" s="861">
        <v>-3.664075</v>
      </c>
      <c r="CH811" s="861">
        <v>-11.004026</v>
      </c>
      <c r="CI811" s="861">
        <v>-5.7309140000000003</v>
      </c>
      <c r="CJ811" s="861">
        <v>-8.0837760000000003</v>
      </c>
      <c r="CK811" s="861">
        <v>-3.2481469999999999</v>
      </c>
      <c r="CL811" s="861">
        <v>-7.751976</v>
      </c>
      <c r="CM811" s="861">
        <v>-1.660145</v>
      </c>
      <c r="CN811" s="861">
        <v>-10.346811000000001</v>
      </c>
      <c r="CO811" s="861">
        <v>-4.0191720000000002</v>
      </c>
      <c r="CP811" s="861">
        <v>-11.300853999999999</v>
      </c>
      <c r="CQ811" s="861">
        <v>-6.5926530000000003</v>
      </c>
      <c r="CR811" s="861">
        <v>-7.7616399999999999</v>
      </c>
      <c r="CS811" s="861">
        <v>-4.3745820000000002</v>
      </c>
      <c r="CT811" s="861">
        <v>-8.9238130000000009</v>
      </c>
      <c r="CU811" s="861">
        <v>-3.2432810000000001</v>
      </c>
      <c r="CV811" s="861">
        <v>-11.010697</v>
      </c>
      <c r="CW811" s="861">
        <v>-2.7424379999999999</v>
      </c>
      <c r="CX811" s="861">
        <v>-11.362904</v>
      </c>
      <c r="CY811" s="861">
        <v>-4.4508470000000004</v>
      </c>
      <c r="CZ811" s="861">
        <v>-7.4432219999999996</v>
      </c>
      <c r="DA811" s="861">
        <v>-3.5402170000000002</v>
      </c>
      <c r="DB811" s="861">
        <v>-8.3091059999999999</v>
      </c>
      <c r="DC811" s="861">
        <v>-2.52176</v>
      </c>
      <c r="DD811" s="861">
        <v>-10.720139</v>
      </c>
      <c r="DE811" s="861">
        <v>-4.7126549999999998</v>
      </c>
      <c r="DF811" s="861">
        <v>-11.434423000000001</v>
      </c>
      <c r="DG811" s="861">
        <v>-5.4826519999999999</v>
      </c>
      <c r="DH811" s="861">
        <v>-7.5984489999999996</v>
      </c>
      <c r="DI811" s="861">
        <v>-3.787814</v>
      </c>
      <c r="DJ811" s="861">
        <v>-8.1307360000000006</v>
      </c>
      <c r="DK811" s="861">
        <v>-3.7636470000000002</v>
      </c>
      <c r="DL811" s="861">
        <v>-10.823427000000001</v>
      </c>
      <c r="DM811" s="861">
        <v>-6.4574819999999997</v>
      </c>
      <c r="DN811" s="861">
        <v>-11.422663</v>
      </c>
      <c r="DO811" s="861">
        <v>-6.4978990000000003</v>
      </c>
      <c r="DP811" s="861">
        <v>-8.3871950000000002</v>
      </c>
      <c r="DQ811" s="861">
        <v>-4.8487819999999999</v>
      </c>
      <c r="DR811" s="861">
        <v>-8.2903179999999992</v>
      </c>
      <c r="DS811" s="861">
        <v>-4.8352820000000003</v>
      </c>
      <c r="DT811" s="861">
        <v>-10.777847</v>
      </c>
      <c r="DU811" s="861">
        <v>-7.2527569999999999</v>
      </c>
      <c r="DV811" s="861">
        <v>-10.950950000000001</v>
      </c>
      <c r="DW811" s="861">
        <v>-4.3312030000000004</v>
      </c>
      <c r="DX811" s="861">
        <v>12.027585</v>
      </c>
      <c r="DY811" s="861">
        <v>8.5627589999999998</v>
      </c>
      <c r="DZ811" s="861">
        <v>161.31183200000001</v>
      </c>
      <c r="EA811" s="861">
        <v>151.42188300000001</v>
      </c>
      <c r="EB811" s="861">
        <v>122.5</v>
      </c>
      <c r="EC811" s="861">
        <v>1.24</v>
      </c>
      <c r="ED811" s="861">
        <v>134.19999999999999</v>
      </c>
      <c r="EE811" s="861">
        <v>122.43</v>
      </c>
      <c r="EF811" s="861">
        <v>5.3440000000000003</v>
      </c>
      <c r="EG811" s="861">
        <v>640.4</v>
      </c>
      <c r="EH811" s="861">
        <v>122.27</v>
      </c>
      <c r="EI811" s="861">
        <v>4.9530000000000003</v>
      </c>
      <c r="EJ811" s="861">
        <v>595.1</v>
      </c>
      <c r="EK811" s="861">
        <v>9.2927280000000003</v>
      </c>
      <c r="EL811" s="861">
        <v>12.326912</v>
      </c>
      <c r="EM811" s="861">
        <v>-18.150262999999999</v>
      </c>
      <c r="EN811" s="861">
        <v>-24.591488999999999</v>
      </c>
      <c r="EO811" s="861">
        <v>94.615577999999999</v>
      </c>
      <c r="EP811" s="861">
        <v>90.279858000000004</v>
      </c>
      <c r="EQ811" s="861">
        <v>-7.0214509999999999</v>
      </c>
      <c r="ER811" s="861">
        <v>3695.4389820000001</v>
      </c>
      <c r="ES811" s="861">
        <v>8793.379261</v>
      </c>
      <c r="ET811" s="861">
        <v>8221.7739650000003</v>
      </c>
      <c r="EU811" s="861"/>
      <c r="EV811" s="861"/>
      <c r="EW811" s="861"/>
      <c r="EX811" s="861"/>
      <c r="EY811" s="861"/>
      <c r="EZ811" s="861"/>
      <c r="FA811" s="861"/>
      <c r="FB811" s="861"/>
      <c r="FC811" s="861"/>
      <c r="FD811" s="861"/>
    </row>
    <row r="812" spans="1:160" x14ac:dyDescent="0.25">
      <c r="A812" s="837">
        <v>46141</v>
      </c>
      <c r="B812" s="836">
        <v>0.93396990740740737</v>
      </c>
      <c r="C812" s="861">
        <v>45660</v>
      </c>
      <c r="D812" s="861">
        <v>0</v>
      </c>
      <c r="E812" s="861">
        <v>0</v>
      </c>
      <c r="F812" s="861">
        <v>75.541195000000002</v>
      </c>
      <c r="G812" s="861">
        <v>71.549002000000002</v>
      </c>
      <c r="H812" s="861">
        <v>64.941226999999998</v>
      </c>
      <c r="I812" s="861">
        <v>73.740870999999999</v>
      </c>
      <c r="J812" s="861">
        <v>72.014854999999997</v>
      </c>
      <c r="K812" s="861">
        <v>71.114034000000004</v>
      </c>
      <c r="L812" s="861">
        <v>73.764177000000004</v>
      </c>
      <c r="M812" s="861">
        <v>74.682473000000002</v>
      </c>
      <c r="N812" s="861">
        <v>-8.8806349999999998</v>
      </c>
      <c r="O812" s="861">
        <v>-10.967377000000001</v>
      </c>
      <c r="P812" s="861">
        <v>-11.926475999999999</v>
      </c>
      <c r="Q812" s="861">
        <v>-7.2026300000000001</v>
      </c>
      <c r="R812" s="861">
        <v>-8.6466379999999994</v>
      </c>
      <c r="S812" s="861">
        <v>-9.4221529999999998</v>
      </c>
      <c r="T812" s="861">
        <v>82.010090000000005</v>
      </c>
      <c r="U812" s="861">
        <v>73.800777999999994</v>
      </c>
      <c r="V812" s="861">
        <v>93.440218000000002</v>
      </c>
      <c r="W812" s="861">
        <v>92.498996000000005</v>
      </c>
      <c r="X812" s="861">
        <v>-7.1986939999999997</v>
      </c>
      <c r="Y812" s="861">
        <v>-7.5176280000000002</v>
      </c>
      <c r="Z812" s="861">
        <v>-11.783118</v>
      </c>
      <c r="AA812" s="861">
        <v>-11.265169</v>
      </c>
      <c r="AB812" s="861">
        <v>-11.023008000000001</v>
      </c>
      <c r="AC812" s="861">
        <v>-12.410272000000001</v>
      </c>
      <c r="AD812" s="861">
        <v>-14.547236</v>
      </c>
      <c r="AE812" s="861">
        <v>104.675239</v>
      </c>
      <c r="AF812" s="861">
        <v>97.431055999999998</v>
      </c>
      <c r="AG812" s="861">
        <v>88.908190000000005</v>
      </c>
      <c r="AH812" s="861">
        <v>107.235072</v>
      </c>
      <c r="AI812" s="861">
        <v>89.599602000000004</v>
      </c>
      <c r="AJ812" s="861">
        <v>71.999270999999993</v>
      </c>
      <c r="AK812" s="861">
        <v>-9.1391620000000007</v>
      </c>
      <c r="AL812" s="861">
        <v>-11.056082</v>
      </c>
      <c r="AM812" s="861">
        <v>-8.8598870000000005</v>
      </c>
      <c r="AN812" s="861">
        <v>92.663436000000004</v>
      </c>
      <c r="AO812" s="861">
        <v>91.823768000000001</v>
      </c>
      <c r="AP812" s="861">
        <v>86.911761999999996</v>
      </c>
      <c r="AQ812" s="861">
        <v>87.939734999999999</v>
      </c>
      <c r="AR812" s="861">
        <v>72.390970999999993</v>
      </c>
      <c r="AS812" s="861">
        <v>63.885658999999997</v>
      </c>
      <c r="AT812" s="861">
        <v>76.240797999999998</v>
      </c>
      <c r="AU812" s="861">
        <v>75.124859999999998</v>
      </c>
      <c r="AV812" s="861">
        <v>74.480969000000002</v>
      </c>
      <c r="AW812" s="861">
        <v>73.399392000000006</v>
      </c>
      <c r="AX812" s="861">
        <v>88.887750999999994</v>
      </c>
      <c r="AY812" s="861">
        <v>86.817413999999999</v>
      </c>
      <c r="AZ812" s="861">
        <v>-7.9088240000000001</v>
      </c>
      <c r="BA812" s="861">
        <v>-7.2687840000000001</v>
      </c>
      <c r="BB812" s="861">
        <v>-15.489454</v>
      </c>
      <c r="BC812" s="861">
        <v>-14.290533999999999</v>
      </c>
      <c r="BD812" s="861">
        <v>-14.877649999999999</v>
      </c>
      <c r="BE812" s="861">
        <v>-9.2677300000000002</v>
      </c>
      <c r="BF812" s="861">
        <v>31.697020999999999</v>
      </c>
      <c r="BG812" s="861">
        <v>140.51009199999999</v>
      </c>
      <c r="BH812" s="861">
        <v>109.534133</v>
      </c>
      <c r="BI812" s="861">
        <v>48.669302999999999</v>
      </c>
      <c r="BJ812" s="861">
        <v>129.99408700000001</v>
      </c>
      <c r="BK812" s="861">
        <v>85.461566000000005</v>
      </c>
      <c r="BL812" s="861">
        <v>75.246048999999999</v>
      </c>
      <c r="BM812" s="861">
        <v>-20.262727000000002</v>
      </c>
      <c r="BN812" s="861">
        <v>-15.003349999999999</v>
      </c>
      <c r="BO812" s="861">
        <v>-12.281249000000001</v>
      </c>
      <c r="BP812" s="861">
        <v>-14.606128</v>
      </c>
      <c r="BQ812" s="861">
        <v>86.535545999999997</v>
      </c>
      <c r="BR812" s="861">
        <v>88.850042999999999</v>
      </c>
      <c r="BS812" s="861">
        <v>85.234097000000006</v>
      </c>
      <c r="BT812" s="861">
        <v>57.973129</v>
      </c>
      <c r="BU812" s="861">
        <v>64.991887000000006</v>
      </c>
      <c r="BV812" s="861">
        <v>61.128754999999998</v>
      </c>
      <c r="BW812" s="861">
        <v>64.561773000000002</v>
      </c>
      <c r="BX812" s="861">
        <v>-14.635738999999999</v>
      </c>
      <c r="BY812" s="861">
        <v>-14.939322000000001</v>
      </c>
      <c r="BZ812" s="861">
        <v>-15.16742</v>
      </c>
      <c r="CA812" s="861">
        <v>-15.696154999999999</v>
      </c>
      <c r="CB812" s="861">
        <v>-8.1854460000000007</v>
      </c>
      <c r="CC812" s="861">
        <v>-5.2808869999999999</v>
      </c>
      <c r="CD812" s="861">
        <v>-8.4892240000000001</v>
      </c>
      <c r="CE812" s="861">
        <v>-5.0456839999999996</v>
      </c>
      <c r="CF812" s="861">
        <v>-10.642775</v>
      </c>
      <c r="CG812" s="861">
        <v>-3.6613579999999999</v>
      </c>
      <c r="CH812" s="861">
        <v>-11.045052999999999</v>
      </c>
      <c r="CI812" s="861">
        <v>-5.7440959999999999</v>
      </c>
      <c r="CJ812" s="861">
        <v>-8.1054300000000001</v>
      </c>
      <c r="CK812" s="861">
        <v>-3.2827890000000002</v>
      </c>
      <c r="CL812" s="861">
        <v>-7.7728339999999996</v>
      </c>
      <c r="CM812" s="861">
        <v>-1.707673</v>
      </c>
      <c r="CN812" s="861">
        <v>-10.344065000000001</v>
      </c>
      <c r="CO812" s="861">
        <v>-4.0508579999999998</v>
      </c>
      <c r="CP812" s="861">
        <v>-11.34149</v>
      </c>
      <c r="CQ812" s="861">
        <v>-6.6334559999999998</v>
      </c>
      <c r="CR812" s="861">
        <v>-7.7866169999999997</v>
      </c>
      <c r="CS812" s="861">
        <v>-4.410126</v>
      </c>
      <c r="CT812" s="861">
        <v>-8.9600430000000006</v>
      </c>
      <c r="CU812" s="861">
        <v>-3.2699029999999998</v>
      </c>
      <c r="CV812" s="861">
        <v>-11.006622</v>
      </c>
      <c r="CW812" s="861">
        <v>-2.753263</v>
      </c>
      <c r="CX812" s="861">
        <v>-11.371425</v>
      </c>
      <c r="CY812" s="861">
        <v>-4.4764889999999999</v>
      </c>
      <c r="CZ812" s="861">
        <v>-7.4928239999999997</v>
      </c>
      <c r="DA812" s="861">
        <v>-3.5821420000000002</v>
      </c>
      <c r="DB812" s="861">
        <v>-8.3415169999999996</v>
      </c>
      <c r="DC812" s="861">
        <v>-2.5334690000000002</v>
      </c>
      <c r="DD812" s="861">
        <v>-10.747261</v>
      </c>
      <c r="DE812" s="861">
        <v>-4.7050799999999997</v>
      </c>
      <c r="DF812" s="861">
        <v>-11.431863999999999</v>
      </c>
      <c r="DG812" s="861">
        <v>-5.5010870000000001</v>
      </c>
      <c r="DH812" s="861">
        <v>-7.5987109999999998</v>
      </c>
      <c r="DI812" s="861">
        <v>-3.7833190000000001</v>
      </c>
      <c r="DJ812" s="861">
        <v>-8.1215320000000002</v>
      </c>
      <c r="DK812" s="861">
        <v>-3.774489</v>
      </c>
      <c r="DL812" s="861">
        <v>-10.835098</v>
      </c>
      <c r="DM812" s="861">
        <v>-6.4756070000000001</v>
      </c>
      <c r="DN812" s="861">
        <v>-11.435155999999999</v>
      </c>
      <c r="DO812" s="861">
        <v>-6.5224310000000001</v>
      </c>
      <c r="DP812" s="861">
        <v>-8.4220980000000001</v>
      </c>
      <c r="DQ812" s="861">
        <v>-4.859642</v>
      </c>
      <c r="DR812" s="861">
        <v>-8.2740899999999993</v>
      </c>
      <c r="DS812" s="861">
        <v>-4.877332</v>
      </c>
      <c r="DT812" s="861">
        <v>-10.771191</v>
      </c>
      <c r="DU812" s="861">
        <v>-7.2970730000000001</v>
      </c>
      <c r="DV812" s="861">
        <v>-10.955164</v>
      </c>
      <c r="DW812" s="861">
        <v>-4.3600260000000004</v>
      </c>
      <c r="DX812" s="861">
        <v>11.986613</v>
      </c>
      <c r="DY812" s="861">
        <v>8.5465260000000001</v>
      </c>
      <c r="DZ812" s="861">
        <v>161.061329</v>
      </c>
      <c r="EA812" s="861">
        <v>150.94265200000001</v>
      </c>
      <c r="EB812" s="861">
        <v>122.4</v>
      </c>
      <c r="EC812" s="861">
        <v>1.2410000000000001</v>
      </c>
      <c r="ED812" s="861">
        <v>134.19999999999999</v>
      </c>
      <c r="EE812" s="861">
        <v>122.6</v>
      </c>
      <c r="EF812" s="861">
        <v>5.3419999999999996</v>
      </c>
      <c r="EG812" s="861">
        <v>642.29999999999995</v>
      </c>
      <c r="EH812" s="861">
        <v>122.56</v>
      </c>
      <c r="EI812" s="861">
        <v>4.9550000000000001</v>
      </c>
      <c r="EJ812" s="861">
        <v>594.6</v>
      </c>
      <c r="EK812" s="861">
        <v>9.3626509999999996</v>
      </c>
      <c r="EL812" s="861">
        <v>12.342123000000001</v>
      </c>
      <c r="EM812" s="861">
        <v>-18.222538</v>
      </c>
      <c r="EN812" s="861">
        <v>-24.623372</v>
      </c>
      <c r="EO812" s="861">
        <v>94.507991000000004</v>
      </c>
      <c r="EP812" s="861">
        <v>90.065010000000001</v>
      </c>
      <c r="EQ812" s="861">
        <v>-7.0430380000000001</v>
      </c>
      <c r="ER812" s="861">
        <v>3697.6753469999999</v>
      </c>
      <c r="ES812" s="861">
        <v>8804.0884540000006</v>
      </c>
      <c r="ET812" s="861">
        <v>8231.6731110000001</v>
      </c>
      <c r="EU812" s="861"/>
      <c r="EV812" s="861"/>
      <c r="EW812" s="861"/>
      <c r="EX812" s="861"/>
      <c r="EY812" s="861"/>
      <c r="EZ812" s="861"/>
      <c r="FA812" s="861"/>
      <c r="FB812" s="861"/>
      <c r="FC812" s="861"/>
      <c r="FD812" s="861"/>
    </row>
    <row r="813" spans="1:160" x14ac:dyDescent="0.25">
      <c r="A813" s="837">
        <v>46141</v>
      </c>
      <c r="B813" s="836">
        <v>0.93466435185185182</v>
      </c>
      <c r="C813" s="861">
        <v>45720</v>
      </c>
      <c r="D813" s="861">
        <v>0</v>
      </c>
      <c r="E813" s="861">
        <v>0</v>
      </c>
      <c r="F813" s="861">
        <v>75.684995999999998</v>
      </c>
      <c r="G813" s="861">
        <v>71.556925000000007</v>
      </c>
      <c r="H813" s="861">
        <v>65.084277999999998</v>
      </c>
      <c r="I813" s="861">
        <v>73.753338999999997</v>
      </c>
      <c r="J813" s="861">
        <v>72.060410000000005</v>
      </c>
      <c r="K813" s="861">
        <v>71.100232000000005</v>
      </c>
      <c r="L813" s="861">
        <v>73.782517999999996</v>
      </c>
      <c r="M813" s="861">
        <v>74.702906999999996</v>
      </c>
      <c r="N813" s="861">
        <v>-8.7803039999999992</v>
      </c>
      <c r="O813" s="861">
        <v>-11.029807999999999</v>
      </c>
      <c r="P813" s="861">
        <v>-11.911799</v>
      </c>
      <c r="Q813" s="861">
        <v>-7.2429119999999996</v>
      </c>
      <c r="R813" s="861">
        <v>-8.5882020000000008</v>
      </c>
      <c r="S813" s="861">
        <v>-9.6745579999999993</v>
      </c>
      <c r="T813" s="861">
        <v>82.167597999999998</v>
      </c>
      <c r="U813" s="861">
        <v>74.165317000000002</v>
      </c>
      <c r="V813" s="861">
        <v>93.512238999999994</v>
      </c>
      <c r="W813" s="861">
        <v>92.547915000000003</v>
      </c>
      <c r="X813" s="861">
        <v>-7.2126270000000003</v>
      </c>
      <c r="Y813" s="861">
        <v>-7.6051489999999999</v>
      </c>
      <c r="Z813" s="861">
        <v>-11.711686</v>
      </c>
      <c r="AA813" s="861">
        <v>-11.289251</v>
      </c>
      <c r="AB813" s="861">
        <v>-11.023956999999999</v>
      </c>
      <c r="AC813" s="861">
        <v>-12.442786999999999</v>
      </c>
      <c r="AD813" s="861">
        <v>-14.545551</v>
      </c>
      <c r="AE813" s="861">
        <v>104.70241799999999</v>
      </c>
      <c r="AF813" s="861">
        <v>97.470804999999999</v>
      </c>
      <c r="AG813" s="861">
        <v>88.935440999999997</v>
      </c>
      <c r="AH813" s="861">
        <v>107.293288</v>
      </c>
      <c r="AI813" s="861">
        <v>89.617039000000005</v>
      </c>
      <c r="AJ813" s="861">
        <v>72.058184999999995</v>
      </c>
      <c r="AK813" s="861">
        <v>-9.1991610000000001</v>
      </c>
      <c r="AL813" s="861">
        <v>-11.00895</v>
      </c>
      <c r="AM813" s="861">
        <v>-8.8255669999999995</v>
      </c>
      <c r="AN813" s="861">
        <v>92.681755999999993</v>
      </c>
      <c r="AO813" s="861">
        <v>91.941961000000006</v>
      </c>
      <c r="AP813" s="861">
        <v>86.961888999999999</v>
      </c>
      <c r="AQ813" s="861">
        <v>88.002701999999999</v>
      </c>
      <c r="AR813" s="861">
        <v>72.481074000000007</v>
      </c>
      <c r="AS813" s="861">
        <v>63.870536000000001</v>
      </c>
      <c r="AT813" s="861">
        <v>76.292902999999995</v>
      </c>
      <c r="AU813" s="861">
        <v>75.156339000000003</v>
      </c>
      <c r="AV813" s="861">
        <v>74.454991000000007</v>
      </c>
      <c r="AW813" s="861">
        <v>73.652743000000001</v>
      </c>
      <c r="AX813" s="861">
        <v>89.094617999999997</v>
      </c>
      <c r="AY813" s="861">
        <v>87.015191999999999</v>
      </c>
      <c r="AZ813" s="861">
        <v>-8.0090059999999994</v>
      </c>
      <c r="BA813" s="861">
        <v>-7.1894229999999997</v>
      </c>
      <c r="BB813" s="861">
        <v>-15.481152</v>
      </c>
      <c r="BC813" s="861">
        <v>-14.265238</v>
      </c>
      <c r="BD813" s="861">
        <v>-14.897259</v>
      </c>
      <c r="BE813" s="861">
        <v>-9.3466050000000003</v>
      </c>
      <c r="BF813" s="861">
        <v>31.859954999999999</v>
      </c>
      <c r="BG813" s="861">
        <v>140.95862600000001</v>
      </c>
      <c r="BH813" s="861">
        <v>109.712343</v>
      </c>
      <c r="BI813" s="861">
        <v>48.615172999999999</v>
      </c>
      <c r="BJ813" s="861">
        <v>129.83263299999999</v>
      </c>
      <c r="BK813" s="861">
        <v>85.745542</v>
      </c>
      <c r="BL813" s="861">
        <v>75.494579999999999</v>
      </c>
      <c r="BM813" s="861">
        <v>-20.200897999999999</v>
      </c>
      <c r="BN813" s="861">
        <v>-15.012058</v>
      </c>
      <c r="BO813" s="861">
        <v>-12.208912</v>
      </c>
      <c r="BP813" s="861">
        <v>-14.631377000000001</v>
      </c>
      <c r="BQ813" s="861">
        <v>86.667068</v>
      </c>
      <c r="BR813" s="861">
        <v>88.839894999999999</v>
      </c>
      <c r="BS813" s="861">
        <v>85.284846000000002</v>
      </c>
      <c r="BT813" s="861">
        <v>57.979416999999998</v>
      </c>
      <c r="BU813" s="861">
        <v>64.976097999999993</v>
      </c>
      <c r="BV813" s="861">
        <v>61.118904999999998</v>
      </c>
      <c r="BW813" s="861">
        <v>64.532291000000001</v>
      </c>
      <c r="BX813" s="861">
        <v>-14.703227999999999</v>
      </c>
      <c r="BY813" s="861">
        <v>-15.037591000000001</v>
      </c>
      <c r="BZ813" s="861">
        <v>-15.140147000000001</v>
      </c>
      <c r="CA813" s="861">
        <v>-15.711478</v>
      </c>
      <c r="CB813" s="861">
        <v>-8.2216480000000001</v>
      </c>
      <c r="CC813" s="861">
        <v>-5.3389720000000001</v>
      </c>
      <c r="CD813" s="861">
        <v>-8.5527529999999992</v>
      </c>
      <c r="CE813" s="861">
        <v>-5.0832579999999998</v>
      </c>
      <c r="CF813" s="861">
        <v>-10.671369</v>
      </c>
      <c r="CG813" s="861">
        <v>-3.7412209999999999</v>
      </c>
      <c r="CH813" s="861">
        <v>-11.073896</v>
      </c>
      <c r="CI813" s="861">
        <v>-5.8169899999999997</v>
      </c>
      <c r="CJ813" s="861">
        <v>-8.1528569999999991</v>
      </c>
      <c r="CK813" s="861">
        <v>-3.3327979999999999</v>
      </c>
      <c r="CL813" s="861">
        <v>-7.8133749999999997</v>
      </c>
      <c r="CM813" s="861">
        <v>-1.766826</v>
      </c>
      <c r="CN813" s="861">
        <v>-10.396595</v>
      </c>
      <c r="CO813" s="861">
        <v>-4.1107750000000003</v>
      </c>
      <c r="CP813" s="861">
        <v>-11.383649999999999</v>
      </c>
      <c r="CQ813" s="861">
        <v>-6.694445</v>
      </c>
      <c r="CR813" s="861">
        <v>-7.8285410000000004</v>
      </c>
      <c r="CS813" s="861">
        <v>-4.4606680000000001</v>
      </c>
      <c r="CT813" s="861">
        <v>-8.9905380000000008</v>
      </c>
      <c r="CU813" s="861">
        <v>-3.3089499999999998</v>
      </c>
      <c r="CV813" s="861">
        <v>-11.057899000000001</v>
      </c>
      <c r="CW813" s="861">
        <v>-2.8131599999999999</v>
      </c>
      <c r="CX813" s="861">
        <v>-11.415893000000001</v>
      </c>
      <c r="CY813" s="861">
        <v>-4.5060539999999998</v>
      </c>
      <c r="CZ813" s="861">
        <v>-7.5047649999999999</v>
      </c>
      <c r="DA813" s="861">
        <v>-3.595952</v>
      </c>
      <c r="DB813" s="861">
        <v>-8.3409189999999995</v>
      </c>
      <c r="DC813" s="861">
        <v>-2.5500389999999999</v>
      </c>
      <c r="DD813" s="861">
        <v>-10.763714</v>
      </c>
      <c r="DE813" s="861">
        <v>-4.7586130000000004</v>
      </c>
      <c r="DF813" s="861">
        <v>-11.47029</v>
      </c>
      <c r="DG813" s="861">
        <v>-5.5456810000000001</v>
      </c>
      <c r="DH813" s="861">
        <v>-7.6359709999999996</v>
      </c>
      <c r="DI813" s="861">
        <v>-3.809374</v>
      </c>
      <c r="DJ813" s="861">
        <v>-8.1636749999999996</v>
      </c>
      <c r="DK813" s="861">
        <v>-3.8037969999999999</v>
      </c>
      <c r="DL813" s="861">
        <v>-10.864919</v>
      </c>
      <c r="DM813" s="861">
        <v>-6.5229600000000003</v>
      </c>
      <c r="DN813" s="861">
        <v>-11.480169</v>
      </c>
      <c r="DO813" s="861">
        <v>-6.5563599999999997</v>
      </c>
      <c r="DP813" s="861">
        <v>-8.4378709999999995</v>
      </c>
      <c r="DQ813" s="861">
        <v>-4.8866719999999999</v>
      </c>
      <c r="DR813" s="861">
        <v>-8.3134350000000001</v>
      </c>
      <c r="DS813" s="861">
        <v>-4.883413</v>
      </c>
      <c r="DT813" s="861">
        <v>-10.816986</v>
      </c>
      <c r="DU813" s="861">
        <v>-7.3141109999999996</v>
      </c>
      <c r="DV813" s="861">
        <v>-10.991554000000001</v>
      </c>
      <c r="DW813" s="861">
        <v>-4.3872020000000003</v>
      </c>
      <c r="DX813" s="861">
        <v>11.975239</v>
      </c>
      <c r="DY813" s="861">
        <v>8.5457970000000003</v>
      </c>
      <c r="DZ813" s="861">
        <v>161.22842800000001</v>
      </c>
      <c r="EA813" s="861">
        <v>151.245452</v>
      </c>
      <c r="EB813" s="861">
        <v>121.9</v>
      </c>
      <c r="EC813" s="861">
        <v>3.282</v>
      </c>
      <c r="ED813" s="861">
        <v>394.1</v>
      </c>
      <c r="EE813" s="861">
        <v>121.99</v>
      </c>
      <c r="EF813" s="861">
        <v>5.327</v>
      </c>
      <c r="EG813" s="861">
        <v>641.4</v>
      </c>
      <c r="EH813" s="861">
        <v>122.07</v>
      </c>
      <c r="EI813" s="861">
        <v>4.9589999999999996</v>
      </c>
      <c r="EJ813" s="861">
        <v>592.70000000000005</v>
      </c>
      <c r="EK813" s="861">
        <v>9.4170510000000007</v>
      </c>
      <c r="EL813" s="861">
        <v>12.415891999999999</v>
      </c>
      <c r="EM813" s="861">
        <v>-18.242618</v>
      </c>
      <c r="EN813" s="861">
        <v>-24.624804000000001</v>
      </c>
      <c r="EO813" s="861">
        <v>94.579769999999996</v>
      </c>
      <c r="EP813" s="861">
        <v>90.200813999999994</v>
      </c>
      <c r="EQ813" s="861">
        <v>-7.0819080000000003</v>
      </c>
      <c r="ER813" s="861">
        <v>3704.1647440000002</v>
      </c>
      <c r="ES813" s="861">
        <v>8814.7850209999997</v>
      </c>
      <c r="ET813" s="861">
        <v>8241.5534060000009</v>
      </c>
      <c r="EU813" s="861"/>
      <c r="EV813" s="861"/>
      <c r="EW813" s="861"/>
      <c r="EX813" s="861"/>
      <c r="EY813" s="861"/>
      <c r="EZ813" s="861"/>
      <c r="FA813" s="861"/>
      <c r="FB813" s="861"/>
      <c r="FC813" s="861"/>
      <c r="FD813" s="861"/>
    </row>
    <row r="814" spans="1:160" x14ac:dyDescent="0.25">
      <c r="A814" s="837">
        <v>46141</v>
      </c>
      <c r="B814" s="836">
        <v>0.93535879629629637</v>
      </c>
      <c r="C814" s="861">
        <v>45780</v>
      </c>
      <c r="D814" s="861">
        <v>0</v>
      </c>
      <c r="E814" s="861">
        <v>0</v>
      </c>
      <c r="F814" s="861">
        <v>75.776489999999995</v>
      </c>
      <c r="G814" s="861">
        <v>71.592037000000005</v>
      </c>
      <c r="H814" s="861">
        <v>65.154278000000005</v>
      </c>
      <c r="I814" s="861">
        <v>73.744119999999995</v>
      </c>
      <c r="J814" s="861">
        <v>72.068974999999995</v>
      </c>
      <c r="K814" s="861">
        <v>71.118990999999994</v>
      </c>
      <c r="L814" s="861">
        <v>73.772375999999994</v>
      </c>
      <c r="M814" s="861">
        <v>74.704184999999995</v>
      </c>
      <c r="N814" s="861">
        <v>-8.8221760000000007</v>
      </c>
      <c r="O814" s="861">
        <v>-11.000848</v>
      </c>
      <c r="P814" s="861">
        <v>-11.920926</v>
      </c>
      <c r="Q814" s="861">
        <v>-7.1833609999999997</v>
      </c>
      <c r="R814" s="861">
        <v>-8.4433140000000009</v>
      </c>
      <c r="S814" s="861">
        <v>-9.5237940000000005</v>
      </c>
      <c r="T814" s="861">
        <v>82.094695000000002</v>
      </c>
      <c r="U814" s="861">
        <v>74.228723000000002</v>
      </c>
      <c r="V814" s="861">
        <v>93.615853000000001</v>
      </c>
      <c r="W814" s="861">
        <v>92.631776000000002</v>
      </c>
      <c r="X814" s="861">
        <v>-7.2394429999999996</v>
      </c>
      <c r="Y814" s="861">
        <v>-7.5871719999999998</v>
      </c>
      <c r="Z814" s="861">
        <v>-11.703944</v>
      </c>
      <c r="AA814" s="861">
        <v>-11.303616999999999</v>
      </c>
      <c r="AB814" s="861">
        <v>-11.026792</v>
      </c>
      <c r="AC814" s="861">
        <v>-12.426784</v>
      </c>
      <c r="AD814" s="861">
        <v>-14.532845999999999</v>
      </c>
      <c r="AE814" s="861">
        <v>104.830567</v>
      </c>
      <c r="AF814" s="861">
        <v>97.439059</v>
      </c>
      <c r="AG814" s="861">
        <v>88.942871999999994</v>
      </c>
      <c r="AH814" s="861">
        <v>107.38708099999999</v>
      </c>
      <c r="AI814" s="861">
        <v>89.646686000000003</v>
      </c>
      <c r="AJ814" s="861">
        <v>72.105395999999999</v>
      </c>
      <c r="AK814" s="861">
        <v>-9.1389879999999994</v>
      </c>
      <c r="AL814" s="861">
        <v>-11.030715000000001</v>
      </c>
      <c r="AM814" s="861">
        <v>-8.8870760000000004</v>
      </c>
      <c r="AN814" s="861">
        <v>92.787571999999997</v>
      </c>
      <c r="AO814" s="861">
        <v>92.020765999999995</v>
      </c>
      <c r="AP814" s="861">
        <v>86.986576999999997</v>
      </c>
      <c r="AQ814" s="861">
        <v>88.036929000000001</v>
      </c>
      <c r="AR814" s="861">
        <v>72.341482999999997</v>
      </c>
      <c r="AS814" s="861">
        <v>63.945236999999999</v>
      </c>
      <c r="AT814" s="861">
        <v>76.288880000000006</v>
      </c>
      <c r="AU814" s="861">
        <v>75.146398000000005</v>
      </c>
      <c r="AV814" s="861">
        <v>74.420948999999993</v>
      </c>
      <c r="AW814" s="861">
        <v>73.630292999999995</v>
      </c>
      <c r="AX814" s="861">
        <v>88.957031000000001</v>
      </c>
      <c r="AY814" s="861">
        <v>86.845613</v>
      </c>
      <c r="AZ814" s="861">
        <v>-7.9109629999999997</v>
      </c>
      <c r="BA814" s="861">
        <v>-7.2606409999999997</v>
      </c>
      <c r="BB814" s="861">
        <v>-15.496083</v>
      </c>
      <c r="BC814" s="861">
        <v>-14.289116999999999</v>
      </c>
      <c r="BD814" s="861">
        <v>-14.921162000000001</v>
      </c>
      <c r="BE814" s="861">
        <v>-9.3677329999999994</v>
      </c>
      <c r="BF814" s="861">
        <v>31.684405999999999</v>
      </c>
      <c r="BG814" s="861">
        <v>140.83487400000001</v>
      </c>
      <c r="BH814" s="861">
        <v>109.603345</v>
      </c>
      <c r="BI814" s="861">
        <v>48.450603999999998</v>
      </c>
      <c r="BJ814" s="861">
        <v>130.04326</v>
      </c>
      <c r="BK814" s="861">
        <v>85.571214999999995</v>
      </c>
      <c r="BL814" s="861">
        <v>75.333364000000003</v>
      </c>
      <c r="BM814" s="861">
        <v>-20.240891000000001</v>
      </c>
      <c r="BN814" s="861">
        <v>-15.044953</v>
      </c>
      <c r="BO814" s="861">
        <v>-12.438086</v>
      </c>
      <c r="BP814" s="861">
        <v>-14.614611999999999</v>
      </c>
      <c r="BQ814" s="861">
        <v>86.590997999999999</v>
      </c>
      <c r="BR814" s="861">
        <v>88.828288000000001</v>
      </c>
      <c r="BS814" s="861">
        <v>85.266513000000003</v>
      </c>
      <c r="BT814" s="861">
        <v>57.925997000000002</v>
      </c>
      <c r="BU814" s="861">
        <v>65.016918000000004</v>
      </c>
      <c r="BV814" s="861">
        <v>61.182671999999997</v>
      </c>
      <c r="BW814" s="861">
        <v>64.639843999999997</v>
      </c>
      <c r="BX814" s="861">
        <v>-14.739858999999999</v>
      </c>
      <c r="BY814" s="861">
        <v>-14.943683999999999</v>
      </c>
      <c r="BZ814" s="861">
        <v>-15.305187</v>
      </c>
      <c r="CA814" s="861">
        <v>-15.708057999999999</v>
      </c>
      <c r="CB814" s="861">
        <v>-8.2580480000000005</v>
      </c>
      <c r="CC814" s="861">
        <v>-5.3185969999999996</v>
      </c>
      <c r="CD814" s="861">
        <v>-8.5664549999999995</v>
      </c>
      <c r="CE814" s="861">
        <v>-5.1131849999999996</v>
      </c>
      <c r="CF814" s="861">
        <v>-10.725167000000001</v>
      </c>
      <c r="CG814" s="861">
        <v>-3.768875</v>
      </c>
      <c r="CH814" s="861">
        <v>-11.114692</v>
      </c>
      <c r="CI814" s="861">
        <v>-5.8215490000000001</v>
      </c>
      <c r="CJ814" s="861">
        <v>-8.174747</v>
      </c>
      <c r="CK814" s="861">
        <v>-3.34964</v>
      </c>
      <c r="CL814" s="861">
        <v>-7.849043</v>
      </c>
      <c r="CM814" s="861">
        <v>-1.785944</v>
      </c>
      <c r="CN814" s="861">
        <v>-10.438628</v>
      </c>
      <c r="CO814" s="861">
        <v>-4.1249609999999999</v>
      </c>
      <c r="CP814" s="861">
        <v>-11.417567</v>
      </c>
      <c r="CQ814" s="861">
        <v>-6.6921619999999997</v>
      </c>
      <c r="CR814" s="861">
        <v>-7.8356079999999997</v>
      </c>
      <c r="CS814" s="861">
        <v>-4.4532759999999998</v>
      </c>
      <c r="CT814" s="861">
        <v>-9.0231119999999994</v>
      </c>
      <c r="CU814" s="861">
        <v>-3.3468089999999999</v>
      </c>
      <c r="CV814" s="861">
        <v>-11.092460000000001</v>
      </c>
      <c r="CW814" s="861">
        <v>-2.8231459999999999</v>
      </c>
      <c r="CX814" s="861">
        <v>-11.436678000000001</v>
      </c>
      <c r="CY814" s="861">
        <v>-4.5294059999999998</v>
      </c>
      <c r="CZ814" s="861">
        <v>-7.5637569999999998</v>
      </c>
      <c r="DA814" s="861">
        <v>-3.627456</v>
      </c>
      <c r="DB814" s="861">
        <v>-8.3707860000000007</v>
      </c>
      <c r="DC814" s="861">
        <v>-2.5856669999999999</v>
      </c>
      <c r="DD814" s="861">
        <v>-10.812929</v>
      </c>
      <c r="DE814" s="861">
        <v>-4.7766440000000001</v>
      </c>
      <c r="DF814" s="861">
        <v>-11.509347</v>
      </c>
      <c r="DG814" s="861">
        <v>-5.5675970000000001</v>
      </c>
      <c r="DH814" s="861">
        <v>-7.6616999999999997</v>
      </c>
      <c r="DI814" s="861">
        <v>-3.8434219999999999</v>
      </c>
      <c r="DJ814" s="861">
        <v>-8.1867239999999999</v>
      </c>
      <c r="DK814" s="861">
        <v>-3.8146049999999998</v>
      </c>
      <c r="DL814" s="861">
        <v>-10.898947</v>
      </c>
      <c r="DM814" s="861">
        <v>-6.519882</v>
      </c>
      <c r="DN814" s="861">
        <v>-11.497116</v>
      </c>
      <c r="DO814" s="861">
        <v>-6.5755109999999997</v>
      </c>
      <c r="DP814" s="861">
        <v>-8.4692509999999999</v>
      </c>
      <c r="DQ814" s="861">
        <v>-4.910069</v>
      </c>
      <c r="DR814" s="861">
        <v>-8.3594259999999991</v>
      </c>
      <c r="DS814" s="861">
        <v>-4.9137930000000001</v>
      </c>
      <c r="DT814" s="861">
        <v>-10.840203000000001</v>
      </c>
      <c r="DU814" s="861">
        <v>-7.3021500000000001</v>
      </c>
      <c r="DV814" s="861">
        <v>-11.026173</v>
      </c>
      <c r="DW814" s="861">
        <v>-4.3870389999999997</v>
      </c>
      <c r="DX814" s="861">
        <v>11.985592</v>
      </c>
      <c r="DY814" s="861">
        <v>8.5087119999999992</v>
      </c>
      <c r="DZ814" s="861">
        <v>161.48593</v>
      </c>
      <c r="EA814" s="861">
        <v>151.192474</v>
      </c>
      <c r="EB814" s="861">
        <v>122.46</v>
      </c>
      <c r="EC814" s="861">
        <v>1.24</v>
      </c>
      <c r="ED814" s="861">
        <v>134.19999999999999</v>
      </c>
      <c r="EE814" s="861">
        <v>122.4</v>
      </c>
      <c r="EF814" s="861">
        <v>5.3380000000000001</v>
      </c>
      <c r="EG814" s="861">
        <v>643.6</v>
      </c>
      <c r="EH814" s="861">
        <v>122.42</v>
      </c>
      <c r="EI814" s="861">
        <v>4.9530000000000003</v>
      </c>
      <c r="EJ814" s="861">
        <v>593.9</v>
      </c>
      <c r="EK814" s="861">
        <v>9.3372650000000004</v>
      </c>
      <c r="EL814" s="861">
        <v>12.259622</v>
      </c>
      <c r="EM814" s="861">
        <v>-18.224340999999999</v>
      </c>
      <c r="EN814" s="861">
        <v>-24.697707999999999</v>
      </c>
      <c r="EO814" s="861">
        <v>94.690285000000003</v>
      </c>
      <c r="EP814" s="861">
        <v>90.177066999999994</v>
      </c>
      <c r="EQ814" s="861">
        <v>-7.1058320000000004</v>
      </c>
      <c r="ER814" s="861">
        <v>3709.2101769999999</v>
      </c>
      <c r="ES814" s="861">
        <v>8825.4914979999994</v>
      </c>
      <c r="ET814" s="861">
        <v>8251.4382559999995</v>
      </c>
      <c r="EU814" s="861"/>
      <c r="EV814" s="861"/>
      <c r="EW814" s="861"/>
      <c r="EX814" s="861"/>
      <c r="EY814" s="861"/>
      <c r="EZ814" s="861"/>
      <c r="FA814" s="861"/>
      <c r="FB814" s="861"/>
      <c r="FC814" s="861"/>
      <c r="FD814" s="861"/>
    </row>
    <row r="815" spans="1:160" x14ac:dyDescent="0.25">
      <c r="A815" s="837">
        <v>46141</v>
      </c>
      <c r="B815" s="836">
        <v>0.93605324074074081</v>
      </c>
      <c r="C815" s="861">
        <v>45840</v>
      </c>
      <c r="D815" s="861">
        <v>0</v>
      </c>
      <c r="E815" s="861">
        <v>0</v>
      </c>
      <c r="F815" s="861">
        <v>75.714230000000001</v>
      </c>
      <c r="G815" s="861">
        <v>71.604113999999996</v>
      </c>
      <c r="H815" s="861">
        <v>65.124994000000001</v>
      </c>
      <c r="I815" s="861">
        <v>73.773345000000006</v>
      </c>
      <c r="J815" s="861">
        <v>72.09402</v>
      </c>
      <c r="K815" s="861">
        <v>71.143638999999993</v>
      </c>
      <c r="L815" s="861">
        <v>73.767251000000002</v>
      </c>
      <c r="M815" s="861">
        <v>74.691038000000006</v>
      </c>
      <c r="N815" s="861">
        <v>-8.8879970000000004</v>
      </c>
      <c r="O815" s="861">
        <v>-11.0307</v>
      </c>
      <c r="P815" s="861">
        <v>-11.964003</v>
      </c>
      <c r="Q815" s="861">
        <v>-7.2085509999999999</v>
      </c>
      <c r="R815" s="861">
        <v>-8.5200560000000003</v>
      </c>
      <c r="S815" s="861">
        <v>-9.6213029999999993</v>
      </c>
      <c r="T815" s="861">
        <v>82.122259999999997</v>
      </c>
      <c r="U815" s="861">
        <v>74.266266000000002</v>
      </c>
      <c r="V815" s="861">
        <v>93.516002999999998</v>
      </c>
      <c r="W815" s="861">
        <v>92.539265</v>
      </c>
      <c r="X815" s="861">
        <v>-7.2462220000000004</v>
      </c>
      <c r="Y815" s="861">
        <v>-7.578716</v>
      </c>
      <c r="Z815" s="861">
        <v>-11.752844</v>
      </c>
      <c r="AA815" s="861">
        <v>-11.34308</v>
      </c>
      <c r="AB815" s="861">
        <v>-11.103510999999999</v>
      </c>
      <c r="AC815" s="861">
        <v>-12.49849</v>
      </c>
      <c r="AD815" s="861">
        <v>-14.585552</v>
      </c>
      <c r="AE815" s="861">
        <v>105.027117</v>
      </c>
      <c r="AF815" s="861">
        <v>97.374223999999998</v>
      </c>
      <c r="AG815" s="861">
        <v>88.928532000000004</v>
      </c>
      <c r="AH815" s="861">
        <v>107.529205</v>
      </c>
      <c r="AI815" s="861">
        <v>89.602309000000005</v>
      </c>
      <c r="AJ815" s="861">
        <v>72.049085000000005</v>
      </c>
      <c r="AK815" s="861">
        <v>-9.1679779999999997</v>
      </c>
      <c r="AL815" s="861">
        <v>-11.069569</v>
      </c>
      <c r="AM815" s="861">
        <v>-8.8616159999999997</v>
      </c>
      <c r="AN815" s="861">
        <v>92.774060000000006</v>
      </c>
      <c r="AO815" s="861">
        <v>91.890400999999997</v>
      </c>
      <c r="AP815" s="861">
        <v>87.172452000000007</v>
      </c>
      <c r="AQ815" s="861">
        <v>88.106100999999995</v>
      </c>
      <c r="AR815" s="861">
        <v>72.501000000000005</v>
      </c>
      <c r="AS815" s="861">
        <v>63.977547000000001</v>
      </c>
      <c r="AT815" s="861">
        <v>76.399163999999999</v>
      </c>
      <c r="AU815" s="861">
        <v>75.221779999999995</v>
      </c>
      <c r="AV815" s="861">
        <v>74.382271000000003</v>
      </c>
      <c r="AW815" s="861">
        <v>73.880671000000007</v>
      </c>
      <c r="AX815" s="861">
        <v>89.206318999999993</v>
      </c>
      <c r="AY815" s="861">
        <v>87.111332000000004</v>
      </c>
      <c r="AZ815" s="861">
        <v>-7.9419420000000001</v>
      </c>
      <c r="BA815" s="861">
        <v>-7.2420559999999998</v>
      </c>
      <c r="BB815" s="861">
        <v>-15.527564999999999</v>
      </c>
      <c r="BC815" s="861">
        <v>-14.351255</v>
      </c>
      <c r="BD815" s="861">
        <v>-14.928494000000001</v>
      </c>
      <c r="BE815" s="861">
        <v>-9.4338979999999992</v>
      </c>
      <c r="BF815" s="861">
        <v>31.696380999999999</v>
      </c>
      <c r="BG815" s="861">
        <v>140.84621799999999</v>
      </c>
      <c r="BH815" s="861">
        <v>109.67594200000001</v>
      </c>
      <c r="BI815" s="861">
        <v>48.486263999999998</v>
      </c>
      <c r="BJ815" s="861">
        <v>130.13039499999999</v>
      </c>
      <c r="BK815" s="861">
        <v>85.707373000000004</v>
      </c>
      <c r="BL815" s="861">
        <v>75.324224000000001</v>
      </c>
      <c r="BM815" s="861">
        <v>-20.286035999999999</v>
      </c>
      <c r="BN815" s="861">
        <v>-15.035232000000001</v>
      </c>
      <c r="BO815" s="861">
        <v>-12.281437</v>
      </c>
      <c r="BP815" s="861">
        <v>-14.687158999999999</v>
      </c>
      <c r="BQ815" s="861">
        <v>86.669156000000001</v>
      </c>
      <c r="BR815" s="861">
        <v>88.824267000000006</v>
      </c>
      <c r="BS815" s="861">
        <v>85.279588000000004</v>
      </c>
      <c r="BT815" s="861">
        <v>57.722211000000001</v>
      </c>
      <c r="BU815" s="861">
        <v>65.067042000000001</v>
      </c>
      <c r="BV815" s="861">
        <v>61.243760999999999</v>
      </c>
      <c r="BW815" s="861">
        <v>64.638677000000001</v>
      </c>
      <c r="BX815" s="861">
        <v>-14.764727000000001</v>
      </c>
      <c r="BY815" s="861">
        <v>-15.033365</v>
      </c>
      <c r="BZ815" s="861">
        <v>-15.098633</v>
      </c>
      <c r="CA815" s="861">
        <v>-15.768903</v>
      </c>
      <c r="CB815" s="861">
        <v>-8.2610799999999998</v>
      </c>
      <c r="CC815" s="861">
        <v>-5.3774139999999999</v>
      </c>
      <c r="CD815" s="861">
        <v>-8.5782779999999992</v>
      </c>
      <c r="CE815" s="861">
        <v>-5.173381</v>
      </c>
      <c r="CF815" s="861">
        <v>-10.751486</v>
      </c>
      <c r="CG815" s="861">
        <v>-3.8172169999999999</v>
      </c>
      <c r="CH815" s="861">
        <v>-11.147826</v>
      </c>
      <c r="CI815" s="861">
        <v>-5.8893779999999998</v>
      </c>
      <c r="CJ815" s="861">
        <v>-8.1829249999999991</v>
      </c>
      <c r="CK815" s="861">
        <v>-3.3641529999999999</v>
      </c>
      <c r="CL815" s="861">
        <v>-7.8865780000000001</v>
      </c>
      <c r="CM815" s="861">
        <v>-1.8356349999999999</v>
      </c>
      <c r="CN815" s="861">
        <v>-10.467753</v>
      </c>
      <c r="CO815" s="861">
        <v>-4.1756539999999998</v>
      </c>
      <c r="CP815" s="861">
        <v>-11.409060999999999</v>
      </c>
      <c r="CQ815" s="861">
        <v>-6.7056620000000002</v>
      </c>
      <c r="CR815" s="861">
        <v>-7.8664379999999996</v>
      </c>
      <c r="CS815" s="861">
        <v>-4.5141850000000003</v>
      </c>
      <c r="CT815" s="861">
        <v>-9.0680029999999991</v>
      </c>
      <c r="CU815" s="861">
        <v>-3.386193</v>
      </c>
      <c r="CV815" s="861">
        <v>-11.121983</v>
      </c>
      <c r="CW815" s="861">
        <v>-2.8453270000000002</v>
      </c>
      <c r="CX815" s="861">
        <v>-11.489273000000001</v>
      </c>
      <c r="CY815" s="861">
        <v>-4.539555</v>
      </c>
      <c r="CZ815" s="861">
        <v>-7.5898500000000002</v>
      </c>
      <c r="DA815" s="861">
        <v>-3.6567159999999999</v>
      </c>
      <c r="DB815" s="861">
        <v>-8.4349070000000008</v>
      </c>
      <c r="DC815" s="861">
        <v>-2.6218379999999999</v>
      </c>
      <c r="DD815" s="861">
        <v>-10.85084</v>
      </c>
      <c r="DE815" s="861">
        <v>-4.7871980000000001</v>
      </c>
      <c r="DF815" s="861">
        <v>-11.551422000000001</v>
      </c>
      <c r="DG815" s="861">
        <v>-5.585045</v>
      </c>
      <c r="DH815" s="861">
        <v>-7.725498</v>
      </c>
      <c r="DI815" s="861">
        <v>-3.8809529999999999</v>
      </c>
      <c r="DJ815" s="861">
        <v>-8.2245120000000007</v>
      </c>
      <c r="DK815" s="861">
        <v>-3.8433039999999998</v>
      </c>
      <c r="DL815" s="861">
        <v>-10.94975</v>
      </c>
      <c r="DM815" s="861">
        <v>-6.5241259999999999</v>
      </c>
      <c r="DN815" s="861">
        <v>-11.534957</v>
      </c>
      <c r="DO815" s="861">
        <v>-6.5962540000000001</v>
      </c>
      <c r="DP815" s="861">
        <v>-8.5172109999999996</v>
      </c>
      <c r="DQ815" s="861">
        <v>-4.9392820000000004</v>
      </c>
      <c r="DR815" s="861">
        <v>-8.4093959999999992</v>
      </c>
      <c r="DS815" s="861">
        <v>-4.9369550000000002</v>
      </c>
      <c r="DT815" s="861">
        <v>-10.894761000000001</v>
      </c>
      <c r="DU815" s="861">
        <v>-7.36435</v>
      </c>
      <c r="DV815" s="861">
        <v>-11.081580000000001</v>
      </c>
      <c r="DW815" s="861">
        <v>-4.4083750000000004</v>
      </c>
      <c r="DX815" s="861">
        <v>11.922212999999999</v>
      </c>
      <c r="DY815" s="861">
        <v>8.5362220000000004</v>
      </c>
      <c r="DZ815" s="861">
        <v>161.35878299999999</v>
      </c>
      <c r="EA815" s="861">
        <v>151.52103399999999</v>
      </c>
      <c r="EB815" s="861">
        <v>122.44</v>
      </c>
      <c r="EC815" s="861">
        <v>1.24</v>
      </c>
      <c r="ED815" s="861">
        <v>282.60000000000002</v>
      </c>
      <c r="EE815" s="861">
        <v>121.98</v>
      </c>
      <c r="EF815" s="861">
        <v>5.3390000000000004</v>
      </c>
      <c r="EG815" s="861">
        <v>639.79999999999995</v>
      </c>
      <c r="EH815" s="861">
        <v>121.66</v>
      </c>
      <c r="EI815" s="861">
        <v>4.9640000000000004</v>
      </c>
      <c r="EJ815" s="861">
        <v>595.5</v>
      </c>
      <c r="EK815" s="861">
        <v>9.4746989999999993</v>
      </c>
      <c r="EL815" s="861">
        <v>12.362181</v>
      </c>
      <c r="EM815" s="861">
        <v>-18.336314999999999</v>
      </c>
      <c r="EN815" s="861">
        <v>-24.643618</v>
      </c>
      <c r="EO815" s="861">
        <v>94.635731000000007</v>
      </c>
      <c r="EP815" s="861">
        <v>90.324252999999999</v>
      </c>
      <c r="EQ815" s="861">
        <v>-7.1409070000000003</v>
      </c>
      <c r="ER815" s="861">
        <v>3711.487333</v>
      </c>
      <c r="ES815" s="861">
        <v>8836.1975239999992</v>
      </c>
      <c r="ET815" s="861">
        <v>8261.3341110000001</v>
      </c>
      <c r="EU815" s="861"/>
      <c r="EV815" s="861"/>
      <c r="EW815" s="861"/>
      <c r="EX815" s="861"/>
      <c r="EY815" s="861"/>
      <c r="EZ815" s="861"/>
      <c r="FA815" s="861"/>
      <c r="FB815" s="861"/>
      <c r="FC815" s="861"/>
      <c r="FD815" s="861"/>
    </row>
    <row r="816" spans="1:160" x14ac:dyDescent="0.25">
      <c r="A816" s="837">
        <v>46141</v>
      </c>
      <c r="B816" s="836">
        <v>0.93674768518518514</v>
      </c>
      <c r="C816" s="861">
        <v>45900</v>
      </c>
      <c r="D816" s="861">
        <v>0</v>
      </c>
      <c r="E816" s="861">
        <v>0</v>
      </c>
      <c r="F816" s="861">
        <v>75.760439000000005</v>
      </c>
      <c r="G816" s="861">
        <v>71.626797999999994</v>
      </c>
      <c r="H816" s="861">
        <v>65.179905000000005</v>
      </c>
      <c r="I816" s="861">
        <v>73.787436</v>
      </c>
      <c r="J816" s="861">
        <v>72.072111000000007</v>
      </c>
      <c r="K816" s="861">
        <v>71.173896999999997</v>
      </c>
      <c r="L816" s="861">
        <v>73.786700999999994</v>
      </c>
      <c r="M816" s="861">
        <v>74.703704999999999</v>
      </c>
      <c r="N816" s="861">
        <v>-8.8380729999999996</v>
      </c>
      <c r="O816" s="861">
        <v>-10.999408000000001</v>
      </c>
      <c r="P816" s="861">
        <v>-12.010341</v>
      </c>
      <c r="Q816" s="861">
        <v>-7.2555100000000001</v>
      </c>
      <c r="R816" s="861">
        <v>-8.5099879999999999</v>
      </c>
      <c r="S816" s="861">
        <v>-9.6374829999999996</v>
      </c>
      <c r="T816" s="861">
        <v>82.105078000000006</v>
      </c>
      <c r="U816" s="861">
        <v>74.232014000000007</v>
      </c>
      <c r="V816" s="861">
        <v>93.614225000000005</v>
      </c>
      <c r="W816" s="861">
        <v>92.646702000000005</v>
      </c>
      <c r="X816" s="861">
        <v>-7.2436189999999998</v>
      </c>
      <c r="Y816" s="861">
        <v>-7.4447859999999997</v>
      </c>
      <c r="Z816" s="861">
        <v>-11.826026000000001</v>
      </c>
      <c r="AA816" s="861">
        <v>-11.288762</v>
      </c>
      <c r="AB816" s="861">
        <v>-11.082364</v>
      </c>
      <c r="AC816" s="861">
        <v>-12.422174999999999</v>
      </c>
      <c r="AD816" s="861">
        <v>-14.510785</v>
      </c>
      <c r="AE816" s="861">
        <v>105.016983</v>
      </c>
      <c r="AF816" s="861">
        <v>97.466504</v>
      </c>
      <c r="AG816" s="861">
        <v>89.034999999999997</v>
      </c>
      <c r="AH816" s="861">
        <v>107.683931</v>
      </c>
      <c r="AI816" s="861">
        <v>89.711184000000003</v>
      </c>
      <c r="AJ816" s="861">
        <v>72.151302999999999</v>
      </c>
      <c r="AK816" s="861">
        <v>-9.1608689999999999</v>
      </c>
      <c r="AL816" s="861">
        <v>-11.011464999999999</v>
      </c>
      <c r="AM816" s="861">
        <v>-8.7849769999999996</v>
      </c>
      <c r="AN816" s="861">
        <v>92.800794999999994</v>
      </c>
      <c r="AO816" s="861">
        <v>92.046004999999994</v>
      </c>
      <c r="AP816" s="861">
        <v>87.231871999999996</v>
      </c>
      <c r="AQ816" s="861">
        <v>88.157968999999994</v>
      </c>
      <c r="AR816" s="861">
        <v>72.500497999999993</v>
      </c>
      <c r="AS816" s="861">
        <v>63.980463999999998</v>
      </c>
      <c r="AT816" s="861">
        <v>76.484765999999993</v>
      </c>
      <c r="AU816" s="861">
        <v>75.299899999999994</v>
      </c>
      <c r="AV816" s="861">
        <v>74.469344000000007</v>
      </c>
      <c r="AW816" s="861">
        <v>73.476775000000004</v>
      </c>
      <c r="AX816" s="861">
        <v>89.007808999999995</v>
      </c>
      <c r="AY816" s="861">
        <v>86.886099999999999</v>
      </c>
      <c r="AZ816" s="861">
        <v>-7.9766430000000001</v>
      </c>
      <c r="BA816" s="861">
        <v>-7.2584949999999999</v>
      </c>
      <c r="BB816" s="861">
        <v>-15.523778</v>
      </c>
      <c r="BC816" s="861">
        <v>-14.329046</v>
      </c>
      <c r="BD816" s="861">
        <v>-14.936534999999999</v>
      </c>
      <c r="BE816" s="861">
        <v>-9.5139429999999994</v>
      </c>
      <c r="BF816" s="861">
        <v>31.649291000000002</v>
      </c>
      <c r="BG816" s="861">
        <v>140.88757899999999</v>
      </c>
      <c r="BH816" s="861">
        <v>109.59587000000001</v>
      </c>
      <c r="BI816" s="861">
        <v>48.474411000000003</v>
      </c>
      <c r="BJ816" s="861">
        <v>129.62192200000001</v>
      </c>
      <c r="BK816" s="861">
        <v>85.621536000000006</v>
      </c>
      <c r="BL816" s="861">
        <v>75.373732000000004</v>
      </c>
      <c r="BM816" s="861">
        <v>-20.317875000000001</v>
      </c>
      <c r="BN816" s="861">
        <v>-15.05781</v>
      </c>
      <c r="BO816" s="861">
        <v>-12.301561</v>
      </c>
      <c r="BP816" s="861">
        <v>-14.710198</v>
      </c>
      <c r="BQ816" s="861">
        <v>86.558415999999994</v>
      </c>
      <c r="BR816" s="861">
        <v>88.852753000000007</v>
      </c>
      <c r="BS816" s="861">
        <v>85.309442000000004</v>
      </c>
      <c r="BT816" s="861">
        <v>57.763831000000003</v>
      </c>
      <c r="BU816" s="861">
        <v>65.101130999999995</v>
      </c>
      <c r="BV816" s="861">
        <v>61.283158</v>
      </c>
      <c r="BW816" s="861">
        <v>64.669363000000004</v>
      </c>
      <c r="BX816" s="861">
        <v>-14.654843</v>
      </c>
      <c r="BY816" s="861">
        <v>-14.92296</v>
      </c>
      <c r="BZ816" s="861">
        <v>-15.188757000000001</v>
      </c>
      <c r="CA816" s="861">
        <v>-15.717510000000001</v>
      </c>
      <c r="CB816" s="861">
        <v>-8.2482000000000006</v>
      </c>
      <c r="CC816" s="861">
        <v>-5.3726399999999996</v>
      </c>
      <c r="CD816" s="861">
        <v>-8.6039169999999991</v>
      </c>
      <c r="CE816" s="861">
        <v>-5.1616220000000004</v>
      </c>
      <c r="CF816" s="861">
        <v>-10.749383999999999</v>
      </c>
      <c r="CG816" s="861">
        <v>-3.814209</v>
      </c>
      <c r="CH816" s="861">
        <v>-11.133008</v>
      </c>
      <c r="CI816" s="861">
        <v>-5.8947310000000002</v>
      </c>
      <c r="CJ816" s="861">
        <v>-8.1770669999999992</v>
      </c>
      <c r="CK816" s="861">
        <v>-3.367289</v>
      </c>
      <c r="CL816" s="861">
        <v>-7.8836560000000002</v>
      </c>
      <c r="CM816" s="861">
        <v>-1.8281069999999999</v>
      </c>
      <c r="CN816" s="861">
        <v>-10.459547000000001</v>
      </c>
      <c r="CO816" s="861">
        <v>-4.1684590000000004</v>
      </c>
      <c r="CP816" s="861">
        <v>-11.434322</v>
      </c>
      <c r="CQ816" s="861">
        <v>-6.7181309999999996</v>
      </c>
      <c r="CR816" s="861">
        <v>-7.8532039999999999</v>
      </c>
      <c r="CS816" s="861">
        <v>-4.5070690000000004</v>
      </c>
      <c r="CT816" s="861">
        <v>-9.0669550000000001</v>
      </c>
      <c r="CU816" s="861">
        <v>-3.3814380000000002</v>
      </c>
      <c r="CV816" s="861">
        <v>-11.148199999999999</v>
      </c>
      <c r="CW816" s="861">
        <v>-2.859604</v>
      </c>
      <c r="CX816" s="861">
        <v>-11.486541000000001</v>
      </c>
      <c r="CY816" s="861">
        <v>-4.5750080000000004</v>
      </c>
      <c r="CZ816" s="861">
        <v>-7.5829269999999998</v>
      </c>
      <c r="DA816" s="861">
        <v>-3.6859999999999999</v>
      </c>
      <c r="DB816" s="861">
        <v>-8.4222769999999993</v>
      </c>
      <c r="DC816" s="861">
        <v>-2.668704</v>
      </c>
      <c r="DD816" s="861">
        <v>-10.855525999999999</v>
      </c>
      <c r="DE816" s="861">
        <v>-4.8193039999999998</v>
      </c>
      <c r="DF816" s="861">
        <v>-11.522232000000001</v>
      </c>
      <c r="DG816" s="861">
        <v>-5.6265020000000003</v>
      </c>
      <c r="DH816" s="861">
        <v>-7.6857290000000003</v>
      </c>
      <c r="DI816" s="861">
        <v>-3.8995920000000002</v>
      </c>
      <c r="DJ816" s="861">
        <v>-8.2287700000000008</v>
      </c>
      <c r="DK816" s="861">
        <v>-3.888436</v>
      </c>
      <c r="DL816" s="861">
        <v>-10.96881</v>
      </c>
      <c r="DM816" s="861">
        <v>-6.6051359999999999</v>
      </c>
      <c r="DN816" s="861">
        <v>-11.542460999999999</v>
      </c>
      <c r="DO816" s="861">
        <v>-6.6186379999999998</v>
      </c>
      <c r="DP816" s="861">
        <v>-8.4998649999999998</v>
      </c>
      <c r="DQ816" s="861">
        <v>-4.9779730000000004</v>
      </c>
      <c r="DR816" s="861">
        <v>-8.3883770000000002</v>
      </c>
      <c r="DS816" s="861">
        <v>-4.958418</v>
      </c>
      <c r="DT816" s="861">
        <v>-10.895491</v>
      </c>
      <c r="DU816" s="861">
        <v>-7.3884439999999998</v>
      </c>
      <c r="DV816" s="861">
        <v>-11.06936</v>
      </c>
      <c r="DW816" s="861">
        <v>-4.432569</v>
      </c>
      <c r="DX816" s="861">
        <v>11.946028999999999</v>
      </c>
      <c r="DY816" s="861">
        <v>8.5086639999999996</v>
      </c>
      <c r="DZ816" s="861">
        <v>161.580513</v>
      </c>
      <c r="EA816" s="861">
        <v>151.22727399999999</v>
      </c>
      <c r="EB816" s="861">
        <v>121.81</v>
      </c>
      <c r="EC816" s="861">
        <v>3.28</v>
      </c>
      <c r="ED816" s="861">
        <v>393.5</v>
      </c>
      <c r="EE816" s="861">
        <v>121.86</v>
      </c>
      <c r="EF816" s="861">
        <v>5.3470000000000004</v>
      </c>
      <c r="EG816" s="861">
        <v>642.5</v>
      </c>
      <c r="EH816" s="861">
        <v>121.77</v>
      </c>
      <c r="EI816" s="861">
        <v>4.9560000000000004</v>
      </c>
      <c r="EJ816" s="861">
        <v>593.4</v>
      </c>
      <c r="EK816" s="861">
        <v>9.5092370000000006</v>
      </c>
      <c r="EL816" s="861">
        <v>12.396241</v>
      </c>
      <c r="EM816" s="861">
        <v>-18.294214</v>
      </c>
      <c r="EN816" s="861">
        <v>-24.697801999999999</v>
      </c>
      <c r="EO816" s="861">
        <v>94.730847999999995</v>
      </c>
      <c r="EP816" s="861">
        <v>90.192666000000003</v>
      </c>
      <c r="EQ816" s="861">
        <v>-7.1484139999999998</v>
      </c>
      <c r="ER816" s="861">
        <v>3718.0116790000002</v>
      </c>
      <c r="ES816" s="861">
        <v>8846.8865669999996</v>
      </c>
      <c r="ET816" s="861">
        <v>8271.2096550000006</v>
      </c>
      <c r="EU816" s="861"/>
      <c r="EV816" s="861"/>
      <c r="EW816" s="861"/>
      <c r="EX816" s="861"/>
      <c r="EY816" s="861"/>
      <c r="EZ816" s="861"/>
      <c r="FA816" s="861"/>
      <c r="FB816" s="861"/>
      <c r="FC816" s="861"/>
      <c r="FD816" s="861"/>
    </row>
    <row r="817" spans="1:160" x14ac:dyDescent="0.25">
      <c r="A817" s="837">
        <v>46141</v>
      </c>
      <c r="B817" s="836">
        <v>0.93744212962962958</v>
      </c>
      <c r="C817" s="861">
        <v>45960</v>
      </c>
      <c r="D817" s="861">
        <v>0</v>
      </c>
      <c r="E817" s="861">
        <v>0</v>
      </c>
      <c r="F817" s="861">
        <v>75.781863000000001</v>
      </c>
      <c r="G817" s="861">
        <v>71.641542000000001</v>
      </c>
      <c r="H817" s="861">
        <v>65.046890000000005</v>
      </c>
      <c r="I817" s="861">
        <v>73.799639999999997</v>
      </c>
      <c r="J817" s="861">
        <v>72.087305999999998</v>
      </c>
      <c r="K817" s="861">
        <v>71.171288000000004</v>
      </c>
      <c r="L817" s="861">
        <v>73.789815000000004</v>
      </c>
      <c r="M817" s="861">
        <v>74.705126000000007</v>
      </c>
      <c r="N817" s="861">
        <v>-8.9150980000000004</v>
      </c>
      <c r="O817" s="861">
        <v>-11.021696</v>
      </c>
      <c r="P817" s="861">
        <v>-11.998297000000001</v>
      </c>
      <c r="Q817" s="861">
        <v>-7.3228030000000004</v>
      </c>
      <c r="R817" s="861">
        <v>-8.6710709999999995</v>
      </c>
      <c r="S817" s="861">
        <v>-9.6717250000000003</v>
      </c>
      <c r="T817" s="861">
        <v>82.350674999999995</v>
      </c>
      <c r="U817" s="861">
        <v>74.382238999999998</v>
      </c>
      <c r="V817" s="861">
        <v>93.582218999999995</v>
      </c>
      <c r="W817" s="861">
        <v>92.619626999999994</v>
      </c>
      <c r="X817" s="861">
        <v>-7.2662430000000002</v>
      </c>
      <c r="Y817" s="861">
        <v>-7.5822229999999999</v>
      </c>
      <c r="Z817" s="861">
        <v>-11.832146</v>
      </c>
      <c r="AA817" s="861">
        <v>-11.308984000000001</v>
      </c>
      <c r="AB817" s="861">
        <v>-11.099121999999999</v>
      </c>
      <c r="AC817" s="861">
        <v>-12.397040000000001</v>
      </c>
      <c r="AD817" s="861">
        <v>-14.565685</v>
      </c>
      <c r="AE817" s="861">
        <v>104.941819</v>
      </c>
      <c r="AF817" s="861">
        <v>97.490729000000002</v>
      </c>
      <c r="AG817" s="861">
        <v>89.074420000000003</v>
      </c>
      <c r="AH817" s="861">
        <v>107.77200499999999</v>
      </c>
      <c r="AI817" s="861">
        <v>89.649901999999997</v>
      </c>
      <c r="AJ817" s="861">
        <v>72.125208000000001</v>
      </c>
      <c r="AK817" s="861">
        <v>-9.2070679999999996</v>
      </c>
      <c r="AL817" s="861">
        <v>-11.129899</v>
      </c>
      <c r="AM817" s="861">
        <v>-8.7933780000000006</v>
      </c>
      <c r="AN817" s="861">
        <v>92.664255999999995</v>
      </c>
      <c r="AO817" s="861">
        <v>91.969089999999994</v>
      </c>
      <c r="AP817" s="861">
        <v>87.114131999999998</v>
      </c>
      <c r="AQ817" s="861">
        <v>88.078215</v>
      </c>
      <c r="AR817" s="861">
        <v>72.573588000000001</v>
      </c>
      <c r="AS817" s="861">
        <v>64.031616999999997</v>
      </c>
      <c r="AT817" s="861">
        <v>76.393416000000002</v>
      </c>
      <c r="AU817" s="861">
        <v>75.215603000000002</v>
      </c>
      <c r="AV817" s="861">
        <v>74.526982000000004</v>
      </c>
      <c r="AW817" s="861">
        <v>73.737337999999994</v>
      </c>
      <c r="AX817" s="861">
        <v>89.049305000000004</v>
      </c>
      <c r="AY817" s="861">
        <v>86.959772999999998</v>
      </c>
      <c r="AZ817" s="861">
        <v>-8.0377019999999995</v>
      </c>
      <c r="BA817" s="861">
        <v>-7.3171480000000004</v>
      </c>
      <c r="BB817" s="861">
        <v>-15.585150000000001</v>
      </c>
      <c r="BC817" s="861">
        <v>-14.361003</v>
      </c>
      <c r="BD817" s="861">
        <v>-14.998322999999999</v>
      </c>
      <c r="BE817" s="861">
        <v>-9.4371120000000008</v>
      </c>
      <c r="BF817" s="861">
        <v>31.666152</v>
      </c>
      <c r="BG817" s="861">
        <v>140.956648</v>
      </c>
      <c r="BH817" s="861">
        <v>109.62246399999999</v>
      </c>
      <c r="BI817" s="861">
        <v>48.435375999999998</v>
      </c>
      <c r="BJ817" s="861">
        <v>130.32797400000001</v>
      </c>
      <c r="BK817" s="861">
        <v>85.680447999999998</v>
      </c>
      <c r="BL817" s="861">
        <v>75.359464000000003</v>
      </c>
      <c r="BM817" s="861">
        <v>-20.321114999999999</v>
      </c>
      <c r="BN817" s="861">
        <v>-15.130974999999999</v>
      </c>
      <c r="BO817" s="861">
        <v>-12.434707</v>
      </c>
      <c r="BP817" s="861">
        <v>-14.721852</v>
      </c>
      <c r="BQ817" s="861">
        <v>86.697750999999997</v>
      </c>
      <c r="BR817" s="861">
        <v>88.889684000000003</v>
      </c>
      <c r="BS817" s="861">
        <v>85.349029000000002</v>
      </c>
      <c r="BT817" s="861">
        <v>57.832751000000002</v>
      </c>
      <c r="BU817" s="861">
        <v>65.053984</v>
      </c>
      <c r="BV817" s="861">
        <v>61.242665000000002</v>
      </c>
      <c r="BW817" s="861">
        <v>64.573440000000005</v>
      </c>
      <c r="BX817" s="861">
        <v>-14.740817</v>
      </c>
      <c r="BY817" s="861">
        <v>-15.034515000000001</v>
      </c>
      <c r="BZ817" s="861">
        <v>-15.219332</v>
      </c>
      <c r="CA817" s="861">
        <v>-15.77037</v>
      </c>
      <c r="CB817" s="861">
        <v>-8.3275869999999994</v>
      </c>
      <c r="CC817" s="861">
        <v>-5.4461919999999999</v>
      </c>
      <c r="CD817" s="861">
        <v>-8.6717560000000002</v>
      </c>
      <c r="CE817" s="861">
        <v>-5.18438</v>
      </c>
      <c r="CF817" s="861">
        <v>-10.813737</v>
      </c>
      <c r="CG817" s="861">
        <v>-3.8866960000000002</v>
      </c>
      <c r="CH817" s="861">
        <v>-11.195830000000001</v>
      </c>
      <c r="CI817" s="861">
        <v>-5.9383840000000001</v>
      </c>
      <c r="CJ817" s="861">
        <v>-8.2344489999999997</v>
      </c>
      <c r="CK817" s="861">
        <v>-3.4382899999999998</v>
      </c>
      <c r="CL817" s="861">
        <v>-7.9093179999999998</v>
      </c>
      <c r="CM817" s="861">
        <v>-1.881329</v>
      </c>
      <c r="CN817" s="861">
        <v>-10.510719999999999</v>
      </c>
      <c r="CO817" s="861">
        <v>-4.2465669999999998</v>
      </c>
      <c r="CP817" s="861">
        <v>-11.477594</v>
      </c>
      <c r="CQ817" s="861">
        <v>-6.7816270000000003</v>
      </c>
      <c r="CR817" s="861">
        <v>-7.9083940000000004</v>
      </c>
      <c r="CS817" s="861">
        <v>-4.5293989999999997</v>
      </c>
      <c r="CT817" s="861">
        <v>-9.0709409999999995</v>
      </c>
      <c r="CU817" s="861">
        <v>-3.4141859999999999</v>
      </c>
      <c r="CV817" s="861">
        <v>-11.143266000000001</v>
      </c>
      <c r="CW817" s="861">
        <v>-2.9192429999999998</v>
      </c>
      <c r="CX817" s="861">
        <v>-11.510395000000001</v>
      </c>
      <c r="CY817" s="861">
        <v>-4.5990690000000001</v>
      </c>
      <c r="CZ817" s="861">
        <v>-7.6019589999999999</v>
      </c>
      <c r="DA817" s="861">
        <v>-3.7180580000000001</v>
      </c>
      <c r="DB817" s="861">
        <v>-8.4372520000000009</v>
      </c>
      <c r="DC817" s="861">
        <v>-2.6594199999999999</v>
      </c>
      <c r="DD817" s="861">
        <v>-10.890349000000001</v>
      </c>
      <c r="DE817" s="861">
        <v>-4.855194</v>
      </c>
      <c r="DF817" s="861">
        <v>-11.564446</v>
      </c>
      <c r="DG817" s="861">
        <v>-5.6534110000000002</v>
      </c>
      <c r="DH817" s="861">
        <v>-7.7267530000000004</v>
      </c>
      <c r="DI817" s="861">
        <v>-3.926104</v>
      </c>
      <c r="DJ817" s="861">
        <v>-8.2503150000000005</v>
      </c>
      <c r="DK817" s="861">
        <v>-3.8977490000000001</v>
      </c>
      <c r="DL817" s="861">
        <v>-10.967041999999999</v>
      </c>
      <c r="DM817" s="861">
        <v>-6.6192520000000004</v>
      </c>
      <c r="DN817" s="861">
        <v>-11.566328</v>
      </c>
      <c r="DO817" s="861">
        <v>-6.6404529999999999</v>
      </c>
      <c r="DP817" s="861">
        <v>-8.5442199999999993</v>
      </c>
      <c r="DQ817" s="861">
        <v>-4.9798520000000002</v>
      </c>
      <c r="DR817" s="861">
        <v>-8.4024359999999998</v>
      </c>
      <c r="DS817" s="861">
        <v>-4.9812479999999999</v>
      </c>
      <c r="DT817" s="861">
        <v>-10.905942</v>
      </c>
      <c r="DU817" s="861">
        <v>-7.4086530000000002</v>
      </c>
      <c r="DV817" s="861">
        <v>-11.103013000000001</v>
      </c>
      <c r="DW817" s="861">
        <v>-4.4519149999999996</v>
      </c>
      <c r="DX817" s="861">
        <v>11.961679</v>
      </c>
      <c r="DY817" s="861">
        <v>8.4826610000000002</v>
      </c>
      <c r="DZ817" s="861">
        <v>161.71708899999999</v>
      </c>
      <c r="EA817" s="861">
        <v>151.200737</v>
      </c>
      <c r="EB817" s="861">
        <v>122.43</v>
      </c>
      <c r="EC817" s="861">
        <v>1.24</v>
      </c>
      <c r="ED817" s="861">
        <v>134</v>
      </c>
      <c r="EE817" s="861">
        <v>122.36</v>
      </c>
      <c r="EF817" s="861">
        <v>5.3250000000000002</v>
      </c>
      <c r="EG817" s="861">
        <v>641.20000000000005</v>
      </c>
      <c r="EH817" s="861">
        <v>122.33</v>
      </c>
      <c r="EI817" s="861">
        <v>4.9349999999999996</v>
      </c>
      <c r="EJ817" s="861">
        <v>591.9</v>
      </c>
      <c r="EK817" s="861">
        <v>9.4731869999999994</v>
      </c>
      <c r="EL817" s="861">
        <v>12.314266999999999</v>
      </c>
      <c r="EM817" s="861">
        <v>-18.266565</v>
      </c>
      <c r="EN817" s="861">
        <v>-24.748974</v>
      </c>
      <c r="EO817" s="861">
        <v>94.789393000000004</v>
      </c>
      <c r="EP817" s="861">
        <v>90.180770999999993</v>
      </c>
      <c r="EQ817" s="861">
        <v>-7.1831399999999999</v>
      </c>
      <c r="ER817" s="861">
        <v>3722.9132840000002</v>
      </c>
      <c r="ES817" s="861">
        <v>8857.5763850000003</v>
      </c>
      <c r="ET817" s="861">
        <v>8281.0956200000001</v>
      </c>
      <c r="EU817" s="861"/>
      <c r="EV817" s="861"/>
      <c r="EW817" s="861"/>
      <c r="EX817" s="861"/>
      <c r="EY817" s="861"/>
      <c r="EZ817" s="861"/>
      <c r="FA817" s="861"/>
      <c r="FB817" s="861"/>
      <c r="FC817" s="861"/>
      <c r="FD817" s="861"/>
    </row>
    <row r="818" spans="1:160" x14ac:dyDescent="0.25">
      <c r="A818" s="837">
        <v>46141</v>
      </c>
      <c r="B818" s="836">
        <v>0.93813657407407414</v>
      </c>
      <c r="C818" s="861">
        <v>46020</v>
      </c>
      <c r="D818" s="861">
        <v>0</v>
      </c>
      <c r="E818" s="861">
        <v>0</v>
      </c>
      <c r="F818" s="861">
        <v>75.863821999999999</v>
      </c>
      <c r="G818" s="861">
        <v>71.662413000000001</v>
      </c>
      <c r="H818" s="861">
        <v>65.167503999999994</v>
      </c>
      <c r="I818" s="861">
        <v>73.796514000000002</v>
      </c>
      <c r="J818" s="861">
        <v>72.087990000000005</v>
      </c>
      <c r="K818" s="861">
        <v>71.155848000000006</v>
      </c>
      <c r="L818" s="861">
        <v>73.815864000000005</v>
      </c>
      <c r="M818" s="861">
        <v>74.695652999999993</v>
      </c>
      <c r="N818" s="861">
        <v>-8.8477499999999996</v>
      </c>
      <c r="O818" s="861">
        <v>-11.091851999999999</v>
      </c>
      <c r="P818" s="861">
        <v>-11.979578999999999</v>
      </c>
      <c r="Q818" s="861">
        <v>-7.3036329999999996</v>
      </c>
      <c r="R818" s="861">
        <v>-8.6382809999999992</v>
      </c>
      <c r="S818" s="861">
        <v>-9.5685310000000001</v>
      </c>
      <c r="T818" s="861">
        <v>82.186136000000005</v>
      </c>
      <c r="U818" s="861">
        <v>74.018271999999996</v>
      </c>
      <c r="V818" s="861">
        <v>93.564340999999999</v>
      </c>
      <c r="W818" s="861">
        <v>92.573584999999994</v>
      </c>
      <c r="X818" s="861">
        <v>-7.2275720000000003</v>
      </c>
      <c r="Y818" s="861">
        <v>-7.569591</v>
      </c>
      <c r="Z818" s="861">
        <v>-11.811427999999999</v>
      </c>
      <c r="AA818" s="861">
        <v>-11.311327</v>
      </c>
      <c r="AB818" s="861">
        <v>-11.068023</v>
      </c>
      <c r="AC818" s="861">
        <v>-12.401208</v>
      </c>
      <c r="AD818" s="861">
        <v>-14.517685</v>
      </c>
      <c r="AE818" s="861">
        <v>105.00939200000001</v>
      </c>
      <c r="AF818" s="861">
        <v>97.541993000000005</v>
      </c>
      <c r="AG818" s="861">
        <v>89.026855999999995</v>
      </c>
      <c r="AH818" s="861">
        <v>107.756181</v>
      </c>
      <c r="AI818" s="861">
        <v>89.664068999999998</v>
      </c>
      <c r="AJ818" s="861">
        <v>72.173148999999995</v>
      </c>
      <c r="AK818" s="861">
        <v>-9.2257639999999999</v>
      </c>
      <c r="AL818" s="861">
        <v>-11.029944</v>
      </c>
      <c r="AM818" s="861">
        <v>-8.8188499999999994</v>
      </c>
      <c r="AN818" s="861">
        <v>92.739006000000003</v>
      </c>
      <c r="AO818" s="861">
        <v>91.963548000000003</v>
      </c>
      <c r="AP818" s="861">
        <v>87.265567000000004</v>
      </c>
      <c r="AQ818" s="861">
        <v>88.172909000000004</v>
      </c>
      <c r="AR818" s="861">
        <v>72.618799999999993</v>
      </c>
      <c r="AS818" s="861">
        <v>64.129920999999996</v>
      </c>
      <c r="AT818" s="861">
        <v>76.529543000000004</v>
      </c>
      <c r="AU818" s="861">
        <v>75.228617999999997</v>
      </c>
      <c r="AV818" s="861">
        <v>74.537471999999994</v>
      </c>
      <c r="AW818" s="861">
        <v>73.466763999999998</v>
      </c>
      <c r="AX818" s="861">
        <v>89.108104999999995</v>
      </c>
      <c r="AY818" s="861">
        <v>86.960396000000003</v>
      </c>
      <c r="AZ818" s="861">
        <v>-8.0015820000000009</v>
      </c>
      <c r="BA818" s="861">
        <v>-7.2731250000000003</v>
      </c>
      <c r="BB818" s="861">
        <v>-15.553514</v>
      </c>
      <c r="BC818" s="861">
        <v>-14.360614999999999</v>
      </c>
      <c r="BD818" s="861">
        <v>-14.970027</v>
      </c>
      <c r="BE818" s="861">
        <v>-9.4725169999999999</v>
      </c>
      <c r="BF818" s="861">
        <v>31.671717999999998</v>
      </c>
      <c r="BG818" s="861">
        <v>140.453979</v>
      </c>
      <c r="BH818" s="861">
        <v>109.644882</v>
      </c>
      <c r="BI818" s="861">
        <v>48.309860999999998</v>
      </c>
      <c r="BJ818" s="861">
        <v>130.069784</v>
      </c>
      <c r="BK818" s="861">
        <v>85.664575999999997</v>
      </c>
      <c r="BL818" s="861">
        <v>75.292731000000003</v>
      </c>
      <c r="BM818" s="861">
        <v>-20.316367</v>
      </c>
      <c r="BN818" s="861">
        <v>-15.033816</v>
      </c>
      <c r="BO818" s="861">
        <v>-12.487769999999999</v>
      </c>
      <c r="BP818" s="861">
        <v>-14.704655000000001</v>
      </c>
      <c r="BQ818" s="861">
        <v>86.634564999999995</v>
      </c>
      <c r="BR818" s="861">
        <v>88.864089000000007</v>
      </c>
      <c r="BS818" s="861">
        <v>85.399285000000006</v>
      </c>
      <c r="BT818" s="861">
        <v>57.687196999999998</v>
      </c>
      <c r="BU818" s="861">
        <v>65.109268999999998</v>
      </c>
      <c r="BV818" s="861">
        <v>61.300778999999999</v>
      </c>
      <c r="BW818" s="861">
        <v>64.601816999999997</v>
      </c>
      <c r="BX818" s="861">
        <v>-14.712413</v>
      </c>
      <c r="BY818" s="861">
        <v>-14.990489</v>
      </c>
      <c r="BZ818" s="861">
        <v>-15.402248</v>
      </c>
      <c r="CA818" s="861">
        <v>-15.802813</v>
      </c>
      <c r="CB818" s="861">
        <v>-8.3446719999999992</v>
      </c>
      <c r="CC818" s="861">
        <v>-5.4364059999999998</v>
      </c>
      <c r="CD818" s="861">
        <v>-8.6778429999999993</v>
      </c>
      <c r="CE818" s="861">
        <v>-5.2104619999999997</v>
      </c>
      <c r="CF818" s="861">
        <v>-10.844699</v>
      </c>
      <c r="CG818" s="861">
        <v>-3.928013</v>
      </c>
      <c r="CH818" s="861">
        <v>-11.244026</v>
      </c>
      <c r="CI818" s="861">
        <v>-5.9707939999999997</v>
      </c>
      <c r="CJ818" s="861">
        <v>-8.2463829999999998</v>
      </c>
      <c r="CK818" s="861">
        <v>-3.4508299999999998</v>
      </c>
      <c r="CL818" s="861">
        <v>-7.9383189999999999</v>
      </c>
      <c r="CM818" s="861">
        <v>-1.918399</v>
      </c>
      <c r="CN818" s="861">
        <v>-10.561864</v>
      </c>
      <c r="CO818" s="861">
        <v>-4.2725600000000004</v>
      </c>
      <c r="CP818" s="861">
        <v>-11.508641000000001</v>
      </c>
      <c r="CQ818" s="861">
        <v>-6.8017050000000001</v>
      </c>
      <c r="CR818" s="861">
        <v>-7.9387990000000004</v>
      </c>
      <c r="CS818" s="861">
        <v>-4.5717410000000003</v>
      </c>
      <c r="CT818" s="861">
        <v>-9.1125620000000005</v>
      </c>
      <c r="CU818" s="861">
        <v>-3.4405749999999999</v>
      </c>
      <c r="CV818" s="861">
        <v>-11.216526</v>
      </c>
      <c r="CW818" s="861">
        <v>-2.9437549999999999</v>
      </c>
      <c r="CX818" s="861">
        <v>-11.553744</v>
      </c>
      <c r="CY818" s="861">
        <v>-4.6619609999999998</v>
      </c>
      <c r="CZ818" s="861">
        <v>-7.6497169999999999</v>
      </c>
      <c r="DA818" s="861">
        <v>-3.7223890000000002</v>
      </c>
      <c r="DB818" s="861">
        <v>-8.5029450000000004</v>
      </c>
      <c r="DC818" s="861">
        <v>-2.7017869999999999</v>
      </c>
      <c r="DD818" s="861">
        <v>-10.918609</v>
      </c>
      <c r="DE818" s="861">
        <v>-4.86829</v>
      </c>
      <c r="DF818" s="861">
        <v>-11.596605</v>
      </c>
      <c r="DG818" s="861">
        <v>-5.675484</v>
      </c>
      <c r="DH818" s="861">
        <v>-7.7666680000000001</v>
      </c>
      <c r="DI818" s="861">
        <v>-3.9425110000000001</v>
      </c>
      <c r="DJ818" s="861">
        <v>-8.2822779999999998</v>
      </c>
      <c r="DK818" s="861">
        <v>-3.9313539999999998</v>
      </c>
      <c r="DL818" s="861">
        <v>-11.018784999999999</v>
      </c>
      <c r="DM818" s="861">
        <v>-6.6477659999999998</v>
      </c>
      <c r="DN818" s="861">
        <v>-11.604604</v>
      </c>
      <c r="DO818" s="861">
        <v>-6.6817010000000003</v>
      </c>
      <c r="DP818" s="861">
        <v>-8.5621790000000004</v>
      </c>
      <c r="DQ818" s="861">
        <v>-5.005598</v>
      </c>
      <c r="DR818" s="861">
        <v>-8.4475160000000002</v>
      </c>
      <c r="DS818" s="861">
        <v>-4.9948889999999997</v>
      </c>
      <c r="DT818" s="861">
        <v>-10.941700000000001</v>
      </c>
      <c r="DU818" s="861">
        <v>-7.4479540000000002</v>
      </c>
      <c r="DV818" s="861">
        <v>-11.105834</v>
      </c>
      <c r="DW818" s="861">
        <v>-4.4830870000000003</v>
      </c>
      <c r="DX818" s="861">
        <v>11.961387</v>
      </c>
      <c r="DY818" s="861">
        <v>8.4908260000000002</v>
      </c>
      <c r="DZ818" s="861">
        <v>161.51382799999999</v>
      </c>
      <c r="EA818" s="861">
        <v>151.24525800000001</v>
      </c>
      <c r="EB818" s="861">
        <v>121.62</v>
      </c>
      <c r="EC818" s="861">
        <v>3.278</v>
      </c>
      <c r="ED818" s="861">
        <v>392.4</v>
      </c>
      <c r="EE818" s="861">
        <v>121.49</v>
      </c>
      <c r="EF818" s="861">
        <v>5.359</v>
      </c>
      <c r="EG818" s="861">
        <v>639.70000000000005</v>
      </c>
      <c r="EH818" s="861">
        <v>121.7</v>
      </c>
      <c r="EI818" s="861">
        <v>4.9560000000000004</v>
      </c>
      <c r="EJ818" s="861">
        <v>591.20000000000005</v>
      </c>
      <c r="EK818" s="861">
        <v>9.4482300000000006</v>
      </c>
      <c r="EL818" s="861">
        <v>12.245131000000001</v>
      </c>
      <c r="EM818" s="861">
        <v>-18.26708</v>
      </c>
      <c r="EN818" s="861">
        <v>-24.732900999999998</v>
      </c>
      <c r="EO818" s="861">
        <v>94.702251000000004</v>
      </c>
      <c r="EP818" s="861">
        <v>90.200727000000001</v>
      </c>
      <c r="EQ818" s="861">
        <v>-7.2144899999999996</v>
      </c>
      <c r="ER818" s="861">
        <v>3725.217607</v>
      </c>
      <c r="ES818" s="861">
        <v>8868.2749480000002</v>
      </c>
      <c r="ET818" s="861">
        <v>8290.9848529999999</v>
      </c>
      <c r="EU818" s="861"/>
      <c r="EV818" s="861"/>
      <c r="EW818" s="861"/>
      <c r="EX818" s="861"/>
      <c r="EY818" s="861"/>
      <c r="EZ818" s="861"/>
      <c r="FA818" s="861"/>
      <c r="FB818" s="861"/>
      <c r="FC818" s="861"/>
      <c r="FD818" s="861"/>
    </row>
    <row r="819" spans="1:160" x14ac:dyDescent="0.25">
      <c r="A819" s="837">
        <v>46141</v>
      </c>
      <c r="B819" s="836">
        <v>0.93883101851851858</v>
      </c>
      <c r="C819" s="861">
        <v>46080</v>
      </c>
      <c r="D819" s="861">
        <v>0</v>
      </c>
      <c r="E819" s="861">
        <v>0</v>
      </c>
      <c r="F819" s="861">
        <v>75.801242999999999</v>
      </c>
      <c r="G819" s="861">
        <v>71.670770000000005</v>
      </c>
      <c r="H819" s="861">
        <v>65.101991999999996</v>
      </c>
      <c r="I819" s="861">
        <v>73.804365000000004</v>
      </c>
      <c r="J819" s="861">
        <v>72.050503000000006</v>
      </c>
      <c r="K819" s="861">
        <v>71.147175000000004</v>
      </c>
      <c r="L819" s="861">
        <v>73.824200000000005</v>
      </c>
      <c r="M819" s="861">
        <v>74.710740999999999</v>
      </c>
      <c r="N819" s="861">
        <v>-8.8791030000000006</v>
      </c>
      <c r="O819" s="861">
        <v>-11.0984</v>
      </c>
      <c r="P819" s="861">
        <v>-12.020974000000001</v>
      </c>
      <c r="Q819" s="861">
        <v>-7.3848459999999996</v>
      </c>
      <c r="R819" s="861">
        <v>-8.5805769999999999</v>
      </c>
      <c r="S819" s="861">
        <v>-9.574522</v>
      </c>
      <c r="T819" s="861">
        <v>82.348350999999994</v>
      </c>
      <c r="U819" s="861">
        <v>73.964690000000004</v>
      </c>
      <c r="V819" s="861">
        <v>93.811576000000002</v>
      </c>
      <c r="W819" s="861">
        <v>92.848821999999998</v>
      </c>
      <c r="X819" s="861">
        <v>-7.2751999999999999</v>
      </c>
      <c r="Y819" s="861">
        <v>-7.6012769999999996</v>
      </c>
      <c r="Z819" s="861">
        <v>-11.746847000000001</v>
      </c>
      <c r="AA819" s="861">
        <v>-11.330501999999999</v>
      </c>
      <c r="AB819" s="861">
        <v>-11.055191000000001</v>
      </c>
      <c r="AC819" s="861">
        <v>-12.399654999999999</v>
      </c>
      <c r="AD819" s="861">
        <v>-14.507472</v>
      </c>
      <c r="AE819" s="861">
        <v>105.04514899999999</v>
      </c>
      <c r="AF819" s="861">
        <v>97.582166000000001</v>
      </c>
      <c r="AG819" s="861">
        <v>89.007575000000003</v>
      </c>
      <c r="AH819" s="861">
        <v>108.028085</v>
      </c>
      <c r="AI819" s="861">
        <v>89.824060000000003</v>
      </c>
      <c r="AJ819" s="861">
        <v>72.279640999999998</v>
      </c>
      <c r="AK819" s="861">
        <v>-9.190474</v>
      </c>
      <c r="AL819" s="861">
        <v>-11.06256</v>
      </c>
      <c r="AM819" s="861">
        <v>-8.8204349999999998</v>
      </c>
      <c r="AN819" s="861">
        <v>92.879953</v>
      </c>
      <c r="AO819" s="861">
        <v>92.171606999999995</v>
      </c>
      <c r="AP819" s="861">
        <v>87.315278000000006</v>
      </c>
      <c r="AQ819" s="861">
        <v>88.177226000000005</v>
      </c>
      <c r="AR819" s="861">
        <v>72.564239000000001</v>
      </c>
      <c r="AS819" s="861">
        <v>64.097485000000006</v>
      </c>
      <c r="AT819" s="861">
        <v>76.461217000000005</v>
      </c>
      <c r="AU819" s="861">
        <v>75.244647999999998</v>
      </c>
      <c r="AV819" s="861">
        <v>74.430522999999994</v>
      </c>
      <c r="AW819" s="861">
        <v>73.978825999999998</v>
      </c>
      <c r="AX819" s="861">
        <v>89.072965999999994</v>
      </c>
      <c r="AY819" s="861">
        <v>87.005151999999995</v>
      </c>
      <c r="AZ819" s="861">
        <v>-8.0987629999999999</v>
      </c>
      <c r="BA819" s="861">
        <v>-7.2131800000000004</v>
      </c>
      <c r="BB819" s="861">
        <v>-15.564895</v>
      </c>
      <c r="BC819" s="861">
        <v>-14.368194000000001</v>
      </c>
      <c r="BD819" s="861">
        <v>-14.976667000000001</v>
      </c>
      <c r="BE819" s="861">
        <v>-9.4643379999999997</v>
      </c>
      <c r="BF819" s="861">
        <v>31.666122999999999</v>
      </c>
      <c r="BG819" s="861">
        <v>140.70954499999999</v>
      </c>
      <c r="BH819" s="861">
        <v>109.65109</v>
      </c>
      <c r="BI819" s="861">
        <v>48.391108000000003</v>
      </c>
      <c r="BJ819" s="861">
        <v>129.90840800000001</v>
      </c>
      <c r="BK819" s="861">
        <v>85.670330000000007</v>
      </c>
      <c r="BL819" s="861">
        <v>75.349225000000004</v>
      </c>
      <c r="BM819" s="861">
        <v>-20.328868</v>
      </c>
      <c r="BN819" s="861">
        <v>-15.060539</v>
      </c>
      <c r="BO819" s="861">
        <v>-12.418274</v>
      </c>
      <c r="BP819" s="861">
        <v>-14.740821</v>
      </c>
      <c r="BQ819" s="861">
        <v>86.604772999999994</v>
      </c>
      <c r="BR819" s="861">
        <v>88.761949000000001</v>
      </c>
      <c r="BS819" s="861">
        <v>85.339309</v>
      </c>
      <c r="BT819" s="861">
        <v>57.960661999999999</v>
      </c>
      <c r="BU819" s="861">
        <v>65.083319000000003</v>
      </c>
      <c r="BV819" s="861">
        <v>61.270415999999997</v>
      </c>
      <c r="BW819" s="861">
        <v>64.749031000000002</v>
      </c>
      <c r="BX819" s="861">
        <v>-14.726721</v>
      </c>
      <c r="BY819" s="861">
        <v>-14.977841</v>
      </c>
      <c r="BZ819" s="861">
        <v>-15.376255</v>
      </c>
      <c r="CA819" s="861">
        <v>-15.772067</v>
      </c>
      <c r="CB819" s="861">
        <v>-8.3835639999999998</v>
      </c>
      <c r="CC819" s="861">
        <v>-5.4796370000000003</v>
      </c>
      <c r="CD819" s="861">
        <v>-8.7016240000000007</v>
      </c>
      <c r="CE819" s="861">
        <v>-5.2574040000000002</v>
      </c>
      <c r="CF819" s="861">
        <v>-10.870372</v>
      </c>
      <c r="CG819" s="861">
        <v>-3.9566629999999998</v>
      </c>
      <c r="CH819" s="861">
        <v>-11.253470999999999</v>
      </c>
      <c r="CI819" s="861">
        <v>-6.0034780000000003</v>
      </c>
      <c r="CJ819" s="861">
        <v>-8.2955649999999999</v>
      </c>
      <c r="CK819" s="861">
        <v>-3.4916049999999998</v>
      </c>
      <c r="CL819" s="861">
        <v>-7.9863980000000003</v>
      </c>
      <c r="CM819" s="861">
        <v>-1.951662</v>
      </c>
      <c r="CN819" s="861">
        <v>-10.567797000000001</v>
      </c>
      <c r="CO819" s="861">
        <v>-4.2812250000000001</v>
      </c>
      <c r="CP819" s="861">
        <v>-11.524972</v>
      </c>
      <c r="CQ819" s="861">
        <v>-6.8207170000000001</v>
      </c>
      <c r="CR819" s="861">
        <v>-7.9629909999999997</v>
      </c>
      <c r="CS819" s="861">
        <v>-4.600924</v>
      </c>
      <c r="CT819" s="861">
        <v>-9.1443220000000007</v>
      </c>
      <c r="CU819" s="861">
        <v>-3.485525</v>
      </c>
      <c r="CV819" s="861">
        <v>-11.196198000000001</v>
      </c>
      <c r="CW819" s="861">
        <v>-2.9584999999999999</v>
      </c>
      <c r="CX819" s="861">
        <v>-11.572476</v>
      </c>
      <c r="CY819" s="861">
        <v>-4.7014339999999999</v>
      </c>
      <c r="CZ819" s="861">
        <v>-7.6617879999999996</v>
      </c>
      <c r="DA819" s="861">
        <v>-3.8055590000000001</v>
      </c>
      <c r="DB819" s="861">
        <v>-8.4846699999999995</v>
      </c>
      <c r="DC819" s="861">
        <v>-2.7296100000000001</v>
      </c>
      <c r="DD819" s="861">
        <v>-10.925146</v>
      </c>
      <c r="DE819" s="861">
        <v>-4.940874</v>
      </c>
      <c r="DF819" s="861">
        <v>-11.633122</v>
      </c>
      <c r="DG819" s="861">
        <v>-5.7512850000000002</v>
      </c>
      <c r="DH819" s="861">
        <v>-7.7781779999999996</v>
      </c>
      <c r="DI819" s="861">
        <v>-3.9920629999999999</v>
      </c>
      <c r="DJ819" s="861">
        <v>-8.2909799999999994</v>
      </c>
      <c r="DK819" s="861">
        <v>-3.9706790000000001</v>
      </c>
      <c r="DL819" s="861">
        <v>-11.046692999999999</v>
      </c>
      <c r="DM819" s="861">
        <v>-6.7100299999999997</v>
      </c>
      <c r="DN819" s="861">
        <v>-11.630299000000001</v>
      </c>
      <c r="DO819" s="861">
        <v>-6.7450150000000004</v>
      </c>
      <c r="DP819" s="861">
        <v>-8.5629329999999992</v>
      </c>
      <c r="DQ819" s="861">
        <v>-5.0612870000000001</v>
      </c>
      <c r="DR819" s="861">
        <v>-8.4697969999999998</v>
      </c>
      <c r="DS819" s="861">
        <v>-5.0487140000000004</v>
      </c>
      <c r="DT819" s="861">
        <v>-10.947984</v>
      </c>
      <c r="DU819" s="861">
        <v>-7.4906620000000004</v>
      </c>
      <c r="DV819" s="861">
        <v>-11.155084</v>
      </c>
      <c r="DW819" s="861">
        <v>-4.5290340000000002</v>
      </c>
      <c r="DX819" s="861">
        <v>12.023258999999999</v>
      </c>
      <c r="DY819" s="861">
        <v>8.521884</v>
      </c>
      <c r="DZ819" s="861">
        <v>161.77560700000001</v>
      </c>
      <c r="EA819" s="861">
        <v>151.46377899999999</v>
      </c>
      <c r="EB819" s="861">
        <v>121.62</v>
      </c>
      <c r="EC819" s="861">
        <v>3.2759999999999998</v>
      </c>
      <c r="ED819" s="861">
        <v>392.5</v>
      </c>
      <c r="EE819" s="861">
        <v>121.71</v>
      </c>
      <c r="EF819" s="861">
        <v>5.3490000000000002</v>
      </c>
      <c r="EG819" s="861">
        <v>643</v>
      </c>
      <c r="EH819" s="861">
        <v>121.59</v>
      </c>
      <c r="EI819" s="861">
        <v>4.9560000000000004</v>
      </c>
      <c r="EJ819" s="861">
        <v>593.79999999999995</v>
      </c>
      <c r="EK819" s="861">
        <v>9.3374550000000003</v>
      </c>
      <c r="EL819" s="861">
        <v>12.253529</v>
      </c>
      <c r="EM819" s="861">
        <v>-18.157889999999998</v>
      </c>
      <c r="EN819" s="861">
        <v>-24.671803000000001</v>
      </c>
      <c r="EO819" s="861">
        <v>94.814466999999993</v>
      </c>
      <c r="EP819" s="861">
        <v>90.298619000000002</v>
      </c>
      <c r="EQ819" s="861">
        <v>-7.2460420000000001</v>
      </c>
      <c r="ER819" s="861">
        <v>3731.7570620000001</v>
      </c>
      <c r="ES819" s="861">
        <v>8878.9575569999997</v>
      </c>
      <c r="ET819" s="861">
        <v>8300.8462189999991</v>
      </c>
      <c r="EU819" s="861"/>
      <c r="EV819" s="861"/>
      <c r="EW819" s="861"/>
      <c r="EX819" s="861"/>
      <c r="EY819" s="861"/>
      <c r="EZ819" s="861"/>
      <c r="FA819" s="861"/>
      <c r="FB819" s="861"/>
      <c r="FC819" s="861"/>
      <c r="FD819" s="861"/>
    </row>
    <row r="820" spans="1:160" x14ac:dyDescent="0.25">
      <c r="A820" s="837">
        <v>46141</v>
      </c>
      <c r="B820" s="836">
        <v>0.93952546296296291</v>
      </c>
      <c r="C820" s="861">
        <v>46140</v>
      </c>
      <c r="D820" s="861">
        <v>0</v>
      </c>
      <c r="E820" s="861">
        <v>0</v>
      </c>
      <c r="F820" s="861">
        <v>75.814684</v>
      </c>
      <c r="G820" s="861">
        <v>71.708022999999997</v>
      </c>
      <c r="H820" s="861">
        <v>65.092524999999995</v>
      </c>
      <c r="I820" s="861">
        <v>73.845313000000004</v>
      </c>
      <c r="J820" s="861">
        <v>72.133494999999996</v>
      </c>
      <c r="K820" s="861">
        <v>71.163640999999998</v>
      </c>
      <c r="L820" s="861">
        <v>73.834080999999998</v>
      </c>
      <c r="M820" s="861">
        <v>74.717231999999996</v>
      </c>
      <c r="N820" s="861">
        <v>-8.9102370000000004</v>
      </c>
      <c r="O820" s="861">
        <v>-11.086392</v>
      </c>
      <c r="P820" s="861">
        <v>-12.043317999999999</v>
      </c>
      <c r="Q820" s="861">
        <v>-7.3970279999999997</v>
      </c>
      <c r="R820" s="861">
        <v>-8.5796709999999994</v>
      </c>
      <c r="S820" s="861">
        <v>-9.6697649999999999</v>
      </c>
      <c r="T820" s="861">
        <v>82.23321</v>
      </c>
      <c r="U820" s="861">
        <v>74.066642999999999</v>
      </c>
      <c r="V820" s="861">
        <v>93.651000999999994</v>
      </c>
      <c r="W820" s="861">
        <v>92.674413999999999</v>
      </c>
      <c r="X820" s="861">
        <v>-7.2712079999999997</v>
      </c>
      <c r="Y820" s="861">
        <v>-7.6620889999999999</v>
      </c>
      <c r="Z820" s="861">
        <v>-11.723348</v>
      </c>
      <c r="AA820" s="861">
        <v>-11.332884</v>
      </c>
      <c r="AB820" s="861">
        <v>-11.081004999999999</v>
      </c>
      <c r="AC820" s="861">
        <v>-12.399143</v>
      </c>
      <c r="AD820" s="861">
        <v>-14.545305000000001</v>
      </c>
      <c r="AE820" s="861">
        <v>104.8839</v>
      </c>
      <c r="AF820" s="861">
        <v>97.599024</v>
      </c>
      <c r="AG820" s="861">
        <v>89.078207000000006</v>
      </c>
      <c r="AH820" s="861">
        <v>108.164689</v>
      </c>
      <c r="AI820" s="861">
        <v>89.748829999999998</v>
      </c>
      <c r="AJ820" s="861">
        <v>72.145223999999999</v>
      </c>
      <c r="AK820" s="861">
        <v>-9.1343150000000009</v>
      </c>
      <c r="AL820" s="861">
        <v>-11.103281000000001</v>
      </c>
      <c r="AM820" s="861">
        <v>-8.8357159999999997</v>
      </c>
      <c r="AN820" s="861">
        <v>92.820111999999995</v>
      </c>
      <c r="AO820" s="861">
        <v>92.037692000000007</v>
      </c>
      <c r="AP820" s="861">
        <v>87.281813999999997</v>
      </c>
      <c r="AQ820" s="861">
        <v>88.137970999999993</v>
      </c>
      <c r="AR820" s="861">
        <v>72.613866999999999</v>
      </c>
      <c r="AS820" s="861">
        <v>64.169865000000001</v>
      </c>
      <c r="AT820" s="861">
        <v>76.446709999999996</v>
      </c>
      <c r="AU820" s="861">
        <v>75.233075999999997</v>
      </c>
      <c r="AV820" s="861">
        <v>74.547427999999996</v>
      </c>
      <c r="AW820" s="861">
        <v>73.707791</v>
      </c>
      <c r="AX820" s="861">
        <v>89.081784999999996</v>
      </c>
      <c r="AY820" s="861">
        <v>87.091465999999997</v>
      </c>
      <c r="AZ820" s="861">
        <v>-7.9909889999999999</v>
      </c>
      <c r="BA820" s="861">
        <v>-7.2382460000000002</v>
      </c>
      <c r="BB820" s="861">
        <v>-15.590653</v>
      </c>
      <c r="BC820" s="861">
        <v>-14.393431</v>
      </c>
      <c r="BD820" s="861">
        <v>-14.978277</v>
      </c>
      <c r="BE820" s="861">
        <v>-9.6175859999999993</v>
      </c>
      <c r="BF820" s="861">
        <v>31.771803999999999</v>
      </c>
      <c r="BG820" s="861">
        <v>141.04075599999999</v>
      </c>
      <c r="BH820" s="861">
        <v>109.739755</v>
      </c>
      <c r="BI820" s="861">
        <v>48.347214000000001</v>
      </c>
      <c r="BJ820" s="861">
        <v>129.97649899999999</v>
      </c>
      <c r="BK820" s="861">
        <v>85.665068000000005</v>
      </c>
      <c r="BL820" s="861">
        <v>75.469291999999996</v>
      </c>
      <c r="BM820" s="861">
        <v>-20.316758</v>
      </c>
      <c r="BN820" s="861">
        <v>-15.072122</v>
      </c>
      <c r="BO820" s="861">
        <v>-12.387881</v>
      </c>
      <c r="BP820" s="861">
        <v>-14.716462999999999</v>
      </c>
      <c r="BQ820" s="861">
        <v>86.671248000000006</v>
      </c>
      <c r="BR820" s="861">
        <v>88.837440999999998</v>
      </c>
      <c r="BS820" s="861">
        <v>85.375034999999997</v>
      </c>
      <c r="BT820" s="861">
        <v>57.948852000000002</v>
      </c>
      <c r="BU820" s="861">
        <v>65.057756999999995</v>
      </c>
      <c r="BV820" s="861">
        <v>61.312573999999998</v>
      </c>
      <c r="BW820" s="861">
        <v>64.711915000000005</v>
      </c>
      <c r="BX820" s="861">
        <v>-14.764811999999999</v>
      </c>
      <c r="BY820" s="861">
        <v>-15.005067</v>
      </c>
      <c r="BZ820" s="861">
        <v>-15.329343</v>
      </c>
      <c r="CA820" s="861">
        <v>-15.827426000000001</v>
      </c>
      <c r="CB820" s="861">
        <v>-8.3722740000000009</v>
      </c>
      <c r="CC820" s="861">
        <v>-5.5261800000000001</v>
      </c>
      <c r="CD820" s="861">
        <v>-8.7104649999999992</v>
      </c>
      <c r="CE820" s="861">
        <v>-5.2885580000000001</v>
      </c>
      <c r="CF820" s="861">
        <v>-10.887631000000001</v>
      </c>
      <c r="CG820" s="861">
        <v>-4.0169709999999998</v>
      </c>
      <c r="CH820" s="861">
        <v>-11.280689000000001</v>
      </c>
      <c r="CI820" s="861">
        <v>-6.0729139999999999</v>
      </c>
      <c r="CJ820" s="861">
        <v>-8.2969139999999992</v>
      </c>
      <c r="CK820" s="861">
        <v>-3.5217429999999998</v>
      </c>
      <c r="CL820" s="861">
        <v>-7.9835339999999997</v>
      </c>
      <c r="CM820" s="861">
        <v>-2.0002659999999999</v>
      </c>
      <c r="CN820" s="861">
        <v>-10.578941</v>
      </c>
      <c r="CO820" s="861">
        <v>-4.3499359999999996</v>
      </c>
      <c r="CP820" s="861">
        <v>-11.542581</v>
      </c>
      <c r="CQ820" s="861">
        <v>-6.8750879999999999</v>
      </c>
      <c r="CR820" s="861">
        <v>-8.0010860000000008</v>
      </c>
      <c r="CS820" s="861">
        <v>-4.6457990000000002</v>
      </c>
      <c r="CT820" s="861">
        <v>-9.1483679999999996</v>
      </c>
      <c r="CU820" s="861">
        <v>-3.5132270000000001</v>
      </c>
      <c r="CV820" s="861">
        <v>-11.231292</v>
      </c>
      <c r="CW820" s="861">
        <v>-2.9936069999999999</v>
      </c>
      <c r="CX820" s="861">
        <v>-11.578424</v>
      </c>
      <c r="CY820" s="861">
        <v>-4.7026630000000003</v>
      </c>
      <c r="CZ820" s="861">
        <v>-7.6812589999999998</v>
      </c>
      <c r="DA820" s="861">
        <v>-3.781895</v>
      </c>
      <c r="DB820" s="861">
        <v>-8.5240369999999999</v>
      </c>
      <c r="DC820" s="861">
        <v>-2.742639</v>
      </c>
      <c r="DD820" s="861">
        <v>-10.966728</v>
      </c>
      <c r="DE820" s="861">
        <v>-4.9271260000000003</v>
      </c>
      <c r="DF820" s="861">
        <v>-11.648574999999999</v>
      </c>
      <c r="DG820" s="861">
        <v>-5.7325650000000001</v>
      </c>
      <c r="DH820" s="861">
        <v>-7.8047620000000002</v>
      </c>
      <c r="DI820" s="861">
        <v>-3.9827870000000001</v>
      </c>
      <c r="DJ820" s="861">
        <v>-8.3326580000000003</v>
      </c>
      <c r="DK820" s="861">
        <v>-3.9637259999999999</v>
      </c>
      <c r="DL820" s="861">
        <v>-11.062704</v>
      </c>
      <c r="DM820" s="861">
        <v>-6.6960519999999999</v>
      </c>
      <c r="DN820" s="861">
        <v>-11.650456999999999</v>
      </c>
      <c r="DO820" s="861">
        <v>-6.7514779999999996</v>
      </c>
      <c r="DP820" s="861">
        <v>-8.6021929999999998</v>
      </c>
      <c r="DQ820" s="861">
        <v>-5.0594450000000002</v>
      </c>
      <c r="DR820" s="861">
        <v>-8.4745000000000008</v>
      </c>
      <c r="DS820" s="861">
        <v>-5.0501319999999996</v>
      </c>
      <c r="DT820" s="861">
        <v>-10.983263000000001</v>
      </c>
      <c r="DU820" s="861">
        <v>-7.4972349999999999</v>
      </c>
      <c r="DV820" s="861">
        <v>-11.185587</v>
      </c>
      <c r="DW820" s="861">
        <v>-4.5266500000000001</v>
      </c>
      <c r="DX820" s="861">
        <v>11.952056000000001</v>
      </c>
      <c r="DY820" s="861">
        <v>8.5119199999999999</v>
      </c>
      <c r="DZ820" s="861">
        <v>161.643989</v>
      </c>
      <c r="EA820" s="861">
        <v>151.32389800000001</v>
      </c>
      <c r="EB820" s="861">
        <v>122.38</v>
      </c>
      <c r="EC820" s="861">
        <v>1.2410000000000001</v>
      </c>
      <c r="ED820" s="861">
        <v>134.19999999999999</v>
      </c>
      <c r="EE820" s="861">
        <v>122.29</v>
      </c>
      <c r="EF820" s="861">
        <v>5.3220000000000001</v>
      </c>
      <c r="EG820" s="861">
        <v>643.5</v>
      </c>
      <c r="EH820" s="861">
        <v>122.35</v>
      </c>
      <c r="EI820" s="861">
        <v>4.9370000000000003</v>
      </c>
      <c r="EJ820" s="861">
        <v>595.1</v>
      </c>
      <c r="EK820" s="861">
        <v>9.4478489999999997</v>
      </c>
      <c r="EL820" s="861">
        <v>12.303516999999999</v>
      </c>
      <c r="EM820" s="861">
        <v>-18.283564999999999</v>
      </c>
      <c r="EN820" s="861">
        <v>-24.691398</v>
      </c>
      <c r="EO820" s="861">
        <v>94.758061999999995</v>
      </c>
      <c r="EP820" s="861">
        <v>90.235967000000002</v>
      </c>
      <c r="EQ820" s="861">
        <v>-7.2655750000000001</v>
      </c>
      <c r="ER820" s="861">
        <v>3736.6524060000002</v>
      </c>
      <c r="ES820" s="861">
        <v>8889.6488759999993</v>
      </c>
      <c r="ET820" s="861">
        <v>8310.7185910000007</v>
      </c>
      <c r="EU820" s="861"/>
      <c r="EV820" s="861"/>
      <c r="EW820" s="861"/>
      <c r="EX820" s="861"/>
      <c r="EY820" s="861"/>
      <c r="EZ820" s="861"/>
      <c r="FA820" s="861"/>
      <c r="FB820" s="861"/>
      <c r="FC820" s="861"/>
      <c r="FD820" s="861"/>
    </row>
    <row r="821" spans="1:160" x14ac:dyDescent="0.25">
      <c r="A821" s="837">
        <v>46141</v>
      </c>
      <c r="B821" s="836">
        <v>0.94021990740740735</v>
      </c>
      <c r="C821" s="861">
        <v>46200</v>
      </c>
      <c r="D821" s="861">
        <v>0</v>
      </c>
      <c r="E821" s="861">
        <v>0</v>
      </c>
      <c r="F821" s="861">
        <v>75.734271000000007</v>
      </c>
      <c r="G821" s="861">
        <v>71.706096000000002</v>
      </c>
      <c r="H821" s="861">
        <v>65.000399000000002</v>
      </c>
      <c r="I821" s="861">
        <v>73.837203000000002</v>
      </c>
      <c r="J821" s="861">
        <v>72.137236999999999</v>
      </c>
      <c r="K821" s="861">
        <v>71.154233000000005</v>
      </c>
      <c r="L821" s="861">
        <v>73.803979999999996</v>
      </c>
      <c r="M821" s="861">
        <v>74.744204999999994</v>
      </c>
      <c r="N821" s="861">
        <v>-8.8916459999999997</v>
      </c>
      <c r="O821" s="861">
        <v>-11.126500999999999</v>
      </c>
      <c r="P821" s="861">
        <v>-12.048173999999999</v>
      </c>
      <c r="Q821" s="861">
        <v>-7.3636809999999997</v>
      </c>
      <c r="R821" s="861">
        <v>-8.5659270000000003</v>
      </c>
      <c r="S821" s="861">
        <v>-9.6325450000000004</v>
      </c>
      <c r="T821" s="861">
        <v>82.261701000000002</v>
      </c>
      <c r="U821" s="861">
        <v>74.374020000000002</v>
      </c>
      <c r="V821" s="861">
        <v>93.572733999999997</v>
      </c>
      <c r="W821" s="861">
        <v>92.614271000000002</v>
      </c>
      <c r="X821" s="861">
        <v>-7.3096740000000002</v>
      </c>
      <c r="Y821" s="861">
        <v>-7.6081560000000001</v>
      </c>
      <c r="Z821" s="861">
        <v>-11.878023000000001</v>
      </c>
      <c r="AA821" s="861">
        <v>-11.325195000000001</v>
      </c>
      <c r="AB821" s="861">
        <v>-11.111083000000001</v>
      </c>
      <c r="AC821" s="861">
        <v>-12.429754000000001</v>
      </c>
      <c r="AD821" s="861">
        <v>-14.610823999999999</v>
      </c>
      <c r="AE821" s="861">
        <v>104.816703</v>
      </c>
      <c r="AF821" s="861">
        <v>97.528807999999998</v>
      </c>
      <c r="AG821" s="861">
        <v>89.043880000000001</v>
      </c>
      <c r="AH821" s="861">
        <v>108.24993600000001</v>
      </c>
      <c r="AI821" s="861">
        <v>89.715024999999997</v>
      </c>
      <c r="AJ821" s="861">
        <v>72.137422999999998</v>
      </c>
      <c r="AK821" s="861">
        <v>-9.1780930000000005</v>
      </c>
      <c r="AL821" s="861">
        <v>-11.17083</v>
      </c>
      <c r="AM821" s="861">
        <v>-8.8280689999999993</v>
      </c>
      <c r="AN821" s="861">
        <v>92.715549999999993</v>
      </c>
      <c r="AO821" s="861">
        <v>91.988871000000003</v>
      </c>
      <c r="AP821" s="861">
        <v>87.318510000000003</v>
      </c>
      <c r="AQ821" s="861">
        <v>88.106404999999995</v>
      </c>
      <c r="AR821" s="861">
        <v>72.689183</v>
      </c>
      <c r="AS821" s="861">
        <v>64.210002000000003</v>
      </c>
      <c r="AT821" s="861">
        <v>76.463464999999999</v>
      </c>
      <c r="AU821" s="861">
        <v>75.256189000000006</v>
      </c>
      <c r="AV821" s="861">
        <v>74.516041000000001</v>
      </c>
      <c r="AW821" s="861">
        <v>73.633971000000003</v>
      </c>
      <c r="AX821" s="861">
        <v>88.990567999999996</v>
      </c>
      <c r="AY821" s="861">
        <v>86.865899999999996</v>
      </c>
      <c r="AZ821" s="861">
        <v>-8.0738570000000003</v>
      </c>
      <c r="BA821" s="861">
        <v>-7.2312950000000003</v>
      </c>
      <c r="BB821" s="861">
        <v>-15.610191</v>
      </c>
      <c r="BC821" s="861">
        <v>-14.39592</v>
      </c>
      <c r="BD821" s="861">
        <v>-15.036113</v>
      </c>
      <c r="BE821" s="861">
        <v>-9.5455900000000007</v>
      </c>
      <c r="BF821" s="861">
        <v>31.638382</v>
      </c>
      <c r="BG821" s="861">
        <v>141.068839</v>
      </c>
      <c r="BH821" s="861">
        <v>109.755133</v>
      </c>
      <c r="BI821" s="861">
        <v>48.307470000000002</v>
      </c>
      <c r="BJ821" s="861">
        <v>130.66661400000001</v>
      </c>
      <c r="BK821" s="861">
        <v>85.538534999999996</v>
      </c>
      <c r="BL821" s="861">
        <v>75.293114000000003</v>
      </c>
      <c r="BM821" s="861">
        <v>-20.348372000000001</v>
      </c>
      <c r="BN821" s="861">
        <v>-15.135417</v>
      </c>
      <c r="BO821" s="861">
        <v>-12.479647999999999</v>
      </c>
      <c r="BP821" s="861">
        <v>-14.706906</v>
      </c>
      <c r="BQ821" s="861">
        <v>86.605493999999993</v>
      </c>
      <c r="BR821" s="861">
        <v>88.876965999999996</v>
      </c>
      <c r="BS821" s="861">
        <v>85.376322999999999</v>
      </c>
      <c r="BT821" s="861">
        <v>58.023031000000003</v>
      </c>
      <c r="BU821" s="861">
        <v>65.065391000000005</v>
      </c>
      <c r="BV821" s="861">
        <v>61.274732999999998</v>
      </c>
      <c r="BW821" s="861">
        <v>64.604952999999995</v>
      </c>
      <c r="BX821" s="861">
        <v>-14.748419999999999</v>
      </c>
      <c r="BY821" s="861">
        <v>-15.072399000000001</v>
      </c>
      <c r="BZ821" s="861">
        <v>-15.422243</v>
      </c>
      <c r="CA821" s="861">
        <v>-15.830873</v>
      </c>
      <c r="CB821" s="861">
        <v>-8.4290459999999996</v>
      </c>
      <c r="CC821" s="861">
        <v>-5.5731219999999997</v>
      </c>
      <c r="CD821" s="861">
        <v>-8.7398439999999997</v>
      </c>
      <c r="CE821" s="861">
        <v>-5.3024060000000004</v>
      </c>
      <c r="CF821" s="861">
        <v>-10.919956000000001</v>
      </c>
      <c r="CG821" s="861">
        <v>-4.045229</v>
      </c>
      <c r="CH821" s="861">
        <v>-11.298689</v>
      </c>
      <c r="CI821" s="861">
        <v>-6.1070919999999997</v>
      </c>
      <c r="CJ821" s="861">
        <v>-8.3443179999999995</v>
      </c>
      <c r="CK821" s="861">
        <v>-3.579224</v>
      </c>
      <c r="CL821" s="861">
        <v>-8.0021190000000004</v>
      </c>
      <c r="CM821" s="861">
        <v>-2.0284110000000002</v>
      </c>
      <c r="CN821" s="861">
        <v>-10.607492000000001</v>
      </c>
      <c r="CO821" s="861">
        <v>-4.3837910000000004</v>
      </c>
      <c r="CP821" s="861">
        <v>-11.605102</v>
      </c>
      <c r="CQ821" s="861">
        <v>-6.9310790000000004</v>
      </c>
      <c r="CR821" s="861">
        <v>-8.0412680000000005</v>
      </c>
      <c r="CS821" s="861">
        <v>-4.6806510000000001</v>
      </c>
      <c r="CT821" s="861">
        <v>-9.1498790000000003</v>
      </c>
      <c r="CU821" s="861">
        <v>-3.5356299999999998</v>
      </c>
      <c r="CV821" s="861">
        <v>-11.266664</v>
      </c>
      <c r="CW821" s="861">
        <v>-3.0340950000000002</v>
      </c>
      <c r="CX821" s="861">
        <v>-11.600403999999999</v>
      </c>
      <c r="CY821" s="861">
        <v>-4.7439549999999997</v>
      </c>
      <c r="CZ821" s="861">
        <v>-7.6951549999999997</v>
      </c>
      <c r="DA821" s="861">
        <v>-3.806718</v>
      </c>
      <c r="DB821" s="861">
        <v>-8.5532590000000006</v>
      </c>
      <c r="DC821" s="861">
        <v>-2.7627820000000001</v>
      </c>
      <c r="DD821" s="861">
        <v>-10.963747</v>
      </c>
      <c r="DE821" s="861">
        <v>-4.979114</v>
      </c>
      <c r="DF821" s="861">
        <v>-11.684555</v>
      </c>
      <c r="DG821" s="861">
        <v>-5.7672780000000001</v>
      </c>
      <c r="DH821" s="861">
        <v>-7.8143330000000004</v>
      </c>
      <c r="DI821" s="861">
        <v>-4.0122549999999997</v>
      </c>
      <c r="DJ821" s="861">
        <v>-8.3333069999999996</v>
      </c>
      <c r="DK821" s="861">
        <v>-3.9797120000000001</v>
      </c>
      <c r="DL821" s="861">
        <v>-11.085839999999999</v>
      </c>
      <c r="DM821" s="861">
        <v>-6.7335039999999999</v>
      </c>
      <c r="DN821" s="861">
        <v>-11.670909</v>
      </c>
      <c r="DO821" s="861">
        <v>-6.7801770000000001</v>
      </c>
      <c r="DP821" s="861">
        <v>-8.6061569999999996</v>
      </c>
      <c r="DQ821" s="861">
        <v>-5.0726639999999996</v>
      </c>
      <c r="DR821" s="861">
        <v>-8.4938760000000002</v>
      </c>
      <c r="DS821" s="861">
        <v>-5.0875659999999998</v>
      </c>
      <c r="DT821" s="861">
        <v>-11.014858</v>
      </c>
      <c r="DU821" s="861">
        <v>-7.5277209999999997</v>
      </c>
      <c r="DV821" s="861">
        <v>-11.193656000000001</v>
      </c>
      <c r="DW821" s="861">
        <v>-4.549525</v>
      </c>
      <c r="DX821" s="861">
        <v>11.976210999999999</v>
      </c>
      <c r="DY821" s="861">
        <v>8.4811060000000005</v>
      </c>
      <c r="DZ821" s="861">
        <v>161.90081000000001</v>
      </c>
      <c r="EA821" s="861">
        <v>151.23048199999999</v>
      </c>
      <c r="EB821" s="861">
        <v>121.76</v>
      </c>
      <c r="EC821" s="861">
        <v>3.2789999999999999</v>
      </c>
      <c r="ED821" s="861">
        <v>393.1</v>
      </c>
      <c r="EE821" s="861">
        <v>121.63</v>
      </c>
      <c r="EF821" s="861">
        <v>5.3650000000000002</v>
      </c>
      <c r="EG821" s="861">
        <v>641.20000000000005</v>
      </c>
      <c r="EH821" s="861">
        <v>121.75</v>
      </c>
      <c r="EI821" s="861">
        <v>4.9610000000000003</v>
      </c>
      <c r="EJ821" s="861">
        <v>594.1</v>
      </c>
      <c r="EK821" s="861">
        <v>9.4128329999999991</v>
      </c>
      <c r="EL821" s="861">
        <v>12.272387999999999</v>
      </c>
      <c r="EM821" s="861">
        <v>-18.240901999999998</v>
      </c>
      <c r="EN821" s="861">
        <v>-24.752036</v>
      </c>
      <c r="EO821" s="861">
        <v>94.868093999999999</v>
      </c>
      <c r="EP821" s="861">
        <v>90.194103999999996</v>
      </c>
      <c r="EQ821" s="861">
        <v>-7.2941279999999997</v>
      </c>
      <c r="ER821" s="861">
        <v>3739.1025960000002</v>
      </c>
      <c r="ES821" s="861">
        <v>8900.3568489999998</v>
      </c>
      <c r="ET821" s="861">
        <v>8320.6175750000002</v>
      </c>
      <c r="EU821" s="861"/>
      <c r="EV821" s="861"/>
      <c r="EW821" s="861"/>
      <c r="EX821" s="861"/>
      <c r="EY821" s="861"/>
      <c r="EZ821" s="861"/>
      <c r="FA821" s="861"/>
      <c r="FB821" s="861"/>
      <c r="FC821" s="861"/>
      <c r="FD821" s="861"/>
    </row>
    <row r="822" spans="1:160" x14ac:dyDescent="0.25">
      <c r="A822" s="837">
        <v>46141</v>
      </c>
      <c r="B822" s="836">
        <v>0.9409143518518519</v>
      </c>
      <c r="C822" s="861">
        <v>46260</v>
      </c>
      <c r="D822" s="861">
        <v>0</v>
      </c>
      <c r="E822" s="861">
        <v>0</v>
      </c>
      <c r="F822" s="861">
        <v>75.771248</v>
      </c>
      <c r="G822" s="861">
        <v>71.712294</v>
      </c>
      <c r="H822" s="861">
        <v>65.068622000000005</v>
      </c>
      <c r="I822" s="861">
        <v>73.851023999999995</v>
      </c>
      <c r="J822" s="861">
        <v>72.148543000000004</v>
      </c>
      <c r="K822" s="861">
        <v>71.166399999999996</v>
      </c>
      <c r="L822" s="861">
        <v>73.831029999999998</v>
      </c>
      <c r="M822" s="861">
        <v>74.737846000000005</v>
      </c>
      <c r="N822" s="861">
        <v>-8.9239870000000003</v>
      </c>
      <c r="O822" s="861">
        <v>-11.095487</v>
      </c>
      <c r="P822" s="861">
        <v>-12.066081000000001</v>
      </c>
      <c r="Q822" s="861">
        <v>-7.4019430000000002</v>
      </c>
      <c r="R822" s="861">
        <v>-8.6632680000000004</v>
      </c>
      <c r="S822" s="861">
        <v>-9.7000279999999997</v>
      </c>
      <c r="T822" s="861">
        <v>82.218007999999998</v>
      </c>
      <c r="U822" s="861">
        <v>73.893970999999993</v>
      </c>
      <c r="V822" s="861">
        <v>93.676901999999998</v>
      </c>
      <c r="W822" s="861">
        <v>92.659370999999993</v>
      </c>
      <c r="X822" s="861">
        <v>-7.3157639999999997</v>
      </c>
      <c r="Y822" s="861">
        <v>-7.6501739999999998</v>
      </c>
      <c r="Z822" s="861">
        <v>-11.793241</v>
      </c>
      <c r="AA822" s="861">
        <v>-11.394739</v>
      </c>
      <c r="AB822" s="861">
        <v>-11.083494999999999</v>
      </c>
      <c r="AC822" s="861">
        <v>-12.380439000000001</v>
      </c>
      <c r="AD822" s="861">
        <v>-14.573038</v>
      </c>
      <c r="AE822" s="861">
        <v>104.914242</v>
      </c>
      <c r="AF822" s="861">
        <v>97.568292</v>
      </c>
      <c r="AG822" s="861">
        <v>89.020994999999999</v>
      </c>
      <c r="AH822" s="861">
        <v>108.278554</v>
      </c>
      <c r="AI822" s="861">
        <v>89.716008000000002</v>
      </c>
      <c r="AJ822" s="861">
        <v>72.195217</v>
      </c>
      <c r="AK822" s="861">
        <v>-9.1882319999999993</v>
      </c>
      <c r="AL822" s="861">
        <v>-11.155984</v>
      </c>
      <c r="AM822" s="861">
        <v>-8.862933</v>
      </c>
      <c r="AN822" s="861">
        <v>92.806828999999993</v>
      </c>
      <c r="AO822" s="861">
        <v>92.027405000000002</v>
      </c>
      <c r="AP822" s="861">
        <v>87.414293000000001</v>
      </c>
      <c r="AQ822" s="861">
        <v>88.18047</v>
      </c>
      <c r="AR822" s="861">
        <v>72.738167000000004</v>
      </c>
      <c r="AS822" s="861">
        <v>64.218410000000006</v>
      </c>
      <c r="AT822" s="861">
        <v>76.496364</v>
      </c>
      <c r="AU822" s="861">
        <v>75.311514000000003</v>
      </c>
      <c r="AV822" s="861">
        <v>74.772131999999999</v>
      </c>
      <c r="AW822" s="861">
        <v>73.965166999999994</v>
      </c>
      <c r="AX822" s="861">
        <v>89.198750000000004</v>
      </c>
      <c r="AY822" s="861">
        <v>87.034603000000004</v>
      </c>
      <c r="AZ822" s="861">
        <v>-8.2071819999999995</v>
      </c>
      <c r="BA822" s="861">
        <v>-7.2616329999999998</v>
      </c>
      <c r="BB822" s="861">
        <v>-15.627701</v>
      </c>
      <c r="BC822" s="861">
        <v>-14.43608</v>
      </c>
      <c r="BD822" s="861">
        <v>-15.062595</v>
      </c>
      <c r="BE822" s="861">
        <v>-9.5268460000000008</v>
      </c>
      <c r="BF822" s="861">
        <v>31.722569</v>
      </c>
      <c r="BG822" s="861">
        <v>141.16111100000001</v>
      </c>
      <c r="BH822" s="861">
        <v>109.801856</v>
      </c>
      <c r="BI822" s="861">
        <v>48.373795999999999</v>
      </c>
      <c r="BJ822" s="861">
        <v>130.56711100000001</v>
      </c>
      <c r="BK822" s="861">
        <v>85.712667999999994</v>
      </c>
      <c r="BL822" s="861">
        <v>75.452869000000007</v>
      </c>
      <c r="BM822" s="861">
        <v>-20.363938999999998</v>
      </c>
      <c r="BN822" s="861">
        <v>-15.118677999999999</v>
      </c>
      <c r="BO822" s="861">
        <v>-12.48418</v>
      </c>
      <c r="BP822" s="861">
        <v>-14.714764000000001</v>
      </c>
      <c r="BQ822" s="861">
        <v>86.705248999999995</v>
      </c>
      <c r="BR822" s="861">
        <v>88.960008000000002</v>
      </c>
      <c r="BS822" s="861">
        <v>85.411709999999999</v>
      </c>
      <c r="BT822" s="861">
        <v>58.005268999999998</v>
      </c>
      <c r="BU822" s="861">
        <v>65.123112000000006</v>
      </c>
      <c r="BV822" s="861">
        <v>61.246420000000001</v>
      </c>
      <c r="BW822" s="861">
        <v>64.610963999999996</v>
      </c>
      <c r="BX822" s="861">
        <v>-14.725633999999999</v>
      </c>
      <c r="BY822" s="861">
        <v>-15.003715</v>
      </c>
      <c r="BZ822" s="861">
        <v>-15.353267000000001</v>
      </c>
      <c r="CA822" s="861">
        <v>-15.865577999999999</v>
      </c>
      <c r="CB822" s="861">
        <v>-8.4474300000000007</v>
      </c>
      <c r="CC822" s="861">
        <v>-5.599348</v>
      </c>
      <c r="CD822" s="861">
        <v>-8.7432499999999997</v>
      </c>
      <c r="CE822" s="861">
        <v>-5.3216330000000003</v>
      </c>
      <c r="CF822" s="861">
        <v>-10.949444</v>
      </c>
      <c r="CG822" s="861">
        <v>-4.0836990000000002</v>
      </c>
      <c r="CH822" s="861">
        <v>-11.343964</v>
      </c>
      <c r="CI822" s="861">
        <v>-6.1230779999999996</v>
      </c>
      <c r="CJ822" s="861">
        <v>-8.3495930000000005</v>
      </c>
      <c r="CK822" s="861">
        <v>-3.5974699999999999</v>
      </c>
      <c r="CL822" s="861">
        <v>-8.0307849999999998</v>
      </c>
      <c r="CM822" s="861">
        <v>-2.050322</v>
      </c>
      <c r="CN822" s="861">
        <v>-10.651059</v>
      </c>
      <c r="CO822" s="861">
        <v>-4.4357730000000002</v>
      </c>
      <c r="CP822" s="861">
        <v>-11.625555</v>
      </c>
      <c r="CQ822" s="861">
        <v>-6.9485799999999998</v>
      </c>
      <c r="CR822" s="861">
        <v>-8.0302600000000002</v>
      </c>
      <c r="CS822" s="861">
        <v>-4.6841280000000003</v>
      </c>
      <c r="CT822" s="861">
        <v>-9.1887799999999995</v>
      </c>
      <c r="CU822" s="861">
        <v>-3.555606</v>
      </c>
      <c r="CV822" s="861">
        <v>-11.306635</v>
      </c>
      <c r="CW822" s="861">
        <v>-3.0642680000000002</v>
      </c>
      <c r="CX822" s="861">
        <v>-11.636196</v>
      </c>
      <c r="CY822" s="861">
        <v>-4.7672610000000004</v>
      </c>
      <c r="CZ822" s="861">
        <v>-7.7311959999999997</v>
      </c>
      <c r="DA822" s="861">
        <v>-3.8202310000000002</v>
      </c>
      <c r="DB822" s="861">
        <v>-8.5724920000000004</v>
      </c>
      <c r="DC822" s="861">
        <v>-2.7952979999999998</v>
      </c>
      <c r="DD822" s="861">
        <v>-11.036916</v>
      </c>
      <c r="DE822" s="861">
        <v>-4.9910639999999997</v>
      </c>
      <c r="DF822" s="861">
        <v>-11.724149000000001</v>
      </c>
      <c r="DG822" s="861">
        <v>-5.7915859999999997</v>
      </c>
      <c r="DH822" s="861">
        <v>-7.8499439999999998</v>
      </c>
      <c r="DI822" s="861">
        <v>-4.0320660000000004</v>
      </c>
      <c r="DJ822" s="861">
        <v>-8.3682320000000008</v>
      </c>
      <c r="DK822" s="861">
        <v>-3.9948730000000001</v>
      </c>
      <c r="DL822" s="861">
        <v>-11.124919</v>
      </c>
      <c r="DM822" s="861">
        <v>-6.745234</v>
      </c>
      <c r="DN822" s="861">
        <v>-11.726031000000001</v>
      </c>
      <c r="DO822" s="861">
        <v>-6.8157310000000004</v>
      </c>
      <c r="DP822" s="861">
        <v>-8.6511790000000008</v>
      </c>
      <c r="DQ822" s="861">
        <v>-5.0929739999999999</v>
      </c>
      <c r="DR822" s="861">
        <v>-8.5475390000000004</v>
      </c>
      <c r="DS822" s="861">
        <v>-5.1223130000000001</v>
      </c>
      <c r="DT822" s="861">
        <v>-11.058633</v>
      </c>
      <c r="DU822" s="861">
        <v>-7.5469460000000002</v>
      </c>
      <c r="DV822" s="861">
        <v>-11.235944999999999</v>
      </c>
      <c r="DW822" s="861">
        <v>-4.564851</v>
      </c>
      <c r="DX822" s="861">
        <v>11.981849</v>
      </c>
      <c r="DY822" s="861">
        <v>8.4977280000000004</v>
      </c>
      <c r="DZ822" s="861">
        <v>161.46026699999999</v>
      </c>
      <c r="EA822" s="861">
        <v>151.574984</v>
      </c>
      <c r="EB822" s="861">
        <v>121.78</v>
      </c>
      <c r="EC822" s="861">
        <v>3.2789999999999999</v>
      </c>
      <c r="ED822" s="861">
        <v>392.7</v>
      </c>
      <c r="EE822" s="861">
        <v>121.58</v>
      </c>
      <c r="EF822" s="861">
        <v>5.3520000000000003</v>
      </c>
      <c r="EG822" s="861">
        <v>643.9</v>
      </c>
      <c r="EH822" s="861">
        <v>121.63</v>
      </c>
      <c r="EI822" s="861">
        <v>4.9409999999999998</v>
      </c>
      <c r="EJ822" s="861">
        <v>594.1</v>
      </c>
      <c r="EK822" s="861">
        <v>9.3680149999999998</v>
      </c>
      <c r="EL822" s="861">
        <v>12.235137999999999</v>
      </c>
      <c r="EM822" s="861">
        <v>-18.230948000000001</v>
      </c>
      <c r="EN822" s="861">
        <v>-24.719318000000001</v>
      </c>
      <c r="EO822" s="861">
        <v>94.679276000000002</v>
      </c>
      <c r="EP822" s="861">
        <v>90.348400999999996</v>
      </c>
      <c r="EQ822" s="861">
        <v>-7.3223849999999997</v>
      </c>
      <c r="ER822" s="861">
        <v>3745.6552750000001</v>
      </c>
      <c r="ES822" s="861">
        <v>8911.049583</v>
      </c>
      <c r="ET822" s="861">
        <v>8330.4840650000006</v>
      </c>
      <c r="EU822" s="861"/>
      <c r="EV822" s="861"/>
      <c r="EW822" s="861"/>
      <c r="EX822" s="861"/>
      <c r="EY822" s="861"/>
      <c r="EZ822" s="861"/>
      <c r="FA822" s="861"/>
      <c r="FB822" s="861"/>
      <c r="FC822" s="861"/>
      <c r="FD822" s="861"/>
    </row>
    <row r="823" spans="1:160" x14ac:dyDescent="0.25">
      <c r="A823" s="837">
        <v>46141</v>
      </c>
      <c r="B823" s="836">
        <v>0.94160879629629635</v>
      </c>
      <c r="C823" s="861">
        <v>46320</v>
      </c>
      <c r="D823" s="861">
        <v>0</v>
      </c>
      <c r="E823" s="861">
        <v>0</v>
      </c>
      <c r="F823" s="861">
        <v>75.837843000000007</v>
      </c>
      <c r="G823" s="861">
        <v>71.718997000000002</v>
      </c>
      <c r="H823" s="861">
        <v>65.196749999999994</v>
      </c>
      <c r="I823" s="861">
        <v>73.824458000000007</v>
      </c>
      <c r="J823" s="861">
        <v>72.149047999999993</v>
      </c>
      <c r="K823" s="861">
        <v>71.149934000000002</v>
      </c>
      <c r="L823" s="861">
        <v>73.816207000000006</v>
      </c>
      <c r="M823" s="861">
        <v>74.702755999999994</v>
      </c>
      <c r="N823" s="861">
        <v>-8.8904560000000004</v>
      </c>
      <c r="O823" s="861">
        <v>-11.194891</v>
      </c>
      <c r="P823" s="861">
        <v>-12.095003999999999</v>
      </c>
      <c r="Q823" s="861">
        <v>-7.455063</v>
      </c>
      <c r="R823" s="861">
        <v>-8.5961370000000006</v>
      </c>
      <c r="S823" s="861">
        <v>-9.746772</v>
      </c>
      <c r="T823" s="861">
        <v>82.240416999999994</v>
      </c>
      <c r="U823" s="861">
        <v>74.422708999999998</v>
      </c>
      <c r="V823" s="861">
        <v>93.806106999999997</v>
      </c>
      <c r="W823" s="861">
        <v>92.811483999999993</v>
      </c>
      <c r="X823" s="861">
        <v>-7.3360599999999998</v>
      </c>
      <c r="Y823" s="861">
        <v>-7.683675</v>
      </c>
      <c r="Z823" s="861">
        <v>-11.747425</v>
      </c>
      <c r="AA823" s="861">
        <v>-11.378111000000001</v>
      </c>
      <c r="AB823" s="861">
        <v>-11.088900000000001</v>
      </c>
      <c r="AC823" s="861">
        <v>-12.420245</v>
      </c>
      <c r="AD823" s="861">
        <v>-14.499700000000001</v>
      </c>
      <c r="AE823" s="861">
        <v>105.07186</v>
      </c>
      <c r="AF823" s="861">
        <v>97.602926999999994</v>
      </c>
      <c r="AG823" s="861">
        <v>89.040175000000005</v>
      </c>
      <c r="AH823" s="861">
        <v>108.19939599999999</v>
      </c>
      <c r="AI823" s="861">
        <v>89.789659999999998</v>
      </c>
      <c r="AJ823" s="861">
        <v>72.233514999999997</v>
      </c>
      <c r="AK823" s="861">
        <v>-9.1932150000000004</v>
      </c>
      <c r="AL823" s="861">
        <v>-11.118461999999999</v>
      </c>
      <c r="AM823" s="861">
        <v>-8.8930050000000005</v>
      </c>
      <c r="AN823" s="861">
        <v>92.893230000000003</v>
      </c>
      <c r="AO823" s="861">
        <v>92.181042000000005</v>
      </c>
      <c r="AP823" s="861">
        <v>87.606206</v>
      </c>
      <c r="AQ823" s="861">
        <v>88.254923000000005</v>
      </c>
      <c r="AR823" s="861">
        <v>72.690554000000006</v>
      </c>
      <c r="AS823" s="861">
        <v>64.227216999999996</v>
      </c>
      <c r="AT823" s="861">
        <v>76.569239999999994</v>
      </c>
      <c r="AU823" s="861">
        <v>75.353247999999994</v>
      </c>
      <c r="AV823" s="861">
        <v>74.564160999999999</v>
      </c>
      <c r="AW823" s="861">
        <v>73.960841000000002</v>
      </c>
      <c r="AX823" s="861">
        <v>89.177879000000004</v>
      </c>
      <c r="AY823" s="861">
        <v>87.110731000000001</v>
      </c>
      <c r="AZ823" s="861">
        <v>-8.1311889999999991</v>
      </c>
      <c r="BA823" s="861">
        <v>-7.3011679999999997</v>
      </c>
      <c r="BB823" s="861">
        <v>-15.603156</v>
      </c>
      <c r="BC823" s="861">
        <v>-14.445608999999999</v>
      </c>
      <c r="BD823" s="861">
        <v>-15.051791</v>
      </c>
      <c r="BE823" s="861">
        <v>-9.6671849999999999</v>
      </c>
      <c r="BF823" s="861">
        <v>31.745633000000002</v>
      </c>
      <c r="BG823" s="861">
        <v>141.13196300000001</v>
      </c>
      <c r="BH823" s="861">
        <v>109.685484</v>
      </c>
      <c r="BI823" s="861">
        <v>48.435896</v>
      </c>
      <c r="BJ823" s="861">
        <v>130.028403</v>
      </c>
      <c r="BK823" s="861">
        <v>85.778809999999993</v>
      </c>
      <c r="BL823" s="861">
        <v>75.317994999999996</v>
      </c>
      <c r="BM823" s="861">
        <v>-20.389436</v>
      </c>
      <c r="BN823" s="861">
        <v>-15.105206000000001</v>
      </c>
      <c r="BO823" s="861">
        <v>-12.518822</v>
      </c>
      <c r="BP823" s="861">
        <v>-14.759458</v>
      </c>
      <c r="BQ823" s="861">
        <v>86.689194999999998</v>
      </c>
      <c r="BR823" s="861">
        <v>88.916072</v>
      </c>
      <c r="BS823" s="861">
        <v>85.393051999999997</v>
      </c>
      <c r="BT823" s="861">
        <v>58.002808000000002</v>
      </c>
      <c r="BU823" s="861">
        <v>65.176091</v>
      </c>
      <c r="BV823" s="861">
        <v>61.288052999999998</v>
      </c>
      <c r="BW823" s="861">
        <v>64.716569000000007</v>
      </c>
      <c r="BX823" s="861">
        <v>-14.682366999999999</v>
      </c>
      <c r="BY823" s="861">
        <v>-14.990228999999999</v>
      </c>
      <c r="BZ823" s="861">
        <v>-15.335832</v>
      </c>
      <c r="CA823" s="861">
        <v>-15.941449</v>
      </c>
      <c r="CB823" s="861">
        <v>-8.4755970000000005</v>
      </c>
      <c r="CC823" s="861">
        <v>-5.6119089999999998</v>
      </c>
      <c r="CD823" s="861">
        <v>-8.7844449999999998</v>
      </c>
      <c r="CE823" s="861">
        <v>-5.3817089999999999</v>
      </c>
      <c r="CF823" s="861">
        <v>-10.969236</v>
      </c>
      <c r="CG823" s="861">
        <v>-4.114439</v>
      </c>
      <c r="CH823" s="861">
        <v>-11.334633999999999</v>
      </c>
      <c r="CI823" s="861">
        <v>-6.167001</v>
      </c>
      <c r="CJ823" s="861">
        <v>-8.3688610000000008</v>
      </c>
      <c r="CK823" s="861">
        <v>-3.6281119999999998</v>
      </c>
      <c r="CL823" s="861">
        <v>-8.0490080000000006</v>
      </c>
      <c r="CM823" s="861">
        <v>-2.1012849999999998</v>
      </c>
      <c r="CN823" s="861">
        <v>-10.659098</v>
      </c>
      <c r="CO823" s="861">
        <v>-4.4539679999999997</v>
      </c>
      <c r="CP823" s="861">
        <v>-11.623892</v>
      </c>
      <c r="CQ823" s="861">
        <v>-6.9726169999999996</v>
      </c>
      <c r="CR823" s="861">
        <v>-8.0276709999999998</v>
      </c>
      <c r="CS823" s="861">
        <v>-4.693187</v>
      </c>
      <c r="CT823" s="861">
        <v>-9.2115139999999993</v>
      </c>
      <c r="CU823" s="861">
        <v>-3.594401</v>
      </c>
      <c r="CV823" s="861">
        <v>-11.314867</v>
      </c>
      <c r="CW823" s="861">
        <v>-3.0784289999999999</v>
      </c>
      <c r="CX823" s="861">
        <v>-11.680433000000001</v>
      </c>
      <c r="CY823" s="861">
        <v>-4.7942650000000002</v>
      </c>
      <c r="CZ823" s="861">
        <v>-7.791061</v>
      </c>
      <c r="DA823" s="861">
        <v>-3.8550819999999999</v>
      </c>
      <c r="DB823" s="861">
        <v>-8.5879370000000002</v>
      </c>
      <c r="DC823" s="861">
        <v>-2.8412310000000001</v>
      </c>
      <c r="DD823" s="861">
        <v>-11.043665000000001</v>
      </c>
      <c r="DE823" s="861">
        <v>-5.0284810000000002</v>
      </c>
      <c r="DF823" s="861">
        <v>-11.745975</v>
      </c>
      <c r="DG823" s="861">
        <v>-5.8388520000000002</v>
      </c>
      <c r="DH823" s="861">
        <v>-7.8823949999999998</v>
      </c>
      <c r="DI823" s="861">
        <v>-4.0713100000000004</v>
      </c>
      <c r="DJ823" s="861">
        <v>-8.4011899999999997</v>
      </c>
      <c r="DK823" s="861">
        <v>-4.0364389999999997</v>
      </c>
      <c r="DL823" s="861">
        <v>-11.160722</v>
      </c>
      <c r="DM823" s="861">
        <v>-6.8083400000000003</v>
      </c>
      <c r="DN823" s="861">
        <v>-11.745504</v>
      </c>
      <c r="DO823" s="861">
        <v>-6.8219789999999998</v>
      </c>
      <c r="DP823" s="861">
        <v>-8.6621279999999992</v>
      </c>
      <c r="DQ823" s="861">
        <v>-5.13368</v>
      </c>
      <c r="DR823" s="861">
        <v>-8.5800370000000008</v>
      </c>
      <c r="DS823" s="861">
        <v>-5.1220369999999997</v>
      </c>
      <c r="DT823" s="861">
        <v>-11.094901999999999</v>
      </c>
      <c r="DU823" s="861">
        <v>-7.5797420000000004</v>
      </c>
      <c r="DV823" s="861">
        <v>-11.269522</v>
      </c>
      <c r="DW823" s="861">
        <v>-4.5910970000000004</v>
      </c>
      <c r="DX823" s="861">
        <v>11.989236999999999</v>
      </c>
      <c r="DY823" s="861">
        <v>8.4901940000000007</v>
      </c>
      <c r="DZ823" s="861">
        <v>161.84598500000001</v>
      </c>
      <c r="EA823" s="861">
        <v>151.62086600000001</v>
      </c>
      <c r="EB823" s="861">
        <v>122.35</v>
      </c>
      <c r="EC823" s="861">
        <v>1.2410000000000001</v>
      </c>
      <c r="ED823" s="861">
        <v>133.9</v>
      </c>
      <c r="EE823" s="861">
        <v>122.34</v>
      </c>
      <c r="EF823" s="861">
        <v>5.3310000000000004</v>
      </c>
      <c r="EG823" s="861">
        <v>639.5</v>
      </c>
      <c r="EH823" s="861">
        <v>122.24</v>
      </c>
      <c r="EI823" s="861">
        <v>4.9409999999999998</v>
      </c>
      <c r="EJ823" s="861">
        <v>592.5</v>
      </c>
      <c r="EK823" s="861">
        <v>9.3249019999999998</v>
      </c>
      <c r="EL823" s="861">
        <v>12.215323</v>
      </c>
      <c r="EM823" s="861">
        <v>-18.217907</v>
      </c>
      <c r="EN823" s="861">
        <v>-24.734145000000002</v>
      </c>
      <c r="EO823" s="861">
        <v>94.844615000000005</v>
      </c>
      <c r="EP823" s="861">
        <v>90.368932999999998</v>
      </c>
      <c r="EQ823" s="861">
        <v>-7.3496639999999998</v>
      </c>
      <c r="ER823" s="861">
        <v>3750.4064709999998</v>
      </c>
      <c r="ES823" s="861">
        <v>8921.7435060000007</v>
      </c>
      <c r="ET823" s="861">
        <v>8340.3690370000004</v>
      </c>
      <c r="EU823" s="861"/>
      <c r="EV823" s="861"/>
      <c r="EW823" s="861"/>
      <c r="EX823" s="861"/>
      <c r="EY823" s="861"/>
      <c r="EZ823" s="861"/>
      <c r="FA823" s="861"/>
      <c r="FB823" s="861"/>
      <c r="FC823" s="861"/>
      <c r="FD823" s="861"/>
    </row>
    <row r="824" spans="1:160" x14ac:dyDescent="0.25">
      <c r="A824" s="837">
        <v>46141</v>
      </c>
      <c r="B824" s="836">
        <v>0.94230324074074068</v>
      </c>
      <c r="C824" s="861">
        <v>46380</v>
      </c>
      <c r="D824" s="861">
        <v>0</v>
      </c>
      <c r="E824" s="861">
        <v>0</v>
      </c>
      <c r="F824" s="861">
        <v>75.879956000000007</v>
      </c>
      <c r="G824" s="861">
        <v>71.722305000000006</v>
      </c>
      <c r="H824" s="861">
        <v>65.235123000000002</v>
      </c>
      <c r="I824" s="861">
        <v>73.875375000000005</v>
      </c>
      <c r="J824" s="861">
        <v>72.135221999999999</v>
      </c>
      <c r="K824" s="861">
        <v>71.152640000000005</v>
      </c>
      <c r="L824" s="861">
        <v>73.817198000000005</v>
      </c>
      <c r="M824" s="861">
        <v>74.734170000000006</v>
      </c>
      <c r="N824" s="861">
        <v>-8.927047</v>
      </c>
      <c r="O824" s="861">
        <v>-11.187416000000001</v>
      </c>
      <c r="P824" s="861">
        <v>-12.079044</v>
      </c>
      <c r="Q824" s="861">
        <v>-7.3402399999999997</v>
      </c>
      <c r="R824" s="861">
        <v>-8.8932409999999997</v>
      </c>
      <c r="S824" s="861">
        <v>-9.8538940000000004</v>
      </c>
      <c r="T824" s="861">
        <v>82.184731999999997</v>
      </c>
      <c r="U824" s="861">
        <v>74.161893000000006</v>
      </c>
      <c r="V824" s="861">
        <v>93.692391000000001</v>
      </c>
      <c r="W824" s="861">
        <v>92.714607999999998</v>
      </c>
      <c r="X824" s="861">
        <v>-7.3454550000000003</v>
      </c>
      <c r="Y824" s="861">
        <v>-7.6524999999999999</v>
      </c>
      <c r="Z824" s="861">
        <v>-11.773934000000001</v>
      </c>
      <c r="AA824" s="861">
        <v>-11.389082999999999</v>
      </c>
      <c r="AB824" s="861">
        <v>-11.121783000000001</v>
      </c>
      <c r="AC824" s="861">
        <v>-12.431996</v>
      </c>
      <c r="AD824" s="861">
        <v>-14.567156000000001</v>
      </c>
      <c r="AE824" s="861">
        <v>105.071162</v>
      </c>
      <c r="AF824" s="861">
        <v>97.555716000000004</v>
      </c>
      <c r="AG824" s="861">
        <v>89.012035999999995</v>
      </c>
      <c r="AH824" s="861">
        <v>108.20244599999999</v>
      </c>
      <c r="AI824" s="861">
        <v>89.711802000000006</v>
      </c>
      <c r="AJ824" s="861">
        <v>72.182872000000003</v>
      </c>
      <c r="AK824" s="861">
        <v>-9.1343949999999996</v>
      </c>
      <c r="AL824" s="861">
        <v>-11.161046000000001</v>
      </c>
      <c r="AM824" s="861">
        <v>-8.9766700000000004</v>
      </c>
      <c r="AN824" s="861">
        <v>92.839616000000007</v>
      </c>
      <c r="AO824" s="861">
        <v>92.051827000000003</v>
      </c>
      <c r="AP824" s="861">
        <v>87.645743999999993</v>
      </c>
      <c r="AQ824" s="861">
        <v>88.265731000000002</v>
      </c>
      <c r="AR824" s="861">
        <v>72.670844000000002</v>
      </c>
      <c r="AS824" s="861">
        <v>64.234261000000004</v>
      </c>
      <c r="AT824" s="861">
        <v>76.582381999999996</v>
      </c>
      <c r="AU824" s="861">
        <v>75.327562999999998</v>
      </c>
      <c r="AV824" s="861">
        <v>74.421375999999995</v>
      </c>
      <c r="AW824" s="861">
        <v>73.677439000000007</v>
      </c>
      <c r="AX824" s="861">
        <v>89.023709999999994</v>
      </c>
      <c r="AY824" s="861">
        <v>86.934950000000001</v>
      </c>
      <c r="AZ824" s="861">
        <v>-8.1085100000000008</v>
      </c>
      <c r="BA824" s="861">
        <v>-7.409376</v>
      </c>
      <c r="BB824" s="861">
        <v>-15.661315999999999</v>
      </c>
      <c r="BC824" s="861">
        <v>-14.456871</v>
      </c>
      <c r="BD824" s="861">
        <v>-15.061171999999999</v>
      </c>
      <c r="BE824" s="861">
        <v>-9.7703849999999992</v>
      </c>
      <c r="BF824" s="861">
        <v>31.565650000000002</v>
      </c>
      <c r="BG824" s="861">
        <v>141.03614400000001</v>
      </c>
      <c r="BH824" s="861">
        <v>109.688517</v>
      </c>
      <c r="BI824" s="861">
        <v>48.378970000000002</v>
      </c>
      <c r="BJ824" s="861">
        <v>130.45408800000001</v>
      </c>
      <c r="BK824" s="861">
        <v>85.620614000000003</v>
      </c>
      <c r="BL824" s="861">
        <v>75.299329999999998</v>
      </c>
      <c r="BM824" s="861">
        <v>-20.40814</v>
      </c>
      <c r="BN824" s="861">
        <v>-15.141386000000001</v>
      </c>
      <c r="BO824" s="861">
        <v>-12.589724</v>
      </c>
      <c r="BP824" s="861">
        <v>-14.816898999999999</v>
      </c>
      <c r="BQ824" s="861">
        <v>86.596485000000001</v>
      </c>
      <c r="BR824" s="861">
        <v>88.894630000000006</v>
      </c>
      <c r="BS824" s="861">
        <v>85.413672000000005</v>
      </c>
      <c r="BT824" s="861">
        <v>57.925393999999997</v>
      </c>
      <c r="BU824" s="861">
        <v>65.185156000000006</v>
      </c>
      <c r="BV824" s="861">
        <v>61.288144000000003</v>
      </c>
      <c r="BW824" s="861">
        <v>64.703833000000003</v>
      </c>
      <c r="BX824" s="861">
        <v>-14.73335</v>
      </c>
      <c r="BY824" s="861">
        <v>-14.979742999999999</v>
      </c>
      <c r="BZ824" s="861">
        <v>-15.453913</v>
      </c>
      <c r="CA824" s="861">
        <v>-15.895246999999999</v>
      </c>
      <c r="CB824" s="861">
        <v>-8.4636449999999996</v>
      </c>
      <c r="CC824" s="861">
        <v>-5.5813050000000004</v>
      </c>
      <c r="CD824" s="861">
        <v>-8.7930340000000005</v>
      </c>
      <c r="CE824" s="861">
        <v>-5.3888540000000003</v>
      </c>
      <c r="CF824" s="861">
        <v>-10.981391</v>
      </c>
      <c r="CG824" s="861">
        <v>-4.1487829999999999</v>
      </c>
      <c r="CH824" s="861">
        <v>-11.37154</v>
      </c>
      <c r="CI824" s="861">
        <v>-6.1905450000000002</v>
      </c>
      <c r="CJ824" s="861">
        <v>-8.3803160000000005</v>
      </c>
      <c r="CK824" s="861">
        <v>-3.6208339999999999</v>
      </c>
      <c r="CL824" s="861">
        <v>-8.0730260000000005</v>
      </c>
      <c r="CM824" s="861">
        <v>-2.1399149999999998</v>
      </c>
      <c r="CN824" s="861">
        <v>-10.680172000000001</v>
      </c>
      <c r="CO824" s="861">
        <v>-4.4818170000000004</v>
      </c>
      <c r="CP824" s="861">
        <v>-11.642880999999999</v>
      </c>
      <c r="CQ824" s="861">
        <v>-6.9825929999999996</v>
      </c>
      <c r="CR824" s="861">
        <v>-8.058249</v>
      </c>
      <c r="CS824" s="861">
        <v>-4.7110390000000004</v>
      </c>
      <c r="CT824" s="861">
        <v>-9.2464759999999995</v>
      </c>
      <c r="CU824" s="861">
        <v>-3.6341679999999998</v>
      </c>
      <c r="CV824" s="861">
        <v>-11.351357</v>
      </c>
      <c r="CW824" s="861">
        <v>-3.0889160000000002</v>
      </c>
      <c r="CX824" s="861">
        <v>-11.688891999999999</v>
      </c>
      <c r="CY824" s="861">
        <v>-4.7882030000000002</v>
      </c>
      <c r="CZ824" s="861">
        <v>-7.7742139999999997</v>
      </c>
      <c r="DA824" s="861">
        <v>-3.8719739999999998</v>
      </c>
      <c r="DB824" s="861">
        <v>-8.5960570000000001</v>
      </c>
      <c r="DC824" s="861">
        <v>-2.8460299999999998</v>
      </c>
      <c r="DD824" s="861">
        <v>-11.043199</v>
      </c>
      <c r="DE824" s="861">
        <v>-5.0350029999999997</v>
      </c>
      <c r="DF824" s="861">
        <v>-11.734665</v>
      </c>
      <c r="DG824" s="861">
        <v>-5.8444320000000003</v>
      </c>
      <c r="DH824" s="861">
        <v>-7.8632030000000004</v>
      </c>
      <c r="DI824" s="861">
        <v>-4.0737009999999998</v>
      </c>
      <c r="DJ824" s="861">
        <v>-8.3942350000000001</v>
      </c>
      <c r="DK824" s="861">
        <v>-4.0467339999999998</v>
      </c>
      <c r="DL824" s="861">
        <v>-11.173882000000001</v>
      </c>
      <c r="DM824" s="861">
        <v>-6.8050670000000002</v>
      </c>
      <c r="DN824" s="861">
        <v>-11.747842</v>
      </c>
      <c r="DO824" s="861">
        <v>-6.8392410000000003</v>
      </c>
      <c r="DP824" s="861">
        <v>-8.6602390000000007</v>
      </c>
      <c r="DQ824" s="861">
        <v>-5.1179119999999996</v>
      </c>
      <c r="DR824" s="861">
        <v>-8.5847870000000004</v>
      </c>
      <c r="DS824" s="861">
        <v>-5.1574989999999996</v>
      </c>
      <c r="DT824" s="861">
        <v>-11.095838000000001</v>
      </c>
      <c r="DU824" s="861">
        <v>-7.6049850000000001</v>
      </c>
      <c r="DV824" s="861">
        <v>-11.282996000000001</v>
      </c>
      <c r="DW824" s="861">
        <v>-4.606757</v>
      </c>
      <c r="DX824" s="861">
        <v>11.943403999999999</v>
      </c>
      <c r="DY824" s="861">
        <v>8.4596719999999994</v>
      </c>
      <c r="DZ824" s="861">
        <v>161.625033</v>
      </c>
      <c r="EA824" s="861">
        <v>151.16477</v>
      </c>
      <c r="EB824" s="861">
        <v>121.78</v>
      </c>
      <c r="EC824" s="861">
        <v>3.2789999999999999</v>
      </c>
      <c r="ED824" s="861">
        <v>393</v>
      </c>
      <c r="EE824" s="861">
        <v>121.77</v>
      </c>
      <c r="EF824" s="861">
        <v>5.3369999999999997</v>
      </c>
      <c r="EG824" s="861">
        <v>639.1</v>
      </c>
      <c r="EH824" s="861">
        <v>121.68</v>
      </c>
      <c r="EI824" s="861">
        <v>4.9420000000000002</v>
      </c>
      <c r="EJ824" s="861">
        <v>591.4</v>
      </c>
      <c r="EK824" s="861">
        <v>9.3221830000000008</v>
      </c>
      <c r="EL824" s="861">
        <v>12.204529000000001</v>
      </c>
      <c r="EM824" s="861">
        <v>-18.298853000000001</v>
      </c>
      <c r="EN824" s="861">
        <v>-24.794253000000001</v>
      </c>
      <c r="EO824" s="861">
        <v>94.749936000000005</v>
      </c>
      <c r="EP824" s="861">
        <v>90.164646000000005</v>
      </c>
      <c r="EQ824" s="861">
        <v>-7.3601760000000001</v>
      </c>
      <c r="ER824" s="861">
        <v>3752.8553019999999</v>
      </c>
      <c r="ES824" s="861">
        <v>8932.4389969999993</v>
      </c>
      <c r="ET824" s="861">
        <v>8350.2474490000004</v>
      </c>
      <c r="EU824" s="861"/>
      <c r="EV824" s="861"/>
      <c r="EW824" s="861"/>
      <c r="EX824" s="861"/>
      <c r="EY824" s="861"/>
      <c r="EZ824" s="861"/>
      <c r="FA824" s="861"/>
      <c r="FB824" s="861"/>
      <c r="FC824" s="861"/>
      <c r="FD824" s="861"/>
    </row>
    <row r="825" spans="1:160" x14ac:dyDescent="0.25">
      <c r="A825" s="837">
        <v>46141</v>
      </c>
      <c r="B825" s="836">
        <v>0.94299768518518512</v>
      </c>
      <c r="C825" s="861">
        <v>46440</v>
      </c>
      <c r="D825" s="861">
        <v>0</v>
      </c>
      <c r="E825" s="861">
        <v>0</v>
      </c>
      <c r="F825" s="861">
        <v>75.820126999999999</v>
      </c>
      <c r="G825" s="861">
        <v>71.786422999999999</v>
      </c>
      <c r="H825" s="861">
        <v>65.119833</v>
      </c>
      <c r="I825" s="861">
        <v>73.899806999999996</v>
      </c>
      <c r="J825" s="861">
        <v>72.106301999999999</v>
      </c>
      <c r="K825" s="861">
        <v>71.169089</v>
      </c>
      <c r="L825" s="861">
        <v>73.823622</v>
      </c>
      <c r="M825" s="861">
        <v>74.768050000000002</v>
      </c>
      <c r="N825" s="861">
        <v>-8.9743010000000005</v>
      </c>
      <c r="O825" s="861">
        <v>-11.175124</v>
      </c>
      <c r="P825" s="861">
        <v>-12.093572999999999</v>
      </c>
      <c r="Q825" s="861">
        <v>-7.4497479999999996</v>
      </c>
      <c r="R825" s="861">
        <v>-8.8071870000000008</v>
      </c>
      <c r="S825" s="861">
        <v>-9.6856159999999996</v>
      </c>
      <c r="T825" s="861">
        <v>82.138171</v>
      </c>
      <c r="U825" s="861">
        <v>74.412101000000007</v>
      </c>
      <c r="V825" s="861">
        <v>93.705264999999997</v>
      </c>
      <c r="W825" s="861">
        <v>92.751085000000003</v>
      </c>
      <c r="X825" s="861">
        <v>-7.3682879999999997</v>
      </c>
      <c r="Y825" s="861">
        <v>-7.7096879999999999</v>
      </c>
      <c r="Z825" s="861">
        <v>-11.805137</v>
      </c>
      <c r="AA825" s="861">
        <v>-11.3817</v>
      </c>
      <c r="AB825" s="861">
        <v>-11.149122999999999</v>
      </c>
      <c r="AC825" s="861">
        <v>-12.440078</v>
      </c>
      <c r="AD825" s="861">
        <v>-14.623773</v>
      </c>
      <c r="AE825" s="861">
        <v>104.945542</v>
      </c>
      <c r="AF825" s="861">
        <v>97.646355999999997</v>
      </c>
      <c r="AG825" s="861">
        <v>88.977221999999998</v>
      </c>
      <c r="AH825" s="861">
        <v>108.41639000000001</v>
      </c>
      <c r="AI825" s="861">
        <v>89.780349000000001</v>
      </c>
      <c r="AJ825" s="861">
        <v>72.238420000000005</v>
      </c>
      <c r="AK825" s="861">
        <v>-9.1235800000000005</v>
      </c>
      <c r="AL825" s="861">
        <v>-11.232428000000001</v>
      </c>
      <c r="AM825" s="861">
        <v>-8.9306680000000007</v>
      </c>
      <c r="AN825" s="861">
        <v>92.844243000000006</v>
      </c>
      <c r="AO825" s="861">
        <v>92.067548000000002</v>
      </c>
      <c r="AP825" s="861">
        <v>87.594110000000001</v>
      </c>
      <c r="AQ825" s="861">
        <v>88.159223999999995</v>
      </c>
      <c r="AR825" s="861">
        <v>72.631189000000006</v>
      </c>
      <c r="AS825" s="861">
        <v>64.189072999999993</v>
      </c>
      <c r="AT825" s="861">
        <v>76.493094999999997</v>
      </c>
      <c r="AU825" s="861">
        <v>75.314152000000007</v>
      </c>
      <c r="AV825" s="861">
        <v>74.508968999999993</v>
      </c>
      <c r="AW825" s="861">
        <v>73.421116999999995</v>
      </c>
      <c r="AX825" s="861">
        <v>89.040423000000004</v>
      </c>
      <c r="AY825" s="861">
        <v>86.920041999999995</v>
      </c>
      <c r="AZ825" s="861">
        <v>-8.2494910000000008</v>
      </c>
      <c r="BA825" s="861">
        <v>-7.3613609999999996</v>
      </c>
      <c r="BB825" s="861">
        <v>-15.669727</v>
      </c>
      <c r="BC825" s="861">
        <v>-14.459593999999999</v>
      </c>
      <c r="BD825" s="861">
        <v>-15.112152999999999</v>
      </c>
      <c r="BE825" s="861">
        <v>-9.7745060000000006</v>
      </c>
      <c r="BF825" s="861">
        <v>31.884273</v>
      </c>
      <c r="BG825" s="861">
        <v>141.18113299999999</v>
      </c>
      <c r="BH825" s="861">
        <v>109.695718</v>
      </c>
      <c r="BI825" s="861">
        <v>48.283774000000001</v>
      </c>
      <c r="BJ825" s="861">
        <v>130.03563</v>
      </c>
      <c r="BK825" s="861">
        <v>85.559027999999998</v>
      </c>
      <c r="BL825" s="861">
        <v>75.358187999999998</v>
      </c>
      <c r="BM825" s="861">
        <v>-20.421309999999998</v>
      </c>
      <c r="BN825" s="861">
        <v>-15.191895000000001</v>
      </c>
      <c r="BO825" s="861">
        <v>-12.562747</v>
      </c>
      <c r="BP825" s="861">
        <v>-14.859342</v>
      </c>
      <c r="BQ825" s="861">
        <v>86.582419999999999</v>
      </c>
      <c r="BR825" s="861">
        <v>88.883780000000002</v>
      </c>
      <c r="BS825" s="861">
        <v>85.358125000000001</v>
      </c>
      <c r="BT825" s="861">
        <v>58.080095</v>
      </c>
      <c r="BU825" s="861">
        <v>65.132769999999994</v>
      </c>
      <c r="BV825" s="861">
        <v>61.310220000000001</v>
      </c>
      <c r="BW825" s="861">
        <v>64.667665999999997</v>
      </c>
      <c r="BX825" s="861">
        <v>-14.773307000000001</v>
      </c>
      <c r="BY825" s="861">
        <v>-15.103922000000001</v>
      </c>
      <c r="BZ825" s="861">
        <v>-15.453410999999999</v>
      </c>
      <c r="CA825" s="861">
        <v>-15.88006</v>
      </c>
      <c r="CB825" s="861">
        <v>-8.5020070000000008</v>
      </c>
      <c r="CC825" s="861">
        <v>-5.6488189999999996</v>
      </c>
      <c r="CD825" s="861">
        <v>-8.8131079999999997</v>
      </c>
      <c r="CE825" s="861">
        <v>-5.3995030000000002</v>
      </c>
      <c r="CF825" s="861">
        <v>-11.021008</v>
      </c>
      <c r="CG825" s="861">
        <v>-4.1707720000000004</v>
      </c>
      <c r="CH825" s="861">
        <v>-11.405374999999999</v>
      </c>
      <c r="CI825" s="861">
        <v>-6.2390350000000003</v>
      </c>
      <c r="CJ825" s="861">
        <v>-8.4144609999999993</v>
      </c>
      <c r="CK825" s="861">
        <v>-3.6779190000000002</v>
      </c>
      <c r="CL825" s="861">
        <v>-8.0640689999999999</v>
      </c>
      <c r="CM825" s="861">
        <v>-2.1375299999999999</v>
      </c>
      <c r="CN825" s="861">
        <v>-10.69534</v>
      </c>
      <c r="CO825" s="861">
        <v>-4.502421</v>
      </c>
      <c r="CP825" s="861">
        <v>-11.686470999999999</v>
      </c>
      <c r="CQ825" s="861">
        <v>-7.0408109999999997</v>
      </c>
      <c r="CR825" s="861">
        <v>-8.1132899999999992</v>
      </c>
      <c r="CS825" s="861">
        <v>-4.7606719999999996</v>
      </c>
      <c r="CT825" s="861">
        <v>-9.2056269999999998</v>
      </c>
      <c r="CU825" s="861">
        <v>-3.6387450000000001</v>
      </c>
      <c r="CV825" s="861">
        <v>-11.35505</v>
      </c>
      <c r="CW825" s="861">
        <v>-3.12738</v>
      </c>
      <c r="CX825" s="861">
        <v>-11.717559</v>
      </c>
      <c r="CY825" s="861">
        <v>-4.866835</v>
      </c>
      <c r="CZ825" s="861">
        <v>-7.8055110000000001</v>
      </c>
      <c r="DA825" s="861">
        <v>-3.88883</v>
      </c>
      <c r="DB825" s="861">
        <v>-8.6373890000000006</v>
      </c>
      <c r="DC825" s="861">
        <v>-2.8730699999999998</v>
      </c>
      <c r="DD825" s="861">
        <v>-11.07301</v>
      </c>
      <c r="DE825" s="861">
        <v>-5.0612750000000002</v>
      </c>
      <c r="DF825" s="861">
        <v>-11.774948</v>
      </c>
      <c r="DG825" s="861">
        <v>-5.8857410000000003</v>
      </c>
      <c r="DH825" s="861">
        <v>-7.9359840000000004</v>
      </c>
      <c r="DI825" s="861">
        <v>-4.1221290000000002</v>
      </c>
      <c r="DJ825" s="861">
        <v>-8.4458009999999994</v>
      </c>
      <c r="DK825" s="861">
        <v>-4.0774910000000002</v>
      </c>
      <c r="DL825" s="861">
        <v>-11.195058</v>
      </c>
      <c r="DM825" s="861">
        <v>-6.8382389999999997</v>
      </c>
      <c r="DN825" s="861">
        <v>-11.793773</v>
      </c>
      <c r="DO825" s="861">
        <v>-6.8918229999999996</v>
      </c>
      <c r="DP825" s="861">
        <v>-8.7012640000000001</v>
      </c>
      <c r="DQ825" s="861">
        <v>-5.1631580000000001</v>
      </c>
      <c r="DR825" s="861">
        <v>-8.5895399999999995</v>
      </c>
      <c r="DS825" s="861">
        <v>-5.1911040000000002</v>
      </c>
      <c r="DT825" s="861">
        <v>-11.139108</v>
      </c>
      <c r="DU825" s="861">
        <v>-7.6363279999999998</v>
      </c>
      <c r="DV825" s="861">
        <v>-11.316884999999999</v>
      </c>
      <c r="DW825" s="861">
        <v>-4.6644920000000001</v>
      </c>
      <c r="DX825" s="861">
        <v>11.942238</v>
      </c>
      <c r="DY825" s="861">
        <v>8.4778009999999995</v>
      </c>
      <c r="DZ825" s="861">
        <v>161.704646</v>
      </c>
      <c r="EA825" s="861">
        <v>151.282196</v>
      </c>
      <c r="EB825" s="861">
        <v>121.7</v>
      </c>
      <c r="EC825" s="861">
        <v>3.2789999999999999</v>
      </c>
      <c r="ED825" s="861">
        <v>392.7</v>
      </c>
      <c r="EE825" s="861">
        <v>121.82</v>
      </c>
      <c r="EF825" s="861">
        <v>5.3419999999999996</v>
      </c>
      <c r="EG825" s="861">
        <v>639.29999999999995</v>
      </c>
      <c r="EH825" s="861">
        <v>121.73</v>
      </c>
      <c r="EI825" s="861">
        <v>4.9569999999999999</v>
      </c>
      <c r="EJ825" s="861">
        <v>591.29999999999995</v>
      </c>
      <c r="EK825" s="861">
        <v>9.3702459999999999</v>
      </c>
      <c r="EL825" s="861">
        <v>12.195797000000001</v>
      </c>
      <c r="EM825" s="861">
        <v>-18.300913999999999</v>
      </c>
      <c r="EN825" s="861">
        <v>-24.758544000000001</v>
      </c>
      <c r="EO825" s="861">
        <v>94.784059999999997</v>
      </c>
      <c r="EP825" s="861">
        <v>90.217281</v>
      </c>
      <c r="EQ825" s="861">
        <v>-7.3938699999999997</v>
      </c>
      <c r="ER825" s="861">
        <v>3759.4029420000002</v>
      </c>
      <c r="ES825" s="861">
        <v>8943.1213879999996</v>
      </c>
      <c r="ET825" s="861">
        <v>8360.1018679999997</v>
      </c>
      <c r="EU825" s="861"/>
      <c r="EV825" s="861"/>
      <c r="EW825" s="861"/>
      <c r="EX825" s="861"/>
      <c r="EY825" s="861"/>
      <c r="EZ825" s="861"/>
      <c r="FA825" s="861"/>
      <c r="FB825" s="861"/>
      <c r="FC825" s="861"/>
      <c r="FD825" s="861"/>
    </row>
    <row r="826" spans="1:160" x14ac:dyDescent="0.25">
      <c r="A826" s="837">
        <v>46141</v>
      </c>
      <c r="B826" s="836">
        <v>0.94369212962962967</v>
      </c>
      <c r="C826" s="861">
        <v>46500</v>
      </c>
      <c r="D826" s="861">
        <v>0</v>
      </c>
      <c r="E826" s="861">
        <v>0</v>
      </c>
      <c r="F826" s="861">
        <v>75.902017999999998</v>
      </c>
      <c r="G826" s="861">
        <v>71.796627999999998</v>
      </c>
      <c r="H826" s="861">
        <v>65.270711000000006</v>
      </c>
      <c r="I826" s="861">
        <v>73.896861000000001</v>
      </c>
      <c r="J826" s="861">
        <v>72.129626999999999</v>
      </c>
      <c r="K826" s="861">
        <v>71.195409999999995</v>
      </c>
      <c r="L826" s="861">
        <v>73.841967999999994</v>
      </c>
      <c r="M826" s="861">
        <v>74.769475999999997</v>
      </c>
      <c r="N826" s="861">
        <v>-8.9645469999999996</v>
      </c>
      <c r="O826" s="861">
        <v>-11.196839000000001</v>
      </c>
      <c r="P826" s="861">
        <v>-12.174652</v>
      </c>
      <c r="Q826" s="861">
        <v>-7.4125040000000002</v>
      </c>
      <c r="R826" s="861">
        <v>-8.6911780000000007</v>
      </c>
      <c r="S826" s="861">
        <v>-9.8710760000000004</v>
      </c>
      <c r="T826" s="861">
        <v>82.305111999999994</v>
      </c>
      <c r="U826" s="861">
        <v>74.243243000000007</v>
      </c>
      <c r="V826" s="861">
        <v>93.739912000000004</v>
      </c>
      <c r="W826" s="861">
        <v>92.772526999999997</v>
      </c>
      <c r="X826" s="861">
        <v>-7.3543529999999997</v>
      </c>
      <c r="Y826" s="861">
        <v>-7.6238010000000003</v>
      </c>
      <c r="Z826" s="861">
        <v>-11.921547</v>
      </c>
      <c r="AA826" s="861">
        <v>-11.386552999999999</v>
      </c>
      <c r="AB826" s="861">
        <v>-11.161553</v>
      </c>
      <c r="AC826" s="861">
        <v>-12.429448000000001</v>
      </c>
      <c r="AD826" s="861">
        <v>-14.605563999999999</v>
      </c>
      <c r="AE826" s="861">
        <v>105.02208299999999</v>
      </c>
      <c r="AF826" s="861">
        <v>97.665087999999997</v>
      </c>
      <c r="AG826" s="861">
        <v>89.070530000000005</v>
      </c>
      <c r="AH826" s="861">
        <v>108.405529</v>
      </c>
      <c r="AI826" s="861">
        <v>89.784206999999995</v>
      </c>
      <c r="AJ826" s="861">
        <v>72.283462999999998</v>
      </c>
      <c r="AK826" s="861">
        <v>-9.1604679999999998</v>
      </c>
      <c r="AL826" s="861">
        <v>-11.173902999999999</v>
      </c>
      <c r="AM826" s="861">
        <v>-8.9051480000000005</v>
      </c>
      <c r="AN826" s="861">
        <v>92.896158999999997</v>
      </c>
      <c r="AO826" s="861">
        <v>92.108836999999994</v>
      </c>
      <c r="AP826" s="861">
        <v>87.794188000000005</v>
      </c>
      <c r="AQ826" s="861">
        <v>88.278482999999994</v>
      </c>
      <c r="AR826" s="861">
        <v>72.664709000000002</v>
      </c>
      <c r="AS826" s="861">
        <v>64.199826999999999</v>
      </c>
      <c r="AT826" s="861">
        <v>76.624457000000007</v>
      </c>
      <c r="AU826" s="861">
        <v>75.395454999999998</v>
      </c>
      <c r="AV826" s="861">
        <v>74.698105999999996</v>
      </c>
      <c r="AW826" s="861">
        <v>73.849305000000001</v>
      </c>
      <c r="AX826" s="861">
        <v>89.082008999999999</v>
      </c>
      <c r="AY826" s="861">
        <v>86.976309999999998</v>
      </c>
      <c r="AZ826" s="861">
        <v>-8.0048650000000006</v>
      </c>
      <c r="BA826" s="861">
        <v>-7.3983790000000003</v>
      </c>
      <c r="BB826" s="861">
        <v>-15.637737</v>
      </c>
      <c r="BC826" s="861">
        <v>-14.463584000000001</v>
      </c>
      <c r="BD826" s="861">
        <v>-15.062215</v>
      </c>
      <c r="BE826" s="861">
        <v>-9.5436999999999994</v>
      </c>
      <c r="BF826" s="861">
        <v>31.709676000000002</v>
      </c>
      <c r="BG826" s="861">
        <v>141.25851399999999</v>
      </c>
      <c r="BH826" s="861">
        <v>109.69116699999999</v>
      </c>
      <c r="BI826" s="861">
        <v>48.261875000000003</v>
      </c>
      <c r="BJ826" s="861">
        <v>130.33838499999999</v>
      </c>
      <c r="BK826" s="861">
        <v>85.617957000000004</v>
      </c>
      <c r="BL826" s="861">
        <v>75.344776999999993</v>
      </c>
      <c r="BM826" s="861">
        <v>-20.411656000000001</v>
      </c>
      <c r="BN826" s="861">
        <v>-15.155305</v>
      </c>
      <c r="BO826" s="861">
        <v>-12.551282</v>
      </c>
      <c r="BP826" s="861">
        <v>-14.813313000000001</v>
      </c>
      <c r="BQ826" s="861">
        <v>86.637152</v>
      </c>
      <c r="BR826" s="861">
        <v>88.885492999999997</v>
      </c>
      <c r="BS826" s="861">
        <v>85.362765999999993</v>
      </c>
      <c r="BT826" s="861">
        <v>57.973683000000001</v>
      </c>
      <c r="BU826" s="861">
        <v>65.186367000000004</v>
      </c>
      <c r="BV826" s="861">
        <v>61.292796000000003</v>
      </c>
      <c r="BW826" s="861">
        <v>64.714022999999997</v>
      </c>
      <c r="BX826" s="861">
        <v>-14.783111</v>
      </c>
      <c r="BY826" s="861">
        <v>-15.06311</v>
      </c>
      <c r="BZ826" s="861">
        <v>-15.428445</v>
      </c>
      <c r="CA826" s="861">
        <v>-15.908605</v>
      </c>
      <c r="CB826" s="861">
        <v>-8.545204</v>
      </c>
      <c r="CC826" s="861">
        <v>-5.6769889999999998</v>
      </c>
      <c r="CD826" s="861">
        <v>-8.8788959999999992</v>
      </c>
      <c r="CE826" s="861">
        <v>-5.4425720000000002</v>
      </c>
      <c r="CF826" s="861">
        <v>-11.079535999999999</v>
      </c>
      <c r="CG826" s="861">
        <v>-4.205419</v>
      </c>
      <c r="CH826" s="861">
        <v>-11.455826</v>
      </c>
      <c r="CI826" s="861">
        <v>-6.2951420000000002</v>
      </c>
      <c r="CJ826" s="861">
        <v>-8.4693550000000002</v>
      </c>
      <c r="CK826" s="861">
        <v>-3.7125080000000001</v>
      </c>
      <c r="CL826" s="861">
        <v>-8.137734</v>
      </c>
      <c r="CM826" s="861">
        <v>-2.1975340000000001</v>
      </c>
      <c r="CN826" s="861">
        <v>-10.772632</v>
      </c>
      <c r="CO826" s="861">
        <v>-4.5440659999999999</v>
      </c>
      <c r="CP826" s="861">
        <v>-11.723679000000001</v>
      </c>
      <c r="CQ826" s="861">
        <v>-7.0698059999999998</v>
      </c>
      <c r="CR826" s="861">
        <v>-8.1474820000000001</v>
      </c>
      <c r="CS826" s="861">
        <v>-4.7844439999999997</v>
      </c>
      <c r="CT826" s="861">
        <v>-9.2890569999999997</v>
      </c>
      <c r="CU826" s="861">
        <v>-3.6457079999999999</v>
      </c>
      <c r="CV826" s="861">
        <v>-11.399723</v>
      </c>
      <c r="CW826" s="861">
        <v>-3.1543019999999999</v>
      </c>
      <c r="CX826" s="861">
        <v>-11.727187000000001</v>
      </c>
      <c r="CY826" s="861">
        <v>-4.8754299999999997</v>
      </c>
      <c r="CZ826" s="861">
        <v>-7.8211599999999999</v>
      </c>
      <c r="DA826" s="861">
        <v>-3.9105750000000001</v>
      </c>
      <c r="DB826" s="861">
        <v>-8.642906</v>
      </c>
      <c r="DC826" s="861">
        <v>-2.889211</v>
      </c>
      <c r="DD826" s="861">
        <v>-11.092696</v>
      </c>
      <c r="DE826" s="861">
        <v>-5.0765840000000004</v>
      </c>
      <c r="DF826" s="861">
        <v>-11.78037</v>
      </c>
      <c r="DG826" s="861">
        <v>-5.9041689999999996</v>
      </c>
      <c r="DH826" s="861">
        <v>-7.9203239999999999</v>
      </c>
      <c r="DI826" s="861">
        <v>-4.1322770000000002</v>
      </c>
      <c r="DJ826" s="861">
        <v>-8.4518050000000002</v>
      </c>
      <c r="DK826" s="861">
        <v>-4.0997279999999998</v>
      </c>
      <c r="DL826" s="861">
        <v>-11.21435</v>
      </c>
      <c r="DM826" s="861">
        <v>-6.8919569999999997</v>
      </c>
      <c r="DN826" s="861">
        <v>-11.790724000000001</v>
      </c>
      <c r="DO826" s="861">
        <v>-6.9102810000000003</v>
      </c>
      <c r="DP826" s="861">
        <v>-8.7146220000000003</v>
      </c>
      <c r="DQ826" s="861">
        <v>-5.1640079999999999</v>
      </c>
      <c r="DR826" s="861">
        <v>-8.6170860000000005</v>
      </c>
      <c r="DS826" s="861">
        <v>-5.1989400000000003</v>
      </c>
      <c r="DT826" s="861">
        <v>-11.135361</v>
      </c>
      <c r="DU826" s="861">
        <v>-7.6611229999999999</v>
      </c>
      <c r="DV826" s="861">
        <v>-11.32708</v>
      </c>
      <c r="DW826" s="861">
        <v>-4.667135</v>
      </c>
      <c r="DX826" s="861">
        <v>11.934364</v>
      </c>
      <c r="DY826" s="861">
        <v>8.4769260000000006</v>
      </c>
      <c r="DZ826" s="861">
        <v>161.841611</v>
      </c>
      <c r="EA826" s="861">
        <v>151.28122400000001</v>
      </c>
      <c r="EB826" s="861">
        <v>122.41</v>
      </c>
      <c r="EC826" s="861">
        <v>1.2410000000000001</v>
      </c>
      <c r="ED826" s="861">
        <v>134.1</v>
      </c>
      <c r="EE826" s="861">
        <v>122.4</v>
      </c>
      <c r="EF826" s="861">
        <v>5.327</v>
      </c>
      <c r="EG826" s="861">
        <v>642.20000000000005</v>
      </c>
      <c r="EH826" s="861">
        <v>122.23</v>
      </c>
      <c r="EI826" s="861">
        <v>4.9560000000000004</v>
      </c>
      <c r="EJ826" s="861">
        <v>591.9</v>
      </c>
      <c r="EK826" s="861">
        <v>9.4096840000000004</v>
      </c>
      <c r="EL826" s="861">
        <v>12.208985</v>
      </c>
      <c r="EM826" s="861">
        <v>-18.314831999999999</v>
      </c>
      <c r="EN826" s="861">
        <v>-24.760266999999999</v>
      </c>
      <c r="EO826" s="861">
        <v>94.842741000000004</v>
      </c>
      <c r="EP826" s="861">
        <v>90.216845000000006</v>
      </c>
      <c r="EQ826" s="861">
        <v>-7.4217649999999997</v>
      </c>
      <c r="ER826" s="861">
        <v>3764.1568320000001</v>
      </c>
      <c r="ES826" s="861">
        <v>8953.8158629999998</v>
      </c>
      <c r="ET826" s="861">
        <v>8369.9706590000005</v>
      </c>
      <c r="EU826" s="861"/>
      <c r="EV826" s="861"/>
      <c r="EW826" s="861"/>
      <c r="EX826" s="861"/>
      <c r="EY826" s="861"/>
      <c r="EZ826" s="861"/>
      <c r="FA826" s="861"/>
      <c r="FB826" s="861"/>
      <c r="FC826" s="861"/>
      <c r="FD826" s="861"/>
    </row>
    <row r="827" spans="1:160" x14ac:dyDescent="0.25">
      <c r="A827" s="837">
        <v>46141</v>
      </c>
      <c r="B827" s="836">
        <v>0.94438657407407411</v>
      </c>
      <c r="C827" s="861">
        <v>46560</v>
      </c>
      <c r="D827" s="861">
        <v>0</v>
      </c>
      <c r="E827" s="861">
        <v>0</v>
      </c>
      <c r="F827" s="861">
        <v>75.809427999999997</v>
      </c>
      <c r="G827" s="861">
        <v>71.798569999999998</v>
      </c>
      <c r="H827" s="861">
        <v>65.164983000000007</v>
      </c>
      <c r="I827" s="861">
        <v>73.894084000000007</v>
      </c>
      <c r="J827" s="861">
        <v>72.131930999999994</v>
      </c>
      <c r="K827" s="861">
        <v>71.198565000000002</v>
      </c>
      <c r="L827" s="861">
        <v>73.8536</v>
      </c>
      <c r="M827" s="861">
        <v>74.776025000000004</v>
      </c>
      <c r="N827" s="861">
        <v>-8.8869179999999997</v>
      </c>
      <c r="O827" s="861">
        <v>-11.152316000000001</v>
      </c>
      <c r="P827" s="861">
        <v>-12.094274</v>
      </c>
      <c r="Q827" s="861">
        <v>-7.4618380000000002</v>
      </c>
      <c r="R827" s="861">
        <v>-8.8399129999999992</v>
      </c>
      <c r="S827" s="861">
        <v>-9.7845340000000007</v>
      </c>
      <c r="T827" s="861">
        <v>82.172595999999999</v>
      </c>
      <c r="U827" s="861">
        <v>74.642092000000005</v>
      </c>
      <c r="V827" s="861">
        <v>93.759626999999995</v>
      </c>
      <c r="W827" s="861">
        <v>92.754193000000001</v>
      </c>
      <c r="X827" s="861">
        <v>-7.3970260000000003</v>
      </c>
      <c r="Y827" s="861">
        <v>-7.665203</v>
      </c>
      <c r="Z827" s="861">
        <v>-11.884147</v>
      </c>
      <c r="AA827" s="861">
        <v>-11.35765</v>
      </c>
      <c r="AB827" s="861">
        <v>-11.128822</v>
      </c>
      <c r="AC827" s="861">
        <v>-12.414553</v>
      </c>
      <c r="AD827" s="861">
        <v>-14.59604</v>
      </c>
      <c r="AE827" s="861">
        <v>104.89887</v>
      </c>
      <c r="AF827" s="861">
        <v>97.653625000000005</v>
      </c>
      <c r="AG827" s="861">
        <v>88.984564000000006</v>
      </c>
      <c r="AH827" s="861">
        <v>108.284899</v>
      </c>
      <c r="AI827" s="861">
        <v>89.775222999999997</v>
      </c>
      <c r="AJ827" s="861">
        <v>72.388701999999995</v>
      </c>
      <c r="AK827" s="861">
        <v>-9.1495180000000005</v>
      </c>
      <c r="AL827" s="861">
        <v>-11.223253</v>
      </c>
      <c r="AM827" s="861">
        <v>-8.8559389999999993</v>
      </c>
      <c r="AN827" s="861">
        <v>92.877143000000004</v>
      </c>
      <c r="AO827" s="861">
        <v>92.134072000000003</v>
      </c>
      <c r="AP827" s="861">
        <v>87.661392000000006</v>
      </c>
      <c r="AQ827" s="861">
        <v>88.215646000000007</v>
      </c>
      <c r="AR827" s="861">
        <v>72.592158999999995</v>
      </c>
      <c r="AS827" s="861">
        <v>64.262598999999994</v>
      </c>
      <c r="AT827" s="861">
        <v>76.507992999999999</v>
      </c>
      <c r="AU827" s="861">
        <v>75.437578999999999</v>
      </c>
      <c r="AV827" s="861">
        <v>74.800685000000001</v>
      </c>
      <c r="AW827" s="861">
        <v>73.578034000000002</v>
      </c>
      <c r="AX827" s="861">
        <v>89.098947999999993</v>
      </c>
      <c r="AY827" s="861">
        <v>87.011617999999999</v>
      </c>
      <c r="AZ827" s="861">
        <v>-8.2329709999999992</v>
      </c>
      <c r="BA827" s="861">
        <v>-7.2733639999999999</v>
      </c>
      <c r="BB827" s="861">
        <v>-15.667674999999999</v>
      </c>
      <c r="BC827" s="861">
        <v>-14.459436999999999</v>
      </c>
      <c r="BD827" s="861">
        <v>-15.108684</v>
      </c>
      <c r="BE827" s="861">
        <v>-9.5850829999999991</v>
      </c>
      <c r="BF827" s="861">
        <v>31.693086000000001</v>
      </c>
      <c r="BG827" s="861">
        <v>141.242321</v>
      </c>
      <c r="BH827" s="861">
        <v>109.749031</v>
      </c>
      <c r="BI827" s="861">
        <v>48.295243999999997</v>
      </c>
      <c r="BJ827" s="861">
        <v>130.35164800000001</v>
      </c>
      <c r="BK827" s="861">
        <v>85.734519000000006</v>
      </c>
      <c r="BL827" s="861">
        <v>75.387165999999993</v>
      </c>
      <c r="BM827" s="861">
        <v>-20.397631000000001</v>
      </c>
      <c r="BN827" s="861">
        <v>-15.155315999999999</v>
      </c>
      <c r="BO827" s="861">
        <v>-12.635172000000001</v>
      </c>
      <c r="BP827" s="861">
        <v>-14.8696</v>
      </c>
      <c r="BQ827" s="861">
        <v>86.685481999999993</v>
      </c>
      <c r="BR827" s="861">
        <v>88.876093999999995</v>
      </c>
      <c r="BS827" s="861">
        <v>85.368353999999997</v>
      </c>
      <c r="BT827" s="861">
        <v>58.013075000000001</v>
      </c>
      <c r="BU827" s="861">
        <v>65.168756999999999</v>
      </c>
      <c r="BV827" s="861">
        <v>61.389730999999998</v>
      </c>
      <c r="BW827" s="861">
        <v>64.798591000000002</v>
      </c>
      <c r="BX827" s="861">
        <v>-14.746805999999999</v>
      </c>
      <c r="BY827" s="861">
        <v>-15.049969000000001</v>
      </c>
      <c r="BZ827" s="861">
        <v>-15.486668999999999</v>
      </c>
      <c r="CA827" s="861">
        <v>-15.907655999999999</v>
      </c>
      <c r="CB827" s="861">
        <v>-8.5447349999999993</v>
      </c>
      <c r="CC827" s="861">
        <v>-5.6652199999999997</v>
      </c>
      <c r="CD827" s="861">
        <v>-8.8614449999999998</v>
      </c>
      <c r="CE827" s="861">
        <v>-5.4377969999999998</v>
      </c>
      <c r="CF827" s="861">
        <v>-11.071566000000001</v>
      </c>
      <c r="CG827" s="861">
        <v>-4.2212529999999999</v>
      </c>
      <c r="CH827" s="861">
        <v>-11.439361999999999</v>
      </c>
      <c r="CI827" s="861">
        <v>-6.2904749999999998</v>
      </c>
      <c r="CJ827" s="861">
        <v>-8.4782499999999992</v>
      </c>
      <c r="CK827" s="861">
        <v>-3.7082090000000001</v>
      </c>
      <c r="CL827" s="861">
        <v>-8.1324699999999996</v>
      </c>
      <c r="CM827" s="861">
        <v>-2.1825839999999999</v>
      </c>
      <c r="CN827" s="861">
        <v>-10.739293999999999</v>
      </c>
      <c r="CO827" s="861">
        <v>-4.5315250000000002</v>
      </c>
      <c r="CP827" s="861">
        <v>-11.713478</v>
      </c>
      <c r="CQ827" s="861">
        <v>-7.096584</v>
      </c>
      <c r="CR827" s="861">
        <v>-8.1537159999999993</v>
      </c>
      <c r="CS827" s="861">
        <v>-4.778543</v>
      </c>
      <c r="CT827" s="861">
        <v>-9.2575900000000004</v>
      </c>
      <c r="CU827" s="861">
        <v>-3.6400730000000001</v>
      </c>
      <c r="CV827" s="861">
        <v>-11.383672000000001</v>
      </c>
      <c r="CW827" s="861">
        <v>-3.1389209999999999</v>
      </c>
      <c r="CX827" s="861">
        <v>-11.734315</v>
      </c>
      <c r="CY827" s="861">
        <v>-4.8987749999999997</v>
      </c>
      <c r="CZ827" s="861">
        <v>-7.8436779999999997</v>
      </c>
      <c r="DA827" s="861">
        <v>-3.9227349999999999</v>
      </c>
      <c r="DB827" s="861">
        <v>-8.6631180000000008</v>
      </c>
      <c r="DC827" s="861">
        <v>-2.9078490000000001</v>
      </c>
      <c r="DD827" s="861">
        <v>-11.128736</v>
      </c>
      <c r="DE827" s="861">
        <v>-5.1076269999999999</v>
      </c>
      <c r="DF827" s="861">
        <v>-11.824261999999999</v>
      </c>
      <c r="DG827" s="861">
        <v>-5.9066219999999996</v>
      </c>
      <c r="DH827" s="861">
        <v>-7.9443010000000003</v>
      </c>
      <c r="DI827" s="861">
        <v>-4.147818</v>
      </c>
      <c r="DJ827" s="861">
        <v>-8.4641749999999991</v>
      </c>
      <c r="DK827" s="861">
        <v>-4.1027139999999997</v>
      </c>
      <c r="DL827" s="861">
        <v>-11.238118999999999</v>
      </c>
      <c r="DM827" s="861">
        <v>-6.8791370000000001</v>
      </c>
      <c r="DN827" s="861">
        <v>-11.833205</v>
      </c>
      <c r="DO827" s="861">
        <v>-6.9290830000000003</v>
      </c>
      <c r="DP827" s="861">
        <v>-8.7241099999999996</v>
      </c>
      <c r="DQ827" s="861">
        <v>-5.1968079999999999</v>
      </c>
      <c r="DR827" s="861">
        <v>-8.6322690000000009</v>
      </c>
      <c r="DS827" s="861">
        <v>-5.2061229999999998</v>
      </c>
      <c r="DT827" s="861">
        <v>-11.161477</v>
      </c>
      <c r="DU827" s="861">
        <v>-7.6735360000000004</v>
      </c>
      <c r="DV827" s="861">
        <v>-11.354100000000001</v>
      </c>
      <c r="DW827" s="861">
        <v>-4.6775840000000004</v>
      </c>
      <c r="DX827" s="861">
        <v>11.986613</v>
      </c>
      <c r="DY827" s="861">
        <v>8.4521870000000003</v>
      </c>
      <c r="DZ827" s="861">
        <v>161.76792800000001</v>
      </c>
      <c r="EA827" s="861">
        <v>151.475055</v>
      </c>
      <c r="EB827" s="861">
        <v>121.74</v>
      </c>
      <c r="EC827" s="861">
        <v>3.2789999999999999</v>
      </c>
      <c r="ED827" s="861">
        <v>393.3</v>
      </c>
      <c r="EE827" s="861">
        <v>121.82</v>
      </c>
      <c r="EF827" s="861">
        <v>5.3390000000000004</v>
      </c>
      <c r="EG827" s="861">
        <v>639.1</v>
      </c>
      <c r="EH827" s="861">
        <v>121.8</v>
      </c>
      <c r="EI827" s="861">
        <v>4.9539999999999997</v>
      </c>
      <c r="EJ827" s="861">
        <v>590</v>
      </c>
      <c r="EK827" s="861">
        <v>9.3665990000000008</v>
      </c>
      <c r="EL827" s="861">
        <v>12.173830000000001</v>
      </c>
      <c r="EM827" s="861">
        <v>-18.222538</v>
      </c>
      <c r="EN827" s="861">
        <v>-24.809002</v>
      </c>
      <c r="EO827" s="861">
        <v>94.811177000000001</v>
      </c>
      <c r="EP827" s="861">
        <v>90.303668000000002</v>
      </c>
      <c r="EQ827" s="861">
        <v>-7.4285220000000001</v>
      </c>
      <c r="ER827" s="861">
        <v>3766.8945600000002</v>
      </c>
      <c r="ES827" s="861">
        <v>8964.5179779999999</v>
      </c>
      <c r="ET827" s="861">
        <v>8379.8412150000004</v>
      </c>
      <c r="EU827" s="861"/>
      <c r="EV827" s="861"/>
      <c r="EW827" s="861"/>
      <c r="EX827" s="861"/>
      <c r="EY827" s="861"/>
      <c r="EZ827" s="861"/>
      <c r="FA827" s="861"/>
      <c r="FB827" s="861"/>
      <c r="FC827" s="861"/>
      <c r="FD827" s="861"/>
    </row>
    <row r="828" spans="1:160" x14ac:dyDescent="0.25">
      <c r="A828" s="837">
        <v>46141</v>
      </c>
      <c r="B828" s="836">
        <v>0.94508101851851845</v>
      </c>
      <c r="C828" s="861">
        <v>46620</v>
      </c>
      <c r="D828" s="861">
        <v>0</v>
      </c>
      <c r="E828" s="861">
        <v>0</v>
      </c>
      <c r="F828" s="861">
        <v>75.942334000000002</v>
      </c>
      <c r="G828" s="861">
        <v>71.811700000000002</v>
      </c>
      <c r="H828" s="861">
        <v>65.344009999999997</v>
      </c>
      <c r="I828" s="861">
        <v>73.916807000000006</v>
      </c>
      <c r="J828" s="861">
        <v>72.140291000000005</v>
      </c>
      <c r="K828" s="861">
        <v>71.192931999999999</v>
      </c>
      <c r="L828" s="861">
        <v>73.867438000000007</v>
      </c>
      <c r="M828" s="861">
        <v>74.812663000000001</v>
      </c>
      <c r="N828" s="861">
        <v>-8.9843279999999996</v>
      </c>
      <c r="O828" s="861">
        <v>-11.236438</v>
      </c>
      <c r="P828" s="861">
        <v>-12.178051</v>
      </c>
      <c r="Q828" s="861">
        <v>-7.3633949999999997</v>
      </c>
      <c r="R828" s="861">
        <v>-8.7824749999999998</v>
      </c>
      <c r="S828" s="861">
        <v>-9.7110610000000008</v>
      </c>
      <c r="T828" s="861">
        <v>82.308505999999994</v>
      </c>
      <c r="U828" s="861">
        <v>74.630042000000003</v>
      </c>
      <c r="V828" s="861">
        <v>93.795210999999995</v>
      </c>
      <c r="W828" s="861">
        <v>92.818370000000002</v>
      </c>
      <c r="X828" s="861">
        <v>-7.3497810000000001</v>
      </c>
      <c r="Y828" s="861">
        <v>-7.7612410000000001</v>
      </c>
      <c r="Z828" s="861">
        <v>-11.804781</v>
      </c>
      <c r="AA828" s="861">
        <v>-11.391691</v>
      </c>
      <c r="AB828" s="861">
        <v>-11.134705</v>
      </c>
      <c r="AC828" s="861">
        <v>-12.402075</v>
      </c>
      <c r="AD828" s="861">
        <v>-14.529391</v>
      </c>
      <c r="AE828" s="861">
        <v>104.966629</v>
      </c>
      <c r="AF828" s="861">
        <v>97.595183000000006</v>
      </c>
      <c r="AG828" s="861">
        <v>89.053966000000003</v>
      </c>
      <c r="AH828" s="861">
        <v>108.339765</v>
      </c>
      <c r="AI828" s="861">
        <v>89.804253000000003</v>
      </c>
      <c r="AJ828" s="861">
        <v>72.292902999999995</v>
      </c>
      <c r="AK828" s="861">
        <v>-9.1392480000000003</v>
      </c>
      <c r="AL828" s="861">
        <v>-11.167116</v>
      </c>
      <c r="AM828" s="861">
        <v>-8.9185320000000008</v>
      </c>
      <c r="AN828" s="861">
        <v>92.883926000000002</v>
      </c>
      <c r="AO828" s="861">
        <v>92.186762999999999</v>
      </c>
      <c r="AP828" s="861">
        <v>87.939912000000007</v>
      </c>
      <c r="AQ828" s="861">
        <v>88.332628</v>
      </c>
      <c r="AR828" s="861">
        <v>72.717658999999998</v>
      </c>
      <c r="AS828" s="861">
        <v>64.250744999999995</v>
      </c>
      <c r="AT828" s="861">
        <v>76.645272000000006</v>
      </c>
      <c r="AU828" s="861">
        <v>75.435721000000001</v>
      </c>
      <c r="AV828" s="861">
        <v>74.338172999999998</v>
      </c>
      <c r="AW828" s="861">
        <v>73.865319999999997</v>
      </c>
      <c r="AX828" s="861">
        <v>89.118937000000003</v>
      </c>
      <c r="AY828" s="861">
        <v>87.004996000000006</v>
      </c>
      <c r="AZ828" s="861">
        <v>-8.2324160000000006</v>
      </c>
      <c r="BA828" s="861">
        <v>-7.2760819999999997</v>
      </c>
      <c r="BB828" s="861">
        <v>-15.670707</v>
      </c>
      <c r="BC828" s="861">
        <v>-14.497911</v>
      </c>
      <c r="BD828" s="861">
        <v>-15.110294</v>
      </c>
      <c r="BE828" s="861">
        <v>-9.7393529999999995</v>
      </c>
      <c r="BF828" s="861">
        <v>31.823214</v>
      </c>
      <c r="BG828" s="861">
        <v>141.194851</v>
      </c>
      <c r="BH828" s="861">
        <v>109.651246</v>
      </c>
      <c r="BI828" s="861">
        <v>48.314951999999998</v>
      </c>
      <c r="BJ828" s="861">
        <v>130.46732399999999</v>
      </c>
      <c r="BK828" s="861">
        <v>85.777195000000006</v>
      </c>
      <c r="BL828" s="861">
        <v>75.556162999999998</v>
      </c>
      <c r="BM828" s="861">
        <v>-20.439948000000001</v>
      </c>
      <c r="BN828" s="861">
        <v>-15.187246999999999</v>
      </c>
      <c r="BO828" s="861">
        <v>-12.534087</v>
      </c>
      <c r="BP828" s="861">
        <v>-14.879761999999999</v>
      </c>
      <c r="BQ828" s="861">
        <v>86.710280999999995</v>
      </c>
      <c r="BR828" s="861">
        <v>88.949102999999994</v>
      </c>
      <c r="BS828" s="861">
        <v>85.400760000000005</v>
      </c>
      <c r="BT828" s="861">
        <v>57.761592</v>
      </c>
      <c r="BU828" s="861">
        <v>65.200332000000003</v>
      </c>
      <c r="BV828" s="861">
        <v>61.345894000000001</v>
      </c>
      <c r="BW828" s="861">
        <v>64.776311000000007</v>
      </c>
      <c r="BX828" s="861">
        <v>-14.713825999999999</v>
      </c>
      <c r="BY828" s="861">
        <v>-14.955007</v>
      </c>
      <c r="BZ828" s="861">
        <v>-15.436154</v>
      </c>
      <c r="CA828" s="861">
        <v>-15.904949999999999</v>
      </c>
      <c r="CB828" s="861">
        <v>-8.5659399999999994</v>
      </c>
      <c r="CC828" s="861">
        <v>-5.7071750000000003</v>
      </c>
      <c r="CD828" s="861">
        <v>-8.9214149999999997</v>
      </c>
      <c r="CE828" s="861">
        <v>-5.4965130000000002</v>
      </c>
      <c r="CF828" s="861">
        <v>-11.113557</v>
      </c>
      <c r="CG828" s="861">
        <v>-4.2781419999999999</v>
      </c>
      <c r="CH828" s="861">
        <v>-11.475717</v>
      </c>
      <c r="CI828" s="861">
        <v>-6.3410010000000003</v>
      </c>
      <c r="CJ828" s="861">
        <v>-8.4531030000000005</v>
      </c>
      <c r="CK828" s="861">
        <v>-3.737025</v>
      </c>
      <c r="CL828" s="861">
        <v>-8.1820760000000003</v>
      </c>
      <c r="CM828" s="861">
        <v>-2.2563019999999998</v>
      </c>
      <c r="CN828" s="861">
        <v>-10.808045999999999</v>
      </c>
      <c r="CO828" s="861">
        <v>-4.6065889999999996</v>
      </c>
      <c r="CP828" s="861">
        <v>-11.735923</v>
      </c>
      <c r="CQ828" s="861">
        <v>-7.1375539999999997</v>
      </c>
      <c r="CR828" s="861">
        <v>-8.1554459999999995</v>
      </c>
      <c r="CS828" s="861">
        <v>-4.8198299999999996</v>
      </c>
      <c r="CT828" s="861">
        <v>-9.3177090000000007</v>
      </c>
      <c r="CU828" s="861">
        <v>-3.7126760000000001</v>
      </c>
      <c r="CV828" s="861">
        <v>-11.470335</v>
      </c>
      <c r="CW828" s="861">
        <v>-3.215646</v>
      </c>
      <c r="CX828" s="861">
        <v>-11.807727999999999</v>
      </c>
      <c r="CY828" s="861">
        <v>-4.9257739999999997</v>
      </c>
      <c r="CZ828" s="861">
        <v>-7.9072870000000002</v>
      </c>
      <c r="DA828" s="861">
        <v>-3.9716999999999998</v>
      </c>
      <c r="DB828" s="861">
        <v>-8.7072970000000005</v>
      </c>
      <c r="DC828" s="861">
        <v>-2.977624</v>
      </c>
      <c r="DD828" s="861">
        <v>-11.168716</v>
      </c>
      <c r="DE828" s="861">
        <v>-5.1313950000000004</v>
      </c>
      <c r="DF828" s="861">
        <v>-11.857431</v>
      </c>
      <c r="DG828" s="861">
        <v>-5.9674620000000003</v>
      </c>
      <c r="DH828" s="861">
        <v>-7.9810100000000004</v>
      </c>
      <c r="DI828" s="861">
        <v>-4.1985190000000001</v>
      </c>
      <c r="DJ828" s="861">
        <v>-8.5110060000000001</v>
      </c>
      <c r="DK828" s="861">
        <v>-4.1603859999999999</v>
      </c>
      <c r="DL828" s="861">
        <v>-11.282788</v>
      </c>
      <c r="DM828" s="861">
        <v>-6.9309719999999997</v>
      </c>
      <c r="DN828" s="861">
        <v>-11.854607</v>
      </c>
      <c r="DO828" s="861">
        <v>-6.9563920000000001</v>
      </c>
      <c r="DP828" s="861">
        <v>-8.7730420000000002</v>
      </c>
      <c r="DQ828" s="861">
        <v>-5.2284940000000004</v>
      </c>
      <c r="DR828" s="861">
        <v>-8.6753660000000004</v>
      </c>
      <c r="DS828" s="861">
        <v>-5.2513180000000004</v>
      </c>
      <c r="DT828" s="861">
        <v>-11.192505000000001</v>
      </c>
      <c r="DU828" s="861">
        <v>-7.7216959999999997</v>
      </c>
      <c r="DV828" s="861">
        <v>-11.372738999999999</v>
      </c>
      <c r="DW828" s="861">
        <v>-4.7095250000000002</v>
      </c>
      <c r="DX828" s="861">
        <v>11.963963</v>
      </c>
      <c r="DY828" s="861">
        <v>8.4619560000000007</v>
      </c>
      <c r="DZ828" s="861">
        <v>161.880785</v>
      </c>
      <c r="EA828" s="861">
        <v>151.174102</v>
      </c>
      <c r="EB828" s="861">
        <v>121.83</v>
      </c>
      <c r="EC828" s="861">
        <v>3.278</v>
      </c>
      <c r="ED828" s="861">
        <v>392.8</v>
      </c>
      <c r="EE828" s="861">
        <v>121.92</v>
      </c>
      <c r="EF828" s="861">
        <v>5.3470000000000004</v>
      </c>
      <c r="EG828" s="861">
        <v>639.29999999999995</v>
      </c>
      <c r="EH828" s="861">
        <v>121.74</v>
      </c>
      <c r="EI828" s="861">
        <v>4.9409999999999998</v>
      </c>
      <c r="EJ828" s="861">
        <v>591.1</v>
      </c>
      <c r="EK828" s="861">
        <v>9.3439979999999991</v>
      </c>
      <c r="EL828" s="861">
        <v>12.255665</v>
      </c>
      <c r="EM828" s="861">
        <v>-18.262530000000002</v>
      </c>
      <c r="EN828" s="861">
        <v>-24.789752</v>
      </c>
      <c r="EO828" s="861">
        <v>94.859519000000006</v>
      </c>
      <c r="EP828" s="861">
        <v>90.16883</v>
      </c>
      <c r="EQ828" s="861">
        <v>-7.4735519999999998</v>
      </c>
      <c r="ER828" s="861">
        <v>3773.449361</v>
      </c>
      <c r="ES828" s="861">
        <v>8975.2012290000002</v>
      </c>
      <c r="ET828" s="861">
        <v>8389.6912649999995</v>
      </c>
      <c r="EU828" s="861"/>
      <c r="EV828" s="861"/>
      <c r="EW828" s="861"/>
      <c r="EX828" s="861"/>
      <c r="EY828" s="861"/>
      <c r="EZ828" s="861"/>
      <c r="FA828" s="861"/>
      <c r="FB828" s="861"/>
      <c r="FC828" s="861"/>
      <c r="FD828" s="861"/>
    </row>
    <row r="829" spans="1:160" x14ac:dyDescent="0.25">
      <c r="A829" s="837">
        <v>46141</v>
      </c>
      <c r="B829" s="836">
        <v>0.945775462962963</v>
      </c>
      <c r="C829" s="861">
        <v>46680</v>
      </c>
      <c r="D829" s="861">
        <v>0</v>
      </c>
      <c r="E829" s="861">
        <v>0</v>
      </c>
      <c r="F829" s="861">
        <v>75.809456999999995</v>
      </c>
      <c r="G829" s="861">
        <v>71.833791000000005</v>
      </c>
      <c r="H829" s="861">
        <v>65.244495999999998</v>
      </c>
      <c r="I829" s="861">
        <v>73.928507999999994</v>
      </c>
      <c r="J829" s="861">
        <v>72.107938000000004</v>
      </c>
      <c r="K829" s="861">
        <v>71.186425999999997</v>
      </c>
      <c r="L829" s="861">
        <v>73.835926000000001</v>
      </c>
      <c r="M829" s="861">
        <v>74.782876000000002</v>
      </c>
      <c r="N829" s="861">
        <v>-8.9889930000000007</v>
      </c>
      <c r="O829" s="861">
        <v>-11.191278000000001</v>
      </c>
      <c r="P829" s="861">
        <v>-12.170966999999999</v>
      </c>
      <c r="Q829" s="861">
        <v>-7.5216149999999997</v>
      </c>
      <c r="R829" s="861">
        <v>-8.4577209999999994</v>
      </c>
      <c r="S829" s="861">
        <v>-9.6873729999999991</v>
      </c>
      <c r="T829" s="861">
        <v>82.326975000000004</v>
      </c>
      <c r="U829" s="861">
        <v>74.530770000000004</v>
      </c>
      <c r="V829" s="861">
        <v>93.748520999999997</v>
      </c>
      <c r="W829" s="861">
        <v>92.802250000000001</v>
      </c>
      <c r="X829" s="861">
        <v>-7.3960299999999997</v>
      </c>
      <c r="Y829" s="861">
        <v>-7.7217260000000003</v>
      </c>
      <c r="Z829" s="861">
        <v>-11.926925000000001</v>
      </c>
      <c r="AA829" s="861">
        <v>-11.406978000000001</v>
      </c>
      <c r="AB829" s="861">
        <v>-11.154876</v>
      </c>
      <c r="AC829" s="861">
        <v>-12.447725999999999</v>
      </c>
      <c r="AD829" s="861">
        <v>-14.588656</v>
      </c>
      <c r="AE829" s="861">
        <v>105.02811</v>
      </c>
      <c r="AF829" s="861">
        <v>97.600790000000003</v>
      </c>
      <c r="AG829" s="861">
        <v>88.910424000000006</v>
      </c>
      <c r="AH829" s="861">
        <v>108.244609</v>
      </c>
      <c r="AI829" s="861">
        <v>89.806337999999997</v>
      </c>
      <c r="AJ829" s="861">
        <v>72.331896</v>
      </c>
      <c r="AK829" s="861">
        <v>-9.2039179999999998</v>
      </c>
      <c r="AL829" s="861">
        <v>-11.197537000000001</v>
      </c>
      <c r="AM829" s="861">
        <v>-8.8837229999999998</v>
      </c>
      <c r="AN829" s="861">
        <v>92.967625999999996</v>
      </c>
      <c r="AO829" s="861">
        <v>92.096565999999996</v>
      </c>
      <c r="AP829" s="861">
        <v>87.885064</v>
      </c>
      <c r="AQ829" s="861">
        <v>88.296521999999996</v>
      </c>
      <c r="AR829" s="861">
        <v>72.694537999999994</v>
      </c>
      <c r="AS829" s="861">
        <v>64.265893000000005</v>
      </c>
      <c r="AT829" s="861">
        <v>76.620959999999997</v>
      </c>
      <c r="AU829" s="861">
        <v>75.456125999999998</v>
      </c>
      <c r="AV829" s="861">
        <v>74.692065999999997</v>
      </c>
      <c r="AW829" s="861">
        <v>73.875446999999994</v>
      </c>
      <c r="AX829" s="861">
        <v>89.044111999999998</v>
      </c>
      <c r="AY829" s="861">
        <v>86.965815000000006</v>
      </c>
      <c r="AZ829" s="861">
        <v>-8.1143380000000001</v>
      </c>
      <c r="BA829" s="861">
        <v>-7.3726649999999996</v>
      </c>
      <c r="BB829" s="861">
        <v>-15.688544</v>
      </c>
      <c r="BC829" s="861">
        <v>-14.459943000000001</v>
      </c>
      <c r="BD829" s="861">
        <v>-15.092158</v>
      </c>
      <c r="BE829" s="861">
        <v>-9.7393800000000006</v>
      </c>
      <c r="BF829" s="861">
        <v>31.754584999999999</v>
      </c>
      <c r="BG829" s="861">
        <v>141.16263000000001</v>
      </c>
      <c r="BH829" s="861">
        <v>109.70132599999999</v>
      </c>
      <c r="BI829" s="861">
        <v>48.250542000000003</v>
      </c>
      <c r="BJ829" s="861">
        <v>130.52425600000001</v>
      </c>
      <c r="BK829" s="861">
        <v>85.619660999999994</v>
      </c>
      <c r="BL829" s="861">
        <v>75.421655000000001</v>
      </c>
      <c r="BM829" s="861">
        <v>-20.439765000000001</v>
      </c>
      <c r="BN829" s="861">
        <v>-15.160575</v>
      </c>
      <c r="BO829" s="861">
        <v>-12.588101999999999</v>
      </c>
      <c r="BP829" s="861">
        <v>-14.818581</v>
      </c>
      <c r="BQ829" s="861">
        <v>86.632092999999998</v>
      </c>
      <c r="BR829" s="861">
        <v>88.881338</v>
      </c>
      <c r="BS829" s="861">
        <v>85.374453000000003</v>
      </c>
      <c r="BT829" s="861">
        <v>57.870654999999999</v>
      </c>
      <c r="BU829" s="861">
        <v>65.168406000000004</v>
      </c>
      <c r="BV829" s="861">
        <v>61.357180999999997</v>
      </c>
      <c r="BW829" s="861">
        <v>64.839282999999995</v>
      </c>
      <c r="BX829" s="861">
        <v>-14.811099</v>
      </c>
      <c r="BY829" s="861">
        <v>-15.030557</v>
      </c>
      <c r="BZ829" s="861">
        <v>-15.593451999999999</v>
      </c>
      <c r="CA829" s="861">
        <v>-15.911707</v>
      </c>
      <c r="CB829" s="861">
        <v>-8.6166350000000005</v>
      </c>
      <c r="CC829" s="861">
        <v>-5.7509499999999996</v>
      </c>
      <c r="CD829" s="861">
        <v>-8.9274620000000002</v>
      </c>
      <c r="CE829" s="861">
        <v>-5.5281570000000002</v>
      </c>
      <c r="CF829" s="861">
        <v>-11.139412</v>
      </c>
      <c r="CG829" s="861">
        <v>-4.3130240000000004</v>
      </c>
      <c r="CH829" s="861">
        <v>-11.506417000000001</v>
      </c>
      <c r="CI829" s="861">
        <v>-6.3849859999999996</v>
      </c>
      <c r="CJ829" s="861">
        <v>-8.5332860000000004</v>
      </c>
      <c r="CK829" s="861">
        <v>-3.7797360000000002</v>
      </c>
      <c r="CL829" s="861">
        <v>-8.2119820000000008</v>
      </c>
      <c r="CM829" s="861">
        <v>-2.2970609999999998</v>
      </c>
      <c r="CN829" s="861">
        <v>-10.811802999999999</v>
      </c>
      <c r="CO829" s="861">
        <v>-4.6396269999999999</v>
      </c>
      <c r="CP829" s="861">
        <v>-11.784495</v>
      </c>
      <c r="CQ829" s="861">
        <v>-7.153537</v>
      </c>
      <c r="CR829" s="861">
        <v>-8.1957880000000003</v>
      </c>
      <c r="CS829" s="861">
        <v>-4.8622889999999996</v>
      </c>
      <c r="CT829" s="861">
        <v>-9.3454429999999995</v>
      </c>
      <c r="CU829" s="861">
        <v>-3.7285490000000001</v>
      </c>
      <c r="CV829" s="861">
        <v>-11.475113</v>
      </c>
      <c r="CW829" s="861">
        <v>-3.2287210000000002</v>
      </c>
      <c r="CX829" s="861">
        <v>-11.797423</v>
      </c>
      <c r="CY829" s="861">
        <v>-4.9518950000000004</v>
      </c>
      <c r="CZ829" s="861">
        <v>-7.8895609999999996</v>
      </c>
      <c r="DA829" s="861">
        <v>-3.9875259999999999</v>
      </c>
      <c r="DB829" s="861">
        <v>-8.6937350000000002</v>
      </c>
      <c r="DC829" s="861">
        <v>-2.9697529999999999</v>
      </c>
      <c r="DD829" s="861">
        <v>-11.186018000000001</v>
      </c>
      <c r="DE829" s="861">
        <v>-5.1517939999999998</v>
      </c>
      <c r="DF829" s="861">
        <v>-11.863816999999999</v>
      </c>
      <c r="DG829" s="861">
        <v>-5.9663279999999999</v>
      </c>
      <c r="DH829" s="861">
        <v>-7.9719199999999999</v>
      </c>
      <c r="DI829" s="861">
        <v>-4.1770550000000002</v>
      </c>
      <c r="DJ829" s="861">
        <v>-8.5235749999999992</v>
      </c>
      <c r="DK829" s="861">
        <v>-4.1570590000000003</v>
      </c>
      <c r="DL829" s="861">
        <v>-11.295242</v>
      </c>
      <c r="DM829" s="861">
        <v>-6.9223239999999997</v>
      </c>
      <c r="DN829" s="861">
        <v>-11.898178</v>
      </c>
      <c r="DO829" s="861">
        <v>-6.9795439999999997</v>
      </c>
      <c r="DP829" s="861">
        <v>-8.7911079999999995</v>
      </c>
      <c r="DQ829" s="861">
        <v>-5.2456560000000003</v>
      </c>
      <c r="DR829" s="861">
        <v>-8.6870019999999997</v>
      </c>
      <c r="DS829" s="861">
        <v>-5.2763999999999998</v>
      </c>
      <c r="DT829" s="861">
        <v>-11.212481</v>
      </c>
      <c r="DU829" s="861">
        <v>-7.7139720000000001</v>
      </c>
      <c r="DV829" s="861">
        <v>-11.411288000000001</v>
      </c>
      <c r="DW829" s="861">
        <v>-4.71835</v>
      </c>
      <c r="DX829" s="861">
        <v>11.954097000000001</v>
      </c>
      <c r="DY829" s="861">
        <v>8.4565610000000007</v>
      </c>
      <c r="DZ829" s="861">
        <v>162.04691199999999</v>
      </c>
      <c r="EA829" s="861">
        <v>151.279572</v>
      </c>
      <c r="EB829" s="861">
        <v>122.32</v>
      </c>
      <c r="EC829" s="861">
        <v>1.2410000000000001</v>
      </c>
      <c r="ED829" s="861">
        <v>134</v>
      </c>
      <c r="EE829" s="861">
        <v>122.46</v>
      </c>
      <c r="EF829" s="861">
        <v>5.33</v>
      </c>
      <c r="EG829" s="861">
        <v>640</v>
      </c>
      <c r="EH829" s="861">
        <v>122.4</v>
      </c>
      <c r="EI829" s="861">
        <v>4.9450000000000003</v>
      </c>
      <c r="EJ829" s="861">
        <v>591.70000000000005</v>
      </c>
      <c r="EK829" s="861">
        <v>9.396236</v>
      </c>
      <c r="EL829" s="861">
        <v>12.212281000000001</v>
      </c>
      <c r="EM829" s="861">
        <v>-18.279959000000002</v>
      </c>
      <c r="EN829" s="861">
        <v>-24.800383</v>
      </c>
      <c r="EO829" s="861">
        <v>94.930638000000002</v>
      </c>
      <c r="EP829" s="861">
        <v>90.216104999999999</v>
      </c>
      <c r="EQ829" s="861">
        <v>-7.4927809999999999</v>
      </c>
      <c r="ER829" s="861">
        <v>3778.0586830000002</v>
      </c>
      <c r="ES829" s="861">
        <v>8985.8945960000001</v>
      </c>
      <c r="ET829" s="861">
        <v>8399.5424970000004</v>
      </c>
      <c r="EU829" s="861"/>
      <c r="EV829" s="861"/>
      <c r="EW829" s="861"/>
      <c r="EX829" s="861"/>
      <c r="EY829" s="861"/>
      <c r="EZ829" s="861"/>
      <c r="FA829" s="861"/>
      <c r="FB829" s="861"/>
      <c r="FC829" s="861"/>
      <c r="FD829" s="861"/>
    </row>
    <row r="830" spans="1:160" x14ac:dyDescent="0.25">
      <c r="A830" s="837">
        <v>46141</v>
      </c>
      <c r="B830" s="836">
        <v>0.94646990740740744</v>
      </c>
      <c r="C830" s="861">
        <v>46740</v>
      </c>
      <c r="D830" s="861">
        <v>0</v>
      </c>
      <c r="E830" s="861">
        <v>0</v>
      </c>
      <c r="F830" s="861">
        <v>75.850609000000006</v>
      </c>
      <c r="G830" s="861">
        <v>71.831467000000004</v>
      </c>
      <c r="H830" s="861">
        <v>65.261382999999995</v>
      </c>
      <c r="I830" s="861">
        <v>73.948239000000001</v>
      </c>
      <c r="J830" s="861">
        <v>72.115843999999996</v>
      </c>
      <c r="K830" s="861">
        <v>71.190098000000006</v>
      </c>
      <c r="L830" s="861">
        <v>73.839943000000005</v>
      </c>
      <c r="M830" s="861">
        <v>74.769143</v>
      </c>
      <c r="N830" s="861">
        <v>-8.950215</v>
      </c>
      <c r="O830" s="861">
        <v>-11.213958999999999</v>
      </c>
      <c r="P830" s="861">
        <v>-12.173432999999999</v>
      </c>
      <c r="Q830" s="861">
        <v>-7.4759789999999997</v>
      </c>
      <c r="R830" s="861">
        <v>-8.8226999999999993</v>
      </c>
      <c r="S830" s="861">
        <v>-9.7611969999999992</v>
      </c>
      <c r="T830" s="861">
        <v>82.115060999999997</v>
      </c>
      <c r="U830" s="861">
        <v>74.466555999999997</v>
      </c>
      <c r="V830" s="861">
        <v>93.768264000000002</v>
      </c>
      <c r="W830" s="861">
        <v>92.806290000000004</v>
      </c>
      <c r="X830" s="861">
        <v>-7.3807169999999998</v>
      </c>
      <c r="Y830" s="861">
        <v>-7.6896360000000001</v>
      </c>
      <c r="Z830" s="861">
        <v>-11.898858000000001</v>
      </c>
      <c r="AA830" s="861">
        <v>-11.383637</v>
      </c>
      <c r="AB830" s="861">
        <v>-11.158135</v>
      </c>
      <c r="AC830" s="861">
        <v>-12.394931</v>
      </c>
      <c r="AD830" s="861">
        <v>-14.530324</v>
      </c>
      <c r="AE830" s="861">
        <v>104.909492</v>
      </c>
      <c r="AF830" s="861">
        <v>97.609187000000006</v>
      </c>
      <c r="AG830" s="861">
        <v>88.989975000000001</v>
      </c>
      <c r="AH830" s="861">
        <v>108.20659499999999</v>
      </c>
      <c r="AI830" s="861">
        <v>89.786629000000005</v>
      </c>
      <c r="AJ830" s="861">
        <v>72.374917999999994</v>
      </c>
      <c r="AK830" s="861">
        <v>-9.1511739999999993</v>
      </c>
      <c r="AL830" s="861">
        <v>-11.194554</v>
      </c>
      <c r="AM830" s="861">
        <v>-8.9027689999999993</v>
      </c>
      <c r="AN830" s="861">
        <v>92.906948999999997</v>
      </c>
      <c r="AO830" s="861">
        <v>92.098951999999997</v>
      </c>
      <c r="AP830" s="861">
        <v>88.062218999999999</v>
      </c>
      <c r="AQ830" s="861">
        <v>88.342174</v>
      </c>
      <c r="AR830" s="861">
        <v>72.667057999999997</v>
      </c>
      <c r="AS830" s="861">
        <v>64.231719999999996</v>
      </c>
      <c r="AT830" s="861">
        <v>76.685672999999994</v>
      </c>
      <c r="AU830" s="861">
        <v>75.461403000000004</v>
      </c>
      <c r="AV830" s="861">
        <v>74.329646999999994</v>
      </c>
      <c r="AW830" s="861">
        <v>73.641253000000006</v>
      </c>
      <c r="AX830" s="861">
        <v>88.927481999999998</v>
      </c>
      <c r="AY830" s="861">
        <v>86.922646999999998</v>
      </c>
      <c r="AZ830" s="861">
        <v>-8.1809340000000006</v>
      </c>
      <c r="BA830" s="861">
        <v>-7.2671979999999996</v>
      </c>
      <c r="BB830" s="861">
        <v>-15.729507</v>
      </c>
      <c r="BC830" s="861">
        <v>-14.486647</v>
      </c>
      <c r="BD830" s="861">
        <v>-15.134503</v>
      </c>
      <c r="BE830" s="861">
        <v>-9.8569610000000001</v>
      </c>
      <c r="BF830" s="861">
        <v>31.646051</v>
      </c>
      <c r="BG830" s="861">
        <v>141.06892300000001</v>
      </c>
      <c r="BH830" s="861">
        <v>109.545665</v>
      </c>
      <c r="BI830" s="861">
        <v>48.311903999999998</v>
      </c>
      <c r="BJ830" s="861">
        <v>129.70018099999999</v>
      </c>
      <c r="BK830" s="861">
        <v>85.607733999999994</v>
      </c>
      <c r="BL830" s="861">
        <v>75.255469000000005</v>
      </c>
      <c r="BM830" s="861">
        <v>-20.483464999999999</v>
      </c>
      <c r="BN830" s="861">
        <v>-15.179295</v>
      </c>
      <c r="BO830" s="861">
        <v>-12.670366</v>
      </c>
      <c r="BP830" s="861">
        <v>-14.906810999999999</v>
      </c>
      <c r="BQ830" s="861">
        <v>86.555593000000002</v>
      </c>
      <c r="BR830" s="861">
        <v>88.927863000000002</v>
      </c>
      <c r="BS830" s="861">
        <v>85.381938000000005</v>
      </c>
      <c r="BT830" s="861">
        <v>57.753787000000003</v>
      </c>
      <c r="BU830" s="861">
        <v>65.174485000000004</v>
      </c>
      <c r="BV830" s="861">
        <v>61.348692</v>
      </c>
      <c r="BW830" s="861">
        <v>64.810734999999994</v>
      </c>
      <c r="BX830" s="861">
        <v>-14.687841000000001</v>
      </c>
      <c r="BY830" s="861">
        <v>-14.946986000000001</v>
      </c>
      <c r="BZ830" s="861">
        <v>-15.526104</v>
      </c>
      <c r="CA830" s="861">
        <v>-16.003021</v>
      </c>
      <c r="CB830" s="861">
        <v>-8.6249470000000006</v>
      </c>
      <c r="CC830" s="861">
        <v>-5.7514589999999997</v>
      </c>
      <c r="CD830" s="861">
        <v>-8.9584270000000004</v>
      </c>
      <c r="CE830" s="861">
        <v>-5.5407820000000001</v>
      </c>
      <c r="CF830" s="861">
        <v>-11.156056</v>
      </c>
      <c r="CG830" s="861">
        <v>-4.3518169999999996</v>
      </c>
      <c r="CH830" s="861">
        <v>-11.512415000000001</v>
      </c>
      <c r="CI830" s="861">
        <v>-6.4063350000000003</v>
      </c>
      <c r="CJ830" s="861">
        <v>-8.5008630000000007</v>
      </c>
      <c r="CK830" s="861">
        <v>-3.8137059999999998</v>
      </c>
      <c r="CL830" s="861">
        <v>-8.2120250000000006</v>
      </c>
      <c r="CM830" s="861">
        <v>-2.33188</v>
      </c>
      <c r="CN830" s="861">
        <v>-10.834548</v>
      </c>
      <c r="CO830" s="861">
        <v>-4.7072960000000004</v>
      </c>
      <c r="CP830" s="861">
        <v>-11.786897</v>
      </c>
      <c r="CQ830" s="861">
        <v>-7.1792819999999997</v>
      </c>
      <c r="CR830" s="861">
        <v>-8.1911570000000005</v>
      </c>
      <c r="CS830" s="861">
        <v>-4.8679240000000004</v>
      </c>
      <c r="CT830" s="861">
        <v>-9.3426030000000004</v>
      </c>
      <c r="CU830" s="861">
        <v>-3.7517580000000001</v>
      </c>
      <c r="CV830" s="861">
        <v>-11.505191999999999</v>
      </c>
      <c r="CW830" s="861">
        <v>-3.2765240000000002</v>
      </c>
      <c r="CX830" s="861">
        <v>-11.813808</v>
      </c>
      <c r="CY830" s="861">
        <v>-4.9797450000000003</v>
      </c>
      <c r="CZ830" s="861">
        <v>-7.9105230000000004</v>
      </c>
      <c r="DA830" s="861">
        <v>-4.0186739999999999</v>
      </c>
      <c r="DB830" s="861">
        <v>-8.7227720000000009</v>
      </c>
      <c r="DC830" s="861">
        <v>-3.009671</v>
      </c>
      <c r="DD830" s="861">
        <v>-11.19788</v>
      </c>
      <c r="DE830" s="861">
        <v>-5.1914889999999998</v>
      </c>
      <c r="DF830" s="861">
        <v>-11.874839</v>
      </c>
      <c r="DG830" s="861">
        <v>-6.0000989999999996</v>
      </c>
      <c r="DH830" s="861">
        <v>-7.99878</v>
      </c>
      <c r="DI830" s="861">
        <v>-4.241816</v>
      </c>
      <c r="DJ830" s="861">
        <v>-8.5433590000000006</v>
      </c>
      <c r="DK830" s="861">
        <v>-4.1929850000000002</v>
      </c>
      <c r="DL830" s="861">
        <v>-11.312592</v>
      </c>
      <c r="DM830" s="861">
        <v>-6.9783220000000004</v>
      </c>
      <c r="DN830" s="861">
        <v>-11.896490999999999</v>
      </c>
      <c r="DO830" s="861">
        <v>-7.0409280000000001</v>
      </c>
      <c r="DP830" s="861">
        <v>-8.7889599999999994</v>
      </c>
      <c r="DQ830" s="861">
        <v>-5.2807110000000002</v>
      </c>
      <c r="DR830" s="861">
        <v>-8.7114750000000001</v>
      </c>
      <c r="DS830" s="861">
        <v>-5.3147180000000001</v>
      </c>
      <c r="DT830" s="861">
        <v>-11.207259000000001</v>
      </c>
      <c r="DU830" s="861">
        <v>-7.7560099999999998</v>
      </c>
      <c r="DV830" s="861">
        <v>-11.422414</v>
      </c>
      <c r="DW830" s="861">
        <v>-4.7358750000000001</v>
      </c>
      <c r="DX830" s="861">
        <v>11.975142</v>
      </c>
      <c r="DY830" s="861">
        <v>8.4337180000000007</v>
      </c>
      <c r="DZ830" s="861">
        <v>161.90246300000001</v>
      </c>
      <c r="EA830" s="861">
        <v>151.016335</v>
      </c>
      <c r="EB830" s="861">
        <v>121.8</v>
      </c>
      <c r="EC830" s="861">
        <v>3.2810000000000001</v>
      </c>
      <c r="ED830" s="861">
        <v>393.7</v>
      </c>
      <c r="EE830" s="861">
        <v>121.91</v>
      </c>
      <c r="EF830" s="861">
        <v>5.335</v>
      </c>
      <c r="EG830" s="861">
        <v>641.79999999999995</v>
      </c>
      <c r="EH830" s="861">
        <v>121.78</v>
      </c>
      <c r="EI830" s="861">
        <v>4.9450000000000003</v>
      </c>
      <c r="EJ830" s="861">
        <v>591.4</v>
      </c>
      <c r="EK830" s="861">
        <v>9.3400200000000009</v>
      </c>
      <c r="EL830" s="861">
        <v>12.175046</v>
      </c>
      <c r="EM830" s="861">
        <v>-18.242788999999998</v>
      </c>
      <c r="EN830" s="861">
        <v>-24.845412</v>
      </c>
      <c r="EO830" s="861">
        <v>94.868802000000002</v>
      </c>
      <c r="EP830" s="861">
        <v>90.098072999999999</v>
      </c>
      <c r="EQ830" s="861">
        <v>-7.5155430000000001</v>
      </c>
      <c r="ER830" s="861">
        <v>3780.7972279999999</v>
      </c>
      <c r="ES830" s="861">
        <v>8996.6024699999998</v>
      </c>
      <c r="ET830" s="861">
        <v>8409.4101780000001</v>
      </c>
      <c r="EU830" s="861"/>
      <c r="EV830" s="861"/>
      <c r="EW830" s="861"/>
      <c r="EX830" s="861"/>
      <c r="EY830" s="861"/>
      <c r="EZ830" s="861"/>
      <c r="FA830" s="861"/>
      <c r="FB830" s="861"/>
      <c r="FC830" s="861"/>
      <c r="FD830" s="861"/>
    </row>
    <row r="831" spans="1:160" x14ac:dyDescent="0.25">
      <c r="A831" s="837">
        <v>46141</v>
      </c>
      <c r="B831" s="836">
        <v>0.94716435185185188</v>
      </c>
      <c r="C831" s="861">
        <v>46800</v>
      </c>
      <c r="D831" s="861">
        <v>0</v>
      </c>
      <c r="E831" s="861">
        <v>0</v>
      </c>
      <c r="F831" s="861">
        <v>75.826656999999997</v>
      </c>
      <c r="G831" s="861">
        <v>71.823936000000003</v>
      </c>
      <c r="H831" s="861">
        <v>65.164482000000007</v>
      </c>
      <c r="I831" s="861">
        <v>73.936222999999998</v>
      </c>
      <c r="J831" s="861">
        <v>72.041918999999993</v>
      </c>
      <c r="K831" s="861">
        <v>71.180588999999998</v>
      </c>
      <c r="L831" s="861">
        <v>73.842930999999993</v>
      </c>
      <c r="M831" s="861">
        <v>74.765789999999996</v>
      </c>
      <c r="N831" s="861">
        <v>-8.9868769999999998</v>
      </c>
      <c r="O831" s="861">
        <v>-11.276616000000001</v>
      </c>
      <c r="P831" s="861">
        <v>-12.220172</v>
      </c>
      <c r="Q831" s="861">
        <v>-7.4637140000000004</v>
      </c>
      <c r="R831" s="861">
        <v>-8.783709</v>
      </c>
      <c r="S831" s="861">
        <v>-9.8567929999999997</v>
      </c>
      <c r="T831" s="861">
        <v>82.016902000000002</v>
      </c>
      <c r="U831" s="861">
        <v>74.266058000000001</v>
      </c>
      <c r="V831" s="861">
        <v>93.559809000000001</v>
      </c>
      <c r="W831" s="861">
        <v>92.608782000000005</v>
      </c>
      <c r="X831" s="861">
        <v>-7.4257020000000002</v>
      </c>
      <c r="Y831" s="861">
        <v>-7.7372199999999998</v>
      </c>
      <c r="Z831" s="861">
        <v>-11.896390999999999</v>
      </c>
      <c r="AA831" s="861">
        <v>-11.434792</v>
      </c>
      <c r="AB831" s="861">
        <v>-11.201065</v>
      </c>
      <c r="AC831" s="861">
        <v>-12.490712</v>
      </c>
      <c r="AD831" s="861">
        <v>-14.697419999999999</v>
      </c>
      <c r="AE831" s="861">
        <v>104.85582599999999</v>
      </c>
      <c r="AF831" s="861">
        <v>97.612701000000001</v>
      </c>
      <c r="AG831" s="861">
        <v>88.919128000000001</v>
      </c>
      <c r="AH831" s="861">
        <v>108.25577199999999</v>
      </c>
      <c r="AI831" s="861">
        <v>89.663677000000007</v>
      </c>
      <c r="AJ831" s="861">
        <v>72.164696000000006</v>
      </c>
      <c r="AK831" s="861">
        <v>-9.2426119999999994</v>
      </c>
      <c r="AL831" s="861">
        <v>-11.309578999999999</v>
      </c>
      <c r="AM831" s="861">
        <v>-8.9447539999999996</v>
      </c>
      <c r="AN831" s="861">
        <v>92.855801999999997</v>
      </c>
      <c r="AO831" s="861">
        <v>91.943550000000002</v>
      </c>
      <c r="AP831" s="861">
        <v>87.876137</v>
      </c>
      <c r="AQ831" s="861">
        <v>88.193175999999994</v>
      </c>
      <c r="AR831" s="861">
        <v>72.741563999999997</v>
      </c>
      <c r="AS831" s="861">
        <v>64.205584000000002</v>
      </c>
      <c r="AT831" s="861">
        <v>76.595821000000001</v>
      </c>
      <c r="AU831" s="861">
        <v>75.404775999999998</v>
      </c>
      <c r="AV831" s="861">
        <v>74.125810999999999</v>
      </c>
      <c r="AW831" s="861">
        <v>73.202084999999997</v>
      </c>
      <c r="AX831" s="861">
        <v>88.807038000000006</v>
      </c>
      <c r="AY831" s="861">
        <v>86.732342000000003</v>
      </c>
      <c r="AZ831" s="861">
        <v>-8.2090399999999999</v>
      </c>
      <c r="BA831" s="861">
        <v>-7.4279929999999998</v>
      </c>
      <c r="BB831" s="861">
        <v>-15.694050000000001</v>
      </c>
      <c r="BC831" s="861">
        <v>-14.537281999999999</v>
      </c>
      <c r="BD831" s="861">
        <v>-15.147337</v>
      </c>
      <c r="BE831" s="861">
        <v>-9.8634190000000004</v>
      </c>
      <c r="BF831" s="861">
        <v>31.791387</v>
      </c>
      <c r="BG831" s="861">
        <v>141.02110400000001</v>
      </c>
      <c r="BH831" s="861">
        <v>109.600059</v>
      </c>
      <c r="BI831" s="861">
        <v>48.327143</v>
      </c>
      <c r="BJ831" s="861">
        <v>130.412722</v>
      </c>
      <c r="BK831" s="861">
        <v>85.351810999999998</v>
      </c>
      <c r="BL831" s="861">
        <v>75.172993000000005</v>
      </c>
      <c r="BM831" s="861">
        <v>-20.510331000000001</v>
      </c>
      <c r="BN831" s="861">
        <v>-15.255929999999999</v>
      </c>
      <c r="BO831" s="861">
        <v>-12.69768</v>
      </c>
      <c r="BP831" s="861">
        <v>-14.911992</v>
      </c>
      <c r="BQ831" s="861">
        <v>86.405562000000003</v>
      </c>
      <c r="BR831" s="861">
        <v>88.825244999999995</v>
      </c>
      <c r="BS831" s="861">
        <v>85.295178000000007</v>
      </c>
      <c r="BT831" s="861">
        <v>57.937497999999998</v>
      </c>
      <c r="BU831" s="861">
        <v>65.118635999999995</v>
      </c>
      <c r="BV831" s="861">
        <v>61.421377999999997</v>
      </c>
      <c r="BW831" s="861">
        <v>64.793340999999998</v>
      </c>
      <c r="BX831" s="861">
        <v>-14.839454999999999</v>
      </c>
      <c r="BY831" s="861">
        <v>-15.164427</v>
      </c>
      <c r="BZ831" s="861">
        <v>-15.635215000000001</v>
      </c>
      <c r="CA831" s="861">
        <v>-16.032610999999999</v>
      </c>
      <c r="CB831" s="861">
        <v>-8.6794829999999994</v>
      </c>
      <c r="CC831" s="861">
        <v>-5.8055430000000001</v>
      </c>
      <c r="CD831" s="861">
        <v>-8.9785789999999999</v>
      </c>
      <c r="CE831" s="861">
        <v>-5.601839</v>
      </c>
      <c r="CF831" s="861">
        <v>-11.202173</v>
      </c>
      <c r="CG831" s="861">
        <v>-4.4002340000000002</v>
      </c>
      <c r="CH831" s="861">
        <v>-11.572844999999999</v>
      </c>
      <c r="CI831" s="861">
        <v>-6.4606810000000001</v>
      </c>
      <c r="CJ831" s="861">
        <v>-8.5937850000000005</v>
      </c>
      <c r="CK831" s="861">
        <v>-3.8718089999999998</v>
      </c>
      <c r="CL831" s="861">
        <v>-8.2419809999999991</v>
      </c>
      <c r="CM831" s="861">
        <v>-2.3713000000000002</v>
      </c>
      <c r="CN831" s="861">
        <v>-10.856674</v>
      </c>
      <c r="CO831" s="861">
        <v>-4.7333990000000004</v>
      </c>
      <c r="CP831" s="861">
        <v>-11.838856</v>
      </c>
      <c r="CQ831" s="861">
        <v>-7.248621</v>
      </c>
      <c r="CR831" s="861">
        <v>-8.2638820000000006</v>
      </c>
      <c r="CS831" s="861">
        <v>-4.9123359999999998</v>
      </c>
      <c r="CT831" s="861">
        <v>-9.3581760000000003</v>
      </c>
      <c r="CU831" s="861">
        <v>-3.7816019999999999</v>
      </c>
      <c r="CV831" s="861">
        <v>-11.523171</v>
      </c>
      <c r="CW831" s="861">
        <v>-3.2835899999999998</v>
      </c>
      <c r="CX831" s="861">
        <v>-11.84773</v>
      </c>
      <c r="CY831" s="861">
        <v>-5.0254099999999999</v>
      </c>
      <c r="CZ831" s="861">
        <v>-7.941897</v>
      </c>
      <c r="DA831" s="861">
        <v>-4.0471940000000002</v>
      </c>
      <c r="DB831" s="861">
        <v>-8.7641500000000008</v>
      </c>
      <c r="DC831" s="861">
        <v>-3.013544</v>
      </c>
      <c r="DD831" s="861">
        <v>-11.244109</v>
      </c>
      <c r="DE831" s="861">
        <v>-5.2079380000000004</v>
      </c>
      <c r="DF831" s="861">
        <v>-11.9458</v>
      </c>
      <c r="DG831" s="861">
        <v>-6.0312289999999997</v>
      </c>
      <c r="DH831" s="861">
        <v>-8.0552720000000004</v>
      </c>
      <c r="DI831" s="861">
        <v>-4.249085</v>
      </c>
      <c r="DJ831" s="861">
        <v>-8.5698749999999997</v>
      </c>
      <c r="DK831" s="861">
        <v>-4.2216459999999998</v>
      </c>
      <c r="DL831" s="861">
        <v>-11.342385</v>
      </c>
      <c r="DM831" s="861">
        <v>-6.9910959999999998</v>
      </c>
      <c r="DN831" s="861">
        <v>-11.932619000000001</v>
      </c>
      <c r="DO831" s="861">
        <v>-7.0305350000000004</v>
      </c>
      <c r="DP831" s="861">
        <v>-8.8328749999999996</v>
      </c>
      <c r="DQ831" s="861">
        <v>-5.3033650000000003</v>
      </c>
      <c r="DR831" s="861">
        <v>-8.7169209999999993</v>
      </c>
      <c r="DS831" s="861">
        <v>-5.3154769999999996</v>
      </c>
      <c r="DT831" s="861">
        <v>-11.274665000000001</v>
      </c>
      <c r="DU831" s="861">
        <v>-7.7959240000000003</v>
      </c>
      <c r="DV831" s="861">
        <v>-11.455565</v>
      </c>
      <c r="DW831" s="861">
        <v>-4.7854359999999998</v>
      </c>
      <c r="DX831" s="861">
        <v>11.946806</v>
      </c>
      <c r="DY831" s="861">
        <v>8.4066460000000003</v>
      </c>
      <c r="DZ831" s="861">
        <v>161.49215100000001</v>
      </c>
      <c r="EA831" s="861">
        <v>150.67008300000001</v>
      </c>
      <c r="EB831" s="861">
        <v>121.87</v>
      </c>
      <c r="EC831" s="861">
        <v>3.28</v>
      </c>
      <c r="ED831" s="861">
        <v>393</v>
      </c>
      <c r="EE831" s="861">
        <v>121.73</v>
      </c>
      <c r="EF831" s="861">
        <v>5.3449999999999998</v>
      </c>
      <c r="EG831" s="861">
        <v>639.29999999999995</v>
      </c>
      <c r="EH831" s="861">
        <v>121.67</v>
      </c>
      <c r="EI831" s="861">
        <v>4.9470000000000001</v>
      </c>
      <c r="EJ831" s="861">
        <v>590.5</v>
      </c>
      <c r="EK831" s="861">
        <v>9.3480869999999996</v>
      </c>
      <c r="EL831" s="861">
        <v>12.201143999999999</v>
      </c>
      <c r="EM831" s="861">
        <v>-18.292840999999999</v>
      </c>
      <c r="EN831" s="861">
        <v>-24.898824000000001</v>
      </c>
      <c r="EO831" s="861">
        <v>94.692953000000003</v>
      </c>
      <c r="EP831" s="861">
        <v>89.942609000000004</v>
      </c>
      <c r="EQ831" s="861">
        <v>-7.5525479999999998</v>
      </c>
      <c r="ER831" s="861">
        <v>3787.3482370000002</v>
      </c>
      <c r="ES831" s="861">
        <v>9007.2796890000009</v>
      </c>
      <c r="ET831" s="861">
        <v>8419.2628999999997</v>
      </c>
      <c r="EU831" s="861"/>
      <c r="EV831" s="861"/>
      <c r="EW831" s="861"/>
      <c r="EX831" s="861"/>
      <c r="EY831" s="861"/>
      <c r="EZ831" s="861"/>
      <c r="FA831" s="861"/>
      <c r="FB831" s="861"/>
      <c r="FC831" s="861"/>
      <c r="FD831" s="861"/>
    </row>
    <row r="832" spans="1:160" x14ac:dyDescent="0.25">
      <c r="A832" s="837">
        <v>46141</v>
      </c>
      <c r="B832" s="836">
        <v>0.94785879629629621</v>
      </c>
      <c r="C832" s="861">
        <v>46860</v>
      </c>
      <c r="D832" s="861">
        <v>0</v>
      </c>
      <c r="E832" s="861">
        <v>0</v>
      </c>
      <c r="F832" s="861">
        <v>75.835483999999994</v>
      </c>
      <c r="G832" s="861">
        <v>71.828142</v>
      </c>
      <c r="H832" s="861">
        <v>65.223847000000006</v>
      </c>
      <c r="I832" s="861">
        <v>73.922622000000004</v>
      </c>
      <c r="J832" s="861">
        <v>71.985050000000001</v>
      </c>
      <c r="K832" s="861">
        <v>71.168216999999999</v>
      </c>
      <c r="L832" s="861">
        <v>73.813659000000001</v>
      </c>
      <c r="M832" s="861">
        <v>74.755985999999993</v>
      </c>
      <c r="N832" s="861">
        <v>-9.0144059999999993</v>
      </c>
      <c r="O832" s="861">
        <v>-11.252986999999999</v>
      </c>
      <c r="P832" s="861">
        <v>-12.222880999999999</v>
      </c>
      <c r="Q832" s="861">
        <v>-7.5078329999999998</v>
      </c>
      <c r="R832" s="861">
        <v>-8.9047479999999997</v>
      </c>
      <c r="S832" s="861">
        <v>-9.7546959999999991</v>
      </c>
      <c r="T832" s="861">
        <v>82.163157999999996</v>
      </c>
      <c r="U832" s="861">
        <v>74.051317999999995</v>
      </c>
      <c r="V832" s="861">
        <v>93.551642999999999</v>
      </c>
      <c r="W832" s="861">
        <v>92.548454000000007</v>
      </c>
      <c r="X832" s="861">
        <v>-7.4611099999999997</v>
      </c>
      <c r="Y832" s="861">
        <v>-7.7977270000000001</v>
      </c>
      <c r="Z832" s="861">
        <v>-11.917282999999999</v>
      </c>
      <c r="AA832" s="861">
        <v>-11.461783</v>
      </c>
      <c r="AB832" s="861">
        <v>-11.227809000000001</v>
      </c>
      <c r="AC832" s="861">
        <v>-12.520808000000001</v>
      </c>
      <c r="AD832" s="861">
        <v>-14.701931999999999</v>
      </c>
      <c r="AE832" s="861">
        <v>104.78661</v>
      </c>
      <c r="AF832" s="861">
        <v>97.481181000000007</v>
      </c>
      <c r="AG832" s="861">
        <v>88.935526999999993</v>
      </c>
      <c r="AH832" s="861">
        <v>108.158928</v>
      </c>
      <c r="AI832" s="861">
        <v>89.631654999999995</v>
      </c>
      <c r="AJ832" s="861">
        <v>72.043007000000003</v>
      </c>
      <c r="AK832" s="861">
        <v>-9.1986019999999993</v>
      </c>
      <c r="AL832" s="861">
        <v>-11.291816000000001</v>
      </c>
      <c r="AM832" s="861">
        <v>-8.9715670000000003</v>
      </c>
      <c r="AN832" s="861">
        <v>92.732806999999994</v>
      </c>
      <c r="AO832" s="861">
        <v>91.900356000000002</v>
      </c>
      <c r="AP832" s="861">
        <v>88.032059000000004</v>
      </c>
      <c r="AQ832" s="861">
        <v>88.233410000000006</v>
      </c>
      <c r="AR832" s="861">
        <v>72.793595999999994</v>
      </c>
      <c r="AS832" s="861">
        <v>63.889288999999998</v>
      </c>
      <c r="AT832" s="861">
        <v>76.686775999999995</v>
      </c>
      <c r="AU832" s="861">
        <v>75.418177999999997</v>
      </c>
      <c r="AV832" s="861">
        <v>74.346817000000001</v>
      </c>
      <c r="AW832" s="861">
        <v>73.518887000000007</v>
      </c>
      <c r="AX832" s="861">
        <v>88.984751000000003</v>
      </c>
      <c r="AY832" s="861">
        <v>86.874651</v>
      </c>
      <c r="AZ832" s="861">
        <v>-8.2713610000000006</v>
      </c>
      <c r="BA832" s="861">
        <v>-7.4075049999999996</v>
      </c>
      <c r="BB832" s="861">
        <v>-15.738687000000001</v>
      </c>
      <c r="BC832" s="861">
        <v>-14.525114</v>
      </c>
      <c r="BD832" s="861">
        <v>-15.158814</v>
      </c>
      <c r="BE832" s="861">
        <v>-9.7421159999999993</v>
      </c>
      <c r="BF832" s="861">
        <v>31.880282999999999</v>
      </c>
      <c r="BG832" s="861">
        <v>140.95573300000001</v>
      </c>
      <c r="BH832" s="861">
        <v>109.66659</v>
      </c>
      <c r="BI832" s="861">
        <v>48.350622999999999</v>
      </c>
      <c r="BJ832" s="861">
        <v>130.35484299999999</v>
      </c>
      <c r="BK832" s="861">
        <v>85.598950000000002</v>
      </c>
      <c r="BL832" s="861">
        <v>75.149026000000006</v>
      </c>
      <c r="BM832" s="861">
        <v>-20.494942000000002</v>
      </c>
      <c r="BN832" s="861">
        <v>-15.230361</v>
      </c>
      <c r="BO832" s="861">
        <v>-12.659018</v>
      </c>
      <c r="BP832" s="861">
        <v>-14.930422999999999</v>
      </c>
      <c r="BQ832" s="861">
        <v>86.486856000000003</v>
      </c>
      <c r="BR832" s="861">
        <v>88.847565000000003</v>
      </c>
      <c r="BS832" s="861">
        <v>85.318423999999993</v>
      </c>
      <c r="BT832" s="861">
        <v>57.834764</v>
      </c>
      <c r="BU832" s="861">
        <v>65.159868000000003</v>
      </c>
      <c r="BV832" s="861">
        <v>61.404840999999998</v>
      </c>
      <c r="BW832" s="861">
        <v>64.757632000000001</v>
      </c>
      <c r="BX832" s="861">
        <v>-14.808296</v>
      </c>
      <c r="BY832" s="861">
        <v>-15.17205</v>
      </c>
      <c r="BZ832" s="861">
        <v>-15.540984999999999</v>
      </c>
      <c r="CA832" s="861">
        <v>-16.043973000000001</v>
      </c>
      <c r="CB832" s="861">
        <v>-8.6864989999999995</v>
      </c>
      <c r="CC832" s="861">
        <v>-5.8293660000000003</v>
      </c>
      <c r="CD832" s="861">
        <v>-8.9926820000000003</v>
      </c>
      <c r="CE832" s="861">
        <v>-5.5972239999999998</v>
      </c>
      <c r="CF832" s="861">
        <v>-11.216428000000001</v>
      </c>
      <c r="CG832" s="861">
        <v>-4.4445759999999996</v>
      </c>
      <c r="CH832" s="861">
        <v>-11.594007</v>
      </c>
      <c r="CI832" s="861">
        <v>-6.4956750000000003</v>
      </c>
      <c r="CJ832" s="861">
        <v>-8.5895609999999998</v>
      </c>
      <c r="CK832" s="861">
        <v>-3.8988139999999998</v>
      </c>
      <c r="CL832" s="861">
        <v>-8.2775960000000008</v>
      </c>
      <c r="CM832" s="861">
        <v>-2.3982420000000002</v>
      </c>
      <c r="CN832" s="861">
        <v>-10.897708</v>
      </c>
      <c r="CO832" s="861">
        <v>-4.7419229999999999</v>
      </c>
      <c r="CP832" s="861">
        <v>-11.842148999999999</v>
      </c>
      <c r="CQ832" s="861">
        <v>-7.2598339999999997</v>
      </c>
      <c r="CR832" s="861">
        <v>-8.2629439999999992</v>
      </c>
      <c r="CS832" s="861">
        <v>-4.9290950000000002</v>
      </c>
      <c r="CT832" s="861">
        <v>-9.3729499999999994</v>
      </c>
      <c r="CU832" s="861">
        <v>-3.8078660000000002</v>
      </c>
      <c r="CV832" s="861">
        <v>-11.529998000000001</v>
      </c>
      <c r="CW832" s="861">
        <v>-3.301939</v>
      </c>
      <c r="CX832" s="861">
        <v>-11.878829</v>
      </c>
      <c r="CY832" s="861">
        <v>-5.0361539999999998</v>
      </c>
      <c r="CZ832" s="861">
        <v>-7.9569000000000001</v>
      </c>
      <c r="DA832" s="861">
        <v>-4.0702299999999996</v>
      </c>
      <c r="DB832" s="861">
        <v>-8.7733050000000006</v>
      </c>
      <c r="DC832" s="861">
        <v>-3.0560399999999999</v>
      </c>
      <c r="DD832" s="861">
        <v>-11.24405</v>
      </c>
      <c r="DE832" s="861">
        <v>-5.2265119999999996</v>
      </c>
      <c r="DF832" s="861">
        <v>-11.923588000000001</v>
      </c>
      <c r="DG832" s="861">
        <v>-6.0931740000000003</v>
      </c>
      <c r="DH832" s="861">
        <v>-8.0608000000000004</v>
      </c>
      <c r="DI832" s="861">
        <v>-4.2836449999999999</v>
      </c>
      <c r="DJ832" s="861">
        <v>-8.584066</v>
      </c>
      <c r="DK832" s="861">
        <v>-4.2338800000000001</v>
      </c>
      <c r="DL832" s="861">
        <v>-11.365933999999999</v>
      </c>
      <c r="DM832" s="861">
        <v>-7.0373720000000004</v>
      </c>
      <c r="DN832" s="861">
        <v>-11.94383</v>
      </c>
      <c r="DO832" s="861">
        <v>-7.0692190000000004</v>
      </c>
      <c r="DP832" s="861">
        <v>-8.8351299999999995</v>
      </c>
      <c r="DQ832" s="861">
        <v>-5.3123589999999998</v>
      </c>
      <c r="DR832" s="861">
        <v>-8.7596869999999996</v>
      </c>
      <c r="DS832" s="861">
        <v>-5.317018</v>
      </c>
      <c r="DT832" s="861">
        <v>-11.293039</v>
      </c>
      <c r="DU832" s="861">
        <v>-7.817939</v>
      </c>
      <c r="DV832" s="861">
        <v>-11.471323999999999</v>
      </c>
      <c r="DW832" s="861">
        <v>-4.8145290000000003</v>
      </c>
      <c r="DX832" s="861">
        <v>11.910792000000001</v>
      </c>
      <c r="DY832" s="861">
        <v>8.4402790000000003</v>
      </c>
      <c r="DZ832" s="861">
        <v>161.02283499999999</v>
      </c>
      <c r="EA832" s="861">
        <v>151.10897299999999</v>
      </c>
      <c r="EB832" s="861">
        <v>122.47</v>
      </c>
      <c r="EC832" s="861">
        <v>1.24</v>
      </c>
      <c r="ED832" s="861">
        <v>134</v>
      </c>
      <c r="EE832" s="861">
        <v>122.36</v>
      </c>
      <c r="EF832" s="861">
        <v>5.3179999999999996</v>
      </c>
      <c r="EG832" s="861">
        <v>641.79999999999995</v>
      </c>
      <c r="EH832" s="861">
        <v>122.16</v>
      </c>
      <c r="EI832" s="861">
        <v>4.9630000000000001</v>
      </c>
      <c r="EJ832" s="861">
        <v>589.5</v>
      </c>
      <c r="EK832" s="861">
        <v>9.3849479999999996</v>
      </c>
      <c r="EL832" s="861">
        <v>12.173457000000001</v>
      </c>
      <c r="EM832" s="861">
        <v>-18.356515000000002</v>
      </c>
      <c r="EN832" s="861">
        <v>-24.832474999999999</v>
      </c>
      <c r="EO832" s="861">
        <v>94.491449000000003</v>
      </c>
      <c r="EP832" s="861">
        <v>90.139627000000004</v>
      </c>
      <c r="EQ832" s="861">
        <v>-7.5713670000000004</v>
      </c>
      <c r="ER832" s="861">
        <v>3791.8723190000001</v>
      </c>
      <c r="ES832" s="861">
        <v>9017.9598040000001</v>
      </c>
      <c r="ET832" s="861">
        <v>8429.1195960000005</v>
      </c>
      <c r="EU832" s="861"/>
      <c r="EV832" s="861"/>
      <c r="EW832" s="861"/>
      <c r="EX832" s="861"/>
      <c r="EY832" s="861"/>
      <c r="EZ832" s="861"/>
      <c r="FA832" s="861"/>
      <c r="FB832" s="861"/>
      <c r="FC832" s="861"/>
      <c r="FD832" s="861"/>
    </row>
    <row r="833" spans="1:160" x14ac:dyDescent="0.25">
      <c r="A833" s="837">
        <v>46141</v>
      </c>
      <c r="B833" s="836">
        <v>0.94855324074074077</v>
      </c>
      <c r="C833" s="861">
        <v>46920</v>
      </c>
      <c r="D833" s="861">
        <v>0</v>
      </c>
      <c r="E833" s="861">
        <v>0</v>
      </c>
      <c r="F833" s="861">
        <v>75.748467000000005</v>
      </c>
      <c r="G833" s="861">
        <v>71.833145999999999</v>
      </c>
      <c r="H833" s="861">
        <v>65.140857999999994</v>
      </c>
      <c r="I833" s="861">
        <v>73.948627999999999</v>
      </c>
      <c r="J833" s="861">
        <v>71.925484999999995</v>
      </c>
      <c r="K833" s="861">
        <v>71.189639</v>
      </c>
      <c r="L833" s="861">
        <v>73.842488000000003</v>
      </c>
      <c r="M833" s="861">
        <v>74.760699000000002</v>
      </c>
      <c r="N833" s="861">
        <v>-9.0176960000000008</v>
      </c>
      <c r="O833" s="861">
        <v>-11.231366</v>
      </c>
      <c r="P833" s="861">
        <v>-12.189453</v>
      </c>
      <c r="Q833" s="861">
        <v>-7.4739579999999997</v>
      </c>
      <c r="R833" s="861">
        <v>-8.8042789999999993</v>
      </c>
      <c r="S833" s="861">
        <v>-9.8140579999999993</v>
      </c>
      <c r="T833" s="861">
        <v>82.093176</v>
      </c>
      <c r="U833" s="861">
        <v>73.915115999999998</v>
      </c>
      <c r="V833" s="861">
        <v>93.532201999999998</v>
      </c>
      <c r="W833" s="861">
        <v>92.585697999999994</v>
      </c>
      <c r="X833" s="861">
        <v>-7.4148449999999997</v>
      </c>
      <c r="Y833" s="861">
        <v>-7.8091999999999997</v>
      </c>
      <c r="Z833" s="861">
        <v>-11.882701000000001</v>
      </c>
      <c r="AA833" s="861">
        <v>-11.493080000000001</v>
      </c>
      <c r="AB833" s="861">
        <v>-11.223134999999999</v>
      </c>
      <c r="AC833" s="861">
        <v>-12.540155</v>
      </c>
      <c r="AD833" s="861">
        <v>-14.709104999999999</v>
      </c>
      <c r="AE833" s="861">
        <v>104.692634</v>
      </c>
      <c r="AF833" s="861">
        <v>97.472054999999997</v>
      </c>
      <c r="AG833" s="861">
        <v>88.884748000000002</v>
      </c>
      <c r="AH833" s="861">
        <v>108.133295</v>
      </c>
      <c r="AI833" s="861">
        <v>89.609221000000005</v>
      </c>
      <c r="AJ833" s="861">
        <v>72.129041000000001</v>
      </c>
      <c r="AK833" s="861">
        <v>-9.2037669999999991</v>
      </c>
      <c r="AL833" s="861">
        <v>-11.339103</v>
      </c>
      <c r="AM833" s="861">
        <v>-9.0013439999999996</v>
      </c>
      <c r="AN833" s="861">
        <v>92.702782999999997</v>
      </c>
      <c r="AO833" s="861">
        <v>91.910619999999994</v>
      </c>
      <c r="AP833" s="861">
        <v>88.032798</v>
      </c>
      <c r="AQ833" s="861">
        <v>88.201286999999994</v>
      </c>
      <c r="AR833" s="861">
        <v>72.768631999999997</v>
      </c>
      <c r="AS833" s="861">
        <v>63.899585000000002</v>
      </c>
      <c r="AT833" s="861">
        <v>76.656392999999994</v>
      </c>
      <c r="AU833" s="861">
        <v>75.411816000000002</v>
      </c>
      <c r="AV833" s="861">
        <v>74.144277000000002</v>
      </c>
      <c r="AW833" s="861">
        <v>73.504694999999998</v>
      </c>
      <c r="AX833" s="861">
        <v>88.822010000000006</v>
      </c>
      <c r="AY833" s="861">
        <v>86.641507000000004</v>
      </c>
      <c r="AZ833" s="861">
        <v>-8.1959700000000009</v>
      </c>
      <c r="BA833" s="861">
        <v>-7.4542020000000004</v>
      </c>
      <c r="BB833" s="861">
        <v>-15.777555</v>
      </c>
      <c r="BC833" s="861">
        <v>-14.547834999999999</v>
      </c>
      <c r="BD833" s="861">
        <v>-15.189603</v>
      </c>
      <c r="BE833" s="861">
        <v>-9.8376059999999992</v>
      </c>
      <c r="BF833" s="861">
        <v>31.664428999999998</v>
      </c>
      <c r="BG833" s="861">
        <v>140.90367599999999</v>
      </c>
      <c r="BH833" s="861">
        <v>109.610995</v>
      </c>
      <c r="BI833" s="861">
        <v>48.281751</v>
      </c>
      <c r="BJ833" s="861">
        <v>130.05558300000001</v>
      </c>
      <c r="BK833" s="861">
        <v>85.390539000000004</v>
      </c>
      <c r="BL833" s="861">
        <v>75.172906999999995</v>
      </c>
      <c r="BM833" s="861">
        <v>-20.503747000000001</v>
      </c>
      <c r="BN833" s="861">
        <v>-15.209997</v>
      </c>
      <c r="BO833" s="861">
        <v>-12.722626999999999</v>
      </c>
      <c r="BP833" s="861">
        <v>-14.959258</v>
      </c>
      <c r="BQ833" s="861">
        <v>86.355986000000001</v>
      </c>
      <c r="BR833" s="861">
        <v>88.814508000000004</v>
      </c>
      <c r="BS833" s="861">
        <v>85.344915</v>
      </c>
      <c r="BT833" s="861">
        <v>57.922052000000001</v>
      </c>
      <c r="BU833" s="861">
        <v>65.174334999999999</v>
      </c>
      <c r="BV833" s="861">
        <v>61.366142000000004</v>
      </c>
      <c r="BW833" s="861">
        <v>64.691721999999999</v>
      </c>
      <c r="BX833" s="861">
        <v>-14.812219000000001</v>
      </c>
      <c r="BY833" s="861">
        <v>-15.133865</v>
      </c>
      <c r="BZ833" s="861">
        <v>-15.639367</v>
      </c>
      <c r="CA833" s="861">
        <v>-16.018287000000001</v>
      </c>
      <c r="CB833" s="861">
        <v>-8.6896769999999997</v>
      </c>
      <c r="CC833" s="861">
        <v>-5.826009</v>
      </c>
      <c r="CD833" s="861">
        <v>-9.0164849999999994</v>
      </c>
      <c r="CE833" s="861">
        <v>-5.5929359999999999</v>
      </c>
      <c r="CF833" s="861">
        <v>-11.255540999999999</v>
      </c>
      <c r="CG833" s="861">
        <v>-4.4372170000000004</v>
      </c>
      <c r="CH833" s="861">
        <v>-11.617432000000001</v>
      </c>
      <c r="CI833" s="861">
        <v>-6.4965089999999996</v>
      </c>
      <c r="CJ833" s="861">
        <v>-8.5936760000000003</v>
      </c>
      <c r="CK833" s="861">
        <v>-3.8810570000000002</v>
      </c>
      <c r="CL833" s="861">
        <v>-8.2760979999999993</v>
      </c>
      <c r="CM833" s="861">
        <v>-2.3976850000000001</v>
      </c>
      <c r="CN833" s="861">
        <v>-10.913773000000001</v>
      </c>
      <c r="CO833" s="861">
        <v>-4.7690039999999998</v>
      </c>
      <c r="CP833" s="861">
        <v>-11.877701999999999</v>
      </c>
      <c r="CQ833" s="861">
        <v>-7.2628880000000002</v>
      </c>
      <c r="CR833" s="861">
        <v>-8.2594510000000003</v>
      </c>
      <c r="CS833" s="861">
        <v>-4.9391220000000002</v>
      </c>
      <c r="CT833" s="861">
        <v>-9.3758879999999998</v>
      </c>
      <c r="CU833" s="861">
        <v>-3.8326229999999999</v>
      </c>
      <c r="CV833" s="861">
        <v>-11.560703</v>
      </c>
      <c r="CW833" s="861">
        <v>-3.357329</v>
      </c>
      <c r="CX833" s="861">
        <v>-11.902861</v>
      </c>
      <c r="CY833" s="861">
        <v>-5.065982</v>
      </c>
      <c r="CZ833" s="861">
        <v>-7.971895</v>
      </c>
      <c r="DA833" s="861">
        <v>-4.0897480000000002</v>
      </c>
      <c r="DB833" s="861">
        <v>-8.8037399999999995</v>
      </c>
      <c r="DC833" s="861">
        <v>-3.0843470000000002</v>
      </c>
      <c r="DD833" s="861">
        <v>-11.279941000000001</v>
      </c>
      <c r="DE833" s="861">
        <v>-5.26579</v>
      </c>
      <c r="DF833" s="861">
        <v>-11.952783</v>
      </c>
      <c r="DG833" s="861">
        <v>-6.0861869999999998</v>
      </c>
      <c r="DH833" s="861">
        <v>-8.0650200000000005</v>
      </c>
      <c r="DI833" s="861">
        <v>-4.3023730000000002</v>
      </c>
      <c r="DJ833" s="861">
        <v>-8.6038580000000007</v>
      </c>
      <c r="DK833" s="861">
        <v>-4.2516769999999999</v>
      </c>
      <c r="DL833" s="861">
        <v>-11.390466999999999</v>
      </c>
      <c r="DM833" s="861">
        <v>-7.0664110000000004</v>
      </c>
      <c r="DN833" s="861">
        <v>-11.978675000000001</v>
      </c>
      <c r="DO833" s="861">
        <v>-7.1000610000000002</v>
      </c>
      <c r="DP833" s="861">
        <v>-8.8529409999999995</v>
      </c>
      <c r="DQ833" s="861">
        <v>-5.3199370000000004</v>
      </c>
      <c r="DR833" s="861">
        <v>-8.7668370000000007</v>
      </c>
      <c r="DS833" s="861">
        <v>-5.3669900000000004</v>
      </c>
      <c r="DT833" s="861">
        <v>-11.341554</v>
      </c>
      <c r="DU833" s="861">
        <v>-7.8376590000000004</v>
      </c>
      <c r="DV833" s="861">
        <v>-11.506462000000001</v>
      </c>
      <c r="DW833" s="861">
        <v>-4.8348699999999996</v>
      </c>
      <c r="DX833" s="861">
        <v>11.896405</v>
      </c>
      <c r="DY833" s="861">
        <v>8.3934250000000006</v>
      </c>
      <c r="DZ833" s="861">
        <v>161.21754100000001</v>
      </c>
      <c r="EA833" s="861">
        <v>150.729963</v>
      </c>
      <c r="EB833" s="861">
        <v>121.78</v>
      </c>
      <c r="EC833" s="861">
        <v>3.28</v>
      </c>
      <c r="ED833" s="861">
        <v>393.5</v>
      </c>
      <c r="EE833" s="861">
        <v>121.9</v>
      </c>
      <c r="EF833" s="861">
        <v>5.335</v>
      </c>
      <c r="EG833" s="861">
        <v>638.6</v>
      </c>
      <c r="EH833" s="861">
        <v>121.87</v>
      </c>
      <c r="EI833" s="861">
        <v>4.9349999999999996</v>
      </c>
      <c r="EJ833" s="861">
        <v>588.70000000000005</v>
      </c>
      <c r="EK833" s="861">
        <v>9.3806270000000005</v>
      </c>
      <c r="EL833" s="861">
        <v>12.202299</v>
      </c>
      <c r="EM833" s="861">
        <v>-18.381971</v>
      </c>
      <c r="EN833" s="861">
        <v>-24.924925999999999</v>
      </c>
      <c r="EO833" s="861">
        <v>94.575095000000005</v>
      </c>
      <c r="EP833" s="861">
        <v>89.969511999999995</v>
      </c>
      <c r="EQ833" s="861">
        <v>-7.5899559999999999</v>
      </c>
      <c r="ER833" s="861">
        <v>3794.7550820000001</v>
      </c>
      <c r="ES833" s="861">
        <v>9028.6463179999992</v>
      </c>
      <c r="ET833" s="861">
        <v>8438.9907160000002</v>
      </c>
      <c r="EU833" s="861"/>
      <c r="EV833" s="861"/>
      <c r="EW833" s="861"/>
      <c r="EX833" s="861"/>
      <c r="EY833" s="861"/>
      <c r="EZ833" s="861"/>
      <c r="FA833" s="861"/>
      <c r="FB833" s="861"/>
      <c r="FC833" s="861"/>
      <c r="FD833" s="861"/>
    </row>
    <row r="834" spans="1:160" x14ac:dyDescent="0.25">
      <c r="A834" s="837">
        <v>46141</v>
      </c>
      <c r="B834" s="836">
        <v>0.94924768518518521</v>
      </c>
      <c r="C834" s="861">
        <v>46980</v>
      </c>
      <c r="D834" s="861">
        <v>0</v>
      </c>
      <c r="E834" s="861">
        <v>0</v>
      </c>
      <c r="F834" s="861">
        <v>75.844520000000003</v>
      </c>
      <c r="G834" s="861">
        <v>71.813052999999996</v>
      </c>
      <c r="H834" s="861">
        <v>65.274445</v>
      </c>
      <c r="I834" s="861">
        <v>73.954525000000004</v>
      </c>
      <c r="J834" s="861">
        <v>71.864835999999997</v>
      </c>
      <c r="K834" s="861">
        <v>71.174764999999994</v>
      </c>
      <c r="L834" s="861">
        <v>73.836342999999999</v>
      </c>
      <c r="M834" s="861">
        <v>74.729631999999995</v>
      </c>
      <c r="N834" s="861">
        <v>-9.0564429999999998</v>
      </c>
      <c r="O834" s="861">
        <v>-11.214762</v>
      </c>
      <c r="P834" s="861">
        <v>-12.197782999999999</v>
      </c>
      <c r="Q834" s="861">
        <v>-7.5103460000000002</v>
      </c>
      <c r="R834" s="861">
        <v>-8.9231960000000008</v>
      </c>
      <c r="S834" s="861">
        <v>-9.7956869999999991</v>
      </c>
      <c r="T834" s="861">
        <v>82.061171999999999</v>
      </c>
      <c r="U834" s="861">
        <v>74.590541999999999</v>
      </c>
      <c r="V834" s="861">
        <v>93.564993999999999</v>
      </c>
      <c r="W834" s="861">
        <v>92.545677999999995</v>
      </c>
      <c r="X834" s="861">
        <v>-7.4609730000000001</v>
      </c>
      <c r="Y834" s="861">
        <v>-7.8025799999999998</v>
      </c>
      <c r="Z834" s="861">
        <v>-11.865683000000001</v>
      </c>
      <c r="AA834" s="861">
        <v>-11.478424</v>
      </c>
      <c r="AB834" s="861">
        <v>-11.211095</v>
      </c>
      <c r="AC834" s="861">
        <v>-12.513954999999999</v>
      </c>
      <c r="AD834" s="861">
        <v>-14.648063</v>
      </c>
      <c r="AE834" s="861">
        <v>104.779236</v>
      </c>
      <c r="AF834" s="861">
        <v>97.392241999999996</v>
      </c>
      <c r="AG834" s="861">
        <v>88.831171999999995</v>
      </c>
      <c r="AH834" s="861">
        <v>108.07162099999999</v>
      </c>
      <c r="AI834" s="861">
        <v>89.566185000000004</v>
      </c>
      <c r="AJ834" s="861">
        <v>72.083427</v>
      </c>
      <c r="AK834" s="861">
        <v>-9.2279619999999998</v>
      </c>
      <c r="AL834" s="861">
        <v>-11.337249999999999</v>
      </c>
      <c r="AM834" s="861">
        <v>-9.0046520000000001</v>
      </c>
      <c r="AN834" s="861">
        <v>92.713104000000001</v>
      </c>
      <c r="AO834" s="861">
        <v>91.909030000000001</v>
      </c>
      <c r="AP834" s="861">
        <v>87.956722999999997</v>
      </c>
      <c r="AQ834" s="861">
        <v>88.108169000000004</v>
      </c>
      <c r="AR834" s="861">
        <v>72.627008000000004</v>
      </c>
      <c r="AS834" s="861">
        <v>63.841214000000001</v>
      </c>
      <c r="AT834" s="861">
        <v>76.570464999999999</v>
      </c>
      <c r="AU834" s="861">
        <v>75.376007999999999</v>
      </c>
      <c r="AV834" s="861">
        <v>74.444512000000003</v>
      </c>
      <c r="AW834" s="861">
        <v>73.353572</v>
      </c>
      <c r="AX834" s="861">
        <v>88.869350999999995</v>
      </c>
      <c r="AY834" s="861">
        <v>86.880212999999998</v>
      </c>
      <c r="AZ834" s="861">
        <v>-8.1504650000000005</v>
      </c>
      <c r="BA834" s="861">
        <v>-7.4307179999999997</v>
      </c>
      <c r="BB834" s="861">
        <v>-15.757574</v>
      </c>
      <c r="BC834" s="861">
        <v>-14.578944999999999</v>
      </c>
      <c r="BD834" s="861">
        <v>-15.194718</v>
      </c>
      <c r="BE834" s="861">
        <v>-9.6856600000000004</v>
      </c>
      <c r="BF834" s="861">
        <v>31.811838000000002</v>
      </c>
      <c r="BG834" s="861">
        <v>140.97158099999999</v>
      </c>
      <c r="BH834" s="861">
        <v>109.643986</v>
      </c>
      <c r="BI834" s="861">
        <v>48.244345000000003</v>
      </c>
      <c r="BJ834" s="861">
        <v>129.85765599999999</v>
      </c>
      <c r="BK834" s="861">
        <v>85.428850999999995</v>
      </c>
      <c r="BL834" s="861">
        <v>75.130170000000007</v>
      </c>
      <c r="BM834" s="861">
        <v>-20.537243</v>
      </c>
      <c r="BN834" s="861">
        <v>-15.250038999999999</v>
      </c>
      <c r="BO834" s="861">
        <v>-12.680972000000001</v>
      </c>
      <c r="BP834" s="861">
        <v>-14.927387</v>
      </c>
      <c r="BQ834" s="861">
        <v>86.441181</v>
      </c>
      <c r="BR834" s="861">
        <v>88.677018000000004</v>
      </c>
      <c r="BS834" s="861">
        <v>85.249870000000001</v>
      </c>
      <c r="BT834" s="861">
        <v>58.066572000000001</v>
      </c>
      <c r="BU834" s="861">
        <v>65.155743000000001</v>
      </c>
      <c r="BV834" s="861">
        <v>61.319558999999998</v>
      </c>
      <c r="BW834" s="861">
        <v>64.832172</v>
      </c>
      <c r="BX834" s="861">
        <v>-14.832386</v>
      </c>
      <c r="BY834" s="861">
        <v>-15.09159</v>
      </c>
      <c r="BZ834" s="861">
        <v>-15.677125</v>
      </c>
      <c r="CA834" s="861">
        <v>-16.022901000000001</v>
      </c>
      <c r="CB834" s="861">
        <v>-8.7106300000000001</v>
      </c>
      <c r="CC834" s="861">
        <v>-5.8662489999999998</v>
      </c>
      <c r="CD834" s="861">
        <v>-9.0634879999999995</v>
      </c>
      <c r="CE834" s="861">
        <v>-5.6606610000000002</v>
      </c>
      <c r="CF834" s="861">
        <v>-11.255158</v>
      </c>
      <c r="CG834" s="861">
        <v>-4.4610289999999999</v>
      </c>
      <c r="CH834" s="861">
        <v>-11.619191000000001</v>
      </c>
      <c r="CI834" s="861">
        <v>-6.5229910000000002</v>
      </c>
      <c r="CJ834" s="861">
        <v>-8.6464700000000008</v>
      </c>
      <c r="CK834" s="861">
        <v>-3.9132729999999998</v>
      </c>
      <c r="CL834" s="861">
        <v>-8.3221100000000003</v>
      </c>
      <c r="CM834" s="861">
        <v>-2.4182320000000002</v>
      </c>
      <c r="CN834" s="861">
        <v>-10.939709000000001</v>
      </c>
      <c r="CO834" s="861">
        <v>-4.7895709999999996</v>
      </c>
      <c r="CP834" s="861">
        <v>-11.898432</v>
      </c>
      <c r="CQ834" s="861">
        <v>-7.2750560000000002</v>
      </c>
      <c r="CR834" s="861">
        <v>-8.3221869999999996</v>
      </c>
      <c r="CS834" s="861">
        <v>-4.9614890000000003</v>
      </c>
      <c r="CT834" s="861">
        <v>-9.4179539999999999</v>
      </c>
      <c r="CU834" s="861">
        <v>-3.84876</v>
      </c>
      <c r="CV834" s="861">
        <v>-11.562923</v>
      </c>
      <c r="CW834" s="861">
        <v>-3.3493029999999999</v>
      </c>
      <c r="CX834" s="861">
        <v>-11.933854999999999</v>
      </c>
      <c r="CY834" s="861">
        <v>-5.0826729999999998</v>
      </c>
      <c r="CZ834" s="861">
        <v>-8.0041010000000004</v>
      </c>
      <c r="DA834" s="861">
        <v>-4.1598090000000001</v>
      </c>
      <c r="DB834" s="861">
        <v>-8.8415289999999995</v>
      </c>
      <c r="DC834" s="861">
        <v>-3.0804809999999998</v>
      </c>
      <c r="DD834" s="861">
        <v>-11.318066999999999</v>
      </c>
      <c r="DE834" s="861">
        <v>-5.2886509999999998</v>
      </c>
      <c r="DF834" s="861">
        <v>-12.010543</v>
      </c>
      <c r="DG834" s="861">
        <v>-6.1140290000000004</v>
      </c>
      <c r="DH834" s="861">
        <v>-8.1083890000000007</v>
      </c>
      <c r="DI834" s="861">
        <v>-4.3291339999999998</v>
      </c>
      <c r="DJ834" s="861">
        <v>-8.6279909999999997</v>
      </c>
      <c r="DK834" s="861">
        <v>-4.277971</v>
      </c>
      <c r="DL834" s="861">
        <v>-11.417064999999999</v>
      </c>
      <c r="DM834" s="861">
        <v>-7.0685359999999999</v>
      </c>
      <c r="DN834" s="861">
        <v>-11.992653000000001</v>
      </c>
      <c r="DO834" s="861">
        <v>-7.1284140000000003</v>
      </c>
      <c r="DP834" s="861">
        <v>-8.8743459999999992</v>
      </c>
      <c r="DQ834" s="861">
        <v>-5.3597849999999996</v>
      </c>
      <c r="DR834" s="861">
        <v>-8.7970649999999999</v>
      </c>
      <c r="DS834" s="861">
        <v>-5.3910010000000002</v>
      </c>
      <c r="DT834" s="861">
        <v>-11.323942000000001</v>
      </c>
      <c r="DU834" s="861">
        <v>-7.8594309999999998</v>
      </c>
      <c r="DV834" s="861">
        <v>-11.536628</v>
      </c>
      <c r="DW834" s="861">
        <v>-4.8656519999999999</v>
      </c>
      <c r="DX834" s="861">
        <v>11.941169</v>
      </c>
      <c r="DY834" s="861">
        <v>8.4114570000000004</v>
      </c>
      <c r="DZ834" s="861">
        <v>161.50099700000001</v>
      </c>
      <c r="EA834" s="861">
        <v>150.85720699999999</v>
      </c>
      <c r="EB834" s="861">
        <v>121.88</v>
      </c>
      <c r="EC834" s="861">
        <v>3.282</v>
      </c>
      <c r="ED834" s="861">
        <v>393.8</v>
      </c>
      <c r="EE834" s="861">
        <v>121.82</v>
      </c>
      <c r="EF834" s="861">
        <v>5.3390000000000004</v>
      </c>
      <c r="EG834" s="861">
        <v>639.29999999999995</v>
      </c>
      <c r="EH834" s="861">
        <v>121.89</v>
      </c>
      <c r="EI834" s="861">
        <v>4.9349999999999996</v>
      </c>
      <c r="EJ834" s="861">
        <v>592.1</v>
      </c>
      <c r="EK834" s="861">
        <v>9.2981510000000007</v>
      </c>
      <c r="EL834" s="861">
        <v>12.208356</v>
      </c>
      <c r="EM834" s="861">
        <v>-18.302803000000001</v>
      </c>
      <c r="EN834" s="861">
        <v>-24.889327999999999</v>
      </c>
      <c r="EO834" s="861">
        <v>94.696747999999999</v>
      </c>
      <c r="EP834" s="861">
        <v>90.026656000000003</v>
      </c>
      <c r="EQ834" s="861">
        <v>-7.617013</v>
      </c>
      <c r="ER834" s="861">
        <v>3801.3131830000002</v>
      </c>
      <c r="ES834" s="861">
        <v>9039.32186</v>
      </c>
      <c r="ET834" s="861">
        <v>8448.848242</v>
      </c>
      <c r="EU834" s="861"/>
      <c r="EV834" s="861"/>
      <c r="EW834" s="861"/>
      <c r="EX834" s="861"/>
      <c r="EY834" s="861"/>
      <c r="EZ834" s="861"/>
      <c r="FA834" s="861"/>
      <c r="FB834" s="861"/>
      <c r="FC834" s="861"/>
      <c r="FD834" s="861"/>
    </row>
    <row r="835" spans="1:160" x14ac:dyDescent="0.25">
      <c r="A835" s="837">
        <v>46141</v>
      </c>
      <c r="B835" s="836">
        <v>0.94994212962962965</v>
      </c>
      <c r="C835" s="861">
        <v>47040</v>
      </c>
      <c r="D835" s="861">
        <v>0</v>
      </c>
      <c r="E835" s="861">
        <v>0</v>
      </c>
      <c r="F835" s="861">
        <v>75.762049000000005</v>
      </c>
      <c r="G835" s="861">
        <v>71.816264000000004</v>
      </c>
      <c r="H835" s="861">
        <v>65.147773999999998</v>
      </c>
      <c r="I835" s="861">
        <v>73.958286999999999</v>
      </c>
      <c r="J835" s="861">
        <v>71.835961999999995</v>
      </c>
      <c r="K835" s="861">
        <v>71.167931999999993</v>
      </c>
      <c r="L835" s="861">
        <v>73.855500000000006</v>
      </c>
      <c r="M835" s="861">
        <v>74.744966000000005</v>
      </c>
      <c r="N835" s="861">
        <v>-9.0644340000000003</v>
      </c>
      <c r="O835" s="861">
        <v>-11.361978000000001</v>
      </c>
      <c r="P835" s="861">
        <v>-12.223239</v>
      </c>
      <c r="Q835" s="861">
        <v>-7.5014099999999999</v>
      </c>
      <c r="R835" s="861">
        <v>-8.9226729999999996</v>
      </c>
      <c r="S835" s="861">
        <v>-9.8805549999999993</v>
      </c>
      <c r="T835" s="861">
        <v>82.170831000000007</v>
      </c>
      <c r="U835" s="861">
        <v>73.472763999999998</v>
      </c>
      <c r="V835" s="861">
        <v>93.454576000000003</v>
      </c>
      <c r="W835" s="861">
        <v>92.471974000000003</v>
      </c>
      <c r="X835" s="861">
        <v>-7.4680090000000003</v>
      </c>
      <c r="Y835" s="861">
        <v>-7.8142180000000003</v>
      </c>
      <c r="Z835" s="861">
        <v>-11.926349999999999</v>
      </c>
      <c r="AA835" s="861">
        <v>-11.492952000000001</v>
      </c>
      <c r="AB835" s="861">
        <v>-11.232360999999999</v>
      </c>
      <c r="AC835" s="861">
        <v>-12.504167000000001</v>
      </c>
      <c r="AD835" s="861">
        <v>-14.728476000000001</v>
      </c>
      <c r="AE835" s="861">
        <v>104.68366399999999</v>
      </c>
      <c r="AF835" s="861">
        <v>97.408676</v>
      </c>
      <c r="AG835" s="861">
        <v>88.888502000000003</v>
      </c>
      <c r="AH835" s="861">
        <v>108.017775</v>
      </c>
      <c r="AI835" s="861">
        <v>89.560633999999993</v>
      </c>
      <c r="AJ835" s="861">
        <v>72.028593999999998</v>
      </c>
      <c r="AK835" s="861">
        <v>-9.2365700000000004</v>
      </c>
      <c r="AL835" s="861">
        <v>-11.346133</v>
      </c>
      <c r="AM835" s="861">
        <v>-8.9835139999999996</v>
      </c>
      <c r="AN835" s="861">
        <v>92.668454999999994</v>
      </c>
      <c r="AO835" s="861">
        <v>91.892167999999998</v>
      </c>
      <c r="AP835" s="861">
        <v>88.063359000000005</v>
      </c>
      <c r="AQ835" s="861">
        <v>88.100386999999998</v>
      </c>
      <c r="AR835" s="861">
        <v>72.675961000000001</v>
      </c>
      <c r="AS835" s="861">
        <v>63.686498999999998</v>
      </c>
      <c r="AT835" s="861">
        <v>76.622857999999994</v>
      </c>
      <c r="AU835" s="861">
        <v>75.391319999999993</v>
      </c>
      <c r="AV835" s="861">
        <v>74.093728999999996</v>
      </c>
      <c r="AW835" s="861">
        <v>73.381344999999996</v>
      </c>
      <c r="AX835" s="861">
        <v>88.822222999999994</v>
      </c>
      <c r="AY835" s="861">
        <v>86.742563000000004</v>
      </c>
      <c r="AZ835" s="861">
        <v>-8.3344830000000005</v>
      </c>
      <c r="BA835" s="861">
        <v>-7.4079069999999998</v>
      </c>
      <c r="BB835" s="861">
        <v>-15.752711</v>
      </c>
      <c r="BC835" s="861">
        <v>-14.53533</v>
      </c>
      <c r="BD835" s="861">
        <v>-15.230081</v>
      </c>
      <c r="BE835" s="861">
        <v>-9.9391859999999994</v>
      </c>
      <c r="BF835" s="861">
        <v>31.750637999999999</v>
      </c>
      <c r="BG835" s="861">
        <v>140.90191300000001</v>
      </c>
      <c r="BH835" s="861">
        <v>109.562687</v>
      </c>
      <c r="BI835" s="861">
        <v>48.232481999999997</v>
      </c>
      <c r="BJ835" s="861">
        <v>130.355379</v>
      </c>
      <c r="BK835" s="861">
        <v>85.405479999999997</v>
      </c>
      <c r="BL835" s="861">
        <v>75.110741000000004</v>
      </c>
      <c r="BM835" s="861">
        <v>-20.516248000000001</v>
      </c>
      <c r="BN835" s="861">
        <v>-15.269375999999999</v>
      </c>
      <c r="BO835" s="861">
        <v>-12.682793</v>
      </c>
      <c r="BP835" s="861">
        <v>-14.960905</v>
      </c>
      <c r="BQ835" s="861">
        <v>86.387049000000005</v>
      </c>
      <c r="BR835" s="861">
        <v>88.731615000000005</v>
      </c>
      <c r="BS835" s="861">
        <v>85.233726000000004</v>
      </c>
      <c r="BT835" s="861">
        <v>58.116706999999998</v>
      </c>
      <c r="BU835" s="861">
        <v>65.169972000000001</v>
      </c>
      <c r="BV835" s="861">
        <v>61.329132000000001</v>
      </c>
      <c r="BW835" s="861">
        <v>64.715577999999994</v>
      </c>
      <c r="BX835" s="861">
        <v>-14.838369999999999</v>
      </c>
      <c r="BY835" s="861">
        <v>-15.148674</v>
      </c>
      <c r="BZ835" s="861">
        <v>-15.608266</v>
      </c>
      <c r="CA835" s="861">
        <v>-16.046391</v>
      </c>
      <c r="CB835" s="861">
        <v>-8.7375969999999992</v>
      </c>
      <c r="CC835" s="861">
        <v>-5.8923719999999999</v>
      </c>
      <c r="CD835" s="861">
        <v>-9.0695910000000008</v>
      </c>
      <c r="CE835" s="861">
        <v>-5.6755890000000004</v>
      </c>
      <c r="CF835" s="861">
        <v>-11.292346999999999</v>
      </c>
      <c r="CG835" s="861">
        <v>-4.5248090000000003</v>
      </c>
      <c r="CH835" s="861">
        <v>-11.673102999999999</v>
      </c>
      <c r="CI835" s="861">
        <v>-6.5876739999999998</v>
      </c>
      <c r="CJ835" s="861">
        <v>-8.6561059999999994</v>
      </c>
      <c r="CK835" s="861">
        <v>-3.9518680000000002</v>
      </c>
      <c r="CL835" s="861">
        <v>-8.3375679999999992</v>
      </c>
      <c r="CM835" s="861">
        <v>-2.4915219999999998</v>
      </c>
      <c r="CN835" s="861">
        <v>-10.984400000000001</v>
      </c>
      <c r="CO835" s="861">
        <v>-4.8440729999999999</v>
      </c>
      <c r="CP835" s="861">
        <v>-11.905443999999999</v>
      </c>
      <c r="CQ835" s="861">
        <v>-7.3189349999999997</v>
      </c>
      <c r="CR835" s="861">
        <v>-8.3137129999999999</v>
      </c>
      <c r="CS835" s="861">
        <v>-5.0047430000000004</v>
      </c>
      <c r="CT835" s="861">
        <v>-9.4288220000000003</v>
      </c>
      <c r="CU835" s="861">
        <v>-3.8874230000000001</v>
      </c>
      <c r="CV835" s="861">
        <v>-11.594529</v>
      </c>
      <c r="CW835" s="861">
        <v>-3.3962949999999998</v>
      </c>
      <c r="CX835" s="861">
        <v>-11.943946</v>
      </c>
      <c r="CY835" s="861">
        <v>-5.1396930000000003</v>
      </c>
      <c r="CZ835" s="861">
        <v>-8.0305040000000005</v>
      </c>
      <c r="DA835" s="861">
        <v>-4.1517910000000002</v>
      </c>
      <c r="DB835" s="861">
        <v>-8.8620280000000005</v>
      </c>
      <c r="DC835" s="861">
        <v>-3.1370079999999998</v>
      </c>
      <c r="DD835" s="861">
        <v>-11.338953</v>
      </c>
      <c r="DE835" s="861">
        <v>-5.3321670000000001</v>
      </c>
      <c r="DF835" s="861">
        <v>-12.015342</v>
      </c>
      <c r="DG835" s="861">
        <v>-6.1565669999999999</v>
      </c>
      <c r="DH835" s="861">
        <v>-8.1131589999999996</v>
      </c>
      <c r="DI835" s="861">
        <v>-4.3629519999999999</v>
      </c>
      <c r="DJ835" s="861">
        <v>-8.650798</v>
      </c>
      <c r="DK835" s="861">
        <v>-4.3182980000000004</v>
      </c>
      <c r="DL835" s="861">
        <v>-11.446389999999999</v>
      </c>
      <c r="DM835" s="861">
        <v>-7.1112080000000004</v>
      </c>
      <c r="DN835" s="861">
        <v>-12.017225</v>
      </c>
      <c r="DO835" s="861">
        <v>-7.165413</v>
      </c>
      <c r="DP835" s="861">
        <v>-8.9147259999999999</v>
      </c>
      <c r="DQ835" s="861">
        <v>-5.390396</v>
      </c>
      <c r="DR835" s="861">
        <v>-8.8156630000000007</v>
      </c>
      <c r="DS835" s="861">
        <v>-5.4230109999999998</v>
      </c>
      <c r="DT835" s="861">
        <v>-11.382892</v>
      </c>
      <c r="DU835" s="861">
        <v>-7.8979460000000001</v>
      </c>
      <c r="DV835" s="861">
        <v>-11.54749</v>
      </c>
      <c r="DW835" s="861">
        <v>-4.8764019999999997</v>
      </c>
      <c r="DX835" s="861">
        <v>11.883428</v>
      </c>
      <c r="DY835" s="861">
        <v>8.4107769999999995</v>
      </c>
      <c r="DZ835" s="861">
        <v>160.90375599999999</v>
      </c>
      <c r="EA835" s="861">
        <v>150.55907300000001</v>
      </c>
      <c r="EB835" s="861">
        <v>122.4</v>
      </c>
      <c r="EC835" s="861">
        <v>1.24</v>
      </c>
      <c r="ED835" s="861">
        <v>134</v>
      </c>
      <c r="EE835" s="861">
        <v>122.37</v>
      </c>
      <c r="EF835" s="861">
        <v>5.3239999999999998</v>
      </c>
      <c r="EG835" s="861">
        <v>638.4</v>
      </c>
      <c r="EH835" s="861">
        <v>122.29</v>
      </c>
      <c r="EI835" s="861">
        <v>4.9189999999999996</v>
      </c>
      <c r="EJ835" s="861">
        <v>592.4</v>
      </c>
      <c r="EK835" s="861">
        <v>9.4214260000000003</v>
      </c>
      <c r="EL835" s="861">
        <v>12.207877</v>
      </c>
      <c r="EM835" s="861">
        <v>-18.40494</v>
      </c>
      <c r="EN835" s="861">
        <v>-24.89067</v>
      </c>
      <c r="EO835" s="861">
        <v>94.440258999999998</v>
      </c>
      <c r="EP835" s="861">
        <v>89.892715999999993</v>
      </c>
      <c r="EQ835" s="861">
        <v>-7.6481349999999999</v>
      </c>
      <c r="ER835" s="861">
        <v>3805.7809950000001</v>
      </c>
      <c r="ES835" s="861">
        <v>9050.0008899999993</v>
      </c>
      <c r="ET835" s="861">
        <v>8458.7020460000003</v>
      </c>
      <c r="EU835" s="861"/>
      <c r="EV835" s="861"/>
      <c r="EW835" s="861"/>
      <c r="EX835" s="861"/>
      <c r="EY835" s="861"/>
      <c r="EZ835" s="861"/>
      <c r="FA835" s="861"/>
      <c r="FB835" s="861"/>
      <c r="FC835" s="861"/>
      <c r="FD835" s="861"/>
    </row>
    <row r="836" spans="1:160" x14ac:dyDescent="0.25">
      <c r="A836" s="837">
        <v>46141</v>
      </c>
      <c r="B836" s="836">
        <v>0.95063657407407398</v>
      </c>
      <c r="C836" s="861">
        <v>47100</v>
      </c>
      <c r="D836" s="861">
        <v>0</v>
      </c>
      <c r="E836" s="861">
        <v>0</v>
      </c>
      <c r="F836" s="861">
        <v>75.826194000000001</v>
      </c>
      <c r="G836" s="861">
        <v>71.813720000000004</v>
      </c>
      <c r="H836" s="861">
        <v>65.236660000000001</v>
      </c>
      <c r="I836" s="861">
        <v>73.938468</v>
      </c>
      <c r="J836" s="861">
        <v>71.774540999999999</v>
      </c>
      <c r="K836" s="861">
        <v>71.157381999999998</v>
      </c>
      <c r="L836" s="861">
        <v>73.847057000000007</v>
      </c>
      <c r="M836" s="861">
        <v>74.728081000000003</v>
      </c>
      <c r="N836" s="861">
        <v>-9.0848709999999997</v>
      </c>
      <c r="O836" s="861">
        <v>-11.28796</v>
      </c>
      <c r="P836" s="861">
        <v>-12.223527000000001</v>
      </c>
      <c r="Q836" s="861">
        <v>-7.4770700000000003</v>
      </c>
      <c r="R836" s="861">
        <v>-8.7179350000000007</v>
      </c>
      <c r="S836" s="861">
        <v>-9.9124289999999995</v>
      </c>
      <c r="T836" s="861">
        <v>82.174144999999996</v>
      </c>
      <c r="U836" s="861">
        <v>73.735045999999997</v>
      </c>
      <c r="V836" s="861">
        <v>93.387333999999996</v>
      </c>
      <c r="W836" s="861">
        <v>92.429910000000007</v>
      </c>
      <c r="X836" s="861">
        <v>-7.4799810000000004</v>
      </c>
      <c r="Y836" s="861">
        <v>-7.8782610000000002</v>
      </c>
      <c r="Z836" s="861">
        <v>-11.929141</v>
      </c>
      <c r="AA836" s="861">
        <v>-11.528670999999999</v>
      </c>
      <c r="AB836" s="861">
        <v>-11.251682000000001</v>
      </c>
      <c r="AC836" s="861">
        <v>-12.537191999999999</v>
      </c>
      <c r="AD836" s="861">
        <v>-14.687144</v>
      </c>
      <c r="AE836" s="861">
        <v>104.71119</v>
      </c>
      <c r="AF836" s="861">
        <v>97.366445999999996</v>
      </c>
      <c r="AG836" s="861">
        <v>88.869553999999994</v>
      </c>
      <c r="AH836" s="861">
        <v>107.975458</v>
      </c>
      <c r="AI836" s="861">
        <v>89.510784999999998</v>
      </c>
      <c r="AJ836" s="861">
        <v>71.990010999999996</v>
      </c>
      <c r="AK836" s="861">
        <v>-9.2065809999999999</v>
      </c>
      <c r="AL836" s="861">
        <v>-11.369453</v>
      </c>
      <c r="AM836" s="861">
        <v>-9.070945</v>
      </c>
      <c r="AN836" s="861">
        <v>92.602405000000005</v>
      </c>
      <c r="AO836" s="861">
        <v>91.799790999999999</v>
      </c>
      <c r="AP836" s="861">
        <v>88.143237999999997</v>
      </c>
      <c r="AQ836" s="861">
        <v>88.097476</v>
      </c>
      <c r="AR836" s="861">
        <v>72.670383999999999</v>
      </c>
      <c r="AS836" s="861">
        <v>63.719817999999997</v>
      </c>
      <c r="AT836" s="861">
        <v>76.647448999999995</v>
      </c>
      <c r="AU836" s="861">
        <v>75.430723</v>
      </c>
      <c r="AV836" s="861">
        <v>74.472237000000007</v>
      </c>
      <c r="AW836" s="861">
        <v>73.809213</v>
      </c>
      <c r="AX836" s="861">
        <v>89.006879999999995</v>
      </c>
      <c r="AY836" s="861">
        <v>86.835172999999998</v>
      </c>
      <c r="AZ836" s="861">
        <v>-8.2682699999999993</v>
      </c>
      <c r="BA836" s="861">
        <v>-7.4689199999999998</v>
      </c>
      <c r="BB836" s="861">
        <v>-15.834493</v>
      </c>
      <c r="BC836" s="861">
        <v>-14.602772</v>
      </c>
      <c r="BD836" s="861">
        <v>-15.242229</v>
      </c>
      <c r="BE836" s="861">
        <v>-9.870552</v>
      </c>
      <c r="BF836" s="861">
        <v>31.754767000000001</v>
      </c>
      <c r="BG836" s="861">
        <v>140.870203</v>
      </c>
      <c r="BH836" s="861">
        <v>109.510079</v>
      </c>
      <c r="BI836" s="861">
        <v>48.311197</v>
      </c>
      <c r="BJ836" s="861">
        <v>130.32710599999999</v>
      </c>
      <c r="BK836" s="861">
        <v>85.485521000000006</v>
      </c>
      <c r="BL836" s="861">
        <v>75.196391000000006</v>
      </c>
      <c r="BM836" s="861">
        <v>-20.575036999999998</v>
      </c>
      <c r="BN836" s="861">
        <v>-15.286711</v>
      </c>
      <c r="BO836" s="861">
        <v>-12.79904</v>
      </c>
      <c r="BP836" s="861">
        <v>-14.969716999999999</v>
      </c>
      <c r="BQ836" s="861">
        <v>86.460982000000001</v>
      </c>
      <c r="BR836" s="861">
        <v>88.687314000000001</v>
      </c>
      <c r="BS836" s="861">
        <v>85.224726000000004</v>
      </c>
      <c r="BT836" s="861">
        <v>58.026384999999998</v>
      </c>
      <c r="BU836" s="861">
        <v>65.252493000000001</v>
      </c>
      <c r="BV836" s="861">
        <v>61.313293999999999</v>
      </c>
      <c r="BW836" s="861">
        <v>64.781897000000001</v>
      </c>
      <c r="BX836" s="861">
        <v>-14.838839999999999</v>
      </c>
      <c r="BY836" s="861">
        <v>-15.134003999999999</v>
      </c>
      <c r="BZ836" s="861">
        <v>-15.738186000000001</v>
      </c>
      <c r="CA836" s="861">
        <v>-16.070255</v>
      </c>
      <c r="CB836" s="861">
        <v>-8.7597819999999995</v>
      </c>
      <c r="CC836" s="861">
        <v>-5.886158</v>
      </c>
      <c r="CD836" s="861">
        <v>-9.1172389999999996</v>
      </c>
      <c r="CE836" s="861">
        <v>-5.7001410000000003</v>
      </c>
      <c r="CF836" s="861">
        <v>-11.331275</v>
      </c>
      <c r="CG836" s="861">
        <v>-4.5447129999999998</v>
      </c>
      <c r="CH836" s="861">
        <v>-11.659629000000001</v>
      </c>
      <c r="CI836" s="861">
        <v>-6.6060489999999996</v>
      </c>
      <c r="CJ836" s="861">
        <v>-8.6637699999999995</v>
      </c>
      <c r="CK836" s="861">
        <v>-3.9707759999999999</v>
      </c>
      <c r="CL836" s="861">
        <v>-8.3875019999999996</v>
      </c>
      <c r="CM836" s="861">
        <v>-2.5247660000000001</v>
      </c>
      <c r="CN836" s="861">
        <v>-11.001687</v>
      </c>
      <c r="CO836" s="861">
        <v>-4.8667790000000002</v>
      </c>
      <c r="CP836" s="861">
        <v>-11.936776</v>
      </c>
      <c r="CQ836" s="861">
        <v>-7.3537800000000004</v>
      </c>
      <c r="CR836" s="861">
        <v>-8.3308260000000001</v>
      </c>
      <c r="CS836" s="861">
        <v>-5.0236289999999997</v>
      </c>
      <c r="CT836" s="861">
        <v>-9.4739740000000001</v>
      </c>
      <c r="CU836" s="861">
        <v>-3.9247450000000002</v>
      </c>
      <c r="CV836" s="861">
        <v>-11.644069999999999</v>
      </c>
      <c r="CW836" s="861">
        <v>-3.4224420000000002</v>
      </c>
      <c r="CX836" s="861">
        <v>-11.977987000000001</v>
      </c>
      <c r="CY836" s="861">
        <v>-5.1314549999999999</v>
      </c>
      <c r="CZ836" s="861">
        <v>-8.0648040000000005</v>
      </c>
      <c r="DA836" s="861">
        <v>-4.1693239999999996</v>
      </c>
      <c r="DB836" s="861">
        <v>-8.8890609999999999</v>
      </c>
      <c r="DC836" s="861">
        <v>-3.1619410000000001</v>
      </c>
      <c r="DD836" s="861">
        <v>-11.361542999999999</v>
      </c>
      <c r="DE836" s="861">
        <v>-5.3172740000000003</v>
      </c>
      <c r="DF836" s="861">
        <v>-12.051485</v>
      </c>
      <c r="DG836" s="861">
        <v>-6.1690529999999999</v>
      </c>
      <c r="DH836" s="861">
        <v>-8.1476760000000006</v>
      </c>
      <c r="DI836" s="861">
        <v>-4.3756409999999999</v>
      </c>
      <c r="DJ836" s="861">
        <v>-8.6832419999999999</v>
      </c>
      <c r="DK836" s="861">
        <v>-4.3263350000000003</v>
      </c>
      <c r="DL836" s="861">
        <v>-11.485925</v>
      </c>
      <c r="DM836" s="861">
        <v>-7.1500069999999996</v>
      </c>
      <c r="DN836" s="861">
        <v>-12.074085</v>
      </c>
      <c r="DO836" s="861">
        <v>-7.1765179999999997</v>
      </c>
      <c r="DP836" s="861">
        <v>-8.9225809999999992</v>
      </c>
      <c r="DQ836" s="861">
        <v>-5.4138219999999997</v>
      </c>
      <c r="DR836" s="861">
        <v>-8.8467110000000009</v>
      </c>
      <c r="DS836" s="861">
        <v>-5.4529610000000002</v>
      </c>
      <c r="DT836" s="861">
        <v>-11.417719999999999</v>
      </c>
      <c r="DU836" s="861">
        <v>-7.9363250000000001</v>
      </c>
      <c r="DV836" s="861">
        <v>-11.603545</v>
      </c>
      <c r="DW836" s="861">
        <v>-4.903937</v>
      </c>
      <c r="DX836" s="861">
        <v>11.860390000000001</v>
      </c>
      <c r="DY836" s="861">
        <v>8.3993549999999999</v>
      </c>
      <c r="DZ836" s="861">
        <v>161.10886300000001</v>
      </c>
      <c r="EA836" s="861">
        <v>151.168464</v>
      </c>
      <c r="EB836" s="861">
        <v>121.84</v>
      </c>
      <c r="EC836" s="861">
        <v>3.2810000000000001</v>
      </c>
      <c r="ED836" s="861">
        <v>393.1</v>
      </c>
      <c r="EE836" s="861">
        <v>121.78</v>
      </c>
      <c r="EF836" s="861">
        <v>5.3339999999999996</v>
      </c>
      <c r="EG836" s="861">
        <v>641.79999999999995</v>
      </c>
      <c r="EH836" s="861">
        <v>121.83</v>
      </c>
      <c r="EI836" s="861">
        <v>4.9420000000000002</v>
      </c>
      <c r="EJ836" s="861">
        <v>590.5</v>
      </c>
      <c r="EK836" s="861">
        <v>9.3747950000000007</v>
      </c>
      <c r="EL836" s="861">
        <v>12.114177</v>
      </c>
      <c r="EM836" s="861">
        <v>-18.445740000000001</v>
      </c>
      <c r="EN836" s="861">
        <v>-24.913217</v>
      </c>
      <c r="EO836" s="861">
        <v>94.528414999999995</v>
      </c>
      <c r="EP836" s="861">
        <v>90.166302999999999</v>
      </c>
      <c r="EQ836" s="861">
        <v>-7.673781</v>
      </c>
      <c r="ER836" s="861">
        <v>3808.6629200000002</v>
      </c>
      <c r="ES836" s="861">
        <v>9060.6796979999999</v>
      </c>
      <c r="ET836" s="861">
        <v>8468.5611000000008</v>
      </c>
      <c r="EU836" s="861"/>
      <c r="EV836" s="861"/>
      <c r="EW836" s="861"/>
      <c r="EX836" s="861"/>
      <c r="EY836" s="861"/>
      <c r="EZ836" s="861"/>
      <c r="FA836" s="861"/>
      <c r="FB836" s="861"/>
      <c r="FC836" s="861"/>
      <c r="FD836" s="861"/>
    </row>
    <row r="837" spans="1:160" x14ac:dyDescent="0.25">
      <c r="A837" s="837">
        <v>46141</v>
      </c>
      <c r="B837" s="836">
        <v>0.95133101851851853</v>
      </c>
      <c r="C837" s="861">
        <v>47160</v>
      </c>
      <c r="D837" s="861">
        <v>0</v>
      </c>
      <c r="E837" s="861">
        <v>0</v>
      </c>
      <c r="F837" s="861">
        <v>75.773358999999999</v>
      </c>
      <c r="G837" s="861">
        <v>71.808547000000004</v>
      </c>
      <c r="H837" s="861">
        <v>65.145977999999999</v>
      </c>
      <c r="I837" s="861">
        <v>73.955520000000007</v>
      </c>
      <c r="J837" s="861">
        <v>71.698351000000002</v>
      </c>
      <c r="K837" s="861">
        <v>71.175763000000003</v>
      </c>
      <c r="L837" s="861">
        <v>73.837562000000005</v>
      </c>
      <c r="M837" s="861">
        <v>74.727046999999999</v>
      </c>
      <c r="N837" s="861">
        <v>-9.0715299999999992</v>
      </c>
      <c r="O837" s="861">
        <v>-11.309372</v>
      </c>
      <c r="P837" s="861">
        <v>-12.246854000000001</v>
      </c>
      <c r="Q837" s="861">
        <v>-7.6548170000000004</v>
      </c>
      <c r="R837" s="861">
        <v>-8.8932199999999995</v>
      </c>
      <c r="S837" s="861">
        <v>-9.7975720000000006</v>
      </c>
      <c r="T837" s="861">
        <v>82.214035999999993</v>
      </c>
      <c r="U837" s="861">
        <v>73.774063999999996</v>
      </c>
      <c r="V837" s="861">
        <v>93.395798999999997</v>
      </c>
      <c r="W837" s="861">
        <v>92.393259999999998</v>
      </c>
      <c r="X837" s="861">
        <v>-7.5087440000000001</v>
      </c>
      <c r="Y837" s="861">
        <v>-7.8428089999999999</v>
      </c>
      <c r="Z837" s="861">
        <v>-11.944770999999999</v>
      </c>
      <c r="AA837" s="861">
        <v>-11.554641</v>
      </c>
      <c r="AB837" s="861">
        <v>-11.251571999999999</v>
      </c>
      <c r="AC837" s="861">
        <v>-12.563939</v>
      </c>
      <c r="AD837" s="861">
        <v>-14.777749</v>
      </c>
      <c r="AE837" s="861">
        <v>104.568427</v>
      </c>
      <c r="AF837" s="861">
        <v>97.374010999999996</v>
      </c>
      <c r="AG837" s="861">
        <v>88.720890999999995</v>
      </c>
      <c r="AH837" s="861">
        <v>108.100905</v>
      </c>
      <c r="AI837" s="861">
        <v>89.520909000000003</v>
      </c>
      <c r="AJ837" s="861">
        <v>71.942691999999994</v>
      </c>
      <c r="AK837" s="861">
        <v>-9.2678100000000008</v>
      </c>
      <c r="AL837" s="861">
        <v>-11.499658</v>
      </c>
      <c r="AM837" s="861">
        <v>-9.0694520000000001</v>
      </c>
      <c r="AN837" s="861">
        <v>92.534599999999998</v>
      </c>
      <c r="AO837" s="861">
        <v>91.756576999999993</v>
      </c>
      <c r="AP837" s="861">
        <v>88.087361999999999</v>
      </c>
      <c r="AQ837" s="861">
        <v>87.999573999999996</v>
      </c>
      <c r="AR837" s="861">
        <v>72.704201999999995</v>
      </c>
      <c r="AS837" s="861">
        <v>63.667095000000003</v>
      </c>
      <c r="AT837" s="861">
        <v>76.500932000000006</v>
      </c>
      <c r="AU837" s="861">
        <v>75.365489999999994</v>
      </c>
      <c r="AV837" s="861">
        <v>74.275884000000005</v>
      </c>
      <c r="AW837" s="861">
        <v>73.698697999999993</v>
      </c>
      <c r="AX837" s="861">
        <v>88.922404</v>
      </c>
      <c r="AY837" s="861">
        <v>86.909642000000005</v>
      </c>
      <c r="AZ837" s="861">
        <v>-8.3202870000000004</v>
      </c>
      <c r="BA837" s="861">
        <v>-7.4727240000000004</v>
      </c>
      <c r="BB837" s="861">
        <v>-15.809156</v>
      </c>
      <c r="BC837" s="861">
        <v>-14.577957</v>
      </c>
      <c r="BD837" s="861">
        <v>-15.267075999999999</v>
      </c>
      <c r="BE837" s="861">
        <v>-9.8040459999999996</v>
      </c>
      <c r="BF837" s="861">
        <v>31.715005999999999</v>
      </c>
      <c r="BG837" s="861">
        <v>140.93844799999999</v>
      </c>
      <c r="BH837" s="861">
        <v>109.703326</v>
      </c>
      <c r="BI837" s="861">
        <v>48.220410999999999</v>
      </c>
      <c r="BJ837" s="861">
        <v>130.152772</v>
      </c>
      <c r="BK837" s="861">
        <v>85.618232000000006</v>
      </c>
      <c r="BL837" s="861">
        <v>75.2226</v>
      </c>
      <c r="BM837" s="861">
        <v>-20.569281</v>
      </c>
      <c r="BN837" s="861">
        <v>-15.310708999999999</v>
      </c>
      <c r="BO837" s="861">
        <v>-12.807387</v>
      </c>
      <c r="BP837" s="861">
        <v>-15.000798</v>
      </c>
      <c r="BQ837" s="861">
        <v>86.503618000000003</v>
      </c>
      <c r="BR837" s="861">
        <v>88.762292000000002</v>
      </c>
      <c r="BS837" s="861">
        <v>85.274125999999995</v>
      </c>
      <c r="BT837" s="861">
        <v>58.123081999999997</v>
      </c>
      <c r="BU837" s="861">
        <v>65.202072000000001</v>
      </c>
      <c r="BV837" s="861">
        <v>61.297840999999998</v>
      </c>
      <c r="BW837" s="861">
        <v>64.647639999999996</v>
      </c>
      <c r="BX837" s="861">
        <v>-14.881309999999999</v>
      </c>
      <c r="BY837" s="861">
        <v>-15.218605999999999</v>
      </c>
      <c r="BZ837" s="861">
        <v>-15.732855000000001</v>
      </c>
      <c r="CA837" s="861">
        <v>-16.141211999999999</v>
      </c>
      <c r="CB837" s="861">
        <v>-8.7919809999999998</v>
      </c>
      <c r="CC837" s="861">
        <v>-5.9493739999999997</v>
      </c>
      <c r="CD837" s="861">
        <v>-9.1053219999999992</v>
      </c>
      <c r="CE837" s="861">
        <v>-5.7218499999999999</v>
      </c>
      <c r="CF837" s="861">
        <v>-11.34517</v>
      </c>
      <c r="CG837" s="861">
        <v>-4.612438</v>
      </c>
      <c r="CH837" s="861">
        <v>-11.726327</v>
      </c>
      <c r="CI837" s="861">
        <v>-6.6404730000000001</v>
      </c>
      <c r="CJ837" s="861">
        <v>-8.691281</v>
      </c>
      <c r="CK837" s="861">
        <v>-4.0533299999999999</v>
      </c>
      <c r="CL837" s="861">
        <v>-8.3685759999999991</v>
      </c>
      <c r="CM837" s="861">
        <v>-2.5561090000000002</v>
      </c>
      <c r="CN837" s="861">
        <v>-11.036727000000001</v>
      </c>
      <c r="CO837" s="861">
        <v>-4.9219679999999997</v>
      </c>
      <c r="CP837" s="861">
        <v>-11.973938</v>
      </c>
      <c r="CQ837" s="861">
        <v>-7.4453589999999998</v>
      </c>
      <c r="CR837" s="861">
        <v>-8.3598189999999999</v>
      </c>
      <c r="CS837" s="861">
        <v>-5.0710990000000002</v>
      </c>
      <c r="CT837" s="861">
        <v>-9.4543710000000001</v>
      </c>
      <c r="CU837" s="861">
        <v>-3.936458</v>
      </c>
      <c r="CV837" s="861">
        <v>-11.658747999999999</v>
      </c>
      <c r="CW837" s="861">
        <v>-3.4601570000000001</v>
      </c>
      <c r="CX837" s="861">
        <v>-11.973547999999999</v>
      </c>
      <c r="CY837" s="861">
        <v>-5.1871450000000001</v>
      </c>
      <c r="CZ837" s="861">
        <v>-8.1001630000000002</v>
      </c>
      <c r="DA837" s="861">
        <v>-4.1955239999999998</v>
      </c>
      <c r="DB837" s="861">
        <v>-8.8714180000000002</v>
      </c>
      <c r="DC837" s="861">
        <v>-3.181136</v>
      </c>
      <c r="DD837" s="861">
        <v>-11.383990000000001</v>
      </c>
      <c r="DE837" s="861">
        <v>-5.3833019999999996</v>
      </c>
      <c r="DF837" s="861">
        <v>-12.079007000000001</v>
      </c>
      <c r="DG837" s="861">
        <v>-6.193988</v>
      </c>
      <c r="DH837" s="861">
        <v>-8.1436759999999992</v>
      </c>
      <c r="DI837" s="861">
        <v>-4.421767</v>
      </c>
      <c r="DJ837" s="861">
        <v>-8.6973640000000003</v>
      </c>
      <c r="DK837" s="861">
        <v>-4.3622230000000002</v>
      </c>
      <c r="DL837" s="861">
        <v>-11.490145999999999</v>
      </c>
      <c r="DM837" s="861">
        <v>-7.1822309999999998</v>
      </c>
      <c r="DN837" s="861">
        <v>-12.089836</v>
      </c>
      <c r="DO837" s="861">
        <v>-7.2215829999999999</v>
      </c>
      <c r="DP837" s="861">
        <v>-8.9335690000000003</v>
      </c>
      <c r="DQ837" s="861">
        <v>-5.4525670000000002</v>
      </c>
      <c r="DR837" s="861">
        <v>-8.8627099999999999</v>
      </c>
      <c r="DS837" s="861">
        <v>-5.4693420000000001</v>
      </c>
      <c r="DT837" s="861">
        <v>-11.416296000000001</v>
      </c>
      <c r="DU837" s="861">
        <v>-7.9568950000000003</v>
      </c>
      <c r="DV837" s="861">
        <v>-11.626127</v>
      </c>
      <c r="DW837" s="861">
        <v>-4.9369899999999998</v>
      </c>
      <c r="DX837" s="861">
        <v>11.910693999999999</v>
      </c>
      <c r="DY837" s="861">
        <v>8.3902180000000008</v>
      </c>
      <c r="DZ837" s="861">
        <v>160.95381800000001</v>
      </c>
      <c r="EA837" s="861">
        <v>150.976383</v>
      </c>
      <c r="EB837" s="861">
        <v>121.91</v>
      </c>
      <c r="EC837" s="861">
        <v>3.2810000000000001</v>
      </c>
      <c r="ED837" s="861">
        <v>393</v>
      </c>
      <c r="EE837" s="861">
        <v>121.87</v>
      </c>
      <c r="EF837" s="861">
        <v>5.335</v>
      </c>
      <c r="EG837" s="861">
        <v>638.4</v>
      </c>
      <c r="EH837" s="861">
        <v>121.69</v>
      </c>
      <c r="EI837" s="861">
        <v>4.9489999999999998</v>
      </c>
      <c r="EJ837" s="861">
        <v>592.5</v>
      </c>
      <c r="EK837" s="861">
        <v>9.2872369999999993</v>
      </c>
      <c r="EL837" s="861">
        <v>12.123872</v>
      </c>
      <c r="EM837" s="861">
        <v>-18.356688999999999</v>
      </c>
      <c r="EN837" s="861">
        <v>-24.931259000000001</v>
      </c>
      <c r="EO837" s="861">
        <v>94.461781999999999</v>
      </c>
      <c r="EP837" s="861">
        <v>90.080146999999997</v>
      </c>
      <c r="EQ837" s="861">
        <v>-7.7019460000000004</v>
      </c>
      <c r="ER837" s="861">
        <v>3815.2170930000002</v>
      </c>
      <c r="ES837" s="861">
        <v>9071.3489079999999</v>
      </c>
      <c r="ET837" s="861">
        <v>8478.4043729999994</v>
      </c>
      <c r="EU837" s="861"/>
      <c r="EV837" s="861"/>
      <c r="EW837" s="861"/>
      <c r="EX837" s="861"/>
      <c r="EY837" s="861"/>
      <c r="EZ837" s="861"/>
      <c r="FA837" s="861"/>
      <c r="FB837" s="861"/>
      <c r="FC837" s="861"/>
      <c r="FD837" s="861"/>
    </row>
    <row r="838" spans="1:160" x14ac:dyDescent="0.25">
      <c r="A838" s="837">
        <v>46141</v>
      </c>
      <c r="B838" s="836">
        <v>0.95202546296296298</v>
      </c>
      <c r="C838" s="861">
        <v>47220</v>
      </c>
      <c r="D838" s="861">
        <v>0</v>
      </c>
      <c r="E838" s="861">
        <v>0</v>
      </c>
      <c r="F838" s="861">
        <v>75.788651999999999</v>
      </c>
      <c r="G838" s="861">
        <v>71.819671999999997</v>
      </c>
      <c r="H838" s="861">
        <v>65.237104000000002</v>
      </c>
      <c r="I838" s="861">
        <v>73.986748000000006</v>
      </c>
      <c r="J838" s="861">
        <v>71.669448000000003</v>
      </c>
      <c r="K838" s="861">
        <v>71.199032000000003</v>
      </c>
      <c r="L838" s="861">
        <v>73.842400999999995</v>
      </c>
      <c r="M838" s="861">
        <v>74.728077999999996</v>
      </c>
      <c r="N838" s="861">
        <v>-9.1124980000000004</v>
      </c>
      <c r="O838" s="861">
        <v>-11.308159</v>
      </c>
      <c r="P838" s="861">
        <v>-12.258827</v>
      </c>
      <c r="Q838" s="861">
        <v>-7.6325909999999997</v>
      </c>
      <c r="R838" s="861">
        <v>-8.8152050000000006</v>
      </c>
      <c r="S838" s="861">
        <v>-10.008944</v>
      </c>
      <c r="T838" s="861">
        <v>81.839622000000006</v>
      </c>
      <c r="U838" s="861">
        <v>73.466610000000003</v>
      </c>
      <c r="V838" s="861">
        <v>93.196284000000006</v>
      </c>
      <c r="W838" s="861">
        <v>92.220018999999994</v>
      </c>
      <c r="X838" s="861">
        <v>-7.4991240000000001</v>
      </c>
      <c r="Y838" s="861">
        <v>-7.8944770000000002</v>
      </c>
      <c r="Z838" s="861">
        <v>-12.051857999999999</v>
      </c>
      <c r="AA838" s="861">
        <v>-11.528985</v>
      </c>
      <c r="AB838" s="861">
        <v>-11.299861</v>
      </c>
      <c r="AC838" s="861">
        <v>-12.534578</v>
      </c>
      <c r="AD838" s="861">
        <v>-14.765358000000001</v>
      </c>
      <c r="AE838" s="861">
        <v>104.693054</v>
      </c>
      <c r="AF838" s="861">
        <v>97.304522000000006</v>
      </c>
      <c r="AG838" s="861">
        <v>88.768369000000007</v>
      </c>
      <c r="AH838" s="861">
        <v>108.04077100000001</v>
      </c>
      <c r="AI838" s="861">
        <v>89.462413999999995</v>
      </c>
      <c r="AJ838" s="861">
        <v>72.076291999999995</v>
      </c>
      <c r="AK838" s="861">
        <v>-9.3596120000000003</v>
      </c>
      <c r="AL838" s="861">
        <v>-11.436996000000001</v>
      </c>
      <c r="AM838" s="861">
        <v>-9.0660720000000001</v>
      </c>
      <c r="AN838" s="861">
        <v>92.554142999999996</v>
      </c>
      <c r="AO838" s="861">
        <v>91.624453000000003</v>
      </c>
      <c r="AP838" s="861">
        <v>88.197236000000004</v>
      </c>
      <c r="AQ838" s="861">
        <v>88.015016000000003</v>
      </c>
      <c r="AR838" s="861">
        <v>72.639426</v>
      </c>
      <c r="AS838" s="861">
        <v>63.596482000000002</v>
      </c>
      <c r="AT838" s="861">
        <v>76.544060999999999</v>
      </c>
      <c r="AU838" s="861">
        <v>75.355478000000005</v>
      </c>
      <c r="AV838" s="861">
        <v>74.235842000000005</v>
      </c>
      <c r="AW838" s="861">
        <v>73.486031999999994</v>
      </c>
      <c r="AX838" s="861">
        <v>88.752127999999999</v>
      </c>
      <c r="AY838" s="861">
        <v>86.738555000000005</v>
      </c>
      <c r="AZ838" s="861">
        <v>-8.3783630000000002</v>
      </c>
      <c r="BA838" s="861">
        <v>-7.5555000000000003</v>
      </c>
      <c r="BB838" s="861">
        <v>-15.81423</v>
      </c>
      <c r="BC838" s="861">
        <v>-14.58633</v>
      </c>
      <c r="BD838" s="861">
        <v>-15.244225</v>
      </c>
      <c r="BE838" s="861">
        <v>-9.9685710000000007</v>
      </c>
      <c r="BF838" s="861">
        <v>31.570824999999999</v>
      </c>
      <c r="BG838" s="861">
        <v>140.82271800000001</v>
      </c>
      <c r="BH838" s="861">
        <v>109.633047</v>
      </c>
      <c r="BI838" s="861">
        <v>48.154074000000001</v>
      </c>
      <c r="BJ838" s="861">
        <v>129.88968</v>
      </c>
      <c r="BK838" s="861">
        <v>85.331029000000001</v>
      </c>
      <c r="BL838" s="861">
        <v>75.056089</v>
      </c>
      <c r="BM838" s="861">
        <v>-20.567975000000001</v>
      </c>
      <c r="BN838" s="861">
        <v>-15.282349999999999</v>
      </c>
      <c r="BO838" s="861">
        <v>-12.881907</v>
      </c>
      <c r="BP838" s="861">
        <v>-15.003672999999999</v>
      </c>
      <c r="BQ838" s="861">
        <v>86.346440999999999</v>
      </c>
      <c r="BR838" s="861">
        <v>88.687775999999999</v>
      </c>
      <c r="BS838" s="861">
        <v>85.209746999999993</v>
      </c>
      <c r="BT838" s="861">
        <v>58.101860000000002</v>
      </c>
      <c r="BU838" s="861">
        <v>65.211785000000006</v>
      </c>
      <c r="BV838" s="861">
        <v>61.312752000000003</v>
      </c>
      <c r="BW838" s="861">
        <v>64.731759999999994</v>
      </c>
      <c r="BX838" s="861">
        <v>-14.912557</v>
      </c>
      <c r="BY838" s="861">
        <v>-15.215327</v>
      </c>
      <c r="BZ838" s="861">
        <v>-15.780188000000001</v>
      </c>
      <c r="CA838" s="861">
        <v>-16.158245000000001</v>
      </c>
      <c r="CB838" s="861">
        <v>-8.8153749999999995</v>
      </c>
      <c r="CC838" s="861">
        <v>-5.9857199999999997</v>
      </c>
      <c r="CD838" s="861">
        <v>-9.14466</v>
      </c>
      <c r="CE838" s="861">
        <v>-5.7833569999999996</v>
      </c>
      <c r="CF838" s="861">
        <v>-11.387759000000001</v>
      </c>
      <c r="CG838" s="861">
        <v>-4.6313089999999999</v>
      </c>
      <c r="CH838" s="861">
        <v>-11.745595</v>
      </c>
      <c r="CI838" s="861">
        <v>-6.7067399999999999</v>
      </c>
      <c r="CJ838" s="861">
        <v>-8.7226330000000001</v>
      </c>
      <c r="CK838" s="861">
        <v>-4.0770140000000001</v>
      </c>
      <c r="CL838" s="861">
        <v>-8.4120819999999998</v>
      </c>
      <c r="CM838" s="861">
        <v>-2.602004</v>
      </c>
      <c r="CN838" s="861">
        <v>-11.039338000000001</v>
      </c>
      <c r="CO838" s="861">
        <v>-4.9352619999999998</v>
      </c>
      <c r="CP838" s="861">
        <v>-12.001355999999999</v>
      </c>
      <c r="CQ838" s="861">
        <v>-7.42584</v>
      </c>
      <c r="CR838" s="861">
        <v>-8.4025300000000005</v>
      </c>
      <c r="CS838" s="861">
        <v>-5.0865790000000004</v>
      </c>
      <c r="CT838" s="861">
        <v>-9.5232069999999993</v>
      </c>
      <c r="CU838" s="861">
        <v>-3.98285</v>
      </c>
      <c r="CV838" s="861">
        <v>-11.680296999999999</v>
      </c>
      <c r="CW838" s="861">
        <v>-3.4921139999999999</v>
      </c>
      <c r="CX838" s="861">
        <v>-12.021248</v>
      </c>
      <c r="CY838" s="861">
        <v>-5.2194320000000003</v>
      </c>
      <c r="CZ838" s="861">
        <v>-8.1026509999999998</v>
      </c>
      <c r="DA838" s="861">
        <v>-4.2378130000000001</v>
      </c>
      <c r="DB838" s="861">
        <v>-8.9009009999999993</v>
      </c>
      <c r="DC838" s="861">
        <v>-3.218715</v>
      </c>
      <c r="DD838" s="861">
        <v>-11.404742000000001</v>
      </c>
      <c r="DE838" s="861">
        <v>-5.4019950000000003</v>
      </c>
      <c r="DF838" s="861">
        <v>-12.056206</v>
      </c>
      <c r="DG838" s="861">
        <v>-6.2446400000000004</v>
      </c>
      <c r="DH838" s="861">
        <v>-8.1673419999999997</v>
      </c>
      <c r="DI838" s="861">
        <v>-4.4366589999999997</v>
      </c>
      <c r="DJ838" s="861">
        <v>-8.7043949999999999</v>
      </c>
      <c r="DK838" s="861">
        <v>-4.3654840000000004</v>
      </c>
      <c r="DL838" s="861">
        <v>-11.519003</v>
      </c>
      <c r="DM838" s="861">
        <v>-7.2281810000000002</v>
      </c>
      <c r="DN838" s="861">
        <v>-12.086811000000001</v>
      </c>
      <c r="DO838" s="861">
        <v>-7.2494209999999999</v>
      </c>
      <c r="DP838" s="861">
        <v>-8.9619499999999999</v>
      </c>
      <c r="DQ838" s="861">
        <v>-5.4684150000000002</v>
      </c>
      <c r="DR838" s="861">
        <v>-8.8875440000000001</v>
      </c>
      <c r="DS838" s="861">
        <v>-5.5056940000000001</v>
      </c>
      <c r="DT838" s="861">
        <v>-11.426805</v>
      </c>
      <c r="DU838" s="861">
        <v>-7.9921410000000002</v>
      </c>
      <c r="DV838" s="861">
        <v>-11.648415999999999</v>
      </c>
      <c r="DW838" s="861">
        <v>-4.9464740000000003</v>
      </c>
      <c r="DX838" s="861">
        <v>11.859855</v>
      </c>
      <c r="DY838" s="861">
        <v>8.381907</v>
      </c>
      <c r="DZ838" s="861">
        <v>160.42131699999999</v>
      </c>
      <c r="EA838" s="861">
        <v>150.59076200000001</v>
      </c>
      <c r="EB838" s="861">
        <v>122.43</v>
      </c>
      <c r="EC838" s="861">
        <v>1.24</v>
      </c>
      <c r="ED838" s="861">
        <v>133.9</v>
      </c>
      <c r="EE838" s="861">
        <v>122.41</v>
      </c>
      <c r="EF838" s="861">
        <v>5.3150000000000004</v>
      </c>
      <c r="EG838" s="861">
        <v>639.1</v>
      </c>
      <c r="EH838" s="861">
        <v>122.28</v>
      </c>
      <c r="EI838" s="861">
        <v>4.9249999999999998</v>
      </c>
      <c r="EJ838" s="861">
        <v>591.6</v>
      </c>
      <c r="EK838" s="861">
        <v>9.3806150000000006</v>
      </c>
      <c r="EL838" s="861">
        <v>12.065768</v>
      </c>
      <c r="EM838" s="861">
        <v>-18.446687000000001</v>
      </c>
      <c r="EN838" s="861">
        <v>-24.947675</v>
      </c>
      <c r="EO838" s="861">
        <v>94.232605000000007</v>
      </c>
      <c r="EP838" s="861">
        <v>89.906960999999995</v>
      </c>
      <c r="EQ838" s="861">
        <v>-7.7288899999999998</v>
      </c>
      <c r="ER838" s="861">
        <v>3819.5408790000001</v>
      </c>
      <c r="ES838" s="861">
        <v>9082.0165219999999</v>
      </c>
      <c r="ET838" s="861">
        <v>8488.2443139999996</v>
      </c>
      <c r="EU838" s="861"/>
      <c r="EV838" s="861"/>
      <c r="EW838" s="861"/>
      <c r="EX838" s="861"/>
      <c r="EY838" s="861"/>
      <c r="EZ838" s="861"/>
      <c r="FA838" s="861"/>
      <c r="FB838" s="861"/>
      <c r="FC838" s="861"/>
      <c r="FD838" s="861"/>
    </row>
    <row r="839" spans="1:160" x14ac:dyDescent="0.25">
      <c r="A839" s="837">
        <v>46141</v>
      </c>
      <c r="B839" s="836">
        <v>0.95271990740740742</v>
      </c>
      <c r="C839" s="861">
        <v>47280</v>
      </c>
      <c r="D839" s="861">
        <v>0</v>
      </c>
      <c r="E839" s="861">
        <v>0</v>
      </c>
      <c r="F839" s="861">
        <v>75.750887000000006</v>
      </c>
      <c r="G839" s="861">
        <v>71.834305000000001</v>
      </c>
      <c r="H839" s="861">
        <v>65.091596999999993</v>
      </c>
      <c r="I839" s="861">
        <v>73.977439000000004</v>
      </c>
      <c r="J839" s="861">
        <v>71.633397000000002</v>
      </c>
      <c r="K839" s="861">
        <v>71.164658000000003</v>
      </c>
      <c r="L839" s="861">
        <v>73.832868000000005</v>
      </c>
      <c r="M839" s="861">
        <v>74.71602</v>
      </c>
      <c r="N839" s="861">
        <v>-9.1519390000000005</v>
      </c>
      <c r="O839" s="861">
        <v>-11.290832999999999</v>
      </c>
      <c r="P839" s="861">
        <v>-12.282451</v>
      </c>
      <c r="Q839" s="861">
        <v>-7.530824</v>
      </c>
      <c r="R839" s="861">
        <v>-8.7703900000000008</v>
      </c>
      <c r="S839" s="861">
        <v>-9.8950639999999996</v>
      </c>
      <c r="T839" s="861">
        <v>81.891148999999999</v>
      </c>
      <c r="U839" s="861">
        <v>73.620614000000003</v>
      </c>
      <c r="V839" s="861">
        <v>93.370746999999994</v>
      </c>
      <c r="W839" s="861">
        <v>92.392191999999994</v>
      </c>
      <c r="X839" s="861">
        <v>-7.521636</v>
      </c>
      <c r="Y839" s="861">
        <v>-7.7903289999999998</v>
      </c>
      <c r="Z839" s="861">
        <v>-11.970093</v>
      </c>
      <c r="AA839" s="861">
        <v>-11.527256</v>
      </c>
      <c r="AB839" s="861">
        <v>-11.270251</v>
      </c>
      <c r="AC839" s="861">
        <v>-12.510092999999999</v>
      </c>
      <c r="AD839" s="861">
        <v>-14.775917</v>
      </c>
      <c r="AE839" s="861">
        <v>104.446675</v>
      </c>
      <c r="AF839" s="861">
        <v>97.283799999999999</v>
      </c>
      <c r="AG839" s="861">
        <v>88.720838999999998</v>
      </c>
      <c r="AH839" s="861">
        <v>108.007193</v>
      </c>
      <c r="AI839" s="861">
        <v>89.528232000000003</v>
      </c>
      <c r="AJ839" s="861">
        <v>71.996796000000003</v>
      </c>
      <c r="AK839" s="861">
        <v>-9.3462709999999998</v>
      </c>
      <c r="AL839" s="861">
        <v>-11.439197</v>
      </c>
      <c r="AM839" s="861">
        <v>-9.0926329999999993</v>
      </c>
      <c r="AN839" s="861">
        <v>92.507501000000005</v>
      </c>
      <c r="AO839" s="861">
        <v>91.742819999999995</v>
      </c>
      <c r="AP839" s="861">
        <v>88.227053999999995</v>
      </c>
      <c r="AQ839" s="861">
        <v>87.956215999999998</v>
      </c>
      <c r="AR839" s="861">
        <v>72.669548000000006</v>
      </c>
      <c r="AS839" s="861">
        <v>63.538300999999997</v>
      </c>
      <c r="AT839" s="861">
        <v>76.503528000000003</v>
      </c>
      <c r="AU839" s="861">
        <v>75.274351999999993</v>
      </c>
      <c r="AV839" s="861">
        <v>73.940634000000003</v>
      </c>
      <c r="AW839" s="861">
        <v>73.364686000000006</v>
      </c>
      <c r="AX839" s="861">
        <v>88.686132000000001</v>
      </c>
      <c r="AY839" s="861">
        <v>86.544049999999999</v>
      </c>
      <c r="AZ839" s="861">
        <v>-8.4785719999999998</v>
      </c>
      <c r="BA839" s="861">
        <v>-7.6092909999999998</v>
      </c>
      <c r="BB839" s="861">
        <v>-15.811449</v>
      </c>
      <c r="BC839" s="861">
        <v>-14.628937000000001</v>
      </c>
      <c r="BD839" s="861">
        <v>-15.281670999999999</v>
      </c>
      <c r="BE839" s="861">
        <v>-9.7240029999999997</v>
      </c>
      <c r="BF839" s="861">
        <v>31.848037000000001</v>
      </c>
      <c r="BG839" s="861">
        <v>140.71046699999999</v>
      </c>
      <c r="BH839" s="861">
        <v>109.521343</v>
      </c>
      <c r="BI839" s="861">
        <v>48.12482</v>
      </c>
      <c r="BJ839" s="861">
        <v>130.18551099999999</v>
      </c>
      <c r="BK839" s="861">
        <v>85.221960999999993</v>
      </c>
      <c r="BL839" s="861">
        <v>74.903887999999995</v>
      </c>
      <c r="BM839" s="861">
        <v>-20.616802</v>
      </c>
      <c r="BN839" s="861">
        <v>-15.321149999999999</v>
      </c>
      <c r="BO839" s="861">
        <v>-12.817315000000001</v>
      </c>
      <c r="BP839" s="861">
        <v>-15.015964</v>
      </c>
      <c r="BQ839" s="861">
        <v>86.191775000000007</v>
      </c>
      <c r="BR839" s="861">
        <v>88.696529999999996</v>
      </c>
      <c r="BS839" s="861">
        <v>85.175540999999996</v>
      </c>
      <c r="BT839" s="861">
        <v>58.225999999999999</v>
      </c>
      <c r="BU839" s="861">
        <v>65.179728999999995</v>
      </c>
      <c r="BV839" s="861">
        <v>61.216141</v>
      </c>
      <c r="BW839" s="861">
        <v>64.574820000000003</v>
      </c>
      <c r="BX839" s="861">
        <v>-14.881080000000001</v>
      </c>
      <c r="BY839" s="861">
        <v>-15.228787000000001</v>
      </c>
      <c r="BZ839" s="861">
        <v>-15.830501999999999</v>
      </c>
      <c r="CA839" s="861">
        <v>-16.179680000000001</v>
      </c>
      <c r="CB839" s="861">
        <v>-8.8309409999999993</v>
      </c>
      <c r="CC839" s="861">
        <v>-6.0059839999999998</v>
      </c>
      <c r="CD839" s="861">
        <v>-9.1514330000000008</v>
      </c>
      <c r="CE839" s="861">
        <v>-5.7817030000000003</v>
      </c>
      <c r="CF839" s="861">
        <v>-11.411713000000001</v>
      </c>
      <c r="CG839" s="861">
        <v>-4.7145809999999999</v>
      </c>
      <c r="CH839" s="861">
        <v>-11.757939</v>
      </c>
      <c r="CI839" s="861">
        <v>-6.7357940000000003</v>
      </c>
      <c r="CJ839" s="861">
        <v>-8.7372610000000002</v>
      </c>
      <c r="CK839" s="861">
        <v>-4.1186069999999999</v>
      </c>
      <c r="CL839" s="861">
        <v>-8.4108889999999992</v>
      </c>
      <c r="CM839" s="861">
        <v>-2.634687</v>
      </c>
      <c r="CN839" s="861">
        <v>-11.059517</v>
      </c>
      <c r="CO839" s="861">
        <v>-5.0064659999999996</v>
      </c>
      <c r="CP839" s="861">
        <v>-12.020489</v>
      </c>
      <c r="CQ839" s="861">
        <v>-7.4887740000000003</v>
      </c>
      <c r="CR839" s="861">
        <v>-8.412191</v>
      </c>
      <c r="CS839" s="861">
        <v>-5.1213389999999999</v>
      </c>
      <c r="CT839" s="861">
        <v>-9.4998570000000004</v>
      </c>
      <c r="CU839" s="861">
        <v>-4.0122350000000004</v>
      </c>
      <c r="CV839" s="861">
        <v>-11.712864</v>
      </c>
      <c r="CW839" s="861">
        <v>-3.5400589999999998</v>
      </c>
      <c r="CX839" s="861">
        <v>-12.037571</v>
      </c>
      <c r="CY839" s="861">
        <v>-5.2383759999999997</v>
      </c>
      <c r="CZ839" s="861">
        <v>-8.1053040000000003</v>
      </c>
      <c r="DA839" s="861">
        <v>-4.2526149999999996</v>
      </c>
      <c r="DB839" s="861">
        <v>-8.9312719999999999</v>
      </c>
      <c r="DC839" s="861">
        <v>-3.2339579999999999</v>
      </c>
      <c r="DD839" s="861">
        <v>-11.422466999999999</v>
      </c>
      <c r="DE839" s="861">
        <v>-5.427009</v>
      </c>
      <c r="DF839" s="861">
        <v>-12.092731000000001</v>
      </c>
      <c r="DG839" s="861">
        <v>-6.243042</v>
      </c>
      <c r="DH839" s="861">
        <v>-8.2106639999999995</v>
      </c>
      <c r="DI839" s="861">
        <v>-4.4434360000000002</v>
      </c>
      <c r="DJ839" s="861">
        <v>-8.7219890000000007</v>
      </c>
      <c r="DK839" s="861">
        <v>-4.392728</v>
      </c>
      <c r="DL839" s="861">
        <v>-11.543697999999999</v>
      </c>
      <c r="DM839" s="861">
        <v>-7.2298140000000002</v>
      </c>
      <c r="DN839" s="861">
        <v>-12.116745999999999</v>
      </c>
      <c r="DO839" s="861">
        <v>-7.2580999999999998</v>
      </c>
      <c r="DP839" s="861">
        <v>-8.9823660000000007</v>
      </c>
      <c r="DQ839" s="861">
        <v>-5.4635540000000002</v>
      </c>
      <c r="DR839" s="861">
        <v>-8.8943689999999993</v>
      </c>
      <c r="DS839" s="861">
        <v>-5.5124820000000003</v>
      </c>
      <c r="DT839" s="861">
        <v>-11.465609000000001</v>
      </c>
      <c r="DU839" s="861">
        <v>-8.0064069999999994</v>
      </c>
      <c r="DV839" s="861">
        <v>-11.664184000000001</v>
      </c>
      <c r="DW839" s="861">
        <v>-4.9611460000000003</v>
      </c>
      <c r="DX839" s="861">
        <v>11.960464</v>
      </c>
      <c r="DY839" s="861">
        <v>8.3644090000000002</v>
      </c>
      <c r="DZ839" s="861">
        <v>160.71011999999999</v>
      </c>
      <c r="EA839" s="861">
        <v>150.406555</v>
      </c>
      <c r="EB839" s="861">
        <v>121.74</v>
      </c>
      <c r="EC839" s="861">
        <v>3.2789999999999999</v>
      </c>
      <c r="ED839" s="861">
        <v>393.3</v>
      </c>
      <c r="EE839" s="861">
        <v>121.79</v>
      </c>
      <c r="EF839" s="861">
        <v>5.3230000000000004</v>
      </c>
      <c r="EG839" s="861">
        <v>642</v>
      </c>
      <c r="EH839" s="861">
        <v>121.75</v>
      </c>
      <c r="EI839" s="861">
        <v>4.9379999999999997</v>
      </c>
      <c r="EJ839" s="861">
        <v>587.6</v>
      </c>
      <c r="EK839" s="861">
        <v>9.1760780000000004</v>
      </c>
      <c r="EL839" s="861">
        <v>12.164937</v>
      </c>
      <c r="EM839" s="861">
        <v>-18.268711</v>
      </c>
      <c r="EN839" s="861">
        <v>-24.982251999999999</v>
      </c>
      <c r="EO839" s="861">
        <v>94.356962999999993</v>
      </c>
      <c r="EP839" s="861">
        <v>89.824127000000004</v>
      </c>
      <c r="EQ839" s="861">
        <v>-7.7503529999999996</v>
      </c>
      <c r="ER839" s="861">
        <v>3822.5660619999999</v>
      </c>
      <c r="ES839" s="861">
        <v>9092.6871979999996</v>
      </c>
      <c r="ET839" s="861">
        <v>8498.0758019999994</v>
      </c>
      <c r="EU839" s="861"/>
      <c r="EV839" s="861"/>
      <c r="EW839" s="861"/>
      <c r="EX839" s="861"/>
      <c r="EY839" s="861"/>
      <c r="EZ839" s="861"/>
      <c r="FA839" s="861"/>
      <c r="FB839" s="861"/>
      <c r="FC839" s="861"/>
      <c r="FD839" s="861"/>
    </row>
    <row r="840" spans="1:160" x14ac:dyDescent="0.25">
      <c r="A840" s="837">
        <v>46141</v>
      </c>
      <c r="B840" s="836">
        <v>0.95341435185185175</v>
      </c>
      <c r="C840" s="861">
        <v>47340</v>
      </c>
      <c r="D840" s="861">
        <v>0</v>
      </c>
      <c r="E840" s="861">
        <v>0</v>
      </c>
      <c r="F840" s="861">
        <v>75.648274000000001</v>
      </c>
      <c r="G840" s="861">
        <v>71.802876999999995</v>
      </c>
      <c r="H840" s="861">
        <v>65.116758000000004</v>
      </c>
      <c r="I840" s="861">
        <v>73.985673000000006</v>
      </c>
      <c r="J840" s="861">
        <v>71.603909999999999</v>
      </c>
      <c r="K840" s="861">
        <v>71.170372999999998</v>
      </c>
      <c r="L840" s="861">
        <v>73.844825</v>
      </c>
      <c r="M840" s="861">
        <v>74.726275000000001</v>
      </c>
      <c r="N840" s="861">
        <v>-9.0606860000000005</v>
      </c>
      <c r="O840" s="861">
        <v>-11.393490999999999</v>
      </c>
      <c r="P840" s="861">
        <v>-12.34099</v>
      </c>
      <c r="Q840" s="861">
        <v>-7.6293179999999996</v>
      </c>
      <c r="R840" s="861">
        <v>-8.8554910000000007</v>
      </c>
      <c r="S840" s="861">
        <v>-9.8676969999999997</v>
      </c>
      <c r="T840" s="861">
        <v>81.927823000000004</v>
      </c>
      <c r="U840" s="861">
        <v>74.489838000000006</v>
      </c>
      <c r="V840" s="861">
        <v>93.502951999999993</v>
      </c>
      <c r="W840" s="861">
        <v>92.544413000000006</v>
      </c>
      <c r="X840" s="861">
        <v>-7.4862409999999997</v>
      </c>
      <c r="Y840" s="861">
        <v>-7.9417210000000003</v>
      </c>
      <c r="Z840" s="861">
        <v>-12.041029</v>
      </c>
      <c r="AA840" s="861">
        <v>-11.550155</v>
      </c>
      <c r="AB840" s="861">
        <v>-11.289754</v>
      </c>
      <c r="AC840" s="861">
        <v>-12.550367</v>
      </c>
      <c r="AD840" s="861">
        <v>-14.676477999999999</v>
      </c>
      <c r="AE840" s="861">
        <v>104.580754</v>
      </c>
      <c r="AF840" s="861">
        <v>97.290514999999999</v>
      </c>
      <c r="AG840" s="861">
        <v>88.709743000000003</v>
      </c>
      <c r="AH840" s="861">
        <v>107.926715</v>
      </c>
      <c r="AI840" s="861">
        <v>89.535785000000004</v>
      </c>
      <c r="AJ840" s="861">
        <v>72.190997999999993</v>
      </c>
      <c r="AK840" s="861">
        <v>-9.3827529999999992</v>
      </c>
      <c r="AL840" s="861">
        <v>-11.408984999999999</v>
      </c>
      <c r="AM840" s="861">
        <v>-9.1187690000000003</v>
      </c>
      <c r="AN840" s="861">
        <v>92.600729000000001</v>
      </c>
      <c r="AO840" s="861">
        <v>91.895717000000005</v>
      </c>
      <c r="AP840" s="861">
        <v>88.446275</v>
      </c>
      <c r="AQ840" s="861">
        <v>88.029478999999995</v>
      </c>
      <c r="AR840" s="861">
        <v>72.591729000000001</v>
      </c>
      <c r="AS840" s="861">
        <v>63.487895000000002</v>
      </c>
      <c r="AT840" s="861">
        <v>76.580437000000003</v>
      </c>
      <c r="AU840" s="861">
        <v>75.223427000000001</v>
      </c>
      <c r="AV840" s="861">
        <v>74.084588999999994</v>
      </c>
      <c r="AW840" s="861">
        <v>73.552162999999993</v>
      </c>
      <c r="AX840" s="861">
        <v>88.678245000000004</v>
      </c>
      <c r="AY840" s="861">
        <v>86.604909000000006</v>
      </c>
      <c r="AZ840" s="861">
        <v>-8.3668490000000002</v>
      </c>
      <c r="BA840" s="861">
        <v>-7.4383559999999997</v>
      </c>
      <c r="BB840" s="861">
        <v>-15.848675999999999</v>
      </c>
      <c r="BC840" s="861">
        <v>-14.657584999999999</v>
      </c>
      <c r="BD840" s="861">
        <v>-15.29899</v>
      </c>
      <c r="BE840" s="861">
        <v>-10.000818000000001</v>
      </c>
      <c r="BF840" s="861">
        <v>31.691685</v>
      </c>
      <c r="BG840" s="861">
        <v>140.74112199999999</v>
      </c>
      <c r="BH840" s="861">
        <v>109.41154</v>
      </c>
      <c r="BI840" s="861">
        <v>48.100239000000002</v>
      </c>
      <c r="BJ840" s="861">
        <v>129.889422</v>
      </c>
      <c r="BK840" s="861">
        <v>85.290273999999997</v>
      </c>
      <c r="BL840" s="861">
        <v>74.975560000000002</v>
      </c>
      <c r="BM840" s="861">
        <v>-20.650848</v>
      </c>
      <c r="BN840" s="861">
        <v>-15.362424000000001</v>
      </c>
      <c r="BO840" s="861">
        <v>-12.825898</v>
      </c>
      <c r="BP840" s="861">
        <v>-15.046811</v>
      </c>
      <c r="BQ840" s="861">
        <v>86.250476000000006</v>
      </c>
      <c r="BR840" s="861">
        <v>88.523381999999998</v>
      </c>
      <c r="BS840" s="861">
        <v>85.076840000000004</v>
      </c>
      <c r="BT840" s="861">
        <v>58.038339000000001</v>
      </c>
      <c r="BU840" s="861">
        <v>65.163453000000004</v>
      </c>
      <c r="BV840" s="861">
        <v>61.234997</v>
      </c>
      <c r="BW840" s="861">
        <v>64.694090000000003</v>
      </c>
      <c r="BX840" s="861">
        <v>-14.871086999999999</v>
      </c>
      <c r="BY840" s="861">
        <v>-15.14734</v>
      </c>
      <c r="BZ840" s="861">
        <v>-15.726578</v>
      </c>
      <c r="CA840" s="861">
        <v>-16.159099000000001</v>
      </c>
      <c r="CB840" s="861">
        <v>-8.8602530000000002</v>
      </c>
      <c r="CC840" s="861">
        <v>-6.0313400000000001</v>
      </c>
      <c r="CD840" s="861">
        <v>-9.2115989999999996</v>
      </c>
      <c r="CE840" s="861">
        <v>-5.8424829999999996</v>
      </c>
      <c r="CF840" s="861">
        <v>-11.467409999999999</v>
      </c>
      <c r="CG840" s="861">
        <v>-4.7012749999999999</v>
      </c>
      <c r="CH840" s="861">
        <v>-11.812801</v>
      </c>
      <c r="CI840" s="861">
        <v>-6.7701460000000004</v>
      </c>
      <c r="CJ840" s="861">
        <v>-8.7764039999999994</v>
      </c>
      <c r="CK840" s="861">
        <v>-4.1025029999999996</v>
      </c>
      <c r="CL840" s="861">
        <v>-8.4845620000000004</v>
      </c>
      <c r="CM840" s="861">
        <v>-2.6756829999999998</v>
      </c>
      <c r="CN840" s="861">
        <v>-11.105781</v>
      </c>
      <c r="CO840" s="861">
        <v>-5.0192300000000003</v>
      </c>
      <c r="CP840" s="861">
        <v>-12.052837</v>
      </c>
      <c r="CQ840" s="861">
        <v>-7.4788209999999999</v>
      </c>
      <c r="CR840" s="861">
        <v>-8.4691690000000008</v>
      </c>
      <c r="CS840" s="861">
        <v>-5.1230650000000004</v>
      </c>
      <c r="CT840" s="861">
        <v>-9.5769699999999993</v>
      </c>
      <c r="CU840" s="861">
        <v>-4.0524199999999997</v>
      </c>
      <c r="CV840" s="861">
        <v>-11.74742</v>
      </c>
      <c r="CW840" s="861">
        <v>-3.5453709999999998</v>
      </c>
      <c r="CX840" s="861">
        <v>-12.066557</v>
      </c>
      <c r="CY840" s="861">
        <v>-5.2474889999999998</v>
      </c>
      <c r="CZ840" s="861">
        <v>-8.1659310000000005</v>
      </c>
      <c r="DA840" s="861">
        <v>-4.2917430000000003</v>
      </c>
      <c r="DB840" s="861">
        <v>-8.9594439999999995</v>
      </c>
      <c r="DC840" s="861">
        <v>-3.2725599999999999</v>
      </c>
      <c r="DD840" s="861">
        <v>-11.456549000000001</v>
      </c>
      <c r="DE840" s="861">
        <v>-5.4612360000000004</v>
      </c>
      <c r="DF840" s="861">
        <v>-12.123998</v>
      </c>
      <c r="DG840" s="861">
        <v>-6.282419</v>
      </c>
      <c r="DH840" s="861">
        <v>-8.2248909999999995</v>
      </c>
      <c r="DI840" s="861">
        <v>-4.4935200000000002</v>
      </c>
      <c r="DJ840" s="861">
        <v>-8.7855260000000008</v>
      </c>
      <c r="DK840" s="861">
        <v>-4.448391</v>
      </c>
      <c r="DL840" s="861">
        <v>-11.571154999999999</v>
      </c>
      <c r="DM840" s="861">
        <v>-7.246804</v>
      </c>
      <c r="DN840" s="861">
        <v>-12.141892</v>
      </c>
      <c r="DO840" s="861">
        <v>-7.3138959999999997</v>
      </c>
      <c r="DP840" s="861">
        <v>-9.0078560000000003</v>
      </c>
      <c r="DQ840" s="861">
        <v>-5.5030000000000001</v>
      </c>
      <c r="DR840" s="861">
        <v>-8.9433989999999994</v>
      </c>
      <c r="DS840" s="861">
        <v>-5.548203</v>
      </c>
      <c r="DT840" s="861">
        <v>-11.493061000000001</v>
      </c>
      <c r="DU840" s="861">
        <v>-8.0206110000000006</v>
      </c>
      <c r="DV840" s="861">
        <v>-11.694727</v>
      </c>
      <c r="DW840" s="861">
        <v>-4.9974210000000001</v>
      </c>
      <c r="DX840" s="861">
        <v>11.910014</v>
      </c>
      <c r="DY840" s="861">
        <v>8.3443850000000008</v>
      </c>
      <c r="DZ840" s="861">
        <v>161.340216</v>
      </c>
      <c r="EA840" s="861">
        <v>150.461185</v>
      </c>
      <c r="EB840" s="861">
        <v>121.83</v>
      </c>
      <c r="EC840" s="861">
        <v>3.2810000000000001</v>
      </c>
      <c r="ED840" s="861">
        <v>393.8</v>
      </c>
      <c r="EE840" s="861">
        <v>121.9</v>
      </c>
      <c r="EF840" s="861">
        <v>5.3289999999999997</v>
      </c>
      <c r="EG840" s="861">
        <v>638.9</v>
      </c>
      <c r="EH840" s="861">
        <v>121.85</v>
      </c>
      <c r="EI840" s="861">
        <v>4.9400000000000004</v>
      </c>
      <c r="EJ840" s="861">
        <v>588.9</v>
      </c>
      <c r="EK840" s="861">
        <v>9.2391220000000001</v>
      </c>
      <c r="EL840" s="861">
        <v>12.195948</v>
      </c>
      <c r="EM840" s="861">
        <v>-18.357890999999999</v>
      </c>
      <c r="EN840" s="861">
        <v>-25.021846</v>
      </c>
      <c r="EO840" s="861">
        <v>94.627762000000004</v>
      </c>
      <c r="EP840" s="861">
        <v>89.848699999999994</v>
      </c>
      <c r="EQ840" s="861">
        <v>-7.7847879999999998</v>
      </c>
      <c r="ER840" s="861">
        <v>3829.1215999999999</v>
      </c>
      <c r="ES840" s="861">
        <v>9103.354206</v>
      </c>
      <c r="ET840" s="861">
        <v>8507.9002619999992</v>
      </c>
      <c r="EU840" s="861"/>
      <c r="EV840" s="861"/>
      <c r="EW840" s="861"/>
      <c r="EX840" s="861"/>
      <c r="EY840" s="861"/>
      <c r="EZ840" s="861"/>
      <c r="FA840" s="861"/>
      <c r="FB840" s="861"/>
      <c r="FC840" s="861"/>
      <c r="FD840" s="861"/>
    </row>
    <row r="841" spans="1:160" x14ac:dyDescent="0.25">
      <c r="A841" s="837">
        <v>46141</v>
      </c>
      <c r="B841" s="836">
        <v>0.9541087962962963</v>
      </c>
      <c r="C841" s="861">
        <v>47400</v>
      </c>
      <c r="D841" s="861">
        <v>0</v>
      </c>
      <c r="E841" s="861">
        <v>0</v>
      </c>
      <c r="F841" s="861">
        <v>75.609984999999995</v>
      </c>
      <c r="G841" s="861">
        <v>71.789429999999996</v>
      </c>
      <c r="H841" s="861">
        <v>65.093801999999997</v>
      </c>
      <c r="I841" s="861">
        <v>73.981784000000005</v>
      </c>
      <c r="J841" s="861">
        <v>71.591526999999999</v>
      </c>
      <c r="K841" s="861">
        <v>71.153741999999994</v>
      </c>
      <c r="L841" s="861">
        <v>73.823592000000005</v>
      </c>
      <c r="M841" s="861">
        <v>74.710556999999994</v>
      </c>
      <c r="N841" s="861">
        <v>-9.1211520000000004</v>
      </c>
      <c r="O841" s="861">
        <v>-11.392092999999999</v>
      </c>
      <c r="P841" s="861">
        <v>-12.332995</v>
      </c>
      <c r="Q841" s="861">
        <v>-7.5623209999999998</v>
      </c>
      <c r="R841" s="861">
        <v>-8.9424890000000001</v>
      </c>
      <c r="S841" s="861">
        <v>-10.002701999999999</v>
      </c>
      <c r="T841" s="861">
        <v>81.896365000000003</v>
      </c>
      <c r="U841" s="861">
        <v>73.428700000000006</v>
      </c>
      <c r="V841" s="861">
        <v>93.189471999999995</v>
      </c>
      <c r="W841" s="861">
        <v>92.223551999999998</v>
      </c>
      <c r="X841" s="861">
        <v>-7.5512319999999997</v>
      </c>
      <c r="Y841" s="861">
        <v>-7.9523390000000003</v>
      </c>
      <c r="Z841" s="861">
        <v>-12.012168000000001</v>
      </c>
      <c r="AA841" s="861">
        <v>-11.577771</v>
      </c>
      <c r="AB841" s="861">
        <v>-11.336347999999999</v>
      </c>
      <c r="AC841" s="861">
        <v>-12.647007</v>
      </c>
      <c r="AD841" s="861">
        <v>-14.841063999999999</v>
      </c>
      <c r="AE841" s="861">
        <v>104.422265</v>
      </c>
      <c r="AF841" s="861">
        <v>97.271957</v>
      </c>
      <c r="AG841" s="861">
        <v>88.659406000000004</v>
      </c>
      <c r="AH841" s="861">
        <v>107.970924</v>
      </c>
      <c r="AI841" s="861">
        <v>89.355782000000005</v>
      </c>
      <c r="AJ841" s="861">
        <v>71.939503999999999</v>
      </c>
      <c r="AK841" s="861">
        <v>-9.4677769999999999</v>
      </c>
      <c r="AL841" s="861">
        <v>-11.556386</v>
      </c>
      <c r="AM841" s="861">
        <v>-9.1414290000000005</v>
      </c>
      <c r="AN841" s="861">
        <v>92.500828999999996</v>
      </c>
      <c r="AO841" s="861">
        <v>91.547345000000007</v>
      </c>
      <c r="AP841" s="861">
        <v>88.290791999999996</v>
      </c>
      <c r="AQ841" s="861">
        <v>87.914286000000004</v>
      </c>
      <c r="AR841" s="861">
        <v>72.580403000000004</v>
      </c>
      <c r="AS841" s="861">
        <v>63.496571000000003</v>
      </c>
      <c r="AT841" s="861">
        <v>76.446979999999996</v>
      </c>
      <c r="AU841" s="861">
        <v>75.180981000000003</v>
      </c>
      <c r="AV841" s="861">
        <v>74.108052999999998</v>
      </c>
      <c r="AW841" s="861">
        <v>73.343393000000006</v>
      </c>
      <c r="AX841" s="861">
        <v>88.660641999999996</v>
      </c>
      <c r="AY841" s="861">
        <v>86.536001999999996</v>
      </c>
      <c r="AZ841" s="861">
        <v>-8.2524010000000008</v>
      </c>
      <c r="BA841" s="861">
        <v>-7.5100990000000003</v>
      </c>
      <c r="BB841" s="861">
        <v>-15.906708</v>
      </c>
      <c r="BC841" s="861">
        <v>-14.642224000000001</v>
      </c>
      <c r="BD841" s="861">
        <v>-15.325734000000001</v>
      </c>
      <c r="BE841" s="861">
        <v>-10.028668</v>
      </c>
      <c r="BF841" s="861">
        <v>32.005141000000002</v>
      </c>
      <c r="BG841" s="861">
        <v>140.79362800000001</v>
      </c>
      <c r="BH841" s="861">
        <v>109.437746</v>
      </c>
      <c r="BI841" s="861">
        <v>48.051600999999998</v>
      </c>
      <c r="BJ841" s="861">
        <v>130.07727199999999</v>
      </c>
      <c r="BK841" s="861">
        <v>85.276852000000005</v>
      </c>
      <c r="BL841" s="861">
        <v>74.858475999999996</v>
      </c>
      <c r="BM841" s="861">
        <v>-20.638514000000001</v>
      </c>
      <c r="BN841" s="861">
        <v>-15.346038</v>
      </c>
      <c r="BO841" s="861">
        <v>-12.835977</v>
      </c>
      <c r="BP841" s="861">
        <v>-15.061655</v>
      </c>
      <c r="BQ841" s="861">
        <v>86.280752000000007</v>
      </c>
      <c r="BR841" s="861">
        <v>88.560141000000002</v>
      </c>
      <c r="BS841" s="861">
        <v>85.067823000000004</v>
      </c>
      <c r="BT841" s="861">
        <v>58.047994000000003</v>
      </c>
      <c r="BU841" s="861">
        <v>65.112613999999994</v>
      </c>
      <c r="BV841" s="861">
        <v>61.222991999999998</v>
      </c>
      <c r="BW841" s="861">
        <v>64.656906000000006</v>
      </c>
      <c r="BX841" s="861">
        <v>-14.975291</v>
      </c>
      <c r="BY841" s="861">
        <v>-15.204269999999999</v>
      </c>
      <c r="BZ841" s="861">
        <v>-15.782534</v>
      </c>
      <c r="CA841" s="861">
        <v>-16.244478000000001</v>
      </c>
      <c r="CB841" s="861">
        <v>-8.8673509999999993</v>
      </c>
      <c r="CC841" s="861">
        <v>-6.0513050000000002</v>
      </c>
      <c r="CD841" s="861">
        <v>-9.1979170000000003</v>
      </c>
      <c r="CE841" s="861">
        <v>-5.8083590000000003</v>
      </c>
      <c r="CF841" s="861">
        <v>-11.460687</v>
      </c>
      <c r="CG841" s="861">
        <v>-4.7341850000000001</v>
      </c>
      <c r="CH841" s="861">
        <v>-11.829345</v>
      </c>
      <c r="CI841" s="861">
        <v>-6.7968310000000001</v>
      </c>
      <c r="CJ841" s="861">
        <v>-8.7994269999999997</v>
      </c>
      <c r="CK841" s="861">
        <v>-4.137289</v>
      </c>
      <c r="CL841" s="861">
        <v>-8.5041370000000001</v>
      </c>
      <c r="CM841" s="861">
        <v>-2.6816260000000001</v>
      </c>
      <c r="CN841" s="861">
        <v>-11.131031</v>
      </c>
      <c r="CO841" s="861">
        <v>-5.0270099999999998</v>
      </c>
      <c r="CP841" s="861">
        <v>-12.068253</v>
      </c>
      <c r="CQ841" s="861">
        <v>-7.5170310000000002</v>
      </c>
      <c r="CR841" s="861">
        <v>-8.4695149999999995</v>
      </c>
      <c r="CS841" s="861">
        <v>-5.1583399999999999</v>
      </c>
      <c r="CT841" s="861">
        <v>-9.548076</v>
      </c>
      <c r="CU841" s="861">
        <v>-4.0381879999999999</v>
      </c>
      <c r="CV841" s="861">
        <v>-11.75278</v>
      </c>
      <c r="CW841" s="861">
        <v>-3.5632060000000001</v>
      </c>
      <c r="CX841" s="861">
        <v>-12.065956</v>
      </c>
      <c r="CY841" s="861">
        <v>-5.270651</v>
      </c>
      <c r="CZ841" s="861">
        <v>-8.1742249999999999</v>
      </c>
      <c r="DA841" s="861">
        <v>-4.2772810000000003</v>
      </c>
      <c r="DB841" s="861">
        <v>-8.9650230000000004</v>
      </c>
      <c r="DC841" s="861">
        <v>-3.264157</v>
      </c>
      <c r="DD841" s="861">
        <v>-11.469856999999999</v>
      </c>
      <c r="DE841" s="861">
        <v>-5.4534510000000003</v>
      </c>
      <c r="DF841" s="861">
        <v>-12.146903999999999</v>
      </c>
      <c r="DG841" s="861">
        <v>-6.2971839999999997</v>
      </c>
      <c r="DH841" s="861">
        <v>-8.2364250000000006</v>
      </c>
      <c r="DI841" s="861">
        <v>-4.488321</v>
      </c>
      <c r="DJ841" s="861">
        <v>-8.7681140000000006</v>
      </c>
      <c r="DK841" s="861">
        <v>-4.4404009999999996</v>
      </c>
      <c r="DL841" s="861">
        <v>-11.588844</v>
      </c>
      <c r="DM841" s="861">
        <v>-7.2779249999999998</v>
      </c>
      <c r="DN841" s="861">
        <v>-12.164327999999999</v>
      </c>
      <c r="DO841" s="861">
        <v>-7.3226100000000001</v>
      </c>
      <c r="DP841" s="861">
        <v>-9.0105009999999996</v>
      </c>
      <c r="DQ841" s="861">
        <v>-5.5005889999999997</v>
      </c>
      <c r="DR841" s="861">
        <v>-8.9325410000000005</v>
      </c>
      <c r="DS841" s="861">
        <v>-5.5588410000000001</v>
      </c>
      <c r="DT841" s="861">
        <v>-11.511689000000001</v>
      </c>
      <c r="DU841" s="861">
        <v>-8.059723</v>
      </c>
      <c r="DV841" s="861">
        <v>-11.68824</v>
      </c>
      <c r="DW841" s="861">
        <v>-5.0175429999999999</v>
      </c>
      <c r="DX841" s="861">
        <v>11.861945</v>
      </c>
      <c r="DY841" s="861">
        <v>8.3441419999999997</v>
      </c>
      <c r="DZ841" s="861">
        <v>160.20736400000001</v>
      </c>
      <c r="EA841" s="861">
        <v>150.464879</v>
      </c>
      <c r="EB841" s="861">
        <v>122.57</v>
      </c>
      <c r="EC841" s="861">
        <v>1.2410000000000001</v>
      </c>
      <c r="ED841" s="861">
        <v>134.19999999999999</v>
      </c>
      <c r="EE841" s="861">
        <v>122.52</v>
      </c>
      <c r="EF841" s="861">
        <v>5.3040000000000003</v>
      </c>
      <c r="EG841" s="861">
        <v>637.1</v>
      </c>
      <c r="EH841" s="861">
        <v>122.36</v>
      </c>
      <c r="EI841" s="861">
        <v>4.9550000000000001</v>
      </c>
      <c r="EJ841" s="861">
        <v>591.9</v>
      </c>
      <c r="EK841" s="861">
        <v>9.3015559999999997</v>
      </c>
      <c r="EL841" s="861">
        <v>12.186349999999999</v>
      </c>
      <c r="EM841" s="861">
        <v>-18.442985</v>
      </c>
      <c r="EN841" s="861">
        <v>-25.022327000000001</v>
      </c>
      <c r="EO841" s="861">
        <v>94.140379999999993</v>
      </c>
      <c r="EP841" s="861">
        <v>89.850362000000004</v>
      </c>
      <c r="EQ841" s="861">
        <v>-7.793609</v>
      </c>
      <c r="ER841" s="861">
        <v>3833.4454700000001</v>
      </c>
      <c r="ES841" s="861">
        <v>9114.0272629999999</v>
      </c>
      <c r="ET841" s="861">
        <v>8517.7492719999991</v>
      </c>
      <c r="EU841" s="861"/>
      <c r="EV841" s="861"/>
      <c r="EW841" s="861"/>
      <c r="EX841" s="861"/>
      <c r="EY841" s="861"/>
      <c r="EZ841" s="861"/>
      <c r="FA841" s="861"/>
      <c r="FB841" s="861"/>
      <c r="FC841" s="861"/>
      <c r="FD841" s="861"/>
    </row>
    <row r="842" spans="1:160" x14ac:dyDescent="0.25">
      <c r="A842" s="837">
        <v>46141</v>
      </c>
      <c r="B842" s="836">
        <v>0.95480324074074074</v>
      </c>
      <c r="C842" s="861">
        <v>47460</v>
      </c>
      <c r="D842" s="861">
        <v>0</v>
      </c>
      <c r="E842" s="861">
        <v>0</v>
      </c>
      <c r="F842" s="861">
        <v>75.553291000000002</v>
      </c>
      <c r="G842" s="861">
        <v>71.777850999999998</v>
      </c>
      <c r="H842" s="861">
        <v>65.123587000000001</v>
      </c>
      <c r="I842" s="861">
        <v>73.988493000000005</v>
      </c>
      <c r="J842" s="861">
        <v>71.567295999999999</v>
      </c>
      <c r="K842" s="861">
        <v>71.166413000000006</v>
      </c>
      <c r="L842" s="861">
        <v>73.839634000000004</v>
      </c>
      <c r="M842" s="861">
        <v>74.733341999999993</v>
      </c>
      <c r="N842" s="861">
        <v>-9.0956969999999995</v>
      </c>
      <c r="O842" s="861">
        <v>-11.361371999999999</v>
      </c>
      <c r="P842" s="861">
        <v>-12.344151</v>
      </c>
      <c r="Q842" s="861">
        <v>-7.5858179999999997</v>
      </c>
      <c r="R842" s="861">
        <v>-8.9299610000000005</v>
      </c>
      <c r="S842" s="861">
        <v>-9.9666879999999995</v>
      </c>
      <c r="T842" s="861">
        <v>81.810293999999999</v>
      </c>
      <c r="U842" s="861">
        <v>73.627403000000001</v>
      </c>
      <c r="V842" s="861">
        <v>93.274392000000006</v>
      </c>
      <c r="W842" s="861">
        <v>92.278754000000006</v>
      </c>
      <c r="X842" s="861">
        <v>-7.5389290000000004</v>
      </c>
      <c r="Y842" s="861">
        <v>-7.9215869999999997</v>
      </c>
      <c r="Z842" s="861">
        <v>-11.987809</v>
      </c>
      <c r="AA842" s="861">
        <v>-11.591067000000001</v>
      </c>
      <c r="AB842" s="861">
        <v>-11.329953</v>
      </c>
      <c r="AC842" s="861">
        <v>-12.610908999999999</v>
      </c>
      <c r="AD842" s="861">
        <v>-14.758493</v>
      </c>
      <c r="AE842" s="861">
        <v>104.50746599999999</v>
      </c>
      <c r="AF842" s="861">
        <v>97.212508999999997</v>
      </c>
      <c r="AG842" s="861">
        <v>88.597294000000005</v>
      </c>
      <c r="AH842" s="861">
        <v>107.82033300000001</v>
      </c>
      <c r="AI842" s="861">
        <v>89.369854000000004</v>
      </c>
      <c r="AJ842" s="861">
        <v>71.943265999999994</v>
      </c>
      <c r="AK842" s="861">
        <v>-9.4134449999999994</v>
      </c>
      <c r="AL842" s="861">
        <v>-11.492823</v>
      </c>
      <c r="AM842" s="861">
        <v>-9.1924609999999998</v>
      </c>
      <c r="AN842" s="861">
        <v>92.494253999999998</v>
      </c>
      <c r="AO842" s="861">
        <v>91.626390999999998</v>
      </c>
      <c r="AP842" s="861">
        <v>88.501131999999998</v>
      </c>
      <c r="AQ842" s="861">
        <v>87.947474999999997</v>
      </c>
      <c r="AR842" s="861">
        <v>72.513889000000006</v>
      </c>
      <c r="AS842" s="861">
        <v>63.432333</v>
      </c>
      <c r="AT842" s="861">
        <v>76.560868999999997</v>
      </c>
      <c r="AU842" s="861">
        <v>75.213117999999994</v>
      </c>
      <c r="AV842" s="861">
        <v>73.779480000000007</v>
      </c>
      <c r="AW842" s="861">
        <v>72.968682000000001</v>
      </c>
      <c r="AX842" s="861">
        <v>88.411491999999996</v>
      </c>
      <c r="AY842" s="861">
        <v>86.347942000000003</v>
      </c>
      <c r="AZ842" s="861">
        <v>-8.286365</v>
      </c>
      <c r="BA842" s="861">
        <v>-7.4636199999999997</v>
      </c>
      <c r="BB842" s="861">
        <v>-15.864029</v>
      </c>
      <c r="BC842" s="861">
        <v>-14.668181000000001</v>
      </c>
      <c r="BD842" s="861">
        <v>-15.329001</v>
      </c>
      <c r="BE842" s="861">
        <v>-9.9602310000000003</v>
      </c>
      <c r="BF842" s="861">
        <v>31.721748999999999</v>
      </c>
      <c r="BG842" s="861">
        <v>140.628559</v>
      </c>
      <c r="BH842" s="861">
        <v>109.31118600000001</v>
      </c>
      <c r="BI842" s="861">
        <v>47.976742999999999</v>
      </c>
      <c r="BJ842" s="861">
        <v>129.38400999999999</v>
      </c>
      <c r="BK842" s="861">
        <v>85.080841000000007</v>
      </c>
      <c r="BL842" s="861">
        <v>74.737824000000003</v>
      </c>
      <c r="BM842" s="861">
        <v>-20.702264</v>
      </c>
      <c r="BN842" s="861">
        <v>-15.388750999999999</v>
      </c>
      <c r="BO842" s="861">
        <v>-12.823836</v>
      </c>
      <c r="BP842" s="861">
        <v>-15.089211000000001</v>
      </c>
      <c r="BQ842" s="861">
        <v>86.057162000000005</v>
      </c>
      <c r="BR842" s="861">
        <v>88.461814000000004</v>
      </c>
      <c r="BS842" s="861">
        <v>84.992900000000006</v>
      </c>
      <c r="BT842" s="861">
        <v>58.024090999999999</v>
      </c>
      <c r="BU842" s="861">
        <v>65.134190000000004</v>
      </c>
      <c r="BV842" s="861">
        <v>61.194001999999998</v>
      </c>
      <c r="BW842" s="861">
        <v>64.736217999999994</v>
      </c>
      <c r="BX842" s="861">
        <v>-14.885980999999999</v>
      </c>
      <c r="BY842" s="861">
        <v>-15.207191</v>
      </c>
      <c r="BZ842" s="861">
        <v>-15.799849</v>
      </c>
      <c r="CA842" s="861">
        <v>-16.185974000000002</v>
      </c>
      <c r="CB842" s="861">
        <v>-8.8933780000000002</v>
      </c>
      <c r="CC842" s="861">
        <v>-6.0569730000000002</v>
      </c>
      <c r="CD842" s="861">
        <v>-9.2481419999999996</v>
      </c>
      <c r="CE842" s="861">
        <v>-5.8592500000000003</v>
      </c>
      <c r="CF842" s="861">
        <v>-11.497764</v>
      </c>
      <c r="CG842" s="861">
        <v>-4.7722670000000003</v>
      </c>
      <c r="CH842" s="861">
        <v>-11.839492</v>
      </c>
      <c r="CI842" s="861">
        <v>-6.8162370000000001</v>
      </c>
      <c r="CJ842" s="861">
        <v>-8.8024989999999992</v>
      </c>
      <c r="CK842" s="861">
        <v>-4.1513090000000004</v>
      </c>
      <c r="CL842" s="861">
        <v>-8.5159129999999994</v>
      </c>
      <c r="CM842" s="861">
        <v>-2.7387640000000002</v>
      </c>
      <c r="CN842" s="861">
        <v>-11.129066</v>
      </c>
      <c r="CO842" s="861">
        <v>-5.0618509999999999</v>
      </c>
      <c r="CP842" s="861">
        <v>-12.080019</v>
      </c>
      <c r="CQ842" s="861">
        <v>-7.5118840000000002</v>
      </c>
      <c r="CR842" s="861">
        <v>-8.4812150000000006</v>
      </c>
      <c r="CS842" s="861">
        <v>-5.1653219999999997</v>
      </c>
      <c r="CT842" s="861">
        <v>-9.5840709999999998</v>
      </c>
      <c r="CU842" s="861">
        <v>-4.0431860000000004</v>
      </c>
      <c r="CV842" s="861">
        <v>-11.770546</v>
      </c>
      <c r="CW842" s="861">
        <v>-3.5853899999999999</v>
      </c>
      <c r="CX842" s="861">
        <v>-12.122624999999999</v>
      </c>
      <c r="CY842" s="861">
        <v>-5.3150700000000004</v>
      </c>
      <c r="CZ842" s="861">
        <v>-8.2151029999999992</v>
      </c>
      <c r="DA842" s="861">
        <v>-4.3237509999999997</v>
      </c>
      <c r="DB842" s="861">
        <v>-8.9902820000000006</v>
      </c>
      <c r="DC842" s="861">
        <v>-3.2998729999999998</v>
      </c>
      <c r="DD842" s="861">
        <v>-11.498182</v>
      </c>
      <c r="DE842" s="861">
        <v>-5.5090019999999997</v>
      </c>
      <c r="DF842" s="861">
        <v>-12.177706000000001</v>
      </c>
      <c r="DG842" s="861">
        <v>-6.3533660000000003</v>
      </c>
      <c r="DH842" s="861">
        <v>-8.2745250000000006</v>
      </c>
      <c r="DI842" s="861">
        <v>-4.5365010000000003</v>
      </c>
      <c r="DJ842" s="861">
        <v>-8.7997560000000004</v>
      </c>
      <c r="DK842" s="861">
        <v>-4.481134</v>
      </c>
      <c r="DL842" s="861">
        <v>-11.631188999999999</v>
      </c>
      <c r="DM842" s="861">
        <v>-7.3097019999999997</v>
      </c>
      <c r="DN842" s="861">
        <v>-12.204078000000001</v>
      </c>
      <c r="DO842" s="861">
        <v>-7.3522429999999996</v>
      </c>
      <c r="DP842" s="861">
        <v>-9.0528659999999999</v>
      </c>
      <c r="DQ842" s="861">
        <v>-5.565156</v>
      </c>
      <c r="DR842" s="861">
        <v>-8.965128</v>
      </c>
      <c r="DS842" s="861">
        <v>-5.6015090000000001</v>
      </c>
      <c r="DT842" s="861">
        <v>-11.539445000000001</v>
      </c>
      <c r="DU842" s="861">
        <v>-8.0896670000000004</v>
      </c>
      <c r="DV842" s="861">
        <v>-11.734811000000001</v>
      </c>
      <c r="DW842" s="861">
        <v>-5.0599020000000001</v>
      </c>
      <c r="DX842" s="861">
        <v>11.838956</v>
      </c>
      <c r="DY842" s="861">
        <v>8.3435100000000002</v>
      </c>
      <c r="DZ842" s="861">
        <v>160.61825899999999</v>
      </c>
      <c r="EA842" s="861">
        <v>149.88027600000001</v>
      </c>
      <c r="EB842" s="861">
        <v>122.04</v>
      </c>
      <c r="EC842" s="861">
        <v>3.2829999999999999</v>
      </c>
      <c r="ED842" s="861">
        <v>393.9</v>
      </c>
      <c r="EE842" s="861">
        <v>122.01</v>
      </c>
      <c r="EF842" s="861">
        <v>5.319</v>
      </c>
      <c r="EG842" s="861">
        <v>640.5</v>
      </c>
      <c r="EH842" s="861">
        <v>121.94</v>
      </c>
      <c r="EI842" s="861">
        <v>4.931</v>
      </c>
      <c r="EJ842" s="861">
        <v>593.20000000000005</v>
      </c>
      <c r="EK842" s="861">
        <v>9.2912619999999997</v>
      </c>
      <c r="EL842" s="861">
        <v>12.199741</v>
      </c>
      <c r="EM842" s="861">
        <v>-18.483723000000001</v>
      </c>
      <c r="EN842" s="861">
        <v>-25.023577</v>
      </c>
      <c r="EO842" s="861">
        <v>94.317424000000003</v>
      </c>
      <c r="EP842" s="861">
        <v>89.587097999999997</v>
      </c>
      <c r="EQ842" s="861">
        <v>-7.8251480000000004</v>
      </c>
      <c r="ER842" s="861">
        <v>3836.4775629999999</v>
      </c>
      <c r="ES842" s="861">
        <v>9124.6968949999991</v>
      </c>
      <c r="ET842" s="861">
        <v>8527.5970909999996</v>
      </c>
      <c r="EU842" s="861"/>
      <c r="EV842" s="861"/>
      <c r="EW842" s="861"/>
      <c r="EX842" s="861"/>
      <c r="EY842" s="861"/>
      <c r="EZ842" s="861"/>
      <c r="FA842" s="861"/>
      <c r="FB842" s="861"/>
      <c r="FC842" s="861"/>
      <c r="FD842" s="861"/>
    </row>
    <row r="843" spans="1:160" x14ac:dyDescent="0.25">
      <c r="A843" s="837">
        <v>46141</v>
      </c>
      <c r="B843" s="836">
        <v>0.95549768518518519</v>
      </c>
      <c r="C843" s="861">
        <v>47520</v>
      </c>
      <c r="D843" s="861">
        <v>0</v>
      </c>
      <c r="E843" s="861">
        <v>0</v>
      </c>
      <c r="F843" s="861">
        <v>75.554766999999998</v>
      </c>
      <c r="G843" s="861">
        <v>71.766613000000007</v>
      </c>
      <c r="H843" s="861">
        <v>65.036609999999996</v>
      </c>
      <c r="I843" s="861">
        <v>73.965018999999998</v>
      </c>
      <c r="J843" s="861">
        <v>71.515763000000007</v>
      </c>
      <c r="K843" s="861">
        <v>71.137345999999994</v>
      </c>
      <c r="L843" s="861">
        <v>73.816879999999998</v>
      </c>
      <c r="M843" s="861">
        <v>74.686948999999998</v>
      </c>
      <c r="N843" s="861">
        <v>-9.1193740000000005</v>
      </c>
      <c r="O843" s="861">
        <v>-11.351742</v>
      </c>
      <c r="P843" s="861">
        <v>-12.415058</v>
      </c>
      <c r="Q843" s="861">
        <v>-7.6738929999999996</v>
      </c>
      <c r="R843" s="861">
        <v>-8.9802689999999998</v>
      </c>
      <c r="S843" s="861">
        <v>-10.035850999999999</v>
      </c>
      <c r="T843" s="861">
        <v>81.837459999999993</v>
      </c>
      <c r="U843" s="861">
        <v>73.834615999999997</v>
      </c>
      <c r="V843" s="861">
        <v>93.273762000000005</v>
      </c>
      <c r="W843" s="861">
        <v>92.292201000000006</v>
      </c>
      <c r="X843" s="861">
        <v>-7.6116380000000001</v>
      </c>
      <c r="Y843" s="861">
        <v>-7.9409409999999996</v>
      </c>
      <c r="Z843" s="861">
        <v>-12.124997</v>
      </c>
      <c r="AA843" s="861">
        <v>-11.615238</v>
      </c>
      <c r="AB843" s="861">
        <v>-11.341791000000001</v>
      </c>
      <c r="AC843" s="861">
        <v>-12.586957999999999</v>
      </c>
      <c r="AD843" s="861">
        <v>-14.837557</v>
      </c>
      <c r="AE843" s="861">
        <v>104.401196</v>
      </c>
      <c r="AF843" s="861">
        <v>97.234662</v>
      </c>
      <c r="AG843" s="861">
        <v>88.582659000000007</v>
      </c>
      <c r="AH843" s="861">
        <v>107.967123</v>
      </c>
      <c r="AI843" s="861">
        <v>89.345669000000001</v>
      </c>
      <c r="AJ843" s="861">
        <v>72.121204000000006</v>
      </c>
      <c r="AK843" s="861">
        <v>-9.4946669999999997</v>
      </c>
      <c r="AL843" s="861">
        <v>-11.582754</v>
      </c>
      <c r="AM843" s="861">
        <v>-9.1245779999999996</v>
      </c>
      <c r="AN843" s="861">
        <v>92.420501000000002</v>
      </c>
      <c r="AO843" s="861">
        <v>91.695531000000003</v>
      </c>
      <c r="AP843" s="861">
        <v>88.494423999999995</v>
      </c>
      <c r="AQ843" s="861">
        <v>87.849215000000001</v>
      </c>
      <c r="AR843" s="861">
        <v>72.524679000000006</v>
      </c>
      <c r="AS843" s="861">
        <v>63.394421000000001</v>
      </c>
      <c r="AT843" s="861">
        <v>76.440780000000004</v>
      </c>
      <c r="AU843" s="861">
        <v>75.184906999999995</v>
      </c>
      <c r="AV843" s="861">
        <v>74.181749999999994</v>
      </c>
      <c r="AW843" s="861">
        <v>73.503219000000001</v>
      </c>
      <c r="AX843" s="861">
        <v>88.616017999999997</v>
      </c>
      <c r="AY843" s="861">
        <v>86.531696999999994</v>
      </c>
      <c r="AZ843" s="861">
        <v>-8.3962140000000005</v>
      </c>
      <c r="BA843" s="861">
        <v>-7.6308340000000001</v>
      </c>
      <c r="BB843" s="861">
        <v>-15.881935</v>
      </c>
      <c r="BC843" s="861">
        <v>-14.66525</v>
      </c>
      <c r="BD843" s="861">
        <v>-15.36961</v>
      </c>
      <c r="BE843" s="861">
        <v>-10.012395</v>
      </c>
      <c r="BF843" s="861">
        <v>31.644164</v>
      </c>
      <c r="BG843" s="861">
        <v>140.77739299999999</v>
      </c>
      <c r="BH843" s="861">
        <v>109.32309600000001</v>
      </c>
      <c r="BI843" s="861">
        <v>47.991717000000001</v>
      </c>
      <c r="BJ843" s="861">
        <v>129.75387499999999</v>
      </c>
      <c r="BK843" s="861">
        <v>85.170006000000001</v>
      </c>
      <c r="BL843" s="861">
        <v>74.944244999999995</v>
      </c>
      <c r="BM843" s="861">
        <v>-20.653297999999999</v>
      </c>
      <c r="BN843" s="861">
        <v>-15.371465000000001</v>
      </c>
      <c r="BO843" s="861">
        <v>-12.854231</v>
      </c>
      <c r="BP843" s="861">
        <v>-15.086124999999999</v>
      </c>
      <c r="BQ843" s="861">
        <v>86.179972000000006</v>
      </c>
      <c r="BR843" s="861">
        <v>88.525436999999997</v>
      </c>
      <c r="BS843" s="861">
        <v>85.001666999999998</v>
      </c>
      <c r="BT843" s="861">
        <v>57.973225999999997</v>
      </c>
      <c r="BU843" s="861">
        <v>65.051635000000005</v>
      </c>
      <c r="BV843" s="861">
        <v>61.176327000000001</v>
      </c>
      <c r="BW843" s="861">
        <v>64.579643000000004</v>
      </c>
      <c r="BX843" s="861">
        <v>-15.015088</v>
      </c>
      <c r="BY843" s="861">
        <v>-15.254492000000001</v>
      </c>
      <c r="BZ843" s="861">
        <v>-15.802364000000001</v>
      </c>
      <c r="CA843" s="861">
        <v>-16.270958</v>
      </c>
      <c r="CB843" s="861">
        <v>-8.9146059999999991</v>
      </c>
      <c r="CC843" s="861">
        <v>-6.1146799999999999</v>
      </c>
      <c r="CD843" s="861">
        <v>-9.2419180000000001</v>
      </c>
      <c r="CE843" s="861">
        <v>-5.8773049999999998</v>
      </c>
      <c r="CF843" s="861">
        <v>-11.51571</v>
      </c>
      <c r="CG843" s="861">
        <v>-4.8277299999999999</v>
      </c>
      <c r="CH843" s="861">
        <v>-11.873526999999999</v>
      </c>
      <c r="CI843" s="861">
        <v>-6.8369280000000003</v>
      </c>
      <c r="CJ843" s="861">
        <v>-8.8443349999999992</v>
      </c>
      <c r="CK843" s="861">
        <v>-4.2088450000000002</v>
      </c>
      <c r="CL843" s="861">
        <v>-8.5265520000000006</v>
      </c>
      <c r="CM843" s="861">
        <v>-2.7418840000000002</v>
      </c>
      <c r="CN843" s="861">
        <v>-11.166748999999999</v>
      </c>
      <c r="CO843" s="861">
        <v>-5.0991749999999998</v>
      </c>
      <c r="CP843" s="861">
        <v>-12.130399000000001</v>
      </c>
      <c r="CQ843" s="861">
        <v>-7.6114600000000001</v>
      </c>
      <c r="CR843" s="861">
        <v>-8.5008759999999999</v>
      </c>
      <c r="CS843" s="861">
        <v>-5.2267999999999999</v>
      </c>
      <c r="CT843" s="861">
        <v>-9.5629270000000002</v>
      </c>
      <c r="CU843" s="861">
        <v>-4.1054519999999997</v>
      </c>
      <c r="CV843" s="861">
        <v>-11.826513</v>
      </c>
      <c r="CW843" s="861">
        <v>-3.635996</v>
      </c>
      <c r="CX843" s="861">
        <v>-12.137454999999999</v>
      </c>
      <c r="CY843" s="861">
        <v>-5.3367300000000002</v>
      </c>
      <c r="CZ843" s="861">
        <v>-8.2214179999999999</v>
      </c>
      <c r="DA843" s="861">
        <v>-4.3457920000000003</v>
      </c>
      <c r="DB843" s="861">
        <v>-9.0316960000000002</v>
      </c>
      <c r="DC843" s="861">
        <v>-3.301444</v>
      </c>
      <c r="DD843" s="861">
        <v>-11.547015</v>
      </c>
      <c r="DE843" s="861">
        <v>-5.5200950000000004</v>
      </c>
      <c r="DF843" s="861">
        <v>-12.215845</v>
      </c>
      <c r="DG843" s="861">
        <v>-6.3458940000000004</v>
      </c>
      <c r="DH843" s="861">
        <v>-8.2866870000000006</v>
      </c>
      <c r="DI843" s="861">
        <v>-4.5236489999999998</v>
      </c>
      <c r="DJ843" s="861">
        <v>-8.8345959999999994</v>
      </c>
      <c r="DK843" s="861">
        <v>-4.4771219999999996</v>
      </c>
      <c r="DL843" s="861">
        <v>-11.643169</v>
      </c>
      <c r="DM843" s="861">
        <v>-7.3430980000000003</v>
      </c>
      <c r="DN843" s="861">
        <v>-12.223380000000001</v>
      </c>
      <c r="DO843" s="861">
        <v>-7.3657890000000004</v>
      </c>
      <c r="DP843" s="861">
        <v>-9.0776950000000003</v>
      </c>
      <c r="DQ843" s="861">
        <v>-5.5592740000000003</v>
      </c>
      <c r="DR843" s="861">
        <v>-8.9709269999999997</v>
      </c>
      <c r="DS843" s="861">
        <v>-5.5946939999999996</v>
      </c>
      <c r="DT843" s="861">
        <v>-11.578711</v>
      </c>
      <c r="DU843" s="861">
        <v>-8.0959660000000007</v>
      </c>
      <c r="DV843" s="861">
        <v>-11.758160999999999</v>
      </c>
      <c r="DW843" s="861">
        <v>-5.0406319999999996</v>
      </c>
      <c r="DX843" s="861">
        <v>11.867437000000001</v>
      </c>
      <c r="DY843" s="861">
        <v>8.3403019999999994</v>
      </c>
      <c r="DZ843" s="861">
        <v>160.71002200000001</v>
      </c>
      <c r="EA843" s="861">
        <v>150.326942</v>
      </c>
      <c r="EB843" s="861">
        <v>122.1</v>
      </c>
      <c r="EC843" s="861">
        <v>3.2829999999999999</v>
      </c>
      <c r="ED843" s="861">
        <v>394.9</v>
      </c>
      <c r="EE843" s="861">
        <v>122.25</v>
      </c>
      <c r="EF843" s="861">
        <v>5.3129999999999997</v>
      </c>
      <c r="EG843" s="861">
        <v>639.70000000000005</v>
      </c>
      <c r="EH843" s="861">
        <v>122.07</v>
      </c>
      <c r="EI843" s="861">
        <v>4.9489999999999998</v>
      </c>
      <c r="EJ843" s="861">
        <v>589.4</v>
      </c>
      <c r="EK843" s="861">
        <v>9.3086789999999997</v>
      </c>
      <c r="EL843" s="861">
        <v>12.175692</v>
      </c>
      <c r="EM843" s="861">
        <v>-18.433257000000001</v>
      </c>
      <c r="EN843" s="861">
        <v>-25.029923</v>
      </c>
      <c r="EO843" s="861">
        <v>94.356921</v>
      </c>
      <c r="EP843" s="861">
        <v>89.788306000000006</v>
      </c>
      <c r="EQ843" s="861">
        <v>-7.8493190000000004</v>
      </c>
      <c r="ER843" s="861">
        <v>3843.0513569999998</v>
      </c>
      <c r="ES843" s="861">
        <v>9135.3589209999991</v>
      </c>
      <c r="ET843" s="861">
        <v>8537.4311140000009</v>
      </c>
      <c r="EU843" s="861"/>
      <c r="EV843" s="861"/>
      <c r="EW843" s="861"/>
      <c r="EX843" s="861"/>
      <c r="EY843" s="861"/>
      <c r="EZ843" s="861"/>
      <c r="FA843" s="861"/>
      <c r="FB843" s="861"/>
      <c r="FC843" s="861"/>
      <c r="FD843" s="861"/>
    </row>
    <row r="844" spans="1:160" x14ac:dyDescent="0.25">
      <c r="A844" s="837">
        <v>46141</v>
      </c>
      <c r="B844" s="836">
        <v>0.95619212962962974</v>
      </c>
      <c r="C844" s="861">
        <v>47580</v>
      </c>
      <c r="D844" s="861">
        <v>0</v>
      </c>
      <c r="E844" s="861">
        <v>0</v>
      </c>
      <c r="F844" s="861">
        <v>75.494090999999997</v>
      </c>
      <c r="G844" s="861">
        <v>71.769270000000006</v>
      </c>
      <c r="H844" s="861">
        <v>65.102970999999997</v>
      </c>
      <c r="I844" s="861">
        <v>73.973366999999996</v>
      </c>
      <c r="J844" s="861">
        <v>71.513107000000005</v>
      </c>
      <c r="K844" s="861">
        <v>71.135962000000006</v>
      </c>
      <c r="L844" s="861">
        <v>73.820008000000001</v>
      </c>
      <c r="M844" s="861">
        <v>74.681623000000002</v>
      </c>
      <c r="N844" s="861">
        <v>-9.1262290000000004</v>
      </c>
      <c r="O844" s="861">
        <v>-11.425409</v>
      </c>
      <c r="P844" s="861">
        <v>-12.338098</v>
      </c>
      <c r="Q844" s="861">
        <v>-7.5628289999999998</v>
      </c>
      <c r="R844" s="861">
        <v>-9.0756029999999992</v>
      </c>
      <c r="S844" s="861">
        <v>-10.087222000000001</v>
      </c>
      <c r="T844" s="861">
        <v>81.730590000000007</v>
      </c>
      <c r="U844" s="861">
        <v>74.006322999999995</v>
      </c>
      <c r="V844" s="861">
        <v>93.139905999999996</v>
      </c>
      <c r="W844" s="861">
        <v>92.103945999999993</v>
      </c>
      <c r="X844" s="861">
        <v>-7.5946319999999998</v>
      </c>
      <c r="Y844" s="861">
        <v>-7.9804469999999998</v>
      </c>
      <c r="Z844" s="861">
        <v>-12.039515</v>
      </c>
      <c r="AA844" s="861">
        <v>-11.662972999999999</v>
      </c>
      <c r="AB844" s="861">
        <v>-11.403411</v>
      </c>
      <c r="AC844" s="861">
        <v>-12.683102</v>
      </c>
      <c r="AD844" s="861">
        <v>-14.868442</v>
      </c>
      <c r="AE844" s="861">
        <v>104.50685199999999</v>
      </c>
      <c r="AF844" s="861">
        <v>97.206536999999997</v>
      </c>
      <c r="AG844" s="861">
        <v>88.456119000000001</v>
      </c>
      <c r="AH844" s="861">
        <v>107.949861</v>
      </c>
      <c r="AI844" s="861">
        <v>89.284003999999996</v>
      </c>
      <c r="AJ844" s="861">
        <v>71.874313000000001</v>
      </c>
      <c r="AK844" s="861">
        <v>-9.5553629999999998</v>
      </c>
      <c r="AL844" s="861">
        <v>-11.622574</v>
      </c>
      <c r="AM844" s="861">
        <v>-9.2495510000000003</v>
      </c>
      <c r="AN844" s="861">
        <v>92.401608999999993</v>
      </c>
      <c r="AO844" s="861">
        <v>91.527944000000005</v>
      </c>
      <c r="AP844" s="861">
        <v>88.609003999999999</v>
      </c>
      <c r="AQ844" s="861">
        <v>87.831967000000006</v>
      </c>
      <c r="AR844" s="861">
        <v>72.504217999999995</v>
      </c>
      <c r="AS844" s="861">
        <v>63.384442999999997</v>
      </c>
      <c r="AT844" s="861">
        <v>76.455669999999998</v>
      </c>
      <c r="AU844" s="861">
        <v>75.110709</v>
      </c>
      <c r="AV844" s="861">
        <v>74.052070000000001</v>
      </c>
      <c r="AW844" s="861">
        <v>73.124332999999993</v>
      </c>
      <c r="AX844" s="861">
        <v>88.486615999999998</v>
      </c>
      <c r="AY844" s="861">
        <v>86.414906999999999</v>
      </c>
      <c r="AZ844" s="861">
        <v>-8.4879470000000001</v>
      </c>
      <c r="BA844" s="861">
        <v>-7.5644200000000001</v>
      </c>
      <c r="BB844" s="861">
        <v>-15.918736000000001</v>
      </c>
      <c r="BC844" s="861">
        <v>-14.704818</v>
      </c>
      <c r="BD844" s="861">
        <v>-15.354789999999999</v>
      </c>
      <c r="BE844" s="861">
        <v>-10.244372</v>
      </c>
      <c r="BF844" s="861">
        <v>31.742083999999998</v>
      </c>
      <c r="BG844" s="861">
        <v>140.705816</v>
      </c>
      <c r="BH844" s="861">
        <v>109.303619</v>
      </c>
      <c r="BI844" s="861">
        <v>47.971232000000001</v>
      </c>
      <c r="BJ844" s="861">
        <v>130.208324</v>
      </c>
      <c r="BK844" s="861">
        <v>85.088980000000006</v>
      </c>
      <c r="BL844" s="861">
        <v>74.897735999999995</v>
      </c>
      <c r="BM844" s="861">
        <v>-20.702983</v>
      </c>
      <c r="BN844" s="861">
        <v>-15.392837999999999</v>
      </c>
      <c r="BO844" s="861">
        <v>-12.906164</v>
      </c>
      <c r="BP844" s="861">
        <v>-15.059706</v>
      </c>
      <c r="BQ844" s="861">
        <v>86.109438999999995</v>
      </c>
      <c r="BR844" s="861">
        <v>88.472532000000001</v>
      </c>
      <c r="BS844" s="861">
        <v>84.932680000000005</v>
      </c>
      <c r="BT844" s="861">
        <v>57.884757999999998</v>
      </c>
      <c r="BU844" s="861">
        <v>65.064323000000002</v>
      </c>
      <c r="BV844" s="861">
        <v>61.230294999999998</v>
      </c>
      <c r="BW844" s="861">
        <v>64.698386999999997</v>
      </c>
      <c r="BX844" s="861">
        <v>-15.017493</v>
      </c>
      <c r="BY844" s="861">
        <v>-15.315580000000001</v>
      </c>
      <c r="BZ844" s="861">
        <v>-15.931614</v>
      </c>
      <c r="CA844" s="861">
        <v>-16.228711000000001</v>
      </c>
      <c r="CB844" s="861">
        <v>-8.9529610000000002</v>
      </c>
      <c r="CC844" s="861">
        <v>-6.1617179999999996</v>
      </c>
      <c r="CD844" s="861">
        <v>-9.2910640000000004</v>
      </c>
      <c r="CE844" s="861">
        <v>-5.9215280000000003</v>
      </c>
      <c r="CF844" s="861">
        <v>-11.545923999999999</v>
      </c>
      <c r="CG844" s="861">
        <v>-4.845523</v>
      </c>
      <c r="CH844" s="861">
        <v>-11.878641</v>
      </c>
      <c r="CI844" s="861">
        <v>-6.9120520000000001</v>
      </c>
      <c r="CJ844" s="861">
        <v>-8.8676949999999994</v>
      </c>
      <c r="CK844" s="861">
        <v>-4.2343500000000001</v>
      </c>
      <c r="CL844" s="861">
        <v>-8.5676819999999996</v>
      </c>
      <c r="CM844" s="861">
        <v>-2.7909959999999998</v>
      </c>
      <c r="CN844" s="861">
        <v>-11.188012000000001</v>
      </c>
      <c r="CO844" s="861">
        <v>-5.1332769999999996</v>
      </c>
      <c r="CP844" s="861">
        <v>-12.139507999999999</v>
      </c>
      <c r="CQ844" s="861">
        <v>-7.600867</v>
      </c>
      <c r="CR844" s="861">
        <v>-8.5211699999999997</v>
      </c>
      <c r="CS844" s="861">
        <v>-5.2297549999999999</v>
      </c>
      <c r="CT844" s="861">
        <v>-9.6238779999999995</v>
      </c>
      <c r="CU844" s="861">
        <v>-4.1444910000000004</v>
      </c>
      <c r="CV844" s="861">
        <v>-11.830729</v>
      </c>
      <c r="CW844" s="861">
        <v>-3.6429450000000001</v>
      </c>
      <c r="CX844" s="861">
        <v>-12.137375</v>
      </c>
      <c r="CY844" s="861">
        <v>-5.3692630000000001</v>
      </c>
      <c r="CZ844" s="861">
        <v>-8.2166589999999999</v>
      </c>
      <c r="DA844" s="861">
        <v>-4.3892610000000003</v>
      </c>
      <c r="DB844" s="861">
        <v>-9.0159739999999999</v>
      </c>
      <c r="DC844" s="861">
        <v>-3.3545959999999999</v>
      </c>
      <c r="DD844" s="861">
        <v>-11.522733000000001</v>
      </c>
      <c r="DE844" s="861">
        <v>-5.5673430000000002</v>
      </c>
      <c r="DF844" s="861">
        <v>-12.189111</v>
      </c>
      <c r="DG844" s="861">
        <v>-6.3823990000000004</v>
      </c>
      <c r="DH844" s="861">
        <v>-8.2886679999999995</v>
      </c>
      <c r="DI844" s="861">
        <v>-4.574465</v>
      </c>
      <c r="DJ844" s="861">
        <v>-8.8154889999999995</v>
      </c>
      <c r="DK844" s="861">
        <v>-4.5190939999999999</v>
      </c>
      <c r="DL844" s="861">
        <v>-11.636347000000001</v>
      </c>
      <c r="DM844" s="861">
        <v>-7.3606239999999996</v>
      </c>
      <c r="DN844" s="861">
        <v>-12.219722000000001</v>
      </c>
      <c r="DO844" s="861">
        <v>-7.4046900000000004</v>
      </c>
      <c r="DP844" s="861">
        <v>-9.0576539999999994</v>
      </c>
      <c r="DQ844" s="861">
        <v>-5.5742859999999999</v>
      </c>
      <c r="DR844" s="861">
        <v>-8.9705580000000005</v>
      </c>
      <c r="DS844" s="861">
        <v>-5.6348750000000001</v>
      </c>
      <c r="DT844" s="861">
        <v>-11.543191</v>
      </c>
      <c r="DU844" s="861">
        <v>-8.1153840000000006</v>
      </c>
      <c r="DV844" s="861">
        <v>-11.756762</v>
      </c>
      <c r="DW844" s="861">
        <v>-5.083952</v>
      </c>
      <c r="DX844" s="861">
        <v>11.817619000000001</v>
      </c>
      <c r="DY844" s="861">
        <v>8.3231450000000002</v>
      </c>
      <c r="DZ844" s="861">
        <v>160.582584</v>
      </c>
      <c r="EA844" s="861">
        <v>150.09976900000001</v>
      </c>
      <c r="EB844" s="861">
        <v>122.67</v>
      </c>
      <c r="EC844" s="861">
        <v>1.2410000000000001</v>
      </c>
      <c r="ED844" s="861">
        <v>134.4</v>
      </c>
      <c r="EE844" s="861">
        <v>122.62</v>
      </c>
      <c r="EF844" s="861">
        <v>5.3179999999999996</v>
      </c>
      <c r="EG844" s="861">
        <v>637.79999999999995</v>
      </c>
      <c r="EH844" s="861">
        <v>122.52</v>
      </c>
      <c r="EI844" s="861">
        <v>4.9329999999999998</v>
      </c>
      <c r="EJ844" s="861">
        <v>593.5</v>
      </c>
      <c r="EK844" s="861">
        <v>9.2720070000000003</v>
      </c>
      <c r="EL844" s="861">
        <v>12.157709000000001</v>
      </c>
      <c r="EM844" s="861">
        <v>-18.521557999999999</v>
      </c>
      <c r="EN844" s="861">
        <v>-25.063873000000001</v>
      </c>
      <c r="EO844" s="861">
        <v>94.302064999999999</v>
      </c>
      <c r="EP844" s="861">
        <v>89.686021999999994</v>
      </c>
      <c r="EQ844" s="861">
        <v>-7.8692760000000002</v>
      </c>
      <c r="ER844" s="861">
        <v>3847.2411120000002</v>
      </c>
      <c r="ES844" s="861">
        <v>9146.0245570000006</v>
      </c>
      <c r="ET844" s="861">
        <v>8547.2843190000003</v>
      </c>
      <c r="EU844" s="861"/>
      <c r="EV844" s="861"/>
      <c r="EW844" s="861"/>
      <c r="EX844" s="861"/>
      <c r="EY844" s="861"/>
      <c r="EZ844" s="861"/>
      <c r="FA844" s="861"/>
      <c r="FB844" s="861"/>
      <c r="FC844" s="861"/>
      <c r="FD844" s="861"/>
    </row>
    <row r="845" spans="1:160" x14ac:dyDescent="0.25">
      <c r="A845" s="837">
        <v>46141</v>
      </c>
      <c r="B845" s="836">
        <v>0.95688657407407407</v>
      </c>
      <c r="C845" s="861">
        <v>47640</v>
      </c>
      <c r="D845" s="861">
        <v>0</v>
      </c>
      <c r="E845" s="861">
        <v>0</v>
      </c>
      <c r="F845" s="861">
        <v>75.416994000000003</v>
      </c>
      <c r="G845" s="861">
        <v>71.760103999999998</v>
      </c>
      <c r="H845" s="861">
        <v>64.984313999999998</v>
      </c>
      <c r="I845" s="861">
        <v>73.966757000000001</v>
      </c>
      <c r="J845" s="861">
        <v>71.551012</v>
      </c>
      <c r="K845" s="861">
        <v>71.136967999999996</v>
      </c>
      <c r="L845" s="861">
        <v>73.807212000000007</v>
      </c>
      <c r="M845" s="861">
        <v>74.672642999999994</v>
      </c>
      <c r="N845" s="861">
        <v>-9.1560480000000002</v>
      </c>
      <c r="O845" s="861">
        <v>-11.449692000000001</v>
      </c>
      <c r="P845" s="861">
        <v>-12.314840999999999</v>
      </c>
      <c r="Q845" s="861">
        <v>-7.7225780000000004</v>
      </c>
      <c r="R845" s="861">
        <v>-9.1063749999999999</v>
      </c>
      <c r="S845" s="861">
        <v>-10.048107999999999</v>
      </c>
      <c r="T845" s="861">
        <v>81.739249000000001</v>
      </c>
      <c r="U845" s="861">
        <v>73.519710000000003</v>
      </c>
      <c r="V845" s="861">
        <v>93.010581000000002</v>
      </c>
      <c r="W845" s="861">
        <v>91.986479000000003</v>
      </c>
      <c r="X845" s="861">
        <v>-7.615964</v>
      </c>
      <c r="Y845" s="861">
        <v>-8.0612259999999996</v>
      </c>
      <c r="Z845" s="861">
        <v>-12.168374</v>
      </c>
      <c r="AA845" s="861">
        <v>-11.650581000000001</v>
      </c>
      <c r="AB845" s="861">
        <v>-11.417210000000001</v>
      </c>
      <c r="AC845" s="861">
        <v>-12.629065000000001</v>
      </c>
      <c r="AD845" s="861">
        <v>-14.909133000000001</v>
      </c>
      <c r="AE845" s="861">
        <v>104.379</v>
      </c>
      <c r="AF845" s="861">
        <v>97.200756999999996</v>
      </c>
      <c r="AG845" s="861">
        <v>88.515985000000001</v>
      </c>
      <c r="AH845" s="861">
        <v>108.044679</v>
      </c>
      <c r="AI845" s="861">
        <v>89.198026999999996</v>
      </c>
      <c r="AJ845" s="861">
        <v>71.805659000000006</v>
      </c>
      <c r="AK845" s="861">
        <v>-9.4967109999999995</v>
      </c>
      <c r="AL845" s="861">
        <v>-11.640758</v>
      </c>
      <c r="AM845" s="861">
        <v>-9.2559480000000001</v>
      </c>
      <c r="AN845" s="861">
        <v>92.276307000000003</v>
      </c>
      <c r="AO845" s="861">
        <v>91.381051999999997</v>
      </c>
      <c r="AP845" s="861">
        <v>88.696549000000005</v>
      </c>
      <c r="AQ845" s="861">
        <v>87.808480000000003</v>
      </c>
      <c r="AR845" s="861">
        <v>72.566844000000003</v>
      </c>
      <c r="AS845" s="861">
        <v>63.324413</v>
      </c>
      <c r="AT845" s="861">
        <v>76.490131000000005</v>
      </c>
      <c r="AU845" s="861">
        <v>75.068355999999994</v>
      </c>
      <c r="AV845" s="861">
        <v>74.034615000000002</v>
      </c>
      <c r="AW845" s="861">
        <v>73.328744999999998</v>
      </c>
      <c r="AX845" s="861">
        <v>88.682006999999999</v>
      </c>
      <c r="AY845" s="861">
        <v>86.560336000000007</v>
      </c>
      <c r="AZ845" s="861">
        <v>-8.4117789999999992</v>
      </c>
      <c r="BA845" s="861">
        <v>-7.6763050000000002</v>
      </c>
      <c r="BB845" s="861">
        <v>-15.946816999999999</v>
      </c>
      <c r="BC845" s="861">
        <v>-14.725752</v>
      </c>
      <c r="BD845" s="861">
        <v>-15.400831999999999</v>
      </c>
      <c r="BE845" s="861">
        <v>-10.044442999999999</v>
      </c>
      <c r="BF845" s="861">
        <v>31.649829</v>
      </c>
      <c r="BG845" s="861">
        <v>140.70813999999999</v>
      </c>
      <c r="BH845" s="861">
        <v>109.402205</v>
      </c>
      <c r="BI845" s="861">
        <v>47.927028999999997</v>
      </c>
      <c r="BJ845" s="861">
        <v>129.64571599999999</v>
      </c>
      <c r="BK845" s="861">
        <v>85.281800000000004</v>
      </c>
      <c r="BL845" s="861">
        <v>75.002043999999998</v>
      </c>
      <c r="BM845" s="861">
        <v>-20.666266</v>
      </c>
      <c r="BN845" s="861">
        <v>-15.386986</v>
      </c>
      <c r="BO845" s="861">
        <v>-12.926736999999999</v>
      </c>
      <c r="BP845" s="861">
        <v>-15.122928999999999</v>
      </c>
      <c r="BQ845" s="861">
        <v>86.149203</v>
      </c>
      <c r="BR845" s="861">
        <v>88.525864999999996</v>
      </c>
      <c r="BS845" s="861">
        <v>85.013369999999995</v>
      </c>
      <c r="BT845" s="861">
        <v>57.865468</v>
      </c>
      <c r="BU845" s="861">
        <v>65.068836000000005</v>
      </c>
      <c r="BV845" s="861">
        <v>61.152816000000001</v>
      </c>
      <c r="BW845" s="861">
        <v>64.553233000000006</v>
      </c>
      <c r="BX845" s="861">
        <v>-14.994666</v>
      </c>
      <c r="BY845" s="861">
        <v>-15.301259999999999</v>
      </c>
      <c r="BZ845" s="861">
        <v>-15.903589999999999</v>
      </c>
      <c r="CA845" s="861">
        <v>-16.255652000000001</v>
      </c>
      <c r="CB845" s="861">
        <v>-8.9669419999999995</v>
      </c>
      <c r="CC845" s="861">
        <v>-6.1205860000000003</v>
      </c>
      <c r="CD845" s="861">
        <v>-9.3003549999999997</v>
      </c>
      <c r="CE845" s="861">
        <v>-5.8897370000000002</v>
      </c>
      <c r="CF845" s="861">
        <v>-11.591201</v>
      </c>
      <c r="CG845" s="861">
        <v>-4.8772900000000003</v>
      </c>
      <c r="CH845" s="861">
        <v>-11.930345000000001</v>
      </c>
      <c r="CI845" s="861">
        <v>-6.8960990000000004</v>
      </c>
      <c r="CJ845" s="861">
        <v>-8.8821429999999992</v>
      </c>
      <c r="CK845" s="861">
        <v>-4.2193839999999998</v>
      </c>
      <c r="CL845" s="861">
        <v>-8.5568279999999994</v>
      </c>
      <c r="CM845" s="861">
        <v>-2.7742070000000001</v>
      </c>
      <c r="CN845" s="861">
        <v>-11.228560999999999</v>
      </c>
      <c r="CO845" s="861">
        <v>-5.1454959999999996</v>
      </c>
      <c r="CP845" s="861">
        <v>-12.171445</v>
      </c>
      <c r="CQ845" s="861">
        <v>-7.6152769999999999</v>
      </c>
      <c r="CR845" s="861">
        <v>-8.5524570000000004</v>
      </c>
      <c r="CS845" s="861">
        <v>-5.2296719999999999</v>
      </c>
      <c r="CT845" s="861">
        <v>-9.6140889999999999</v>
      </c>
      <c r="CU845" s="861">
        <v>-4.1319970000000001</v>
      </c>
      <c r="CV845" s="861">
        <v>-11.881624</v>
      </c>
      <c r="CW845" s="861">
        <v>-3.6592690000000001</v>
      </c>
      <c r="CX845" s="861">
        <v>-12.18271</v>
      </c>
      <c r="CY845" s="861">
        <v>-5.4215720000000003</v>
      </c>
      <c r="CZ845" s="861">
        <v>-8.2523529999999994</v>
      </c>
      <c r="DA845" s="861">
        <v>-4.3754090000000003</v>
      </c>
      <c r="DB845" s="861">
        <v>-9.0601260000000003</v>
      </c>
      <c r="DC845" s="861">
        <v>-3.361202</v>
      </c>
      <c r="DD845" s="861">
        <v>-11.578875999999999</v>
      </c>
      <c r="DE845" s="861">
        <v>-5.5922010000000002</v>
      </c>
      <c r="DF845" s="861">
        <v>-12.240959</v>
      </c>
      <c r="DG845" s="861">
        <v>-6.4043749999999999</v>
      </c>
      <c r="DH845" s="861">
        <v>-8.3116459999999996</v>
      </c>
      <c r="DI845" s="861">
        <v>-4.6028320000000003</v>
      </c>
      <c r="DJ845" s="861">
        <v>-8.8744960000000006</v>
      </c>
      <c r="DK845" s="861">
        <v>-4.5321049999999996</v>
      </c>
      <c r="DL845" s="861">
        <v>-11.691568999999999</v>
      </c>
      <c r="DM845" s="861">
        <v>-7.4042579999999996</v>
      </c>
      <c r="DN845" s="861">
        <v>-12.263566000000001</v>
      </c>
      <c r="DO845" s="861">
        <v>-7.4215600000000004</v>
      </c>
      <c r="DP845" s="861">
        <v>-9.0961239999999997</v>
      </c>
      <c r="DQ845" s="861">
        <v>-5.6106210000000001</v>
      </c>
      <c r="DR845" s="861">
        <v>-9.0389510000000008</v>
      </c>
      <c r="DS845" s="861">
        <v>-5.6576959999999996</v>
      </c>
      <c r="DT845" s="861">
        <v>-11.596052999999999</v>
      </c>
      <c r="DU845" s="861">
        <v>-8.1674930000000003</v>
      </c>
      <c r="DV845" s="861">
        <v>-11.788519000000001</v>
      </c>
      <c r="DW845" s="861">
        <v>-5.1023379999999996</v>
      </c>
      <c r="DX845" s="861">
        <v>11.804496</v>
      </c>
      <c r="DY845" s="861">
        <v>8.3242630000000002</v>
      </c>
      <c r="DZ845" s="861">
        <v>160.073218</v>
      </c>
      <c r="EA845" s="861">
        <v>150.19386600000001</v>
      </c>
      <c r="EB845" s="861">
        <v>121.92</v>
      </c>
      <c r="EC845" s="861">
        <v>3.2829999999999999</v>
      </c>
      <c r="ED845" s="861">
        <v>393.9</v>
      </c>
      <c r="EE845" s="861">
        <v>121.83</v>
      </c>
      <c r="EF845" s="861">
        <v>5.3120000000000003</v>
      </c>
      <c r="EG845" s="861">
        <v>640.29999999999995</v>
      </c>
      <c r="EH845" s="861">
        <v>121.88</v>
      </c>
      <c r="EI845" s="861">
        <v>4.9240000000000004</v>
      </c>
      <c r="EJ845" s="861">
        <v>591.5</v>
      </c>
      <c r="EK845" s="861">
        <v>9.2888920000000006</v>
      </c>
      <c r="EL845" s="861">
        <v>12.134924</v>
      </c>
      <c r="EM845" s="861">
        <v>-18.544840000000001</v>
      </c>
      <c r="EN845" s="861">
        <v>-25.061661000000001</v>
      </c>
      <c r="EO845" s="861">
        <v>94.082514000000003</v>
      </c>
      <c r="EP845" s="861">
        <v>89.728402000000003</v>
      </c>
      <c r="EQ845" s="861">
        <v>-7.8930129999999998</v>
      </c>
      <c r="ER845" s="861">
        <v>3850.4165189999999</v>
      </c>
      <c r="ES845" s="861">
        <v>9156.6867889999994</v>
      </c>
      <c r="ET845" s="861">
        <v>8557.1404640000001</v>
      </c>
      <c r="EU845" s="861"/>
      <c r="EV845" s="861"/>
      <c r="EW845" s="861"/>
      <c r="EX845" s="861"/>
      <c r="EY845" s="861"/>
      <c r="EZ845" s="861"/>
      <c r="FA845" s="861"/>
      <c r="FB845" s="861"/>
      <c r="FC845" s="861"/>
      <c r="FD845" s="861"/>
    </row>
    <row r="846" spans="1:160" x14ac:dyDescent="0.25">
      <c r="A846" s="837">
        <v>46141</v>
      </c>
      <c r="B846" s="836">
        <v>0.95758101851851851</v>
      </c>
      <c r="C846" s="861">
        <v>47700</v>
      </c>
      <c r="D846" s="861">
        <v>0</v>
      </c>
      <c r="E846" s="861">
        <v>0</v>
      </c>
      <c r="F846" s="861">
        <v>75.502544</v>
      </c>
      <c r="G846" s="861">
        <v>71.747654999999995</v>
      </c>
      <c r="H846" s="861">
        <v>65.068790000000007</v>
      </c>
      <c r="I846" s="861">
        <v>73.965277</v>
      </c>
      <c r="J846" s="861">
        <v>71.603389000000007</v>
      </c>
      <c r="K846" s="861">
        <v>71.134209999999996</v>
      </c>
      <c r="L846" s="861">
        <v>73.831311999999997</v>
      </c>
      <c r="M846" s="861">
        <v>74.675167999999999</v>
      </c>
      <c r="N846" s="861">
        <v>-9.1725399999999997</v>
      </c>
      <c r="O846" s="861">
        <v>-11.445546999999999</v>
      </c>
      <c r="P846" s="861">
        <v>-12.371924999999999</v>
      </c>
      <c r="Q846" s="861">
        <v>-7.5637699999999999</v>
      </c>
      <c r="R846" s="861">
        <v>-9.0653000000000006</v>
      </c>
      <c r="S846" s="861">
        <v>-9.9858539999999998</v>
      </c>
      <c r="T846" s="861">
        <v>81.862859999999998</v>
      </c>
      <c r="U846" s="861">
        <v>73.465957000000003</v>
      </c>
      <c r="V846" s="861">
        <v>93.085794000000007</v>
      </c>
      <c r="W846" s="861">
        <v>92.088700000000003</v>
      </c>
      <c r="X846" s="861">
        <v>-7.5594809999999999</v>
      </c>
      <c r="Y846" s="861">
        <v>-8.0660690000000006</v>
      </c>
      <c r="Z846" s="861">
        <v>-12.149703000000001</v>
      </c>
      <c r="AA846" s="861">
        <v>-11.664391</v>
      </c>
      <c r="AB846" s="861">
        <v>-11.407347</v>
      </c>
      <c r="AC846" s="861">
        <v>-12.674792999999999</v>
      </c>
      <c r="AD846" s="861">
        <v>-14.880007000000001</v>
      </c>
      <c r="AE846" s="861">
        <v>104.267724</v>
      </c>
      <c r="AF846" s="861">
        <v>97.168057000000005</v>
      </c>
      <c r="AG846" s="861">
        <v>88.450940000000003</v>
      </c>
      <c r="AH846" s="861">
        <v>107.951634</v>
      </c>
      <c r="AI846" s="861">
        <v>89.217259999999996</v>
      </c>
      <c r="AJ846" s="861">
        <v>71.846058999999997</v>
      </c>
      <c r="AK846" s="861">
        <v>-9.5716099999999997</v>
      </c>
      <c r="AL846" s="861">
        <v>-11.678311000000001</v>
      </c>
      <c r="AM846" s="861">
        <v>-9.2164839999999995</v>
      </c>
      <c r="AN846" s="861">
        <v>92.244917999999998</v>
      </c>
      <c r="AO846" s="861">
        <v>91.415079000000006</v>
      </c>
      <c r="AP846" s="861">
        <v>88.616763000000006</v>
      </c>
      <c r="AQ846" s="861">
        <v>87.720288999999994</v>
      </c>
      <c r="AR846" s="861">
        <v>72.442980000000006</v>
      </c>
      <c r="AS846" s="861">
        <v>63.325535000000002</v>
      </c>
      <c r="AT846" s="861">
        <v>76.347734000000003</v>
      </c>
      <c r="AU846" s="861">
        <v>75.073984999999993</v>
      </c>
      <c r="AV846" s="861">
        <v>74.191204999999997</v>
      </c>
      <c r="AW846" s="861">
        <v>73.229114999999993</v>
      </c>
      <c r="AX846" s="861">
        <v>88.597443999999996</v>
      </c>
      <c r="AY846" s="861">
        <v>86.555173999999994</v>
      </c>
      <c r="AZ846" s="861">
        <v>-8.3930530000000001</v>
      </c>
      <c r="BA846" s="861">
        <v>-7.5986890000000002</v>
      </c>
      <c r="BB846" s="861">
        <v>-15.941451000000001</v>
      </c>
      <c r="BC846" s="861">
        <v>-14.701957</v>
      </c>
      <c r="BD846" s="861">
        <v>-15.414877000000001</v>
      </c>
      <c r="BE846" s="861">
        <v>-10.079356000000001</v>
      </c>
      <c r="BF846" s="861">
        <v>31.664804</v>
      </c>
      <c r="BG846" s="861">
        <v>140.75159500000001</v>
      </c>
      <c r="BH846" s="861">
        <v>109.31609</v>
      </c>
      <c r="BI846" s="861">
        <v>47.918303000000002</v>
      </c>
      <c r="BJ846" s="861">
        <v>129.72446400000001</v>
      </c>
      <c r="BK846" s="861">
        <v>85.198802999999998</v>
      </c>
      <c r="BL846" s="861">
        <v>74.907487000000003</v>
      </c>
      <c r="BM846" s="861">
        <v>-20.684328000000001</v>
      </c>
      <c r="BN846" s="861">
        <v>-15.423519000000001</v>
      </c>
      <c r="BO846" s="861">
        <v>-12.959828</v>
      </c>
      <c r="BP846" s="861">
        <v>-15.127746999999999</v>
      </c>
      <c r="BQ846" s="861">
        <v>86.197075999999996</v>
      </c>
      <c r="BR846" s="861">
        <v>88.510800000000003</v>
      </c>
      <c r="BS846" s="861">
        <v>84.981960000000001</v>
      </c>
      <c r="BT846" s="861">
        <v>58.049002999999999</v>
      </c>
      <c r="BU846" s="861">
        <v>65.008779000000004</v>
      </c>
      <c r="BV846" s="861">
        <v>61.168913000000003</v>
      </c>
      <c r="BW846" s="861">
        <v>64.523505999999998</v>
      </c>
      <c r="BX846" s="861">
        <v>-15.102061000000001</v>
      </c>
      <c r="BY846" s="861">
        <v>-15.319727</v>
      </c>
      <c r="BZ846" s="861">
        <v>-15.957826000000001</v>
      </c>
      <c r="CA846" s="861">
        <v>-16.280055999999998</v>
      </c>
      <c r="CB846" s="861">
        <v>-8.9634230000000006</v>
      </c>
      <c r="CC846" s="861">
        <v>-6.1733729999999998</v>
      </c>
      <c r="CD846" s="861">
        <v>-9.3215280000000007</v>
      </c>
      <c r="CE846" s="861">
        <v>-5.9205880000000004</v>
      </c>
      <c r="CF846" s="861">
        <v>-11.585808</v>
      </c>
      <c r="CG846" s="861">
        <v>-4.923165</v>
      </c>
      <c r="CH846" s="861">
        <v>-11.921631</v>
      </c>
      <c r="CI846" s="861">
        <v>-6.9388269999999999</v>
      </c>
      <c r="CJ846" s="861">
        <v>-8.8758130000000008</v>
      </c>
      <c r="CK846" s="861">
        <v>-4.2799209999999999</v>
      </c>
      <c r="CL846" s="861">
        <v>-8.5658010000000004</v>
      </c>
      <c r="CM846" s="861">
        <v>-2.8179020000000001</v>
      </c>
      <c r="CN846" s="861">
        <v>-11.213767000000001</v>
      </c>
      <c r="CO846" s="861">
        <v>-5.1834730000000002</v>
      </c>
      <c r="CP846" s="861">
        <v>-12.188083000000001</v>
      </c>
      <c r="CQ846" s="861">
        <v>-7.6649940000000001</v>
      </c>
      <c r="CR846" s="861">
        <v>-8.5624450000000003</v>
      </c>
      <c r="CS846" s="861">
        <v>-5.2545140000000004</v>
      </c>
      <c r="CT846" s="861">
        <v>-9.6007680000000004</v>
      </c>
      <c r="CU846" s="861">
        <v>-4.1448289999999997</v>
      </c>
      <c r="CV846" s="861">
        <v>-11.85131</v>
      </c>
      <c r="CW846" s="861">
        <v>-3.6906780000000001</v>
      </c>
      <c r="CX846" s="861">
        <v>-12.195333</v>
      </c>
      <c r="CY846" s="861">
        <v>-5.4210149999999997</v>
      </c>
      <c r="CZ846" s="861">
        <v>-8.2854910000000004</v>
      </c>
      <c r="DA846" s="861">
        <v>-4.3835240000000004</v>
      </c>
      <c r="DB846" s="861">
        <v>-9.0579920000000005</v>
      </c>
      <c r="DC846" s="861">
        <v>-3.371162</v>
      </c>
      <c r="DD846" s="861">
        <v>-11.589012</v>
      </c>
      <c r="DE846" s="861">
        <v>-5.5840649999999998</v>
      </c>
      <c r="DF846" s="861">
        <v>-12.270644000000001</v>
      </c>
      <c r="DG846" s="861">
        <v>-6.4309880000000001</v>
      </c>
      <c r="DH846" s="861">
        <v>-8.3285099999999996</v>
      </c>
      <c r="DI846" s="861">
        <v>-4.5821509999999996</v>
      </c>
      <c r="DJ846" s="861">
        <v>-8.8789739999999995</v>
      </c>
      <c r="DK846" s="861">
        <v>-4.5449270000000004</v>
      </c>
      <c r="DL846" s="861">
        <v>-11.723269</v>
      </c>
      <c r="DM846" s="861">
        <v>-7.4011570000000004</v>
      </c>
      <c r="DN846" s="861">
        <v>-12.296549000000001</v>
      </c>
      <c r="DO846" s="861">
        <v>-7.4398020000000002</v>
      </c>
      <c r="DP846" s="861">
        <v>-9.1055109999999999</v>
      </c>
      <c r="DQ846" s="861">
        <v>-5.6192700000000002</v>
      </c>
      <c r="DR846" s="861">
        <v>-9.0546760000000006</v>
      </c>
      <c r="DS846" s="861">
        <v>-5.6607519999999996</v>
      </c>
      <c r="DT846" s="861">
        <v>-11.623984</v>
      </c>
      <c r="DU846" s="861">
        <v>-8.171875</v>
      </c>
      <c r="DV846" s="861">
        <v>-11.833266999999999</v>
      </c>
      <c r="DW846" s="861">
        <v>-5.1233310000000003</v>
      </c>
      <c r="DX846" s="861">
        <v>11.813634</v>
      </c>
      <c r="DY846" s="861">
        <v>8.3098770000000002</v>
      </c>
      <c r="DZ846" s="861">
        <v>160.33305300000001</v>
      </c>
      <c r="EA846" s="861">
        <v>150.33821800000001</v>
      </c>
      <c r="EB846" s="861">
        <v>122.03</v>
      </c>
      <c r="EC846" s="861">
        <v>3.2810000000000001</v>
      </c>
      <c r="ED846" s="861">
        <v>393.9</v>
      </c>
      <c r="EE846" s="861">
        <v>122.08</v>
      </c>
      <c r="EF846" s="861">
        <v>5.3280000000000003</v>
      </c>
      <c r="EG846" s="861">
        <v>637.79999999999995</v>
      </c>
      <c r="EH846" s="861">
        <v>121.89</v>
      </c>
      <c r="EI846" s="861">
        <v>4.9180000000000001</v>
      </c>
      <c r="EJ846" s="861">
        <v>591.1</v>
      </c>
      <c r="EK846" s="861">
        <v>9.3121430000000007</v>
      </c>
      <c r="EL846" s="861">
        <v>12.130314</v>
      </c>
      <c r="EM846" s="861">
        <v>-18.528627</v>
      </c>
      <c r="EN846" s="861">
        <v>-25.090142</v>
      </c>
      <c r="EO846" s="861">
        <v>94.194568000000004</v>
      </c>
      <c r="EP846" s="861">
        <v>89.793380999999997</v>
      </c>
      <c r="EQ846" s="861">
        <v>-7.908747</v>
      </c>
      <c r="ER846" s="861">
        <v>3856.9819090000001</v>
      </c>
      <c r="ES846" s="861">
        <v>9167.3329849999991</v>
      </c>
      <c r="ET846" s="861">
        <v>8566.9683550000009</v>
      </c>
      <c r="EU846" s="861"/>
      <c r="EV846" s="861"/>
      <c r="EW846" s="861"/>
      <c r="EX846" s="861"/>
      <c r="EY846" s="861"/>
      <c r="EZ846" s="861"/>
      <c r="FA846" s="861"/>
      <c r="FB846" s="861"/>
      <c r="FC846" s="861"/>
      <c r="FD846" s="861"/>
    </row>
    <row r="847" spans="1:160" x14ac:dyDescent="0.25">
      <c r="A847" s="837">
        <v>46141</v>
      </c>
      <c r="B847" s="836">
        <v>0.95827546296296295</v>
      </c>
      <c r="C847" s="861">
        <v>47760</v>
      </c>
      <c r="D847" s="861">
        <v>0</v>
      </c>
      <c r="E847" s="861">
        <v>0</v>
      </c>
      <c r="F847" s="861">
        <v>75.347598000000005</v>
      </c>
      <c r="G847" s="861">
        <v>71.707370999999995</v>
      </c>
      <c r="H847" s="861">
        <v>64.941840999999997</v>
      </c>
      <c r="I847" s="861">
        <v>73.947863999999996</v>
      </c>
      <c r="J847" s="861">
        <v>71.555391</v>
      </c>
      <c r="K847" s="861">
        <v>71.117161999999993</v>
      </c>
      <c r="L847" s="861">
        <v>73.807472000000004</v>
      </c>
      <c r="M847" s="861">
        <v>74.633602999999994</v>
      </c>
      <c r="N847" s="861">
        <v>-9.1958000000000002</v>
      </c>
      <c r="O847" s="861">
        <v>-11.482532000000001</v>
      </c>
      <c r="P847" s="861">
        <v>-12.457019000000001</v>
      </c>
      <c r="Q847" s="861">
        <v>-7.749924</v>
      </c>
      <c r="R847" s="861">
        <v>-8.9833580000000008</v>
      </c>
      <c r="S847" s="861">
        <v>-9.9033230000000003</v>
      </c>
      <c r="T847" s="861">
        <v>81.597239000000002</v>
      </c>
      <c r="U847" s="861">
        <v>73.499050999999994</v>
      </c>
      <c r="V847" s="861">
        <v>93.078502</v>
      </c>
      <c r="W847" s="861">
        <v>92.102520999999996</v>
      </c>
      <c r="X847" s="861">
        <v>-7.6467359999999998</v>
      </c>
      <c r="Y847" s="861">
        <v>-8.1096430000000002</v>
      </c>
      <c r="Z847" s="861">
        <v>-12.087135999999999</v>
      </c>
      <c r="AA847" s="861">
        <v>-11.687507999999999</v>
      </c>
      <c r="AB847" s="861">
        <v>-11.404897999999999</v>
      </c>
      <c r="AC847" s="861">
        <v>-12.646889</v>
      </c>
      <c r="AD847" s="861">
        <v>-14.896424</v>
      </c>
      <c r="AE847" s="861">
        <v>104.215143</v>
      </c>
      <c r="AF847" s="861">
        <v>97.116292000000001</v>
      </c>
      <c r="AG847" s="861">
        <v>88.469358</v>
      </c>
      <c r="AH847" s="861">
        <v>107.88879300000001</v>
      </c>
      <c r="AI847" s="861">
        <v>89.246570000000006</v>
      </c>
      <c r="AJ847" s="861">
        <v>71.783963</v>
      </c>
      <c r="AK847" s="861">
        <v>-9.5408709999999992</v>
      </c>
      <c r="AL847" s="861">
        <v>-11.646665</v>
      </c>
      <c r="AM847" s="861">
        <v>-9.2252700000000001</v>
      </c>
      <c r="AN847" s="861">
        <v>92.174629999999993</v>
      </c>
      <c r="AO847" s="861">
        <v>91.519391999999996</v>
      </c>
      <c r="AP847" s="861">
        <v>88.751341999999994</v>
      </c>
      <c r="AQ847" s="861">
        <v>87.750546999999997</v>
      </c>
      <c r="AR847" s="861">
        <v>72.473917999999998</v>
      </c>
      <c r="AS847" s="861">
        <v>63.429614000000001</v>
      </c>
      <c r="AT847" s="861">
        <v>76.397649000000001</v>
      </c>
      <c r="AU847" s="861">
        <v>75.117216999999997</v>
      </c>
      <c r="AV847" s="861">
        <v>73.641110999999995</v>
      </c>
      <c r="AW847" s="861">
        <v>73.188700999999995</v>
      </c>
      <c r="AX847" s="861">
        <v>88.402634000000006</v>
      </c>
      <c r="AY847" s="861">
        <v>86.441190000000006</v>
      </c>
      <c r="AZ847" s="861">
        <v>-8.5279249999999998</v>
      </c>
      <c r="BA847" s="861">
        <v>-7.518319</v>
      </c>
      <c r="BB847" s="861">
        <v>-15.991025</v>
      </c>
      <c r="BC847" s="861">
        <v>-14.719753000000001</v>
      </c>
      <c r="BD847" s="861">
        <v>-15.439795</v>
      </c>
      <c r="BE847" s="861">
        <v>-10.206789000000001</v>
      </c>
      <c r="BF847" s="861">
        <v>31.708251000000001</v>
      </c>
      <c r="BG847" s="861">
        <v>140.631191</v>
      </c>
      <c r="BH847" s="861">
        <v>109.28761799999999</v>
      </c>
      <c r="BI847" s="861">
        <v>47.869826000000003</v>
      </c>
      <c r="BJ847" s="861">
        <v>130.05153200000001</v>
      </c>
      <c r="BK847" s="861">
        <v>85.119985999999997</v>
      </c>
      <c r="BL847" s="861">
        <v>74.672653999999994</v>
      </c>
      <c r="BM847" s="861">
        <v>-20.703807000000001</v>
      </c>
      <c r="BN847" s="861">
        <v>-15.426323999999999</v>
      </c>
      <c r="BO847" s="861">
        <v>-12.981954</v>
      </c>
      <c r="BP847" s="861">
        <v>-15.232281</v>
      </c>
      <c r="BQ847" s="861">
        <v>86.102040000000002</v>
      </c>
      <c r="BR847" s="861">
        <v>88.480356999999998</v>
      </c>
      <c r="BS847" s="861">
        <v>84.958490999999995</v>
      </c>
      <c r="BT847" s="861">
        <v>57.905802999999999</v>
      </c>
      <c r="BU847" s="861">
        <v>65.045287000000002</v>
      </c>
      <c r="BV847" s="861">
        <v>61.099525</v>
      </c>
      <c r="BW847" s="861">
        <v>64.515984000000003</v>
      </c>
      <c r="BX847" s="861">
        <v>-14.946327</v>
      </c>
      <c r="BY847" s="861">
        <v>-15.300694999999999</v>
      </c>
      <c r="BZ847" s="861">
        <v>-15.943099999999999</v>
      </c>
      <c r="CA847" s="861">
        <v>-16.347325999999999</v>
      </c>
      <c r="CB847" s="861">
        <v>-9.0050840000000001</v>
      </c>
      <c r="CC847" s="861">
        <v>-6.1860759999999999</v>
      </c>
      <c r="CD847" s="861">
        <v>-9.3300750000000008</v>
      </c>
      <c r="CE847" s="861">
        <v>-5.9799189999999998</v>
      </c>
      <c r="CF847" s="861">
        <v>-11.636844</v>
      </c>
      <c r="CG847" s="861">
        <v>-4.9382830000000002</v>
      </c>
      <c r="CH847" s="861">
        <v>-11.966312</v>
      </c>
      <c r="CI847" s="861">
        <v>-6.9906309999999996</v>
      </c>
      <c r="CJ847" s="861">
        <v>-8.9057560000000002</v>
      </c>
      <c r="CK847" s="861">
        <v>-4.2902610000000001</v>
      </c>
      <c r="CL847" s="861">
        <v>-8.5972829999999991</v>
      </c>
      <c r="CM847" s="861">
        <v>-2.8523499999999999</v>
      </c>
      <c r="CN847" s="861">
        <v>-11.244083</v>
      </c>
      <c r="CO847" s="861">
        <v>-5.2330649999999999</v>
      </c>
      <c r="CP847" s="861">
        <v>-12.197274999999999</v>
      </c>
      <c r="CQ847" s="861">
        <v>-7.6736519999999997</v>
      </c>
      <c r="CR847" s="861">
        <v>-8.5837590000000006</v>
      </c>
      <c r="CS847" s="861">
        <v>-5.2817730000000003</v>
      </c>
      <c r="CT847" s="861">
        <v>-9.6704559999999997</v>
      </c>
      <c r="CU847" s="861">
        <v>-4.188345</v>
      </c>
      <c r="CV847" s="861">
        <v>-11.888767</v>
      </c>
      <c r="CW847" s="861">
        <v>-3.73881</v>
      </c>
      <c r="CX847" s="861">
        <v>-12.215890999999999</v>
      </c>
      <c r="CY847" s="861">
        <v>-5.4571969999999999</v>
      </c>
      <c r="CZ847" s="861">
        <v>-8.313879</v>
      </c>
      <c r="DA847" s="861">
        <v>-4.4356900000000001</v>
      </c>
      <c r="DB847" s="861">
        <v>-9.1002320000000001</v>
      </c>
      <c r="DC847" s="861">
        <v>-3.4232450000000001</v>
      </c>
      <c r="DD847" s="861">
        <v>-11.603097</v>
      </c>
      <c r="DE847" s="861">
        <v>-5.6390330000000004</v>
      </c>
      <c r="DF847" s="861">
        <v>-12.289023</v>
      </c>
      <c r="DG847" s="861">
        <v>-6.4533990000000001</v>
      </c>
      <c r="DH847" s="861">
        <v>-8.3654980000000005</v>
      </c>
      <c r="DI847" s="861">
        <v>-4.6355789999999999</v>
      </c>
      <c r="DJ847" s="861">
        <v>-8.9205810000000003</v>
      </c>
      <c r="DK847" s="861">
        <v>-4.5876479999999997</v>
      </c>
      <c r="DL847" s="861">
        <v>-11.751084000000001</v>
      </c>
      <c r="DM847" s="861">
        <v>-7.4432729999999996</v>
      </c>
      <c r="DN847" s="861">
        <v>-12.313986999999999</v>
      </c>
      <c r="DO847" s="861">
        <v>-7.4734670000000003</v>
      </c>
      <c r="DP847" s="861">
        <v>-9.1420759999999994</v>
      </c>
      <c r="DQ847" s="861">
        <v>-5.6611310000000001</v>
      </c>
      <c r="DR847" s="861">
        <v>-9.0742689999999993</v>
      </c>
      <c r="DS847" s="861">
        <v>-5.7128709999999998</v>
      </c>
      <c r="DT847" s="861">
        <v>-11.687086000000001</v>
      </c>
      <c r="DU847" s="861">
        <v>-8.2060870000000001</v>
      </c>
      <c r="DV847" s="861">
        <v>-11.854483999999999</v>
      </c>
      <c r="DW847" s="861">
        <v>-5.1387349999999996</v>
      </c>
      <c r="DX847" s="861">
        <v>11.777327</v>
      </c>
      <c r="DY847" s="861">
        <v>8.3016629999999996</v>
      </c>
      <c r="DZ847" s="861">
        <v>160.08954900000001</v>
      </c>
      <c r="EA847" s="861">
        <v>149.66243499999999</v>
      </c>
      <c r="EB847" s="861">
        <v>122.43</v>
      </c>
      <c r="EC847" s="861">
        <v>1.24</v>
      </c>
      <c r="ED847" s="861">
        <v>134.19999999999999</v>
      </c>
      <c r="EE847" s="861">
        <v>122.37</v>
      </c>
      <c r="EF847" s="861">
        <v>5.3010000000000002</v>
      </c>
      <c r="EG847" s="861">
        <v>643</v>
      </c>
      <c r="EH847" s="861">
        <v>122.47</v>
      </c>
      <c r="EI847" s="861">
        <v>4.9210000000000003</v>
      </c>
      <c r="EJ847" s="861">
        <v>588.9</v>
      </c>
      <c r="EK847" s="861">
        <v>9.3677989999999998</v>
      </c>
      <c r="EL847" s="861">
        <v>12.124457</v>
      </c>
      <c r="EM847" s="861">
        <v>-18.593069</v>
      </c>
      <c r="EN847" s="861">
        <v>-25.106411000000001</v>
      </c>
      <c r="EO847" s="861">
        <v>94.089560000000006</v>
      </c>
      <c r="EP847" s="861">
        <v>89.488821999999999</v>
      </c>
      <c r="EQ847" s="861">
        <v>-7.9432790000000004</v>
      </c>
      <c r="ER847" s="861">
        <v>3861.1655599999999</v>
      </c>
      <c r="ES847" s="861">
        <v>9177.9874789999994</v>
      </c>
      <c r="ET847" s="861">
        <v>8576.7916310000001</v>
      </c>
      <c r="EU847" s="861"/>
      <c r="EV847" s="861"/>
      <c r="EW847" s="861"/>
      <c r="EX847" s="861"/>
      <c r="EY847" s="861"/>
      <c r="EZ847" s="861"/>
      <c r="FA847" s="861"/>
      <c r="FB847" s="861"/>
      <c r="FC847" s="861"/>
      <c r="FD847" s="861"/>
    </row>
    <row r="848" spans="1:160" x14ac:dyDescent="0.25">
      <c r="A848" s="837">
        <v>46141</v>
      </c>
      <c r="B848" s="836">
        <v>0.95896990740740751</v>
      </c>
      <c r="C848" s="861">
        <v>47820</v>
      </c>
      <c r="D848" s="861">
        <v>0</v>
      </c>
      <c r="E848" s="861">
        <v>0</v>
      </c>
      <c r="F848" s="861">
        <v>75.358829999999998</v>
      </c>
      <c r="G848" s="861">
        <v>71.731371999999993</v>
      </c>
      <c r="H848" s="861">
        <v>64.984843999999995</v>
      </c>
      <c r="I848" s="861">
        <v>73.954431</v>
      </c>
      <c r="J848" s="861">
        <v>71.492418999999998</v>
      </c>
      <c r="K848" s="861">
        <v>71.123327000000003</v>
      </c>
      <c r="L848" s="861">
        <v>73.809995999999998</v>
      </c>
      <c r="M848" s="861">
        <v>74.659367000000003</v>
      </c>
      <c r="N848" s="861">
        <v>-9.2257429999999996</v>
      </c>
      <c r="O848" s="861">
        <v>-11.519169</v>
      </c>
      <c r="P848" s="861">
        <v>-12.411265</v>
      </c>
      <c r="Q848" s="861">
        <v>-7.7999109999999998</v>
      </c>
      <c r="R848" s="861">
        <v>-9.0357850000000006</v>
      </c>
      <c r="S848" s="861">
        <v>-10.099909</v>
      </c>
      <c r="T848" s="861">
        <v>81.701963000000006</v>
      </c>
      <c r="U848" s="861">
        <v>72.973699999999994</v>
      </c>
      <c r="V848" s="861">
        <v>92.910171000000005</v>
      </c>
      <c r="W848" s="861">
        <v>91.939801000000003</v>
      </c>
      <c r="X848" s="861">
        <v>-7.6943739999999998</v>
      </c>
      <c r="Y848" s="861">
        <v>-8.0637369999999997</v>
      </c>
      <c r="Z848" s="861">
        <v>-12.112981</v>
      </c>
      <c r="AA848" s="861">
        <v>-11.695925000000001</v>
      </c>
      <c r="AB848" s="861">
        <v>-11.437421000000001</v>
      </c>
      <c r="AC848" s="861">
        <v>-12.696915000000001</v>
      </c>
      <c r="AD848" s="861">
        <v>-14.949294</v>
      </c>
      <c r="AE848" s="861">
        <v>104.13720000000001</v>
      </c>
      <c r="AF848" s="861">
        <v>97.073554999999999</v>
      </c>
      <c r="AG848" s="861">
        <v>88.340524000000002</v>
      </c>
      <c r="AH848" s="861">
        <v>107.776776</v>
      </c>
      <c r="AI848" s="861">
        <v>89.122207000000003</v>
      </c>
      <c r="AJ848" s="861">
        <v>71.780444000000003</v>
      </c>
      <c r="AK848" s="861">
        <v>-9.5729019999999991</v>
      </c>
      <c r="AL848" s="861">
        <v>-11.727209999999999</v>
      </c>
      <c r="AM848" s="861">
        <v>-9.2483179999999994</v>
      </c>
      <c r="AN848" s="861">
        <v>92.208100999999999</v>
      </c>
      <c r="AO848" s="861">
        <v>91.326328000000004</v>
      </c>
      <c r="AP848" s="861">
        <v>88.655377000000001</v>
      </c>
      <c r="AQ848" s="861">
        <v>87.654888</v>
      </c>
      <c r="AR848" s="861">
        <v>72.475774000000001</v>
      </c>
      <c r="AS848" s="861">
        <v>63.395088999999999</v>
      </c>
      <c r="AT848" s="861">
        <v>76.302648000000005</v>
      </c>
      <c r="AU848" s="861">
        <v>74.999685999999997</v>
      </c>
      <c r="AV848" s="861">
        <v>73.863932000000005</v>
      </c>
      <c r="AW848" s="861">
        <v>73.283268000000007</v>
      </c>
      <c r="AX848" s="861">
        <v>88.487641999999994</v>
      </c>
      <c r="AY848" s="861">
        <v>86.399263000000005</v>
      </c>
      <c r="AZ848" s="861">
        <v>-8.5530360000000005</v>
      </c>
      <c r="BA848" s="861">
        <v>-7.6200640000000002</v>
      </c>
      <c r="BB848" s="861">
        <v>-15.980727</v>
      </c>
      <c r="BC848" s="861">
        <v>-14.740682</v>
      </c>
      <c r="BD848" s="861">
        <v>-15.424772000000001</v>
      </c>
      <c r="BE848" s="861">
        <v>-10.214575999999999</v>
      </c>
      <c r="BF848" s="861">
        <v>31.849653</v>
      </c>
      <c r="BG848" s="861">
        <v>140.71700000000001</v>
      </c>
      <c r="BH848" s="861">
        <v>109.33407800000001</v>
      </c>
      <c r="BI848" s="861">
        <v>47.941552999999999</v>
      </c>
      <c r="BJ848" s="861">
        <v>130.05701199999999</v>
      </c>
      <c r="BK848" s="861">
        <v>85.134929</v>
      </c>
      <c r="BL848" s="861">
        <v>74.761301000000003</v>
      </c>
      <c r="BM848" s="861">
        <v>-20.726817</v>
      </c>
      <c r="BN848" s="861">
        <v>-15.474114</v>
      </c>
      <c r="BO848" s="861">
        <v>-12.857464999999999</v>
      </c>
      <c r="BP848" s="861">
        <v>-15.243618</v>
      </c>
      <c r="BQ848" s="861">
        <v>86.057438000000005</v>
      </c>
      <c r="BR848" s="861">
        <v>88.373577999999995</v>
      </c>
      <c r="BS848" s="861">
        <v>84.917255999999995</v>
      </c>
      <c r="BT848" s="861">
        <v>57.985225</v>
      </c>
      <c r="BU848" s="861">
        <v>64.985641999999999</v>
      </c>
      <c r="BV848" s="861">
        <v>61.096285000000002</v>
      </c>
      <c r="BW848" s="861">
        <v>64.466994</v>
      </c>
      <c r="BX848" s="861">
        <v>-15.189572999999999</v>
      </c>
      <c r="BY848" s="861">
        <v>-15.349997999999999</v>
      </c>
      <c r="BZ848" s="861">
        <v>-15.962109999999999</v>
      </c>
      <c r="CA848" s="861">
        <v>-16.278654</v>
      </c>
      <c r="CB848" s="861">
        <v>-9.0440360000000002</v>
      </c>
      <c r="CC848" s="861">
        <v>-6.2180540000000004</v>
      </c>
      <c r="CD848" s="861">
        <v>-9.3912790000000008</v>
      </c>
      <c r="CE848" s="861">
        <v>-5.9867030000000003</v>
      </c>
      <c r="CF848" s="861">
        <v>-11.653883</v>
      </c>
      <c r="CG848" s="861">
        <v>-4.9584020000000004</v>
      </c>
      <c r="CH848" s="861">
        <v>-12.014863</v>
      </c>
      <c r="CI848" s="861">
        <v>-7.0051709999999998</v>
      </c>
      <c r="CJ848" s="861">
        <v>-8.9625059999999994</v>
      </c>
      <c r="CK848" s="861">
        <v>-4.3393540000000002</v>
      </c>
      <c r="CL848" s="861">
        <v>-8.6396850000000001</v>
      </c>
      <c r="CM848" s="861">
        <v>-2.8651339999999998</v>
      </c>
      <c r="CN848" s="861">
        <v>-11.292617999999999</v>
      </c>
      <c r="CO848" s="861">
        <v>-5.2378220000000004</v>
      </c>
      <c r="CP848" s="861">
        <v>-12.256795</v>
      </c>
      <c r="CQ848" s="861">
        <v>-7.7402309999999996</v>
      </c>
      <c r="CR848" s="861">
        <v>-8.6504329999999996</v>
      </c>
      <c r="CS848" s="861">
        <v>-5.315957</v>
      </c>
      <c r="CT848" s="861">
        <v>-9.6635670000000005</v>
      </c>
      <c r="CU848" s="861">
        <v>-4.1889560000000001</v>
      </c>
      <c r="CV848" s="861">
        <v>-11.919981999999999</v>
      </c>
      <c r="CW848" s="861">
        <v>-3.735703</v>
      </c>
      <c r="CX848" s="861">
        <v>-12.247945</v>
      </c>
      <c r="CY848" s="861">
        <v>-5.5010279999999998</v>
      </c>
      <c r="CZ848" s="861">
        <v>-8.3410569999999993</v>
      </c>
      <c r="DA848" s="861">
        <v>-4.4709810000000001</v>
      </c>
      <c r="DB848" s="861">
        <v>-9.127815</v>
      </c>
      <c r="DC848" s="861">
        <v>-3.4236430000000002</v>
      </c>
      <c r="DD848" s="861">
        <v>-11.656006</v>
      </c>
      <c r="DE848" s="861">
        <v>-5.6564880000000004</v>
      </c>
      <c r="DF848" s="861">
        <v>-12.342142000000001</v>
      </c>
      <c r="DG848" s="861">
        <v>-6.4952959999999997</v>
      </c>
      <c r="DH848" s="861">
        <v>-8.4075220000000002</v>
      </c>
      <c r="DI848" s="861">
        <v>-4.6649459999999996</v>
      </c>
      <c r="DJ848" s="861">
        <v>-8.9300010000000007</v>
      </c>
      <c r="DK848" s="861">
        <v>-4.6053800000000003</v>
      </c>
      <c r="DL848" s="861">
        <v>-11.77295</v>
      </c>
      <c r="DM848" s="861">
        <v>-7.4743389999999996</v>
      </c>
      <c r="DN848" s="861">
        <v>-12.340258</v>
      </c>
      <c r="DO848" s="861">
        <v>-7.5266510000000002</v>
      </c>
      <c r="DP848" s="861">
        <v>-9.1639970000000002</v>
      </c>
      <c r="DQ848" s="861">
        <v>-5.6705019999999999</v>
      </c>
      <c r="DR848" s="861">
        <v>-9.1071229999999996</v>
      </c>
      <c r="DS848" s="861">
        <v>-5.7306340000000002</v>
      </c>
      <c r="DT848" s="861">
        <v>-11.692479000000001</v>
      </c>
      <c r="DU848" s="861">
        <v>-8.2615259999999999</v>
      </c>
      <c r="DV848" s="861">
        <v>-11.887278</v>
      </c>
      <c r="DW848" s="861">
        <v>-5.1763079999999997</v>
      </c>
      <c r="DX848" s="861">
        <v>11.808482</v>
      </c>
      <c r="DY848" s="861">
        <v>8.3078350000000007</v>
      </c>
      <c r="DZ848" s="861">
        <v>159.80201</v>
      </c>
      <c r="EA848" s="861">
        <v>150.03055800000001</v>
      </c>
      <c r="EB848" s="861">
        <v>121.85</v>
      </c>
      <c r="EC848" s="861">
        <v>3.28</v>
      </c>
      <c r="ED848" s="861">
        <v>394.3</v>
      </c>
      <c r="EE848" s="861">
        <v>121.9</v>
      </c>
      <c r="EF848" s="861">
        <v>5.34</v>
      </c>
      <c r="EG848" s="861">
        <v>637.79999999999995</v>
      </c>
      <c r="EH848" s="861">
        <v>121.87</v>
      </c>
      <c r="EI848" s="861">
        <v>4.9320000000000004</v>
      </c>
      <c r="EJ848" s="861">
        <v>590.4</v>
      </c>
      <c r="EK848" s="861">
        <v>9.2894489999999994</v>
      </c>
      <c r="EL848" s="861">
        <v>12.236720999999999</v>
      </c>
      <c r="EM848" s="861">
        <v>-18.537766999999999</v>
      </c>
      <c r="EN848" s="861">
        <v>-25.094186000000001</v>
      </c>
      <c r="EO848" s="861">
        <v>93.965423999999999</v>
      </c>
      <c r="EP848" s="861">
        <v>89.654839999999993</v>
      </c>
      <c r="EQ848" s="861">
        <v>-7.9740710000000004</v>
      </c>
      <c r="ER848" s="861">
        <v>3864.3377209999999</v>
      </c>
      <c r="ES848" s="861">
        <v>9188.6423269999996</v>
      </c>
      <c r="ET848" s="861">
        <v>8586.6154079999997</v>
      </c>
      <c r="EU848" s="861"/>
      <c r="EV848" s="861"/>
      <c r="EW848" s="861"/>
      <c r="EX848" s="861"/>
      <c r="EY848" s="861"/>
      <c r="EZ848" s="861"/>
      <c r="FA848" s="861"/>
      <c r="FB848" s="861"/>
      <c r="FC848" s="861"/>
      <c r="FD848" s="861"/>
    </row>
    <row r="849" spans="1:160" x14ac:dyDescent="0.25">
      <c r="A849" s="837">
        <v>46141</v>
      </c>
      <c r="B849" s="836">
        <v>0.95966435185185184</v>
      </c>
      <c r="C849" s="861">
        <v>47880</v>
      </c>
      <c r="D849" s="861">
        <v>0</v>
      </c>
      <c r="E849" s="861">
        <v>0</v>
      </c>
      <c r="F849" s="861">
        <v>75.280578000000006</v>
      </c>
      <c r="G849" s="861">
        <v>71.724025999999995</v>
      </c>
      <c r="H849" s="861">
        <v>64.976156000000003</v>
      </c>
      <c r="I849" s="861">
        <v>73.930464999999998</v>
      </c>
      <c r="J849" s="861">
        <v>71.467960000000005</v>
      </c>
      <c r="K849" s="861">
        <v>71.120923000000005</v>
      </c>
      <c r="L849" s="861">
        <v>73.809269999999998</v>
      </c>
      <c r="M849" s="861">
        <v>74.635400000000004</v>
      </c>
      <c r="N849" s="861">
        <v>-9.2039299999999997</v>
      </c>
      <c r="O849" s="861">
        <v>-11.505744</v>
      </c>
      <c r="P849" s="861">
        <v>-12.452469000000001</v>
      </c>
      <c r="Q849" s="861">
        <v>-7.6837970000000002</v>
      </c>
      <c r="R849" s="861">
        <v>-9.0084669999999996</v>
      </c>
      <c r="S849" s="861">
        <v>-10.024203</v>
      </c>
      <c r="T849" s="861">
        <v>81.588029000000006</v>
      </c>
      <c r="U849" s="861">
        <v>73.658997999999997</v>
      </c>
      <c r="V849" s="861">
        <v>93.071741000000003</v>
      </c>
      <c r="W849" s="861">
        <v>92.089954000000006</v>
      </c>
      <c r="X849" s="861">
        <v>-7.6338049999999997</v>
      </c>
      <c r="Y849" s="861">
        <v>-8.0958799999999993</v>
      </c>
      <c r="Z849" s="861">
        <v>-12.069991999999999</v>
      </c>
      <c r="AA849" s="861">
        <v>-11.704254000000001</v>
      </c>
      <c r="AB849" s="861">
        <v>-11.436399</v>
      </c>
      <c r="AC849" s="861">
        <v>-12.698247</v>
      </c>
      <c r="AD849" s="861">
        <v>-14.878181</v>
      </c>
      <c r="AE849" s="861">
        <v>104.255003</v>
      </c>
      <c r="AF849" s="861">
        <v>97.046520999999998</v>
      </c>
      <c r="AG849" s="861">
        <v>88.300742999999997</v>
      </c>
      <c r="AH849" s="861">
        <v>107.793114</v>
      </c>
      <c r="AI849" s="861">
        <v>89.168809999999993</v>
      </c>
      <c r="AJ849" s="861">
        <v>71.786868999999996</v>
      </c>
      <c r="AK849" s="861">
        <v>-9.5231200000000005</v>
      </c>
      <c r="AL849" s="861">
        <v>-11.673047</v>
      </c>
      <c r="AM849" s="861">
        <v>-9.2988970000000002</v>
      </c>
      <c r="AN849" s="861">
        <v>92.278948</v>
      </c>
      <c r="AO849" s="861">
        <v>91.474466000000007</v>
      </c>
      <c r="AP849" s="861">
        <v>88.776116999999999</v>
      </c>
      <c r="AQ849" s="861">
        <v>87.659643000000003</v>
      </c>
      <c r="AR849" s="861">
        <v>72.428296000000003</v>
      </c>
      <c r="AS849" s="861">
        <v>63.314973999999999</v>
      </c>
      <c r="AT849" s="861">
        <v>76.326402000000002</v>
      </c>
      <c r="AU849" s="861">
        <v>74.964340000000007</v>
      </c>
      <c r="AV849" s="861">
        <v>73.560748000000004</v>
      </c>
      <c r="AW849" s="861">
        <v>72.720482000000004</v>
      </c>
      <c r="AX849" s="861">
        <v>88.354471000000004</v>
      </c>
      <c r="AY849" s="861">
        <v>86.393753000000004</v>
      </c>
      <c r="AZ849" s="861">
        <v>-8.4838129999999996</v>
      </c>
      <c r="BA849" s="861">
        <v>-7.5224250000000001</v>
      </c>
      <c r="BB849" s="861">
        <v>-15.979626</v>
      </c>
      <c r="BC849" s="861">
        <v>-14.774575</v>
      </c>
      <c r="BD849" s="861">
        <v>-15.422253</v>
      </c>
      <c r="BE849" s="861">
        <v>-10.116097999999999</v>
      </c>
      <c r="BF849" s="861">
        <v>31.717694000000002</v>
      </c>
      <c r="BG849" s="861">
        <v>140.59630100000001</v>
      </c>
      <c r="BH849" s="861">
        <v>109.308831</v>
      </c>
      <c r="BI849" s="861">
        <v>48.000829000000003</v>
      </c>
      <c r="BJ849" s="861">
        <v>129.528808</v>
      </c>
      <c r="BK849" s="861">
        <v>85.089303999999998</v>
      </c>
      <c r="BL849" s="861">
        <v>74.728644000000003</v>
      </c>
      <c r="BM849" s="861">
        <v>-20.796173</v>
      </c>
      <c r="BN849" s="861">
        <v>-15.507745</v>
      </c>
      <c r="BO849" s="861">
        <v>-12.946591</v>
      </c>
      <c r="BP849" s="861">
        <v>-15.215719</v>
      </c>
      <c r="BQ849" s="861">
        <v>85.935229000000007</v>
      </c>
      <c r="BR849" s="861">
        <v>88.289139000000006</v>
      </c>
      <c r="BS849" s="861">
        <v>84.879249000000002</v>
      </c>
      <c r="BT849" s="861">
        <v>57.945559000000003</v>
      </c>
      <c r="BU849" s="861">
        <v>64.978194000000002</v>
      </c>
      <c r="BV849" s="861">
        <v>60.987017999999999</v>
      </c>
      <c r="BW849" s="861">
        <v>64.499317000000005</v>
      </c>
      <c r="BX849" s="861">
        <v>-15.112456</v>
      </c>
      <c r="BY849" s="861">
        <v>-15.311667999999999</v>
      </c>
      <c r="BZ849" s="861">
        <v>-15.925064000000001</v>
      </c>
      <c r="CA849" s="861">
        <v>-16.352506999999999</v>
      </c>
      <c r="CB849" s="861">
        <v>-9.0664370000000005</v>
      </c>
      <c r="CC849" s="861">
        <v>-6.244262</v>
      </c>
      <c r="CD849" s="861">
        <v>-9.3969889999999996</v>
      </c>
      <c r="CE849" s="861">
        <v>-6.0413509999999997</v>
      </c>
      <c r="CF849" s="861">
        <v>-11.660613</v>
      </c>
      <c r="CG849" s="861">
        <v>-4.9990519999999998</v>
      </c>
      <c r="CH849" s="861">
        <v>-12.027010000000001</v>
      </c>
      <c r="CI849" s="861">
        <v>-7.0475849999999998</v>
      </c>
      <c r="CJ849" s="861">
        <v>-8.9820919999999997</v>
      </c>
      <c r="CK849" s="861">
        <v>-4.3761840000000003</v>
      </c>
      <c r="CL849" s="861">
        <v>-8.6702080000000006</v>
      </c>
      <c r="CM849" s="861">
        <v>-2.9357609999999998</v>
      </c>
      <c r="CN849" s="861">
        <v>-11.310161000000001</v>
      </c>
      <c r="CO849" s="861">
        <v>-5.2980549999999997</v>
      </c>
      <c r="CP849" s="861">
        <v>-12.263223</v>
      </c>
      <c r="CQ849" s="861">
        <v>-7.7325840000000001</v>
      </c>
      <c r="CR849" s="861">
        <v>-8.6516730000000006</v>
      </c>
      <c r="CS849" s="861">
        <v>-5.3633119999999996</v>
      </c>
      <c r="CT849" s="861">
        <v>-9.7293179999999992</v>
      </c>
      <c r="CU849" s="861">
        <v>-4.2429819999999996</v>
      </c>
      <c r="CV849" s="861">
        <v>-11.933712999999999</v>
      </c>
      <c r="CW849" s="861">
        <v>-3.7571599999999998</v>
      </c>
      <c r="CX849" s="861">
        <v>-12.245613000000001</v>
      </c>
      <c r="CY849" s="861">
        <v>-5.4875369999999997</v>
      </c>
      <c r="CZ849" s="861">
        <v>-8.3261009999999995</v>
      </c>
      <c r="DA849" s="861">
        <v>-4.48123</v>
      </c>
      <c r="DB849" s="861">
        <v>-9.1109570000000009</v>
      </c>
      <c r="DC849" s="861">
        <v>-3.4529200000000002</v>
      </c>
      <c r="DD849" s="861">
        <v>-11.641356</v>
      </c>
      <c r="DE849" s="861">
        <v>-5.6704080000000001</v>
      </c>
      <c r="DF849" s="861">
        <v>-12.323607000000001</v>
      </c>
      <c r="DG849" s="861">
        <v>-6.5156689999999999</v>
      </c>
      <c r="DH849" s="861">
        <v>-8.3834850000000003</v>
      </c>
      <c r="DI849" s="861">
        <v>-4.6842860000000002</v>
      </c>
      <c r="DJ849" s="861">
        <v>-8.9237020000000005</v>
      </c>
      <c r="DK849" s="861">
        <v>-4.62751</v>
      </c>
      <c r="DL849" s="861">
        <v>-11.76399</v>
      </c>
      <c r="DM849" s="861">
        <v>-7.4715160000000003</v>
      </c>
      <c r="DN849" s="861">
        <v>-12.333970000000001</v>
      </c>
      <c r="DO849" s="861">
        <v>-7.5349019999999998</v>
      </c>
      <c r="DP849" s="861">
        <v>-9.1666460000000001</v>
      </c>
      <c r="DQ849" s="861">
        <v>-5.7071199999999997</v>
      </c>
      <c r="DR849" s="861">
        <v>-9.1008230000000001</v>
      </c>
      <c r="DS849" s="861">
        <v>-5.7448779999999999</v>
      </c>
      <c r="DT849" s="861">
        <v>-11.673638</v>
      </c>
      <c r="DU849" s="861">
        <v>-8.2484040000000007</v>
      </c>
      <c r="DV849" s="861">
        <v>-11.877267</v>
      </c>
      <c r="DW849" s="861">
        <v>-5.2083219999999999</v>
      </c>
      <c r="DX849" s="861">
        <v>11.838907000000001</v>
      </c>
      <c r="DY849" s="861">
        <v>8.2553920000000005</v>
      </c>
      <c r="DZ849" s="861">
        <v>160.206684</v>
      </c>
      <c r="EA849" s="861">
        <v>149.45907800000001</v>
      </c>
      <c r="EB849" s="861">
        <v>121.99</v>
      </c>
      <c r="EC849" s="861">
        <v>3.2810000000000001</v>
      </c>
      <c r="ED849" s="861">
        <v>393.7</v>
      </c>
      <c r="EE849" s="861">
        <v>122.06</v>
      </c>
      <c r="EF849" s="861">
        <v>5.3129999999999997</v>
      </c>
      <c r="EG849" s="861">
        <v>637.1</v>
      </c>
      <c r="EH849" s="861">
        <v>121.83</v>
      </c>
      <c r="EI849" s="861">
        <v>4.9269999999999996</v>
      </c>
      <c r="EJ849" s="861">
        <v>588.70000000000005</v>
      </c>
      <c r="EK849" s="861">
        <v>9.1849129999999999</v>
      </c>
      <c r="EL849" s="861">
        <v>12.251547</v>
      </c>
      <c r="EM849" s="861">
        <v>-18.483809999999998</v>
      </c>
      <c r="EN849" s="861">
        <v>-25.198138</v>
      </c>
      <c r="EO849" s="861">
        <v>94.140086999999994</v>
      </c>
      <c r="EP849" s="861">
        <v>89.396995000000004</v>
      </c>
      <c r="EQ849" s="861">
        <v>-7.9882410000000004</v>
      </c>
      <c r="ER849" s="861">
        <v>3870.8998839999999</v>
      </c>
      <c r="ES849" s="861">
        <v>9199.2819600000003</v>
      </c>
      <c r="ET849" s="861">
        <v>8596.4284299999999</v>
      </c>
      <c r="EU849" s="861"/>
      <c r="EV849" s="861"/>
      <c r="EW849" s="861"/>
      <c r="EX849" s="861"/>
      <c r="EY849" s="861"/>
      <c r="EZ849" s="861"/>
      <c r="FA849" s="861"/>
      <c r="FB849" s="861"/>
      <c r="FC849" s="861"/>
      <c r="FD849" s="861"/>
    </row>
    <row r="850" spans="1:160" x14ac:dyDescent="0.25">
      <c r="A850" s="837">
        <v>46141</v>
      </c>
      <c r="B850" s="836">
        <v>0.96035879629629628</v>
      </c>
      <c r="C850" s="861">
        <v>47940</v>
      </c>
      <c r="D850" s="861">
        <v>0</v>
      </c>
      <c r="E850" s="861">
        <v>0</v>
      </c>
      <c r="F850" s="861">
        <v>75.319267999999994</v>
      </c>
      <c r="G850" s="861">
        <v>71.731500999999994</v>
      </c>
      <c r="H850" s="861">
        <v>64.943083000000001</v>
      </c>
      <c r="I850" s="861">
        <v>73.944984000000005</v>
      </c>
      <c r="J850" s="861">
        <v>71.411259999999999</v>
      </c>
      <c r="K850" s="861">
        <v>71.118092000000004</v>
      </c>
      <c r="L850" s="861">
        <v>73.810959999999994</v>
      </c>
      <c r="M850" s="861">
        <v>74.621452000000005</v>
      </c>
      <c r="N850" s="861">
        <v>-9.2703989999999994</v>
      </c>
      <c r="O850" s="861">
        <v>-11.510356</v>
      </c>
      <c r="P850" s="861">
        <v>-12.450963</v>
      </c>
      <c r="Q850" s="861">
        <v>-7.8444580000000004</v>
      </c>
      <c r="R850" s="861">
        <v>-9.0494909999999997</v>
      </c>
      <c r="S850" s="861">
        <v>-10.11176</v>
      </c>
      <c r="T850" s="861">
        <v>81.524517000000003</v>
      </c>
      <c r="U850" s="861">
        <v>73.594470999999999</v>
      </c>
      <c r="V850" s="861">
        <v>93.025075999999999</v>
      </c>
      <c r="W850" s="861">
        <v>92.107428999999996</v>
      </c>
      <c r="X850" s="861">
        <v>-7.692628</v>
      </c>
      <c r="Y850" s="861">
        <v>-8.0577699999999997</v>
      </c>
      <c r="Z850" s="861">
        <v>-12.158303</v>
      </c>
      <c r="AA850" s="861">
        <v>-11.709218</v>
      </c>
      <c r="AB850" s="861">
        <v>-11.425822</v>
      </c>
      <c r="AC850" s="861">
        <v>-12.673982000000001</v>
      </c>
      <c r="AD850" s="861">
        <v>-14.955641999999999</v>
      </c>
      <c r="AE850" s="861">
        <v>104.10761100000001</v>
      </c>
      <c r="AF850" s="861">
        <v>97.084500000000006</v>
      </c>
      <c r="AG850" s="861">
        <v>88.341179999999994</v>
      </c>
      <c r="AH850" s="861">
        <v>107.858813</v>
      </c>
      <c r="AI850" s="861">
        <v>89.175651000000002</v>
      </c>
      <c r="AJ850" s="861">
        <v>71.899843000000004</v>
      </c>
      <c r="AK850" s="861">
        <v>-9.5946560000000005</v>
      </c>
      <c r="AL850" s="861">
        <v>-11.731548</v>
      </c>
      <c r="AM850" s="861">
        <v>-9.292484</v>
      </c>
      <c r="AN850" s="861">
        <v>92.218776000000005</v>
      </c>
      <c r="AO850" s="861">
        <v>91.446979999999996</v>
      </c>
      <c r="AP850" s="861">
        <v>88.788038</v>
      </c>
      <c r="AQ850" s="861">
        <v>87.637448000000006</v>
      </c>
      <c r="AR850" s="861">
        <v>72.467932000000005</v>
      </c>
      <c r="AS850" s="861">
        <v>63.334485000000001</v>
      </c>
      <c r="AT850" s="861">
        <v>76.296205</v>
      </c>
      <c r="AU850" s="861">
        <v>74.910860999999997</v>
      </c>
      <c r="AV850" s="861">
        <v>74.030026000000007</v>
      </c>
      <c r="AW850" s="861">
        <v>73.004481999999996</v>
      </c>
      <c r="AX850" s="861">
        <v>88.280709000000002</v>
      </c>
      <c r="AY850" s="861">
        <v>86.134709999999998</v>
      </c>
      <c r="AZ850" s="861">
        <v>-8.6099080000000008</v>
      </c>
      <c r="BA850" s="861">
        <v>-7.6908799999999999</v>
      </c>
      <c r="BB850" s="861">
        <v>-16.009757</v>
      </c>
      <c r="BC850" s="861">
        <v>-14.779113000000001</v>
      </c>
      <c r="BD850" s="861">
        <v>-15.461351000000001</v>
      </c>
      <c r="BE850" s="861">
        <v>-10.226576</v>
      </c>
      <c r="BF850" s="861">
        <v>31.818664999999999</v>
      </c>
      <c r="BG850" s="861">
        <v>140.41305399999999</v>
      </c>
      <c r="BH850" s="861">
        <v>109.211613</v>
      </c>
      <c r="BI850" s="861">
        <v>48.019894999999998</v>
      </c>
      <c r="BJ850" s="861">
        <v>129.92547500000001</v>
      </c>
      <c r="BK850" s="861">
        <v>84.923214000000002</v>
      </c>
      <c r="BL850" s="861">
        <v>74.644212999999993</v>
      </c>
      <c r="BM850" s="861">
        <v>-20.791785999999998</v>
      </c>
      <c r="BN850" s="861">
        <v>-15.49549</v>
      </c>
      <c r="BO850" s="861">
        <v>-12.990966</v>
      </c>
      <c r="BP850" s="861">
        <v>-15.25079</v>
      </c>
      <c r="BQ850" s="861">
        <v>85.891389000000004</v>
      </c>
      <c r="BR850" s="861">
        <v>88.296018000000004</v>
      </c>
      <c r="BS850" s="861">
        <v>84.857760999999996</v>
      </c>
      <c r="BT850" s="861">
        <v>57.984586999999998</v>
      </c>
      <c r="BU850" s="861">
        <v>64.961915000000005</v>
      </c>
      <c r="BV850" s="861">
        <v>60.927709999999998</v>
      </c>
      <c r="BW850" s="861">
        <v>64.368397999999999</v>
      </c>
      <c r="BX850" s="861">
        <v>-15.098943999999999</v>
      </c>
      <c r="BY850" s="861">
        <v>-15.295786</v>
      </c>
      <c r="BZ850" s="861">
        <v>-16.029235</v>
      </c>
      <c r="CA850" s="861">
        <v>-16.352450000000001</v>
      </c>
      <c r="CB850" s="861">
        <v>-9.0743469999999995</v>
      </c>
      <c r="CC850" s="861">
        <v>-6.2777969999999996</v>
      </c>
      <c r="CD850" s="861">
        <v>-9.4138110000000008</v>
      </c>
      <c r="CE850" s="861">
        <v>-6.03803</v>
      </c>
      <c r="CF850" s="861">
        <v>-11.694082999999999</v>
      </c>
      <c r="CG850" s="861">
        <v>-5.0317069999999999</v>
      </c>
      <c r="CH850" s="861">
        <v>-12.049082</v>
      </c>
      <c r="CI850" s="861">
        <v>-7.0676160000000001</v>
      </c>
      <c r="CJ850" s="861">
        <v>-8.980162</v>
      </c>
      <c r="CK850" s="861">
        <v>-4.3621730000000003</v>
      </c>
      <c r="CL850" s="861">
        <v>-8.6827959999999997</v>
      </c>
      <c r="CM850" s="861">
        <v>-2.9589120000000002</v>
      </c>
      <c r="CN850" s="861">
        <v>-11.331854999999999</v>
      </c>
      <c r="CO850" s="861">
        <v>-5.3060349999999996</v>
      </c>
      <c r="CP850" s="861">
        <v>-12.2826</v>
      </c>
      <c r="CQ850" s="861">
        <v>-7.7536930000000002</v>
      </c>
      <c r="CR850" s="861">
        <v>-8.6573580000000003</v>
      </c>
      <c r="CS850" s="861">
        <v>-5.348935</v>
      </c>
      <c r="CT850" s="861">
        <v>-9.7176779999999994</v>
      </c>
      <c r="CU850" s="861">
        <v>-4.261673</v>
      </c>
      <c r="CV850" s="861">
        <v>-11.960163</v>
      </c>
      <c r="CW850" s="861">
        <v>-3.7842009999999999</v>
      </c>
      <c r="CX850" s="861">
        <v>-12.303902000000001</v>
      </c>
      <c r="CY850" s="861">
        <v>-5.5172480000000004</v>
      </c>
      <c r="CZ850" s="861">
        <v>-8.3671790000000001</v>
      </c>
      <c r="DA850" s="861">
        <v>-4.5003250000000001</v>
      </c>
      <c r="DB850" s="861">
        <v>-9.1587800000000001</v>
      </c>
      <c r="DC850" s="861">
        <v>-3.4696609999999999</v>
      </c>
      <c r="DD850" s="861">
        <v>-11.684908</v>
      </c>
      <c r="DE850" s="861">
        <v>-5.6977039999999999</v>
      </c>
      <c r="DF850" s="861">
        <v>-12.368084</v>
      </c>
      <c r="DG850" s="861">
        <v>-6.5214670000000003</v>
      </c>
      <c r="DH850" s="861">
        <v>-8.4141089999999998</v>
      </c>
      <c r="DI850" s="861">
        <v>-4.7035010000000002</v>
      </c>
      <c r="DJ850" s="861">
        <v>-8.9500729999999997</v>
      </c>
      <c r="DK850" s="861">
        <v>-4.635554</v>
      </c>
      <c r="DL850" s="861">
        <v>-11.811025000000001</v>
      </c>
      <c r="DM850" s="861">
        <v>-7.5158959999999997</v>
      </c>
      <c r="DN850" s="861">
        <v>-12.378918000000001</v>
      </c>
      <c r="DO850" s="861">
        <v>-7.5449159999999997</v>
      </c>
      <c r="DP850" s="861">
        <v>-9.1837160000000004</v>
      </c>
      <c r="DQ850" s="861">
        <v>-5.709117</v>
      </c>
      <c r="DR850" s="861">
        <v>-9.1450099999999992</v>
      </c>
      <c r="DS850" s="861">
        <v>-5.7454780000000003</v>
      </c>
      <c r="DT850" s="861">
        <v>-11.724902</v>
      </c>
      <c r="DU850" s="861">
        <v>-8.2811380000000003</v>
      </c>
      <c r="DV850" s="861">
        <v>-11.925874</v>
      </c>
      <c r="DW850" s="861">
        <v>-5.2154299999999996</v>
      </c>
      <c r="DX850" s="861">
        <v>11.776209</v>
      </c>
      <c r="DY850" s="861">
        <v>8.2805689999999998</v>
      </c>
      <c r="DZ850" s="861">
        <v>159.87754000000001</v>
      </c>
      <c r="EA850" s="861">
        <v>149.593807</v>
      </c>
      <c r="EB850" s="861">
        <v>122.56</v>
      </c>
      <c r="EC850" s="861">
        <v>1.2410000000000001</v>
      </c>
      <c r="ED850" s="861">
        <v>134.19999999999999</v>
      </c>
      <c r="EE850" s="861">
        <v>122.56</v>
      </c>
      <c r="EF850" s="861">
        <v>5.31</v>
      </c>
      <c r="EG850" s="861">
        <v>641.4</v>
      </c>
      <c r="EH850" s="861">
        <v>122.43</v>
      </c>
      <c r="EI850" s="861">
        <v>4.9130000000000003</v>
      </c>
      <c r="EJ850" s="861">
        <v>590.6</v>
      </c>
      <c r="EK850" s="861">
        <v>9.3025699999999993</v>
      </c>
      <c r="EL850" s="861">
        <v>12.157242999999999</v>
      </c>
      <c r="EM850" s="861">
        <v>-18.595054000000001</v>
      </c>
      <c r="EN850" s="861">
        <v>-25.148209000000001</v>
      </c>
      <c r="EO850" s="861">
        <v>93.998047</v>
      </c>
      <c r="EP850" s="861">
        <v>89.457841999999999</v>
      </c>
      <c r="EQ850" s="861">
        <v>-8.0105959999999996</v>
      </c>
      <c r="ER850" s="861">
        <v>3874.7954070000001</v>
      </c>
      <c r="ES850" s="861">
        <v>9209.9309489999996</v>
      </c>
      <c r="ET850" s="861">
        <v>8606.2530320000005</v>
      </c>
      <c r="EU850" s="861"/>
      <c r="EV850" s="861"/>
      <c r="EW850" s="861"/>
      <c r="EX850" s="861"/>
      <c r="EY850" s="861"/>
      <c r="EZ850" s="861"/>
      <c r="FA850" s="861"/>
      <c r="FB850" s="861"/>
      <c r="FC850" s="861"/>
      <c r="FD850" s="861"/>
    </row>
    <row r="851" spans="1:160" x14ac:dyDescent="0.25">
      <c r="A851" s="837">
        <v>46141</v>
      </c>
      <c r="B851" s="836">
        <v>0.96105324074074072</v>
      </c>
      <c r="C851" s="861">
        <v>48000</v>
      </c>
      <c r="D851" s="861">
        <v>0</v>
      </c>
      <c r="E851" s="861">
        <v>0</v>
      </c>
      <c r="F851" s="861">
        <v>75.247536999999994</v>
      </c>
      <c r="G851" s="861">
        <v>71.698480000000004</v>
      </c>
      <c r="H851" s="861">
        <v>64.930740999999998</v>
      </c>
      <c r="I851" s="861">
        <v>73.929276999999999</v>
      </c>
      <c r="J851" s="861">
        <v>71.436650999999998</v>
      </c>
      <c r="K851" s="861">
        <v>71.113788999999997</v>
      </c>
      <c r="L851" s="861">
        <v>73.813063999999997</v>
      </c>
      <c r="M851" s="861">
        <v>74.598620999999994</v>
      </c>
      <c r="N851" s="861">
        <v>-9.262162</v>
      </c>
      <c r="O851" s="861">
        <v>-11.502091</v>
      </c>
      <c r="P851" s="861">
        <v>-12.429494999999999</v>
      </c>
      <c r="Q851" s="861">
        <v>-7.7505949999999997</v>
      </c>
      <c r="R851" s="861">
        <v>-9.1063349999999996</v>
      </c>
      <c r="S851" s="861">
        <v>-10.023192999999999</v>
      </c>
      <c r="T851" s="861">
        <v>81.610805999999997</v>
      </c>
      <c r="U851" s="861">
        <v>73.152152999999998</v>
      </c>
      <c r="V851" s="861">
        <v>92.900366000000005</v>
      </c>
      <c r="W851" s="861">
        <v>91.895190999999997</v>
      </c>
      <c r="X851" s="861">
        <v>-7.6862830000000004</v>
      </c>
      <c r="Y851" s="861">
        <v>-8.0915979999999994</v>
      </c>
      <c r="Z851" s="861">
        <v>-12.207421</v>
      </c>
      <c r="AA851" s="861">
        <v>-11.7103</v>
      </c>
      <c r="AB851" s="861">
        <v>-11.476692999999999</v>
      </c>
      <c r="AC851" s="861">
        <v>-12.671224</v>
      </c>
      <c r="AD851" s="861">
        <v>-14.935502</v>
      </c>
      <c r="AE851" s="861">
        <v>104.113568</v>
      </c>
      <c r="AF851" s="861">
        <v>96.999904000000001</v>
      </c>
      <c r="AG851" s="861">
        <v>88.240347999999997</v>
      </c>
      <c r="AH851" s="861">
        <v>107.702573</v>
      </c>
      <c r="AI851" s="861">
        <v>89.134945000000002</v>
      </c>
      <c r="AJ851" s="861">
        <v>71.743408000000002</v>
      </c>
      <c r="AK851" s="861">
        <v>-9.5585260000000005</v>
      </c>
      <c r="AL851" s="861">
        <v>-11.753586</v>
      </c>
      <c r="AM851" s="861">
        <v>-9.297561</v>
      </c>
      <c r="AN851" s="861">
        <v>92.216775999999996</v>
      </c>
      <c r="AO851" s="861">
        <v>91.308375999999996</v>
      </c>
      <c r="AP851" s="861">
        <v>88.777060000000006</v>
      </c>
      <c r="AQ851" s="861">
        <v>87.608138999999994</v>
      </c>
      <c r="AR851" s="861">
        <v>72.451252999999994</v>
      </c>
      <c r="AS851" s="861">
        <v>63.345033999999998</v>
      </c>
      <c r="AT851" s="861">
        <v>76.231465</v>
      </c>
      <c r="AU851" s="861">
        <v>74.898824000000005</v>
      </c>
      <c r="AV851" s="861">
        <v>73.550130999999993</v>
      </c>
      <c r="AW851" s="861">
        <v>73.086721999999995</v>
      </c>
      <c r="AX851" s="861">
        <v>88.329476999999997</v>
      </c>
      <c r="AY851" s="861">
        <v>86.265315000000001</v>
      </c>
      <c r="AZ851" s="861">
        <v>-8.5457689999999999</v>
      </c>
      <c r="BA851" s="861">
        <v>-7.6871499999999999</v>
      </c>
      <c r="BB851" s="861">
        <v>-16.016151000000001</v>
      </c>
      <c r="BC851" s="861">
        <v>-14.778401000000001</v>
      </c>
      <c r="BD851" s="861">
        <v>-15.463478</v>
      </c>
      <c r="BE851" s="861">
        <v>-10.151348</v>
      </c>
      <c r="BF851" s="861">
        <v>31.708296000000001</v>
      </c>
      <c r="BG851" s="861">
        <v>140.592727</v>
      </c>
      <c r="BH851" s="861">
        <v>109.34241400000001</v>
      </c>
      <c r="BI851" s="861">
        <v>48.016393999999998</v>
      </c>
      <c r="BJ851" s="861">
        <v>129.441723</v>
      </c>
      <c r="BK851" s="861">
        <v>85.031236000000007</v>
      </c>
      <c r="BL851" s="861">
        <v>74.716352000000001</v>
      </c>
      <c r="BM851" s="861">
        <v>-20.793828999999999</v>
      </c>
      <c r="BN851" s="861">
        <v>-15.499998</v>
      </c>
      <c r="BO851" s="861">
        <v>-12.978009999999999</v>
      </c>
      <c r="BP851" s="861">
        <v>-15.246778000000001</v>
      </c>
      <c r="BQ851" s="861">
        <v>85.929124999999999</v>
      </c>
      <c r="BR851" s="861">
        <v>88.250696000000005</v>
      </c>
      <c r="BS851" s="861">
        <v>84.762563</v>
      </c>
      <c r="BT851" s="861">
        <v>57.955292</v>
      </c>
      <c r="BU851" s="861">
        <v>64.908287999999999</v>
      </c>
      <c r="BV851" s="861">
        <v>60.91377</v>
      </c>
      <c r="BW851" s="861">
        <v>64.441776000000004</v>
      </c>
      <c r="BX851" s="861">
        <v>-15.202768000000001</v>
      </c>
      <c r="BY851" s="861">
        <v>-15.419522000000001</v>
      </c>
      <c r="BZ851" s="861">
        <v>-16.008500000000002</v>
      </c>
      <c r="CA851" s="861">
        <v>-16.385746000000001</v>
      </c>
      <c r="CB851" s="861">
        <v>-9.1260080000000006</v>
      </c>
      <c r="CC851" s="861">
        <v>-6.2897309999999997</v>
      </c>
      <c r="CD851" s="861">
        <v>-9.4394019999999994</v>
      </c>
      <c r="CE851" s="861">
        <v>-6.0826070000000003</v>
      </c>
      <c r="CF851" s="861">
        <v>-11.728474</v>
      </c>
      <c r="CG851" s="861">
        <v>-5.0829700000000004</v>
      </c>
      <c r="CH851" s="861">
        <v>-12.088272999999999</v>
      </c>
      <c r="CI851" s="861">
        <v>-7.134531</v>
      </c>
      <c r="CJ851" s="861">
        <v>-9.0318149999999999</v>
      </c>
      <c r="CK851" s="861">
        <v>-4.4266379999999996</v>
      </c>
      <c r="CL851" s="861">
        <v>-8.7177240000000005</v>
      </c>
      <c r="CM851" s="861">
        <v>-3.0055960000000002</v>
      </c>
      <c r="CN851" s="861">
        <v>-11.349295</v>
      </c>
      <c r="CO851" s="861">
        <v>-5.3703640000000004</v>
      </c>
      <c r="CP851" s="861">
        <v>-12.309549000000001</v>
      </c>
      <c r="CQ851" s="861">
        <v>-7.8239450000000001</v>
      </c>
      <c r="CR851" s="861">
        <v>-8.6846219999999992</v>
      </c>
      <c r="CS851" s="861">
        <v>-5.4072740000000001</v>
      </c>
      <c r="CT851" s="861">
        <v>-9.7561</v>
      </c>
      <c r="CU851" s="861">
        <v>-4.3058129999999997</v>
      </c>
      <c r="CV851" s="861">
        <v>-11.973299000000001</v>
      </c>
      <c r="CW851" s="861">
        <v>-3.830168</v>
      </c>
      <c r="CX851" s="861">
        <v>-12.286545</v>
      </c>
      <c r="CY851" s="861">
        <v>-5.5583270000000002</v>
      </c>
      <c r="CZ851" s="861">
        <v>-8.3869089999999993</v>
      </c>
      <c r="DA851" s="861">
        <v>-4.5527699999999998</v>
      </c>
      <c r="DB851" s="861">
        <v>-9.1698950000000004</v>
      </c>
      <c r="DC851" s="861">
        <v>-3.5118019999999999</v>
      </c>
      <c r="DD851" s="861">
        <v>-11.703234999999999</v>
      </c>
      <c r="DE851" s="861">
        <v>-5.7125959999999996</v>
      </c>
      <c r="DF851" s="861">
        <v>-12.375384</v>
      </c>
      <c r="DG851" s="861">
        <v>-6.562773</v>
      </c>
      <c r="DH851" s="861">
        <v>-8.4358760000000004</v>
      </c>
      <c r="DI851" s="861">
        <v>-4.7153600000000004</v>
      </c>
      <c r="DJ851" s="861">
        <v>-8.9554519999999993</v>
      </c>
      <c r="DK851" s="861">
        <v>-4.6557890000000004</v>
      </c>
      <c r="DL851" s="861">
        <v>-11.825759</v>
      </c>
      <c r="DM851" s="861">
        <v>-7.5389460000000001</v>
      </c>
      <c r="DN851" s="861">
        <v>-12.405533</v>
      </c>
      <c r="DO851" s="861">
        <v>-7.578341</v>
      </c>
      <c r="DP851" s="861">
        <v>-9.2036339999999992</v>
      </c>
      <c r="DQ851" s="861">
        <v>-5.732183</v>
      </c>
      <c r="DR851" s="861">
        <v>-9.1377369999999996</v>
      </c>
      <c r="DS851" s="861">
        <v>-5.7862600000000004</v>
      </c>
      <c r="DT851" s="861">
        <v>-11.72034</v>
      </c>
      <c r="DU851" s="861">
        <v>-8.3088949999999997</v>
      </c>
      <c r="DV851" s="861">
        <v>-11.924250000000001</v>
      </c>
      <c r="DW851" s="861">
        <v>-5.2394420000000004</v>
      </c>
      <c r="DX851" s="861">
        <v>11.785055</v>
      </c>
      <c r="DY851" s="861">
        <v>8.2789649999999995</v>
      </c>
      <c r="DZ851" s="861">
        <v>159.69245799999999</v>
      </c>
      <c r="EA851" s="861">
        <v>149.673517</v>
      </c>
      <c r="EB851" s="861">
        <v>122.04</v>
      </c>
      <c r="EC851" s="861">
        <v>3.2839999999999998</v>
      </c>
      <c r="ED851" s="861">
        <v>394.3</v>
      </c>
      <c r="EE851" s="861">
        <v>122.09</v>
      </c>
      <c r="EF851" s="861">
        <v>5.3220000000000001</v>
      </c>
      <c r="EG851" s="861">
        <v>637.5</v>
      </c>
      <c r="EH851" s="861">
        <v>121.92</v>
      </c>
      <c r="EI851" s="861">
        <v>4.9290000000000003</v>
      </c>
      <c r="EJ851" s="861">
        <v>590.70000000000005</v>
      </c>
      <c r="EK851" s="861">
        <v>9.2817860000000003</v>
      </c>
      <c r="EL851" s="861">
        <v>12.173379000000001</v>
      </c>
      <c r="EM851" s="861">
        <v>-18.579346999999999</v>
      </c>
      <c r="EN851" s="861">
        <v>-25.151389000000002</v>
      </c>
      <c r="EO851" s="861">
        <v>93.918088999999995</v>
      </c>
      <c r="EP851" s="861">
        <v>89.493824000000004</v>
      </c>
      <c r="EQ851" s="861">
        <v>-8.0405879999999996</v>
      </c>
      <c r="ER851" s="861">
        <v>3878.1160989999998</v>
      </c>
      <c r="ES851" s="861">
        <v>9220.5836070000005</v>
      </c>
      <c r="ET851" s="861">
        <v>8616.0800889999991</v>
      </c>
      <c r="EU851" s="861"/>
      <c r="EV851" s="861"/>
      <c r="EW851" s="861"/>
      <c r="EX851" s="861"/>
      <c r="EY851" s="861"/>
      <c r="EZ851" s="861"/>
      <c r="FA851" s="861"/>
      <c r="FB851" s="861"/>
      <c r="FC851" s="861"/>
      <c r="FD851" s="861"/>
    </row>
    <row r="852" spans="1:160" x14ac:dyDescent="0.25">
      <c r="A852" s="837">
        <v>46141</v>
      </c>
      <c r="B852" s="836">
        <v>0.96174768518518527</v>
      </c>
      <c r="C852" s="861">
        <v>48060</v>
      </c>
      <c r="D852" s="861">
        <v>0</v>
      </c>
      <c r="E852" s="861">
        <v>0</v>
      </c>
      <c r="F852" s="861">
        <v>75.271851999999996</v>
      </c>
      <c r="G852" s="861">
        <v>71.721624000000006</v>
      </c>
      <c r="H852" s="861">
        <v>64.901493000000002</v>
      </c>
      <c r="I852" s="861">
        <v>73.956649999999996</v>
      </c>
      <c r="J852" s="861">
        <v>71.388600999999994</v>
      </c>
      <c r="K852" s="861">
        <v>71.131918999999996</v>
      </c>
      <c r="L852" s="861">
        <v>73.790614000000005</v>
      </c>
      <c r="M852" s="861">
        <v>74.630706000000004</v>
      </c>
      <c r="N852" s="861">
        <v>-9.266337</v>
      </c>
      <c r="O852" s="861">
        <v>-11.518981999999999</v>
      </c>
      <c r="P852" s="861">
        <v>-12.468082000000001</v>
      </c>
      <c r="Q852" s="861">
        <v>-7.8864879999999999</v>
      </c>
      <c r="R852" s="861">
        <v>-8.9903840000000006</v>
      </c>
      <c r="S852" s="861">
        <v>-10.164737000000001</v>
      </c>
      <c r="T852" s="861">
        <v>81.661503999999994</v>
      </c>
      <c r="U852" s="861">
        <v>73.175841000000005</v>
      </c>
      <c r="V852" s="861">
        <v>92.953363999999993</v>
      </c>
      <c r="W852" s="861">
        <v>92.008308</v>
      </c>
      <c r="X852" s="861">
        <v>-7.717568</v>
      </c>
      <c r="Y852" s="861">
        <v>-8.1737470000000005</v>
      </c>
      <c r="Z852" s="861">
        <v>-12.126217</v>
      </c>
      <c r="AA852" s="861">
        <v>-11.741152</v>
      </c>
      <c r="AB852" s="861">
        <v>-11.476241999999999</v>
      </c>
      <c r="AC852" s="861">
        <v>-12.647679999999999</v>
      </c>
      <c r="AD852" s="861">
        <v>-15.000197999999999</v>
      </c>
      <c r="AE852" s="861">
        <v>104.08465</v>
      </c>
      <c r="AF852" s="861">
        <v>96.977344000000002</v>
      </c>
      <c r="AG852" s="861">
        <v>88.300753999999998</v>
      </c>
      <c r="AH852" s="861">
        <v>107.75160700000001</v>
      </c>
      <c r="AI852" s="861">
        <v>89.125592999999995</v>
      </c>
      <c r="AJ852" s="861">
        <v>71.668137999999999</v>
      </c>
      <c r="AK852" s="861">
        <v>-9.5967509999999994</v>
      </c>
      <c r="AL852" s="861">
        <v>-11.766605999999999</v>
      </c>
      <c r="AM852" s="861">
        <v>-9.3625690000000006</v>
      </c>
      <c r="AN852" s="861">
        <v>92.080672000000007</v>
      </c>
      <c r="AO852" s="861">
        <v>91.396831000000006</v>
      </c>
      <c r="AP852" s="861">
        <v>88.875330000000005</v>
      </c>
      <c r="AQ852" s="861">
        <v>87.589577000000006</v>
      </c>
      <c r="AR852" s="861">
        <v>72.443647999999996</v>
      </c>
      <c r="AS852" s="861">
        <v>63.372464999999998</v>
      </c>
      <c r="AT852" s="861">
        <v>76.269159999999999</v>
      </c>
      <c r="AU852" s="861">
        <v>74.922638000000006</v>
      </c>
      <c r="AV852" s="861">
        <v>74.014326999999994</v>
      </c>
      <c r="AW852" s="861">
        <v>73.309949000000003</v>
      </c>
      <c r="AX852" s="861">
        <v>88.419872999999995</v>
      </c>
      <c r="AY852" s="861">
        <v>86.342586999999995</v>
      </c>
      <c r="AZ852" s="861">
        <v>-8.5534909999999993</v>
      </c>
      <c r="BA852" s="861">
        <v>-7.721984</v>
      </c>
      <c r="BB852" s="861">
        <v>-16.042507000000001</v>
      </c>
      <c r="BC852" s="861">
        <v>-14.814164</v>
      </c>
      <c r="BD852" s="861">
        <v>-15.486025</v>
      </c>
      <c r="BE852" s="861">
        <v>-10.224416</v>
      </c>
      <c r="BF852" s="861">
        <v>31.643409999999999</v>
      </c>
      <c r="BG852" s="861">
        <v>140.669479</v>
      </c>
      <c r="BH852" s="861">
        <v>109.178088</v>
      </c>
      <c r="BI852" s="861">
        <v>47.963383</v>
      </c>
      <c r="BJ852" s="861">
        <v>129.48069000000001</v>
      </c>
      <c r="BK852" s="861">
        <v>85.015383999999997</v>
      </c>
      <c r="BL852" s="861">
        <v>74.744252000000003</v>
      </c>
      <c r="BM852" s="861">
        <v>-20.797156000000001</v>
      </c>
      <c r="BN852" s="861">
        <v>-15.4872</v>
      </c>
      <c r="BO852" s="861">
        <v>-13.047782</v>
      </c>
      <c r="BP852" s="861">
        <v>-15.242976000000001</v>
      </c>
      <c r="BQ852" s="861">
        <v>85.973765</v>
      </c>
      <c r="BR852" s="861">
        <v>88.302923000000007</v>
      </c>
      <c r="BS852" s="861">
        <v>84.818340000000006</v>
      </c>
      <c r="BT852" s="861">
        <v>57.939585000000001</v>
      </c>
      <c r="BU852" s="861">
        <v>64.957235999999995</v>
      </c>
      <c r="BV852" s="861">
        <v>60.879195000000003</v>
      </c>
      <c r="BW852" s="861">
        <v>64.369704999999996</v>
      </c>
      <c r="BX852" s="861">
        <v>-15.070494</v>
      </c>
      <c r="BY852" s="861">
        <v>-15.399372</v>
      </c>
      <c r="BZ852" s="861">
        <v>-16.053691000000001</v>
      </c>
      <c r="CA852" s="861">
        <v>-16.416740999999998</v>
      </c>
      <c r="CB852" s="861">
        <v>-9.0957240000000006</v>
      </c>
      <c r="CC852" s="861">
        <v>-6.3142370000000003</v>
      </c>
      <c r="CD852" s="861">
        <v>-9.4222979999999996</v>
      </c>
      <c r="CE852" s="861">
        <v>-6.0884479999999996</v>
      </c>
      <c r="CF852" s="861">
        <v>-11.740570999999999</v>
      </c>
      <c r="CG852" s="861">
        <v>-5.1270740000000004</v>
      </c>
      <c r="CH852" s="861">
        <v>-12.079506</v>
      </c>
      <c r="CI852" s="861">
        <v>-7.1776910000000003</v>
      </c>
      <c r="CJ852" s="861">
        <v>-9.0160610000000005</v>
      </c>
      <c r="CK852" s="861">
        <v>-4.4478150000000003</v>
      </c>
      <c r="CL852" s="861">
        <v>-8.7053229999999999</v>
      </c>
      <c r="CM852" s="861">
        <v>-3.007231</v>
      </c>
      <c r="CN852" s="861">
        <v>-11.357151</v>
      </c>
      <c r="CO852" s="861">
        <v>-5.4042380000000003</v>
      </c>
      <c r="CP852" s="861">
        <v>-12.317545000000001</v>
      </c>
      <c r="CQ852" s="861">
        <v>-7.8487229999999997</v>
      </c>
      <c r="CR852" s="861">
        <v>-8.6583850000000009</v>
      </c>
      <c r="CS852" s="861">
        <v>-5.3993419999999999</v>
      </c>
      <c r="CT852" s="861">
        <v>-9.7290259999999993</v>
      </c>
      <c r="CU852" s="861">
        <v>-4.3138540000000001</v>
      </c>
      <c r="CV852" s="861">
        <v>-12.017217</v>
      </c>
      <c r="CW852" s="861">
        <v>-3.877246</v>
      </c>
      <c r="CX852" s="861">
        <v>-12.324118</v>
      </c>
      <c r="CY852" s="861">
        <v>-5.6113499999999998</v>
      </c>
      <c r="CZ852" s="861">
        <v>-8.3891419999999997</v>
      </c>
      <c r="DA852" s="861">
        <v>-4.5334320000000004</v>
      </c>
      <c r="DB852" s="861">
        <v>-9.1944739999999996</v>
      </c>
      <c r="DC852" s="861">
        <v>-3.5338400000000001</v>
      </c>
      <c r="DD852" s="861">
        <v>-11.721848</v>
      </c>
      <c r="DE852" s="861">
        <v>-5.7631990000000002</v>
      </c>
      <c r="DF852" s="861">
        <v>-12.398289</v>
      </c>
      <c r="DG852" s="861">
        <v>-6.5864029999999998</v>
      </c>
      <c r="DH852" s="861">
        <v>-8.4371050000000007</v>
      </c>
      <c r="DI852" s="861">
        <v>-4.7543829999999998</v>
      </c>
      <c r="DJ852" s="861">
        <v>-8.9825540000000004</v>
      </c>
      <c r="DK852" s="861">
        <v>-4.7092359999999998</v>
      </c>
      <c r="DL852" s="861">
        <v>-11.83845</v>
      </c>
      <c r="DM852" s="861">
        <v>-7.5870819999999997</v>
      </c>
      <c r="DN852" s="861">
        <v>-12.410537</v>
      </c>
      <c r="DO852" s="861">
        <v>-7.600606</v>
      </c>
      <c r="DP852" s="861">
        <v>-9.2193939999999994</v>
      </c>
      <c r="DQ852" s="861">
        <v>-5.754486</v>
      </c>
      <c r="DR852" s="861">
        <v>-9.1700020000000002</v>
      </c>
      <c r="DS852" s="861">
        <v>-5.8370050000000004</v>
      </c>
      <c r="DT852" s="861">
        <v>-11.745265</v>
      </c>
      <c r="DU852" s="861">
        <v>-8.3290050000000004</v>
      </c>
      <c r="DV852" s="861">
        <v>-11.954586000000001</v>
      </c>
      <c r="DW852" s="861">
        <v>-5.2722550000000004</v>
      </c>
      <c r="DX852" s="861">
        <v>11.77582</v>
      </c>
      <c r="DY852" s="861">
        <v>8.2898029999999991</v>
      </c>
      <c r="DZ852" s="861">
        <v>160.015963</v>
      </c>
      <c r="EA852" s="861">
        <v>149.905744</v>
      </c>
      <c r="EB852" s="861">
        <v>122.05</v>
      </c>
      <c r="EC852" s="861">
        <v>3.2829999999999999</v>
      </c>
      <c r="ED852" s="861">
        <v>393.9</v>
      </c>
      <c r="EE852" s="861">
        <v>121.97</v>
      </c>
      <c r="EF852" s="861">
        <v>5.3239999999999998</v>
      </c>
      <c r="EG852" s="861">
        <v>638.20000000000005</v>
      </c>
      <c r="EH852" s="861">
        <v>121.86</v>
      </c>
      <c r="EI852" s="861">
        <v>4.9370000000000003</v>
      </c>
      <c r="EJ852" s="861">
        <v>588.9</v>
      </c>
      <c r="EK852" s="861">
        <v>9.2331760000000003</v>
      </c>
      <c r="EL852" s="861">
        <v>12.082126000000001</v>
      </c>
      <c r="EM852" s="861">
        <v>-18.595745000000001</v>
      </c>
      <c r="EN852" s="861">
        <v>-25.129908</v>
      </c>
      <c r="EO852" s="861">
        <v>94.057805999999999</v>
      </c>
      <c r="EP852" s="861">
        <v>89.598580999999996</v>
      </c>
      <c r="EQ852" s="861">
        <v>-8.0583910000000003</v>
      </c>
      <c r="ER852" s="861">
        <v>3884.690345</v>
      </c>
      <c r="ES852" s="861">
        <v>9231.2230080000008</v>
      </c>
      <c r="ET852" s="861">
        <v>8625.8970690000006</v>
      </c>
      <c r="EU852" s="861"/>
      <c r="EV852" s="861"/>
      <c r="EW852" s="861"/>
      <c r="EX852" s="861"/>
      <c r="EY852" s="861"/>
      <c r="EZ852" s="861"/>
      <c r="FA852" s="861"/>
      <c r="FB852" s="861"/>
      <c r="FC852" s="861"/>
      <c r="FD852" s="861"/>
    </row>
    <row r="853" spans="1:160" x14ac:dyDescent="0.25">
      <c r="A853" s="837">
        <v>46141</v>
      </c>
      <c r="B853" s="836">
        <v>0.96244212962962961</v>
      </c>
      <c r="C853" s="861">
        <v>48120</v>
      </c>
      <c r="D853" s="861">
        <v>0</v>
      </c>
      <c r="E853" s="861">
        <v>0</v>
      </c>
      <c r="F853" s="861">
        <v>75.262652000000003</v>
      </c>
      <c r="G853" s="861">
        <v>71.703480999999996</v>
      </c>
      <c r="H853" s="861">
        <v>64.954590999999994</v>
      </c>
      <c r="I853" s="861">
        <v>73.949807000000007</v>
      </c>
      <c r="J853" s="861">
        <v>71.357980999999995</v>
      </c>
      <c r="K853" s="861">
        <v>71.116566000000006</v>
      </c>
      <c r="L853" s="861">
        <v>73.797201000000001</v>
      </c>
      <c r="M853" s="861">
        <v>74.609819000000002</v>
      </c>
      <c r="N853" s="861">
        <v>-9.2293679999999991</v>
      </c>
      <c r="O853" s="861">
        <v>-11.514340000000001</v>
      </c>
      <c r="P853" s="861">
        <v>-12.491231000000001</v>
      </c>
      <c r="Q853" s="861">
        <v>-7.805885</v>
      </c>
      <c r="R853" s="861">
        <v>-9.0113129999999995</v>
      </c>
      <c r="S853" s="861">
        <v>-10.190868999999999</v>
      </c>
      <c r="T853" s="861">
        <v>81.558718999999996</v>
      </c>
      <c r="U853" s="861">
        <v>73.855311999999998</v>
      </c>
      <c r="V853" s="861">
        <v>92.783663000000004</v>
      </c>
      <c r="W853" s="861">
        <v>91.836766999999995</v>
      </c>
      <c r="X853" s="861">
        <v>-7.7756179999999997</v>
      </c>
      <c r="Y853" s="861">
        <v>-8.1001259999999995</v>
      </c>
      <c r="Z853" s="861">
        <v>-12.176446</v>
      </c>
      <c r="AA853" s="861">
        <v>-11.755583</v>
      </c>
      <c r="AB853" s="861">
        <v>-11.478697</v>
      </c>
      <c r="AC853" s="861">
        <v>-12.692083999999999</v>
      </c>
      <c r="AD853" s="861">
        <v>-14.957940000000001</v>
      </c>
      <c r="AE853" s="861">
        <v>104.06967</v>
      </c>
      <c r="AF853" s="861">
        <v>96.903758999999994</v>
      </c>
      <c r="AG853" s="861">
        <v>88.215624000000005</v>
      </c>
      <c r="AH853" s="861">
        <v>107.71910200000001</v>
      </c>
      <c r="AI853" s="861">
        <v>88.974373999999997</v>
      </c>
      <c r="AJ853" s="861">
        <v>71.628327999999996</v>
      </c>
      <c r="AK853" s="861">
        <v>-9.6426569999999998</v>
      </c>
      <c r="AL853" s="861">
        <v>-11.737847</v>
      </c>
      <c r="AM853" s="861">
        <v>-9.4098710000000008</v>
      </c>
      <c r="AN853" s="861">
        <v>92.080718000000005</v>
      </c>
      <c r="AO853" s="861">
        <v>91.185891999999996</v>
      </c>
      <c r="AP853" s="861">
        <v>88.862909999999999</v>
      </c>
      <c r="AQ853" s="861">
        <v>87.534676000000005</v>
      </c>
      <c r="AR853" s="861">
        <v>72.346706999999995</v>
      </c>
      <c r="AS853" s="861">
        <v>63.336576999999998</v>
      </c>
      <c r="AT853" s="861">
        <v>76.261960999999999</v>
      </c>
      <c r="AU853" s="861">
        <v>74.861351999999997</v>
      </c>
      <c r="AV853" s="861">
        <v>73.767715999999993</v>
      </c>
      <c r="AW853" s="861">
        <v>72.861664000000005</v>
      </c>
      <c r="AX853" s="861">
        <v>88.296811000000005</v>
      </c>
      <c r="AY853" s="861">
        <v>86.165445000000005</v>
      </c>
      <c r="AZ853" s="861">
        <v>-8.5557850000000002</v>
      </c>
      <c r="BA853" s="861">
        <v>-7.7256770000000001</v>
      </c>
      <c r="BB853" s="861">
        <v>-16.040645000000001</v>
      </c>
      <c r="BC853" s="861">
        <v>-14.836423</v>
      </c>
      <c r="BD853" s="861">
        <v>-15.479903999999999</v>
      </c>
      <c r="BE853" s="861">
        <v>-10.235162000000001</v>
      </c>
      <c r="BF853" s="861">
        <v>31.499110999999999</v>
      </c>
      <c r="BG853" s="861">
        <v>140.46677700000001</v>
      </c>
      <c r="BH853" s="861">
        <v>109.307727</v>
      </c>
      <c r="BI853" s="861">
        <v>47.923282999999998</v>
      </c>
      <c r="BJ853" s="861">
        <v>129.92548500000001</v>
      </c>
      <c r="BK853" s="861">
        <v>84.829271000000006</v>
      </c>
      <c r="BL853" s="861">
        <v>74.635350000000003</v>
      </c>
      <c r="BM853" s="861">
        <v>-20.828054999999999</v>
      </c>
      <c r="BN853" s="861">
        <v>-15.518084</v>
      </c>
      <c r="BO853" s="861">
        <v>-13.144102</v>
      </c>
      <c r="BP853" s="861">
        <v>-15.198135000000001</v>
      </c>
      <c r="BQ853" s="861">
        <v>85.802243000000004</v>
      </c>
      <c r="BR853" s="861">
        <v>88.205236999999997</v>
      </c>
      <c r="BS853" s="861">
        <v>84.740307999999999</v>
      </c>
      <c r="BT853" s="861">
        <v>57.834892000000004</v>
      </c>
      <c r="BU853" s="861">
        <v>64.923817</v>
      </c>
      <c r="BV853" s="861">
        <v>60.879117999999998</v>
      </c>
      <c r="BW853" s="861">
        <v>64.436783000000005</v>
      </c>
      <c r="BX853" s="861">
        <v>-15.142942</v>
      </c>
      <c r="BY853" s="861">
        <v>-15.373874000000001</v>
      </c>
      <c r="BZ853" s="861">
        <v>-16.187207000000001</v>
      </c>
      <c r="CA853" s="861">
        <v>-16.444123999999999</v>
      </c>
      <c r="CB853" s="861">
        <v>-9.1457560000000004</v>
      </c>
      <c r="CC853" s="861">
        <v>-6.3292570000000001</v>
      </c>
      <c r="CD853" s="861">
        <v>-9.5021009999999997</v>
      </c>
      <c r="CE853" s="861">
        <v>-6.1286500000000004</v>
      </c>
      <c r="CF853" s="861">
        <v>-11.798289</v>
      </c>
      <c r="CG853" s="861">
        <v>-5.1413460000000004</v>
      </c>
      <c r="CH853" s="861">
        <v>-12.101993</v>
      </c>
      <c r="CI853" s="861">
        <v>-7.1630940000000001</v>
      </c>
      <c r="CJ853" s="861">
        <v>-9.0707730000000009</v>
      </c>
      <c r="CK853" s="861">
        <v>-4.4292949999999998</v>
      </c>
      <c r="CL853" s="861">
        <v>-8.7611480000000004</v>
      </c>
      <c r="CM853" s="861">
        <v>-3.0472410000000001</v>
      </c>
      <c r="CN853" s="861">
        <v>-11.432238</v>
      </c>
      <c r="CO853" s="861">
        <v>-5.4045379999999996</v>
      </c>
      <c r="CP853" s="861">
        <v>-12.364352</v>
      </c>
      <c r="CQ853" s="861">
        <v>-7.850765</v>
      </c>
      <c r="CR853" s="861">
        <v>-8.7283399999999993</v>
      </c>
      <c r="CS853" s="861">
        <v>-5.4204800000000004</v>
      </c>
      <c r="CT853" s="861">
        <v>-9.8117090000000005</v>
      </c>
      <c r="CU853" s="861">
        <v>-4.3353650000000004</v>
      </c>
      <c r="CV853" s="861">
        <v>-12.036166</v>
      </c>
      <c r="CW853" s="861">
        <v>-3.8573729999999999</v>
      </c>
      <c r="CX853" s="861">
        <v>-12.37636</v>
      </c>
      <c r="CY853" s="861">
        <v>-5.6187630000000004</v>
      </c>
      <c r="CZ853" s="861">
        <v>-8.4654039999999995</v>
      </c>
      <c r="DA853" s="861">
        <v>-4.5766679999999997</v>
      </c>
      <c r="DB853" s="861">
        <v>-9.2389659999999996</v>
      </c>
      <c r="DC853" s="861">
        <v>-3.575151</v>
      </c>
      <c r="DD853" s="861">
        <v>-11.784921000000001</v>
      </c>
      <c r="DE853" s="861">
        <v>-5.7823250000000002</v>
      </c>
      <c r="DF853" s="861">
        <v>-12.448510000000001</v>
      </c>
      <c r="DG853" s="861">
        <v>-6.6235619999999997</v>
      </c>
      <c r="DH853" s="861">
        <v>-8.4884170000000001</v>
      </c>
      <c r="DI853" s="861">
        <v>-4.7729309999999998</v>
      </c>
      <c r="DJ853" s="861">
        <v>-9.0349629999999994</v>
      </c>
      <c r="DK853" s="861">
        <v>-4.7329030000000003</v>
      </c>
      <c r="DL853" s="861">
        <v>-11.890355</v>
      </c>
      <c r="DM853" s="861">
        <v>-7.6194699999999997</v>
      </c>
      <c r="DN853" s="861">
        <v>-12.467356000000001</v>
      </c>
      <c r="DO853" s="861">
        <v>-7.6410980000000004</v>
      </c>
      <c r="DP853" s="861">
        <v>-9.2674889999999994</v>
      </c>
      <c r="DQ853" s="861">
        <v>-5.7907789999999997</v>
      </c>
      <c r="DR853" s="861">
        <v>-9.2172710000000002</v>
      </c>
      <c r="DS853" s="861">
        <v>-5.8429960000000003</v>
      </c>
      <c r="DT853" s="861">
        <v>-11.802809999999999</v>
      </c>
      <c r="DU853" s="861">
        <v>-8.3731340000000003</v>
      </c>
      <c r="DV853" s="861">
        <v>-12.009617</v>
      </c>
      <c r="DW853" s="861">
        <v>-5.2959630000000004</v>
      </c>
      <c r="DX853" s="861">
        <v>11.818396999999999</v>
      </c>
      <c r="DY853" s="861">
        <v>8.2457689999999992</v>
      </c>
      <c r="DZ853" s="861">
        <v>159.98281600000001</v>
      </c>
      <c r="EA853" s="861">
        <v>149.627343</v>
      </c>
      <c r="EB853" s="861">
        <v>122.55</v>
      </c>
      <c r="EC853" s="861">
        <v>1.2410000000000001</v>
      </c>
      <c r="ED853" s="861">
        <v>134.19999999999999</v>
      </c>
      <c r="EE853" s="861">
        <v>122.67</v>
      </c>
      <c r="EF853" s="861">
        <v>5.2949999999999999</v>
      </c>
      <c r="EG853" s="861">
        <v>637.6</v>
      </c>
      <c r="EH853" s="861">
        <v>122.68</v>
      </c>
      <c r="EI853" s="861">
        <v>4.9109999999999996</v>
      </c>
      <c r="EJ853" s="861">
        <v>587.6</v>
      </c>
      <c r="EK853" s="861">
        <v>9.1103070000000006</v>
      </c>
      <c r="EL853" s="861">
        <v>12.073131</v>
      </c>
      <c r="EM853" s="861">
        <v>-18.520178000000001</v>
      </c>
      <c r="EN853" s="861">
        <v>-25.217233</v>
      </c>
      <c r="EO853" s="861">
        <v>94.043498999999997</v>
      </c>
      <c r="EP853" s="861">
        <v>89.472982000000002</v>
      </c>
      <c r="EQ853" s="861">
        <v>-8.0958009999999998</v>
      </c>
      <c r="ER853" s="861">
        <v>3888.5902860000001</v>
      </c>
      <c r="ES853" s="861">
        <v>9241.8667129999994</v>
      </c>
      <c r="ET853" s="861">
        <v>8635.7219229999992</v>
      </c>
      <c r="EU853" s="861"/>
      <c r="EV853" s="861"/>
      <c r="EW853" s="861"/>
      <c r="EX853" s="861"/>
      <c r="EY853" s="861"/>
      <c r="EZ853" s="861"/>
      <c r="FA853" s="861"/>
      <c r="FB853" s="861"/>
      <c r="FC853" s="861"/>
      <c r="FD853" s="861"/>
    </row>
    <row r="854" spans="1:160" x14ac:dyDescent="0.25">
      <c r="A854" s="837">
        <v>46141</v>
      </c>
      <c r="B854" s="836">
        <v>0.96313657407407405</v>
      </c>
      <c r="C854" s="861">
        <v>48180</v>
      </c>
      <c r="D854" s="861">
        <v>0</v>
      </c>
      <c r="E854" s="861">
        <v>0</v>
      </c>
      <c r="F854" s="861">
        <v>75.239075</v>
      </c>
      <c r="G854" s="861">
        <v>71.637398000000005</v>
      </c>
      <c r="H854" s="861">
        <v>64.932434000000001</v>
      </c>
      <c r="I854" s="861">
        <v>73.936918000000006</v>
      </c>
      <c r="J854" s="861">
        <v>71.381535</v>
      </c>
      <c r="K854" s="861">
        <v>71.090055000000007</v>
      </c>
      <c r="L854" s="861">
        <v>73.824943000000005</v>
      </c>
      <c r="M854" s="861">
        <v>74.608797999999993</v>
      </c>
      <c r="N854" s="861">
        <v>-9.3223240000000001</v>
      </c>
      <c r="O854" s="861">
        <v>-11.574698</v>
      </c>
      <c r="P854" s="861">
        <v>-12.506919999999999</v>
      </c>
      <c r="Q854" s="861">
        <v>-7.8307960000000003</v>
      </c>
      <c r="R854" s="861">
        <v>-9.224672</v>
      </c>
      <c r="S854" s="861">
        <v>-10.244510999999999</v>
      </c>
      <c r="T854" s="861">
        <v>81.537110999999996</v>
      </c>
      <c r="U854" s="861">
        <v>73.076879000000005</v>
      </c>
      <c r="V854" s="861">
        <v>92.848091999999994</v>
      </c>
      <c r="W854" s="861">
        <v>91.839543000000006</v>
      </c>
      <c r="X854" s="861">
        <v>-7.728993</v>
      </c>
      <c r="Y854" s="861">
        <v>-8.1793289999999992</v>
      </c>
      <c r="Z854" s="861">
        <v>-12.270759999999999</v>
      </c>
      <c r="AA854" s="861">
        <v>-11.763235999999999</v>
      </c>
      <c r="AB854" s="861">
        <v>-11.533995000000001</v>
      </c>
      <c r="AC854" s="861">
        <v>-12.741830999999999</v>
      </c>
      <c r="AD854" s="861">
        <v>-14.989278000000001</v>
      </c>
      <c r="AE854" s="861">
        <v>104.064255</v>
      </c>
      <c r="AF854" s="861">
        <v>96.857934</v>
      </c>
      <c r="AG854" s="861">
        <v>88.204286999999994</v>
      </c>
      <c r="AH854" s="861">
        <v>107.60466700000001</v>
      </c>
      <c r="AI854" s="861">
        <v>89.005465999999998</v>
      </c>
      <c r="AJ854" s="861">
        <v>71.685920999999993</v>
      </c>
      <c r="AK854" s="861">
        <v>-9.6601009999999992</v>
      </c>
      <c r="AL854" s="861">
        <v>-11.823878000000001</v>
      </c>
      <c r="AM854" s="861">
        <v>-9.4107160000000007</v>
      </c>
      <c r="AN854" s="861">
        <v>92.059678000000005</v>
      </c>
      <c r="AO854" s="861">
        <v>91.255750000000006</v>
      </c>
      <c r="AP854" s="861">
        <v>88.881828999999996</v>
      </c>
      <c r="AQ854" s="861">
        <v>87.544882000000001</v>
      </c>
      <c r="AR854" s="861">
        <v>72.315276999999995</v>
      </c>
      <c r="AS854" s="861">
        <v>63.401170999999998</v>
      </c>
      <c r="AT854" s="861">
        <v>76.200076999999993</v>
      </c>
      <c r="AU854" s="861">
        <v>74.860626999999994</v>
      </c>
      <c r="AV854" s="861">
        <v>73.767413000000005</v>
      </c>
      <c r="AW854" s="861">
        <v>73.240919000000005</v>
      </c>
      <c r="AX854" s="861">
        <v>88.360361999999995</v>
      </c>
      <c r="AY854" s="861">
        <v>86.276263</v>
      </c>
      <c r="AZ854" s="861">
        <v>-8.6869040000000002</v>
      </c>
      <c r="BA854" s="861">
        <v>-7.5662370000000001</v>
      </c>
      <c r="BB854" s="861">
        <v>-16.082207</v>
      </c>
      <c r="BC854" s="861">
        <v>-14.82352</v>
      </c>
      <c r="BD854" s="861">
        <v>-15.544627</v>
      </c>
      <c r="BE854" s="861">
        <v>-10.191597</v>
      </c>
      <c r="BF854" s="861">
        <v>31.738705</v>
      </c>
      <c r="BG854" s="861">
        <v>140.57043300000001</v>
      </c>
      <c r="BH854" s="861">
        <v>109.258978</v>
      </c>
      <c r="BI854" s="861">
        <v>47.742607</v>
      </c>
      <c r="BJ854" s="861">
        <v>130.03259299999999</v>
      </c>
      <c r="BK854" s="861">
        <v>84.996127999999999</v>
      </c>
      <c r="BL854" s="861">
        <v>74.765750999999995</v>
      </c>
      <c r="BM854" s="861">
        <v>-20.865006999999999</v>
      </c>
      <c r="BN854" s="861">
        <v>-15.553706999999999</v>
      </c>
      <c r="BO854" s="861">
        <v>-13.026789000000001</v>
      </c>
      <c r="BP854" s="861">
        <v>-15.304251000000001</v>
      </c>
      <c r="BQ854" s="861">
        <v>85.904331999999997</v>
      </c>
      <c r="BR854" s="861">
        <v>88.183087999999998</v>
      </c>
      <c r="BS854" s="861">
        <v>84.732690000000005</v>
      </c>
      <c r="BT854" s="861">
        <v>57.903334999999998</v>
      </c>
      <c r="BU854" s="861">
        <v>64.899473</v>
      </c>
      <c r="BV854" s="861">
        <v>60.813845999999998</v>
      </c>
      <c r="BW854" s="861">
        <v>64.413708</v>
      </c>
      <c r="BX854" s="861">
        <v>-15.145662</v>
      </c>
      <c r="BY854" s="861">
        <v>-15.442862999999999</v>
      </c>
      <c r="BZ854" s="861">
        <v>-16.141552000000001</v>
      </c>
      <c r="CA854" s="861">
        <v>-16.503229999999999</v>
      </c>
      <c r="CB854" s="861">
        <v>-9.1751240000000003</v>
      </c>
      <c r="CC854" s="861">
        <v>-6.3733170000000001</v>
      </c>
      <c r="CD854" s="861">
        <v>-9.5515399999999993</v>
      </c>
      <c r="CE854" s="861">
        <v>-6.1913559999999999</v>
      </c>
      <c r="CF854" s="861">
        <v>-11.811913000000001</v>
      </c>
      <c r="CG854" s="861">
        <v>-5.1762519999999999</v>
      </c>
      <c r="CH854" s="861">
        <v>-12.142329</v>
      </c>
      <c r="CI854" s="861">
        <v>-7.2096580000000001</v>
      </c>
      <c r="CJ854" s="861">
        <v>-9.0649899999999999</v>
      </c>
      <c r="CK854" s="861">
        <v>-4.4997439999999997</v>
      </c>
      <c r="CL854" s="861">
        <v>-8.8147450000000003</v>
      </c>
      <c r="CM854" s="861">
        <v>-3.082719</v>
      </c>
      <c r="CN854" s="861">
        <v>-11.423747000000001</v>
      </c>
      <c r="CO854" s="861">
        <v>-5.4506420000000002</v>
      </c>
      <c r="CP854" s="861">
        <v>-12.369432</v>
      </c>
      <c r="CQ854" s="861">
        <v>-7.8590840000000002</v>
      </c>
      <c r="CR854" s="861">
        <v>-8.7474430000000005</v>
      </c>
      <c r="CS854" s="861">
        <v>-5.4753629999999998</v>
      </c>
      <c r="CT854" s="861">
        <v>-9.8374079999999999</v>
      </c>
      <c r="CU854" s="861">
        <v>-4.3780539999999997</v>
      </c>
      <c r="CV854" s="861">
        <v>-12.041709000000001</v>
      </c>
      <c r="CW854" s="861">
        <v>-3.8842270000000001</v>
      </c>
      <c r="CX854" s="861">
        <v>-12.361632</v>
      </c>
      <c r="CY854" s="861">
        <v>-5.6209699999999998</v>
      </c>
      <c r="CZ854" s="861">
        <v>-8.4428090000000005</v>
      </c>
      <c r="DA854" s="861">
        <v>-4.6031110000000002</v>
      </c>
      <c r="DB854" s="861">
        <v>-9.2210719999999995</v>
      </c>
      <c r="DC854" s="861">
        <v>-3.559739</v>
      </c>
      <c r="DD854" s="861">
        <v>-11.762539</v>
      </c>
      <c r="DE854" s="861">
        <v>-5.7783350000000002</v>
      </c>
      <c r="DF854" s="861">
        <v>-12.445721000000001</v>
      </c>
      <c r="DG854" s="861">
        <v>-6.6189309999999999</v>
      </c>
      <c r="DH854" s="861">
        <v>-8.5034369999999999</v>
      </c>
      <c r="DI854" s="861">
        <v>-4.7915330000000003</v>
      </c>
      <c r="DJ854" s="861">
        <v>-9.0461919999999996</v>
      </c>
      <c r="DK854" s="861">
        <v>-4.7161299999999997</v>
      </c>
      <c r="DL854" s="861">
        <v>-11.891914</v>
      </c>
      <c r="DM854" s="861">
        <v>-7.6055900000000003</v>
      </c>
      <c r="DN854" s="861">
        <v>-12.462681999999999</v>
      </c>
      <c r="DO854" s="861">
        <v>-7.6603050000000001</v>
      </c>
      <c r="DP854" s="861">
        <v>-9.2525259999999996</v>
      </c>
      <c r="DQ854" s="861">
        <v>-5.8038150000000002</v>
      </c>
      <c r="DR854" s="861">
        <v>-9.204129</v>
      </c>
      <c r="DS854" s="861">
        <v>-5.8574320000000002</v>
      </c>
      <c r="DT854" s="861">
        <v>-11.800133000000001</v>
      </c>
      <c r="DU854" s="861">
        <v>-8.3798340000000007</v>
      </c>
      <c r="DV854" s="861">
        <v>-12.005319999999999</v>
      </c>
      <c r="DW854" s="861">
        <v>-5.2987000000000002</v>
      </c>
      <c r="DX854" s="861">
        <v>11.736499999999999</v>
      </c>
      <c r="DY854" s="861">
        <v>8.2541290000000007</v>
      </c>
      <c r="DZ854" s="861">
        <v>159.667573</v>
      </c>
      <c r="EA854" s="861">
        <v>149.90243899999999</v>
      </c>
      <c r="EB854" s="861">
        <v>121.69</v>
      </c>
      <c r="EC854" s="861">
        <v>3.2789999999999999</v>
      </c>
      <c r="ED854" s="861">
        <v>393.7</v>
      </c>
      <c r="EE854" s="861">
        <v>121.77</v>
      </c>
      <c r="EF854" s="861">
        <v>5.3330000000000002</v>
      </c>
      <c r="EG854" s="861">
        <v>636.29999999999995</v>
      </c>
      <c r="EH854" s="861">
        <v>121.82</v>
      </c>
      <c r="EI854" s="861">
        <v>4.9279999999999999</v>
      </c>
      <c r="EJ854" s="861">
        <v>590.4</v>
      </c>
      <c r="EK854" s="861">
        <v>9.254899</v>
      </c>
      <c r="EL854" s="861">
        <v>12.173855</v>
      </c>
      <c r="EM854" s="861">
        <v>-18.665614999999999</v>
      </c>
      <c r="EN854" s="861">
        <v>-25.200644</v>
      </c>
      <c r="EO854" s="861">
        <v>93.907334000000006</v>
      </c>
      <c r="EP854" s="861">
        <v>89.597091000000006</v>
      </c>
      <c r="EQ854" s="861">
        <v>-8.1094860000000004</v>
      </c>
      <c r="ER854" s="861">
        <v>3891.9053429999999</v>
      </c>
      <c r="ES854" s="861">
        <v>9252.5092920000006</v>
      </c>
      <c r="ET854" s="861">
        <v>8645.5522560000009</v>
      </c>
      <c r="EU854" s="861"/>
      <c r="EV854" s="861"/>
      <c r="EW854" s="861"/>
      <c r="EX854" s="861"/>
      <c r="EY854" s="861"/>
      <c r="EZ854" s="861"/>
      <c r="FA854" s="861"/>
      <c r="FB854" s="861"/>
      <c r="FC854" s="861"/>
      <c r="FD854" s="861"/>
    </row>
    <row r="855" spans="1:160" x14ac:dyDescent="0.25">
      <c r="A855" s="837">
        <v>46141</v>
      </c>
      <c r="B855" s="836">
        <v>0.96383101851851849</v>
      </c>
      <c r="C855" s="861">
        <v>48240</v>
      </c>
      <c r="D855" s="861">
        <v>0</v>
      </c>
      <c r="E855" s="861">
        <v>0</v>
      </c>
      <c r="F855" s="861">
        <v>75.100584999999995</v>
      </c>
      <c r="G855" s="861">
        <v>71.657784000000007</v>
      </c>
      <c r="H855" s="861">
        <v>64.746922999999995</v>
      </c>
      <c r="I855" s="861">
        <v>73.929047999999995</v>
      </c>
      <c r="J855" s="861">
        <v>71.398245000000003</v>
      </c>
      <c r="K855" s="861">
        <v>71.091493999999997</v>
      </c>
      <c r="L855" s="861">
        <v>73.818432999999999</v>
      </c>
      <c r="M855" s="861">
        <v>74.612436000000002</v>
      </c>
      <c r="N855" s="861">
        <v>-9.3008579999999998</v>
      </c>
      <c r="O855" s="861">
        <v>-11.588911</v>
      </c>
      <c r="P855" s="861">
        <v>-12.588063999999999</v>
      </c>
      <c r="Q855" s="861">
        <v>-7.7861440000000002</v>
      </c>
      <c r="R855" s="861">
        <v>-9.2750749999999993</v>
      </c>
      <c r="S855" s="861">
        <v>-10.274336</v>
      </c>
      <c r="T855" s="861">
        <v>81.557142999999996</v>
      </c>
      <c r="U855" s="861">
        <v>72.946808000000004</v>
      </c>
      <c r="V855" s="861">
        <v>92.719309999999993</v>
      </c>
      <c r="W855" s="861">
        <v>91.739200999999994</v>
      </c>
      <c r="X855" s="861">
        <v>-7.7693079999999997</v>
      </c>
      <c r="Y855" s="861">
        <v>-8.1533700000000007</v>
      </c>
      <c r="Z855" s="861">
        <v>-12.269124</v>
      </c>
      <c r="AA855" s="861">
        <v>-11.777602</v>
      </c>
      <c r="AB855" s="861">
        <v>-11.543032999999999</v>
      </c>
      <c r="AC855" s="861">
        <v>-12.744287999999999</v>
      </c>
      <c r="AD855" s="861">
        <v>-15.070489</v>
      </c>
      <c r="AE855" s="861">
        <v>103.90257099999999</v>
      </c>
      <c r="AF855" s="861">
        <v>96.877016999999995</v>
      </c>
      <c r="AG855" s="861">
        <v>88.189447999999999</v>
      </c>
      <c r="AH855" s="861">
        <v>107.68574599999999</v>
      </c>
      <c r="AI855" s="861">
        <v>88.982701000000006</v>
      </c>
      <c r="AJ855" s="861">
        <v>71.602473000000003</v>
      </c>
      <c r="AK855" s="861">
        <v>-9.6679700000000004</v>
      </c>
      <c r="AL855" s="861">
        <v>-11.836086</v>
      </c>
      <c r="AM855" s="861">
        <v>-9.3919320000000006</v>
      </c>
      <c r="AN855" s="861">
        <v>92.014560000000003</v>
      </c>
      <c r="AO855" s="861">
        <v>91.181661000000005</v>
      </c>
      <c r="AP855" s="861">
        <v>88.850353999999996</v>
      </c>
      <c r="AQ855" s="861">
        <v>87.454240999999996</v>
      </c>
      <c r="AR855" s="861">
        <v>72.355316000000002</v>
      </c>
      <c r="AS855" s="861">
        <v>63.376542999999998</v>
      </c>
      <c r="AT855" s="861">
        <v>76.158148999999995</v>
      </c>
      <c r="AU855" s="861">
        <v>74.846095000000005</v>
      </c>
      <c r="AV855" s="861">
        <v>74.036240000000006</v>
      </c>
      <c r="AW855" s="861">
        <v>73.074479999999994</v>
      </c>
      <c r="AX855" s="861">
        <v>88.334918999999999</v>
      </c>
      <c r="AY855" s="861">
        <v>86.277439999999999</v>
      </c>
      <c r="AZ855" s="861">
        <v>-8.6924349999999997</v>
      </c>
      <c r="BA855" s="861">
        <v>-7.8121049999999999</v>
      </c>
      <c r="BB855" s="861">
        <v>-16.080026</v>
      </c>
      <c r="BC855" s="861">
        <v>-14.858703999999999</v>
      </c>
      <c r="BD855" s="861">
        <v>-15.546709</v>
      </c>
      <c r="BE855" s="861">
        <v>-10.137696</v>
      </c>
      <c r="BF855" s="861">
        <v>31.539484999999999</v>
      </c>
      <c r="BG855" s="861">
        <v>140.64658600000001</v>
      </c>
      <c r="BH855" s="861">
        <v>109.31186599999999</v>
      </c>
      <c r="BI855" s="861">
        <v>47.510021999999999</v>
      </c>
      <c r="BJ855" s="861">
        <v>130.410293</v>
      </c>
      <c r="BK855" s="861">
        <v>84.855395999999999</v>
      </c>
      <c r="BL855" s="861">
        <v>74.714184000000003</v>
      </c>
      <c r="BM855" s="861">
        <v>-20.841632000000001</v>
      </c>
      <c r="BN855" s="861">
        <v>-15.532152999999999</v>
      </c>
      <c r="BO855" s="861">
        <v>-13.084073</v>
      </c>
      <c r="BP855" s="861">
        <v>-15.362689</v>
      </c>
      <c r="BQ855" s="861">
        <v>85.888701999999995</v>
      </c>
      <c r="BR855" s="861">
        <v>88.275064</v>
      </c>
      <c r="BS855" s="861">
        <v>84.749442000000002</v>
      </c>
      <c r="BT855" s="861">
        <v>58.077095</v>
      </c>
      <c r="BU855" s="861">
        <v>64.896371000000002</v>
      </c>
      <c r="BV855" s="861">
        <v>60.831349000000003</v>
      </c>
      <c r="BW855" s="861">
        <v>64.322485999999998</v>
      </c>
      <c r="BX855" s="861">
        <v>-15.253035000000001</v>
      </c>
      <c r="BY855" s="861">
        <v>-15.446611000000001</v>
      </c>
      <c r="BZ855" s="861">
        <v>-16.106183000000001</v>
      </c>
      <c r="CA855" s="861">
        <v>-16.480169</v>
      </c>
      <c r="CB855" s="861">
        <v>-9.1752939999999992</v>
      </c>
      <c r="CC855" s="861">
        <v>-6.3900230000000002</v>
      </c>
      <c r="CD855" s="861">
        <v>-9.5026759999999992</v>
      </c>
      <c r="CE855" s="861">
        <v>-6.1483480000000004</v>
      </c>
      <c r="CF855" s="861">
        <v>-11.818790999999999</v>
      </c>
      <c r="CG855" s="861">
        <v>-5.2161280000000003</v>
      </c>
      <c r="CH855" s="861">
        <v>-12.167457000000001</v>
      </c>
      <c r="CI855" s="861">
        <v>-7.2280509999999998</v>
      </c>
      <c r="CJ855" s="861">
        <v>-9.0843740000000004</v>
      </c>
      <c r="CK855" s="861">
        <v>-4.5159370000000001</v>
      </c>
      <c r="CL855" s="861">
        <v>-8.7734319999999997</v>
      </c>
      <c r="CM855" s="861">
        <v>-3.097019</v>
      </c>
      <c r="CN855" s="861">
        <v>-11.431091</v>
      </c>
      <c r="CO855" s="861">
        <v>-5.4653720000000003</v>
      </c>
      <c r="CP855" s="861">
        <v>-12.415473</v>
      </c>
      <c r="CQ855" s="861">
        <v>-7.9192989999999996</v>
      </c>
      <c r="CR855" s="861">
        <v>-8.7716740000000009</v>
      </c>
      <c r="CS855" s="861">
        <v>-5.4803649999999999</v>
      </c>
      <c r="CT855" s="861">
        <v>-9.7958189999999998</v>
      </c>
      <c r="CU855" s="861">
        <v>-4.3707770000000004</v>
      </c>
      <c r="CV855" s="861">
        <v>-12.055531</v>
      </c>
      <c r="CW855" s="861">
        <v>-3.9285519999999998</v>
      </c>
      <c r="CX855" s="861">
        <v>-12.377917999999999</v>
      </c>
      <c r="CY855" s="861">
        <v>-5.6608549999999997</v>
      </c>
      <c r="CZ855" s="861">
        <v>-8.4341819999999998</v>
      </c>
      <c r="DA855" s="861">
        <v>-4.6073279999999999</v>
      </c>
      <c r="DB855" s="861">
        <v>-9.2225070000000002</v>
      </c>
      <c r="DC855" s="861">
        <v>-3.5987930000000001</v>
      </c>
      <c r="DD855" s="861">
        <v>-11.77716</v>
      </c>
      <c r="DE855" s="861">
        <v>-5.8151970000000004</v>
      </c>
      <c r="DF855" s="861">
        <v>-12.437624</v>
      </c>
      <c r="DG855" s="861">
        <v>-6.6543219999999996</v>
      </c>
      <c r="DH855" s="861">
        <v>-8.4953900000000004</v>
      </c>
      <c r="DI855" s="861">
        <v>-4.7943709999999999</v>
      </c>
      <c r="DJ855" s="861">
        <v>-9.0359280000000002</v>
      </c>
      <c r="DK855" s="861">
        <v>-4.735258</v>
      </c>
      <c r="DL855" s="861">
        <v>-11.896032</v>
      </c>
      <c r="DM855" s="861">
        <v>-7.641006</v>
      </c>
      <c r="DN855" s="861">
        <v>-12.462593999999999</v>
      </c>
      <c r="DO855" s="861">
        <v>-7.6662970000000001</v>
      </c>
      <c r="DP855" s="861">
        <v>-9.2590009999999996</v>
      </c>
      <c r="DQ855" s="861">
        <v>-5.7973340000000002</v>
      </c>
      <c r="DR855" s="861">
        <v>-9.2065180000000009</v>
      </c>
      <c r="DS855" s="861">
        <v>-5.870533</v>
      </c>
      <c r="DT855" s="861">
        <v>-11.808486</v>
      </c>
      <c r="DU855" s="861">
        <v>-8.4017169999999997</v>
      </c>
      <c r="DV855" s="861">
        <v>-12.038646999999999</v>
      </c>
      <c r="DW855" s="861">
        <v>-5.3400619999999996</v>
      </c>
      <c r="DX855" s="861">
        <v>11.753852</v>
      </c>
      <c r="DY855" s="861">
        <v>8.2449429999999992</v>
      </c>
      <c r="DZ855" s="861">
        <v>159.43903900000001</v>
      </c>
      <c r="EA855" s="861">
        <v>149.69461000000001</v>
      </c>
      <c r="EB855" s="861">
        <v>121.81</v>
      </c>
      <c r="EC855" s="861">
        <v>3.2789999999999999</v>
      </c>
      <c r="ED855" s="861">
        <v>392.7</v>
      </c>
      <c r="EE855" s="861">
        <v>121.7</v>
      </c>
      <c r="EF855" s="861">
        <v>5.3319999999999999</v>
      </c>
      <c r="EG855" s="861">
        <v>636.9</v>
      </c>
      <c r="EH855" s="861">
        <v>121.66</v>
      </c>
      <c r="EI855" s="861">
        <v>4.9260000000000002</v>
      </c>
      <c r="EJ855" s="861">
        <v>585.79999999999995</v>
      </c>
      <c r="EK855" s="861">
        <v>9.2428399999999993</v>
      </c>
      <c r="EL855" s="861">
        <v>12.134798999999999</v>
      </c>
      <c r="EM855" s="861">
        <v>-18.634772000000002</v>
      </c>
      <c r="EN855" s="861">
        <v>-25.218872000000001</v>
      </c>
      <c r="EO855" s="861">
        <v>93.808509000000001</v>
      </c>
      <c r="EP855" s="861">
        <v>89.503343999999998</v>
      </c>
      <c r="EQ855" s="861">
        <v>-8.1205529999999992</v>
      </c>
      <c r="ER855" s="861">
        <v>3898.4541370000002</v>
      </c>
      <c r="ES855" s="861">
        <v>9263.1371500000005</v>
      </c>
      <c r="ET855" s="861">
        <v>8655.3518910000003</v>
      </c>
      <c r="EU855" s="861"/>
      <c r="EV855" s="861"/>
      <c r="EW855" s="861"/>
      <c r="EX855" s="861"/>
      <c r="EY855" s="861"/>
      <c r="EZ855" s="861"/>
      <c r="FA855" s="861"/>
      <c r="FB855" s="861"/>
      <c r="FC855" s="861"/>
      <c r="FD855" s="861"/>
    </row>
    <row r="856" spans="1:160" x14ac:dyDescent="0.25">
      <c r="A856" s="837">
        <v>46141</v>
      </c>
      <c r="B856" s="836">
        <v>0.96452546296296304</v>
      </c>
      <c r="C856" s="861">
        <v>48300</v>
      </c>
      <c r="D856" s="861">
        <v>0</v>
      </c>
      <c r="E856" s="861">
        <v>0</v>
      </c>
      <c r="F856" s="861">
        <v>75.168944999999994</v>
      </c>
      <c r="G856" s="861">
        <v>71.613196000000002</v>
      </c>
      <c r="H856" s="861">
        <v>64.808430000000001</v>
      </c>
      <c r="I856" s="861">
        <v>73.901342</v>
      </c>
      <c r="J856" s="861">
        <v>71.320397999999997</v>
      </c>
      <c r="K856" s="861">
        <v>71.077275</v>
      </c>
      <c r="L856" s="861">
        <v>73.782555000000002</v>
      </c>
      <c r="M856" s="861">
        <v>74.578704999999999</v>
      </c>
      <c r="N856" s="861">
        <v>-9.3507870000000004</v>
      </c>
      <c r="O856" s="861">
        <v>-11.624905</v>
      </c>
      <c r="P856" s="861">
        <v>-12.608565</v>
      </c>
      <c r="Q856" s="861">
        <v>-7.7975320000000004</v>
      </c>
      <c r="R856" s="861">
        <v>-9.3043030000000009</v>
      </c>
      <c r="S856" s="861">
        <v>-10.167462</v>
      </c>
      <c r="T856" s="861">
        <v>81.612624999999994</v>
      </c>
      <c r="U856" s="861">
        <v>73.850491000000005</v>
      </c>
      <c r="V856" s="861">
        <v>92.845314000000002</v>
      </c>
      <c r="W856" s="861">
        <v>91.853746000000001</v>
      </c>
      <c r="X856" s="861">
        <v>-7.7148300000000001</v>
      </c>
      <c r="Y856" s="861">
        <v>-8.2499359999999999</v>
      </c>
      <c r="Z856" s="861">
        <v>-12.211360000000001</v>
      </c>
      <c r="AA856" s="861">
        <v>-11.814005999999999</v>
      </c>
      <c r="AB856" s="861">
        <v>-11.53016</v>
      </c>
      <c r="AC856" s="861">
        <v>-12.729505</v>
      </c>
      <c r="AD856" s="861">
        <v>-15.047038000000001</v>
      </c>
      <c r="AE856" s="861">
        <v>103.906482</v>
      </c>
      <c r="AF856" s="861">
        <v>96.890020000000007</v>
      </c>
      <c r="AG856" s="861">
        <v>88.198420999999996</v>
      </c>
      <c r="AH856" s="861">
        <v>107.717072</v>
      </c>
      <c r="AI856" s="861">
        <v>88.970637999999994</v>
      </c>
      <c r="AJ856" s="861">
        <v>71.687702000000002</v>
      </c>
      <c r="AK856" s="861">
        <v>-9.6937789999999993</v>
      </c>
      <c r="AL856" s="861">
        <v>-11.808145</v>
      </c>
      <c r="AM856" s="861">
        <v>-9.4297380000000004</v>
      </c>
      <c r="AN856" s="861">
        <v>91.975364999999996</v>
      </c>
      <c r="AO856" s="861">
        <v>91.295040999999998</v>
      </c>
      <c r="AP856" s="861">
        <v>88.979830000000007</v>
      </c>
      <c r="AQ856" s="861">
        <v>87.494836000000006</v>
      </c>
      <c r="AR856" s="861">
        <v>72.362385000000003</v>
      </c>
      <c r="AS856" s="861">
        <v>63.345571</v>
      </c>
      <c r="AT856" s="861">
        <v>76.217140000000001</v>
      </c>
      <c r="AU856" s="861">
        <v>74.816879999999998</v>
      </c>
      <c r="AV856" s="861">
        <v>73.669882000000001</v>
      </c>
      <c r="AW856" s="861">
        <v>72.850885000000005</v>
      </c>
      <c r="AX856" s="861">
        <v>88.336135999999996</v>
      </c>
      <c r="AY856" s="861">
        <v>86.324101999999996</v>
      </c>
      <c r="AZ856" s="861">
        <v>-8.7941389999999995</v>
      </c>
      <c r="BA856" s="861">
        <v>-7.7429569999999996</v>
      </c>
      <c r="BB856" s="861">
        <v>-16.106632999999999</v>
      </c>
      <c r="BC856" s="861">
        <v>-14.854991999999999</v>
      </c>
      <c r="BD856" s="861">
        <v>-15.589865</v>
      </c>
      <c r="BE856" s="861">
        <v>-10.20392</v>
      </c>
      <c r="BF856" s="861">
        <v>31.648157999999999</v>
      </c>
      <c r="BG856" s="861">
        <v>140.52279100000001</v>
      </c>
      <c r="BH856" s="861">
        <v>109.293935</v>
      </c>
      <c r="BI856" s="861">
        <v>47.364127000000003</v>
      </c>
      <c r="BJ856" s="861">
        <v>130.236771</v>
      </c>
      <c r="BK856" s="861">
        <v>84.898850999999993</v>
      </c>
      <c r="BL856" s="861">
        <v>74.654207999999997</v>
      </c>
      <c r="BM856" s="861">
        <v>-20.850671999999999</v>
      </c>
      <c r="BN856" s="861">
        <v>-15.547905</v>
      </c>
      <c r="BO856" s="861">
        <v>-13.285605</v>
      </c>
      <c r="BP856" s="861">
        <v>-15.333</v>
      </c>
      <c r="BQ856" s="861">
        <v>85.850215000000006</v>
      </c>
      <c r="BR856" s="861">
        <v>88.295154999999994</v>
      </c>
      <c r="BS856" s="861">
        <v>84.787154999999998</v>
      </c>
      <c r="BT856" s="861">
        <v>57.888424999999998</v>
      </c>
      <c r="BU856" s="861">
        <v>64.938929000000002</v>
      </c>
      <c r="BV856" s="861">
        <v>60.785621999999996</v>
      </c>
      <c r="BW856" s="861">
        <v>64.294917999999996</v>
      </c>
      <c r="BX856" s="861">
        <v>-15.126567</v>
      </c>
      <c r="BY856" s="861">
        <v>-15.441273000000001</v>
      </c>
      <c r="BZ856" s="861">
        <v>-16.250078999999999</v>
      </c>
      <c r="CA856" s="861">
        <v>-16.470511999999999</v>
      </c>
      <c r="CB856" s="861">
        <v>-9.1826209999999993</v>
      </c>
      <c r="CC856" s="861">
        <v>-6.4016149999999996</v>
      </c>
      <c r="CD856" s="861">
        <v>-9.5377729999999996</v>
      </c>
      <c r="CE856" s="861">
        <v>-6.1799939999999998</v>
      </c>
      <c r="CF856" s="861">
        <v>-11.818809</v>
      </c>
      <c r="CG856" s="861">
        <v>-5.2235990000000001</v>
      </c>
      <c r="CH856" s="861">
        <v>-12.172936</v>
      </c>
      <c r="CI856" s="861">
        <v>-7.2615230000000004</v>
      </c>
      <c r="CJ856" s="861">
        <v>-9.0856080000000006</v>
      </c>
      <c r="CK856" s="861">
        <v>-4.5265639999999996</v>
      </c>
      <c r="CL856" s="861">
        <v>-8.8098939999999999</v>
      </c>
      <c r="CM856" s="861">
        <v>-3.1183010000000002</v>
      </c>
      <c r="CN856" s="861">
        <v>-11.469208999999999</v>
      </c>
      <c r="CO856" s="861">
        <v>-5.502669</v>
      </c>
      <c r="CP856" s="861">
        <v>-12.398073999999999</v>
      </c>
      <c r="CQ856" s="861">
        <v>-7.9389760000000003</v>
      </c>
      <c r="CR856" s="861">
        <v>-8.7567160000000008</v>
      </c>
      <c r="CS856" s="861">
        <v>-5.4953070000000004</v>
      </c>
      <c r="CT856" s="861">
        <v>-9.8343810000000005</v>
      </c>
      <c r="CU856" s="861">
        <v>-4.4011040000000001</v>
      </c>
      <c r="CV856" s="861">
        <v>-12.085285000000001</v>
      </c>
      <c r="CW856" s="861">
        <v>-3.950955</v>
      </c>
      <c r="CX856" s="861">
        <v>-12.421798000000001</v>
      </c>
      <c r="CY856" s="861">
        <v>-5.6856270000000002</v>
      </c>
      <c r="CZ856" s="861">
        <v>-8.4913670000000003</v>
      </c>
      <c r="DA856" s="861">
        <v>-4.6057829999999997</v>
      </c>
      <c r="DB856" s="861">
        <v>-9.2781389999999995</v>
      </c>
      <c r="DC856" s="861">
        <v>-3.6241989999999999</v>
      </c>
      <c r="DD856" s="861">
        <v>-11.830337</v>
      </c>
      <c r="DE856" s="861">
        <v>-5.8594850000000003</v>
      </c>
      <c r="DF856" s="861">
        <v>-12.494138</v>
      </c>
      <c r="DG856" s="861">
        <v>-6.688847</v>
      </c>
      <c r="DH856" s="861">
        <v>-8.5426559999999991</v>
      </c>
      <c r="DI856" s="861">
        <v>-4.8333979999999999</v>
      </c>
      <c r="DJ856" s="861">
        <v>-9.0602210000000003</v>
      </c>
      <c r="DK856" s="861">
        <v>-4.7649720000000002</v>
      </c>
      <c r="DL856" s="861">
        <v>-11.938370000000001</v>
      </c>
      <c r="DM856" s="861">
        <v>-7.6690329999999998</v>
      </c>
      <c r="DN856" s="861">
        <v>-12.511100000000001</v>
      </c>
      <c r="DO856" s="861">
        <v>-7.6887179999999997</v>
      </c>
      <c r="DP856" s="861">
        <v>-9.2988239999999998</v>
      </c>
      <c r="DQ856" s="861">
        <v>-5.8294290000000002</v>
      </c>
      <c r="DR856" s="861">
        <v>-9.2608169999999994</v>
      </c>
      <c r="DS856" s="861">
        <v>-5.9012330000000004</v>
      </c>
      <c r="DT856" s="861">
        <v>-11.873411000000001</v>
      </c>
      <c r="DU856" s="861">
        <v>-8.4363320000000002</v>
      </c>
      <c r="DV856" s="861">
        <v>-12.066865999999999</v>
      </c>
      <c r="DW856" s="861">
        <v>-5.3516789999999999</v>
      </c>
      <c r="DX856" s="861">
        <v>11.769696</v>
      </c>
      <c r="DY856" s="861">
        <v>8.2219049999999996</v>
      </c>
      <c r="DZ856" s="861">
        <v>159.60400000000001</v>
      </c>
      <c r="EA856" s="861">
        <v>149.53878800000001</v>
      </c>
      <c r="EB856" s="861">
        <v>122.4</v>
      </c>
      <c r="EC856" s="861">
        <v>1.2410000000000001</v>
      </c>
      <c r="ED856" s="861">
        <v>134.1</v>
      </c>
      <c r="EE856" s="861">
        <v>122.46</v>
      </c>
      <c r="EF856" s="861">
        <v>5.3040000000000003</v>
      </c>
      <c r="EG856" s="861">
        <v>636</v>
      </c>
      <c r="EH856" s="861">
        <v>122.4</v>
      </c>
      <c r="EI856" s="861">
        <v>4.931</v>
      </c>
      <c r="EJ856" s="861">
        <v>587.29999999999995</v>
      </c>
      <c r="EK856" s="861">
        <v>9.1768839999999994</v>
      </c>
      <c r="EL856" s="861">
        <v>11.979008</v>
      </c>
      <c r="EM856" s="861">
        <v>-18.606622000000002</v>
      </c>
      <c r="EN856" s="861">
        <v>-25.264613000000001</v>
      </c>
      <c r="EO856" s="861">
        <v>93.879852999999997</v>
      </c>
      <c r="EP856" s="861">
        <v>89.432997999999998</v>
      </c>
      <c r="EQ856" s="861">
        <v>-8.1491389999999999</v>
      </c>
      <c r="ER856" s="861">
        <v>3902.1987979999999</v>
      </c>
      <c r="ES856" s="861">
        <v>9273.7716390000005</v>
      </c>
      <c r="ET856" s="861">
        <v>8665.1649379999999</v>
      </c>
      <c r="EU856" s="861"/>
      <c r="EV856" s="861"/>
      <c r="EW856" s="861"/>
      <c r="EX856" s="861"/>
      <c r="EY856" s="861"/>
      <c r="EZ856" s="861"/>
      <c r="FA856" s="861"/>
      <c r="FB856" s="861"/>
      <c r="FC856" s="861"/>
      <c r="FD856" s="861"/>
    </row>
    <row r="857" spans="1:160" x14ac:dyDescent="0.25">
      <c r="A857" s="837">
        <v>46141</v>
      </c>
      <c r="B857" s="836">
        <v>0.96521990740740737</v>
      </c>
      <c r="C857" s="861">
        <v>48360</v>
      </c>
      <c r="D857" s="861">
        <v>0</v>
      </c>
      <c r="E857" s="861">
        <v>0</v>
      </c>
      <c r="F857" s="861">
        <v>75.098937000000006</v>
      </c>
      <c r="G857" s="861">
        <v>71.598877999999999</v>
      </c>
      <c r="H857" s="861">
        <v>64.812379000000007</v>
      </c>
      <c r="I857" s="861">
        <v>73.907960000000003</v>
      </c>
      <c r="J857" s="861">
        <v>71.275701999999995</v>
      </c>
      <c r="K857" s="861">
        <v>71.075002999999995</v>
      </c>
      <c r="L857" s="861">
        <v>73.774484999999999</v>
      </c>
      <c r="M857" s="861">
        <v>74.573177999999999</v>
      </c>
      <c r="N857" s="861">
        <v>-9.3425659999999997</v>
      </c>
      <c r="O857" s="861">
        <v>-11.610538</v>
      </c>
      <c r="P857" s="861">
        <v>-12.585222</v>
      </c>
      <c r="Q857" s="861">
        <v>-7.8007900000000001</v>
      </c>
      <c r="R857" s="861">
        <v>-9.0900879999999997</v>
      </c>
      <c r="S857" s="861">
        <v>-10.331298</v>
      </c>
      <c r="T857" s="861">
        <v>81.625455000000002</v>
      </c>
      <c r="U857" s="861">
        <v>73.299435000000003</v>
      </c>
      <c r="V857" s="861">
        <v>92.808707999999996</v>
      </c>
      <c r="W857" s="861">
        <v>91.800113999999994</v>
      </c>
      <c r="X857" s="861">
        <v>-7.7594729999999998</v>
      </c>
      <c r="Y857" s="861">
        <v>-8.252262</v>
      </c>
      <c r="Z857" s="861">
        <v>-12.253259999999999</v>
      </c>
      <c r="AA857" s="861">
        <v>-11.820109</v>
      </c>
      <c r="AB857" s="861">
        <v>-11.552925999999999</v>
      </c>
      <c r="AC857" s="861">
        <v>-12.715078999999999</v>
      </c>
      <c r="AD857" s="861">
        <v>-14.984605</v>
      </c>
      <c r="AE857" s="861">
        <v>103.965729</v>
      </c>
      <c r="AF857" s="861">
        <v>96.848822999999996</v>
      </c>
      <c r="AG857" s="861">
        <v>88.231690999999998</v>
      </c>
      <c r="AH857" s="861">
        <v>107.63339000000001</v>
      </c>
      <c r="AI857" s="861">
        <v>88.873949999999994</v>
      </c>
      <c r="AJ857" s="861">
        <v>71.636123999999995</v>
      </c>
      <c r="AK857" s="861">
        <v>-9.7039240000000007</v>
      </c>
      <c r="AL857" s="861">
        <v>-11.801811000000001</v>
      </c>
      <c r="AM857" s="861">
        <v>-9.4825099999999996</v>
      </c>
      <c r="AN857" s="861">
        <v>91.958986999999993</v>
      </c>
      <c r="AO857" s="861">
        <v>91.188126999999994</v>
      </c>
      <c r="AP857" s="861">
        <v>89.066725000000005</v>
      </c>
      <c r="AQ857" s="861">
        <v>87.519019999999998</v>
      </c>
      <c r="AR857" s="861">
        <v>72.315049999999999</v>
      </c>
      <c r="AS857" s="861">
        <v>63.301580999999999</v>
      </c>
      <c r="AT857" s="861">
        <v>76.247511000000003</v>
      </c>
      <c r="AU857" s="861">
        <v>74.726040999999995</v>
      </c>
      <c r="AV857" s="861">
        <v>73.676230000000004</v>
      </c>
      <c r="AW857" s="861">
        <v>72.880106999999995</v>
      </c>
      <c r="AX857" s="861">
        <v>88.304944000000006</v>
      </c>
      <c r="AY857" s="861">
        <v>86.167760000000001</v>
      </c>
      <c r="AZ857" s="861">
        <v>-8.6625239999999994</v>
      </c>
      <c r="BA857" s="861">
        <v>-7.8781140000000001</v>
      </c>
      <c r="BB857" s="861">
        <v>-16.113264999999998</v>
      </c>
      <c r="BC857" s="861">
        <v>-14.932079999999999</v>
      </c>
      <c r="BD857" s="861">
        <v>-15.559087</v>
      </c>
      <c r="BE857" s="861">
        <v>-10.230676000000001</v>
      </c>
      <c r="BF857" s="861">
        <v>31.664643999999999</v>
      </c>
      <c r="BG857" s="861">
        <v>140.40529900000001</v>
      </c>
      <c r="BH857" s="861">
        <v>109.170434</v>
      </c>
      <c r="BI857" s="861">
        <v>47.289020999999998</v>
      </c>
      <c r="BJ857" s="861">
        <v>129.99204900000001</v>
      </c>
      <c r="BK857" s="861">
        <v>84.873762999999997</v>
      </c>
      <c r="BL857" s="861">
        <v>74.445819</v>
      </c>
      <c r="BM857" s="861">
        <v>-20.927105000000001</v>
      </c>
      <c r="BN857" s="861">
        <v>-15.560665</v>
      </c>
      <c r="BO857" s="861">
        <v>-13.119548999999999</v>
      </c>
      <c r="BP857" s="861">
        <v>-15.339130000000001</v>
      </c>
      <c r="BQ857" s="861">
        <v>85.744701000000006</v>
      </c>
      <c r="BR857" s="861">
        <v>88.232707000000005</v>
      </c>
      <c r="BS857" s="861">
        <v>84.727378000000002</v>
      </c>
      <c r="BT857" s="861">
        <v>57.855604</v>
      </c>
      <c r="BU857" s="861">
        <v>64.929957000000002</v>
      </c>
      <c r="BV857" s="861">
        <v>60.734932999999998</v>
      </c>
      <c r="BW857" s="861">
        <v>64.260699000000002</v>
      </c>
      <c r="BX857" s="861">
        <v>-15.027021</v>
      </c>
      <c r="BY857" s="861">
        <v>-15.39658</v>
      </c>
      <c r="BZ857" s="861">
        <v>-16.147734</v>
      </c>
      <c r="CA857" s="861">
        <v>-16.521743000000001</v>
      </c>
      <c r="CB857" s="861">
        <v>-9.2060790000000008</v>
      </c>
      <c r="CC857" s="861">
        <v>-6.4313919999999998</v>
      </c>
      <c r="CD857" s="861">
        <v>-9.5620700000000003</v>
      </c>
      <c r="CE857" s="861">
        <v>-6.213959</v>
      </c>
      <c r="CF857" s="861">
        <v>-11.889282</v>
      </c>
      <c r="CG857" s="861">
        <v>-5.2458299999999998</v>
      </c>
      <c r="CH857" s="861">
        <v>-12.180021999999999</v>
      </c>
      <c r="CI857" s="861">
        <v>-7.2895830000000004</v>
      </c>
      <c r="CJ857" s="861">
        <v>-9.0926600000000004</v>
      </c>
      <c r="CK857" s="861">
        <v>-4.5367110000000004</v>
      </c>
      <c r="CL857" s="861">
        <v>-8.8458740000000002</v>
      </c>
      <c r="CM857" s="861">
        <v>-3.181819</v>
      </c>
      <c r="CN857" s="861">
        <v>-11.501068</v>
      </c>
      <c r="CO857" s="861">
        <v>-5.5277060000000002</v>
      </c>
      <c r="CP857" s="861">
        <v>-12.426617</v>
      </c>
      <c r="CQ857" s="861">
        <v>-7.9373800000000001</v>
      </c>
      <c r="CR857" s="861">
        <v>-8.7757280000000009</v>
      </c>
      <c r="CS857" s="861">
        <v>-5.505833</v>
      </c>
      <c r="CT857" s="861">
        <v>-9.8652899999999999</v>
      </c>
      <c r="CU857" s="861">
        <v>-4.4289589999999999</v>
      </c>
      <c r="CV857" s="861">
        <v>-12.121483</v>
      </c>
      <c r="CW857" s="861">
        <v>-3.9634490000000002</v>
      </c>
      <c r="CX857" s="861">
        <v>-12.421422</v>
      </c>
      <c r="CY857" s="861">
        <v>-5.7183510000000002</v>
      </c>
      <c r="CZ857" s="861">
        <v>-8.4905249999999999</v>
      </c>
      <c r="DA857" s="861">
        <v>-4.6432929999999999</v>
      </c>
      <c r="DB857" s="861">
        <v>-9.2901419999999995</v>
      </c>
      <c r="DC857" s="861">
        <v>-3.6477119999999998</v>
      </c>
      <c r="DD857" s="861">
        <v>-11.818433000000001</v>
      </c>
      <c r="DE857" s="861">
        <v>-5.8691399999999998</v>
      </c>
      <c r="DF857" s="861">
        <v>-12.477423999999999</v>
      </c>
      <c r="DG857" s="861">
        <v>-6.7096349999999996</v>
      </c>
      <c r="DH857" s="861">
        <v>-8.5429030000000008</v>
      </c>
      <c r="DI857" s="861">
        <v>-4.8536479999999997</v>
      </c>
      <c r="DJ857" s="861">
        <v>-9.090916</v>
      </c>
      <c r="DK857" s="861">
        <v>-4.8219940000000001</v>
      </c>
      <c r="DL857" s="861">
        <v>-11.963006</v>
      </c>
      <c r="DM857" s="861">
        <v>-7.6719939999999998</v>
      </c>
      <c r="DN857" s="861">
        <v>-12.514175</v>
      </c>
      <c r="DO857" s="861">
        <v>-7.7100059999999999</v>
      </c>
      <c r="DP857" s="861">
        <v>-9.2995389999999993</v>
      </c>
      <c r="DQ857" s="861">
        <v>-5.852042</v>
      </c>
      <c r="DR857" s="861">
        <v>-9.2615200000000009</v>
      </c>
      <c r="DS857" s="861">
        <v>-5.9317760000000002</v>
      </c>
      <c r="DT857" s="861">
        <v>-11.858976999999999</v>
      </c>
      <c r="DU857" s="861">
        <v>-8.4650449999999999</v>
      </c>
      <c r="DV857" s="861">
        <v>-12.063458000000001</v>
      </c>
      <c r="DW857" s="861">
        <v>-5.3790550000000001</v>
      </c>
      <c r="DX857" s="861">
        <v>11.709282999999999</v>
      </c>
      <c r="DY857" s="861">
        <v>8.2536430000000003</v>
      </c>
      <c r="DZ857" s="861">
        <v>159.646187</v>
      </c>
      <c r="EA857" s="861">
        <v>149.49242000000001</v>
      </c>
      <c r="EB857" s="861">
        <v>121.77</v>
      </c>
      <c r="EC857" s="861">
        <v>3.278</v>
      </c>
      <c r="ED857" s="861">
        <v>393.5</v>
      </c>
      <c r="EE857" s="861">
        <v>121.8</v>
      </c>
      <c r="EF857" s="861">
        <v>5.3390000000000004</v>
      </c>
      <c r="EG857" s="861">
        <v>635.6</v>
      </c>
      <c r="EH857" s="861">
        <v>121.8</v>
      </c>
      <c r="EI857" s="861">
        <v>4.9189999999999996</v>
      </c>
      <c r="EJ857" s="861">
        <v>586.70000000000005</v>
      </c>
      <c r="EK857" s="861">
        <v>9.2315159999999992</v>
      </c>
      <c r="EL857" s="861">
        <v>12.082058999999999</v>
      </c>
      <c r="EM857" s="861">
        <v>-18.714026</v>
      </c>
      <c r="EN857" s="861">
        <v>-25.201608</v>
      </c>
      <c r="EO857" s="861">
        <v>93.898089999999996</v>
      </c>
      <c r="EP857" s="861">
        <v>89.412056000000007</v>
      </c>
      <c r="EQ857" s="861">
        <v>-8.1686440000000005</v>
      </c>
      <c r="ER857" s="861">
        <v>3905.6560399999998</v>
      </c>
      <c r="ES857" s="861">
        <v>9284.4071359999998</v>
      </c>
      <c r="ET857" s="861">
        <v>8674.9663820000005</v>
      </c>
      <c r="EU857" s="861"/>
      <c r="EV857" s="861"/>
      <c r="EW857" s="861"/>
      <c r="EX857" s="861"/>
      <c r="EY857" s="861"/>
      <c r="EZ857" s="861"/>
      <c r="FA857" s="861"/>
      <c r="FB857" s="861"/>
      <c r="FC857" s="861"/>
      <c r="FD857" s="861"/>
    </row>
    <row r="858" spans="1:160" x14ac:dyDescent="0.25">
      <c r="A858" s="837">
        <v>46141</v>
      </c>
      <c r="B858" s="836">
        <v>0.96591435185185182</v>
      </c>
      <c r="C858" s="861">
        <v>48420</v>
      </c>
      <c r="D858" s="861">
        <v>0</v>
      </c>
      <c r="E858" s="861">
        <v>0</v>
      </c>
      <c r="F858" s="861">
        <v>75.112499</v>
      </c>
      <c r="G858" s="861">
        <v>71.610799999999998</v>
      </c>
      <c r="H858" s="861">
        <v>64.847055999999995</v>
      </c>
      <c r="I858" s="861">
        <v>73.911199999999994</v>
      </c>
      <c r="J858" s="861">
        <v>71.267498000000003</v>
      </c>
      <c r="K858" s="861">
        <v>71.047275999999997</v>
      </c>
      <c r="L858" s="861">
        <v>73.772311000000002</v>
      </c>
      <c r="M858" s="861">
        <v>74.546494999999993</v>
      </c>
      <c r="N858" s="861">
        <v>-9.3231809999999999</v>
      </c>
      <c r="O858" s="861">
        <v>-11.599551999999999</v>
      </c>
      <c r="P858" s="861">
        <v>-12.604849</v>
      </c>
      <c r="Q858" s="861">
        <v>-7.8904110000000003</v>
      </c>
      <c r="R858" s="861">
        <v>-9.0917820000000003</v>
      </c>
      <c r="S858" s="861">
        <v>-10.236274999999999</v>
      </c>
      <c r="T858" s="861">
        <v>81.579413000000002</v>
      </c>
      <c r="U858" s="861">
        <v>73.935405000000003</v>
      </c>
      <c r="V858" s="861">
        <v>92.952843000000001</v>
      </c>
      <c r="W858" s="861">
        <v>91.980863999999997</v>
      </c>
      <c r="X858" s="861">
        <v>-7.7649210000000002</v>
      </c>
      <c r="Y858" s="861">
        <v>-8.2062179999999998</v>
      </c>
      <c r="Z858" s="861">
        <v>-12.223407999999999</v>
      </c>
      <c r="AA858" s="861">
        <v>-11.851933000000001</v>
      </c>
      <c r="AB858" s="861">
        <v>-11.5505</v>
      </c>
      <c r="AC858" s="861">
        <v>-12.739043000000001</v>
      </c>
      <c r="AD858" s="861">
        <v>-14.996627</v>
      </c>
      <c r="AE858" s="861">
        <v>103.996616</v>
      </c>
      <c r="AF858" s="861">
        <v>96.849888000000007</v>
      </c>
      <c r="AG858" s="861">
        <v>88.200321000000002</v>
      </c>
      <c r="AH858" s="861">
        <v>107.603173</v>
      </c>
      <c r="AI858" s="861">
        <v>88.950327000000001</v>
      </c>
      <c r="AJ858" s="861">
        <v>71.796306999999999</v>
      </c>
      <c r="AK858" s="861">
        <v>-9.7744049999999998</v>
      </c>
      <c r="AL858" s="861">
        <v>-11.820347999999999</v>
      </c>
      <c r="AM858" s="861">
        <v>-9.461589</v>
      </c>
      <c r="AN858" s="861">
        <v>92.045804000000004</v>
      </c>
      <c r="AO858" s="861">
        <v>91.342157</v>
      </c>
      <c r="AP858" s="861">
        <v>88.988420000000005</v>
      </c>
      <c r="AQ858" s="861">
        <v>87.493865999999997</v>
      </c>
      <c r="AR858" s="861">
        <v>72.289004000000006</v>
      </c>
      <c r="AS858" s="861">
        <v>63.285961999999998</v>
      </c>
      <c r="AT858" s="861">
        <v>76.135109</v>
      </c>
      <c r="AU858" s="861">
        <v>74.707249000000004</v>
      </c>
      <c r="AV858" s="861">
        <v>73.690414000000004</v>
      </c>
      <c r="AW858" s="861">
        <v>72.880121000000003</v>
      </c>
      <c r="AX858" s="861">
        <v>88.158122000000006</v>
      </c>
      <c r="AY858" s="861">
        <v>86.199878999999996</v>
      </c>
      <c r="AZ858" s="861">
        <v>-8.6815730000000002</v>
      </c>
      <c r="BA858" s="861">
        <v>-7.8382050000000003</v>
      </c>
      <c r="BB858" s="861">
        <v>-16.134813000000001</v>
      </c>
      <c r="BC858" s="861">
        <v>-14.897777</v>
      </c>
      <c r="BD858" s="861">
        <v>-15.591032999999999</v>
      </c>
      <c r="BE858" s="861">
        <v>-10.461214</v>
      </c>
      <c r="BF858" s="861">
        <v>31.678025000000002</v>
      </c>
      <c r="BG858" s="861">
        <v>140.52830800000001</v>
      </c>
      <c r="BH858" s="861">
        <v>109.104744</v>
      </c>
      <c r="BI858" s="861">
        <v>47.304448000000001</v>
      </c>
      <c r="BJ858" s="861">
        <v>129.99040099999999</v>
      </c>
      <c r="BK858" s="861">
        <v>84.832778000000005</v>
      </c>
      <c r="BL858" s="861">
        <v>74.501548999999997</v>
      </c>
      <c r="BM858" s="861">
        <v>-20.875609000000001</v>
      </c>
      <c r="BN858" s="861">
        <v>-15.574638</v>
      </c>
      <c r="BO858" s="861">
        <v>-13.15705</v>
      </c>
      <c r="BP858" s="861">
        <v>-15.353097</v>
      </c>
      <c r="BQ858" s="861">
        <v>85.768681999999998</v>
      </c>
      <c r="BR858" s="861">
        <v>88.185030999999995</v>
      </c>
      <c r="BS858" s="861">
        <v>84.647347999999994</v>
      </c>
      <c r="BT858" s="861">
        <v>58.017856000000002</v>
      </c>
      <c r="BU858" s="861">
        <v>64.866421000000003</v>
      </c>
      <c r="BV858" s="861">
        <v>60.700293000000002</v>
      </c>
      <c r="BW858" s="861">
        <v>64.328022000000004</v>
      </c>
      <c r="BX858" s="861">
        <v>-15.163014</v>
      </c>
      <c r="BY858" s="861">
        <v>-15.428034</v>
      </c>
      <c r="BZ858" s="861">
        <v>-16.217037999999999</v>
      </c>
      <c r="CA858" s="861">
        <v>-16.540348000000002</v>
      </c>
      <c r="CB858" s="861">
        <v>-9.2540010000000006</v>
      </c>
      <c r="CC858" s="861">
        <v>-6.4595450000000003</v>
      </c>
      <c r="CD858" s="861">
        <v>-9.6109980000000004</v>
      </c>
      <c r="CE858" s="861">
        <v>-6.2775600000000003</v>
      </c>
      <c r="CF858" s="861">
        <v>-11.88808</v>
      </c>
      <c r="CG858" s="861">
        <v>-5.3289569999999999</v>
      </c>
      <c r="CH858" s="861">
        <v>-12.247479</v>
      </c>
      <c r="CI858" s="861">
        <v>-7.3602610000000004</v>
      </c>
      <c r="CJ858" s="861">
        <v>-9.1536960000000001</v>
      </c>
      <c r="CK858" s="861">
        <v>-4.602938</v>
      </c>
      <c r="CL858" s="861">
        <v>-8.8694489999999995</v>
      </c>
      <c r="CM858" s="861">
        <v>-3.2260810000000002</v>
      </c>
      <c r="CN858" s="861">
        <v>-11.494222000000001</v>
      </c>
      <c r="CO858" s="861">
        <v>-5.5824400000000001</v>
      </c>
      <c r="CP858" s="861">
        <v>-12.464492</v>
      </c>
      <c r="CQ858" s="861">
        <v>-7.9763909999999996</v>
      </c>
      <c r="CR858" s="861">
        <v>-8.8035479999999993</v>
      </c>
      <c r="CS858" s="861">
        <v>-5.5703279999999999</v>
      </c>
      <c r="CT858" s="861">
        <v>-9.875337</v>
      </c>
      <c r="CU858" s="861">
        <v>-4.4584599999999996</v>
      </c>
      <c r="CV858" s="861">
        <v>-12.131565999999999</v>
      </c>
      <c r="CW858" s="861">
        <v>-4.0147789999999999</v>
      </c>
      <c r="CX858" s="861">
        <v>-12.456592000000001</v>
      </c>
      <c r="CY858" s="861">
        <v>-5.7270459999999996</v>
      </c>
      <c r="CZ858" s="861">
        <v>-8.5507609999999996</v>
      </c>
      <c r="DA858" s="861">
        <v>-4.6780889999999999</v>
      </c>
      <c r="DB858" s="861">
        <v>-9.3214419999999993</v>
      </c>
      <c r="DC858" s="861">
        <v>-3.6462110000000001</v>
      </c>
      <c r="DD858" s="861">
        <v>-11.890241</v>
      </c>
      <c r="DE858" s="861">
        <v>-5.8740649999999999</v>
      </c>
      <c r="DF858" s="861">
        <v>-12.550694</v>
      </c>
      <c r="DG858" s="861">
        <v>-6.7154730000000002</v>
      </c>
      <c r="DH858" s="861">
        <v>-8.5848130000000005</v>
      </c>
      <c r="DI858" s="861">
        <v>-4.875013</v>
      </c>
      <c r="DJ858" s="861">
        <v>-9.1396049999999995</v>
      </c>
      <c r="DK858" s="861">
        <v>-4.8186850000000003</v>
      </c>
      <c r="DL858" s="861">
        <v>-12.00206</v>
      </c>
      <c r="DM858" s="861">
        <v>-7.703303</v>
      </c>
      <c r="DN858" s="861">
        <v>-12.566243</v>
      </c>
      <c r="DO858" s="861">
        <v>-7.7476529999999997</v>
      </c>
      <c r="DP858" s="861">
        <v>-9.3532200000000003</v>
      </c>
      <c r="DQ858" s="861">
        <v>-5.8818320000000002</v>
      </c>
      <c r="DR858" s="861">
        <v>-9.3013150000000007</v>
      </c>
      <c r="DS858" s="861">
        <v>-5.9541079999999997</v>
      </c>
      <c r="DT858" s="861">
        <v>-11.898495</v>
      </c>
      <c r="DU858" s="861">
        <v>-8.4687699999999992</v>
      </c>
      <c r="DV858" s="861">
        <v>-12.102575</v>
      </c>
      <c r="DW858" s="861">
        <v>-5.3804889999999999</v>
      </c>
      <c r="DX858" s="861">
        <v>11.732855000000001</v>
      </c>
      <c r="DY858" s="861">
        <v>8.2050879999999999</v>
      </c>
      <c r="DZ858" s="861">
        <v>160.269285</v>
      </c>
      <c r="EA858" s="861">
        <v>149.334069</v>
      </c>
      <c r="EB858" s="861">
        <v>121.9</v>
      </c>
      <c r="EC858" s="861">
        <v>3.2810000000000001</v>
      </c>
      <c r="ED858" s="861">
        <v>393.4</v>
      </c>
      <c r="EE858" s="861">
        <v>121.81</v>
      </c>
      <c r="EF858" s="861">
        <v>5.2939999999999996</v>
      </c>
      <c r="EG858" s="861">
        <v>639.1</v>
      </c>
      <c r="EH858" s="861">
        <v>121.87</v>
      </c>
      <c r="EI858" s="861">
        <v>4.9240000000000004</v>
      </c>
      <c r="EJ858" s="861">
        <v>586.5</v>
      </c>
      <c r="EK858" s="861">
        <v>9.2105069999999998</v>
      </c>
      <c r="EL858" s="861">
        <v>12.140974</v>
      </c>
      <c r="EM858" s="861">
        <v>-18.672096</v>
      </c>
      <c r="EN858" s="861">
        <v>-25.298024000000002</v>
      </c>
      <c r="EO858" s="861">
        <v>94.167079999999999</v>
      </c>
      <c r="EP858" s="861">
        <v>89.340503999999996</v>
      </c>
      <c r="EQ858" s="861">
        <v>-8.2049880000000002</v>
      </c>
      <c r="ER858" s="861">
        <v>3912.210583</v>
      </c>
      <c r="ES858" s="861">
        <v>9295.0338950000005</v>
      </c>
      <c r="ET858" s="861">
        <v>8684.7515160000003</v>
      </c>
      <c r="EU858" s="861"/>
      <c r="EV858" s="861"/>
      <c r="EW858" s="861"/>
      <c r="EX858" s="861"/>
      <c r="EY858" s="861"/>
      <c r="EZ858" s="861"/>
      <c r="FA858" s="861"/>
      <c r="FB858" s="861"/>
      <c r="FC858" s="861"/>
      <c r="FD858" s="861"/>
    </row>
    <row r="859" spans="1:160" x14ac:dyDescent="0.25">
      <c r="A859" s="837">
        <v>46141</v>
      </c>
      <c r="B859" s="836">
        <v>0.96660879629629637</v>
      </c>
      <c r="C859" s="861">
        <v>48480</v>
      </c>
      <c r="D859" s="861">
        <v>0</v>
      </c>
      <c r="E859" s="861">
        <v>0</v>
      </c>
      <c r="F859" s="861">
        <v>75.000664999999998</v>
      </c>
      <c r="G859" s="861">
        <v>71.598172000000005</v>
      </c>
      <c r="H859" s="861">
        <v>64.784733000000003</v>
      </c>
      <c r="I859" s="861">
        <v>73.922628000000003</v>
      </c>
      <c r="J859" s="861">
        <v>71.238656000000006</v>
      </c>
      <c r="K859" s="861">
        <v>71.054074999999997</v>
      </c>
      <c r="L859" s="861">
        <v>73.779528999999997</v>
      </c>
      <c r="M859" s="861">
        <v>74.569343000000003</v>
      </c>
      <c r="N859" s="861">
        <v>-9.3063739999999999</v>
      </c>
      <c r="O859" s="861">
        <v>-11.649967</v>
      </c>
      <c r="P859" s="861">
        <v>-12.671367999999999</v>
      </c>
      <c r="Q859" s="861">
        <v>-7.8716660000000003</v>
      </c>
      <c r="R859" s="861">
        <v>-9.1873539999999991</v>
      </c>
      <c r="S859" s="861">
        <v>-10.215583000000001</v>
      </c>
      <c r="T859" s="861">
        <v>81.592078999999998</v>
      </c>
      <c r="U859" s="861">
        <v>73.497649999999993</v>
      </c>
      <c r="V859" s="861">
        <v>92.884099000000006</v>
      </c>
      <c r="W859" s="861">
        <v>91.885119000000003</v>
      </c>
      <c r="X859" s="861">
        <v>-7.8117580000000002</v>
      </c>
      <c r="Y859" s="861">
        <v>-8.1869949999999996</v>
      </c>
      <c r="Z859" s="861">
        <v>-12.286954</v>
      </c>
      <c r="AA859" s="861">
        <v>-11.846719999999999</v>
      </c>
      <c r="AB859" s="861">
        <v>-11.587094</v>
      </c>
      <c r="AC859" s="861">
        <v>-12.764865</v>
      </c>
      <c r="AD859" s="861">
        <v>-15.026036</v>
      </c>
      <c r="AE859" s="861">
        <v>104.01779399999999</v>
      </c>
      <c r="AF859" s="861">
        <v>96.842403000000004</v>
      </c>
      <c r="AG859" s="861">
        <v>88.206906000000004</v>
      </c>
      <c r="AH859" s="861">
        <v>107.662119</v>
      </c>
      <c r="AI859" s="861">
        <v>88.922826999999998</v>
      </c>
      <c r="AJ859" s="861">
        <v>71.752140999999995</v>
      </c>
      <c r="AK859" s="861">
        <v>-9.7346059999999994</v>
      </c>
      <c r="AL859" s="861">
        <v>-11.878225</v>
      </c>
      <c r="AM859" s="861">
        <v>-9.4779850000000003</v>
      </c>
      <c r="AN859" s="861">
        <v>92.096759000000006</v>
      </c>
      <c r="AO859" s="861">
        <v>91.205552999999995</v>
      </c>
      <c r="AP859" s="861">
        <v>89.083777999999995</v>
      </c>
      <c r="AQ859" s="861">
        <v>87.511956999999995</v>
      </c>
      <c r="AR859" s="861">
        <v>72.250756999999993</v>
      </c>
      <c r="AS859" s="861">
        <v>63.323115000000001</v>
      </c>
      <c r="AT859" s="861">
        <v>76.119574</v>
      </c>
      <c r="AU859" s="861">
        <v>74.728449999999995</v>
      </c>
      <c r="AV859" s="861">
        <v>73.759018999999995</v>
      </c>
      <c r="AW859" s="861">
        <v>73.060181999999998</v>
      </c>
      <c r="AX859" s="861">
        <v>88.271792000000005</v>
      </c>
      <c r="AY859" s="861">
        <v>86.197069999999997</v>
      </c>
      <c r="AZ859" s="861">
        <v>-8.7757740000000002</v>
      </c>
      <c r="BA859" s="861">
        <v>-7.7671780000000004</v>
      </c>
      <c r="BB859" s="861">
        <v>-16.144683000000001</v>
      </c>
      <c r="BC859" s="861">
        <v>-14.916141</v>
      </c>
      <c r="BD859" s="861">
        <v>-15.622201</v>
      </c>
      <c r="BE859" s="861">
        <v>-10.231477</v>
      </c>
      <c r="BF859" s="861">
        <v>31.767685</v>
      </c>
      <c r="BG859" s="861">
        <v>140.452572</v>
      </c>
      <c r="BH859" s="861">
        <v>109.17579499999999</v>
      </c>
      <c r="BI859" s="861">
        <v>47.239320999999997</v>
      </c>
      <c r="BJ859" s="861">
        <v>130.00785999999999</v>
      </c>
      <c r="BK859" s="861">
        <v>84.799764999999994</v>
      </c>
      <c r="BL859" s="861">
        <v>74.599575000000002</v>
      </c>
      <c r="BM859" s="861">
        <v>-20.902849</v>
      </c>
      <c r="BN859" s="861">
        <v>-15.60895</v>
      </c>
      <c r="BO859" s="861">
        <v>-13.169063</v>
      </c>
      <c r="BP859" s="861">
        <v>-15.378878</v>
      </c>
      <c r="BQ859" s="861">
        <v>85.768904000000006</v>
      </c>
      <c r="BR859" s="861">
        <v>88.206166999999994</v>
      </c>
      <c r="BS859" s="861">
        <v>84.625549000000007</v>
      </c>
      <c r="BT859" s="861">
        <v>57.977687000000003</v>
      </c>
      <c r="BU859" s="861">
        <v>64.844132000000002</v>
      </c>
      <c r="BV859" s="861">
        <v>60.665861999999997</v>
      </c>
      <c r="BW859" s="861">
        <v>64.287751</v>
      </c>
      <c r="BX859" s="861">
        <v>-15.133912</v>
      </c>
      <c r="BY859" s="861">
        <v>-15.433948000000001</v>
      </c>
      <c r="BZ859" s="861">
        <v>-16.189399999999999</v>
      </c>
      <c r="CA859" s="861">
        <v>-16.534034999999999</v>
      </c>
      <c r="CB859" s="861">
        <v>-9.2861980000000006</v>
      </c>
      <c r="CC859" s="861">
        <v>-6.4867359999999996</v>
      </c>
      <c r="CD859" s="861">
        <v>-9.6008019999999998</v>
      </c>
      <c r="CE859" s="861">
        <v>-6.2837480000000001</v>
      </c>
      <c r="CF859" s="861">
        <v>-11.910534999999999</v>
      </c>
      <c r="CG859" s="861">
        <v>-5.341863</v>
      </c>
      <c r="CH859" s="861">
        <v>-12.261931000000001</v>
      </c>
      <c r="CI859" s="861">
        <v>-7.3736670000000002</v>
      </c>
      <c r="CJ859" s="861">
        <v>-9.1680770000000003</v>
      </c>
      <c r="CK859" s="861">
        <v>-4.6602990000000002</v>
      </c>
      <c r="CL859" s="861">
        <v>-8.8695719999999998</v>
      </c>
      <c r="CM859" s="861">
        <v>-3.244777</v>
      </c>
      <c r="CN859" s="861">
        <v>-11.518545</v>
      </c>
      <c r="CO859" s="861">
        <v>-5.6032739999999999</v>
      </c>
      <c r="CP859" s="861">
        <v>-12.487113000000001</v>
      </c>
      <c r="CQ859" s="861">
        <v>-8.0255189999999992</v>
      </c>
      <c r="CR859" s="861">
        <v>-8.8424340000000008</v>
      </c>
      <c r="CS859" s="861">
        <v>-5.5857140000000003</v>
      </c>
      <c r="CT859" s="861">
        <v>-9.8892310000000005</v>
      </c>
      <c r="CU859" s="861">
        <v>-4.5122479999999996</v>
      </c>
      <c r="CV859" s="861">
        <v>-12.140330000000001</v>
      </c>
      <c r="CW859" s="861">
        <v>-4.0592319999999997</v>
      </c>
      <c r="CX859" s="861">
        <v>-12.481605</v>
      </c>
      <c r="CY859" s="861">
        <v>-5.7438710000000004</v>
      </c>
      <c r="CZ859" s="861">
        <v>-8.5582949999999993</v>
      </c>
      <c r="DA859" s="861">
        <v>-4.7296610000000001</v>
      </c>
      <c r="DB859" s="861">
        <v>-9.323696</v>
      </c>
      <c r="DC859" s="861">
        <v>-3.6842239999999999</v>
      </c>
      <c r="DD859" s="861">
        <v>-11.902742999999999</v>
      </c>
      <c r="DE859" s="861">
        <v>-5.9181559999999998</v>
      </c>
      <c r="DF859" s="861">
        <v>-12.551619000000001</v>
      </c>
      <c r="DG859" s="861">
        <v>-6.7453370000000001</v>
      </c>
      <c r="DH859" s="861">
        <v>-8.575431</v>
      </c>
      <c r="DI859" s="861">
        <v>-4.8984629999999996</v>
      </c>
      <c r="DJ859" s="861">
        <v>-9.1247819999999997</v>
      </c>
      <c r="DK859" s="861">
        <v>-4.8425989999999999</v>
      </c>
      <c r="DL859" s="861">
        <v>-12.009354</v>
      </c>
      <c r="DM859" s="861">
        <v>-7.7372019999999999</v>
      </c>
      <c r="DN859" s="861">
        <v>-12.592143</v>
      </c>
      <c r="DO859" s="861">
        <v>-7.7859829999999999</v>
      </c>
      <c r="DP859" s="861">
        <v>-9.3578910000000004</v>
      </c>
      <c r="DQ859" s="861">
        <v>-5.9132470000000001</v>
      </c>
      <c r="DR859" s="861">
        <v>-9.3127410000000008</v>
      </c>
      <c r="DS859" s="861">
        <v>-5.9785310000000003</v>
      </c>
      <c r="DT859" s="861">
        <v>-11.913790000000001</v>
      </c>
      <c r="DU859" s="861">
        <v>-8.5017739999999993</v>
      </c>
      <c r="DV859" s="861">
        <v>-12.138320999999999</v>
      </c>
      <c r="DW859" s="861">
        <v>-5.425643</v>
      </c>
      <c r="DX859" s="861">
        <v>11.736209000000001</v>
      </c>
      <c r="DY859" s="861">
        <v>8.2434360000000009</v>
      </c>
      <c r="DZ859" s="861">
        <v>159.868695</v>
      </c>
      <c r="EA859" s="861">
        <v>149.58680799999999</v>
      </c>
      <c r="EB859" s="861">
        <v>122.49</v>
      </c>
      <c r="EC859" s="861">
        <v>1.24</v>
      </c>
      <c r="ED859" s="861">
        <v>133.9</v>
      </c>
      <c r="EE859" s="861">
        <v>122.31</v>
      </c>
      <c r="EF859" s="861">
        <v>5.306</v>
      </c>
      <c r="EG859" s="861">
        <v>638.29999999999995</v>
      </c>
      <c r="EH859" s="861">
        <v>122.27</v>
      </c>
      <c r="EI859" s="861">
        <v>4.9119999999999999</v>
      </c>
      <c r="EJ859" s="861">
        <v>588.70000000000005</v>
      </c>
      <c r="EK859" s="861">
        <v>9.188148</v>
      </c>
      <c r="EL859" s="861">
        <v>12.0528</v>
      </c>
      <c r="EM859" s="861">
        <v>-18.666132999999999</v>
      </c>
      <c r="EN859" s="861">
        <v>-25.221862999999999</v>
      </c>
      <c r="EO859" s="861">
        <v>93.994226999999995</v>
      </c>
      <c r="EP859" s="861">
        <v>89.454682000000005</v>
      </c>
      <c r="EQ859" s="861">
        <v>-8.2270610000000008</v>
      </c>
      <c r="ER859" s="861">
        <v>3915.9580179999998</v>
      </c>
      <c r="ES859" s="861">
        <v>9305.6713060000002</v>
      </c>
      <c r="ET859" s="861">
        <v>8694.5482670000001</v>
      </c>
      <c r="EU859" s="861"/>
      <c r="EV859" s="861"/>
      <c r="EW859" s="861"/>
      <c r="EX859" s="861"/>
      <c r="EY859" s="861"/>
      <c r="EZ859" s="861"/>
      <c r="FA859" s="861"/>
      <c r="FB859" s="861"/>
      <c r="FC859" s="861"/>
      <c r="FD859" s="861"/>
    </row>
    <row r="860" spans="1:160" x14ac:dyDescent="0.25">
      <c r="A860" s="837">
        <v>46141</v>
      </c>
      <c r="B860" s="836">
        <v>0.96730324074074081</v>
      </c>
      <c r="C860" s="861">
        <v>48540</v>
      </c>
      <c r="D860" s="861">
        <v>0</v>
      </c>
      <c r="E860" s="861">
        <v>0</v>
      </c>
      <c r="F860" s="861">
        <v>75.020168999999996</v>
      </c>
      <c r="G860" s="861">
        <v>71.581706999999994</v>
      </c>
      <c r="H860" s="861">
        <v>64.736922000000007</v>
      </c>
      <c r="I860" s="861">
        <v>73.918959000000001</v>
      </c>
      <c r="J860" s="861">
        <v>71.246004999999997</v>
      </c>
      <c r="K860" s="861">
        <v>71.074580999999995</v>
      </c>
      <c r="L860" s="861">
        <v>73.776824000000005</v>
      </c>
      <c r="M860" s="861">
        <v>74.568753000000001</v>
      </c>
      <c r="N860" s="861">
        <v>-9.3936480000000007</v>
      </c>
      <c r="O860" s="861">
        <v>-11.672625999999999</v>
      </c>
      <c r="P860" s="861">
        <v>-12.683693999999999</v>
      </c>
      <c r="Q860" s="861">
        <v>-7.8462620000000003</v>
      </c>
      <c r="R860" s="861">
        <v>-9.1529919999999994</v>
      </c>
      <c r="S860" s="861">
        <v>-10.344550999999999</v>
      </c>
      <c r="T860" s="861">
        <v>81.502033999999995</v>
      </c>
      <c r="U860" s="861">
        <v>73.677549999999997</v>
      </c>
      <c r="V860" s="861">
        <v>92.807900000000004</v>
      </c>
      <c r="W860" s="861">
        <v>91.854816</v>
      </c>
      <c r="X860" s="861">
        <v>-7.8305379999999998</v>
      </c>
      <c r="Y860" s="861">
        <v>-8.2551740000000002</v>
      </c>
      <c r="Z860" s="861">
        <v>-12.287748000000001</v>
      </c>
      <c r="AA860" s="861">
        <v>-11.851749</v>
      </c>
      <c r="AB860" s="861">
        <v>-11.610999</v>
      </c>
      <c r="AC860" s="861">
        <v>-12.765717</v>
      </c>
      <c r="AD860" s="861">
        <v>-15.11843</v>
      </c>
      <c r="AE860" s="861">
        <v>103.82682699999999</v>
      </c>
      <c r="AF860" s="861">
        <v>96.838571000000002</v>
      </c>
      <c r="AG860" s="861">
        <v>88.141052999999999</v>
      </c>
      <c r="AH860" s="861">
        <v>107.659057</v>
      </c>
      <c r="AI860" s="861">
        <v>88.923856000000001</v>
      </c>
      <c r="AJ860" s="861">
        <v>71.583564999999993</v>
      </c>
      <c r="AK860" s="861">
        <v>-9.7859870000000004</v>
      </c>
      <c r="AL860" s="861">
        <v>-11.936405000000001</v>
      </c>
      <c r="AM860" s="861">
        <v>-9.4923330000000004</v>
      </c>
      <c r="AN860" s="861">
        <v>91.998769999999993</v>
      </c>
      <c r="AO860" s="861">
        <v>91.193264999999997</v>
      </c>
      <c r="AP860" s="861">
        <v>88.974627999999996</v>
      </c>
      <c r="AQ860" s="861">
        <v>87.428006999999994</v>
      </c>
      <c r="AR860" s="861">
        <v>72.173345999999995</v>
      </c>
      <c r="AS860" s="861">
        <v>63.274861000000001</v>
      </c>
      <c r="AT860" s="861">
        <v>76.044060000000002</v>
      </c>
      <c r="AU860" s="861">
        <v>74.674363999999997</v>
      </c>
      <c r="AV860" s="861">
        <v>73.657488999999998</v>
      </c>
      <c r="AW860" s="861">
        <v>72.982617000000005</v>
      </c>
      <c r="AX860" s="861">
        <v>88.277530999999996</v>
      </c>
      <c r="AY860" s="861">
        <v>86.161128000000005</v>
      </c>
      <c r="AZ860" s="861">
        <v>-8.6390419999999999</v>
      </c>
      <c r="BA860" s="861">
        <v>-7.7774910000000004</v>
      </c>
      <c r="BB860" s="861">
        <v>-16.184016</v>
      </c>
      <c r="BC860" s="861">
        <v>-14.934585999999999</v>
      </c>
      <c r="BD860" s="861">
        <v>-15.629303</v>
      </c>
      <c r="BE860" s="861">
        <v>-10.135806000000001</v>
      </c>
      <c r="BF860" s="861">
        <v>31.711462999999998</v>
      </c>
      <c r="BG860" s="861">
        <v>140.467817</v>
      </c>
      <c r="BH860" s="861">
        <v>109.13595599999999</v>
      </c>
      <c r="BI860" s="861">
        <v>47.248032000000002</v>
      </c>
      <c r="BJ860" s="861">
        <v>129.90835999999999</v>
      </c>
      <c r="BK860" s="861">
        <v>84.728579999999994</v>
      </c>
      <c r="BL860" s="861">
        <v>74.499223000000001</v>
      </c>
      <c r="BM860" s="861">
        <v>-20.907838999999999</v>
      </c>
      <c r="BN860" s="861">
        <v>-15.651396</v>
      </c>
      <c r="BO860" s="861">
        <v>-13.199081</v>
      </c>
      <c r="BP860" s="861">
        <v>-15.407107999999999</v>
      </c>
      <c r="BQ860" s="861">
        <v>85.756955000000005</v>
      </c>
      <c r="BR860" s="861">
        <v>88.238174999999998</v>
      </c>
      <c r="BS860" s="861">
        <v>84.654764999999998</v>
      </c>
      <c r="BT860" s="861">
        <v>57.971629</v>
      </c>
      <c r="BU860" s="861">
        <v>64.759963999999997</v>
      </c>
      <c r="BV860" s="861">
        <v>60.694276000000002</v>
      </c>
      <c r="BW860" s="861">
        <v>64.239892999999995</v>
      </c>
      <c r="BX860" s="861">
        <v>-15.300345999999999</v>
      </c>
      <c r="BY860" s="861">
        <v>-15.479735</v>
      </c>
      <c r="BZ860" s="861">
        <v>-16.247427999999999</v>
      </c>
      <c r="CA860" s="861">
        <v>-16.564115999999999</v>
      </c>
      <c r="CB860" s="861">
        <v>-9.3103110000000004</v>
      </c>
      <c r="CC860" s="861">
        <v>-6.5052190000000003</v>
      </c>
      <c r="CD860" s="861">
        <v>-9.6376679999999997</v>
      </c>
      <c r="CE860" s="861">
        <v>-6.2966259999999998</v>
      </c>
      <c r="CF860" s="861">
        <v>-11.965728</v>
      </c>
      <c r="CG860" s="861">
        <v>-5.3759880000000004</v>
      </c>
      <c r="CH860" s="861">
        <v>-12.286629</v>
      </c>
      <c r="CI860" s="861">
        <v>-7.3963049999999999</v>
      </c>
      <c r="CJ860" s="861">
        <v>-9.1978100000000005</v>
      </c>
      <c r="CK860" s="861">
        <v>-4.6438249999999996</v>
      </c>
      <c r="CL860" s="861">
        <v>-8.8979619999999997</v>
      </c>
      <c r="CM860" s="861">
        <v>-3.2325189999999999</v>
      </c>
      <c r="CN860" s="861">
        <v>-11.541713</v>
      </c>
      <c r="CO860" s="861">
        <v>-5.6131770000000003</v>
      </c>
      <c r="CP860" s="861">
        <v>-12.503212</v>
      </c>
      <c r="CQ860" s="861">
        <v>-8.0405700000000007</v>
      </c>
      <c r="CR860" s="861">
        <v>-8.8598459999999992</v>
      </c>
      <c r="CS860" s="861">
        <v>-5.5797340000000002</v>
      </c>
      <c r="CT860" s="861">
        <v>-9.8789189999999998</v>
      </c>
      <c r="CU860" s="861">
        <v>-4.4820169999999999</v>
      </c>
      <c r="CV860" s="861">
        <v>-12.192612</v>
      </c>
      <c r="CW860" s="861">
        <v>-4.0513380000000003</v>
      </c>
      <c r="CX860" s="861">
        <v>-12.510455</v>
      </c>
      <c r="CY860" s="861">
        <v>-5.7836049999999997</v>
      </c>
      <c r="CZ860" s="861">
        <v>-8.5593409999999999</v>
      </c>
      <c r="DA860" s="861">
        <v>-4.7052909999999999</v>
      </c>
      <c r="DB860" s="861">
        <v>-9.3202449999999999</v>
      </c>
      <c r="DC860" s="861">
        <v>-3.7021790000000001</v>
      </c>
      <c r="DD860" s="861">
        <v>-11.916442</v>
      </c>
      <c r="DE860" s="861">
        <v>-5.9387220000000003</v>
      </c>
      <c r="DF860" s="861">
        <v>-12.577328</v>
      </c>
      <c r="DG860" s="861">
        <v>-6.7493340000000002</v>
      </c>
      <c r="DH860" s="861">
        <v>-8.6089400000000005</v>
      </c>
      <c r="DI860" s="861">
        <v>-4.9051580000000001</v>
      </c>
      <c r="DJ860" s="861">
        <v>-9.1380820000000007</v>
      </c>
      <c r="DK860" s="861">
        <v>-4.864655</v>
      </c>
      <c r="DL860" s="861">
        <v>-12.030219000000001</v>
      </c>
      <c r="DM860" s="861">
        <v>-7.786454</v>
      </c>
      <c r="DN860" s="861">
        <v>-12.611727999999999</v>
      </c>
      <c r="DO860" s="861">
        <v>-7.7867129999999998</v>
      </c>
      <c r="DP860" s="861">
        <v>-9.3647179999999999</v>
      </c>
      <c r="DQ860" s="861">
        <v>-5.9031650000000004</v>
      </c>
      <c r="DR860" s="861">
        <v>-9.3180750000000003</v>
      </c>
      <c r="DS860" s="861">
        <v>-5.9885020000000004</v>
      </c>
      <c r="DT860" s="861">
        <v>-11.93371</v>
      </c>
      <c r="DU860" s="861">
        <v>-8.5379749999999994</v>
      </c>
      <c r="DV860" s="861">
        <v>-12.149348</v>
      </c>
      <c r="DW860" s="861">
        <v>-5.4244399999999997</v>
      </c>
      <c r="DX860" s="861">
        <v>11.735771</v>
      </c>
      <c r="DY860" s="861">
        <v>8.221565</v>
      </c>
      <c r="DZ860" s="861">
        <v>159.807648</v>
      </c>
      <c r="EA860" s="861">
        <v>149.611401</v>
      </c>
      <c r="EB860" s="861">
        <v>121.63</v>
      </c>
      <c r="EC860" s="861">
        <v>3.2770000000000001</v>
      </c>
      <c r="ED860" s="861">
        <v>392.8</v>
      </c>
      <c r="EE860" s="861">
        <v>121.81</v>
      </c>
      <c r="EF860" s="861">
        <v>5.3</v>
      </c>
      <c r="EG860" s="861">
        <v>638.9</v>
      </c>
      <c r="EH860" s="861">
        <v>121.86</v>
      </c>
      <c r="EI860" s="861">
        <v>4.9219999999999997</v>
      </c>
      <c r="EJ860" s="861">
        <v>589.79999999999995</v>
      </c>
      <c r="EK860" s="861">
        <v>9.1745780000000003</v>
      </c>
      <c r="EL860" s="861">
        <v>12.066207</v>
      </c>
      <c r="EM860" s="861">
        <v>-18.666910999999999</v>
      </c>
      <c r="EN860" s="861">
        <v>-25.265288000000002</v>
      </c>
      <c r="EO860" s="861">
        <v>93.967860000000002</v>
      </c>
      <c r="EP860" s="861">
        <v>89.465784999999997</v>
      </c>
      <c r="EQ860" s="861">
        <v>-8.2417619999999996</v>
      </c>
      <c r="ER860" s="861">
        <v>3919.5044330000001</v>
      </c>
      <c r="ES860" s="861">
        <v>9316.3020359999991</v>
      </c>
      <c r="ET860" s="861">
        <v>8704.3437369999992</v>
      </c>
      <c r="EU860" s="861"/>
      <c r="EV860" s="861"/>
      <c r="EW860" s="861"/>
      <c r="EX860" s="861"/>
      <c r="EY860" s="861"/>
      <c r="EZ860" s="861"/>
      <c r="FA860" s="861"/>
      <c r="FB860" s="861"/>
      <c r="FC860" s="861"/>
      <c r="FD860" s="861"/>
    </row>
    <row r="861" spans="1:160" x14ac:dyDescent="0.25">
      <c r="A861" s="837">
        <v>46141</v>
      </c>
      <c r="B861" s="836">
        <v>0.96799768518518514</v>
      </c>
      <c r="C861" s="861">
        <v>48600</v>
      </c>
      <c r="D861" s="861">
        <v>0</v>
      </c>
      <c r="E861" s="861">
        <v>0</v>
      </c>
      <c r="F861" s="861">
        <v>75.010344000000003</v>
      </c>
      <c r="G861" s="861">
        <v>71.568449000000001</v>
      </c>
      <c r="H861" s="861">
        <v>64.820610000000002</v>
      </c>
      <c r="I861" s="861">
        <v>73.906650999999997</v>
      </c>
      <c r="J861" s="861">
        <v>71.237477999999996</v>
      </c>
      <c r="K861" s="861">
        <v>71.074539000000001</v>
      </c>
      <c r="L861" s="861">
        <v>73.780745999999994</v>
      </c>
      <c r="M861" s="861">
        <v>74.562951999999996</v>
      </c>
      <c r="N861" s="861">
        <v>-9.4096729999999997</v>
      </c>
      <c r="O861" s="861">
        <v>-11.614836</v>
      </c>
      <c r="P861" s="861">
        <v>-12.613559</v>
      </c>
      <c r="Q861" s="861">
        <v>-7.9304050000000004</v>
      </c>
      <c r="R861" s="861">
        <v>-9.2541840000000004</v>
      </c>
      <c r="S861" s="861">
        <v>-10.204117</v>
      </c>
      <c r="T861" s="861">
        <v>81.312156000000002</v>
      </c>
      <c r="U861" s="861">
        <v>73.081717999999995</v>
      </c>
      <c r="V861" s="861">
        <v>92.815687999999994</v>
      </c>
      <c r="W861" s="861">
        <v>91.846870999999993</v>
      </c>
      <c r="X861" s="861">
        <v>-7.8296859999999997</v>
      </c>
      <c r="Y861" s="861">
        <v>-8.229851</v>
      </c>
      <c r="Z861" s="861">
        <v>-12.27027</v>
      </c>
      <c r="AA861" s="861">
        <v>-11.879469</v>
      </c>
      <c r="AB861" s="861">
        <v>-11.608126</v>
      </c>
      <c r="AC861" s="861">
        <v>-12.757654</v>
      </c>
      <c r="AD861" s="861">
        <v>-15.013681</v>
      </c>
      <c r="AE861" s="861">
        <v>104.026832</v>
      </c>
      <c r="AF861" s="861">
        <v>96.862223</v>
      </c>
      <c r="AG861" s="861">
        <v>88.155788000000001</v>
      </c>
      <c r="AH861" s="861">
        <v>107.568224</v>
      </c>
      <c r="AI861" s="861">
        <v>88.983215000000001</v>
      </c>
      <c r="AJ861" s="861">
        <v>71.661519999999996</v>
      </c>
      <c r="AK861" s="861">
        <v>-9.7171120000000002</v>
      </c>
      <c r="AL861" s="861">
        <v>-11.876806999999999</v>
      </c>
      <c r="AM861" s="861">
        <v>-9.5652039999999996</v>
      </c>
      <c r="AN861" s="861">
        <v>92.085995999999994</v>
      </c>
      <c r="AO861" s="861">
        <v>91.170957000000001</v>
      </c>
      <c r="AP861" s="861">
        <v>89.149663000000004</v>
      </c>
      <c r="AQ861" s="861">
        <v>87.526757000000003</v>
      </c>
      <c r="AR861" s="861">
        <v>72.157550000000001</v>
      </c>
      <c r="AS861" s="861">
        <v>63.294446999999998</v>
      </c>
      <c r="AT861" s="861">
        <v>76.126735999999994</v>
      </c>
      <c r="AU861" s="861">
        <v>74.709425999999993</v>
      </c>
      <c r="AV861" s="861">
        <v>73.404021999999998</v>
      </c>
      <c r="AW861" s="861">
        <v>72.610445999999996</v>
      </c>
      <c r="AX861" s="861">
        <v>88.043406000000004</v>
      </c>
      <c r="AY861" s="861">
        <v>85.992327000000003</v>
      </c>
      <c r="AZ861" s="861">
        <v>-8.7450770000000002</v>
      </c>
      <c r="BA861" s="861">
        <v>-7.7659900000000004</v>
      </c>
      <c r="BB861" s="861">
        <v>-16.198719000000001</v>
      </c>
      <c r="BC861" s="861">
        <v>-14.941692</v>
      </c>
      <c r="BD861" s="861">
        <v>-15.635942999999999</v>
      </c>
      <c r="BE861" s="861">
        <v>-10.321623000000001</v>
      </c>
      <c r="BF861" s="861">
        <v>31.646063999999999</v>
      </c>
      <c r="BG861" s="861">
        <v>140.38969499999999</v>
      </c>
      <c r="BH861" s="861">
        <v>109.05940200000001</v>
      </c>
      <c r="BI861" s="861">
        <v>47.260081999999997</v>
      </c>
      <c r="BJ861" s="861">
        <v>130.11596499999999</v>
      </c>
      <c r="BK861" s="861">
        <v>84.705854000000002</v>
      </c>
      <c r="BL861" s="861">
        <v>74.505809999999997</v>
      </c>
      <c r="BM861" s="861">
        <v>-20.963903999999999</v>
      </c>
      <c r="BN861" s="861">
        <v>-15.639009</v>
      </c>
      <c r="BO861" s="861">
        <v>-13.251836000000001</v>
      </c>
      <c r="BP861" s="861">
        <v>-15.420286000000001</v>
      </c>
      <c r="BQ861" s="861">
        <v>85.674422000000007</v>
      </c>
      <c r="BR861" s="861">
        <v>88.161309000000003</v>
      </c>
      <c r="BS861" s="861">
        <v>84.580506</v>
      </c>
      <c r="BT861" s="861">
        <v>57.758752999999999</v>
      </c>
      <c r="BU861" s="861">
        <v>64.707778000000005</v>
      </c>
      <c r="BV861" s="861">
        <v>60.712297999999997</v>
      </c>
      <c r="BW861" s="861">
        <v>64.289923999999999</v>
      </c>
      <c r="BX861" s="861">
        <v>-15.13406</v>
      </c>
      <c r="BY861" s="861">
        <v>-15.484273</v>
      </c>
      <c r="BZ861" s="861">
        <v>-16.367431</v>
      </c>
      <c r="CA861" s="861">
        <v>-16.583637</v>
      </c>
      <c r="CB861" s="861">
        <v>-9.3221080000000001</v>
      </c>
      <c r="CC861" s="861">
        <v>-6.5066889999999997</v>
      </c>
      <c r="CD861" s="861">
        <v>-9.6532169999999997</v>
      </c>
      <c r="CE861" s="861">
        <v>-6.3363560000000003</v>
      </c>
      <c r="CF861" s="861">
        <v>-11.973973000000001</v>
      </c>
      <c r="CG861" s="861">
        <v>-5.4097730000000004</v>
      </c>
      <c r="CH861" s="861">
        <v>-12.298482</v>
      </c>
      <c r="CI861" s="861">
        <v>-7.467428</v>
      </c>
      <c r="CJ861" s="861">
        <v>-9.2049190000000003</v>
      </c>
      <c r="CK861" s="861">
        <v>-4.6834519999999999</v>
      </c>
      <c r="CL861" s="861">
        <v>-8.9364489999999996</v>
      </c>
      <c r="CM861" s="861">
        <v>-3.324535</v>
      </c>
      <c r="CN861" s="861">
        <v>-11.587119</v>
      </c>
      <c r="CO861" s="861">
        <v>-5.6735429999999996</v>
      </c>
      <c r="CP861" s="861">
        <v>-12.51773</v>
      </c>
      <c r="CQ861" s="861">
        <v>-8.0722970000000007</v>
      </c>
      <c r="CR861" s="861">
        <v>-8.8714700000000004</v>
      </c>
      <c r="CS861" s="861">
        <v>-5.6365080000000001</v>
      </c>
      <c r="CT861" s="861">
        <v>-9.9659639999999996</v>
      </c>
      <c r="CU861" s="861">
        <v>-4.5613469999999996</v>
      </c>
      <c r="CV861" s="861">
        <v>-12.217807000000001</v>
      </c>
      <c r="CW861" s="861">
        <v>-4.0966709999999997</v>
      </c>
      <c r="CX861" s="861">
        <v>-12.514455999999999</v>
      </c>
      <c r="CY861" s="861">
        <v>-5.8127380000000004</v>
      </c>
      <c r="CZ861" s="861">
        <v>-8.5989039999999992</v>
      </c>
      <c r="DA861" s="861">
        <v>-4.7679470000000004</v>
      </c>
      <c r="DB861" s="861">
        <v>-9.3767940000000003</v>
      </c>
      <c r="DC861" s="861">
        <v>-3.7693840000000001</v>
      </c>
      <c r="DD861" s="861">
        <v>-11.918817000000001</v>
      </c>
      <c r="DE861" s="861">
        <v>-5.9709190000000003</v>
      </c>
      <c r="DF861" s="861">
        <v>-12.590044000000001</v>
      </c>
      <c r="DG861" s="861">
        <v>-6.826371</v>
      </c>
      <c r="DH861" s="861">
        <v>-8.6248539999999991</v>
      </c>
      <c r="DI861" s="861">
        <v>-4.9605639999999998</v>
      </c>
      <c r="DJ861" s="861">
        <v>-9.1830780000000001</v>
      </c>
      <c r="DK861" s="861">
        <v>-4.9116780000000002</v>
      </c>
      <c r="DL861" s="861">
        <v>-12.063041999999999</v>
      </c>
      <c r="DM861" s="861">
        <v>-7.7849170000000001</v>
      </c>
      <c r="DN861" s="861">
        <v>-12.623030999999999</v>
      </c>
      <c r="DO861" s="861">
        <v>-7.8236530000000002</v>
      </c>
      <c r="DP861" s="861">
        <v>-9.3998740000000005</v>
      </c>
      <c r="DQ861" s="861">
        <v>-5.9404719999999998</v>
      </c>
      <c r="DR861" s="861">
        <v>-9.3546460000000007</v>
      </c>
      <c r="DS861" s="861">
        <v>-6.0468010000000003</v>
      </c>
      <c r="DT861" s="861">
        <v>-11.977354999999999</v>
      </c>
      <c r="DU861" s="861">
        <v>-8.5659340000000004</v>
      </c>
      <c r="DV861" s="861">
        <v>-12.180512999999999</v>
      </c>
      <c r="DW861" s="861">
        <v>-5.4701870000000001</v>
      </c>
      <c r="DX861" s="861">
        <v>11.664567999999999</v>
      </c>
      <c r="DY861" s="861">
        <v>8.1898750000000007</v>
      </c>
      <c r="DZ861" s="861">
        <v>159.524192</v>
      </c>
      <c r="EA861" s="861">
        <v>149.085317</v>
      </c>
      <c r="EB861" s="861">
        <v>121.79</v>
      </c>
      <c r="EC861" s="861">
        <v>3.2810000000000001</v>
      </c>
      <c r="ED861" s="861">
        <v>393.3</v>
      </c>
      <c r="EE861" s="861">
        <v>121.74</v>
      </c>
      <c r="EF861" s="861">
        <v>5.3159999999999998</v>
      </c>
      <c r="EG861" s="861">
        <v>636.1</v>
      </c>
      <c r="EH861" s="861">
        <v>121.88</v>
      </c>
      <c r="EI861" s="861">
        <v>4.9180000000000001</v>
      </c>
      <c r="EJ861" s="861">
        <v>587</v>
      </c>
      <c r="EK861" s="861">
        <v>9.2284400000000009</v>
      </c>
      <c r="EL861" s="861">
        <v>12.07643</v>
      </c>
      <c r="EM861" s="861">
        <v>-18.793644</v>
      </c>
      <c r="EN861" s="861">
        <v>-25.328265999999999</v>
      </c>
      <c r="EO861" s="861">
        <v>93.845343</v>
      </c>
      <c r="EP861" s="861">
        <v>89.228002000000004</v>
      </c>
      <c r="EQ861" s="861">
        <v>-8.2786419999999996</v>
      </c>
      <c r="ER861" s="861">
        <v>3926.0585609999998</v>
      </c>
      <c r="ES861" s="861">
        <v>9326.9224489999997</v>
      </c>
      <c r="ET861" s="861">
        <v>8714.1178880000007</v>
      </c>
      <c r="EU861" s="861"/>
      <c r="EV861" s="861"/>
      <c r="EW861" s="861"/>
      <c r="EX861" s="861"/>
      <c r="EY861" s="861"/>
      <c r="EZ861" s="861"/>
      <c r="FA861" s="861"/>
      <c r="FB861" s="861"/>
      <c r="FC861" s="861"/>
      <c r="FD861" s="861"/>
    </row>
    <row r="862" spans="1:160" x14ac:dyDescent="0.25">
      <c r="A862" s="837">
        <v>46141</v>
      </c>
      <c r="B862" s="836">
        <v>0.96869212962962958</v>
      </c>
      <c r="C862" s="861">
        <v>48660</v>
      </c>
      <c r="D862" s="861">
        <v>0</v>
      </c>
      <c r="E862" s="861">
        <v>0</v>
      </c>
      <c r="F862" s="861">
        <v>74.919946999999993</v>
      </c>
      <c r="G862" s="861">
        <v>71.556150000000002</v>
      </c>
      <c r="H862" s="861">
        <v>64.643168000000003</v>
      </c>
      <c r="I862" s="861">
        <v>73.892317000000006</v>
      </c>
      <c r="J862" s="861">
        <v>71.195094999999995</v>
      </c>
      <c r="K862" s="861">
        <v>71.047000999999995</v>
      </c>
      <c r="L862" s="861">
        <v>73.735653999999997</v>
      </c>
      <c r="M862" s="861">
        <v>74.550443999999999</v>
      </c>
      <c r="N862" s="861">
        <v>-9.3900159999999993</v>
      </c>
      <c r="O862" s="861">
        <v>-11.722155000000001</v>
      </c>
      <c r="P862" s="861">
        <v>-12.71115</v>
      </c>
      <c r="Q862" s="861">
        <v>-7.9063949999999998</v>
      </c>
      <c r="R862" s="861">
        <v>-9.3538820000000005</v>
      </c>
      <c r="S862" s="861">
        <v>-10.306782</v>
      </c>
      <c r="T862" s="861">
        <v>81.291319000000001</v>
      </c>
      <c r="U862" s="861">
        <v>73.426390999999995</v>
      </c>
      <c r="V862" s="861">
        <v>92.666677000000007</v>
      </c>
      <c r="W862" s="861">
        <v>91.692310000000006</v>
      </c>
      <c r="X862" s="861">
        <v>-7.8867839999999996</v>
      </c>
      <c r="Y862" s="861">
        <v>-8.3242399999999996</v>
      </c>
      <c r="Z862" s="861">
        <v>-12.412841</v>
      </c>
      <c r="AA862" s="861">
        <v>-11.920737000000001</v>
      </c>
      <c r="AB862" s="861">
        <v>-11.66962</v>
      </c>
      <c r="AC862" s="861">
        <v>-12.845186999999999</v>
      </c>
      <c r="AD862" s="861">
        <v>-15.155589000000001</v>
      </c>
      <c r="AE862" s="861">
        <v>103.89240599999999</v>
      </c>
      <c r="AF862" s="861">
        <v>96.779855999999995</v>
      </c>
      <c r="AG862" s="861">
        <v>88.041813000000005</v>
      </c>
      <c r="AH862" s="861">
        <v>107.799306</v>
      </c>
      <c r="AI862" s="861">
        <v>88.769077999999993</v>
      </c>
      <c r="AJ862" s="861">
        <v>71.665687000000005</v>
      </c>
      <c r="AK862" s="861">
        <v>-9.8588749999999994</v>
      </c>
      <c r="AL862" s="861">
        <v>-11.980485</v>
      </c>
      <c r="AM862" s="861">
        <v>-9.5446849999999994</v>
      </c>
      <c r="AN862" s="861">
        <v>91.906966999999995</v>
      </c>
      <c r="AO862" s="861">
        <v>91.042551000000003</v>
      </c>
      <c r="AP862" s="861">
        <v>88.995193</v>
      </c>
      <c r="AQ862" s="861">
        <v>87.411969999999997</v>
      </c>
      <c r="AR862" s="861">
        <v>72.099255999999997</v>
      </c>
      <c r="AS862" s="861">
        <v>63.237678000000002</v>
      </c>
      <c r="AT862" s="861">
        <v>76.036781000000005</v>
      </c>
      <c r="AU862" s="861">
        <v>74.679327000000001</v>
      </c>
      <c r="AV862" s="861">
        <v>73.808403999999996</v>
      </c>
      <c r="AW862" s="861">
        <v>72.901978999999997</v>
      </c>
      <c r="AX862" s="861">
        <v>88.079751000000002</v>
      </c>
      <c r="AY862" s="861">
        <v>85.997063999999995</v>
      </c>
      <c r="AZ862" s="861">
        <v>-8.7408739999999998</v>
      </c>
      <c r="BA862" s="861">
        <v>-7.8239939999999999</v>
      </c>
      <c r="BB862" s="861">
        <v>-16.176552999999998</v>
      </c>
      <c r="BC862" s="861">
        <v>-14.939909</v>
      </c>
      <c r="BD862" s="861">
        <v>-15.649784</v>
      </c>
      <c r="BE862" s="861">
        <v>-10.052934</v>
      </c>
      <c r="BF862" s="861">
        <v>31.734432000000002</v>
      </c>
      <c r="BG862" s="861">
        <v>140.35250099999999</v>
      </c>
      <c r="BH862" s="861">
        <v>108.994781</v>
      </c>
      <c r="BI862" s="861">
        <v>47.275356000000002</v>
      </c>
      <c r="BJ862" s="861">
        <v>129.86608100000001</v>
      </c>
      <c r="BK862" s="861">
        <v>84.680796000000001</v>
      </c>
      <c r="BL862" s="861">
        <v>74.475380999999999</v>
      </c>
      <c r="BM862" s="861">
        <v>-20.956738999999999</v>
      </c>
      <c r="BN862" s="861">
        <v>-15.647926</v>
      </c>
      <c r="BO862" s="861">
        <v>-13.204115</v>
      </c>
      <c r="BP862" s="861">
        <v>-15.394173</v>
      </c>
      <c r="BQ862" s="861">
        <v>85.631521000000006</v>
      </c>
      <c r="BR862" s="861">
        <v>88.247268000000005</v>
      </c>
      <c r="BS862" s="861">
        <v>84.614189999999994</v>
      </c>
      <c r="BT862" s="861">
        <v>57.815510000000003</v>
      </c>
      <c r="BU862" s="861">
        <v>64.658663000000004</v>
      </c>
      <c r="BV862" s="861">
        <v>60.680993000000001</v>
      </c>
      <c r="BW862" s="861">
        <v>64.200996000000004</v>
      </c>
      <c r="BX862" s="861">
        <v>-15.296162000000001</v>
      </c>
      <c r="BY862" s="861">
        <v>-15.554136</v>
      </c>
      <c r="BZ862" s="861">
        <v>-16.316092999999999</v>
      </c>
      <c r="CA862" s="861">
        <v>-16.59535</v>
      </c>
      <c r="CB862" s="861">
        <v>-9.3013410000000007</v>
      </c>
      <c r="CC862" s="861">
        <v>-6.5473879999999998</v>
      </c>
      <c r="CD862" s="861">
        <v>-9.6612829999999992</v>
      </c>
      <c r="CE862" s="861">
        <v>-6.3429799999999998</v>
      </c>
      <c r="CF862" s="861">
        <v>-11.980308000000001</v>
      </c>
      <c r="CG862" s="861">
        <v>-5.4281579999999998</v>
      </c>
      <c r="CH862" s="861">
        <v>-12.300224</v>
      </c>
      <c r="CI862" s="861">
        <v>-7.4570040000000004</v>
      </c>
      <c r="CJ862" s="861">
        <v>-9.2197770000000006</v>
      </c>
      <c r="CK862" s="861">
        <v>-4.7100720000000003</v>
      </c>
      <c r="CL862" s="861">
        <v>-8.9365419999999993</v>
      </c>
      <c r="CM862" s="861">
        <v>-3.3153380000000001</v>
      </c>
      <c r="CN862" s="861">
        <v>-11.587804</v>
      </c>
      <c r="CO862" s="861">
        <v>-5.6937990000000003</v>
      </c>
      <c r="CP862" s="861">
        <v>-12.545837000000001</v>
      </c>
      <c r="CQ862" s="861">
        <v>-8.0936570000000003</v>
      </c>
      <c r="CR862" s="861">
        <v>-8.8750549999999997</v>
      </c>
      <c r="CS862" s="861">
        <v>-5.6377430000000004</v>
      </c>
      <c r="CT862" s="861">
        <v>-9.9273889999999998</v>
      </c>
      <c r="CU862" s="861">
        <v>-4.555669</v>
      </c>
      <c r="CV862" s="861">
        <v>-12.20688</v>
      </c>
      <c r="CW862" s="861">
        <v>-4.136101</v>
      </c>
      <c r="CX862" s="861">
        <v>-12.538555000000001</v>
      </c>
      <c r="CY862" s="861">
        <v>-5.8351860000000002</v>
      </c>
      <c r="CZ862" s="861">
        <v>-8.6031870000000001</v>
      </c>
      <c r="DA862" s="861">
        <v>-4.7721119999999999</v>
      </c>
      <c r="DB862" s="861">
        <v>-9.3659859999999995</v>
      </c>
      <c r="DC862" s="861">
        <v>-3.7591359999999998</v>
      </c>
      <c r="DD862" s="861">
        <v>-11.971678000000001</v>
      </c>
      <c r="DE862" s="861">
        <v>-5.9799160000000002</v>
      </c>
      <c r="DF862" s="861">
        <v>-12.611105</v>
      </c>
      <c r="DG862" s="861">
        <v>-6.8140869999999998</v>
      </c>
      <c r="DH862" s="861">
        <v>-8.6471889999999991</v>
      </c>
      <c r="DI862" s="861">
        <v>-4.9553310000000002</v>
      </c>
      <c r="DJ862" s="861">
        <v>-9.1951520000000002</v>
      </c>
      <c r="DK862" s="861">
        <v>-4.9013239999999998</v>
      </c>
      <c r="DL862" s="861">
        <v>-12.101174</v>
      </c>
      <c r="DM862" s="861">
        <v>-7.8307440000000001</v>
      </c>
      <c r="DN862" s="861">
        <v>-12.636082</v>
      </c>
      <c r="DO862" s="861">
        <v>-7.838476</v>
      </c>
      <c r="DP862" s="861">
        <v>-9.4025429999999997</v>
      </c>
      <c r="DQ862" s="861">
        <v>-5.9459559999999998</v>
      </c>
      <c r="DR862" s="861">
        <v>-9.3845379999999992</v>
      </c>
      <c r="DS862" s="861">
        <v>-6.0340959999999999</v>
      </c>
      <c r="DT862" s="861">
        <v>-11.973583</v>
      </c>
      <c r="DU862" s="861">
        <v>-8.5841899999999995</v>
      </c>
      <c r="DV862" s="861">
        <v>-12.197820999999999</v>
      </c>
      <c r="DW862" s="861">
        <v>-5.4966330000000001</v>
      </c>
      <c r="DX862" s="861">
        <v>11.696451</v>
      </c>
      <c r="DY862" s="861">
        <v>8.1868130000000008</v>
      </c>
      <c r="DZ862" s="861">
        <v>159.416584</v>
      </c>
      <c r="EA862" s="861">
        <v>149.037296</v>
      </c>
      <c r="EB862" s="861">
        <v>122.47</v>
      </c>
      <c r="EC862" s="861">
        <v>1.2410000000000001</v>
      </c>
      <c r="ED862" s="861">
        <v>134.19999999999999</v>
      </c>
      <c r="EE862" s="861">
        <v>122.52</v>
      </c>
      <c r="EF862" s="861">
        <v>5.2919999999999998</v>
      </c>
      <c r="EG862" s="861">
        <v>636</v>
      </c>
      <c r="EH862" s="861">
        <v>122.35</v>
      </c>
      <c r="EI862" s="861">
        <v>4.923</v>
      </c>
      <c r="EJ862" s="861">
        <v>587.1</v>
      </c>
      <c r="EK862" s="861">
        <v>9.1921780000000002</v>
      </c>
      <c r="EL862" s="861">
        <v>12.130239</v>
      </c>
      <c r="EM862" s="861">
        <v>-18.736863</v>
      </c>
      <c r="EN862" s="861">
        <v>-25.334354000000001</v>
      </c>
      <c r="EO862" s="861">
        <v>93.798794000000001</v>
      </c>
      <c r="EP862" s="861">
        <v>89.206269000000006</v>
      </c>
      <c r="EQ862" s="861">
        <v>-8.2882529999999992</v>
      </c>
      <c r="ER862" s="861">
        <v>3929.6622520000001</v>
      </c>
      <c r="ES862" s="861">
        <v>9337.5475659999993</v>
      </c>
      <c r="ET862" s="861">
        <v>8723.9111709999997</v>
      </c>
      <c r="EU862" s="861"/>
      <c r="EV862" s="861"/>
      <c r="EW862" s="861"/>
      <c r="EX862" s="861"/>
      <c r="EY862" s="861"/>
      <c r="EZ862" s="861"/>
      <c r="FA862" s="861"/>
      <c r="FB862" s="861"/>
      <c r="FC862" s="861"/>
      <c r="FD862" s="861"/>
    </row>
    <row r="863" spans="1:160" x14ac:dyDescent="0.25">
      <c r="A863" s="837">
        <v>46141</v>
      </c>
      <c r="B863" s="836">
        <v>0.96938657407407414</v>
      </c>
      <c r="C863" s="861">
        <v>48720</v>
      </c>
      <c r="D863" s="861">
        <v>0</v>
      </c>
      <c r="E863" s="861">
        <v>0</v>
      </c>
      <c r="F863" s="861">
        <v>74.872646000000003</v>
      </c>
      <c r="G863" s="861">
        <v>71.536230000000003</v>
      </c>
      <c r="H863" s="861">
        <v>64.695777000000007</v>
      </c>
      <c r="I863" s="861">
        <v>73.883984999999996</v>
      </c>
      <c r="J863" s="861">
        <v>71.237651</v>
      </c>
      <c r="K863" s="861">
        <v>71.051372000000001</v>
      </c>
      <c r="L863" s="861">
        <v>73.788874000000007</v>
      </c>
      <c r="M863" s="861">
        <v>74.519934000000006</v>
      </c>
      <c r="N863" s="861">
        <v>-9.4539819999999999</v>
      </c>
      <c r="O863" s="861">
        <v>-11.746354</v>
      </c>
      <c r="P863" s="861">
        <v>-12.681186</v>
      </c>
      <c r="Q863" s="861">
        <v>-7.8746869999999998</v>
      </c>
      <c r="R863" s="861">
        <v>-9.3535120000000003</v>
      </c>
      <c r="S863" s="861">
        <v>-10.335053</v>
      </c>
      <c r="T863" s="861">
        <v>81.415034000000006</v>
      </c>
      <c r="U863" s="861">
        <v>73.262206000000006</v>
      </c>
      <c r="V863" s="861">
        <v>92.797687999999994</v>
      </c>
      <c r="W863" s="861">
        <v>91.790738000000005</v>
      </c>
      <c r="X863" s="861">
        <v>-7.8794979999999999</v>
      </c>
      <c r="Y863" s="861">
        <v>-8.3032760000000003</v>
      </c>
      <c r="Z863" s="861">
        <v>-12.349346000000001</v>
      </c>
      <c r="AA863" s="861">
        <v>-11.931193</v>
      </c>
      <c r="AB863" s="861">
        <v>-11.650767999999999</v>
      </c>
      <c r="AC863" s="861">
        <v>-12.828186000000001</v>
      </c>
      <c r="AD863" s="861">
        <v>-15.086079</v>
      </c>
      <c r="AE863" s="861">
        <v>103.94917599999999</v>
      </c>
      <c r="AF863" s="861">
        <v>96.825958</v>
      </c>
      <c r="AG863" s="861">
        <v>88.129562000000007</v>
      </c>
      <c r="AH863" s="861">
        <v>107.662661</v>
      </c>
      <c r="AI863" s="861">
        <v>88.846068000000002</v>
      </c>
      <c r="AJ863" s="861">
        <v>71.608949999999993</v>
      </c>
      <c r="AK863" s="861">
        <v>-9.9221219999999999</v>
      </c>
      <c r="AL863" s="861">
        <v>-11.900988</v>
      </c>
      <c r="AM863" s="861">
        <v>-9.5259850000000004</v>
      </c>
      <c r="AN863" s="861">
        <v>91.889932000000002</v>
      </c>
      <c r="AO863" s="861">
        <v>91.159549999999996</v>
      </c>
      <c r="AP863" s="861">
        <v>89.196816999999996</v>
      </c>
      <c r="AQ863" s="861">
        <v>87.463261000000003</v>
      </c>
      <c r="AR863" s="861">
        <v>72.049046000000004</v>
      </c>
      <c r="AS863" s="861">
        <v>63.221204</v>
      </c>
      <c r="AT863" s="861">
        <v>76.132907000000003</v>
      </c>
      <c r="AU863" s="861">
        <v>74.678421999999998</v>
      </c>
      <c r="AV863" s="861">
        <v>73.468188999999995</v>
      </c>
      <c r="AW863" s="861">
        <v>73.061149</v>
      </c>
      <c r="AX863" s="861">
        <v>88.172908000000007</v>
      </c>
      <c r="AY863" s="861">
        <v>85.969092000000003</v>
      </c>
      <c r="AZ863" s="861">
        <v>-8.7413059999999998</v>
      </c>
      <c r="BA863" s="861">
        <v>-7.8772779999999996</v>
      </c>
      <c r="BB863" s="861">
        <v>-16.240127999999999</v>
      </c>
      <c r="BC863" s="861">
        <v>-14.97545</v>
      </c>
      <c r="BD863" s="861">
        <v>-15.671633</v>
      </c>
      <c r="BE863" s="861">
        <v>-10.165151</v>
      </c>
      <c r="BF863" s="861">
        <v>31.700987999999999</v>
      </c>
      <c r="BG863" s="861">
        <v>140.35365100000001</v>
      </c>
      <c r="BH863" s="861">
        <v>108.961082</v>
      </c>
      <c r="BI863" s="861">
        <v>47.275826000000002</v>
      </c>
      <c r="BJ863" s="861">
        <v>129.765828</v>
      </c>
      <c r="BK863" s="861">
        <v>84.682338999999999</v>
      </c>
      <c r="BL863" s="861">
        <v>74.455386000000004</v>
      </c>
      <c r="BM863" s="861">
        <v>-21.010846000000001</v>
      </c>
      <c r="BN863" s="861">
        <v>-15.640426</v>
      </c>
      <c r="BO863" s="861">
        <v>-13.179664000000001</v>
      </c>
      <c r="BP863" s="861">
        <v>-15.435903</v>
      </c>
      <c r="BQ863" s="861">
        <v>85.671087999999997</v>
      </c>
      <c r="BR863" s="861">
        <v>88.244921000000005</v>
      </c>
      <c r="BS863" s="861">
        <v>84.585099999999997</v>
      </c>
      <c r="BT863" s="861">
        <v>57.651815999999997</v>
      </c>
      <c r="BU863" s="861">
        <v>64.652037000000007</v>
      </c>
      <c r="BV863" s="861">
        <v>60.656289999999998</v>
      </c>
      <c r="BW863" s="861">
        <v>64.164417</v>
      </c>
      <c r="BX863" s="861">
        <v>-15.151419000000001</v>
      </c>
      <c r="BY863" s="861">
        <v>-15.552298</v>
      </c>
      <c r="BZ863" s="861">
        <v>-16.279881</v>
      </c>
      <c r="CA863" s="861">
        <v>-16.640688999999998</v>
      </c>
      <c r="CB863" s="861">
        <v>-9.36585</v>
      </c>
      <c r="CC863" s="861">
        <v>-6.560111</v>
      </c>
      <c r="CD863" s="861">
        <v>-9.6909550000000007</v>
      </c>
      <c r="CE863" s="861">
        <v>-6.3822970000000003</v>
      </c>
      <c r="CF863" s="861">
        <v>-12.028919</v>
      </c>
      <c r="CG863" s="861">
        <v>-5.4632230000000002</v>
      </c>
      <c r="CH863" s="861">
        <v>-12.366453999999999</v>
      </c>
      <c r="CI863" s="861">
        <v>-7.5063680000000002</v>
      </c>
      <c r="CJ863" s="861">
        <v>-9.2383400000000009</v>
      </c>
      <c r="CK863" s="861">
        <v>-4.7185699999999997</v>
      </c>
      <c r="CL863" s="861">
        <v>-8.960089</v>
      </c>
      <c r="CM863" s="861">
        <v>-3.3688669999999998</v>
      </c>
      <c r="CN863" s="861">
        <v>-11.636856</v>
      </c>
      <c r="CO863" s="861">
        <v>-5.7652400000000004</v>
      </c>
      <c r="CP863" s="861">
        <v>-12.561584</v>
      </c>
      <c r="CQ863" s="861">
        <v>-8.1359650000000006</v>
      </c>
      <c r="CR863" s="861">
        <v>-8.9174150000000001</v>
      </c>
      <c r="CS863" s="861">
        <v>-5.6766259999999997</v>
      </c>
      <c r="CT863" s="861">
        <v>-9.9837310000000006</v>
      </c>
      <c r="CU863" s="861">
        <v>-4.6045569999999998</v>
      </c>
      <c r="CV863" s="861">
        <v>-12.272373999999999</v>
      </c>
      <c r="CW863" s="861">
        <v>-4.1528700000000001</v>
      </c>
      <c r="CX863" s="861">
        <v>-12.593162</v>
      </c>
      <c r="CY863" s="861">
        <v>-5.8565810000000003</v>
      </c>
      <c r="CZ863" s="861">
        <v>-8.6293579999999999</v>
      </c>
      <c r="DA863" s="861">
        <v>-4.7699559999999996</v>
      </c>
      <c r="DB863" s="861">
        <v>-9.4177320000000009</v>
      </c>
      <c r="DC863" s="861">
        <v>-3.811823</v>
      </c>
      <c r="DD863" s="861">
        <v>-11.971166</v>
      </c>
      <c r="DE863" s="861">
        <v>-6.0120529999999999</v>
      </c>
      <c r="DF863" s="861">
        <v>-12.628895999999999</v>
      </c>
      <c r="DG863" s="861">
        <v>-6.8331169999999997</v>
      </c>
      <c r="DH863" s="861">
        <v>-8.6531599999999997</v>
      </c>
      <c r="DI863" s="861">
        <v>-4.9999039999999999</v>
      </c>
      <c r="DJ863" s="861">
        <v>-9.2133050000000001</v>
      </c>
      <c r="DK863" s="861">
        <v>-4.9179579999999996</v>
      </c>
      <c r="DL863" s="861">
        <v>-12.092515000000001</v>
      </c>
      <c r="DM863" s="861">
        <v>-7.8544140000000002</v>
      </c>
      <c r="DN863" s="861">
        <v>-12.676966</v>
      </c>
      <c r="DO863" s="861">
        <v>-7.8795190000000002</v>
      </c>
      <c r="DP863" s="861">
        <v>-9.4146169999999998</v>
      </c>
      <c r="DQ863" s="861">
        <v>-5.9658819999999997</v>
      </c>
      <c r="DR863" s="861">
        <v>-9.3928510000000003</v>
      </c>
      <c r="DS863" s="861">
        <v>-6.0614869999999996</v>
      </c>
      <c r="DT863" s="861">
        <v>-12.018594999999999</v>
      </c>
      <c r="DU863" s="861">
        <v>-8.6074210000000004</v>
      </c>
      <c r="DV863" s="861">
        <v>-12.224869</v>
      </c>
      <c r="DW863" s="861">
        <v>-5.503825</v>
      </c>
      <c r="DX863" s="861">
        <v>11.698979</v>
      </c>
      <c r="DY863" s="861">
        <v>8.1957079999999998</v>
      </c>
      <c r="DZ863" s="861">
        <v>159.660282</v>
      </c>
      <c r="EA863" s="861">
        <v>149.16113799999999</v>
      </c>
      <c r="EB863" s="861">
        <v>121.91</v>
      </c>
      <c r="EC863" s="861">
        <v>3.2810000000000001</v>
      </c>
      <c r="ED863" s="861">
        <v>394.1</v>
      </c>
      <c r="EE863" s="861">
        <v>121.99</v>
      </c>
      <c r="EF863" s="861">
        <v>5.298</v>
      </c>
      <c r="EG863" s="861">
        <v>636.79999999999995</v>
      </c>
      <c r="EH863" s="861">
        <v>121.97</v>
      </c>
      <c r="EI863" s="861">
        <v>4.9139999999999997</v>
      </c>
      <c r="EJ863" s="861">
        <v>587.20000000000005</v>
      </c>
      <c r="EK863" s="861">
        <v>9.2063780000000008</v>
      </c>
      <c r="EL863" s="861">
        <v>12.137005</v>
      </c>
      <c r="EM863" s="861">
        <v>-18.732362999999999</v>
      </c>
      <c r="EN863" s="861">
        <v>-25.316669000000001</v>
      </c>
      <c r="EO863" s="861">
        <v>93.904183000000003</v>
      </c>
      <c r="EP863" s="861">
        <v>89.262307000000007</v>
      </c>
      <c r="EQ863" s="861">
        <v>-8.3199670000000001</v>
      </c>
      <c r="ER863" s="861">
        <v>3933.2676740000002</v>
      </c>
      <c r="ES863" s="861">
        <v>9348.176195</v>
      </c>
      <c r="ET863" s="861">
        <v>8733.7068390000004</v>
      </c>
      <c r="EU863" s="861"/>
      <c r="EV863" s="861"/>
      <c r="EW863" s="861"/>
      <c r="EX863" s="861"/>
      <c r="EY863" s="861"/>
      <c r="EZ863" s="861"/>
      <c r="FA863" s="861"/>
      <c r="FB863" s="861"/>
      <c r="FC863" s="861"/>
      <c r="FD863" s="861"/>
    </row>
    <row r="864" spans="1:160" x14ac:dyDescent="0.25">
      <c r="A864" s="837">
        <v>46141</v>
      </c>
      <c r="B864" s="836">
        <v>0.97008101851851858</v>
      </c>
      <c r="C864" s="861">
        <v>48780</v>
      </c>
      <c r="D864" s="861">
        <v>0</v>
      </c>
      <c r="E864" s="861">
        <v>0</v>
      </c>
      <c r="F864" s="861">
        <v>74.963397999999998</v>
      </c>
      <c r="G864" s="861">
        <v>71.534459999999996</v>
      </c>
      <c r="H864" s="861">
        <v>64.701689000000002</v>
      </c>
      <c r="I864" s="861">
        <v>73.871290000000002</v>
      </c>
      <c r="J864" s="861">
        <v>71.243161000000001</v>
      </c>
      <c r="K864" s="861">
        <v>71.039058999999995</v>
      </c>
      <c r="L864" s="861">
        <v>73.767853000000002</v>
      </c>
      <c r="M864" s="861">
        <v>74.512878999999998</v>
      </c>
      <c r="N864" s="861">
        <v>-9.4602240000000002</v>
      </c>
      <c r="O864" s="861">
        <v>-11.711677999999999</v>
      </c>
      <c r="P864" s="861">
        <v>-12.744961</v>
      </c>
      <c r="Q864" s="861">
        <v>-7.9789779999999997</v>
      </c>
      <c r="R864" s="861">
        <v>-9.3431759999999997</v>
      </c>
      <c r="S864" s="861">
        <v>-10.444915999999999</v>
      </c>
      <c r="T864" s="861">
        <v>81.555691999999993</v>
      </c>
      <c r="U864" s="861">
        <v>73.285285000000002</v>
      </c>
      <c r="V864" s="861">
        <v>92.709413999999995</v>
      </c>
      <c r="W864" s="861">
        <v>91.719763999999998</v>
      </c>
      <c r="X864" s="861">
        <v>-7.8889990000000001</v>
      </c>
      <c r="Y864" s="861">
        <v>-8.2859359999999995</v>
      </c>
      <c r="Z864" s="861">
        <v>-12.341787</v>
      </c>
      <c r="AA864" s="861">
        <v>-11.924109</v>
      </c>
      <c r="AB864" s="861">
        <v>-11.664637000000001</v>
      </c>
      <c r="AC864" s="861">
        <v>-12.849622999999999</v>
      </c>
      <c r="AD864" s="861">
        <v>-15.164087</v>
      </c>
      <c r="AE864" s="861">
        <v>103.867492</v>
      </c>
      <c r="AF864" s="861">
        <v>96.820240999999996</v>
      </c>
      <c r="AG864" s="861">
        <v>88.105483000000007</v>
      </c>
      <c r="AH864" s="861">
        <v>107.807318</v>
      </c>
      <c r="AI864" s="861">
        <v>88.786822999999998</v>
      </c>
      <c r="AJ864" s="861">
        <v>71.546808999999996</v>
      </c>
      <c r="AK864" s="861">
        <v>-9.9373830000000005</v>
      </c>
      <c r="AL864" s="861">
        <v>-11.992808</v>
      </c>
      <c r="AM864" s="861">
        <v>-9.5063130000000005</v>
      </c>
      <c r="AN864" s="861">
        <v>91.869200000000006</v>
      </c>
      <c r="AO864" s="861">
        <v>91.102360000000004</v>
      </c>
      <c r="AP864" s="861">
        <v>89.137005000000002</v>
      </c>
      <c r="AQ864" s="861">
        <v>87.397918000000004</v>
      </c>
      <c r="AR864" s="861">
        <v>72.021279000000007</v>
      </c>
      <c r="AS864" s="861">
        <v>62.948514000000003</v>
      </c>
      <c r="AT864" s="861">
        <v>76.050149000000005</v>
      </c>
      <c r="AU864" s="861">
        <v>74.682997999999998</v>
      </c>
      <c r="AV864" s="861">
        <v>73.595901999999995</v>
      </c>
      <c r="AW864" s="861">
        <v>72.993987000000004</v>
      </c>
      <c r="AX864" s="861">
        <v>88.208005</v>
      </c>
      <c r="AY864" s="861">
        <v>86.015536999999995</v>
      </c>
      <c r="AZ864" s="861">
        <v>-8.9506560000000004</v>
      </c>
      <c r="BA864" s="861">
        <v>-7.8444900000000004</v>
      </c>
      <c r="BB864" s="861">
        <v>-16.251111000000002</v>
      </c>
      <c r="BC864" s="861">
        <v>-14.989248999999999</v>
      </c>
      <c r="BD864" s="861">
        <v>-15.728066999999999</v>
      </c>
      <c r="BE864" s="861">
        <v>-10.389873</v>
      </c>
      <c r="BF864" s="861">
        <v>31.61918</v>
      </c>
      <c r="BG864" s="861">
        <v>140.45204200000001</v>
      </c>
      <c r="BH864" s="861">
        <v>109.022892</v>
      </c>
      <c r="BI864" s="861">
        <v>47.255344999999998</v>
      </c>
      <c r="BJ864" s="861">
        <v>129.87602100000001</v>
      </c>
      <c r="BK864" s="861">
        <v>84.817787999999993</v>
      </c>
      <c r="BL864" s="861">
        <v>74.518075999999994</v>
      </c>
      <c r="BM864" s="861">
        <v>-20.989201999999999</v>
      </c>
      <c r="BN864" s="861">
        <v>-15.692762</v>
      </c>
      <c r="BO864" s="861">
        <v>-13.227551</v>
      </c>
      <c r="BP864" s="861">
        <v>-15.460766</v>
      </c>
      <c r="BQ864" s="861">
        <v>85.769321000000005</v>
      </c>
      <c r="BR864" s="861">
        <v>88.260620000000003</v>
      </c>
      <c r="BS864" s="861">
        <v>84.605041999999997</v>
      </c>
      <c r="BT864" s="861">
        <v>57.673265000000001</v>
      </c>
      <c r="BU864" s="861">
        <v>64.573616999999999</v>
      </c>
      <c r="BV864" s="861">
        <v>60.646242999999998</v>
      </c>
      <c r="BW864" s="861">
        <v>64.119326999999998</v>
      </c>
      <c r="BX864" s="861">
        <v>-15.239455</v>
      </c>
      <c r="BY864" s="861">
        <v>-15.611980000000001</v>
      </c>
      <c r="BZ864" s="861">
        <v>-16.369159</v>
      </c>
      <c r="CA864" s="861">
        <v>-16.644172000000001</v>
      </c>
      <c r="CB864" s="861">
        <v>-9.3650730000000006</v>
      </c>
      <c r="CC864" s="861">
        <v>-6.5906529999999997</v>
      </c>
      <c r="CD864" s="861">
        <v>-9.7380659999999999</v>
      </c>
      <c r="CE864" s="861">
        <v>-6.3656990000000002</v>
      </c>
      <c r="CF864" s="861">
        <v>-12.063539</v>
      </c>
      <c r="CG864" s="861">
        <v>-5.481643</v>
      </c>
      <c r="CH864" s="861">
        <v>-12.374623</v>
      </c>
      <c r="CI864" s="861">
        <v>-7.5256949999999998</v>
      </c>
      <c r="CJ864" s="861">
        <v>-9.2722510000000007</v>
      </c>
      <c r="CK864" s="861">
        <v>-4.7499549999999999</v>
      </c>
      <c r="CL864" s="861">
        <v>-8.9790329999999994</v>
      </c>
      <c r="CM864" s="861">
        <v>-3.3769629999999999</v>
      </c>
      <c r="CN864" s="861">
        <v>-11.655455999999999</v>
      </c>
      <c r="CO864" s="861">
        <v>-5.7515020000000003</v>
      </c>
      <c r="CP864" s="861">
        <v>-12.593458999999999</v>
      </c>
      <c r="CQ864" s="861">
        <v>-8.1559200000000001</v>
      </c>
      <c r="CR864" s="861">
        <v>-8.9270870000000002</v>
      </c>
      <c r="CS864" s="861">
        <v>-5.6662049999999997</v>
      </c>
      <c r="CT864" s="861">
        <v>-9.9717260000000003</v>
      </c>
      <c r="CU864" s="861">
        <v>-4.6005630000000002</v>
      </c>
      <c r="CV864" s="861">
        <v>-12.281518999999999</v>
      </c>
      <c r="CW864" s="861">
        <v>-4.1600400000000004</v>
      </c>
      <c r="CX864" s="861">
        <v>-12.58292</v>
      </c>
      <c r="CY864" s="861">
        <v>-5.8641639999999997</v>
      </c>
      <c r="CZ864" s="861">
        <v>-8.6449359999999995</v>
      </c>
      <c r="DA864" s="861">
        <v>-4.8070899999999996</v>
      </c>
      <c r="DB864" s="861">
        <v>-9.4171589999999998</v>
      </c>
      <c r="DC864" s="861">
        <v>-3.8200850000000002</v>
      </c>
      <c r="DD864" s="861">
        <v>-11.991811999999999</v>
      </c>
      <c r="DE864" s="861">
        <v>-6.0231789999999998</v>
      </c>
      <c r="DF864" s="861">
        <v>-12.650824999999999</v>
      </c>
      <c r="DG864" s="861">
        <v>-6.8697900000000001</v>
      </c>
      <c r="DH864" s="861">
        <v>-8.6768260000000001</v>
      </c>
      <c r="DI864" s="861">
        <v>-4.9945519999999997</v>
      </c>
      <c r="DJ864" s="861">
        <v>-9.2374480000000005</v>
      </c>
      <c r="DK864" s="861">
        <v>-4.9526479999999999</v>
      </c>
      <c r="DL864" s="861">
        <v>-12.108544999999999</v>
      </c>
      <c r="DM864" s="861">
        <v>-7.883902</v>
      </c>
      <c r="DN864" s="861">
        <v>-12.679102</v>
      </c>
      <c r="DO864" s="861">
        <v>-7.8872530000000003</v>
      </c>
      <c r="DP864" s="861">
        <v>-9.4125230000000002</v>
      </c>
      <c r="DQ864" s="861">
        <v>-5.9931660000000004</v>
      </c>
      <c r="DR864" s="861">
        <v>-9.3973080000000007</v>
      </c>
      <c r="DS864" s="861">
        <v>-6.0845779999999996</v>
      </c>
      <c r="DT864" s="861">
        <v>-12.034151</v>
      </c>
      <c r="DU864" s="861">
        <v>-8.620552</v>
      </c>
      <c r="DV864" s="861">
        <v>-12.240315000000001</v>
      </c>
      <c r="DW864" s="861">
        <v>-5.5083900000000003</v>
      </c>
      <c r="DX864" s="861">
        <v>11.643425000000001</v>
      </c>
      <c r="DY864" s="861">
        <v>8.1783560000000008</v>
      </c>
      <c r="DZ864" s="861">
        <v>159.49123900000001</v>
      </c>
      <c r="EA864" s="861">
        <v>149.228891</v>
      </c>
      <c r="EB864" s="861">
        <v>121.99</v>
      </c>
      <c r="EC864" s="861">
        <v>3.282</v>
      </c>
      <c r="ED864" s="861">
        <v>393.8</v>
      </c>
      <c r="EE864" s="861">
        <v>122.09</v>
      </c>
      <c r="EF864" s="861">
        <v>5.2919999999999998</v>
      </c>
      <c r="EG864" s="861">
        <v>637.79999999999995</v>
      </c>
      <c r="EH864" s="861">
        <v>121.88</v>
      </c>
      <c r="EI864" s="861">
        <v>4.9249999999999998</v>
      </c>
      <c r="EJ864" s="861">
        <v>585.9</v>
      </c>
      <c r="EK864" s="861">
        <v>9.3250139999999995</v>
      </c>
      <c r="EL864" s="861">
        <v>12.123623</v>
      </c>
      <c r="EM864" s="861">
        <v>-18.831327000000002</v>
      </c>
      <c r="EN864" s="861">
        <v>-25.351174</v>
      </c>
      <c r="EO864" s="861">
        <v>93.831090000000003</v>
      </c>
      <c r="EP864" s="861">
        <v>89.292951000000002</v>
      </c>
      <c r="EQ864" s="861">
        <v>-8.3339560000000006</v>
      </c>
      <c r="ER864" s="861">
        <v>3939.8335579999998</v>
      </c>
      <c r="ES864" s="861">
        <v>9358.7954410000002</v>
      </c>
      <c r="ET864" s="861">
        <v>8743.4960690000007</v>
      </c>
      <c r="EU864" s="861"/>
      <c r="EV864" s="861"/>
      <c r="EW864" s="861"/>
      <c r="EX864" s="861"/>
      <c r="EY864" s="861"/>
      <c r="EZ864" s="861"/>
      <c r="FA864" s="861"/>
      <c r="FB864" s="861"/>
      <c r="FC864" s="861"/>
      <c r="FD864" s="861"/>
    </row>
    <row r="865" spans="1:160" x14ac:dyDescent="0.25">
      <c r="A865" s="837">
        <v>46141</v>
      </c>
      <c r="B865" s="836">
        <v>0.97077546296296291</v>
      </c>
      <c r="C865" s="861">
        <v>48840</v>
      </c>
      <c r="D865" s="861">
        <v>0</v>
      </c>
      <c r="E865" s="861">
        <v>0</v>
      </c>
      <c r="F865" s="861">
        <v>74.825147000000001</v>
      </c>
      <c r="G865" s="861">
        <v>71.523324000000002</v>
      </c>
      <c r="H865" s="861">
        <v>64.607933000000003</v>
      </c>
      <c r="I865" s="861">
        <v>73.854884999999996</v>
      </c>
      <c r="J865" s="861">
        <v>71.175788999999995</v>
      </c>
      <c r="K865" s="861">
        <v>71.032359999999997</v>
      </c>
      <c r="L865" s="861">
        <v>73.769228999999996</v>
      </c>
      <c r="M865" s="861">
        <v>74.507069000000001</v>
      </c>
      <c r="N865" s="861">
        <v>-9.4927740000000007</v>
      </c>
      <c r="O865" s="861">
        <v>-11.762226</v>
      </c>
      <c r="P865" s="861">
        <v>-12.742328000000001</v>
      </c>
      <c r="Q865" s="861">
        <v>-7.9343170000000001</v>
      </c>
      <c r="R865" s="861">
        <v>-9.3945260000000008</v>
      </c>
      <c r="S865" s="861">
        <v>-10.265789</v>
      </c>
      <c r="T865" s="861">
        <v>81.316817999999998</v>
      </c>
      <c r="U865" s="861">
        <v>73.438582999999994</v>
      </c>
      <c r="V865" s="861">
        <v>92.672409000000002</v>
      </c>
      <c r="W865" s="861">
        <v>91.750251000000006</v>
      </c>
      <c r="X865" s="861">
        <v>-7.951873</v>
      </c>
      <c r="Y865" s="861">
        <v>-8.3713719999999991</v>
      </c>
      <c r="Z865" s="861">
        <v>-12.351457</v>
      </c>
      <c r="AA865" s="861">
        <v>-11.959664</v>
      </c>
      <c r="AB865" s="861">
        <v>-11.708765</v>
      </c>
      <c r="AC865" s="861">
        <v>-12.903263000000001</v>
      </c>
      <c r="AD865" s="861">
        <v>-15.166618</v>
      </c>
      <c r="AE865" s="861">
        <v>103.838741</v>
      </c>
      <c r="AF865" s="861">
        <v>96.774784999999994</v>
      </c>
      <c r="AG865" s="861">
        <v>88.100762000000003</v>
      </c>
      <c r="AH865" s="861">
        <v>107.765596</v>
      </c>
      <c r="AI865" s="861">
        <v>88.837732000000003</v>
      </c>
      <c r="AJ865" s="861">
        <v>71.578391999999994</v>
      </c>
      <c r="AK865" s="861">
        <v>-9.9822129999999998</v>
      </c>
      <c r="AL865" s="861">
        <v>-12.021684</v>
      </c>
      <c r="AM865" s="861">
        <v>-9.5444549999999992</v>
      </c>
      <c r="AN865" s="861">
        <v>91.917940000000002</v>
      </c>
      <c r="AO865" s="861">
        <v>91.101579000000001</v>
      </c>
      <c r="AP865" s="861">
        <v>89.077214999999995</v>
      </c>
      <c r="AQ865" s="861">
        <v>87.328014999999994</v>
      </c>
      <c r="AR865" s="861">
        <v>71.968573000000006</v>
      </c>
      <c r="AS865" s="861">
        <v>63.052056999999998</v>
      </c>
      <c r="AT865" s="861">
        <v>75.975757000000002</v>
      </c>
      <c r="AU865" s="861">
        <v>74.643561000000005</v>
      </c>
      <c r="AV865" s="861">
        <v>73.555992000000003</v>
      </c>
      <c r="AW865" s="861">
        <v>72.782697999999996</v>
      </c>
      <c r="AX865" s="861">
        <v>88.017064000000005</v>
      </c>
      <c r="AY865" s="861">
        <v>85.985941999999994</v>
      </c>
      <c r="AZ865" s="861">
        <v>-8.9165890000000001</v>
      </c>
      <c r="BA865" s="861">
        <v>-7.7393989999999997</v>
      </c>
      <c r="BB865" s="861">
        <v>-16.214296999999998</v>
      </c>
      <c r="BC865" s="861">
        <v>-14.977577999999999</v>
      </c>
      <c r="BD865" s="861">
        <v>-15.690337</v>
      </c>
      <c r="BE865" s="861">
        <v>-10.402536</v>
      </c>
      <c r="BF865" s="861">
        <v>31.693594000000001</v>
      </c>
      <c r="BG865" s="861">
        <v>140.26930999999999</v>
      </c>
      <c r="BH865" s="861">
        <v>108.992704</v>
      </c>
      <c r="BI865" s="861">
        <v>47.252597999999999</v>
      </c>
      <c r="BJ865" s="861">
        <v>129.32923500000001</v>
      </c>
      <c r="BK865" s="861">
        <v>84.637456999999998</v>
      </c>
      <c r="BL865" s="861">
        <v>74.394327000000004</v>
      </c>
      <c r="BM865" s="861">
        <v>-21.008675</v>
      </c>
      <c r="BN865" s="861">
        <v>-15.699004</v>
      </c>
      <c r="BO865" s="861">
        <v>-13.262543000000001</v>
      </c>
      <c r="BP865" s="861">
        <v>-15.458011000000001</v>
      </c>
      <c r="BQ865" s="861">
        <v>85.586933999999999</v>
      </c>
      <c r="BR865" s="861">
        <v>88.190178000000003</v>
      </c>
      <c r="BS865" s="861">
        <v>84.559368000000006</v>
      </c>
      <c r="BT865" s="861">
        <v>57.743402000000003</v>
      </c>
      <c r="BU865" s="861">
        <v>64.555543</v>
      </c>
      <c r="BV865" s="861">
        <v>60.639254999999999</v>
      </c>
      <c r="BW865" s="861">
        <v>64.237729999999999</v>
      </c>
      <c r="BX865" s="861">
        <v>-15.299262000000001</v>
      </c>
      <c r="BY865" s="861">
        <v>-15.516049000000001</v>
      </c>
      <c r="BZ865" s="861">
        <v>-16.351510000000001</v>
      </c>
      <c r="CA865" s="861">
        <v>-16.640741999999999</v>
      </c>
      <c r="CB865" s="861">
        <v>-9.3827809999999996</v>
      </c>
      <c r="CC865" s="861">
        <v>-6.5796700000000001</v>
      </c>
      <c r="CD865" s="861">
        <v>-9.7209310000000002</v>
      </c>
      <c r="CE865" s="861">
        <v>-6.4013840000000002</v>
      </c>
      <c r="CF865" s="861">
        <v>-12.031292000000001</v>
      </c>
      <c r="CG865" s="861">
        <v>-5.4907329999999996</v>
      </c>
      <c r="CH865" s="861">
        <v>-12.380167</v>
      </c>
      <c r="CI865" s="861">
        <v>-7.4975379999999996</v>
      </c>
      <c r="CJ865" s="861">
        <v>-9.2655799999999999</v>
      </c>
      <c r="CK865" s="861">
        <v>-4.7497090000000002</v>
      </c>
      <c r="CL865" s="861">
        <v>-8.9783170000000005</v>
      </c>
      <c r="CM865" s="861">
        <v>-3.3957609999999998</v>
      </c>
      <c r="CN865" s="861">
        <v>-11.651930999999999</v>
      </c>
      <c r="CO865" s="861">
        <v>-5.7736499999999999</v>
      </c>
      <c r="CP865" s="861">
        <v>-12.588153</v>
      </c>
      <c r="CQ865" s="861">
        <v>-8.1618809999999993</v>
      </c>
      <c r="CR865" s="861">
        <v>-8.9588239999999999</v>
      </c>
      <c r="CS865" s="861">
        <v>-5.6912539999999998</v>
      </c>
      <c r="CT865" s="861">
        <v>-9.9820329999999995</v>
      </c>
      <c r="CU865" s="861">
        <v>-4.6126449999999997</v>
      </c>
      <c r="CV865" s="861">
        <v>-12.252300999999999</v>
      </c>
      <c r="CW865" s="861">
        <v>-4.1567679999999996</v>
      </c>
      <c r="CX865" s="861">
        <v>-12.621307</v>
      </c>
      <c r="CY865" s="861">
        <v>-5.9119380000000001</v>
      </c>
      <c r="CZ865" s="861">
        <v>-8.670439</v>
      </c>
      <c r="DA865" s="861">
        <v>-4.8280750000000001</v>
      </c>
      <c r="DB865" s="861">
        <v>-9.4322009999999992</v>
      </c>
      <c r="DC865" s="861">
        <v>-3.8219820000000002</v>
      </c>
      <c r="DD865" s="861">
        <v>-12.028003</v>
      </c>
      <c r="DE865" s="861">
        <v>-6.0492369999999998</v>
      </c>
      <c r="DF865" s="861">
        <v>-12.687874000000001</v>
      </c>
      <c r="DG865" s="861">
        <v>-6.8831519999999999</v>
      </c>
      <c r="DH865" s="861">
        <v>-8.7066180000000006</v>
      </c>
      <c r="DI865" s="861">
        <v>-5.0142049999999996</v>
      </c>
      <c r="DJ865" s="861">
        <v>-9.2548879999999993</v>
      </c>
      <c r="DK865" s="861">
        <v>-4.9429660000000002</v>
      </c>
      <c r="DL865" s="861">
        <v>-12.159798</v>
      </c>
      <c r="DM865" s="861">
        <v>-7.9104910000000004</v>
      </c>
      <c r="DN865" s="861">
        <v>-12.698714000000001</v>
      </c>
      <c r="DO865" s="861">
        <v>-7.9179430000000002</v>
      </c>
      <c r="DP865" s="861">
        <v>-9.4550090000000004</v>
      </c>
      <c r="DQ865" s="861">
        <v>-6.009118</v>
      </c>
      <c r="DR865" s="861">
        <v>-9.4503880000000002</v>
      </c>
      <c r="DS865" s="861">
        <v>-6.1028650000000004</v>
      </c>
      <c r="DT865" s="861">
        <v>-12.043024000000001</v>
      </c>
      <c r="DU865" s="861">
        <v>-8.6392120000000006</v>
      </c>
      <c r="DV865" s="861">
        <v>-12.272634</v>
      </c>
      <c r="DW865" s="861">
        <v>-5.544562</v>
      </c>
      <c r="DX865" s="861">
        <v>11.709331000000001</v>
      </c>
      <c r="DY865" s="861">
        <v>8.1489510000000003</v>
      </c>
      <c r="DZ865" s="861">
        <v>159.49376699999999</v>
      </c>
      <c r="EA865" s="861">
        <v>148.995983</v>
      </c>
      <c r="EB865" s="861">
        <v>122.67</v>
      </c>
      <c r="EC865" s="861">
        <v>1.2410000000000001</v>
      </c>
      <c r="ED865" s="861">
        <v>134.19999999999999</v>
      </c>
      <c r="EE865" s="861">
        <v>122.56</v>
      </c>
      <c r="EF865" s="861">
        <v>5.2919999999999998</v>
      </c>
      <c r="EG865" s="861">
        <v>638.79999999999995</v>
      </c>
      <c r="EH865" s="861">
        <v>122.52</v>
      </c>
      <c r="EI865" s="861">
        <v>4.9000000000000004</v>
      </c>
      <c r="EJ865" s="861">
        <v>586.70000000000005</v>
      </c>
      <c r="EK865" s="861">
        <v>9.1694849999999999</v>
      </c>
      <c r="EL865" s="861">
        <v>12.147152</v>
      </c>
      <c r="EM865" s="861">
        <v>-18.713940000000001</v>
      </c>
      <c r="EN865" s="861">
        <v>-25.409694999999999</v>
      </c>
      <c r="EO865" s="861">
        <v>93.832183999999998</v>
      </c>
      <c r="EP865" s="861">
        <v>89.187568999999996</v>
      </c>
      <c r="EQ865" s="861">
        <v>-8.3491660000000003</v>
      </c>
      <c r="ER865" s="861">
        <v>3943.4414860000002</v>
      </c>
      <c r="ES865" s="861">
        <v>9369.4250389999997</v>
      </c>
      <c r="ET865" s="861">
        <v>8753.2981619999991</v>
      </c>
      <c r="EU865" s="861"/>
      <c r="EV865" s="861"/>
      <c r="EW865" s="861"/>
      <c r="EX865" s="861"/>
      <c r="EY865" s="861"/>
      <c r="EZ865" s="861"/>
      <c r="FA865" s="861"/>
      <c r="FB865" s="861"/>
      <c r="FC865" s="861"/>
      <c r="FD865" s="861"/>
    </row>
    <row r="866" spans="1:160" x14ac:dyDescent="0.25">
      <c r="A866" s="837">
        <v>46141</v>
      </c>
      <c r="B866" s="836">
        <v>0.97146990740740735</v>
      </c>
      <c r="C866" s="861">
        <v>48900</v>
      </c>
      <c r="D866" s="861">
        <v>0</v>
      </c>
      <c r="E866" s="861">
        <v>0</v>
      </c>
      <c r="F866" s="861">
        <v>74.896435999999994</v>
      </c>
      <c r="G866" s="861">
        <v>71.519820999999993</v>
      </c>
      <c r="H866" s="861">
        <v>64.665550999999994</v>
      </c>
      <c r="I866" s="861">
        <v>73.856240999999997</v>
      </c>
      <c r="J866" s="861">
        <v>71.162298000000007</v>
      </c>
      <c r="K866" s="861">
        <v>71.029477</v>
      </c>
      <c r="L866" s="861">
        <v>73.749898999999999</v>
      </c>
      <c r="M866" s="861">
        <v>74.521144000000007</v>
      </c>
      <c r="N866" s="861">
        <v>-9.5264860000000002</v>
      </c>
      <c r="O866" s="861">
        <v>-11.757467999999999</v>
      </c>
      <c r="P866" s="861">
        <v>-12.73662</v>
      </c>
      <c r="Q866" s="861">
        <v>-7.9033939999999996</v>
      </c>
      <c r="R866" s="861">
        <v>-9.3954129999999996</v>
      </c>
      <c r="S866" s="861">
        <v>-10.472352000000001</v>
      </c>
      <c r="T866" s="861">
        <v>81.242424999999997</v>
      </c>
      <c r="U866" s="861">
        <v>73.302555999999996</v>
      </c>
      <c r="V866" s="861">
        <v>92.684871000000001</v>
      </c>
      <c r="W866" s="861">
        <v>91.705551999999997</v>
      </c>
      <c r="X866" s="861">
        <v>-7.9115929999999999</v>
      </c>
      <c r="Y866" s="861">
        <v>-8.4724389999999996</v>
      </c>
      <c r="Z866" s="861">
        <v>-12.389091000000001</v>
      </c>
      <c r="AA866" s="861">
        <v>-11.952081</v>
      </c>
      <c r="AB866" s="861">
        <v>-11.715548</v>
      </c>
      <c r="AC866" s="861">
        <v>-12.887428999999999</v>
      </c>
      <c r="AD866" s="861">
        <v>-15.193179000000001</v>
      </c>
      <c r="AE866" s="861">
        <v>103.70871099999999</v>
      </c>
      <c r="AF866" s="861">
        <v>96.740949000000001</v>
      </c>
      <c r="AG866" s="861">
        <v>88.057021000000006</v>
      </c>
      <c r="AH866" s="861">
        <v>107.71786299999999</v>
      </c>
      <c r="AI866" s="861">
        <v>88.809757000000005</v>
      </c>
      <c r="AJ866" s="861">
        <v>71.667747000000006</v>
      </c>
      <c r="AK866" s="861">
        <v>-9.9823540000000008</v>
      </c>
      <c r="AL866" s="861">
        <v>-12.062537000000001</v>
      </c>
      <c r="AM866" s="861">
        <v>-9.5218369999999997</v>
      </c>
      <c r="AN866" s="861">
        <v>91.868741999999997</v>
      </c>
      <c r="AO866" s="861">
        <v>91.066924999999998</v>
      </c>
      <c r="AP866" s="861">
        <v>89.139720999999994</v>
      </c>
      <c r="AQ866" s="861">
        <v>87.300289000000006</v>
      </c>
      <c r="AR866" s="861">
        <v>72.004938999999993</v>
      </c>
      <c r="AS866" s="861">
        <v>63.042113000000001</v>
      </c>
      <c r="AT866" s="861">
        <v>75.925498000000005</v>
      </c>
      <c r="AU866" s="861">
        <v>74.614352999999994</v>
      </c>
      <c r="AV866" s="861">
        <v>73.757746999999995</v>
      </c>
      <c r="AW866" s="861">
        <v>72.969900999999993</v>
      </c>
      <c r="AX866" s="861">
        <v>88.129428000000004</v>
      </c>
      <c r="AY866" s="861">
        <v>86.093147000000002</v>
      </c>
      <c r="AZ866" s="861">
        <v>-8.7256090000000004</v>
      </c>
      <c r="BA866" s="861">
        <v>-8.0234559999999995</v>
      </c>
      <c r="BB866" s="861">
        <v>-16.251794</v>
      </c>
      <c r="BC866" s="861">
        <v>-15.025881999999999</v>
      </c>
      <c r="BD866" s="861">
        <v>-15.734432999999999</v>
      </c>
      <c r="BE866" s="861">
        <v>-10.334410999999999</v>
      </c>
      <c r="BF866" s="861">
        <v>31.751097000000001</v>
      </c>
      <c r="BG866" s="861">
        <v>140.395498</v>
      </c>
      <c r="BH866" s="861">
        <v>108.996646</v>
      </c>
      <c r="BI866" s="861">
        <v>47.159002999999998</v>
      </c>
      <c r="BJ866" s="861">
        <v>129.50285600000001</v>
      </c>
      <c r="BK866" s="861">
        <v>84.669103000000007</v>
      </c>
      <c r="BL866" s="861">
        <v>74.410290000000003</v>
      </c>
      <c r="BM866" s="861">
        <v>-21.045083000000002</v>
      </c>
      <c r="BN866" s="861">
        <v>-15.694008</v>
      </c>
      <c r="BO866" s="861">
        <v>-13.249076000000001</v>
      </c>
      <c r="BP866" s="861">
        <v>-15.487100999999999</v>
      </c>
      <c r="BQ866" s="861">
        <v>85.645990999999995</v>
      </c>
      <c r="BR866" s="861">
        <v>88.210159000000004</v>
      </c>
      <c r="BS866" s="861">
        <v>84.513013000000001</v>
      </c>
      <c r="BT866" s="861">
        <v>57.692535999999997</v>
      </c>
      <c r="BU866" s="861">
        <v>64.501238000000001</v>
      </c>
      <c r="BV866" s="861">
        <v>60.604030999999999</v>
      </c>
      <c r="BW866" s="861">
        <v>64.157304999999994</v>
      </c>
      <c r="BX866" s="861">
        <v>-15.404161</v>
      </c>
      <c r="BY866" s="861">
        <v>-15.616250000000001</v>
      </c>
      <c r="BZ866" s="861">
        <v>-16.365935</v>
      </c>
      <c r="CA866" s="861">
        <v>-16.726792</v>
      </c>
      <c r="CB866" s="861">
        <v>-9.4308060000000005</v>
      </c>
      <c r="CC866" s="861">
        <v>-6.6558849999999996</v>
      </c>
      <c r="CD866" s="861">
        <v>-9.7501409999999993</v>
      </c>
      <c r="CE866" s="861">
        <v>-6.4435089999999997</v>
      </c>
      <c r="CF866" s="861">
        <v>-12.075373000000001</v>
      </c>
      <c r="CG866" s="861">
        <v>-5.5814329999999996</v>
      </c>
      <c r="CH866" s="861">
        <v>-12.438314</v>
      </c>
      <c r="CI866" s="861">
        <v>-7.5949770000000001</v>
      </c>
      <c r="CJ866" s="861">
        <v>-9.3375050000000002</v>
      </c>
      <c r="CK866" s="861">
        <v>-4.8280329999999996</v>
      </c>
      <c r="CL866" s="861">
        <v>-9.0295159999999992</v>
      </c>
      <c r="CM866" s="861">
        <v>-3.4483709999999999</v>
      </c>
      <c r="CN866" s="861">
        <v>-11.683280999999999</v>
      </c>
      <c r="CO866" s="861">
        <v>-5.8103059999999997</v>
      </c>
      <c r="CP866" s="861">
        <v>-12.6416</v>
      </c>
      <c r="CQ866" s="861">
        <v>-8.2247839999999997</v>
      </c>
      <c r="CR866" s="861">
        <v>-8.9847889999999992</v>
      </c>
      <c r="CS866" s="861">
        <v>-5.7441230000000001</v>
      </c>
      <c r="CT866" s="861">
        <v>-9.9817409999999995</v>
      </c>
      <c r="CU866" s="861">
        <v>-4.6677350000000004</v>
      </c>
      <c r="CV866" s="861">
        <v>-12.301933999999999</v>
      </c>
      <c r="CW866" s="861">
        <v>-4.2425119999999996</v>
      </c>
      <c r="CX866" s="861">
        <v>-12.599613</v>
      </c>
      <c r="CY866" s="861">
        <v>-5.9538900000000003</v>
      </c>
      <c r="CZ866" s="861">
        <v>-8.6708909999999992</v>
      </c>
      <c r="DA866" s="861">
        <v>-4.8456089999999996</v>
      </c>
      <c r="DB866" s="861">
        <v>-9.4156340000000007</v>
      </c>
      <c r="DC866" s="861">
        <v>-3.830193</v>
      </c>
      <c r="DD866" s="861">
        <v>-12.027748000000001</v>
      </c>
      <c r="DE866" s="861">
        <v>-6.0774340000000002</v>
      </c>
      <c r="DF866" s="861">
        <v>-12.700153999999999</v>
      </c>
      <c r="DG866" s="861">
        <v>-6.9032590000000003</v>
      </c>
      <c r="DH866" s="861">
        <v>-8.6963399999999993</v>
      </c>
      <c r="DI866" s="861">
        <v>-5.0394560000000004</v>
      </c>
      <c r="DJ866" s="861">
        <v>-9.2596830000000008</v>
      </c>
      <c r="DK866" s="861">
        <v>-4.9887009999999998</v>
      </c>
      <c r="DL866" s="861">
        <v>-12.130388</v>
      </c>
      <c r="DM866" s="861">
        <v>-7.9528449999999999</v>
      </c>
      <c r="DN866" s="861">
        <v>-12.712408</v>
      </c>
      <c r="DO866" s="861">
        <v>-7.9380829999999998</v>
      </c>
      <c r="DP866" s="861">
        <v>-9.4573800000000006</v>
      </c>
      <c r="DQ866" s="861">
        <v>-6.0372070000000004</v>
      </c>
      <c r="DR866" s="861">
        <v>-9.4157980000000006</v>
      </c>
      <c r="DS866" s="861">
        <v>-6.1262930000000004</v>
      </c>
      <c r="DT866" s="861">
        <v>-12.060230000000001</v>
      </c>
      <c r="DU866" s="861">
        <v>-8.6736529999999998</v>
      </c>
      <c r="DV866" s="861">
        <v>-12.277828</v>
      </c>
      <c r="DW866" s="861">
        <v>-5.5688089999999999</v>
      </c>
      <c r="DX866" s="861">
        <v>11.663596</v>
      </c>
      <c r="DY866" s="861">
        <v>8.1815639999999998</v>
      </c>
      <c r="DZ866" s="861">
        <v>159.26008100000001</v>
      </c>
      <c r="EA866" s="861">
        <v>149.40755799999999</v>
      </c>
      <c r="EB866" s="861">
        <v>121.89</v>
      </c>
      <c r="EC866" s="861">
        <v>3.2810000000000001</v>
      </c>
      <c r="ED866" s="861">
        <v>393.9</v>
      </c>
      <c r="EE866" s="861">
        <v>122.01</v>
      </c>
      <c r="EF866" s="861">
        <v>5.3029999999999999</v>
      </c>
      <c r="EG866" s="861">
        <v>637.5</v>
      </c>
      <c r="EH866" s="861">
        <v>121.8</v>
      </c>
      <c r="EI866" s="861">
        <v>4.9409999999999998</v>
      </c>
      <c r="EJ866" s="861">
        <v>586.9</v>
      </c>
      <c r="EK866" s="861">
        <v>9.2735389999999995</v>
      </c>
      <c r="EL866" s="861">
        <v>12.095717</v>
      </c>
      <c r="EM866" s="861">
        <v>-18.795376000000001</v>
      </c>
      <c r="EN866" s="861">
        <v>-25.344792999999999</v>
      </c>
      <c r="EO866" s="861">
        <v>93.731055999999995</v>
      </c>
      <c r="EP866" s="861">
        <v>89.373716999999999</v>
      </c>
      <c r="EQ866" s="861">
        <v>-8.3803370000000008</v>
      </c>
      <c r="ER866" s="861">
        <v>3947.1917539999999</v>
      </c>
      <c r="ES866" s="861">
        <v>9380.0531549999996</v>
      </c>
      <c r="ET866" s="861">
        <v>8763.0928769999991</v>
      </c>
      <c r="EU866" s="861"/>
      <c r="EV866" s="861"/>
      <c r="EW866" s="861"/>
      <c r="EX866" s="861"/>
      <c r="EY866" s="861"/>
      <c r="EZ866" s="861"/>
      <c r="FA866" s="861"/>
      <c r="FB866" s="861"/>
      <c r="FC866" s="861"/>
      <c r="FD866" s="861"/>
    </row>
    <row r="867" spans="1:160" x14ac:dyDescent="0.25">
      <c r="A867" s="837">
        <v>46141</v>
      </c>
      <c r="B867" s="836">
        <v>0.9721643518518519</v>
      </c>
      <c r="C867" s="861">
        <v>48960</v>
      </c>
      <c r="D867" s="861">
        <v>0</v>
      </c>
      <c r="E867" s="861">
        <v>0</v>
      </c>
      <c r="F867" s="861">
        <v>74.856414999999998</v>
      </c>
      <c r="G867" s="861">
        <v>71.479641000000001</v>
      </c>
      <c r="H867" s="861">
        <v>64.629746999999995</v>
      </c>
      <c r="I867" s="861">
        <v>73.847063000000006</v>
      </c>
      <c r="J867" s="861">
        <v>71.160304999999994</v>
      </c>
      <c r="K867" s="861">
        <v>71.030029999999996</v>
      </c>
      <c r="L867" s="861">
        <v>73.762379999999993</v>
      </c>
      <c r="M867" s="861">
        <v>74.521356999999995</v>
      </c>
      <c r="N867" s="861">
        <v>-9.4710959999999993</v>
      </c>
      <c r="O867" s="861">
        <v>-11.78659</v>
      </c>
      <c r="P867" s="861">
        <v>-12.748818999999999</v>
      </c>
      <c r="Q867" s="861">
        <v>-7.9747820000000003</v>
      </c>
      <c r="R867" s="861">
        <v>-8.9930800000000009</v>
      </c>
      <c r="S867" s="861">
        <v>-10.378716000000001</v>
      </c>
      <c r="T867" s="861">
        <v>81.399677999999994</v>
      </c>
      <c r="U867" s="861">
        <v>73.538289000000006</v>
      </c>
      <c r="V867" s="861">
        <v>92.816930999999997</v>
      </c>
      <c r="W867" s="861">
        <v>91.874212999999997</v>
      </c>
      <c r="X867" s="861">
        <v>-7.9288449999999999</v>
      </c>
      <c r="Y867" s="861">
        <v>-8.4245049999999999</v>
      </c>
      <c r="Z867" s="861">
        <v>-12.346512000000001</v>
      </c>
      <c r="AA867" s="861">
        <v>-11.959429999999999</v>
      </c>
      <c r="AB867" s="861">
        <v>-11.677413</v>
      </c>
      <c r="AC867" s="861">
        <v>-12.887409999999999</v>
      </c>
      <c r="AD867" s="861">
        <v>-15.157291000000001</v>
      </c>
      <c r="AE867" s="861">
        <v>103.740122</v>
      </c>
      <c r="AF867" s="861">
        <v>96.715755999999999</v>
      </c>
      <c r="AG867" s="861">
        <v>88.066526999999994</v>
      </c>
      <c r="AH867" s="861">
        <v>107.795182</v>
      </c>
      <c r="AI867" s="861">
        <v>88.840520999999995</v>
      </c>
      <c r="AJ867" s="861">
        <v>71.733476999999993</v>
      </c>
      <c r="AK867" s="861">
        <v>-9.9490320000000008</v>
      </c>
      <c r="AL867" s="861">
        <v>-12.042833999999999</v>
      </c>
      <c r="AM867" s="861">
        <v>-9.5575489999999999</v>
      </c>
      <c r="AN867" s="861">
        <v>91.954423000000006</v>
      </c>
      <c r="AO867" s="861">
        <v>91.217377999999997</v>
      </c>
      <c r="AP867" s="861">
        <v>89.218627999999995</v>
      </c>
      <c r="AQ867" s="861">
        <v>87.306494000000001</v>
      </c>
      <c r="AR867" s="861">
        <v>71.882655999999997</v>
      </c>
      <c r="AS867" s="861">
        <v>63.005071999999998</v>
      </c>
      <c r="AT867" s="861">
        <v>75.915842999999995</v>
      </c>
      <c r="AU867" s="861">
        <v>74.617361000000002</v>
      </c>
      <c r="AV867" s="861">
        <v>73.609302999999997</v>
      </c>
      <c r="AW867" s="861">
        <v>72.864395999999999</v>
      </c>
      <c r="AX867" s="861">
        <v>88.035336000000001</v>
      </c>
      <c r="AY867" s="861">
        <v>85.971310000000003</v>
      </c>
      <c r="AZ867" s="861">
        <v>-8.8149040000000003</v>
      </c>
      <c r="BA867" s="861">
        <v>-7.8464669999999996</v>
      </c>
      <c r="BB867" s="861">
        <v>-16.267854</v>
      </c>
      <c r="BC867" s="861">
        <v>-15.009744</v>
      </c>
      <c r="BD867" s="861">
        <v>-15.741008000000001</v>
      </c>
      <c r="BE867" s="861">
        <v>-10.293637</v>
      </c>
      <c r="BF867" s="861">
        <v>31.673064</v>
      </c>
      <c r="BG867" s="861">
        <v>140.40250800000001</v>
      </c>
      <c r="BH867" s="861">
        <v>108.976067</v>
      </c>
      <c r="BI867" s="861">
        <v>47.146056999999999</v>
      </c>
      <c r="BJ867" s="861">
        <v>129.57036500000001</v>
      </c>
      <c r="BK867" s="861">
        <v>84.667368999999994</v>
      </c>
      <c r="BL867" s="861">
        <v>74.333714000000001</v>
      </c>
      <c r="BM867" s="861">
        <v>-21.023665000000001</v>
      </c>
      <c r="BN867" s="861">
        <v>-15.704807000000001</v>
      </c>
      <c r="BO867" s="861">
        <v>-13.327766</v>
      </c>
      <c r="BP867" s="861">
        <v>-15.525828000000001</v>
      </c>
      <c r="BQ867" s="861">
        <v>85.577647999999996</v>
      </c>
      <c r="BR867" s="861">
        <v>88.202287999999996</v>
      </c>
      <c r="BS867" s="861">
        <v>84.520982000000004</v>
      </c>
      <c r="BT867" s="861">
        <v>57.706797999999999</v>
      </c>
      <c r="BU867" s="861">
        <v>64.435205999999994</v>
      </c>
      <c r="BV867" s="861">
        <v>60.577224000000001</v>
      </c>
      <c r="BW867" s="861">
        <v>64.155000000000001</v>
      </c>
      <c r="BX867" s="861">
        <v>-15.388007999999999</v>
      </c>
      <c r="BY867" s="861">
        <v>-15.589675</v>
      </c>
      <c r="BZ867" s="861">
        <v>-16.362842000000001</v>
      </c>
      <c r="CA867" s="861">
        <v>-16.728442000000001</v>
      </c>
      <c r="CB867" s="861">
        <v>-9.4179010000000005</v>
      </c>
      <c r="CC867" s="861">
        <v>-6.6652909999999999</v>
      </c>
      <c r="CD867" s="861">
        <v>-9.7868019999999998</v>
      </c>
      <c r="CE867" s="861">
        <v>-6.4319110000000004</v>
      </c>
      <c r="CF867" s="861">
        <v>-12.111727999999999</v>
      </c>
      <c r="CG867" s="861">
        <v>-5.5871230000000001</v>
      </c>
      <c r="CH867" s="861">
        <v>-12.444191999999999</v>
      </c>
      <c r="CI867" s="861">
        <v>-7.6129670000000003</v>
      </c>
      <c r="CJ867" s="861">
        <v>-9.3391350000000006</v>
      </c>
      <c r="CK867" s="861">
        <v>-4.8462560000000003</v>
      </c>
      <c r="CL867" s="861">
        <v>-9.0263039999999997</v>
      </c>
      <c r="CM867" s="861">
        <v>-3.4530850000000002</v>
      </c>
      <c r="CN867" s="861">
        <v>-11.706436999999999</v>
      </c>
      <c r="CO867" s="861">
        <v>-5.8304510000000001</v>
      </c>
      <c r="CP867" s="861">
        <v>-12.647567</v>
      </c>
      <c r="CQ867" s="861">
        <v>-8.2367930000000005</v>
      </c>
      <c r="CR867" s="861">
        <v>-9.0146189999999997</v>
      </c>
      <c r="CS867" s="861">
        <v>-5.7476950000000002</v>
      </c>
      <c r="CT867" s="861">
        <v>-9.9989550000000005</v>
      </c>
      <c r="CU867" s="861">
        <v>-4.6745660000000004</v>
      </c>
      <c r="CV867" s="861">
        <v>-12.317798</v>
      </c>
      <c r="CW867" s="861">
        <v>-4.2479440000000004</v>
      </c>
      <c r="CX867" s="861">
        <v>-12.625500000000001</v>
      </c>
      <c r="CY867" s="861">
        <v>-5.9804399999999998</v>
      </c>
      <c r="CZ867" s="861">
        <v>-8.6764799999999997</v>
      </c>
      <c r="DA867" s="861">
        <v>-4.8791310000000001</v>
      </c>
      <c r="DB867" s="861">
        <v>-9.4653399999999994</v>
      </c>
      <c r="DC867" s="861">
        <v>-3.8822540000000001</v>
      </c>
      <c r="DD867" s="861">
        <v>-12.062287</v>
      </c>
      <c r="DE867" s="861">
        <v>-6.1256440000000003</v>
      </c>
      <c r="DF867" s="861">
        <v>-12.711</v>
      </c>
      <c r="DG867" s="861">
        <v>-6.9551059999999998</v>
      </c>
      <c r="DH867" s="861">
        <v>-8.7267880000000009</v>
      </c>
      <c r="DI867" s="861">
        <v>-5.0815149999999996</v>
      </c>
      <c r="DJ867" s="861">
        <v>-9.2678010000000004</v>
      </c>
      <c r="DK867" s="861">
        <v>-5.0028189999999997</v>
      </c>
      <c r="DL867" s="861">
        <v>-12.194867</v>
      </c>
      <c r="DM867" s="861">
        <v>-7.9645049999999999</v>
      </c>
      <c r="DN867" s="861">
        <v>-12.728439</v>
      </c>
      <c r="DO867" s="861">
        <v>-7.9853360000000002</v>
      </c>
      <c r="DP867" s="861">
        <v>-9.4747350000000008</v>
      </c>
      <c r="DQ867" s="861">
        <v>-6.0466839999999999</v>
      </c>
      <c r="DR867" s="861">
        <v>-9.4384540000000001</v>
      </c>
      <c r="DS867" s="861">
        <v>-6.1506980000000002</v>
      </c>
      <c r="DT867" s="861">
        <v>-12.093624999999999</v>
      </c>
      <c r="DU867" s="861">
        <v>-8.7195149999999995</v>
      </c>
      <c r="DV867" s="861">
        <v>-12.305961</v>
      </c>
      <c r="DW867" s="861">
        <v>-5.5929180000000001</v>
      </c>
      <c r="DX867" s="861">
        <v>11.670011000000001</v>
      </c>
      <c r="DY867" s="861">
        <v>8.1413689999999992</v>
      </c>
      <c r="DZ867" s="861">
        <v>159.28428500000001</v>
      </c>
      <c r="EA867" s="861">
        <v>148.896443</v>
      </c>
      <c r="EB867" s="861">
        <v>121.83</v>
      </c>
      <c r="EC867" s="861">
        <v>3.2810000000000001</v>
      </c>
      <c r="ED867" s="861">
        <v>394</v>
      </c>
      <c r="EE867" s="861">
        <v>121.85</v>
      </c>
      <c r="EF867" s="861">
        <v>5.3220000000000001</v>
      </c>
      <c r="EG867" s="861">
        <v>636.6</v>
      </c>
      <c r="EH867" s="861">
        <v>122.04</v>
      </c>
      <c r="EI867" s="861">
        <v>4.9160000000000004</v>
      </c>
      <c r="EJ867" s="861">
        <v>585.29999999999995</v>
      </c>
      <c r="EK867" s="861">
        <v>9.2263979999999997</v>
      </c>
      <c r="EL867" s="861">
        <v>12.097027000000001</v>
      </c>
      <c r="EM867" s="861">
        <v>-18.783947000000001</v>
      </c>
      <c r="EN867" s="861">
        <v>-25.424793000000001</v>
      </c>
      <c r="EO867" s="861">
        <v>93.741534999999999</v>
      </c>
      <c r="EP867" s="861">
        <v>89.142497000000006</v>
      </c>
      <c r="EQ867" s="861">
        <v>-8.4017370000000007</v>
      </c>
      <c r="ER867" s="861">
        <v>3953.7551840000001</v>
      </c>
      <c r="ES867" s="861">
        <v>9390.6647250000005</v>
      </c>
      <c r="ET867" s="861">
        <v>8772.8852580000002</v>
      </c>
      <c r="EU867" s="861"/>
      <c r="EV867" s="861"/>
      <c r="EW867" s="861"/>
      <c r="EX867" s="861"/>
      <c r="EY867" s="861"/>
      <c r="EZ867" s="861"/>
      <c r="FA867" s="861"/>
      <c r="FB867" s="861"/>
      <c r="FC867" s="861"/>
      <c r="FD867" s="861"/>
    </row>
    <row r="868" spans="1:160" x14ac:dyDescent="0.25">
      <c r="A868" s="837">
        <v>46141</v>
      </c>
      <c r="B868" s="836">
        <v>0.97285879629629635</v>
      </c>
      <c r="C868" s="861">
        <v>49020</v>
      </c>
      <c r="D868" s="861">
        <v>0</v>
      </c>
      <c r="E868" s="861">
        <v>0</v>
      </c>
      <c r="F868" s="861">
        <v>74.909070999999997</v>
      </c>
      <c r="G868" s="861">
        <v>71.495607000000007</v>
      </c>
      <c r="H868" s="861">
        <v>64.691597000000002</v>
      </c>
      <c r="I868" s="861">
        <v>73.847477999999995</v>
      </c>
      <c r="J868" s="861">
        <v>71.103436000000002</v>
      </c>
      <c r="K868" s="861">
        <v>71.020685</v>
      </c>
      <c r="L868" s="861">
        <v>73.747123999999999</v>
      </c>
      <c r="M868" s="861">
        <v>74.521753000000004</v>
      </c>
      <c r="N868" s="861">
        <v>-9.5042349999999995</v>
      </c>
      <c r="O868" s="861">
        <v>-11.809968</v>
      </c>
      <c r="P868" s="861">
        <v>-12.790615000000001</v>
      </c>
      <c r="Q868" s="861">
        <v>-8.0229590000000002</v>
      </c>
      <c r="R868" s="861">
        <v>-9.3178649999999994</v>
      </c>
      <c r="S868" s="861">
        <v>-10.410639</v>
      </c>
      <c r="T868" s="861">
        <v>81.361221</v>
      </c>
      <c r="U868" s="861">
        <v>73.500324000000006</v>
      </c>
      <c r="V868" s="861">
        <v>92.721061000000006</v>
      </c>
      <c r="W868" s="861">
        <v>91.764983000000001</v>
      </c>
      <c r="X868" s="861">
        <v>-7.9450630000000002</v>
      </c>
      <c r="Y868" s="861">
        <v>-8.3992159999999991</v>
      </c>
      <c r="Z868" s="861">
        <v>-12.354509999999999</v>
      </c>
      <c r="AA868" s="861">
        <v>-11.990021</v>
      </c>
      <c r="AB868" s="861">
        <v>-11.705045999999999</v>
      </c>
      <c r="AC868" s="861">
        <v>-12.903309</v>
      </c>
      <c r="AD868" s="861">
        <v>-15.232970999999999</v>
      </c>
      <c r="AE868" s="861">
        <v>103.72829299999999</v>
      </c>
      <c r="AF868" s="861">
        <v>96.733082999999993</v>
      </c>
      <c r="AG868" s="861">
        <v>88.042421000000004</v>
      </c>
      <c r="AH868" s="861">
        <v>107.787582</v>
      </c>
      <c r="AI868" s="861">
        <v>88.705965000000006</v>
      </c>
      <c r="AJ868" s="861">
        <v>71.610213000000002</v>
      </c>
      <c r="AK868" s="861">
        <v>-9.9249480000000005</v>
      </c>
      <c r="AL868" s="861">
        <v>-12.087358999999999</v>
      </c>
      <c r="AM868" s="861">
        <v>-9.6183160000000001</v>
      </c>
      <c r="AN868" s="861">
        <v>91.889984999999996</v>
      </c>
      <c r="AO868" s="861">
        <v>91.100285999999997</v>
      </c>
      <c r="AP868" s="861">
        <v>89.289908999999994</v>
      </c>
      <c r="AQ868" s="861">
        <v>87.359194000000002</v>
      </c>
      <c r="AR868" s="861">
        <v>71.908309000000003</v>
      </c>
      <c r="AS868" s="861">
        <v>62.996291999999997</v>
      </c>
      <c r="AT868" s="861">
        <v>75.949720999999997</v>
      </c>
      <c r="AU868" s="861">
        <v>74.640726000000001</v>
      </c>
      <c r="AV868" s="861">
        <v>73.377116000000001</v>
      </c>
      <c r="AW868" s="861">
        <v>72.761227000000005</v>
      </c>
      <c r="AX868" s="861">
        <v>87.921487999999997</v>
      </c>
      <c r="AY868" s="861">
        <v>85.850102000000007</v>
      </c>
      <c r="AZ868" s="861">
        <v>-8.9579039999999992</v>
      </c>
      <c r="BA868" s="861">
        <v>-8.0276119999999995</v>
      </c>
      <c r="BB868" s="861">
        <v>-16.273403999999999</v>
      </c>
      <c r="BC868" s="861">
        <v>-15.024743000000001</v>
      </c>
      <c r="BD868" s="861">
        <v>-15.765971</v>
      </c>
      <c r="BE868" s="861">
        <v>-10.47049</v>
      </c>
      <c r="BF868" s="861">
        <v>31.760552000000001</v>
      </c>
      <c r="BG868" s="861">
        <v>140.12556699999999</v>
      </c>
      <c r="BH868" s="861">
        <v>108.936549</v>
      </c>
      <c r="BI868" s="861">
        <v>47.09834</v>
      </c>
      <c r="BJ868" s="861">
        <v>129.56070399999999</v>
      </c>
      <c r="BK868" s="861">
        <v>84.591221000000004</v>
      </c>
      <c r="BL868" s="861">
        <v>74.255798999999996</v>
      </c>
      <c r="BM868" s="861">
        <v>-21.04148</v>
      </c>
      <c r="BN868" s="861">
        <v>-15.68605</v>
      </c>
      <c r="BO868" s="861">
        <v>-13.386925</v>
      </c>
      <c r="BP868" s="861">
        <v>-15.511336999999999</v>
      </c>
      <c r="BQ868" s="861">
        <v>85.511142000000007</v>
      </c>
      <c r="BR868" s="861">
        <v>88.216617999999997</v>
      </c>
      <c r="BS868" s="861">
        <v>84.504459999999995</v>
      </c>
      <c r="BT868" s="861">
        <v>57.677239</v>
      </c>
      <c r="BU868" s="861">
        <v>64.415689999999998</v>
      </c>
      <c r="BV868" s="861">
        <v>60.560625000000002</v>
      </c>
      <c r="BW868" s="861">
        <v>64.111515999999995</v>
      </c>
      <c r="BX868" s="861">
        <v>-15.341253999999999</v>
      </c>
      <c r="BY868" s="861">
        <v>-15.667904999999999</v>
      </c>
      <c r="BZ868" s="861">
        <v>-16.404944</v>
      </c>
      <c r="CA868" s="861">
        <v>-16.784324000000002</v>
      </c>
      <c r="CB868" s="861">
        <v>-9.4328160000000008</v>
      </c>
      <c r="CC868" s="861">
        <v>-6.6698810000000002</v>
      </c>
      <c r="CD868" s="861">
        <v>-9.7890689999999996</v>
      </c>
      <c r="CE868" s="861">
        <v>-6.4561000000000002</v>
      </c>
      <c r="CF868" s="861">
        <v>-12.12181</v>
      </c>
      <c r="CG868" s="861">
        <v>-5.600365</v>
      </c>
      <c r="CH868" s="861">
        <v>-12.462947</v>
      </c>
      <c r="CI868" s="861">
        <v>-7.6283070000000004</v>
      </c>
      <c r="CJ868" s="861">
        <v>-9.3329520000000006</v>
      </c>
      <c r="CK868" s="861">
        <v>-4.8457129999999999</v>
      </c>
      <c r="CL868" s="861">
        <v>-9.0543410000000009</v>
      </c>
      <c r="CM868" s="861">
        <v>-3.4855230000000001</v>
      </c>
      <c r="CN868" s="861">
        <v>-11.728748</v>
      </c>
      <c r="CO868" s="861">
        <v>-5.8782009999999998</v>
      </c>
      <c r="CP868" s="861">
        <v>-12.660356</v>
      </c>
      <c r="CQ868" s="861">
        <v>-8.2565139999999992</v>
      </c>
      <c r="CR868" s="861">
        <v>-9.0207750000000004</v>
      </c>
      <c r="CS868" s="861">
        <v>-5.7836559999999997</v>
      </c>
      <c r="CT868" s="861">
        <v>-10.033878</v>
      </c>
      <c r="CU868" s="861">
        <v>-4.6929090000000002</v>
      </c>
      <c r="CV868" s="861">
        <v>-12.349081</v>
      </c>
      <c r="CW868" s="861">
        <v>-4.2876700000000003</v>
      </c>
      <c r="CX868" s="861">
        <v>-12.664445000000001</v>
      </c>
      <c r="CY868" s="861">
        <v>-5.9714109999999998</v>
      </c>
      <c r="CZ868" s="861">
        <v>-8.7203350000000004</v>
      </c>
      <c r="DA868" s="861">
        <v>-4.8776289999999998</v>
      </c>
      <c r="DB868" s="861">
        <v>-9.4928989999999995</v>
      </c>
      <c r="DC868" s="861">
        <v>-3.8821490000000001</v>
      </c>
      <c r="DD868" s="861">
        <v>-12.088751</v>
      </c>
      <c r="DE868" s="861">
        <v>-6.1094150000000003</v>
      </c>
      <c r="DF868" s="861">
        <v>-12.737149</v>
      </c>
      <c r="DG868" s="861">
        <v>-6.9651379999999996</v>
      </c>
      <c r="DH868" s="861">
        <v>-8.7630780000000001</v>
      </c>
      <c r="DI868" s="861">
        <v>-5.0759610000000004</v>
      </c>
      <c r="DJ868" s="861">
        <v>-9.2964300000000009</v>
      </c>
      <c r="DK868" s="861">
        <v>-5.0186840000000004</v>
      </c>
      <c r="DL868" s="861">
        <v>-12.218545000000001</v>
      </c>
      <c r="DM868" s="861">
        <v>-7.9679089999999997</v>
      </c>
      <c r="DN868" s="861">
        <v>-12.763544</v>
      </c>
      <c r="DO868" s="861">
        <v>-7.9631049999999997</v>
      </c>
      <c r="DP868" s="861">
        <v>-9.5138809999999996</v>
      </c>
      <c r="DQ868" s="861">
        <v>-6.0541799999999997</v>
      </c>
      <c r="DR868" s="861">
        <v>-9.4802199999999992</v>
      </c>
      <c r="DS868" s="861">
        <v>-6.1600609999999998</v>
      </c>
      <c r="DT868" s="861">
        <v>-12.097051</v>
      </c>
      <c r="DU868" s="861">
        <v>-8.725733</v>
      </c>
      <c r="DV868" s="861">
        <v>-12.336938999999999</v>
      </c>
      <c r="DW868" s="861">
        <v>-5.6170450000000001</v>
      </c>
      <c r="DX868" s="861">
        <v>11.632683999999999</v>
      </c>
      <c r="DY868" s="861">
        <v>8.1335929999999994</v>
      </c>
      <c r="DZ868" s="861">
        <v>159.17376100000001</v>
      </c>
      <c r="EA868" s="861">
        <v>148.711264</v>
      </c>
      <c r="EB868" s="861">
        <v>122.53</v>
      </c>
      <c r="EC868" s="861">
        <v>1.2410000000000001</v>
      </c>
      <c r="ED868" s="861">
        <v>134.19999999999999</v>
      </c>
      <c r="EE868" s="861">
        <v>122.42</v>
      </c>
      <c r="EF868" s="861">
        <v>5.2830000000000004</v>
      </c>
      <c r="EG868" s="861">
        <v>641.29999999999995</v>
      </c>
      <c r="EH868" s="861">
        <v>122.4</v>
      </c>
      <c r="EI868" s="861">
        <v>4.891</v>
      </c>
      <c r="EJ868" s="861">
        <v>590</v>
      </c>
      <c r="EK868" s="861">
        <v>9.2321629999999999</v>
      </c>
      <c r="EL868" s="861">
        <v>12.053357999999999</v>
      </c>
      <c r="EM868" s="861">
        <v>-18.850479</v>
      </c>
      <c r="EN868" s="861">
        <v>-25.440283000000001</v>
      </c>
      <c r="EO868" s="861">
        <v>93.693674999999999</v>
      </c>
      <c r="EP868" s="861">
        <v>89.058593999999999</v>
      </c>
      <c r="EQ868" s="861">
        <v>-8.4194440000000004</v>
      </c>
      <c r="ER868" s="861">
        <v>3957.2175619999998</v>
      </c>
      <c r="ES868" s="861">
        <v>9401.2918489999993</v>
      </c>
      <c r="ET868" s="861">
        <v>8782.6823879999993</v>
      </c>
      <c r="EU868" s="861"/>
      <c r="EV868" s="861"/>
      <c r="EW868" s="861"/>
      <c r="EX868" s="861"/>
      <c r="EY868" s="861"/>
      <c r="EZ868" s="861"/>
      <c r="FA868" s="861"/>
      <c r="FB868" s="861"/>
      <c r="FC868" s="861"/>
      <c r="FD868" s="861"/>
    </row>
    <row r="869" spans="1:160" x14ac:dyDescent="0.25">
      <c r="A869" s="837">
        <v>46141</v>
      </c>
      <c r="B869" s="836">
        <v>0.97355324074074068</v>
      </c>
      <c r="C869" s="861">
        <v>49080</v>
      </c>
      <c r="D869" s="861">
        <v>0</v>
      </c>
      <c r="E869" s="861">
        <v>0</v>
      </c>
      <c r="F869" s="861">
        <v>74.908991</v>
      </c>
      <c r="G869" s="861">
        <v>71.452262000000005</v>
      </c>
      <c r="H869" s="861">
        <v>64.696218999999999</v>
      </c>
      <c r="I869" s="861">
        <v>73.837783999999999</v>
      </c>
      <c r="J869" s="861">
        <v>71.106441000000004</v>
      </c>
      <c r="K869" s="861">
        <v>71.006290000000007</v>
      </c>
      <c r="L869" s="861">
        <v>73.758399999999995</v>
      </c>
      <c r="M869" s="861">
        <v>74.494557999999998</v>
      </c>
      <c r="N869" s="861">
        <v>-9.4498259999999998</v>
      </c>
      <c r="O869" s="861">
        <v>-11.82925</v>
      </c>
      <c r="P869" s="861">
        <v>-12.734980999999999</v>
      </c>
      <c r="Q869" s="861">
        <v>-8.1242210000000004</v>
      </c>
      <c r="R869" s="861">
        <v>-9.3958910000000007</v>
      </c>
      <c r="S869" s="861">
        <v>-10.483632999999999</v>
      </c>
      <c r="T869" s="861">
        <v>81.189826999999994</v>
      </c>
      <c r="U869" s="861">
        <v>73.273171000000005</v>
      </c>
      <c r="V869" s="861">
        <v>92.718591000000004</v>
      </c>
      <c r="W869" s="861">
        <v>91.746767000000006</v>
      </c>
      <c r="X869" s="861">
        <v>-8.0021210000000007</v>
      </c>
      <c r="Y869" s="861">
        <v>-8.4289090000000009</v>
      </c>
      <c r="Z869" s="861">
        <v>-12.429142000000001</v>
      </c>
      <c r="AA869" s="861">
        <v>-11.996813</v>
      </c>
      <c r="AB869" s="861">
        <v>-11.726572000000001</v>
      </c>
      <c r="AC869" s="861">
        <v>-12.941378</v>
      </c>
      <c r="AD869" s="861">
        <v>-15.182311</v>
      </c>
      <c r="AE869" s="861">
        <v>103.770827</v>
      </c>
      <c r="AF869" s="861">
        <v>96.742583999999994</v>
      </c>
      <c r="AG869" s="861">
        <v>87.961727999999994</v>
      </c>
      <c r="AH869" s="861">
        <v>107.73984400000001</v>
      </c>
      <c r="AI869" s="861">
        <v>88.737014000000002</v>
      </c>
      <c r="AJ869" s="861">
        <v>71.645702</v>
      </c>
      <c r="AK869" s="861">
        <v>-9.9574750000000005</v>
      </c>
      <c r="AL869" s="861">
        <v>-12.091189</v>
      </c>
      <c r="AM869" s="861">
        <v>-9.6132200000000001</v>
      </c>
      <c r="AN869" s="861">
        <v>91.933836999999997</v>
      </c>
      <c r="AO869" s="861">
        <v>91.106508000000005</v>
      </c>
      <c r="AP869" s="861">
        <v>89.245041000000001</v>
      </c>
      <c r="AQ869" s="861">
        <v>87.305897999999999</v>
      </c>
      <c r="AR869" s="861">
        <v>71.864862000000002</v>
      </c>
      <c r="AS869" s="861">
        <v>62.936957</v>
      </c>
      <c r="AT869" s="861">
        <v>75.871583999999999</v>
      </c>
      <c r="AU869" s="861">
        <v>74.612336999999997</v>
      </c>
      <c r="AV869" s="861">
        <v>73.513302999999993</v>
      </c>
      <c r="AW869" s="861">
        <v>72.917061000000004</v>
      </c>
      <c r="AX869" s="861">
        <v>88.029666000000006</v>
      </c>
      <c r="AY869" s="861">
        <v>85.915996000000007</v>
      </c>
      <c r="AZ869" s="861">
        <v>-8.8294979999999992</v>
      </c>
      <c r="BA869" s="861">
        <v>-7.9728349999999999</v>
      </c>
      <c r="BB869" s="861">
        <v>-16.295293000000001</v>
      </c>
      <c r="BC869" s="861">
        <v>-15.014421</v>
      </c>
      <c r="BD869" s="861">
        <v>-15.781211000000001</v>
      </c>
      <c r="BE869" s="861">
        <v>-10.504312000000001</v>
      </c>
      <c r="BF869" s="861">
        <v>31.468291000000001</v>
      </c>
      <c r="BG869" s="861">
        <v>140.31462200000001</v>
      </c>
      <c r="BH869" s="861">
        <v>108.880906</v>
      </c>
      <c r="BI869" s="861">
        <v>47.080905999999999</v>
      </c>
      <c r="BJ869" s="861">
        <v>129.64387600000001</v>
      </c>
      <c r="BK869" s="861">
        <v>84.653987999999998</v>
      </c>
      <c r="BL869" s="861">
        <v>74.392456999999993</v>
      </c>
      <c r="BM869" s="861">
        <v>-21.030366999999998</v>
      </c>
      <c r="BN869" s="861">
        <v>-15.708068000000001</v>
      </c>
      <c r="BO869" s="861">
        <v>-13.428209000000001</v>
      </c>
      <c r="BP869" s="861">
        <v>-15.543291</v>
      </c>
      <c r="BQ869" s="861">
        <v>85.593551000000005</v>
      </c>
      <c r="BR869" s="861">
        <v>88.134190000000004</v>
      </c>
      <c r="BS869" s="861">
        <v>84.444658000000004</v>
      </c>
      <c r="BT869" s="861">
        <v>57.780228999999999</v>
      </c>
      <c r="BU869" s="861">
        <v>64.392357000000004</v>
      </c>
      <c r="BV869" s="861">
        <v>60.556092</v>
      </c>
      <c r="BW869" s="861">
        <v>64.195571000000001</v>
      </c>
      <c r="BX869" s="861">
        <v>-15.422649</v>
      </c>
      <c r="BY869" s="861">
        <v>-15.6248</v>
      </c>
      <c r="BZ869" s="861">
        <v>-16.615523</v>
      </c>
      <c r="CA869" s="861">
        <v>-16.657257999999999</v>
      </c>
      <c r="CB869" s="861">
        <v>-9.4685030000000001</v>
      </c>
      <c r="CC869" s="861">
        <v>-6.6866409999999998</v>
      </c>
      <c r="CD869" s="861">
        <v>-9.8195180000000004</v>
      </c>
      <c r="CE869" s="861">
        <v>-6.5022580000000003</v>
      </c>
      <c r="CF869" s="861">
        <v>-12.150372000000001</v>
      </c>
      <c r="CG869" s="861">
        <v>-5.6183800000000002</v>
      </c>
      <c r="CH869" s="861">
        <v>-12.485613000000001</v>
      </c>
      <c r="CI869" s="861">
        <v>-7.6428520000000004</v>
      </c>
      <c r="CJ869" s="861">
        <v>-9.3906690000000008</v>
      </c>
      <c r="CK869" s="861">
        <v>-4.8638219999999999</v>
      </c>
      <c r="CL869" s="861">
        <v>-9.1020939999999992</v>
      </c>
      <c r="CM869" s="861">
        <v>-3.484083</v>
      </c>
      <c r="CN869" s="861">
        <v>-11.770469</v>
      </c>
      <c r="CO869" s="861">
        <v>-5.8887640000000001</v>
      </c>
      <c r="CP869" s="861">
        <v>-12.675565000000001</v>
      </c>
      <c r="CQ869" s="861">
        <v>-8.2683409999999995</v>
      </c>
      <c r="CR869" s="861">
        <v>-9.0466739999999994</v>
      </c>
      <c r="CS869" s="861">
        <v>-5.7856459999999998</v>
      </c>
      <c r="CT869" s="861">
        <v>-10.05838</v>
      </c>
      <c r="CU869" s="861">
        <v>-4.7111559999999999</v>
      </c>
      <c r="CV869" s="861">
        <v>-12.345879999999999</v>
      </c>
      <c r="CW869" s="861">
        <v>-4.2738120000000004</v>
      </c>
      <c r="CX869" s="861">
        <v>-12.639581</v>
      </c>
      <c r="CY869" s="861">
        <v>-6.0167599999999997</v>
      </c>
      <c r="CZ869" s="861">
        <v>-8.7138910000000003</v>
      </c>
      <c r="DA869" s="861">
        <v>-4.9192960000000001</v>
      </c>
      <c r="DB869" s="861">
        <v>-9.4617170000000002</v>
      </c>
      <c r="DC869" s="861">
        <v>-3.8981849999999998</v>
      </c>
      <c r="DD869" s="861">
        <v>-12.059547</v>
      </c>
      <c r="DE869" s="861">
        <v>-6.1761080000000002</v>
      </c>
      <c r="DF869" s="861">
        <v>-12.717295</v>
      </c>
      <c r="DG869" s="861">
        <v>-7.0099210000000003</v>
      </c>
      <c r="DH869" s="861">
        <v>-8.7353860000000001</v>
      </c>
      <c r="DI869" s="861">
        <v>-5.1215789999999997</v>
      </c>
      <c r="DJ869" s="861">
        <v>-9.2903149999999997</v>
      </c>
      <c r="DK869" s="861">
        <v>-5.0484650000000002</v>
      </c>
      <c r="DL869" s="861">
        <v>-12.199754</v>
      </c>
      <c r="DM869" s="861">
        <v>-7.9876040000000001</v>
      </c>
      <c r="DN869" s="861">
        <v>-12.753588000000001</v>
      </c>
      <c r="DO869" s="861">
        <v>-8.0187190000000008</v>
      </c>
      <c r="DP869" s="861">
        <v>-9.5128850000000007</v>
      </c>
      <c r="DQ869" s="861">
        <v>-6.1017340000000004</v>
      </c>
      <c r="DR869" s="861">
        <v>-9.4558160000000004</v>
      </c>
      <c r="DS869" s="861">
        <v>-6.2038909999999996</v>
      </c>
      <c r="DT869" s="861">
        <v>-12.090035</v>
      </c>
      <c r="DU869" s="861">
        <v>-8.7491990000000008</v>
      </c>
      <c r="DV869" s="861">
        <v>-12.324698</v>
      </c>
      <c r="DW869" s="861">
        <v>-5.6408209999999999</v>
      </c>
      <c r="DX869" s="861">
        <v>11.661505999999999</v>
      </c>
      <c r="DY869" s="861">
        <v>8.1340299999999992</v>
      </c>
      <c r="DZ869" s="861">
        <v>159.435734</v>
      </c>
      <c r="EA869" s="861">
        <v>149.01396700000001</v>
      </c>
      <c r="EB869" s="861">
        <v>122.02</v>
      </c>
      <c r="EC869" s="861">
        <v>3.2839999999999998</v>
      </c>
      <c r="ED869" s="861">
        <v>394.2</v>
      </c>
      <c r="EE869" s="861">
        <v>121.95</v>
      </c>
      <c r="EF869" s="861">
        <v>5.2939999999999996</v>
      </c>
      <c r="EG869" s="861">
        <v>638.6</v>
      </c>
      <c r="EH869" s="861">
        <v>121.9</v>
      </c>
      <c r="EI869" s="861">
        <v>4.9219999999999997</v>
      </c>
      <c r="EJ869" s="861">
        <v>585.70000000000005</v>
      </c>
      <c r="EK869" s="861">
        <v>9.1858799999999992</v>
      </c>
      <c r="EL869" s="861">
        <v>12.011203</v>
      </c>
      <c r="EM869" s="861">
        <v>-18.799099999999999</v>
      </c>
      <c r="EN869" s="861">
        <v>-25.439412000000001</v>
      </c>
      <c r="EO869" s="861">
        <v>93.807079000000002</v>
      </c>
      <c r="EP869" s="861">
        <v>89.195710000000005</v>
      </c>
      <c r="EQ869" s="861">
        <v>-8.4351310000000002</v>
      </c>
      <c r="ER869" s="861">
        <v>3960.9720980000002</v>
      </c>
      <c r="ES869" s="861">
        <v>9411.9143239999994</v>
      </c>
      <c r="ET869" s="861">
        <v>8792.4740889999994</v>
      </c>
      <c r="EU869" s="861"/>
      <c r="EV869" s="861"/>
      <c r="EW869" s="861"/>
      <c r="EX869" s="861"/>
      <c r="EY869" s="861"/>
      <c r="EZ869" s="861"/>
      <c r="FA869" s="861"/>
      <c r="FB869" s="861"/>
      <c r="FC869" s="861"/>
      <c r="FD869" s="861"/>
    </row>
    <row r="870" spans="1:160" x14ac:dyDescent="0.25">
      <c r="A870" s="837">
        <v>46141</v>
      </c>
      <c r="B870" s="836">
        <v>0.97424768518518512</v>
      </c>
      <c r="C870" s="861">
        <v>49140</v>
      </c>
      <c r="D870" s="861">
        <v>0</v>
      </c>
      <c r="E870" s="861">
        <v>0</v>
      </c>
      <c r="F870" s="861">
        <v>74.883418000000006</v>
      </c>
      <c r="G870" s="861">
        <v>71.475364999999996</v>
      </c>
      <c r="H870" s="861">
        <v>64.706253000000004</v>
      </c>
      <c r="I870" s="861">
        <v>73.851778999999993</v>
      </c>
      <c r="J870" s="861">
        <v>71.147638000000001</v>
      </c>
      <c r="K870" s="861">
        <v>71.033912000000001</v>
      </c>
      <c r="L870" s="861">
        <v>73.737735999999998</v>
      </c>
      <c r="M870" s="861">
        <v>74.534773999999999</v>
      </c>
      <c r="N870" s="861">
        <v>-9.5408109999999997</v>
      </c>
      <c r="O870" s="861">
        <v>-11.825967</v>
      </c>
      <c r="P870" s="861">
        <v>-12.734992999999999</v>
      </c>
      <c r="Q870" s="861">
        <v>-8.0876760000000001</v>
      </c>
      <c r="R870" s="861">
        <v>-9.535577</v>
      </c>
      <c r="S870" s="861">
        <v>-10.372284000000001</v>
      </c>
      <c r="T870" s="861">
        <v>81.502330000000001</v>
      </c>
      <c r="U870" s="861">
        <v>73.627081000000004</v>
      </c>
      <c r="V870" s="861">
        <v>92.738031000000007</v>
      </c>
      <c r="W870" s="861">
        <v>91.766642000000004</v>
      </c>
      <c r="X870" s="861">
        <v>-7.965643</v>
      </c>
      <c r="Y870" s="861">
        <v>-8.4082620000000006</v>
      </c>
      <c r="Z870" s="861">
        <v>-12.415903</v>
      </c>
      <c r="AA870" s="861">
        <v>-11.992527000000001</v>
      </c>
      <c r="AB870" s="861">
        <v>-11.74995</v>
      </c>
      <c r="AC870" s="861">
        <v>-12.876163</v>
      </c>
      <c r="AD870" s="861">
        <v>-15.160898</v>
      </c>
      <c r="AE870" s="861">
        <v>103.804447</v>
      </c>
      <c r="AF870" s="861">
        <v>96.736097999999998</v>
      </c>
      <c r="AG870" s="861">
        <v>87.975149999999999</v>
      </c>
      <c r="AH870" s="861">
        <v>107.74081200000001</v>
      </c>
      <c r="AI870" s="861">
        <v>88.787889000000007</v>
      </c>
      <c r="AJ870" s="861">
        <v>71.719223999999997</v>
      </c>
      <c r="AK870" s="861">
        <v>-10.061953000000001</v>
      </c>
      <c r="AL870" s="861">
        <v>-12.030576999999999</v>
      </c>
      <c r="AM870" s="861">
        <v>-9.6743199999999998</v>
      </c>
      <c r="AN870" s="861">
        <v>91.892303999999996</v>
      </c>
      <c r="AO870" s="861">
        <v>91.098146</v>
      </c>
      <c r="AP870" s="861">
        <v>89.454764999999995</v>
      </c>
      <c r="AQ870" s="861">
        <v>87.401596999999995</v>
      </c>
      <c r="AR870" s="861">
        <v>71.942339000000004</v>
      </c>
      <c r="AS870" s="861">
        <v>62.905999000000001</v>
      </c>
      <c r="AT870" s="861">
        <v>75.984133</v>
      </c>
      <c r="AU870" s="861">
        <v>74.650259000000005</v>
      </c>
      <c r="AV870" s="861">
        <v>73.464106000000001</v>
      </c>
      <c r="AW870" s="861">
        <v>73.126344000000003</v>
      </c>
      <c r="AX870" s="861">
        <v>88.236552000000003</v>
      </c>
      <c r="AY870" s="861">
        <v>86.158828</v>
      </c>
      <c r="AZ870" s="861">
        <v>-8.7860940000000003</v>
      </c>
      <c r="BA870" s="861">
        <v>-7.939781</v>
      </c>
      <c r="BB870" s="861">
        <v>-16.31485</v>
      </c>
      <c r="BC870" s="861">
        <v>-15.048131</v>
      </c>
      <c r="BD870" s="861">
        <v>-15.789859999999999</v>
      </c>
      <c r="BE870" s="861">
        <v>-10.367507</v>
      </c>
      <c r="BF870" s="861">
        <v>31.635052000000002</v>
      </c>
      <c r="BG870" s="861">
        <v>140.315528</v>
      </c>
      <c r="BH870" s="861">
        <v>108.934821</v>
      </c>
      <c r="BI870" s="861">
        <v>47.050617000000003</v>
      </c>
      <c r="BJ870" s="861">
        <v>129.42267699999999</v>
      </c>
      <c r="BK870" s="861">
        <v>84.797441000000006</v>
      </c>
      <c r="BL870" s="861">
        <v>74.424784000000002</v>
      </c>
      <c r="BM870" s="861">
        <v>-21.052586000000002</v>
      </c>
      <c r="BN870" s="861">
        <v>-15.690925</v>
      </c>
      <c r="BO870" s="861">
        <v>-13.366304</v>
      </c>
      <c r="BP870" s="861">
        <v>-15.531359</v>
      </c>
      <c r="BQ870" s="861">
        <v>85.688758000000007</v>
      </c>
      <c r="BR870" s="861">
        <v>88.223885999999993</v>
      </c>
      <c r="BS870" s="861">
        <v>84.477919999999997</v>
      </c>
      <c r="BT870" s="861">
        <v>57.610171000000001</v>
      </c>
      <c r="BU870" s="861">
        <v>64.458781000000002</v>
      </c>
      <c r="BV870" s="861">
        <v>60.494337000000002</v>
      </c>
      <c r="BW870" s="861">
        <v>64.091296999999997</v>
      </c>
      <c r="BX870" s="861">
        <v>-15.173779</v>
      </c>
      <c r="BY870" s="861">
        <v>-15.593137</v>
      </c>
      <c r="BZ870" s="861">
        <v>-16.486668999999999</v>
      </c>
      <c r="CA870" s="861">
        <v>-16.826722</v>
      </c>
      <c r="CB870" s="861">
        <v>-9.4958259999999992</v>
      </c>
      <c r="CC870" s="861">
        <v>-6.7074860000000003</v>
      </c>
      <c r="CD870" s="861">
        <v>-9.8465659999999993</v>
      </c>
      <c r="CE870" s="861">
        <v>-6.5221629999999999</v>
      </c>
      <c r="CF870" s="861">
        <v>-12.190253999999999</v>
      </c>
      <c r="CG870" s="861">
        <v>-5.6853550000000004</v>
      </c>
      <c r="CH870" s="861">
        <v>-12.515421999999999</v>
      </c>
      <c r="CI870" s="861">
        <v>-7.7004890000000001</v>
      </c>
      <c r="CJ870" s="861">
        <v>-9.3636009999999992</v>
      </c>
      <c r="CK870" s="861">
        <v>-4.891591</v>
      </c>
      <c r="CL870" s="861">
        <v>-9.0981799999999993</v>
      </c>
      <c r="CM870" s="861">
        <v>-3.566611</v>
      </c>
      <c r="CN870" s="861">
        <v>-11.769382</v>
      </c>
      <c r="CO870" s="861">
        <v>-5.9282539999999999</v>
      </c>
      <c r="CP870" s="861">
        <v>-12.700056</v>
      </c>
      <c r="CQ870" s="861">
        <v>-8.2912579999999991</v>
      </c>
      <c r="CR870" s="861">
        <v>-9.0194790000000005</v>
      </c>
      <c r="CS870" s="861">
        <v>-5.8042790000000002</v>
      </c>
      <c r="CT870" s="861">
        <v>-10.077699000000001</v>
      </c>
      <c r="CU870" s="861">
        <v>-4.7628950000000003</v>
      </c>
      <c r="CV870" s="861">
        <v>-12.410022</v>
      </c>
      <c r="CW870" s="861">
        <v>-4.3050499999999996</v>
      </c>
      <c r="CX870" s="861">
        <v>-12.709733</v>
      </c>
      <c r="CY870" s="861">
        <v>-6.0050299999999996</v>
      </c>
      <c r="CZ870" s="861">
        <v>-8.7348960000000009</v>
      </c>
      <c r="DA870" s="861">
        <v>-4.9225560000000002</v>
      </c>
      <c r="DB870" s="861">
        <v>-9.5226780000000009</v>
      </c>
      <c r="DC870" s="861">
        <v>-3.9600110000000002</v>
      </c>
      <c r="DD870" s="861">
        <v>-12.114917999999999</v>
      </c>
      <c r="DE870" s="861">
        <v>-6.1819839999999999</v>
      </c>
      <c r="DF870" s="861">
        <v>-12.767272999999999</v>
      </c>
      <c r="DG870" s="861">
        <v>-7.0080679999999997</v>
      </c>
      <c r="DH870" s="861">
        <v>-8.7695930000000004</v>
      </c>
      <c r="DI870" s="861">
        <v>-5.1233930000000001</v>
      </c>
      <c r="DJ870" s="861">
        <v>-9.3273010000000003</v>
      </c>
      <c r="DK870" s="861">
        <v>-5.0749599999999999</v>
      </c>
      <c r="DL870" s="861">
        <v>-12.243722</v>
      </c>
      <c r="DM870" s="861">
        <v>-7.9933860000000001</v>
      </c>
      <c r="DN870" s="861">
        <v>-12.804040000000001</v>
      </c>
      <c r="DO870" s="861">
        <v>-8.032769</v>
      </c>
      <c r="DP870" s="861">
        <v>-9.5504169999999995</v>
      </c>
      <c r="DQ870" s="861">
        <v>-6.1068160000000002</v>
      </c>
      <c r="DR870" s="861">
        <v>-9.4923420000000007</v>
      </c>
      <c r="DS870" s="861">
        <v>-6.2411640000000004</v>
      </c>
      <c r="DT870" s="861">
        <v>-12.139175</v>
      </c>
      <c r="DU870" s="861">
        <v>-8.7779389999999999</v>
      </c>
      <c r="DV870" s="861">
        <v>-12.362879</v>
      </c>
      <c r="DW870" s="861">
        <v>-5.658093</v>
      </c>
      <c r="DX870" s="861">
        <v>11.664956</v>
      </c>
      <c r="DY870" s="861">
        <v>8.1468609999999995</v>
      </c>
      <c r="DZ870" s="861">
        <v>159.48433800000001</v>
      </c>
      <c r="EA870" s="861">
        <v>149.24755500000001</v>
      </c>
      <c r="EB870" s="861">
        <v>122.06</v>
      </c>
      <c r="EC870" s="861">
        <v>3.2810000000000001</v>
      </c>
      <c r="ED870" s="861">
        <v>394.3</v>
      </c>
      <c r="EE870" s="861">
        <v>122.17</v>
      </c>
      <c r="EF870" s="861">
        <v>5.2880000000000003</v>
      </c>
      <c r="EG870" s="861">
        <v>633.79999999999995</v>
      </c>
      <c r="EH870" s="861">
        <v>122.07</v>
      </c>
      <c r="EI870" s="861">
        <v>4.9059999999999997</v>
      </c>
      <c r="EJ870" s="861">
        <v>588.6</v>
      </c>
      <c r="EK870" s="861">
        <v>9.1186319999999998</v>
      </c>
      <c r="EL870" s="861">
        <v>12.047552</v>
      </c>
      <c r="EM870" s="861">
        <v>-18.792952</v>
      </c>
      <c r="EN870" s="861">
        <v>-25.413855999999999</v>
      </c>
      <c r="EO870" s="861">
        <v>93.828104999999994</v>
      </c>
      <c r="EP870" s="861">
        <v>89.301390999999995</v>
      </c>
      <c r="EQ870" s="861">
        <v>-8.464105</v>
      </c>
      <c r="ER870" s="861">
        <v>3967.5439510000001</v>
      </c>
      <c r="ES870" s="861">
        <v>9422.525275</v>
      </c>
      <c r="ET870" s="861">
        <v>8802.2654089999996</v>
      </c>
      <c r="EU870" s="861"/>
      <c r="EV870" s="861"/>
      <c r="EW870" s="861"/>
      <c r="EX870" s="861"/>
      <c r="EY870" s="861"/>
      <c r="EZ870" s="861"/>
      <c r="FA870" s="861"/>
      <c r="FB870" s="861"/>
      <c r="FC870" s="861"/>
      <c r="FD870" s="861"/>
    </row>
    <row r="871" spans="1:160" x14ac:dyDescent="0.25">
      <c r="A871" s="837">
        <v>46141</v>
      </c>
      <c r="B871" s="836">
        <v>0.97494212962962967</v>
      </c>
      <c r="C871" s="861">
        <v>49200</v>
      </c>
      <c r="D871" s="861">
        <v>0</v>
      </c>
      <c r="E871" s="861">
        <v>0</v>
      </c>
      <c r="F871" s="861">
        <v>74.928471999999999</v>
      </c>
      <c r="G871" s="861">
        <v>71.440858000000006</v>
      </c>
      <c r="H871" s="861">
        <v>64.638114000000002</v>
      </c>
      <c r="I871" s="861">
        <v>73.819731000000004</v>
      </c>
      <c r="J871" s="861">
        <v>71.142221000000006</v>
      </c>
      <c r="K871" s="861">
        <v>71.016187000000002</v>
      </c>
      <c r="L871" s="861">
        <v>73.768810000000002</v>
      </c>
      <c r="M871" s="861">
        <v>74.515524999999997</v>
      </c>
      <c r="N871" s="861">
        <v>-9.505903</v>
      </c>
      <c r="O871" s="861">
        <v>-11.814465</v>
      </c>
      <c r="P871" s="861">
        <v>-12.794649</v>
      </c>
      <c r="Q871" s="861">
        <v>-8.0853429999999999</v>
      </c>
      <c r="R871" s="861">
        <v>-9.1211579999999994</v>
      </c>
      <c r="S871" s="861">
        <v>-10.569075</v>
      </c>
      <c r="T871" s="861">
        <v>81.568278000000007</v>
      </c>
      <c r="U871" s="861">
        <v>73.223073999999997</v>
      </c>
      <c r="V871" s="861">
        <v>92.772972999999993</v>
      </c>
      <c r="W871" s="861">
        <v>91.786294999999996</v>
      </c>
      <c r="X871" s="861">
        <v>-7.9537440000000004</v>
      </c>
      <c r="Y871" s="861">
        <v>-8.5093920000000001</v>
      </c>
      <c r="Z871" s="861">
        <v>-12.416850999999999</v>
      </c>
      <c r="AA871" s="861">
        <v>-12.023605999999999</v>
      </c>
      <c r="AB871" s="861">
        <v>-11.738505</v>
      </c>
      <c r="AC871" s="861">
        <v>-12.899585</v>
      </c>
      <c r="AD871" s="861">
        <v>-15.197008</v>
      </c>
      <c r="AE871" s="861">
        <v>103.714805</v>
      </c>
      <c r="AF871" s="861">
        <v>96.722785000000002</v>
      </c>
      <c r="AG871" s="861">
        <v>88.009968000000001</v>
      </c>
      <c r="AH871" s="861">
        <v>107.82594400000001</v>
      </c>
      <c r="AI871" s="861">
        <v>88.736845000000002</v>
      </c>
      <c r="AJ871" s="861">
        <v>71.719314999999995</v>
      </c>
      <c r="AK871" s="861">
        <v>-10.054342999999999</v>
      </c>
      <c r="AL871" s="861">
        <v>-12.090170000000001</v>
      </c>
      <c r="AM871" s="861">
        <v>-9.6919419999999992</v>
      </c>
      <c r="AN871" s="861">
        <v>91.894139999999993</v>
      </c>
      <c r="AO871" s="861">
        <v>91.087513999999999</v>
      </c>
      <c r="AP871" s="861">
        <v>89.446190000000001</v>
      </c>
      <c r="AQ871" s="861">
        <v>87.334708000000006</v>
      </c>
      <c r="AR871" s="861">
        <v>71.887960000000007</v>
      </c>
      <c r="AS871" s="861">
        <v>62.814605999999998</v>
      </c>
      <c r="AT871" s="861">
        <v>75.930869999999999</v>
      </c>
      <c r="AU871" s="861">
        <v>74.577050999999997</v>
      </c>
      <c r="AV871" s="861">
        <v>73.261285999999998</v>
      </c>
      <c r="AW871" s="861">
        <v>73.061290999999997</v>
      </c>
      <c r="AX871" s="861">
        <v>87.975012000000007</v>
      </c>
      <c r="AY871" s="861">
        <v>85.845776000000001</v>
      </c>
      <c r="AZ871" s="861">
        <v>-8.7617469999999997</v>
      </c>
      <c r="BA871" s="861">
        <v>-8.1344169999999991</v>
      </c>
      <c r="BB871" s="861">
        <v>-16.294105999999999</v>
      </c>
      <c r="BC871" s="861">
        <v>-15.074735</v>
      </c>
      <c r="BD871" s="861">
        <v>-15.790919000000001</v>
      </c>
      <c r="BE871" s="861">
        <v>-10.613454000000001</v>
      </c>
      <c r="BF871" s="861">
        <v>31.636094</v>
      </c>
      <c r="BG871" s="861">
        <v>140.123456</v>
      </c>
      <c r="BH871" s="861">
        <v>108.94862999999999</v>
      </c>
      <c r="BI871" s="861">
        <v>47.018718</v>
      </c>
      <c r="BJ871" s="861">
        <v>129.517233</v>
      </c>
      <c r="BK871" s="861">
        <v>84.555976000000001</v>
      </c>
      <c r="BL871" s="861">
        <v>74.327087000000006</v>
      </c>
      <c r="BM871" s="861">
        <v>-21.092283999999999</v>
      </c>
      <c r="BN871" s="861">
        <v>-15.730090000000001</v>
      </c>
      <c r="BO871" s="861">
        <v>-13.454397999999999</v>
      </c>
      <c r="BP871" s="861">
        <v>-15.545896000000001</v>
      </c>
      <c r="BQ871" s="861">
        <v>85.499042000000003</v>
      </c>
      <c r="BR871" s="861">
        <v>88.213727000000006</v>
      </c>
      <c r="BS871" s="861">
        <v>84.490277000000006</v>
      </c>
      <c r="BT871" s="861">
        <v>57.697958</v>
      </c>
      <c r="BU871" s="861">
        <v>64.405390999999995</v>
      </c>
      <c r="BV871" s="861">
        <v>60.457884</v>
      </c>
      <c r="BW871" s="861">
        <v>64.074256000000005</v>
      </c>
      <c r="BX871" s="861">
        <v>-15.318633</v>
      </c>
      <c r="BY871" s="861">
        <v>-15.579457</v>
      </c>
      <c r="BZ871" s="861">
        <v>-16.533365</v>
      </c>
      <c r="CA871" s="861">
        <v>-16.717372999999998</v>
      </c>
      <c r="CB871" s="861">
        <v>-9.4843270000000004</v>
      </c>
      <c r="CC871" s="861">
        <v>-6.7072859999999999</v>
      </c>
      <c r="CD871" s="861">
        <v>-9.8355730000000001</v>
      </c>
      <c r="CE871" s="861">
        <v>-6.5135610000000002</v>
      </c>
      <c r="CF871" s="861">
        <v>-12.193937</v>
      </c>
      <c r="CG871" s="861">
        <v>-5.6806109999999999</v>
      </c>
      <c r="CH871" s="861">
        <v>-12.51235</v>
      </c>
      <c r="CI871" s="861">
        <v>-7.697908</v>
      </c>
      <c r="CJ871" s="861">
        <v>-9.3835169999999994</v>
      </c>
      <c r="CK871" s="861">
        <v>-4.9048920000000003</v>
      </c>
      <c r="CL871" s="861">
        <v>-9.1064150000000001</v>
      </c>
      <c r="CM871" s="861">
        <v>-3.539002</v>
      </c>
      <c r="CN871" s="861">
        <v>-11.790946999999999</v>
      </c>
      <c r="CO871" s="861">
        <v>-5.9267719999999997</v>
      </c>
      <c r="CP871" s="861">
        <v>-12.724456999999999</v>
      </c>
      <c r="CQ871" s="861">
        <v>-8.3192350000000008</v>
      </c>
      <c r="CR871" s="861">
        <v>-9.0470190000000006</v>
      </c>
      <c r="CS871" s="861">
        <v>-5.7925170000000001</v>
      </c>
      <c r="CT871" s="861">
        <v>-10.078865</v>
      </c>
      <c r="CU871" s="861">
        <v>-4.7454330000000002</v>
      </c>
      <c r="CV871" s="861">
        <v>-12.402713</v>
      </c>
      <c r="CW871" s="861">
        <v>-4.3187639999999998</v>
      </c>
      <c r="CX871" s="861">
        <v>-12.718641</v>
      </c>
      <c r="CY871" s="861">
        <v>-6.0404289999999996</v>
      </c>
      <c r="CZ871" s="861">
        <v>-8.7704470000000008</v>
      </c>
      <c r="DA871" s="861">
        <v>-4.9456689999999996</v>
      </c>
      <c r="DB871" s="861">
        <v>-9.5328280000000003</v>
      </c>
      <c r="DC871" s="861">
        <v>-3.9626350000000001</v>
      </c>
      <c r="DD871" s="861">
        <v>-12.134174</v>
      </c>
      <c r="DE871" s="861">
        <v>-6.1730710000000002</v>
      </c>
      <c r="DF871" s="861">
        <v>-12.791798999999999</v>
      </c>
      <c r="DG871" s="861">
        <v>-7.0384440000000001</v>
      </c>
      <c r="DH871" s="861">
        <v>-8.7981800000000003</v>
      </c>
      <c r="DI871" s="861">
        <v>-5.1398029999999997</v>
      </c>
      <c r="DJ871" s="861">
        <v>-9.3560090000000002</v>
      </c>
      <c r="DK871" s="861">
        <v>-5.1030110000000004</v>
      </c>
      <c r="DL871" s="861">
        <v>-12.277475000000001</v>
      </c>
      <c r="DM871" s="861">
        <v>-8.0512409999999992</v>
      </c>
      <c r="DN871" s="861">
        <v>-12.816782</v>
      </c>
      <c r="DO871" s="861">
        <v>-8.0393340000000002</v>
      </c>
      <c r="DP871" s="861">
        <v>-9.5415209999999995</v>
      </c>
      <c r="DQ871" s="861">
        <v>-6.1419090000000001</v>
      </c>
      <c r="DR871" s="861">
        <v>-9.5262159999999998</v>
      </c>
      <c r="DS871" s="861">
        <v>-6.2431400000000004</v>
      </c>
      <c r="DT871" s="861">
        <v>-12.155028</v>
      </c>
      <c r="DU871" s="861">
        <v>-8.7838709999999995</v>
      </c>
      <c r="DV871" s="861">
        <v>-12.400475999999999</v>
      </c>
      <c r="DW871" s="861">
        <v>-5.6859719999999996</v>
      </c>
      <c r="DX871" s="861">
        <v>11.688432000000001</v>
      </c>
      <c r="DY871" s="861">
        <v>8.1314060000000001</v>
      </c>
      <c r="DZ871" s="861">
        <v>159.31121200000001</v>
      </c>
      <c r="EA871" s="861">
        <v>148.88302899999999</v>
      </c>
      <c r="EB871" s="861">
        <v>122.63</v>
      </c>
      <c r="EC871" s="861">
        <v>1.2410000000000001</v>
      </c>
      <c r="ED871" s="861">
        <v>134.30000000000001</v>
      </c>
      <c r="EE871" s="861">
        <v>122.69</v>
      </c>
      <c r="EF871" s="861">
        <v>5.2770000000000001</v>
      </c>
      <c r="EG871" s="861">
        <v>637.29999999999995</v>
      </c>
      <c r="EH871" s="861">
        <v>122.71</v>
      </c>
      <c r="EI871" s="861">
        <v>4.9039999999999999</v>
      </c>
      <c r="EJ871" s="861">
        <v>588.29999999999995</v>
      </c>
      <c r="EK871" s="861">
        <v>9.0591969999999993</v>
      </c>
      <c r="EL871" s="861">
        <v>11.990242</v>
      </c>
      <c r="EM871" s="861">
        <v>-18.751138999999998</v>
      </c>
      <c r="EN871" s="861">
        <v>-25.44464</v>
      </c>
      <c r="EO871" s="861">
        <v>93.753191000000001</v>
      </c>
      <c r="EP871" s="861">
        <v>89.136421999999996</v>
      </c>
      <c r="EQ871" s="861">
        <v>-8.4765460000000008</v>
      </c>
      <c r="ER871" s="861">
        <v>3971.010029</v>
      </c>
      <c r="ES871" s="861">
        <v>9433.1555609999996</v>
      </c>
      <c r="ET871" s="861">
        <v>8812.0671459999994</v>
      </c>
      <c r="EU871" s="861"/>
      <c r="EV871" s="861"/>
      <c r="EW871" s="861"/>
      <c r="EX871" s="861"/>
      <c r="EY871" s="861"/>
      <c r="EZ871" s="861"/>
      <c r="FA871" s="861"/>
      <c r="FB871" s="861"/>
      <c r="FC871" s="861"/>
      <c r="FD871" s="861"/>
    </row>
    <row r="872" spans="1:160" x14ac:dyDescent="0.25">
      <c r="A872" s="837">
        <v>46141</v>
      </c>
      <c r="B872" s="836">
        <v>0.97563657407407411</v>
      </c>
      <c r="C872" s="861">
        <v>49260</v>
      </c>
      <c r="D872" s="861">
        <v>0</v>
      </c>
      <c r="E872" s="861">
        <v>0</v>
      </c>
      <c r="F872" s="861">
        <v>74.855575999999999</v>
      </c>
      <c r="G872" s="861">
        <v>71.450804000000005</v>
      </c>
      <c r="H872" s="861">
        <v>64.617350999999999</v>
      </c>
      <c r="I872" s="861">
        <v>73.828854000000007</v>
      </c>
      <c r="J872" s="861">
        <v>71.153919999999999</v>
      </c>
      <c r="K872" s="861">
        <v>71.010910999999993</v>
      </c>
      <c r="L872" s="861">
        <v>73.755554000000004</v>
      </c>
      <c r="M872" s="861">
        <v>74.503549000000007</v>
      </c>
      <c r="N872" s="861">
        <v>-9.4945869999999992</v>
      </c>
      <c r="O872" s="861">
        <v>-11.884534</v>
      </c>
      <c r="P872" s="861">
        <v>-12.796472</v>
      </c>
      <c r="Q872" s="861">
        <v>-8.0951269999999997</v>
      </c>
      <c r="R872" s="861">
        <v>-9.4769240000000003</v>
      </c>
      <c r="S872" s="861">
        <v>-10.385396999999999</v>
      </c>
      <c r="T872" s="861">
        <v>81.269197000000005</v>
      </c>
      <c r="U872" s="861">
        <v>73.363859000000005</v>
      </c>
      <c r="V872" s="861">
        <v>92.605829999999997</v>
      </c>
      <c r="W872" s="861">
        <v>91.583329000000006</v>
      </c>
      <c r="X872" s="861">
        <v>-7.9728620000000001</v>
      </c>
      <c r="Y872" s="861">
        <v>-8.4119720000000004</v>
      </c>
      <c r="Z872" s="861">
        <v>-12.389957000000001</v>
      </c>
      <c r="AA872" s="861">
        <v>-12.027801</v>
      </c>
      <c r="AB872" s="861">
        <v>-11.744327</v>
      </c>
      <c r="AC872" s="861">
        <v>-12.945494</v>
      </c>
      <c r="AD872" s="861">
        <v>-15.243143999999999</v>
      </c>
      <c r="AE872" s="861">
        <v>103.588286</v>
      </c>
      <c r="AF872" s="861">
        <v>96.691680000000005</v>
      </c>
      <c r="AG872" s="861">
        <v>88.073832999999993</v>
      </c>
      <c r="AH872" s="861">
        <v>107.772567</v>
      </c>
      <c r="AI872" s="861">
        <v>88.670252000000005</v>
      </c>
      <c r="AJ872" s="861">
        <v>71.498711</v>
      </c>
      <c r="AK872" s="861">
        <v>-10.042693</v>
      </c>
      <c r="AL872" s="861">
        <v>-12.171862000000001</v>
      </c>
      <c r="AM872" s="861">
        <v>-9.6973299999999991</v>
      </c>
      <c r="AN872" s="861">
        <v>91.756817999999996</v>
      </c>
      <c r="AO872" s="861">
        <v>90.913424000000006</v>
      </c>
      <c r="AP872" s="861">
        <v>89.415514999999999</v>
      </c>
      <c r="AQ872" s="861">
        <v>87.268146999999999</v>
      </c>
      <c r="AR872" s="861">
        <v>71.950794999999999</v>
      </c>
      <c r="AS872" s="861">
        <v>62.748271000000003</v>
      </c>
      <c r="AT872" s="861">
        <v>75.945131000000003</v>
      </c>
      <c r="AU872" s="861">
        <v>74.609505999999996</v>
      </c>
      <c r="AV872" s="861">
        <v>73.579437999999996</v>
      </c>
      <c r="AW872" s="861">
        <v>72.805285999999995</v>
      </c>
      <c r="AX872" s="861">
        <v>87.992654999999999</v>
      </c>
      <c r="AY872" s="861">
        <v>85.889322000000007</v>
      </c>
      <c r="AZ872" s="861">
        <v>-8.9890460000000001</v>
      </c>
      <c r="BA872" s="861">
        <v>-8.0081799999999994</v>
      </c>
      <c r="BB872" s="861">
        <v>-16.332597</v>
      </c>
      <c r="BC872" s="861">
        <v>-15.083346000000001</v>
      </c>
      <c r="BD872" s="861">
        <v>-15.811854</v>
      </c>
      <c r="BE872" s="861">
        <v>-10.449339999999999</v>
      </c>
      <c r="BF872" s="861">
        <v>31.5044</v>
      </c>
      <c r="BG872" s="861">
        <v>140.23367500000001</v>
      </c>
      <c r="BH872" s="861">
        <v>108.874585</v>
      </c>
      <c r="BI872" s="861">
        <v>46.938248999999999</v>
      </c>
      <c r="BJ872" s="861">
        <v>129.684302</v>
      </c>
      <c r="BK872" s="861">
        <v>84.582446000000004</v>
      </c>
      <c r="BL872" s="861">
        <v>74.230429000000001</v>
      </c>
      <c r="BM872" s="861">
        <v>-21.073481999999998</v>
      </c>
      <c r="BN872" s="861">
        <v>-15.725899999999999</v>
      </c>
      <c r="BO872" s="861">
        <v>-13.414834000000001</v>
      </c>
      <c r="BP872" s="861">
        <v>-15.561591999999999</v>
      </c>
      <c r="BQ872" s="861">
        <v>85.535280999999998</v>
      </c>
      <c r="BR872" s="861">
        <v>88.238063999999994</v>
      </c>
      <c r="BS872" s="861">
        <v>84.478791000000001</v>
      </c>
      <c r="BT872" s="861">
        <v>57.750351000000002</v>
      </c>
      <c r="BU872" s="861">
        <v>64.418339000000003</v>
      </c>
      <c r="BV872" s="861">
        <v>60.484645</v>
      </c>
      <c r="BW872" s="861">
        <v>64.011466999999996</v>
      </c>
      <c r="BX872" s="861">
        <v>-15.369906</v>
      </c>
      <c r="BY872" s="861">
        <v>-15.671946999999999</v>
      </c>
      <c r="BZ872" s="861">
        <v>-16.539044000000001</v>
      </c>
      <c r="CA872" s="861">
        <v>-16.8184</v>
      </c>
      <c r="CB872" s="861">
        <v>-9.5208929999999992</v>
      </c>
      <c r="CC872" s="861">
        <v>-6.7523660000000003</v>
      </c>
      <c r="CD872" s="861">
        <v>-9.8672690000000003</v>
      </c>
      <c r="CE872" s="861">
        <v>-6.5511600000000003</v>
      </c>
      <c r="CF872" s="861">
        <v>-12.246150999999999</v>
      </c>
      <c r="CG872" s="861">
        <v>-5.7346219999999999</v>
      </c>
      <c r="CH872" s="861">
        <v>-12.552389</v>
      </c>
      <c r="CI872" s="861">
        <v>-7.7619619999999996</v>
      </c>
      <c r="CJ872" s="861">
        <v>-9.4078870000000006</v>
      </c>
      <c r="CK872" s="861">
        <v>-4.9400680000000001</v>
      </c>
      <c r="CL872" s="861">
        <v>-9.1371369999999992</v>
      </c>
      <c r="CM872" s="861">
        <v>-3.585718</v>
      </c>
      <c r="CN872" s="861">
        <v>-11.825241999999999</v>
      </c>
      <c r="CO872" s="861">
        <v>-5.9724110000000001</v>
      </c>
      <c r="CP872" s="861">
        <v>-12.761566</v>
      </c>
      <c r="CQ872" s="861">
        <v>-8.3687249999999995</v>
      </c>
      <c r="CR872" s="861">
        <v>-9.0618879999999997</v>
      </c>
      <c r="CS872" s="861">
        <v>-5.8348180000000003</v>
      </c>
      <c r="CT872" s="861">
        <v>-10.107340000000001</v>
      </c>
      <c r="CU872" s="861">
        <v>-4.786238</v>
      </c>
      <c r="CV872" s="861">
        <v>-12.443070000000001</v>
      </c>
      <c r="CW872" s="861">
        <v>-4.361402</v>
      </c>
      <c r="CX872" s="861">
        <v>-12.728845</v>
      </c>
      <c r="CY872" s="861">
        <v>-6.0687150000000001</v>
      </c>
      <c r="CZ872" s="861">
        <v>-8.7810550000000003</v>
      </c>
      <c r="DA872" s="861">
        <v>-4.967409</v>
      </c>
      <c r="DB872" s="861">
        <v>-9.5598840000000003</v>
      </c>
      <c r="DC872" s="861">
        <v>-4.0010779999999997</v>
      </c>
      <c r="DD872" s="861">
        <v>-12.156067</v>
      </c>
      <c r="DE872" s="861">
        <v>-6.2138859999999996</v>
      </c>
      <c r="DF872" s="861">
        <v>-12.789759999999999</v>
      </c>
      <c r="DG872" s="861">
        <v>-7.0765969999999996</v>
      </c>
      <c r="DH872" s="861">
        <v>-8.8130170000000003</v>
      </c>
      <c r="DI872" s="861">
        <v>-5.169225</v>
      </c>
      <c r="DJ872" s="861">
        <v>-9.3579650000000001</v>
      </c>
      <c r="DK872" s="861">
        <v>-5.1315</v>
      </c>
      <c r="DL872" s="861">
        <v>-12.290043000000001</v>
      </c>
      <c r="DM872" s="861">
        <v>-8.0693409999999997</v>
      </c>
      <c r="DN872" s="861">
        <v>-12.836428</v>
      </c>
      <c r="DO872" s="861">
        <v>-8.0831610000000005</v>
      </c>
      <c r="DP872" s="861">
        <v>-9.5695069999999998</v>
      </c>
      <c r="DQ872" s="861">
        <v>-6.1461880000000004</v>
      </c>
      <c r="DR872" s="861">
        <v>-9.5403649999999995</v>
      </c>
      <c r="DS872" s="861">
        <v>-6.2684129999999998</v>
      </c>
      <c r="DT872" s="861">
        <v>-12.167593999999999</v>
      </c>
      <c r="DU872" s="861">
        <v>-8.8104230000000001</v>
      </c>
      <c r="DV872" s="861">
        <v>-12.384277000000001</v>
      </c>
      <c r="DW872" s="861">
        <v>-5.7072339999999997</v>
      </c>
      <c r="DX872" s="861">
        <v>11.62238</v>
      </c>
      <c r="DY872" s="861">
        <v>8.1245039999999999</v>
      </c>
      <c r="DZ872" s="861">
        <v>159.28963200000001</v>
      </c>
      <c r="EA872" s="861">
        <v>148.85717199999999</v>
      </c>
      <c r="EB872" s="861">
        <v>122.02</v>
      </c>
      <c r="EC872" s="861">
        <v>3.286</v>
      </c>
      <c r="ED872" s="861">
        <v>394.9</v>
      </c>
      <c r="EE872" s="861">
        <v>121.95</v>
      </c>
      <c r="EF872" s="861">
        <v>5.3090000000000002</v>
      </c>
      <c r="EG872" s="861">
        <v>636.79999999999995</v>
      </c>
      <c r="EH872" s="861">
        <v>122.08</v>
      </c>
      <c r="EI872" s="861">
        <v>4.9089999999999998</v>
      </c>
      <c r="EJ872" s="861">
        <v>585.4</v>
      </c>
      <c r="EK872" s="861">
        <v>9.1715280000000003</v>
      </c>
      <c r="EL872" s="861">
        <v>12.043558000000001</v>
      </c>
      <c r="EM872" s="861">
        <v>-18.868857999999999</v>
      </c>
      <c r="EN872" s="861">
        <v>-25.458392</v>
      </c>
      <c r="EO872" s="861">
        <v>93.743848999999997</v>
      </c>
      <c r="EP872" s="861">
        <v>89.124709999999993</v>
      </c>
      <c r="EQ872" s="861">
        <v>-8.5055899999999998</v>
      </c>
      <c r="ER872" s="861">
        <v>3975.0567689999998</v>
      </c>
      <c r="ES872" s="861">
        <v>9443.7757870000005</v>
      </c>
      <c r="ET872" s="861">
        <v>8821.8580500000007</v>
      </c>
      <c r="EU872" s="861"/>
      <c r="EV872" s="861"/>
      <c r="EW872" s="861"/>
      <c r="EX872" s="861"/>
      <c r="EY872" s="861"/>
      <c r="EZ872" s="861"/>
      <c r="FA872" s="861"/>
      <c r="FB872" s="861"/>
      <c r="FC872" s="861"/>
      <c r="FD872" s="861"/>
    </row>
    <row r="873" spans="1:160" x14ac:dyDescent="0.25">
      <c r="A873" s="837">
        <v>46141</v>
      </c>
      <c r="B873" s="836">
        <v>0.97633101851851845</v>
      </c>
      <c r="C873" s="861">
        <v>49320</v>
      </c>
      <c r="D873" s="861">
        <v>0</v>
      </c>
      <c r="E873" s="861">
        <v>0</v>
      </c>
      <c r="F873" s="861">
        <v>74.830331999999999</v>
      </c>
      <c r="G873" s="861">
        <v>71.436487</v>
      </c>
      <c r="H873" s="861">
        <v>64.622161000000006</v>
      </c>
      <c r="I873" s="861">
        <v>73.837321000000003</v>
      </c>
      <c r="J873" s="861">
        <v>71.125072000000003</v>
      </c>
      <c r="K873" s="861">
        <v>71.014737999999994</v>
      </c>
      <c r="L873" s="861">
        <v>73.752395000000007</v>
      </c>
      <c r="M873" s="861">
        <v>74.502082999999999</v>
      </c>
      <c r="N873" s="861">
        <v>-9.5424150000000001</v>
      </c>
      <c r="O873" s="861">
        <v>-11.891119</v>
      </c>
      <c r="P873" s="861">
        <v>-12.845022</v>
      </c>
      <c r="Q873" s="861">
        <v>-8.0425579999999997</v>
      </c>
      <c r="R873" s="861">
        <v>-9.3370350000000002</v>
      </c>
      <c r="S873" s="861">
        <v>-10.561349999999999</v>
      </c>
      <c r="T873" s="861">
        <v>81.315492000000006</v>
      </c>
      <c r="U873" s="861">
        <v>72.925466</v>
      </c>
      <c r="V873" s="861">
        <v>92.653017000000006</v>
      </c>
      <c r="W873" s="861">
        <v>91.687335000000004</v>
      </c>
      <c r="X873" s="861">
        <v>-8.0121540000000007</v>
      </c>
      <c r="Y873" s="861">
        <v>-8.4665780000000002</v>
      </c>
      <c r="Z873" s="861">
        <v>-12.561756000000001</v>
      </c>
      <c r="AA873" s="861">
        <v>-12.02575</v>
      </c>
      <c r="AB873" s="861">
        <v>-11.799198000000001</v>
      </c>
      <c r="AC873" s="861">
        <v>-12.957089</v>
      </c>
      <c r="AD873" s="861">
        <v>-15.25131</v>
      </c>
      <c r="AE873" s="861">
        <v>103.622112</v>
      </c>
      <c r="AF873" s="861">
        <v>96.635542999999998</v>
      </c>
      <c r="AG873" s="861">
        <v>87.977615</v>
      </c>
      <c r="AH873" s="861">
        <v>107.763763</v>
      </c>
      <c r="AI873" s="861">
        <v>88.760203000000004</v>
      </c>
      <c r="AJ873" s="861">
        <v>71.696495999999996</v>
      </c>
      <c r="AK873" s="861">
        <v>-10.058949</v>
      </c>
      <c r="AL873" s="861">
        <v>-12.204929999999999</v>
      </c>
      <c r="AM873" s="861">
        <v>-9.6786689999999993</v>
      </c>
      <c r="AN873" s="861">
        <v>91.816383999999999</v>
      </c>
      <c r="AO873" s="861">
        <v>91.070286999999993</v>
      </c>
      <c r="AP873" s="861">
        <v>89.497052999999994</v>
      </c>
      <c r="AQ873" s="861">
        <v>87.291589999999999</v>
      </c>
      <c r="AR873" s="861">
        <v>71.907039999999995</v>
      </c>
      <c r="AS873" s="861">
        <v>62.713892000000001</v>
      </c>
      <c r="AT873" s="861">
        <v>75.917398000000006</v>
      </c>
      <c r="AU873" s="861">
        <v>74.609621000000004</v>
      </c>
      <c r="AV873" s="861">
        <v>73.515660999999994</v>
      </c>
      <c r="AW873" s="861">
        <v>72.655473000000001</v>
      </c>
      <c r="AX873" s="861">
        <v>87.866271999999995</v>
      </c>
      <c r="AY873" s="861">
        <v>85.831042999999994</v>
      </c>
      <c r="AZ873" s="861">
        <v>-8.9339969999999997</v>
      </c>
      <c r="BA873" s="861">
        <v>-7.8428269999999998</v>
      </c>
      <c r="BB873" s="861">
        <v>-16.337208</v>
      </c>
      <c r="BC873" s="861">
        <v>-15.111131</v>
      </c>
      <c r="BD873" s="861">
        <v>-15.815515</v>
      </c>
      <c r="BE873" s="861">
        <v>-10.385343000000001</v>
      </c>
      <c r="BF873" s="861">
        <v>31.558432</v>
      </c>
      <c r="BG873" s="861">
        <v>140.27544599999999</v>
      </c>
      <c r="BH873" s="861">
        <v>108.80691</v>
      </c>
      <c r="BI873" s="861">
        <v>46.919677</v>
      </c>
      <c r="BJ873" s="861">
        <v>129.34011899999999</v>
      </c>
      <c r="BK873" s="861">
        <v>84.518983000000006</v>
      </c>
      <c r="BL873" s="861">
        <v>74.230885000000001</v>
      </c>
      <c r="BM873" s="861">
        <v>-21.094937999999999</v>
      </c>
      <c r="BN873" s="861">
        <v>-15.747175</v>
      </c>
      <c r="BO873" s="861">
        <v>-13.438390999999999</v>
      </c>
      <c r="BP873" s="861">
        <v>-15.604641000000001</v>
      </c>
      <c r="BQ873" s="861">
        <v>85.460203000000007</v>
      </c>
      <c r="BR873" s="861">
        <v>88.242303000000007</v>
      </c>
      <c r="BS873" s="861">
        <v>84.473858000000007</v>
      </c>
      <c r="BT873" s="861">
        <v>57.704726999999998</v>
      </c>
      <c r="BU873" s="861">
        <v>64.405479999999997</v>
      </c>
      <c r="BV873" s="861">
        <v>60.413705999999998</v>
      </c>
      <c r="BW873" s="861">
        <v>64.021710999999996</v>
      </c>
      <c r="BX873" s="861">
        <v>-15.350099</v>
      </c>
      <c r="BY873" s="861">
        <v>-15.619933</v>
      </c>
      <c r="BZ873" s="861">
        <v>-16.478587000000001</v>
      </c>
      <c r="CA873" s="861">
        <v>-16.825751</v>
      </c>
      <c r="CB873" s="861">
        <v>-9.5084649999999993</v>
      </c>
      <c r="CC873" s="861">
        <v>-6.7575719999999997</v>
      </c>
      <c r="CD873" s="861">
        <v>-9.8776609999999998</v>
      </c>
      <c r="CE873" s="861">
        <v>-6.5353599999999998</v>
      </c>
      <c r="CF873" s="861">
        <v>-12.22832</v>
      </c>
      <c r="CG873" s="861">
        <v>-5.7356199999999999</v>
      </c>
      <c r="CH873" s="861">
        <v>-12.560634</v>
      </c>
      <c r="CI873" s="861">
        <v>-7.7607920000000004</v>
      </c>
      <c r="CJ873" s="861">
        <v>-9.410933</v>
      </c>
      <c r="CK873" s="861">
        <v>-4.9494490000000004</v>
      </c>
      <c r="CL873" s="861">
        <v>-9.1348629999999993</v>
      </c>
      <c r="CM873" s="861">
        <v>-3.5876450000000002</v>
      </c>
      <c r="CN873" s="861">
        <v>-11.805541</v>
      </c>
      <c r="CO873" s="861">
        <v>-6.0088509999999999</v>
      </c>
      <c r="CP873" s="861">
        <v>-12.779258</v>
      </c>
      <c r="CQ873" s="861">
        <v>-8.376932</v>
      </c>
      <c r="CR873" s="861">
        <v>-9.0724470000000004</v>
      </c>
      <c r="CS873" s="861">
        <v>-5.8560470000000002</v>
      </c>
      <c r="CT873" s="861">
        <v>-10.080933</v>
      </c>
      <c r="CU873" s="861">
        <v>-4.7884440000000001</v>
      </c>
      <c r="CV873" s="861">
        <v>-12.451898999999999</v>
      </c>
      <c r="CW873" s="861">
        <v>-4.3808179999999997</v>
      </c>
      <c r="CX873" s="861">
        <v>-12.763567999999999</v>
      </c>
      <c r="CY873" s="861">
        <v>-6.1305949999999996</v>
      </c>
      <c r="CZ873" s="861">
        <v>-8.7930779999999995</v>
      </c>
      <c r="DA873" s="861">
        <v>-4.9883749999999996</v>
      </c>
      <c r="DB873" s="861">
        <v>-9.570684</v>
      </c>
      <c r="DC873" s="861">
        <v>-4.0461879999999999</v>
      </c>
      <c r="DD873" s="861">
        <v>-12.173954</v>
      </c>
      <c r="DE873" s="861">
        <v>-6.2684629999999997</v>
      </c>
      <c r="DF873" s="861">
        <v>-12.815125</v>
      </c>
      <c r="DG873" s="861">
        <v>-7.0928579999999997</v>
      </c>
      <c r="DH873" s="861">
        <v>-8.8190170000000006</v>
      </c>
      <c r="DI873" s="861">
        <v>-5.2084390000000003</v>
      </c>
      <c r="DJ873" s="861">
        <v>-9.3782160000000001</v>
      </c>
      <c r="DK873" s="861">
        <v>-5.1604660000000004</v>
      </c>
      <c r="DL873" s="861">
        <v>-12.299189999999999</v>
      </c>
      <c r="DM873" s="861">
        <v>-8.1411259999999999</v>
      </c>
      <c r="DN873" s="861">
        <v>-12.849537</v>
      </c>
      <c r="DO873" s="861">
        <v>-8.1364129999999992</v>
      </c>
      <c r="DP873" s="861">
        <v>-9.5548789999999997</v>
      </c>
      <c r="DQ873" s="861">
        <v>-6.1779979999999997</v>
      </c>
      <c r="DR873" s="861">
        <v>-9.5657809999999994</v>
      </c>
      <c r="DS873" s="861">
        <v>-6.306762</v>
      </c>
      <c r="DT873" s="861">
        <v>-12.204053</v>
      </c>
      <c r="DU873" s="861">
        <v>-8.8724539999999994</v>
      </c>
      <c r="DV873" s="861">
        <v>-12.432357</v>
      </c>
      <c r="DW873" s="861">
        <v>-5.7361639999999996</v>
      </c>
      <c r="DX873" s="861">
        <v>11.624276</v>
      </c>
      <c r="DY873" s="861">
        <v>8.1186720000000001</v>
      </c>
      <c r="DZ873" s="861">
        <v>159.09968900000001</v>
      </c>
      <c r="EA873" s="861">
        <v>148.66538199999999</v>
      </c>
      <c r="EB873" s="861">
        <v>122.05</v>
      </c>
      <c r="EC873" s="861">
        <v>3.282</v>
      </c>
      <c r="ED873" s="861">
        <v>393.9</v>
      </c>
      <c r="EE873" s="861">
        <v>122.08</v>
      </c>
      <c r="EF873" s="861">
        <v>5.2880000000000003</v>
      </c>
      <c r="EG873" s="861">
        <v>636.29999999999995</v>
      </c>
      <c r="EH873" s="861">
        <v>122.02</v>
      </c>
      <c r="EI873" s="861">
        <v>4.8970000000000002</v>
      </c>
      <c r="EJ873" s="861">
        <v>585.6</v>
      </c>
      <c r="EK873" s="861">
        <v>9.1868069999999999</v>
      </c>
      <c r="EL873" s="861">
        <v>12.031625</v>
      </c>
      <c r="EM873" s="861">
        <v>-18.865476000000001</v>
      </c>
      <c r="EN873" s="861">
        <v>-25.470016000000001</v>
      </c>
      <c r="EO873" s="861">
        <v>93.661587999999995</v>
      </c>
      <c r="EP873" s="861">
        <v>89.037795000000003</v>
      </c>
      <c r="EQ873" s="861">
        <v>-8.5236300000000007</v>
      </c>
      <c r="ER873" s="861">
        <v>3981.6313970000001</v>
      </c>
      <c r="ES873" s="861">
        <v>9454.3872179999998</v>
      </c>
      <c r="ET873" s="861">
        <v>8831.6298540000007</v>
      </c>
      <c r="EU873" s="861"/>
      <c r="EV873" s="861"/>
      <c r="EW873" s="861"/>
      <c r="EX873" s="861"/>
      <c r="EY873" s="861"/>
      <c r="EZ873" s="861"/>
      <c r="FA873" s="861"/>
      <c r="FB873" s="861"/>
      <c r="FC873" s="861"/>
      <c r="FD873" s="861"/>
    </row>
    <row r="874" spans="1:160" x14ac:dyDescent="0.25">
      <c r="A874" s="837">
        <v>46141</v>
      </c>
      <c r="B874" s="836">
        <v>0.977025462962963</v>
      </c>
      <c r="C874" s="861">
        <v>49380</v>
      </c>
      <c r="D874" s="861">
        <v>0</v>
      </c>
      <c r="E874" s="861">
        <v>0</v>
      </c>
      <c r="F874" s="861">
        <v>74.909721000000005</v>
      </c>
      <c r="G874" s="861">
        <v>71.388942999999998</v>
      </c>
      <c r="H874" s="861">
        <v>64.718763999999993</v>
      </c>
      <c r="I874" s="861">
        <v>73.797076000000004</v>
      </c>
      <c r="J874" s="861">
        <v>71.155563000000001</v>
      </c>
      <c r="K874" s="861">
        <v>70.985817999999995</v>
      </c>
      <c r="L874" s="861">
        <v>73.739226000000002</v>
      </c>
      <c r="M874" s="861">
        <v>74.491461000000001</v>
      </c>
      <c r="N874" s="861">
        <v>-9.6827710000000007</v>
      </c>
      <c r="O874" s="861">
        <v>-11.938784</v>
      </c>
      <c r="P874" s="861">
        <v>-12.833829</v>
      </c>
      <c r="Q874" s="861">
        <v>-8.0537240000000008</v>
      </c>
      <c r="R874" s="861">
        <v>-9.5301519999999993</v>
      </c>
      <c r="S874" s="861">
        <v>-10.345722</v>
      </c>
      <c r="T874" s="861">
        <v>81.190235999999999</v>
      </c>
      <c r="U874" s="861">
        <v>72.932366000000002</v>
      </c>
      <c r="V874" s="861">
        <v>92.520047000000005</v>
      </c>
      <c r="W874" s="861">
        <v>91.479211000000006</v>
      </c>
      <c r="X874" s="861">
        <v>-8.0361349999999998</v>
      </c>
      <c r="Y874" s="861">
        <v>-8.4814969999999992</v>
      </c>
      <c r="Z874" s="861">
        <v>-12.473112</v>
      </c>
      <c r="AA874" s="861">
        <v>-12.085011</v>
      </c>
      <c r="AB874" s="861">
        <v>-11.805178</v>
      </c>
      <c r="AC874" s="861">
        <v>-13.022964</v>
      </c>
      <c r="AD874" s="861">
        <v>-15.293303999999999</v>
      </c>
      <c r="AE874" s="861">
        <v>103.573162</v>
      </c>
      <c r="AF874" s="861">
        <v>96.631118999999998</v>
      </c>
      <c r="AG874" s="861">
        <v>87.850391999999999</v>
      </c>
      <c r="AH874" s="861">
        <v>107.75454999999999</v>
      </c>
      <c r="AI874" s="861">
        <v>88.627313000000001</v>
      </c>
      <c r="AJ874" s="861">
        <v>71.450239999999994</v>
      </c>
      <c r="AK874" s="861">
        <v>-10.148433000000001</v>
      </c>
      <c r="AL874" s="861">
        <v>-12.183391</v>
      </c>
      <c r="AM874" s="861">
        <v>-9.8049850000000003</v>
      </c>
      <c r="AN874" s="861">
        <v>91.718502000000001</v>
      </c>
      <c r="AO874" s="861">
        <v>90.850802000000002</v>
      </c>
      <c r="AP874" s="861">
        <v>89.603256999999999</v>
      </c>
      <c r="AQ874" s="861">
        <v>87.273976000000005</v>
      </c>
      <c r="AR874" s="861">
        <v>71.968288999999999</v>
      </c>
      <c r="AS874" s="861">
        <v>62.66395</v>
      </c>
      <c r="AT874" s="861">
        <v>75.977981999999997</v>
      </c>
      <c r="AU874" s="861">
        <v>74.609447000000003</v>
      </c>
      <c r="AV874" s="861">
        <v>73.402078000000003</v>
      </c>
      <c r="AW874" s="861">
        <v>72.667096999999998</v>
      </c>
      <c r="AX874" s="861">
        <v>87.909317999999999</v>
      </c>
      <c r="AY874" s="861">
        <v>85.763236000000006</v>
      </c>
      <c r="AZ874" s="861">
        <v>-8.9927489999999999</v>
      </c>
      <c r="BA874" s="861">
        <v>-7.9941000000000004</v>
      </c>
      <c r="BB874" s="861">
        <v>-16.332663</v>
      </c>
      <c r="BC874" s="861">
        <v>-15.116057</v>
      </c>
      <c r="BD874" s="861">
        <v>-15.822813999999999</v>
      </c>
      <c r="BE874" s="861">
        <v>-10.539179000000001</v>
      </c>
      <c r="BF874" s="861">
        <v>31.692281999999999</v>
      </c>
      <c r="BG874" s="861">
        <v>140.11642800000001</v>
      </c>
      <c r="BH874" s="861">
        <v>108.81284599999999</v>
      </c>
      <c r="BI874" s="861">
        <v>46.874065000000002</v>
      </c>
      <c r="BJ874" s="861">
        <v>129.67211699999999</v>
      </c>
      <c r="BK874" s="861">
        <v>84.514077999999998</v>
      </c>
      <c r="BL874" s="861">
        <v>74.175184999999999</v>
      </c>
      <c r="BM874" s="861">
        <v>-21.171237000000001</v>
      </c>
      <c r="BN874" s="861">
        <v>-15.756405000000001</v>
      </c>
      <c r="BO874" s="861">
        <v>-13.415028</v>
      </c>
      <c r="BP874" s="861">
        <v>-15.629020000000001</v>
      </c>
      <c r="BQ874" s="861">
        <v>85.472517999999994</v>
      </c>
      <c r="BR874" s="861">
        <v>88.184839999999994</v>
      </c>
      <c r="BS874" s="861">
        <v>84.415308999999993</v>
      </c>
      <c r="BT874" s="861">
        <v>57.595134999999999</v>
      </c>
      <c r="BU874" s="861">
        <v>64.370140000000006</v>
      </c>
      <c r="BV874" s="861">
        <v>60.421605</v>
      </c>
      <c r="BW874" s="861">
        <v>64.016310000000004</v>
      </c>
      <c r="BX874" s="861">
        <v>-15.383756999999999</v>
      </c>
      <c r="BY874" s="861">
        <v>-15.775785000000001</v>
      </c>
      <c r="BZ874" s="861">
        <v>-16.495577000000001</v>
      </c>
      <c r="CA874" s="861">
        <v>-16.84797</v>
      </c>
      <c r="CB874" s="861">
        <v>-9.5374619999999997</v>
      </c>
      <c r="CC874" s="861">
        <v>-6.8180909999999999</v>
      </c>
      <c r="CD874" s="861">
        <v>-9.9145470000000007</v>
      </c>
      <c r="CE874" s="861">
        <v>-6.6266670000000003</v>
      </c>
      <c r="CF874" s="861">
        <v>-12.264741000000001</v>
      </c>
      <c r="CG874" s="861">
        <v>-5.7921820000000004</v>
      </c>
      <c r="CH874" s="861">
        <v>-12.587885999999999</v>
      </c>
      <c r="CI874" s="861">
        <v>-7.8032709999999996</v>
      </c>
      <c r="CJ874" s="861">
        <v>-9.4507100000000008</v>
      </c>
      <c r="CK874" s="861">
        <v>-4.979997</v>
      </c>
      <c r="CL874" s="861">
        <v>-9.1862359999999992</v>
      </c>
      <c r="CM874" s="861">
        <v>-3.66831</v>
      </c>
      <c r="CN874" s="861">
        <v>-11.845701999999999</v>
      </c>
      <c r="CO874" s="861">
        <v>-6.0584420000000003</v>
      </c>
      <c r="CP874" s="861">
        <v>-12.791327000000001</v>
      </c>
      <c r="CQ874" s="861">
        <v>-8.4235589999999991</v>
      </c>
      <c r="CR874" s="861">
        <v>-9.087726</v>
      </c>
      <c r="CS874" s="861">
        <v>-5.8950290000000001</v>
      </c>
      <c r="CT874" s="861">
        <v>-10.117271000000001</v>
      </c>
      <c r="CU874" s="861">
        <v>-4.8533429999999997</v>
      </c>
      <c r="CV874" s="861">
        <v>-12.476595</v>
      </c>
      <c r="CW874" s="861">
        <v>-4.4279970000000004</v>
      </c>
      <c r="CX874" s="861">
        <v>-12.780149</v>
      </c>
      <c r="CY874" s="861">
        <v>-6.0956950000000001</v>
      </c>
      <c r="CZ874" s="861">
        <v>-8.8381310000000006</v>
      </c>
      <c r="DA874" s="861">
        <v>-5.0110840000000003</v>
      </c>
      <c r="DB874" s="861">
        <v>-9.5954339999999991</v>
      </c>
      <c r="DC874" s="861">
        <v>-4.0279499999999997</v>
      </c>
      <c r="DD874" s="861">
        <v>-12.215327</v>
      </c>
      <c r="DE874" s="861">
        <v>-6.2567310000000003</v>
      </c>
      <c r="DF874" s="861">
        <v>-12.860262000000001</v>
      </c>
      <c r="DG874" s="861">
        <v>-7.1090920000000004</v>
      </c>
      <c r="DH874" s="861">
        <v>-8.8418530000000004</v>
      </c>
      <c r="DI874" s="861">
        <v>-5.2014829999999996</v>
      </c>
      <c r="DJ874" s="861">
        <v>-9.4176310000000001</v>
      </c>
      <c r="DK874" s="861">
        <v>-5.1577019999999996</v>
      </c>
      <c r="DL874" s="861">
        <v>-12.334463</v>
      </c>
      <c r="DM874" s="861">
        <v>-8.1307779999999994</v>
      </c>
      <c r="DN874" s="861">
        <v>-12.885248000000001</v>
      </c>
      <c r="DO874" s="861">
        <v>-8.1157070000000004</v>
      </c>
      <c r="DP874" s="861">
        <v>-9.6086960000000001</v>
      </c>
      <c r="DQ874" s="861">
        <v>-6.1621689999999996</v>
      </c>
      <c r="DR874" s="861">
        <v>-9.5916060000000005</v>
      </c>
      <c r="DS874" s="861">
        <v>-6.3021269999999996</v>
      </c>
      <c r="DT874" s="861">
        <v>-12.246855999999999</v>
      </c>
      <c r="DU874" s="861">
        <v>-8.8588149999999999</v>
      </c>
      <c r="DV874" s="861">
        <v>-12.459288000000001</v>
      </c>
      <c r="DW874" s="861">
        <v>-5.7357740000000002</v>
      </c>
      <c r="DX874" s="861">
        <v>11.623158</v>
      </c>
      <c r="DY874" s="861">
        <v>8.1186229999999995</v>
      </c>
      <c r="DZ874" s="861">
        <v>158.98090199999999</v>
      </c>
      <c r="EA874" s="861">
        <v>148.60832199999999</v>
      </c>
      <c r="EB874" s="861">
        <v>122.62</v>
      </c>
      <c r="EC874" s="861">
        <v>1.242</v>
      </c>
      <c r="ED874" s="861">
        <v>134.19999999999999</v>
      </c>
      <c r="EE874" s="861">
        <v>122.7</v>
      </c>
      <c r="EF874" s="861">
        <v>5.2789999999999999</v>
      </c>
      <c r="EG874" s="861">
        <v>636.6</v>
      </c>
      <c r="EH874" s="861">
        <v>122.55</v>
      </c>
      <c r="EI874" s="861">
        <v>4.8920000000000003</v>
      </c>
      <c r="EJ874" s="861">
        <v>585.9</v>
      </c>
      <c r="EK874" s="861">
        <v>9.0624850000000006</v>
      </c>
      <c r="EL874" s="861">
        <v>12.055085</v>
      </c>
      <c r="EM874" s="861">
        <v>-18.867470000000001</v>
      </c>
      <c r="EN874" s="861">
        <v>-25.470113000000001</v>
      </c>
      <c r="EO874" s="861">
        <v>93.610110000000006</v>
      </c>
      <c r="EP874" s="861">
        <v>89.011921999999998</v>
      </c>
      <c r="EQ874" s="861">
        <v>-8.5509819999999994</v>
      </c>
      <c r="ER874" s="861">
        <v>3984.9524980000001</v>
      </c>
      <c r="ES874" s="861">
        <v>9464.9980539999997</v>
      </c>
      <c r="ET874" s="861">
        <v>8841.4141419999996</v>
      </c>
      <c r="EU874" s="861"/>
      <c r="EV874" s="861"/>
      <c r="EW874" s="861"/>
      <c r="EX874" s="861"/>
      <c r="EY874" s="861"/>
      <c r="EZ874" s="861"/>
      <c r="FA874" s="861"/>
      <c r="FB874" s="861"/>
      <c r="FC874" s="861"/>
      <c r="FD874" s="861"/>
    </row>
    <row r="875" spans="1:160" x14ac:dyDescent="0.25">
      <c r="A875" s="837">
        <v>46141</v>
      </c>
      <c r="B875" s="836">
        <v>0.97771990740740744</v>
      </c>
      <c r="C875" s="861">
        <v>49440</v>
      </c>
      <c r="D875" s="861">
        <v>0</v>
      </c>
      <c r="E875" s="861">
        <v>0</v>
      </c>
      <c r="F875" s="861">
        <v>74.865112999999994</v>
      </c>
      <c r="G875" s="861">
        <v>71.423901000000001</v>
      </c>
      <c r="H875" s="861">
        <v>64.680457000000004</v>
      </c>
      <c r="I875" s="861">
        <v>73.807608999999999</v>
      </c>
      <c r="J875" s="861">
        <v>71.129211999999995</v>
      </c>
      <c r="K875" s="861">
        <v>71.012936999999994</v>
      </c>
      <c r="L875" s="861">
        <v>73.774856999999997</v>
      </c>
      <c r="M875" s="861">
        <v>74.515227999999993</v>
      </c>
      <c r="N875" s="861">
        <v>-9.5535040000000002</v>
      </c>
      <c r="O875" s="861">
        <v>-11.864592999999999</v>
      </c>
      <c r="P875" s="861">
        <v>-12.85004</v>
      </c>
      <c r="Q875" s="861">
        <v>-8.2187260000000002</v>
      </c>
      <c r="R875" s="861">
        <v>-9.6355009999999996</v>
      </c>
      <c r="S875" s="861">
        <v>-10.527291999999999</v>
      </c>
      <c r="T875" s="861">
        <v>81.463774000000001</v>
      </c>
      <c r="U875" s="861">
        <v>73.348234000000005</v>
      </c>
      <c r="V875" s="861">
        <v>92.796766000000005</v>
      </c>
      <c r="W875" s="861">
        <v>91.839112999999998</v>
      </c>
      <c r="X875" s="861">
        <v>-8.0508199999999999</v>
      </c>
      <c r="Y875" s="861">
        <v>-8.4864719999999991</v>
      </c>
      <c r="Z875" s="861">
        <v>-12.458802</v>
      </c>
      <c r="AA875" s="861">
        <v>-12.060351000000001</v>
      </c>
      <c r="AB875" s="861">
        <v>-11.769702000000001</v>
      </c>
      <c r="AC875" s="861">
        <v>-12.96903</v>
      </c>
      <c r="AD875" s="861">
        <v>-15.194843000000001</v>
      </c>
      <c r="AE875" s="861">
        <v>103.661083</v>
      </c>
      <c r="AF875" s="861">
        <v>96.693770999999998</v>
      </c>
      <c r="AG875" s="861">
        <v>88.010208000000006</v>
      </c>
      <c r="AH875" s="861">
        <v>107.802459</v>
      </c>
      <c r="AI875" s="861">
        <v>88.914874999999995</v>
      </c>
      <c r="AJ875" s="861">
        <v>71.733851999999999</v>
      </c>
      <c r="AK875" s="861">
        <v>-10.11429</v>
      </c>
      <c r="AL875" s="861">
        <v>-12.144975000000001</v>
      </c>
      <c r="AM875" s="861">
        <v>-9.7901690000000006</v>
      </c>
      <c r="AN875" s="861">
        <v>91.798286000000004</v>
      </c>
      <c r="AO875" s="861">
        <v>91.152929999999998</v>
      </c>
      <c r="AP875" s="861">
        <v>89.750112000000001</v>
      </c>
      <c r="AQ875" s="861">
        <v>87.313382000000004</v>
      </c>
      <c r="AR875" s="861">
        <v>71.959889000000004</v>
      </c>
      <c r="AS875" s="861">
        <v>62.667886000000003</v>
      </c>
      <c r="AT875" s="861">
        <v>75.965796999999995</v>
      </c>
      <c r="AU875" s="861">
        <v>74.62133</v>
      </c>
      <c r="AV875" s="861">
        <v>73.349226999999999</v>
      </c>
      <c r="AW875" s="861">
        <v>72.832575000000006</v>
      </c>
      <c r="AX875" s="861">
        <v>87.992838000000006</v>
      </c>
      <c r="AY875" s="861">
        <v>85.815678000000005</v>
      </c>
      <c r="AZ875" s="861">
        <v>-9.0573010000000007</v>
      </c>
      <c r="BA875" s="861">
        <v>-8.0309460000000001</v>
      </c>
      <c r="BB875" s="861">
        <v>-16.358204000000001</v>
      </c>
      <c r="BC875" s="861">
        <v>-15.142022000000001</v>
      </c>
      <c r="BD875" s="861">
        <v>-15.835072</v>
      </c>
      <c r="BE875" s="861">
        <v>-10.664263999999999</v>
      </c>
      <c r="BF875" s="861">
        <v>31.548257</v>
      </c>
      <c r="BG875" s="861">
        <v>140.10649000000001</v>
      </c>
      <c r="BH875" s="861">
        <v>108.858059</v>
      </c>
      <c r="BI875" s="861">
        <v>46.852761000000001</v>
      </c>
      <c r="BJ875" s="861">
        <v>129.42928599999999</v>
      </c>
      <c r="BK875" s="861">
        <v>84.656120000000001</v>
      </c>
      <c r="BL875" s="861">
        <v>74.371789000000007</v>
      </c>
      <c r="BM875" s="861">
        <v>-21.204176</v>
      </c>
      <c r="BN875" s="861">
        <v>-15.801842000000001</v>
      </c>
      <c r="BO875" s="861">
        <v>-13.557511999999999</v>
      </c>
      <c r="BP875" s="861">
        <v>-15.633252000000001</v>
      </c>
      <c r="BQ875" s="861">
        <v>85.563090000000003</v>
      </c>
      <c r="BR875" s="861">
        <v>88.172015999999999</v>
      </c>
      <c r="BS875" s="861">
        <v>84.405771999999999</v>
      </c>
      <c r="BT875" s="861">
        <v>57.551651999999997</v>
      </c>
      <c r="BU875" s="861">
        <v>64.400953999999999</v>
      </c>
      <c r="BV875" s="861">
        <v>60.378641999999999</v>
      </c>
      <c r="BW875" s="861">
        <v>63.994501999999997</v>
      </c>
      <c r="BX875" s="861">
        <v>-15.266688</v>
      </c>
      <c r="BY875" s="861">
        <v>-15.688948999999999</v>
      </c>
      <c r="BZ875" s="861">
        <v>-16.588424</v>
      </c>
      <c r="CA875" s="861">
        <v>-16.838387999999998</v>
      </c>
      <c r="CB875" s="861">
        <v>-9.5608179999999994</v>
      </c>
      <c r="CC875" s="861">
        <v>-6.8193469999999996</v>
      </c>
      <c r="CD875" s="861">
        <v>-9.9420870000000008</v>
      </c>
      <c r="CE875" s="861">
        <v>-6.6531320000000003</v>
      </c>
      <c r="CF875" s="861">
        <v>-12.309696000000001</v>
      </c>
      <c r="CG875" s="861">
        <v>-5.8231609999999998</v>
      </c>
      <c r="CH875" s="861">
        <v>-12.631619000000001</v>
      </c>
      <c r="CI875" s="861">
        <v>-7.8382560000000003</v>
      </c>
      <c r="CJ875" s="861">
        <v>-9.4342059999999996</v>
      </c>
      <c r="CK875" s="861">
        <v>-5.01105</v>
      </c>
      <c r="CL875" s="861">
        <v>-9.1926520000000007</v>
      </c>
      <c r="CM875" s="861">
        <v>-3.6965110000000001</v>
      </c>
      <c r="CN875" s="861">
        <v>-11.888273999999999</v>
      </c>
      <c r="CO875" s="861">
        <v>-6.0838359999999998</v>
      </c>
      <c r="CP875" s="861">
        <v>-12.810969999999999</v>
      </c>
      <c r="CQ875" s="861">
        <v>-8.4458760000000002</v>
      </c>
      <c r="CR875" s="861">
        <v>-9.1222519999999996</v>
      </c>
      <c r="CS875" s="861">
        <v>-5.9079309999999996</v>
      </c>
      <c r="CT875" s="861">
        <v>-10.142281000000001</v>
      </c>
      <c r="CU875" s="861">
        <v>-4.8781460000000001</v>
      </c>
      <c r="CV875" s="861">
        <v>-12.503582</v>
      </c>
      <c r="CW875" s="861">
        <v>-4.439292</v>
      </c>
      <c r="CX875" s="861">
        <v>-12.798327</v>
      </c>
      <c r="CY875" s="861">
        <v>-6.1472670000000003</v>
      </c>
      <c r="CZ875" s="861">
        <v>-8.8229360000000003</v>
      </c>
      <c r="DA875" s="861">
        <v>-5.0444329999999997</v>
      </c>
      <c r="DB875" s="861">
        <v>-9.6069790000000008</v>
      </c>
      <c r="DC875" s="861">
        <v>-4.0626420000000003</v>
      </c>
      <c r="DD875" s="861">
        <v>-12.223883000000001</v>
      </c>
      <c r="DE875" s="861">
        <v>-6.3151299999999999</v>
      </c>
      <c r="DF875" s="861">
        <v>-12.841277</v>
      </c>
      <c r="DG875" s="861">
        <v>-7.1369959999999999</v>
      </c>
      <c r="DH875" s="861">
        <v>-8.8665540000000007</v>
      </c>
      <c r="DI875" s="861">
        <v>-5.2436959999999999</v>
      </c>
      <c r="DJ875" s="861">
        <v>-9.4169870000000007</v>
      </c>
      <c r="DK875" s="861">
        <v>-5.196186</v>
      </c>
      <c r="DL875" s="861">
        <v>-12.338919000000001</v>
      </c>
      <c r="DM875" s="861">
        <v>-8.1670239999999996</v>
      </c>
      <c r="DN875" s="861">
        <v>-12.902564</v>
      </c>
      <c r="DO875" s="861">
        <v>-8.1651810000000005</v>
      </c>
      <c r="DP875" s="861">
        <v>-9.6005950000000002</v>
      </c>
      <c r="DQ875" s="861">
        <v>-6.2324359999999999</v>
      </c>
      <c r="DR875" s="861">
        <v>-9.5904930000000004</v>
      </c>
      <c r="DS875" s="861">
        <v>-6.3523449999999997</v>
      </c>
      <c r="DT875" s="861">
        <v>-12.255079</v>
      </c>
      <c r="DU875" s="861">
        <v>-8.8965080000000007</v>
      </c>
      <c r="DV875" s="861">
        <v>-12.46022</v>
      </c>
      <c r="DW875" s="861">
        <v>-5.7819159999999998</v>
      </c>
      <c r="DX875" s="861">
        <v>11.654021</v>
      </c>
      <c r="DY875" s="861">
        <v>8.06968</v>
      </c>
      <c r="DZ875" s="861">
        <v>159.414154</v>
      </c>
      <c r="EA875" s="861">
        <v>148.83986899999999</v>
      </c>
      <c r="EB875" s="861">
        <v>121.96</v>
      </c>
      <c r="EC875" s="861">
        <v>3.2839999999999998</v>
      </c>
      <c r="ED875" s="861">
        <v>395.1</v>
      </c>
      <c r="EE875" s="861">
        <v>122.14</v>
      </c>
      <c r="EF875" s="861">
        <v>5.3049999999999997</v>
      </c>
      <c r="EG875" s="861">
        <v>635.9</v>
      </c>
      <c r="EH875" s="861">
        <v>122.17</v>
      </c>
      <c r="EI875" s="861">
        <v>4.9050000000000002</v>
      </c>
      <c r="EJ875" s="861">
        <v>586.29999999999995</v>
      </c>
      <c r="EK875" s="861">
        <v>9.0222700000000007</v>
      </c>
      <c r="EL875" s="861">
        <v>12.010236000000001</v>
      </c>
      <c r="EM875" s="861">
        <v>-18.812439000000001</v>
      </c>
      <c r="EN875" s="861">
        <v>-25.567748000000002</v>
      </c>
      <c r="EO875" s="861">
        <v>93.797742</v>
      </c>
      <c r="EP875" s="861">
        <v>89.116871000000003</v>
      </c>
      <c r="EQ875" s="861">
        <v>-8.5750320000000002</v>
      </c>
      <c r="ER875" s="861">
        <v>3988.998572</v>
      </c>
      <c r="ES875" s="861">
        <v>9475.6173280000003</v>
      </c>
      <c r="ET875" s="861">
        <v>8851.1991089999992</v>
      </c>
      <c r="EU875" s="861"/>
      <c r="EV875" s="861"/>
      <c r="EW875" s="861"/>
      <c r="EX875" s="861"/>
      <c r="EY875" s="861"/>
      <c r="EZ875" s="861"/>
      <c r="FA875" s="861"/>
      <c r="FB875" s="861"/>
      <c r="FC875" s="861"/>
      <c r="FD875" s="861"/>
    </row>
    <row r="876" spans="1:160" x14ac:dyDescent="0.25">
      <c r="A876" s="837">
        <v>46141</v>
      </c>
      <c r="B876" s="836">
        <v>0.97841435185185188</v>
      </c>
      <c r="C876" s="861">
        <v>49500</v>
      </c>
      <c r="D876" s="861">
        <v>0</v>
      </c>
      <c r="E876" s="861">
        <v>0</v>
      </c>
      <c r="F876" s="861">
        <v>74.978026999999997</v>
      </c>
      <c r="G876" s="861">
        <v>71.407480000000007</v>
      </c>
      <c r="H876" s="861">
        <v>64.784052000000003</v>
      </c>
      <c r="I876" s="861">
        <v>73.798432000000005</v>
      </c>
      <c r="J876" s="861">
        <v>71.162439000000006</v>
      </c>
      <c r="K876" s="861">
        <v>71.006276</v>
      </c>
      <c r="L876" s="861">
        <v>73.746806000000007</v>
      </c>
      <c r="M876" s="861">
        <v>74.516785999999996</v>
      </c>
      <c r="N876" s="861">
        <v>-9.5752930000000003</v>
      </c>
      <c r="O876" s="861">
        <v>-11.937301</v>
      </c>
      <c r="P876" s="861">
        <v>-12.828573</v>
      </c>
      <c r="Q876" s="861">
        <v>-8.1608389999999993</v>
      </c>
      <c r="R876" s="861">
        <v>-9.6178179999999998</v>
      </c>
      <c r="S876" s="861">
        <v>-10.580041</v>
      </c>
      <c r="T876" s="861">
        <v>81.444917000000004</v>
      </c>
      <c r="U876" s="861">
        <v>73.177243000000004</v>
      </c>
      <c r="V876" s="861">
        <v>92.69229</v>
      </c>
      <c r="W876" s="861">
        <v>91.695577</v>
      </c>
      <c r="X876" s="861">
        <v>-8.0917410000000007</v>
      </c>
      <c r="Y876" s="861">
        <v>-8.5648040000000005</v>
      </c>
      <c r="Z876" s="861">
        <v>-12.510298000000001</v>
      </c>
      <c r="AA876" s="861">
        <v>-12.092980000000001</v>
      </c>
      <c r="AB876" s="861">
        <v>-11.814403</v>
      </c>
      <c r="AC876" s="861">
        <v>-12.986468</v>
      </c>
      <c r="AD876" s="861">
        <v>-15.279317000000001</v>
      </c>
      <c r="AE876" s="861">
        <v>103.602824</v>
      </c>
      <c r="AF876" s="861">
        <v>96.673783999999998</v>
      </c>
      <c r="AG876" s="861">
        <v>88.057840999999996</v>
      </c>
      <c r="AH876" s="861">
        <v>107.856633</v>
      </c>
      <c r="AI876" s="861">
        <v>88.825149999999994</v>
      </c>
      <c r="AJ876" s="861">
        <v>71.663520000000005</v>
      </c>
      <c r="AK876" s="861">
        <v>-10.176655</v>
      </c>
      <c r="AL876" s="861">
        <v>-12.154928</v>
      </c>
      <c r="AM876" s="861">
        <v>-9.7939860000000003</v>
      </c>
      <c r="AN876" s="861">
        <v>91.843799000000004</v>
      </c>
      <c r="AO876" s="861">
        <v>91.055194999999998</v>
      </c>
      <c r="AP876" s="861">
        <v>89.869389999999996</v>
      </c>
      <c r="AQ876" s="861">
        <v>87.343057999999999</v>
      </c>
      <c r="AR876" s="861">
        <v>72.059021999999999</v>
      </c>
      <c r="AS876" s="861">
        <v>62.657541000000002</v>
      </c>
      <c r="AT876" s="861">
        <v>75.964526000000006</v>
      </c>
      <c r="AU876" s="861">
        <v>74.586670999999996</v>
      </c>
      <c r="AV876" s="861">
        <v>73.552767000000003</v>
      </c>
      <c r="AW876" s="861">
        <v>72.823834000000005</v>
      </c>
      <c r="AX876" s="861">
        <v>88.166060000000002</v>
      </c>
      <c r="AY876" s="861">
        <v>86.066066000000006</v>
      </c>
      <c r="AZ876" s="861">
        <v>-9.0148539999999997</v>
      </c>
      <c r="BA876" s="861">
        <v>-8.0601479999999999</v>
      </c>
      <c r="BB876" s="861">
        <v>-16.387128000000001</v>
      </c>
      <c r="BC876" s="861">
        <v>-15.148179000000001</v>
      </c>
      <c r="BD876" s="861">
        <v>-15.863972</v>
      </c>
      <c r="BE876" s="861">
        <v>-10.566385</v>
      </c>
      <c r="BF876" s="861">
        <v>31.645094</v>
      </c>
      <c r="BG876" s="861">
        <v>140.292159</v>
      </c>
      <c r="BH876" s="861">
        <v>108.930232</v>
      </c>
      <c r="BI876" s="861">
        <v>46.838597</v>
      </c>
      <c r="BJ876" s="861">
        <v>129.714991</v>
      </c>
      <c r="BK876" s="861">
        <v>84.851089999999999</v>
      </c>
      <c r="BL876" s="861">
        <v>74.461332999999996</v>
      </c>
      <c r="BM876" s="861">
        <v>-21.152183999999998</v>
      </c>
      <c r="BN876" s="861">
        <v>-15.803687999999999</v>
      </c>
      <c r="BO876" s="861">
        <v>-13.435241</v>
      </c>
      <c r="BP876" s="861">
        <v>-15.601953999999999</v>
      </c>
      <c r="BQ876" s="861">
        <v>85.681622000000004</v>
      </c>
      <c r="BR876" s="861">
        <v>88.209502999999998</v>
      </c>
      <c r="BS876" s="861">
        <v>84.461387000000002</v>
      </c>
      <c r="BT876" s="861">
        <v>57.621135000000002</v>
      </c>
      <c r="BU876" s="861">
        <v>64.404689000000005</v>
      </c>
      <c r="BV876" s="861">
        <v>60.400877000000001</v>
      </c>
      <c r="BW876" s="861">
        <v>64.003801999999993</v>
      </c>
      <c r="BX876" s="861">
        <v>-15.333310000000001</v>
      </c>
      <c r="BY876" s="861">
        <v>-15.686947999999999</v>
      </c>
      <c r="BZ876" s="861">
        <v>-16.551981999999999</v>
      </c>
      <c r="CA876" s="861">
        <v>-16.852692999999999</v>
      </c>
      <c r="CB876" s="861">
        <v>-9.5937190000000001</v>
      </c>
      <c r="CC876" s="861">
        <v>-6.8087</v>
      </c>
      <c r="CD876" s="861">
        <v>-9.9590750000000003</v>
      </c>
      <c r="CE876" s="861">
        <v>-6.6168129999999996</v>
      </c>
      <c r="CF876" s="861">
        <v>-12.330427999999999</v>
      </c>
      <c r="CG876" s="861">
        <v>-5.8418169999999998</v>
      </c>
      <c r="CH876" s="861">
        <v>-12.626507</v>
      </c>
      <c r="CI876" s="861">
        <v>-7.8551650000000004</v>
      </c>
      <c r="CJ876" s="861">
        <v>-9.5013319999999997</v>
      </c>
      <c r="CK876" s="861">
        <v>-5.0353560000000002</v>
      </c>
      <c r="CL876" s="861">
        <v>-9.2203999999999997</v>
      </c>
      <c r="CM876" s="861">
        <v>-3.7230910000000002</v>
      </c>
      <c r="CN876" s="861">
        <v>-11.90099</v>
      </c>
      <c r="CO876" s="861">
        <v>-6.1169589999999996</v>
      </c>
      <c r="CP876" s="861">
        <v>-12.823302999999999</v>
      </c>
      <c r="CQ876" s="861">
        <v>-8.4890240000000006</v>
      </c>
      <c r="CR876" s="861">
        <v>-9.1368559999999999</v>
      </c>
      <c r="CS876" s="861">
        <v>-5.9322549999999996</v>
      </c>
      <c r="CT876" s="861">
        <v>-10.169841999999999</v>
      </c>
      <c r="CU876" s="861">
        <v>-4.8784780000000003</v>
      </c>
      <c r="CV876" s="861">
        <v>-12.528891</v>
      </c>
      <c r="CW876" s="861">
        <v>-4.4828910000000004</v>
      </c>
      <c r="CX876" s="861">
        <v>-12.831882</v>
      </c>
      <c r="CY876" s="861">
        <v>-6.156682</v>
      </c>
      <c r="CZ876" s="861">
        <v>-8.8670559999999998</v>
      </c>
      <c r="DA876" s="861">
        <v>-5.065512</v>
      </c>
      <c r="DB876" s="861">
        <v>-9.6319630000000007</v>
      </c>
      <c r="DC876" s="861">
        <v>-4.0734599999999999</v>
      </c>
      <c r="DD876" s="861">
        <v>-12.236098</v>
      </c>
      <c r="DE876" s="861">
        <v>-6.3155659999999996</v>
      </c>
      <c r="DF876" s="861">
        <v>-12.876904</v>
      </c>
      <c r="DG876" s="861">
        <v>-7.149877</v>
      </c>
      <c r="DH876" s="861">
        <v>-8.8724439999999998</v>
      </c>
      <c r="DI876" s="861">
        <v>-5.2548630000000003</v>
      </c>
      <c r="DJ876" s="861">
        <v>-9.4380729999999993</v>
      </c>
      <c r="DK876" s="861">
        <v>-5.199433</v>
      </c>
      <c r="DL876" s="861">
        <v>-12.372816</v>
      </c>
      <c r="DM876" s="861">
        <v>-8.1875959999999992</v>
      </c>
      <c r="DN876" s="861">
        <v>-12.931592999999999</v>
      </c>
      <c r="DO876" s="861">
        <v>-8.1790190000000003</v>
      </c>
      <c r="DP876" s="861">
        <v>-9.6224380000000007</v>
      </c>
      <c r="DQ876" s="861">
        <v>-6.2174950000000004</v>
      </c>
      <c r="DR876" s="861">
        <v>-9.6284700000000001</v>
      </c>
      <c r="DS876" s="861">
        <v>-6.3630649999999997</v>
      </c>
      <c r="DT876" s="861">
        <v>-12.279081</v>
      </c>
      <c r="DU876" s="861">
        <v>-8.9025800000000004</v>
      </c>
      <c r="DV876" s="861">
        <v>-12.491393</v>
      </c>
      <c r="DW876" s="861">
        <v>-5.7871199999999998</v>
      </c>
      <c r="DX876" s="861">
        <v>11.626122000000001</v>
      </c>
      <c r="DY876" s="861">
        <v>8.1169700000000002</v>
      </c>
      <c r="DZ876" s="861">
        <v>159.31519700000001</v>
      </c>
      <c r="EA876" s="861">
        <v>149.07734600000001</v>
      </c>
      <c r="EB876" s="861">
        <v>122.04</v>
      </c>
      <c r="EC876" s="861">
        <v>3.2839999999999998</v>
      </c>
      <c r="ED876" s="861">
        <v>394.9</v>
      </c>
      <c r="EE876" s="861">
        <v>122.22</v>
      </c>
      <c r="EF876" s="861">
        <v>5.3040000000000003</v>
      </c>
      <c r="EG876" s="861">
        <v>637.1</v>
      </c>
      <c r="EH876" s="861">
        <v>122.14</v>
      </c>
      <c r="EI876" s="861">
        <v>4.9050000000000002</v>
      </c>
      <c r="EJ876" s="861">
        <v>584.9</v>
      </c>
      <c r="EK876" s="861">
        <v>9.0681969999999996</v>
      </c>
      <c r="EL876" s="861">
        <v>12.038167</v>
      </c>
      <c r="EM876" s="861">
        <v>-18.862183000000002</v>
      </c>
      <c r="EN876" s="861">
        <v>-25.473407999999999</v>
      </c>
      <c r="EO876" s="861">
        <v>93.754915999999994</v>
      </c>
      <c r="EP876" s="861">
        <v>89.224395000000001</v>
      </c>
      <c r="EQ876" s="861">
        <v>-8.5938409999999994</v>
      </c>
      <c r="ER876" s="861">
        <v>3995.5774470000001</v>
      </c>
      <c r="ES876" s="861">
        <v>9486.2339589999992</v>
      </c>
      <c r="ET876" s="861">
        <v>8860.9825889999993</v>
      </c>
      <c r="EU876" s="861"/>
      <c r="EV876" s="861"/>
      <c r="EW876" s="861"/>
      <c r="EX876" s="861"/>
      <c r="EY876" s="861"/>
      <c r="EZ876" s="861"/>
      <c r="FA876" s="861"/>
      <c r="FB876" s="861"/>
      <c r="FC876" s="861"/>
      <c r="FD876" s="861"/>
    </row>
    <row r="877" spans="1:160" x14ac:dyDescent="0.25">
      <c r="A877" s="837">
        <v>46141</v>
      </c>
      <c r="B877" s="836">
        <v>0.97910879629629621</v>
      </c>
      <c r="C877" s="861">
        <v>49560</v>
      </c>
      <c r="D877" s="861">
        <v>0</v>
      </c>
      <c r="E877" s="861">
        <v>0</v>
      </c>
      <c r="F877" s="861">
        <v>75.054721999999998</v>
      </c>
      <c r="G877" s="861">
        <v>71.421295999999998</v>
      </c>
      <c r="H877" s="861">
        <v>64.786861999999999</v>
      </c>
      <c r="I877" s="861">
        <v>73.820442</v>
      </c>
      <c r="J877" s="861">
        <v>71.252827999999994</v>
      </c>
      <c r="K877" s="861">
        <v>71.025388000000007</v>
      </c>
      <c r="L877" s="861">
        <v>73.752954000000003</v>
      </c>
      <c r="M877" s="861">
        <v>74.544483</v>
      </c>
      <c r="N877" s="861">
        <v>-9.6464999999999996</v>
      </c>
      <c r="O877" s="861">
        <v>-11.925919</v>
      </c>
      <c r="P877" s="861">
        <v>-12.894959999999999</v>
      </c>
      <c r="Q877" s="861">
        <v>-8.0613349999999997</v>
      </c>
      <c r="R877" s="861">
        <v>-9.5560709999999993</v>
      </c>
      <c r="S877" s="861">
        <v>-10.697646000000001</v>
      </c>
      <c r="T877" s="861">
        <v>81.192161999999996</v>
      </c>
      <c r="U877" s="861">
        <v>73.151503000000005</v>
      </c>
      <c r="V877" s="861">
        <v>92.694846999999996</v>
      </c>
      <c r="W877" s="861">
        <v>91.683636000000007</v>
      </c>
      <c r="X877" s="861">
        <v>-8.0827670000000005</v>
      </c>
      <c r="Y877" s="861">
        <v>-8.5190780000000004</v>
      </c>
      <c r="Z877" s="861">
        <v>-12.571243000000001</v>
      </c>
      <c r="AA877" s="861">
        <v>-12.058299</v>
      </c>
      <c r="AB877" s="861">
        <v>-11.819018</v>
      </c>
      <c r="AC877" s="861">
        <v>-12.992034</v>
      </c>
      <c r="AD877" s="861">
        <v>-15.295856000000001</v>
      </c>
      <c r="AE877" s="861">
        <v>103.46425000000001</v>
      </c>
      <c r="AF877" s="861">
        <v>96.734778000000006</v>
      </c>
      <c r="AG877" s="861">
        <v>87.998365000000007</v>
      </c>
      <c r="AH877" s="861">
        <v>107.889062</v>
      </c>
      <c r="AI877" s="861">
        <v>88.820869999999999</v>
      </c>
      <c r="AJ877" s="861">
        <v>71.757107000000005</v>
      </c>
      <c r="AK877" s="861">
        <v>-10.125159</v>
      </c>
      <c r="AL877" s="861">
        <v>-12.282795</v>
      </c>
      <c r="AM877" s="861">
        <v>-9.7698289999999997</v>
      </c>
      <c r="AN877" s="861">
        <v>91.824532000000005</v>
      </c>
      <c r="AO877" s="861">
        <v>91.055325999999994</v>
      </c>
      <c r="AP877" s="861">
        <v>89.770285999999999</v>
      </c>
      <c r="AQ877" s="861">
        <v>87.279062999999994</v>
      </c>
      <c r="AR877" s="861">
        <v>72.049406000000005</v>
      </c>
      <c r="AS877" s="861">
        <v>62.658104000000002</v>
      </c>
      <c r="AT877" s="861">
        <v>75.878743</v>
      </c>
      <c r="AU877" s="861">
        <v>74.524417999999997</v>
      </c>
      <c r="AV877" s="861">
        <v>73.827624</v>
      </c>
      <c r="AW877" s="861">
        <v>73.036716999999996</v>
      </c>
      <c r="AX877" s="861">
        <v>88.186757999999998</v>
      </c>
      <c r="AY877" s="861">
        <v>86.148110000000003</v>
      </c>
      <c r="AZ877" s="861">
        <v>-8.9814170000000004</v>
      </c>
      <c r="BA877" s="861">
        <v>-8.0445399999999996</v>
      </c>
      <c r="BB877" s="861">
        <v>-16.398648999999999</v>
      </c>
      <c r="BC877" s="861">
        <v>-15.163462000000001</v>
      </c>
      <c r="BD877" s="861">
        <v>-15.886851999999999</v>
      </c>
      <c r="BE877" s="861">
        <v>-10.582001</v>
      </c>
      <c r="BF877" s="861">
        <v>31.592414999999999</v>
      </c>
      <c r="BG877" s="861">
        <v>140.49327199999999</v>
      </c>
      <c r="BH877" s="861">
        <v>108.931191</v>
      </c>
      <c r="BI877" s="861">
        <v>47.078603000000001</v>
      </c>
      <c r="BJ877" s="861">
        <v>129.757001</v>
      </c>
      <c r="BK877" s="861">
        <v>84.781232000000003</v>
      </c>
      <c r="BL877" s="861">
        <v>74.416831999999999</v>
      </c>
      <c r="BM877" s="861">
        <v>-21.145154000000002</v>
      </c>
      <c r="BN877" s="861">
        <v>-15.822442000000001</v>
      </c>
      <c r="BO877" s="861">
        <v>-13.595502</v>
      </c>
      <c r="BP877" s="861">
        <v>-15.579981999999999</v>
      </c>
      <c r="BQ877" s="861">
        <v>85.685129000000003</v>
      </c>
      <c r="BR877" s="861">
        <v>88.260166999999996</v>
      </c>
      <c r="BS877" s="861">
        <v>84.521460000000005</v>
      </c>
      <c r="BT877" s="861">
        <v>57.816377000000003</v>
      </c>
      <c r="BU877" s="861">
        <v>64.390268000000006</v>
      </c>
      <c r="BV877" s="861">
        <v>60.37865</v>
      </c>
      <c r="BW877" s="861">
        <v>64.050996999999995</v>
      </c>
      <c r="BX877" s="861">
        <v>-15.437747999999999</v>
      </c>
      <c r="BY877" s="861">
        <v>-15.687257000000001</v>
      </c>
      <c r="BZ877" s="861">
        <v>-16.597218000000002</v>
      </c>
      <c r="CA877" s="861">
        <v>-16.911234</v>
      </c>
      <c r="CB877" s="861">
        <v>-9.6079720000000002</v>
      </c>
      <c r="CC877" s="861">
        <v>-6.8567729999999996</v>
      </c>
      <c r="CD877" s="861">
        <v>-9.9904919999999997</v>
      </c>
      <c r="CE877" s="861">
        <v>-6.6639369999999998</v>
      </c>
      <c r="CF877" s="861">
        <v>-12.343756000000001</v>
      </c>
      <c r="CG877" s="861">
        <v>-5.8573409999999999</v>
      </c>
      <c r="CH877" s="861">
        <v>-12.667692000000001</v>
      </c>
      <c r="CI877" s="861">
        <v>-7.8787339999999997</v>
      </c>
      <c r="CJ877" s="861">
        <v>-9.4949499999999993</v>
      </c>
      <c r="CK877" s="861">
        <v>-5.0800359999999998</v>
      </c>
      <c r="CL877" s="861">
        <v>-9.2325619999999997</v>
      </c>
      <c r="CM877" s="861">
        <v>-3.7421190000000002</v>
      </c>
      <c r="CN877" s="861">
        <v>-11.913838999999999</v>
      </c>
      <c r="CO877" s="861">
        <v>-6.1441509999999999</v>
      </c>
      <c r="CP877" s="861">
        <v>-12.839435</v>
      </c>
      <c r="CQ877" s="861">
        <v>-8.4802320000000009</v>
      </c>
      <c r="CR877" s="861">
        <v>-9.1791409999999996</v>
      </c>
      <c r="CS877" s="861">
        <v>-5.9552079999999998</v>
      </c>
      <c r="CT877" s="861">
        <v>-10.182543000000001</v>
      </c>
      <c r="CU877" s="861">
        <v>-4.9017819999999999</v>
      </c>
      <c r="CV877" s="861">
        <v>-12.531273000000001</v>
      </c>
      <c r="CW877" s="861">
        <v>-4.4843130000000002</v>
      </c>
      <c r="CX877" s="861">
        <v>-12.833224</v>
      </c>
      <c r="CY877" s="861">
        <v>-6.1995279999999999</v>
      </c>
      <c r="CZ877" s="861">
        <v>-8.8890030000000007</v>
      </c>
      <c r="DA877" s="861">
        <v>-5.0611129999999998</v>
      </c>
      <c r="DB877" s="861">
        <v>-9.6481689999999993</v>
      </c>
      <c r="DC877" s="861">
        <v>-4.0937099999999997</v>
      </c>
      <c r="DD877" s="861">
        <v>-12.263134000000001</v>
      </c>
      <c r="DE877" s="861">
        <v>-6.3451510000000004</v>
      </c>
      <c r="DF877" s="861">
        <v>-12.909875</v>
      </c>
      <c r="DG877" s="861">
        <v>-7.18302</v>
      </c>
      <c r="DH877" s="861">
        <v>-8.9145769999999995</v>
      </c>
      <c r="DI877" s="861">
        <v>-5.2756720000000001</v>
      </c>
      <c r="DJ877" s="861">
        <v>-9.4721489999999999</v>
      </c>
      <c r="DK877" s="861">
        <v>-5.2258300000000002</v>
      </c>
      <c r="DL877" s="861">
        <v>-12.394375999999999</v>
      </c>
      <c r="DM877" s="861">
        <v>-8.2062059999999999</v>
      </c>
      <c r="DN877" s="861">
        <v>-12.928262999999999</v>
      </c>
      <c r="DO877" s="861">
        <v>-8.2028560000000006</v>
      </c>
      <c r="DP877" s="861">
        <v>-9.6543030000000005</v>
      </c>
      <c r="DQ877" s="861">
        <v>-6.2443999999999997</v>
      </c>
      <c r="DR877" s="861">
        <v>-9.6283159999999999</v>
      </c>
      <c r="DS877" s="861">
        <v>-6.3736439999999996</v>
      </c>
      <c r="DT877" s="861">
        <v>-12.272378</v>
      </c>
      <c r="DU877" s="861">
        <v>-8.9338610000000003</v>
      </c>
      <c r="DV877" s="861">
        <v>-12.514991999999999</v>
      </c>
      <c r="DW877" s="861">
        <v>-5.8118699999999999</v>
      </c>
      <c r="DX877" s="861">
        <v>11.581455999999999</v>
      </c>
      <c r="DY877" s="861">
        <v>8.0866910000000001</v>
      </c>
      <c r="DZ877" s="861">
        <v>159.25599800000001</v>
      </c>
      <c r="EA877" s="861">
        <v>149.35739899999999</v>
      </c>
      <c r="EB877" s="861">
        <v>122.64</v>
      </c>
      <c r="EC877" s="861">
        <v>1.242</v>
      </c>
      <c r="ED877" s="861">
        <v>134.19999999999999</v>
      </c>
      <c r="EE877" s="861">
        <v>122.71</v>
      </c>
      <c r="EF877" s="861">
        <v>5.282</v>
      </c>
      <c r="EG877" s="861">
        <v>637.20000000000005</v>
      </c>
      <c r="EH877" s="861">
        <v>122.6</v>
      </c>
      <c r="EI877" s="861">
        <v>4.9160000000000004</v>
      </c>
      <c r="EJ877" s="861">
        <v>587.29999999999995</v>
      </c>
      <c r="EK877" s="861">
        <v>9.1720790000000001</v>
      </c>
      <c r="EL877" s="861">
        <v>11.938293</v>
      </c>
      <c r="EM877" s="861">
        <v>-18.941908000000002</v>
      </c>
      <c r="EN877" s="861">
        <v>-25.533795000000001</v>
      </c>
      <c r="EO877" s="861">
        <v>93.729287999999997</v>
      </c>
      <c r="EP877" s="861">
        <v>89.351049000000003</v>
      </c>
      <c r="EQ877" s="861">
        <v>-8.6147480000000005</v>
      </c>
      <c r="ER877" s="861">
        <v>3998.8228239999999</v>
      </c>
      <c r="ES877" s="861">
        <v>9496.8580700000002</v>
      </c>
      <c r="ET877" s="861">
        <v>8870.7876820000001</v>
      </c>
      <c r="EU877" s="861"/>
      <c r="EV877" s="861"/>
      <c r="EW877" s="861"/>
      <c r="EX877" s="861"/>
      <c r="EY877" s="861"/>
      <c r="EZ877" s="861"/>
      <c r="FA877" s="861"/>
      <c r="FB877" s="861"/>
      <c r="FC877" s="861"/>
      <c r="FD877" s="861"/>
    </row>
    <row r="878" spans="1:160" x14ac:dyDescent="0.25">
      <c r="A878" s="837">
        <v>46141</v>
      </c>
      <c r="B878" s="836">
        <v>0.97980324074074077</v>
      </c>
      <c r="C878" s="861">
        <v>49620</v>
      </c>
      <c r="D878" s="861">
        <v>0</v>
      </c>
      <c r="E878" s="861">
        <v>0</v>
      </c>
      <c r="F878" s="861">
        <v>75.097399999999993</v>
      </c>
      <c r="G878" s="861">
        <v>71.403924000000004</v>
      </c>
      <c r="H878" s="861">
        <v>64.851866000000001</v>
      </c>
      <c r="I878" s="861">
        <v>73.800172000000003</v>
      </c>
      <c r="J878" s="861">
        <v>71.327955000000003</v>
      </c>
      <c r="K878" s="861">
        <v>71.016935000000004</v>
      </c>
      <c r="L878" s="861">
        <v>73.752189000000001</v>
      </c>
      <c r="M878" s="861">
        <v>74.567385999999999</v>
      </c>
      <c r="N878" s="861">
        <v>-9.5988799999999994</v>
      </c>
      <c r="O878" s="861">
        <v>-11.894602000000001</v>
      </c>
      <c r="P878" s="861">
        <v>-12.890938999999999</v>
      </c>
      <c r="Q878" s="861">
        <v>-8.1539590000000004</v>
      </c>
      <c r="R878" s="861">
        <v>-9.5612080000000006</v>
      </c>
      <c r="S878" s="861">
        <v>-10.59756</v>
      </c>
      <c r="T878" s="861">
        <v>81.559325999999999</v>
      </c>
      <c r="U878" s="861">
        <v>73.117942999999997</v>
      </c>
      <c r="V878" s="861">
        <v>92.697963000000001</v>
      </c>
      <c r="W878" s="861">
        <v>91.730259000000004</v>
      </c>
      <c r="X878" s="861">
        <v>-8.0974920000000008</v>
      </c>
      <c r="Y878" s="861">
        <v>-8.5827360000000006</v>
      </c>
      <c r="Z878" s="861">
        <v>-12.487351</v>
      </c>
      <c r="AA878" s="861">
        <v>-12.056393999999999</v>
      </c>
      <c r="AB878" s="861">
        <v>-11.795616000000001</v>
      </c>
      <c r="AC878" s="861">
        <v>-12.936527</v>
      </c>
      <c r="AD878" s="861">
        <v>-15.218859</v>
      </c>
      <c r="AE878" s="861">
        <v>103.666089</v>
      </c>
      <c r="AF878" s="861">
        <v>96.711588000000006</v>
      </c>
      <c r="AG878" s="861">
        <v>88.013222999999996</v>
      </c>
      <c r="AH878" s="861">
        <v>107.907588</v>
      </c>
      <c r="AI878" s="861">
        <v>88.824832999999998</v>
      </c>
      <c r="AJ878" s="861">
        <v>71.700087999999994</v>
      </c>
      <c r="AK878" s="861">
        <v>-10.177953</v>
      </c>
      <c r="AL878" s="861">
        <v>-12.202726999999999</v>
      </c>
      <c r="AM878" s="861">
        <v>-9.8214319999999997</v>
      </c>
      <c r="AN878" s="861">
        <v>91.906555999999995</v>
      </c>
      <c r="AO878" s="861">
        <v>91.052998000000002</v>
      </c>
      <c r="AP878" s="861">
        <v>90.019136000000003</v>
      </c>
      <c r="AQ878" s="861">
        <v>87.401641999999995</v>
      </c>
      <c r="AR878" s="861">
        <v>72.003183000000007</v>
      </c>
      <c r="AS878" s="861">
        <v>62.685944999999997</v>
      </c>
      <c r="AT878" s="861">
        <v>75.963883999999993</v>
      </c>
      <c r="AU878" s="861">
        <v>74.597438999999994</v>
      </c>
      <c r="AV878" s="861">
        <v>73.957378000000006</v>
      </c>
      <c r="AW878" s="861">
        <v>73.286383000000001</v>
      </c>
      <c r="AX878" s="861">
        <v>88.30189</v>
      </c>
      <c r="AY878" s="861">
        <v>86.211814000000004</v>
      </c>
      <c r="AZ878" s="861">
        <v>-9.0543099999999992</v>
      </c>
      <c r="BA878" s="861">
        <v>-8.0625820000000008</v>
      </c>
      <c r="BB878" s="861">
        <v>-16.412976</v>
      </c>
      <c r="BC878" s="861">
        <v>-15.132811999999999</v>
      </c>
      <c r="BD878" s="861">
        <v>-15.915379</v>
      </c>
      <c r="BE878" s="861">
        <v>-10.654445000000001</v>
      </c>
      <c r="BF878" s="861">
        <v>31.602121</v>
      </c>
      <c r="BG878" s="861">
        <v>140.475505</v>
      </c>
      <c r="BH878" s="861">
        <v>108.943967</v>
      </c>
      <c r="BI878" s="861">
        <v>47.321629999999999</v>
      </c>
      <c r="BJ878" s="861">
        <v>129.49654699999999</v>
      </c>
      <c r="BK878" s="861">
        <v>84.832035000000005</v>
      </c>
      <c r="BL878" s="861">
        <v>74.552357999999998</v>
      </c>
      <c r="BM878" s="861">
        <v>-21.145797999999999</v>
      </c>
      <c r="BN878" s="861">
        <v>-15.816565000000001</v>
      </c>
      <c r="BO878" s="861">
        <v>-13.667999</v>
      </c>
      <c r="BP878" s="861">
        <v>-15.594939999999999</v>
      </c>
      <c r="BQ878" s="861">
        <v>85.793761000000003</v>
      </c>
      <c r="BR878" s="861">
        <v>88.304344</v>
      </c>
      <c r="BS878" s="861">
        <v>84.532408000000004</v>
      </c>
      <c r="BT878" s="861">
        <v>57.758260999999997</v>
      </c>
      <c r="BU878" s="861">
        <v>64.483768999999995</v>
      </c>
      <c r="BV878" s="861">
        <v>60.378908000000003</v>
      </c>
      <c r="BW878" s="861">
        <v>64.068370999999999</v>
      </c>
      <c r="BX878" s="861">
        <v>-15.258497999999999</v>
      </c>
      <c r="BY878" s="861">
        <v>-15.664652999999999</v>
      </c>
      <c r="BZ878" s="861">
        <v>-16.640239999999999</v>
      </c>
      <c r="CA878" s="861">
        <v>-16.971834999999999</v>
      </c>
      <c r="CB878" s="861">
        <v>-9.6369190000000007</v>
      </c>
      <c r="CC878" s="861">
        <v>-6.8597089999999996</v>
      </c>
      <c r="CD878" s="861">
        <v>-9.9976660000000006</v>
      </c>
      <c r="CE878" s="861">
        <v>-6.6939500000000001</v>
      </c>
      <c r="CF878" s="861">
        <v>-12.372021</v>
      </c>
      <c r="CG878" s="861">
        <v>-5.9342779999999999</v>
      </c>
      <c r="CH878" s="861">
        <v>-12.673214</v>
      </c>
      <c r="CI878" s="861">
        <v>-7.9333299999999998</v>
      </c>
      <c r="CJ878" s="861">
        <v>-9.507479</v>
      </c>
      <c r="CK878" s="861">
        <v>-5.0769089999999997</v>
      </c>
      <c r="CL878" s="861">
        <v>-9.2594150000000006</v>
      </c>
      <c r="CM878" s="861">
        <v>-3.773854</v>
      </c>
      <c r="CN878" s="861">
        <v>-11.936906</v>
      </c>
      <c r="CO878" s="861">
        <v>-6.1520830000000002</v>
      </c>
      <c r="CP878" s="861">
        <v>-12.867203999999999</v>
      </c>
      <c r="CQ878" s="861">
        <v>-8.5021909999999998</v>
      </c>
      <c r="CR878" s="861">
        <v>-9.1992499999999993</v>
      </c>
      <c r="CS878" s="861">
        <v>-5.987806</v>
      </c>
      <c r="CT878" s="861">
        <v>-10.201244000000001</v>
      </c>
      <c r="CU878" s="861">
        <v>-4.9412789999999998</v>
      </c>
      <c r="CV878" s="861">
        <v>-12.584913</v>
      </c>
      <c r="CW878" s="861">
        <v>-4.5363480000000003</v>
      </c>
      <c r="CX878" s="861">
        <v>-12.868425</v>
      </c>
      <c r="CY878" s="861">
        <v>-6.2250310000000004</v>
      </c>
      <c r="CZ878" s="861">
        <v>-8.8935320000000004</v>
      </c>
      <c r="DA878" s="861">
        <v>-5.0838559999999999</v>
      </c>
      <c r="DB878" s="861">
        <v>-9.666855</v>
      </c>
      <c r="DC878" s="861">
        <v>-4.1303679999999998</v>
      </c>
      <c r="DD878" s="861">
        <v>-12.275556</v>
      </c>
      <c r="DE878" s="861">
        <v>-6.359324</v>
      </c>
      <c r="DF878" s="861">
        <v>-12.911883</v>
      </c>
      <c r="DG878" s="861">
        <v>-7.1873449999999997</v>
      </c>
      <c r="DH878" s="861">
        <v>-8.9371869999999998</v>
      </c>
      <c r="DI878" s="861">
        <v>-5.2861960000000003</v>
      </c>
      <c r="DJ878" s="861">
        <v>-9.4822740000000003</v>
      </c>
      <c r="DK878" s="861">
        <v>-5.2573150000000002</v>
      </c>
      <c r="DL878" s="861">
        <v>-12.414274000000001</v>
      </c>
      <c r="DM878" s="861">
        <v>-8.2339289999999998</v>
      </c>
      <c r="DN878" s="861">
        <v>-12.967047000000001</v>
      </c>
      <c r="DO878" s="861">
        <v>-8.2436919999999994</v>
      </c>
      <c r="DP878" s="861">
        <v>-9.6699029999999997</v>
      </c>
      <c r="DQ878" s="861">
        <v>-6.2759349999999996</v>
      </c>
      <c r="DR878" s="861">
        <v>-9.6656490000000002</v>
      </c>
      <c r="DS878" s="861">
        <v>-6.4014519999999999</v>
      </c>
      <c r="DT878" s="861">
        <v>-12.319591000000001</v>
      </c>
      <c r="DU878" s="861">
        <v>-8.9339729999999999</v>
      </c>
      <c r="DV878" s="861">
        <v>-12.530979</v>
      </c>
      <c r="DW878" s="861">
        <v>-5.813237</v>
      </c>
      <c r="DX878" s="861">
        <v>11.649597999999999</v>
      </c>
      <c r="DY878" s="861">
        <v>8.0915999999999997</v>
      </c>
      <c r="DZ878" s="861">
        <v>159.20661699999999</v>
      </c>
      <c r="EA878" s="861">
        <v>149.60829100000001</v>
      </c>
      <c r="EB878" s="861">
        <v>122.09</v>
      </c>
      <c r="EC878" s="861">
        <v>3.286</v>
      </c>
      <c r="ED878" s="861">
        <v>395</v>
      </c>
      <c r="EE878" s="861">
        <v>122.19</v>
      </c>
      <c r="EF878" s="861">
        <v>5.2960000000000003</v>
      </c>
      <c r="EG878" s="861">
        <v>635.6</v>
      </c>
      <c r="EH878" s="861">
        <v>122.12</v>
      </c>
      <c r="EI878" s="861">
        <v>4.915</v>
      </c>
      <c r="EJ878" s="861">
        <v>586.20000000000005</v>
      </c>
      <c r="EK878" s="861">
        <v>8.9988899999999994</v>
      </c>
      <c r="EL878" s="861">
        <v>11.856002</v>
      </c>
      <c r="EM878" s="861">
        <v>-18.820322000000001</v>
      </c>
      <c r="EN878" s="861">
        <v>-25.524000999999998</v>
      </c>
      <c r="EO878" s="861">
        <v>93.707904999999997</v>
      </c>
      <c r="EP878" s="861">
        <v>89.464381000000003</v>
      </c>
      <c r="EQ878" s="861">
        <v>-8.6388079999999992</v>
      </c>
      <c r="ER878" s="861">
        <v>4003.0150100000001</v>
      </c>
      <c r="ES878" s="861">
        <v>9507.4726040000005</v>
      </c>
      <c r="ET878" s="861">
        <v>8880.5836849999996</v>
      </c>
      <c r="EU878" s="861"/>
      <c r="EV878" s="861"/>
      <c r="EW878" s="861"/>
      <c r="EX878" s="861"/>
      <c r="EY878" s="861"/>
      <c r="EZ878" s="861"/>
      <c r="FA878" s="861"/>
      <c r="FB878" s="861"/>
      <c r="FC878" s="861"/>
      <c r="FD878" s="861"/>
    </row>
    <row r="879" spans="1:160" x14ac:dyDescent="0.25">
      <c r="A879" s="837">
        <v>46141</v>
      </c>
      <c r="B879" s="836">
        <v>0.98049768518518521</v>
      </c>
      <c r="C879" s="861">
        <v>49680</v>
      </c>
      <c r="D879" s="861">
        <v>0</v>
      </c>
      <c r="E879" s="861">
        <v>0</v>
      </c>
      <c r="F879" s="861">
        <v>75.207482999999996</v>
      </c>
      <c r="G879" s="861">
        <v>71.402081999999993</v>
      </c>
      <c r="H879" s="861">
        <v>64.851292000000001</v>
      </c>
      <c r="I879" s="861">
        <v>73.794531000000006</v>
      </c>
      <c r="J879" s="861">
        <v>71.349023000000003</v>
      </c>
      <c r="K879" s="861">
        <v>71.019762</v>
      </c>
      <c r="L879" s="861">
        <v>73.761043000000001</v>
      </c>
      <c r="M879" s="861">
        <v>74.544534999999996</v>
      </c>
      <c r="N879" s="861">
        <v>-9.6592699999999994</v>
      </c>
      <c r="O879" s="861">
        <v>-11.951445</v>
      </c>
      <c r="P879" s="861">
        <v>-12.960131000000001</v>
      </c>
      <c r="Q879" s="861">
        <v>-8.1227909999999994</v>
      </c>
      <c r="R879" s="861">
        <v>-9.6354950000000006</v>
      </c>
      <c r="S879" s="861">
        <v>-10.551242</v>
      </c>
      <c r="T879" s="861">
        <v>81.42268</v>
      </c>
      <c r="U879" s="861">
        <v>72.911770000000004</v>
      </c>
      <c r="V879" s="861">
        <v>92.667024999999995</v>
      </c>
      <c r="W879" s="861">
        <v>91.630506999999994</v>
      </c>
      <c r="X879" s="861">
        <v>-8.0828729999999993</v>
      </c>
      <c r="Y879" s="861">
        <v>-8.5936900000000005</v>
      </c>
      <c r="Z879" s="861">
        <v>-12.514863999999999</v>
      </c>
      <c r="AA879" s="861">
        <v>-12.094718</v>
      </c>
      <c r="AB879" s="861">
        <v>-11.821952</v>
      </c>
      <c r="AC879" s="861">
        <v>-12.886060000000001</v>
      </c>
      <c r="AD879" s="861">
        <v>-15.260872000000001</v>
      </c>
      <c r="AE879" s="861">
        <v>103.579103</v>
      </c>
      <c r="AF879" s="861">
        <v>96.737630999999993</v>
      </c>
      <c r="AG879" s="861">
        <v>87.973369000000005</v>
      </c>
      <c r="AH879" s="861">
        <v>108.048586</v>
      </c>
      <c r="AI879" s="861">
        <v>88.834635000000006</v>
      </c>
      <c r="AJ879" s="861">
        <v>71.732136999999994</v>
      </c>
      <c r="AK879" s="861">
        <v>-10.142004</v>
      </c>
      <c r="AL879" s="861">
        <v>-12.227845</v>
      </c>
      <c r="AM879" s="861">
        <v>-9.8037620000000008</v>
      </c>
      <c r="AN879" s="861">
        <v>91.882806000000002</v>
      </c>
      <c r="AO879" s="861">
        <v>91.014565000000005</v>
      </c>
      <c r="AP879" s="861">
        <v>90.069492999999994</v>
      </c>
      <c r="AQ879" s="861">
        <v>87.377622000000002</v>
      </c>
      <c r="AR879" s="861">
        <v>72.085057000000006</v>
      </c>
      <c r="AS879" s="861">
        <v>62.70487</v>
      </c>
      <c r="AT879" s="861">
        <v>75.952400999999995</v>
      </c>
      <c r="AU879" s="861">
        <v>74.635380999999995</v>
      </c>
      <c r="AV879" s="861">
        <v>74.050324000000003</v>
      </c>
      <c r="AW879" s="861">
        <v>73.242562000000007</v>
      </c>
      <c r="AX879" s="861">
        <v>88.314147000000006</v>
      </c>
      <c r="AY879" s="861">
        <v>86.312900999999997</v>
      </c>
      <c r="AZ879" s="861">
        <v>-8.9708079999999999</v>
      </c>
      <c r="BA879" s="861">
        <v>-8.1205049999999996</v>
      </c>
      <c r="BB879" s="861">
        <v>-16.410706999999999</v>
      </c>
      <c r="BC879" s="861">
        <v>-15.171711999999999</v>
      </c>
      <c r="BD879" s="861">
        <v>-15.922586000000001</v>
      </c>
      <c r="BE879" s="861">
        <v>-10.657983</v>
      </c>
      <c r="BF879" s="861">
        <v>31.644207000000002</v>
      </c>
      <c r="BG879" s="861">
        <v>140.60653400000001</v>
      </c>
      <c r="BH879" s="861">
        <v>109.01719900000001</v>
      </c>
      <c r="BI879" s="861">
        <v>47.378050999999999</v>
      </c>
      <c r="BJ879" s="861">
        <v>129.602216</v>
      </c>
      <c r="BK879" s="861">
        <v>84.894195999999994</v>
      </c>
      <c r="BL879" s="861">
        <v>74.437759999999997</v>
      </c>
      <c r="BM879" s="861">
        <v>-21.131536000000001</v>
      </c>
      <c r="BN879" s="861">
        <v>-15.779341000000001</v>
      </c>
      <c r="BO879" s="861">
        <v>-13.615797000000001</v>
      </c>
      <c r="BP879" s="861">
        <v>-15.630171000000001</v>
      </c>
      <c r="BQ879" s="861">
        <v>85.826543999999998</v>
      </c>
      <c r="BR879" s="861">
        <v>88.344295000000002</v>
      </c>
      <c r="BS879" s="861">
        <v>84.592166000000006</v>
      </c>
      <c r="BT879" s="861">
        <v>57.699643999999999</v>
      </c>
      <c r="BU879" s="861">
        <v>64.454937999999999</v>
      </c>
      <c r="BV879" s="861">
        <v>60.385179999999998</v>
      </c>
      <c r="BW879" s="861">
        <v>64.012994000000006</v>
      </c>
      <c r="BX879" s="861">
        <v>-15.340961</v>
      </c>
      <c r="BY879" s="861">
        <v>-15.690815000000001</v>
      </c>
      <c r="BZ879" s="861">
        <v>-16.733917000000002</v>
      </c>
      <c r="CA879" s="861">
        <v>-16.965907000000001</v>
      </c>
      <c r="CB879" s="861">
        <v>-9.6577950000000001</v>
      </c>
      <c r="CC879" s="861">
        <v>-6.8834039999999996</v>
      </c>
      <c r="CD879" s="861">
        <v>-10.025232000000001</v>
      </c>
      <c r="CE879" s="861">
        <v>-6.6732860000000001</v>
      </c>
      <c r="CF879" s="861">
        <v>-12.394641</v>
      </c>
      <c r="CG879" s="861">
        <v>-5.9328880000000002</v>
      </c>
      <c r="CH879" s="861">
        <v>-12.703616999999999</v>
      </c>
      <c r="CI879" s="861">
        <v>-7.9270180000000003</v>
      </c>
      <c r="CJ879" s="861">
        <v>-9.5499229999999997</v>
      </c>
      <c r="CK879" s="861">
        <v>-5.0898269999999997</v>
      </c>
      <c r="CL879" s="861">
        <v>-9.280386</v>
      </c>
      <c r="CM879" s="861">
        <v>-3.7802389999999999</v>
      </c>
      <c r="CN879" s="861">
        <v>-11.974575</v>
      </c>
      <c r="CO879" s="861">
        <v>-6.1828789999999998</v>
      </c>
      <c r="CP879" s="861">
        <v>-12.908269000000001</v>
      </c>
      <c r="CQ879" s="861">
        <v>-8.5298639999999999</v>
      </c>
      <c r="CR879" s="861">
        <v>-9.1922680000000003</v>
      </c>
      <c r="CS879" s="861">
        <v>-5.985989</v>
      </c>
      <c r="CT879" s="861">
        <v>-10.22232</v>
      </c>
      <c r="CU879" s="861">
        <v>-4.9584570000000001</v>
      </c>
      <c r="CV879" s="861">
        <v>-12.600414000000001</v>
      </c>
      <c r="CW879" s="861">
        <v>-4.5539800000000001</v>
      </c>
      <c r="CX879" s="861">
        <v>-12.889633</v>
      </c>
      <c r="CY879" s="861">
        <v>-6.2226910000000002</v>
      </c>
      <c r="CZ879" s="861">
        <v>-8.9413119999999999</v>
      </c>
      <c r="DA879" s="861">
        <v>-5.0981959999999997</v>
      </c>
      <c r="DB879" s="861">
        <v>-9.6934950000000004</v>
      </c>
      <c r="DC879" s="861">
        <v>-4.1400379999999997</v>
      </c>
      <c r="DD879" s="861">
        <v>-12.309297000000001</v>
      </c>
      <c r="DE879" s="861">
        <v>-6.3708200000000001</v>
      </c>
      <c r="DF879" s="861">
        <v>-12.941936999999999</v>
      </c>
      <c r="DG879" s="861">
        <v>-7.2222679999999997</v>
      </c>
      <c r="DH879" s="861">
        <v>-8.9351920000000007</v>
      </c>
      <c r="DI879" s="861">
        <v>-5.3007039999999996</v>
      </c>
      <c r="DJ879" s="861">
        <v>-9.4959399999999992</v>
      </c>
      <c r="DK879" s="861">
        <v>-5.2503950000000001</v>
      </c>
      <c r="DL879" s="861">
        <v>-12.448312</v>
      </c>
      <c r="DM879" s="861">
        <v>-8.2485540000000004</v>
      </c>
      <c r="DN879" s="861">
        <v>-13.008891999999999</v>
      </c>
      <c r="DO879" s="861">
        <v>-8.2370190000000001</v>
      </c>
      <c r="DP879" s="861">
        <v>-9.7091840000000005</v>
      </c>
      <c r="DQ879" s="861">
        <v>-6.2699369999999996</v>
      </c>
      <c r="DR879" s="861">
        <v>-9.6788500000000006</v>
      </c>
      <c r="DS879" s="861">
        <v>-6.4108530000000004</v>
      </c>
      <c r="DT879" s="861">
        <v>-12.337607999999999</v>
      </c>
      <c r="DU879" s="861">
        <v>-8.9917200000000008</v>
      </c>
      <c r="DV879" s="861">
        <v>-12.568485000000001</v>
      </c>
      <c r="DW879" s="861">
        <v>-5.83636</v>
      </c>
      <c r="DX879" s="861">
        <v>11.580629999999999</v>
      </c>
      <c r="DY879" s="861">
        <v>8.1093879999999992</v>
      </c>
      <c r="DZ879" s="861">
        <v>159.04914099999999</v>
      </c>
      <c r="EA879" s="861">
        <v>149.59370999999999</v>
      </c>
      <c r="EB879" s="861">
        <v>122.15</v>
      </c>
      <c r="EC879" s="861">
        <v>3.2839999999999998</v>
      </c>
      <c r="ED879" s="861">
        <v>394.6</v>
      </c>
      <c r="EE879" s="861">
        <v>122.07</v>
      </c>
      <c r="EF879" s="861">
        <v>5.3010000000000002</v>
      </c>
      <c r="EG879" s="861">
        <v>638.20000000000005</v>
      </c>
      <c r="EH879" s="861">
        <v>122</v>
      </c>
      <c r="EI879" s="861">
        <v>4.9020000000000001</v>
      </c>
      <c r="EJ879" s="861">
        <v>589.6</v>
      </c>
      <c r="EK879" s="861">
        <v>9.1396219999999992</v>
      </c>
      <c r="EL879" s="861">
        <v>11.872726</v>
      </c>
      <c r="EM879" s="861">
        <v>-18.943384000000002</v>
      </c>
      <c r="EN879" s="861">
        <v>-25.488523000000001</v>
      </c>
      <c r="EO879" s="861">
        <v>93.639685</v>
      </c>
      <c r="EP879" s="861">
        <v>89.457797999999997</v>
      </c>
      <c r="EQ879" s="861">
        <v>-8.6576029999999999</v>
      </c>
      <c r="ER879" s="861">
        <v>4009.596074</v>
      </c>
      <c r="ES879" s="861">
        <v>9518.0810490000003</v>
      </c>
      <c r="ET879" s="861">
        <v>8890.3783110000004</v>
      </c>
      <c r="EU879" s="861"/>
      <c r="EV879" s="861"/>
      <c r="EW879" s="861"/>
      <c r="EX879" s="861"/>
      <c r="EY879" s="861"/>
      <c r="EZ879" s="861"/>
      <c r="FA879" s="861"/>
      <c r="FB879" s="861"/>
      <c r="FC879" s="861"/>
      <c r="FD879" s="861"/>
    </row>
    <row r="880" spans="1:160" x14ac:dyDescent="0.25">
      <c r="A880" s="837">
        <v>46141</v>
      </c>
      <c r="B880" s="836">
        <v>0.98119212962962965</v>
      </c>
      <c r="C880" s="861">
        <v>49740</v>
      </c>
      <c r="D880" s="861">
        <v>0</v>
      </c>
      <c r="E880" s="861">
        <v>0</v>
      </c>
      <c r="F880" s="861">
        <v>75.269779999999997</v>
      </c>
      <c r="G880" s="861">
        <v>71.432845</v>
      </c>
      <c r="H880" s="861">
        <v>64.921623999999994</v>
      </c>
      <c r="I880" s="861">
        <v>73.835611</v>
      </c>
      <c r="J880" s="861">
        <v>71.464878999999996</v>
      </c>
      <c r="K880" s="861">
        <v>71.044002000000006</v>
      </c>
      <c r="L880" s="861">
        <v>73.768607000000003</v>
      </c>
      <c r="M880" s="861">
        <v>74.585477999999995</v>
      </c>
      <c r="N880" s="861">
        <v>-9.6277469999999994</v>
      </c>
      <c r="O880" s="861">
        <v>-11.935343</v>
      </c>
      <c r="P880" s="861">
        <v>-12.852539999999999</v>
      </c>
      <c r="Q880" s="861">
        <v>-8.1686359999999993</v>
      </c>
      <c r="R880" s="861">
        <v>-9.4915050000000001</v>
      </c>
      <c r="S880" s="861">
        <v>-10.674775</v>
      </c>
      <c r="T880" s="861">
        <v>81.457954999999998</v>
      </c>
      <c r="U880" s="861">
        <v>73.792552999999998</v>
      </c>
      <c r="V880" s="861">
        <v>92.768501999999998</v>
      </c>
      <c r="W880" s="861">
        <v>91.791347000000002</v>
      </c>
      <c r="X880" s="861">
        <v>-8.0771619999999995</v>
      </c>
      <c r="Y880" s="861">
        <v>-8.5922719999999995</v>
      </c>
      <c r="Z880" s="861">
        <v>-12.512966</v>
      </c>
      <c r="AA880" s="861">
        <v>-12.088112000000001</v>
      </c>
      <c r="AB880" s="861">
        <v>-11.810591000000001</v>
      </c>
      <c r="AC880" s="861">
        <v>-12.854879</v>
      </c>
      <c r="AD880" s="861">
        <v>-15.256462000000001</v>
      </c>
      <c r="AE880" s="861">
        <v>103.631561</v>
      </c>
      <c r="AF880" s="861">
        <v>96.772779</v>
      </c>
      <c r="AG880" s="861">
        <v>87.955194000000006</v>
      </c>
      <c r="AH880" s="861">
        <v>108.141744</v>
      </c>
      <c r="AI880" s="861">
        <v>88.857504000000006</v>
      </c>
      <c r="AJ880" s="861">
        <v>71.923784999999995</v>
      </c>
      <c r="AK880" s="861">
        <v>-10.181898</v>
      </c>
      <c r="AL880" s="861">
        <v>-12.261687</v>
      </c>
      <c r="AM880" s="861">
        <v>-9.8144840000000002</v>
      </c>
      <c r="AN880" s="861">
        <v>91.951211999999998</v>
      </c>
      <c r="AO880" s="861">
        <v>91.160985999999994</v>
      </c>
      <c r="AP880" s="861">
        <v>90.008120000000005</v>
      </c>
      <c r="AQ880" s="861">
        <v>87.330634000000003</v>
      </c>
      <c r="AR880" s="861">
        <v>72.091223999999997</v>
      </c>
      <c r="AS880" s="861">
        <v>62.720965</v>
      </c>
      <c r="AT880" s="861">
        <v>75.877486000000005</v>
      </c>
      <c r="AU880" s="861">
        <v>74.572183999999993</v>
      </c>
      <c r="AV880" s="861">
        <v>73.870354000000006</v>
      </c>
      <c r="AW880" s="861">
        <v>73.071021999999999</v>
      </c>
      <c r="AX880" s="861">
        <v>88.221711999999997</v>
      </c>
      <c r="AY880" s="861">
        <v>86.163966000000002</v>
      </c>
      <c r="AZ880" s="861">
        <v>-9.0038599999999995</v>
      </c>
      <c r="BA880" s="861">
        <v>-8.1113999999999997</v>
      </c>
      <c r="BB880" s="861">
        <v>-16.409542999999999</v>
      </c>
      <c r="BC880" s="861">
        <v>-15.182378999999999</v>
      </c>
      <c r="BD880" s="861">
        <v>-15.892526</v>
      </c>
      <c r="BE880" s="861">
        <v>-10.643526</v>
      </c>
      <c r="BF880" s="861">
        <v>31.674401</v>
      </c>
      <c r="BG880" s="861">
        <v>140.54711599999999</v>
      </c>
      <c r="BH880" s="861">
        <v>109.093778</v>
      </c>
      <c r="BI880" s="861">
        <v>46.883803</v>
      </c>
      <c r="BJ880" s="861">
        <v>129.79129</v>
      </c>
      <c r="BK880" s="861">
        <v>84.760471999999993</v>
      </c>
      <c r="BL880" s="861">
        <v>74.453305999999998</v>
      </c>
      <c r="BM880" s="861">
        <v>-21.127341999999999</v>
      </c>
      <c r="BN880" s="861">
        <v>-15.775979</v>
      </c>
      <c r="BO880" s="861">
        <v>-13.543067000000001</v>
      </c>
      <c r="BP880" s="861">
        <v>-15.643855</v>
      </c>
      <c r="BQ880" s="861">
        <v>85.749832999999995</v>
      </c>
      <c r="BR880" s="861">
        <v>88.296143999999998</v>
      </c>
      <c r="BS880" s="861">
        <v>84.603122999999997</v>
      </c>
      <c r="BT880" s="861">
        <v>57.779941999999998</v>
      </c>
      <c r="BU880" s="861">
        <v>64.499561999999997</v>
      </c>
      <c r="BV880" s="861">
        <v>60.445923999999998</v>
      </c>
      <c r="BW880" s="861">
        <v>64.118831</v>
      </c>
      <c r="BX880" s="861">
        <v>-15.453923</v>
      </c>
      <c r="BY880" s="861">
        <v>-15.638564000000001</v>
      </c>
      <c r="BZ880" s="861">
        <v>-16.703351000000001</v>
      </c>
      <c r="CA880" s="861">
        <v>-16.892627999999998</v>
      </c>
      <c r="CB880" s="861">
        <v>-9.6829180000000008</v>
      </c>
      <c r="CC880" s="861">
        <v>-6.9147679999999996</v>
      </c>
      <c r="CD880" s="861">
        <v>-10.036101</v>
      </c>
      <c r="CE880" s="861">
        <v>-6.7069739999999998</v>
      </c>
      <c r="CF880" s="861">
        <v>-12.393494</v>
      </c>
      <c r="CG880" s="861">
        <v>-5.9354829999999996</v>
      </c>
      <c r="CH880" s="861">
        <v>-12.694454</v>
      </c>
      <c r="CI880" s="861">
        <v>-7.9721880000000001</v>
      </c>
      <c r="CJ880" s="861">
        <v>-9.5389300000000006</v>
      </c>
      <c r="CK880" s="861">
        <v>-5.1322799999999997</v>
      </c>
      <c r="CL880" s="861">
        <v>-9.298743</v>
      </c>
      <c r="CM880" s="861">
        <v>-3.8044799999999999</v>
      </c>
      <c r="CN880" s="861">
        <v>-11.973428999999999</v>
      </c>
      <c r="CO880" s="861">
        <v>-6.1789440000000004</v>
      </c>
      <c r="CP880" s="861">
        <v>-12.901372</v>
      </c>
      <c r="CQ880" s="861">
        <v>-8.5497029999999992</v>
      </c>
      <c r="CR880" s="861">
        <v>-9.2304080000000006</v>
      </c>
      <c r="CS880" s="861">
        <v>-6.0048159999999999</v>
      </c>
      <c r="CT880" s="861">
        <v>-10.220649999999999</v>
      </c>
      <c r="CU880" s="861">
        <v>-4.9498160000000002</v>
      </c>
      <c r="CV880" s="861">
        <v>-12.595439000000001</v>
      </c>
      <c r="CW880" s="861">
        <v>-4.5234759999999996</v>
      </c>
      <c r="CX880" s="861">
        <v>-12.873628999999999</v>
      </c>
      <c r="CY880" s="861">
        <v>-6.2581730000000002</v>
      </c>
      <c r="CZ880" s="861">
        <v>-8.9366529999999997</v>
      </c>
      <c r="DA880" s="861">
        <v>-5.1161989999999999</v>
      </c>
      <c r="DB880" s="861">
        <v>-9.688644</v>
      </c>
      <c r="DC880" s="861">
        <v>-4.1440630000000001</v>
      </c>
      <c r="DD880" s="861">
        <v>-12.31241</v>
      </c>
      <c r="DE880" s="861">
        <v>-6.3865030000000003</v>
      </c>
      <c r="DF880" s="861">
        <v>-12.967307999999999</v>
      </c>
      <c r="DG880" s="861">
        <v>-7.227786</v>
      </c>
      <c r="DH880" s="861">
        <v>-8.9308859999999992</v>
      </c>
      <c r="DI880" s="861">
        <v>-5.3024610000000001</v>
      </c>
      <c r="DJ880" s="861">
        <v>-9.5061499999999999</v>
      </c>
      <c r="DK880" s="861">
        <v>-5.2568099999999998</v>
      </c>
      <c r="DL880" s="861">
        <v>-12.452306999999999</v>
      </c>
      <c r="DM880" s="861">
        <v>-8.2543939999999996</v>
      </c>
      <c r="DN880" s="861">
        <v>-13.00503</v>
      </c>
      <c r="DO880" s="861">
        <v>-8.251906</v>
      </c>
      <c r="DP880" s="861">
        <v>-9.6893940000000001</v>
      </c>
      <c r="DQ880" s="861">
        <v>-6.3020240000000003</v>
      </c>
      <c r="DR880" s="861">
        <v>-9.6890619999999998</v>
      </c>
      <c r="DS880" s="861">
        <v>-6.4326790000000003</v>
      </c>
      <c r="DT880" s="861">
        <v>-12.344428000000001</v>
      </c>
      <c r="DU880" s="861">
        <v>-8.9872589999999999</v>
      </c>
      <c r="DV880" s="861">
        <v>-12.559794999999999</v>
      </c>
      <c r="DW880" s="861">
        <v>-5.8809139999999998</v>
      </c>
      <c r="DX880" s="861">
        <v>11.600557</v>
      </c>
      <c r="DY880" s="861">
        <v>8.0899959999999993</v>
      </c>
      <c r="DZ880" s="861">
        <v>159.42737399999999</v>
      </c>
      <c r="EA880" s="861">
        <v>149.37761800000001</v>
      </c>
      <c r="EB880" s="861">
        <v>122.65</v>
      </c>
      <c r="EC880" s="861">
        <v>1.2410000000000001</v>
      </c>
      <c r="ED880" s="861">
        <v>134.19999999999999</v>
      </c>
      <c r="EE880" s="861">
        <v>122.59</v>
      </c>
      <c r="EF880" s="861">
        <v>5.29</v>
      </c>
      <c r="EG880" s="861">
        <v>638.20000000000005</v>
      </c>
      <c r="EH880" s="861">
        <v>122.52</v>
      </c>
      <c r="EI880" s="861">
        <v>4.9009999999999998</v>
      </c>
      <c r="EJ880" s="861">
        <v>590.5</v>
      </c>
      <c r="EK880" s="861">
        <v>9.093318</v>
      </c>
      <c r="EL880" s="861">
        <v>11.984133999999999</v>
      </c>
      <c r="EM880" s="861">
        <v>-18.907802</v>
      </c>
      <c r="EN880" s="861">
        <v>-25.527201000000002</v>
      </c>
      <c r="EO880" s="861">
        <v>93.803461999999996</v>
      </c>
      <c r="EP880" s="861">
        <v>89.360186999999996</v>
      </c>
      <c r="EQ880" s="861">
        <v>-8.6665779999999994</v>
      </c>
      <c r="ER880" s="861">
        <v>4012.7747509999999</v>
      </c>
      <c r="ES880" s="861">
        <v>9528.6949239999994</v>
      </c>
      <c r="ET880" s="861">
        <v>8900.1693309999991</v>
      </c>
      <c r="EU880" s="861"/>
      <c r="EV880" s="861"/>
      <c r="EW880" s="861"/>
      <c r="EX880" s="861"/>
      <c r="EY880" s="861"/>
      <c r="EZ880" s="861"/>
      <c r="FA880" s="861"/>
      <c r="FB880" s="861"/>
      <c r="FC880" s="861"/>
      <c r="FD880" s="861"/>
    </row>
    <row r="881" spans="1:160" x14ac:dyDescent="0.25">
      <c r="A881" s="837">
        <v>46141</v>
      </c>
      <c r="B881" s="836">
        <v>0.98188657407407398</v>
      </c>
      <c r="C881" s="861">
        <v>49800</v>
      </c>
      <c r="D881" s="861">
        <v>0</v>
      </c>
      <c r="E881" s="861">
        <v>0</v>
      </c>
      <c r="F881" s="861">
        <v>75.334329999999994</v>
      </c>
      <c r="G881" s="861">
        <v>71.420064999999994</v>
      </c>
      <c r="H881" s="861">
        <v>64.975002000000003</v>
      </c>
      <c r="I881" s="861">
        <v>73.787111999999993</v>
      </c>
      <c r="J881" s="861">
        <v>71.467568999999997</v>
      </c>
      <c r="K881" s="861">
        <v>71.025051000000005</v>
      </c>
      <c r="L881" s="861">
        <v>73.738412999999994</v>
      </c>
      <c r="M881" s="861">
        <v>74.581092999999996</v>
      </c>
      <c r="N881" s="861">
        <v>-9.6115030000000008</v>
      </c>
      <c r="O881" s="861">
        <v>-11.959993000000001</v>
      </c>
      <c r="P881" s="861">
        <v>-12.914</v>
      </c>
      <c r="Q881" s="861">
        <v>-8.1657969999999995</v>
      </c>
      <c r="R881" s="861">
        <v>-9.5716660000000005</v>
      </c>
      <c r="S881" s="861">
        <v>-10.636691000000001</v>
      </c>
      <c r="T881" s="861">
        <v>81.362273999999999</v>
      </c>
      <c r="U881" s="861">
        <v>73.665127999999996</v>
      </c>
      <c r="V881" s="861">
        <v>92.873453999999995</v>
      </c>
      <c r="W881" s="861">
        <v>91.877775999999997</v>
      </c>
      <c r="X881" s="861">
        <v>-8.1068099999999994</v>
      </c>
      <c r="Y881" s="861">
        <v>-8.5959869999999992</v>
      </c>
      <c r="Z881" s="861">
        <v>-12.590211</v>
      </c>
      <c r="AA881" s="861">
        <v>-12.096086</v>
      </c>
      <c r="AB881" s="861">
        <v>-11.836109</v>
      </c>
      <c r="AC881" s="861">
        <v>-12.853567</v>
      </c>
      <c r="AD881" s="861">
        <v>-15.200744</v>
      </c>
      <c r="AE881" s="861">
        <v>103.64413</v>
      </c>
      <c r="AF881" s="861">
        <v>96.731478999999993</v>
      </c>
      <c r="AG881" s="861">
        <v>88.084902</v>
      </c>
      <c r="AH881" s="861">
        <v>108.129211</v>
      </c>
      <c r="AI881" s="861">
        <v>88.936138999999997</v>
      </c>
      <c r="AJ881" s="861">
        <v>72.015005000000002</v>
      </c>
      <c r="AK881" s="861">
        <v>-10.186973</v>
      </c>
      <c r="AL881" s="861">
        <v>-12.233236</v>
      </c>
      <c r="AM881" s="861">
        <v>-9.7448599999999992</v>
      </c>
      <c r="AN881" s="861">
        <v>92.003568999999999</v>
      </c>
      <c r="AO881" s="861">
        <v>91.222117999999995</v>
      </c>
      <c r="AP881" s="861">
        <v>90.134500000000003</v>
      </c>
      <c r="AQ881" s="861">
        <v>87.386205000000004</v>
      </c>
      <c r="AR881" s="861">
        <v>72.171842999999996</v>
      </c>
      <c r="AS881" s="861">
        <v>62.559887000000003</v>
      </c>
      <c r="AT881" s="861">
        <v>75.902900000000002</v>
      </c>
      <c r="AU881" s="861">
        <v>74.625528000000003</v>
      </c>
      <c r="AV881" s="861">
        <v>73.807426000000007</v>
      </c>
      <c r="AW881" s="861">
        <v>73.181883999999997</v>
      </c>
      <c r="AX881" s="861">
        <v>88.294869000000006</v>
      </c>
      <c r="AY881" s="861">
        <v>86.214365000000001</v>
      </c>
      <c r="AZ881" s="861">
        <v>-9.0221929999999997</v>
      </c>
      <c r="BA881" s="861">
        <v>-8.0992929999999994</v>
      </c>
      <c r="BB881" s="861">
        <v>-16.453526</v>
      </c>
      <c r="BC881" s="861">
        <v>-15.146311000000001</v>
      </c>
      <c r="BD881" s="861">
        <v>-15.923683</v>
      </c>
      <c r="BE881" s="861">
        <v>-10.601305</v>
      </c>
      <c r="BF881" s="861">
        <v>31.603956</v>
      </c>
      <c r="BG881" s="861">
        <v>140.52427700000001</v>
      </c>
      <c r="BH881" s="861">
        <v>109.01936600000001</v>
      </c>
      <c r="BI881" s="861">
        <v>46.818643999999999</v>
      </c>
      <c r="BJ881" s="861">
        <v>129.800916</v>
      </c>
      <c r="BK881" s="861">
        <v>84.837406999999999</v>
      </c>
      <c r="BL881" s="861">
        <v>74.441565999999995</v>
      </c>
      <c r="BM881" s="861">
        <v>-21.157326999999999</v>
      </c>
      <c r="BN881" s="861">
        <v>-15.818904</v>
      </c>
      <c r="BO881" s="861">
        <v>-13.541477</v>
      </c>
      <c r="BP881" s="861">
        <v>-15.638472</v>
      </c>
      <c r="BQ881" s="861">
        <v>85.786694999999995</v>
      </c>
      <c r="BR881" s="861">
        <v>88.284632000000002</v>
      </c>
      <c r="BS881" s="861">
        <v>84.583207999999999</v>
      </c>
      <c r="BT881" s="861">
        <v>57.778357999999997</v>
      </c>
      <c r="BU881" s="861">
        <v>64.481741</v>
      </c>
      <c r="BV881" s="861">
        <v>60.383318000000003</v>
      </c>
      <c r="BW881" s="861">
        <v>64.135232999999999</v>
      </c>
      <c r="BX881" s="861">
        <v>-15.448504</v>
      </c>
      <c r="BY881" s="861">
        <v>-15.685231</v>
      </c>
      <c r="BZ881" s="861">
        <v>-16.685725000000001</v>
      </c>
      <c r="CA881" s="861">
        <v>-16.958977000000001</v>
      </c>
      <c r="CB881" s="861">
        <v>-9.6790880000000001</v>
      </c>
      <c r="CC881" s="861">
        <v>-6.9407759999999996</v>
      </c>
      <c r="CD881" s="861">
        <v>-10.048627</v>
      </c>
      <c r="CE881" s="861">
        <v>-6.7735950000000003</v>
      </c>
      <c r="CF881" s="861">
        <v>-12.410166</v>
      </c>
      <c r="CG881" s="861">
        <v>-5.987895</v>
      </c>
      <c r="CH881" s="861">
        <v>-12.740567</v>
      </c>
      <c r="CI881" s="861">
        <v>-8.0202969999999993</v>
      </c>
      <c r="CJ881" s="861">
        <v>-9.5970069999999996</v>
      </c>
      <c r="CK881" s="861">
        <v>-5.1647360000000004</v>
      </c>
      <c r="CL881" s="861">
        <v>-9.3332879999999996</v>
      </c>
      <c r="CM881" s="861">
        <v>-3.8512770000000001</v>
      </c>
      <c r="CN881" s="861">
        <v>-12.007038</v>
      </c>
      <c r="CO881" s="861">
        <v>-6.2173800000000004</v>
      </c>
      <c r="CP881" s="861">
        <v>-12.924201</v>
      </c>
      <c r="CQ881" s="861">
        <v>-8.5667570000000008</v>
      </c>
      <c r="CR881" s="861">
        <v>-9.2615429999999996</v>
      </c>
      <c r="CS881" s="861">
        <v>-6.0507179999999998</v>
      </c>
      <c r="CT881" s="861">
        <v>-10.243214999999999</v>
      </c>
      <c r="CU881" s="861">
        <v>-4.9982699999999998</v>
      </c>
      <c r="CV881" s="861">
        <v>-12.574735</v>
      </c>
      <c r="CW881" s="861">
        <v>-4.5737589999999999</v>
      </c>
      <c r="CX881" s="861">
        <v>-12.902010000000001</v>
      </c>
      <c r="CY881" s="861">
        <v>-6.2923249999999999</v>
      </c>
      <c r="CZ881" s="861">
        <v>-8.9503330000000005</v>
      </c>
      <c r="DA881" s="861">
        <v>-5.1621420000000002</v>
      </c>
      <c r="DB881" s="861">
        <v>-9.6945759999999996</v>
      </c>
      <c r="DC881" s="861">
        <v>-4.1806359999999998</v>
      </c>
      <c r="DD881" s="861">
        <v>-12.313737</v>
      </c>
      <c r="DE881" s="861">
        <v>-6.4368169999999996</v>
      </c>
      <c r="DF881" s="861">
        <v>-12.968412000000001</v>
      </c>
      <c r="DG881" s="861">
        <v>-7.2774770000000002</v>
      </c>
      <c r="DH881" s="861">
        <v>-8.9347949999999994</v>
      </c>
      <c r="DI881" s="861">
        <v>-5.3604250000000002</v>
      </c>
      <c r="DJ881" s="861">
        <v>-9.5358909999999995</v>
      </c>
      <c r="DK881" s="861">
        <v>-5.28775</v>
      </c>
      <c r="DL881" s="861">
        <v>-12.466701</v>
      </c>
      <c r="DM881" s="861">
        <v>-8.2949040000000007</v>
      </c>
      <c r="DN881" s="861">
        <v>-13.007548</v>
      </c>
      <c r="DO881" s="861">
        <v>-8.3016780000000008</v>
      </c>
      <c r="DP881" s="861">
        <v>-9.7073789999999995</v>
      </c>
      <c r="DQ881" s="861">
        <v>-6.336748</v>
      </c>
      <c r="DR881" s="861">
        <v>-9.6958260000000003</v>
      </c>
      <c r="DS881" s="861">
        <v>-6.4487430000000003</v>
      </c>
      <c r="DT881" s="861">
        <v>-12.329143999999999</v>
      </c>
      <c r="DU881" s="861">
        <v>-9.0334380000000003</v>
      </c>
      <c r="DV881" s="861">
        <v>-12.575431999999999</v>
      </c>
      <c r="DW881" s="861">
        <v>-5.8968540000000003</v>
      </c>
      <c r="DX881" s="861">
        <v>11.582573999999999</v>
      </c>
      <c r="DY881" s="861">
        <v>8.0896550000000005</v>
      </c>
      <c r="DZ881" s="861">
        <v>159.75398999999999</v>
      </c>
      <c r="EA881" s="861">
        <v>149.52605299999999</v>
      </c>
      <c r="EB881" s="861">
        <v>121.9</v>
      </c>
      <c r="EC881" s="861">
        <v>3.2839999999999998</v>
      </c>
      <c r="ED881" s="861">
        <v>395</v>
      </c>
      <c r="EE881" s="861">
        <v>122.03</v>
      </c>
      <c r="EF881" s="861">
        <v>5.2789999999999999</v>
      </c>
      <c r="EG881" s="861">
        <v>639.5</v>
      </c>
      <c r="EH881" s="861">
        <v>122.02</v>
      </c>
      <c r="EI881" s="861">
        <v>4.891</v>
      </c>
      <c r="EJ881" s="861">
        <v>586.20000000000005</v>
      </c>
      <c r="EK881" s="861">
        <v>9.1950509999999994</v>
      </c>
      <c r="EL881" s="861">
        <v>11.986404</v>
      </c>
      <c r="EM881" s="861">
        <v>-18.939910999999999</v>
      </c>
      <c r="EN881" s="861">
        <v>-25.527881000000001</v>
      </c>
      <c r="EO881" s="861">
        <v>93.944678999999994</v>
      </c>
      <c r="EP881" s="861">
        <v>89.427246999999994</v>
      </c>
      <c r="EQ881" s="861">
        <v>-8.6949299999999994</v>
      </c>
      <c r="ER881" s="861">
        <v>4016.9646080000002</v>
      </c>
      <c r="ES881" s="861">
        <v>9539.3082470000008</v>
      </c>
      <c r="ET881" s="861">
        <v>8909.9571739999992</v>
      </c>
      <c r="EU881" s="861"/>
      <c r="EV881" s="861"/>
      <c r="EW881" s="861"/>
      <c r="EX881" s="861"/>
      <c r="EY881" s="861"/>
      <c r="EZ881" s="861"/>
      <c r="FA881" s="861"/>
      <c r="FB881" s="861"/>
      <c r="FC881" s="861"/>
      <c r="FD881" s="861"/>
    </row>
    <row r="882" spans="1:160" x14ac:dyDescent="0.25">
      <c r="A882" s="837">
        <v>46141</v>
      </c>
      <c r="B882" s="836">
        <v>0.98258101851851853</v>
      </c>
      <c r="C882" s="861">
        <v>49860</v>
      </c>
      <c r="D882" s="861">
        <v>0</v>
      </c>
      <c r="E882" s="861">
        <v>0</v>
      </c>
      <c r="F882" s="861">
        <v>75.340534000000005</v>
      </c>
      <c r="G882" s="861">
        <v>71.431387000000001</v>
      </c>
      <c r="H882" s="861">
        <v>64.952214999999995</v>
      </c>
      <c r="I882" s="861">
        <v>73.799145999999993</v>
      </c>
      <c r="J882" s="861">
        <v>71.520779000000005</v>
      </c>
      <c r="K882" s="861">
        <v>71.037972999999994</v>
      </c>
      <c r="L882" s="861">
        <v>73.773697999999996</v>
      </c>
      <c r="M882" s="861">
        <v>74.570701999999997</v>
      </c>
      <c r="N882" s="861">
        <v>-9.6117139999999992</v>
      </c>
      <c r="O882" s="861">
        <v>-11.981389999999999</v>
      </c>
      <c r="P882" s="861">
        <v>-12.96419</v>
      </c>
      <c r="Q882" s="861">
        <v>-8.2062089999999994</v>
      </c>
      <c r="R882" s="861">
        <v>-9.4681960000000007</v>
      </c>
      <c r="S882" s="861">
        <v>-10.591291999999999</v>
      </c>
      <c r="T882" s="861">
        <v>81.620086999999998</v>
      </c>
      <c r="U882" s="861">
        <v>73.297822999999994</v>
      </c>
      <c r="V882" s="861">
        <v>92.892301000000003</v>
      </c>
      <c r="W882" s="861">
        <v>91.876346999999996</v>
      </c>
      <c r="X882" s="861">
        <v>-8.1435180000000003</v>
      </c>
      <c r="Y882" s="861">
        <v>-8.7211940000000006</v>
      </c>
      <c r="Z882" s="861">
        <v>-12.486247000000001</v>
      </c>
      <c r="AA882" s="861">
        <v>-12.118855999999999</v>
      </c>
      <c r="AB882" s="861">
        <v>-11.813992000000001</v>
      </c>
      <c r="AC882" s="861">
        <v>-12.851215</v>
      </c>
      <c r="AD882" s="861">
        <v>-15.215626</v>
      </c>
      <c r="AE882" s="861">
        <v>103.61900900000001</v>
      </c>
      <c r="AF882" s="861">
        <v>96.709458999999995</v>
      </c>
      <c r="AG882" s="861">
        <v>88.007744000000002</v>
      </c>
      <c r="AH882" s="861">
        <v>107.99287</v>
      </c>
      <c r="AI882" s="861">
        <v>88.972646999999995</v>
      </c>
      <c r="AJ882" s="861">
        <v>71.905565999999993</v>
      </c>
      <c r="AK882" s="861">
        <v>-10.157945</v>
      </c>
      <c r="AL882" s="861">
        <v>-12.216923</v>
      </c>
      <c r="AM882" s="861">
        <v>-9.8196239999999992</v>
      </c>
      <c r="AN882" s="861">
        <v>92.050219999999996</v>
      </c>
      <c r="AO882" s="861">
        <v>91.267743999999993</v>
      </c>
      <c r="AP882" s="861">
        <v>90.221270000000004</v>
      </c>
      <c r="AQ882" s="861">
        <v>87.459509999999995</v>
      </c>
      <c r="AR882" s="861">
        <v>72.112915999999998</v>
      </c>
      <c r="AS882" s="861">
        <v>62.520860999999996</v>
      </c>
      <c r="AT882" s="861">
        <v>75.980131</v>
      </c>
      <c r="AU882" s="861">
        <v>74.660618999999997</v>
      </c>
      <c r="AV882" s="861">
        <v>73.958016000000001</v>
      </c>
      <c r="AW882" s="861">
        <v>73.049334000000002</v>
      </c>
      <c r="AX882" s="861">
        <v>88.260300999999998</v>
      </c>
      <c r="AY882" s="861">
        <v>86.075053999999994</v>
      </c>
      <c r="AZ882" s="861">
        <v>-9.0560419999999997</v>
      </c>
      <c r="BA882" s="861">
        <v>-8.0077020000000001</v>
      </c>
      <c r="BB882" s="861">
        <v>-16.419846</v>
      </c>
      <c r="BC882" s="861">
        <v>-15.167111</v>
      </c>
      <c r="BD882" s="861">
        <v>-15.922717</v>
      </c>
      <c r="BE882" s="861">
        <v>-10.513517999999999</v>
      </c>
      <c r="BF882" s="861">
        <v>31.527725</v>
      </c>
      <c r="BG882" s="861">
        <v>140.68728999999999</v>
      </c>
      <c r="BH882" s="861">
        <v>109.02739699999999</v>
      </c>
      <c r="BI882" s="861">
        <v>46.936948000000001</v>
      </c>
      <c r="BJ882" s="861">
        <v>129.66701</v>
      </c>
      <c r="BK882" s="861">
        <v>84.875420000000005</v>
      </c>
      <c r="BL882" s="861">
        <v>74.522306999999998</v>
      </c>
      <c r="BM882" s="861">
        <v>-21.144416</v>
      </c>
      <c r="BN882" s="861">
        <v>-15.803607</v>
      </c>
      <c r="BO882" s="861">
        <v>-13.607884</v>
      </c>
      <c r="BP882" s="861">
        <v>-15.629808000000001</v>
      </c>
      <c r="BQ882" s="861">
        <v>85.863985999999997</v>
      </c>
      <c r="BR882" s="861">
        <v>88.338678999999999</v>
      </c>
      <c r="BS882" s="861">
        <v>84.581095000000005</v>
      </c>
      <c r="BT882" s="861">
        <v>57.824033999999997</v>
      </c>
      <c r="BU882" s="861">
        <v>64.501298000000006</v>
      </c>
      <c r="BV882" s="861">
        <v>60.408988000000001</v>
      </c>
      <c r="BW882" s="861">
        <v>64.182181</v>
      </c>
      <c r="BX882" s="861">
        <v>-15.336123000000001</v>
      </c>
      <c r="BY882" s="861">
        <v>-15.701128000000001</v>
      </c>
      <c r="BZ882" s="861">
        <v>-16.707903000000002</v>
      </c>
      <c r="CA882" s="861">
        <v>-17.002517999999998</v>
      </c>
      <c r="CB882" s="861">
        <v>-9.6911719999999999</v>
      </c>
      <c r="CC882" s="861">
        <v>-6.9539809999999997</v>
      </c>
      <c r="CD882" s="861">
        <v>-10.079732</v>
      </c>
      <c r="CE882" s="861">
        <v>-6.8031389999999998</v>
      </c>
      <c r="CF882" s="861">
        <v>-12.436321</v>
      </c>
      <c r="CG882" s="861">
        <v>-6.0226470000000001</v>
      </c>
      <c r="CH882" s="861">
        <v>-12.752236999999999</v>
      </c>
      <c r="CI882" s="861">
        <v>-8.0332840000000001</v>
      </c>
      <c r="CJ882" s="861">
        <v>-9.6020540000000008</v>
      </c>
      <c r="CK882" s="861">
        <v>-5.181165</v>
      </c>
      <c r="CL882" s="861">
        <v>-9.3287279999999999</v>
      </c>
      <c r="CM882" s="861">
        <v>-3.8797570000000001</v>
      </c>
      <c r="CN882" s="861">
        <v>-12.004458</v>
      </c>
      <c r="CO882" s="861">
        <v>-6.2708069999999996</v>
      </c>
      <c r="CP882" s="861">
        <v>-12.930542000000001</v>
      </c>
      <c r="CQ882" s="861">
        <v>-8.6067689999999999</v>
      </c>
      <c r="CR882" s="861">
        <v>-9.2851909999999993</v>
      </c>
      <c r="CS882" s="861">
        <v>-6.0705159999999996</v>
      </c>
      <c r="CT882" s="861">
        <v>-10.295399</v>
      </c>
      <c r="CU882" s="861">
        <v>-5.05375</v>
      </c>
      <c r="CV882" s="861">
        <v>-12.617215</v>
      </c>
      <c r="CW882" s="861">
        <v>-4.6101229999999997</v>
      </c>
      <c r="CX882" s="861">
        <v>-12.930768</v>
      </c>
      <c r="CY882" s="861">
        <v>-6.2848579999999998</v>
      </c>
      <c r="CZ882" s="861">
        <v>-8.9746950000000005</v>
      </c>
      <c r="DA882" s="861">
        <v>-5.1785569999999996</v>
      </c>
      <c r="DB882" s="861">
        <v>-9.7298720000000003</v>
      </c>
      <c r="DC882" s="861">
        <v>-4.2026060000000003</v>
      </c>
      <c r="DD882" s="861">
        <v>-12.350331000000001</v>
      </c>
      <c r="DE882" s="861">
        <v>-6.4399379999999997</v>
      </c>
      <c r="DF882" s="861">
        <v>-13.001673</v>
      </c>
      <c r="DG882" s="861">
        <v>-7.2852069999999998</v>
      </c>
      <c r="DH882" s="861">
        <v>-9.0043919999999993</v>
      </c>
      <c r="DI882" s="861">
        <v>-5.3830200000000001</v>
      </c>
      <c r="DJ882" s="861">
        <v>-9.5647310000000001</v>
      </c>
      <c r="DK882" s="861">
        <v>-5.3163980000000004</v>
      </c>
      <c r="DL882" s="861">
        <v>-12.501685</v>
      </c>
      <c r="DM882" s="861">
        <v>-8.3329350000000009</v>
      </c>
      <c r="DN882" s="861">
        <v>-13.035152999999999</v>
      </c>
      <c r="DO882" s="861">
        <v>-8.3183120000000006</v>
      </c>
      <c r="DP882" s="861">
        <v>-9.7367159999999995</v>
      </c>
      <c r="DQ882" s="861">
        <v>-6.3453780000000002</v>
      </c>
      <c r="DR882" s="861">
        <v>-9.7303029999999993</v>
      </c>
      <c r="DS882" s="861">
        <v>-6.4639090000000001</v>
      </c>
      <c r="DT882" s="861">
        <v>-12.368831999999999</v>
      </c>
      <c r="DU882" s="861">
        <v>-9.03918</v>
      </c>
      <c r="DV882" s="861">
        <v>-12.61985</v>
      </c>
      <c r="DW882" s="861">
        <v>-5.9114300000000002</v>
      </c>
      <c r="DX882" s="861">
        <v>11.633024000000001</v>
      </c>
      <c r="DY882" s="861">
        <v>8.0865930000000006</v>
      </c>
      <c r="DZ882" s="861">
        <v>159.57600400000001</v>
      </c>
      <c r="EA882" s="861">
        <v>149.503501</v>
      </c>
      <c r="EB882" s="861">
        <v>122.01</v>
      </c>
      <c r="EC882" s="861">
        <v>3.2829999999999999</v>
      </c>
      <c r="ED882" s="861">
        <v>394.5</v>
      </c>
      <c r="EE882" s="861">
        <v>121.9</v>
      </c>
      <c r="EF882" s="861">
        <v>5.29</v>
      </c>
      <c r="EG882" s="861">
        <v>637</v>
      </c>
      <c r="EH882" s="861">
        <v>122.02</v>
      </c>
      <c r="EI882" s="861">
        <v>4.8899999999999997</v>
      </c>
      <c r="EJ882" s="861">
        <v>588</v>
      </c>
      <c r="EK882" s="861">
        <v>9.0302489999999995</v>
      </c>
      <c r="EL882" s="861">
        <v>11.926107</v>
      </c>
      <c r="EM882" s="861">
        <v>-18.849872999999999</v>
      </c>
      <c r="EN882" s="861">
        <v>-25.533991</v>
      </c>
      <c r="EO882" s="861">
        <v>93.867748000000006</v>
      </c>
      <c r="EP882" s="861">
        <v>89.417061000000004</v>
      </c>
      <c r="EQ882" s="861">
        <v>-8.7199939999999998</v>
      </c>
      <c r="ER882" s="861">
        <v>4023.5379269999999</v>
      </c>
      <c r="ES882" s="861">
        <v>9549.9221870000001</v>
      </c>
      <c r="ET882" s="861">
        <v>8919.7350270000006</v>
      </c>
      <c r="EU882" s="861"/>
      <c r="EV882" s="861"/>
      <c r="EW882" s="861"/>
      <c r="EX882" s="861"/>
      <c r="EY882" s="861"/>
      <c r="EZ882" s="861"/>
      <c r="FA882" s="861"/>
      <c r="FB882" s="861"/>
      <c r="FC882" s="861"/>
      <c r="FD882" s="861"/>
    </row>
    <row r="883" spans="1:160" x14ac:dyDescent="0.25">
      <c r="A883" s="837">
        <v>46141</v>
      </c>
      <c r="B883" s="836">
        <v>0.98327546296296298</v>
      </c>
      <c r="C883" s="861">
        <v>49920</v>
      </c>
      <c r="D883" s="861">
        <v>0</v>
      </c>
      <c r="E883" s="861">
        <v>0</v>
      </c>
      <c r="F883" s="861">
        <v>75.374494999999996</v>
      </c>
      <c r="G883" s="861">
        <v>71.440479999999994</v>
      </c>
      <c r="H883" s="861">
        <v>64.845101999999997</v>
      </c>
      <c r="I883" s="861">
        <v>73.791236999999995</v>
      </c>
      <c r="J883" s="861">
        <v>71.539143999999993</v>
      </c>
      <c r="K883" s="861">
        <v>71.037251999999995</v>
      </c>
      <c r="L883" s="861">
        <v>73.752740000000003</v>
      </c>
      <c r="M883" s="861">
        <v>74.585262999999998</v>
      </c>
      <c r="N883" s="861">
        <v>-9.6140179999999997</v>
      </c>
      <c r="O883" s="861">
        <v>-12.048673000000001</v>
      </c>
      <c r="P883" s="861">
        <v>-12.950946999999999</v>
      </c>
      <c r="Q883" s="861">
        <v>-8.2062010000000001</v>
      </c>
      <c r="R883" s="861">
        <v>-9.6004339999999999</v>
      </c>
      <c r="S883" s="861">
        <v>-10.612422</v>
      </c>
      <c r="T883" s="861">
        <v>81.713345000000004</v>
      </c>
      <c r="U883" s="861">
        <v>73.847660000000005</v>
      </c>
      <c r="V883" s="861">
        <v>92.954813000000001</v>
      </c>
      <c r="W883" s="861">
        <v>91.995260999999999</v>
      </c>
      <c r="X883" s="861">
        <v>-8.1224209999999992</v>
      </c>
      <c r="Y883" s="861">
        <v>-8.6490620000000007</v>
      </c>
      <c r="Z883" s="861">
        <v>-12.508853999999999</v>
      </c>
      <c r="AA883" s="861">
        <v>-12.13627</v>
      </c>
      <c r="AB883" s="861">
        <v>-11.833992</v>
      </c>
      <c r="AC883" s="861">
        <v>-12.887276999999999</v>
      </c>
      <c r="AD883" s="861">
        <v>-15.292942</v>
      </c>
      <c r="AE883" s="861">
        <v>103.62048799999999</v>
      </c>
      <c r="AF883" s="861">
        <v>96.751733000000002</v>
      </c>
      <c r="AG883" s="861">
        <v>88.084554999999995</v>
      </c>
      <c r="AH883" s="861">
        <v>108.18387300000001</v>
      </c>
      <c r="AI883" s="861">
        <v>88.957914000000002</v>
      </c>
      <c r="AJ883" s="861">
        <v>71.987617</v>
      </c>
      <c r="AK883" s="861">
        <v>-10.182096</v>
      </c>
      <c r="AL883" s="861">
        <v>-12.292521000000001</v>
      </c>
      <c r="AM883" s="861">
        <v>-9.8447309999999995</v>
      </c>
      <c r="AN883" s="861">
        <v>92.033440999999996</v>
      </c>
      <c r="AO883" s="861">
        <v>91.357170999999994</v>
      </c>
      <c r="AP883" s="861">
        <v>90.164304000000001</v>
      </c>
      <c r="AQ883" s="861">
        <v>87.451076</v>
      </c>
      <c r="AR883" s="861">
        <v>72.143694999999994</v>
      </c>
      <c r="AS883" s="861">
        <v>62.501834000000002</v>
      </c>
      <c r="AT883" s="861">
        <v>75.959508</v>
      </c>
      <c r="AU883" s="861">
        <v>74.701235999999994</v>
      </c>
      <c r="AV883" s="861">
        <v>73.755887000000001</v>
      </c>
      <c r="AW883" s="861">
        <v>73.164304000000001</v>
      </c>
      <c r="AX883" s="861">
        <v>88.262204999999994</v>
      </c>
      <c r="AY883" s="861">
        <v>86.193297000000001</v>
      </c>
      <c r="AZ883" s="861">
        <v>-9.0442739999999997</v>
      </c>
      <c r="BA883" s="861">
        <v>-8.1119839999999996</v>
      </c>
      <c r="BB883" s="861">
        <v>-16.432115</v>
      </c>
      <c r="BC883" s="861">
        <v>-15.164688</v>
      </c>
      <c r="BD883" s="861">
        <v>-15.943504000000001</v>
      </c>
      <c r="BE883" s="861">
        <v>-10.397715</v>
      </c>
      <c r="BF883" s="861">
        <v>31.619758999999998</v>
      </c>
      <c r="BG883" s="861">
        <v>140.54332299999999</v>
      </c>
      <c r="BH883" s="861">
        <v>109.05019900000001</v>
      </c>
      <c r="BI883" s="861">
        <v>47.367663</v>
      </c>
      <c r="BJ883" s="861">
        <v>129.661338</v>
      </c>
      <c r="BK883" s="861">
        <v>84.845239000000007</v>
      </c>
      <c r="BL883" s="861">
        <v>74.497254999999996</v>
      </c>
      <c r="BM883" s="861">
        <v>-21.142636</v>
      </c>
      <c r="BN883" s="861">
        <v>-15.806630999999999</v>
      </c>
      <c r="BO883" s="861">
        <v>-13.622695999999999</v>
      </c>
      <c r="BP883" s="861">
        <v>-15.674500999999999</v>
      </c>
      <c r="BQ883" s="861">
        <v>85.810435999999996</v>
      </c>
      <c r="BR883" s="861">
        <v>88.399163000000001</v>
      </c>
      <c r="BS883" s="861">
        <v>84.638081999999997</v>
      </c>
      <c r="BT883" s="861">
        <v>57.728070000000002</v>
      </c>
      <c r="BU883" s="861">
        <v>64.512343999999999</v>
      </c>
      <c r="BV883" s="861">
        <v>60.434700999999997</v>
      </c>
      <c r="BW883" s="861">
        <v>64.141887999999994</v>
      </c>
      <c r="BX883" s="861">
        <v>-15.443422999999999</v>
      </c>
      <c r="BY883" s="861">
        <v>-15.658839</v>
      </c>
      <c r="BZ883" s="861">
        <v>-16.718481000000001</v>
      </c>
      <c r="CA883" s="861">
        <v>-16.977986999999999</v>
      </c>
      <c r="CB883" s="861">
        <v>-9.7232109999999992</v>
      </c>
      <c r="CC883" s="861">
        <v>-6.9651069999999997</v>
      </c>
      <c r="CD883" s="861">
        <v>-10.090444</v>
      </c>
      <c r="CE883" s="861">
        <v>-6.7638340000000001</v>
      </c>
      <c r="CF883" s="861">
        <v>-12.469865</v>
      </c>
      <c r="CG883" s="861">
        <v>-6.0283360000000004</v>
      </c>
      <c r="CH883" s="861">
        <v>-12.782076</v>
      </c>
      <c r="CI883" s="861">
        <v>-8.0409120000000005</v>
      </c>
      <c r="CJ883" s="861">
        <v>-9.6289300000000004</v>
      </c>
      <c r="CK883" s="861">
        <v>-5.1852729999999996</v>
      </c>
      <c r="CL883" s="861">
        <v>-9.3609919999999995</v>
      </c>
      <c r="CM883" s="861">
        <v>-3.8866459999999998</v>
      </c>
      <c r="CN883" s="861">
        <v>-12.034682</v>
      </c>
      <c r="CO883" s="861">
        <v>-6.2918950000000002</v>
      </c>
      <c r="CP883" s="861">
        <v>-12.979818</v>
      </c>
      <c r="CQ883" s="861">
        <v>-8.6149679999999993</v>
      </c>
      <c r="CR883" s="861">
        <v>-9.2929309999999994</v>
      </c>
      <c r="CS883" s="861">
        <v>-6.0665560000000003</v>
      </c>
      <c r="CT883" s="861">
        <v>-10.284317</v>
      </c>
      <c r="CU883" s="861">
        <v>-5.0422940000000001</v>
      </c>
      <c r="CV883" s="861">
        <v>-12.658874000000001</v>
      </c>
      <c r="CW883" s="861">
        <v>-4.6251990000000003</v>
      </c>
      <c r="CX883" s="861">
        <v>-12.969628999999999</v>
      </c>
      <c r="CY883" s="861">
        <v>-6.3424449999999997</v>
      </c>
      <c r="CZ883" s="861">
        <v>-8.9823889999999995</v>
      </c>
      <c r="DA883" s="861">
        <v>-5.1978280000000003</v>
      </c>
      <c r="DB883" s="861">
        <v>-9.7610089999999996</v>
      </c>
      <c r="DC883" s="861">
        <v>-4.2357990000000001</v>
      </c>
      <c r="DD883" s="861">
        <v>-12.375575</v>
      </c>
      <c r="DE883" s="861">
        <v>-6.4887499999999996</v>
      </c>
      <c r="DF883" s="861">
        <v>-13.028532</v>
      </c>
      <c r="DG883" s="861">
        <v>-7.3286470000000001</v>
      </c>
      <c r="DH883" s="861">
        <v>-9.0048410000000008</v>
      </c>
      <c r="DI883" s="861">
        <v>-5.4086369999999997</v>
      </c>
      <c r="DJ883" s="861">
        <v>-9.5680060000000005</v>
      </c>
      <c r="DK883" s="861">
        <v>-5.3522629999999998</v>
      </c>
      <c r="DL883" s="861">
        <v>-12.517182999999999</v>
      </c>
      <c r="DM883" s="861">
        <v>-8.367991</v>
      </c>
      <c r="DN883" s="861">
        <v>-13.070973</v>
      </c>
      <c r="DO883" s="861">
        <v>-8.3552710000000001</v>
      </c>
      <c r="DP883" s="861">
        <v>-9.7329439999999998</v>
      </c>
      <c r="DQ883" s="861">
        <v>-6.3831680000000004</v>
      </c>
      <c r="DR883" s="861">
        <v>-9.7387390000000007</v>
      </c>
      <c r="DS883" s="861">
        <v>-6.5059050000000003</v>
      </c>
      <c r="DT883" s="861">
        <v>-12.405525000000001</v>
      </c>
      <c r="DU883" s="861">
        <v>-9.0813039999999994</v>
      </c>
      <c r="DV883" s="861">
        <v>-12.638788999999999</v>
      </c>
      <c r="DW883" s="861">
        <v>-5.9604800000000004</v>
      </c>
      <c r="DX883" s="861">
        <v>11.581845</v>
      </c>
      <c r="DY883" s="861">
        <v>8.1142000000000003</v>
      </c>
      <c r="DZ883" s="861">
        <v>159.93382299999999</v>
      </c>
      <c r="EA883" s="861">
        <v>149.51555500000001</v>
      </c>
      <c r="EB883" s="861">
        <v>122.66</v>
      </c>
      <c r="EC883" s="861">
        <v>1.2410000000000001</v>
      </c>
      <c r="ED883" s="861">
        <v>134.30000000000001</v>
      </c>
      <c r="EE883" s="861">
        <v>122.6</v>
      </c>
      <c r="EF883" s="861">
        <v>5.2949999999999999</v>
      </c>
      <c r="EG883" s="861">
        <v>637.70000000000005</v>
      </c>
      <c r="EH883" s="861">
        <v>122.64</v>
      </c>
      <c r="EI883" s="861">
        <v>4.8970000000000002</v>
      </c>
      <c r="EJ883" s="861">
        <v>586.1</v>
      </c>
      <c r="EK883" s="861">
        <v>9.096482</v>
      </c>
      <c r="EL883" s="861">
        <v>11.856234000000001</v>
      </c>
      <c r="EM883" s="861">
        <v>-18.941213000000001</v>
      </c>
      <c r="EN883" s="861">
        <v>-25.478929999999998</v>
      </c>
      <c r="EO883" s="861">
        <v>94.022349000000006</v>
      </c>
      <c r="EP883" s="861">
        <v>89.422505999999998</v>
      </c>
      <c r="EQ883" s="861">
        <v>-8.7420790000000004</v>
      </c>
      <c r="ER883" s="861">
        <v>4026.5712920000001</v>
      </c>
      <c r="ES883" s="861">
        <v>9560.5479080000005</v>
      </c>
      <c r="ET883" s="861">
        <v>8929.5164220000006</v>
      </c>
      <c r="EU883" s="861"/>
      <c r="EV883" s="861"/>
      <c r="EW883" s="861"/>
      <c r="EX883" s="861"/>
      <c r="EY883" s="861"/>
      <c r="EZ883" s="861"/>
      <c r="FA883" s="861"/>
      <c r="FB883" s="861"/>
      <c r="FC883" s="861"/>
      <c r="FD883" s="861"/>
    </row>
    <row r="884" spans="1:160" x14ac:dyDescent="0.25">
      <c r="A884" s="837">
        <v>46141</v>
      </c>
      <c r="B884" s="836">
        <v>0.98396990740740742</v>
      </c>
      <c r="C884" s="861">
        <v>49980</v>
      </c>
      <c r="D884" s="861">
        <v>0</v>
      </c>
      <c r="E884" s="861">
        <v>0</v>
      </c>
      <c r="F884" s="861">
        <v>75.352886999999996</v>
      </c>
      <c r="G884" s="861">
        <v>71.471368999999996</v>
      </c>
      <c r="H884" s="861">
        <v>64.844172</v>
      </c>
      <c r="I884" s="861">
        <v>73.801927000000006</v>
      </c>
      <c r="J884" s="861">
        <v>71.572340999999994</v>
      </c>
      <c r="K884" s="861">
        <v>71.056888999999998</v>
      </c>
      <c r="L884" s="861">
        <v>73.765901999999997</v>
      </c>
      <c r="M884" s="861">
        <v>74.595877000000002</v>
      </c>
      <c r="N884" s="861">
        <v>-9.6824949999999994</v>
      </c>
      <c r="O884" s="861">
        <v>-11.964869</v>
      </c>
      <c r="P884" s="861">
        <v>-13.036289999999999</v>
      </c>
      <c r="Q884" s="861">
        <v>-8.3152720000000002</v>
      </c>
      <c r="R884" s="861">
        <v>-9.5254209999999997</v>
      </c>
      <c r="S884" s="861">
        <v>-10.705935</v>
      </c>
      <c r="T884" s="861">
        <v>81.668276000000006</v>
      </c>
      <c r="U884" s="861">
        <v>73.547490999999994</v>
      </c>
      <c r="V884" s="861">
        <v>92.935370000000006</v>
      </c>
      <c r="W884" s="861">
        <v>91.933548999999999</v>
      </c>
      <c r="X884" s="861">
        <v>-8.1748270000000005</v>
      </c>
      <c r="Y884" s="861">
        <v>-8.6973230000000008</v>
      </c>
      <c r="Z884" s="861">
        <v>-12.539975999999999</v>
      </c>
      <c r="AA884" s="861">
        <v>-12.120284</v>
      </c>
      <c r="AB884" s="861">
        <v>-11.829537</v>
      </c>
      <c r="AC884" s="861">
        <v>-12.804558999999999</v>
      </c>
      <c r="AD884" s="861">
        <v>-15.233654</v>
      </c>
      <c r="AE884" s="861">
        <v>103.562145</v>
      </c>
      <c r="AF884" s="861">
        <v>96.746495999999993</v>
      </c>
      <c r="AG884" s="861">
        <v>88.198244000000003</v>
      </c>
      <c r="AH884" s="861">
        <v>108.172646</v>
      </c>
      <c r="AI884" s="861">
        <v>88.971794000000003</v>
      </c>
      <c r="AJ884" s="861">
        <v>71.884771000000001</v>
      </c>
      <c r="AK884" s="861">
        <v>-10.156561</v>
      </c>
      <c r="AL884" s="861">
        <v>-12.276294999999999</v>
      </c>
      <c r="AM884" s="861">
        <v>-9.8182449999999992</v>
      </c>
      <c r="AN884" s="861">
        <v>92.050607999999997</v>
      </c>
      <c r="AO884" s="861">
        <v>91.265383999999997</v>
      </c>
      <c r="AP884" s="861">
        <v>90.223057999999995</v>
      </c>
      <c r="AQ884" s="861">
        <v>87.481703999999993</v>
      </c>
      <c r="AR884" s="861">
        <v>72.194987999999995</v>
      </c>
      <c r="AS884" s="861">
        <v>62.488126999999999</v>
      </c>
      <c r="AT884" s="861">
        <v>75.945999</v>
      </c>
      <c r="AU884" s="861">
        <v>74.707144</v>
      </c>
      <c r="AV884" s="861">
        <v>73.571421999999998</v>
      </c>
      <c r="AW884" s="861">
        <v>73.229305999999994</v>
      </c>
      <c r="AX884" s="861">
        <v>88.241224000000003</v>
      </c>
      <c r="AY884" s="861">
        <v>86.107636999999997</v>
      </c>
      <c r="AZ884" s="861">
        <v>-9.1107650000000007</v>
      </c>
      <c r="BA884" s="861">
        <v>-8.0796460000000003</v>
      </c>
      <c r="BB884" s="861">
        <v>-16.444925000000001</v>
      </c>
      <c r="BC884" s="861">
        <v>-15.191667000000001</v>
      </c>
      <c r="BD884" s="861">
        <v>-15.938302</v>
      </c>
      <c r="BE884" s="861">
        <v>-10.403556999999999</v>
      </c>
      <c r="BF884" s="861">
        <v>31.625354999999999</v>
      </c>
      <c r="BG884" s="861">
        <v>140.51682400000001</v>
      </c>
      <c r="BH884" s="861">
        <v>109.08559700000001</v>
      </c>
      <c r="BI884" s="861">
        <v>47.462026000000002</v>
      </c>
      <c r="BJ884" s="861">
        <v>129.71847099999999</v>
      </c>
      <c r="BK884" s="861">
        <v>84.856835000000004</v>
      </c>
      <c r="BL884" s="861">
        <v>74.526741999999999</v>
      </c>
      <c r="BM884" s="861">
        <v>-21.162330000000001</v>
      </c>
      <c r="BN884" s="861">
        <v>-15.838931000000001</v>
      </c>
      <c r="BO884" s="861">
        <v>-13.593526000000001</v>
      </c>
      <c r="BP884" s="861">
        <v>-15.656126</v>
      </c>
      <c r="BQ884" s="861">
        <v>85.819113000000002</v>
      </c>
      <c r="BR884" s="861">
        <v>88.433141000000006</v>
      </c>
      <c r="BS884" s="861">
        <v>84.666777999999994</v>
      </c>
      <c r="BT884" s="861">
        <v>57.852544999999999</v>
      </c>
      <c r="BU884" s="861">
        <v>64.565278000000006</v>
      </c>
      <c r="BV884" s="861">
        <v>60.464688000000002</v>
      </c>
      <c r="BW884" s="861">
        <v>64.137512000000001</v>
      </c>
      <c r="BX884" s="861">
        <v>-15.433725000000001</v>
      </c>
      <c r="BY884" s="861">
        <v>-15.666658</v>
      </c>
      <c r="BZ884" s="861">
        <v>-16.735364000000001</v>
      </c>
      <c r="CA884" s="861">
        <v>-17.006740000000001</v>
      </c>
      <c r="CB884" s="861">
        <v>-9.7347479999999997</v>
      </c>
      <c r="CC884" s="861">
        <v>-6.9837239999999996</v>
      </c>
      <c r="CD884" s="861">
        <v>-10.094132</v>
      </c>
      <c r="CE884" s="861">
        <v>-6.7829110000000004</v>
      </c>
      <c r="CF884" s="861">
        <v>-12.482749999999999</v>
      </c>
      <c r="CG884" s="861">
        <v>-6.0592800000000002</v>
      </c>
      <c r="CH884" s="861">
        <v>-12.792726</v>
      </c>
      <c r="CI884" s="861">
        <v>-8.0739400000000003</v>
      </c>
      <c r="CJ884" s="861">
        <v>-9.6160750000000004</v>
      </c>
      <c r="CK884" s="861">
        <v>-5.1907969999999999</v>
      </c>
      <c r="CL884" s="861">
        <v>-9.3463919999999998</v>
      </c>
      <c r="CM884" s="861">
        <v>-3.898666</v>
      </c>
      <c r="CN884" s="861">
        <v>-12.048029</v>
      </c>
      <c r="CO884" s="861">
        <v>-6.2887909999999998</v>
      </c>
      <c r="CP884" s="861">
        <v>-13.002867</v>
      </c>
      <c r="CQ884" s="861">
        <v>-8.6561219999999999</v>
      </c>
      <c r="CR884" s="861">
        <v>-9.2764679999999995</v>
      </c>
      <c r="CS884" s="861">
        <v>-6.0688329999999997</v>
      </c>
      <c r="CT884" s="861">
        <v>-10.26709</v>
      </c>
      <c r="CU884" s="861">
        <v>-5.0703769999999997</v>
      </c>
      <c r="CV884" s="861">
        <v>-12.636869000000001</v>
      </c>
      <c r="CW884" s="861">
        <v>-4.651402</v>
      </c>
      <c r="CX884" s="861">
        <v>-12.988056</v>
      </c>
      <c r="CY884" s="861">
        <v>-6.3840120000000002</v>
      </c>
      <c r="CZ884" s="861">
        <v>-9.0016370000000006</v>
      </c>
      <c r="DA884" s="861">
        <v>-5.209047</v>
      </c>
      <c r="DB884" s="861">
        <v>-9.7755930000000006</v>
      </c>
      <c r="DC884" s="861">
        <v>-4.2576980000000004</v>
      </c>
      <c r="DD884" s="861">
        <v>-12.403715999999999</v>
      </c>
      <c r="DE884" s="861">
        <v>-6.5026289999999998</v>
      </c>
      <c r="DF884" s="861">
        <v>-13.056850000000001</v>
      </c>
      <c r="DG884" s="861">
        <v>-7.332878</v>
      </c>
      <c r="DH884" s="861">
        <v>-9.0128310000000003</v>
      </c>
      <c r="DI884" s="861">
        <v>-5.4152579999999997</v>
      </c>
      <c r="DJ884" s="861">
        <v>-9.5859260000000006</v>
      </c>
      <c r="DK884" s="861">
        <v>-5.3495650000000001</v>
      </c>
      <c r="DL884" s="861">
        <v>-12.543094</v>
      </c>
      <c r="DM884" s="861">
        <v>-8.3726680000000009</v>
      </c>
      <c r="DN884" s="861">
        <v>-13.082316</v>
      </c>
      <c r="DO884" s="861">
        <v>-8.3698060000000005</v>
      </c>
      <c r="DP884" s="861">
        <v>-9.7798800000000004</v>
      </c>
      <c r="DQ884" s="861">
        <v>-6.3715989999999998</v>
      </c>
      <c r="DR884" s="861">
        <v>-9.7730829999999997</v>
      </c>
      <c r="DS884" s="861">
        <v>-6.5088030000000003</v>
      </c>
      <c r="DT884" s="861">
        <v>-12.439911</v>
      </c>
      <c r="DU884" s="861">
        <v>-9.1009820000000001</v>
      </c>
      <c r="DV884" s="861">
        <v>-12.668917</v>
      </c>
      <c r="DW884" s="861">
        <v>-5.9725710000000003</v>
      </c>
      <c r="DX884" s="861">
        <v>11.600410999999999</v>
      </c>
      <c r="DY884" s="861">
        <v>8.0787680000000002</v>
      </c>
      <c r="DZ884" s="861">
        <v>159.69401300000001</v>
      </c>
      <c r="EA884" s="861">
        <v>149.30111600000001</v>
      </c>
      <c r="EB884" s="861">
        <v>122.13</v>
      </c>
      <c r="EC884" s="861">
        <v>3.2829999999999999</v>
      </c>
      <c r="ED884" s="861">
        <v>394.7</v>
      </c>
      <c r="EE884" s="861">
        <v>122.12</v>
      </c>
      <c r="EF884" s="861">
        <v>5.3010000000000002</v>
      </c>
      <c r="EG884" s="861">
        <v>637.4</v>
      </c>
      <c r="EH884" s="861">
        <v>122.1</v>
      </c>
      <c r="EI884" s="861">
        <v>4.9119999999999999</v>
      </c>
      <c r="EJ884" s="861">
        <v>583.70000000000005</v>
      </c>
      <c r="EK884" s="861">
        <v>9.089817</v>
      </c>
      <c r="EL884" s="861">
        <v>11.956080999999999</v>
      </c>
      <c r="EM884" s="861">
        <v>-18.908062000000001</v>
      </c>
      <c r="EN884" s="861">
        <v>-25.549607000000002</v>
      </c>
      <c r="EO884" s="861">
        <v>93.918761000000003</v>
      </c>
      <c r="EP884" s="861">
        <v>89.325608000000003</v>
      </c>
      <c r="EQ884" s="861">
        <v>-8.7558819999999997</v>
      </c>
      <c r="ER884" s="861">
        <v>4030.9086790000001</v>
      </c>
      <c r="ES884" s="861">
        <v>9571.169371</v>
      </c>
      <c r="ET884" s="861">
        <v>8939.2887499999997</v>
      </c>
      <c r="EU884" s="861"/>
      <c r="EV884" s="861"/>
      <c r="EW884" s="861"/>
      <c r="EX884" s="861"/>
      <c r="EY884" s="861"/>
      <c r="EZ884" s="861"/>
      <c r="FA884" s="861"/>
      <c r="FB884" s="861"/>
      <c r="FC884" s="861"/>
      <c r="FD884" s="861"/>
    </row>
    <row r="885" spans="1:160" x14ac:dyDescent="0.25">
      <c r="A885" s="837">
        <v>46141</v>
      </c>
      <c r="B885" s="836">
        <v>0.98466435185185175</v>
      </c>
      <c r="C885" s="861">
        <v>50040</v>
      </c>
      <c r="D885" s="861">
        <v>0</v>
      </c>
      <c r="E885" s="861">
        <v>0</v>
      </c>
      <c r="F885" s="861">
        <v>75.291235999999998</v>
      </c>
      <c r="G885" s="861">
        <v>71.489180000000005</v>
      </c>
      <c r="H885" s="861">
        <v>64.786878999999999</v>
      </c>
      <c r="I885" s="861">
        <v>73.798542999999995</v>
      </c>
      <c r="J885" s="861">
        <v>71.625353000000004</v>
      </c>
      <c r="K885" s="861">
        <v>71.037791999999996</v>
      </c>
      <c r="L885" s="861">
        <v>73.770455999999996</v>
      </c>
      <c r="M885" s="861">
        <v>74.588594000000001</v>
      </c>
      <c r="N885" s="861">
        <v>-9.6683389999999996</v>
      </c>
      <c r="O885" s="861">
        <v>-12.054236</v>
      </c>
      <c r="P885" s="861">
        <v>-12.989993999999999</v>
      </c>
      <c r="Q885" s="861">
        <v>-8.2451349999999994</v>
      </c>
      <c r="R885" s="861">
        <v>-9.5644120000000008</v>
      </c>
      <c r="S885" s="861">
        <v>-10.768962</v>
      </c>
      <c r="T885" s="861">
        <v>81.587897999999996</v>
      </c>
      <c r="U885" s="861">
        <v>73.630519000000007</v>
      </c>
      <c r="V885" s="861">
        <v>92.959854000000007</v>
      </c>
      <c r="W885" s="861">
        <v>91.968001999999998</v>
      </c>
      <c r="X885" s="861">
        <v>-8.1616400000000002</v>
      </c>
      <c r="Y885" s="861">
        <v>-8.5592450000000007</v>
      </c>
      <c r="Z885" s="861">
        <v>-12.512243</v>
      </c>
      <c r="AA885" s="861">
        <v>-12.124117999999999</v>
      </c>
      <c r="AB885" s="861">
        <v>-11.841193000000001</v>
      </c>
      <c r="AC885" s="861">
        <v>-12.858188</v>
      </c>
      <c r="AD885" s="861">
        <v>-15.236245</v>
      </c>
      <c r="AE885" s="861">
        <v>103.541509</v>
      </c>
      <c r="AF885" s="861">
        <v>96.744652000000002</v>
      </c>
      <c r="AG885" s="861">
        <v>88.139391000000003</v>
      </c>
      <c r="AH885" s="861">
        <v>108.172117</v>
      </c>
      <c r="AI885" s="861">
        <v>89.029437999999999</v>
      </c>
      <c r="AJ885" s="861">
        <v>71.966038999999995</v>
      </c>
      <c r="AK885" s="861">
        <v>-10.170783999999999</v>
      </c>
      <c r="AL885" s="861">
        <v>-12.269435</v>
      </c>
      <c r="AM885" s="861">
        <v>-9.8625530000000001</v>
      </c>
      <c r="AN885" s="861">
        <v>92.107994000000005</v>
      </c>
      <c r="AO885" s="861">
        <v>91.326751000000002</v>
      </c>
      <c r="AP885" s="861">
        <v>90.358778000000001</v>
      </c>
      <c r="AQ885" s="861">
        <v>87.542503999999994</v>
      </c>
      <c r="AR885" s="861">
        <v>72.205337999999998</v>
      </c>
      <c r="AS885" s="861">
        <v>62.493025000000003</v>
      </c>
      <c r="AT885" s="861">
        <v>76.072372000000001</v>
      </c>
      <c r="AU885" s="861">
        <v>74.790606999999994</v>
      </c>
      <c r="AV885" s="861">
        <v>73.982812999999993</v>
      </c>
      <c r="AW885" s="861">
        <v>73.380187000000006</v>
      </c>
      <c r="AX885" s="861">
        <v>88.334181000000001</v>
      </c>
      <c r="AY885" s="861">
        <v>86.275034000000005</v>
      </c>
      <c r="AZ885" s="861">
        <v>-9.150938</v>
      </c>
      <c r="BA885" s="861">
        <v>-8.2049190000000003</v>
      </c>
      <c r="BB885" s="861">
        <v>-16.449414000000001</v>
      </c>
      <c r="BC885" s="861">
        <v>-15.212707999999999</v>
      </c>
      <c r="BD885" s="861">
        <v>-15.931891</v>
      </c>
      <c r="BE885" s="861">
        <v>-10.496316</v>
      </c>
      <c r="BF885" s="861">
        <v>31.302112000000001</v>
      </c>
      <c r="BG885" s="861">
        <v>140.624674</v>
      </c>
      <c r="BH885" s="861">
        <v>109.03451200000001</v>
      </c>
      <c r="BI885" s="861">
        <v>47.551650000000002</v>
      </c>
      <c r="BJ885" s="861">
        <v>129.28170700000001</v>
      </c>
      <c r="BK885" s="861">
        <v>84.980502000000001</v>
      </c>
      <c r="BL885" s="861">
        <v>74.588093999999998</v>
      </c>
      <c r="BM885" s="861">
        <v>-21.143142999999998</v>
      </c>
      <c r="BN885" s="861">
        <v>-15.812685</v>
      </c>
      <c r="BO885" s="861">
        <v>-13.789704</v>
      </c>
      <c r="BP885" s="861">
        <v>-15.690972</v>
      </c>
      <c r="BQ885" s="861">
        <v>85.904791000000003</v>
      </c>
      <c r="BR885" s="861">
        <v>88.427341999999996</v>
      </c>
      <c r="BS885" s="861">
        <v>84.682254999999998</v>
      </c>
      <c r="BT885" s="861">
        <v>57.767634000000001</v>
      </c>
      <c r="BU885" s="861">
        <v>64.596356</v>
      </c>
      <c r="BV885" s="861">
        <v>60.496777999999999</v>
      </c>
      <c r="BW885" s="861">
        <v>64.180158000000006</v>
      </c>
      <c r="BX885" s="861">
        <v>-15.351304000000001</v>
      </c>
      <c r="BY885" s="861">
        <v>-15.665175</v>
      </c>
      <c r="BZ885" s="861">
        <v>-16.793116000000001</v>
      </c>
      <c r="CA885" s="861">
        <v>-17.009467000000001</v>
      </c>
      <c r="CB885" s="861">
        <v>-9.7791969999999999</v>
      </c>
      <c r="CC885" s="861">
        <v>-7.0107030000000004</v>
      </c>
      <c r="CD885" s="861">
        <v>-10.122183</v>
      </c>
      <c r="CE885" s="861">
        <v>-6.8140850000000004</v>
      </c>
      <c r="CF885" s="861">
        <v>-12.538404</v>
      </c>
      <c r="CG885" s="861">
        <v>-6.0943170000000002</v>
      </c>
      <c r="CH885" s="861">
        <v>-12.84446</v>
      </c>
      <c r="CI885" s="861">
        <v>-8.0869230000000005</v>
      </c>
      <c r="CJ885" s="861">
        <v>-9.6609839999999991</v>
      </c>
      <c r="CK885" s="861">
        <v>-5.2246870000000003</v>
      </c>
      <c r="CL885" s="861">
        <v>-9.4076979999999999</v>
      </c>
      <c r="CM885" s="861">
        <v>-3.9250500000000001</v>
      </c>
      <c r="CN885" s="861">
        <v>-12.110237</v>
      </c>
      <c r="CO885" s="861">
        <v>-6.32524</v>
      </c>
      <c r="CP885" s="861">
        <v>-13.030294</v>
      </c>
      <c r="CQ885" s="861">
        <v>-8.6744640000000004</v>
      </c>
      <c r="CR885" s="861">
        <v>-9.3318619999999992</v>
      </c>
      <c r="CS885" s="861">
        <v>-6.1006260000000001</v>
      </c>
      <c r="CT885" s="861">
        <v>-10.307064</v>
      </c>
      <c r="CU885" s="861">
        <v>-5.0541429999999998</v>
      </c>
      <c r="CV885" s="861">
        <v>-12.717525999999999</v>
      </c>
      <c r="CW885" s="861">
        <v>-4.6742710000000001</v>
      </c>
      <c r="CX885" s="861">
        <v>-12.999112</v>
      </c>
      <c r="CY885" s="861">
        <v>-6.3795539999999997</v>
      </c>
      <c r="CZ885" s="861">
        <v>-9.0093440000000005</v>
      </c>
      <c r="DA885" s="861">
        <v>-5.2294479999999997</v>
      </c>
      <c r="DB885" s="861">
        <v>-9.7815980000000007</v>
      </c>
      <c r="DC885" s="861">
        <v>-4.2999299999999998</v>
      </c>
      <c r="DD885" s="861">
        <v>-12.421665000000001</v>
      </c>
      <c r="DE885" s="861">
        <v>-6.5255460000000003</v>
      </c>
      <c r="DF885" s="861">
        <v>-13.032956</v>
      </c>
      <c r="DG885" s="861">
        <v>-7.3498570000000001</v>
      </c>
      <c r="DH885" s="861">
        <v>-9.0087689999999991</v>
      </c>
      <c r="DI885" s="861">
        <v>-5.4510100000000001</v>
      </c>
      <c r="DJ885" s="861">
        <v>-9.5961169999999996</v>
      </c>
      <c r="DK885" s="861">
        <v>-5.3862449999999997</v>
      </c>
      <c r="DL885" s="861">
        <v>-12.561159999999999</v>
      </c>
      <c r="DM885" s="861">
        <v>-8.409808</v>
      </c>
      <c r="DN885" s="861">
        <v>-13.086715999999999</v>
      </c>
      <c r="DO885" s="861">
        <v>-8.3882169999999991</v>
      </c>
      <c r="DP885" s="861">
        <v>-9.7701840000000004</v>
      </c>
      <c r="DQ885" s="861">
        <v>-6.4036710000000001</v>
      </c>
      <c r="DR885" s="861">
        <v>-9.7612279999999991</v>
      </c>
      <c r="DS885" s="861">
        <v>-6.5553520000000001</v>
      </c>
      <c r="DT885" s="861">
        <v>-12.439128999999999</v>
      </c>
      <c r="DU885" s="861">
        <v>-9.1386339999999997</v>
      </c>
      <c r="DV885" s="861">
        <v>-12.667206</v>
      </c>
      <c r="DW885" s="861">
        <v>-5.9918639999999996</v>
      </c>
      <c r="DX885" s="861">
        <v>11.602550000000001</v>
      </c>
      <c r="DY885" s="861">
        <v>8.070214</v>
      </c>
      <c r="DZ885" s="861">
        <v>159.832145</v>
      </c>
      <c r="EA885" s="861">
        <v>149.69286099999999</v>
      </c>
      <c r="EB885" s="861">
        <v>122.01</v>
      </c>
      <c r="EC885" s="861">
        <v>3.2839999999999998</v>
      </c>
      <c r="ED885" s="861">
        <v>394.7</v>
      </c>
      <c r="EE885" s="861">
        <v>122.02</v>
      </c>
      <c r="EF885" s="861">
        <v>5.3049999999999997</v>
      </c>
      <c r="EG885" s="861">
        <v>637.79999999999995</v>
      </c>
      <c r="EH885" s="861">
        <v>122.12</v>
      </c>
      <c r="EI885" s="861">
        <v>4.9039999999999999</v>
      </c>
      <c r="EJ885" s="861">
        <v>584.79999999999995</v>
      </c>
      <c r="EK885" s="861">
        <v>9.0416910000000001</v>
      </c>
      <c r="EL885" s="861">
        <v>11.776978</v>
      </c>
      <c r="EM885" s="861">
        <v>-18.904243999999998</v>
      </c>
      <c r="EN885" s="861">
        <v>-25.566682</v>
      </c>
      <c r="EO885" s="861">
        <v>93.978441000000004</v>
      </c>
      <c r="EP885" s="861">
        <v>89.502554000000003</v>
      </c>
      <c r="EQ885" s="861">
        <v>-8.7808069999999994</v>
      </c>
      <c r="ER885" s="861">
        <v>4037.4859710000001</v>
      </c>
      <c r="ES885" s="861">
        <v>9581.7788799999998</v>
      </c>
      <c r="ET885" s="861">
        <v>8949.0621329999994</v>
      </c>
      <c r="EU885" s="861"/>
      <c r="EV885" s="861"/>
      <c r="EW885" s="861"/>
      <c r="EX885" s="861"/>
      <c r="EY885" s="861"/>
      <c r="EZ885" s="861"/>
      <c r="FA885" s="861"/>
      <c r="FB885" s="861"/>
      <c r="FC885" s="861"/>
      <c r="FD885" s="861"/>
    </row>
    <row r="886" spans="1:160" x14ac:dyDescent="0.25">
      <c r="A886" s="837">
        <v>46141</v>
      </c>
      <c r="B886" s="836">
        <v>0.9853587962962963</v>
      </c>
      <c r="C886" s="861">
        <v>50100</v>
      </c>
      <c r="D886" s="861">
        <v>0</v>
      </c>
      <c r="E886" s="861">
        <v>0</v>
      </c>
      <c r="F886" s="861">
        <v>75.428201000000001</v>
      </c>
      <c r="G886" s="861">
        <v>71.504614000000004</v>
      </c>
      <c r="H886" s="861">
        <v>64.923419999999993</v>
      </c>
      <c r="I886" s="861">
        <v>73.839534</v>
      </c>
      <c r="J886" s="861">
        <v>71.679170999999997</v>
      </c>
      <c r="K886" s="861">
        <v>71.078917000000004</v>
      </c>
      <c r="L886" s="861">
        <v>73.792456000000001</v>
      </c>
      <c r="M886" s="861">
        <v>74.602965999999995</v>
      </c>
      <c r="N886" s="861">
        <v>-9.6127260000000003</v>
      </c>
      <c r="O886" s="861">
        <v>-12.029014</v>
      </c>
      <c r="P886" s="861">
        <v>-12.998214000000001</v>
      </c>
      <c r="Q886" s="861">
        <v>-8.2474559999999997</v>
      </c>
      <c r="R886" s="861">
        <v>-9.4387190000000007</v>
      </c>
      <c r="S886" s="861">
        <v>-10.643969</v>
      </c>
      <c r="T886" s="861">
        <v>81.732774000000006</v>
      </c>
      <c r="U886" s="861">
        <v>73.656604999999999</v>
      </c>
      <c r="V886" s="861">
        <v>92.882718999999994</v>
      </c>
      <c r="W886" s="861">
        <v>91.872552999999996</v>
      </c>
      <c r="X886" s="861">
        <v>-8.1791560000000008</v>
      </c>
      <c r="Y886" s="861">
        <v>-8.6903469999999992</v>
      </c>
      <c r="Z886" s="861">
        <v>-12.519292</v>
      </c>
      <c r="AA886" s="861">
        <v>-12.10291</v>
      </c>
      <c r="AB886" s="861">
        <v>-11.821116</v>
      </c>
      <c r="AC886" s="861">
        <v>-12.839964999999999</v>
      </c>
      <c r="AD886" s="861">
        <v>-15.272356</v>
      </c>
      <c r="AE886" s="861">
        <v>103.461656</v>
      </c>
      <c r="AF886" s="861">
        <v>96.779951999999994</v>
      </c>
      <c r="AG886" s="861">
        <v>88.067289000000002</v>
      </c>
      <c r="AH886" s="861">
        <v>108.156739</v>
      </c>
      <c r="AI886" s="861">
        <v>88.977152000000004</v>
      </c>
      <c r="AJ886" s="861">
        <v>71.838936000000004</v>
      </c>
      <c r="AK886" s="861">
        <v>-10.161776</v>
      </c>
      <c r="AL886" s="861">
        <v>-12.315816</v>
      </c>
      <c r="AM886" s="861">
        <v>-9.8852960000000003</v>
      </c>
      <c r="AN886" s="861">
        <v>92.010886999999997</v>
      </c>
      <c r="AO886" s="861">
        <v>91.222605999999999</v>
      </c>
      <c r="AP886" s="861">
        <v>90.248707999999993</v>
      </c>
      <c r="AQ886" s="861">
        <v>87.487035000000006</v>
      </c>
      <c r="AR886" s="861">
        <v>72.292268000000007</v>
      </c>
      <c r="AS886" s="861">
        <v>62.531666000000001</v>
      </c>
      <c r="AT886" s="861">
        <v>75.974020999999993</v>
      </c>
      <c r="AU886" s="861">
        <v>74.744924999999995</v>
      </c>
      <c r="AV886" s="861">
        <v>73.910021</v>
      </c>
      <c r="AW886" s="861">
        <v>73.172398999999999</v>
      </c>
      <c r="AX886" s="861">
        <v>88.384122000000005</v>
      </c>
      <c r="AY886" s="861">
        <v>86.333847000000006</v>
      </c>
      <c r="AZ886" s="861">
        <v>-9.0033359999999991</v>
      </c>
      <c r="BA886" s="861">
        <v>-8.1866819999999993</v>
      </c>
      <c r="BB886" s="861">
        <v>-16.467960000000001</v>
      </c>
      <c r="BC886" s="861">
        <v>-15.184846</v>
      </c>
      <c r="BD886" s="861">
        <v>-15.966530000000001</v>
      </c>
      <c r="BE886" s="861">
        <v>-10.723172999999999</v>
      </c>
      <c r="BF886" s="861">
        <v>31.547194000000001</v>
      </c>
      <c r="BG886" s="861">
        <v>140.643562</v>
      </c>
      <c r="BH886" s="861">
        <v>109.14746</v>
      </c>
      <c r="BI886" s="861">
        <v>47.601841</v>
      </c>
      <c r="BJ886" s="861">
        <v>129.84801300000001</v>
      </c>
      <c r="BK886" s="861">
        <v>85.044312000000005</v>
      </c>
      <c r="BL886" s="861">
        <v>74.623099999999994</v>
      </c>
      <c r="BM886" s="861">
        <v>-21.166626999999998</v>
      </c>
      <c r="BN886" s="861">
        <v>-15.78318</v>
      </c>
      <c r="BO886" s="861">
        <v>-13.847638</v>
      </c>
      <c r="BP886" s="861">
        <v>-15.662419999999999</v>
      </c>
      <c r="BQ886" s="861">
        <v>85.971227999999996</v>
      </c>
      <c r="BR886" s="861">
        <v>88.493708999999996</v>
      </c>
      <c r="BS886" s="861">
        <v>84.722596999999993</v>
      </c>
      <c r="BT886" s="861">
        <v>57.797207</v>
      </c>
      <c r="BU886" s="861">
        <v>64.563478000000003</v>
      </c>
      <c r="BV886" s="861">
        <v>60.522184000000003</v>
      </c>
      <c r="BW886" s="861">
        <v>64.200745999999995</v>
      </c>
      <c r="BX886" s="861">
        <v>-15.411720000000001</v>
      </c>
      <c r="BY886" s="861">
        <v>-15.664533</v>
      </c>
      <c r="BZ886" s="861">
        <v>-16.887219999999999</v>
      </c>
      <c r="CA886" s="861">
        <v>-17.037163</v>
      </c>
      <c r="CB886" s="861">
        <v>-9.7446509999999993</v>
      </c>
      <c r="CC886" s="861">
        <v>-7.0322180000000003</v>
      </c>
      <c r="CD886" s="861">
        <v>-10.115639</v>
      </c>
      <c r="CE886" s="861">
        <v>-6.8355930000000003</v>
      </c>
      <c r="CF886" s="861">
        <v>-12.506536000000001</v>
      </c>
      <c r="CG886" s="861">
        <v>-6.1159439999999998</v>
      </c>
      <c r="CH886" s="861">
        <v>-12.810689999999999</v>
      </c>
      <c r="CI886" s="861">
        <v>-8.1371579999999994</v>
      </c>
      <c r="CJ886" s="861">
        <v>-9.6344189999999994</v>
      </c>
      <c r="CK886" s="861">
        <v>-5.2573210000000001</v>
      </c>
      <c r="CL886" s="861">
        <v>-9.3805329999999998</v>
      </c>
      <c r="CM886" s="861">
        <v>-3.9841160000000002</v>
      </c>
      <c r="CN886" s="861">
        <v>-12.076508</v>
      </c>
      <c r="CO886" s="861">
        <v>-6.3487410000000004</v>
      </c>
      <c r="CP886" s="861">
        <v>-13.009936</v>
      </c>
      <c r="CQ886" s="861">
        <v>-8.6893700000000003</v>
      </c>
      <c r="CR886" s="861">
        <v>-9.2942780000000003</v>
      </c>
      <c r="CS886" s="861">
        <v>-6.1313310000000003</v>
      </c>
      <c r="CT886" s="861">
        <v>-10.312016</v>
      </c>
      <c r="CU886" s="861">
        <v>-5.104692</v>
      </c>
      <c r="CV886" s="861">
        <v>-12.686677</v>
      </c>
      <c r="CW886" s="861">
        <v>-4.6912799999999999</v>
      </c>
      <c r="CX886" s="861">
        <v>-13.013825000000001</v>
      </c>
      <c r="CY886" s="861">
        <v>-6.3773150000000003</v>
      </c>
      <c r="CZ886" s="861">
        <v>-9.0225589999999993</v>
      </c>
      <c r="DA886" s="861">
        <v>-5.249428</v>
      </c>
      <c r="DB886" s="861">
        <v>-9.7749810000000004</v>
      </c>
      <c r="DC886" s="861">
        <v>-4.2733689999999998</v>
      </c>
      <c r="DD886" s="861">
        <v>-12.418936</v>
      </c>
      <c r="DE886" s="861">
        <v>-6.5149080000000001</v>
      </c>
      <c r="DF886" s="861">
        <v>-13.073867</v>
      </c>
      <c r="DG886" s="861">
        <v>-7.3544150000000004</v>
      </c>
      <c r="DH886" s="861">
        <v>-9.015682</v>
      </c>
      <c r="DI886" s="861">
        <v>-5.442329</v>
      </c>
      <c r="DJ886" s="861">
        <v>-9.6042640000000006</v>
      </c>
      <c r="DK886" s="861">
        <v>-5.3710420000000001</v>
      </c>
      <c r="DL886" s="861">
        <v>-12.557998</v>
      </c>
      <c r="DM886" s="861">
        <v>-8.3921550000000007</v>
      </c>
      <c r="DN886" s="861">
        <v>-13.112067</v>
      </c>
      <c r="DO886" s="861">
        <v>-8.4091670000000001</v>
      </c>
      <c r="DP886" s="861">
        <v>-9.7864880000000003</v>
      </c>
      <c r="DQ886" s="861">
        <v>-6.4001109999999999</v>
      </c>
      <c r="DR886" s="861">
        <v>-9.7815740000000009</v>
      </c>
      <c r="DS886" s="861">
        <v>-6.5279860000000003</v>
      </c>
      <c r="DT886" s="861">
        <v>-12.457639</v>
      </c>
      <c r="DU886" s="861">
        <v>-9.1242409999999996</v>
      </c>
      <c r="DV886" s="861">
        <v>-12.686373</v>
      </c>
      <c r="DW886" s="861">
        <v>-5.9945079999999997</v>
      </c>
      <c r="DX886" s="861">
        <v>11.65475</v>
      </c>
      <c r="DY886" s="861">
        <v>8.0515509999999999</v>
      </c>
      <c r="DZ886" s="861">
        <v>159.855572</v>
      </c>
      <c r="EA886" s="861">
        <v>149.629773</v>
      </c>
      <c r="EB886" s="861">
        <v>122.76</v>
      </c>
      <c r="EC886" s="861">
        <v>1.2410000000000001</v>
      </c>
      <c r="ED886" s="861">
        <v>134.19999999999999</v>
      </c>
      <c r="EE886" s="861">
        <v>122.72</v>
      </c>
      <c r="EF886" s="861">
        <v>5.2869999999999999</v>
      </c>
      <c r="EG886" s="861">
        <v>635.9</v>
      </c>
      <c r="EH886" s="861">
        <v>122.6</v>
      </c>
      <c r="EI886" s="861">
        <v>4.8949999999999996</v>
      </c>
      <c r="EJ886" s="861">
        <v>588.4</v>
      </c>
      <c r="EK886" s="861">
        <v>8.9258430000000004</v>
      </c>
      <c r="EL886" s="861">
        <v>11.756316999999999</v>
      </c>
      <c r="EM886" s="861">
        <v>-18.811139000000001</v>
      </c>
      <c r="EN886" s="861">
        <v>-25.603954999999999</v>
      </c>
      <c r="EO886" s="861">
        <v>93.988558999999995</v>
      </c>
      <c r="EP886" s="861">
        <v>89.474079000000003</v>
      </c>
      <c r="EQ886" s="861">
        <v>-8.7841020000000007</v>
      </c>
      <c r="ER886" s="861">
        <v>4040.519918</v>
      </c>
      <c r="ES886" s="861">
        <v>9592.4053750000003</v>
      </c>
      <c r="ET886" s="861">
        <v>8958.8587819999993</v>
      </c>
      <c r="EU886" s="861"/>
      <c r="EV886" s="861"/>
      <c r="EW886" s="861"/>
      <c r="EX886" s="861"/>
      <c r="EY886" s="861"/>
      <c r="EZ886" s="861"/>
      <c r="FA886" s="861"/>
      <c r="FB886" s="861"/>
      <c r="FC886" s="861"/>
      <c r="FD886" s="861"/>
    </row>
    <row r="887" spans="1:160" x14ac:dyDescent="0.25">
      <c r="A887" s="837">
        <v>46141</v>
      </c>
      <c r="B887" s="836">
        <v>0.98605324074074074</v>
      </c>
      <c r="C887" s="861">
        <v>50160</v>
      </c>
      <c r="D887" s="861">
        <v>0</v>
      </c>
      <c r="E887" s="861">
        <v>0</v>
      </c>
      <c r="F887" s="861">
        <v>75.378899000000004</v>
      </c>
      <c r="G887" s="861">
        <v>71.512344999999996</v>
      </c>
      <c r="H887" s="861">
        <v>64.924800000000005</v>
      </c>
      <c r="I887" s="861">
        <v>73.825078000000005</v>
      </c>
      <c r="J887" s="861">
        <v>71.660013000000006</v>
      </c>
      <c r="K887" s="861">
        <v>71.081812999999997</v>
      </c>
      <c r="L887" s="861">
        <v>73.765101000000001</v>
      </c>
      <c r="M887" s="861">
        <v>74.620009999999994</v>
      </c>
      <c r="N887" s="861">
        <v>-9.6735369999999996</v>
      </c>
      <c r="O887" s="861">
        <v>-12.011900000000001</v>
      </c>
      <c r="P887" s="861">
        <v>-13.009366</v>
      </c>
      <c r="Q887" s="861">
        <v>-8.2464429999999993</v>
      </c>
      <c r="R887" s="861">
        <v>-9.6388879999999997</v>
      </c>
      <c r="S887" s="861">
        <v>-10.749131</v>
      </c>
      <c r="T887" s="861">
        <v>81.793561999999994</v>
      </c>
      <c r="U887" s="861">
        <v>73.525041000000002</v>
      </c>
      <c r="V887" s="861">
        <v>92.899000999999998</v>
      </c>
      <c r="W887" s="861">
        <v>91.945601999999994</v>
      </c>
      <c r="X887" s="861">
        <v>-8.1785239999999995</v>
      </c>
      <c r="Y887" s="861">
        <v>-8.7029139999999998</v>
      </c>
      <c r="Z887" s="861">
        <v>-12.524868</v>
      </c>
      <c r="AA887" s="861">
        <v>-12.137206000000001</v>
      </c>
      <c r="AB887" s="861">
        <v>-11.860158</v>
      </c>
      <c r="AC887" s="861">
        <v>-12.800343</v>
      </c>
      <c r="AD887" s="861">
        <v>-15.208916</v>
      </c>
      <c r="AE887" s="861">
        <v>103.579429</v>
      </c>
      <c r="AF887" s="861">
        <v>96.759381000000005</v>
      </c>
      <c r="AG887" s="861">
        <v>88.097686999999993</v>
      </c>
      <c r="AH887" s="861">
        <v>108.02453300000001</v>
      </c>
      <c r="AI887" s="861">
        <v>89.056527000000003</v>
      </c>
      <c r="AJ887" s="861">
        <v>71.962725000000006</v>
      </c>
      <c r="AK887" s="861">
        <v>-10.223277</v>
      </c>
      <c r="AL887" s="861">
        <v>-12.251955000000001</v>
      </c>
      <c r="AM887" s="861">
        <v>-9.8601539999999996</v>
      </c>
      <c r="AN887" s="861">
        <v>92.119636999999997</v>
      </c>
      <c r="AO887" s="861">
        <v>91.297213999999997</v>
      </c>
      <c r="AP887" s="861">
        <v>90.333772999999994</v>
      </c>
      <c r="AQ887" s="861">
        <v>87.559048000000004</v>
      </c>
      <c r="AR887" s="861">
        <v>72.290282000000005</v>
      </c>
      <c r="AS887" s="861">
        <v>62.578099000000002</v>
      </c>
      <c r="AT887" s="861">
        <v>76.050366999999994</v>
      </c>
      <c r="AU887" s="861">
        <v>74.807439000000002</v>
      </c>
      <c r="AV887" s="861">
        <v>74.176839000000001</v>
      </c>
      <c r="AW887" s="861">
        <v>73.035124999999994</v>
      </c>
      <c r="AX887" s="861">
        <v>88.443483999999998</v>
      </c>
      <c r="AY887" s="861">
        <v>86.384179000000003</v>
      </c>
      <c r="AZ887" s="861">
        <v>-9.1238600000000005</v>
      </c>
      <c r="BA887" s="861">
        <v>-8.1044169999999998</v>
      </c>
      <c r="BB887" s="861">
        <v>-16.491686999999999</v>
      </c>
      <c r="BC887" s="861">
        <v>-15.198588000000001</v>
      </c>
      <c r="BD887" s="861">
        <v>-16.002555999999998</v>
      </c>
      <c r="BE887" s="861">
        <v>-10.712489</v>
      </c>
      <c r="BF887" s="861">
        <v>31.708352000000001</v>
      </c>
      <c r="BG887" s="861">
        <v>140.65839</v>
      </c>
      <c r="BH887" s="861">
        <v>109.16972699999999</v>
      </c>
      <c r="BI887" s="861">
        <v>47.599136999999999</v>
      </c>
      <c r="BJ887" s="861">
        <v>129.913331</v>
      </c>
      <c r="BK887" s="861">
        <v>84.988113999999996</v>
      </c>
      <c r="BL887" s="861">
        <v>74.630450999999994</v>
      </c>
      <c r="BM887" s="861">
        <v>-21.172170999999999</v>
      </c>
      <c r="BN887" s="861">
        <v>-15.807558</v>
      </c>
      <c r="BO887" s="861">
        <v>-13.843138</v>
      </c>
      <c r="BP887" s="861">
        <v>-15.646069000000001</v>
      </c>
      <c r="BQ887" s="861">
        <v>85.971866000000006</v>
      </c>
      <c r="BR887" s="861">
        <v>88.404471999999998</v>
      </c>
      <c r="BS887" s="861">
        <v>84.709823999999998</v>
      </c>
      <c r="BT887" s="861">
        <v>57.751252999999998</v>
      </c>
      <c r="BU887" s="861">
        <v>64.586082000000005</v>
      </c>
      <c r="BV887" s="861">
        <v>60.530287000000001</v>
      </c>
      <c r="BW887" s="861">
        <v>64.284965</v>
      </c>
      <c r="BX887" s="861">
        <v>-15.34169</v>
      </c>
      <c r="BY887" s="861">
        <v>-15.648453999999999</v>
      </c>
      <c r="BZ887" s="861">
        <v>-16.957388000000002</v>
      </c>
      <c r="CA887" s="861">
        <v>-17.114941000000002</v>
      </c>
      <c r="CB887" s="861">
        <v>-9.7985480000000003</v>
      </c>
      <c r="CC887" s="861">
        <v>-7.0513180000000002</v>
      </c>
      <c r="CD887" s="861">
        <v>-10.162997000000001</v>
      </c>
      <c r="CE887" s="861">
        <v>-6.9083930000000002</v>
      </c>
      <c r="CF887" s="861">
        <v>-12.561453999999999</v>
      </c>
      <c r="CG887" s="861">
        <v>-6.1446550000000002</v>
      </c>
      <c r="CH887" s="861">
        <v>-12.862963000000001</v>
      </c>
      <c r="CI887" s="861">
        <v>-8.1567589999999992</v>
      </c>
      <c r="CJ887" s="861">
        <v>-9.6812710000000006</v>
      </c>
      <c r="CK887" s="861">
        <v>-5.3029210000000004</v>
      </c>
      <c r="CL887" s="861">
        <v>-9.4676919999999996</v>
      </c>
      <c r="CM887" s="861">
        <v>-4.0254409999999998</v>
      </c>
      <c r="CN887" s="861">
        <v>-12.121028000000001</v>
      </c>
      <c r="CO887" s="861">
        <v>-6.3895949999999999</v>
      </c>
      <c r="CP887" s="861">
        <v>-13.052992</v>
      </c>
      <c r="CQ887" s="861">
        <v>-8.7002849999999992</v>
      </c>
      <c r="CR887" s="861">
        <v>-9.3698999999999995</v>
      </c>
      <c r="CS887" s="861">
        <v>-6.1459339999999996</v>
      </c>
      <c r="CT887" s="861">
        <v>-10.399544000000001</v>
      </c>
      <c r="CU887" s="861">
        <v>-5.1244389999999997</v>
      </c>
      <c r="CV887" s="861">
        <v>-12.736354</v>
      </c>
      <c r="CW887" s="861">
        <v>-4.7221840000000004</v>
      </c>
      <c r="CX887" s="861">
        <v>-13.025373</v>
      </c>
      <c r="CY887" s="861">
        <v>-6.4321419999999998</v>
      </c>
      <c r="CZ887" s="861">
        <v>-9.0560580000000002</v>
      </c>
      <c r="DA887" s="861">
        <v>-5.2931480000000004</v>
      </c>
      <c r="DB887" s="861">
        <v>-9.821358</v>
      </c>
      <c r="DC887" s="861">
        <v>-4.2988819999999999</v>
      </c>
      <c r="DD887" s="861">
        <v>-12.463304000000001</v>
      </c>
      <c r="DE887" s="861">
        <v>-6.5453289999999997</v>
      </c>
      <c r="DF887" s="861">
        <v>-13.105243</v>
      </c>
      <c r="DG887" s="861">
        <v>-7.3990629999999999</v>
      </c>
      <c r="DH887" s="861">
        <v>-9.0712250000000001</v>
      </c>
      <c r="DI887" s="861">
        <v>-5.4792699999999996</v>
      </c>
      <c r="DJ887" s="861">
        <v>-9.632536</v>
      </c>
      <c r="DK887" s="861">
        <v>-5.4070479999999996</v>
      </c>
      <c r="DL887" s="861">
        <v>-12.598687999999999</v>
      </c>
      <c r="DM887" s="861">
        <v>-8.4288329999999991</v>
      </c>
      <c r="DN887" s="861">
        <v>-13.149103999999999</v>
      </c>
      <c r="DO887" s="861">
        <v>-8.4417170000000006</v>
      </c>
      <c r="DP887" s="861">
        <v>-9.8177009999999996</v>
      </c>
      <c r="DQ887" s="861">
        <v>-6.4497080000000002</v>
      </c>
      <c r="DR887" s="861">
        <v>-9.8112619999999993</v>
      </c>
      <c r="DS887" s="861">
        <v>-6.5939310000000004</v>
      </c>
      <c r="DT887" s="861">
        <v>-12.482303999999999</v>
      </c>
      <c r="DU887" s="861">
        <v>-9.1670540000000003</v>
      </c>
      <c r="DV887" s="861">
        <v>-12.724148</v>
      </c>
      <c r="DW887" s="861">
        <v>-6.0584709999999999</v>
      </c>
      <c r="DX887" s="861">
        <v>11.636281</v>
      </c>
      <c r="DY887" s="861">
        <v>8.0546129999999998</v>
      </c>
      <c r="DZ887" s="861">
        <v>160.03695999999999</v>
      </c>
      <c r="EA887" s="861">
        <v>149.75089299999999</v>
      </c>
      <c r="EB887" s="861">
        <v>122.09</v>
      </c>
      <c r="EC887" s="861">
        <v>3.2850000000000001</v>
      </c>
      <c r="ED887" s="861">
        <v>394.1</v>
      </c>
      <c r="EE887" s="861">
        <v>122.03</v>
      </c>
      <c r="EF887" s="861">
        <v>5.3010000000000002</v>
      </c>
      <c r="EG887" s="861">
        <v>635.4</v>
      </c>
      <c r="EH887" s="861">
        <v>121.94</v>
      </c>
      <c r="EI887" s="861">
        <v>4.907</v>
      </c>
      <c r="EJ887" s="861">
        <v>587.70000000000005</v>
      </c>
      <c r="EK887" s="861">
        <v>8.9839110000000009</v>
      </c>
      <c r="EL887" s="861">
        <v>11.7547</v>
      </c>
      <c r="EM887" s="861">
        <v>-18.844065000000001</v>
      </c>
      <c r="EN887" s="861">
        <v>-25.597837999999999</v>
      </c>
      <c r="EO887" s="861">
        <v>94.066867999999999</v>
      </c>
      <c r="EP887" s="861">
        <v>89.528739999999999</v>
      </c>
      <c r="EQ887" s="861">
        <v>-8.8258240000000008</v>
      </c>
      <c r="ER887" s="861">
        <v>4044.8574570000001</v>
      </c>
      <c r="ES887" s="861">
        <v>9603.0212019999999</v>
      </c>
      <c r="ET887" s="861">
        <v>8968.6603919999998</v>
      </c>
      <c r="EU887" s="861"/>
      <c r="EV887" s="861"/>
      <c r="EW887" s="861"/>
      <c r="EX887" s="861"/>
      <c r="EY887" s="861"/>
      <c r="EZ887" s="861"/>
      <c r="FA887" s="861"/>
      <c r="FB887" s="861"/>
      <c r="FC887" s="861"/>
      <c r="FD887" s="861"/>
    </row>
    <row r="888" spans="1:160" x14ac:dyDescent="0.25">
      <c r="A888" s="837">
        <v>46141</v>
      </c>
      <c r="B888" s="836">
        <v>0.98674768518518519</v>
      </c>
      <c r="C888" s="861">
        <v>50220</v>
      </c>
      <c r="D888" s="861">
        <v>0</v>
      </c>
      <c r="E888" s="861">
        <v>0</v>
      </c>
      <c r="F888" s="861">
        <v>75.42886</v>
      </c>
      <c r="G888" s="861">
        <v>71.491703999999999</v>
      </c>
      <c r="H888" s="861">
        <v>64.945032999999995</v>
      </c>
      <c r="I888" s="861">
        <v>73.832356000000004</v>
      </c>
      <c r="J888" s="861">
        <v>71.692329000000001</v>
      </c>
      <c r="K888" s="861">
        <v>71.085718999999997</v>
      </c>
      <c r="L888" s="861">
        <v>73.785515000000004</v>
      </c>
      <c r="M888" s="861">
        <v>74.630684000000002</v>
      </c>
      <c r="N888" s="861">
        <v>-9.6882570000000001</v>
      </c>
      <c r="O888" s="861">
        <v>-12.02338</v>
      </c>
      <c r="P888" s="861">
        <v>-13.026992999999999</v>
      </c>
      <c r="Q888" s="861">
        <v>-8.2044569999999997</v>
      </c>
      <c r="R888" s="861">
        <v>-9.6577839999999995</v>
      </c>
      <c r="S888" s="861">
        <v>-10.632751000000001</v>
      </c>
      <c r="T888" s="861">
        <v>81.721699000000001</v>
      </c>
      <c r="U888" s="861">
        <v>73.738918999999996</v>
      </c>
      <c r="V888" s="861">
        <v>93.020478999999995</v>
      </c>
      <c r="W888" s="861">
        <v>92.069695999999993</v>
      </c>
      <c r="X888" s="861">
        <v>-8.187595</v>
      </c>
      <c r="Y888" s="861">
        <v>-8.6356099999999998</v>
      </c>
      <c r="Z888" s="861">
        <v>-12.506157</v>
      </c>
      <c r="AA888" s="861">
        <v>-12.08272</v>
      </c>
      <c r="AB888" s="861">
        <v>-11.849557000000001</v>
      </c>
      <c r="AC888" s="861">
        <v>-12.790198</v>
      </c>
      <c r="AD888" s="861">
        <v>-15.203366000000001</v>
      </c>
      <c r="AE888" s="861">
        <v>103.6435</v>
      </c>
      <c r="AF888" s="861">
        <v>96.793048999999996</v>
      </c>
      <c r="AG888" s="861">
        <v>88.125862999999995</v>
      </c>
      <c r="AH888" s="861">
        <v>108.148308</v>
      </c>
      <c r="AI888" s="861">
        <v>89.205821999999998</v>
      </c>
      <c r="AJ888" s="861">
        <v>72.134936999999994</v>
      </c>
      <c r="AK888" s="861">
        <v>-10.248027</v>
      </c>
      <c r="AL888" s="861">
        <v>-12.238306</v>
      </c>
      <c r="AM888" s="861">
        <v>-9.8901920000000008</v>
      </c>
      <c r="AN888" s="861">
        <v>92.221912000000003</v>
      </c>
      <c r="AO888" s="861">
        <v>91.397060999999994</v>
      </c>
      <c r="AP888" s="861">
        <v>90.404269999999997</v>
      </c>
      <c r="AQ888" s="861">
        <v>87.622692999999998</v>
      </c>
      <c r="AR888" s="861">
        <v>72.232499000000004</v>
      </c>
      <c r="AS888" s="861">
        <v>62.531647999999997</v>
      </c>
      <c r="AT888" s="861">
        <v>76.076701999999997</v>
      </c>
      <c r="AU888" s="861">
        <v>74.849022000000005</v>
      </c>
      <c r="AV888" s="861">
        <v>74.242127999999994</v>
      </c>
      <c r="AW888" s="861">
        <v>73.382651999999993</v>
      </c>
      <c r="AX888" s="861">
        <v>88.416039999999995</v>
      </c>
      <c r="AY888" s="861">
        <v>86.380014000000003</v>
      </c>
      <c r="AZ888" s="861">
        <v>-9.0095709999999993</v>
      </c>
      <c r="BA888" s="861">
        <v>-8.2846379999999993</v>
      </c>
      <c r="BB888" s="861">
        <v>-16.488641000000001</v>
      </c>
      <c r="BC888" s="861">
        <v>-15.216369</v>
      </c>
      <c r="BD888" s="861">
        <v>-15.997144</v>
      </c>
      <c r="BE888" s="861">
        <v>-10.595507</v>
      </c>
      <c r="BF888" s="861">
        <v>31.681626000000001</v>
      </c>
      <c r="BG888" s="861">
        <v>140.66664399999999</v>
      </c>
      <c r="BH888" s="861">
        <v>109.153429</v>
      </c>
      <c r="BI888" s="861">
        <v>47.611311000000001</v>
      </c>
      <c r="BJ888" s="861">
        <v>130.07377199999999</v>
      </c>
      <c r="BK888" s="861">
        <v>85.028133999999994</v>
      </c>
      <c r="BL888" s="861">
        <v>74.679830999999993</v>
      </c>
      <c r="BM888" s="861">
        <v>-21.185614999999999</v>
      </c>
      <c r="BN888" s="861">
        <v>-15.801674999999999</v>
      </c>
      <c r="BO888" s="861">
        <v>-13.786282999999999</v>
      </c>
      <c r="BP888" s="861">
        <v>-15.677595999999999</v>
      </c>
      <c r="BQ888" s="861">
        <v>85.996229999999997</v>
      </c>
      <c r="BR888" s="861">
        <v>88.429252000000005</v>
      </c>
      <c r="BS888" s="861">
        <v>84.692944999999995</v>
      </c>
      <c r="BT888" s="861">
        <v>57.789448</v>
      </c>
      <c r="BU888" s="861">
        <v>64.639919000000006</v>
      </c>
      <c r="BV888" s="861">
        <v>60.471367000000001</v>
      </c>
      <c r="BW888" s="861">
        <v>64.292620999999997</v>
      </c>
      <c r="BX888" s="861">
        <v>-15.314393000000001</v>
      </c>
      <c r="BY888" s="861">
        <v>-15.656183</v>
      </c>
      <c r="BZ888" s="861">
        <v>-16.970486999999999</v>
      </c>
      <c r="CA888" s="861">
        <v>-17.122347999999999</v>
      </c>
      <c r="CB888" s="861">
        <v>-9.8222900000000006</v>
      </c>
      <c r="CC888" s="861">
        <v>-7.1043440000000002</v>
      </c>
      <c r="CD888" s="861">
        <v>-10.196097</v>
      </c>
      <c r="CE888" s="861">
        <v>-6.9310489999999998</v>
      </c>
      <c r="CF888" s="861">
        <v>-12.588927999999999</v>
      </c>
      <c r="CG888" s="861">
        <v>-6.17605</v>
      </c>
      <c r="CH888" s="861">
        <v>-12.883991999999999</v>
      </c>
      <c r="CI888" s="861">
        <v>-8.2071140000000007</v>
      </c>
      <c r="CJ888" s="861">
        <v>-9.7186120000000003</v>
      </c>
      <c r="CK888" s="861">
        <v>-5.3404280000000002</v>
      </c>
      <c r="CL888" s="861">
        <v>-9.466056</v>
      </c>
      <c r="CM888" s="861">
        <v>-4.0452050000000002</v>
      </c>
      <c r="CN888" s="861">
        <v>-12.146129</v>
      </c>
      <c r="CO888" s="861">
        <v>-6.4382700000000002</v>
      </c>
      <c r="CP888" s="861">
        <v>-13.065371000000001</v>
      </c>
      <c r="CQ888" s="861">
        <v>-8.7420849999999994</v>
      </c>
      <c r="CR888" s="861">
        <v>-9.3737670000000008</v>
      </c>
      <c r="CS888" s="861">
        <v>-6.1950310000000002</v>
      </c>
      <c r="CT888" s="861">
        <v>-10.399524</v>
      </c>
      <c r="CU888" s="861">
        <v>-5.1858969999999998</v>
      </c>
      <c r="CV888" s="861">
        <v>-12.740105</v>
      </c>
      <c r="CW888" s="861">
        <v>-4.757072</v>
      </c>
      <c r="CX888" s="861">
        <v>-13.063055</v>
      </c>
      <c r="CY888" s="861">
        <v>-6.4227660000000002</v>
      </c>
      <c r="CZ888" s="861">
        <v>-9.1019400000000008</v>
      </c>
      <c r="DA888" s="861">
        <v>-5.293272</v>
      </c>
      <c r="DB888" s="861">
        <v>-9.8393119999999996</v>
      </c>
      <c r="DC888" s="861">
        <v>-4.3297040000000004</v>
      </c>
      <c r="DD888" s="861">
        <v>-12.496986</v>
      </c>
      <c r="DE888" s="861">
        <v>-6.5497579999999997</v>
      </c>
      <c r="DF888" s="861">
        <v>-13.147068000000001</v>
      </c>
      <c r="DG888" s="861">
        <v>-7.4124689999999998</v>
      </c>
      <c r="DH888" s="861">
        <v>-9.1020059999999994</v>
      </c>
      <c r="DI888" s="861">
        <v>-5.497814</v>
      </c>
      <c r="DJ888" s="861">
        <v>-9.6709019999999999</v>
      </c>
      <c r="DK888" s="861">
        <v>-5.42326</v>
      </c>
      <c r="DL888" s="861">
        <v>-12.630338999999999</v>
      </c>
      <c r="DM888" s="861">
        <v>-8.4523170000000007</v>
      </c>
      <c r="DN888" s="861">
        <v>-13.178197000000001</v>
      </c>
      <c r="DO888" s="861">
        <v>-8.4588900000000002</v>
      </c>
      <c r="DP888" s="861">
        <v>-9.8480489999999996</v>
      </c>
      <c r="DQ888" s="861">
        <v>-6.4659469999999999</v>
      </c>
      <c r="DR888" s="861">
        <v>-9.8407239999999998</v>
      </c>
      <c r="DS888" s="861">
        <v>-6.5919679999999996</v>
      </c>
      <c r="DT888" s="861">
        <v>-12.505468</v>
      </c>
      <c r="DU888" s="861">
        <v>-9.1849410000000002</v>
      </c>
      <c r="DV888" s="861">
        <v>-12.757439</v>
      </c>
      <c r="DW888" s="861">
        <v>-6.0438400000000003</v>
      </c>
      <c r="DX888" s="861">
        <v>11.608333999999999</v>
      </c>
      <c r="DY888" s="861">
        <v>8.0995699999999999</v>
      </c>
      <c r="DZ888" s="861">
        <v>159.892608</v>
      </c>
      <c r="EA888" s="861">
        <v>149.92353299999999</v>
      </c>
      <c r="EB888" s="861">
        <v>122.06</v>
      </c>
      <c r="EC888" s="861">
        <v>3.2839999999999998</v>
      </c>
      <c r="ED888" s="861">
        <v>394.8</v>
      </c>
      <c r="EE888" s="861">
        <v>122.07</v>
      </c>
      <c r="EF888" s="861">
        <v>5.29</v>
      </c>
      <c r="EG888" s="861">
        <v>639.5</v>
      </c>
      <c r="EH888" s="861">
        <v>122.08</v>
      </c>
      <c r="EI888" s="861">
        <v>4.91</v>
      </c>
      <c r="EJ888" s="861">
        <v>588.5</v>
      </c>
      <c r="EK888" s="861">
        <v>9.0037289999999999</v>
      </c>
      <c r="EL888" s="861">
        <v>11.721819</v>
      </c>
      <c r="EM888" s="861">
        <v>-18.893920999999999</v>
      </c>
      <c r="EN888" s="861">
        <v>-25.508102000000001</v>
      </c>
      <c r="EO888" s="861">
        <v>94.004553000000001</v>
      </c>
      <c r="EP888" s="861">
        <v>89.606600999999998</v>
      </c>
      <c r="EQ888" s="861">
        <v>-8.8506630000000008</v>
      </c>
      <c r="ER888" s="861">
        <v>4051.4353230000002</v>
      </c>
      <c r="ES888" s="861">
        <v>9613.6381330000004</v>
      </c>
      <c r="ET888" s="861">
        <v>8978.4364499999992</v>
      </c>
      <c r="EU888" s="861"/>
      <c r="EV888" s="861"/>
      <c r="EW888" s="861"/>
      <c r="EX888" s="861"/>
      <c r="EY888" s="861"/>
      <c r="EZ888" s="861"/>
      <c r="FA888" s="861"/>
      <c r="FB888" s="861"/>
      <c r="FC888" s="861"/>
      <c r="FD888" s="861"/>
    </row>
    <row r="889" spans="1:160" x14ac:dyDescent="0.25">
      <c r="A889" s="837">
        <v>46141</v>
      </c>
      <c r="B889" s="836">
        <v>0.98744212962962974</v>
      </c>
      <c r="C889" s="861">
        <v>50280</v>
      </c>
      <c r="D889" s="861">
        <v>0</v>
      </c>
      <c r="E889" s="861">
        <v>0</v>
      </c>
      <c r="F889" s="861">
        <v>75.460528999999994</v>
      </c>
      <c r="G889" s="861">
        <v>71.529458000000005</v>
      </c>
      <c r="H889" s="861">
        <v>64.972396000000003</v>
      </c>
      <c r="I889" s="861">
        <v>73.816536999999997</v>
      </c>
      <c r="J889" s="861">
        <v>71.711667000000006</v>
      </c>
      <c r="K889" s="861">
        <v>71.078337000000005</v>
      </c>
      <c r="L889" s="861">
        <v>73.773244000000005</v>
      </c>
      <c r="M889" s="861">
        <v>74.650964000000002</v>
      </c>
      <c r="N889" s="861">
        <v>-9.6899339999999992</v>
      </c>
      <c r="O889" s="861">
        <v>-12.077325</v>
      </c>
      <c r="P889" s="861">
        <v>-13.007930999999999</v>
      </c>
      <c r="Q889" s="861">
        <v>-8.3503659999999993</v>
      </c>
      <c r="R889" s="861">
        <v>-9.7369409999999998</v>
      </c>
      <c r="S889" s="861">
        <v>-10.722835999999999</v>
      </c>
      <c r="T889" s="861">
        <v>81.642506999999995</v>
      </c>
      <c r="U889" s="861">
        <v>74.183006000000006</v>
      </c>
      <c r="V889" s="861">
        <v>93.184877999999998</v>
      </c>
      <c r="W889" s="861">
        <v>92.182513</v>
      </c>
      <c r="X889" s="861">
        <v>-8.1719530000000002</v>
      </c>
      <c r="Y889" s="861">
        <v>-8.6504790000000007</v>
      </c>
      <c r="Z889" s="861">
        <v>-12.499442</v>
      </c>
      <c r="AA889" s="861">
        <v>-12.102378</v>
      </c>
      <c r="AB889" s="861">
        <v>-11.832117</v>
      </c>
      <c r="AC889" s="861">
        <v>-12.782631</v>
      </c>
      <c r="AD889" s="861">
        <v>-15.164993000000001</v>
      </c>
      <c r="AE889" s="861">
        <v>103.667249</v>
      </c>
      <c r="AF889" s="861">
        <v>96.858583999999993</v>
      </c>
      <c r="AG889" s="861">
        <v>88.183312000000001</v>
      </c>
      <c r="AH889" s="861">
        <v>108.216281</v>
      </c>
      <c r="AI889" s="861">
        <v>89.271102999999997</v>
      </c>
      <c r="AJ889" s="861">
        <v>72.193472999999997</v>
      </c>
      <c r="AK889" s="861">
        <v>-10.200085</v>
      </c>
      <c r="AL889" s="861">
        <v>-12.243167</v>
      </c>
      <c r="AM889" s="861">
        <v>-9.8823659999999993</v>
      </c>
      <c r="AN889" s="861">
        <v>92.236271000000002</v>
      </c>
      <c r="AO889" s="861">
        <v>91.537440000000004</v>
      </c>
      <c r="AP889" s="861">
        <v>90.540659000000005</v>
      </c>
      <c r="AQ889" s="861">
        <v>87.710820999999996</v>
      </c>
      <c r="AR889" s="861">
        <v>72.248189999999994</v>
      </c>
      <c r="AS889" s="861">
        <v>62.535088000000002</v>
      </c>
      <c r="AT889" s="861">
        <v>76.166920000000005</v>
      </c>
      <c r="AU889" s="861">
        <v>74.906419</v>
      </c>
      <c r="AV889" s="861">
        <v>74.211207000000002</v>
      </c>
      <c r="AW889" s="861">
        <v>73.743511999999996</v>
      </c>
      <c r="AX889" s="861">
        <v>88.445509999999999</v>
      </c>
      <c r="AY889" s="861">
        <v>86.436228999999997</v>
      </c>
      <c r="AZ889" s="861">
        <v>-9.183935</v>
      </c>
      <c r="BA889" s="861">
        <v>-8.2359950000000008</v>
      </c>
      <c r="BB889" s="861">
        <v>-16.524267999999999</v>
      </c>
      <c r="BC889" s="861">
        <v>-15.228737000000001</v>
      </c>
      <c r="BD889" s="861">
        <v>-16.011896</v>
      </c>
      <c r="BE889" s="861">
        <v>-10.581480000000001</v>
      </c>
      <c r="BF889" s="861">
        <v>31.646370000000001</v>
      </c>
      <c r="BG889" s="861">
        <v>140.69094699999999</v>
      </c>
      <c r="BH889" s="861">
        <v>109.104645</v>
      </c>
      <c r="BI889" s="861">
        <v>47.517420999999999</v>
      </c>
      <c r="BJ889" s="861">
        <v>129.511124</v>
      </c>
      <c r="BK889" s="861">
        <v>85.125001999999995</v>
      </c>
      <c r="BL889" s="861">
        <v>74.716605000000001</v>
      </c>
      <c r="BM889" s="861">
        <v>-21.193722000000001</v>
      </c>
      <c r="BN889" s="861">
        <v>-15.823896</v>
      </c>
      <c r="BO889" s="861">
        <v>-13.770191000000001</v>
      </c>
      <c r="BP889" s="861">
        <v>-15.677555999999999</v>
      </c>
      <c r="BQ889" s="861">
        <v>86.064239000000001</v>
      </c>
      <c r="BR889" s="861">
        <v>88.540324999999996</v>
      </c>
      <c r="BS889" s="861">
        <v>84.760227999999998</v>
      </c>
      <c r="BT889" s="861">
        <v>57.689456999999997</v>
      </c>
      <c r="BU889" s="861">
        <v>64.638895000000005</v>
      </c>
      <c r="BV889" s="861">
        <v>60.487099000000001</v>
      </c>
      <c r="BW889" s="861">
        <v>64.316407999999996</v>
      </c>
      <c r="BX889" s="861">
        <v>-15.284641000000001</v>
      </c>
      <c r="BY889" s="861">
        <v>-15.696023</v>
      </c>
      <c r="BZ889" s="861">
        <v>-16.942226999999999</v>
      </c>
      <c r="CA889" s="861">
        <v>-17.062283000000001</v>
      </c>
      <c r="CB889" s="861">
        <v>-9.8328190000000006</v>
      </c>
      <c r="CC889" s="861">
        <v>-7.0976819999999998</v>
      </c>
      <c r="CD889" s="861">
        <v>-10.190811</v>
      </c>
      <c r="CE889" s="861">
        <v>-6.9164479999999999</v>
      </c>
      <c r="CF889" s="861">
        <v>-12.580784</v>
      </c>
      <c r="CG889" s="861">
        <v>-6.211373</v>
      </c>
      <c r="CH889" s="861">
        <v>-12.903058</v>
      </c>
      <c r="CI889" s="861">
        <v>-8.2204239999999995</v>
      </c>
      <c r="CJ889" s="861">
        <v>-9.7160039999999999</v>
      </c>
      <c r="CK889" s="861">
        <v>-5.3337839999999996</v>
      </c>
      <c r="CL889" s="861">
        <v>-9.4621820000000003</v>
      </c>
      <c r="CM889" s="861">
        <v>-4.0669360000000001</v>
      </c>
      <c r="CN889" s="861">
        <v>-12.145996</v>
      </c>
      <c r="CO889" s="861">
        <v>-6.455406</v>
      </c>
      <c r="CP889" s="861">
        <v>-13.058609000000001</v>
      </c>
      <c r="CQ889" s="861">
        <v>-8.7620679999999993</v>
      </c>
      <c r="CR889" s="861">
        <v>-9.3726710000000004</v>
      </c>
      <c r="CS889" s="861">
        <v>-6.1818109999999997</v>
      </c>
      <c r="CT889" s="861">
        <v>-10.384548000000001</v>
      </c>
      <c r="CU889" s="861">
        <v>-5.1738379999999999</v>
      </c>
      <c r="CV889" s="861">
        <v>-12.768909000000001</v>
      </c>
      <c r="CW889" s="861">
        <v>-4.7608459999999999</v>
      </c>
      <c r="CX889" s="861">
        <v>-13.073131999999999</v>
      </c>
      <c r="CY889" s="861">
        <v>-6.4700730000000002</v>
      </c>
      <c r="CZ889" s="861">
        <v>-9.1114850000000001</v>
      </c>
      <c r="DA889" s="861">
        <v>-5.29772</v>
      </c>
      <c r="DB889" s="861">
        <v>-9.8672520000000006</v>
      </c>
      <c r="DC889" s="861">
        <v>-4.3606600000000002</v>
      </c>
      <c r="DD889" s="861">
        <v>-12.500854</v>
      </c>
      <c r="DE889" s="861">
        <v>-6.6016680000000001</v>
      </c>
      <c r="DF889" s="861">
        <v>-13.153408000000001</v>
      </c>
      <c r="DG889" s="861">
        <v>-7.4388500000000004</v>
      </c>
      <c r="DH889" s="861">
        <v>-9.0919030000000003</v>
      </c>
      <c r="DI889" s="861">
        <v>-5.5112949999999996</v>
      </c>
      <c r="DJ889" s="861">
        <v>-9.6680539999999997</v>
      </c>
      <c r="DK889" s="861">
        <v>-5.4386020000000004</v>
      </c>
      <c r="DL889" s="861">
        <v>-12.637249000000001</v>
      </c>
      <c r="DM889" s="861">
        <v>-8.4629270000000005</v>
      </c>
      <c r="DN889" s="861">
        <v>-13.177462999999999</v>
      </c>
      <c r="DO889" s="861">
        <v>-8.4768880000000006</v>
      </c>
      <c r="DP889" s="861">
        <v>-9.8557640000000006</v>
      </c>
      <c r="DQ889" s="861">
        <v>-6.4691799999999997</v>
      </c>
      <c r="DR889" s="861">
        <v>-9.8613350000000004</v>
      </c>
      <c r="DS889" s="861">
        <v>-6.6152740000000003</v>
      </c>
      <c r="DT889" s="861">
        <v>-12.521329</v>
      </c>
      <c r="DU889" s="861">
        <v>-9.2105630000000005</v>
      </c>
      <c r="DV889" s="861">
        <v>-12.778947000000001</v>
      </c>
      <c r="DW889" s="861">
        <v>-6.053928</v>
      </c>
      <c r="DX889" s="861">
        <v>11.6182</v>
      </c>
      <c r="DY889" s="861">
        <v>8.08324</v>
      </c>
      <c r="DZ889" s="861">
        <v>160.31526400000001</v>
      </c>
      <c r="EA889" s="861">
        <v>149.99848</v>
      </c>
      <c r="EB889" s="861">
        <v>122.65</v>
      </c>
      <c r="EC889" s="861">
        <v>1.2410000000000001</v>
      </c>
      <c r="ED889" s="861">
        <v>134.30000000000001</v>
      </c>
      <c r="EE889" s="861">
        <v>122.67</v>
      </c>
      <c r="EF889" s="861">
        <v>5.2960000000000003</v>
      </c>
      <c r="EG889" s="861">
        <v>636.20000000000005</v>
      </c>
      <c r="EH889" s="861">
        <v>122.7</v>
      </c>
      <c r="EI889" s="861">
        <v>4.8959999999999999</v>
      </c>
      <c r="EJ889" s="861">
        <v>586.5</v>
      </c>
      <c r="EK889" s="861">
        <v>8.9939490000000006</v>
      </c>
      <c r="EL889" s="861">
        <v>11.770491</v>
      </c>
      <c r="EM889" s="861">
        <v>-18.876315000000002</v>
      </c>
      <c r="EN889" s="861">
        <v>-25.540682</v>
      </c>
      <c r="EO889" s="861">
        <v>94.186901000000006</v>
      </c>
      <c r="EP889" s="861">
        <v>89.640383999999997</v>
      </c>
      <c r="EQ889" s="861">
        <v>-8.8604749999999992</v>
      </c>
      <c r="ER889" s="861">
        <v>4054.324372</v>
      </c>
      <c r="ES889" s="861">
        <v>9624.2707100000007</v>
      </c>
      <c r="ET889" s="861">
        <v>8988.2342619999999</v>
      </c>
      <c r="EU889" s="861"/>
      <c r="EV889" s="861"/>
      <c r="EW889" s="861"/>
      <c r="EX889" s="861"/>
      <c r="EY889" s="861"/>
      <c r="EZ889" s="861"/>
      <c r="FA889" s="861"/>
      <c r="FB889" s="861"/>
      <c r="FC889" s="861"/>
      <c r="FD889" s="861"/>
    </row>
    <row r="890" spans="1:160" x14ac:dyDescent="0.25">
      <c r="A890" s="837">
        <v>46141</v>
      </c>
      <c r="B890" s="836">
        <v>0.98813657407407407</v>
      </c>
      <c r="C890" s="861">
        <v>50340</v>
      </c>
      <c r="D890" s="861">
        <v>0</v>
      </c>
      <c r="E890" s="861">
        <v>0</v>
      </c>
      <c r="F890" s="861">
        <v>75.562676999999994</v>
      </c>
      <c r="G890" s="861">
        <v>71.534535000000005</v>
      </c>
      <c r="H890" s="861">
        <v>65.017691999999997</v>
      </c>
      <c r="I890" s="861">
        <v>73.824883</v>
      </c>
      <c r="J890" s="861">
        <v>71.739114999999998</v>
      </c>
      <c r="K890" s="861">
        <v>71.089256000000006</v>
      </c>
      <c r="L890" s="861">
        <v>73.774163000000001</v>
      </c>
      <c r="M890" s="861">
        <v>74.650192000000004</v>
      </c>
      <c r="N890" s="861">
        <v>-9.7121230000000001</v>
      </c>
      <c r="O890" s="861">
        <v>-12.042154999999999</v>
      </c>
      <c r="P890" s="861">
        <v>-13.078809</v>
      </c>
      <c r="Q890" s="861">
        <v>-8.2907700000000002</v>
      </c>
      <c r="R890" s="861">
        <v>-9.5496429999999997</v>
      </c>
      <c r="S890" s="861">
        <v>-10.729732</v>
      </c>
      <c r="T890" s="861">
        <v>81.916961999999998</v>
      </c>
      <c r="U890" s="861">
        <v>74.065842000000004</v>
      </c>
      <c r="V890" s="861">
        <v>93.170276000000001</v>
      </c>
      <c r="W890" s="861">
        <v>92.193154000000007</v>
      </c>
      <c r="X890" s="861">
        <v>-8.1950249999999993</v>
      </c>
      <c r="Y890" s="861">
        <v>-8.7243239999999993</v>
      </c>
      <c r="Z890" s="861">
        <v>-12.489395</v>
      </c>
      <c r="AA890" s="861">
        <v>-12.138013000000001</v>
      </c>
      <c r="AB890" s="861">
        <v>-11.848633</v>
      </c>
      <c r="AC890" s="861">
        <v>-12.840655</v>
      </c>
      <c r="AD890" s="861">
        <v>-15.215020000000001</v>
      </c>
      <c r="AE890" s="861">
        <v>103.628935</v>
      </c>
      <c r="AF890" s="861">
        <v>96.876408999999995</v>
      </c>
      <c r="AG890" s="861">
        <v>88.088159000000005</v>
      </c>
      <c r="AH890" s="861">
        <v>108.11537800000001</v>
      </c>
      <c r="AI890" s="861">
        <v>89.205839999999995</v>
      </c>
      <c r="AJ890" s="861">
        <v>72.255313999999998</v>
      </c>
      <c r="AK890" s="861">
        <v>-10.250354</v>
      </c>
      <c r="AL890" s="861">
        <v>-12.331306</v>
      </c>
      <c r="AM890" s="861">
        <v>-9.8669440000000002</v>
      </c>
      <c r="AN890" s="861">
        <v>92.306605000000005</v>
      </c>
      <c r="AO890" s="861">
        <v>91.510300000000001</v>
      </c>
      <c r="AP890" s="861">
        <v>90.361214000000004</v>
      </c>
      <c r="AQ890" s="861">
        <v>87.638609000000002</v>
      </c>
      <c r="AR890" s="861">
        <v>72.217580999999996</v>
      </c>
      <c r="AS890" s="861">
        <v>62.504981000000001</v>
      </c>
      <c r="AT890" s="861">
        <v>76.089326</v>
      </c>
      <c r="AU890" s="861">
        <v>74.882786999999993</v>
      </c>
      <c r="AV890" s="861">
        <v>74.320306000000002</v>
      </c>
      <c r="AW890" s="861">
        <v>73.359938999999997</v>
      </c>
      <c r="AX890" s="861">
        <v>88.576277000000005</v>
      </c>
      <c r="AY890" s="861">
        <v>86.508533999999997</v>
      </c>
      <c r="AZ890" s="861">
        <v>-9.1756049999999991</v>
      </c>
      <c r="BA890" s="861">
        <v>-8.2623099999999994</v>
      </c>
      <c r="BB890" s="861">
        <v>-16.515705000000001</v>
      </c>
      <c r="BC890" s="861">
        <v>-15.227289000000001</v>
      </c>
      <c r="BD890" s="861">
        <v>-16.0185</v>
      </c>
      <c r="BE890" s="861">
        <v>-10.794085000000001</v>
      </c>
      <c r="BF890" s="861">
        <v>31.593119000000002</v>
      </c>
      <c r="BG890" s="861">
        <v>140.796415</v>
      </c>
      <c r="BH890" s="861">
        <v>109.203283</v>
      </c>
      <c r="BI890" s="861">
        <v>47.523871</v>
      </c>
      <c r="BJ890" s="861">
        <v>129.690876</v>
      </c>
      <c r="BK890" s="861">
        <v>85.138892999999996</v>
      </c>
      <c r="BL890" s="861">
        <v>74.676157000000003</v>
      </c>
      <c r="BM890" s="861">
        <v>-21.171137999999999</v>
      </c>
      <c r="BN890" s="861">
        <v>-15.84305</v>
      </c>
      <c r="BO890" s="861">
        <v>-13.857272</v>
      </c>
      <c r="BP890" s="861">
        <v>-15.668293</v>
      </c>
      <c r="BQ890" s="861">
        <v>86.094498000000002</v>
      </c>
      <c r="BR890" s="861">
        <v>88.496461999999994</v>
      </c>
      <c r="BS890" s="861">
        <v>84.753343999999998</v>
      </c>
      <c r="BT890" s="861">
        <v>57.709516000000001</v>
      </c>
      <c r="BU890" s="861">
        <v>64.639205000000004</v>
      </c>
      <c r="BV890" s="861">
        <v>60.559606000000002</v>
      </c>
      <c r="BW890" s="861">
        <v>64.421091000000004</v>
      </c>
      <c r="BX890" s="861">
        <v>-15.380008</v>
      </c>
      <c r="BY890" s="861">
        <v>-15.611027</v>
      </c>
      <c r="BZ890" s="861">
        <v>-16.924954</v>
      </c>
      <c r="CA890" s="861">
        <v>-17.152267999999999</v>
      </c>
      <c r="CB890" s="861">
        <v>-9.835445</v>
      </c>
      <c r="CC890" s="861">
        <v>-7.0990120000000001</v>
      </c>
      <c r="CD890" s="861">
        <v>-10.209517</v>
      </c>
      <c r="CE890" s="861">
        <v>-6.9378609999999998</v>
      </c>
      <c r="CF890" s="861">
        <v>-12.60407</v>
      </c>
      <c r="CG890" s="861">
        <v>-6.2143660000000001</v>
      </c>
      <c r="CH890" s="861">
        <v>-12.895796000000001</v>
      </c>
      <c r="CI890" s="861">
        <v>-8.2230430000000005</v>
      </c>
      <c r="CJ890" s="861">
        <v>-9.7298880000000008</v>
      </c>
      <c r="CK890" s="861">
        <v>-5.3532799999999998</v>
      </c>
      <c r="CL890" s="861">
        <v>-9.4832110000000007</v>
      </c>
      <c r="CM890" s="861">
        <v>-4.096158</v>
      </c>
      <c r="CN890" s="861">
        <v>-12.125944</v>
      </c>
      <c r="CO890" s="861">
        <v>-6.4490670000000003</v>
      </c>
      <c r="CP890" s="861">
        <v>-13.075016</v>
      </c>
      <c r="CQ890" s="861">
        <v>-8.7699320000000007</v>
      </c>
      <c r="CR890" s="861">
        <v>-9.4110189999999996</v>
      </c>
      <c r="CS890" s="861">
        <v>-6.1966419999999998</v>
      </c>
      <c r="CT890" s="861">
        <v>-10.395377999999999</v>
      </c>
      <c r="CU890" s="861">
        <v>-5.1883059999999999</v>
      </c>
      <c r="CV890" s="861">
        <v>-12.763754</v>
      </c>
      <c r="CW890" s="861">
        <v>-4.7813559999999997</v>
      </c>
      <c r="CX890" s="861">
        <v>-13.071579</v>
      </c>
      <c r="CY890" s="861">
        <v>-6.5147409999999999</v>
      </c>
      <c r="CZ890" s="861">
        <v>-9.1132229999999996</v>
      </c>
      <c r="DA890" s="861">
        <v>-5.3610429999999996</v>
      </c>
      <c r="DB890" s="861">
        <v>-9.8512640000000005</v>
      </c>
      <c r="DC890" s="861">
        <v>-4.3983049999999997</v>
      </c>
      <c r="DD890" s="861">
        <v>-12.499606</v>
      </c>
      <c r="DE890" s="861">
        <v>-6.6471140000000002</v>
      </c>
      <c r="DF890" s="861">
        <v>-13.154890999999999</v>
      </c>
      <c r="DG890" s="861">
        <v>-7.493608</v>
      </c>
      <c r="DH890" s="861">
        <v>-9.1041550000000004</v>
      </c>
      <c r="DI890" s="861">
        <v>-5.5655830000000002</v>
      </c>
      <c r="DJ890" s="861">
        <v>-9.6936140000000002</v>
      </c>
      <c r="DK890" s="861">
        <v>-5.5026700000000002</v>
      </c>
      <c r="DL890" s="861">
        <v>-12.656953</v>
      </c>
      <c r="DM890" s="861">
        <v>-8.5293220000000005</v>
      </c>
      <c r="DN890" s="861">
        <v>-13.206775</v>
      </c>
      <c r="DO890" s="861">
        <v>-8.5209659999999996</v>
      </c>
      <c r="DP890" s="861">
        <v>-9.8436330000000005</v>
      </c>
      <c r="DQ890" s="861">
        <v>-6.5184160000000002</v>
      </c>
      <c r="DR890" s="861">
        <v>-9.8582820000000009</v>
      </c>
      <c r="DS890" s="861">
        <v>-6.6654549999999997</v>
      </c>
      <c r="DT890" s="861">
        <v>-12.539145</v>
      </c>
      <c r="DU890" s="861">
        <v>-9.2512539999999994</v>
      </c>
      <c r="DV890" s="861">
        <v>-12.772138</v>
      </c>
      <c r="DW890" s="861">
        <v>-6.1073579999999996</v>
      </c>
      <c r="DX890" s="861">
        <v>11.615478</v>
      </c>
      <c r="DY890" s="861">
        <v>8.0753170000000001</v>
      </c>
      <c r="DZ890" s="861">
        <v>160.47079600000001</v>
      </c>
      <c r="EA890" s="861">
        <v>150.19999000000001</v>
      </c>
      <c r="EB890" s="861">
        <v>122.08</v>
      </c>
      <c r="EC890" s="861">
        <v>3.2850000000000001</v>
      </c>
      <c r="ED890" s="861">
        <v>394.9</v>
      </c>
      <c r="EE890" s="861">
        <v>122.12</v>
      </c>
      <c r="EF890" s="861">
        <v>5.2919999999999998</v>
      </c>
      <c r="EG890" s="861">
        <v>639</v>
      </c>
      <c r="EH890" s="861">
        <v>122.12</v>
      </c>
      <c r="EI890" s="861">
        <v>4.9210000000000003</v>
      </c>
      <c r="EJ890" s="861">
        <v>586.70000000000005</v>
      </c>
      <c r="EK890" s="861">
        <v>9.0142279999999992</v>
      </c>
      <c r="EL890" s="861">
        <v>11.699223</v>
      </c>
      <c r="EM890" s="861">
        <v>-18.881171999999999</v>
      </c>
      <c r="EN890" s="861">
        <v>-25.556495000000002</v>
      </c>
      <c r="EO890" s="861">
        <v>94.253921000000005</v>
      </c>
      <c r="EP890" s="861">
        <v>89.731159000000005</v>
      </c>
      <c r="EQ890" s="861">
        <v>-8.8808159999999994</v>
      </c>
      <c r="ER890" s="861">
        <v>4058.8081259999999</v>
      </c>
      <c r="ES890" s="861">
        <v>9634.8940189999994</v>
      </c>
      <c r="ET890" s="861">
        <v>8998.0303509999994</v>
      </c>
      <c r="EU890" s="861"/>
      <c r="EV890" s="861"/>
      <c r="EW890" s="861"/>
      <c r="EX890" s="861"/>
      <c r="EY890" s="861"/>
      <c r="EZ890" s="861"/>
      <c r="FA890" s="861"/>
      <c r="FB890" s="861"/>
      <c r="FC890" s="861"/>
      <c r="FD890" s="861"/>
    </row>
    <row r="891" spans="1:160" x14ac:dyDescent="0.25">
      <c r="A891" s="837">
        <v>46141</v>
      </c>
      <c r="B891" s="836">
        <v>0.98883101851851851</v>
      </c>
      <c r="C891" s="861">
        <v>50400</v>
      </c>
      <c r="D891" s="861">
        <v>0</v>
      </c>
      <c r="E891" s="861">
        <v>0</v>
      </c>
      <c r="F891" s="861">
        <v>75.493802000000002</v>
      </c>
      <c r="G891" s="861">
        <v>71.562460999999999</v>
      </c>
      <c r="H891" s="861">
        <v>64.955646999999999</v>
      </c>
      <c r="I891" s="861">
        <v>73.823835000000003</v>
      </c>
      <c r="J891" s="861">
        <v>71.78725</v>
      </c>
      <c r="K891" s="861">
        <v>71.106451000000007</v>
      </c>
      <c r="L891" s="861">
        <v>73.778841999999997</v>
      </c>
      <c r="M891" s="861">
        <v>74.703038000000006</v>
      </c>
      <c r="N891" s="861">
        <v>-9.6977630000000001</v>
      </c>
      <c r="O891" s="861">
        <v>-12.098367</v>
      </c>
      <c r="P891" s="861">
        <v>-13.037492</v>
      </c>
      <c r="Q891" s="861">
        <v>-8.2379719999999992</v>
      </c>
      <c r="R891" s="861">
        <v>-9.2805990000000005</v>
      </c>
      <c r="S891" s="861">
        <v>-10.692233999999999</v>
      </c>
      <c r="T891" s="861">
        <v>81.822958999999997</v>
      </c>
      <c r="U891" s="861">
        <v>73.612689000000003</v>
      </c>
      <c r="V891" s="861">
        <v>93.106827999999993</v>
      </c>
      <c r="W891" s="861">
        <v>92.152411999999998</v>
      </c>
      <c r="X891" s="861">
        <v>-8.1839750000000002</v>
      </c>
      <c r="Y891" s="861">
        <v>-8.7314369999999997</v>
      </c>
      <c r="Z891" s="861">
        <v>-12.549322999999999</v>
      </c>
      <c r="AA891" s="861">
        <v>-12.133392000000001</v>
      </c>
      <c r="AB891" s="861">
        <v>-11.866206999999999</v>
      </c>
      <c r="AC891" s="861">
        <v>-12.799801</v>
      </c>
      <c r="AD891" s="861">
        <v>-15.270241</v>
      </c>
      <c r="AE891" s="861">
        <v>103.766813</v>
      </c>
      <c r="AF891" s="861">
        <v>96.889716000000007</v>
      </c>
      <c r="AG891" s="861">
        <v>88.089534999999998</v>
      </c>
      <c r="AH891" s="861">
        <v>108.27154899999999</v>
      </c>
      <c r="AI891" s="861">
        <v>89.228262999999998</v>
      </c>
      <c r="AJ891" s="861">
        <v>72.190460000000002</v>
      </c>
      <c r="AK891" s="861">
        <v>-10.256004000000001</v>
      </c>
      <c r="AL891" s="861">
        <v>-12.310563</v>
      </c>
      <c r="AM891" s="861">
        <v>-9.9204179999999997</v>
      </c>
      <c r="AN891" s="861">
        <v>92.299995999999993</v>
      </c>
      <c r="AO891" s="861">
        <v>91.486337000000006</v>
      </c>
      <c r="AP891" s="861">
        <v>90.531816000000006</v>
      </c>
      <c r="AQ891" s="861">
        <v>87.721095000000005</v>
      </c>
      <c r="AR891" s="861">
        <v>72.304320000000004</v>
      </c>
      <c r="AS891" s="861">
        <v>62.499273000000002</v>
      </c>
      <c r="AT891" s="861">
        <v>76.180396999999999</v>
      </c>
      <c r="AU891" s="861">
        <v>74.991305999999994</v>
      </c>
      <c r="AV891" s="861">
        <v>74.546818000000002</v>
      </c>
      <c r="AW891" s="861">
        <v>73.471215000000001</v>
      </c>
      <c r="AX891" s="861">
        <v>88.622407999999993</v>
      </c>
      <c r="AY891" s="861">
        <v>86.547270999999995</v>
      </c>
      <c r="AZ891" s="861">
        <v>-9.1763370000000002</v>
      </c>
      <c r="BA891" s="861">
        <v>-8.2326200000000007</v>
      </c>
      <c r="BB891" s="861">
        <v>-16.517178999999999</v>
      </c>
      <c r="BC891" s="861">
        <v>-15.222609</v>
      </c>
      <c r="BD891" s="861">
        <v>-16.00197</v>
      </c>
      <c r="BE891" s="861">
        <v>-10.710475000000001</v>
      </c>
      <c r="BF891" s="861">
        <v>31.620270000000001</v>
      </c>
      <c r="BG891" s="861">
        <v>140.79442900000001</v>
      </c>
      <c r="BH891" s="861">
        <v>109.18274099999999</v>
      </c>
      <c r="BI891" s="861">
        <v>47.523189000000002</v>
      </c>
      <c r="BJ891" s="861">
        <v>129.861952</v>
      </c>
      <c r="BK891" s="861">
        <v>85.197136</v>
      </c>
      <c r="BL891" s="861">
        <v>74.830178000000004</v>
      </c>
      <c r="BM891" s="861">
        <v>-21.148914999999999</v>
      </c>
      <c r="BN891" s="861">
        <v>-15.819426</v>
      </c>
      <c r="BO891" s="861">
        <v>-13.984358</v>
      </c>
      <c r="BP891" s="861">
        <v>-15.689660999999999</v>
      </c>
      <c r="BQ891" s="861">
        <v>86.172419000000005</v>
      </c>
      <c r="BR891" s="861">
        <v>88.621114000000006</v>
      </c>
      <c r="BS891" s="861">
        <v>84.870599999999996</v>
      </c>
      <c r="BT891" s="861">
        <v>57.633096000000002</v>
      </c>
      <c r="BU891" s="861">
        <v>64.703072000000006</v>
      </c>
      <c r="BV891" s="861">
        <v>60.629801</v>
      </c>
      <c r="BW891" s="861">
        <v>64.309173000000001</v>
      </c>
      <c r="BX891" s="861">
        <v>-15.371537</v>
      </c>
      <c r="BY891" s="861">
        <v>-15.672159000000001</v>
      </c>
      <c r="BZ891" s="861">
        <v>-16.926352999999999</v>
      </c>
      <c r="CA891" s="861">
        <v>-17.128986000000001</v>
      </c>
      <c r="CB891" s="861">
        <v>-9.8462119999999995</v>
      </c>
      <c r="CC891" s="861">
        <v>-7.1339189999999997</v>
      </c>
      <c r="CD891" s="861">
        <v>-10.227694</v>
      </c>
      <c r="CE891" s="861">
        <v>-6.9517410000000002</v>
      </c>
      <c r="CF891" s="861">
        <v>-12.643219999999999</v>
      </c>
      <c r="CG891" s="861">
        <v>-6.2773839999999996</v>
      </c>
      <c r="CH891" s="861">
        <v>-12.939619</v>
      </c>
      <c r="CI891" s="861">
        <v>-8.2866680000000006</v>
      </c>
      <c r="CJ891" s="861">
        <v>-9.7378389999999992</v>
      </c>
      <c r="CK891" s="861">
        <v>-5.3755119999999996</v>
      </c>
      <c r="CL891" s="861">
        <v>-9.5084020000000002</v>
      </c>
      <c r="CM891" s="861">
        <v>-4.0941669999999997</v>
      </c>
      <c r="CN891" s="861">
        <v>-12.194260999999999</v>
      </c>
      <c r="CO891" s="861">
        <v>-6.516775</v>
      </c>
      <c r="CP891" s="861">
        <v>-13.130475000000001</v>
      </c>
      <c r="CQ891" s="861">
        <v>-8.8414110000000008</v>
      </c>
      <c r="CR891" s="861">
        <v>-9.4084850000000007</v>
      </c>
      <c r="CS891" s="861">
        <v>-6.2351739999999998</v>
      </c>
      <c r="CT891" s="861">
        <v>-10.385096000000001</v>
      </c>
      <c r="CU891" s="861">
        <v>-5.2149029999999996</v>
      </c>
      <c r="CV891" s="861">
        <v>-12.806698000000001</v>
      </c>
      <c r="CW891" s="861">
        <v>-4.8172470000000001</v>
      </c>
      <c r="CX891" s="861">
        <v>-13.08375</v>
      </c>
      <c r="CY891" s="861">
        <v>-6.518853</v>
      </c>
      <c r="CZ891" s="861">
        <v>-9.1271930000000001</v>
      </c>
      <c r="DA891" s="861">
        <v>-5.3515030000000001</v>
      </c>
      <c r="DB891" s="861">
        <v>-9.8730919999999998</v>
      </c>
      <c r="DC891" s="861">
        <v>-4.4059900000000001</v>
      </c>
      <c r="DD891" s="861">
        <v>-12.528275000000001</v>
      </c>
      <c r="DE891" s="861">
        <v>-6.6787869999999998</v>
      </c>
      <c r="DF891" s="861">
        <v>-13.186332</v>
      </c>
      <c r="DG891" s="861">
        <v>-7.5032649999999999</v>
      </c>
      <c r="DH891" s="861">
        <v>-9.1072760000000006</v>
      </c>
      <c r="DI891" s="861">
        <v>-5.5503109999999998</v>
      </c>
      <c r="DJ891" s="861">
        <v>-9.6979439999999997</v>
      </c>
      <c r="DK891" s="861">
        <v>-5.5139620000000003</v>
      </c>
      <c r="DL891" s="861">
        <v>-12.669931</v>
      </c>
      <c r="DM891" s="861">
        <v>-8.5534529999999993</v>
      </c>
      <c r="DN891" s="861">
        <v>-13.187275</v>
      </c>
      <c r="DO891" s="861">
        <v>-8.5582639999999994</v>
      </c>
      <c r="DP891" s="861">
        <v>-9.8631790000000006</v>
      </c>
      <c r="DQ891" s="861">
        <v>-6.5138559999999996</v>
      </c>
      <c r="DR891" s="861">
        <v>-9.8856040000000007</v>
      </c>
      <c r="DS891" s="861">
        <v>-6.6739660000000001</v>
      </c>
      <c r="DT891" s="861">
        <v>-12.538926999999999</v>
      </c>
      <c r="DU891" s="861">
        <v>-9.263693</v>
      </c>
      <c r="DV891" s="861">
        <v>-12.791236</v>
      </c>
      <c r="DW891" s="861">
        <v>-6.1201930000000004</v>
      </c>
      <c r="DX891" s="861">
        <v>11.592148999999999</v>
      </c>
      <c r="DY891" s="861">
        <v>8.0852810000000002</v>
      </c>
      <c r="DZ891" s="861">
        <v>160.104714</v>
      </c>
      <c r="EA891" s="861">
        <v>150.219043</v>
      </c>
      <c r="EB891" s="861">
        <v>122.13</v>
      </c>
      <c r="EC891" s="861">
        <v>3.2839999999999998</v>
      </c>
      <c r="ED891" s="861">
        <v>395</v>
      </c>
      <c r="EE891" s="861">
        <v>122.15</v>
      </c>
      <c r="EF891" s="861">
        <v>5.3040000000000003</v>
      </c>
      <c r="EG891" s="861">
        <v>635.9</v>
      </c>
      <c r="EH891" s="861">
        <v>122.25</v>
      </c>
      <c r="EI891" s="861">
        <v>4.9029999999999996</v>
      </c>
      <c r="EJ891" s="861">
        <v>585.20000000000005</v>
      </c>
      <c r="EK891" s="861">
        <v>9.0023949999999999</v>
      </c>
      <c r="EL891" s="861">
        <v>11.552251</v>
      </c>
      <c r="EM891" s="861">
        <v>-18.922813000000001</v>
      </c>
      <c r="EN891" s="861">
        <v>-25.536608999999999</v>
      </c>
      <c r="EO891" s="861">
        <v>94.096102999999999</v>
      </c>
      <c r="EP891" s="861">
        <v>89.739738000000003</v>
      </c>
      <c r="EQ891" s="861">
        <v>-8.9024789999999996</v>
      </c>
      <c r="ER891" s="861">
        <v>4065.3911680000001</v>
      </c>
      <c r="ES891" s="861">
        <v>9645.504911</v>
      </c>
      <c r="ET891" s="861">
        <v>9007.8171010000005</v>
      </c>
      <c r="EU891" s="861"/>
      <c r="EV891" s="861"/>
      <c r="EW891" s="861"/>
      <c r="EX891" s="861"/>
      <c r="EY891" s="861"/>
      <c r="EZ891" s="861"/>
      <c r="FA891" s="861"/>
      <c r="FB891" s="861"/>
      <c r="FC891" s="861"/>
      <c r="FD891" s="861"/>
    </row>
    <row r="892" spans="1:160" x14ac:dyDescent="0.25">
      <c r="A892" s="837">
        <v>46141</v>
      </c>
      <c r="B892" s="836">
        <v>0.98952546296296295</v>
      </c>
      <c r="C892" s="861">
        <v>50460</v>
      </c>
      <c r="D892" s="861">
        <v>0</v>
      </c>
      <c r="E892" s="861">
        <v>0</v>
      </c>
      <c r="F892" s="861">
        <v>75.504754000000005</v>
      </c>
      <c r="G892" s="861">
        <v>71.564132999999998</v>
      </c>
      <c r="H892" s="861">
        <v>65.025295</v>
      </c>
      <c r="I892" s="861">
        <v>73.830082000000004</v>
      </c>
      <c r="J892" s="861">
        <v>71.783336000000006</v>
      </c>
      <c r="K892" s="861">
        <v>71.095320000000001</v>
      </c>
      <c r="L892" s="861">
        <v>73.759666999999993</v>
      </c>
      <c r="M892" s="861">
        <v>74.660219999999995</v>
      </c>
      <c r="N892" s="861">
        <v>-9.7201599999999999</v>
      </c>
      <c r="O892" s="861">
        <v>-12.089301000000001</v>
      </c>
      <c r="P892" s="861">
        <v>-13.048218</v>
      </c>
      <c r="Q892" s="861">
        <v>-8.1932229999999997</v>
      </c>
      <c r="R892" s="861">
        <v>-9.5761719999999997</v>
      </c>
      <c r="S892" s="861">
        <v>-10.729058999999999</v>
      </c>
      <c r="T892" s="861">
        <v>81.847060999999997</v>
      </c>
      <c r="U892" s="861">
        <v>74.417248000000001</v>
      </c>
      <c r="V892" s="861">
        <v>93.082941000000005</v>
      </c>
      <c r="W892" s="861">
        <v>92.123942999999997</v>
      </c>
      <c r="X892" s="861">
        <v>-8.2105300000000003</v>
      </c>
      <c r="Y892" s="861">
        <v>-8.6955519999999993</v>
      </c>
      <c r="Z892" s="861">
        <v>-12.531126</v>
      </c>
      <c r="AA892" s="861">
        <v>-12.134513</v>
      </c>
      <c r="AB892" s="861">
        <v>-11.854666999999999</v>
      </c>
      <c r="AC892" s="861">
        <v>-12.845755</v>
      </c>
      <c r="AD892" s="861">
        <v>-15.230539</v>
      </c>
      <c r="AE892" s="861">
        <v>103.688292</v>
      </c>
      <c r="AF892" s="861">
        <v>96.853014999999999</v>
      </c>
      <c r="AG892" s="861">
        <v>88.069106000000005</v>
      </c>
      <c r="AH892" s="861">
        <v>108.184163</v>
      </c>
      <c r="AI892" s="861">
        <v>89.241617000000005</v>
      </c>
      <c r="AJ892" s="861">
        <v>72.127795000000006</v>
      </c>
      <c r="AK892" s="861">
        <v>-10.267206</v>
      </c>
      <c r="AL892" s="861">
        <v>-12.299880999999999</v>
      </c>
      <c r="AM892" s="861">
        <v>-9.8769299999999998</v>
      </c>
      <c r="AN892" s="861">
        <v>92.300691999999998</v>
      </c>
      <c r="AO892" s="861">
        <v>91.457549999999998</v>
      </c>
      <c r="AP892" s="861">
        <v>90.537847999999997</v>
      </c>
      <c r="AQ892" s="861">
        <v>87.743379000000004</v>
      </c>
      <c r="AR892" s="861">
        <v>72.324506</v>
      </c>
      <c r="AS892" s="861">
        <v>62.515836999999998</v>
      </c>
      <c r="AT892" s="861">
        <v>76.232664</v>
      </c>
      <c r="AU892" s="861">
        <v>75.037733000000003</v>
      </c>
      <c r="AV892" s="861">
        <v>74.255964000000006</v>
      </c>
      <c r="AW892" s="861">
        <v>73.380193000000006</v>
      </c>
      <c r="AX892" s="861">
        <v>88.476419000000007</v>
      </c>
      <c r="AY892" s="861">
        <v>86.458456999999996</v>
      </c>
      <c r="AZ892" s="861">
        <v>-9.1556759999999997</v>
      </c>
      <c r="BA892" s="861">
        <v>-8.2129259999999995</v>
      </c>
      <c r="BB892" s="861">
        <v>-16.502521999999999</v>
      </c>
      <c r="BC892" s="861">
        <v>-15.269498</v>
      </c>
      <c r="BD892" s="861">
        <v>-16.01812</v>
      </c>
      <c r="BE892" s="861">
        <v>-10.806839</v>
      </c>
      <c r="BF892" s="861">
        <v>31.602411</v>
      </c>
      <c r="BG892" s="861">
        <v>140.59639000000001</v>
      </c>
      <c r="BH892" s="861">
        <v>109.22787099999999</v>
      </c>
      <c r="BI892" s="861">
        <v>47.593947999999997</v>
      </c>
      <c r="BJ892" s="861">
        <v>129.74543600000001</v>
      </c>
      <c r="BK892" s="861">
        <v>85.031724999999994</v>
      </c>
      <c r="BL892" s="861">
        <v>74.576550999999995</v>
      </c>
      <c r="BM892" s="861">
        <v>-21.242653000000001</v>
      </c>
      <c r="BN892" s="861">
        <v>-15.820942000000001</v>
      </c>
      <c r="BO892" s="861">
        <v>-13.918811</v>
      </c>
      <c r="BP892" s="861">
        <v>-15.665132</v>
      </c>
      <c r="BQ892" s="861">
        <v>85.988439999999997</v>
      </c>
      <c r="BR892" s="861">
        <v>88.553235000000001</v>
      </c>
      <c r="BS892" s="861">
        <v>84.829154000000003</v>
      </c>
      <c r="BT892" s="861">
        <v>57.632987999999997</v>
      </c>
      <c r="BU892" s="861">
        <v>64.752551999999994</v>
      </c>
      <c r="BV892" s="861">
        <v>60.687686999999997</v>
      </c>
      <c r="BW892" s="861">
        <v>64.407866999999996</v>
      </c>
      <c r="BX892" s="861">
        <v>-15.278881</v>
      </c>
      <c r="BY892" s="861">
        <v>-15.688364999999999</v>
      </c>
      <c r="BZ892" s="861">
        <v>-16.972761999999999</v>
      </c>
      <c r="CA892" s="861">
        <v>-17.195346000000001</v>
      </c>
      <c r="CB892" s="861">
        <v>-9.8630130000000005</v>
      </c>
      <c r="CC892" s="861">
        <v>-7.1772450000000001</v>
      </c>
      <c r="CD892" s="861">
        <v>-10.261372</v>
      </c>
      <c r="CE892" s="861">
        <v>-7.0165410000000001</v>
      </c>
      <c r="CF892" s="861">
        <v>-12.656343</v>
      </c>
      <c r="CG892" s="861">
        <v>-6.3188380000000004</v>
      </c>
      <c r="CH892" s="861">
        <v>-12.969704</v>
      </c>
      <c r="CI892" s="861">
        <v>-8.3212139999999994</v>
      </c>
      <c r="CJ892" s="861">
        <v>-9.7480689999999992</v>
      </c>
      <c r="CK892" s="861">
        <v>-5.4294339999999996</v>
      </c>
      <c r="CL892" s="861">
        <v>-9.5139040000000001</v>
      </c>
      <c r="CM892" s="861">
        <v>-4.1405419999999999</v>
      </c>
      <c r="CN892" s="861">
        <v>-12.196543</v>
      </c>
      <c r="CO892" s="861">
        <v>-6.5717809999999997</v>
      </c>
      <c r="CP892" s="861">
        <v>-13.113872000000001</v>
      </c>
      <c r="CQ892" s="861">
        <v>-8.8516209999999997</v>
      </c>
      <c r="CR892" s="861">
        <v>-9.4355840000000004</v>
      </c>
      <c r="CS892" s="861">
        <v>-6.2602719999999996</v>
      </c>
      <c r="CT892" s="861">
        <v>-10.437220999999999</v>
      </c>
      <c r="CU892" s="861">
        <v>-5.2791839999999999</v>
      </c>
      <c r="CV892" s="861">
        <v>-12.824138</v>
      </c>
      <c r="CW892" s="861">
        <v>-4.8484340000000001</v>
      </c>
      <c r="CX892" s="861">
        <v>-13.126554</v>
      </c>
      <c r="CY892" s="861">
        <v>-6.5588810000000004</v>
      </c>
      <c r="CZ892" s="861">
        <v>-9.1716049999999996</v>
      </c>
      <c r="DA892" s="861">
        <v>-5.3849900000000002</v>
      </c>
      <c r="DB892" s="861">
        <v>-9.9007179999999995</v>
      </c>
      <c r="DC892" s="861">
        <v>-4.427797</v>
      </c>
      <c r="DD892" s="861">
        <v>-12.563025</v>
      </c>
      <c r="DE892" s="861">
        <v>-6.685206</v>
      </c>
      <c r="DF892" s="861">
        <v>-13.183653</v>
      </c>
      <c r="DG892" s="861">
        <v>-7.5291259999999998</v>
      </c>
      <c r="DH892" s="861">
        <v>-9.1224229999999995</v>
      </c>
      <c r="DI892" s="861">
        <v>-5.6043050000000001</v>
      </c>
      <c r="DJ892" s="861">
        <v>-9.6983449999999998</v>
      </c>
      <c r="DK892" s="861">
        <v>-5.5157579999999999</v>
      </c>
      <c r="DL892" s="861">
        <v>-12.681623999999999</v>
      </c>
      <c r="DM892" s="861">
        <v>-8.5706889999999998</v>
      </c>
      <c r="DN892" s="861">
        <v>-13.234124</v>
      </c>
      <c r="DO892" s="861">
        <v>-8.5818270000000005</v>
      </c>
      <c r="DP892" s="861">
        <v>-9.8914829999999991</v>
      </c>
      <c r="DQ892" s="861">
        <v>-6.554862</v>
      </c>
      <c r="DR892" s="861">
        <v>-9.9005510000000001</v>
      </c>
      <c r="DS892" s="861">
        <v>-6.7056449999999996</v>
      </c>
      <c r="DT892" s="861">
        <v>-12.584073</v>
      </c>
      <c r="DU892" s="861">
        <v>-9.2926680000000008</v>
      </c>
      <c r="DV892" s="861">
        <v>-12.825751</v>
      </c>
      <c r="DW892" s="861">
        <v>-6.1408189999999996</v>
      </c>
      <c r="DX892" s="861">
        <v>11.634627999999999</v>
      </c>
      <c r="DY892" s="861">
        <v>8.0666659999999997</v>
      </c>
      <c r="DZ892" s="861">
        <v>160.45621499999999</v>
      </c>
      <c r="EA892" s="861">
        <v>149.963582</v>
      </c>
      <c r="EB892" s="861">
        <v>122.8</v>
      </c>
      <c r="EC892" s="861">
        <v>1.2410000000000001</v>
      </c>
      <c r="ED892" s="861">
        <v>134.4</v>
      </c>
      <c r="EE892" s="861">
        <v>122.85</v>
      </c>
      <c r="EF892" s="861">
        <v>5.2809999999999997</v>
      </c>
      <c r="EG892" s="861">
        <v>639.1</v>
      </c>
      <c r="EH892" s="861">
        <v>122.7</v>
      </c>
      <c r="EI892" s="861">
        <v>4.9009999999999998</v>
      </c>
      <c r="EJ892" s="861">
        <v>589.9</v>
      </c>
      <c r="EK892" s="861">
        <v>8.9700819999999997</v>
      </c>
      <c r="EL892" s="861">
        <v>11.654954999999999</v>
      </c>
      <c r="EM892" s="861">
        <v>-18.847011999999999</v>
      </c>
      <c r="EN892" s="861">
        <v>-25.573765999999999</v>
      </c>
      <c r="EO892" s="861">
        <v>94.247640000000004</v>
      </c>
      <c r="EP892" s="861">
        <v>89.624655000000004</v>
      </c>
      <c r="EQ892" s="861">
        <v>-8.9306540000000005</v>
      </c>
      <c r="ER892" s="861">
        <v>4068.2834560000001</v>
      </c>
      <c r="ES892" s="861">
        <v>9656.1351090000007</v>
      </c>
      <c r="ET892" s="861">
        <v>9017.6223840000002</v>
      </c>
      <c r="EU892" s="861"/>
      <c r="EV892" s="861"/>
      <c r="EW892" s="861"/>
      <c r="EX892" s="861"/>
      <c r="EY892" s="861"/>
      <c r="EZ892" s="861"/>
      <c r="FA892" s="861"/>
      <c r="FB892" s="861"/>
      <c r="FC892" s="861"/>
      <c r="FD892" s="861"/>
    </row>
    <row r="893" spans="1:160" x14ac:dyDescent="0.25">
      <c r="A893" s="837">
        <v>46141</v>
      </c>
      <c r="B893" s="836">
        <v>0.99021990740740751</v>
      </c>
      <c r="C893" s="861">
        <v>50520</v>
      </c>
      <c r="D893" s="861">
        <v>0</v>
      </c>
      <c r="E893" s="861">
        <v>0</v>
      </c>
      <c r="F893" s="861">
        <v>75.574109000000007</v>
      </c>
      <c r="G893" s="861">
        <v>71.575284999999994</v>
      </c>
      <c r="H893" s="861">
        <v>65.027130999999997</v>
      </c>
      <c r="I893" s="861">
        <v>73.829713999999996</v>
      </c>
      <c r="J893" s="861">
        <v>71.866491999999994</v>
      </c>
      <c r="K893" s="861">
        <v>71.107680999999999</v>
      </c>
      <c r="L893" s="861">
        <v>73.792506000000003</v>
      </c>
      <c r="M893" s="861">
        <v>74.671897000000001</v>
      </c>
      <c r="N893" s="861">
        <v>-9.724755</v>
      </c>
      <c r="O893" s="861">
        <v>-12.084496</v>
      </c>
      <c r="P893" s="861">
        <v>-13.025016000000001</v>
      </c>
      <c r="Q893" s="861">
        <v>-8.2428070000000009</v>
      </c>
      <c r="R893" s="861">
        <v>-9.7070109999999996</v>
      </c>
      <c r="S893" s="861">
        <v>-10.810795000000001</v>
      </c>
      <c r="T893" s="861">
        <v>81.897096000000005</v>
      </c>
      <c r="U893" s="861">
        <v>73.999697999999995</v>
      </c>
      <c r="V893" s="861">
        <v>93.302656999999996</v>
      </c>
      <c r="W893" s="861">
        <v>92.369568000000001</v>
      </c>
      <c r="X893" s="861">
        <v>-8.1800160000000002</v>
      </c>
      <c r="Y893" s="861">
        <v>-8.7470490000000005</v>
      </c>
      <c r="Z893" s="861">
        <v>-12.501891000000001</v>
      </c>
      <c r="AA893" s="861">
        <v>-12.125544</v>
      </c>
      <c r="AB893" s="861">
        <v>-11.844590999999999</v>
      </c>
      <c r="AC893" s="861">
        <v>-12.873849999999999</v>
      </c>
      <c r="AD893" s="861">
        <v>-15.20298</v>
      </c>
      <c r="AE893" s="861">
        <v>103.668769</v>
      </c>
      <c r="AF893" s="861">
        <v>96.894716000000003</v>
      </c>
      <c r="AG893" s="861">
        <v>88.121211000000002</v>
      </c>
      <c r="AH893" s="861">
        <v>108.312618</v>
      </c>
      <c r="AI893" s="861">
        <v>89.352064999999996</v>
      </c>
      <c r="AJ893" s="861">
        <v>72.379872000000006</v>
      </c>
      <c r="AK893" s="861">
        <v>-10.25742</v>
      </c>
      <c r="AL893" s="861">
        <v>-12.368741999999999</v>
      </c>
      <c r="AM893" s="861">
        <v>-9.8798340000000007</v>
      </c>
      <c r="AN893" s="861">
        <v>92.383831999999998</v>
      </c>
      <c r="AO893" s="861">
        <v>91.656505999999993</v>
      </c>
      <c r="AP893" s="861">
        <v>90.490600000000001</v>
      </c>
      <c r="AQ893" s="861">
        <v>87.720119999999994</v>
      </c>
      <c r="AR893" s="861">
        <v>72.384271999999996</v>
      </c>
      <c r="AS893" s="861">
        <v>62.632888000000001</v>
      </c>
      <c r="AT893" s="861">
        <v>76.121589</v>
      </c>
      <c r="AU893" s="861">
        <v>75.061672000000002</v>
      </c>
      <c r="AV893" s="861">
        <v>74.439712999999998</v>
      </c>
      <c r="AW893" s="861">
        <v>73.450574000000003</v>
      </c>
      <c r="AX893" s="861">
        <v>88.577179000000001</v>
      </c>
      <c r="AY893" s="861">
        <v>86.496932999999999</v>
      </c>
      <c r="AZ893" s="861">
        <v>-9.1499179999999996</v>
      </c>
      <c r="BA893" s="861">
        <v>-8.2464879999999994</v>
      </c>
      <c r="BB893" s="861">
        <v>-16.534918000000001</v>
      </c>
      <c r="BC893" s="861">
        <v>-15.214759000000001</v>
      </c>
      <c r="BD893" s="861">
        <v>-16.049544000000001</v>
      </c>
      <c r="BE893" s="861">
        <v>-10.866842999999999</v>
      </c>
      <c r="BF893" s="861">
        <v>31.524583</v>
      </c>
      <c r="BG893" s="861">
        <v>140.781946</v>
      </c>
      <c r="BH893" s="861">
        <v>109.250332</v>
      </c>
      <c r="BI893" s="861">
        <v>47.631179000000003</v>
      </c>
      <c r="BJ893" s="861">
        <v>129.28014300000001</v>
      </c>
      <c r="BK893" s="861">
        <v>85.206799000000004</v>
      </c>
      <c r="BL893" s="861">
        <v>74.775739000000002</v>
      </c>
      <c r="BM893" s="861">
        <v>-21.184669</v>
      </c>
      <c r="BN893" s="861">
        <v>-15.827628000000001</v>
      </c>
      <c r="BO893" s="861">
        <v>-14.004816</v>
      </c>
      <c r="BP893" s="861">
        <v>-15.719645</v>
      </c>
      <c r="BQ893" s="861">
        <v>86.149771999999999</v>
      </c>
      <c r="BR893" s="861">
        <v>88.545585000000003</v>
      </c>
      <c r="BS893" s="861">
        <v>84.871163999999993</v>
      </c>
      <c r="BT893" s="861">
        <v>57.787615000000002</v>
      </c>
      <c r="BU893" s="861">
        <v>64.786358000000007</v>
      </c>
      <c r="BV893" s="861">
        <v>60.675685999999999</v>
      </c>
      <c r="BW893" s="861">
        <v>64.442542000000003</v>
      </c>
      <c r="BX893" s="861">
        <v>-15.426977000000001</v>
      </c>
      <c r="BY893" s="861">
        <v>-15.630077</v>
      </c>
      <c r="BZ893" s="861">
        <v>-17.243642000000001</v>
      </c>
      <c r="CA893" s="861">
        <v>-17.083684000000002</v>
      </c>
      <c r="CB893" s="861">
        <v>-9.9229529999999997</v>
      </c>
      <c r="CC893" s="861">
        <v>-7.1822869999999996</v>
      </c>
      <c r="CD893" s="861">
        <v>-10.287566999999999</v>
      </c>
      <c r="CE893" s="861">
        <v>-6.9804779999999997</v>
      </c>
      <c r="CF893" s="861">
        <v>-12.676537</v>
      </c>
      <c r="CG893" s="861">
        <v>-6.2819079999999996</v>
      </c>
      <c r="CH893" s="861">
        <v>-12.992215</v>
      </c>
      <c r="CI893" s="861">
        <v>-8.3182849999999995</v>
      </c>
      <c r="CJ893" s="861">
        <v>-9.7939229999999995</v>
      </c>
      <c r="CK893" s="861">
        <v>-5.4349290000000003</v>
      </c>
      <c r="CL893" s="861">
        <v>-9.5438200000000002</v>
      </c>
      <c r="CM893" s="861">
        <v>-4.1478849999999996</v>
      </c>
      <c r="CN893" s="861">
        <v>-12.228026</v>
      </c>
      <c r="CO893" s="861">
        <v>-6.5455709999999998</v>
      </c>
      <c r="CP893" s="861">
        <v>-13.168799999999999</v>
      </c>
      <c r="CQ893" s="861">
        <v>-8.8747919999999993</v>
      </c>
      <c r="CR893" s="861">
        <v>-9.4648719999999997</v>
      </c>
      <c r="CS893" s="861">
        <v>-6.2478899999999999</v>
      </c>
      <c r="CT893" s="861">
        <v>-10.414458</v>
      </c>
      <c r="CU893" s="861">
        <v>-5.2607970000000002</v>
      </c>
      <c r="CV893" s="861">
        <v>-12.834758000000001</v>
      </c>
      <c r="CW893" s="861">
        <v>-4.8714909999999998</v>
      </c>
      <c r="CX893" s="861">
        <v>-13.133713</v>
      </c>
      <c r="CY893" s="861">
        <v>-6.5865049999999998</v>
      </c>
      <c r="CZ893" s="861">
        <v>-9.1412239999999994</v>
      </c>
      <c r="DA893" s="861">
        <v>-5.4089390000000002</v>
      </c>
      <c r="DB893" s="861">
        <v>-9.8924599999999998</v>
      </c>
      <c r="DC893" s="861">
        <v>-4.4196099999999996</v>
      </c>
      <c r="DD893" s="861">
        <v>-12.57076</v>
      </c>
      <c r="DE893" s="861">
        <v>-6.6882000000000001</v>
      </c>
      <c r="DF893" s="861">
        <v>-13.212443</v>
      </c>
      <c r="DG893" s="861">
        <v>-7.5300779999999996</v>
      </c>
      <c r="DH893" s="861">
        <v>-9.1571219999999993</v>
      </c>
      <c r="DI893" s="861">
        <v>-5.5948840000000004</v>
      </c>
      <c r="DJ893" s="861">
        <v>-9.7127859999999995</v>
      </c>
      <c r="DK893" s="861">
        <v>-5.5301039999999997</v>
      </c>
      <c r="DL893" s="861">
        <v>-12.709723</v>
      </c>
      <c r="DM893" s="861">
        <v>-8.5976700000000008</v>
      </c>
      <c r="DN893" s="861">
        <v>-13.239330000000001</v>
      </c>
      <c r="DO893" s="861">
        <v>-8.5832479999999993</v>
      </c>
      <c r="DP893" s="861">
        <v>-9.8924380000000003</v>
      </c>
      <c r="DQ893" s="861">
        <v>-6.5505610000000001</v>
      </c>
      <c r="DR893" s="861">
        <v>-9.907489</v>
      </c>
      <c r="DS893" s="861">
        <v>-6.7181499999999996</v>
      </c>
      <c r="DT893" s="861">
        <v>-12.581067000000001</v>
      </c>
      <c r="DU893" s="861">
        <v>-9.3117099999999997</v>
      </c>
      <c r="DV893" s="861">
        <v>-12.845881</v>
      </c>
      <c r="DW893" s="861">
        <v>-6.1560730000000001</v>
      </c>
      <c r="DX893" s="861">
        <v>11.634871</v>
      </c>
      <c r="DY893" s="861">
        <v>8.0754149999999996</v>
      </c>
      <c r="DZ893" s="861">
        <v>160.747253</v>
      </c>
      <c r="EA893" s="861">
        <v>150.28067200000001</v>
      </c>
      <c r="EB893" s="861">
        <v>122.19</v>
      </c>
      <c r="EC893" s="861">
        <v>3.286</v>
      </c>
      <c r="ED893" s="861">
        <v>395</v>
      </c>
      <c r="EE893" s="861">
        <v>122.25</v>
      </c>
      <c r="EF893" s="861">
        <v>5.3040000000000003</v>
      </c>
      <c r="EG893" s="861">
        <v>635.5</v>
      </c>
      <c r="EH893" s="861">
        <v>122.03</v>
      </c>
      <c r="EI893" s="861">
        <v>4.8789999999999996</v>
      </c>
      <c r="EJ893" s="861">
        <v>588</v>
      </c>
      <c r="EK893" s="861">
        <v>8.9667449999999995</v>
      </c>
      <c r="EL893" s="861">
        <v>11.551482999999999</v>
      </c>
      <c r="EM893" s="861">
        <v>-18.846578999999998</v>
      </c>
      <c r="EN893" s="861">
        <v>-25.556298999999999</v>
      </c>
      <c r="EO893" s="861">
        <v>94.372941999999995</v>
      </c>
      <c r="EP893" s="861">
        <v>89.767482000000001</v>
      </c>
      <c r="EQ893" s="861">
        <v>-8.94055</v>
      </c>
      <c r="ER893" s="861">
        <v>4072.768681</v>
      </c>
      <c r="ES893" s="861">
        <v>9666.7581210000008</v>
      </c>
      <c r="ET893" s="861">
        <v>9027.4116020000001</v>
      </c>
      <c r="EU893" s="861"/>
      <c r="EV893" s="861"/>
      <c r="EW893" s="861"/>
      <c r="EX893" s="861"/>
      <c r="EY893" s="861"/>
      <c r="EZ893" s="861"/>
      <c r="FA893" s="861"/>
      <c r="FB893" s="861"/>
      <c r="FC893" s="861"/>
      <c r="FD893" s="861"/>
    </row>
    <row r="894" spans="1:160" x14ac:dyDescent="0.25">
      <c r="A894" s="837">
        <v>46141</v>
      </c>
      <c r="B894" s="836">
        <v>0.99091435185185184</v>
      </c>
      <c r="C894" s="861">
        <v>50580</v>
      </c>
      <c r="D894" s="861">
        <v>0</v>
      </c>
      <c r="E894" s="861">
        <v>0</v>
      </c>
      <c r="F894" s="861">
        <v>75.628457999999995</v>
      </c>
      <c r="G894" s="861">
        <v>71.574333999999993</v>
      </c>
      <c r="H894" s="861">
        <v>65.030445999999998</v>
      </c>
      <c r="I894" s="861">
        <v>73.837440999999998</v>
      </c>
      <c r="J894" s="861">
        <v>71.883987000000005</v>
      </c>
      <c r="K894" s="861">
        <v>71.094639000000001</v>
      </c>
      <c r="L894" s="861">
        <v>73.793965</v>
      </c>
      <c r="M894" s="861">
        <v>74.650113000000005</v>
      </c>
      <c r="N894" s="861">
        <v>-9.6880279999999992</v>
      </c>
      <c r="O894" s="861">
        <v>-12.119673000000001</v>
      </c>
      <c r="P894" s="861">
        <v>-13.099387</v>
      </c>
      <c r="Q894" s="861">
        <v>-8.3071249999999992</v>
      </c>
      <c r="R894" s="861">
        <v>-9.6724979999999992</v>
      </c>
      <c r="S894" s="861">
        <v>-10.753667</v>
      </c>
      <c r="T894" s="861">
        <v>81.947759000000005</v>
      </c>
      <c r="U894" s="861">
        <v>73.675658999999996</v>
      </c>
      <c r="V894" s="861">
        <v>93.274655999999993</v>
      </c>
      <c r="W894" s="861">
        <v>92.311312999999998</v>
      </c>
      <c r="X894" s="861">
        <v>-8.2248040000000007</v>
      </c>
      <c r="Y894" s="861">
        <v>-8.7697289999999999</v>
      </c>
      <c r="Z894" s="861">
        <v>-12.508215</v>
      </c>
      <c r="AA894" s="861">
        <v>-12.132806</v>
      </c>
      <c r="AB894" s="861">
        <v>-11.854044999999999</v>
      </c>
      <c r="AC894" s="861">
        <v>-12.872476000000001</v>
      </c>
      <c r="AD894" s="861">
        <v>-15.225182</v>
      </c>
      <c r="AE894" s="861">
        <v>103.610345</v>
      </c>
      <c r="AF894" s="861">
        <v>96.916578000000001</v>
      </c>
      <c r="AG894" s="861">
        <v>88.126652000000007</v>
      </c>
      <c r="AH894" s="861">
        <v>108.31586299999999</v>
      </c>
      <c r="AI894" s="861">
        <v>89.381135</v>
      </c>
      <c r="AJ894" s="861">
        <v>72.397658000000007</v>
      </c>
      <c r="AK894" s="861">
        <v>-10.265411</v>
      </c>
      <c r="AL894" s="861">
        <v>-12.373576</v>
      </c>
      <c r="AM894" s="861">
        <v>-9.8738580000000002</v>
      </c>
      <c r="AN894" s="861">
        <v>92.405664000000002</v>
      </c>
      <c r="AO894" s="861">
        <v>91.640556000000004</v>
      </c>
      <c r="AP894" s="861">
        <v>90.528565</v>
      </c>
      <c r="AQ894" s="861">
        <v>87.757789000000002</v>
      </c>
      <c r="AR894" s="861">
        <v>72.360241000000002</v>
      </c>
      <c r="AS894" s="861">
        <v>62.648012999999999</v>
      </c>
      <c r="AT894" s="861">
        <v>76.156639999999996</v>
      </c>
      <c r="AU894" s="861">
        <v>75.073959000000002</v>
      </c>
      <c r="AV894" s="861">
        <v>74.262207000000004</v>
      </c>
      <c r="AW894" s="861">
        <v>73.946742999999998</v>
      </c>
      <c r="AX894" s="861">
        <v>88.711821999999998</v>
      </c>
      <c r="AY894" s="861">
        <v>86.664818999999994</v>
      </c>
      <c r="AZ894" s="861">
        <v>-9.2674850000000006</v>
      </c>
      <c r="BA894" s="861">
        <v>-8.2099030000000006</v>
      </c>
      <c r="BB894" s="861">
        <v>-16.546256</v>
      </c>
      <c r="BC894" s="861">
        <v>-15.254937999999999</v>
      </c>
      <c r="BD894" s="861">
        <v>-16.033866</v>
      </c>
      <c r="BE894" s="861">
        <v>-10.671920999999999</v>
      </c>
      <c r="BF894" s="861">
        <v>31.555698</v>
      </c>
      <c r="BG894" s="861">
        <v>140.91425799999999</v>
      </c>
      <c r="BH894" s="861">
        <v>109.33936799999999</v>
      </c>
      <c r="BI894" s="861">
        <v>47.606808000000001</v>
      </c>
      <c r="BJ894" s="861">
        <v>129.47852399999999</v>
      </c>
      <c r="BK894" s="861">
        <v>85.233943999999994</v>
      </c>
      <c r="BL894" s="861">
        <v>74.8142</v>
      </c>
      <c r="BM894" s="861">
        <v>-21.217137000000001</v>
      </c>
      <c r="BN894" s="861">
        <v>-15.869475</v>
      </c>
      <c r="BO894" s="861">
        <v>-13.971449</v>
      </c>
      <c r="BP894" s="861">
        <v>-15.723598000000001</v>
      </c>
      <c r="BQ894" s="861">
        <v>86.156298000000007</v>
      </c>
      <c r="BR894" s="861">
        <v>88.564548000000002</v>
      </c>
      <c r="BS894" s="861">
        <v>84.905240000000006</v>
      </c>
      <c r="BT894" s="861">
        <v>57.803396999999997</v>
      </c>
      <c r="BU894" s="861">
        <v>64.774310999999997</v>
      </c>
      <c r="BV894" s="861">
        <v>60.741343999999998</v>
      </c>
      <c r="BW894" s="861">
        <v>64.411670000000001</v>
      </c>
      <c r="BX894" s="861">
        <v>-15.448549999999999</v>
      </c>
      <c r="BY894" s="861">
        <v>-15.611408000000001</v>
      </c>
      <c r="BZ894" s="861">
        <v>-17.139223000000001</v>
      </c>
      <c r="CA894" s="861">
        <v>-17.131629</v>
      </c>
      <c r="CB894" s="861">
        <v>-9.9201460000000008</v>
      </c>
      <c r="CC894" s="861">
        <v>-7.1828060000000002</v>
      </c>
      <c r="CD894" s="861">
        <v>-10.283393999999999</v>
      </c>
      <c r="CE894" s="861">
        <v>-7.0076210000000003</v>
      </c>
      <c r="CF894" s="861">
        <v>-12.717148</v>
      </c>
      <c r="CG894" s="861">
        <v>-6.3491739999999997</v>
      </c>
      <c r="CH894" s="861">
        <v>-12.996938999999999</v>
      </c>
      <c r="CI894" s="861">
        <v>-8.3365489999999998</v>
      </c>
      <c r="CJ894" s="861">
        <v>-9.8141060000000007</v>
      </c>
      <c r="CK894" s="861">
        <v>-5.4391740000000004</v>
      </c>
      <c r="CL894" s="861">
        <v>-9.5443409999999993</v>
      </c>
      <c r="CM894" s="861">
        <v>-4.1744430000000001</v>
      </c>
      <c r="CN894" s="861">
        <v>-12.253066</v>
      </c>
      <c r="CO894" s="861">
        <v>-6.5951269999999997</v>
      </c>
      <c r="CP894" s="861">
        <v>-13.19478</v>
      </c>
      <c r="CQ894" s="861">
        <v>-8.9123090000000005</v>
      </c>
      <c r="CR894" s="861">
        <v>-9.4653790000000004</v>
      </c>
      <c r="CS894" s="861">
        <v>-6.3062490000000002</v>
      </c>
      <c r="CT894" s="861">
        <v>-10.430774</v>
      </c>
      <c r="CU894" s="861">
        <v>-5.2536909999999999</v>
      </c>
      <c r="CV894" s="861">
        <v>-12.85868</v>
      </c>
      <c r="CW894" s="861">
        <v>-4.885338</v>
      </c>
      <c r="CX894" s="861">
        <v>-13.158673</v>
      </c>
      <c r="CY894" s="861">
        <v>-6.5743320000000001</v>
      </c>
      <c r="CZ894" s="861">
        <v>-9.1894620000000007</v>
      </c>
      <c r="DA894" s="861">
        <v>-5.4011389999999997</v>
      </c>
      <c r="DB894" s="861">
        <v>-9.9399750000000004</v>
      </c>
      <c r="DC894" s="861">
        <v>-4.4262439999999996</v>
      </c>
      <c r="DD894" s="861">
        <v>-12.615199</v>
      </c>
      <c r="DE894" s="861">
        <v>-6.6790050000000001</v>
      </c>
      <c r="DF894" s="861">
        <v>-13.258991999999999</v>
      </c>
      <c r="DG894" s="861">
        <v>-7.5191759999999999</v>
      </c>
      <c r="DH894" s="861">
        <v>-9.1813439999999993</v>
      </c>
      <c r="DI894" s="861">
        <v>-5.5794839999999999</v>
      </c>
      <c r="DJ894" s="861">
        <v>-9.7592079999999992</v>
      </c>
      <c r="DK894" s="861">
        <v>-5.5151719999999997</v>
      </c>
      <c r="DL894" s="861">
        <v>-12.733646999999999</v>
      </c>
      <c r="DM894" s="861">
        <v>-8.5952149999999996</v>
      </c>
      <c r="DN894" s="861">
        <v>-13.289183</v>
      </c>
      <c r="DO894" s="861">
        <v>-8.5859079999999999</v>
      </c>
      <c r="DP894" s="861">
        <v>-9.9312349999999991</v>
      </c>
      <c r="DQ894" s="861">
        <v>-6.5398059999999996</v>
      </c>
      <c r="DR894" s="861">
        <v>-9.9257690000000007</v>
      </c>
      <c r="DS894" s="861">
        <v>-6.7055249999999997</v>
      </c>
      <c r="DT894" s="861">
        <v>-12.604043000000001</v>
      </c>
      <c r="DU894" s="861">
        <v>-9.3106589999999994</v>
      </c>
      <c r="DV894" s="861">
        <v>-12.874339000000001</v>
      </c>
      <c r="DW894" s="861">
        <v>-6.1823670000000002</v>
      </c>
      <c r="DX894" s="861">
        <v>11.629573000000001</v>
      </c>
      <c r="DY894" s="861">
        <v>8.0823160000000005</v>
      </c>
      <c r="DZ894" s="861">
        <v>160.50792899999999</v>
      </c>
      <c r="EA894" s="861">
        <v>150.56811300000001</v>
      </c>
      <c r="EB894" s="861">
        <v>122.16</v>
      </c>
      <c r="EC894" s="861">
        <v>3.2850000000000001</v>
      </c>
      <c r="ED894" s="861">
        <v>395</v>
      </c>
      <c r="EE894" s="861">
        <v>122.11</v>
      </c>
      <c r="EF894" s="861">
        <v>5.32</v>
      </c>
      <c r="EG894" s="861">
        <v>636.9</v>
      </c>
      <c r="EH894" s="861">
        <v>122.05</v>
      </c>
      <c r="EI894" s="861">
        <v>4.9050000000000002</v>
      </c>
      <c r="EJ894" s="861">
        <v>586.9</v>
      </c>
      <c r="EK894" s="861">
        <v>8.98217</v>
      </c>
      <c r="EL894" s="861">
        <v>11.571077000000001</v>
      </c>
      <c r="EM894" s="861">
        <v>-18.856027999999998</v>
      </c>
      <c r="EN894" s="861">
        <v>-25.542525999999999</v>
      </c>
      <c r="EO894" s="861">
        <v>94.269915999999995</v>
      </c>
      <c r="EP894" s="861">
        <v>89.896780000000007</v>
      </c>
      <c r="EQ894" s="861">
        <v>-8.9582569999999997</v>
      </c>
      <c r="ER894" s="861">
        <v>4079.3517849999998</v>
      </c>
      <c r="ES894" s="861">
        <v>9677.3834850000003</v>
      </c>
      <c r="ET894" s="861">
        <v>9037.1835100000008</v>
      </c>
      <c r="EU894" s="861"/>
      <c r="EV894" s="861"/>
      <c r="EW894" s="861"/>
      <c r="EX894" s="861"/>
      <c r="EY894" s="861"/>
      <c r="EZ894" s="861"/>
      <c r="FA894" s="861"/>
      <c r="FB894" s="861"/>
      <c r="FC894" s="861"/>
      <c r="FD894" s="861"/>
    </row>
    <row r="895" spans="1:160" x14ac:dyDescent="0.25">
      <c r="A895" s="837">
        <v>46141</v>
      </c>
      <c r="B895" s="836">
        <v>0.99160879629629628</v>
      </c>
      <c r="C895" s="861">
        <v>50640</v>
      </c>
      <c r="D895" s="861">
        <v>0</v>
      </c>
      <c r="E895" s="861">
        <v>0</v>
      </c>
      <c r="F895" s="861">
        <v>75.716167999999996</v>
      </c>
      <c r="G895" s="861">
        <v>71.616663000000003</v>
      </c>
      <c r="H895" s="861">
        <v>65.085071999999997</v>
      </c>
      <c r="I895" s="861">
        <v>73.860416999999998</v>
      </c>
      <c r="J895" s="861">
        <v>71.939660000000003</v>
      </c>
      <c r="K895" s="861">
        <v>71.097322000000005</v>
      </c>
      <c r="L895" s="861">
        <v>73.811000000000007</v>
      </c>
      <c r="M895" s="861">
        <v>74.672623999999999</v>
      </c>
      <c r="N895" s="861">
        <v>-9.7165649999999992</v>
      </c>
      <c r="O895" s="861">
        <v>-12.134193</v>
      </c>
      <c r="P895" s="861">
        <v>-13.063468</v>
      </c>
      <c r="Q895" s="861">
        <v>-8.3042569999999998</v>
      </c>
      <c r="R895" s="861">
        <v>-9.6199049999999993</v>
      </c>
      <c r="S895" s="861">
        <v>-10.757835999999999</v>
      </c>
      <c r="T895" s="861">
        <v>81.889968999999994</v>
      </c>
      <c r="U895" s="861">
        <v>74.303281999999996</v>
      </c>
      <c r="V895" s="861">
        <v>93.300364999999999</v>
      </c>
      <c r="W895" s="861">
        <v>92.304343000000003</v>
      </c>
      <c r="X895" s="861">
        <v>-8.1999239999999993</v>
      </c>
      <c r="Y895" s="861">
        <v>-8.7415669999999999</v>
      </c>
      <c r="Z895" s="861">
        <v>-12.510982</v>
      </c>
      <c r="AA895" s="861">
        <v>-12.128978999999999</v>
      </c>
      <c r="AB895" s="861">
        <v>-11.852596999999999</v>
      </c>
      <c r="AC895" s="861">
        <v>-12.833311</v>
      </c>
      <c r="AD895" s="861">
        <v>-15.234075000000001</v>
      </c>
      <c r="AE895" s="861">
        <v>103.59489499999999</v>
      </c>
      <c r="AF895" s="861">
        <v>96.935197000000002</v>
      </c>
      <c r="AG895" s="861">
        <v>88.152113999999997</v>
      </c>
      <c r="AH895" s="861">
        <v>108.241547</v>
      </c>
      <c r="AI895" s="861">
        <v>89.327656000000005</v>
      </c>
      <c r="AJ895" s="861">
        <v>72.444377000000003</v>
      </c>
      <c r="AK895" s="861">
        <v>-10.286883</v>
      </c>
      <c r="AL895" s="861">
        <v>-12.377912999999999</v>
      </c>
      <c r="AM895" s="861">
        <v>-9.9035159999999998</v>
      </c>
      <c r="AN895" s="861">
        <v>92.383636999999993</v>
      </c>
      <c r="AO895" s="861">
        <v>91.629037999999994</v>
      </c>
      <c r="AP895" s="861">
        <v>90.505830000000003</v>
      </c>
      <c r="AQ895" s="861">
        <v>87.796161999999995</v>
      </c>
      <c r="AR895" s="861">
        <v>72.365564000000006</v>
      </c>
      <c r="AS895" s="861">
        <v>62.711689999999997</v>
      </c>
      <c r="AT895" s="861">
        <v>76.200263000000007</v>
      </c>
      <c r="AU895" s="861">
        <v>75.121015999999997</v>
      </c>
      <c r="AV895" s="861">
        <v>74.238285000000005</v>
      </c>
      <c r="AW895" s="861">
        <v>73.575339999999997</v>
      </c>
      <c r="AX895" s="861">
        <v>88.673164</v>
      </c>
      <c r="AY895" s="861">
        <v>86.666910000000001</v>
      </c>
      <c r="AZ895" s="861">
        <v>-9.2320919999999997</v>
      </c>
      <c r="BA895" s="861">
        <v>-8.358034</v>
      </c>
      <c r="BB895" s="861">
        <v>-16.512865999999999</v>
      </c>
      <c r="BC895" s="861">
        <v>-15.267991</v>
      </c>
      <c r="BD895" s="861">
        <v>-16.040775</v>
      </c>
      <c r="BE895" s="861">
        <v>-10.666275000000001</v>
      </c>
      <c r="BF895" s="861">
        <v>31.569963000000001</v>
      </c>
      <c r="BG895" s="861">
        <v>140.82902799999999</v>
      </c>
      <c r="BH895" s="861">
        <v>109.35988399999999</v>
      </c>
      <c r="BI895" s="861">
        <v>47.653300999999999</v>
      </c>
      <c r="BJ895" s="861">
        <v>129.37576300000001</v>
      </c>
      <c r="BK895" s="861">
        <v>85.214946999999995</v>
      </c>
      <c r="BL895" s="861">
        <v>74.797506999999996</v>
      </c>
      <c r="BM895" s="861">
        <v>-21.197317999999999</v>
      </c>
      <c r="BN895" s="861">
        <v>-15.871206000000001</v>
      </c>
      <c r="BO895" s="861">
        <v>-14.046379</v>
      </c>
      <c r="BP895" s="861">
        <v>-15.706386</v>
      </c>
      <c r="BQ895" s="861">
        <v>86.164781000000005</v>
      </c>
      <c r="BR895" s="861">
        <v>88.547218999999998</v>
      </c>
      <c r="BS895" s="861">
        <v>84.908715999999998</v>
      </c>
      <c r="BT895" s="861">
        <v>57.744467999999998</v>
      </c>
      <c r="BU895" s="861">
        <v>64.777765000000002</v>
      </c>
      <c r="BV895" s="861">
        <v>60.751260000000002</v>
      </c>
      <c r="BW895" s="861">
        <v>64.457470000000001</v>
      </c>
      <c r="BX895" s="861">
        <v>-15.3817</v>
      </c>
      <c r="BY895" s="861">
        <v>-15.637816000000001</v>
      </c>
      <c r="BZ895" s="861">
        <v>-17.101741000000001</v>
      </c>
      <c r="CA895" s="861">
        <v>-17.121675</v>
      </c>
      <c r="CB895" s="861">
        <v>-9.9215669999999996</v>
      </c>
      <c r="CC895" s="861">
        <v>-7.1928099999999997</v>
      </c>
      <c r="CD895" s="861">
        <v>-10.293447</v>
      </c>
      <c r="CE895" s="861">
        <v>-7.0166880000000003</v>
      </c>
      <c r="CF895" s="861">
        <v>-12.713597999999999</v>
      </c>
      <c r="CG895" s="861">
        <v>-6.3540580000000002</v>
      </c>
      <c r="CH895" s="861">
        <v>-13.012985</v>
      </c>
      <c r="CI895" s="861">
        <v>-8.3571570000000008</v>
      </c>
      <c r="CJ895" s="861">
        <v>-9.8216260000000002</v>
      </c>
      <c r="CK895" s="861">
        <v>-5.4598680000000002</v>
      </c>
      <c r="CL895" s="861">
        <v>-9.5707970000000007</v>
      </c>
      <c r="CM895" s="861">
        <v>-4.2123030000000004</v>
      </c>
      <c r="CN895" s="861">
        <v>-12.255169</v>
      </c>
      <c r="CO895" s="861">
        <v>-6.5930109999999997</v>
      </c>
      <c r="CP895" s="861">
        <v>-13.196281000000001</v>
      </c>
      <c r="CQ895" s="861">
        <v>-8.8936550000000008</v>
      </c>
      <c r="CR895" s="861">
        <v>-9.476718</v>
      </c>
      <c r="CS895" s="861">
        <v>-6.3053999999999997</v>
      </c>
      <c r="CT895" s="861">
        <v>-10.471007999999999</v>
      </c>
      <c r="CU895" s="861">
        <v>-5.2824179999999998</v>
      </c>
      <c r="CV895" s="861">
        <v>-12.872667</v>
      </c>
      <c r="CW895" s="861">
        <v>-4.9340679999999999</v>
      </c>
      <c r="CX895" s="861">
        <v>-13.177962000000001</v>
      </c>
      <c r="CY895" s="861">
        <v>-6.6130279999999999</v>
      </c>
      <c r="CZ895" s="861">
        <v>-9.2015999999999991</v>
      </c>
      <c r="DA895" s="861">
        <v>-5.4290399999999996</v>
      </c>
      <c r="DB895" s="861">
        <v>-9.9507139999999996</v>
      </c>
      <c r="DC895" s="861">
        <v>-4.4824830000000002</v>
      </c>
      <c r="DD895" s="861">
        <v>-12.635438000000001</v>
      </c>
      <c r="DE895" s="861">
        <v>-6.7667549999999999</v>
      </c>
      <c r="DF895" s="861">
        <v>-13.262383</v>
      </c>
      <c r="DG895" s="861">
        <v>-7.5875199999999996</v>
      </c>
      <c r="DH895" s="861">
        <v>-9.1983060000000005</v>
      </c>
      <c r="DI895" s="861">
        <v>-5.6389579999999997</v>
      </c>
      <c r="DJ895" s="861">
        <v>-9.7627760000000006</v>
      </c>
      <c r="DK895" s="861">
        <v>-5.5890880000000003</v>
      </c>
      <c r="DL895" s="861">
        <v>-12.762254</v>
      </c>
      <c r="DM895" s="861">
        <v>-8.6493929999999999</v>
      </c>
      <c r="DN895" s="861">
        <v>-13.303425000000001</v>
      </c>
      <c r="DO895" s="861">
        <v>-8.6225229999999993</v>
      </c>
      <c r="DP895" s="861">
        <v>-9.9458710000000004</v>
      </c>
      <c r="DQ895" s="861">
        <v>-6.6017029999999997</v>
      </c>
      <c r="DR895" s="861">
        <v>-9.9546790000000005</v>
      </c>
      <c r="DS895" s="861">
        <v>-6.7716409999999998</v>
      </c>
      <c r="DT895" s="861">
        <v>-12.632644000000001</v>
      </c>
      <c r="DU895" s="861">
        <v>-9.3653659999999999</v>
      </c>
      <c r="DV895" s="861">
        <v>-12.885597000000001</v>
      </c>
      <c r="DW895" s="861">
        <v>-6.2228960000000004</v>
      </c>
      <c r="DX895" s="861">
        <v>11.641578000000001</v>
      </c>
      <c r="DY895" s="861">
        <v>8.0527169999999995</v>
      </c>
      <c r="DZ895" s="861">
        <v>160.606302</v>
      </c>
      <c r="EA895" s="861">
        <v>150.32529</v>
      </c>
      <c r="EB895" s="861">
        <v>122.68</v>
      </c>
      <c r="EC895" s="861">
        <v>1.24</v>
      </c>
      <c r="ED895" s="861">
        <v>134.30000000000001</v>
      </c>
      <c r="EE895" s="861">
        <v>122.66</v>
      </c>
      <c r="EF895" s="861">
        <v>5.2789999999999999</v>
      </c>
      <c r="EG895" s="861">
        <v>636.4</v>
      </c>
      <c r="EH895" s="861">
        <v>122.56</v>
      </c>
      <c r="EI895" s="861">
        <v>4.907</v>
      </c>
      <c r="EJ895" s="861">
        <v>587.1</v>
      </c>
      <c r="EK895" s="861">
        <v>8.9311039999999995</v>
      </c>
      <c r="EL895" s="861">
        <v>11.555247</v>
      </c>
      <c r="EM895" s="861">
        <v>-18.834620000000001</v>
      </c>
      <c r="EN895" s="861">
        <v>-25.601626</v>
      </c>
      <c r="EO895" s="861">
        <v>94.312275999999997</v>
      </c>
      <c r="EP895" s="861">
        <v>89.787563000000006</v>
      </c>
      <c r="EQ895" s="861">
        <v>-8.9837779999999992</v>
      </c>
      <c r="ER895" s="861">
        <v>4081.9528140000002</v>
      </c>
      <c r="ES895" s="861">
        <v>9688.0139490000001</v>
      </c>
      <c r="ET895" s="861">
        <v>9046.9763399999993</v>
      </c>
      <c r="EU895" s="861"/>
      <c r="EV895" s="861"/>
      <c r="EW895" s="861"/>
      <c r="EX895" s="861"/>
      <c r="EY895" s="861"/>
      <c r="EZ895" s="861"/>
      <c r="FA895" s="861"/>
      <c r="FB895" s="861"/>
      <c r="FC895" s="861"/>
      <c r="FD895" s="861"/>
    </row>
    <row r="896" spans="1:160" x14ac:dyDescent="0.25">
      <c r="A896" s="837">
        <v>46141</v>
      </c>
      <c r="B896" s="836">
        <v>0.99230324074074072</v>
      </c>
      <c r="C896" s="861">
        <v>50700</v>
      </c>
      <c r="D896" s="861">
        <v>0</v>
      </c>
      <c r="E896" s="861">
        <v>0</v>
      </c>
      <c r="F896" s="861">
        <v>75.643755999999996</v>
      </c>
      <c r="G896" s="861">
        <v>71.611757999999995</v>
      </c>
      <c r="H896" s="861">
        <v>65.030976999999993</v>
      </c>
      <c r="I896" s="861">
        <v>73.849271000000002</v>
      </c>
      <c r="J896" s="861">
        <v>71.950108999999998</v>
      </c>
      <c r="K896" s="861">
        <v>71.111176</v>
      </c>
      <c r="L896" s="861">
        <v>73.790239</v>
      </c>
      <c r="M896" s="861">
        <v>74.697097999999997</v>
      </c>
      <c r="N896" s="861">
        <v>-9.7088819999999991</v>
      </c>
      <c r="O896" s="861">
        <v>-12.113295000000001</v>
      </c>
      <c r="P896" s="861">
        <v>-13.161856999999999</v>
      </c>
      <c r="Q896" s="861">
        <v>-8.3400250000000007</v>
      </c>
      <c r="R896" s="861">
        <v>-9.7828730000000004</v>
      </c>
      <c r="S896" s="861">
        <v>-10.763671</v>
      </c>
      <c r="T896" s="861">
        <v>82.056230999999997</v>
      </c>
      <c r="U896" s="861">
        <v>74.066860000000005</v>
      </c>
      <c r="V896" s="861">
        <v>93.303830000000005</v>
      </c>
      <c r="W896" s="861">
        <v>92.359565000000003</v>
      </c>
      <c r="X896" s="861">
        <v>-8.1988109999999992</v>
      </c>
      <c r="Y896" s="861">
        <v>-8.7141289999999998</v>
      </c>
      <c r="Z896" s="861">
        <v>-12.514476</v>
      </c>
      <c r="AA896" s="861">
        <v>-12.13153</v>
      </c>
      <c r="AB896" s="861">
        <v>-11.818319000000001</v>
      </c>
      <c r="AC896" s="861">
        <v>-12.806523</v>
      </c>
      <c r="AD896" s="861">
        <v>-15.219709999999999</v>
      </c>
      <c r="AE896" s="861">
        <v>103.653908</v>
      </c>
      <c r="AF896" s="861">
        <v>96.935756999999995</v>
      </c>
      <c r="AG896" s="861">
        <v>88.193447000000006</v>
      </c>
      <c r="AH896" s="861">
        <v>108.22239999999999</v>
      </c>
      <c r="AI896" s="861">
        <v>89.363766999999996</v>
      </c>
      <c r="AJ896" s="861">
        <v>72.443073999999996</v>
      </c>
      <c r="AK896" s="861">
        <v>-10.234335</v>
      </c>
      <c r="AL896" s="861">
        <v>-12.339464</v>
      </c>
      <c r="AM896" s="861">
        <v>-9.9126080000000005</v>
      </c>
      <c r="AN896" s="861">
        <v>92.447235000000006</v>
      </c>
      <c r="AO896" s="861">
        <v>91.673011000000002</v>
      </c>
      <c r="AP896" s="861">
        <v>90.673895999999999</v>
      </c>
      <c r="AQ896" s="861">
        <v>87.853228999999999</v>
      </c>
      <c r="AR896" s="861">
        <v>72.362038999999996</v>
      </c>
      <c r="AS896" s="861">
        <v>62.714554</v>
      </c>
      <c r="AT896" s="861">
        <v>76.272122999999993</v>
      </c>
      <c r="AU896" s="861">
        <v>75.179030999999995</v>
      </c>
      <c r="AV896" s="861">
        <v>74.516163000000006</v>
      </c>
      <c r="AW896" s="861">
        <v>73.898383999999993</v>
      </c>
      <c r="AX896" s="861">
        <v>88.717084999999997</v>
      </c>
      <c r="AY896" s="861">
        <v>86.700514999999996</v>
      </c>
      <c r="AZ896" s="861">
        <v>-9.2014759999999995</v>
      </c>
      <c r="BA896" s="861">
        <v>-8.3705239999999996</v>
      </c>
      <c r="BB896" s="861">
        <v>-16.543037999999999</v>
      </c>
      <c r="BC896" s="861">
        <v>-15.26829</v>
      </c>
      <c r="BD896" s="861">
        <v>-16.051497999999999</v>
      </c>
      <c r="BE896" s="861">
        <v>-10.721412000000001</v>
      </c>
      <c r="BF896" s="861">
        <v>31.592970999999999</v>
      </c>
      <c r="BG896" s="861">
        <v>140.89841300000001</v>
      </c>
      <c r="BH896" s="861">
        <v>109.33564</v>
      </c>
      <c r="BI896" s="861">
        <v>47.717604000000001</v>
      </c>
      <c r="BJ896" s="861">
        <v>129.49730700000001</v>
      </c>
      <c r="BK896" s="861">
        <v>85.272031999999996</v>
      </c>
      <c r="BL896" s="861">
        <v>74.797830000000005</v>
      </c>
      <c r="BM896" s="861">
        <v>-21.208417000000001</v>
      </c>
      <c r="BN896" s="861">
        <v>-15.855150999999999</v>
      </c>
      <c r="BO896" s="861">
        <v>-13.996838</v>
      </c>
      <c r="BP896" s="861">
        <v>-15.724906000000001</v>
      </c>
      <c r="BQ896" s="861">
        <v>86.215187</v>
      </c>
      <c r="BR896" s="861">
        <v>88.634336000000005</v>
      </c>
      <c r="BS896" s="861">
        <v>84.963212999999996</v>
      </c>
      <c r="BT896" s="861">
        <v>57.616622</v>
      </c>
      <c r="BU896" s="861">
        <v>64.755570000000006</v>
      </c>
      <c r="BV896" s="861">
        <v>60.760748999999997</v>
      </c>
      <c r="BW896" s="861">
        <v>64.416445999999993</v>
      </c>
      <c r="BX896" s="861">
        <v>-15.330746</v>
      </c>
      <c r="BY896" s="861">
        <v>-15.67065</v>
      </c>
      <c r="BZ896" s="861">
        <v>-17.047751999999999</v>
      </c>
      <c r="CA896" s="861">
        <v>-17.205328000000002</v>
      </c>
      <c r="CB896" s="861">
        <v>-9.9395109999999995</v>
      </c>
      <c r="CC896" s="861">
        <v>-7.2388560000000002</v>
      </c>
      <c r="CD896" s="861">
        <v>-10.303093000000001</v>
      </c>
      <c r="CE896" s="861">
        <v>-7.0543120000000004</v>
      </c>
      <c r="CF896" s="861">
        <v>-12.737553</v>
      </c>
      <c r="CG896" s="861">
        <v>-6.3987730000000003</v>
      </c>
      <c r="CH896" s="861">
        <v>-13.016870000000001</v>
      </c>
      <c r="CI896" s="861">
        <v>-8.423273</v>
      </c>
      <c r="CJ896" s="861">
        <v>-9.8104779999999998</v>
      </c>
      <c r="CK896" s="861">
        <v>-5.5071859999999999</v>
      </c>
      <c r="CL896" s="861">
        <v>-9.5785560000000007</v>
      </c>
      <c r="CM896" s="861">
        <v>-4.2641799999999996</v>
      </c>
      <c r="CN896" s="861">
        <v>-12.286172000000001</v>
      </c>
      <c r="CO896" s="861">
        <v>-6.67509</v>
      </c>
      <c r="CP896" s="861">
        <v>-13.195714000000001</v>
      </c>
      <c r="CQ896" s="861">
        <v>-8.9605569999999997</v>
      </c>
      <c r="CR896" s="861">
        <v>-9.477093</v>
      </c>
      <c r="CS896" s="861">
        <v>-6.3556990000000004</v>
      </c>
      <c r="CT896" s="861">
        <v>-10.455329000000001</v>
      </c>
      <c r="CU896" s="861">
        <v>-5.3348800000000001</v>
      </c>
      <c r="CV896" s="861">
        <v>-12.888043</v>
      </c>
      <c r="CW896" s="861">
        <v>-4.9860360000000004</v>
      </c>
      <c r="CX896" s="861">
        <v>-13.187616999999999</v>
      </c>
      <c r="CY896" s="861">
        <v>-6.609979</v>
      </c>
      <c r="CZ896" s="861">
        <v>-9.1910399999999992</v>
      </c>
      <c r="DA896" s="861">
        <v>-5.4334020000000001</v>
      </c>
      <c r="DB896" s="861">
        <v>-9.9499449999999996</v>
      </c>
      <c r="DC896" s="861">
        <v>-4.474742</v>
      </c>
      <c r="DD896" s="861">
        <v>-12.620865</v>
      </c>
      <c r="DE896" s="861">
        <v>-6.76539</v>
      </c>
      <c r="DF896" s="861">
        <v>-13.267187</v>
      </c>
      <c r="DG896" s="861">
        <v>-7.5787230000000001</v>
      </c>
      <c r="DH896" s="861">
        <v>-9.2012049999999999</v>
      </c>
      <c r="DI896" s="861">
        <v>-5.6268890000000003</v>
      </c>
      <c r="DJ896" s="861">
        <v>-9.7637640000000001</v>
      </c>
      <c r="DK896" s="861">
        <v>-5.5774860000000004</v>
      </c>
      <c r="DL896" s="861">
        <v>-12.762563999999999</v>
      </c>
      <c r="DM896" s="861">
        <v>-8.6384609999999995</v>
      </c>
      <c r="DN896" s="861">
        <v>-13.311059999999999</v>
      </c>
      <c r="DO896" s="861">
        <v>-8.6371260000000003</v>
      </c>
      <c r="DP896" s="861">
        <v>-9.9459579999999992</v>
      </c>
      <c r="DQ896" s="861">
        <v>-6.5886820000000004</v>
      </c>
      <c r="DR896" s="861">
        <v>-9.9575440000000004</v>
      </c>
      <c r="DS896" s="861">
        <v>-6.7796279999999998</v>
      </c>
      <c r="DT896" s="861">
        <v>-12.640022999999999</v>
      </c>
      <c r="DU896" s="861">
        <v>-9.3600480000000008</v>
      </c>
      <c r="DV896" s="861">
        <v>-12.888997</v>
      </c>
      <c r="DW896" s="861">
        <v>-6.2038690000000001</v>
      </c>
      <c r="DX896" s="861">
        <v>11.630837</v>
      </c>
      <c r="DY896" s="861">
        <v>8.0709920000000004</v>
      </c>
      <c r="DZ896" s="861">
        <v>160.66345999999999</v>
      </c>
      <c r="EA896" s="861">
        <v>150.515232</v>
      </c>
      <c r="EB896" s="861">
        <v>122.21</v>
      </c>
      <c r="EC896" s="861">
        <v>3.2890000000000001</v>
      </c>
      <c r="ED896" s="861">
        <v>395.9</v>
      </c>
      <c r="EE896" s="861">
        <v>122.14</v>
      </c>
      <c r="EF896" s="861">
        <v>5.3040000000000003</v>
      </c>
      <c r="EG896" s="861">
        <v>639.20000000000005</v>
      </c>
      <c r="EH896" s="861">
        <v>122.23</v>
      </c>
      <c r="EI896" s="861">
        <v>4.8869999999999996</v>
      </c>
      <c r="EJ896" s="861">
        <v>588.79999999999995</v>
      </c>
      <c r="EK896" s="861">
        <v>8.9411649999999998</v>
      </c>
      <c r="EL896" s="861">
        <v>11.568291</v>
      </c>
      <c r="EM896" s="861">
        <v>-18.853773</v>
      </c>
      <c r="EN896" s="861">
        <v>-25.565128999999999</v>
      </c>
      <c r="EO896" s="861">
        <v>94.336881000000005</v>
      </c>
      <c r="EP896" s="861">
        <v>89.873005000000006</v>
      </c>
      <c r="EQ896" s="861">
        <v>-8.9968640000000004</v>
      </c>
      <c r="ER896" s="861">
        <v>4086.5858680000001</v>
      </c>
      <c r="ES896" s="861">
        <v>9698.6467919999996</v>
      </c>
      <c r="ET896" s="861">
        <v>9056.7653869999995</v>
      </c>
      <c r="EU896" s="861"/>
      <c r="EV896" s="861"/>
      <c r="EW896" s="861"/>
      <c r="EX896" s="861"/>
      <c r="EY896" s="861"/>
      <c r="EZ896" s="861"/>
      <c r="FA896" s="861"/>
      <c r="FB896" s="861"/>
      <c r="FC896" s="861"/>
      <c r="FD896" s="861"/>
    </row>
    <row r="897" spans="1:160" x14ac:dyDescent="0.25">
      <c r="A897" s="837">
        <v>46141</v>
      </c>
      <c r="B897" s="836">
        <v>0.99299768518518527</v>
      </c>
      <c r="C897" s="861">
        <v>50760</v>
      </c>
      <c r="D897" s="861">
        <v>0</v>
      </c>
      <c r="E897" s="861">
        <v>0</v>
      </c>
      <c r="F897" s="861">
        <v>75.641768999999996</v>
      </c>
      <c r="G897" s="861">
        <v>71.628422</v>
      </c>
      <c r="H897" s="861">
        <v>65.054182999999995</v>
      </c>
      <c r="I897" s="861">
        <v>73.850969000000006</v>
      </c>
      <c r="J897" s="861">
        <v>71.919591999999994</v>
      </c>
      <c r="K897" s="861">
        <v>71.099299999999999</v>
      </c>
      <c r="L897" s="861">
        <v>73.785257000000001</v>
      </c>
      <c r="M897" s="861">
        <v>74.666768000000005</v>
      </c>
      <c r="N897" s="861">
        <v>-9.7171330000000005</v>
      </c>
      <c r="O897" s="861">
        <v>-12.14889</v>
      </c>
      <c r="P897" s="861">
        <v>-13.103653</v>
      </c>
      <c r="Q897" s="861">
        <v>-8.3480290000000004</v>
      </c>
      <c r="R897" s="861">
        <v>-9.6379710000000003</v>
      </c>
      <c r="S897" s="861">
        <v>-10.908924000000001</v>
      </c>
      <c r="T897" s="861">
        <v>81.793569000000005</v>
      </c>
      <c r="U897" s="861">
        <v>73.989102000000003</v>
      </c>
      <c r="V897" s="861">
        <v>93.320955999999995</v>
      </c>
      <c r="W897" s="861">
        <v>92.343174000000005</v>
      </c>
      <c r="X897" s="861">
        <v>-8.2257619999999996</v>
      </c>
      <c r="Y897" s="861">
        <v>-8.6898210000000002</v>
      </c>
      <c r="Z897" s="861">
        <v>-12.543737</v>
      </c>
      <c r="AA897" s="861">
        <v>-12.114625</v>
      </c>
      <c r="AB897" s="861">
        <v>-11.830968</v>
      </c>
      <c r="AC897" s="861">
        <v>-12.778651999999999</v>
      </c>
      <c r="AD897" s="861">
        <v>-15.158058</v>
      </c>
      <c r="AE897" s="861">
        <v>103.714935</v>
      </c>
      <c r="AF897" s="861">
        <v>96.904163999999994</v>
      </c>
      <c r="AG897" s="861">
        <v>88.220192999999995</v>
      </c>
      <c r="AH897" s="861">
        <v>108.14747</v>
      </c>
      <c r="AI897" s="861">
        <v>89.389430000000004</v>
      </c>
      <c r="AJ897" s="861">
        <v>72.545079000000001</v>
      </c>
      <c r="AK897" s="861">
        <v>-10.30111</v>
      </c>
      <c r="AL897" s="861">
        <v>-12.300127</v>
      </c>
      <c r="AM897" s="861">
        <v>-9.9062669999999997</v>
      </c>
      <c r="AN897" s="861">
        <v>92.511610000000005</v>
      </c>
      <c r="AO897" s="861">
        <v>91.667562000000004</v>
      </c>
      <c r="AP897" s="861">
        <v>90.763426999999993</v>
      </c>
      <c r="AQ897" s="861">
        <v>87.931398000000002</v>
      </c>
      <c r="AR897" s="861">
        <v>72.318190999999999</v>
      </c>
      <c r="AS897" s="861">
        <v>62.734920000000002</v>
      </c>
      <c r="AT897" s="861">
        <v>76.342952999999994</v>
      </c>
      <c r="AU897" s="861">
        <v>75.207723000000001</v>
      </c>
      <c r="AV897" s="861">
        <v>74.357209999999995</v>
      </c>
      <c r="AW897" s="861">
        <v>73.357477000000003</v>
      </c>
      <c r="AX897" s="861">
        <v>88.525208000000006</v>
      </c>
      <c r="AY897" s="861">
        <v>86.541951999999995</v>
      </c>
      <c r="AZ897" s="861">
        <v>-9.2020090000000003</v>
      </c>
      <c r="BA897" s="861">
        <v>-8.4047599999999996</v>
      </c>
      <c r="BB897" s="861">
        <v>-16.548756000000001</v>
      </c>
      <c r="BC897" s="861">
        <v>-15.268791</v>
      </c>
      <c r="BD897" s="861">
        <v>-16.056737999999999</v>
      </c>
      <c r="BE897" s="861">
        <v>-10.750769999999999</v>
      </c>
      <c r="BF897" s="861">
        <v>31.452413</v>
      </c>
      <c r="BG897" s="861">
        <v>140.84794500000001</v>
      </c>
      <c r="BH897" s="861">
        <v>109.301868</v>
      </c>
      <c r="BI897" s="861">
        <v>47.782139999999998</v>
      </c>
      <c r="BJ897" s="861">
        <v>129.59554</v>
      </c>
      <c r="BK897" s="861">
        <v>85.147705999999999</v>
      </c>
      <c r="BL897" s="861">
        <v>74.724374999999995</v>
      </c>
      <c r="BM897" s="861">
        <v>-21.230796999999999</v>
      </c>
      <c r="BN897" s="861">
        <v>-15.811154</v>
      </c>
      <c r="BO897" s="861">
        <v>-14.076238</v>
      </c>
      <c r="BP897" s="861">
        <v>-15.659608</v>
      </c>
      <c r="BQ897" s="861">
        <v>86.120492999999996</v>
      </c>
      <c r="BR897" s="861">
        <v>88.573722000000004</v>
      </c>
      <c r="BS897" s="861">
        <v>84.935747000000006</v>
      </c>
      <c r="BT897" s="861">
        <v>57.405811999999997</v>
      </c>
      <c r="BU897" s="861">
        <v>64.800368000000006</v>
      </c>
      <c r="BV897" s="861">
        <v>60.745618</v>
      </c>
      <c r="BW897" s="861">
        <v>64.485641999999999</v>
      </c>
      <c r="BX897" s="861">
        <v>-15.220668999999999</v>
      </c>
      <c r="BY897" s="861">
        <v>-15.611174999999999</v>
      </c>
      <c r="BZ897" s="861">
        <v>-17.211767999999999</v>
      </c>
      <c r="CA897" s="861">
        <v>-17.205121999999999</v>
      </c>
      <c r="CB897" s="861">
        <v>-10.003598999999999</v>
      </c>
      <c r="CC897" s="861">
        <v>-7.2683980000000004</v>
      </c>
      <c r="CD897" s="861">
        <v>-10.382083</v>
      </c>
      <c r="CE897" s="861">
        <v>-7.0950579999999999</v>
      </c>
      <c r="CF897" s="861">
        <v>-12.781510000000001</v>
      </c>
      <c r="CG897" s="861">
        <v>-6.4371600000000004</v>
      </c>
      <c r="CH897" s="861">
        <v>-13.103437</v>
      </c>
      <c r="CI897" s="861">
        <v>-8.4436689999999999</v>
      </c>
      <c r="CJ897" s="861">
        <v>-9.8623539999999998</v>
      </c>
      <c r="CK897" s="861">
        <v>-5.5240660000000004</v>
      </c>
      <c r="CL897" s="861">
        <v>-9.6433850000000003</v>
      </c>
      <c r="CM897" s="861">
        <v>-4.2819570000000002</v>
      </c>
      <c r="CN897" s="861">
        <v>-12.308431000000001</v>
      </c>
      <c r="CO897" s="861">
        <v>-6.6920169999999999</v>
      </c>
      <c r="CP897" s="861">
        <v>-13.237074</v>
      </c>
      <c r="CQ897" s="861">
        <v>-8.9918010000000006</v>
      </c>
      <c r="CR897" s="861">
        <v>-9.5285259999999994</v>
      </c>
      <c r="CS897" s="861">
        <v>-6.3877480000000002</v>
      </c>
      <c r="CT897" s="861">
        <v>-10.532014999999999</v>
      </c>
      <c r="CU897" s="861">
        <v>-5.3727450000000001</v>
      </c>
      <c r="CV897" s="861">
        <v>-12.961724</v>
      </c>
      <c r="CW897" s="861">
        <v>-5.0085150000000001</v>
      </c>
      <c r="CX897" s="861">
        <v>-13.231313999999999</v>
      </c>
      <c r="CY897" s="861">
        <v>-6.6550919999999998</v>
      </c>
      <c r="CZ897" s="861">
        <v>-9.2171190000000003</v>
      </c>
      <c r="DA897" s="861">
        <v>-5.4394309999999999</v>
      </c>
      <c r="DB897" s="861">
        <v>-9.9832350000000005</v>
      </c>
      <c r="DC897" s="861">
        <v>-4.5398509999999996</v>
      </c>
      <c r="DD897" s="861">
        <v>-12.632743</v>
      </c>
      <c r="DE897" s="861">
        <v>-6.7804279999999997</v>
      </c>
      <c r="DF897" s="861">
        <v>-13.280068</v>
      </c>
      <c r="DG897" s="861">
        <v>-7.6111250000000004</v>
      </c>
      <c r="DH897" s="861">
        <v>-9.1980660000000007</v>
      </c>
      <c r="DI897" s="861">
        <v>-5.6636709999999999</v>
      </c>
      <c r="DJ897" s="861">
        <v>-9.7792060000000003</v>
      </c>
      <c r="DK897" s="861">
        <v>-5.6189260000000001</v>
      </c>
      <c r="DL897" s="861">
        <v>-12.781237000000001</v>
      </c>
      <c r="DM897" s="861">
        <v>-8.6626329999999996</v>
      </c>
      <c r="DN897" s="861">
        <v>-13.320639</v>
      </c>
      <c r="DO897" s="861">
        <v>-8.6363319999999995</v>
      </c>
      <c r="DP897" s="861">
        <v>-9.9460999999999995</v>
      </c>
      <c r="DQ897" s="861">
        <v>-6.6227200000000002</v>
      </c>
      <c r="DR897" s="861">
        <v>-9.9856610000000003</v>
      </c>
      <c r="DS897" s="861">
        <v>-6.7884599999999997</v>
      </c>
      <c r="DT897" s="861">
        <v>-12.655865</v>
      </c>
      <c r="DU897" s="861">
        <v>-9.3828410000000009</v>
      </c>
      <c r="DV897" s="861">
        <v>-12.905214000000001</v>
      </c>
      <c r="DW897" s="861">
        <v>-6.2133839999999996</v>
      </c>
      <c r="DX897" s="861">
        <v>11.627435</v>
      </c>
      <c r="DY897" s="861">
        <v>8.0447950000000006</v>
      </c>
      <c r="DZ897" s="861">
        <v>160.533591</v>
      </c>
      <c r="EA897" s="861">
        <v>149.986232</v>
      </c>
      <c r="EB897" s="861">
        <v>122.24</v>
      </c>
      <c r="EC897" s="861">
        <v>3.2850000000000001</v>
      </c>
      <c r="ED897" s="861">
        <v>395.4</v>
      </c>
      <c r="EE897" s="861">
        <v>122.35</v>
      </c>
      <c r="EF897" s="861">
        <v>5.3040000000000003</v>
      </c>
      <c r="EG897" s="861">
        <v>636.4</v>
      </c>
      <c r="EH897" s="861">
        <v>122.12</v>
      </c>
      <c r="EI897" s="861">
        <v>4.8920000000000003</v>
      </c>
      <c r="EJ897" s="861">
        <v>585.70000000000005</v>
      </c>
      <c r="EK897" s="861">
        <v>8.9535739999999997</v>
      </c>
      <c r="EL897" s="861">
        <v>11.541216</v>
      </c>
      <c r="EM897" s="861">
        <v>-18.859840999999999</v>
      </c>
      <c r="EN897" s="861">
        <v>-25.617453999999999</v>
      </c>
      <c r="EO897" s="861">
        <v>94.280968000000001</v>
      </c>
      <c r="EP897" s="861">
        <v>89.634863999999993</v>
      </c>
      <c r="EQ897" s="861">
        <v>-9.0287220000000001</v>
      </c>
      <c r="ER897" s="861">
        <v>4093.1776530000002</v>
      </c>
      <c r="ES897" s="861">
        <v>9709.2766140000003</v>
      </c>
      <c r="ET897" s="861">
        <v>9066.5495790000004</v>
      </c>
      <c r="EU897" s="861"/>
      <c r="EV897" s="861"/>
      <c r="EW897" s="861"/>
      <c r="EX897" s="861"/>
      <c r="EY897" s="861"/>
      <c r="EZ897" s="861"/>
      <c r="FA897" s="861"/>
      <c r="FB897" s="861"/>
      <c r="FC897" s="861"/>
      <c r="FD897" s="861"/>
    </row>
    <row r="898" spans="1:160" x14ac:dyDescent="0.25">
      <c r="A898" s="837">
        <v>46141</v>
      </c>
      <c r="B898" s="836">
        <v>0.99369212962962961</v>
      </c>
      <c r="C898" s="861">
        <v>50820</v>
      </c>
      <c r="D898" s="861">
        <v>0</v>
      </c>
      <c r="E898" s="861">
        <v>0</v>
      </c>
      <c r="F898" s="861">
        <v>75.691182999999995</v>
      </c>
      <c r="G898" s="861">
        <v>71.641598999999999</v>
      </c>
      <c r="H898" s="861">
        <v>65.118750000000006</v>
      </c>
      <c r="I898" s="861">
        <v>73.859899999999996</v>
      </c>
      <c r="J898" s="861">
        <v>71.941685000000007</v>
      </c>
      <c r="K898" s="861">
        <v>71.101894999999999</v>
      </c>
      <c r="L898" s="861">
        <v>73.807569999999998</v>
      </c>
      <c r="M898" s="861">
        <v>74.675112999999996</v>
      </c>
      <c r="N898" s="861">
        <v>-9.6761099999999995</v>
      </c>
      <c r="O898" s="861">
        <v>-12.12513</v>
      </c>
      <c r="P898" s="861">
        <v>-13.119945</v>
      </c>
      <c r="Q898" s="861">
        <v>-8.3473120000000005</v>
      </c>
      <c r="R898" s="861">
        <v>-9.6292790000000004</v>
      </c>
      <c r="S898" s="861">
        <v>-10.793540999999999</v>
      </c>
      <c r="T898" s="861">
        <v>81.930944999999994</v>
      </c>
      <c r="U898" s="861">
        <v>73.873572999999993</v>
      </c>
      <c r="V898" s="861">
        <v>93.162737000000007</v>
      </c>
      <c r="W898" s="861">
        <v>92.191405000000003</v>
      </c>
      <c r="X898" s="861">
        <v>-8.213381</v>
      </c>
      <c r="Y898" s="861">
        <v>-8.704091</v>
      </c>
      <c r="Z898" s="861">
        <v>-12.614641000000001</v>
      </c>
      <c r="AA898" s="861">
        <v>-12.131797000000001</v>
      </c>
      <c r="AB898" s="861">
        <v>-11.869638999999999</v>
      </c>
      <c r="AC898" s="861">
        <v>-12.812194999999999</v>
      </c>
      <c r="AD898" s="861">
        <v>-15.198675</v>
      </c>
      <c r="AE898" s="861">
        <v>103.624251</v>
      </c>
      <c r="AF898" s="861">
        <v>96.937179</v>
      </c>
      <c r="AG898" s="861">
        <v>88.165347999999994</v>
      </c>
      <c r="AH898" s="861">
        <v>108.14568</v>
      </c>
      <c r="AI898" s="861">
        <v>89.283742000000004</v>
      </c>
      <c r="AJ898" s="861">
        <v>72.455520000000007</v>
      </c>
      <c r="AK898" s="861">
        <v>-10.386756999999999</v>
      </c>
      <c r="AL898" s="861">
        <v>-12.351361000000001</v>
      </c>
      <c r="AM898" s="861">
        <v>-9.9056899999999999</v>
      </c>
      <c r="AN898" s="861">
        <v>92.386272000000005</v>
      </c>
      <c r="AO898" s="861">
        <v>91.489519000000001</v>
      </c>
      <c r="AP898" s="861">
        <v>90.666921000000002</v>
      </c>
      <c r="AQ898" s="861">
        <v>87.903659000000005</v>
      </c>
      <c r="AR898" s="861">
        <v>72.345691000000002</v>
      </c>
      <c r="AS898" s="861">
        <v>62.776449</v>
      </c>
      <c r="AT898" s="861">
        <v>76.342910000000003</v>
      </c>
      <c r="AU898" s="861">
        <v>75.219504000000001</v>
      </c>
      <c r="AV898" s="861">
        <v>74.350402000000003</v>
      </c>
      <c r="AW898" s="861">
        <v>73.392150999999998</v>
      </c>
      <c r="AX898" s="861">
        <v>88.507714000000007</v>
      </c>
      <c r="AY898" s="861">
        <v>86.497326999999999</v>
      </c>
      <c r="AZ898" s="861">
        <v>-9.1141769999999998</v>
      </c>
      <c r="BA898" s="861">
        <v>-8.2552579999999995</v>
      </c>
      <c r="BB898" s="861">
        <v>-16.588163999999999</v>
      </c>
      <c r="BC898" s="861">
        <v>-15.238080999999999</v>
      </c>
      <c r="BD898" s="861">
        <v>-16.090903000000001</v>
      </c>
      <c r="BE898" s="861">
        <v>-10.873918</v>
      </c>
      <c r="BF898" s="861">
        <v>31.544608</v>
      </c>
      <c r="BG898" s="861">
        <v>140.842026</v>
      </c>
      <c r="BH898" s="861">
        <v>109.281719</v>
      </c>
      <c r="BI898" s="861">
        <v>47.675379999999997</v>
      </c>
      <c r="BJ898" s="861">
        <v>129.77392599999999</v>
      </c>
      <c r="BK898" s="861">
        <v>85.084619000000004</v>
      </c>
      <c r="BL898" s="861">
        <v>74.717985999999996</v>
      </c>
      <c r="BM898" s="861">
        <v>-21.208402</v>
      </c>
      <c r="BN898" s="861">
        <v>-15.833867</v>
      </c>
      <c r="BO898" s="861">
        <v>-14.162186999999999</v>
      </c>
      <c r="BP898" s="861">
        <v>-15.711676000000001</v>
      </c>
      <c r="BQ898" s="861">
        <v>86.034610000000001</v>
      </c>
      <c r="BR898" s="861">
        <v>88.567108000000005</v>
      </c>
      <c r="BS898" s="861">
        <v>84.940378999999993</v>
      </c>
      <c r="BT898" s="861">
        <v>57.494706000000001</v>
      </c>
      <c r="BU898" s="861">
        <v>64.832459999999998</v>
      </c>
      <c r="BV898" s="861">
        <v>60.905019000000003</v>
      </c>
      <c r="BW898" s="861">
        <v>64.547255000000007</v>
      </c>
      <c r="BX898" s="861">
        <v>-15.278316999999999</v>
      </c>
      <c r="BY898" s="861">
        <v>-15.640447999999999</v>
      </c>
      <c r="BZ898" s="861">
        <v>-17.232026000000001</v>
      </c>
      <c r="CA898" s="861">
        <v>-17.215411</v>
      </c>
      <c r="CB898" s="861">
        <v>-9.9762280000000008</v>
      </c>
      <c r="CC898" s="861">
        <v>-7.2584590000000002</v>
      </c>
      <c r="CD898" s="861">
        <v>-10.358948</v>
      </c>
      <c r="CE898" s="861">
        <v>-7.094932</v>
      </c>
      <c r="CF898" s="861">
        <v>-12.790490999999999</v>
      </c>
      <c r="CG898" s="861">
        <v>-6.4385839999999996</v>
      </c>
      <c r="CH898" s="861">
        <v>-13.080646</v>
      </c>
      <c r="CI898" s="861">
        <v>-8.4467940000000006</v>
      </c>
      <c r="CJ898" s="861">
        <v>-9.8603249999999996</v>
      </c>
      <c r="CK898" s="861">
        <v>-5.5230090000000001</v>
      </c>
      <c r="CL898" s="861">
        <v>-9.6456040000000005</v>
      </c>
      <c r="CM898" s="861">
        <v>-4.2692740000000002</v>
      </c>
      <c r="CN898" s="861">
        <v>-12.330593</v>
      </c>
      <c r="CO898" s="861">
        <v>-6.6883059999999999</v>
      </c>
      <c r="CP898" s="861">
        <v>-13.257702</v>
      </c>
      <c r="CQ898" s="861">
        <v>-8.9626239999999999</v>
      </c>
      <c r="CR898" s="861">
        <v>-9.5326199999999996</v>
      </c>
      <c r="CS898" s="861">
        <v>-6.3367599999999999</v>
      </c>
      <c r="CT898" s="861">
        <v>-10.522558999999999</v>
      </c>
      <c r="CU898" s="861">
        <v>-5.3577750000000002</v>
      </c>
      <c r="CV898" s="861">
        <v>-12.942330999999999</v>
      </c>
      <c r="CW898" s="861">
        <v>-4.9861040000000001</v>
      </c>
      <c r="CX898" s="861">
        <v>-13.229258</v>
      </c>
      <c r="CY898" s="861">
        <v>-6.7053450000000003</v>
      </c>
      <c r="CZ898" s="861">
        <v>-9.2216380000000004</v>
      </c>
      <c r="DA898" s="861">
        <v>-5.4595229999999999</v>
      </c>
      <c r="DB898" s="861">
        <v>-9.9823529999999998</v>
      </c>
      <c r="DC898" s="861">
        <v>-4.5487479999999998</v>
      </c>
      <c r="DD898" s="861">
        <v>-12.666192000000001</v>
      </c>
      <c r="DE898" s="861">
        <v>-6.801895</v>
      </c>
      <c r="DF898" s="861">
        <v>-13.303106</v>
      </c>
      <c r="DG898" s="861">
        <v>-7.6643499999999998</v>
      </c>
      <c r="DH898" s="861">
        <v>-9.2387680000000003</v>
      </c>
      <c r="DI898" s="861">
        <v>-5.7021170000000003</v>
      </c>
      <c r="DJ898" s="861">
        <v>-9.8207170000000001</v>
      </c>
      <c r="DK898" s="861">
        <v>-5.6270730000000002</v>
      </c>
      <c r="DL898" s="861">
        <v>-12.814624999999999</v>
      </c>
      <c r="DM898" s="861">
        <v>-8.6939299999999999</v>
      </c>
      <c r="DN898" s="861">
        <v>-13.346981</v>
      </c>
      <c r="DO898" s="861">
        <v>-8.6830859999999994</v>
      </c>
      <c r="DP898" s="861">
        <v>-9.9751180000000002</v>
      </c>
      <c r="DQ898" s="861">
        <v>-6.67056</v>
      </c>
      <c r="DR898" s="861">
        <v>-9.9905790000000003</v>
      </c>
      <c r="DS898" s="861">
        <v>-6.8419169999999996</v>
      </c>
      <c r="DT898" s="861">
        <v>-12.676992</v>
      </c>
      <c r="DU898" s="861">
        <v>-9.4193320000000007</v>
      </c>
      <c r="DV898" s="861">
        <v>-12.946177</v>
      </c>
      <c r="DW898" s="861">
        <v>-6.2669810000000004</v>
      </c>
      <c r="DX898" s="861">
        <v>11.593704000000001</v>
      </c>
      <c r="DY898" s="861">
        <v>8.0536890000000003</v>
      </c>
      <c r="DZ898" s="861">
        <v>160.36969999999999</v>
      </c>
      <c r="EA898" s="861">
        <v>149.91818699999999</v>
      </c>
      <c r="EB898" s="861">
        <v>122.76</v>
      </c>
      <c r="EC898" s="861">
        <v>1.2410000000000001</v>
      </c>
      <c r="ED898" s="861">
        <v>134.5</v>
      </c>
      <c r="EE898" s="861">
        <v>122.76</v>
      </c>
      <c r="EF898" s="861">
        <v>5.3070000000000004</v>
      </c>
      <c r="EG898" s="861">
        <v>636.9</v>
      </c>
      <c r="EH898" s="861">
        <v>122.85</v>
      </c>
      <c r="EI898" s="861">
        <v>4.8959999999999999</v>
      </c>
      <c r="EJ898" s="861">
        <v>586.4</v>
      </c>
      <c r="EK898" s="861">
        <v>9.0143459999999997</v>
      </c>
      <c r="EL898" s="861">
        <v>11.437497</v>
      </c>
      <c r="EM898" s="861">
        <v>-18.920036</v>
      </c>
      <c r="EN898" s="861">
        <v>-25.599684</v>
      </c>
      <c r="EO898" s="861">
        <v>94.210363000000001</v>
      </c>
      <c r="EP898" s="861">
        <v>89.604191</v>
      </c>
      <c r="EQ898" s="861">
        <v>-9.0407919999999997</v>
      </c>
      <c r="ER898" s="861">
        <v>4095.7810169999998</v>
      </c>
      <c r="ES898" s="861">
        <v>9719.9092920000003</v>
      </c>
      <c r="ET898" s="861">
        <v>9076.3368790000004</v>
      </c>
      <c r="EU898" s="861"/>
      <c r="EV898" s="861"/>
      <c r="EW898" s="861"/>
      <c r="EX898" s="861"/>
      <c r="EY898" s="861"/>
      <c r="EZ898" s="861"/>
      <c r="FA898" s="861"/>
      <c r="FB898" s="861"/>
      <c r="FC898" s="861"/>
      <c r="FD898" s="861"/>
    </row>
    <row r="899" spans="1:160" x14ac:dyDescent="0.25">
      <c r="A899" s="837">
        <v>46141</v>
      </c>
      <c r="B899" s="836">
        <v>0.99438657407407405</v>
      </c>
      <c r="C899" s="861">
        <v>50880</v>
      </c>
      <c r="D899" s="861">
        <v>0</v>
      </c>
      <c r="E899" s="861">
        <v>0</v>
      </c>
      <c r="F899" s="861">
        <v>75.669428999999994</v>
      </c>
      <c r="G899" s="861">
        <v>71.663421999999997</v>
      </c>
      <c r="H899" s="861">
        <v>65.034322000000003</v>
      </c>
      <c r="I899" s="861">
        <v>73.890546999999998</v>
      </c>
      <c r="J899" s="861">
        <v>71.900334000000001</v>
      </c>
      <c r="K899" s="861">
        <v>71.113546999999997</v>
      </c>
      <c r="L899" s="861">
        <v>73.805152000000007</v>
      </c>
      <c r="M899" s="861">
        <v>74.706502999999998</v>
      </c>
      <c r="N899" s="861">
        <v>-9.7081780000000002</v>
      </c>
      <c r="O899" s="861">
        <v>-12.143667000000001</v>
      </c>
      <c r="P899" s="861">
        <v>-13.119173</v>
      </c>
      <c r="Q899" s="861">
        <v>-8.3210829999999998</v>
      </c>
      <c r="R899" s="861">
        <v>-9.8488059999999997</v>
      </c>
      <c r="S899" s="861">
        <v>-10.961767</v>
      </c>
      <c r="T899" s="861">
        <v>81.758911999999995</v>
      </c>
      <c r="U899" s="861">
        <v>74.102136999999999</v>
      </c>
      <c r="V899" s="861">
        <v>93.203535000000002</v>
      </c>
      <c r="W899" s="861">
        <v>92.200778</v>
      </c>
      <c r="X899" s="861">
        <v>-8.2584800000000005</v>
      </c>
      <c r="Y899" s="861">
        <v>-8.7958770000000008</v>
      </c>
      <c r="Z899" s="861">
        <v>-12.591533</v>
      </c>
      <c r="AA899" s="861">
        <v>-12.181225</v>
      </c>
      <c r="AB899" s="861">
        <v>-11.85483</v>
      </c>
      <c r="AC899" s="861">
        <v>-12.862418999999999</v>
      </c>
      <c r="AD899" s="861">
        <v>-15.280034000000001</v>
      </c>
      <c r="AE899" s="861">
        <v>103.564594</v>
      </c>
      <c r="AF899" s="861">
        <v>96.914966000000007</v>
      </c>
      <c r="AG899" s="861">
        <v>88.018933000000004</v>
      </c>
      <c r="AH899" s="861">
        <v>108.26502000000001</v>
      </c>
      <c r="AI899" s="861">
        <v>89.322136999999998</v>
      </c>
      <c r="AJ899" s="861">
        <v>72.383246</v>
      </c>
      <c r="AK899" s="861">
        <v>-10.37717</v>
      </c>
      <c r="AL899" s="861">
        <v>-12.419185000000001</v>
      </c>
      <c r="AM899" s="861">
        <v>-9.9591740000000009</v>
      </c>
      <c r="AN899" s="861">
        <v>92.423955000000007</v>
      </c>
      <c r="AO899" s="861">
        <v>91.477915999999993</v>
      </c>
      <c r="AP899" s="861">
        <v>90.547864000000004</v>
      </c>
      <c r="AQ899" s="861">
        <v>87.757587999999998</v>
      </c>
      <c r="AR899" s="861">
        <v>72.398992000000007</v>
      </c>
      <c r="AS899" s="861">
        <v>62.800789999999999</v>
      </c>
      <c r="AT899" s="861">
        <v>76.267180999999994</v>
      </c>
      <c r="AU899" s="861">
        <v>75.110309999999998</v>
      </c>
      <c r="AV899" s="861">
        <v>74.454150999999996</v>
      </c>
      <c r="AW899" s="861">
        <v>73.411917000000003</v>
      </c>
      <c r="AX899" s="861">
        <v>88.570380999999998</v>
      </c>
      <c r="AY899" s="861">
        <v>86.458025000000006</v>
      </c>
      <c r="AZ899" s="861">
        <v>-9.1675719999999998</v>
      </c>
      <c r="BA899" s="861">
        <v>-8.2163810000000002</v>
      </c>
      <c r="BB899" s="861">
        <v>-16.558078999999999</v>
      </c>
      <c r="BC899" s="861">
        <v>-15.298444</v>
      </c>
      <c r="BD899" s="861">
        <v>-16.092587999999999</v>
      </c>
      <c r="BE899" s="861">
        <v>-10.825653000000001</v>
      </c>
      <c r="BF899" s="861">
        <v>31.741389999999999</v>
      </c>
      <c r="BG899" s="861">
        <v>140.74370400000001</v>
      </c>
      <c r="BH899" s="861">
        <v>109.35365</v>
      </c>
      <c r="BI899" s="861">
        <v>47.647038000000002</v>
      </c>
      <c r="BJ899" s="861">
        <v>129.821246</v>
      </c>
      <c r="BK899" s="861">
        <v>85.103859999999997</v>
      </c>
      <c r="BL899" s="861">
        <v>74.746333000000007</v>
      </c>
      <c r="BM899" s="861">
        <v>-21.281452999999999</v>
      </c>
      <c r="BN899" s="861">
        <v>-15.88536</v>
      </c>
      <c r="BO899" s="861">
        <v>-14.108199000000001</v>
      </c>
      <c r="BP899" s="861">
        <v>-15.775947</v>
      </c>
      <c r="BQ899" s="861">
        <v>86.091443999999996</v>
      </c>
      <c r="BR899" s="861">
        <v>88.532383999999993</v>
      </c>
      <c r="BS899" s="861">
        <v>84.893817999999996</v>
      </c>
      <c r="BT899" s="861">
        <v>57.630769000000001</v>
      </c>
      <c r="BU899" s="861">
        <v>64.753331000000003</v>
      </c>
      <c r="BV899" s="861">
        <v>60.923884000000001</v>
      </c>
      <c r="BW899" s="861">
        <v>64.554491999999996</v>
      </c>
      <c r="BX899" s="861">
        <v>-15.477753</v>
      </c>
      <c r="BY899" s="861">
        <v>-15.717806</v>
      </c>
      <c r="BZ899" s="861">
        <v>-17.360049</v>
      </c>
      <c r="CA899" s="861">
        <v>-17.205757999999999</v>
      </c>
      <c r="CB899" s="861">
        <v>-10.015022</v>
      </c>
      <c r="CC899" s="861">
        <v>-7.3178910000000004</v>
      </c>
      <c r="CD899" s="861">
        <v>-10.379224000000001</v>
      </c>
      <c r="CE899" s="861">
        <v>-7.1506109999999996</v>
      </c>
      <c r="CF899" s="861">
        <v>-12.791126999999999</v>
      </c>
      <c r="CG899" s="861">
        <v>-6.5003520000000004</v>
      </c>
      <c r="CH899" s="861">
        <v>-13.128591999999999</v>
      </c>
      <c r="CI899" s="861">
        <v>-8.5145230000000005</v>
      </c>
      <c r="CJ899" s="861">
        <v>-9.9103729999999999</v>
      </c>
      <c r="CK899" s="861">
        <v>-5.5939300000000003</v>
      </c>
      <c r="CL899" s="861">
        <v>-9.6400600000000001</v>
      </c>
      <c r="CM899" s="861">
        <v>-4.3400569999999998</v>
      </c>
      <c r="CN899" s="861">
        <v>-12.330757999999999</v>
      </c>
      <c r="CO899" s="861">
        <v>-6.7258199999999997</v>
      </c>
      <c r="CP899" s="861">
        <v>-13.276992999999999</v>
      </c>
      <c r="CQ899" s="861">
        <v>-9.0389510000000008</v>
      </c>
      <c r="CR899" s="861">
        <v>-9.5696200000000005</v>
      </c>
      <c r="CS899" s="861">
        <v>-6.4328390000000004</v>
      </c>
      <c r="CT899" s="861">
        <v>-10.498257000000001</v>
      </c>
      <c r="CU899" s="861">
        <v>-5.4063499999999998</v>
      </c>
      <c r="CV899" s="861">
        <v>-12.941509999999999</v>
      </c>
      <c r="CW899" s="861">
        <v>-5.0434979999999996</v>
      </c>
      <c r="CX899" s="861">
        <v>-13.260484</v>
      </c>
      <c r="CY899" s="861">
        <v>-6.7185100000000002</v>
      </c>
      <c r="CZ899" s="861">
        <v>-9.2620419999999992</v>
      </c>
      <c r="DA899" s="861">
        <v>-5.5106609999999998</v>
      </c>
      <c r="DB899" s="861">
        <v>-10.022592</v>
      </c>
      <c r="DC899" s="861">
        <v>-4.5476970000000003</v>
      </c>
      <c r="DD899" s="861">
        <v>-12.688629000000001</v>
      </c>
      <c r="DE899" s="861">
        <v>-6.8446720000000001</v>
      </c>
      <c r="DF899" s="861">
        <v>-13.342845000000001</v>
      </c>
      <c r="DG899" s="861">
        <v>-7.6976579999999997</v>
      </c>
      <c r="DH899" s="861">
        <v>-9.2482530000000001</v>
      </c>
      <c r="DI899" s="861">
        <v>-5.7208059999999996</v>
      </c>
      <c r="DJ899" s="861">
        <v>-9.8385890000000007</v>
      </c>
      <c r="DK899" s="861">
        <v>-5.6452939999999998</v>
      </c>
      <c r="DL899" s="861">
        <v>-12.813905</v>
      </c>
      <c r="DM899" s="861">
        <v>-8.7348990000000004</v>
      </c>
      <c r="DN899" s="861">
        <v>-13.382949</v>
      </c>
      <c r="DO899" s="861">
        <v>-8.7117640000000005</v>
      </c>
      <c r="DP899" s="861">
        <v>-10.005262999999999</v>
      </c>
      <c r="DQ899" s="861">
        <v>-6.6967480000000004</v>
      </c>
      <c r="DR899" s="861">
        <v>-10.014557</v>
      </c>
      <c r="DS899" s="861">
        <v>-6.8419600000000003</v>
      </c>
      <c r="DT899" s="861">
        <v>-12.699838</v>
      </c>
      <c r="DU899" s="861">
        <v>-9.4603470000000005</v>
      </c>
      <c r="DV899" s="861">
        <v>-12.969048000000001</v>
      </c>
      <c r="DW899" s="861">
        <v>-6.3096740000000002</v>
      </c>
      <c r="DX899" s="861">
        <v>11.602501</v>
      </c>
      <c r="DY899" s="861">
        <v>8.0659369999999999</v>
      </c>
      <c r="DZ899" s="861">
        <v>160.693206</v>
      </c>
      <c r="EA899" s="861">
        <v>150.284852</v>
      </c>
      <c r="EB899" s="861">
        <v>122.23</v>
      </c>
      <c r="EC899" s="861">
        <v>3.2890000000000001</v>
      </c>
      <c r="ED899" s="861">
        <v>396</v>
      </c>
      <c r="EE899" s="861">
        <v>122.25</v>
      </c>
      <c r="EF899" s="861">
        <v>5.2910000000000004</v>
      </c>
      <c r="EG899" s="861">
        <v>638</v>
      </c>
      <c r="EH899" s="861">
        <v>122.32</v>
      </c>
      <c r="EI899" s="861">
        <v>4.8970000000000002</v>
      </c>
      <c r="EJ899" s="861">
        <v>587.1</v>
      </c>
      <c r="EK899" s="861">
        <v>8.945157</v>
      </c>
      <c r="EL899" s="861">
        <v>11.467022999999999</v>
      </c>
      <c r="EM899" s="861">
        <v>-18.904330999999999</v>
      </c>
      <c r="EN899" s="861">
        <v>-25.575222</v>
      </c>
      <c r="EO899" s="861">
        <v>94.349683999999996</v>
      </c>
      <c r="EP899" s="861">
        <v>89.769362999999998</v>
      </c>
      <c r="EQ899" s="861">
        <v>-9.0736679999999996</v>
      </c>
      <c r="ER899" s="861">
        <v>4100.4606970000004</v>
      </c>
      <c r="ES899" s="861">
        <v>9730.5335419999992</v>
      </c>
      <c r="ET899" s="861">
        <v>9086.1255820000006</v>
      </c>
      <c r="EU899" s="861"/>
      <c r="EV899" s="861"/>
      <c r="EW899" s="861"/>
      <c r="EX899" s="861"/>
      <c r="EY899" s="861"/>
      <c r="EZ899" s="861"/>
      <c r="FA899" s="861"/>
      <c r="FB899" s="861"/>
      <c r="FC899" s="861"/>
      <c r="FD899" s="861"/>
    </row>
    <row r="900" spans="1:160" x14ac:dyDescent="0.25">
      <c r="A900" s="837">
        <v>46141</v>
      </c>
      <c r="B900" s="836">
        <v>0.99508101851851849</v>
      </c>
      <c r="C900" s="861">
        <v>50940</v>
      </c>
      <c r="D900" s="861">
        <v>0</v>
      </c>
      <c r="E900" s="861">
        <v>0</v>
      </c>
      <c r="F900" s="861">
        <v>75.775959</v>
      </c>
      <c r="G900" s="861">
        <v>71.662750000000003</v>
      </c>
      <c r="H900" s="861">
        <v>65.115705000000005</v>
      </c>
      <c r="I900" s="861">
        <v>73.888119000000003</v>
      </c>
      <c r="J900" s="861">
        <v>71.920792000000006</v>
      </c>
      <c r="K900" s="861">
        <v>71.131054000000006</v>
      </c>
      <c r="L900" s="861">
        <v>73.796875999999997</v>
      </c>
      <c r="M900" s="861">
        <v>74.694008999999994</v>
      </c>
      <c r="N900" s="861">
        <v>-9.7410580000000007</v>
      </c>
      <c r="O900" s="861">
        <v>-12.176202999999999</v>
      </c>
      <c r="P900" s="861">
        <v>-13.14044</v>
      </c>
      <c r="Q900" s="861">
        <v>-8.1949000000000005</v>
      </c>
      <c r="R900" s="861">
        <v>-9.6707199999999993</v>
      </c>
      <c r="S900" s="861">
        <v>-10.921999</v>
      </c>
      <c r="T900" s="861">
        <v>81.921413000000001</v>
      </c>
      <c r="U900" s="861">
        <v>74.192532999999997</v>
      </c>
      <c r="V900" s="861">
        <v>93.259332999999998</v>
      </c>
      <c r="W900" s="861">
        <v>92.300113999999994</v>
      </c>
      <c r="X900" s="861">
        <v>-8.2477590000000003</v>
      </c>
      <c r="Y900" s="861">
        <v>-8.7862209999999994</v>
      </c>
      <c r="Z900" s="861">
        <v>-12.543181000000001</v>
      </c>
      <c r="AA900" s="861">
        <v>-12.162571</v>
      </c>
      <c r="AB900" s="861">
        <v>-11.893997000000001</v>
      </c>
      <c r="AC900" s="861">
        <v>-12.837062</v>
      </c>
      <c r="AD900" s="861">
        <v>-15.280139</v>
      </c>
      <c r="AE900" s="861">
        <v>103.576359</v>
      </c>
      <c r="AF900" s="861">
        <v>96.967594000000005</v>
      </c>
      <c r="AG900" s="861">
        <v>88.020921000000001</v>
      </c>
      <c r="AH900" s="861">
        <v>108.27700900000001</v>
      </c>
      <c r="AI900" s="861">
        <v>89.424946000000006</v>
      </c>
      <c r="AJ900" s="861">
        <v>72.491910000000004</v>
      </c>
      <c r="AK900" s="861">
        <v>-10.360509</v>
      </c>
      <c r="AL900" s="861">
        <v>-12.417723000000001</v>
      </c>
      <c r="AM900" s="861">
        <v>-9.9079759999999997</v>
      </c>
      <c r="AN900" s="861">
        <v>92.464568</v>
      </c>
      <c r="AO900" s="861">
        <v>91.628049000000004</v>
      </c>
      <c r="AP900" s="861">
        <v>90.599844000000004</v>
      </c>
      <c r="AQ900" s="861">
        <v>87.827629999999999</v>
      </c>
      <c r="AR900" s="861">
        <v>72.416441000000006</v>
      </c>
      <c r="AS900" s="861">
        <v>62.848866000000001</v>
      </c>
      <c r="AT900" s="861">
        <v>76.263062000000005</v>
      </c>
      <c r="AU900" s="861">
        <v>75.163623999999999</v>
      </c>
      <c r="AV900" s="861">
        <v>74.200609</v>
      </c>
      <c r="AW900" s="861">
        <v>73.668194</v>
      </c>
      <c r="AX900" s="861">
        <v>88.602260999999999</v>
      </c>
      <c r="AY900" s="861">
        <v>86.623349000000005</v>
      </c>
      <c r="AZ900" s="861">
        <v>-9.3504240000000003</v>
      </c>
      <c r="BA900" s="861">
        <v>-8.3006609999999998</v>
      </c>
      <c r="BB900" s="861">
        <v>-16.560811999999999</v>
      </c>
      <c r="BC900" s="861">
        <v>-15.242964000000001</v>
      </c>
      <c r="BD900" s="861">
        <v>-16.110009000000002</v>
      </c>
      <c r="BE900" s="861">
        <v>-10.70552</v>
      </c>
      <c r="BF900" s="861">
        <v>31.605367000000001</v>
      </c>
      <c r="BG900" s="861">
        <v>140.87752699999999</v>
      </c>
      <c r="BH900" s="861">
        <v>109.375146</v>
      </c>
      <c r="BI900" s="861">
        <v>47.709422000000004</v>
      </c>
      <c r="BJ900" s="861">
        <v>129.727902</v>
      </c>
      <c r="BK900" s="861">
        <v>85.204083999999995</v>
      </c>
      <c r="BL900" s="861">
        <v>74.735387000000003</v>
      </c>
      <c r="BM900" s="861">
        <v>-21.207360999999999</v>
      </c>
      <c r="BN900" s="861">
        <v>-15.857472</v>
      </c>
      <c r="BO900" s="861">
        <v>-14.139435000000001</v>
      </c>
      <c r="BP900" s="861">
        <v>-15.765586000000001</v>
      </c>
      <c r="BQ900" s="861">
        <v>86.183125000000004</v>
      </c>
      <c r="BR900" s="861">
        <v>88.53801</v>
      </c>
      <c r="BS900" s="861">
        <v>84.944564</v>
      </c>
      <c r="BT900" s="861">
        <v>57.643073000000001</v>
      </c>
      <c r="BU900" s="861">
        <v>64.766977999999995</v>
      </c>
      <c r="BV900" s="861">
        <v>60.937164000000003</v>
      </c>
      <c r="BW900" s="861">
        <v>64.616466000000003</v>
      </c>
      <c r="BX900" s="861">
        <v>-15.465662999999999</v>
      </c>
      <c r="BY900" s="861">
        <v>-15.682033000000001</v>
      </c>
      <c r="BZ900" s="861">
        <v>-17.367377999999999</v>
      </c>
      <c r="CA900" s="861">
        <v>-17.274322999999999</v>
      </c>
      <c r="CB900" s="861">
        <v>-10.039161999999999</v>
      </c>
      <c r="CC900" s="861">
        <v>-7.2976590000000003</v>
      </c>
      <c r="CD900" s="861">
        <v>-10.419472000000001</v>
      </c>
      <c r="CE900" s="861">
        <v>-7.1266470000000002</v>
      </c>
      <c r="CF900" s="861">
        <v>-12.823719000000001</v>
      </c>
      <c r="CG900" s="861">
        <v>-6.4826819999999996</v>
      </c>
      <c r="CH900" s="861">
        <v>-13.120309000000001</v>
      </c>
      <c r="CI900" s="861">
        <v>-8.4983400000000007</v>
      </c>
      <c r="CJ900" s="861">
        <v>-9.9260629999999992</v>
      </c>
      <c r="CK900" s="861">
        <v>-5.5947259999999996</v>
      </c>
      <c r="CL900" s="861">
        <v>-9.6779150000000005</v>
      </c>
      <c r="CM900" s="861">
        <v>-4.3352690000000003</v>
      </c>
      <c r="CN900" s="861">
        <v>-12.375574</v>
      </c>
      <c r="CO900" s="861">
        <v>-6.7524990000000003</v>
      </c>
      <c r="CP900" s="861">
        <v>-13.286216</v>
      </c>
      <c r="CQ900" s="861">
        <v>-9.0443630000000006</v>
      </c>
      <c r="CR900" s="861">
        <v>-9.5881690000000006</v>
      </c>
      <c r="CS900" s="861">
        <v>-6.3994960000000001</v>
      </c>
      <c r="CT900" s="861">
        <v>-10.545334</v>
      </c>
      <c r="CU900" s="861">
        <v>-5.4358110000000002</v>
      </c>
      <c r="CV900" s="861">
        <v>-12.968494</v>
      </c>
      <c r="CW900" s="861">
        <v>-5.0305669999999996</v>
      </c>
      <c r="CX900" s="861">
        <v>-13.290319</v>
      </c>
      <c r="CY900" s="861">
        <v>-6.718623</v>
      </c>
      <c r="CZ900" s="861">
        <v>-9.2977830000000008</v>
      </c>
      <c r="DA900" s="861">
        <v>-5.5329290000000002</v>
      </c>
      <c r="DB900" s="861">
        <v>-10.058160000000001</v>
      </c>
      <c r="DC900" s="861">
        <v>-4.5806339999999999</v>
      </c>
      <c r="DD900" s="861">
        <v>-12.740807999999999</v>
      </c>
      <c r="DE900" s="861">
        <v>-6.8417339999999998</v>
      </c>
      <c r="DF900" s="861">
        <v>-13.363395000000001</v>
      </c>
      <c r="DG900" s="861">
        <v>-7.6852919999999996</v>
      </c>
      <c r="DH900" s="861">
        <v>-9.2874199999999991</v>
      </c>
      <c r="DI900" s="861">
        <v>-5.733015</v>
      </c>
      <c r="DJ900" s="861">
        <v>-9.8654220000000006</v>
      </c>
      <c r="DK900" s="861">
        <v>-5.6700860000000004</v>
      </c>
      <c r="DL900" s="861">
        <v>-12.87194</v>
      </c>
      <c r="DM900" s="861">
        <v>-8.7504050000000007</v>
      </c>
      <c r="DN900" s="861">
        <v>-13.402084</v>
      </c>
      <c r="DO900" s="861">
        <v>-8.728885</v>
      </c>
      <c r="DP900" s="861">
        <v>-10.031805</v>
      </c>
      <c r="DQ900" s="861">
        <v>-6.6893659999999997</v>
      </c>
      <c r="DR900" s="861">
        <v>-10.044682999999999</v>
      </c>
      <c r="DS900" s="861">
        <v>-6.850454</v>
      </c>
      <c r="DT900" s="861">
        <v>-12.739008</v>
      </c>
      <c r="DU900" s="861">
        <v>-9.4632109999999994</v>
      </c>
      <c r="DV900" s="861">
        <v>-12.997607</v>
      </c>
      <c r="DW900" s="861">
        <v>-6.2912759999999999</v>
      </c>
      <c r="DX900" s="861">
        <v>11.632878</v>
      </c>
      <c r="DY900" s="861">
        <v>8.0585489999999993</v>
      </c>
      <c r="DZ900" s="861">
        <v>160.37912900000001</v>
      </c>
      <c r="EA900" s="861">
        <v>150.28864300000001</v>
      </c>
      <c r="EB900" s="861">
        <v>122.39</v>
      </c>
      <c r="EC900" s="861">
        <v>3.2909999999999999</v>
      </c>
      <c r="ED900" s="861">
        <v>395.7</v>
      </c>
      <c r="EE900" s="861">
        <v>122.35</v>
      </c>
      <c r="EF900" s="861">
        <v>5.2869999999999999</v>
      </c>
      <c r="EG900" s="861">
        <v>638.6</v>
      </c>
      <c r="EH900" s="861">
        <v>122.32</v>
      </c>
      <c r="EI900" s="861">
        <v>4.9180000000000001</v>
      </c>
      <c r="EJ900" s="861">
        <v>588.4</v>
      </c>
      <c r="EK900" s="861">
        <v>8.9421569999999999</v>
      </c>
      <c r="EL900" s="861">
        <v>11.450540999999999</v>
      </c>
      <c r="EM900" s="861">
        <v>-18.850133</v>
      </c>
      <c r="EN900" s="861">
        <v>-25.589976</v>
      </c>
      <c r="EO900" s="861">
        <v>94.214426000000003</v>
      </c>
      <c r="EP900" s="861">
        <v>89.771069999999995</v>
      </c>
      <c r="EQ900" s="861">
        <v>-9.0894759999999994</v>
      </c>
      <c r="ER900" s="861">
        <v>4107.0570109999999</v>
      </c>
      <c r="ES900" s="861">
        <v>9741.1569319999999</v>
      </c>
      <c r="ET900" s="861">
        <v>9095.9119580000006</v>
      </c>
      <c r="EU900" s="861"/>
      <c r="EV900" s="861"/>
      <c r="EW900" s="861"/>
      <c r="EX900" s="861"/>
      <c r="EY900" s="861"/>
      <c r="EZ900" s="861"/>
      <c r="FA900" s="861"/>
      <c r="FB900" s="861"/>
      <c r="FC900" s="861"/>
      <c r="FD900" s="861"/>
    </row>
    <row r="901" spans="1:160" x14ac:dyDescent="0.25">
      <c r="A901" s="837">
        <v>46141</v>
      </c>
      <c r="B901" s="836">
        <v>0.99577546296296304</v>
      </c>
      <c r="C901" s="861">
        <v>51000</v>
      </c>
      <c r="D901" s="861">
        <v>0</v>
      </c>
      <c r="E901" s="861">
        <v>0</v>
      </c>
      <c r="F901" s="861">
        <v>75.689593000000002</v>
      </c>
      <c r="G901" s="861">
        <v>71.707427999999993</v>
      </c>
      <c r="H901" s="861">
        <v>65.004733999999999</v>
      </c>
      <c r="I901" s="861">
        <v>73.917443000000006</v>
      </c>
      <c r="J901" s="861">
        <v>71.926868999999996</v>
      </c>
      <c r="K901" s="861">
        <v>71.169385000000005</v>
      </c>
      <c r="L901" s="861">
        <v>73.809517999999997</v>
      </c>
      <c r="M901" s="861">
        <v>74.725652999999994</v>
      </c>
      <c r="N901" s="861">
        <v>-9.7593270000000008</v>
      </c>
      <c r="O901" s="861">
        <v>-12.17853</v>
      </c>
      <c r="P901" s="861">
        <v>-13.057410000000001</v>
      </c>
      <c r="Q901" s="861">
        <v>-8.3354719999999993</v>
      </c>
      <c r="R901" s="861">
        <v>-9.7951979999999992</v>
      </c>
      <c r="S901" s="861">
        <v>-10.892556000000001</v>
      </c>
      <c r="T901" s="861">
        <v>81.980070999999995</v>
      </c>
      <c r="U901" s="861">
        <v>74.192532</v>
      </c>
      <c r="V901" s="861">
        <v>93.377222000000003</v>
      </c>
      <c r="W901" s="861">
        <v>92.395775999999998</v>
      </c>
      <c r="X901" s="861">
        <v>-8.2467950000000005</v>
      </c>
      <c r="Y901" s="861">
        <v>-8.7713979999999996</v>
      </c>
      <c r="Z901" s="861">
        <v>-12.580101000000001</v>
      </c>
      <c r="AA901" s="861">
        <v>-12.150964</v>
      </c>
      <c r="AB901" s="861">
        <v>-11.872816</v>
      </c>
      <c r="AC901" s="861">
        <v>-12.810663999999999</v>
      </c>
      <c r="AD901" s="861">
        <v>-15.262575</v>
      </c>
      <c r="AE901" s="861">
        <v>103.61851299999999</v>
      </c>
      <c r="AF901" s="861">
        <v>96.974643999999998</v>
      </c>
      <c r="AG901" s="861">
        <v>88.044269</v>
      </c>
      <c r="AH901" s="861">
        <v>108.202495</v>
      </c>
      <c r="AI901" s="861">
        <v>89.428180999999995</v>
      </c>
      <c r="AJ901" s="861">
        <v>72.640932000000006</v>
      </c>
      <c r="AK901" s="861">
        <v>-10.361549</v>
      </c>
      <c r="AL901" s="861">
        <v>-12.422003</v>
      </c>
      <c r="AM901" s="861">
        <v>-9.9474330000000002</v>
      </c>
      <c r="AN901" s="861">
        <v>92.440522000000001</v>
      </c>
      <c r="AO901" s="861">
        <v>91.714921000000004</v>
      </c>
      <c r="AP901" s="861">
        <v>90.587675000000004</v>
      </c>
      <c r="AQ901" s="861">
        <v>87.853707999999997</v>
      </c>
      <c r="AR901" s="861">
        <v>72.393432000000004</v>
      </c>
      <c r="AS901" s="861">
        <v>62.915584000000003</v>
      </c>
      <c r="AT901" s="861">
        <v>76.280021000000005</v>
      </c>
      <c r="AU901" s="861">
        <v>75.172580999999994</v>
      </c>
      <c r="AV901" s="861">
        <v>74.305121999999997</v>
      </c>
      <c r="AW901" s="861">
        <v>73.607645000000005</v>
      </c>
      <c r="AX901" s="861">
        <v>88.590986999999998</v>
      </c>
      <c r="AY901" s="861">
        <v>86.493685999999997</v>
      </c>
      <c r="AZ901" s="861">
        <v>-9.3176579999999998</v>
      </c>
      <c r="BA901" s="861">
        <v>-8.1897939999999991</v>
      </c>
      <c r="BB901" s="861">
        <v>-16.591062999999998</v>
      </c>
      <c r="BC901" s="861">
        <v>-15.295394</v>
      </c>
      <c r="BD901" s="861">
        <v>-16.115597000000001</v>
      </c>
      <c r="BE901" s="861">
        <v>-10.730945</v>
      </c>
      <c r="BF901" s="861">
        <v>31.599523999999999</v>
      </c>
      <c r="BG901" s="861">
        <v>140.84802199999999</v>
      </c>
      <c r="BH901" s="861">
        <v>109.351136</v>
      </c>
      <c r="BI901" s="861">
        <v>47.665725999999999</v>
      </c>
      <c r="BJ901" s="861">
        <v>129.66574700000001</v>
      </c>
      <c r="BK901" s="861">
        <v>85.166346000000004</v>
      </c>
      <c r="BL901" s="861">
        <v>74.727187000000001</v>
      </c>
      <c r="BM901" s="861">
        <v>-21.220452999999999</v>
      </c>
      <c r="BN901" s="861">
        <v>-15.874226</v>
      </c>
      <c r="BO901" s="861">
        <v>-14.180236000000001</v>
      </c>
      <c r="BP901" s="861">
        <v>-15.762446000000001</v>
      </c>
      <c r="BQ901" s="861">
        <v>86.126264000000006</v>
      </c>
      <c r="BR901" s="861">
        <v>88.573706000000001</v>
      </c>
      <c r="BS901" s="861">
        <v>84.941995000000006</v>
      </c>
      <c r="BT901" s="861">
        <v>57.677503999999999</v>
      </c>
      <c r="BU901" s="861">
        <v>64.765298000000001</v>
      </c>
      <c r="BV901" s="861">
        <v>60.954805</v>
      </c>
      <c r="BW901" s="861">
        <v>64.601528999999999</v>
      </c>
      <c r="BX901" s="861">
        <v>-15.413831999999999</v>
      </c>
      <c r="BY901" s="861">
        <v>-15.686059999999999</v>
      </c>
      <c r="BZ901" s="861">
        <v>-17.288968000000001</v>
      </c>
      <c r="CA901" s="861">
        <v>-17.227253999999999</v>
      </c>
      <c r="CB901" s="861">
        <v>-10.03299</v>
      </c>
      <c r="CC901" s="861">
        <v>-7.3434879999999998</v>
      </c>
      <c r="CD901" s="861">
        <v>-10.414337</v>
      </c>
      <c r="CE901" s="861">
        <v>-7.1561110000000001</v>
      </c>
      <c r="CF901" s="861">
        <v>-12.838343</v>
      </c>
      <c r="CG901" s="861">
        <v>-6.5443009999999999</v>
      </c>
      <c r="CH901" s="861">
        <v>-13.164571</v>
      </c>
      <c r="CI901" s="861">
        <v>-8.5258929999999999</v>
      </c>
      <c r="CJ901" s="861">
        <v>-9.9161380000000001</v>
      </c>
      <c r="CK901" s="861">
        <v>-5.5947560000000003</v>
      </c>
      <c r="CL901" s="861">
        <v>-9.6802910000000004</v>
      </c>
      <c r="CM901" s="861">
        <v>-4.3599519999999998</v>
      </c>
      <c r="CN901" s="861">
        <v>-12.383120999999999</v>
      </c>
      <c r="CO901" s="861">
        <v>-6.7767879999999998</v>
      </c>
      <c r="CP901" s="861">
        <v>-13.289778</v>
      </c>
      <c r="CQ901" s="861">
        <v>-9.0680510000000005</v>
      </c>
      <c r="CR901" s="861">
        <v>-9.5776400000000006</v>
      </c>
      <c r="CS901" s="861">
        <v>-6.447819</v>
      </c>
      <c r="CT901" s="861">
        <v>-10.546253999999999</v>
      </c>
      <c r="CU901" s="861">
        <v>-5.4423149999999998</v>
      </c>
      <c r="CV901" s="861">
        <v>-13.002895000000001</v>
      </c>
      <c r="CW901" s="861">
        <v>-5.0515020000000002</v>
      </c>
      <c r="CX901" s="861">
        <v>-13.3058</v>
      </c>
      <c r="CY901" s="861">
        <v>-6.7619600000000002</v>
      </c>
      <c r="CZ901" s="861">
        <v>-9.2939469999999993</v>
      </c>
      <c r="DA901" s="861">
        <v>-5.5310309999999996</v>
      </c>
      <c r="DB901" s="861">
        <v>-10.056717000000001</v>
      </c>
      <c r="DC901" s="861">
        <v>-4.6182920000000003</v>
      </c>
      <c r="DD901" s="861">
        <v>-12.734159999999999</v>
      </c>
      <c r="DE901" s="861">
        <v>-6.8683040000000002</v>
      </c>
      <c r="DF901" s="861">
        <v>-13.379068999999999</v>
      </c>
      <c r="DG901" s="861">
        <v>-7.7101790000000001</v>
      </c>
      <c r="DH901" s="861">
        <v>-9.2833050000000004</v>
      </c>
      <c r="DI901" s="861">
        <v>-5.7480539999999998</v>
      </c>
      <c r="DJ901" s="861">
        <v>-9.8725830000000006</v>
      </c>
      <c r="DK901" s="861">
        <v>-5.7037690000000003</v>
      </c>
      <c r="DL901" s="861">
        <v>-12.884734</v>
      </c>
      <c r="DM901" s="861">
        <v>-8.7748259999999991</v>
      </c>
      <c r="DN901" s="861">
        <v>-13.405963</v>
      </c>
      <c r="DO901" s="861">
        <v>-8.7552179999999993</v>
      </c>
      <c r="DP901" s="861">
        <v>-10.013135999999999</v>
      </c>
      <c r="DQ901" s="861">
        <v>-6.70723</v>
      </c>
      <c r="DR901" s="861">
        <v>-10.050438</v>
      </c>
      <c r="DS901" s="861">
        <v>-6.8893380000000004</v>
      </c>
      <c r="DT901" s="861">
        <v>-12.739072999999999</v>
      </c>
      <c r="DU901" s="861">
        <v>-9.4904729999999997</v>
      </c>
      <c r="DV901" s="861">
        <v>-13.01473</v>
      </c>
      <c r="DW901" s="861">
        <v>-6.3343480000000003</v>
      </c>
      <c r="DX901" s="861">
        <v>11.629573000000001</v>
      </c>
      <c r="DY901" s="861">
        <v>8.0362399999999994</v>
      </c>
      <c r="DZ901" s="861">
        <v>160.66744600000001</v>
      </c>
      <c r="EA901" s="861">
        <v>150.056804</v>
      </c>
      <c r="EB901" s="861">
        <v>122.9</v>
      </c>
      <c r="EC901" s="861">
        <v>1.2410000000000001</v>
      </c>
      <c r="ED901" s="861">
        <v>134.30000000000001</v>
      </c>
      <c r="EE901" s="861">
        <v>122.8</v>
      </c>
      <c r="EF901" s="861">
        <v>5.2759999999999998</v>
      </c>
      <c r="EG901" s="861">
        <v>638.70000000000005</v>
      </c>
      <c r="EH901" s="861">
        <v>122.81</v>
      </c>
      <c r="EI901" s="861">
        <v>4.8970000000000002</v>
      </c>
      <c r="EJ901" s="861">
        <v>588.20000000000005</v>
      </c>
      <c r="EK901" s="861">
        <v>8.908595</v>
      </c>
      <c r="EL901" s="861">
        <v>11.454314999999999</v>
      </c>
      <c r="EM901" s="861">
        <v>-18.856027999999998</v>
      </c>
      <c r="EN901" s="861">
        <v>-25.634550999999998</v>
      </c>
      <c r="EO901" s="861">
        <v>94.338596999999993</v>
      </c>
      <c r="EP901" s="861">
        <v>89.666666000000006</v>
      </c>
      <c r="EQ901" s="861">
        <v>-9.1059169999999998</v>
      </c>
      <c r="ER901" s="861">
        <v>4109.5166859999999</v>
      </c>
      <c r="ES901" s="861">
        <v>9751.7940710000003</v>
      </c>
      <c r="ET901" s="861">
        <v>9105.7206370000004</v>
      </c>
      <c r="EU901" s="861"/>
      <c r="EV901" s="861"/>
      <c r="EW901" s="861"/>
      <c r="EX901" s="861"/>
      <c r="EY901" s="861"/>
      <c r="EZ901" s="861"/>
      <c r="FA901" s="861"/>
      <c r="FB901" s="861"/>
      <c r="FC901" s="861"/>
      <c r="FD901" s="861"/>
    </row>
    <row r="902" spans="1:160" x14ac:dyDescent="0.25">
      <c r="A902" s="837">
        <v>46141</v>
      </c>
      <c r="B902" s="836">
        <v>0.99646990740740737</v>
      </c>
      <c r="C902" s="861">
        <v>51060</v>
      </c>
      <c r="D902" s="861">
        <v>0</v>
      </c>
      <c r="E902" s="861">
        <v>0</v>
      </c>
      <c r="F902" s="861">
        <v>75.641150999999994</v>
      </c>
      <c r="G902" s="861">
        <v>71.706253000000004</v>
      </c>
      <c r="H902" s="861">
        <v>65.064241999999993</v>
      </c>
      <c r="I902" s="861">
        <v>73.900428000000005</v>
      </c>
      <c r="J902" s="861">
        <v>71.933554999999998</v>
      </c>
      <c r="K902" s="861">
        <v>71.147647000000006</v>
      </c>
      <c r="L902" s="861">
        <v>73.808833000000007</v>
      </c>
      <c r="M902" s="861">
        <v>74.718208000000004</v>
      </c>
      <c r="N902" s="861">
        <v>-9.7121870000000001</v>
      </c>
      <c r="O902" s="861">
        <v>-12.102016000000001</v>
      </c>
      <c r="P902" s="861">
        <v>-13.182632</v>
      </c>
      <c r="Q902" s="861">
        <v>-8.3456969999999995</v>
      </c>
      <c r="R902" s="861">
        <v>-9.7946570000000008</v>
      </c>
      <c r="S902" s="861">
        <v>-10.941832</v>
      </c>
      <c r="T902" s="861">
        <v>81.839282999999995</v>
      </c>
      <c r="U902" s="861">
        <v>74.359099999999998</v>
      </c>
      <c r="V902" s="861">
        <v>93.348061999999999</v>
      </c>
      <c r="W902" s="861">
        <v>92.403015999999994</v>
      </c>
      <c r="X902" s="861">
        <v>-8.3017939999999992</v>
      </c>
      <c r="Y902" s="861">
        <v>-8.8092670000000002</v>
      </c>
      <c r="Z902" s="861">
        <v>-12.555524999999999</v>
      </c>
      <c r="AA902" s="861">
        <v>-12.174436999999999</v>
      </c>
      <c r="AB902" s="861">
        <v>-11.888821</v>
      </c>
      <c r="AC902" s="861">
        <v>-12.836591</v>
      </c>
      <c r="AD902" s="861">
        <v>-15.221538000000001</v>
      </c>
      <c r="AE902" s="861">
        <v>103.70179</v>
      </c>
      <c r="AF902" s="861">
        <v>96.951875999999999</v>
      </c>
      <c r="AG902" s="861">
        <v>88.017939999999996</v>
      </c>
      <c r="AH902" s="861">
        <v>108.215113</v>
      </c>
      <c r="AI902" s="861">
        <v>89.409913000000003</v>
      </c>
      <c r="AJ902" s="861">
        <v>72.564695</v>
      </c>
      <c r="AK902" s="861">
        <v>-10.408497000000001</v>
      </c>
      <c r="AL902" s="861">
        <v>-12.403783000000001</v>
      </c>
      <c r="AM902" s="861">
        <v>-9.9715190000000007</v>
      </c>
      <c r="AN902" s="861">
        <v>92.532285000000002</v>
      </c>
      <c r="AO902" s="861">
        <v>91.684866999999997</v>
      </c>
      <c r="AP902" s="861">
        <v>90.713971999999998</v>
      </c>
      <c r="AQ902" s="861">
        <v>87.936295000000001</v>
      </c>
      <c r="AR902" s="861">
        <v>72.381885999999994</v>
      </c>
      <c r="AS902" s="861">
        <v>62.863627000000001</v>
      </c>
      <c r="AT902" s="861">
        <v>76.356656999999998</v>
      </c>
      <c r="AU902" s="861">
        <v>75.212154999999996</v>
      </c>
      <c r="AV902" s="861">
        <v>74.446607999999998</v>
      </c>
      <c r="AW902" s="861">
        <v>73.597519000000005</v>
      </c>
      <c r="AX902" s="861">
        <v>88.610973000000001</v>
      </c>
      <c r="AY902" s="861">
        <v>86.666251000000003</v>
      </c>
      <c r="AZ902" s="861">
        <v>-9.2922159999999998</v>
      </c>
      <c r="BA902" s="861">
        <v>-8.1555060000000008</v>
      </c>
      <c r="BB902" s="861">
        <v>-16.622499999999999</v>
      </c>
      <c r="BC902" s="861">
        <v>-15.295057999999999</v>
      </c>
      <c r="BD902" s="861">
        <v>-16.144639999999999</v>
      </c>
      <c r="BE902" s="861">
        <v>-10.91606</v>
      </c>
      <c r="BF902" s="861">
        <v>31.695336999999999</v>
      </c>
      <c r="BG902" s="861">
        <v>140.82290800000001</v>
      </c>
      <c r="BH902" s="861">
        <v>109.358153</v>
      </c>
      <c r="BI902" s="861">
        <v>47.577666000000001</v>
      </c>
      <c r="BJ902" s="861">
        <v>129.820483</v>
      </c>
      <c r="BK902" s="861">
        <v>85.236220000000003</v>
      </c>
      <c r="BL902" s="861">
        <v>74.733690999999993</v>
      </c>
      <c r="BM902" s="861">
        <v>-21.268038000000001</v>
      </c>
      <c r="BN902" s="861">
        <v>-15.869334</v>
      </c>
      <c r="BO902" s="861">
        <v>-14.136148</v>
      </c>
      <c r="BP902" s="861">
        <v>-15.713986</v>
      </c>
      <c r="BQ902" s="861">
        <v>86.156839000000005</v>
      </c>
      <c r="BR902" s="861">
        <v>88.511684000000002</v>
      </c>
      <c r="BS902" s="861">
        <v>84.918964000000003</v>
      </c>
      <c r="BT902" s="861">
        <v>57.588602000000002</v>
      </c>
      <c r="BU902" s="861">
        <v>64.813435999999996</v>
      </c>
      <c r="BV902" s="861">
        <v>60.973958000000003</v>
      </c>
      <c r="BW902" s="861">
        <v>64.652242000000001</v>
      </c>
      <c r="BX902" s="861">
        <v>-15.27092</v>
      </c>
      <c r="BY902" s="861">
        <v>-15.674242</v>
      </c>
      <c r="BZ902" s="861">
        <v>-17.343115000000001</v>
      </c>
      <c r="CA902" s="861">
        <v>-17.278547</v>
      </c>
      <c r="CB902" s="861">
        <v>-10.033481999999999</v>
      </c>
      <c r="CC902" s="861">
        <v>-7.3546950000000004</v>
      </c>
      <c r="CD902" s="861">
        <v>-10.428417</v>
      </c>
      <c r="CE902" s="861">
        <v>-7.2224490000000001</v>
      </c>
      <c r="CF902" s="861">
        <v>-12.852218000000001</v>
      </c>
      <c r="CG902" s="861">
        <v>-6.5725100000000003</v>
      </c>
      <c r="CH902" s="861">
        <v>-13.152331999999999</v>
      </c>
      <c r="CI902" s="861">
        <v>-8.5661839999999998</v>
      </c>
      <c r="CJ902" s="861">
        <v>-9.909592</v>
      </c>
      <c r="CK902" s="861">
        <v>-5.6278389999999998</v>
      </c>
      <c r="CL902" s="861">
        <v>-9.7042059999999992</v>
      </c>
      <c r="CM902" s="861">
        <v>-4.4157659999999996</v>
      </c>
      <c r="CN902" s="861">
        <v>-12.374846</v>
      </c>
      <c r="CO902" s="861">
        <v>-6.7886639999999998</v>
      </c>
      <c r="CP902" s="861">
        <v>-13.294601</v>
      </c>
      <c r="CQ902" s="861">
        <v>-9.0672200000000007</v>
      </c>
      <c r="CR902" s="861">
        <v>-9.5716479999999997</v>
      </c>
      <c r="CS902" s="861">
        <v>-6.4684590000000002</v>
      </c>
      <c r="CT902" s="861">
        <v>-10.577902999999999</v>
      </c>
      <c r="CU902" s="861">
        <v>-5.465789</v>
      </c>
      <c r="CV902" s="861">
        <v>-12.994586</v>
      </c>
      <c r="CW902" s="861">
        <v>-5.0777559999999999</v>
      </c>
      <c r="CX902" s="861">
        <v>-13.30667</v>
      </c>
      <c r="CY902" s="861">
        <v>-6.7576840000000002</v>
      </c>
      <c r="CZ902" s="861">
        <v>-9.3346579999999992</v>
      </c>
      <c r="DA902" s="861">
        <v>-5.5583210000000003</v>
      </c>
      <c r="DB902" s="861">
        <v>-10.067306</v>
      </c>
      <c r="DC902" s="861">
        <v>-4.6232059999999997</v>
      </c>
      <c r="DD902" s="861">
        <v>-12.744121</v>
      </c>
      <c r="DE902" s="861">
        <v>-6.8879799999999998</v>
      </c>
      <c r="DF902" s="861">
        <v>-13.391673000000001</v>
      </c>
      <c r="DG902" s="861">
        <v>-7.7217349999999998</v>
      </c>
      <c r="DH902" s="861">
        <v>-9.3169229999999992</v>
      </c>
      <c r="DI902" s="861">
        <v>-5.7613979999999998</v>
      </c>
      <c r="DJ902" s="861">
        <v>-9.8892980000000001</v>
      </c>
      <c r="DK902" s="861">
        <v>-5.709187</v>
      </c>
      <c r="DL902" s="861">
        <v>-12.888315</v>
      </c>
      <c r="DM902" s="861">
        <v>-8.7882200000000008</v>
      </c>
      <c r="DN902" s="861">
        <v>-13.421870999999999</v>
      </c>
      <c r="DO902" s="861">
        <v>-8.7658559999999994</v>
      </c>
      <c r="DP902" s="861">
        <v>-10.050077999999999</v>
      </c>
      <c r="DQ902" s="861">
        <v>-6.7406699999999997</v>
      </c>
      <c r="DR902" s="861">
        <v>-10.080769</v>
      </c>
      <c r="DS902" s="861">
        <v>-6.8985019999999997</v>
      </c>
      <c r="DT902" s="861">
        <v>-12.757736</v>
      </c>
      <c r="DU902" s="861">
        <v>-9.4902829999999998</v>
      </c>
      <c r="DV902" s="861">
        <v>-13.028269</v>
      </c>
      <c r="DW902" s="861">
        <v>-6.329548</v>
      </c>
      <c r="DX902" s="861">
        <v>11.637107</v>
      </c>
      <c r="DY902" s="861">
        <v>8.0401769999999999</v>
      </c>
      <c r="DZ902" s="861">
        <v>160.85418100000001</v>
      </c>
      <c r="EA902" s="861">
        <v>150.29651699999999</v>
      </c>
      <c r="EB902" s="861">
        <v>122.24</v>
      </c>
      <c r="EC902" s="861">
        <v>3.2879999999999998</v>
      </c>
      <c r="ED902" s="861">
        <v>396.2</v>
      </c>
      <c r="EE902" s="861">
        <v>122.25</v>
      </c>
      <c r="EF902" s="861">
        <v>5.3090000000000002</v>
      </c>
      <c r="EG902" s="861">
        <v>638.29999999999995</v>
      </c>
      <c r="EH902" s="861">
        <v>122.41</v>
      </c>
      <c r="EI902" s="861">
        <v>4.8890000000000002</v>
      </c>
      <c r="EJ902" s="861">
        <v>585.29999999999995</v>
      </c>
      <c r="EK902" s="861">
        <v>8.8710730000000009</v>
      </c>
      <c r="EL902" s="861">
        <v>11.490534</v>
      </c>
      <c r="EM902" s="861">
        <v>-18.842592</v>
      </c>
      <c r="EN902" s="861">
        <v>-25.626681999999999</v>
      </c>
      <c r="EO902" s="861">
        <v>94.418938999999995</v>
      </c>
      <c r="EP902" s="861">
        <v>89.774614</v>
      </c>
      <c r="EQ902" s="861">
        <v>-9.1214879999999994</v>
      </c>
      <c r="ER902" s="861">
        <v>4114.2978549999998</v>
      </c>
      <c r="ES902" s="861">
        <v>9762.4189839999999</v>
      </c>
      <c r="ET902" s="861">
        <v>9115.5024209999992</v>
      </c>
      <c r="EU902" s="861"/>
      <c r="EV902" s="861"/>
      <c r="EW902" s="861"/>
      <c r="EX902" s="861"/>
      <c r="EY902" s="861"/>
      <c r="EZ902" s="861"/>
      <c r="FA902" s="861"/>
      <c r="FB902" s="861"/>
      <c r="FC902" s="861"/>
      <c r="FD902" s="861"/>
    </row>
    <row r="903" spans="1:160" x14ac:dyDescent="0.25">
      <c r="A903" s="837">
        <v>46141</v>
      </c>
      <c r="B903" s="836">
        <v>0.99716435185185182</v>
      </c>
      <c r="C903" s="861">
        <v>51120</v>
      </c>
      <c r="D903" s="861">
        <v>0</v>
      </c>
      <c r="E903" s="861">
        <v>0</v>
      </c>
      <c r="F903" s="861">
        <v>75.623358999999994</v>
      </c>
      <c r="G903" s="861">
        <v>71.722301000000002</v>
      </c>
      <c r="H903" s="861">
        <v>64.979973999999999</v>
      </c>
      <c r="I903" s="861">
        <v>73.910819000000004</v>
      </c>
      <c r="J903" s="861">
        <v>71.999502000000007</v>
      </c>
      <c r="K903" s="861">
        <v>71.135582999999997</v>
      </c>
      <c r="L903" s="861">
        <v>73.802694000000002</v>
      </c>
      <c r="M903" s="861">
        <v>74.686722000000003</v>
      </c>
      <c r="N903" s="861">
        <v>-9.7358510000000003</v>
      </c>
      <c r="O903" s="861">
        <v>-12.202527999999999</v>
      </c>
      <c r="P903" s="861">
        <v>-13.173881</v>
      </c>
      <c r="Q903" s="861">
        <v>-8.3912700000000005</v>
      </c>
      <c r="R903" s="861">
        <v>-9.8867849999999997</v>
      </c>
      <c r="S903" s="861">
        <v>-10.810883</v>
      </c>
      <c r="T903" s="861">
        <v>81.862059000000002</v>
      </c>
      <c r="U903" s="861">
        <v>73.744814000000005</v>
      </c>
      <c r="V903" s="861">
        <v>93.35284</v>
      </c>
      <c r="W903" s="861">
        <v>92.359361000000007</v>
      </c>
      <c r="X903" s="861">
        <v>-8.2537959999999995</v>
      </c>
      <c r="Y903" s="861">
        <v>-8.7981920000000002</v>
      </c>
      <c r="Z903" s="861">
        <v>-12.568887</v>
      </c>
      <c r="AA903" s="861">
        <v>-12.220757000000001</v>
      </c>
      <c r="AB903" s="861">
        <v>-11.892891000000001</v>
      </c>
      <c r="AC903" s="861">
        <v>-12.86801</v>
      </c>
      <c r="AD903" s="861">
        <v>-15.259263000000001</v>
      </c>
      <c r="AE903" s="861">
        <v>103.617695</v>
      </c>
      <c r="AF903" s="861">
        <v>97.004707999999994</v>
      </c>
      <c r="AG903" s="861">
        <v>87.931926000000004</v>
      </c>
      <c r="AH903" s="861">
        <v>108.313723</v>
      </c>
      <c r="AI903" s="861">
        <v>89.378118999999998</v>
      </c>
      <c r="AJ903" s="861">
        <v>72.594967999999994</v>
      </c>
      <c r="AK903" s="861">
        <v>-10.411565</v>
      </c>
      <c r="AL903" s="861">
        <v>-12.468425999999999</v>
      </c>
      <c r="AM903" s="861">
        <v>-9.9903899999999997</v>
      </c>
      <c r="AN903" s="861">
        <v>92.527642999999998</v>
      </c>
      <c r="AO903" s="861">
        <v>91.681089999999998</v>
      </c>
      <c r="AP903" s="861">
        <v>90.597359999999995</v>
      </c>
      <c r="AQ903" s="861">
        <v>87.870914999999997</v>
      </c>
      <c r="AR903" s="861">
        <v>72.387877000000003</v>
      </c>
      <c r="AS903" s="861">
        <v>62.855116000000002</v>
      </c>
      <c r="AT903" s="861">
        <v>76.290988999999996</v>
      </c>
      <c r="AU903" s="861">
        <v>75.222836999999998</v>
      </c>
      <c r="AV903" s="861">
        <v>74.283563999999998</v>
      </c>
      <c r="AW903" s="861">
        <v>73.447101000000004</v>
      </c>
      <c r="AX903" s="861">
        <v>88.574597999999995</v>
      </c>
      <c r="AY903" s="861">
        <v>86.528938999999994</v>
      </c>
      <c r="AZ903" s="861">
        <v>-9.2377959999999995</v>
      </c>
      <c r="BA903" s="861">
        <v>-8.3019449999999999</v>
      </c>
      <c r="BB903" s="861">
        <v>-16.601019000000001</v>
      </c>
      <c r="BC903" s="861">
        <v>-15.33562</v>
      </c>
      <c r="BD903" s="861">
        <v>-16.154926</v>
      </c>
      <c r="BE903" s="861">
        <v>-10.887149000000001</v>
      </c>
      <c r="BF903" s="861">
        <v>31.529837000000001</v>
      </c>
      <c r="BG903" s="861">
        <v>140.92287999999999</v>
      </c>
      <c r="BH903" s="861">
        <v>109.436179</v>
      </c>
      <c r="BI903" s="861">
        <v>47.222276000000001</v>
      </c>
      <c r="BJ903" s="861">
        <v>129.48033699999999</v>
      </c>
      <c r="BK903" s="861">
        <v>85.199950000000001</v>
      </c>
      <c r="BL903" s="861">
        <v>74.798382000000004</v>
      </c>
      <c r="BM903" s="861">
        <v>-21.260819999999999</v>
      </c>
      <c r="BN903" s="861">
        <v>-15.849106000000001</v>
      </c>
      <c r="BO903" s="861">
        <v>-14.196755</v>
      </c>
      <c r="BP903" s="861">
        <v>-15.744434</v>
      </c>
      <c r="BQ903" s="861">
        <v>86.164221999999995</v>
      </c>
      <c r="BR903" s="861">
        <v>88.526835000000005</v>
      </c>
      <c r="BS903" s="861">
        <v>84.939605999999998</v>
      </c>
      <c r="BT903" s="861">
        <v>57.568089000000001</v>
      </c>
      <c r="BU903" s="861">
        <v>64.787721000000005</v>
      </c>
      <c r="BV903" s="861">
        <v>60.961008999999997</v>
      </c>
      <c r="BW903" s="861">
        <v>64.632508000000001</v>
      </c>
      <c r="BX903" s="861">
        <v>-15.447505</v>
      </c>
      <c r="BY903" s="861">
        <v>-15.691335</v>
      </c>
      <c r="BZ903" s="861">
        <v>-17.662623</v>
      </c>
      <c r="CA903" s="861">
        <v>-17.248533999999999</v>
      </c>
      <c r="CB903" s="861">
        <v>-10.089231</v>
      </c>
      <c r="CC903" s="861">
        <v>-7.3417450000000004</v>
      </c>
      <c r="CD903" s="861">
        <v>-10.464244000000001</v>
      </c>
      <c r="CE903" s="861">
        <v>-7.1931469999999997</v>
      </c>
      <c r="CF903" s="861">
        <v>-12.914032000000001</v>
      </c>
      <c r="CG903" s="861">
        <v>-6.5622939999999996</v>
      </c>
      <c r="CH903" s="861">
        <v>-13.181941999999999</v>
      </c>
      <c r="CI903" s="861">
        <v>-8.5745090000000008</v>
      </c>
      <c r="CJ903" s="861">
        <v>-9.9517199999999999</v>
      </c>
      <c r="CK903" s="861">
        <v>-5.6503459999999999</v>
      </c>
      <c r="CL903" s="861">
        <v>-9.7306100000000004</v>
      </c>
      <c r="CM903" s="861">
        <v>-4.3856630000000001</v>
      </c>
      <c r="CN903" s="861">
        <v>-12.436614000000001</v>
      </c>
      <c r="CO903" s="861">
        <v>-6.8256069999999998</v>
      </c>
      <c r="CP903" s="861">
        <v>-13.333347</v>
      </c>
      <c r="CQ903" s="861">
        <v>-9.0836810000000003</v>
      </c>
      <c r="CR903" s="861">
        <v>-9.6322100000000006</v>
      </c>
      <c r="CS903" s="861">
        <v>-6.443784</v>
      </c>
      <c r="CT903" s="861">
        <v>-10.601455</v>
      </c>
      <c r="CU903" s="861">
        <v>-5.4742410000000001</v>
      </c>
      <c r="CV903" s="861">
        <v>-13.037089999999999</v>
      </c>
      <c r="CW903" s="861">
        <v>-5.0750260000000003</v>
      </c>
      <c r="CX903" s="861">
        <v>-13.347439</v>
      </c>
      <c r="CY903" s="861">
        <v>-6.784027</v>
      </c>
      <c r="CZ903" s="861">
        <v>-9.3353230000000007</v>
      </c>
      <c r="DA903" s="861">
        <v>-5.5568499999999998</v>
      </c>
      <c r="DB903" s="861">
        <v>-10.055498</v>
      </c>
      <c r="DC903" s="861">
        <v>-4.6263899999999998</v>
      </c>
      <c r="DD903" s="861">
        <v>-12.772053</v>
      </c>
      <c r="DE903" s="861">
        <v>-6.9049129999999996</v>
      </c>
      <c r="DF903" s="861">
        <v>-13.403305</v>
      </c>
      <c r="DG903" s="861">
        <v>-7.7449539999999999</v>
      </c>
      <c r="DH903" s="861">
        <v>-9.3237919999999992</v>
      </c>
      <c r="DI903" s="861">
        <v>-5.7743440000000001</v>
      </c>
      <c r="DJ903" s="861">
        <v>-9.9004510000000003</v>
      </c>
      <c r="DK903" s="861">
        <v>-5.7067490000000003</v>
      </c>
      <c r="DL903" s="861">
        <v>-12.923192</v>
      </c>
      <c r="DM903" s="861">
        <v>-8.7924249999999997</v>
      </c>
      <c r="DN903" s="861">
        <v>-13.441996</v>
      </c>
      <c r="DO903" s="861">
        <v>-8.7905189999999997</v>
      </c>
      <c r="DP903" s="861">
        <v>-10.058833</v>
      </c>
      <c r="DQ903" s="861">
        <v>-6.7288899999999998</v>
      </c>
      <c r="DR903" s="861">
        <v>-10.08864</v>
      </c>
      <c r="DS903" s="861">
        <v>-6.8988610000000001</v>
      </c>
      <c r="DT903" s="861">
        <v>-12.779408</v>
      </c>
      <c r="DU903" s="861">
        <v>-9.5170019999999997</v>
      </c>
      <c r="DV903" s="861">
        <v>-13.024082</v>
      </c>
      <c r="DW903" s="861">
        <v>-6.353402</v>
      </c>
      <c r="DX903" s="861">
        <v>11.609209</v>
      </c>
      <c r="DY903" s="861">
        <v>8.0269569999999995</v>
      </c>
      <c r="DZ903" s="861">
        <v>160.65092000000001</v>
      </c>
      <c r="EA903" s="861">
        <v>150.20805799999999</v>
      </c>
      <c r="EB903" s="861">
        <v>122.26</v>
      </c>
      <c r="EC903" s="861">
        <v>3.2879999999999998</v>
      </c>
      <c r="ED903" s="861">
        <v>395.9</v>
      </c>
      <c r="EE903" s="861">
        <v>122.35</v>
      </c>
      <c r="EF903" s="861">
        <v>5.2889999999999997</v>
      </c>
      <c r="EG903" s="861">
        <v>636.20000000000005</v>
      </c>
      <c r="EH903" s="861">
        <v>122.25</v>
      </c>
      <c r="EI903" s="861">
        <v>4.9050000000000002</v>
      </c>
      <c r="EJ903" s="861">
        <v>589.79999999999995</v>
      </c>
      <c r="EK903" s="861">
        <v>8.9019689999999994</v>
      </c>
      <c r="EL903" s="861">
        <v>11.456353999999999</v>
      </c>
      <c r="EM903" s="861">
        <v>-18.892358999999999</v>
      </c>
      <c r="EN903" s="861">
        <v>-25.653109000000001</v>
      </c>
      <c r="EO903" s="861">
        <v>94.331484000000003</v>
      </c>
      <c r="EP903" s="861">
        <v>89.734791999999999</v>
      </c>
      <c r="EQ903" s="861">
        <v>-9.1378310000000003</v>
      </c>
      <c r="ER903" s="861">
        <v>4120.8945789999998</v>
      </c>
      <c r="ES903" s="861">
        <v>9773.036693</v>
      </c>
      <c r="ET903" s="861">
        <v>9125.2743539999992</v>
      </c>
      <c r="EU903" s="861"/>
      <c r="EV903" s="861"/>
      <c r="EW903" s="861"/>
      <c r="EX903" s="861"/>
      <c r="EY903" s="861"/>
      <c r="EZ903" s="861"/>
      <c r="FA903" s="861"/>
      <c r="FB903" s="861"/>
      <c r="FC903" s="861"/>
      <c r="FD903" s="861"/>
    </row>
    <row r="904" spans="1:160" x14ac:dyDescent="0.25">
      <c r="A904" s="837">
        <v>46141</v>
      </c>
      <c r="B904" s="836">
        <v>0.99785879629629637</v>
      </c>
      <c r="C904" s="861">
        <v>51180</v>
      </c>
      <c r="D904" s="861">
        <v>0</v>
      </c>
      <c r="E904" s="861">
        <v>0</v>
      </c>
      <c r="F904" s="861">
        <v>75.627488999999997</v>
      </c>
      <c r="G904" s="861">
        <v>71.708641</v>
      </c>
      <c r="H904" s="861">
        <v>65.063231000000002</v>
      </c>
      <c r="I904" s="861">
        <v>73.902872000000002</v>
      </c>
      <c r="J904" s="861">
        <v>71.994079999999997</v>
      </c>
      <c r="K904" s="861">
        <v>71.16198</v>
      </c>
      <c r="L904" s="861">
        <v>73.807599999999994</v>
      </c>
      <c r="M904" s="861">
        <v>74.738102999999995</v>
      </c>
      <c r="N904" s="861">
        <v>-9.7772269999999999</v>
      </c>
      <c r="O904" s="861">
        <v>-12.195086</v>
      </c>
      <c r="P904" s="861">
        <v>-13.127281</v>
      </c>
      <c r="Q904" s="861">
        <v>-8.3472980000000003</v>
      </c>
      <c r="R904" s="861">
        <v>-9.7835940000000008</v>
      </c>
      <c r="S904" s="861">
        <v>-10.90067</v>
      </c>
      <c r="T904" s="861">
        <v>81.883448999999999</v>
      </c>
      <c r="U904" s="861">
        <v>73.752871999999996</v>
      </c>
      <c r="V904" s="861">
        <v>93.186498</v>
      </c>
      <c r="W904" s="861">
        <v>92.197385999999995</v>
      </c>
      <c r="X904" s="861">
        <v>-8.2669929999999994</v>
      </c>
      <c r="Y904" s="861">
        <v>-8.8460009999999993</v>
      </c>
      <c r="Z904" s="861">
        <v>-12.599546</v>
      </c>
      <c r="AA904" s="861">
        <v>-12.214664000000001</v>
      </c>
      <c r="AB904" s="861">
        <v>-11.904636999999999</v>
      </c>
      <c r="AC904" s="861">
        <v>-12.870345</v>
      </c>
      <c r="AD904" s="861">
        <v>-15.243572</v>
      </c>
      <c r="AE904" s="861">
        <v>103.621439</v>
      </c>
      <c r="AF904" s="861">
        <v>97.011362000000005</v>
      </c>
      <c r="AG904" s="861">
        <v>87.956541999999999</v>
      </c>
      <c r="AH904" s="861">
        <v>108.262929</v>
      </c>
      <c r="AI904" s="861">
        <v>89.29092</v>
      </c>
      <c r="AJ904" s="861">
        <v>72.379795999999999</v>
      </c>
      <c r="AK904" s="861">
        <v>-10.400715999999999</v>
      </c>
      <c r="AL904" s="861">
        <v>-12.464651999999999</v>
      </c>
      <c r="AM904" s="861">
        <v>-10.015259</v>
      </c>
      <c r="AN904" s="861">
        <v>92.363301000000007</v>
      </c>
      <c r="AO904" s="861">
        <v>91.540341999999995</v>
      </c>
      <c r="AP904" s="861">
        <v>90.699956999999998</v>
      </c>
      <c r="AQ904" s="861">
        <v>87.926395999999997</v>
      </c>
      <c r="AR904" s="861">
        <v>72.456033000000005</v>
      </c>
      <c r="AS904" s="861">
        <v>62.891911</v>
      </c>
      <c r="AT904" s="861">
        <v>76.398374000000004</v>
      </c>
      <c r="AU904" s="861">
        <v>75.253928000000002</v>
      </c>
      <c r="AV904" s="861">
        <v>74.440234000000004</v>
      </c>
      <c r="AW904" s="861">
        <v>73.660731999999996</v>
      </c>
      <c r="AX904" s="861">
        <v>88.666441000000006</v>
      </c>
      <c r="AY904" s="861">
        <v>86.590992999999997</v>
      </c>
      <c r="AZ904" s="861">
        <v>-9.2922360000000008</v>
      </c>
      <c r="BA904" s="861">
        <v>-8.3076249999999998</v>
      </c>
      <c r="BB904" s="861">
        <v>-16.683243999999998</v>
      </c>
      <c r="BC904" s="861">
        <v>-15.368928</v>
      </c>
      <c r="BD904" s="861">
        <v>-16.159842999999999</v>
      </c>
      <c r="BE904" s="861">
        <v>-10.878740000000001</v>
      </c>
      <c r="BF904" s="861">
        <v>31.644732999999999</v>
      </c>
      <c r="BG904" s="861">
        <v>140.773966</v>
      </c>
      <c r="BH904" s="861">
        <v>109.40038</v>
      </c>
      <c r="BI904" s="861">
        <v>47.443615000000001</v>
      </c>
      <c r="BJ904" s="861">
        <v>129.48856699999999</v>
      </c>
      <c r="BK904" s="861">
        <v>85.268698999999998</v>
      </c>
      <c r="BL904" s="861">
        <v>74.745866000000007</v>
      </c>
      <c r="BM904" s="861">
        <v>-21.279115000000001</v>
      </c>
      <c r="BN904" s="861">
        <v>-15.886101</v>
      </c>
      <c r="BO904" s="861">
        <v>-14.178379</v>
      </c>
      <c r="BP904" s="861">
        <v>-15.80321</v>
      </c>
      <c r="BQ904" s="861">
        <v>86.143331000000003</v>
      </c>
      <c r="BR904" s="861">
        <v>88.621335999999999</v>
      </c>
      <c r="BS904" s="861">
        <v>84.968530000000001</v>
      </c>
      <c r="BT904" s="861">
        <v>57.575107000000003</v>
      </c>
      <c r="BU904" s="861">
        <v>64.797712000000004</v>
      </c>
      <c r="BV904" s="861">
        <v>60.980065000000003</v>
      </c>
      <c r="BW904" s="861">
        <v>64.539439000000002</v>
      </c>
      <c r="BX904" s="861">
        <v>-15.358228</v>
      </c>
      <c r="BY904" s="861">
        <v>-15.724667</v>
      </c>
      <c r="BZ904" s="861">
        <v>-17.351075000000002</v>
      </c>
      <c r="CA904" s="861">
        <v>-17.336357</v>
      </c>
      <c r="CB904" s="861">
        <v>-10.073736</v>
      </c>
      <c r="CC904" s="861">
        <v>-7.3597950000000001</v>
      </c>
      <c r="CD904" s="861">
        <v>-10.451387</v>
      </c>
      <c r="CE904" s="861">
        <v>-7.2135290000000003</v>
      </c>
      <c r="CF904" s="861">
        <v>-12.901664999999999</v>
      </c>
      <c r="CG904" s="861">
        <v>-6.6041970000000001</v>
      </c>
      <c r="CH904" s="861">
        <v>-13.196085999999999</v>
      </c>
      <c r="CI904" s="861">
        <v>-8.6063449999999992</v>
      </c>
      <c r="CJ904" s="861">
        <v>-9.9460829999999998</v>
      </c>
      <c r="CK904" s="861">
        <v>-5.6557630000000003</v>
      </c>
      <c r="CL904" s="861">
        <v>-9.7248040000000007</v>
      </c>
      <c r="CM904" s="861">
        <v>-4.4352640000000001</v>
      </c>
      <c r="CN904" s="861">
        <v>-12.428495</v>
      </c>
      <c r="CO904" s="861">
        <v>-6.862857</v>
      </c>
      <c r="CP904" s="861">
        <v>-13.351454</v>
      </c>
      <c r="CQ904" s="861">
        <v>-9.1016670000000008</v>
      </c>
      <c r="CR904" s="861">
        <v>-9.6450519999999997</v>
      </c>
      <c r="CS904" s="861">
        <v>-6.4887639999999998</v>
      </c>
      <c r="CT904" s="861">
        <v>-10.582488</v>
      </c>
      <c r="CU904" s="861">
        <v>-5.4973650000000003</v>
      </c>
      <c r="CV904" s="861">
        <v>-13.059547999999999</v>
      </c>
      <c r="CW904" s="861">
        <v>-5.1135039999999998</v>
      </c>
      <c r="CX904" s="861">
        <v>-13.361896</v>
      </c>
      <c r="CY904" s="861">
        <v>-6.8109419999999998</v>
      </c>
      <c r="CZ904" s="861">
        <v>-9.3417180000000002</v>
      </c>
      <c r="DA904" s="861">
        <v>-5.6106239999999996</v>
      </c>
      <c r="DB904" s="861">
        <v>-10.110124000000001</v>
      </c>
      <c r="DC904" s="861">
        <v>-4.6624020000000002</v>
      </c>
      <c r="DD904" s="861">
        <v>-12.78556</v>
      </c>
      <c r="DE904" s="861">
        <v>-6.9327740000000002</v>
      </c>
      <c r="DF904" s="861">
        <v>-13.435641</v>
      </c>
      <c r="DG904" s="861">
        <v>-7.7854210000000004</v>
      </c>
      <c r="DH904" s="861">
        <v>-9.3324800000000003</v>
      </c>
      <c r="DI904" s="861">
        <v>-5.795185</v>
      </c>
      <c r="DJ904" s="861">
        <v>-9.9223669999999995</v>
      </c>
      <c r="DK904" s="861">
        <v>-5.7471680000000003</v>
      </c>
      <c r="DL904" s="861">
        <v>-12.928718999999999</v>
      </c>
      <c r="DM904" s="861">
        <v>-8.8475699999999993</v>
      </c>
      <c r="DN904" s="861">
        <v>-13.477166</v>
      </c>
      <c r="DO904" s="861">
        <v>-8.8080990000000003</v>
      </c>
      <c r="DP904" s="861">
        <v>-10.088651</v>
      </c>
      <c r="DQ904" s="861">
        <v>-6.7576999999999998</v>
      </c>
      <c r="DR904" s="861">
        <v>-10.111032</v>
      </c>
      <c r="DS904" s="861">
        <v>-6.94963</v>
      </c>
      <c r="DT904" s="861">
        <v>-12.804731</v>
      </c>
      <c r="DU904" s="861">
        <v>-9.5520429999999994</v>
      </c>
      <c r="DV904" s="861">
        <v>-13.075203999999999</v>
      </c>
      <c r="DW904" s="861">
        <v>-6.3787900000000004</v>
      </c>
      <c r="DX904" s="861">
        <v>11.569402999999999</v>
      </c>
      <c r="DY904" s="861">
        <v>8.0261800000000001</v>
      </c>
      <c r="DZ904" s="861">
        <v>160.38564199999999</v>
      </c>
      <c r="EA904" s="861">
        <v>150.35902100000001</v>
      </c>
      <c r="EB904" s="861">
        <v>122.81</v>
      </c>
      <c r="EC904" s="861">
        <v>1.2410000000000001</v>
      </c>
      <c r="ED904" s="861">
        <v>134.4</v>
      </c>
      <c r="EE904" s="861">
        <v>122.87</v>
      </c>
      <c r="EF904" s="861">
        <v>5.28</v>
      </c>
      <c r="EG904" s="861">
        <v>638</v>
      </c>
      <c r="EH904" s="861">
        <v>122.9</v>
      </c>
      <c r="EI904" s="861">
        <v>4.8959999999999999</v>
      </c>
      <c r="EJ904" s="861">
        <v>586.4</v>
      </c>
      <c r="EK904" s="861">
        <v>8.9481809999999999</v>
      </c>
      <c r="EL904" s="861">
        <v>11.476284</v>
      </c>
      <c r="EM904" s="861">
        <v>-18.963439999999999</v>
      </c>
      <c r="EN904" s="861">
        <v>-25.654662999999999</v>
      </c>
      <c r="EO904" s="861">
        <v>94.217232999999993</v>
      </c>
      <c r="EP904" s="861">
        <v>89.802740999999997</v>
      </c>
      <c r="EQ904" s="861">
        <v>-9.160698</v>
      </c>
      <c r="ER904" s="861">
        <v>4123.3534220000001</v>
      </c>
      <c r="ES904" s="861">
        <v>9783.6637410000003</v>
      </c>
      <c r="ET904" s="861">
        <v>9135.0663010000007</v>
      </c>
      <c r="EU904" s="861"/>
      <c r="EV904" s="861"/>
      <c r="EW904" s="861"/>
      <c r="EX904" s="861"/>
      <c r="EY904" s="861"/>
      <c r="EZ904" s="861"/>
      <c r="FA904" s="861"/>
      <c r="FB904" s="861"/>
      <c r="FC904" s="861"/>
      <c r="FD904" s="861"/>
    </row>
    <row r="905" spans="1:160" x14ac:dyDescent="0.25">
      <c r="A905" s="837">
        <v>46141</v>
      </c>
      <c r="B905" s="836">
        <v>0.99855324074074081</v>
      </c>
      <c r="C905" s="861">
        <v>51240</v>
      </c>
      <c r="D905" s="861">
        <v>0</v>
      </c>
      <c r="E905" s="861">
        <v>0</v>
      </c>
      <c r="F905" s="861">
        <v>75.639990999999995</v>
      </c>
      <c r="G905" s="861">
        <v>71.714416</v>
      </c>
      <c r="H905" s="861">
        <v>65.023319000000001</v>
      </c>
      <c r="I905" s="861">
        <v>73.933763999999996</v>
      </c>
      <c r="J905" s="861">
        <v>71.955099000000004</v>
      </c>
      <c r="K905" s="861">
        <v>71.163695000000004</v>
      </c>
      <c r="L905" s="861">
        <v>73.821805999999995</v>
      </c>
      <c r="M905" s="861">
        <v>74.735814000000005</v>
      </c>
      <c r="N905" s="861">
        <v>-9.7852530000000009</v>
      </c>
      <c r="O905" s="861">
        <v>-12.199846000000001</v>
      </c>
      <c r="P905" s="861">
        <v>-13.114598000000001</v>
      </c>
      <c r="Q905" s="861">
        <v>-8.4031459999999996</v>
      </c>
      <c r="R905" s="861">
        <v>-9.8456679999999999</v>
      </c>
      <c r="S905" s="861">
        <v>-10.949223999999999</v>
      </c>
      <c r="T905" s="861">
        <v>81.932597000000001</v>
      </c>
      <c r="U905" s="861">
        <v>74.366579999999999</v>
      </c>
      <c r="V905" s="861">
        <v>93.298124999999999</v>
      </c>
      <c r="W905" s="861">
        <v>92.332324</v>
      </c>
      <c r="X905" s="861">
        <v>-8.3002739999999999</v>
      </c>
      <c r="Y905" s="861">
        <v>-8.8690999999999995</v>
      </c>
      <c r="Z905" s="861">
        <v>-12.59545</v>
      </c>
      <c r="AA905" s="861">
        <v>-12.236001999999999</v>
      </c>
      <c r="AB905" s="861">
        <v>-11.932741999999999</v>
      </c>
      <c r="AC905" s="861">
        <v>-12.887178</v>
      </c>
      <c r="AD905" s="861">
        <v>-15.274547999999999</v>
      </c>
      <c r="AE905" s="861">
        <v>103.710365</v>
      </c>
      <c r="AF905" s="861">
        <v>96.961752000000004</v>
      </c>
      <c r="AG905" s="861">
        <v>88.027917000000002</v>
      </c>
      <c r="AH905" s="861">
        <v>108.276854</v>
      </c>
      <c r="AI905" s="861">
        <v>89.430188000000001</v>
      </c>
      <c r="AJ905" s="861">
        <v>72.48836</v>
      </c>
      <c r="AK905" s="861">
        <v>-10.427841000000001</v>
      </c>
      <c r="AL905" s="861">
        <v>-12.421589000000001</v>
      </c>
      <c r="AM905" s="861">
        <v>-10.005212</v>
      </c>
      <c r="AN905" s="861">
        <v>92.398660000000007</v>
      </c>
      <c r="AO905" s="861">
        <v>91.720355999999995</v>
      </c>
      <c r="AP905" s="861">
        <v>90.743278000000004</v>
      </c>
      <c r="AQ905" s="861">
        <v>87.914929000000001</v>
      </c>
      <c r="AR905" s="861">
        <v>72.615641999999994</v>
      </c>
      <c r="AS905" s="861">
        <v>62.894381000000003</v>
      </c>
      <c r="AT905" s="861">
        <v>76.428259999999995</v>
      </c>
      <c r="AU905" s="861">
        <v>75.277096999999998</v>
      </c>
      <c r="AV905" s="861">
        <v>74.427075000000002</v>
      </c>
      <c r="AW905" s="861">
        <v>73.638390999999999</v>
      </c>
      <c r="AX905" s="861">
        <v>88.666937000000004</v>
      </c>
      <c r="AY905" s="861">
        <v>86.684421</v>
      </c>
      <c r="AZ905" s="861">
        <v>-9.3193319999999993</v>
      </c>
      <c r="BA905" s="861">
        <v>-8.2635369999999995</v>
      </c>
      <c r="BB905" s="861">
        <v>-16.620228999999998</v>
      </c>
      <c r="BC905" s="861">
        <v>-15.363783</v>
      </c>
      <c r="BD905" s="861">
        <v>-16.139054000000002</v>
      </c>
      <c r="BE905" s="861">
        <v>-10.915775999999999</v>
      </c>
      <c r="BF905" s="861">
        <v>31.582446999999998</v>
      </c>
      <c r="BG905" s="861">
        <v>140.87067400000001</v>
      </c>
      <c r="BH905" s="861">
        <v>109.369996</v>
      </c>
      <c r="BI905" s="861">
        <v>47.480376999999997</v>
      </c>
      <c r="BJ905" s="861">
        <v>129.30835500000001</v>
      </c>
      <c r="BK905" s="861">
        <v>85.227236000000005</v>
      </c>
      <c r="BL905" s="861">
        <v>74.852193999999997</v>
      </c>
      <c r="BM905" s="861">
        <v>-21.272587000000001</v>
      </c>
      <c r="BN905" s="861">
        <v>-15.839316999999999</v>
      </c>
      <c r="BO905" s="861">
        <v>-14.24274</v>
      </c>
      <c r="BP905" s="861">
        <v>-15.728016999999999</v>
      </c>
      <c r="BQ905" s="861">
        <v>86.193269000000001</v>
      </c>
      <c r="BR905" s="861">
        <v>88.593754000000004</v>
      </c>
      <c r="BS905" s="861">
        <v>84.993859</v>
      </c>
      <c r="BT905" s="861">
        <v>57.634475000000002</v>
      </c>
      <c r="BU905" s="861">
        <v>64.808645999999996</v>
      </c>
      <c r="BV905" s="861">
        <v>60.975158999999998</v>
      </c>
      <c r="BW905" s="861">
        <v>64.561496000000005</v>
      </c>
      <c r="BX905" s="861">
        <v>-15.281442</v>
      </c>
      <c r="BY905" s="861">
        <v>-15.717447</v>
      </c>
      <c r="BZ905" s="861">
        <v>-17.499421000000002</v>
      </c>
      <c r="CA905" s="861">
        <v>-17.248246000000002</v>
      </c>
      <c r="CB905" s="861">
        <v>-10.080498</v>
      </c>
      <c r="CC905" s="861">
        <v>-7.3964850000000002</v>
      </c>
      <c r="CD905" s="861">
        <v>-10.462425</v>
      </c>
      <c r="CE905" s="861">
        <v>-7.2581550000000004</v>
      </c>
      <c r="CF905" s="861">
        <v>-12.913028000000001</v>
      </c>
      <c r="CG905" s="861">
        <v>-6.6434569999999997</v>
      </c>
      <c r="CH905" s="861">
        <v>-13.187787999999999</v>
      </c>
      <c r="CI905" s="861">
        <v>-8.6285439999999998</v>
      </c>
      <c r="CJ905" s="861">
        <v>-9.9547209999999993</v>
      </c>
      <c r="CK905" s="861">
        <v>-5.6807020000000001</v>
      </c>
      <c r="CL905" s="861">
        <v>-9.7578779999999998</v>
      </c>
      <c r="CM905" s="861">
        <v>-4.4745780000000002</v>
      </c>
      <c r="CN905" s="861">
        <v>-12.425717000000001</v>
      </c>
      <c r="CO905" s="861">
        <v>-6.8960619999999997</v>
      </c>
      <c r="CP905" s="861">
        <v>-13.36002</v>
      </c>
      <c r="CQ905" s="861">
        <v>-9.1420449999999995</v>
      </c>
      <c r="CR905" s="861">
        <v>-9.6273029999999995</v>
      </c>
      <c r="CS905" s="861">
        <v>-6.5093730000000001</v>
      </c>
      <c r="CT905" s="861">
        <v>-10.614394000000001</v>
      </c>
      <c r="CU905" s="861">
        <v>-5.5346080000000004</v>
      </c>
      <c r="CV905" s="861">
        <v>-13.053380000000001</v>
      </c>
      <c r="CW905" s="861">
        <v>-5.1451359999999999</v>
      </c>
      <c r="CX905" s="861">
        <v>-13.381665</v>
      </c>
      <c r="CY905" s="861">
        <v>-6.8319089999999996</v>
      </c>
      <c r="CZ905" s="861">
        <v>-9.3852729999999998</v>
      </c>
      <c r="DA905" s="861">
        <v>-5.5967770000000003</v>
      </c>
      <c r="DB905" s="861">
        <v>-10.126688</v>
      </c>
      <c r="DC905" s="861">
        <v>-4.6899940000000004</v>
      </c>
      <c r="DD905" s="861">
        <v>-12.828151999999999</v>
      </c>
      <c r="DE905" s="861">
        <v>-6.9460170000000003</v>
      </c>
      <c r="DF905" s="861">
        <v>-13.458981</v>
      </c>
      <c r="DG905" s="861">
        <v>-7.7884440000000001</v>
      </c>
      <c r="DH905" s="861">
        <v>-9.3711409999999997</v>
      </c>
      <c r="DI905" s="861">
        <v>-5.8158979999999998</v>
      </c>
      <c r="DJ905" s="861">
        <v>-9.9685550000000003</v>
      </c>
      <c r="DK905" s="861">
        <v>-5.7576229999999997</v>
      </c>
      <c r="DL905" s="861">
        <v>-12.962866999999999</v>
      </c>
      <c r="DM905" s="861">
        <v>-8.8594810000000006</v>
      </c>
      <c r="DN905" s="861">
        <v>-13.493429000000001</v>
      </c>
      <c r="DO905" s="861">
        <v>-8.8204949999999993</v>
      </c>
      <c r="DP905" s="861">
        <v>-10.104827999999999</v>
      </c>
      <c r="DQ905" s="861">
        <v>-6.7583659999999997</v>
      </c>
      <c r="DR905" s="861">
        <v>-10.13611</v>
      </c>
      <c r="DS905" s="861">
        <v>-6.960572</v>
      </c>
      <c r="DT905" s="861">
        <v>-12.832744999999999</v>
      </c>
      <c r="DU905" s="861">
        <v>-9.571002</v>
      </c>
      <c r="DV905" s="861">
        <v>-13.079898999999999</v>
      </c>
      <c r="DW905" s="861">
        <v>-6.4123669999999997</v>
      </c>
      <c r="DX905" s="861">
        <v>11.545344</v>
      </c>
      <c r="DY905" s="861">
        <v>8.0282210000000003</v>
      </c>
      <c r="DZ905" s="861">
        <v>160.785844</v>
      </c>
      <c r="EA905" s="861">
        <v>150.287768</v>
      </c>
      <c r="EB905" s="861">
        <v>122.22</v>
      </c>
      <c r="EC905" s="861">
        <v>3.286</v>
      </c>
      <c r="ED905" s="861">
        <v>395.6</v>
      </c>
      <c r="EE905" s="861">
        <v>122.26</v>
      </c>
      <c r="EF905" s="861">
        <v>5.2960000000000003</v>
      </c>
      <c r="EG905" s="861">
        <v>639.5</v>
      </c>
      <c r="EH905" s="861">
        <v>122.3</v>
      </c>
      <c r="EI905" s="861">
        <v>4.9000000000000004</v>
      </c>
      <c r="EJ905" s="861">
        <v>586.1</v>
      </c>
      <c r="EK905" s="861">
        <v>9.0012299999999996</v>
      </c>
      <c r="EL905" s="861">
        <v>11.407842</v>
      </c>
      <c r="EM905" s="861">
        <v>-19.006442</v>
      </c>
      <c r="EN905" s="861">
        <v>-25.650582</v>
      </c>
      <c r="EO905" s="861">
        <v>94.389544999999998</v>
      </c>
      <c r="EP905" s="861">
        <v>89.770675999999995</v>
      </c>
      <c r="EQ905" s="861">
        <v>-9.180949</v>
      </c>
      <c r="ER905" s="861">
        <v>4128.2773820000002</v>
      </c>
      <c r="ES905" s="861">
        <v>9794.2885580000002</v>
      </c>
      <c r="ET905" s="861">
        <v>9144.850332</v>
      </c>
      <c r="EU905" s="861"/>
      <c r="EV905" s="861"/>
      <c r="EW905" s="861"/>
      <c r="EX905" s="861"/>
      <c r="EY905" s="861"/>
      <c r="EZ905" s="861"/>
      <c r="FA905" s="861"/>
      <c r="FB905" s="861"/>
      <c r="FC905" s="861"/>
      <c r="FD905" s="861"/>
    </row>
    <row r="906" spans="1:160" x14ac:dyDescent="0.25">
      <c r="A906" s="837">
        <v>46141</v>
      </c>
      <c r="B906" s="836">
        <v>0.99924768518518514</v>
      </c>
      <c r="C906" s="861">
        <v>51300</v>
      </c>
      <c r="D906" s="861">
        <v>0</v>
      </c>
      <c r="E906" s="861">
        <v>0</v>
      </c>
      <c r="F906" s="861">
        <v>75.571827999999996</v>
      </c>
      <c r="G906" s="861">
        <v>71.727356</v>
      </c>
      <c r="H906" s="861">
        <v>64.967972000000003</v>
      </c>
      <c r="I906" s="861">
        <v>73.931854999999999</v>
      </c>
      <c r="J906" s="861">
        <v>71.972261000000003</v>
      </c>
      <c r="K906" s="861">
        <v>71.165173999999993</v>
      </c>
      <c r="L906" s="861">
        <v>73.833394999999996</v>
      </c>
      <c r="M906" s="861">
        <v>74.717391000000006</v>
      </c>
      <c r="N906" s="861">
        <v>-9.7349270000000008</v>
      </c>
      <c r="O906" s="861">
        <v>-12.254348</v>
      </c>
      <c r="P906" s="861">
        <v>-13.222950000000001</v>
      </c>
      <c r="Q906" s="861">
        <v>-8.4306520000000003</v>
      </c>
      <c r="R906" s="861">
        <v>-9.7761169999999993</v>
      </c>
      <c r="S906" s="861">
        <v>-10.895530000000001</v>
      </c>
      <c r="T906" s="861">
        <v>81.985480999999993</v>
      </c>
      <c r="U906" s="861">
        <v>74.285506999999996</v>
      </c>
      <c r="V906" s="861">
        <v>93.2453</v>
      </c>
      <c r="W906" s="861">
        <v>92.233894000000006</v>
      </c>
      <c r="X906" s="861">
        <v>-8.3095060000000007</v>
      </c>
      <c r="Y906" s="861">
        <v>-8.9462869999999999</v>
      </c>
      <c r="Z906" s="861">
        <v>-12.598163</v>
      </c>
      <c r="AA906" s="861">
        <v>-12.215636</v>
      </c>
      <c r="AB906" s="861">
        <v>-11.92699</v>
      </c>
      <c r="AC906" s="861">
        <v>-12.855961000000001</v>
      </c>
      <c r="AD906" s="861">
        <v>-15.327526000000001</v>
      </c>
      <c r="AE906" s="861">
        <v>103.58121199999999</v>
      </c>
      <c r="AF906" s="861">
        <v>96.922646999999998</v>
      </c>
      <c r="AG906" s="861">
        <v>88.028772000000004</v>
      </c>
      <c r="AH906" s="861">
        <v>108.311403</v>
      </c>
      <c r="AI906" s="861">
        <v>89.316757999999993</v>
      </c>
      <c r="AJ906" s="861">
        <v>72.506979999999999</v>
      </c>
      <c r="AK906" s="861">
        <v>-10.392173</v>
      </c>
      <c r="AL906" s="861">
        <v>-12.499632</v>
      </c>
      <c r="AM906" s="861">
        <v>-9.9768910000000002</v>
      </c>
      <c r="AN906" s="861">
        <v>92.379760000000005</v>
      </c>
      <c r="AO906" s="861">
        <v>91.595892000000006</v>
      </c>
      <c r="AP906" s="861">
        <v>90.582999000000001</v>
      </c>
      <c r="AQ906" s="861">
        <v>87.837365000000005</v>
      </c>
      <c r="AR906" s="861">
        <v>72.636332999999993</v>
      </c>
      <c r="AS906" s="861">
        <v>62.919170000000001</v>
      </c>
      <c r="AT906" s="861">
        <v>76.308993999999998</v>
      </c>
      <c r="AU906" s="861">
        <v>75.273802000000003</v>
      </c>
      <c r="AV906" s="861">
        <v>74.228471999999996</v>
      </c>
      <c r="AW906" s="861">
        <v>73.329554000000002</v>
      </c>
      <c r="AX906" s="861">
        <v>88.536028999999999</v>
      </c>
      <c r="AY906" s="861">
        <v>86.446098000000006</v>
      </c>
      <c r="AZ906" s="861">
        <v>-9.2991240000000008</v>
      </c>
      <c r="BA906" s="861">
        <v>-8.212942</v>
      </c>
      <c r="BB906" s="861">
        <v>-16.632940000000001</v>
      </c>
      <c r="BC906" s="861">
        <v>-15.31021</v>
      </c>
      <c r="BD906" s="861">
        <v>-16.173081</v>
      </c>
      <c r="BE906" s="861">
        <v>-10.891733</v>
      </c>
      <c r="BF906" s="861">
        <v>31.601230000000001</v>
      </c>
      <c r="BG906" s="861">
        <v>140.886841</v>
      </c>
      <c r="BH906" s="861">
        <v>109.46305599999999</v>
      </c>
      <c r="BI906" s="861">
        <v>47.515788000000001</v>
      </c>
      <c r="BJ906" s="861">
        <v>129.66710399999999</v>
      </c>
      <c r="BK906" s="861">
        <v>85.156919000000002</v>
      </c>
      <c r="BL906" s="861">
        <v>74.592140000000001</v>
      </c>
      <c r="BM906" s="861">
        <v>-21.270416000000001</v>
      </c>
      <c r="BN906" s="861">
        <v>-15.8689</v>
      </c>
      <c r="BO906" s="861">
        <v>-14.188624000000001</v>
      </c>
      <c r="BP906" s="861">
        <v>-15.780801</v>
      </c>
      <c r="BQ906" s="861">
        <v>86.105099999999993</v>
      </c>
      <c r="BR906" s="861">
        <v>88.595939000000001</v>
      </c>
      <c r="BS906" s="861">
        <v>84.967242999999996</v>
      </c>
      <c r="BT906" s="861">
        <v>57.764806999999998</v>
      </c>
      <c r="BU906" s="861">
        <v>64.768826000000004</v>
      </c>
      <c r="BV906" s="861">
        <v>60.976816999999997</v>
      </c>
      <c r="BW906" s="861">
        <v>64.555449999999993</v>
      </c>
      <c r="BX906" s="861">
        <v>-15.473094</v>
      </c>
      <c r="BY906" s="861">
        <v>-15.719775</v>
      </c>
      <c r="BZ906" s="861">
        <v>-17.489432000000001</v>
      </c>
      <c r="CA906" s="861">
        <v>-17.389711999999999</v>
      </c>
      <c r="CB906" s="861">
        <v>-10.116624</v>
      </c>
      <c r="CC906" s="861">
        <v>-7.4037559999999996</v>
      </c>
      <c r="CD906" s="861">
        <v>-10.502608</v>
      </c>
      <c r="CE906" s="861">
        <v>-7.2364540000000002</v>
      </c>
      <c r="CF906" s="861">
        <v>-12.955493000000001</v>
      </c>
      <c r="CG906" s="861">
        <v>-6.635084</v>
      </c>
      <c r="CH906" s="861">
        <v>-13.247676999999999</v>
      </c>
      <c r="CI906" s="861">
        <v>-8.6580309999999994</v>
      </c>
      <c r="CJ906" s="861">
        <v>-9.9941250000000004</v>
      </c>
      <c r="CK906" s="861">
        <v>-5.7112610000000004</v>
      </c>
      <c r="CL906" s="861">
        <v>-9.783004</v>
      </c>
      <c r="CM906" s="861">
        <v>-4.4766979999999998</v>
      </c>
      <c r="CN906" s="861">
        <v>-12.464378999999999</v>
      </c>
      <c r="CO906" s="861">
        <v>-6.8979600000000003</v>
      </c>
      <c r="CP906" s="861">
        <v>-13.391926</v>
      </c>
      <c r="CQ906" s="861">
        <v>-9.1549910000000008</v>
      </c>
      <c r="CR906" s="861">
        <v>-9.6557370000000002</v>
      </c>
      <c r="CS906" s="861">
        <v>-6.5091970000000003</v>
      </c>
      <c r="CT906" s="861">
        <v>-10.617232</v>
      </c>
      <c r="CU906" s="861">
        <v>-5.5225119999999999</v>
      </c>
      <c r="CV906" s="861">
        <v>-13.079337000000001</v>
      </c>
      <c r="CW906" s="861">
        <v>-5.1703060000000001</v>
      </c>
      <c r="CX906" s="861">
        <v>-13.357576999999999</v>
      </c>
      <c r="CY906" s="861">
        <v>-6.8655049999999997</v>
      </c>
      <c r="CZ906" s="861">
        <v>-9.3678989999999995</v>
      </c>
      <c r="DA906" s="861">
        <v>-5.6269479999999996</v>
      </c>
      <c r="DB906" s="861">
        <v>-10.098401000000001</v>
      </c>
      <c r="DC906" s="861">
        <v>-4.7126760000000001</v>
      </c>
      <c r="DD906" s="861">
        <v>-12.816424</v>
      </c>
      <c r="DE906" s="861">
        <v>-6.9712949999999996</v>
      </c>
      <c r="DF906" s="861">
        <v>-13.456714</v>
      </c>
      <c r="DG906" s="861">
        <v>-7.8100480000000001</v>
      </c>
      <c r="DH906" s="861">
        <v>-9.3609179999999999</v>
      </c>
      <c r="DI906" s="861">
        <v>-5.8322539999999998</v>
      </c>
      <c r="DJ906" s="861">
        <v>-9.953576</v>
      </c>
      <c r="DK906" s="861">
        <v>-5.7930910000000004</v>
      </c>
      <c r="DL906" s="861">
        <v>-12.960635999999999</v>
      </c>
      <c r="DM906" s="861">
        <v>-8.8820929999999993</v>
      </c>
      <c r="DN906" s="861">
        <v>-13.485499000000001</v>
      </c>
      <c r="DO906" s="861">
        <v>-8.8716469999999994</v>
      </c>
      <c r="DP906" s="861">
        <v>-10.066431</v>
      </c>
      <c r="DQ906" s="861">
        <v>-6.8078989999999999</v>
      </c>
      <c r="DR906" s="861">
        <v>-10.123004999999999</v>
      </c>
      <c r="DS906" s="861">
        <v>-6.9867660000000003</v>
      </c>
      <c r="DT906" s="861">
        <v>-12.805059</v>
      </c>
      <c r="DU906" s="861">
        <v>-9.6048960000000001</v>
      </c>
      <c r="DV906" s="861">
        <v>-13.071167000000001</v>
      </c>
      <c r="DW906" s="861">
        <v>-6.4345270000000001</v>
      </c>
      <c r="DX906" s="861">
        <v>11.567410000000001</v>
      </c>
      <c r="DY906" s="861">
        <v>7.9865190000000004</v>
      </c>
      <c r="DZ906" s="861">
        <v>160.22418099999999</v>
      </c>
      <c r="EA906" s="861">
        <v>149.930046</v>
      </c>
      <c r="EB906" s="861">
        <v>122.34</v>
      </c>
      <c r="EC906" s="861">
        <v>3.2869999999999999</v>
      </c>
      <c r="ED906" s="861">
        <v>395.5</v>
      </c>
      <c r="EE906" s="861">
        <v>122.3</v>
      </c>
      <c r="EF906" s="861">
        <v>5.29</v>
      </c>
      <c r="EG906" s="861">
        <v>636.9</v>
      </c>
      <c r="EH906" s="861">
        <v>122.29</v>
      </c>
      <c r="EI906" s="861">
        <v>4.9000000000000004</v>
      </c>
      <c r="EJ906" s="861">
        <v>589.79999999999995</v>
      </c>
      <c r="EK906" s="861">
        <v>8.9901099999999996</v>
      </c>
      <c r="EL906" s="861">
        <v>11.545396</v>
      </c>
      <c r="EM906" s="861">
        <v>-18.967001</v>
      </c>
      <c r="EN906" s="861">
        <v>-25.734020000000001</v>
      </c>
      <c r="EO906" s="861">
        <v>94.147632000000002</v>
      </c>
      <c r="EP906" s="861">
        <v>89.609537000000003</v>
      </c>
      <c r="EQ906" s="861">
        <v>-9.1939030000000006</v>
      </c>
      <c r="ER906" s="861">
        <v>4134.868461</v>
      </c>
      <c r="ES906" s="861">
        <v>9804.9034250000004</v>
      </c>
      <c r="ET906" s="861">
        <v>9154.6355820000008</v>
      </c>
      <c r="EU906" s="861"/>
      <c r="EV906" s="861"/>
      <c r="EW906" s="861"/>
      <c r="EX906" s="861"/>
      <c r="EY906" s="861"/>
      <c r="EZ906" s="861"/>
      <c r="FA906" s="861"/>
      <c r="FB906" s="861"/>
      <c r="FC906" s="861"/>
      <c r="FD906" s="861"/>
    </row>
    <row r="907" spans="1:160" x14ac:dyDescent="0.25">
      <c r="A907" s="837">
        <v>46141</v>
      </c>
      <c r="B907" s="836">
        <v>0.99994212962962958</v>
      </c>
      <c r="C907" s="861">
        <v>51360</v>
      </c>
      <c r="D907" s="861">
        <v>0</v>
      </c>
      <c r="E907" s="861">
        <v>0</v>
      </c>
      <c r="F907" s="861">
        <v>75.629701999999995</v>
      </c>
      <c r="G907" s="861">
        <v>71.735882000000004</v>
      </c>
      <c r="H907" s="861">
        <v>65.060342000000006</v>
      </c>
      <c r="I907" s="861">
        <v>73.929188999999994</v>
      </c>
      <c r="J907" s="861">
        <v>71.962806</v>
      </c>
      <c r="K907" s="861">
        <v>71.150193999999999</v>
      </c>
      <c r="L907" s="861">
        <v>73.837883000000005</v>
      </c>
      <c r="M907" s="861">
        <v>74.724410000000006</v>
      </c>
      <c r="N907" s="861">
        <v>-9.7661529999999992</v>
      </c>
      <c r="O907" s="861">
        <v>-12.202336000000001</v>
      </c>
      <c r="P907" s="861">
        <v>-13.167557</v>
      </c>
      <c r="Q907" s="861">
        <v>-8.4848339999999993</v>
      </c>
      <c r="R907" s="861">
        <v>-9.8660739999999993</v>
      </c>
      <c r="S907" s="861">
        <v>-10.948043999999999</v>
      </c>
      <c r="T907" s="861">
        <v>81.881798000000003</v>
      </c>
      <c r="U907" s="861">
        <v>73.632327000000004</v>
      </c>
      <c r="V907" s="861">
        <v>93.119738999999996</v>
      </c>
      <c r="W907" s="861">
        <v>92.116057999999995</v>
      </c>
      <c r="X907" s="861">
        <v>-8.3224070000000001</v>
      </c>
      <c r="Y907" s="861">
        <v>-8.8103049999999996</v>
      </c>
      <c r="Z907" s="861">
        <v>-12.593325</v>
      </c>
      <c r="AA907" s="861">
        <v>-12.212213999999999</v>
      </c>
      <c r="AB907" s="861">
        <v>-11.934735999999999</v>
      </c>
      <c r="AC907" s="861">
        <v>-12.884931999999999</v>
      </c>
      <c r="AD907" s="861">
        <v>-15.272472</v>
      </c>
      <c r="AE907" s="861">
        <v>103.513481</v>
      </c>
      <c r="AF907" s="861">
        <v>96.922782999999995</v>
      </c>
      <c r="AG907" s="861">
        <v>88.043056000000007</v>
      </c>
      <c r="AH907" s="861">
        <v>108.102608</v>
      </c>
      <c r="AI907" s="861">
        <v>89.270493000000002</v>
      </c>
      <c r="AJ907" s="861">
        <v>72.450906000000003</v>
      </c>
      <c r="AK907" s="861">
        <v>-10.35994</v>
      </c>
      <c r="AL907" s="861">
        <v>-12.466125999999999</v>
      </c>
      <c r="AM907" s="861">
        <v>-9.9909149999999993</v>
      </c>
      <c r="AN907" s="861">
        <v>92.399265999999997</v>
      </c>
      <c r="AO907" s="861">
        <v>91.450537999999995</v>
      </c>
      <c r="AP907" s="861">
        <v>90.610067000000001</v>
      </c>
      <c r="AQ907" s="861">
        <v>87.879498999999996</v>
      </c>
      <c r="AR907" s="861">
        <v>72.594728000000003</v>
      </c>
      <c r="AS907" s="861">
        <v>62.952925999999998</v>
      </c>
      <c r="AT907" s="861">
        <v>76.368474000000006</v>
      </c>
      <c r="AU907" s="861">
        <v>75.273815999999997</v>
      </c>
      <c r="AV907" s="861">
        <v>74.278796999999997</v>
      </c>
      <c r="AW907" s="861">
        <v>73.583879999999994</v>
      </c>
      <c r="AX907" s="861">
        <v>88.502763999999999</v>
      </c>
      <c r="AY907" s="861">
        <v>86.516121999999996</v>
      </c>
      <c r="AZ907" s="861">
        <v>-9.4485410000000005</v>
      </c>
      <c r="BA907" s="861">
        <v>-8.2502390000000005</v>
      </c>
      <c r="BB907" s="861">
        <v>-16.676082999999998</v>
      </c>
      <c r="BC907" s="861">
        <v>-15.330071</v>
      </c>
      <c r="BD907" s="861">
        <v>-16.174961</v>
      </c>
      <c r="BE907" s="861">
        <v>-10.856016</v>
      </c>
      <c r="BF907" s="861">
        <v>31.644445000000001</v>
      </c>
      <c r="BG907" s="861">
        <v>140.87702200000001</v>
      </c>
      <c r="BH907" s="861">
        <v>109.398597</v>
      </c>
      <c r="BI907" s="861">
        <v>47.669148</v>
      </c>
      <c r="BJ907" s="861">
        <v>129.26533800000001</v>
      </c>
      <c r="BK907" s="861">
        <v>85.070610000000002</v>
      </c>
      <c r="BL907" s="861">
        <v>74.667045000000002</v>
      </c>
      <c r="BM907" s="861">
        <v>-21.280327</v>
      </c>
      <c r="BN907" s="861">
        <v>-15.921927</v>
      </c>
      <c r="BO907" s="861">
        <v>-14.116792999999999</v>
      </c>
      <c r="BP907" s="861">
        <v>-15.812034000000001</v>
      </c>
      <c r="BQ907" s="861">
        <v>86.037152000000006</v>
      </c>
      <c r="BR907" s="861">
        <v>88.531756999999999</v>
      </c>
      <c r="BS907" s="861">
        <v>84.888596000000007</v>
      </c>
      <c r="BT907" s="861">
        <v>57.721966999999999</v>
      </c>
      <c r="BU907" s="861">
        <v>64.773707999999999</v>
      </c>
      <c r="BV907" s="861">
        <v>60.990741999999997</v>
      </c>
      <c r="BW907" s="861">
        <v>64.600532999999999</v>
      </c>
      <c r="BX907" s="861">
        <v>-15.37513</v>
      </c>
      <c r="BY907" s="861">
        <v>-15.754365</v>
      </c>
      <c r="BZ907" s="861">
        <v>-17.383219</v>
      </c>
      <c r="CA907" s="861">
        <v>-17.329567000000001</v>
      </c>
      <c r="CB907" s="861">
        <v>-10.134613999999999</v>
      </c>
      <c r="CC907" s="861">
        <v>-7.4511250000000002</v>
      </c>
      <c r="CD907" s="861">
        <v>-10.518269999999999</v>
      </c>
      <c r="CE907" s="861">
        <v>-7.2880159999999998</v>
      </c>
      <c r="CF907" s="861">
        <v>-12.971702000000001</v>
      </c>
      <c r="CG907" s="861">
        <v>-6.7150930000000004</v>
      </c>
      <c r="CH907" s="861">
        <v>-13.249717</v>
      </c>
      <c r="CI907" s="861">
        <v>-8.7129779999999997</v>
      </c>
      <c r="CJ907" s="861">
        <v>-10.015396000000001</v>
      </c>
      <c r="CK907" s="861">
        <v>-5.7473159999999996</v>
      </c>
      <c r="CL907" s="861">
        <v>-9.7948939999999993</v>
      </c>
      <c r="CM907" s="861">
        <v>-4.5406000000000004</v>
      </c>
      <c r="CN907" s="861">
        <v>-12.509316999999999</v>
      </c>
      <c r="CO907" s="861">
        <v>-6.9354990000000001</v>
      </c>
      <c r="CP907" s="861">
        <v>-13.405327</v>
      </c>
      <c r="CQ907" s="861">
        <v>-9.2006429999999995</v>
      </c>
      <c r="CR907" s="861">
        <v>-9.6793790000000008</v>
      </c>
      <c r="CS907" s="861">
        <v>-6.5565259999999999</v>
      </c>
      <c r="CT907" s="861">
        <v>-10.661229000000001</v>
      </c>
      <c r="CU907" s="861">
        <v>-5.5913240000000002</v>
      </c>
      <c r="CV907" s="861">
        <v>-13.104169000000001</v>
      </c>
      <c r="CW907" s="861">
        <v>-5.2120639999999998</v>
      </c>
      <c r="CX907" s="861">
        <v>-13.408844999999999</v>
      </c>
      <c r="CY907" s="861">
        <v>-6.8938329999999999</v>
      </c>
      <c r="CZ907" s="861">
        <v>-9.3879000000000001</v>
      </c>
      <c r="DA907" s="861">
        <v>-5.6657200000000003</v>
      </c>
      <c r="DB907" s="861">
        <v>-10.148243000000001</v>
      </c>
      <c r="DC907" s="861">
        <v>-4.7290510000000001</v>
      </c>
      <c r="DD907" s="861">
        <v>-12.839428</v>
      </c>
      <c r="DE907" s="861">
        <v>-7.0095020000000003</v>
      </c>
      <c r="DF907" s="861">
        <v>-13.470186999999999</v>
      </c>
      <c r="DG907" s="861">
        <v>-7.8523990000000001</v>
      </c>
      <c r="DH907" s="861">
        <v>-9.3607080000000007</v>
      </c>
      <c r="DI907" s="861">
        <v>-5.8602259999999999</v>
      </c>
      <c r="DJ907" s="861">
        <v>-9.9573280000000004</v>
      </c>
      <c r="DK907" s="861">
        <v>-5.8177979999999998</v>
      </c>
      <c r="DL907" s="861">
        <v>-12.979758</v>
      </c>
      <c r="DM907" s="861">
        <v>-8.9160839999999997</v>
      </c>
      <c r="DN907" s="861">
        <v>-13.508883000000001</v>
      </c>
      <c r="DO907" s="861">
        <v>-8.8733109999999993</v>
      </c>
      <c r="DP907" s="861">
        <v>-10.098138000000001</v>
      </c>
      <c r="DQ907" s="861">
        <v>-6.8111649999999999</v>
      </c>
      <c r="DR907" s="861">
        <v>-10.136615000000001</v>
      </c>
      <c r="DS907" s="861">
        <v>-7.0418810000000001</v>
      </c>
      <c r="DT907" s="861">
        <v>-12.833133</v>
      </c>
      <c r="DU907" s="861">
        <v>-9.6211029999999997</v>
      </c>
      <c r="DV907" s="861">
        <v>-13.100265</v>
      </c>
      <c r="DW907" s="861">
        <v>-6.447921</v>
      </c>
      <c r="DX907" s="861">
        <v>11.604105000000001</v>
      </c>
      <c r="DY907" s="861">
        <v>8.0257419999999993</v>
      </c>
      <c r="DZ907" s="861">
        <v>160.170523</v>
      </c>
      <c r="EA907" s="861">
        <v>150.08324400000001</v>
      </c>
      <c r="EB907" s="861">
        <v>122.91</v>
      </c>
      <c r="EC907" s="861">
        <v>1.24</v>
      </c>
      <c r="ED907" s="861">
        <v>134.5</v>
      </c>
      <c r="EE907" s="861">
        <v>123.02</v>
      </c>
      <c r="EF907" s="861">
        <v>5.274</v>
      </c>
      <c r="EG907" s="861">
        <v>636.70000000000005</v>
      </c>
      <c r="EH907" s="861">
        <v>122.73</v>
      </c>
      <c r="EI907" s="861">
        <v>4.9039999999999999</v>
      </c>
      <c r="EJ907" s="861">
        <v>587.5</v>
      </c>
      <c r="EK907" s="861">
        <v>8.9105530000000002</v>
      </c>
      <c r="EL907" s="861">
        <v>11.538746</v>
      </c>
      <c r="EM907" s="861">
        <v>-18.901468000000001</v>
      </c>
      <c r="EN907" s="861">
        <v>-25.655539000000001</v>
      </c>
      <c r="EO907" s="861">
        <v>94.124491000000006</v>
      </c>
      <c r="EP907" s="861">
        <v>89.678578000000002</v>
      </c>
      <c r="EQ907" s="861">
        <v>-9.2242630000000005</v>
      </c>
      <c r="ER907" s="861">
        <v>4137.1828859999996</v>
      </c>
      <c r="ES907" s="861">
        <v>9815.532099</v>
      </c>
      <c r="ET907" s="861">
        <v>9164.4308000000001</v>
      </c>
      <c r="EU907" s="861"/>
      <c r="EV907" s="861"/>
      <c r="EW907" s="861"/>
      <c r="EX907" s="861"/>
      <c r="EY907" s="861"/>
      <c r="EZ907" s="861"/>
      <c r="FA907" s="861"/>
      <c r="FB907" s="861"/>
      <c r="FC907" s="861"/>
      <c r="FD907" s="861"/>
    </row>
    <row r="908" spans="1:160" x14ac:dyDescent="0.25">
      <c r="A908" s="837">
        <v>46142</v>
      </c>
      <c r="B908" s="836">
        <v>6.3657407407407402E-4</v>
      </c>
      <c r="C908" s="861">
        <v>51420</v>
      </c>
      <c r="D908" s="861">
        <v>0</v>
      </c>
      <c r="E908" s="861">
        <v>0</v>
      </c>
      <c r="F908" s="861">
        <v>75.572417000000002</v>
      </c>
      <c r="G908" s="861">
        <v>71.758900999999994</v>
      </c>
      <c r="H908" s="861">
        <v>64.945058000000003</v>
      </c>
      <c r="I908" s="861">
        <v>73.928844999999995</v>
      </c>
      <c r="J908" s="861">
        <v>71.886577000000003</v>
      </c>
      <c r="K908" s="861">
        <v>71.152394999999999</v>
      </c>
      <c r="L908" s="861">
        <v>73.812089999999998</v>
      </c>
      <c r="M908" s="861">
        <v>74.700756999999996</v>
      </c>
      <c r="N908" s="861">
        <v>-9.7506719999999998</v>
      </c>
      <c r="O908" s="861">
        <v>-12.249432000000001</v>
      </c>
      <c r="P908" s="861">
        <v>-13.14256</v>
      </c>
      <c r="Q908" s="861">
        <v>-8.4591510000000003</v>
      </c>
      <c r="R908" s="861">
        <v>-9.9125929999999993</v>
      </c>
      <c r="S908" s="861">
        <v>-10.954691</v>
      </c>
      <c r="T908" s="861">
        <v>81.905662000000007</v>
      </c>
      <c r="U908" s="861">
        <v>73.659384000000003</v>
      </c>
      <c r="V908" s="861">
        <v>93.097401000000005</v>
      </c>
      <c r="W908" s="861">
        <v>92.106532000000001</v>
      </c>
      <c r="X908" s="861">
        <v>-8.310238</v>
      </c>
      <c r="Y908" s="861">
        <v>-8.9021899999999992</v>
      </c>
      <c r="Z908" s="861">
        <v>-12.595276999999999</v>
      </c>
      <c r="AA908" s="861">
        <v>-12.249015999999999</v>
      </c>
      <c r="AB908" s="861">
        <v>-11.953588</v>
      </c>
      <c r="AC908" s="861">
        <v>-12.899570000000001</v>
      </c>
      <c r="AD908" s="861">
        <v>-15.338481</v>
      </c>
      <c r="AE908" s="861">
        <v>103.405344</v>
      </c>
      <c r="AF908" s="861">
        <v>96.925058000000007</v>
      </c>
      <c r="AG908" s="861">
        <v>88.035368000000005</v>
      </c>
      <c r="AH908" s="861">
        <v>108.10383899999999</v>
      </c>
      <c r="AI908" s="861">
        <v>89.229786000000004</v>
      </c>
      <c r="AJ908" s="861">
        <v>72.419563999999994</v>
      </c>
      <c r="AK908" s="861">
        <v>-10.405008</v>
      </c>
      <c r="AL908" s="861">
        <v>-12.53693</v>
      </c>
      <c r="AM908" s="861">
        <v>-9.9962060000000008</v>
      </c>
      <c r="AN908" s="861">
        <v>92.284882999999994</v>
      </c>
      <c r="AO908" s="861">
        <v>91.447232999999997</v>
      </c>
      <c r="AP908" s="861">
        <v>90.559465000000003</v>
      </c>
      <c r="AQ908" s="861">
        <v>87.80377</v>
      </c>
      <c r="AR908" s="861">
        <v>72.654436000000004</v>
      </c>
      <c r="AS908" s="861">
        <v>62.946052999999999</v>
      </c>
      <c r="AT908" s="861">
        <v>76.332066999999995</v>
      </c>
      <c r="AU908" s="861">
        <v>75.227649999999997</v>
      </c>
      <c r="AV908" s="861">
        <v>74.169156999999998</v>
      </c>
      <c r="AW908" s="861">
        <v>73.204355000000007</v>
      </c>
      <c r="AX908" s="861">
        <v>88.465838000000005</v>
      </c>
      <c r="AY908" s="861">
        <v>86.529544000000001</v>
      </c>
      <c r="AZ908" s="861">
        <v>-9.3667909999999992</v>
      </c>
      <c r="BA908" s="861">
        <v>-8.2786220000000004</v>
      </c>
      <c r="BB908" s="861">
        <v>-16.663906000000001</v>
      </c>
      <c r="BC908" s="861">
        <v>-15.337797</v>
      </c>
      <c r="BD908" s="861">
        <v>-16.185541000000001</v>
      </c>
      <c r="BE908" s="861">
        <v>-10.860150000000001</v>
      </c>
      <c r="BF908" s="861">
        <v>31.684629999999999</v>
      </c>
      <c r="BG908" s="861">
        <v>140.768685</v>
      </c>
      <c r="BH908" s="861">
        <v>109.396305</v>
      </c>
      <c r="BI908" s="861">
        <v>47.58811</v>
      </c>
      <c r="BJ908" s="861">
        <v>129.55733000000001</v>
      </c>
      <c r="BK908" s="861">
        <v>85.064155999999997</v>
      </c>
      <c r="BL908" s="861">
        <v>74.666427999999996</v>
      </c>
      <c r="BM908" s="861">
        <v>-21.296313000000001</v>
      </c>
      <c r="BN908" s="861">
        <v>-15.892671999999999</v>
      </c>
      <c r="BO908" s="861">
        <v>-13.984658</v>
      </c>
      <c r="BP908" s="861">
        <v>-15.81499</v>
      </c>
      <c r="BQ908" s="861">
        <v>86.053731999999997</v>
      </c>
      <c r="BR908" s="861">
        <v>88.630137000000005</v>
      </c>
      <c r="BS908" s="861">
        <v>84.938955000000007</v>
      </c>
      <c r="BT908" s="861">
        <v>57.700237000000001</v>
      </c>
      <c r="BU908" s="861">
        <v>64.770994000000002</v>
      </c>
      <c r="BV908" s="861">
        <v>60.967399</v>
      </c>
      <c r="BW908" s="861">
        <v>64.514850999999993</v>
      </c>
      <c r="BX908" s="861">
        <v>-15.482191</v>
      </c>
      <c r="BY908" s="861">
        <v>-15.780497</v>
      </c>
      <c r="BZ908" s="861">
        <v>-17.365400000000001</v>
      </c>
      <c r="CA908" s="861">
        <v>-17.346882999999998</v>
      </c>
      <c r="CB908" s="861">
        <v>-10.126856</v>
      </c>
      <c r="CC908" s="861">
        <v>-7.4586730000000001</v>
      </c>
      <c r="CD908" s="861">
        <v>-10.510823</v>
      </c>
      <c r="CE908" s="861">
        <v>-7.2735979999999998</v>
      </c>
      <c r="CF908" s="861">
        <v>-12.985601000000001</v>
      </c>
      <c r="CG908" s="861">
        <v>-6.7307220000000001</v>
      </c>
      <c r="CH908" s="861">
        <v>-13.289095</v>
      </c>
      <c r="CI908" s="861">
        <v>-8.7178830000000005</v>
      </c>
      <c r="CJ908" s="861">
        <v>-10.002008</v>
      </c>
      <c r="CK908" s="861">
        <v>-5.778619</v>
      </c>
      <c r="CL908" s="861">
        <v>-9.7846419999999998</v>
      </c>
      <c r="CM908" s="861">
        <v>-4.5550930000000003</v>
      </c>
      <c r="CN908" s="861">
        <v>-12.503416</v>
      </c>
      <c r="CO908" s="861">
        <v>-6.9964399999999998</v>
      </c>
      <c r="CP908" s="861">
        <v>-13.416584</v>
      </c>
      <c r="CQ908" s="861">
        <v>-9.2399489999999993</v>
      </c>
      <c r="CR908" s="861">
        <v>-9.6718069999999994</v>
      </c>
      <c r="CS908" s="861">
        <v>-6.5522590000000003</v>
      </c>
      <c r="CT908" s="861">
        <v>-10.62368</v>
      </c>
      <c r="CU908" s="861">
        <v>-5.5983479999999997</v>
      </c>
      <c r="CV908" s="861">
        <v>-13.112220000000001</v>
      </c>
      <c r="CW908" s="861">
        <v>-5.2465659999999996</v>
      </c>
      <c r="CX908" s="861">
        <v>-13.394683000000001</v>
      </c>
      <c r="CY908" s="861">
        <v>-6.884487</v>
      </c>
      <c r="CZ908" s="861">
        <v>-9.3742970000000003</v>
      </c>
      <c r="DA908" s="861">
        <v>-5.6398890000000002</v>
      </c>
      <c r="DB908" s="861">
        <v>-10.127392</v>
      </c>
      <c r="DC908" s="861">
        <v>-4.7307180000000004</v>
      </c>
      <c r="DD908" s="861">
        <v>-12.840344999999999</v>
      </c>
      <c r="DE908" s="861">
        <v>-6.9987329999999996</v>
      </c>
      <c r="DF908" s="861">
        <v>-13.47842</v>
      </c>
      <c r="DG908" s="861">
        <v>-7.8460609999999997</v>
      </c>
      <c r="DH908" s="861">
        <v>-9.3712319999999991</v>
      </c>
      <c r="DI908" s="861">
        <v>-5.8704679999999998</v>
      </c>
      <c r="DJ908" s="861">
        <v>-9.9901619999999998</v>
      </c>
      <c r="DK908" s="861">
        <v>-5.7982009999999997</v>
      </c>
      <c r="DL908" s="861">
        <v>-13.013019</v>
      </c>
      <c r="DM908" s="861">
        <v>-8.9350760000000005</v>
      </c>
      <c r="DN908" s="861">
        <v>-13.523251999999999</v>
      </c>
      <c r="DO908" s="861">
        <v>-8.8927289999999992</v>
      </c>
      <c r="DP908" s="861">
        <v>-10.119001000000001</v>
      </c>
      <c r="DQ908" s="861">
        <v>-6.7770630000000001</v>
      </c>
      <c r="DR908" s="861">
        <v>-10.156784</v>
      </c>
      <c r="DS908" s="861">
        <v>-7.0147729999999999</v>
      </c>
      <c r="DT908" s="861">
        <v>-12.849886</v>
      </c>
      <c r="DU908" s="861">
        <v>-9.6405849999999997</v>
      </c>
      <c r="DV908" s="861">
        <v>-13.128702000000001</v>
      </c>
      <c r="DW908" s="861">
        <v>-6.4657929999999997</v>
      </c>
      <c r="DX908" s="861">
        <v>11.586219</v>
      </c>
      <c r="DY908" s="861">
        <v>8.0337619999999994</v>
      </c>
      <c r="DZ908" s="861">
        <v>160.29212899999999</v>
      </c>
      <c r="EA908" s="861">
        <v>149.89232999999999</v>
      </c>
      <c r="EB908" s="861">
        <v>122.29</v>
      </c>
      <c r="EC908" s="861">
        <v>3.2879999999999998</v>
      </c>
      <c r="ED908" s="861">
        <v>396.7</v>
      </c>
      <c r="EE908" s="861">
        <v>122.32</v>
      </c>
      <c r="EF908" s="861">
        <v>5.3040000000000003</v>
      </c>
      <c r="EG908" s="861">
        <v>635.9</v>
      </c>
      <c r="EH908" s="861">
        <v>122.25</v>
      </c>
      <c r="EI908" s="861">
        <v>4.9029999999999996</v>
      </c>
      <c r="EJ908" s="861">
        <v>586.9</v>
      </c>
      <c r="EK908" s="861">
        <v>8.9371960000000001</v>
      </c>
      <c r="EL908" s="861">
        <v>11.654845999999999</v>
      </c>
      <c r="EM908" s="861">
        <v>-18.933402000000001</v>
      </c>
      <c r="EN908" s="861">
        <v>-25.639503999999999</v>
      </c>
      <c r="EO908" s="861">
        <v>94.176928000000004</v>
      </c>
      <c r="EP908" s="861">
        <v>89.592533000000003</v>
      </c>
      <c r="EQ908" s="861">
        <v>-9.2299299999999995</v>
      </c>
      <c r="ER908" s="861">
        <v>4142.1114889999999</v>
      </c>
      <c r="ES908" s="861">
        <v>9826.1539479999992</v>
      </c>
      <c r="ET908" s="861">
        <v>9174.1951740000004</v>
      </c>
      <c r="EU908" s="861"/>
      <c r="EV908" s="861"/>
      <c r="EW908" s="861"/>
      <c r="EX908" s="861"/>
      <c r="EY908" s="861"/>
      <c r="EZ908" s="861"/>
      <c r="FA908" s="861"/>
      <c r="FB908" s="861"/>
      <c r="FC908" s="861"/>
      <c r="FD908" s="861"/>
    </row>
    <row r="909" spans="1:160" x14ac:dyDescent="0.25">
      <c r="A909" s="837">
        <v>46142</v>
      </c>
      <c r="B909" s="836">
        <v>1.3310185185185185E-3</v>
      </c>
      <c r="C909" s="861">
        <v>51480</v>
      </c>
      <c r="D909" s="861">
        <v>0</v>
      </c>
      <c r="E909" s="861">
        <v>0</v>
      </c>
      <c r="F909" s="861">
        <v>75.594142000000005</v>
      </c>
      <c r="G909" s="861">
        <v>71.730266</v>
      </c>
      <c r="H909" s="861">
        <v>64.967057999999994</v>
      </c>
      <c r="I909" s="861">
        <v>73.931762000000006</v>
      </c>
      <c r="J909" s="861">
        <v>71.825057000000001</v>
      </c>
      <c r="K909" s="861">
        <v>71.134105000000005</v>
      </c>
      <c r="L909" s="861">
        <v>73.829346000000001</v>
      </c>
      <c r="M909" s="861">
        <v>74.673625999999999</v>
      </c>
      <c r="N909" s="861">
        <v>-9.7933760000000003</v>
      </c>
      <c r="O909" s="861">
        <v>-12.257452000000001</v>
      </c>
      <c r="P909" s="861">
        <v>-13.212851000000001</v>
      </c>
      <c r="Q909" s="861">
        <v>-8.4329370000000008</v>
      </c>
      <c r="R909" s="861">
        <v>-9.8511290000000002</v>
      </c>
      <c r="S909" s="861">
        <v>-10.963153999999999</v>
      </c>
      <c r="T909" s="861">
        <v>81.808824000000001</v>
      </c>
      <c r="U909" s="861">
        <v>74.143618000000004</v>
      </c>
      <c r="V909" s="861">
        <v>93.121381999999997</v>
      </c>
      <c r="W909" s="861">
        <v>92.112318999999999</v>
      </c>
      <c r="X909" s="861">
        <v>-8.3256969999999999</v>
      </c>
      <c r="Y909" s="861">
        <v>-8.9157779999999995</v>
      </c>
      <c r="Z909" s="861">
        <v>-12.619783999999999</v>
      </c>
      <c r="AA909" s="861">
        <v>-12.265503000000001</v>
      </c>
      <c r="AB909" s="861">
        <v>-11.903736</v>
      </c>
      <c r="AC909" s="861">
        <v>-12.953836000000001</v>
      </c>
      <c r="AD909" s="861">
        <v>-15.351101</v>
      </c>
      <c r="AE909" s="861">
        <v>103.242727</v>
      </c>
      <c r="AF909" s="861">
        <v>96.870416000000006</v>
      </c>
      <c r="AG909" s="861">
        <v>87.900694000000001</v>
      </c>
      <c r="AH909" s="861">
        <v>108.04014100000001</v>
      </c>
      <c r="AI909" s="861">
        <v>89.174694000000002</v>
      </c>
      <c r="AJ909" s="861">
        <v>72.428635999999997</v>
      </c>
      <c r="AK909" s="861">
        <v>-10.436749000000001</v>
      </c>
      <c r="AL909" s="861">
        <v>-12.547374</v>
      </c>
      <c r="AM909" s="861">
        <v>-9.9958150000000003</v>
      </c>
      <c r="AN909" s="861">
        <v>92.260384999999999</v>
      </c>
      <c r="AO909" s="861">
        <v>91.488136999999995</v>
      </c>
      <c r="AP909" s="861">
        <v>90.472629999999995</v>
      </c>
      <c r="AQ909" s="861">
        <v>87.773263</v>
      </c>
      <c r="AR909" s="861">
        <v>72.662544999999994</v>
      </c>
      <c r="AS909" s="861">
        <v>62.966251999999997</v>
      </c>
      <c r="AT909" s="861">
        <v>76.320680999999993</v>
      </c>
      <c r="AU909" s="861">
        <v>75.200624000000005</v>
      </c>
      <c r="AV909" s="861">
        <v>73.944613000000004</v>
      </c>
      <c r="AW909" s="861">
        <v>73.152051</v>
      </c>
      <c r="AX909" s="861">
        <v>88.436494999999994</v>
      </c>
      <c r="AY909" s="861">
        <v>86.450536</v>
      </c>
      <c r="AZ909" s="861">
        <v>-9.3153550000000003</v>
      </c>
      <c r="BA909" s="861">
        <v>-8.2057470000000006</v>
      </c>
      <c r="BB909" s="861">
        <v>-16.699002</v>
      </c>
      <c r="BC909" s="861">
        <v>-15.404533000000001</v>
      </c>
      <c r="BD909" s="861">
        <v>-16.209710999999999</v>
      </c>
      <c r="BE909" s="861">
        <v>-10.797912999999999</v>
      </c>
      <c r="BF909" s="861">
        <v>31.672798</v>
      </c>
      <c r="BG909" s="861">
        <v>140.67064500000001</v>
      </c>
      <c r="BH909" s="861">
        <v>109.397408</v>
      </c>
      <c r="BI909" s="861">
        <v>47.526429999999998</v>
      </c>
      <c r="BJ909" s="861">
        <v>129.72155599999999</v>
      </c>
      <c r="BK909" s="861">
        <v>85.078028000000003</v>
      </c>
      <c r="BL909" s="861">
        <v>74.608208000000005</v>
      </c>
      <c r="BM909" s="861">
        <v>-21.289038000000001</v>
      </c>
      <c r="BN909" s="861">
        <v>-15.900176</v>
      </c>
      <c r="BO909" s="861">
        <v>-14.093215000000001</v>
      </c>
      <c r="BP909" s="861">
        <v>-15.82723</v>
      </c>
      <c r="BQ909" s="861">
        <v>86.003338999999997</v>
      </c>
      <c r="BR909" s="861">
        <v>88.551582999999994</v>
      </c>
      <c r="BS909" s="861">
        <v>84.921449999999993</v>
      </c>
      <c r="BT909" s="861">
        <v>57.779175000000002</v>
      </c>
      <c r="BU909" s="861">
        <v>64.836651000000003</v>
      </c>
      <c r="BV909" s="861">
        <v>60.981817999999997</v>
      </c>
      <c r="BW909" s="861">
        <v>64.584805000000003</v>
      </c>
      <c r="BX909" s="861">
        <v>-15.489445</v>
      </c>
      <c r="BY909" s="861">
        <v>-15.71861</v>
      </c>
      <c r="BZ909" s="861">
        <v>-17.329711</v>
      </c>
      <c r="CA909" s="861">
        <v>-17.330186000000001</v>
      </c>
      <c r="CB909" s="861">
        <v>-10.145553</v>
      </c>
      <c r="CC909" s="861">
        <v>-7.4576019999999996</v>
      </c>
      <c r="CD909" s="861">
        <v>-10.559066</v>
      </c>
      <c r="CE909" s="861">
        <v>-7.3000980000000002</v>
      </c>
      <c r="CF909" s="861">
        <v>-12.997868</v>
      </c>
      <c r="CG909" s="861">
        <v>-6.7335310000000002</v>
      </c>
      <c r="CH909" s="861">
        <v>-13.278165</v>
      </c>
      <c r="CI909" s="861">
        <v>-8.7075010000000006</v>
      </c>
      <c r="CJ909" s="861">
        <v>-10.027741000000001</v>
      </c>
      <c r="CK909" s="861">
        <v>-5.7617000000000003</v>
      </c>
      <c r="CL909" s="861">
        <v>-9.8060860000000005</v>
      </c>
      <c r="CM909" s="861">
        <v>-4.5349500000000003</v>
      </c>
      <c r="CN909" s="861">
        <v>-12.502481</v>
      </c>
      <c r="CO909" s="861">
        <v>-6.9651529999999999</v>
      </c>
      <c r="CP909" s="861">
        <v>-13.416693</v>
      </c>
      <c r="CQ909" s="861">
        <v>-9.2203710000000001</v>
      </c>
      <c r="CR909" s="861">
        <v>-9.7197619999999993</v>
      </c>
      <c r="CS909" s="861">
        <v>-6.5514340000000004</v>
      </c>
      <c r="CT909" s="861">
        <v>-10.651508</v>
      </c>
      <c r="CU909" s="861">
        <v>-5.5951959999999996</v>
      </c>
      <c r="CV909" s="861">
        <v>-13.134969999999999</v>
      </c>
      <c r="CW909" s="861">
        <v>-5.2294419999999997</v>
      </c>
      <c r="CX909" s="861">
        <v>-13.439771</v>
      </c>
      <c r="CY909" s="861">
        <v>-6.9534010000000004</v>
      </c>
      <c r="CZ909" s="861">
        <v>-9.4411380000000005</v>
      </c>
      <c r="DA909" s="861">
        <v>-5.6983860000000002</v>
      </c>
      <c r="DB909" s="861">
        <v>-10.162362999999999</v>
      </c>
      <c r="DC909" s="861">
        <v>-4.7616690000000004</v>
      </c>
      <c r="DD909" s="861">
        <v>-12.887176999999999</v>
      </c>
      <c r="DE909" s="861">
        <v>-7.0493389999999998</v>
      </c>
      <c r="DF909" s="861">
        <v>-13.514937</v>
      </c>
      <c r="DG909" s="861">
        <v>-7.8920769999999996</v>
      </c>
      <c r="DH909" s="861">
        <v>-9.4234539999999996</v>
      </c>
      <c r="DI909" s="861">
        <v>-5.915413</v>
      </c>
      <c r="DJ909" s="861">
        <v>-10.019912</v>
      </c>
      <c r="DK909" s="861">
        <v>-5.8585269999999996</v>
      </c>
      <c r="DL909" s="861">
        <v>-13.041937000000001</v>
      </c>
      <c r="DM909" s="861">
        <v>-8.9535009999999993</v>
      </c>
      <c r="DN909" s="861">
        <v>-13.544668</v>
      </c>
      <c r="DO909" s="861">
        <v>-8.9280449999999991</v>
      </c>
      <c r="DP909" s="861">
        <v>-10.131384000000001</v>
      </c>
      <c r="DQ909" s="861">
        <v>-6.8650330000000004</v>
      </c>
      <c r="DR909" s="861">
        <v>-10.179969</v>
      </c>
      <c r="DS909" s="861">
        <v>-7.0579299999999998</v>
      </c>
      <c r="DT909" s="861">
        <v>-12.882567999999999</v>
      </c>
      <c r="DU909" s="861">
        <v>-9.6806059999999992</v>
      </c>
      <c r="DV909" s="861">
        <v>-13.153541000000001</v>
      </c>
      <c r="DW909" s="861">
        <v>-6.5193099999999999</v>
      </c>
      <c r="DX909" s="861">
        <v>11.592245999999999</v>
      </c>
      <c r="DY909" s="861">
        <v>7.9933719999999999</v>
      </c>
      <c r="DZ909" s="861">
        <v>160.27881199999999</v>
      </c>
      <c r="EA909" s="861">
        <v>149.65621400000001</v>
      </c>
      <c r="EB909" s="861">
        <v>122.32</v>
      </c>
      <c r="EC909" s="861">
        <v>3.29</v>
      </c>
      <c r="ED909" s="861">
        <v>319.60000000000002</v>
      </c>
      <c r="EE909" s="861">
        <v>122.8</v>
      </c>
      <c r="EF909" s="861">
        <v>5.2960000000000003</v>
      </c>
      <c r="EG909" s="861">
        <v>635</v>
      </c>
      <c r="EH909" s="861">
        <v>122.96</v>
      </c>
      <c r="EI909" s="861">
        <v>4.8680000000000003</v>
      </c>
      <c r="EJ909" s="861">
        <v>588</v>
      </c>
      <c r="EK909" s="861">
        <v>8.9268239999999999</v>
      </c>
      <c r="EL909" s="861">
        <v>11.627084999999999</v>
      </c>
      <c r="EM909" s="861">
        <v>-18.922639</v>
      </c>
      <c r="EN909" s="861">
        <v>-25.720300000000002</v>
      </c>
      <c r="EO909" s="861">
        <v>94.171187000000003</v>
      </c>
      <c r="EP909" s="861">
        <v>89.486013999999997</v>
      </c>
      <c r="EQ909" s="861">
        <v>-9.2552690000000002</v>
      </c>
      <c r="ER909" s="861">
        <v>4148.690114</v>
      </c>
      <c r="ES909" s="861">
        <v>9836.7609279999997</v>
      </c>
      <c r="ET909" s="861">
        <v>9183.9622170000002</v>
      </c>
      <c r="EU909" s="861"/>
      <c r="EV909" s="861"/>
      <c r="EW909" s="861"/>
      <c r="EX909" s="861"/>
      <c r="EY909" s="861"/>
      <c r="EZ909" s="861"/>
      <c r="FA909" s="861"/>
      <c r="FB909" s="861"/>
      <c r="FC909" s="861"/>
      <c r="FD909" s="861"/>
    </row>
    <row r="910" spans="1:160" x14ac:dyDescent="0.25">
      <c r="A910" s="837">
        <v>46142</v>
      </c>
      <c r="B910" s="836">
        <v>2.0254629629629629E-3</v>
      </c>
      <c r="C910" s="861">
        <v>51540</v>
      </c>
      <c r="D910" s="861">
        <v>0</v>
      </c>
      <c r="E910" s="861">
        <v>0</v>
      </c>
      <c r="F910" s="861">
        <v>75.590428000000003</v>
      </c>
      <c r="G910" s="861">
        <v>71.750281000000001</v>
      </c>
      <c r="H910" s="861">
        <v>65.043655000000001</v>
      </c>
      <c r="I910" s="861">
        <v>73.917550000000006</v>
      </c>
      <c r="J910" s="861">
        <v>71.736185000000006</v>
      </c>
      <c r="K910" s="861">
        <v>71.131303000000003</v>
      </c>
      <c r="L910" s="861">
        <v>73.796378000000004</v>
      </c>
      <c r="M910" s="861">
        <v>74.664777000000001</v>
      </c>
      <c r="N910" s="861">
        <v>-9.8255400000000002</v>
      </c>
      <c r="O910" s="861">
        <v>-12.233694</v>
      </c>
      <c r="P910" s="861">
        <v>-13.263586</v>
      </c>
      <c r="Q910" s="861">
        <v>-8.4193149999999992</v>
      </c>
      <c r="R910" s="861">
        <v>-9.7262889999999995</v>
      </c>
      <c r="S910" s="861">
        <v>-10.99883</v>
      </c>
      <c r="T910" s="861">
        <v>81.771876000000006</v>
      </c>
      <c r="U910" s="861">
        <v>74.132976999999997</v>
      </c>
      <c r="V910" s="861">
        <v>93.203466000000006</v>
      </c>
      <c r="W910" s="861">
        <v>92.190770000000001</v>
      </c>
      <c r="X910" s="861">
        <v>-8.3512319999999995</v>
      </c>
      <c r="Y910" s="861">
        <v>-8.8731000000000009</v>
      </c>
      <c r="Z910" s="861">
        <v>-12.659795000000001</v>
      </c>
      <c r="AA910" s="861">
        <v>-12.271108</v>
      </c>
      <c r="AB910" s="861">
        <v>-11.956537000000001</v>
      </c>
      <c r="AC910" s="861">
        <v>-12.896865999999999</v>
      </c>
      <c r="AD910" s="861">
        <v>-15.253069</v>
      </c>
      <c r="AE910" s="861">
        <v>103.369556</v>
      </c>
      <c r="AF910" s="861">
        <v>96.803743999999995</v>
      </c>
      <c r="AG910" s="861">
        <v>87.904915000000003</v>
      </c>
      <c r="AH910" s="861">
        <v>108.056561</v>
      </c>
      <c r="AI910" s="861">
        <v>89.278302999999994</v>
      </c>
      <c r="AJ910" s="861">
        <v>72.566475999999994</v>
      </c>
      <c r="AK910" s="861">
        <v>-10.451606</v>
      </c>
      <c r="AL910" s="861">
        <v>-12.494337</v>
      </c>
      <c r="AM910" s="861">
        <v>-9.997897</v>
      </c>
      <c r="AN910" s="861">
        <v>92.301195000000007</v>
      </c>
      <c r="AO910" s="861">
        <v>91.602742000000006</v>
      </c>
      <c r="AP910" s="861">
        <v>90.507299000000003</v>
      </c>
      <c r="AQ910" s="861">
        <v>87.767253999999994</v>
      </c>
      <c r="AR910" s="861">
        <v>72.631495999999999</v>
      </c>
      <c r="AS910" s="861">
        <v>62.949412000000002</v>
      </c>
      <c r="AT910" s="861">
        <v>76.345865000000003</v>
      </c>
      <c r="AU910" s="861">
        <v>75.216127999999998</v>
      </c>
      <c r="AV910" s="861">
        <v>74.103497000000004</v>
      </c>
      <c r="AW910" s="861">
        <v>73.196655000000007</v>
      </c>
      <c r="AX910" s="861">
        <v>88.298569000000001</v>
      </c>
      <c r="AY910" s="861">
        <v>86.405671999999996</v>
      </c>
      <c r="AZ910" s="861">
        <v>-9.3952950000000008</v>
      </c>
      <c r="BA910" s="861">
        <v>-8.3150329999999997</v>
      </c>
      <c r="BB910" s="861">
        <v>-16.682064</v>
      </c>
      <c r="BC910" s="861">
        <v>-15.393782</v>
      </c>
      <c r="BD910" s="861">
        <v>-16.219325999999999</v>
      </c>
      <c r="BE910" s="861">
        <v>-10.534184</v>
      </c>
      <c r="BF910" s="861">
        <v>31.506786000000002</v>
      </c>
      <c r="BG910" s="861">
        <v>140.74071900000001</v>
      </c>
      <c r="BH910" s="861">
        <v>109.221709</v>
      </c>
      <c r="BI910" s="861">
        <v>47.509618000000003</v>
      </c>
      <c r="BJ910" s="861">
        <v>129.64502100000001</v>
      </c>
      <c r="BK910" s="861">
        <v>85.044382999999996</v>
      </c>
      <c r="BL910" s="861">
        <v>74.582179999999994</v>
      </c>
      <c r="BM910" s="861">
        <v>-21.365289000000001</v>
      </c>
      <c r="BN910" s="861">
        <v>-15.957330000000001</v>
      </c>
      <c r="BO910" s="861">
        <v>-14.049593</v>
      </c>
      <c r="BP910" s="861">
        <v>-15.861167</v>
      </c>
      <c r="BQ910" s="861">
        <v>85.938008999999994</v>
      </c>
      <c r="BR910" s="861">
        <v>88.459019999999995</v>
      </c>
      <c r="BS910" s="861">
        <v>84.847707999999997</v>
      </c>
      <c r="BT910" s="861">
        <v>57.601261999999998</v>
      </c>
      <c r="BU910" s="861">
        <v>64.820080000000004</v>
      </c>
      <c r="BV910" s="861">
        <v>60.875827999999998</v>
      </c>
      <c r="BW910" s="861">
        <v>64.602440999999999</v>
      </c>
      <c r="BX910" s="861">
        <v>-15.378166999999999</v>
      </c>
      <c r="BY910" s="861">
        <v>-15.733250999999999</v>
      </c>
      <c r="BZ910" s="861">
        <v>-17.348143</v>
      </c>
      <c r="CA910" s="861">
        <v>-17.422689999999999</v>
      </c>
      <c r="CB910" s="861">
        <v>-10.179736999999999</v>
      </c>
      <c r="CC910" s="861">
        <v>-7.4761319999999998</v>
      </c>
      <c r="CD910" s="861">
        <v>-10.578626999999999</v>
      </c>
      <c r="CE910" s="861">
        <v>-7.3592829999999996</v>
      </c>
      <c r="CF910" s="861">
        <v>-13.042564</v>
      </c>
      <c r="CG910" s="861">
        <v>-6.781523</v>
      </c>
      <c r="CH910" s="861">
        <v>-13.326672</v>
      </c>
      <c r="CI910" s="861">
        <v>-8.7786100000000005</v>
      </c>
      <c r="CJ910" s="861">
        <v>-10.063328</v>
      </c>
      <c r="CK910" s="861">
        <v>-5.8076869999999996</v>
      </c>
      <c r="CL910" s="861">
        <v>-9.8486130000000003</v>
      </c>
      <c r="CM910" s="861">
        <v>-4.6092339999999998</v>
      </c>
      <c r="CN910" s="861">
        <v>-12.544314999999999</v>
      </c>
      <c r="CO910" s="861">
        <v>-6.981401</v>
      </c>
      <c r="CP910" s="861">
        <v>-13.450441</v>
      </c>
      <c r="CQ910" s="861">
        <v>-9.2534270000000003</v>
      </c>
      <c r="CR910" s="861">
        <v>-9.7547200000000007</v>
      </c>
      <c r="CS910" s="861">
        <v>-6.6216949999999999</v>
      </c>
      <c r="CT910" s="861">
        <v>-10.696586</v>
      </c>
      <c r="CU910" s="861">
        <v>-5.6338569999999999</v>
      </c>
      <c r="CV910" s="861">
        <v>-13.174564999999999</v>
      </c>
      <c r="CW910" s="861">
        <v>-5.256901</v>
      </c>
      <c r="CX910" s="861">
        <v>-13.439693</v>
      </c>
      <c r="CY910" s="861">
        <v>-6.9458500000000001</v>
      </c>
      <c r="CZ910" s="861">
        <v>-9.4349640000000008</v>
      </c>
      <c r="DA910" s="861">
        <v>-5.6856049999999998</v>
      </c>
      <c r="DB910" s="861">
        <v>-10.151839000000001</v>
      </c>
      <c r="DC910" s="861">
        <v>-4.7796269999999996</v>
      </c>
      <c r="DD910" s="861">
        <v>-12.887219999999999</v>
      </c>
      <c r="DE910" s="861">
        <v>-7.0638629999999996</v>
      </c>
      <c r="DF910" s="861">
        <v>-13.502941</v>
      </c>
      <c r="DG910" s="861">
        <v>-7.8722349999999999</v>
      </c>
      <c r="DH910" s="861">
        <v>-9.4087219999999991</v>
      </c>
      <c r="DI910" s="861">
        <v>-5.9273699999999998</v>
      </c>
      <c r="DJ910" s="861">
        <v>-9.9850150000000006</v>
      </c>
      <c r="DK910" s="861">
        <v>-5.8644210000000001</v>
      </c>
      <c r="DL910" s="861">
        <v>-13.027296</v>
      </c>
      <c r="DM910" s="861">
        <v>-8.9675340000000006</v>
      </c>
      <c r="DN910" s="861">
        <v>-13.555797</v>
      </c>
      <c r="DO910" s="861">
        <v>-8.9442459999999997</v>
      </c>
      <c r="DP910" s="861">
        <v>-10.137289000000001</v>
      </c>
      <c r="DQ910" s="861">
        <v>-6.8667340000000001</v>
      </c>
      <c r="DR910" s="861">
        <v>-10.184495</v>
      </c>
      <c r="DS910" s="861">
        <v>-7.0521570000000002</v>
      </c>
      <c r="DT910" s="861">
        <v>-12.873116</v>
      </c>
      <c r="DU910" s="861">
        <v>-9.6838680000000004</v>
      </c>
      <c r="DV910" s="861">
        <v>-13.134675</v>
      </c>
      <c r="DW910" s="861">
        <v>-6.5053070000000002</v>
      </c>
      <c r="DX910" s="861">
        <v>11.574166</v>
      </c>
      <c r="DY910" s="861">
        <v>7.9947330000000001</v>
      </c>
      <c r="DZ910" s="861">
        <v>160.435801</v>
      </c>
      <c r="EA910" s="861">
        <v>149.599931</v>
      </c>
      <c r="EB910" s="861">
        <v>122.96</v>
      </c>
      <c r="EC910" s="861">
        <v>1.242</v>
      </c>
      <c r="ED910" s="861">
        <v>134.5</v>
      </c>
      <c r="EE910" s="861">
        <v>122.8</v>
      </c>
      <c r="EF910" s="861">
        <v>5.2969999999999997</v>
      </c>
      <c r="EG910" s="861">
        <v>638.29999999999995</v>
      </c>
      <c r="EH910" s="861">
        <v>122.92</v>
      </c>
      <c r="EI910" s="861">
        <v>4.88</v>
      </c>
      <c r="EJ910" s="861">
        <v>586</v>
      </c>
      <c r="EK910" s="861">
        <v>8.9570329999999991</v>
      </c>
      <c r="EL910" s="861">
        <v>11.667983</v>
      </c>
      <c r="EM910" s="861">
        <v>-18.954930000000001</v>
      </c>
      <c r="EN910" s="861">
        <v>-25.717576000000001</v>
      </c>
      <c r="EO910" s="861">
        <v>94.238844999999998</v>
      </c>
      <c r="EP910" s="861">
        <v>89.460606999999996</v>
      </c>
      <c r="EQ910" s="861">
        <v>-9.2729540000000004</v>
      </c>
      <c r="ER910" s="861">
        <v>4150.9845020000002</v>
      </c>
      <c r="ES910" s="861">
        <v>9847.3809070000007</v>
      </c>
      <c r="ET910" s="861">
        <v>9193.735788</v>
      </c>
      <c r="EU910" s="861"/>
      <c r="EV910" s="861"/>
      <c r="EW910" s="861"/>
      <c r="EX910" s="861"/>
      <c r="EY910" s="861"/>
      <c r="EZ910" s="861"/>
      <c r="FA910" s="861"/>
      <c r="FB910" s="861"/>
      <c r="FC910" s="861"/>
      <c r="FD910" s="861"/>
    </row>
    <row r="911" spans="1:160" x14ac:dyDescent="0.25">
      <c r="A911" s="837">
        <v>46142</v>
      </c>
      <c r="B911" s="836">
        <v>2.7199074074074074E-3</v>
      </c>
      <c r="C911" s="861">
        <v>51600</v>
      </c>
      <c r="D911" s="861">
        <v>0</v>
      </c>
      <c r="E911" s="861">
        <v>0</v>
      </c>
      <c r="F911" s="861">
        <v>75.529995</v>
      </c>
      <c r="G911" s="861">
        <v>71.737065999999999</v>
      </c>
      <c r="H911" s="861">
        <v>65.005971000000002</v>
      </c>
      <c r="I911" s="861">
        <v>73.948701999999997</v>
      </c>
      <c r="J911" s="861">
        <v>71.748335999999995</v>
      </c>
      <c r="K911" s="861">
        <v>71.147282000000004</v>
      </c>
      <c r="L911" s="861">
        <v>73.823539999999994</v>
      </c>
      <c r="M911" s="861">
        <v>74.684306000000007</v>
      </c>
      <c r="N911" s="861">
        <v>-9.7576400000000003</v>
      </c>
      <c r="O911" s="861">
        <v>-12.235234</v>
      </c>
      <c r="P911" s="861">
        <v>-13.240599</v>
      </c>
      <c r="Q911" s="861">
        <v>-8.4846620000000001</v>
      </c>
      <c r="R911" s="861">
        <v>-9.8612090000000006</v>
      </c>
      <c r="S911" s="861">
        <v>-11.038119</v>
      </c>
      <c r="T911" s="861">
        <v>81.707098000000002</v>
      </c>
      <c r="U911" s="861">
        <v>74.068464000000006</v>
      </c>
      <c r="V911" s="861">
        <v>93.05444</v>
      </c>
      <c r="W911" s="861">
        <v>92.051097999999996</v>
      </c>
      <c r="X911" s="861">
        <v>-8.3588480000000001</v>
      </c>
      <c r="Y911" s="861">
        <v>-8.8382389999999997</v>
      </c>
      <c r="Z911" s="861">
        <v>-12.658656000000001</v>
      </c>
      <c r="AA911" s="861">
        <v>-12.244536999999999</v>
      </c>
      <c r="AB911" s="861">
        <v>-11.949742000000001</v>
      </c>
      <c r="AC911" s="861">
        <v>-12.956068</v>
      </c>
      <c r="AD911" s="861">
        <v>-15.322758</v>
      </c>
      <c r="AE911" s="861">
        <v>103.424243</v>
      </c>
      <c r="AF911" s="861">
        <v>96.806521000000004</v>
      </c>
      <c r="AG911" s="861">
        <v>88.005919000000006</v>
      </c>
      <c r="AH911" s="861">
        <v>108.01016300000001</v>
      </c>
      <c r="AI911" s="861">
        <v>89.232163</v>
      </c>
      <c r="AJ911" s="861">
        <v>72.460543000000001</v>
      </c>
      <c r="AK911" s="861">
        <v>-10.472296</v>
      </c>
      <c r="AL911" s="861">
        <v>-12.534017</v>
      </c>
      <c r="AM911" s="861">
        <v>-10.0806</v>
      </c>
      <c r="AN911" s="861">
        <v>92.293654000000004</v>
      </c>
      <c r="AO911" s="861">
        <v>91.384157999999999</v>
      </c>
      <c r="AP911" s="861">
        <v>90.520803999999998</v>
      </c>
      <c r="AQ911" s="861">
        <v>87.790374</v>
      </c>
      <c r="AR911" s="861">
        <v>72.608310000000003</v>
      </c>
      <c r="AS911" s="861">
        <v>62.970520999999998</v>
      </c>
      <c r="AT911" s="861">
        <v>76.371958000000006</v>
      </c>
      <c r="AU911" s="861">
        <v>75.174689000000001</v>
      </c>
      <c r="AV911" s="861">
        <v>74.257346999999996</v>
      </c>
      <c r="AW911" s="861">
        <v>73.337359000000006</v>
      </c>
      <c r="AX911" s="861">
        <v>88.512925999999993</v>
      </c>
      <c r="AY911" s="861">
        <v>86.464205000000007</v>
      </c>
      <c r="AZ911" s="861">
        <v>-9.3919350000000001</v>
      </c>
      <c r="BA911" s="861">
        <v>-8.3285300000000007</v>
      </c>
      <c r="BB911" s="861">
        <v>-16.676907</v>
      </c>
      <c r="BC911" s="861">
        <v>-15.400468999999999</v>
      </c>
      <c r="BD911" s="861">
        <v>-16.214172000000001</v>
      </c>
      <c r="BE911" s="861">
        <v>-10.891056000000001</v>
      </c>
      <c r="BF911" s="861">
        <v>31.495837000000002</v>
      </c>
      <c r="BG911" s="861">
        <v>140.79470499999999</v>
      </c>
      <c r="BH911" s="861">
        <v>109.27134</v>
      </c>
      <c r="BI911" s="861">
        <v>47.546362999999999</v>
      </c>
      <c r="BJ911" s="861">
        <v>129.82007400000001</v>
      </c>
      <c r="BK911" s="861">
        <v>85.100541000000007</v>
      </c>
      <c r="BL911" s="861">
        <v>74.688889000000003</v>
      </c>
      <c r="BM911" s="861">
        <v>-21.320606000000002</v>
      </c>
      <c r="BN911" s="861">
        <v>-15.912105</v>
      </c>
      <c r="BO911" s="861">
        <v>-14.206201999999999</v>
      </c>
      <c r="BP911" s="861">
        <v>-15.830158000000001</v>
      </c>
      <c r="BQ911" s="861">
        <v>86.064564000000004</v>
      </c>
      <c r="BR911" s="861">
        <v>88.464769000000004</v>
      </c>
      <c r="BS911" s="861">
        <v>84.830931000000007</v>
      </c>
      <c r="BT911" s="861">
        <v>57.660696999999999</v>
      </c>
      <c r="BU911" s="861">
        <v>64.884838000000002</v>
      </c>
      <c r="BV911" s="861">
        <v>60.876463000000001</v>
      </c>
      <c r="BW911" s="861">
        <v>64.652248999999998</v>
      </c>
      <c r="BX911" s="861">
        <v>-15.379575000000001</v>
      </c>
      <c r="BY911" s="861">
        <v>-15.773021</v>
      </c>
      <c r="BZ911" s="861">
        <v>-17.474087000000001</v>
      </c>
      <c r="CA911" s="861">
        <v>-17.358699999999999</v>
      </c>
      <c r="CB911" s="861">
        <v>-10.176092000000001</v>
      </c>
      <c r="CC911" s="861">
        <v>-7.5090450000000004</v>
      </c>
      <c r="CD911" s="861">
        <v>-10.592441000000001</v>
      </c>
      <c r="CE911" s="861">
        <v>-7.3674189999999999</v>
      </c>
      <c r="CF911" s="861">
        <v>-13.046290000000001</v>
      </c>
      <c r="CG911" s="861">
        <v>-6.7698039999999997</v>
      </c>
      <c r="CH911" s="861">
        <v>-13.314989000000001</v>
      </c>
      <c r="CI911" s="861">
        <v>-8.7880880000000001</v>
      </c>
      <c r="CJ911" s="861">
        <v>-10.071885999999999</v>
      </c>
      <c r="CK911" s="861">
        <v>-5.792027</v>
      </c>
      <c r="CL911" s="861">
        <v>-9.8539659999999998</v>
      </c>
      <c r="CM911" s="861">
        <v>-4.6191959999999996</v>
      </c>
      <c r="CN911" s="861">
        <v>-12.543326</v>
      </c>
      <c r="CO911" s="861">
        <v>-7.0289979999999996</v>
      </c>
      <c r="CP911" s="861">
        <v>-13.445855</v>
      </c>
      <c r="CQ911" s="861">
        <v>-9.255903</v>
      </c>
      <c r="CR911" s="861">
        <v>-9.7525069999999996</v>
      </c>
      <c r="CS911" s="861">
        <v>-6.5840160000000001</v>
      </c>
      <c r="CT911" s="861">
        <v>-10.718439999999999</v>
      </c>
      <c r="CU911" s="861">
        <v>-5.6671899999999997</v>
      </c>
      <c r="CV911" s="861">
        <v>-13.162544</v>
      </c>
      <c r="CW911" s="861">
        <v>-5.2925430000000002</v>
      </c>
      <c r="CX911" s="861">
        <v>-13.484086</v>
      </c>
      <c r="CY911" s="861">
        <v>-6.9570949999999998</v>
      </c>
      <c r="CZ911" s="861">
        <v>-9.4936129999999999</v>
      </c>
      <c r="DA911" s="861">
        <v>-5.7366669999999997</v>
      </c>
      <c r="DB911" s="861">
        <v>-10.199506</v>
      </c>
      <c r="DC911" s="861">
        <v>-4.8054810000000003</v>
      </c>
      <c r="DD911" s="861">
        <v>-12.933180999999999</v>
      </c>
      <c r="DE911" s="861">
        <v>-7.0860450000000004</v>
      </c>
      <c r="DF911" s="861">
        <v>-13.568781</v>
      </c>
      <c r="DG911" s="861">
        <v>-7.94217</v>
      </c>
      <c r="DH911" s="861">
        <v>-9.4577259999999992</v>
      </c>
      <c r="DI911" s="861">
        <v>-5.9474</v>
      </c>
      <c r="DJ911" s="861">
        <v>-10.035679</v>
      </c>
      <c r="DK911" s="861">
        <v>-5.8951739999999999</v>
      </c>
      <c r="DL911" s="861">
        <v>-13.077344999999999</v>
      </c>
      <c r="DM911" s="861">
        <v>-8.9914919999999992</v>
      </c>
      <c r="DN911" s="861">
        <v>-13.607011</v>
      </c>
      <c r="DO911" s="861">
        <v>-8.9725979999999996</v>
      </c>
      <c r="DP911" s="861">
        <v>-10.183533000000001</v>
      </c>
      <c r="DQ911" s="861">
        <v>-6.8858600000000001</v>
      </c>
      <c r="DR911" s="861">
        <v>-10.227194000000001</v>
      </c>
      <c r="DS911" s="861">
        <v>-7.0988499999999997</v>
      </c>
      <c r="DT911" s="861">
        <v>-12.92221</v>
      </c>
      <c r="DU911" s="861">
        <v>-9.6975320000000007</v>
      </c>
      <c r="DV911" s="861">
        <v>-13.188693000000001</v>
      </c>
      <c r="DW911" s="861">
        <v>-6.5288919999999999</v>
      </c>
      <c r="DX911" s="861">
        <v>11.514627000000001</v>
      </c>
      <c r="DY911" s="861">
        <v>8.0092660000000002</v>
      </c>
      <c r="DZ911" s="861">
        <v>160.20017100000001</v>
      </c>
      <c r="EA911" s="861">
        <v>149.984093</v>
      </c>
      <c r="EB911" s="861">
        <v>122.13</v>
      </c>
      <c r="EC911" s="861">
        <v>3.2839999999999998</v>
      </c>
      <c r="ED911" s="861">
        <v>394.6</v>
      </c>
      <c r="EE911" s="861">
        <v>122.29</v>
      </c>
      <c r="EF911" s="861">
        <v>5.2919999999999998</v>
      </c>
      <c r="EG911" s="861">
        <v>635.29999999999995</v>
      </c>
      <c r="EH911" s="861">
        <v>122.2</v>
      </c>
      <c r="EI911" s="861">
        <v>4.8879999999999999</v>
      </c>
      <c r="EJ911" s="861">
        <v>583</v>
      </c>
      <c r="EK911" s="861">
        <v>8.9807889999999997</v>
      </c>
      <c r="EL911" s="861">
        <v>11.482290000000001</v>
      </c>
      <c r="EM911" s="861">
        <v>-19.061388999999998</v>
      </c>
      <c r="EN911" s="861">
        <v>-25.688492</v>
      </c>
      <c r="EO911" s="861">
        <v>94.137277999999995</v>
      </c>
      <c r="EP911" s="861">
        <v>89.633899999999997</v>
      </c>
      <c r="EQ911" s="861">
        <v>-9.2974250000000005</v>
      </c>
      <c r="ER911" s="861">
        <v>4156.052044</v>
      </c>
      <c r="ES911" s="861">
        <v>9857.9897149999997</v>
      </c>
      <c r="ET911" s="861">
        <v>9203.4939599999998</v>
      </c>
      <c r="EU911" s="861"/>
      <c r="EV911" s="861"/>
      <c r="EW911" s="861"/>
      <c r="EX911" s="861"/>
      <c r="EY911" s="861"/>
      <c r="EZ911" s="861"/>
      <c r="FA911" s="861"/>
      <c r="FB911" s="861"/>
      <c r="FC911" s="861"/>
      <c r="FD911" s="861"/>
    </row>
    <row r="912" spans="1:160" x14ac:dyDescent="0.25">
      <c r="A912" s="837">
        <v>46142</v>
      </c>
      <c r="B912" s="836">
        <v>3.414351851851852E-3</v>
      </c>
      <c r="C912" s="861">
        <v>51660</v>
      </c>
      <c r="D912" s="861">
        <v>0</v>
      </c>
      <c r="E912" s="861">
        <v>0</v>
      </c>
      <c r="F912" s="861">
        <v>75.559240000000003</v>
      </c>
      <c r="G912" s="861">
        <v>71.737607999999994</v>
      </c>
      <c r="H912" s="861">
        <v>65.036865000000006</v>
      </c>
      <c r="I912" s="861">
        <v>73.916781999999998</v>
      </c>
      <c r="J912" s="861">
        <v>71.743471999999997</v>
      </c>
      <c r="K912" s="861">
        <v>71.128411</v>
      </c>
      <c r="L912" s="861">
        <v>73.803242999999995</v>
      </c>
      <c r="M912" s="861">
        <v>74.641632999999999</v>
      </c>
      <c r="N912" s="861">
        <v>-9.7921270000000007</v>
      </c>
      <c r="O912" s="861">
        <v>-12.283986000000001</v>
      </c>
      <c r="P912" s="861">
        <v>-13.255463000000001</v>
      </c>
      <c r="Q912" s="861">
        <v>-8.5014810000000001</v>
      </c>
      <c r="R912" s="861">
        <v>-9.8330210000000005</v>
      </c>
      <c r="S912" s="861">
        <v>-11.055006000000001</v>
      </c>
      <c r="T912" s="861">
        <v>81.678756000000007</v>
      </c>
      <c r="U912" s="861">
        <v>73.929067000000003</v>
      </c>
      <c r="V912" s="861">
        <v>93.116279000000006</v>
      </c>
      <c r="W912" s="861">
        <v>92.131642999999997</v>
      </c>
      <c r="X912" s="861">
        <v>-8.3558109999999992</v>
      </c>
      <c r="Y912" s="861">
        <v>-8.989528</v>
      </c>
      <c r="Z912" s="861">
        <v>-12.669931</v>
      </c>
      <c r="AA912" s="861">
        <v>-12.289716</v>
      </c>
      <c r="AB912" s="861">
        <v>-11.975927</v>
      </c>
      <c r="AC912" s="861">
        <v>-12.954003999999999</v>
      </c>
      <c r="AD912" s="861">
        <v>-15.280521999999999</v>
      </c>
      <c r="AE912" s="861">
        <v>103.45541900000001</v>
      </c>
      <c r="AF912" s="861">
        <v>96.803738999999993</v>
      </c>
      <c r="AG912" s="861">
        <v>87.961500999999998</v>
      </c>
      <c r="AH912" s="861">
        <v>108.099388</v>
      </c>
      <c r="AI912" s="861">
        <v>89.253077000000005</v>
      </c>
      <c r="AJ912" s="861">
        <v>72.634793999999999</v>
      </c>
      <c r="AK912" s="861">
        <v>-10.562317999999999</v>
      </c>
      <c r="AL912" s="861">
        <v>-12.544188999999999</v>
      </c>
      <c r="AM912" s="861">
        <v>-10.012822</v>
      </c>
      <c r="AN912" s="861">
        <v>92.306245000000004</v>
      </c>
      <c r="AO912" s="861">
        <v>91.480323999999996</v>
      </c>
      <c r="AP912" s="861">
        <v>90.531189999999995</v>
      </c>
      <c r="AQ912" s="861">
        <v>87.752931000000004</v>
      </c>
      <c r="AR912" s="861">
        <v>72.647492999999997</v>
      </c>
      <c r="AS912" s="861">
        <v>62.742328999999998</v>
      </c>
      <c r="AT912" s="861">
        <v>76.318674999999999</v>
      </c>
      <c r="AU912" s="861">
        <v>75.138223999999994</v>
      </c>
      <c r="AV912" s="861">
        <v>74.163764</v>
      </c>
      <c r="AW912" s="861">
        <v>73.187347000000003</v>
      </c>
      <c r="AX912" s="861">
        <v>88.432494000000005</v>
      </c>
      <c r="AY912" s="861">
        <v>86.426518999999999</v>
      </c>
      <c r="AZ912" s="861">
        <v>-9.4576530000000005</v>
      </c>
      <c r="BA912" s="861">
        <v>-8.2237659999999995</v>
      </c>
      <c r="BB912" s="861">
        <v>-16.707424</v>
      </c>
      <c r="BC912" s="861">
        <v>-15.419563999999999</v>
      </c>
      <c r="BD912" s="861">
        <v>-16.249880999999998</v>
      </c>
      <c r="BE912" s="861">
        <v>-11.046828</v>
      </c>
      <c r="BF912" s="861">
        <v>31.470257</v>
      </c>
      <c r="BG912" s="861">
        <v>140.65665100000001</v>
      </c>
      <c r="BH912" s="861">
        <v>109.31027400000001</v>
      </c>
      <c r="BI912" s="861">
        <v>47.575105999999998</v>
      </c>
      <c r="BJ912" s="861">
        <v>129.88550900000001</v>
      </c>
      <c r="BK912" s="861">
        <v>85.071185999999997</v>
      </c>
      <c r="BL912" s="861">
        <v>74.632131000000001</v>
      </c>
      <c r="BM912" s="861">
        <v>-21.374749000000001</v>
      </c>
      <c r="BN912" s="861">
        <v>-15.907156000000001</v>
      </c>
      <c r="BO912" s="861">
        <v>-14.301902999999999</v>
      </c>
      <c r="BP912" s="861">
        <v>-15.873049999999999</v>
      </c>
      <c r="BQ912" s="861">
        <v>86.005950999999996</v>
      </c>
      <c r="BR912" s="861">
        <v>88.469057000000006</v>
      </c>
      <c r="BS912" s="861">
        <v>84.850271000000006</v>
      </c>
      <c r="BT912" s="861">
        <v>57.709558000000001</v>
      </c>
      <c r="BU912" s="861">
        <v>64.842366999999996</v>
      </c>
      <c r="BV912" s="861">
        <v>60.835934999999999</v>
      </c>
      <c r="BW912" s="861">
        <v>64.567430000000002</v>
      </c>
      <c r="BX912" s="861">
        <v>-15.411524</v>
      </c>
      <c r="BY912" s="861">
        <v>-15.741053000000001</v>
      </c>
      <c r="BZ912" s="861">
        <v>-17.627908000000001</v>
      </c>
      <c r="CA912" s="861">
        <v>-17.385702999999999</v>
      </c>
      <c r="CB912" s="861">
        <v>-10.199033999999999</v>
      </c>
      <c r="CC912" s="861">
        <v>-7.4975120000000004</v>
      </c>
      <c r="CD912" s="861">
        <v>-10.622659000000001</v>
      </c>
      <c r="CE912" s="861">
        <v>-7.3577579999999996</v>
      </c>
      <c r="CF912" s="861">
        <v>-13.06227</v>
      </c>
      <c r="CG912" s="861">
        <v>-6.7888950000000001</v>
      </c>
      <c r="CH912" s="861">
        <v>-13.361162999999999</v>
      </c>
      <c r="CI912" s="861">
        <v>-8.8011440000000007</v>
      </c>
      <c r="CJ912" s="861">
        <v>-10.090131</v>
      </c>
      <c r="CK912" s="861">
        <v>-5.8234159999999999</v>
      </c>
      <c r="CL912" s="861">
        <v>-9.8860259999999993</v>
      </c>
      <c r="CM912" s="861">
        <v>-4.6393599999999999</v>
      </c>
      <c r="CN912" s="861">
        <v>-12.563535</v>
      </c>
      <c r="CO912" s="861">
        <v>-7.0630459999999999</v>
      </c>
      <c r="CP912" s="861">
        <v>-13.494534</v>
      </c>
      <c r="CQ912" s="861">
        <v>-9.2967600000000008</v>
      </c>
      <c r="CR912" s="861">
        <v>-9.7577420000000004</v>
      </c>
      <c r="CS912" s="861">
        <v>-6.6256360000000001</v>
      </c>
      <c r="CT912" s="861">
        <v>-10.726649999999999</v>
      </c>
      <c r="CU912" s="861">
        <v>-5.6543599999999996</v>
      </c>
      <c r="CV912" s="861">
        <v>-13.191068</v>
      </c>
      <c r="CW912" s="861">
        <v>-5.2978889999999996</v>
      </c>
      <c r="CX912" s="861">
        <v>-13.466654999999999</v>
      </c>
      <c r="CY912" s="861">
        <v>-6.971603</v>
      </c>
      <c r="CZ912" s="861">
        <v>-9.4819189999999995</v>
      </c>
      <c r="DA912" s="861">
        <v>-5.7303129999999998</v>
      </c>
      <c r="DB912" s="861">
        <v>-10.210006999999999</v>
      </c>
      <c r="DC912" s="861">
        <v>-4.8093760000000003</v>
      </c>
      <c r="DD912" s="861">
        <v>-12.919096</v>
      </c>
      <c r="DE912" s="861">
        <v>-7.0921770000000004</v>
      </c>
      <c r="DF912" s="861">
        <v>-13.559217</v>
      </c>
      <c r="DG912" s="861">
        <v>-7.9214640000000003</v>
      </c>
      <c r="DH912" s="861">
        <v>-9.4491610000000001</v>
      </c>
      <c r="DI912" s="861">
        <v>-5.939794</v>
      </c>
      <c r="DJ912" s="861">
        <v>-10.039288000000001</v>
      </c>
      <c r="DK912" s="861">
        <v>-5.8805750000000003</v>
      </c>
      <c r="DL912" s="861">
        <v>-13.072995000000001</v>
      </c>
      <c r="DM912" s="861">
        <v>-9.0073190000000007</v>
      </c>
      <c r="DN912" s="861">
        <v>-13.582343</v>
      </c>
      <c r="DO912" s="861">
        <v>-8.9565429999999999</v>
      </c>
      <c r="DP912" s="861">
        <v>-10.180592000000001</v>
      </c>
      <c r="DQ912" s="861">
        <v>-6.8773080000000002</v>
      </c>
      <c r="DR912" s="861">
        <v>-10.239255</v>
      </c>
      <c r="DS912" s="861">
        <v>-7.0949679999999997</v>
      </c>
      <c r="DT912" s="861">
        <v>-12.927763000000001</v>
      </c>
      <c r="DU912" s="861">
        <v>-9.7185369999999995</v>
      </c>
      <c r="DV912" s="861">
        <v>-13.196084000000001</v>
      </c>
      <c r="DW912" s="861">
        <v>-6.5432069999999998</v>
      </c>
      <c r="DX912" s="861">
        <v>11.546267</v>
      </c>
      <c r="DY912" s="861">
        <v>7.9800550000000001</v>
      </c>
      <c r="DZ912" s="861">
        <v>160.17567500000001</v>
      </c>
      <c r="EA912" s="861">
        <v>149.89612099999999</v>
      </c>
      <c r="EB912" s="861">
        <v>122.84</v>
      </c>
      <c r="EC912" s="861">
        <v>1.24</v>
      </c>
      <c r="ED912" s="861">
        <v>134.5</v>
      </c>
      <c r="EE912" s="861">
        <v>122.84</v>
      </c>
      <c r="EF912" s="861">
        <v>5.2990000000000004</v>
      </c>
      <c r="EG912" s="861">
        <v>636.79999999999995</v>
      </c>
      <c r="EH912" s="861">
        <v>122.84</v>
      </c>
      <c r="EI912" s="861">
        <v>4.8659999999999997</v>
      </c>
      <c r="EJ912" s="861">
        <v>587</v>
      </c>
      <c r="EK912" s="861">
        <v>8.9919700000000002</v>
      </c>
      <c r="EL912" s="861">
        <v>11.445061000000001</v>
      </c>
      <c r="EM912" s="861">
        <v>-19.004791999999998</v>
      </c>
      <c r="EN912" s="861">
        <v>-25.746963999999998</v>
      </c>
      <c r="EO912" s="861">
        <v>94.126712999999995</v>
      </c>
      <c r="EP912" s="861">
        <v>89.594241999999994</v>
      </c>
      <c r="EQ912" s="861">
        <v>-9.3055859999999999</v>
      </c>
      <c r="ER912" s="861">
        <v>4162.565533</v>
      </c>
      <c r="ES912" s="861">
        <v>9868.5882249999995</v>
      </c>
      <c r="ET912" s="861">
        <v>9213.2540059999992</v>
      </c>
      <c r="EU912" s="861"/>
      <c r="EV912" s="861"/>
      <c r="EW912" s="861"/>
      <c r="EX912" s="861"/>
      <c r="EY912" s="861"/>
      <c r="EZ912" s="861"/>
      <c r="FA912" s="861"/>
      <c r="FB912" s="861"/>
      <c r="FC912" s="861"/>
      <c r="FD912" s="861"/>
    </row>
    <row r="913" spans="1:160" x14ac:dyDescent="0.25">
      <c r="A913" s="837">
        <v>46142</v>
      </c>
      <c r="B913" s="836">
        <v>4.108796296296297E-3</v>
      </c>
      <c r="C913" s="861">
        <v>51720</v>
      </c>
      <c r="D913" s="861">
        <v>0</v>
      </c>
      <c r="E913" s="861">
        <v>0</v>
      </c>
      <c r="F913" s="861">
        <v>75.504441</v>
      </c>
      <c r="G913" s="861">
        <v>71.742351999999997</v>
      </c>
      <c r="H913" s="861">
        <v>64.911275000000003</v>
      </c>
      <c r="I913" s="861">
        <v>73.933542000000003</v>
      </c>
      <c r="J913" s="861">
        <v>71.697092999999995</v>
      </c>
      <c r="K913" s="861">
        <v>71.123585000000006</v>
      </c>
      <c r="L913" s="861">
        <v>73.813433000000003</v>
      </c>
      <c r="M913" s="861">
        <v>74.668293000000006</v>
      </c>
      <c r="N913" s="861">
        <v>-9.8744069999999997</v>
      </c>
      <c r="O913" s="861">
        <v>-12.326552</v>
      </c>
      <c r="P913" s="861">
        <v>-13.286301</v>
      </c>
      <c r="Q913" s="861">
        <v>-8.4614770000000004</v>
      </c>
      <c r="R913" s="861">
        <v>-9.9876609999999992</v>
      </c>
      <c r="S913" s="861">
        <v>-10.959846000000001</v>
      </c>
      <c r="T913" s="861">
        <v>81.830627000000007</v>
      </c>
      <c r="U913" s="861">
        <v>73.875093000000007</v>
      </c>
      <c r="V913" s="861">
        <v>93.044146999999995</v>
      </c>
      <c r="W913" s="861">
        <v>91.981566000000001</v>
      </c>
      <c r="X913" s="861">
        <v>-8.3817299999999992</v>
      </c>
      <c r="Y913" s="861">
        <v>-8.9565210000000004</v>
      </c>
      <c r="Z913" s="861">
        <v>-12.735232999999999</v>
      </c>
      <c r="AA913" s="861">
        <v>-12.322476999999999</v>
      </c>
      <c r="AB913" s="861">
        <v>-12.022353000000001</v>
      </c>
      <c r="AC913" s="861">
        <v>-12.954765</v>
      </c>
      <c r="AD913" s="861">
        <v>-15.421604</v>
      </c>
      <c r="AE913" s="861">
        <v>103.34171000000001</v>
      </c>
      <c r="AF913" s="861">
        <v>96.753857999999994</v>
      </c>
      <c r="AG913" s="861">
        <v>87.891142000000002</v>
      </c>
      <c r="AH913" s="861">
        <v>107.984196</v>
      </c>
      <c r="AI913" s="861">
        <v>89.104668000000004</v>
      </c>
      <c r="AJ913" s="861">
        <v>72.563136</v>
      </c>
      <c r="AK913" s="861">
        <v>-10.552061999999999</v>
      </c>
      <c r="AL913" s="861">
        <v>-12.594906</v>
      </c>
      <c r="AM913" s="861">
        <v>-10.013586999999999</v>
      </c>
      <c r="AN913" s="861">
        <v>92.197914999999995</v>
      </c>
      <c r="AO913" s="861">
        <v>91.316121999999993</v>
      </c>
      <c r="AP913" s="861">
        <v>90.477596000000005</v>
      </c>
      <c r="AQ913" s="861">
        <v>87.671278999999998</v>
      </c>
      <c r="AR913" s="861">
        <v>72.639591999999993</v>
      </c>
      <c r="AS913" s="861">
        <v>62.667470000000002</v>
      </c>
      <c r="AT913" s="861">
        <v>76.273109000000005</v>
      </c>
      <c r="AU913" s="861">
        <v>75.126805000000004</v>
      </c>
      <c r="AV913" s="861">
        <v>74.009828999999996</v>
      </c>
      <c r="AW913" s="861">
        <v>73.406004999999993</v>
      </c>
      <c r="AX913" s="861">
        <v>88.442732000000007</v>
      </c>
      <c r="AY913" s="861">
        <v>86.377172000000002</v>
      </c>
      <c r="AZ913" s="861">
        <v>-9.4373679999999993</v>
      </c>
      <c r="BA913" s="861">
        <v>-8.3106960000000001</v>
      </c>
      <c r="BB913" s="861">
        <v>-16.702224999999999</v>
      </c>
      <c r="BC913" s="861">
        <v>-15.440409000000001</v>
      </c>
      <c r="BD913" s="861">
        <v>-16.242315000000001</v>
      </c>
      <c r="BE913" s="861">
        <v>-10.767842</v>
      </c>
      <c r="BF913" s="861">
        <v>31.640276</v>
      </c>
      <c r="BG913" s="861">
        <v>140.63646299999999</v>
      </c>
      <c r="BH913" s="861">
        <v>109.28519300000001</v>
      </c>
      <c r="BI913" s="861">
        <v>47.521957999999998</v>
      </c>
      <c r="BJ913" s="861">
        <v>129.623502</v>
      </c>
      <c r="BK913" s="861">
        <v>84.991298999999998</v>
      </c>
      <c r="BL913" s="861">
        <v>74.643394999999998</v>
      </c>
      <c r="BM913" s="861">
        <v>-21.410751999999999</v>
      </c>
      <c r="BN913" s="861">
        <v>-15.923864</v>
      </c>
      <c r="BO913" s="861">
        <v>-14.097467999999999</v>
      </c>
      <c r="BP913" s="861">
        <v>-15.850441999999999</v>
      </c>
      <c r="BQ913" s="861">
        <v>85.957460999999995</v>
      </c>
      <c r="BR913" s="861">
        <v>88.496129999999994</v>
      </c>
      <c r="BS913" s="861">
        <v>84.837785999999994</v>
      </c>
      <c r="BT913" s="861">
        <v>57.787644999999998</v>
      </c>
      <c r="BU913" s="861">
        <v>64.754688000000002</v>
      </c>
      <c r="BV913" s="861">
        <v>60.779625000000003</v>
      </c>
      <c r="BW913" s="861">
        <v>64.468174000000005</v>
      </c>
      <c r="BX913" s="861">
        <v>-15.584731</v>
      </c>
      <c r="BY913" s="861">
        <v>-15.804932000000001</v>
      </c>
      <c r="BZ913" s="861">
        <v>-17.430440000000001</v>
      </c>
      <c r="CA913" s="861">
        <v>-17.396250999999999</v>
      </c>
      <c r="CB913" s="861">
        <v>-10.201482</v>
      </c>
      <c r="CC913" s="861">
        <v>-7.5264329999999999</v>
      </c>
      <c r="CD913" s="861">
        <v>-10.624006</v>
      </c>
      <c r="CE913" s="861">
        <v>-7.3796619999999997</v>
      </c>
      <c r="CF913" s="861">
        <v>-13.076497</v>
      </c>
      <c r="CG913" s="861">
        <v>-6.8403390000000002</v>
      </c>
      <c r="CH913" s="861">
        <v>-13.36787</v>
      </c>
      <c r="CI913" s="861">
        <v>-8.8307549999999999</v>
      </c>
      <c r="CJ913" s="861">
        <v>-10.100557999999999</v>
      </c>
      <c r="CK913" s="861">
        <v>-5.8382740000000002</v>
      </c>
      <c r="CL913" s="861">
        <v>-9.8897180000000002</v>
      </c>
      <c r="CM913" s="861">
        <v>-4.6672209999999996</v>
      </c>
      <c r="CN913" s="861">
        <v>-12.614034999999999</v>
      </c>
      <c r="CO913" s="861">
        <v>-7.0673279999999998</v>
      </c>
      <c r="CP913" s="861">
        <v>-13.502421</v>
      </c>
      <c r="CQ913" s="861">
        <v>-9.3313159999999993</v>
      </c>
      <c r="CR913" s="861">
        <v>-9.7538540000000005</v>
      </c>
      <c r="CS913" s="861">
        <v>-6.6497760000000001</v>
      </c>
      <c r="CT913" s="861">
        <v>-10.704559</v>
      </c>
      <c r="CU913" s="861">
        <v>-5.677657</v>
      </c>
      <c r="CV913" s="861">
        <v>-13.21087</v>
      </c>
      <c r="CW913" s="861">
        <v>-5.3193099999999998</v>
      </c>
      <c r="CX913" s="861">
        <v>-13.518245</v>
      </c>
      <c r="CY913" s="861">
        <v>-7.0315430000000001</v>
      </c>
      <c r="CZ913" s="861">
        <v>-9.4750379999999996</v>
      </c>
      <c r="DA913" s="861">
        <v>-5.7504160000000004</v>
      </c>
      <c r="DB913" s="861">
        <v>-10.233539</v>
      </c>
      <c r="DC913" s="861">
        <v>-4.8331749999999998</v>
      </c>
      <c r="DD913" s="861">
        <v>-12.931039</v>
      </c>
      <c r="DE913" s="861">
        <v>-7.1241000000000003</v>
      </c>
      <c r="DF913" s="861">
        <v>-13.578412999999999</v>
      </c>
      <c r="DG913" s="861">
        <v>-7.9774459999999996</v>
      </c>
      <c r="DH913" s="861">
        <v>-9.4677640000000007</v>
      </c>
      <c r="DI913" s="861">
        <v>-5.9621959999999996</v>
      </c>
      <c r="DJ913" s="861">
        <v>-10.056672000000001</v>
      </c>
      <c r="DK913" s="861">
        <v>-5.9183620000000001</v>
      </c>
      <c r="DL913" s="861">
        <v>-13.098995</v>
      </c>
      <c r="DM913" s="861">
        <v>-9.0607989999999994</v>
      </c>
      <c r="DN913" s="861">
        <v>-13.612868000000001</v>
      </c>
      <c r="DO913" s="861">
        <v>-8.9994969999999999</v>
      </c>
      <c r="DP913" s="861">
        <v>-10.185601999999999</v>
      </c>
      <c r="DQ913" s="861">
        <v>-6.9142210000000004</v>
      </c>
      <c r="DR913" s="861">
        <v>-10.229884</v>
      </c>
      <c r="DS913" s="861">
        <v>-7.1188130000000003</v>
      </c>
      <c r="DT913" s="861">
        <v>-12.954699</v>
      </c>
      <c r="DU913" s="861">
        <v>-9.7758299999999991</v>
      </c>
      <c r="DV913" s="861">
        <v>-13.212184000000001</v>
      </c>
      <c r="DW913" s="861">
        <v>-6.5796760000000001</v>
      </c>
      <c r="DX913" s="861">
        <v>11.556523</v>
      </c>
      <c r="DY913" s="861">
        <v>7.9874910000000003</v>
      </c>
      <c r="DZ913" s="861">
        <v>159.80589900000001</v>
      </c>
      <c r="EA913" s="861">
        <v>149.745936</v>
      </c>
      <c r="EB913" s="861">
        <v>122.81</v>
      </c>
      <c r="EC913" s="861">
        <v>1.24</v>
      </c>
      <c r="ED913" s="861">
        <v>134.30000000000001</v>
      </c>
      <c r="EE913" s="861">
        <v>122.63</v>
      </c>
      <c r="EF913" s="861">
        <v>5.2629999999999999</v>
      </c>
      <c r="EG913" s="861">
        <v>639.1</v>
      </c>
      <c r="EH913" s="861">
        <v>122.63</v>
      </c>
      <c r="EI913" s="861">
        <v>4.9050000000000002</v>
      </c>
      <c r="EJ913" s="861">
        <v>586.4</v>
      </c>
      <c r="EK913" s="861">
        <v>8.9728700000000003</v>
      </c>
      <c r="EL913" s="861">
        <v>11.634606</v>
      </c>
      <c r="EM913" s="861">
        <v>-18.986457000000001</v>
      </c>
      <c r="EN913" s="861">
        <v>-25.732074000000001</v>
      </c>
      <c r="EO913" s="861">
        <v>93.967104000000006</v>
      </c>
      <c r="EP913" s="861">
        <v>89.526504000000003</v>
      </c>
      <c r="EQ913" s="861">
        <v>-9.3286449999999999</v>
      </c>
      <c r="ER913" s="861">
        <v>4164.8051599999999</v>
      </c>
      <c r="ES913" s="861">
        <v>9879.2082320000009</v>
      </c>
      <c r="ET913" s="861">
        <v>9223.0300000000007</v>
      </c>
      <c r="EU913" s="861"/>
      <c r="EV913" s="861"/>
      <c r="EW913" s="861"/>
      <c r="EX913" s="861"/>
      <c r="EY913" s="861"/>
      <c r="EZ913" s="861"/>
      <c r="FA913" s="861"/>
      <c r="FB913" s="861"/>
      <c r="FC913" s="861"/>
      <c r="FD913" s="861"/>
    </row>
    <row r="914" spans="1:160" x14ac:dyDescent="0.25">
      <c r="A914" s="837">
        <v>46142</v>
      </c>
      <c r="B914" s="836">
        <v>4.8032407407407407E-3</v>
      </c>
      <c r="C914" s="861">
        <v>51780</v>
      </c>
      <c r="D914" s="861">
        <v>0</v>
      </c>
      <c r="E914" s="861">
        <v>0</v>
      </c>
      <c r="F914" s="861">
        <v>75.517695000000003</v>
      </c>
      <c r="G914" s="861">
        <v>71.729376000000002</v>
      </c>
      <c r="H914" s="861">
        <v>64.988388</v>
      </c>
      <c r="I914" s="861">
        <v>73.935902999999996</v>
      </c>
      <c r="J914" s="861">
        <v>71.657478999999995</v>
      </c>
      <c r="K914" s="861">
        <v>71.111526999999995</v>
      </c>
      <c r="L914" s="861">
        <v>73.823125000000005</v>
      </c>
      <c r="M914" s="861">
        <v>74.672059000000004</v>
      </c>
      <c r="N914" s="861">
        <v>-9.8551059999999993</v>
      </c>
      <c r="O914" s="861">
        <v>-12.290219</v>
      </c>
      <c r="P914" s="861">
        <v>-13.301333</v>
      </c>
      <c r="Q914" s="861">
        <v>-8.5009060000000005</v>
      </c>
      <c r="R914" s="861">
        <v>-10.009351000000001</v>
      </c>
      <c r="S914" s="861">
        <v>-11.007891000000001</v>
      </c>
      <c r="T914" s="861">
        <v>81.736693000000002</v>
      </c>
      <c r="U914" s="861">
        <v>74.191768999999994</v>
      </c>
      <c r="V914" s="861">
        <v>93.024345999999994</v>
      </c>
      <c r="W914" s="861">
        <v>92.052859999999995</v>
      </c>
      <c r="X914" s="861">
        <v>-8.3863470000000007</v>
      </c>
      <c r="Y914" s="861">
        <v>-9.022221</v>
      </c>
      <c r="Z914" s="861">
        <v>-12.692444999999999</v>
      </c>
      <c r="AA914" s="861">
        <v>-12.315042999999999</v>
      </c>
      <c r="AB914" s="861">
        <v>-12.021011</v>
      </c>
      <c r="AC914" s="861">
        <v>-12.938803999999999</v>
      </c>
      <c r="AD914" s="861">
        <v>-15.317918000000001</v>
      </c>
      <c r="AE914" s="861">
        <v>103.448869</v>
      </c>
      <c r="AF914" s="861">
        <v>96.739468000000002</v>
      </c>
      <c r="AG914" s="861">
        <v>87.820008999999999</v>
      </c>
      <c r="AH914" s="861">
        <v>108.07164400000001</v>
      </c>
      <c r="AI914" s="861">
        <v>89.182357999999994</v>
      </c>
      <c r="AJ914" s="861">
        <v>72.497033999999999</v>
      </c>
      <c r="AK914" s="861">
        <v>-10.596234000000001</v>
      </c>
      <c r="AL914" s="861">
        <v>-12.553663</v>
      </c>
      <c r="AM914" s="861">
        <v>-9.9917529999999992</v>
      </c>
      <c r="AN914" s="861">
        <v>92.259</v>
      </c>
      <c r="AO914" s="861">
        <v>91.397698000000005</v>
      </c>
      <c r="AP914" s="861">
        <v>90.495358999999993</v>
      </c>
      <c r="AQ914" s="861">
        <v>87.709909999999994</v>
      </c>
      <c r="AR914" s="861">
        <v>72.581646000000006</v>
      </c>
      <c r="AS914" s="861">
        <v>62.730564000000001</v>
      </c>
      <c r="AT914" s="861">
        <v>76.304153999999997</v>
      </c>
      <c r="AU914" s="861">
        <v>75.148178000000001</v>
      </c>
      <c r="AV914" s="861">
        <v>73.894204000000002</v>
      </c>
      <c r="AW914" s="861">
        <v>73.242822000000004</v>
      </c>
      <c r="AX914" s="861">
        <v>88.383027999999996</v>
      </c>
      <c r="AY914" s="861">
        <v>86.339837000000003</v>
      </c>
      <c r="AZ914" s="861">
        <v>-9.4318679999999997</v>
      </c>
      <c r="BA914" s="861">
        <v>-8.2279809999999998</v>
      </c>
      <c r="BB914" s="861">
        <v>-16.701463</v>
      </c>
      <c r="BC914" s="861">
        <v>-15.420715</v>
      </c>
      <c r="BD914" s="861">
        <v>-16.246766999999998</v>
      </c>
      <c r="BE914" s="861">
        <v>-11.181729000000001</v>
      </c>
      <c r="BF914" s="861">
        <v>31.206066</v>
      </c>
      <c r="BG914" s="861">
        <v>140.51719</v>
      </c>
      <c r="BH914" s="861">
        <v>109.291178</v>
      </c>
      <c r="BI914" s="861">
        <v>47.465519999999998</v>
      </c>
      <c r="BJ914" s="861">
        <v>129.61362399999999</v>
      </c>
      <c r="BK914" s="861">
        <v>84.980086</v>
      </c>
      <c r="BL914" s="861">
        <v>74.457499999999996</v>
      </c>
      <c r="BM914" s="861">
        <v>-21.383924</v>
      </c>
      <c r="BN914" s="861">
        <v>-15.913175000000001</v>
      </c>
      <c r="BO914" s="861">
        <v>-14.480396000000001</v>
      </c>
      <c r="BP914" s="861">
        <v>-15.827438000000001</v>
      </c>
      <c r="BQ914" s="861">
        <v>85.874699000000007</v>
      </c>
      <c r="BR914" s="861">
        <v>88.367475999999996</v>
      </c>
      <c r="BS914" s="861">
        <v>84.745343000000005</v>
      </c>
      <c r="BT914" s="861">
        <v>57.725833000000002</v>
      </c>
      <c r="BU914" s="861">
        <v>64.794128999999998</v>
      </c>
      <c r="BV914" s="861">
        <v>60.851472999999999</v>
      </c>
      <c r="BW914" s="861">
        <v>64.564936000000003</v>
      </c>
      <c r="BX914" s="861">
        <v>-15.47836</v>
      </c>
      <c r="BY914" s="861">
        <v>-15.754879000000001</v>
      </c>
      <c r="BZ914" s="861">
        <v>-18.007687000000001</v>
      </c>
      <c r="CA914" s="861">
        <v>-17.452794999999998</v>
      </c>
      <c r="CB914" s="861">
        <v>-10.253161</v>
      </c>
      <c r="CC914" s="861">
        <v>-7.5180290000000003</v>
      </c>
      <c r="CD914" s="861">
        <v>-10.655022000000001</v>
      </c>
      <c r="CE914" s="861">
        <v>-7.4212689999999997</v>
      </c>
      <c r="CF914" s="861">
        <v>-13.097884000000001</v>
      </c>
      <c r="CG914" s="861">
        <v>-6.8419030000000003</v>
      </c>
      <c r="CH914" s="861">
        <v>-13.390553000000001</v>
      </c>
      <c r="CI914" s="861">
        <v>-8.8570250000000001</v>
      </c>
      <c r="CJ914" s="861">
        <v>-10.131574000000001</v>
      </c>
      <c r="CK914" s="861">
        <v>-5.8979660000000003</v>
      </c>
      <c r="CL914" s="861">
        <v>-9.9380600000000001</v>
      </c>
      <c r="CM914" s="861">
        <v>-4.6802619999999999</v>
      </c>
      <c r="CN914" s="861">
        <v>-12.604775</v>
      </c>
      <c r="CO914" s="861">
        <v>-7.0889800000000003</v>
      </c>
      <c r="CP914" s="861">
        <v>-13.493703</v>
      </c>
      <c r="CQ914" s="861">
        <v>-9.3203110000000002</v>
      </c>
      <c r="CR914" s="861">
        <v>-9.8085210000000007</v>
      </c>
      <c r="CS914" s="861">
        <v>-6.6714960000000003</v>
      </c>
      <c r="CT914" s="861">
        <v>-10.757172000000001</v>
      </c>
      <c r="CU914" s="861">
        <v>-5.7037519999999997</v>
      </c>
      <c r="CV914" s="861">
        <v>-13.206616</v>
      </c>
      <c r="CW914" s="861">
        <v>-5.3379349999999999</v>
      </c>
      <c r="CX914" s="861">
        <v>-13.510688999999999</v>
      </c>
      <c r="CY914" s="861">
        <v>-7.0511559999999998</v>
      </c>
      <c r="CZ914" s="861">
        <v>-9.5087949999999992</v>
      </c>
      <c r="DA914" s="861">
        <v>-5.8032060000000003</v>
      </c>
      <c r="DB914" s="861">
        <v>-10.238344</v>
      </c>
      <c r="DC914" s="861">
        <v>-4.8807679999999998</v>
      </c>
      <c r="DD914" s="861">
        <v>-12.962039000000001</v>
      </c>
      <c r="DE914" s="861">
        <v>-7.1594879999999996</v>
      </c>
      <c r="DF914" s="861">
        <v>-13.596133</v>
      </c>
      <c r="DG914" s="861">
        <v>-7.9964139999999997</v>
      </c>
      <c r="DH914" s="861">
        <v>-9.4745849999999994</v>
      </c>
      <c r="DI914" s="861">
        <v>-5.9738790000000002</v>
      </c>
      <c r="DJ914" s="861">
        <v>-10.071247</v>
      </c>
      <c r="DK914" s="861">
        <v>-5.9528939999999997</v>
      </c>
      <c r="DL914" s="861">
        <v>-13.110621</v>
      </c>
      <c r="DM914" s="861">
        <v>-9.0850039999999996</v>
      </c>
      <c r="DN914" s="861">
        <v>-13.628701</v>
      </c>
      <c r="DO914" s="861">
        <v>-9.0372380000000003</v>
      </c>
      <c r="DP914" s="861">
        <v>-10.203697</v>
      </c>
      <c r="DQ914" s="861">
        <v>-6.9319940000000004</v>
      </c>
      <c r="DR914" s="861">
        <v>-10.26606</v>
      </c>
      <c r="DS914" s="861">
        <v>-7.1487379999999998</v>
      </c>
      <c r="DT914" s="861">
        <v>-12.969624</v>
      </c>
      <c r="DU914" s="861">
        <v>-9.7700379999999996</v>
      </c>
      <c r="DV914" s="861">
        <v>-13.247994</v>
      </c>
      <c r="DW914" s="861">
        <v>-6.6006419999999997</v>
      </c>
      <c r="DX914" s="861">
        <v>11.562500999999999</v>
      </c>
      <c r="DY914" s="861">
        <v>7.9397149999999996</v>
      </c>
      <c r="DZ914" s="861">
        <v>160.052999</v>
      </c>
      <c r="EA914" s="861">
        <v>149.557548</v>
      </c>
      <c r="EB914" s="861">
        <v>122.24</v>
      </c>
      <c r="EC914" s="861">
        <v>3.2879999999999998</v>
      </c>
      <c r="ED914" s="861">
        <v>395.2</v>
      </c>
      <c r="EE914" s="861">
        <v>122.13</v>
      </c>
      <c r="EF914" s="861">
        <v>5.2889999999999997</v>
      </c>
      <c r="EG914" s="861">
        <v>636.5</v>
      </c>
      <c r="EH914" s="861">
        <v>122.21</v>
      </c>
      <c r="EI914" s="861">
        <v>4.88</v>
      </c>
      <c r="EJ914" s="861">
        <v>584.1</v>
      </c>
      <c r="EK914" s="861">
        <v>8.9840199999999992</v>
      </c>
      <c r="EL914" s="861">
        <v>11.347412</v>
      </c>
      <c r="EM914" s="861">
        <v>-18.975773</v>
      </c>
      <c r="EN914" s="861">
        <v>-25.827808000000001</v>
      </c>
      <c r="EO914" s="861">
        <v>94.073789000000005</v>
      </c>
      <c r="EP914" s="861">
        <v>89.441469999999995</v>
      </c>
      <c r="EQ914" s="861">
        <v>-9.3511659999999992</v>
      </c>
      <c r="ER914" s="861">
        <v>4169.8701080000001</v>
      </c>
      <c r="ES914" s="861">
        <v>9889.8122469999998</v>
      </c>
      <c r="ET914" s="861">
        <v>9232.7886209999997</v>
      </c>
      <c r="EU914" s="861"/>
      <c r="EV914" s="861"/>
      <c r="EW914" s="861"/>
      <c r="EX914" s="861"/>
      <c r="EY914" s="861"/>
      <c r="EZ914" s="861"/>
      <c r="FA914" s="861"/>
      <c r="FB914" s="861"/>
      <c r="FC914" s="861"/>
      <c r="FD914" s="861"/>
    </row>
    <row r="915" spans="1:160" x14ac:dyDescent="0.25">
      <c r="A915" s="837">
        <v>46142</v>
      </c>
      <c r="B915" s="836">
        <v>5.4976851851851853E-3</v>
      </c>
      <c r="C915" s="861">
        <v>51840</v>
      </c>
      <c r="D915" s="861">
        <v>0</v>
      </c>
      <c r="E915" s="861">
        <v>0</v>
      </c>
      <c r="F915" s="861">
        <v>75.589760999999996</v>
      </c>
      <c r="G915" s="861">
        <v>71.721624000000006</v>
      </c>
      <c r="H915" s="861">
        <v>65.057511000000005</v>
      </c>
      <c r="I915" s="861">
        <v>73.928466</v>
      </c>
      <c r="J915" s="861">
        <v>71.660623999999999</v>
      </c>
      <c r="K915" s="861">
        <v>71.088363999999999</v>
      </c>
      <c r="L915" s="861">
        <v>73.830285000000003</v>
      </c>
      <c r="M915" s="861">
        <v>74.634420000000006</v>
      </c>
      <c r="N915" s="861">
        <v>-9.8451350000000009</v>
      </c>
      <c r="O915" s="861">
        <v>-12.324484999999999</v>
      </c>
      <c r="P915" s="861">
        <v>-13.315367</v>
      </c>
      <c r="Q915" s="861">
        <v>-8.3469940000000005</v>
      </c>
      <c r="R915" s="861">
        <v>-10.010396</v>
      </c>
      <c r="S915" s="861">
        <v>-10.987786</v>
      </c>
      <c r="T915" s="861">
        <v>81.678856999999994</v>
      </c>
      <c r="U915" s="861">
        <v>73.837810000000005</v>
      </c>
      <c r="V915" s="861">
        <v>92.969840000000005</v>
      </c>
      <c r="W915" s="861">
        <v>91.963502000000005</v>
      </c>
      <c r="X915" s="861">
        <v>-8.3796759999999999</v>
      </c>
      <c r="Y915" s="861">
        <v>-8.8456969999999995</v>
      </c>
      <c r="Z915" s="861">
        <v>-12.696323</v>
      </c>
      <c r="AA915" s="861">
        <v>-12.335875</v>
      </c>
      <c r="AB915" s="861">
        <v>-12.010652</v>
      </c>
      <c r="AC915" s="861">
        <v>-12.969922</v>
      </c>
      <c r="AD915" s="861">
        <v>-15.358973000000001</v>
      </c>
      <c r="AE915" s="861">
        <v>103.377827</v>
      </c>
      <c r="AF915" s="861">
        <v>96.714855</v>
      </c>
      <c r="AG915" s="861">
        <v>87.946203999999994</v>
      </c>
      <c r="AH915" s="861">
        <v>107.94303499999999</v>
      </c>
      <c r="AI915" s="861">
        <v>89.127450999999994</v>
      </c>
      <c r="AJ915" s="861">
        <v>72.514769000000001</v>
      </c>
      <c r="AK915" s="861">
        <v>-10.590662</v>
      </c>
      <c r="AL915" s="861">
        <v>-12.595228000000001</v>
      </c>
      <c r="AM915" s="861">
        <v>-10.033620000000001</v>
      </c>
      <c r="AN915" s="861">
        <v>92.224546000000004</v>
      </c>
      <c r="AO915" s="861">
        <v>91.361440000000002</v>
      </c>
      <c r="AP915" s="861">
        <v>90.485202999999998</v>
      </c>
      <c r="AQ915" s="861">
        <v>87.720949000000005</v>
      </c>
      <c r="AR915" s="861">
        <v>72.460642000000007</v>
      </c>
      <c r="AS915" s="861">
        <v>62.708863000000001</v>
      </c>
      <c r="AT915" s="861">
        <v>76.339697999999999</v>
      </c>
      <c r="AU915" s="861">
        <v>75.108596000000006</v>
      </c>
      <c r="AV915" s="861">
        <v>73.854563999999996</v>
      </c>
      <c r="AW915" s="861">
        <v>73.323301000000001</v>
      </c>
      <c r="AX915" s="861">
        <v>88.462519</v>
      </c>
      <c r="AY915" s="861">
        <v>86.392004</v>
      </c>
      <c r="AZ915" s="861">
        <v>-9.4657830000000001</v>
      </c>
      <c r="BA915" s="861">
        <v>-8.1916329999999995</v>
      </c>
      <c r="BB915" s="861">
        <v>-16.734532999999999</v>
      </c>
      <c r="BC915" s="861">
        <v>-15.43573</v>
      </c>
      <c r="BD915" s="861">
        <v>-16.285976000000002</v>
      </c>
      <c r="BE915" s="861">
        <v>-10.916066000000001</v>
      </c>
      <c r="BF915" s="861">
        <v>31.605785000000001</v>
      </c>
      <c r="BG915" s="861">
        <v>140.60879600000001</v>
      </c>
      <c r="BH915" s="861">
        <v>109.27398100000001</v>
      </c>
      <c r="BI915" s="861">
        <v>47.504669999999997</v>
      </c>
      <c r="BJ915" s="861">
        <v>130.22008099999999</v>
      </c>
      <c r="BK915" s="861">
        <v>85.012412999999995</v>
      </c>
      <c r="BL915" s="861">
        <v>74.639831999999998</v>
      </c>
      <c r="BM915" s="861">
        <v>-21.361263000000001</v>
      </c>
      <c r="BN915" s="861">
        <v>-15.935888</v>
      </c>
      <c r="BO915" s="861">
        <v>-14.158113</v>
      </c>
      <c r="BP915" s="861">
        <v>-15.832623999999999</v>
      </c>
      <c r="BQ915" s="861">
        <v>85.940619999999996</v>
      </c>
      <c r="BR915" s="861">
        <v>88.327406999999994</v>
      </c>
      <c r="BS915" s="861">
        <v>84.757311999999999</v>
      </c>
      <c r="BT915" s="861">
        <v>57.770096000000002</v>
      </c>
      <c r="BU915" s="861">
        <v>64.774083000000005</v>
      </c>
      <c r="BV915" s="861">
        <v>60.830902000000002</v>
      </c>
      <c r="BW915" s="861">
        <v>64.504255000000001</v>
      </c>
      <c r="BX915" s="861">
        <v>-15.439522</v>
      </c>
      <c r="BY915" s="861">
        <v>-15.762435</v>
      </c>
      <c r="BZ915" s="861">
        <v>-17.657432</v>
      </c>
      <c r="CA915" s="861">
        <v>-17.441807000000001</v>
      </c>
      <c r="CB915" s="861">
        <v>-10.262486000000001</v>
      </c>
      <c r="CC915" s="861">
        <v>-7.559647</v>
      </c>
      <c r="CD915" s="861">
        <v>-10.64376</v>
      </c>
      <c r="CE915" s="861">
        <v>-7.4310970000000003</v>
      </c>
      <c r="CF915" s="861">
        <v>-13.119051000000001</v>
      </c>
      <c r="CG915" s="861">
        <v>-6.8927500000000004</v>
      </c>
      <c r="CH915" s="861">
        <v>-13.410304999999999</v>
      </c>
      <c r="CI915" s="861">
        <v>-8.8733559999999994</v>
      </c>
      <c r="CJ915" s="861">
        <v>-10.129162000000001</v>
      </c>
      <c r="CK915" s="861">
        <v>-5.912433</v>
      </c>
      <c r="CL915" s="861">
        <v>-9.935257</v>
      </c>
      <c r="CM915" s="861">
        <v>-4.705406</v>
      </c>
      <c r="CN915" s="861">
        <v>-12.613201999999999</v>
      </c>
      <c r="CO915" s="861">
        <v>-7.1085459999999996</v>
      </c>
      <c r="CP915" s="861">
        <v>-13.537322</v>
      </c>
      <c r="CQ915" s="861">
        <v>-9.3702070000000006</v>
      </c>
      <c r="CR915" s="861">
        <v>-9.7969930000000005</v>
      </c>
      <c r="CS915" s="861">
        <v>-6.6838350000000002</v>
      </c>
      <c r="CT915" s="861">
        <v>-10.760814999999999</v>
      </c>
      <c r="CU915" s="861">
        <v>-5.7288079999999999</v>
      </c>
      <c r="CV915" s="861">
        <v>-13.255084999999999</v>
      </c>
      <c r="CW915" s="861">
        <v>-5.3625109999999996</v>
      </c>
      <c r="CX915" s="861">
        <v>-13.522924</v>
      </c>
      <c r="CY915" s="861">
        <v>-7.0333709999999998</v>
      </c>
      <c r="CZ915" s="861">
        <v>-9.5021950000000004</v>
      </c>
      <c r="DA915" s="861">
        <v>-5.8045859999999996</v>
      </c>
      <c r="DB915" s="861">
        <v>-10.242081000000001</v>
      </c>
      <c r="DC915" s="861">
        <v>-4.8621280000000002</v>
      </c>
      <c r="DD915" s="861">
        <v>-12.962356</v>
      </c>
      <c r="DE915" s="861">
        <v>-7.1509260000000001</v>
      </c>
      <c r="DF915" s="861">
        <v>-13.595763</v>
      </c>
      <c r="DG915" s="861">
        <v>-8.0021280000000008</v>
      </c>
      <c r="DH915" s="861">
        <v>-9.4878149999999994</v>
      </c>
      <c r="DI915" s="861">
        <v>-6.0111660000000002</v>
      </c>
      <c r="DJ915" s="861">
        <v>-10.071695</v>
      </c>
      <c r="DK915" s="861">
        <v>-5.9430800000000001</v>
      </c>
      <c r="DL915" s="861">
        <v>-13.120388</v>
      </c>
      <c r="DM915" s="861">
        <v>-9.0754950000000001</v>
      </c>
      <c r="DN915" s="861">
        <v>-13.617946</v>
      </c>
      <c r="DO915" s="861">
        <v>-9.0415559999999999</v>
      </c>
      <c r="DP915" s="861">
        <v>-10.222576999999999</v>
      </c>
      <c r="DQ915" s="861">
        <v>-6.9422470000000001</v>
      </c>
      <c r="DR915" s="861">
        <v>-10.267916</v>
      </c>
      <c r="DS915" s="861">
        <v>-7.1561909999999997</v>
      </c>
      <c r="DT915" s="861">
        <v>-12.977029999999999</v>
      </c>
      <c r="DU915" s="861">
        <v>-9.7774070000000002</v>
      </c>
      <c r="DV915" s="861">
        <v>-13.243083</v>
      </c>
      <c r="DW915" s="861">
        <v>-6.5906479999999998</v>
      </c>
      <c r="DX915" s="861">
        <v>11.56775</v>
      </c>
      <c r="DY915" s="861">
        <v>7.970383</v>
      </c>
      <c r="DZ915" s="861">
        <v>159.777806</v>
      </c>
      <c r="EA915" s="861">
        <v>149.749921</v>
      </c>
      <c r="EB915" s="861">
        <v>122.79</v>
      </c>
      <c r="EC915" s="861">
        <v>1.24</v>
      </c>
      <c r="ED915" s="861">
        <v>134.4</v>
      </c>
      <c r="EE915" s="861">
        <v>122.85</v>
      </c>
      <c r="EF915" s="861">
        <v>5.2649999999999997</v>
      </c>
      <c r="EG915" s="861">
        <v>635.6</v>
      </c>
      <c r="EH915" s="861">
        <v>122.63</v>
      </c>
      <c r="EI915" s="861">
        <v>4.9050000000000002</v>
      </c>
      <c r="EJ915" s="861">
        <v>585.79999999999995</v>
      </c>
      <c r="EK915" s="861">
        <v>8.9327729999999992</v>
      </c>
      <c r="EL915" s="861">
        <v>11.608224</v>
      </c>
      <c r="EM915" s="861">
        <v>-18.966393</v>
      </c>
      <c r="EN915" s="861">
        <v>-25.766337</v>
      </c>
      <c r="EO915" s="861">
        <v>93.954967999999994</v>
      </c>
      <c r="EP915" s="861">
        <v>89.528301999999996</v>
      </c>
      <c r="EQ915" s="861">
        <v>-9.3607650000000007</v>
      </c>
      <c r="ER915" s="861">
        <v>4176.2370410000003</v>
      </c>
      <c r="ES915" s="861">
        <v>9900.4072830000005</v>
      </c>
      <c r="ET915" s="861">
        <v>9242.5441649999993</v>
      </c>
      <c r="EU915" s="861"/>
      <c r="EV915" s="861"/>
      <c r="EW915" s="861"/>
      <c r="EX915" s="861"/>
      <c r="EY915" s="861"/>
      <c r="EZ915" s="861"/>
      <c r="FA915" s="861"/>
      <c r="FB915" s="861"/>
      <c r="FC915" s="861"/>
      <c r="FD915" s="861"/>
    </row>
    <row r="916" spans="1:160" x14ac:dyDescent="0.25">
      <c r="A916" s="837">
        <v>46142</v>
      </c>
      <c r="B916" s="836">
        <v>6.1921296296296299E-3</v>
      </c>
      <c r="C916" s="861">
        <v>51900</v>
      </c>
      <c r="D916" s="861">
        <v>0</v>
      </c>
      <c r="E916" s="861">
        <v>0</v>
      </c>
      <c r="F916" s="861">
        <v>75.564428000000007</v>
      </c>
      <c r="G916" s="861">
        <v>71.735612000000003</v>
      </c>
      <c r="H916" s="861">
        <v>65.021602999999999</v>
      </c>
      <c r="I916" s="861">
        <v>73.938450000000003</v>
      </c>
      <c r="J916" s="861">
        <v>71.597691999999995</v>
      </c>
      <c r="K916" s="861">
        <v>71.126812000000001</v>
      </c>
      <c r="L916" s="861">
        <v>73.803388999999996</v>
      </c>
      <c r="M916" s="861">
        <v>74.659526999999997</v>
      </c>
      <c r="N916" s="861">
        <v>-9.8532320000000002</v>
      </c>
      <c r="O916" s="861">
        <v>-12.330259</v>
      </c>
      <c r="P916" s="861">
        <v>-13.306053</v>
      </c>
      <c r="Q916" s="861">
        <v>-8.5175490000000007</v>
      </c>
      <c r="R916" s="861">
        <v>-9.8045519999999993</v>
      </c>
      <c r="S916" s="861">
        <v>-10.956445</v>
      </c>
      <c r="T916" s="861">
        <v>81.672711000000007</v>
      </c>
      <c r="U916" s="861">
        <v>74.109461999999994</v>
      </c>
      <c r="V916" s="861">
        <v>93.071504000000004</v>
      </c>
      <c r="W916" s="861">
        <v>92.078120999999996</v>
      </c>
      <c r="X916" s="861">
        <v>-8.3886909999999997</v>
      </c>
      <c r="Y916" s="861">
        <v>-8.95688</v>
      </c>
      <c r="Z916" s="861">
        <v>-12.701186999999999</v>
      </c>
      <c r="AA916" s="861">
        <v>-12.320482</v>
      </c>
      <c r="AB916" s="861">
        <v>-12.010965000000001</v>
      </c>
      <c r="AC916" s="861">
        <v>-12.915542</v>
      </c>
      <c r="AD916" s="861">
        <v>-15.346727</v>
      </c>
      <c r="AE916" s="861">
        <v>103.42438900000001</v>
      </c>
      <c r="AF916" s="861">
        <v>96.682669000000004</v>
      </c>
      <c r="AG916" s="861">
        <v>87.998994999999994</v>
      </c>
      <c r="AH916" s="861">
        <v>107.88363200000001</v>
      </c>
      <c r="AI916" s="861">
        <v>89.137422000000001</v>
      </c>
      <c r="AJ916" s="861">
        <v>72.470282999999995</v>
      </c>
      <c r="AK916" s="861">
        <v>-10.564828</v>
      </c>
      <c r="AL916" s="861">
        <v>-12.603118</v>
      </c>
      <c r="AM916" s="861">
        <v>-10.085597</v>
      </c>
      <c r="AN916" s="861">
        <v>92.244113999999996</v>
      </c>
      <c r="AO916" s="861">
        <v>91.440754999999996</v>
      </c>
      <c r="AP916" s="861">
        <v>90.533896999999996</v>
      </c>
      <c r="AQ916" s="861">
        <v>87.699458000000007</v>
      </c>
      <c r="AR916" s="861">
        <v>72.369159999999994</v>
      </c>
      <c r="AS916" s="861">
        <v>62.676322999999996</v>
      </c>
      <c r="AT916" s="861">
        <v>76.342560000000006</v>
      </c>
      <c r="AU916" s="861">
        <v>75.107237999999995</v>
      </c>
      <c r="AV916" s="861">
        <v>73.862086000000005</v>
      </c>
      <c r="AW916" s="861">
        <v>73.126502000000002</v>
      </c>
      <c r="AX916" s="861">
        <v>88.241699999999994</v>
      </c>
      <c r="AY916" s="861">
        <v>86.326167999999996</v>
      </c>
      <c r="AZ916" s="861">
        <v>-9.4916029999999996</v>
      </c>
      <c r="BA916" s="861">
        <v>-8.3667069999999999</v>
      </c>
      <c r="BB916" s="861">
        <v>-16.745069999999998</v>
      </c>
      <c r="BC916" s="861">
        <v>-15.460447</v>
      </c>
      <c r="BD916" s="861">
        <v>-16.289396</v>
      </c>
      <c r="BE916" s="861">
        <v>-11.132263</v>
      </c>
      <c r="BF916" s="861">
        <v>31.335820999999999</v>
      </c>
      <c r="BG916" s="861">
        <v>140.505878</v>
      </c>
      <c r="BH916" s="861">
        <v>109.245925</v>
      </c>
      <c r="BI916" s="861">
        <v>47.390684999999998</v>
      </c>
      <c r="BJ916" s="861">
        <v>129.922012</v>
      </c>
      <c r="BK916" s="861">
        <v>84.947132999999994</v>
      </c>
      <c r="BL916" s="861">
        <v>74.463449999999995</v>
      </c>
      <c r="BM916" s="861">
        <v>-21.412558000000001</v>
      </c>
      <c r="BN916" s="861">
        <v>-15.979447</v>
      </c>
      <c r="BO916" s="861">
        <v>-14.344711999999999</v>
      </c>
      <c r="BP916" s="861">
        <v>-15.923071</v>
      </c>
      <c r="BQ916" s="861">
        <v>85.826359999999994</v>
      </c>
      <c r="BR916" s="861">
        <v>88.307665</v>
      </c>
      <c r="BS916" s="861">
        <v>84.717442000000005</v>
      </c>
      <c r="BT916" s="861">
        <v>57.849226999999999</v>
      </c>
      <c r="BU916" s="861">
        <v>64.747759000000002</v>
      </c>
      <c r="BV916" s="861">
        <v>60.854712999999997</v>
      </c>
      <c r="BW916" s="861">
        <v>64.503157000000002</v>
      </c>
      <c r="BX916" s="861">
        <v>-15.407825000000001</v>
      </c>
      <c r="BY916" s="861">
        <v>-15.811235</v>
      </c>
      <c r="BZ916" s="861">
        <v>-17.691164000000001</v>
      </c>
      <c r="CA916" s="861">
        <v>-17.485500999999999</v>
      </c>
      <c r="CB916" s="861">
        <v>-10.250753</v>
      </c>
      <c r="CC916" s="861">
        <v>-7.5902370000000001</v>
      </c>
      <c r="CD916" s="861">
        <v>-10.673088999999999</v>
      </c>
      <c r="CE916" s="861">
        <v>-7.4719639999999998</v>
      </c>
      <c r="CF916" s="861">
        <v>-13.133791</v>
      </c>
      <c r="CG916" s="861">
        <v>-6.9325659999999996</v>
      </c>
      <c r="CH916" s="861">
        <v>-13.402289</v>
      </c>
      <c r="CI916" s="861">
        <v>-8.9272369999999999</v>
      </c>
      <c r="CJ916" s="861">
        <v>-10.139025</v>
      </c>
      <c r="CK916" s="861">
        <v>-5.9364150000000002</v>
      </c>
      <c r="CL916" s="861">
        <v>-9.9331119999999995</v>
      </c>
      <c r="CM916" s="861">
        <v>-4.7614580000000002</v>
      </c>
      <c r="CN916" s="861">
        <v>-12.630758</v>
      </c>
      <c r="CO916" s="861">
        <v>-7.17781</v>
      </c>
      <c r="CP916" s="861">
        <v>-13.559082999999999</v>
      </c>
      <c r="CQ916" s="861">
        <v>-9.3941700000000008</v>
      </c>
      <c r="CR916" s="861">
        <v>-9.8125269999999993</v>
      </c>
      <c r="CS916" s="861">
        <v>-6.7123650000000001</v>
      </c>
      <c r="CT916" s="861">
        <v>-10.763234000000001</v>
      </c>
      <c r="CU916" s="861">
        <v>-5.7624409999999999</v>
      </c>
      <c r="CV916" s="861">
        <v>-13.255625999999999</v>
      </c>
      <c r="CW916" s="861">
        <v>-5.4259449999999996</v>
      </c>
      <c r="CX916" s="861">
        <v>-13.560384000000001</v>
      </c>
      <c r="CY916" s="861">
        <v>-7.0760550000000002</v>
      </c>
      <c r="CZ916" s="861">
        <v>-9.5534859999999995</v>
      </c>
      <c r="DA916" s="861">
        <v>-5.8044650000000004</v>
      </c>
      <c r="DB916" s="861">
        <v>-10.289847999999999</v>
      </c>
      <c r="DC916" s="861">
        <v>-4.9039060000000001</v>
      </c>
      <c r="DD916" s="861">
        <v>-13.003399999999999</v>
      </c>
      <c r="DE916" s="861">
        <v>-7.1878580000000003</v>
      </c>
      <c r="DF916" s="861">
        <v>-13.633652</v>
      </c>
      <c r="DG916" s="861">
        <v>-8.0233100000000004</v>
      </c>
      <c r="DH916" s="861">
        <v>-9.5142050000000005</v>
      </c>
      <c r="DI916" s="861">
        <v>-6.0159200000000004</v>
      </c>
      <c r="DJ916" s="861">
        <v>-10.11309</v>
      </c>
      <c r="DK916" s="861">
        <v>-5.982342</v>
      </c>
      <c r="DL916" s="861">
        <v>-13.153434000000001</v>
      </c>
      <c r="DM916" s="861">
        <v>-9.1017700000000001</v>
      </c>
      <c r="DN916" s="861">
        <v>-13.667638</v>
      </c>
      <c r="DO916" s="861">
        <v>-9.0669900000000005</v>
      </c>
      <c r="DP916" s="861">
        <v>-10.246649</v>
      </c>
      <c r="DQ916" s="861">
        <v>-6.9535460000000002</v>
      </c>
      <c r="DR916" s="861">
        <v>-10.295707999999999</v>
      </c>
      <c r="DS916" s="861">
        <v>-7.1843139999999996</v>
      </c>
      <c r="DT916" s="861">
        <v>-12.996395</v>
      </c>
      <c r="DU916" s="861">
        <v>-9.8130939999999995</v>
      </c>
      <c r="DV916" s="861">
        <v>-13.28633</v>
      </c>
      <c r="DW916" s="861">
        <v>-6.6283079999999996</v>
      </c>
      <c r="DX916" s="861">
        <v>11.523861</v>
      </c>
      <c r="DY916" s="861">
        <v>7.92455</v>
      </c>
      <c r="DZ916" s="861">
        <v>159.89037200000001</v>
      </c>
      <c r="EA916" s="861">
        <v>149.37052199999999</v>
      </c>
      <c r="EB916" s="861">
        <v>122.85</v>
      </c>
      <c r="EC916" s="861">
        <v>1.2410000000000001</v>
      </c>
      <c r="ED916" s="861">
        <v>134.4</v>
      </c>
      <c r="EE916" s="861">
        <v>122.87</v>
      </c>
      <c r="EF916" s="861">
        <v>5.2690000000000001</v>
      </c>
      <c r="EG916" s="861">
        <v>634.79999999999995</v>
      </c>
      <c r="EH916" s="861">
        <v>122.7</v>
      </c>
      <c r="EI916" s="861">
        <v>4.8760000000000003</v>
      </c>
      <c r="EJ916" s="861">
        <v>586.70000000000005</v>
      </c>
      <c r="EK916" s="861">
        <v>8.9592690000000008</v>
      </c>
      <c r="EL916" s="861">
        <v>11.513517</v>
      </c>
      <c r="EM916" s="861">
        <v>-19.044865999999999</v>
      </c>
      <c r="EN916" s="861">
        <v>-25.858229000000001</v>
      </c>
      <c r="EO916" s="861">
        <v>94.003587999999993</v>
      </c>
      <c r="EP916" s="861">
        <v>89.356979999999993</v>
      </c>
      <c r="EQ916" s="861">
        <v>-9.3896250000000006</v>
      </c>
      <c r="ER916" s="861">
        <v>4178.4767549999997</v>
      </c>
      <c r="ES916" s="861">
        <v>9911.0212599999995</v>
      </c>
      <c r="ET916" s="861">
        <v>9252.3141930000002</v>
      </c>
      <c r="EU916" s="861"/>
      <c r="EV916" s="861"/>
      <c r="EW916" s="861"/>
      <c r="EX916" s="861"/>
      <c r="EY916" s="861"/>
      <c r="EZ916" s="861"/>
      <c r="FA916" s="861"/>
      <c r="FB916" s="861"/>
      <c r="FC916" s="861"/>
      <c r="FD916" s="861"/>
    </row>
    <row r="917" spans="1:160" x14ac:dyDescent="0.25">
      <c r="A917" s="837">
        <v>46142</v>
      </c>
      <c r="B917" s="836">
        <v>6.8865740740740736E-3</v>
      </c>
      <c r="C917" s="861">
        <v>51960</v>
      </c>
      <c r="D917" s="861">
        <v>0</v>
      </c>
      <c r="E917" s="861">
        <v>0</v>
      </c>
      <c r="F917" s="861">
        <v>75.426336000000006</v>
      </c>
      <c r="G917" s="861">
        <v>71.726236</v>
      </c>
      <c r="H917" s="861">
        <v>64.855699000000001</v>
      </c>
      <c r="I917" s="861">
        <v>73.958198999999993</v>
      </c>
      <c r="J917" s="861">
        <v>71.561514000000003</v>
      </c>
      <c r="K917" s="861">
        <v>71.106739000000005</v>
      </c>
      <c r="L917" s="861">
        <v>73.806777999999994</v>
      </c>
      <c r="M917" s="861">
        <v>74.614315000000005</v>
      </c>
      <c r="N917" s="861">
        <v>-9.9171519999999997</v>
      </c>
      <c r="O917" s="861">
        <v>-12.351563000000001</v>
      </c>
      <c r="P917" s="861">
        <v>-13.294839</v>
      </c>
      <c r="Q917" s="861">
        <v>-8.3231389999999994</v>
      </c>
      <c r="R917" s="861">
        <v>-9.9808459999999997</v>
      </c>
      <c r="S917" s="861">
        <v>-11.070064</v>
      </c>
      <c r="T917" s="861">
        <v>81.782616000000004</v>
      </c>
      <c r="U917" s="861">
        <v>73.518643999999995</v>
      </c>
      <c r="V917" s="861">
        <v>92.949781000000002</v>
      </c>
      <c r="W917" s="861">
        <v>91.907797000000002</v>
      </c>
      <c r="X917" s="861">
        <v>-8.4117350000000002</v>
      </c>
      <c r="Y917" s="861">
        <v>-9.0818569999999994</v>
      </c>
      <c r="Z917" s="861">
        <v>-12.722733</v>
      </c>
      <c r="AA917" s="861">
        <v>-12.355205</v>
      </c>
      <c r="AB917" s="861">
        <v>-12.039571</v>
      </c>
      <c r="AC917" s="861">
        <v>-12.996527</v>
      </c>
      <c r="AD917" s="861">
        <v>-15.41539</v>
      </c>
      <c r="AE917" s="861">
        <v>103.236254</v>
      </c>
      <c r="AF917" s="861">
        <v>96.635672</v>
      </c>
      <c r="AG917" s="861">
        <v>87.905759000000003</v>
      </c>
      <c r="AH917" s="861">
        <v>107.982157</v>
      </c>
      <c r="AI917" s="861">
        <v>89.083886000000007</v>
      </c>
      <c r="AJ917" s="861">
        <v>72.412310000000005</v>
      </c>
      <c r="AK917" s="861">
        <v>-10.617362</v>
      </c>
      <c r="AL917" s="861">
        <v>-12.642215999999999</v>
      </c>
      <c r="AM917" s="861">
        <v>-10.103417</v>
      </c>
      <c r="AN917" s="861">
        <v>92.133566000000002</v>
      </c>
      <c r="AO917" s="861">
        <v>91.290863999999999</v>
      </c>
      <c r="AP917" s="861">
        <v>90.362688000000006</v>
      </c>
      <c r="AQ917" s="861">
        <v>87.597212999999996</v>
      </c>
      <c r="AR917" s="861">
        <v>72.550447000000005</v>
      </c>
      <c r="AS917" s="861">
        <v>62.683566999999996</v>
      </c>
      <c r="AT917" s="861">
        <v>76.268275000000003</v>
      </c>
      <c r="AU917" s="861">
        <v>75.023129999999995</v>
      </c>
      <c r="AV917" s="861">
        <v>74.063338999999999</v>
      </c>
      <c r="AW917" s="861">
        <v>73.487341999999998</v>
      </c>
      <c r="AX917" s="861">
        <v>88.409548000000001</v>
      </c>
      <c r="AY917" s="861">
        <v>86.324732999999995</v>
      </c>
      <c r="AZ917" s="861">
        <v>-9.3672769999999996</v>
      </c>
      <c r="BA917" s="861">
        <v>-8.3685069999999993</v>
      </c>
      <c r="BB917" s="861">
        <v>-16.746082000000001</v>
      </c>
      <c r="BC917" s="861">
        <v>-15.505008</v>
      </c>
      <c r="BD917" s="861">
        <v>-16.306049000000002</v>
      </c>
      <c r="BE917" s="861">
        <v>-10.899793000000001</v>
      </c>
      <c r="BF917" s="861">
        <v>31.612746000000001</v>
      </c>
      <c r="BG917" s="861">
        <v>140.550105</v>
      </c>
      <c r="BH917" s="861">
        <v>109.26264399999999</v>
      </c>
      <c r="BI917" s="861">
        <v>47.323067999999999</v>
      </c>
      <c r="BJ917" s="861">
        <v>130.03487999999999</v>
      </c>
      <c r="BK917" s="861">
        <v>84.901245000000003</v>
      </c>
      <c r="BL917" s="861">
        <v>74.461380000000005</v>
      </c>
      <c r="BM917" s="861">
        <v>-21.420632999999999</v>
      </c>
      <c r="BN917" s="861">
        <v>-15.990589</v>
      </c>
      <c r="BO917" s="861">
        <v>-14.199904</v>
      </c>
      <c r="BP917" s="861">
        <v>-15.893947000000001</v>
      </c>
      <c r="BQ917" s="861">
        <v>85.852839000000003</v>
      </c>
      <c r="BR917" s="861">
        <v>88.365904999999998</v>
      </c>
      <c r="BS917" s="861">
        <v>84.749611999999999</v>
      </c>
      <c r="BT917" s="861">
        <v>57.921233000000001</v>
      </c>
      <c r="BU917" s="861">
        <v>64.740089999999995</v>
      </c>
      <c r="BV917" s="861">
        <v>60.779133999999999</v>
      </c>
      <c r="BW917" s="861">
        <v>64.348346000000006</v>
      </c>
      <c r="BX917" s="861">
        <v>-15.603567</v>
      </c>
      <c r="BY917" s="861">
        <v>-15.83609</v>
      </c>
      <c r="BZ917" s="861">
        <v>-17.565273000000001</v>
      </c>
      <c r="CA917" s="861">
        <v>-17.420904</v>
      </c>
      <c r="CB917" s="861">
        <v>-10.281725</v>
      </c>
      <c r="CC917" s="861">
        <v>-7.6169989999999999</v>
      </c>
      <c r="CD917" s="861">
        <v>-10.694343</v>
      </c>
      <c r="CE917" s="861">
        <v>-7.4314109999999998</v>
      </c>
      <c r="CF917" s="861">
        <v>-13.156686000000001</v>
      </c>
      <c r="CG917" s="861">
        <v>-6.9337530000000003</v>
      </c>
      <c r="CH917" s="861">
        <v>-13.434831000000001</v>
      </c>
      <c r="CI917" s="861">
        <v>-8.9426830000000006</v>
      </c>
      <c r="CJ917" s="861">
        <v>-10.183135</v>
      </c>
      <c r="CK917" s="861">
        <v>-5.9519159999999998</v>
      </c>
      <c r="CL917" s="861">
        <v>-9.9473029999999998</v>
      </c>
      <c r="CM917" s="861">
        <v>-4.7494690000000004</v>
      </c>
      <c r="CN917" s="861">
        <v>-12.656461999999999</v>
      </c>
      <c r="CO917" s="861">
        <v>-7.1836700000000002</v>
      </c>
      <c r="CP917" s="861">
        <v>-13.588246</v>
      </c>
      <c r="CQ917" s="861">
        <v>-9.4264229999999998</v>
      </c>
      <c r="CR917" s="861">
        <v>-9.8382330000000007</v>
      </c>
      <c r="CS917" s="861">
        <v>-6.7239389999999997</v>
      </c>
      <c r="CT917" s="861">
        <v>-10.762992000000001</v>
      </c>
      <c r="CU917" s="861">
        <v>-5.7622020000000003</v>
      </c>
      <c r="CV917" s="861">
        <v>-13.260572</v>
      </c>
      <c r="CW917" s="861">
        <v>-5.411727</v>
      </c>
      <c r="CX917" s="861">
        <v>-13.553044</v>
      </c>
      <c r="CY917" s="861">
        <v>-7.0916800000000002</v>
      </c>
      <c r="CZ917" s="861">
        <v>-9.5227450000000005</v>
      </c>
      <c r="DA917" s="861">
        <v>-5.8001230000000001</v>
      </c>
      <c r="DB917" s="861">
        <v>-10.280310999999999</v>
      </c>
      <c r="DC917" s="861">
        <v>-4.8939830000000004</v>
      </c>
      <c r="DD917" s="861">
        <v>-13.027571999999999</v>
      </c>
      <c r="DE917" s="861">
        <v>-7.2057349999999998</v>
      </c>
      <c r="DF917" s="861">
        <v>-13.633694</v>
      </c>
      <c r="DG917" s="861">
        <v>-8.0270930000000007</v>
      </c>
      <c r="DH917" s="861">
        <v>-9.5161219999999993</v>
      </c>
      <c r="DI917" s="861">
        <v>-6.0259010000000002</v>
      </c>
      <c r="DJ917" s="861">
        <v>-10.113749</v>
      </c>
      <c r="DK917" s="861">
        <v>-5.9634099999999997</v>
      </c>
      <c r="DL917" s="861">
        <v>-13.170885999999999</v>
      </c>
      <c r="DM917" s="861">
        <v>-9.1434809999999995</v>
      </c>
      <c r="DN917" s="861">
        <v>-13.678064000000001</v>
      </c>
      <c r="DO917" s="861">
        <v>-9.0923370000000006</v>
      </c>
      <c r="DP917" s="861">
        <v>-10.245282</v>
      </c>
      <c r="DQ917" s="861">
        <v>-6.9747519999999996</v>
      </c>
      <c r="DR917" s="861">
        <v>-10.296367</v>
      </c>
      <c r="DS917" s="861">
        <v>-7.1915110000000002</v>
      </c>
      <c r="DT917" s="861">
        <v>-13.020443999999999</v>
      </c>
      <c r="DU917" s="861">
        <v>-9.8304550000000006</v>
      </c>
      <c r="DV917" s="861">
        <v>-13.304733000000001</v>
      </c>
      <c r="DW917" s="861">
        <v>-6.6516539999999997</v>
      </c>
      <c r="DX917" s="861">
        <v>11.496498000000001</v>
      </c>
      <c r="DY917" s="861">
        <v>7.9661059999999999</v>
      </c>
      <c r="DZ917" s="861">
        <v>159.79151200000001</v>
      </c>
      <c r="EA917" s="861">
        <v>149.86355599999999</v>
      </c>
      <c r="EB917" s="861">
        <v>122.19</v>
      </c>
      <c r="EC917" s="861">
        <v>3.286</v>
      </c>
      <c r="ED917" s="861">
        <v>395.9</v>
      </c>
      <c r="EE917" s="861">
        <v>122.41</v>
      </c>
      <c r="EF917" s="861">
        <v>5.2759999999999998</v>
      </c>
      <c r="EG917" s="861">
        <v>635.79999999999995</v>
      </c>
      <c r="EH917" s="861">
        <v>122.36</v>
      </c>
      <c r="EI917" s="861">
        <v>4.9000000000000004</v>
      </c>
      <c r="EJ917" s="861">
        <v>583.6</v>
      </c>
      <c r="EK917" s="861">
        <v>8.9904250000000001</v>
      </c>
      <c r="EL917" s="861">
        <v>11.575002</v>
      </c>
      <c r="EM917" s="861">
        <v>-19.093841999999999</v>
      </c>
      <c r="EN917" s="861">
        <v>-25.774906000000001</v>
      </c>
      <c r="EO917" s="861">
        <v>93.960888999999995</v>
      </c>
      <c r="EP917" s="861">
        <v>89.579558000000006</v>
      </c>
      <c r="EQ917" s="861">
        <v>-9.3998720000000002</v>
      </c>
      <c r="ER917" s="861">
        <v>4183.8372939999999</v>
      </c>
      <c r="ES917" s="861">
        <v>9921.6098980000006</v>
      </c>
      <c r="ET917" s="861">
        <v>9262.0676480000002</v>
      </c>
      <c r="EU917" s="861"/>
      <c r="EV917" s="861"/>
      <c r="EW917" s="861"/>
      <c r="EX917" s="861"/>
      <c r="EY917" s="861"/>
      <c r="EZ917" s="861"/>
      <c r="FA917" s="861"/>
      <c r="FB917" s="861"/>
      <c r="FC917" s="861"/>
      <c r="FD917" s="861"/>
    </row>
    <row r="918" spans="1:160" x14ac:dyDescent="0.25">
      <c r="A918" s="837">
        <v>46142</v>
      </c>
      <c r="B918" s="836">
        <v>7.5810185185185182E-3</v>
      </c>
      <c r="C918" s="861">
        <v>52020</v>
      </c>
      <c r="D918" s="861">
        <v>0</v>
      </c>
      <c r="E918" s="861">
        <v>0</v>
      </c>
      <c r="F918" s="861">
        <v>75.381407999999993</v>
      </c>
      <c r="G918" s="861">
        <v>71.710795000000005</v>
      </c>
      <c r="H918" s="861">
        <v>64.870912000000004</v>
      </c>
      <c r="I918" s="861">
        <v>73.923620999999997</v>
      </c>
      <c r="J918" s="861">
        <v>71.602755000000002</v>
      </c>
      <c r="K918" s="861">
        <v>71.118298999999993</v>
      </c>
      <c r="L918" s="861">
        <v>73.806045999999995</v>
      </c>
      <c r="M918" s="861">
        <v>74.641475</v>
      </c>
      <c r="N918" s="861">
        <v>-9.8550350000000009</v>
      </c>
      <c r="O918" s="861">
        <v>-12.389538</v>
      </c>
      <c r="P918" s="861">
        <v>-13.337116999999999</v>
      </c>
      <c r="Q918" s="861">
        <v>-8.5725669999999994</v>
      </c>
      <c r="R918" s="861">
        <v>-9.8563969999999994</v>
      </c>
      <c r="S918" s="861">
        <v>-11.158818999999999</v>
      </c>
      <c r="T918" s="861">
        <v>81.712691000000007</v>
      </c>
      <c r="U918" s="861">
        <v>73.671869999999998</v>
      </c>
      <c r="V918" s="861">
        <v>92.923460000000006</v>
      </c>
      <c r="W918" s="861">
        <v>91.956005000000005</v>
      </c>
      <c r="X918" s="861">
        <v>-8.4232589999999998</v>
      </c>
      <c r="Y918" s="861">
        <v>-9.0391139999999996</v>
      </c>
      <c r="Z918" s="861">
        <v>-12.706607999999999</v>
      </c>
      <c r="AA918" s="861">
        <v>-12.367823</v>
      </c>
      <c r="AB918" s="861">
        <v>-12.050800000000001</v>
      </c>
      <c r="AC918" s="861">
        <v>-12.977595000000001</v>
      </c>
      <c r="AD918" s="861">
        <v>-15.425330000000001</v>
      </c>
      <c r="AE918" s="861">
        <v>103.210897</v>
      </c>
      <c r="AF918" s="861">
        <v>96.664100000000005</v>
      </c>
      <c r="AG918" s="861">
        <v>87.862065000000001</v>
      </c>
      <c r="AH918" s="861">
        <v>107.96827</v>
      </c>
      <c r="AI918" s="861">
        <v>89.057648999999998</v>
      </c>
      <c r="AJ918" s="861">
        <v>72.502917999999994</v>
      </c>
      <c r="AK918" s="861">
        <v>-10.577966</v>
      </c>
      <c r="AL918" s="861">
        <v>-12.681528999999999</v>
      </c>
      <c r="AM918" s="861">
        <v>-10.132246</v>
      </c>
      <c r="AN918" s="861">
        <v>92.175218000000001</v>
      </c>
      <c r="AO918" s="861">
        <v>91.273067999999995</v>
      </c>
      <c r="AP918" s="861">
        <v>90.328275000000005</v>
      </c>
      <c r="AQ918" s="861">
        <v>87.577676999999994</v>
      </c>
      <c r="AR918" s="861">
        <v>72.442209000000005</v>
      </c>
      <c r="AS918" s="861">
        <v>62.685071999999998</v>
      </c>
      <c r="AT918" s="861">
        <v>76.226704999999995</v>
      </c>
      <c r="AU918" s="861">
        <v>75.018248999999997</v>
      </c>
      <c r="AV918" s="861">
        <v>73.676514999999995</v>
      </c>
      <c r="AW918" s="861">
        <v>73.335554000000002</v>
      </c>
      <c r="AX918" s="861">
        <v>88.314441000000002</v>
      </c>
      <c r="AY918" s="861">
        <v>86.204798999999994</v>
      </c>
      <c r="AZ918" s="861">
        <v>-9.5314540000000001</v>
      </c>
      <c r="BA918" s="861">
        <v>-8.2197329999999997</v>
      </c>
      <c r="BB918" s="861">
        <v>-16.785716000000001</v>
      </c>
      <c r="BC918" s="861">
        <v>-15.494856</v>
      </c>
      <c r="BD918" s="861">
        <v>-16.325271999999998</v>
      </c>
      <c r="BE918" s="861">
        <v>-11.092827</v>
      </c>
      <c r="BF918" s="861">
        <v>31.577251</v>
      </c>
      <c r="BG918" s="861">
        <v>140.69324700000001</v>
      </c>
      <c r="BH918" s="861">
        <v>109.296306</v>
      </c>
      <c r="BI918" s="861">
        <v>47.324319000000003</v>
      </c>
      <c r="BJ918" s="861">
        <v>129.772267</v>
      </c>
      <c r="BK918" s="861">
        <v>84.912947000000003</v>
      </c>
      <c r="BL918" s="861">
        <v>74.496893999999998</v>
      </c>
      <c r="BM918" s="861">
        <v>-21.429223</v>
      </c>
      <c r="BN918" s="861">
        <v>-15.958977000000001</v>
      </c>
      <c r="BO918" s="861">
        <v>-14.348394000000001</v>
      </c>
      <c r="BP918" s="861">
        <v>-15.904025000000001</v>
      </c>
      <c r="BQ918" s="861">
        <v>85.825612000000007</v>
      </c>
      <c r="BR918" s="861">
        <v>88.368162999999996</v>
      </c>
      <c r="BS918" s="861">
        <v>84.715545000000006</v>
      </c>
      <c r="BT918" s="861">
        <v>57.831747999999997</v>
      </c>
      <c r="BU918" s="861">
        <v>64.724985000000004</v>
      </c>
      <c r="BV918" s="861">
        <v>60.745054000000003</v>
      </c>
      <c r="BW918" s="861">
        <v>64.417074</v>
      </c>
      <c r="BX918" s="861">
        <v>-15.546099999999999</v>
      </c>
      <c r="BY918" s="861">
        <v>-15.807492</v>
      </c>
      <c r="BZ918" s="861">
        <v>-17.655605000000001</v>
      </c>
      <c r="CA918" s="861">
        <v>-17.481294999999999</v>
      </c>
      <c r="CB918" s="861">
        <v>-10.303405</v>
      </c>
      <c r="CC918" s="861">
        <v>-7.6072309999999996</v>
      </c>
      <c r="CD918" s="861">
        <v>-10.700972</v>
      </c>
      <c r="CE918" s="861">
        <v>-7.4627780000000001</v>
      </c>
      <c r="CF918" s="861">
        <v>-13.184538</v>
      </c>
      <c r="CG918" s="861">
        <v>-6.9879569999999998</v>
      </c>
      <c r="CH918" s="861">
        <v>-13.469832</v>
      </c>
      <c r="CI918" s="861">
        <v>-8.9526050000000001</v>
      </c>
      <c r="CJ918" s="861">
        <v>-10.184156</v>
      </c>
      <c r="CK918" s="861">
        <v>-5.9692210000000001</v>
      </c>
      <c r="CL918" s="861">
        <v>-9.9792649999999998</v>
      </c>
      <c r="CM918" s="861">
        <v>-4.7886179999999996</v>
      </c>
      <c r="CN918" s="861">
        <v>-12.692304</v>
      </c>
      <c r="CO918" s="861">
        <v>-7.196777</v>
      </c>
      <c r="CP918" s="861">
        <v>-13.596463999999999</v>
      </c>
      <c r="CQ918" s="861">
        <v>-9.4214590000000005</v>
      </c>
      <c r="CR918" s="861">
        <v>-9.8398339999999997</v>
      </c>
      <c r="CS918" s="861">
        <v>-6.7498110000000002</v>
      </c>
      <c r="CT918" s="861">
        <v>-10.790056</v>
      </c>
      <c r="CU918" s="861">
        <v>-5.7895200000000004</v>
      </c>
      <c r="CV918" s="861">
        <v>-13.291518</v>
      </c>
      <c r="CW918" s="861">
        <v>-5.4353030000000002</v>
      </c>
      <c r="CX918" s="861">
        <v>-13.574213</v>
      </c>
      <c r="CY918" s="861">
        <v>-7.1322559999999999</v>
      </c>
      <c r="CZ918" s="861">
        <v>-9.5620700000000003</v>
      </c>
      <c r="DA918" s="861">
        <v>-5.8617710000000001</v>
      </c>
      <c r="DB918" s="861">
        <v>-10.305301</v>
      </c>
      <c r="DC918" s="861">
        <v>-4.9634590000000003</v>
      </c>
      <c r="DD918" s="861">
        <v>-13.034935000000001</v>
      </c>
      <c r="DE918" s="861">
        <v>-7.2536820000000004</v>
      </c>
      <c r="DF918" s="861">
        <v>-13.652634000000001</v>
      </c>
      <c r="DG918" s="861">
        <v>-8.0828290000000003</v>
      </c>
      <c r="DH918" s="861">
        <v>-9.5438489999999998</v>
      </c>
      <c r="DI918" s="861">
        <v>-6.0827989999999996</v>
      </c>
      <c r="DJ918" s="861">
        <v>-10.123132999999999</v>
      </c>
      <c r="DK918" s="861">
        <v>-6.0380240000000001</v>
      </c>
      <c r="DL918" s="861">
        <v>-13.189033</v>
      </c>
      <c r="DM918" s="861">
        <v>-9.1596390000000003</v>
      </c>
      <c r="DN918" s="861">
        <v>-13.704558</v>
      </c>
      <c r="DO918" s="861">
        <v>-9.1078609999999998</v>
      </c>
      <c r="DP918" s="861">
        <v>-10.261304000000001</v>
      </c>
      <c r="DQ918" s="861">
        <v>-7.0051100000000002</v>
      </c>
      <c r="DR918" s="861">
        <v>-10.315614999999999</v>
      </c>
      <c r="DS918" s="861">
        <v>-7.1999180000000003</v>
      </c>
      <c r="DT918" s="861">
        <v>-13.023968999999999</v>
      </c>
      <c r="DU918" s="861">
        <v>-9.8630510000000005</v>
      </c>
      <c r="DV918" s="861">
        <v>-13.318507</v>
      </c>
      <c r="DW918" s="861">
        <v>-6.7091700000000003</v>
      </c>
      <c r="DX918" s="861">
        <v>11.516717</v>
      </c>
      <c r="DY918" s="861">
        <v>7.956969</v>
      </c>
      <c r="DZ918" s="861">
        <v>159.92235299999999</v>
      </c>
      <c r="EA918" s="861">
        <v>149.53159400000001</v>
      </c>
      <c r="EB918" s="861">
        <v>122.8</v>
      </c>
      <c r="EC918" s="861">
        <v>1.2410000000000001</v>
      </c>
      <c r="ED918" s="861">
        <v>134.4</v>
      </c>
      <c r="EE918" s="861">
        <v>122.69</v>
      </c>
      <c r="EF918" s="861">
        <v>5.29</v>
      </c>
      <c r="EG918" s="861">
        <v>635.1</v>
      </c>
      <c r="EH918" s="861">
        <v>122.81</v>
      </c>
      <c r="EI918" s="861">
        <v>4.8899999999999997</v>
      </c>
      <c r="EJ918" s="861">
        <v>586.9</v>
      </c>
      <c r="EK918" s="861">
        <v>8.9254029999999993</v>
      </c>
      <c r="EL918" s="861">
        <v>11.444822</v>
      </c>
      <c r="EM918" s="861">
        <v>-19.057649000000001</v>
      </c>
      <c r="EN918" s="861">
        <v>-25.793216000000001</v>
      </c>
      <c r="EO918" s="861">
        <v>94.017397000000003</v>
      </c>
      <c r="EP918" s="861">
        <v>89.429749000000001</v>
      </c>
      <c r="EQ918" s="861">
        <v>-9.4262979999999992</v>
      </c>
      <c r="ER918" s="861">
        <v>4190.2112180000004</v>
      </c>
      <c r="ES918" s="861">
        <v>9932.2147889999997</v>
      </c>
      <c r="ET918" s="861">
        <v>9271.8205600000001</v>
      </c>
      <c r="EU918" s="861"/>
      <c r="EV918" s="861"/>
      <c r="EW918" s="861"/>
      <c r="EX918" s="861"/>
      <c r="EY918" s="861"/>
      <c r="EZ918" s="861"/>
      <c r="FA918" s="861"/>
      <c r="FB918" s="861"/>
      <c r="FC918" s="861"/>
      <c r="FD918" s="861"/>
    </row>
    <row r="919" spans="1:160" x14ac:dyDescent="0.25">
      <c r="A919" s="837">
        <v>46142</v>
      </c>
      <c r="B919" s="836">
        <v>8.2754629629629619E-3</v>
      </c>
      <c r="C919" s="861">
        <v>52080</v>
      </c>
      <c r="D919" s="861">
        <v>0</v>
      </c>
      <c r="E919" s="861">
        <v>0</v>
      </c>
      <c r="F919" s="861">
        <v>75.486650999999995</v>
      </c>
      <c r="G919" s="861">
        <v>71.706672999999995</v>
      </c>
      <c r="H919" s="861">
        <v>64.908649999999994</v>
      </c>
      <c r="I919" s="861">
        <v>73.927992000000003</v>
      </c>
      <c r="J919" s="861">
        <v>71.588054</v>
      </c>
      <c r="K919" s="861">
        <v>71.111227</v>
      </c>
      <c r="L919" s="861">
        <v>73.802925999999999</v>
      </c>
      <c r="M919" s="861">
        <v>74.632441999999998</v>
      </c>
      <c r="N919" s="861">
        <v>-9.8675619999999995</v>
      </c>
      <c r="O919" s="861">
        <v>-12.349826</v>
      </c>
      <c r="P919" s="861">
        <v>-13.335559</v>
      </c>
      <c r="Q919" s="861">
        <v>-8.3746039999999997</v>
      </c>
      <c r="R919" s="861">
        <v>-9.9343640000000004</v>
      </c>
      <c r="S919" s="861">
        <v>-11.076620999999999</v>
      </c>
      <c r="T919" s="861">
        <v>81.580985999999996</v>
      </c>
      <c r="U919" s="861">
        <v>74.134900999999999</v>
      </c>
      <c r="V919" s="861">
        <v>92.987300000000005</v>
      </c>
      <c r="W919" s="861">
        <v>91.981396000000004</v>
      </c>
      <c r="X919" s="861">
        <v>-8.4221810000000001</v>
      </c>
      <c r="Y919" s="861">
        <v>-9.025131</v>
      </c>
      <c r="Z919" s="861">
        <v>-12.719409000000001</v>
      </c>
      <c r="AA919" s="861">
        <v>-12.372609000000001</v>
      </c>
      <c r="AB919" s="861">
        <v>-12.025954</v>
      </c>
      <c r="AC919" s="861">
        <v>-13.003636</v>
      </c>
      <c r="AD919" s="861">
        <v>-15.407102</v>
      </c>
      <c r="AE919" s="861">
        <v>103.190247</v>
      </c>
      <c r="AF919" s="861">
        <v>96.642474000000007</v>
      </c>
      <c r="AG919" s="861">
        <v>87.813170999999997</v>
      </c>
      <c r="AH919" s="861">
        <v>107.88919199999999</v>
      </c>
      <c r="AI919" s="861">
        <v>89.061237000000006</v>
      </c>
      <c r="AJ919" s="861">
        <v>72.533688999999995</v>
      </c>
      <c r="AK919" s="861">
        <v>-10.628871</v>
      </c>
      <c r="AL919" s="861">
        <v>-12.700328000000001</v>
      </c>
      <c r="AM919" s="861">
        <v>-10.104499000000001</v>
      </c>
      <c r="AN919" s="861">
        <v>92.118945999999994</v>
      </c>
      <c r="AO919" s="861">
        <v>91.365994000000001</v>
      </c>
      <c r="AP919" s="861">
        <v>90.296398999999994</v>
      </c>
      <c r="AQ919" s="861">
        <v>87.583166000000006</v>
      </c>
      <c r="AR919" s="861">
        <v>72.370232000000001</v>
      </c>
      <c r="AS919" s="861">
        <v>62.697125</v>
      </c>
      <c r="AT919" s="861">
        <v>76.209031999999993</v>
      </c>
      <c r="AU919" s="861">
        <v>75.026318000000003</v>
      </c>
      <c r="AV919" s="861">
        <v>73.762857999999994</v>
      </c>
      <c r="AW919" s="861">
        <v>73.061981000000003</v>
      </c>
      <c r="AX919" s="861">
        <v>88.127965000000003</v>
      </c>
      <c r="AY919" s="861">
        <v>86.098353000000003</v>
      </c>
      <c r="AZ919" s="861">
        <v>-9.5645240000000005</v>
      </c>
      <c r="BA919" s="861">
        <v>-8.4844430000000006</v>
      </c>
      <c r="BB919" s="861">
        <v>-16.775231999999999</v>
      </c>
      <c r="BC919" s="861">
        <v>-15.500963</v>
      </c>
      <c r="BD919" s="861">
        <v>-16.349874</v>
      </c>
      <c r="BE919" s="861">
        <v>-10.904945</v>
      </c>
      <c r="BF919" s="861">
        <v>31.378412999999998</v>
      </c>
      <c r="BG919" s="861">
        <v>140.65698900000001</v>
      </c>
      <c r="BH919" s="861">
        <v>109.14171399999999</v>
      </c>
      <c r="BI919" s="861">
        <v>47.319290000000002</v>
      </c>
      <c r="BJ919" s="861">
        <v>129.34728699999999</v>
      </c>
      <c r="BK919" s="861">
        <v>84.779213999999996</v>
      </c>
      <c r="BL919" s="861">
        <v>74.388159000000002</v>
      </c>
      <c r="BM919" s="861">
        <v>-21.400670999999999</v>
      </c>
      <c r="BN919" s="861">
        <v>-16.001405999999999</v>
      </c>
      <c r="BO919" s="861">
        <v>-14.298098</v>
      </c>
      <c r="BP919" s="861">
        <v>-15.941238999999999</v>
      </c>
      <c r="BQ919" s="861">
        <v>85.744038000000003</v>
      </c>
      <c r="BR919" s="861">
        <v>88.401838999999995</v>
      </c>
      <c r="BS919" s="861">
        <v>84.700914999999995</v>
      </c>
      <c r="BT919" s="861">
        <v>57.832166999999998</v>
      </c>
      <c r="BU919" s="861">
        <v>64.689541000000006</v>
      </c>
      <c r="BV919" s="861">
        <v>60.759278000000002</v>
      </c>
      <c r="BW919" s="861">
        <v>64.395733000000007</v>
      </c>
      <c r="BX919" s="861">
        <v>-15.556355</v>
      </c>
      <c r="BY919" s="861">
        <v>-15.833382</v>
      </c>
      <c r="BZ919" s="861">
        <v>-17.596257000000001</v>
      </c>
      <c r="CA919" s="861">
        <v>-17.507916999999999</v>
      </c>
      <c r="CB919" s="861">
        <v>-10.301553999999999</v>
      </c>
      <c r="CC919" s="861">
        <v>-7.6338590000000002</v>
      </c>
      <c r="CD919" s="861">
        <v>-10.706118</v>
      </c>
      <c r="CE919" s="861">
        <v>-7.5127730000000001</v>
      </c>
      <c r="CF919" s="861">
        <v>-13.177758000000001</v>
      </c>
      <c r="CG919" s="861">
        <v>-7.0078670000000001</v>
      </c>
      <c r="CH919" s="861">
        <v>-13.450984999999999</v>
      </c>
      <c r="CI919" s="861">
        <v>-8.9891780000000008</v>
      </c>
      <c r="CJ919" s="861">
        <v>-10.182306000000001</v>
      </c>
      <c r="CK919" s="861">
        <v>-6.0060399999999996</v>
      </c>
      <c r="CL919" s="861">
        <v>-9.9876900000000006</v>
      </c>
      <c r="CM919" s="861">
        <v>-4.8090770000000003</v>
      </c>
      <c r="CN919" s="861">
        <v>-12.68553</v>
      </c>
      <c r="CO919" s="861">
        <v>-7.205946</v>
      </c>
      <c r="CP919" s="861">
        <v>-13.610408</v>
      </c>
      <c r="CQ919" s="861">
        <v>-9.4489090000000004</v>
      </c>
      <c r="CR919" s="861">
        <v>-9.8513490000000008</v>
      </c>
      <c r="CS919" s="861">
        <v>-6.7799469999999999</v>
      </c>
      <c r="CT919" s="861">
        <v>-10.782871999999999</v>
      </c>
      <c r="CU919" s="861">
        <v>-5.8168920000000002</v>
      </c>
      <c r="CV919" s="861">
        <v>-13.306006</v>
      </c>
      <c r="CW919" s="861">
        <v>-5.4738429999999996</v>
      </c>
      <c r="CX919" s="861">
        <v>-13.599624</v>
      </c>
      <c r="CY919" s="861">
        <v>-7.1401240000000001</v>
      </c>
      <c r="CZ919" s="861">
        <v>-9.5573049999999995</v>
      </c>
      <c r="DA919" s="861">
        <v>-5.8623320000000003</v>
      </c>
      <c r="DB919" s="861">
        <v>-10.300701</v>
      </c>
      <c r="DC919" s="861">
        <v>-4.9612259999999999</v>
      </c>
      <c r="DD919" s="861">
        <v>-13.029442</v>
      </c>
      <c r="DE919" s="861">
        <v>-7.262257</v>
      </c>
      <c r="DF919" s="861">
        <v>-13.687067000000001</v>
      </c>
      <c r="DG919" s="861">
        <v>-8.0860780000000005</v>
      </c>
      <c r="DH919" s="861">
        <v>-9.5344440000000006</v>
      </c>
      <c r="DI919" s="861">
        <v>-6.0871409999999999</v>
      </c>
      <c r="DJ919" s="861">
        <v>-10.142994</v>
      </c>
      <c r="DK919" s="861">
        <v>-6.019514</v>
      </c>
      <c r="DL919" s="861">
        <v>-13.206352000000001</v>
      </c>
      <c r="DM919" s="861">
        <v>-9.1829400000000003</v>
      </c>
      <c r="DN919" s="861">
        <v>-13.691314999999999</v>
      </c>
      <c r="DO919" s="861">
        <v>-9.1125220000000002</v>
      </c>
      <c r="DP919" s="861">
        <v>-10.277241</v>
      </c>
      <c r="DQ919" s="861">
        <v>-7.0131959999999998</v>
      </c>
      <c r="DR919" s="861">
        <v>-10.316699</v>
      </c>
      <c r="DS919" s="861">
        <v>-7.2421160000000002</v>
      </c>
      <c r="DT919" s="861">
        <v>-13.048826999999999</v>
      </c>
      <c r="DU919" s="861">
        <v>-9.8859089999999998</v>
      </c>
      <c r="DV919" s="861">
        <v>-13.341388999999999</v>
      </c>
      <c r="DW919" s="861">
        <v>-6.7210749999999999</v>
      </c>
      <c r="DX919" s="861">
        <v>11.507628</v>
      </c>
      <c r="DY919" s="861">
        <v>7.9606630000000003</v>
      </c>
      <c r="DZ919" s="861">
        <v>159.72755000000001</v>
      </c>
      <c r="EA919" s="861">
        <v>149.22500299999999</v>
      </c>
      <c r="EB919" s="861">
        <v>122.82</v>
      </c>
      <c r="EC919" s="861">
        <v>1.2410000000000001</v>
      </c>
      <c r="ED919" s="861">
        <v>134.5</v>
      </c>
      <c r="EE919" s="861">
        <v>122.75</v>
      </c>
      <c r="EF919" s="861">
        <v>5.2690000000000001</v>
      </c>
      <c r="EG919" s="861">
        <v>637.4</v>
      </c>
      <c r="EH919" s="861">
        <v>122.83</v>
      </c>
      <c r="EI919" s="861">
        <v>4.8710000000000004</v>
      </c>
      <c r="EJ919" s="861">
        <v>585.6</v>
      </c>
      <c r="EK919" s="861">
        <v>8.969417</v>
      </c>
      <c r="EL919" s="861">
        <v>11.487715</v>
      </c>
      <c r="EM919" s="861">
        <v>-19.073916000000001</v>
      </c>
      <c r="EN919" s="861">
        <v>-25.785813000000001</v>
      </c>
      <c r="EO919" s="861">
        <v>93.933254000000005</v>
      </c>
      <c r="EP919" s="861">
        <v>89.291193000000007</v>
      </c>
      <c r="EQ919" s="861">
        <v>-9.4382649999999995</v>
      </c>
      <c r="ER919" s="861">
        <v>4192.4523289999997</v>
      </c>
      <c r="ES919" s="861">
        <v>9942.825245</v>
      </c>
      <c r="ET919" s="861">
        <v>9281.5945250000004</v>
      </c>
      <c r="EU919" s="861"/>
      <c r="EV919" s="861"/>
      <c r="EW919" s="861"/>
      <c r="EX919" s="861"/>
      <c r="EY919" s="861"/>
      <c r="EZ919" s="861"/>
      <c r="FA919" s="861"/>
      <c r="FB919" s="861"/>
      <c r="FC919" s="861"/>
      <c r="FD919" s="861"/>
    </row>
    <row r="920" spans="1:160" x14ac:dyDescent="0.25">
      <c r="A920" s="837">
        <v>46142</v>
      </c>
      <c r="B920" s="836">
        <v>8.9699074074074073E-3</v>
      </c>
      <c r="C920" s="861">
        <v>52140</v>
      </c>
      <c r="D920" s="861">
        <v>0</v>
      </c>
      <c r="E920" s="861">
        <v>0</v>
      </c>
      <c r="F920" s="861">
        <v>75.396893000000006</v>
      </c>
      <c r="G920" s="861">
        <v>71.695815999999994</v>
      </c>
      <c r="H920" s="861">
        <v>64.880178000000001</v>
      </c>
      <c r="I920" s="861">
        <v>73.952544000000003</v>
      </c>
      <c r="J920" s="861">
        <v>71.559661000000006</v>
      </c>
      <c r="K920" s="861">
        <v>71.105733000000001</v>
      </c>
      <c r="L920" s="861">
        <v>73.792721999999998</v>
      </c>
      <c r="M920" s="861">
        <v>74.628586999999996</v>
      </c>
      <c r="N920" s="861">
        <v>-9.8932420000000008</v>
      </c>
      <c r="O920" s="861">
        <v>-12.377020999999999</v>
      </c>
      <c r="P920" s="861">
        <v>-13.332601</v>
      </c>
      <c r="Q920" s="861">
        <v>-8.575348</v>
      </c>
      <c r="R920" s="861">
        <v>-10.004182999999999</v>
      </c>
      <c r="S920" s="861">
        <v>-11.105193999999999</v>
      </c>
      <c r="T920" s="861">
        <v>81.649473999999998</v>
      </c>
      <c r="U920" s="861">
        <v>73.677864</v>
      </c>
      <c r="V920" s="861">
        <v>92.915422000000007</v>
      </c>
      <c r="W920" s="861">
        <v>91.954584999999994</v>
      </c>
      <c r="X920" s="861">
        <v>-8.4515480000000007</v>
      </c>
      <c r="Y920" s="861">
        <v>-9.0086270000000006</v>
      </c>
      <c r="Z920" s="861">
        <v>-12.750413</v>
      </c>
      <c r="AA920" s="861">
        <v>-12.38334</v>
      </c>
      <c r="AB920" s="861">
        <v>-12.069554</v>
      </c>
      <c r="AC920" s="861">
        <v>-13.033628</v>
      </c>
      <c r="AD920" s="861">
        <v>-15.503666000000001</v>
      </c>
      <c r="AE920" s="861">
        <v>103.210291</v>
      </c>
      <c r="AF920" s="861">
        <v>96.613636999999997</v>
      </c>
      <c r="AG920" s="861">
        <v>87.826076</v>
      </c>
      <c r="AH920" s="861">
        <v>107.87170999999999</v>
      </c>
      <c r="AI920" s="861">
        <v>89.016783000000004</v>
      </c>
      <c r="AJ920" s="861">
        <v>72.467189000000005</v>
      </c>
      <c r="AK920" s="861">
        <v>-10.656103999999999</v>
      </c>
      <c r="AL920" s="861">
        <v>-12.728054999999999</v>
      </c>
      <c r="AM920" s="861">
        <v>-10.165441</v>
      </c>
      <c r="AN920" s="861">
        <v>92.175749999999994</v>
      </c>
      <c r="AO920" s="861">
        <v>91.299837999999994</v>
      </c>
      <c r="AP920" s="861">
        <v>90.310255999999995</v>
      </c>
      <c r="AQ920" s="861">
        <v>87.567510999999996</v>
      </c>
      <c r="AR920" s="861">
        <v>72.382897999999997</v>
      </c>
      <c r="AS920" s="861">
        <v>62.739510000000003</v>
      </c>
      <c r="AT920" s="861">
        <v>76.187657999999999</v>
      </c>
      <c r="AU920" s="861">
        <v>74.998999999999995</v>
      </c>
      <c r="AV920" s="861">
        <v>73.902158</v>
      </c>
      <c r="AW920" s="861">
        <v>73.035636999999994</v>
      </c>
      <c r="AX920" s="861">
        <v>88.233534000000006</v>
      </c>
      <c r="AY920" s="861">
        <v>86.174565000000001</v>
      </c>
      <c r="AZ920" s="861">
        <v>-9.5648549999999997</v>
      </c>
      <c r="BA920" s="861">
        <v>-8.3902070000000002</v>
      </c>
      <c r="BB920" s="861">
        <v>-16.77318</v>
      </c>
      <c r="BC920" s="861">
        <v>-15.497494</v>
      </c>
      <c r="BD920" s="861">
        <v>-16.323647000000001</v>
      </c>
      <c r="BE920" s="861">
        <v>-10.993411999999999</v>
      </c>
      <c r="BF920" s="861">
        <v>31.491481</v>
      </c>
      <c r="BG920" s="861">
        <v>140.54885300000001</v>
      </c>
      <c r="BH920" s="861">
        <v>109.22431</v>
      </c>
      <c r="BI920" s="861">
        <v>47.283172</v>
      </c>
      <c r="BJ920" s="861">
        <v>129.58873800000001</v>
      </c>
      <c r="BK920" s="861">
        <v>84.768952999999996</v>
      </c>
      <c r="BL920" s="861">
        <v>74.384114999999994</v>
      </c>
      <c r="BM920" s="861">
        <v>-21.443950999999998</v>
      </c>
      <c r="BN920" s="861">
        <v>-15.997094000000001</v>
      </c>
      <c r="BO920" s="861">
        <v>-14.220091</v>
      </c>
      <c r="BP920" s="861">
        <v>-15.955403</v>
      </c>
      <c r="BQ920" s="861">
        <v>85.713210000000004</v>
      </c>
      <c r="BR920" s="861">
        <v>88.383358000000001</v>
      </c>
      <c r="BS920" s="861">
        <v>84.628891999999993</v>
      </c>
      <c r="BT920" s="861">
        <v>57.816889000000003</v>
      </c>
      <c r="BU920" s="861">
        <v>64.689023000000006</v>
      </c>
      <c r="BV920" s="861">
        <v>60.725676</v>
      </c>
      <c r="BW920" s="861">
        <v>64.490595999999996</v>
      </c>
      <c r="BX920" s="861">
        <v>-15.687286</v>
      </c>
      <c r="BY920" s="861">
        <v>-15.862048</v>
      </c>
      <c r="BZ920" s="861">
        <v>-17.763075000000001</v>
      </c>
      <c r="CA920" s="861">
        <v>-17.390703999999999</v>
      </c>
      <c r="CB920" s="861">
        <v>-10.336378</v>
      </c>
      <c r="CC920" s="861">
        <v>-7.6417039999999998</v>
      </c>
      <c r="CD920" s="861">
        <v>-10.743601</v>
      </c>
      <c r="CE920" s="861">
        <v>-7.5215519999999998</v>
      </c>
      <c r="CF920" s="861">
        <v>-13.221204</v>
      </c>
      <c r="CG920" s="861">
        <v>-6.9985749999999998</v>
      </c>
      <c r="CH920" s="861">
        <v>-13.496836</v>
      </c>
      <c r="CI920" s="861">
        <v>-8.9817590000000003</v>
      </c>
      <c r="CJ920" s="861">
        <v>-10.233555000000001</v>
      </c>
      <c r="CK920" s="861">
        <v>-5.987749</v>
      </c>
      <c r="CL920" s="861">
        <v>-10.003541999999999</v>
      </c>
      <c r="CM920" s="861">
        <v>-4.8057150000000002</v>
      </c>
      <c r="CN920" s="861">
        <v>-12.722815000000001</v>
      </c>
      <c r="CO920" s="861">
        <v>-7.2545919999999997</v>
      </c>
      <c r="CP920" s="861">
        <v>-13.620274</v>
      </c>
      <c r="CQ920" s="861">
        <v>-9.4615240000000007</v>
      </c>
      <c r="CR920" s="861">
        <v>-9.9029170000000004</v>
      </c>
      <c r="CS920" s="861">
        <v>-6.7775679999999996</v>
      </c>
      <c r="CT920" s="861">
        <v>-10.806108</v>
      </c>
      <c r="CU920" s="861">
        <v>-5.7975199999999996</v>
      </c>
      <c r="CV920" s="861">
        <v>-13.318483000000001</v>
      </c>
      <c r="CW920" s="861">
        <v>-5.4801089999999997</v>
      </c>
      <c r="CX920" s="861">
        <v>-13.584097</v>
      </c>
      <c r="CY920" s="861">
        <v>-7.1602610000000002</v>
      </c>
      <c r="CZ920" s="861">
        <v>-9.58643</v>
      </c>
      <c r="DA920" s="861">
        <v>-5.8631580000000003</v>
      </c>
      <c r="DB920" s="861">
        <v>-10.317496999999999</v>
      </c>
      <c r="DC920" s="861">
        <v>-4.9713630000000002</v>
      </c>
      <c r="DD920" s="861">
        <v>-13.058773</v>
      </c>
      <c r="DE920" s="861">
        <v>-7.2693599999999998</v>
      </c>
      <c r="DF920" s="861">
        <v>-13.676349999999999</v>
      </c>
      <c r="DG920" s="861">
        <v>-8.0979150000000004</v>
      </c>
      <c r="DH920" s="861">
        <v>-9.572101</v>
      </c>
      <c r="DI920" s="861">
        <v>-6.0889280000000001</v>
      </c>
      <c r="DJ920" s="861">
        <v>-10.150425</v>
      </c>
      <c r="DK920" s="861">
        <v>-6.042287</v>
      </c>
      <c r="DL920" s="861">
        <v>-13.20566</v>
      </c>
      <c r="DM920" s="861">
        <v>-9.1766279999999991</v>
      </c>
      <c r="DN920" s="861">
        <v>-13.72686</v>
      </c>
      <c r="DO920" s="861">
        <v>-9.1599959999999996</v>
      </c>
      <c r="DP920" s="861">
        <v>-10.285363</v>
      </c>
      <c r="DQ920" s="861">
        <v>-7.0196550000000002</v>
      </c>
      <c r="DR920" s="861">
        <v>-10.333992</v>
      </c>
      <c r="DS920" s="861">
        <v>-7.263998</v>
      </c>
      <c r="DT920" s="861">
        <v>-13.058982</v>
      </c>
      <c r="DU920" s="861">
        <v>-9.9072750000000003</v>
      </c>
      <c r="DV920" s="861">
        <v>-13.353465999999999</v>
      </c>
      <c r="DW920" s="861">
        <v>-6.7283580000000001</v>
      </c>
      <c r="DX920" s="861">
        <v>11.507968</v>
      </c>
      <c r="DY920" s="861">
        <v>7.9381589999999997</v>
      </c>
      <c r="DZ920" s="861">
        <v>159.61527599999999</v>
      </c>
      <c r="EA920" s="861">
        <v>149.548314</v>
      </c>
      <c r="EB920" s="861">
        <v>122.21</v>
      </c>
      <c r="EC920" s="861">
        <v>3.2879999999999998</v>
      </c>
      <c r="ED920" s="861">
        <v>395.2</v>
      </c>
      <c r="EE920" s="861">
        <v>122.3</v>
      </c>
      <c r="EF920" s="861">
        <v>5.2809999999999997</v>
      </c>
      <c r="EG920" s="861">
        <v>634.29999999999995</v>
      </c>
      <c r="EH920" s="861">
        <v>122.17</v>
      </c>
      <c r="EI920" s="861">
        <v>4.8869999999999996</v>
      </c>
      <c r="EJ920" s="861">
        <v>583.6</v>
      </c>
      <c r="EK920" s="861">
        <v>8.9078660000000003</v>
      </c>
      <c r="EL920" s="861">
        <v>11.610837999999999</v>
      </c>
      <c r="EM920" s="861">
        <v>-19.073307</v>
      </c>
      <c r="EN920" s="861">
        <v>-25.830929000000001</v>
      </c>
      <c r="EO920" s="861">
        <v>93.884727999999996</v>
      </c>
      <c r="EP920" s="861">
        <v>89.437299999999993</v>
      </c>
      <c r="EQ920" s="861">
        <v>-9.4536099999999994</v>
      </c>
      <c r="ER920" s="861">
        <v>4197.8139689999998</v>
      </c>
      <c r="ES920" s="861">
        <v>9953.4216849999993</v>
      </c>
      <c r="ET920" s="861">
        <v>9291.3407220000008</v>
      </c>
      <c r="EU920" s="861"/>
      <c r="EV920" s="861"/>
      <c r="EW920" s="861"/>
      <c r="EX920" s="861"/>
      <c r="EY920" s="861"/>
      <c r="EZ920" s="861"/>
      <c r="FA920" s="861"/>
      <c r="FB920" s="861"/>
      <c r="FC920" s="861"/>
      <c r="FD920" s="861"/>
    </row>
    <row r="921" spans="1:160" x14ac:dyDescent="0.25">
      <c r="A921" s="837">
        <v>46142</v>
      </c>
      <c r="B921" s="836">
        <v>9.6643518518518511E-3</v>
      </c>
      <c r="C921" s="861">
        <v>52200</v>
      </c>
      <c r="D921" s="861">
        <v>0</v>
      </c>
      <c r="E921" s="861">
        <v>0</v>
      </c>
      <c r="F921" s="861">
        <v>75.326943</v>
      </c>
      <c r="G921" s="861">
        <v>71.701043999999996</v>
      </c>
      <c r="H921" s="861">
        <v>64.873906000000005</v>
      </c>
      <c r="I921" s="861">
        <v>73.921746999999996</v>
      </c>
      <c r="J921" s="861">
        <v>71.584760000000003</v>
      </c>
      <c r="K921" s="861">
        <v>71.102416000000005</v>
      </c>
      <c r="L921" s="861">
        <v>73.817451000000005</v>
      </c>
      <c r="M921" s="861">
        <v>74.590326000000005</v>
      </c>
      <c r="N921" s="861">
        <v>-9.8950270000000007</v>
      </c>
      <c r="O921" s="861">
        <v>-12.327468</v>
      </c>
      <c r="P921" s="861">
        <v>-13.327790999999999</v>
      </c>
      <c r="Q921" s="861">
        <v>-8.5551619999999993</v>
      </c>
      <c r="R921" s="861">
        <v>-9.9618950000000002</v>
      </c>
      <c r="S921" s="861">
        <v>-11.176605</v>
      </c>
      <c r="T921" s="861">
        <v>81.343046999999999</v>
      </c>
      <c r="U921" s="861">
        <v>74.465252000000007</v>
      </c>
      <c r="V921" s="861">
        <v>92.958945</v>
      </c>
      <c r="W921" s="861">
        <v>91.988215999999994</v>
      </c>
      <c r="X921" s="861">
        <v>-8.4374120000000001</v>
      </c>
      <c r="Y921" s="861">
        <v>-9.1032340000000005</v>
      </c>
      <c r="Z921" s="861">
        <v>-12.769686999999999</v>
      </c>
      <c r="AA921" s="861">
        <v>-12.389882999999999</v>
      </c>
      <c r="AB921" s="861">
        <v>-12.081307000000001</v>
      </c>
      <c r="AC921" s="861">
        <v>-13.007675000000001</v>
      </c>
      <c r="AD921" s="861">
        <v>-15.396107000000001</v>
      </c>
      <c r="AE921" s="861">
        <v>103.275408</v>
      </c>
      <c r="AF921" s="861">
        <v>96.597658999999993</v>
      </c>
      <c r="AG921" s="861">
        <v>87.877769999999998</v>
      </c>
      <c r="AH921" s="861">
        <v>107.887169</v>
      </c>
      <c r="AI921" s="861">
        <v>89.033820000000006</v>
      </c>
      <c r="AJ921" s="861">
        <v>72.499808999999999</v>
      </c>
      <c r="AK921" s="861">
        <v>-10.611007000000001</v>
      </c>
      <c r="AL921" s="861">
        <v>-12.698373999999999</v>
      </c>
      <c r="AM921" s="861">
        <v>-10.189863000000001</v>
      </c>
      <c r="AN921" s="861">
        <v>92.063925999999995</v>
      </c>
      <c r="AO921" s="861">
        <v>91.340879999999999</v>
      </c>
      <c r="AP921" s="861">
        <v>90.449685000000002</v>
      </c>
      <c r="AQ921" s="861">
        <v>87.627043999999998</v>
      </c>
      <c r="AR921" s="861">
        <v>72.377585999999994</v>
      </c>
      <c r="AS921" s="861">
        <v>62.678418000000001</v>
      </c>
      <c r="AT921" s="861">
        <v>76.271410000000003</v>
      </c>
      <c r="AU921" s="861">
        <v>75.044854999999998</v>
      </c>
      <c r="AV921" s="861">
        <v>73.813147999999998</v>
      </c>
      <c r="AW921" s="861">
        <v>73.282150000000001</v>
      </c>
      <c r="AX921" s="861">
        <v>88.153388000000007</v>
      </c>
      <c r="AY921" s="861">
        <v>86.158027000000004</v>
      </c>
      <c r="AZ921" s="861">
        <v>-9.5337890000000005</v>
      </c>
      <c r="BA921" s="861">
        <v>-8.4223940000000006</v>
      </c>
      <c r="BB921" s="861">
        <v>-16.819403000000001</v>
      </c>
      <c r="BC921" s="861">
        <v>-15.533682000000001</v>
      </c>
      <c r="BD921" s="861">
        <v>-16.373156000000002</v>
      </c>
      <c r="BE921" s="861">
        <v>-11.151206999999999</v>
      </c>
      <c r="BF921" s="861">
        <v>31.436384</v>
      </c>
      <c r="BG921" s="861">
        <v>140.48729299999999</v>
      </c>
      <c r="BH921" s="861">
        <v>109.119179</v>
      </c>
      <c r="BI921" s="861">
        <v>47.287208999999997</v>
      </c>
      <c r="BJ921" s="861">
        <v>129.60033000000001</v>
      </c>
      <c r="BK921" s="861">
        <v>84.761505999999997</v>
      </c>
      <c r="BL921" s="861">
        <v>74.392217000000002</v>
      </c>
      <c r="BM921" s="861">
        <v>-21.457250999999999</v>
      </c>
      <c r="BN921" s="861">
        <v>-16.007947999999999</v>
      </c>
      <c r="BO921" s="861">
        <v>-14.357545999999999</v>
      </c>
      <c r="BP921" s="861">
        <v>-16.018371999999999</v>
      </c>
      <c r="BQ921" s="861">
        <v>85.689468000000005</v>
      </c>
      <c r="BR921" s="861">
        <v>88.454894999999993</v>
      </c>
      <c r="BS921" s="861">
        <v>84.660641999999996</v>
      </c>
      <c r="BT921" s="861">
        <v>57.727212999999999</v>
      </c>
      <c r="BU921" s="861">
        <v>64.750317999999993</v>
      </c>
      <c r="BV921" s="861">
        <v>60.740436000000003</v>
      </c>
      <c r="BW921" s="861">
        <v>64.439851000000004</v>
      </c>
      <c r="BX921" s="861">
        <v>-15.476345</v>
      </c>
      <c r="BY921" s="861">
        <v>-15.878377</v>
      </c>
      <c r="BZ921" s="861">
        <v>-17.657730000000001</v>
      </c>
      <c r="CA921" s="861">
        <v>-17.533760999999998</v>
      </c>
      <c r="CB921" s="861">
        <v>-10.338844</v>
      </c>
      <c r="CC921" s="861">
        <v>-7.6560329999999999</v>
      </c>
      <c r="CD921" s="861">
        <v>-10.751892</v>
      </c>
      <c r="CE921" s="861">
        <v>-7.4994149999999999</v>
      </c>
      <c r="CF921" s="861">
        <v>-13.220459</v>
      </c>
      <c r="CG921" s="861">
        <v>-7.0305340000000003</v>
      </c>
      <c r="CH921" s="861">
        <v>-13.525269</v>
      </c>
      <c r="CI921" s="861">
        <v>-9.0240469999999995</v>
      </c>
      <c r="CJ921" s="861">
        <v>-10.219588</v>
      </c>
      <c r="CK921" s="861">
        <v>-6.0109019999999997</v>
      </c>
      <c r="CL921" s="861">
        <v>-10.023087</v>
      </c>
      <c r="CM921" s="861">
        <v>-4.8544289999999997</v>
      </c>
      <c r="CN921" s="861">
        <v>-12.729139999999999</v>
      </c>
      <c r="CO921" s="861">
        <v>-7.2781529999999997</v>
      </c>
      <c r="CP921" s="861">
        <v>-13.634945</v>
      </c>
      <c r="CQ921" s="861">
        <v>-9.4859469999999995</v>
      </c>
      <c r="CR921" s="861">
        <v>-9.889818</v>
      </c>
      <c r="CS921" s="861">
        <v>-6.7724700000000002</v>
      </c>
      <c r="CT921" s="861">
        <v>-10.839604</v>
      </c>
      <c r="CU921" s="861">
        <v>-5.8414770000000003</v>
      </c>
      <c r="CV921" s="861">
        <v>-13.352584999999999</v>
      </c>
      <c r="CW921" s="861">
        <v>-5.5193839999999996</v>
      </c>
      <c r="CX921" s="861">
        <v>-13.629607999999999</v>
      </c>
      <c r="CY921" s="861">
        <v>-7.1553199999999997</v>
      </c>
      <c r="CZ921" s="861">
        <v>-9.6063270000000003</v>
      </c>
      <c r="DA921" s="861">
        <v>-5.8773840000000002</v>
      </c>
      <c r="DB921" s="861">
        <v>-10.35624</v>
      </c>
      <c r="DC921" s="861">
        <v>-4.9767219999999996</v>
      </c>
      <c r="DD921" s="861">
        <v>-13.078203</v>
      </c>
      <c r="DE921" s="861">
        <v>-7.2610429999999999</v>
      </c>
      <c r="DF921" s="861">
        <v>-13.69014</v>
      </c>
      <c r="DG921" s="861">
        <v>-8.1106479999999994</v>
      </c>
      <c r="DH921" s="861">
        <v>-9.5679809999999996</v>
      </c>
      <c r="DI921" s="861">
        <v>-6.0963029999999998</v>
      </c>
      <c r="DJ921" s="861">
        <v>-10.175216000000001</v>
      </c>
      <c r="DK921" s="861">
        <v>-6.0454639999999999</v>
      </c>
      <c r="DL921" s="861">
        <v>-13.226774000000001</v>
      </c>
      <c r="DM921" s="861">
        <v>-9.207452</v>
      </c>
      <c r="DN921" s="861">
        <v>-13.742068</v>
      </c>
      <c r="DO921" s="861">
        <v>-9.1488479999999992</v>
      </c>
      <c r="DP921" s="861">
        <v>-10.300018</v>
      </c>
      <c r="DQ921" s="861">
        <v>-7.0532000000000004</v>
      </c>
      <c r="DR921" s="861">
        <v>-10.364895000000001</v>
      </c>
      <c r="DS921" s="861">
        <v>-7.2732559999999999</v>
      </c>
      <c r="DT921" s="861">
        <v>-13.067359</v>
      </c>
      <c r="DU921" s="861">
        <v>-9.9090410000000002</v>
      </c>
      <c r="DV921" s="861">
        <v>-13.372356</v>
      </c>
      <c r="DW921" s="861">
        <v>-6.7008299999999998</v>
      </c>
      <c r="DX921" s="861">
        <v>11.484201000000001</v>
      </c>
      <c r="DY921" s="861">
        <v>7.9332989999999999</v>
      </c>
      <c r="DZ921" s="861">
        <v>159.88162299999999</v>
      </c>
      <c r="EA921" s="861">
        <v>149.28595200000001</v>
      </c>
      <c r="EB921" s="861">
        <v>122.88</v>
      </c>
      <c r="EC921" s="861">
        <v>1.2410000000000001</v>
      </c>
      <c r="ED921" s="861">
        <v>134.4</v>
      </c>
      <c r="EE921" s="861">
        <v>122.93</v>
      </c>
      <c r="EF921" s="861">
        <v>5.25</v>
      </c>
      <c r="EG921" s="861">
        <v>635.4</v>
      </c>
      <c r="EH921" s="861">
        <v>122.74</v>
      </c>
      <c r="EI921" s="861">
        <v>4.8490000000000002</v>
      </c>
      <c r="EJ921" s="861">
        <v>586.6</v>
      </c>
      <c r="EK921" s="861">
        <v>8.9260009999999994</v>
      </c>
      <c r="EL921" s="861">
        <v>11.483131</v>
      </c>
      <c r="EM921" s="861">
        <v>-19.115863999999998</v>
      </c>
      <c r="EN921" s="861">
        <v>-25.840676999999999</v>
      </c>
      <c r="EO921" s="861">
        <v>93.999809999999997</v>
      </c>
      <c r="EP921" s="861">
        <v>89.318753000000001</v>
      </c>
      <c r="EQ921" s="861">
        <v>-9.4685570000000006</v>
      </c>
      <c r="ER921" s="861">
        <v>4204.0436710000004</v>
      </c>
      <c r="ES921" s="861">
        <v>9964.0176520000005</v>
      </c>
      <c r="ET921" s="861">
        <v>9301.0847290000002</v>
      </c>
      <c r="EU921" s="861"/>
      <c r="EV921" s="861"/>
      <c r="EW921" s="861"/>
      <c r="EX921" s="861"/>
      <c r="EY921" s="861"/>
      <c r="EZ921" s="861"/>
      <c r="FA921" s="861"/>
      <c r="FB921" s="861"/>
      <c r="FC921" s="861"/>
      <c r="FD921" s="861"/>
    </row>
    <row r="922" spans="1:160" x14ac:dyDescent="0.25">
      <c r="A922" s="837">
        <v>46142</v>
      </c>
      <c r="B922" s="836">
        <v>1.0358796296296295E-2</v>
      </c>
      <c r="C922" s="861">
        <v>52260</v>
      </c>
      <c r="D922" s="861">
        <v>0</v>
      </c>
      <c r="E922" s="861">
        <v>0</v>
      </c>
      <c r="F922" s="861">
        <v>75.392037999999999</v>
      </c>
      <c r="G922" s="861">
        <v>71.699844999999996</v>
      </c>
      <c r="H922" s="861">
        <v>64.930407000000002</v>
      </c>
      <c r="I922" s="861">
        <v>73.970450999999997</v>
      </c>
      <c r="J922" s="861">
        <v>71.553020000000004</v>
      </c>
      <c r="K922" s="861">
        <v>71.114365000000006</v>
      </c>
      <c r="L922" s="861">
        <v>73.825509999999994</v>
      </c>
      <c r="M922" s="861">
        <v>74.633452000000005</v>
      </c>
      <c r="N922" s="861">
        <v>-9.8999880000000005</v>
      </c>
      <c r="O922" s="861">
        <v>-12.435613999999999</v>
      </c>
      <c r="P922" s="861">
        <v>-13.291734999999999</v>
      </c>
      <c r="Q922" s="861">
        <v>-8.4661550000000005</v>
      </c>
      <c r="R922" s="861">
        <v>-10.079646</v>
      </c>
      <c r="S922" s="861">
        <v>-11.131421</v>
      </c>
      <c r="T922" s="861">
        <v>81.485907999999995</v>
      </c>
      <c r="U922" s="861">
        <v>74.123141000000004</v>
      </c>
      <c r="V922" s="861">
        <v>92.967810999999998</v>
      </c>
      <c r="W922" s="861">
        <v>92.035194000000004</v>
      </c>
      <c r="X922" s="861">
        <v>-8.4395520000000008</v>
      </c>
      <c r="Y922" s="861">
        <v>-9.0324249999999999</v>
      </c>
      <c r="Z922" s="861">
        <v>-12.740413999999999</v>
      </c>
      <c r="AA922" s="861">
        <v>-12.351678</v>
      </c>
      <c r="AB922" s="861">
        <v>-12.055056</v>
      </c>
      <c r="AC922" s="861">
        <v>-12.946965000000001</v>
      </c>
      <c r="AD922" s="861">
        <v>-15.355314</v>
      </c>
      <c r="AE922" s="861">
        <v>103.24931100000001</v>
      </c>
      <c r="AF922" s="861">
        <v>96.587023000000002</v>
      </c>
      <c r="AG922" s="861">
        <v>87.776720999999995</v>
      </c>
      <c r="AH922" s="861">
        <v>107.88740199999999</v>
      </c>
      <c r="AI922" s="861">
        <v>89.073537999999999</v>
      </c>
      <c r="AJ922" s="861">
        <v>72.482258000000002</v>
      </c>
      <c r="AK922" s="861">
        <v>-10.666172</v>
      </c>
      <c r="AL922" s="861">
        <v>-12.66281</v>
      </c>
      <c r="AM922" s="861">
        <v>-10.111255</v>
      </c>
      <c r="AN922" s="861">
        <v>92.181726999999995</v>
      </c>
      <c r="AO922" s="861">
        <v>91.366833999999997</v>
      </c>
      <c r="AP922" s="861">
        <v>90.425045999999995</v>
      </c>
      <c r="AQ922" s="861">
        <v>87.667676999999998</v>
      </c>
      <c r="AR922" s="861">
        <v>72.305063000000004</v>
      </c>
      <c r="AS922" s="861">
        <v>62.743927999999997</v>
      </c>
      <c r="AT922" s="861">
        <v>76.253383999999997</v>
      </c>
      <c r="AU922" s="861">
        <v>75.069041999999996</v>
      </c>
      <c r="AV922" s="861">
        <v>73.830179000000001</v>
      </c>
      <c r="AW922" s="861">
        <v>73.268528000000003</v>
      </c>
      <c r="AX922" s="861">
        <v>88.204477999999995</v>
      </c>
      <c r="AY922" s="861">
        <v>86.361818999999997</v>
      </c>
      <c r="AZ922" s="861">
        <v>-9.6058509999999995</v>
      </c>
      <c r="BA922" s="861">
        <v>-8.3318879999999993</v>
      </c>
      <c r="BB922" s="861">
        <v>-16.821176000000001</v>
      </c>
      <c r="BC922" s="861">
        <v>-15.508466</v>
      </c>
      <c r="BD922" s="861">
        <v>-16.372083</v>
      </c>
      <c r="BE922" s="861">
        <v>-11.014023</v>
      </c>
      <c r="BF922" s="861">
        <v>31.450558999999998</v>
      </c>
      <c r="BG922" s="861">
        <v>140.52533600000001</v>
      </c>
      <c r="BH922" s="861">
        <v>109.092096</v>
      </c>
      <c r="BI922" s="861">
        <v>47.162889</v>
      </c>
      <c r="BJ922" s="861">
        <v>129.04711900000001</v>
      </c>
      <c r="BK922" s="861">
        <v>84.877793999999994</v>
      </c>
      <c r="BL922" s="861">
        <v>74.342956000000001</v>
      </c>
      <c r="BM922" s="861">
        <v>-21.439824999999999</v>
      </c>
      <c r="BN922" s="861">
        <v>-16.035751999999999</v>
      </c>
      <c r="BO922" s="861">
        <v>-14.323373</v>
      </c>
      <c r="BP922" s="861">
        <v>-15.967053999999999</v>
      </c>
      <c r="BQ922" s="861">
        <v>85.760101000000006</v>
      </c>
      <c r="BR922" s="861">
        <v>88.410921999999999</v>
      </c>
      <c r="BS922" s="861">
        <v>84.610629000000003</v>
      </c>
      <c r="BT922" s="861">
        <v>57.562165999999998</v>
      </c>
      <c r="BU922" s="861">
        <v>64.715486999999996</v>
      </c>
      <c r="BV922" s="861">
        <v>60.690829000000001</v>
      </c>
      <c r="BW922" s="861">
        <v>64.473868999999993</v>
      </c>
      <c r="BX922" s="861">
        <v>-15.446659</v>
      </c>
      <c r="BY922" s="861">
        <v>-15.815044</v>
      </c>
      <c r="BZ922" s="861">
        <v>-17.985633</v>
      </c>
      <c r="CA922" s="861">
        <v>-17.451179</v>
      </c>
      <c r="CB922" s="861">
        <v>-10.405105000000001</v>
      </c>
      <c r="CC922" s="861">
        <v>-7.6529780000000001</v>
      </c>
      <c r="CD922" s="861">
        <v>-10.787820999999999</v>
      </c>
      <c r="CE922" s="861">
        <v>-7.5346929999999999</v>
      </c>
      <c r="CF922" s="861">
        <v>-13.298712</v>
      </c>
      <c r="CG922" s="861">
        <v>-7.0272119999999996</v>
      </c>
      <c r="CH922" s="861">
        <v>-13.550803999999999</v>
      </c>
      <c r="CI922" s="861">
        <v>-9.057836</v>
      </c>
      <c r="CJ922" s="861">
        <v>-10.260483000000001</v>
      </c>
      <c r="CK922" s="861">
        <v>-6.0437649999999996</v>
      </c>
      <c r="CL922" s="861">
        <v>-10.085728</v>
      </c>
      <c r="CM922" s="861">
        <v>-4.8532489999999999</v>
      </c>
      <c r="CN922" s="861">
        <v>-12.753125000000001</v>
      </c>
      <c r="CO922" s="861">
        <v>-7.2944560000000003</v>
      </c>
      <c r="CP922" s="861">
        <v>-13.663639</v>
      </c>
      <c r="CQ922" s="861">
        <v>-9.4769380000000005</v>
      </c>
      <c r="CR922" s="861">
        <v>-9.9272580000000001</v>
      </c>
      <c r="CS922" s="861">
        <v>-6.7999210000000003</v>
      </c>
      <c r="CT922" s="861">
        <v>-10.862690000000001</v>
      </c>
      <c r="CU922" s="861">
        <v>-5.8499280000000002</v>
      </c>
      <c r="CV922" s="861">
        <v>-13.383312</v>
      </c>
      <c r="CW922" s="861">
        <v>-5.5199090000000002</v>
      </c>
      <c r="CX922" s="861">
        <v>-13.648707</v>
      </c>
      <c r="CY922" s="861">
        <v>-7.2003890000000004</v>
      </c>
      <c r="CZ922" s="861">
        <v>-9.6065439999999995</v>
      </c>
      <c r="DA922" s="861">
        <v>-5.9270769999999997</v>
      </c>
      <c r="DB922" s="861">
        <v>-10.361674000000001</v>
      </c>
      <c r="DC922" s="861">
        <v>-5.019361</v>
      </c>
      <c r="DD922" s="861">
        <v>-13.103393000000001</v>
      </c>
      <c r="DE922" s="861">
        <v>-7.3224530000000003</v>
      </c>
      <c r="DF922" s="861">
        <v>-13.720160999999999</v>
      </c>
      <c r="DG922" s="861">
        <v>-8.1483600000000003</v>
      </c>
      <c r="DH922" s="861">
        <v>-9.5874889999999997</v>
      </c>
      <c r="DI922" s="861">
        <v>-6.1444809999999999</v>
      </c>
      <c r="DJ922" s="861">
        <v>-10.195536000000001</v>
      </c>
      <c r="DK922" s="861">
        <v>-6.0838429999999999</v>
      </c>
      <c r="DL922" s="861">
        <v>-13.258865999999999</v>
      </c>
      <c r="DM922" s="861">
        <v>-9.2369970000000006</v>
      </c>
      <c r="DN922" s="861">
        <v>-13.762649</v>
      </c>
      <c r="DO922" s="861">
        <v>-9.1856849999999994</v>
      </c>
      <c r="DP922" s="861">
        <v>-10.314384</v>
      </c>
      <c r="DQ922" s="861">
        <v>-7.053801</v>
      </c>
      <c r="DR922" s="861">
        <v>-10.378648</v>
      </c>
      <c r="DS922" s="861">
        <v>-7.2710540000000004</v>
      </c>
      <c r="DT922" s="861">
        <v>-13.090009999999999</v>
      </c>
      <c r="DU922" s="861">
        <v>-9.917033</v>
      </c>
      <c r="DV922" s="861">
        <v>-13.37175</v>
      </c>
      <c r="DW922" s="861">
        <v>-6.762327</v>
      </c>
      <c r="DX922" s="861">
        <v>11.508551000000001</v>
      </c>
      <c r="DY922" s="861">
        <v>7.9184260000000002</v>
      </c>
      <c r="DZ922" s="861">
        <v>159.82048</v>
      </c>
      <c r="EA922" s="861">
        <v>149.38452000000001</v>
      </c>
      <c r="EB922" s="861">
        <v>122.79</v>
      </c>
      <c r="EC922" s="861">
        <v>1.2410000000000001</v>
      </c>
      <c r="ED922" s="861">
        <v>134.4</v>
      </c>
      <c r="EE922" s="861">
        <v>122.72</v>
      </c>
      <c r="EF922" s="861">
        <v>5.2919999999999998</v>
      </c>
      <c r="EG922" s="861">
        <v>634.5</v>
      </c>
      <c r="EH922" s="861">
        <v>122.91</v>
      </c>
      <c r="EI922" s="861">
        <v>4.8600000000000003</v>
      </c>
      <c r="EJ922" s="861">
        <v>583.9</v>
      </c>
      <c r="EK922" s="861">
        <v>8.9610090000000007</v>
      </c>
      <c r="EL922" s="861">
        <v>11.547145</v>
      </c>
      <c r="EM922" s="861">
        <v>-19.072264000000001</v>
      </c>
      <c r="EN922" s="861">
        <v>-25.870518000000001</v>
      </c>
      <c r="EO922" s="861">
        <v>93.973403000000005</v>
      </c>
      <c r="EP922" s="861">
        <v>89.363307000000006</v>
      </c>
      <c r="EQ922" s="861">
        <v>-9.4950469999999996</v>
      </c>
      <c r="ER922" s="861">
        <v>4206.284584</v>
      </c>
      <c r="ES922" s="861">
        <v>9974.6226430000006</v>
      </c>
      <c r="ET922" s="861">
        <v>9310.8406759999998</v>
      </c>
      <c r="EU922" s="861"/>
      <c r="EV922" s="861"/>
      <c r="EW922" s="861"/>
      <c r="EX922" s="861"/>
      <c r="EY922" s="861"/>
      <c r="EZ922" s="861"/>
      <c r="FA922" s="861"/>
      <c r="FB922" s="861"/>
      <c r="FC922" s="861"/>
      <c r="FD922" s="861"/>
    </row>
    <row r="923" spans="1:160" x14ac:dyDescent="0.25">
      <c r="A923" s="837">
        <v>46142</v>
      </c>
      <c r="B923" s="836">
        <v>1.105324074074074E-2</v>
      </c>
      <c r="C923" s="861">
        <v>52320</v>
      </c>
      <c r="D923" s="861">
        <v>0</v>
      </c>
      <c r="E923" s="861">
        <v>0</v>
      </c>
      <c r="F923" s="861">
        <v>75.418013000000002</v>
      </c>
      <c r="G923" s="861">
        <v>71.689465999999996</v>
      </c>
      <c r="H923" s="861">
        <v>64.849834999999999</v>
      </c>
      <c r="I923" s="861">
        <v>73.938778999999997</v>
      </c>
      <c r="J923" s="861">
        <v>71.504292000000007</v>
      </c>
      <c r="K923" s="861">
        <v>71.102956000000006</v>
      </c>
      <c r="L923" s="861">
        <v>73.810130999999998</v>
      </c>
      <c r="M923" s="861">
        <v>74.637528000000003</v>
      </c>
      <c r="N923" s="861">
        <v>-9.9082000000000008</v>
      </c>
      <c r="O923" s="861">
        <v>-12.435848999999999</v>
      </c>
      <c r="P923" s="861">
        <v>-13.426434</v>
      </c>
      <c r="Q923" s="861">
        <v>-8.5491069999999993</v>
      </c>
      <c r="R923" s="861">
        <v>-9.9811680000000003</v>
      </c>
      <c r="S923" s="861">
        <v>-11.170526000000001</v>
      </c>
      <c r="T923" s="861">
        <v>81.651134999999996</v>
      </c>
      <c r="U923" s="861">
        <v>73.162405000000007</v>
      </c>
      <c r="V923" s="861">
        <v>92.874097000000006</v>
      </c>
      <c r="W923" s="861">
        <v>91.882975999999999</v>
      </c>
      <c r="X923" s="861">
        <v>-8.4828580000000002</v>
      </c>
      <c r="Y923" s="861">
        <v>-9.0624959999999994</v>
      </c>
      <c r="Z923" s="861">
        <v>-12.748037</v>
      </c>
      <c r="AA923" s="861">
        <v>-12.390387</v>
      </c>
      <c r="AB923" s="861">
        <v>-12.084638999999999</v>
      </c>
      <c r="AC923" s="861">
        <v>-12.997809</v>
      </c>
      <c r="AD923" s="861">
        <v>-15.481954</v>
      </c>
      <c r="AE923" s="861">
        <v>103.13661500000001</v>
      </c>
      <c r="AF923" s="861">
        <v>96.570318</v>
      </c>
      <c r="AG923" s="861">
        <v>87.815199000000007</v>
      </c>
      <c r="AH923" s="861">
        <v>107.843495</v>
      </c>
      <c r="AI923" s="861">
        <v>89.015808000000007</v>
      </c>
      <c r="AJ923" s="861">
        <v>72.476364000000004</v>
      </c>
      <c r="AK923" s="861">
        <v>-10.668950000000001</v>
      </c>
      <c r="AL923" s="861">
        <v>-12.755818</v>
      </c>
      <c r="AM923" s="861">
        <v>-10.181355999999999</v>
      </c>
      <c r="AN923" s="861">
        <v>92.083855999999997</v>
      </c>
      <c r="AO923" s="861">
        <v>91.249018000000007</v>
      </c>
      <c r="AP923" s="861">
        <v>90.285939999999997</v>
      </c>
      <c r="AQ923" s="861">
        <v>87.531460999999993</v>
      </c>
      <c r="AR923" s="861">
        <v>72.355440000000002</v>
      </c>
      <c r="AS923" s="861">
        <v>62.704448999999997</v>
      </c>
      <c r="AT923" s="861">
        <v>76.156433000000007</v>
      </c>
      <c r="AU923" s="861">
        <v>74.980403999999993</v>
      </c>
      <c r="AV923" s="861">
        <v>73.985040999999995</v>
      </c>
      <c r="AW923" s="861">
        <v>73.209916000000007</v>
      </c>
      <c r="AX923" s="861">
        <v>88.216346000000001</v>
      </c>
      <c r="AY923" s="861">
        <v>86.119809000000004</v>
      </c>
      <c r="AZ923" s="861">
        <v>-9.5918860000000006</v>
      </c>
      <c r="BA923" s="861">
        <v>-8.3745890000000003</v>
      </c>
      <c r="BB923" s="861">
        <v>-16.79691</v>
      </c>
      <c r="BC923" s="861">
        <v>-15.531591000000001</v>
      </c>
      <c r="BD923" s="861">
        <v>-16.379595999999999</v>
      </c>
      <c r="BE923" s="861">
        <v>-11.146343999999999</v>
      </c>
      <c r="BF923" s="861">
        <v>31.583116</v>
      </c>
      <c r="BG923" s="861">
        <v>140.49567999999999</v>
      </c>
      <c r="BH923" s="861">
        <v>109.07168799999999</v>
      </c>
      <c r="BI923" s="861">
        <v>47.367612000000001</v>
      </c>
      <c r="BJ923" s="861">
        <v>129.71795599999999</v>
      </c>
      <c r="BK923" s="861">
        <v>84.769430999999997</v>
      </c>
      <c r="BL923" s="861">
        <v>74.361772000000002</v>
      </c>
      <c r="BM923" s="861">
        <v>-21.459174000000001</v>
      </c>
      <c r="BN923" s="861">
        <v>-16.032191000000001</v>
      </c>
      <c r="BO923" s="861">
        <v>-14.403464</v>
      </c>
      <c r="BP923" s="861">
        <v>-16.033138999999998</v>
      </c>
      <c r="BQ923" s="861">
        <v>85.737790000000004</v>
      </c>
      <c r="BR923" s="861">
        <v>88.524628000000007</v>
      </c>
      <c r="BS923" s="861">
        <v>84.607048000000006</v>
      </c>
      <c r="BT923" s="861">
        <v>57.698188999999999</v>
      </c>
      <c r="BU923" s="861">
        <v>64.686847999999998</v>
      </c>
      <c r="BV923" s="861">
        <v>60.750985999999997</v>
      </c>
      <c r="BW923" s="861">
        <v>64.395605000000003</v>
      </c>
      <c r="BX923" s="861">
        <v>-15.653836</v>
      </c>
      <c r="BY923" s="861">
        <v>-15.885903000000001</v>
      </c>
      <c r="BZ923" s="861">
        <v>-17.970631000000001</v>
      </c>
      <c r="CA923" s="861">
        <v>-17.52167</v>
      </c>
      <c r="CB923" s="861">
        <v>-10.368681</v>
      </c>
      <c r="CC923" s="861">
        <v>-7.6999500000000003</v>
      </c>
      <c r="CD923" s="861">
        <v>-10.76924</v>
      </c>
      <c r="CE923" s="861">
        <v>-7.5381790000000004</v>
      </c>
      <c r="CF923" s="861">
        <v>-13.274929</v>
      </c>
      <c r="CG923" s="861">
        <v>-7.0690590000000002</v>
      </c>
      <c r="CH923" s="861">
        <v>-13.550065999999999</v>
      </c>
      <c r="CI923" s="861">
        <v>-9.041639</v>
      </c>
      <c r="CJ923" s="861">
        <v>-10.253645000000001</v>
      </c>
      <c r="CK923" s="861">
        <v>-6.0388479999999998</v>
      </c>
      <c r="CL923" s="861">
        <v>-10.046047</v>
      </c>
      <c r="CM923" s="861">
        <v>-4.8660300000000003</v>
      </c>
      <c r="CN923" s="861">
        <v>-12.747744000000001</v>
      </c>
      <c r="CO923" s="861">
        <v>-7.3386570000000004</v>
      </c>
      <c r="CP923" s="861">
        <v>-13.680949</v>
      </c>
      <c r="CQ923" s="861">
        <v>-9.5368089999999999</v>
      </c>
      <c r="CR923" s="861">
        <v>-9.9092730000000007</v>
      </c>
      <c r="CS923" s="861">
        <v>-6.8123750000000003</v>
      </c>
      <c r="CT923" s="861">
        <v>-10.824685000000001</v>
      </c>
      <c r="CU923" s="861">
        <v>-5.8364649999999996</v>
      </c>
      <c r="CV923" s="861">
        <v>-13.394223</v>
      </c>
      <c r="CW923" s="861">
        <v>-5.5437339999999997</v>
      </c>
      <c r="CX923" s="861">
        <v>-13.669245999999999</v>
      </c>
      <c r="CY923" s="861">
        <v>-7.2244580000000003</v>
      </c>
      <c r="CZ923" s="861">
        <v>-9.6414919999999995</v>
      </c>
      <c r="DA923" s="861">
        <v>-5.9282750000000002</v>
      </c>
      <c r="DB923" s="861">
        <v>-10.373211</v>
      </c>
      <c r="DC923" s="861">
        <v>-5.0210220000000003</v>
      </c>
      <c r="DD923" s="861">
        <v>-13.128335</v>
      </c>
      <c r="DE923" s="861">
        <v>-7.3499720000000002</v>
      </c>
      <c r="DF923" s="861">
        <v>-13.758746</v>
      </c>
      <c r="DG923" s="861">
        <v>-8.1477679999999992</v>
      </c>
      <c r="DH923" s="861">
        <v>-9.6286369999999994</v>
      </c>
      <c r="DI923" s="861">
        <v>-6.1415280000000001</v>
      </c>
      <c r="DJ923" s="861">
        <v>-10.243736999999999</v>
      </c>
      <c r="DK923" s="861">
        <v>-6.1102759999999998</v>
      </c>
      <c r="DL923" s="861">
        <v>-13.307646</v>
      </c>
      <c r="DM923" s="861">
        <v>-9.2643730000000009</v>
      </c>
      <c r="DN923" s="861">
        <v>-13.796042999999999</v>
      </c>
      <c r="DO923" s="861">
        <v>-9.212745</v>
      </c>
      <c r="DP923" s="861">
        <v>-10.344779000000001</v>
      </c>
      <c r="DQ923" s="861">
        <v>-7.0966250000000004</v>
      </c>
      <c r="DR923" s="861">
        <v>-10.397746</v>
      </c>
      <c r="DS923" s="861">
        <v>-7.3194999999999997</v>
      </c>
      <c r="DT923" s="861">
        <v>-13.13076</v>
      </c>
      <c r="DU923" s="861">
        <v>-9.9613320000000005</v>
      </c>
      <c r="DV923" s="861">
        <v>-13.42005</v>
      </c>
      <c r="DW923" s="861">
        <v>-6.7718369999999997</v>
      </c>
      <c r="DX923" s="861">
        <v>11.516959999999999</v>
      </c>
      <c r="DY923" s="861">
        <v>7.9140030000000001</v>
      </c>
      <c r="DZ923" s="861">
        <v>159.42338899999999</v>
      </c>
      <c r="EA923" s="861">
        <v>149.42884599999999</v>
      </c>
      <c r="EB923" s="861">
        <v>122.09</v>
      </c>
      <c r="EC923" s="861">
        <v>3.2869999999999999</v>
      </c>
      <c r="ED923" s="861">
        <v>395.5</v>
      </c>
      <c r="EE923" s="861">
        <v>122.16</v>
      </c>
      <c r="EF923" s="861">
        <v>5.2850000000000001</v>
      </c>
      <c r="EG923" s="861">
        <v>638.4</v>
      </c>
      <c r="EH923" s="861">
        <v>122.23</v>
      </c>
      <c r="EI923" s="861">
        <v>4.891</v>
      </c>
      <c r="EJ923" s="861">
        <v>583.29999999999995</v>
      </c>
      <c r="EK923" s="861">
        <v>8.8758579999999991</v>
      </c>
      <c r="EL923" s="861">
        <v>11.475932</v>
      </c>
      <c r="EM923" s="861">
        <v>-19.057213999999998</v>
      </c>
      <c r="EN923" s="861">
        <v>-25.879396</v>
      </c>
      <c r="EO923" s="861">
        <v>93.801738</v>
      </c>
      <c r="EP923" s="861">
        <v>89.383336</v>
      </c>
      <c r="EQ923" s="861">
        <v>-9.5110700000000001</v>
      </c>
      <c r="ER923" s="861">
        <v>4211.7913909999997</v>
      </c>
      <c r="ES923" s="861">
        <v>9985.2173320000002</v>
      </c>
      <c r="ET923" s="861">
        <v>9320.5721319999993</v>
      </c>
      <c r="EU923" s="861"/>
      <c r="EV923" s="861"/>
      <c r="EW923" s="861"/>
      <c r="EX923" s="861"/>
      <c r="EY923" s="861"/>
      <c r="EZ923" s="861"/>
      <c r="FA923" s="861"/>
      <c r="FB923" s="861"/>
      <c r="FC923" s="861"/>
      <c r="FD923" s="861"/>
    </row>
    <row r="924" spans="1:160" x14ac:dyDescent="0.25">
      <c r="A924" s="837">
        <v>46142</v>
      </c>
      <c r="B924" s="836">
        <v>1.1747685185185186E-2</v>
      </c>
      <c r="C924" s="861">
        <v>52380</v>
      </c>
      <c r="D924" s="861">
        <v>0</v>
      </c>
      <c r="E924" s="861">
        <v>0</v>
      </c>
      <c r="F924" s="861">
        <v>75.397357999999997</v>
      </c>
      <c r="G924" s="861">
        <v>71.675081000000006</v>
      </c>
      <c r="H924" s="861">
        <v>64.933656999999997</v>
      </c>
      <c r="I924" s="861">
        <v>73.927340000000001</v>
      </c>
      <c r="J924" s="861">
        <v>71.503422999999998</v>
      </c>
      <c r="K924" s="861">
        <v>71.101662000000005</v>
      </c>
      <c r="L924" s="861">
        <v>73.829435000000004</v>
      </c>
      <c r="M924" s="861">
        <v>74.611174000000005</v>
      </c>
      <c r="N924" s="861">
        <v>-9.8447490000000002</v>
      </c>
      <c r="O924" s="861">
        <v>-12.425378</v>
      </c>
      <c r="P924" s="861">
        <v>-13.420192999999999</v>
      </c>
      <c r="Q924" s="861">
        <v>-8.4702680000000008</v>
      </c>
      <c r="R924" s="861">
        <v>-10.173424000000001</v>
      </c>
      <c r="S924" s="861">
        <v>-11.120977</v>
      </c>
      <c r="T924" s="861">
        <v>81.672146999999995</v>
      </c>
      <c r="U924" s="861">
        <v>73.843727000000001</v>
      </c>
      <c r="V924" s="861">
        <v>92.978041000000005</v>
      </c>
      <c r="W924" s="861">
        <v>92.022656999999995</v>
      </c>
      <c r="X924" s="861">
        <v>-8.4443619999999999</v>
      </c>
      <c r="Y924" s="861">
        <v>-9.034198</v>
      </c>
      <c r="Z924" s="861">
        <v>-12.753982000000001</v>
      </c>
      <c r="AA924" s="861">
        <v>-12.389733</v>
      </c>
      <c r="AB924" s="861">
        <v>-12.069038000000001</v>
      </c>
      <c r="AC924" s="861">
        <v>-12.990672999999999</v>
      </c>
      <c r="AD924" s="861">
        <v>-15.392156</v>
      </c>
      <c r="AE924" s="861">
        <v>103.176987</v>
      </c>
      <c r="AF924" s="861">
        <v>96.572667999999993</v>
      </c>
      <c r="AG924" s="861">
        <v>87.781782000000007</v>
      </c>
      <c r="AH924" s="861">
        <v>107.760943</v>
      </c>
      <c r="AI924" s="861">
        <v>89.095650000000006</v>
      </c>
      <c r="AJ924" s="861">
        <v>72.555637000000004</v>
      </c>
      <c r="AK924" s="861">
        <v>-10.693322</v>
      </c>
      <c r="AL924" s="861">
        <v>-12.656551</v>
      </c>
      <c r="AM924" s="861">
        <v>-10.195149000000001</v>
      </c>
      <c r="AN924" s="861">
        <v>92.173975999999996</v>
      </c>
      <c r="AO924" s="861">
        <v>91.372598999999994</v>
      </c>
      <c r="AP924" s="861">
        <v>90.409240999999994</v>
      </c>
      <c r="AQ924" s="861">
        <v>87.626430999999997</v>
      </c>
      <c r="AR924" s="861">
        <v>72.276673000000002</v>
      </c>
      <c r="AS924" s="861">
        <v>62.719070000000002</v>
      </c>
      <c r="AT924" s="861">
        <v>76.239918000000003</v>
      </c>
      <c r="AU924" s="861">
        <v>75.027679000000006</v>
      </c>
      <c r="AV924" s="861">
        <v>73.842476000000005</v>
      </c>
      <c r="AW924" s="861">
        <v>73.166225999999995</v>
      </c>
      <c r="AX924" s="861">
        <v>88.231233000000003</v>
      </c>
      <c r="AY924" s="861">
        <v>86.220624000000001</v>
      </c>
      <c r="AZ924" s="861">
        <v>-9.584422</v>
      </c>
      <c r="BA924" s="861">
        <v>-8.3142469999999999</v>
      </c>
      <c r="BB924" s="861">
        <v>-16.852927000000001</v>
      </c>
      <c r="BC924" s="861">
        <v>-15.550566999999999</v>
      </c>
      <c r="BD924" s="861">
        <v>-16.385797</v>
      </c>
      <c r="BE924" s="861">
        <v>-11.200984</v>
      </c>
      <c r="BF924" s="861">
        <v>31.530449999999998</v>
      </c>
      <c r="BG924" s="861">
        <v>140.54785799999999</v>
      </c>
      <c r="BH924" s="861">
        <v>109.08425</v>
      </c>
      <c r="BI924" s="861">
        <v>47.399450999999999</v>
      </c>
      <c r="BJ924" s="861">
        <v>129.52951899999999</v>
      </c>
      <c r="BK924" s="861">
        <v>84.854564999999994</v>
      </c>
      <c r="BL924" s="861">
        <v>74.373971999999995</v>
      </c>
      <c r="BM924" s="861">
        <v>-21.475010999999999</v>
      </c>
      <c r="BN924" s="861">
        <v>-16.011963000000002</v>
      </c>
      <c r="BO924" s="861">
        <v>-14.376671</v>
      </c>
      <c r="BP924" s="861">
        <v>-16.003433999999999</v>
      </c>
      <c r="BQ924" s="861">
        <v>85.757268999999994</v>
      </c>
      <c r="BR924" s="861">
        <v>88.464543000000006</v>
      </c>
      <c r="BS924" s="861">
        <v>84.573426999999995</v>
      </c>
      <c r="BT924" s="861">
        <v>57.531086999999999</v>
      </c>
      <c r="BU924" s="861">
        <v>64.706964999999997</v>
      </c>
      <c r="BV924" s="861">
        <v>60.830052000000002</v>
      </c>
      <c r="BW924" s="861">
        <v>64.445241999999993</v>
      </c>
      <c r="BX924" s="861">
        <v>-15.463354000000001</v>
      </c>
      <c r="BY924" s="861">
        <v>-15.847853000000001</v>
      </c>
      <c r="BZ924" s="861">
        <v>-17.810959</v>
      </c>
      <c r="CA924" s="861">
        <v>-17.600507</v>
      </c>
      <c r="CB924" s="861">
        <v>-10.397791</v>
      </c>
      <c r="CC924" s="861">
        <v>-7.7058070000000001</v>
      </c>
      <c r="CD924" s="861">
        <v>-10.816947000000001</v>
      </c>
      <c r="CE924" s="861">
        <v>-7.5917209999999997</v>
      </c>
      <c r="CF924" s="861">
        <v>-13.282567</v>
      </c>
      <c r="CG924" s="861">
        <v>-7.1032500000000001</v>
      </c>
      <c r="CH924" s="861">
        <v>-13.575075</v>
      </c>
      <c r="CI924" s="861">
        <v>-9.1034919999999993</v>
      </c>
      <c r="CJ924" s="861">
        <v>-10.271481</v>
      </c>
      <c r="CK924" s="861">
        <v>-6.082935</v>
      </c>
      <c r="CL924" s="861">
        <v>-10.096515999999999</v>
      </c>
      <c r="CM924" s="861">
        <v>-4.9258660000000001</v>
      </c>
      <c r="CN924" s="861">
        <v>-12.805341</v>
      </c>
      <c r="CO924" s="861">
        <v>-7.3583749999999997</v>
      </c>
      <c r="CP924" s="861">
        <v>-13.694981</v>
      </c>
      <c r="CQ924" s="861">
        <v>-9.5591899999999992</v>
      </c>
      <c r="CR924" s="861">
        <v>-9.9621689999999994</v>
      </c>
      <c r="CS924" s="861">
        <v>-6.8440000000000003</v>
      </c>
      <c r="CT924" s="861">
        <v>-10.882928</v>
      </c>
      <c r="CU924" s="861">
        <v>-5.9133709999999997</v>
      </c>
      <c r="CV924" s="861">
        <v>-13.403631000000001</v>
      </c>
      <c r="CW924" s="861">
        <v>-5.5698040000000004</v>
      </c>
      <c r="CX924" s="861">
        <v>-13.710926000000001</v>
      </c>
      <c r="CY924" s="861">
        <v>-7.2573049999999997</v>
      </c>
      <c r="CZ924" s="861">
        <v>-9.6805620000000001</v>
      </c>
      <c r="DA924" s="861">
        <v>-5.9434050000000003</v>
      </c>
      <c r="DB924" s="861">
        <v>-10.393613</v>
      </c>
      <c r="DC924" s="861">
        <v>-5.0542910000000001</v>
      </c>
      <c r="DD924" s="861">
        <v>-13.150187000000001</v>
      </c>
      <c r="DE924" s="861">
        <v>-7.3646159999999998</v>
      </c>
      <c r="DF924" s="861">
        <v>-13.785061000000001</v>
      </c>
      <c r="DG924" s="861">
        <v>-8.1911649999999998</v>
      </c>
      <c r="DH924" s="861">
        <v>-9.6360189999999992</v>
      </c>
      <c r="DI924" s="861">
        <v>-6.1677590000000002</v>
      </c>
      <c r="DJ924" s="861">
        <v>-10.25887</v>
      </c>
      <c r="DK924" s="861">
        <v>-6.1225120000000004</v>
      </c>
      <c r="DL924" s="861">
        <v>-13.307263000000001</v>
      </c>
      <c r="DM924" s="861">
        <v>-9.3071199999999994</v>
      </c>
      <c r="DN924" s="861">
        <v>-13.83558</v>
      </c>
      <c r="DO924" s="861">
        <v>-9.2280909999999992</v>
      </c>
      <c r="DP924" s="861">
        <v>-10.370013</v>
      </c>
      <c r="DQ924" s="861">
        <v>-7.1028070000000003</v>
      </c>
      <c r="DR924" s="861">
        <v>-10.44106</v>
      </c>
      <c r="DS924" s="861">
        <v>-7.3481160000000001</v>
      </c>
      <c r="DT924" s="861">
        <v>-13.149713999999999</v>
      </c>
      <c r="DU924" s="861">
        <v>-9.9853539999999992</v>
      </c>
      <c r="DV924" s="861">
        <v>-13.437474</v>
      </c>
      <c r="DW924" s="861">
        <v>-6.8082229999999999</v>
      </c>
      <c r="DX924" s="861">
        <v>11.500678000000001</v>
      </c>
      <c r="DY924" s="861">
        <v>7.9135660000000003</v>
      </c>
      <c r="DZ924" s="861">
        <v>160.02432300000001</v>
      </c>
      <c r="EA924" s="861">
        <v>149.342915</v>
      </c>
      <c r="EB924" s="861">
        <v>122.77</v>
      </c>
      <c r="EC924" s="861">
        <v>1.2410000000000001</v>
      </c>
      <c r="ED924" s="861">
        <v>134.4</v>
      </c>
      <c r="EE924" s="861">
        <v>122.76</v>
      </c>
      <c r="EF924" s="861">
        <v>5.2850000000000001</v>
      </c>
      <c r="EG924" s="861">
        <v>637.4</v>
      </c>
      <c r="EH924" s="861">
        <v>122.73</v>
      </c>
      <c r="EI924" s="861">
        <v>4.8609999999999998</v>
      </c>
      <c r="EJ924" s="861">
        <v>585.29999999999995</v>
      </c>
      <c r="EK924" s="861">
        <v>8.8912080000000007</v>
      </c>
      <c r="EL924" s="861">
        <v>11.503602000000001</v>
      </c>
      <c r="EM924" s="861">
        <v>-19.086357</v>
      </c>
      <c r="EN924" s="861">
        <v>-25.880272999999999</v>
      </c>
      <c r="EO924" s="861">
        <v>94.061413999999999</v>
      </c>
      <c r="EP924" s="861">
        <v>89.344503000000003</v>
      </c>
      <c r="EQ924" s="861">
        <v>-9.5413409999999992</v>
      </c>
      <c r="ER924" s="861">
        <v>4218.0178999999998</v>
      </c>
      <c r="ES924" s="861">
        <v>9995.8118130000003</v>
      </c>
      <c r="ET924" s="861">
        <v>9330.305128</v>
      </c>
      <c r="EU924" s="861"/>
      <c r="EV924" s="861"/>
      <c r="EW924" s="861"/>
      <c r="EX924" s="861"/>
      <c r="EY924" s="861"/>
      <c r="EZ924" s="861"/>
      <c r="FA924" s="861"/>
      <c r="FB924" s="861"/>
      <c r="FC924" s="861"/>
      <c r="FD924" s="861"/>
    </row>
    <row r="925" spans="1:160" x14ac:dyDescent="0.25">
      <c r="A925" s="837">
        <v>46142</v>
      </c>
      <c r="B925" s="836">
        <v>1.2442129629629629E-2</v>
      </c>
      <c r="C925" s="861">
        <v>52440</v>
      </c>
      <c r="D925" s="861">
        <v>0</v>
      </c>
      <c r="E925" s="861">
        <v>0</v>
      </c>
      <c r="F925" s="861">
        <v>75.327246000000002</v>
      </c>
      <c r="G925" s="861">
        <v>71.664456000000001</v>
      </c>
      <c r="H925" s="861">
        <v>64.867373000000001</v>
      </c>
      <c r="I925" s="861">
        <v>73.925210000000007</v>
      </c>
      <c r="J925" s="861">
        <v>71.500015000000005</v>
      </c>
      <c r="K925" s="861">
        <v>71.088066999999995</v>
      </c>
      <c r="L925" s="861">
        <v>73.806166000000005</v>
      </c>
      <c r="M925" s="861">
        <v>74.614971999999995</v>
      </c>
      <c r="N925" s="861">
        <v>-9.9357380000000006</v>
      </c>
      <c r="O925" s="861">
        <v>-12.414973</v>
      </c>
      <c r="P925" s="861">
        <v>-13.45743</v>
      </c>
      <c r="Q925" s="861">
        <v>-8.5428719999999991</v>
      </c>
      <c r="R925" s="861">
        <v>-10.037806</v>
      </c>
      <c r="S925" s="861">
        <v>-11.251721999999999</v>
      </c>
      <c r="T925" s="861">
        <v>81.517403999999999</v>
      </c>
      <c r="U925" s="861">
        <v>74.166747999999998</v>
      </c>
      <c r="V925" s="861">
        <v>92.940012999999993</v>
      </c>
      <c r="W925" s="861">
        <v>91.965535000000003</v>
      </c>
      <c r="X925" s="861">
        <v>-8.4714749999999999</v>
      </c>
      <c r="Y925" s="861">
        <v>-9.1096789999999999</v>
      </c>
      <c r="Z925" s="861">
        <v>-12.755901</v>
      </c>
      <c r="AA925" s="861">
        <v>-12.414263</v>
      </c>
      <c r="AB925" s="861">
        <v>-12.095957</v>
      </c>
      <c r="AC925" s="861">
        <v>-12.993582</v>
      </c>
      <c r="AD925" s="861">
        <v>-15.471943</v>
      </c>
      <c r="AE925" s="861">
        <v>103.182484</v>
      </c>
      <c r="AF925" s="861">
        <v>96.587682999999998</v>
      </c>
      <c r="AG925" s="861">
        <v>87.777388000000002</v>
      </c>
      <c r="AH925" s="861">
        <v>107.79047300000001</v>
      </c>
      <c r="AI925" s="861">
        <v>89.029396000000006</v>
      </c>
      <c r="AJ925" s="861">
        <v>72.510549999999995</v>
      </c>
      <c r="AK925" s="861">
        <v>-10.683187999999999</v>
      </c>
      <c r="AL925" s="861">
        <v>-12.670429</v>
      </c>
      <c r="AM925" s="861">
        <v>-10.217893</v>
      </c>
      <c r="AN925" s="861">
        <v>92.120369999999994</v>
      </c>
      <c r="AO925" s="861">
        <v>91.320746999999997</v>
      </c>
      <c r="AP925" s="861">
        <v>90.418329</v>
      </c>
      <c r="AQ925" s="861">
        <v>87.630553000000006</v>
      </c>
      <c r="AR925" s="861">
        <v>72.355393000000007</v>
      </c>
      <c r="AS925" s="861">
        <v>62.709972999999998</v>
      </c>
      <c r="AT925" s="861">
        <v>76.247332</v>
      </c>
      <c r="AU925" s="861">
        <v>75.001311999999999</v>
      </c>
      <c r="AV925" s="861">
        <v>73.708625999999995</v>
      </c>
      <c r="AW925" s="861">
        <v>73.151419000000004</v>
      </c>
      <c r="AX925" s="861">
        <v>88.215018999999998</v>
      </c>
      <c r="AY925" s="861">
        <v>86.221467000000004</v>
      </c>
      <c r="AZ925" s="861">
        <v>-9.6138670000000008</v>
      </c>
      <c r="BA925" s="861">
        <v>-8.4676860000000005</v>
      </c>
      <c r="BB925" s="861">
        <v>-16.828458000000001</v>
      </c>
      <c r="BC925" s="861">
        <v>-15.553134</v>
      </c>
      <c r="BD925" s="861">
        <v>-16.400219</v>
      </c>
      <c r="BE925" s="861">
        <v>-10.981901000000001</v>
      </c>
      <c r="BF925" s="861">
        <v>31.544716999999999</v>
      </c>
      <c r="BG925" s="861">
        <v>140.422515</v>
      </c>
      <c r="BH925" s="861">
        <v>109.02663699999999</v>
      </c>
      <c r="BI925" s="861">
        <v>47.329242999999998</v>
      </c>
      <c r="BJ925" s="861">
        <v>129.63097200000001</v>
      </c>
      <c r="BK925" s="861">
        <v>84.756535</v>
      </c>
      <c r="BL925" s="861">
        <v>74.273470000000003</v>
      </c>
      <c r="BM925" s="861">
        <v>-21.489702000000001</v>
      </c>
      <c r="BN925" s="861">
        <v>-16.035740000000001</v>
      </c>
      <c r="BO925" s="861">
        <v>-14.519489</v>
      </c>
      <c r="BP925" s="861">
        <v>-15.966568000000001</v>
      </c>
      <c r="BQ925" s="861">
        <v>85.701291999999995</v>
      </c>
      <c r="BR925" s="861">
        <v>88.492223999999993</v>
      </c>
      <c r="BS925" s="861">
        <v>84.608332000000004</v>
      </c>
      <c r="BT925" s="861">
        <v>57.479573000000002</v>
      </c>
      <c r="BU925" s="861">
        <v>64.708218000000002</v>
      </c>
      <c r="BV925" s="861">
        <v>60.780619999999999</v>
      </c>
      <c r="BW925" s="861">
        <v>64.391317999999998</v>
      </c>
      <c r="BX925" s="861">
        <v>-15.497353</v>
      </c>
      <c r="BY925" s="861">
        <v>-15.908873</v>
      </c>
      <c r="BZ925" s="861">
        <v>-17.988492999999998</v>
      </c>
      <c r="CA925" s="861">
        <v>-17.591764000000001</v>
      </c>
      <c r="CB925" s="861">
        <v>-10.414035</v>
      </c>
      <c r="CC925" s="861">
        <v>-7.7189120000000004</v>
      </c>
      <c r="CD925" s="861">
        <v>-10.825416000000001</v>
      </c>
      <c r="CE925" s="861">
        <v>-7.5692909999999998</v>
      </c>
      <c r="CF925" s="861">
        <v>-13.309749999999999</v>
      </c>
      <c r="CG925" s="861">
        <v>-7.1068110000000004</v>
      </c>
      <c r="CH925" s="861">
        <v>-13.614056</v>
      </c>
      <c r="CI925" s="861">
        <v>-9.1168910000000007</v>
      </c>
      <c r="CJ925" s="861">
        <v>-10.295235</v>
      </c>
      <c r="CK925" s="861">
        <v>-6.091342</v>
      </c>
      <c r="CL925" s="861">
        <v>-10.099812</v>
      </c>
      <c r="CM925" s="861">
        <v>-4.9370510000000003</v>
      </c>
      <c r="CN925" s="861">
        <v>-12.832504</v>
      </c>
      <c r="CO925" s="861">
        <v>-7.3773600000000004</v>
      </c>
      <c r="CP925" s="861">
        <v>-13.711798999999999</v>
      </c>
      <c r="CQ925" s="861">
        <v>-9.5768369999999994</v>
      </c>
      <c r="CR925" s="861">
        <v>-9.9516709999999993</v>
      </c>
      <c r="CS925" s="861">
        <v>-6.8456950000000001</v>
      </c>
      <c r="CT925" s="861">
        <v>-10.892405999999999</v>
      </c>
      <c r="CU925" s="861">
        <v>-5.9120499999999998</v>
      </c>
      <c r="CV925" s="861">
        <v>-13.436267000000001</v>
      </c>
      <c r="CW925" s="861">
        <v>-5.608098</v>
      </c>
      <c r="CX925" s="861">
        <v>-13.707070999999999</v>
      </c>
      <c r="CY925" s="861">
        <v>-7.2562930000000003</v>
      </c>
      <c r="CZ925" s="861">
        <v>-9.6687580000000004</v>
      </c>
      <c r="DA925" s="861">
        <v>-5.9657369999999998</v>
      </c>
      <c r="DB925" s="861">
        <v>-10.417980999999999</v>
      </c>
      <c r="DC925" s="861">
        <v>-5.0584309999999997</v>
      </c>
      <c r="DD925" s="861">
        <v>-13.140743000000001</v>
      </c>
      <c r="DE925" s="861">
        <v>-7.367877</v>
      </c>
      <c r="DF925" s="861">
        <v>-13.757398999999999</v>
      </c>
      <c r="DG925" s="861">
        <v>-8.1894840000000002</v>
      </c>
      <c r="DH925" s="861">
        <v>-9.624015</v>
      </c>
      <c r="DI925" s="861">
        <v>-6.197902</v>
      </c>
      <c r="DJ925" s="861">
        <v>-10.234745999999999</v>
      </c>
      <c r="DK925" s="861">
        <v>-6.1451900000000004</v>
      </c>
      <c r="DL925" s="861">
        <v>-13.298337999999999</v>
      </c>
      <c r="DM925" s="861">
        <v>-9.3080949999999998</v>
      </c>
      <c r="DN925" s="861">
        <v>-13.794696</v>
      </c>
      <c r="DO925" s="861">
        <v>-9.2554689999999997</v>
      </c>
      <c r="DP925" s="861">
        <v>-10.358935000000001</v>
      </c>
      <c r="DQ925" s="861">
        <v>-7.1161760000000003</v>
      </c>
      <c r="DR925" s="861">
        <v>-10.403311</v>
      </c>
      <c r="DS925" s="861">
        <v>-7.3306459999999998</v>
      </c>
      <c r="DT925" s="861">
        <v>-13.147864999999999</v>
      </c>
      <c r="DU925" s="861">
        <v>-10.001817000000001</v>
      </c>
      <c r="DV925" s="861">
        <v>-13.432352</v>
      </c>
      <c r="DW925" s="861">
        <v>-6.8017539999999999</v>
      </c>
      <c r="DX925" s="861">
        <v>11.485659</v>
      </c>
      <c r="DY925" s="861">
        <v>7.9083649999999999</v>
      </c>
      <c r="DZ925" s="861">
        <v>159.76837699999999</v>
      </c>
      <c r="EA925" s="861">
        <v>149.22957199999999</v>
      </c>
      <c r="EB925" s="861">
        <v>122.77</v>
      </c>
      <c r="EC925" s="861">
        <v>1.24</v>
      </c>
      <c r="ED925" s="861">
        <v>134.5</v>
      </c>
      <c r="EE925" s="861">
        <v>122.75</v>
      </c>
      <c r="EF925" s="861">
        <v>5.2759999999999998</v>
      </c>
      <c r="EG925" s="861">
        <v>634.5</v>
      </c>
      <c r="EH925" s="861">
        <v>122.78</v>
      </c>
      <c r="EI925" s="861">
        <v>4.8550000000000004</v>
      </c>
      <c r="EJ925" s="861">
        <v>586.5</v>
      </c>
      <c r="EK925" s="861">
        <v>8.8953600000000002</v>
      </c>
      <c r="EL925" s="861">
        <v>11.371224</v>
      </c>
      <c r="EM925" s="861">
        <v>-19.113253</v>
      </c>
      <c r="EN925" s="861">
        <v>-25.890713000000002</v>
      </c>
      <c r="EO925" s="861">
        <v>93.950895000000003</v>
      </c>
      <c r="EP925" s="861">
        <v>89.293259000000006</v>
      </c>
      <c r="EQ925" s="861">
        <v>-9.546341</v>
      </c>
      <c r="ER925" s="861">
        <v>4220.2579109999997</v>
      </c>
      <c r="ES925" s="861">
        <v>10006.419762</v>
      </c>
      <c r="ET925" s="861">
        <v>9340.0553330000002</v>
      </c>
      <c r="EU925" s="861"/>
      <c r="EV925" s="861"/>
      <c r="EW925" s="861"/>
      <c r="EX925" s="861"/>
      <c r="EY925" s="861"/>
      <c r="EZ925" s="861"/>
      <c r="FA925" s="861"/>
      <c r="FB925" s="861"/>
      <c r="FC925" s="861"/>
      <c r="FD925" s="861"/>
    </row>
    <row r="926" spans="1:160" x14ac:dyDescent="0.25">
      <c r="A926" s="837">
        <v>46142</v>
      </c>
      <c r="B926" s="836">
        <v>1.3136574074074077E-2</v>
      </c>
      <c r="C926" s="861">
        <v>52500</v>
      </c>
      <c r="D926" s="861">
        <v>0</v>
      </c>
      <c r="E926" s="861">
        <v>0</v>
      </c>
      <c r="F926" s="861">
        <v>75.344263999999995</v>
      </c>
      <c r="G926" s="861">
        <v>71.670946000000001</v>
      </c>
      <c r="H926" s="861">
        <v>64.856814999999997</v>
      </c>
      <c r="I926" s="861">
        <v>73.933622</v>
      </c>
      <c r="J926" s="861">
        <v>71.469004999999996</v>
      </c>
      <c r="K926" s="861">
        <v>71.099053999999995</v>
      </c>
      <c r="L926" s="861">
        <v>73.807948999999994</v>
      </c>
      <c r="M926" s="861">
        <v>74.639572999999999</v>
      </c>
      <c r="N926" s="861">
        <v>-9.998545</v>
      </c>
      <c r="O926" s="861">
        <v>-12.396053</v>
      </c>
      <c r="P926" s="861">
        <v>-13.463958999999999</v>
      </c>
      <c r="Q926" s="861">
        <v>-8.6293629999999997</v>
      </c>
      <c r="R926" s="861">
        <v>-10.071930999999999</v>
      </c>
      <c r="S926" s="861">
        <v>-11.174471</v>
      </c>
      <c r="T926" s="861">
        <v>81.581333999999998</v>
      </c>
      <c r="U926" s="861">
        <v>73.437715999999995</v>
      </c>
      <c r="V926" s="861">
        <v>92.905739999999994</v>
      </c>
      <c r="W926" s="861">
        <v>91.922111000000001</v>
      </c>
      <c r="X926" s="861">
        <v>-8.5168130000000009</v>
      </c>
      <c r="Y926" s="861">
        <v>-9.1245390000000004</v>
      </c>
      <c r="Z926" s="861">
        <v>-12.798185999999999</v>
      </c>
      <c r="AA926" s="861">
        <v>-12.417422999999999</v>
      </c>
      <c r="AB926" s="861">
        <v>-12.120673</v>
      </c>
      <c r="AC926" s="861">
        <v>-13.000887000000001</v>
      </c>
      <c r="AD926" s="861">
        <v>-15.498193000000001</v>
      </c>
      <c r="AE926" s="861">
        <v>103.276364</v>
      </c>
      <c r="AF926" s="861">
        <v>96.550414000000004</v>
      </c>
      <c r="AG926" s="861">
        <v>87.611127999999994</v>
      </c>
      <c r="AH926" s="861">
        <v>107.857314</v>
      </c>
      <c r="AI926" s="861">
        <v>89.000832000000003</v>
      </c>
      <c r="AJ926" s="861">
        <v>72.433558000000005</v>
      </c>
      <c r="AK926" s="861">
        <v>-10.71078</v>
      </c>
      <c r="AL926" s="861">
        <v>-12.763505</v>
      </c>
      <c r="AM926" s="861">
        <v>-10.261779000000001</v>
      </c>
      <c r="AN926" s="861">
        <v>92.038585999999995</v>
      </c>
      <c r="AO926" s="861">
        <v>91.288049999999998</v>
      </c>
      <c r="AP926" s="861">
        <v>90.390163000000001</v>
      </c>
      <c r="AQ926" s="861">
        <v>87.598550000000003</v>
      </c>
      <c r="AR926" s="861">
        <v>72.310951000000003</v>
      </c>
      <c r="AS926" s="861">
        <v>62.700595</v>
      </c>
      <c r="AT926" s="861">
        <v>76.217195000000004</v>
      </c>
      <c r="AU926" s="861">
        <v>75.005769000000001</v>
      </c>
      <c r="AV926" s="861">
        <v>73.865792999999996</v>
      </c>
      <c r="AW926" s="861">
        <v>73.278088999999994</v>
      </c>
      <c r="AX926" s="861">
        <v>88.237584999999996</v>
      </c>
      <c r="AY926" s="861">
        <v>86.194052999999997</v>
      </c>
      <c r="AZ926" s="861">
        <v>-9.6654300000000006</v>
      </c>
      <c r="BA926" s="861">
        <v>-8.4887230000000002</v>
      </c>
      <c r="BB926" s="861">
        <v>-16.864726000000001</v>
      </c>
      <c r="BC926" s="861">
        <v>-15.564709000000001</v>
      </c>
      <c r="BD926" s="861">
        <v>-16.424610999999999</v>
      </c>
      <c r="BE926" s="861">
        <v>-11.004815000000001</v>
      </c>
      <c r="BF926" s="861">
        <v>31.475325999999999</v>
      </c>
      <c r="BG926" s="861">
        <v>140.52596</v>
      </c>
      <c r="BH926" s="861">
        <v>109.100618</v>
      </c>
      <c r="BI926" s="861">
        <v>47.279051000000003</v>
      </c>
      <c r="BJ926" s="861">
        <v>129.545661</v>
      </c>
      <c r="BK926" s="861">
        <v>84.843963000000002</v>
      </c>
      <c r="BL926" s="861">
        <v>74.33999</v>
      </c>
      <c r="BM926" s="861">
        <v>-21.498615000000001</v>
      </c>
      <c r="BN926" s="861">
        <v>-16.056450999999999</v>
      </c>
      <c r="BO926" s="861">
        <v>-14.459326000000001</v>
      </c>
      <c r="BP926" s="861">
        <v>-16.011438999999999</v>
      </c>
      <c r="BQ926" s="861">
        <v>85.713093999999998</v>
      </c>
      <c r="BR926" s="861">
        <v>88.530174000000002</v>
      </c>
      <c r="BS926" s="861">
        <v>84.612200999999999</v>
      </c>
      <c r="BT926" s="861">
        <v>57.458120999999998</v>
      </c>
      <c r="BU926" s="861">
        <v>64.633646999999996</v>
      </c>
      <c r="BV926" s="861">
        <v>60.758971000000003</v>
      </c>
      <c r="BW926" s="861">
        <v>64.300034999999994</v>
      </c>
      <c r="BX926" s="861">
        <v>-15.479953</v>
      </c>
      <c r="BY926" s="861">
        <v>-15.937886000000001</v>
      </c>
      <c r="BZ926" s="861">
        <v>-17.960588999999999</v>
      </c>
      <c r="CA926" s="861">
        <v>-17.647950000000002</v>
      </c>
      <c r="CB926" s="861">
        <v>-10.422623</v>
      </c>
      <c r="CC926" s="861">
        <v>-7.7667770000000003</v>
      </c>
      <c r="CD926" s="861">
        <v>-10.829343</v>
      </c>
      <c r="CE926" s="861">
        <v>-7.6288340000000003</v>
      </c>
      <c r="CF926" s="861">
        <v>-13.328799</v>
      </c>
      <c r="CG926" s="861">
        <v>-7.1644519999999998</v>
      </c>
      <c r="CH926" s="861">
        <v>-13.609</v>
      </c>
      <c r="CI926" s="861">
        <v>-9.1606120000000004</v>
      </c>
      <c r="CJ926" s="861">
        <v>-10.261096</v>
      </c>
      <c r="CK926" s="861">
        <v>-6.1106319999999998</v>
      </c>
      <c r="CL926" s="861">
        <v>-10.096225</v>
      </c>
      <c r="CM926" s="861">
        <v>-4.9809830000000002</v>
      </c>
      <c r="CN926" s="861">
        <v>-12.824668000000001</v>
      </c>
      <c r="CO926" s="861">
        <v>-7.4046450000000004</v>
      </c>
      <c r="CP926" s="861">
        <v>-13.713994</v>
      </c>
      <c r="CQ926" s="861">
        <v>-9.5968389999999992</v>
      </c>
      <c r="CR926" s="861">
        <v>-9.9651150000000008</v>
      </c>
      <c r="CS926" s="861">
        <v>-6.8940979999999996</v>
      </c>
      <c r="CT926" s="861">
        <v>-10.90859</v>
      </c>
      <c r="CU926" s="861">
        <v>-5.9822009999999999</v>
      </c>
      <c r="CV926" s="861">
        <v>-13.436472999999999</v>
      </c>
      <c r="CW926" s="861">
        <v>-5.6549100000000001</v>
      </c>
      <c r="CX926" s="861">
        <v>-13.719856</v>
      </c>
      <c r="CY926" s="861">
        <v>-7.2890420000000002</v>
      </c>
      <c r="CZ926" s="861">
        <v>-9.6795849999999994</v>
      </c>
      <c r="DA926" s="861">
        <v>-5.9597360000000004</v>
      </c>
      <c r="DB926" s="861">
        <v>-10.432600000000001</v>
      </c>
      <c r="DC926" s="861">
        <v>-5.0962120000000004</v>
      </c>
      <c r="DD926" s="861">
        <v>-13.169487</v>
      </c>
      <c r="DE926" s="861">
        <v>-7.4197290000000002</v>
      </c>
      <c r="DF926" s="861">
        <v>-13.805787</v>
      </c>
      <c r="DG926" s="861">
        <v>-8.2196639999999999</v>
      </c>
      <c r="DH926" s="861">
        <v>-9.6491039999999995</v>
      </c>
      <c r="DI926" s="861">
        <v>-6.202108</v>
      </c>
      <c r="DJ926" s="861">
        <v>-10.262453000000001</v>
      </c>
      <c r="DK926" s="861">
        <v>-6.163856</v>
      </c>
      <c r="DL926" s="861">
        <v>-13.338651</v>
      </c>
      <c r="DM926" s="861">
        <v>-9.3354970000000002</v>
      </c>
      <c r="DN926" s="861">
        <v>-13.825616999999999</v>
      </c>
      <c r="DO926" s="861">
        <v>-9.2781990000000008</v>
      </c>
      <c r="DP926" s="861">
        <v>-10.370435000000001</v>
      </c>
      <c r="DQ926" s="861">
        <v>-7.1474840000000004</v>
      </c>
      <c r="DR926" s="861">
        <v>-10.450279999999999</v>
      </c>
      <c r="DS926" s="861">
        <v>-7.3829960000000003</v>
      </c>
      <c r="DT926" s="861">
        <v>-13.166001</v>
      </c>
      <c r="DU926" s="861">
        <v>-10.017047</v>
      </c>
      <c r="DV926" s="861">
        <v>-13.459095</v>
      </c>
      <c r="DW926" s="861">
        <v>-6.8310209999999998</v>
      </c>
      <c r="DX926" s="861">
        <v>11.471175000000001</v>
      </c>
      <c r="DY926" s="861">
        <v>7.9398600000000004</v>
      </c>
      <c r="DZ926" s="861">
        <v>159.479186</v>
      </c>
      <c r="EA926" s="861">
        <v>149.44420500000001</v>
      </c>
      <c r="EB926" s="861">
        <v>122.15</v>
      </c>
      <c r="EC926" s="861">
        <v>3.2850000000000001</v>
      </c>
      <c r="ED926" s="861">
        <v>395.6</v>
      </c>
      <c r="EE926" s="861">
        <v>122.38</v>
      </c>
      <c r="EF926" s="861">
        <v>5.2720000000000002</v>
      </c>
      <c r="EG926" s="861">
        <v>635.20000000000005</v>
      </c>
      <c r="EH926" s="861">
        <v>122.32</v>
      </c>
      <c r="EI926" s="861">
        <v>4.8920000000000003</v>
      </c>
      <c r="EJ926" s="861">
        <v>585.20000000000005</v>
      </c>
      <c r="EK926" s="861">
        <v>8.8774219999999993</v>
      </c>
      <c r="EL926" s="861">
        <v>11.368190999999999</v>
      </c>
      <c r="EM926" s="861">
        <v>-19.139201</v>
      </c>
      <c r="EN926" s="861">
        <v>-25.827517</v>
      </c>
      <c r="EO926" s="861">
        <v>93.825877000000006</v>
      </c>
      <c r="EP926" s="861">
        <v>89.390275000000003</v>
      </c>
      <c r="EQ926" s="861">
        <v>-9.5710929999999994</v>
      </c>
      <c r="ER926" s="861">
        <v>4225.8002319999996</v>
      </c>
      <c r="ES926" s="861">
        <v>10017.00741</v>
      </c>
      <c r="ET926" s="861">
        <v>9349.7969420000009</v>
      </c>
      <c r="EU926" s="861"/>
      <c r="EV926" s="861"/>
      <c r="EW926" s="861"/>
      <c r="EX926" s="861"/>
      <c r="EY926" s="861"/>
      <c r="EZ926" s="861"/>
      <c r="FA926" s="861"/>
      <c r="FB926" s="861"/>
      <c r="FC926" s="861"/>
      <c r="FD926" s="861"/>
    </row>
    <row r="927" spans="1:160" x14ac:dyDescent="0.25">
      <c r="A927" s="837">
        <v>46142</v>
      </c>
      <c r="B927" s="836">
        <v>1.383101851851852E-2</v>
      </c>
      <c r="C927" s="861">
        <v>52560</v>
      </c>
      <c r="D927" s="861">
        <v>0</v>
      </c>
      <c r="E927" s="861">
        <v>0</v>
      </c>
      <c r="F927" s="861">
        <v>75.269364999999993</v>
      </c>
      <c r="G927" s="861">
        <v>71.660606999999999</v>
      </c>
      <c r="H927" s="861">
        <v>64.880593000000005</v>
      </c>
      <c r="I927" s="861">
        <v>73.930884000000006</v>
      </c>
      <c r="J927" s="861">
        <v>71.424689000000001</v>
      </c>
      <c r="K927" s="861">
        <v>71.111158000000003</v>
      </c>
      <c r="L927" s="861">
        <v>73.785268000000002</v>
      </c>
      <c r="M927" s="861">
        <v>74.639311000000006</v>
      </c>
      <c r="N927" s="861">
        <v>-10.002961000000001</v>
      </c>
      <c r="O927" s="861">
        <v>-12.456075999999999</v>
      </c>
      <c r="P927" s="861">
        <v>-13.440087</v>
      </c>
      <c r="Q927" s="861">
        <v>-8.4505149999999993</v>
      </c>
      <c r="R927" s="861">
        <v>-10.172395</v>
      </c>
      <c r="S927" s="861">
        <v>-11.29298</v>
      </c>
      <c r="T927" s="861">
        <v>81.459220000000002</v>
      </c>
      <c r="U927" s="861">
        <v>73.701188000000002</v>
      </c>
      <c r="V927" s="861">
        <v>92.824471000000003</v>
      </c>
      <c r="W927" s="861">
        <v>91.868919000000005</v>
      </c>
      <c r="X927" s="861">
        <v>-8.4828270000000003</v>
      </c>
      <c r="Y927" s="861">
        <v>-9.1559530000000002</v>
      </c>
      <c r="Z927" s="861">
        <v>-12.809514</v>
      </c>
      <c r="AA927" s="861">
        <v>-12.417908000000001</v>
      </c>
      <c r="AB927" s="861">
        <v>-12.135413</v>
      </c>
      <c r="AC927" s="861">
        <v>-13.034509</v>
      </c>
      <c r="AD927" s="861">
        <v>-15.459550999999999</v>
      </c>
      <c r="AE927" s="861">
        <v>103.199325</v>
      </c>
      <c r="AF927" s="861">
        <v>96.497928999999999</v>
      </c>
      <c r="AG927" s="861">
        <v>87.731263999999996</v>
      </c>
      <c r="AH927" s="861">
        <v>107.806558</v>
      </c>
      <c r="AI927" s="861">
        <v>89.000107999999997</v>
      </c>
      <c r="AJ927" s="861">
        <v>72.479423999999995</v>
      </c>
      <c r="AK927" s="861">
        <v>-10.697502999999999</v>
      </c>
      <c r="AL927" s="861">
        <v>-12.750036</v>
      </c>
      <c r="AM927" s="861">
        <v>-10.242729000000001</v>
      </c>
      <c r="AN927" s="861">
        <v>92.059532000000004</v>
      </c>
      <c r="AO927" s="861">
        <v>91.217032000000003</v>
      </c>
      <c r="AP927" s="861">
        <v>90.379240999999993</v>
      </c>
      <c r="AQ927" s="861">
        <v>87.584678999999994</v>
      </c>
      <c r="AR927" s="861">
        <v>72.292169999999999</v>
      </c>
      <c r="AS927" s="861">
        <v>62.743316999999998</v>
      </c>
      <c r="AT927" s="861">
        <v>76.188418999999996</v>
      </c>
      <c r="AU927" s="861">
        <v>75.014967999999996</v>
      </c>
      <c r="AV927" s="861">
        <v>73.801828999999998</v>
      </c>
      <c r="AW927" s="861">
        <v>73.040959999999998</v>
      </c>
      <c r="AX927" s="861">
        <v>88.135598000000002</v>
      </c>
      <c r="AY927" s="861">
        <v>86.190647999999996</v>
      </c>
      <c r="AZ927" s="861">
        <v>-9.6611180000000001</v>
      </c>
      <c r="BA927" s="861">
        <v>-8.4914419999999993</v>
      </c>
      <c r="BB927" s="861">
        <v>-16.839213000000001</v>
      </c>
      <c r="BC927" s="861">
        <v>-15.591801</v>
      </c>
      <c r="BD927" s="861">
        <v>-16.41713</v>
      </c>
      <c r="BE927" s="861">
        <v>-11.205636999999999</v>
      </c>
      <c r="BF927" s="861">
        <v>31.474360000000001</v>
      </c>
      <c r="BG927" s="861">
        <v>140.61783700000001</v>
      </c>
      <c r="BH927" s="861">
        <v>109.07590999999999</v>
      </c>
      <c r="BI927" s="861">
        <v>47.238083000000003</v>
      </c>
      <c r="BJ927" s="861">
        <v>129.471104</v>
      </c>
      <c r="BK927" s="861">
        <v>84.874206999999998</v>
      </c>
      <c r="BL927" s="861">
        <v>74.368070000000003</v>
      </c>
      <c r="BM927" s="861">
        <v>-21.501277999999999</v>
      </c>
      <c r="BN927" s="861">
        <v>-16.027891</v>
      </c>
      <c r="BO927" s="861">
        <v>-14.518749</v>
      </c>
      <c r="BP927" s="861">
        <v>-16.018889000000001</v>
      </c>
      <c r="BQ927" s="861">
        <v>85.752838999999994</v>
      </c>
      <c r="BR927" s="861">
        <v>88.514538000000002</v>
      </c>
      <c r="BS927" s="861">
        <v>84.581457</v>
      </c>
      <c r="BT927" s="861">
        <v>57.577330000000003</v>
      </c>
      <c r="BU927" s="861">
        <v>64.654544000000001</v>
      </c>
      <c r="BV927" s="861">
        <v>60.649785000000001</v>
      </c>
      <c r="BW927" s="861">
        <v>64.349601000000007</v>
      </c>
      <c r="BX927" s="861">
        <v>-15.485382</v>
      </c>
      <c r="BY927" s="861">
        <v>-15.922948999999999</v>
      </c>
      <c r="BZ927" s="861">
        <v>-18.103919000000001</v>
      </c>
      <c r="CA927" s="861">
        <v>-17.672440000000002</v>
      </c>
      <c r="CB927" s="861">
        <v>-10.410204</v>
      </c>
      <c r="CC927" s="861">
        <v>-7.7930089999999996</v>
      </c>
      <c r="CD927" s="861">
        <v>-10.845364</v>
      </c>
      <c r="CE927" s="861">
        <v>-7.648047</v>
      </c>
      <c r="CF927" s="861">
        <v>-13.334414000000001</v>
      </c>
      <c r="CG927" s="861">
        <v>-7.1961779999999997</v>
      </c>
      <c r="CH927" s="861">
        <v>-13.578111</v>
      </c>
      <c r="CI927" s="861">
        <v>-9.1664960000000004</v>
      </c>
      <c r="CJ927" s="861">
        <v>-10.288118000000001</v>
      </c>
      <c r="CK927" s="861">
        <v>-6.1419269999999999</v>
      </c>
      <c r="CL927" s="861">
        <v>-10.097676</v>
      </c>
      <c r="CM927" s="861">
        <v>-4.986148</v>
      </c>
      <c r="CN927" s="861">
        <v>-12.793981</v>
      </c>
      <c r="CO927" s="861">
        <v>-7.432175</v>
      </c>
      <c r="CP927" s="861">
        <v>-13.719815000000001</v>
      </c>
      <c r="CQ927" s="861">
        <v>-9.6363920000000007</v>
      </c>
      <c r="CR927" s="861">
        <v>-9.9521309999999996</v>
      </c>
      <c r="CS927" s="861">
        <v>-6.9031260000000003</v>
      </c>
      <c r="CT927" s="861">
        <v>-10.882534</v>
      </c>
      <c r="CU927" s="861">
        <v>-5.9824609999999998</v>
      </c>
      <c r="CV927" s="861">
        <v>-13.442399</v>
      </c>
      <c r="CW927" s="861">
        <v>-5.6677559999999998</v>
      </c>
      <c r="CX927" s="861">
        <v>-13.745956</v>
      </c>
      <c r="CY927" s="861">
        <v>-7.3237579999999998</v>
      </c>
      <c r="CZ927" s="861">
        <v>-9.6989520000000002</v>
      </c>
      <c r="DA927" s="861">
        <v>-6.0114470000000004</v>
      </c>
      <c r="DB927" s="861">
        <v>-10.442879</v>
      </c>
      <c r="DC927" s="861">
        <v>-5.1222390000000004</v>
      </c>
      <c r="DD927" s="861">
        <v>-13.231821</v>
      </c>
      <c r="DE927" s="861">
        <v>-7.4291479999999996</v>
      </c>
      <c r="DF927" s="861">
        <v>-13.800655000000001</v>
      </c>
      <c r="DG927" s="861">
        <v>-8.2538889999999991</v>
      </c>
      <c r="DH927" s="861">
        <v>-9.6716800000000003</v>
      </c>
      <c r="DI927" s="861">
        <v>-6.2226350000000004</v>
      </c>
      <c r="DJ927" s="861">
        <v>-10.269494999999999</v>
      </c>
      <c r="DK927" s="861">
        <v>-6.2044410000000001</v>
      </c>
      <c r="DL927" s="861">
        <v>-13.369070000000001</v>
      </c>
      <c r="DM927" s="861">
        <v>-9.3680679999999992</v>
      </c>
      <c r="DN927" s="861">
        <v>-13.863924000000001</v>
      </c>
      <c r="DO927" s="861">
        <v>-9.2824799999999996</v>
      </c>
      <c r="DP927" s="861">
        <v>-10.403368</v>
      </c>
      <c r="DQ927" s="861">
        <v>-7.1521559999999997</v>
      </c>
      <c r="DR927" s="861">
        <v>-10.467657000000001</v>
      </c>
      <c r="DS927" s="861">
        <v>-7.3932789999999997</v>
      </c>
      <c r="DT927" s="861">
        <v>-13.202543</v>
      </c>
      <c r="DU927" s="861">
        <v>-10.074059</v>
      </c>
      <c r="DV927" s="861">
        <v>-13.491327</v>
      </c>
      <c r="DW927" s="861">
        <v>-6.8554459999999997</v>
      </c>
      <c r="DX927" s="861">
        <v>11.469571999999999</v>
      </c>
      <c r="DY927" s="861">
        <v>7.9077820000000001</v>
      </c>
      <c r="DZ927" s="861">
        <v>159.729105</v>
      </c>
      <c r="EA927" s="861">
        <v>149.086872</v>
      </c>
      <c r="EB927" s="861">
        <v>122.93</v>
      </c>
      <c r="EC927" s="861">
        <v>1.2410000000000001</v>
      </c>
      <c r="ED927" s="861">
        <v>134.5</v>
      </c>
      <c r="EE927" s="861">
        <v>122.87</v>
      </c>
      <c r="EF927" s="861">
        <v>5.2720000000000002</v>
      </c>
      <c r="EG927" s="861">
        <v>634.29999999999995</v>
      </c>
      <c r="EH927" s="861">
        <v>122.73</v>
      </c>
      <c r="EI927" s="861">
        <v>4.8879999999999999</v>
      </c>
      <c r="EJ927" s="861">
        <v>585.6</v>
      </c>
      <c r="EK927" s="861">
        <v>8.8993450000000003</v>
      </c>
      <c r="EL927" s="861">
        <v>11.373135</v>
      </c>
      <c r="EM927" s="861">
        <v>-19.142074000000001</v>
      </c>
      <c r="EN927" s="861">
        <v>-25.891884000000001</v>
      </c>
      <c r="EO927" s="861">
        <v>93.933926</v>
      </c>
      <c r="EP927" s="861">
        <v>89.228706000000003</v>
      </c>
      <c r="EQ927" s="861">
        <v>-9.5885590000000001</v>
      </c>
      <c r="ER927" s="861">
        <v>4231.8883939999996</v>
      </c>
      <c r="ES927" s="861">
        <v>10027.598335000001</v>
      </c>
      <c r="ET927" s="861">
        <v>9359.5388770000009</v>
      </c>
      <c r="EU927" s="861"/>
      <c r="EV927" s="861"/>
      <c r="EW927" s="861"/>
      <c r="EX927" s="861"/>
      <c r="EY927" s="861"/>
      <c r="EZ927" s="861"/>
      <c r="FA927" s="861"/>
      <c r="FB927" s="861"/>
      <c r="FC927" s="861"/>
      <c r="FD927" s="861"/>
    </row>
    <row r="928" spans="1:160" x14ac:dyDescent="0.25">
      <c r="A928" s="837">
        <v>46142</v>
      </c>
      <c r="B928" s="836">
        <v>1.4525462962962964E-2</v>
      </c>
      <c r="C928" s="861">
        <v>52620</v>
      </c>
      <c r="D928" s="861">
        <v>0</v>
      </c>
      <c r="E928" s="861">
        <v>0</v>
      </c>
      <c r="F928" s="861">
        <v>75.249938</v>
      </c>
      <c r="G928" s="861">
        <v>71.661877000000004</v>
      </c>
      <c r="H928" s="861">
        <v>64.851519999999994</v>
      </c>
      <c r="I928" s="861">
        <v>73.949920000000006</v>
      </c>
      <c r="J928" s="861">
        <v>71.456083000000007</v>
      </c>
      <c r="K928" s="861">
        <v>71.099281000000005</v>
      </c>
      <c r="L928" s="861">
        <v>73.810378</v>
      </c>
      <c r="M928" s="861">
        <v>74.639042000000003</v>
      </c>
      <c r="N928" s="861">
        <v>-9.9207079999999994</v>
      </c>
      <c r="O928" s="861">
        <v>-12.528975000000001</v>
      </c>
      <c r="P928" s="861">
        <v>-13.532448</v>
      </c>
      <c r="Q928" s="861">
        <v>-8.6739840000000008</v>
      </c>
      <c r="R928" s="861">
        <v>-10.158899999999999</v>
      </c>
      <c r="S928" s="861">
        <v>-11.175072999999999</v>
      </c>
      <c r="T928" s="861">
        <v>81.463761000000005</v>
      </c>
      <c r="U928" s="861">
        <v>73.552612999999994</v>
      </c>
      <c r="V928" s="861">
        <v>92.733959999999996</v>
      </c>
      <c r="W928" s="861">
        <v>91.761739000000006</v>
      </c>
      <c r="X928" s="861">
        <v>-8.5215580000000006</v>
      </c>
      <c r="Y928" s="861">
        <v>-9.1195160000000008</v>
      </c>
      <c r="Z928" s="861">
        <v>-12.818117000000001</v>
      </c>
      <c r="AA928" s="861">
        <v>-12.458072</v>
      </c>
      <c r="AB928" s="861">
        <v>-12.136905</v>
      </c>
      <c r="AC928" s="861">
        <v>-13.06194</v>
      </c>
      <c r="AD928" s="861">
        <v>-15.510346999999999</v>
      </c>
      <c r="AE928" s="861">
        <v>103.079769</v>
      </c>
      <c r="AF928" s="861">
        <v>96.475551999999993</v>
      </c>
      <c r="AG928" s="861">
        <v>87.704085000000006</v>
      </c>
      <c r="AH928" s="861">
        <v>107.746865</v>
      </c>
      <c r="AI928" s="861">
        <v>88.871803999999997</v>
      </c>
      <c r="AJ928" s="861">
        <v>72.385919000000001</v>
      </c>
      <c r="AK928" s="861">
        <v>-10.735417999999999</v>
      </c>
      <c r="AL928" s="861">
        <v>-12.777104</v>
      </c>
      <c r="AM928" s="861">
        <v>-10.269220000000001</v>
      </c>
      <c r="AN928" s="861">
        <v>91.944214000000002</v>
      </c>
      <c r="AO928" s="861">
        <v>91.115949999999998</v>
      </c>
      <c r="AP928" s="861">
        <v>90.320391000000001</v>
      </c>
      <c r="AQ928" s="861">
        <v>87.548536999999996</v>
      </c>
      <c r="AR928" s="861">
        <v>72.265675999999999</v>
      </c>
      <c r="AS928" s="861">
        <v>62.778236999999997</v>
      </c>
      <c r="AT928" s="861">
        <v>76.198919000000004</v>
      </c>
      <c r="AU928" s="861">
        <v>74.990846000000005</v>
      </c>
      <c r="AV928" s="861">
        <v>73.849159</v>
      </c>
      <c r="AW928" s="861">
        <v>73.160359</v>
      </c>
      <c r="AX928" s="861">
        <v>88.203421000000006</v>
      </c>
      <c r="AY928" s="861">
        <v>86.108520999999996</v>
      </c>
      <c r="AZ928" s="861">
        <v>-9.6802949999999992</v>
      </c>
      <c r="BA928" s="861">
        <v>-8.4684469999999994</v>
      </c>
      <c r="BB928" s="861">
        <v>-16.898567</v>
      </c>
      <c r="BC928" s="861">
        <v>-15.583329000000001</v>
      </c>
      <c r="BD928" s="861">
        <v>-16.457004999999999</v>
      </c>
      <c r="BE928" s="861">
        <v>-11.297314999999999</v>
      </c>
      <c r="BF928" s="861">
        <v>31.491306000000002</v>
      </c>
      <c r="BG928" s="861">
        <v>140.507048</v>
      </c>
      <c r="BH928" s="861">
        <v>109.03085299999999</v>
      </c>
      <c r="BI928" s="861">
        <v>47.232019999999999</v>
      </c>
      <c r="BJ928" s="861">
        <v>129.399767</v>
      </c>
      <c r="BK928" s="861">
        <v>84.798012</v>
      </c>
      <c r="BL928" s="861">
        <v>74.244433000000001</v>
      </c>
      <c r="BM928" s="861">
        <v>-21.499109000000001</v>
      </c>
      <c r="BN928" s="861">
        <v>-16.056004000000001</v>
      </c>
      <c r="BO928" s="861">
        <v>-14.464078000000001</v>
      </c>
      <c r="BP928" s="861">
        <v>-16.032786999999999</v>
      </c>
      <c r="BQ928" s="861">
        <v>85.674272000000002</v>
      </c>
      <c r="BR928" s="861">
        <v>88.479842000000005</v>
      </c>
      <c r="BS928" s="861">
        <v>84.600489999999994</v>
      </c>
      <c r="BT928" s="861">
        <v>57.541778000000001</v>
      </c>
      <c r="BU928" s="861">
        <v>64.707521</v>
      </c>
      <c r="BV928" s="861">
        <v>60.596029999999999</v>
      </c>
      <c r="BW928" s="861">
        <v>64.314479000000006</v>
      </c>
      <c r="BX928" s="861">
        <v>-15.544541000000001</v>
      </c>
      <c r="BY928" s="861">
        <v>-15.927668000000001</v>
      </c>
      <c r="BZ928" s="861">
        <v>-17.996929999999999</v>
      </c>
      <c r="CA928" s="861">
        <v>-17.577397000000001</v>
      </c>
      <c r="CB928" s="861">
        <v>-10.442565999999999</v>
      </c>
      <c r="CC928" s="861">
        <v>-7.7637809999999998</v>
      </c>
      <c r="CD928" s="861">
        <v>-10.83996</v>
      </c>
      <c r="CE928" s="861">
        <v>-7.6417349999999997</v>
      </c>
      <c r="CF928" s="861">
        <v>-13.360581</v>
      </c>
      <c r="CG928" s="861">
        <v>-7.2062049999999997</v>
      </c>
      <c r="CH928" s="861">
        <v>-13.644147999999999</v>
      </c>
      <c r="CI928" s="861">
        <v>-9.1720780000000008</v>
      </c>
      <c r="CJ928" s="861">
        <v>-10.32423</v>
      </c>
      <c r="CK928" s="861">
        <v>-6.1491569999999998</v>
      </c>
      <c r="CL928" s="861">
        <v>-10.105421</v>
      </c>
      <c r="CM928" s="861">
        <v>-4.99709</v>
      </c>
      <c r="CN928" s="861">
        <v>-12.839453000000001</v>
      </c>
      <c r="CO928" s="861">
        <v>-7.463241</v>
      </c>
      <c r="CP928" s="861">
        <v>-13.732257000000001</v>
      </c>
      <c r="CQ928" s="861">
        <v>-9.6224880000000006</v>
      </c>
      <c r="CR928" s="861">
        <v>-9.9945330000000006</v>
      </c>
      <c r="CS928" s="861">
        <v>-6.900023</v>
      </c>
      <c r="CT928" s="861">
        <v>-10.889537000000001</v>
      </c>
      <c r="CU928" s="861">
        <v>-5.9777519999999997</v>
      </c>
      <c r="CV928" s="861">
        <v>-13.456507999999999</v>
      </c>
      <c r="CW928" s="861">
        <v>-5.6560569999999997</v>
      </c>
      <c r="CX928" s="861">
        <v>-13.732125</v>
      </c>
      <c r="CY928" s="861">
        <v>-7.3189450000000003</v>
      </c>
      <c r="CZ928" s="861">
        <v>-9.6861470000000001</v>
      </c>
      <c r="DA928" s="861">
        <v>-6.0134439999999998</v>
      </c>
      <c r="DB928" s="861">
        <v>-10.440193000000001</v>
      </c>
      <c r="DC928" s="861">
        <v>-5.1279589999999997</v>
      </c>
      <c r="DD928" s="861">
        <v>-13.189174</v>
      </c>
      <c r="DE928" s="861">
        <v>-7.4233469999999997</v>
      </c>
      <c r="DF928" s="861">
        <v>-13.805728999999999</v>
      </c>
      <c r="DG928" s="861">
        <v>-8.2701519999999995</v>
      </c>
      <c r="DH928" s="861">
        <v>-9.6875099999999996</v>
      </c>
      <c r="DI928" s="861">
        <v>-6.2451860000000003</v>
      </c>
      <c r="DJ928" s="861">
        <v>-10.270123999999999</v>
      </c>
      <c r="DK928" s="861">
        <v>-6.1859380000000002</v>
      </c>
      <c r="DL928" s="861">
        <v>-13.359953000000001</v>
      </c>
      <c r="DM928" s="861">
        <v>-9.3852639999999994</v>
      </c>
      <c r="DN928" s="861">
        <v>-13.838779000000001</v>
      </c>
      <c r="DO928" s="861">
        <v>-9.3100190000000005</v>
      </c>
      <c r="DP928" s="861">
        <v>-10.3901</v>
      </c>
      <c r="DQ928" s="861">
        <v>-7.1635270000000002</v>
      </c>
      <c r="DR928" s="861">
        <v>-10.46265</v>
      </c>
      <c r="DS928" s="861">
        <v>-7.4037189999999997</v>
      </c>
      <c r="DT928" s="861">
        <v>-13.177391999999999</v>
      </c>
      <c r="DU928" s="861">
        <v>-10.075785</v>
      </c>
      <c r="DV928" s="861">
        <v>-13.468432</v>
      </c>
      <c r="DW928" s="861">
        <v>-6.8720160000000003</v>
      </c>
      <c r="DX928" s="861">
        <v>11.501795</v>
      </c>
      <c r="DY928" s="861">
        <v>7.9064699999999997</v>
      </c>
      <c r="DZ928" s="861">
        <v>159.04807199999999</v>
      </c>
      <c r="EA928" s="861">
        <v>149.208575</v>
      </c>
      <c r="EB928" s="861">
        <v>122.93</v>
      </c>
      <c r="EC928" s="861">
        <v>1.24</v>
      </c>
      <c r="ED928" s="861">
        <v>134.4</v>
      </c>
      <c r="EE928" s="861">
        <v>122.93</v>
      </c>
      <c r="EF928" s="861">
        <v>5.26</v>
      </c>
      <c r="EG928" s="861">
        <v>633.79999999999995</v>
      </c>
      <c r="EH928" s="861">
        <v>122.62</v>
      </c>
      <c r="EI928" s="861">
        <v>4.8929999999999998</v>
      </c>
      <c r="EJ928" s="861">
        <v>584.5</v>
      </c>
      <c r="EK928" s="861">
        <v>8.8151379999999993</v>
      </c>
      <c r="EL928" s="861">
        <v>11.430440000000001</v>
      </c>
      <c r="EM928" s="861">
        <v>-19.084358000000002</v>
      </c>
      <c r="EN928" s="861">
        <v>-25.894518000000001</v>
      </c>
      <c r="EO928" s="861">
        <v>93.639222000000004</v>
      </c>
      <c r="EP928" s="861">
        <v>89.283762999999993</v>
      </c>
      <c r="EQ928" s="861">
        <v>-9.5933840000000004</v>
      </c>
      <c r="ER928" s="861">
        <v>4234.1304460000001</v>
      </c>
      <c r="ES928" s="861">
        <v>10038.201720999999</v>
      </c>
      <c r="ET928" s="861">
        <v>9369.2909380000001</v>
      </c>
      <c r="EU928" s="861"/>
      <c r="EV928" s="861"/>
      <c r="EW928" s="861"/>
      <c r="EX928" s="861"/>
      <c r="EY928" s="861"/>
      <c r="EZ928" s="861"/>
      <c r="FA928" s="861"/>
      <c r="FB928" s="861"/>
      <c r="FC928" s="861"/>
      <c r="FD928" s="861"/>
    </row>
    <row r="929" spans="1:160" x14ac:dyDescent="0.25">
      <c r="A929" s="837">
        <v>46142</v>
      </c>
      <c r="B929" s="836">
        <v>1.5219907407407409E-2</v>
      </c>
      <c r="C929" s="861">
        <v>52680</v>
      </c>
      <c r="D929" s="861">
        <v>0</v>
      </c>
      <c r="E929" s="861">
        <v>0</v>
      </c>
      <c r="F929" s="861">
        <v>75.267391000000003</v>
      </c>
      <c r="G929" s="861">
        <v>71.668379000000002</v>
      </c>
      <c r="H929" s="861">
        <v>64.857219999999998</v>
      </c>
      <c r="I929" s="861">
        <v>73.947974000000002</v>
      </c>
      <c r="J929" s="861">
        <v>71.393473</v>
      </c>
      <c r="K929" s="861">
        <v>71.090114999999997</v>
      </c>
      <c r="L929" s="861">
        <v>73.775801000000001</v>
      </c>
      <c r="M929" s="861">
        <v>74.636193000000006</v>
      </c>
      <c r="N929" s="861">
        <v>-10.008511</v>
      </c>
      <c r="O929" s="861">
        <v>-12.516301</v>
      </c>
      <c r="P929" s="861">
        <v>-13.473508000000001</v>
      </c>
      <c r="Q929" s="861">
        <v>-8.5850249999999999</v>
      </c>
      <c r="R929" s="861">
        <v>-10.275814</v>
      </c>
      <c r="S929" s="861">
        <v>-11.219288000000001</v>
      </c>
      <c r="T929" s="861">
        <v>81.449673000000004</v>
      </c>
      <c r="U929" s="861">
        <v>74.095050000000001</v>
      </c>
      <c r="V929" s="861">
        <v>92.853093999999999</v>
      </c>
      <c r="W929" s="861">
        <v>91.888047</v>
      </c>
      <c r="X929" s="861">
        <v>-8.5393980000000003</v>
      </c>
      <c r="Y929" s="861">
        <v>-9.1335920000000002</v>
      </c>
      <c r="Z929" s="861">
        <v>-12.850661000000001</v>
      </c>
      <c r="AA929" s="861">
        <v>-12.442541</v>
      </c>
      <c r="AB929" s="861">
        <v>-12.163088999999999</v>
      </c>
      <c r="AC929" s="861">
        <v>-13.050435</v>
      </c>
      <c r="AD929" s="861">
        <v>-15.54256</v>
      </c>
      <c r="AE929" s="861">
        <v>103.035984</v>
      </c>
      <c r="AF929" s="861">
        <v>96.458228000000005</v>
      </c>
      <c r="AG929" s="861">
        <v>87.658282</v>
      </c>
      <c r="AH929" s="861">
        <v>107.78649799999999</v>
      </c>
      <c r="AI929" s="861">
        <v>88.975464000000002</v>
      </c>
      <c r="AJ929" s="861">
        <v>72.530135000000001</v>
      </c>
      <c r="AK929" s="861">
        <v>-10.749796</v>
      </c>
      <c r="AL929" s="861">
        <v>-12.832433999999999</v>
      </c>
      <c r="AM929" s="861">
        <v>-10.25813</v>
      </c>
      <c r="AN929" s="861">
        <v>91.960211000000001</v>
      </c>
      <c r="AO929" s="861">
        <v>91.241398000000004</v>
      </c>
      <c r="AP929" s="861">
        <v>90.189912000000007</v>
      </c>
      <c r="AQ929" s="861">
        <v>87.449286000000001</v>
      </c>
      <c r="AR929" s="861">
        <v>72.343571999999995</v>
      </c>
      <c r="AS929" s="861">
        <v>62.853588000000002</v>
      </c>
      <c r="AT929" s="861">
        <v>76.084838000000005</v>
      </c>
      <c r="AU929" s="861">
        <v>74.911666999999994</v>
      </c>
      <c r="AV929" s="861">
        <v>73.903535000000005</v>
      </c>
      <c r="AW929" s="861">
        <v>72.980740999999995</v>
      </c>
      <c r="AX929" s="861">
        <v>88.068106</v>
      </c>
      <c r="AY929" s="861">
        <v>86.115499</v>
      </c>
      <c r="AZ929" s="861">
        <v>-9.6870689999999993</v>
      </c>
      <c r="BA929" s="861">
        <v>-8.4733359999999998</v>
      </c>
      <c r="BB929" s="861">
        <v>-16.870782999999999</v>
      </c>
      <c r="BC929" s="861">
        <v>-15.604369999999999</v>
      </c>
      <c r="BD929" s="861">
        <v>-16.434930000000001</v>
      </c>
      <c r="BE929" s="861">
        <v>-11.229255</v>
      </c>
      <c r="BF929" s="861">
        <v>31.460446000000001</v>
      </c>
      <c r="BG929" s="861">
        <v>140.518731</v>
      </c>
      <c r="BH929" s="861">
        <v>109.081873</v>
      </c>
      <c r="BI929" s="861">
        <v>47.187714999999997</v>
      </c>
      <c r="BJ929" s="861">
        <v>129.218053</v>
      </c>
      <c r="BK929" s="861">
        <v>84.716126000000003</v>
      </c>
      <c r="BL929" s="861">
        <v>74.213961999999995</v>
      </c>
      <c r="BM929" s="861">
        <v>-21.527819999999998</v>
      </c>
      <c r="BN929" s="861">
        <v>-16.051777000000001</v>
      </c>
      <c r="BO929" s="861">
        <v>-14.637122</v>
      </c>
      <c r="BP929" s="861">
        <v>-16.061253000000001</v>
      </c>
      <c r="BQ929" s="861">
        <v>85.629181000000003</v>
      </c>
      <c r="BR929" s="861">
        <v>88.469273000000001</v>
      </c>
      <c r="BS929" s="861">
        <v>84.553113999999994</v>
      </c>
      <c r="BT929" s="861">
        <v>57.557555999999998</v>
      </c>
      <c r="BU929" s="861">
        <v>64.638166999999996</v>
      </c>
      <c r="BV929" s="861">
        <v>60.556413999999997</v>
      </c>
      <c r="BW929" s="861">
        <v>64.316535999999999</v>
      </c>
      <c r="BX929" s="861">
        <v>-15.649812000000001</v>
      </c>
      <c r="BY929" s="861">
        <v>-15.963357999999999</v>
      </c>
      <c r="BZ929" s="861">
        <v>-18.228355000000001</v>
      </c>
      <c r="CA929" s="861">
        <v>-17.625767</v>
      </c>
      <c r="CB929" s="861">
        <v>-10.450003000000001</v>
      </c>
      <c r="CC929" s="861">
        <v>-7.808192</v>
      </c>
      <c r="CD929" s="861">
        <v>-10.861089</v>
      </c>
      <c r="CE929" s="861">
        <v>-7.6370420000000001</v>
      </c>
      <c r="CF929" s="861">
        <v>-13.347814</v>
      </c>
      <c r="CG929" s="861">
        <v>-7.2258019999999998</v>
      </c>
      <c r="CH929" s="861">
        <v>-13.644542</v>
      </c>
      <c r="CI929" s="861">
        <v>-9.2123100000000004</v>
      </c>
      <c r="CJ929" s="861">
        <v>-10.324622</v>
      </c>
      <c r="CK929" s="861">
        <v>-6.1901900000000003</v>
      </c>
      <c r="CL929" s="861">
        <v>-10.122301</v>
      </c>
      <c r="CM929" s="861">
        <v>-5.0133700000000001</v>
      </c>
      <c r="CN929" s="861">
        <v>-12.844139</v>
      </c>
      <c r="CO929" s="861">
        <v>-7.4791049999999997</v>
      </c>
      <c r="CP929" s="861">
        <v>-13.75473</v>
      </c>
      <c r="CQ929" s="861">
        <v>-9.6635770000000001</v>
      </c>
      <c r="CR929" s="861">
        <v>-10.000916999999999</v>
      </c>
      <c r="CS929" s="861">
        <v>-6.9087110000000003</v>
      </c>
      <c r="CT929" s="861">
        <v>-10.878035000000001</v>
      </c>
      <c r="CU929" s="861">
        <v>-5.9901220000000004</v>
      </c>
      <c r="CV929" s="861">
        <v>-13.488372</v>
      </c>
      <c r="CW929" s="861">
        <v>-5.7010490000000003</v>
      </c>
      <c r="CX929" s="861">
        <v>-13.737247999999999</v>
      </c>
      <c r="CY929" s="861">
        <v>-7.3744899999999998</v>
      </c>
      <c r="CZ929" s="861">
        <v>-9.7076560000000001</v>
      </c>
      <c r="DA929" s="861">
        <v>-6.0380000000000003</v>
      </c>
      <c r="DB929" s="861">
        <v>-10.449422999999999</v>
      </c>
      <c r="DC929" s="861">
        <v>-5.1427009999999997</v>
      </c>
      <c r="DD929" s="861">
        <v>-13.232101</v>
      </c>
      <c r="DE929" s="861">
        <v>-7.4789719999999997</v>
      </c>
      <c r="DF929" s="861">
        <v>-13.826654</v>
      </c>
      <c r="DG929" s="861">
        <v>-8.2894909999999999</v>
      </c>
      <c r="DH929" s="861">
        <v>-9.6735880000000005</v>
      </c>
      <c r="DI929" s="861">
        <v>-6.2467930000000003</v>
      </c>
      <c r="DJ929" s="861">
        <v>-10.300381</v>
      </c>
      <c r="DK929" s="861">
        <v>-6.2094709999999997</v>
      </c>
      <c r="DL929" s="861">
        <v>-13.378716000000001</v>
      </c>
      <c r="DM929" s="861">
        <v>-9.3978149999999996</v>
      </c>
      <c r="DN929" s="861">
        <v>-13.875287999999999</v>
      </c>
      <c r="DO929" s="861">
        <v>-9.3228270000000002</v>
      </c>
      <c r="DP929" s="861">
        <v>-10.405277</v>
      </c>
      <c r="DQ929" s="861">
        <v>-7.1866279999999998</v>
      </c>
      <c r="DR929" s="861">
        <v>-10.468963</v>
      </c>
      <c r="DS929" s="861">
        <v>-7.4389820000000002</v>
      </c>
      <c r="DT929" s="861">
        <v>-13.218318999999999</v>
      </c>
      <c r="DU929" s="861">
        <v>-10.093512</v>
      </c>
      <c r="DV929" s="861">
        <v>-13.505392000000001</v>
      </c>
      <c r="DW929" s="861">
        <v>-6.8927139999999998</v>
      </c>
      <c r="DX929" s="861">
        <v>11.463836000000001</v>
      </c>
      <c r="DY929" s="861">
        <v>7.8604430000000001</v>
      </c>
      <c r="DZ929" s="861">
        <v>159.43865</v>
      </c>
      <c r="EA929" s="861">
        <v>149.08055300000001</v>
      </c>
      <c r="EB929" s="861">
        <v>122.38</v>
      </c>
      <c r="EC929" s="861">
        <v>3.2890000000000001</v>
      </c>
      <c r="ED929" s="861">
        <v>396.7</v>
      </c>
      <c r="EE929" s="861">
        <v>122.44</v>
      </c>
      <c r="EF929" s="861">
        <v>5.2549999999999999</v>
      </c>
      <c r="EG929" s="861">
        <v>638.29999999999995</v>
      </c>
      <c r="EH929" s="861">
        <v>122.49</v>
      </c>
      <c r="EI929" s="861">
        <v>4.8650000000000002</v>
      </c>
      <c r="EJ929" s="861">
        <v>584.9</v>
      </c>
      <c r="EK929" s="861">
        <v>8.8942239999999995</v>
      </c>
      <c r="EL929" s="861">
        <v>11.349881</v>
      </c>
      <c r="EM929" s="861">
        <v>-19.152353999999999</v>
      </c>
      <c r="EN929" s="861">
        <v>-25.987003000000001</v>
      </c>
      <c r="EO929" s="861">
        <v>93.808340999999999</v>
      </c>
      <c r="EP929" s="861">
        <v>89.225846000000004</v>
      </c>
      <c r="EQ929" s="861">
        <v>-9.6132799999999996</v>
      </c>
      <c r="ER929" s="861">
        <v>4239.7905289999999</v>
      </c>
      <c r="ES929" s="861">
        <v>10048.791087</v>
      </c>
      <c r="ET929" s="861">
        <v>9379.0288990000008</v>
      </c>
      <c r="EU929" s="861"/>
      <c r="EV929" s="861"/>
      <c r="EW929" s="861"/>
      <c r="EX929" s="861"/>
      <c r="EY929" s="861"/>
      <c r="EZ929" s="861"/>
      <c r="FA929" s="861"/>
      <c r="FB929" s="861"/>
      <c r="FC929" s="861"/>
      <c r="FD929" s="861"/>
    </row>
    <row r="930" spans="1:160" x14ac:dyDescent="0.25">
      <c r="A930" s="837">
        <v>46142</v>
      </c>
      <c r="B930" s="836">
        <v>1.5914351851851853E-2</v>
      </c>
      <c r="C930" s="861">
        <v>52740</v>
      </c>
      <c r="D930" s="861">
        <v>0</v>
      </c>
      <c r="E930" s="861">
        <v>0</v>
      </c>
      <c r="F930" s="861">
        <v>75.259814000000006</v>
      </c>
      <c r="G930" s="861">
        <v>71.660769000000002</v>
      </c>
      <c r="H930" s="861">
        <v>64.870924000000002</v>
      </c>
      <c r="I930" s="861">
        <v>73.943879999999993</v>
      </c>
      <c r="J930" s="861">
        <v>71.419908000000007</v>
      </c>
      <c r="K930" s="861">
        <v>71.096615999999997</v>
      </c>
      <c r="L930" s="861">
        <v>73.798359000000005</v>
      </c>
      <c r="M930" s="861">
        <v>74.672673000000003</v>
      </c>
      <c r="N930" s="861">
        <v>-9.9652560000000001</v>
      </c>
      <c r="O930" s="861">
        <v>-12.508682</v>
      </c>
      <c r="P930" s="861">
        <v>-13.472011999999999</v>
      </c>
      <c r="Q930" s="861">
        <v>-8.6910609999999995</v>
      </c>
      <c r="R930" s="861">
        <v>-10.03755</v>
      </c>
      <c r="S930" s="861">
        <v>-11.261340000000001</v>
      </c>
      <c r="T930" s="861">
        <v>81.544865000000001</v>
      </c>
      <c r="U930" s="861">
        <v>74.124680999999995</v>
      </c>
      <c r="V930" s="861">
        <v>92.794405999999995</v>
      </c>
      <c r="W930" s="861">
        <v>91.852078000000006</v>
      </c>
      <c r="X930" s="861">
        <v>-8.5959760000000003</v>
      </c>
      <c r="Y930" s="861">
        <v>-9.1408229999999993</v>
      </c>
      <c r="Z930" s="861">
        <v>-12.834364000000001</v>
      </c>
      <c r="AA930" s="861">
        <v>-12.452636999999999</v>
      </c>
      <c r="AB930" s="861">
        <v>-12.149397</v>
      </c>
      <c r="AC930" s="861">
        <v>-13.094258</v>
      </c>
      <c r="AD930" s="861">
        <v>-15.528499999999999</v>
      </c>
      <c r="AE930" s="861">
        <v>103.032996</v>
      </c>
      <c r="AF930" s="861">
        <v>96.412771000000006</v>
      </c>
      <c r="AG930" s="861">
        <v>87.654409999999999</v>
      </c>
      <c r="AH930" s="861">
        <v>107.631322</v>
      </c>
      <c r="AI930" s="861">
        <v>88.931691999999998</v>
      </c>
      <c r="AJ930" s="861">
        <v>72.483823999999998</v>
      </c>
      <c r="AK930" s="861">
        <v>-10.804919999999999</v>
      </c>
      <c r="AL930" s="861">
        <v>-12.781236</v>
      </c>
      <c r="AM930" s="861">
        <v>-10.300098999999999</v>
      </c>
      <c r="AN930" s="861">
        <v>92.043715000000006</v>
      </c>
      <c r="AO930" s="861">
        <v>91.201494999999994</v>
      </c>
      <c r="AP930" s="861">
        <v>90.204331999999994</v>
      </c>
      <c r="AQ930" s="861">
        <v>87.444599999999994</v>
      </c>
      <c r="AR930" s="861">
        <v>72.247076000000007</v>
      </c>
      <c r="AS930" s="861">
        <v>62.815567999999999</v>
      </c>
      <c r="AT930" s="861">
        <v>76.085954999999998</v>
      </c>
      <c r="AU930" s="861">
        <v>74.887861000000001</v>
      </c>
      <c r="AV930" s="861">
        <v>74.014191999999994</v>
      </c>
      <c r="AW930" s="861">
        <v>73.256102999999996</v>
      </c>
      <c r="AX930" s="861">
        <v>88.192683000000002</v>
      </c>
      <c r="AY930" s="861">
        <v>86.170726999999999</v>
      </c>
      <c r="AZ930" s="861">
        <v>-9.6797540000000009</v>
      </c>
      <c r="BA930" s="861">
        <v>-8.3209180000000007</v>
      </c>
      <c r="BB930" s="861">
        <v>-16.863358999999999</v>
      </c>
      <c r="BC930" s="861">
        <v>-15.638154</v>
      </c>
      <c r="BD930" s="861">
        <v>-16.441734</v>
      </c>
      <c r="BE930" s="861">
        <v>-11.395519999999999</v>
      </c>
      <c r="BF930" s="861">
        <v>31.669597</v>
      </c>
      <c r="BG930" s="861">
        <v>140.56252499999999</v>
      </c>
      <c r="BH930" s="861">
        <v>109.098775</v>
      </c>
      <c r="BI930" s="861">
        <v>47.159585999999997</v>
      </c>
      <c r="BJ930" s="861">
        <v>129.70666299999999</v>
      </c>
      <c r="BK930" s="861">
        <v>84.763409999999993</v>
      </c>
      <c r="BL930" s="861">
        <v>74.317632000000003</v>
      </c>
      <c r="BM930" s="861">
        <v>-21.522458</v>
      </c>
      <c r="BN930" s="861">
        <v>-16.056035999999999</v>
      </c>
      <c r="BO930" s="861">
        <v>-14.549189</v>
      </c>
      <c r="BP930" s="861">
        <v>-16.03424</v>
      </c>
      <c r="BQ930" s="861">
        <v>85.698441000000003</v>
      </c>
      <c r="BR930" s="861">
        <v>88.419087000000005</v>
      </c>
      <c r="BS930" s="861">
        <v>84.532779000000005</v>
      </c>
      <c r="BT930" s="861">
        <v>57.575375999999999</v>
      </c>
      <c r="BU930" s="861">
        <v>64.620093999999995</v>
      </c>
      <c r="BV930" s="861">
        <v>60.626340999999996</v>
      </c>
      <c r="BW930" s="861">
        <v>64.401546999999994</v>
      </c>
      <c r="BX930" s="861">
        <v>-15.565168999999999</v>
      </c>
      <c r="BY930" s="861">
        <v>-15.924148000000001</v>
      </c>
      <c r="BZ930" s="861">
        <v>-18.092991000000001</v>
      </c>
      <c r="CA930" s="861">
        <v>-17.714248999999999</v>
      </c>
      <c r="CB930" s="861">
        <v>-10.462337</v>
      </c>
      <c r="CC930" s="861">
        <v>-7.8164009999999999</v>
      </c>
      <c r="CD930" s="861">
        <v>-10.877796999999999</v>
      </c>
      <c r="CE930" s="861">
        <v>-7.6835909999999998</v>
      </c>
      <c r="CF930" s="861">
        <v>-13.384772</v>
      </c>
      <c r="CG930" s="861">
        <v>-7.2507219999999997</v>
      </c>
      <c r="CH930" s="861">
        <v>-13.652219000000001</v>
      </c>
      <c r="CI930" s="861">
        <v>-9.2335259999999995</v>
      </c>
      <c r="CJ930" s="861">
        <v>-10.334137</v>
      </c>
      <c r="CK930" s="861">
        <v>-6.1876490000000004</v>
      </c>
      <c r="CL930" s="861">
        <v>-10.143684</v>
      </c>
      <c r="CM930" s="861">
        <v>-5.063453</v>
      </c>
      <c r="CN930" s="861">
        <v>-12.874938999999999</v>
      </c>
      <c r="CO930" s="861">
        <v>-7.4993610000000004</v>
      </c>
      <c r="CP930" s="861">
        <v>-13.759769</v>
      </c>
      <c r="CQ930" s="861">
        <v>-9.6798409999999997</v>
      </c>
      <c r="CR930" s="861">
        <v>-10.016251</v>
      </c>
      <c r="CS930" s="861">
        <v>-6.9445199999999998</v>
      </c>
      <c r="CT930" s="861">
        <v>-10.935665999999999</v>
      </c>
      <c r="CU930" s="861">
        <v>-6.0193279999999998</v>
      </c>
      <c r="CV930" s="861">
        <v>-13.498578</v>
      </c>
      <c r="CW930" s="861">
        <v>-5.7213859999999999</v>
      </c>
      <c r="CX930" s="861">
        <v>-13.757059999999999</v>
      </c>
      <c r="CY930" s="861">
        <v>-7.3641920000000001</v>
      </c>
      <c r="CZ930" s="861">
        <v>-9.7362540000000006</v>
      </c>
      <c r="DA930" s="861">
        <v>-6.058344</v>
      </c>
      <c r="DB930" s="861">
        <v>-10.474136</v>
      </c>
      <c r="DC930" s="861">
        <v>-5.1541670000000002</v>
      </c>
      <c r="DD930" s="861">
        <v>-13.240904</v>
      </c>
      <c r="DE930" s="861">
        <v>-7.4825540000000004</v>
      </c>
      <c r="DF930" s="861">
        <v>-13.872009</v>
      </c>
      <c r="DG930" s="861">
        <v>-8.3016860000000001</v>
      </c>
      <c r="DH930" s="861">
        <v>-9.7195839999999993</v>
      </c>
      <c r="DI930" s="861">
        <v>-6.2620440000000004</v>
      </c>
      <c r="DJ930" s="861">
        <v>-10.309627000000001</v>
      </c>
      <c r="DK930" s="861">
        <v>-6.211659</v>
      </c>
      <c r="DL930" s="861">
        <v>-13.402929</v>
      </c>
      <c r="DM930" s="861">
        <v>-9.3909310000000001</v>
      </c>
      <c r="DN930" s="861">
        <v>-13.890896</v>
      </c>
      <c r="DO930" s="861">
        <v>-9.3533259999999991</v>
      </c>
      <c r="DP930" s="861">
        <v>-10.420801000000001</v>
      </c>
      <c r="DQ930" s="861">
        <v>-7.2009679999999996</v>
      </c>
      <c r="DR930" s="861">
        <v>-10.513907</v>
      </c>
      <c r="DS930" s="861">
        <v>-7.4687520000000003</v>
      </c>
      <c r="DT930" s="861">
        <v>-13.21045</v>
      </c>
      <c r="DU930" s="861">
        <v>-10.097416000000001</v>
      </c>
      <c r="DV930" s="861">
        <v>-13.524989</v>
      </c>
      <c r="DW930" s="861">
        <v>-6.915845</v>
      </c>
      <c r="DX930" s="861">
        <v>11.46996</v>
      </c>
      <c r="DY930" s="861">
        <v>7.9015120000000003</v>
      </c>
      <c r="DZ930" s="861">
        <v>159.50932</v>
      </c>
      <c r="EA930" s="861">
        <v>149.24522200000001</v>
      </c>
      <c r="EB930" s="861">
        <v>123.04</v>
      </c>
      <c r="EC930" s="861">
        <v>1.2410000000000001</v>
      </c>
      <c r="ED930" s="861">
        <v>134.69999999999999</v>
      </c>
      <c r="EE930" s="861">
        <v>123.05</v>
      </c>
      <c r="EF930" s="861">
        <v>5.2619999999999996</v>
      </c>
      <c r="EG930" s="861">
        <v>638.20000000000005</v>
      </c>
      <c r="EH930" s="861">
        <v>123.09</v>
      </c>
      <c r="EI930" s="861">
        <v>4.8780000000000001</v>
      </c>
      <c r="EJ930" s="861">
        <v>584.5</v>
      </c>
      <c r="EK930" s="861">
        <v>8.8412799999999994</v>
      </c>
      <c r="EL930" s="861">
        <v>11.355283999999999</v>
      </c>
      <c r="EM930" s="861">
        <v>-19.141379000000001</v>
      </c>
      <c r="EN930" s="861">
        <v>-25.904472999999999</v>
      </c>
      <c r="EO930" s="861">
        <v>93.838910999999996</v>
      </c>
      <c r="EP930" s="861">
        <v>89.300336000000001</v>
      </c>
      <c r="EQ930" s="861">
        <v>-9.6328200000000006</v>
      </c>
      <c r="ER930" s="861">
        <v>4245.8916589999999</v>
      </c>
      <c r="ES930" s="861">
        <v>10059.390401000001</v>
      </c>
      <c r="ET930" s="861">
        <v>9388.7788779999992</v>
      </c>
      <c r="EU930" s="861"/>
      <c r="EV930" s="861"/>
      <c r="EW930" s="861"/>
      <c r="EX930" s="861"/>
      <c r="EY930" s="861"/>
      <c r="EZ930" s="861"/>
      <c r="FA930" s="861"/>
      <c r="FB930" s="861"/>
      <c r="FC930" s="861"/>
      <c r="FD930" s="861"/>
    </row>
    <row r="931" spans="1:160" x14ac:dyDescent="0.25">
      <c r="A931" s="837">
        <v>46142</v>
      </c>
      <c r="B931" s="836">
        <v>1.6608796296296299E-2</v>
      </c>
      <c r="C931" s="861">
        <v>52800</v>
      </c>
      <c r="D931" s="861">
        <v>0</v>
      </c>
      <c r="E931" s="861">
        <v>0</v>
      </c>
      <c r="F931" s="861">
        <v>75.330416</v>
      </c>
      <c r="G931" s="861">
        <v>71.661278999999993</v>
      </c>
      <c r="H931" s="861">
        <v>64.852627999999996</v>
      </c>
      <c r="I931" s="861">
        <v>73.923541</v>
      </c>
      <c r="J931" s="861">
        <v>71.420293999999998</v>
      </c>
      <c r="K931" s="861">
        <v>71.099123000000006</v>
      </c>
      <c r="L931" s="861">
        <v>73.808895000000007</v>
      </c>
      <c r="M931" s="861">
        <v>74.627841000000004</v>
      </c>
      <c r="N931" s="861">
        <v>-9.9273120000000006</v>
      </c>
      <c r="O931" s="861">
        <v>-12.560579000000001</v>
      </c>
      <c r="P931" s="861">
        <v>-13.453203</v>
      </c>
      <c r="Q931" s="861">
        <v>-8.6647839999999992</v>
      </c>
      <c r="R931" s="861">
        <v>-10.193804999999999</v>
      </c>
      <c r="S931" s="861">
        <v>-11.364750000000001</v>
      </c>
      <c r="T931" s="861">
        <v>81.592027999999999</v>
      </c>
      <c r="U931" s="861">
        <v>73.900763999999995</v>
      </c>
      <c r="V931" s="861">
        <v>92.754208000000006</v>
      </c>
      <c r="W931" s="861">
        <v>91.732708000000002</v>
      </c>
      <c r="X931" s="861">
        <v>-8.537979</v>
      </c>
      <c r="Y931" s="861">
        <v>-9.2049830000000004</v>
      </c>
      <c r="Z931" s="861">
        <v>-12.8065</v>
      </c>
      <c r="AA931" s="861">
        <v>-12.486036</v>
      </c>
      <c r="AB931" s="861">
        <v>-12.141151000000001</v>
      </c>
      <c r="AC931" s="861">
        <v>-13.107222</v>
      </c>
      <c r="AD931" s="861">
        <v>-15.556111</v>
      </c>
      <c r="AE931" s="861">
        <v>102.900727</v>
      </c>
      <c r="AF931" s="861">
        <v>96.405220999999997</v>
      </c>
      <c r="AG931" s="861">
        <v>87.601827999999998</v>
      </c>
      <c r="AH931" s="861">
        <v>107.646884</v>
      </c>
      <c r="AI931" s="861">
        <v>88.896876000000006</v>
      </c>
      <c r="AJ931" s="861">
        <v>72.492396999999997</v>
      </c>
      <c r="AK931" s="861">
        <v>-10.787893</v>
      </c>
      <c r="AL931" s="861">
        <v>-12.842578</v>
      </c>
      <c r="AM931" s="861">
        <v>-10.300629000000001</v>
      </c>
      <c r="AN931" s="861">
        <v>91.918989999999994</v>
      </c>
      <c r="AO931" s="861">
        <v>91.136707000000001</v>
      </c>
      <c r="AP931" s="861">
        <v>90.149432000000004</v>
      </c>
      <c r="AQ931" s="861">
        <v>87.448232000000004</v>
      </c>
      <c r="AR931" s="861">
        <v>72.298916000000006</v>
      </c>
      <c r="AS931" s="861">
        <v>62.887704999999997</v>
      </c>
      <c r="AT931" s="861">
        <v>76.071804</v>
      </c>
      <c r="AU931" s="861">
        <v>74.931988000000004</v>
      </c>
      <c r="AV931" s="861">
        <v>73.637079999999997</v>
      </c>
      <c r="AW931" s="861">
        <v>73.212799000000004</v>
      </c>
      <c r="AX931" s="861">
        <v>88.078985000000003</v>
      </c>
      <c r="AY931" s="861">
        <v>86.043836999999996</v>
      </c>
      <c r="AZ931" s="861">
        <v>-9.6233190000000004</v>
      </c>
      <c r="BA931" s="861">
        <v>-8.5436060000000005</v>
      </c>
      <c r="BB931" s="861">
        <v>-16.903945</v>
      </c>
      <c r="BC931" s="861">
        <v>-15.614264</v>
      </c>
      <c r="BD931" s="861">
        <v>-16.484663999999999</v>
      </c>
      <c r="BE931" s="861">
        <v>-11.184517</v>
      </c>
      <c r="BF931" s="861">
        <v>31.709555000000002</v>
      </c>
      <c r="BG931" s="861">
        <v>140.41976399999999</v>
      </c>
      <c r="BH931" s="861">
        <v>109.093216</v>
      </c>
      <c r="BI931" s="861">
        <v>47.158850999999999</v>
      </c>
      <c r="BJ931" s="861">
        <v>129.50807599999999</v>
      </c>
      <c r="BK931" s="861">
        <v>84.648274000000001</v>
      </c>
      <c r="BL931" s="861">
        <v>74.094956999999994</v>
      </c>
      <c r="BM931" s="861">
        <v>-21.539507</v>
      </c>
      <c r="BN931" s="861">
        <v>-16.075353</v>
      </c>
      <c r="BO931" s="861">
        <v>-14.434226000000001</v>
      </c>
      <c r="BP931" s="861">
        <v>-16.080565</v>
      </c>
      <c r="BQ931" s="861">
        <v>85.656401000000002</v>
      </c>
      <c r="BR931" s="861">
        <v>88.428658999999996</v>
      </c>
      <c r="BS931" s="861">
        <v>84.524432000000004</v>
      </c>
      <c r="BT931" s="861">
        <v>57.557701999999999</v>
      </c>
      <c r="BU931" s="861">
        <v>64.658876000000006</v>
      </c>
      <c r="BV931" s="861">
        <v>60.628357999999999</v>
      </c>
      <c r="BW931" s="861">
        <v>64.350085000000007</v>
      </c>
      <c r="BX931" s="861">
        <v>-15.667989</v>
      </c>
      <c r="BY931" s="861">
        <v>-15.922798999999999</v>
      </c>
      <c r="BZ931" s="861">
        <v>-17.857388</v>
      </c>
      <c r="CA931" s="861">
        <v>-17.681122999999999</v>
      </c>
      <c r="CB931" s="861">
        <v>-10.495340000000001</v>
      </c>
      <c r="CC931" s="861">
        <v>-7.8195480000000002</v>
      </c>
      <c r="CD931" s="861">
        <v>-10.893648000000001</v>
      </c>
      <c r="CE931" s="861">
        <v>-7.6853340000000001</v>
      </c>
      <c r="CF931" s="861">
        <v>-13.402237</v>
      </c>
      <c r="CG931" s="861">
        <v>-7.2918510000000003</v>
      </c>
      <c r="CH931" s="861">
        <v>-13.683028</v>
      </c>
      <c r="CI931" s="861">
        <v>-9.2420899999999993</v>
      </c>
      <c r="CJ931" s="861">
        <v>-10.360559</v>
      </c>
      <c r="CK931" s="861">
        <v>-6.2220440000000004</v>
      </c>
      <c r="CL931" s="861">
        <v>-10.188152000000001</v>
      </c>
      <c r="CM931" s="861">
        <v>-5.0838159999999997</v>
      </c>
      <c r="CN931" s="861">
        <v>-12.897576000000001</v>
      </c>
      <c r="CO931" s="861">
        <v>-7.5236770000000002</v>
      </c>
      <c r="CP931" s="861">
        <v>-13.793329999999999</v>
      </c>
      <c r="CQ931" s="861">
        <v>-9.7141249999999992</v>
      </c>
      <c r="CR931" s="861">
        <v>-10.039289</v>
      </c>
      <c r="CS931" s="861">
        <v>-6.9651120000000004</v>
      </c>
      <c r="CT931" s="861">
        <v>-10.946491999999999</v>
      </c>
      <c r="CU931" s="861">
        <v>-6.0510580000000003</v>
      </c>
      <c r="CV931" s="861">
        <v>-13.508032</v>
      </c>
      <c r="CW931" s="861">
        <v>-5.742845</v>
      </c>
      <c r="CX931" s="861">
        <v>-13.798553</v>
      </c>
      <c r="CY931" s="861">
        <v>-7.3875080000000004</v>
      </c>
      <c r="CZ931" s="861">
        <v>-9.7441770000000005</v>
      </c>
      <c r="DA931" s="861">
        <v>-6.0637990000000004</v>
      </c>
      <c r="DB931" s="861">
        <v>-10.484325</v>
      </c>
      <c r="DC931" s="861">
        <v>-5.1889570000000003</v>
      </c>
      <c r="DD931" s="861">
        <v>-13.254834000000001</v>
      </c>
      <c r="DE931" s="861">
        <v>-7.4902810000000004</v>
      </c>
      <c r="DF931" s="861">
        <v>-13.862714</v>
      </c>
      <c r="DG931" s="861">
        <v>-8.3060460000000003</v>
      </c>
      <c r="DH931" s="861">
        <v>-9.7248909999999995</v>
      </c>
      <c r="DI931" s="861">
        <v>-6.2770929999999998</v>
      </c>
      <c r="DJ931" s="861">
        <v>-10.328998</v>
      </c>
      <c r="DK931" s="861">
        <v>-6.2612300000000003</v>
      </c>
      <c r="DL931" s="861">
        <v>-13.430308999999999</v>
      </c>
      <c r="DM931" s="861">
        <v>-9.4364240000000006</v>
      </c>
      <c r="DN931" s="861">
        <v>-13.917961</v>
      </c>
      <c r="DO931" s="861">
        <v>-9.3769150000000003</v>
      </c>
      <c r="DP931" s="861">
        <v>-10.430341</v>
      </c>
      <c r="DQ931" s="861">
        <v>-7.223516</v>
      </c>
      <c r="DR931" s="861">
        <v>-10.50839</v>
      </c>
      <c r="DS931" s="861">
        <v>-7.4641970000000004</v>
      </c>
      <c r="DT931" s="861">
        <v>-13.238765000000001</v>
      </c>
      <c r="DU931" s="861">
        <v>-10.128878</v>
      </c>
      <c r="DV931" s="861">
        <v>-13.547803</v>
      </c>
      <c r="DW931" s="861">
        <v>-6.9472959999999997</v>
      </c>
      <c r="DX931" s="861">
        <v>11.448380999999999</v>
      </c>
      <c r="DY931" s="861">
        <v>7.8942709999999998</v>
      </c>
      <c r="DZ931" s="861">
        <v>159.507959</v>
      </c>
      <c r="EA931" s="861">
        <v>148.974209</v>
      </c>
      <c r="EB931" s="861">
        <v>123.01</v>
      </c>
      <c r="EC931" s="861">
        <v>1.2410000000000001</v>
      </c>
      <c r="ED931" s="861">
        <v>134.80000000000001</v>
      </c>
      <c r="EE931" s="861">
        <v>122.96</v>
      </c>
      <c r="EF931" s="861">
        <v>5.2770000000000001</v>
      </c>
      <c r="EG931" s="861">
        <v>636.70000000000005</v>
      </c>
      <c r="EH931" s="861">
        <v>123.03</v>
      </c>
      <c r="EI931" s="861">
        <v>4.875</v>
      </c>
      <c r="EJ931" s="861">
        <v>584.70000000000005</v>
      </c>
      <c r="EK931" s="861">
        <v>8.8794310000000003</v>
      </c>
      <c r="EL931" s="861">
        <v>11.48479</v>
      </c>
      <c r="EM931" s="861">
        <v>-19.180060000000001</v>
      </c>
      <c r="EN931" s="861">
        <v>-25.919015999999999</v>
      </c>
      <c r="EO931" s="861">
        <v>93.838322000000005</v>
      </c>
      <c r="EP931" s="861">
        <v>89.177711000000002</v>
      </c>
      <c r="EQ931" s="861">
        <v>-9.6536120000000007</v>
      </c>
      <c r="ER931" s="861">
        <v>4248.1370489999999</v>
      </c>
      <c r="ES931" s="861">
        <v>10069.996952</v>
      </c>
      <c r="ET931" s="861">
        <v>9398.5419280000006</v>
      </c>
      <c r="EU931" s="861"/>
      <c r="EV931" s="861"/>
      <c r="EW931" s="861"/>
      <c r="EX931" s="861"/>
      <c r="EY931" s="861"/>
      <c r="EZ931" s="861"/>
      <c r="FA931" s="861"/>
      <c r="FB931" s="861"/>
      <c r="FC931" s="861"/>
      <c r="FD931" s="861"/>
    </row>
    <row r="932" spans="1:160" x14ac:dyDescent="0.25">
      <c r="A932" s="837">
        <v>46142</v>
      </c>
      <c r="B932" s="836">
        <v>1.7303240740740741E-2</v>
      </c>
      <c r="C932" s="861">
        <v>52860</v>
      </c>
      <c r="D932" s="861">
        <v>0</v>
      </c>
      <c r="E932" s="861">
        <v>0</v>
      </c>
      <c r="F932" s="861">
        <v>75.237425000000002</v>
      </c>
      <c r="G932" s="861">
        <v>71.644221999999999</v>
      </c>
      <c r="H932" s="861">
        <v>64.868778000000006</v>
      </c>
      <c r="I932" s="861">
        <v>73.924959000000001</v>
      </c>
      <c r="J932" s="861">
        <v>71.397537999999997</v>
      </c>
      <c r="K932" s="861">
        <v>71.107760999999996</v>
      </c>
      <c r="L932" s="861">
        <v>73.787566999999996</v>
      </c>
      <c r="M932" s="861">
        <v>74.600194000000002</v>
      </c>
      <c r="N932" s="861">
        <v>-9.9918589999999998</v>
      </c>
      <c r="O932" s="861">
        <v>-12.482621999999999</v>
      </c>
      <c r="P932" s="861">
        <v>-13.543596000000001</v>
      </c>
      <c r="Q932" s="861">
        <v>-8.7421500000000005</v>
      </c>
      <c r="R932" s="861">
        <v>-10.171360999999999</v>
      </c>
      <c r="S932" s="861">
        <v>-11.346496999999999</v>
      </c>
      <c r="T932" s="861">
        <v>81.607759999999999</v>
      </c>
      <c r="U932" s="861">
        <v>74.016869999999997</v>
      </c>
      <c r="V932" s="861">
        <v>92.749015</v>
      </c>
      <c r="W932" s="861">
        <v>91.784267</v>
      </c>
      <c r="X932" s="861">
        <v>-8.5616470000000007</v>
      </c>
      <c r="Y932" s="861">
        <v>-9.1305499999999995</v>
      </c>
      <c r="Z932" s="861">
        <v>-12.875888</v>
      </c>
      <c r="AA932" s="861">
        <v>-12.500731999999999</v>
      </c>
      <c r="AB932" s="861">
        <v>-12.194584000000001</v>
      </c>
      <c r="AC932" s="861">
        <v>-13.089992000000001</v>
      </c>
      <c r="AD932" s="861">
        <v>-15.545149</v>
      </c>
      <c r="AE932" s="861">
        <v>103.12005499999999</v>
      </c>
      <c r="AF932" s="861">
        <v>96.446083999999999</v>
      </c>
      <c r="AG932" s="861">
        <v>87.651843999999997</v>
      </c>
      <c r="AH932" s="861">
        <v>107.632685</v>
      </c>
      <c r="AI932" s="861">
        <v>88.940980999999994</v>
      </c>
      <c r="AJ932" s="861">
        <v>72.496257999999997</v>
      </c>
      <c r="AK932" s="861">
        <v>-10.802407000000001</v>
      </c>
      <c r="AL932" s="861">
        <v>-12.795019999999999</v>
      </c>
      <c r="AM932" s="861">
        <v>-10.327915000000001</v>
      </c>
      <c r="AN932" s="861">
        <v>91.881247999999999</v>
      </c>
      <c r="AO932" s="861">
        <v>91.198971999999998</v>
      </c>
      <c r="AP932" s="861">
        <v>90.280242999999999</v>
      </c>
      <c r="AQ932" s="861">
        <v>87.480784999999997</v>
      </c>
      <c r="AR932" s="861">
        <v>72.377375999999998</v>
      </c>
      <c r="AS932" s="861">
        <v>62.973047000000001</v>
      </c>
      <c r="AT932" s="861">
        <v>76.179435999999995</v>
      </c>
      <c r="AU932" s="861">
        <v>74.975137000000004</v>
      </c>
      <c r="AV932" s="861">
        <v>73.848232999999993</v>
      </c>
      <c r="AW932" s="861">
        <v>73.281020999999996</v>
      </c>
      <c r="AX932" s="861">
        <v>88.239635000000007</v>
      </c>
      <c r="AY932" s="861">
        <v>86.304087999999993</v>
      </c>
      <c r="AZ932" s="861">
        <v>-9.7496419999999997</v>
      </c>
      <c r="BA932" s="861">
        <v>-8.42483</v>
      </c>
      <c r="BB932" s="861">
        <v>-16.900555000000001</v>
      </c>
      <c r="BC932" s="861">
        <v>-15.60946</v>
      </c>
      <c r="BD932" s="861">
        <v>-16.464206999999998</v>
      </c>
      <c r="BE932" s="861">
        <v>-11.160455000000001</v>
      </c>
      <c r="BF932" s="861">
        <v>31.441431999999999</v>
      </c>
      <c r="BG932" s="861">
        <v>140.52436</v>
      </c>
      <c r="BH932" s="861">
        <v>109.144288</v>
      </c>
      <c r="BI932" s="861">
        <v>47.142994000000002</v>
      </c>
      <c r="BJ932" s="861">
        <v>129.50160399999999</v>
      </c>
      <c r="BK932" s="861">
        <v>84.929213000000004</v>
      </c>
      <c r="BL932" s="861">
        <v>74.449113999999994</v>
      </c>
      <c r="BM932" s="861">
        <v>-21.556370000000001</v>
      </c>
      <c r="BN932" s="861">
        <v>-16.102126999999999</v>
      </c>
      <c r="BO932" s="861">
        <v>-14.438245999999999</v>
      </c>
      <c r="BP932" s="861">
        <v>-16.058060000000001</v>
      </c>
      <c r="BQ932" s="861">
        <v>85.721688999999998</v>
      </c>
      <c r="BR932" s="861">
        <v>88.421666999999999</v>
      </c>
      <c r="BS932" s="861">
        <v>84.585498000000001</v>
      </c>
      <c r="BT932" s="861">
        <v>57.466779000000002</v>
      </c>
      <c r="BU932" s="861">
        <v>64.682340999999994</v>
      </c>
      <c r="BV932" s="861">
        <v>60.575021999999997</v>
      </c>
      <c r="BW932" s="861">
        <v>64.274314000000004</v>
      </c>
      <c r="BX932" s="861">
        <v>-15.502836</v>
      </c>
      <c r="BY932" s="861">
        <v>-15.972156</v>
      </c>
      <c r="BZ932" s="861">
        <v>-17.888742000000001</v>
      </c>
      <c r="CA932" s="861">
        <v>-17.57329</v>
      </c>
      <c r="CB932" s="861">
        <v>-10.494861999999999</v>
      </c>
      <c r="CC932" s="861">
        <v>-7.8274980000000003</v>
      </c>
      <c r="CD932" s="861">
        <v>-10.922786</v>
      </c>
      <c r="CE932" s="861">
        <v>-7.7180660000000003</v>
      </c>
      <c r="CF932" s="861">
        <v>-13.441153</v>
      </c>
      <c r="CG932" s="861">
        <v>-7.319178</v>
      </c>
      <c r="CH932" s="861">
        <v>-13.692933</v>
      </c>
      <c r="CI932" s="861">
        <v>-9.2777069999999995</v>
      </c>
      <c r="CJ932" s="861">
        <v>-10.382151</v>
      </c>
      <c r="CK932" s="861">
        <v>-6.2215769999999999</v>
      </c>
      <c r="CL932" s="861">
        <v>-10.186743</v>
      </c>
      <c r="CM932" s="861">
        <v>-5.0987179999999999</v>
      </c>
      <c r="CN932" s="861">
        <v>-12.933631999999999</v>
      </c>
      <c r="CO932" s="861">
        <v>-7.5584939999999996</v>
      </c>
      <c r="CP932" s="861">
        <v>-13.797371999999999</v>
      </c>
      <c r="CQ932" s="861">
        <v>-9.7045370000000002</v>
      </c>
      <c r="CR932" s="861">
        <v>-10.032980999999999</v>
      </c>
      <c r="CS932" s="861">
        <v>-6.9845240000000004</v>
      </c>
      <c r="CT932" s="861">
        <v>-10.950723</v>
      </c>
      <c r="CU932" s="861">
        <v>-6.0809090000000001</v>
      </c>
      <c r="CV932" s="861">
        <v>-13.544843</v>
      </c>
      <c r="CW932" s="861">
        <v>-5.7479740000000001</v>
      </c>
      <c r="CX932" s="861">
        <v>-13.815875</v>
      </c>
      <c r="CY932" s="861">
        <v>-7.4069929999999999</v>
      </c>
      <c r="CZ932" s="861">
        <v>-9.7665489999999995</v>
      </c>
      <c r="DA932" s="861">
        <v>-6.0752480000000002</v>
      </c>
      <c r="DB932" s="861">
        <v>-10.503368999999999</v>
      </c>
      <c r="DC932" s="861">
        <v>-5.2022539999999999</v>
      </c>
      <c r="DD932" s="861">
        <v>-13.278606</v>
      </c>
      <c r="DE932" s="861">
        <v>-7.5264600000000002</v>
      </c>
      <c r="DF932" s="861">
        <v>-13.884112999999999</v>
      </c>
      <c r="DG932" s="861">
        <v>-8.3464489999999998</v>
      </c>
      <c r="DH932" s="861">
        <v>-9.7433370000000004</v>
      </c>
      <c r="DI932" s="861">
        <v>-6.3088369999999996</v>
      </c>
      <c r="DJ932" s="861">
        <v>-10.347797</v>
      </c>
      <c r="DK932" s="861">
        <v>-6.2551819999999996</v>
      </c>
      <c r="DL932" s="861">
        <v>-13.44359</v>
      </c>
      <c r="DM932" s="861">
        <v>-9.4407119999999995</v>
      </c>
      <c r="DN932" s="861">
        <v>-13.937473000000001</v>
      </c>
      <c r="DO932" s="861">
        <v>-9.3733140000000006</v>
      </c>
      <c r="DP932" s="861">
        <v>-10.439413999999999</v>
      </c>
      <c r="DQ932" s="861">
        <v>-7.2179260000000003</v>
      </c>
      <c r="DR932" s="861">
        <v>-10.528604</v>
      </c>
      <c r="DS932" s="861">
        <v>-7.4763679999999999</v>
      </c>
      <c r="DT932" s="861">
        <v>-13.239777</v>
      </c>
      <c r="DU932" s="861">
        <v>-10.121435999999999</v>
      </c>
      <c r="DV932" s="861">
        <v>-13.573880000000001</v>
      </c>
      <c r="DW932" s="861">
        <v>-6.9380730000000002</v>
      </c>
      <c r="DX932" s="861">
        <v>11.435257999999999</v>
      </c>
      <c r="DY932" s="861">
        <v>7.8916950000000003</v>
      </c>
      <c r="DZ932" s="861">
        <v>159.56997699999999</v>
      </c>
      <c r="EA932" s="861">
        <v>149.24318099999999</v>
      </c>
      <c r="EB932" s="861">
        <v>122.43</v>
      </c>
      <c r="EC932" s="861">
        <v>3.2890000000000001</v>
      </c>
      <c r="ED932" s="861">
        <v>396.9</v>
      </c>
      <c r="EE932" s="861">
        <v>122.43</v>
      </c>
      <c r="EF932" s="861">
        <v>5.27</v>
      </c>
      <c r="EG932" s="861">
        <v>636.9</v>
      </c>
      <c r="EH932" s="861">
        <v>122.46</v>
      </c>
      <c r="EI932" s="861">
        <v>4.8760000000000003</v>
      </c>
      <c r="EJ932" s="861">
        <v>585.79999999999995</v>
      </c>
      <c r="EK932" s="861">
        <v>8.8756810000000002</v>
      </c>
      <c r="EL932" s="861">
        <v>11.485944</v>
      </c>
      <c r="EM932" s="861">
        <v>-19.203596000000001</v>
      </c>
      <c r="EN932" s="861">
        <v>-25.924189999999999</v>
      </c>
      <c r="EO932" s="861">
        <v>93.865142000000006</v>
      </c>
      <c r="EP932" s="861">
        <v>89.299413000000001</v>
      </c>
      <c r="EQ932" s="861">
        <v>-9.6689790000000002</v>
      </c>
      <c r="ER932" s="861">
        <v>4253.9516800000001</v>
      </c>
      <c r="ES932" s="861">
        <v>10080.585580000001</v>
      </c>
      <c r="ET932" s="861">
        <v>9408.2834419999999</v>
      </c>
      <c r="EU932" s="861"/>
      <c r="EV932" s="861"/>
      <c r="EW932" s="861"/>
      <c r="EX932" s="861"/>
      <c r="EY932" s="861"/>
      <c r="EZ932" s="861"/>
      <c r="FA932" s="861"/>
      <c r="FB932" s="861"/>
      <c r="FC932" s="861"/>
      <c r="FD932" s="861"/>
    </row>
    <row r="933" spans="1:160" x14ac:dyDescent="0.25">
      <c r="A933" s="837">
        <v>46142</v>
      </c>
      <c r="B933" s="836">
        <v>1.7997685185185186E-2</v>
      </c>
      <c r="C933" s="861">
        <v>52920</v>
      </c>
      <c r="D933" s="861">
        <v>0</v>
      </c>
      <c r="E933" s="861">
        <v>0</v>
      </c>
      <c r="F933" s="861">
        <v>75.235315</v>
      </c>
      <c r="G933" s="861">
        <v>71.639557999999994</v>
      </c>
      <c r="H933" s="861">
        <v>64.827737999999997</v>
      </c>
      <c r="I933" s="861">
        <v>73.934482000000003</v>
      </c>
      <c r="J933" s="861">
        <v>71.372729000000007</v>
      </c>
      <c r="K933" s="861">
        <v>71.087610999999995</v>
      </c>
      <c r="L933" s="861">
        <v>73.789664999999999</v>
      </c>
      <c r="M933" s="861">
        <v>74.607783999999995</v>
      </c>
      <c r="N933" s="861">
        <v>-10.001429</v>
      </c>
      <c r="O933" s="861">
        <v>-12.522384000000001</v>
      </c>
      <c r="P933" s="861">
        <v>-13.494700999999999</v>
      </c>
      <c r="Q933" s="861">
        <v>-8.6400070000000007</v>
      </c>
      <c r="R933" s="861">
        <v>-10.107945000000001</v>
      </c>
      <c r="S933" s="861">
        <v>-11.283433</v>
      </c>
      <c r="T933" s="861">
        <v>81.400497999999999</v>
      </c>
      <c r="U933" s="861">
        <v>73.198006000000007</v>
      </c>
      <c r="V933" s="861">
        <v>92.661530999999997</v>
      </c>
      <c r="W933" s="861">
        <v>91.642823000000007</v>
      </c>
      <c r="X933" s="861">
        <v>-8.5637039999999995</v>
      </c>
      <c r="Y933" s="861">
        <v>-9.2106499999999993</v>
      </c>
      <c r="Z933" s="861">
        <v>-12.922044</v>
      </c>
      <c r="AA933" s="861">
        <v>-12.535081</v>
      </c>
      <c r="AB933" s="861">
        <v>-12.201843</v>
      </c>
      <c r="AC933" s="861">
        <v>-13.115183</v>
      </c>
      <c r="AD933" s="861">
        <v>-15.580601</v>
      </c>
      <c r="AE933" s="861">
        <v>102.939296</v>
      </c>
      <c r="AF933" s="861">
        <v>96.432533000000006</v>
      </c>
      <c r="AG933" s="861">
        <v>87.504114000000001</v>
      </c>
      <c r="AH933" s="861">
        <v>107.738612</v>
      </c>
      <c r="AI933" s="861">
        <v>88.824715999999995</v>
      </c>
      <c r="AJ933" s="861">
        <v>72.445964000000004</v>
      </c>
      <c r="AK933" s="861">
        <v>-10.80932</v>
      </c>
      <c r="AL933" s="861">
        <v>-12.890107</v>
      </c>
      <c r="AM933" s="861">
        <v>-10.311812</v>
      </c>
      <c r="AN933" s="861">
        <v>91.854031000000006</v>
      </c>
      <c r="AO933" s="861">
        <v>91.026545999999996</v>
      </c>
      <c r="AP933" s="861">
        <v>90.125484</v>
      </c>
      <c r="AQ933" s="861">
        <v>87.371747999999997</v>
      </c>
      <c r="AR933" s="861">
        <v>72.400073000000006</v>
      </c>
      <c r="AS933" s="861">
        <v>62.968575999999999</v>
      </c>
      <c r="AT933" s="861">
        <v>76.032697999999996</v>
      </c>
      <c r="AU933" s="861">
        <v>74.868326999999994</v>
      </c>
      <c r="AV933" s="861">
        <v>73.806848000000002</v>
      </c>
      <c r="AW933" s="861">
        <v>72.893685000000005</v>
      </c>
      <c r="AX933" s="861">
        <v>88.020426999999998</v>
      </c>
      <c r="AY933" s="861">
        <v>85.964290000000005</v>
      </c>
      <c r="AZ933" s="861">
        <v>-9.6873229999999992</v>
      </c>
      <c r="BA933" s="861">
        <v>-8.3163020000000003</v>
      </c>
      <c r="BB933" s="861">
        <v>-16.910917000000001</v>
      </c>
      <c r="BC933" s="861">
        <v>-15.627376999999999</v>
      </c>
      <c r="BD933" s="861">
        <v>-16.486889999999999</v>
      </c>
      <c r="BE933" s="861">
        <v>-11.174523000000001</v>
      </c>
      <c r="BF933" s="861">
        <v>31.481120000000001</v>
      </c>
      <c r="BG933" s="861">
        <v>140.548359</v>
      </c>
      <c r="BH933" s="861">
        <v>109.042644</v>
      </c>
      <c r="BI933" s="861">
        <v>47.128514000000003</v>
      </c>
      <c r="BJ933" s="861">
        <v>129.331095</v>
      </c>
      <c r="BK933" s="861">
        <v>84.663636999999994</v>
      </c>
      <c r="BL933" s="861">
        <v>74.241580999999996</v>
      </c>
      <c r="BM933" s="861">
        <v>-21.530052999999999</v>
      </c>
      <c r="BN933" s="861">
        <v>-16.108042999999999</v>
      </c>
      <c r="BO933" s="861">
        <v>-14.470139</v>
      </c>
      <c r="BP933" s="861">
        <v>-16.116098000000001</v>
      </c>
      <c r="BQ933" s="861">
        <v>85.628871000000004</v>
      </c>
      <c r="BR933" s="861">
        <v>88.419486000000006</v>
      </c>
      <c r="BS933" s="861">
        <v>84.568269999999998</v>
      </c>
      <c r="BT933" s="861">
        <v>57.580534999999998</v>
      </c>
      <c r="BU933" s="861">
        <v>64.620968000000005</v>
      </c>
      <c r="BV933" s="861">
        <v>60.571789000000003</v>
      </c>
      <c r="BW933" s="861">
        <v>64.295479999999998</v>
      </c>
      <c r="BX933" s="861">
        <v>-15.664728</v>
      </c>
      <c r="BY933" s="861">
        <v>-15.982070999999999</v>
      </c>
      <c r="BZ933" s="861">
        <v>-17.900077</v>
      </c>
      <c r="CA933" s="861">
        <v>-17.687695000000001</v>
      </c>
      <c r="CB933" s="861">
        <v>-10.497140999999999</v>
      </c>
      <c r="CC933" s="861">
        <v>-7.8480809999999996</v>
      </c>
      <c r="CD933" s="861">
        <v>-10.927020000000001</v>
      </c>
      <c r="CE933" s="861">
        <v>-7.715732</v>
      </c>
      <c r="CF933" s="861">
        <v>-13.458036999999999</v>
      </c>
      <c r="CG933" s="861">
        <v>-7.3125330000000002</v>
      </c>
      <c r="CH933" s="861">
        <v>-13.704193</v>
      </c>
      <c r="CI933" s="861">
        <v>-9.3067019999999996</v>
      </c>
      <c r="CJ933" s="861">
        <v>-10.382552</v>
      </c>
      <c r="CK933" s="861">
        <v>-6.2267130000000002</v>
      </c>
      <c r="CL933" s="861">
        <v>-10.194728</v>
      </c>
      <c r="CM933" s="861">
        <v>-5.1359789999999998</v>
      </c>
      <c r="CN933" s="861">
        <v>-12.929757</v>
      </c>
      <c r="CO933" s="861">
        <v>-7.5635339999999998</v>
      </c>
      <c r="CP933" s="861">
        <v>-13.839162</v>
      </c>
      <c r="CQ933" s="861">
        <v>-9.7343299999999999</v>
      </c>
      <c r="CR933" s="861">
        <v>-10.047300999999999</v>
      </c>
      <c r="CS933" s="861">
        <v>-6.9796240000000003</v>
      </c>
      <c r="CT933" s="861">
        <v>-10.966348</v>
      </c>
      <c r="CU933" s="861">
        <v>-6.0525719999999996</v>
      </c>
      <c r="CV933" s="861">
        <v>-13.530329</v>
      </c>
      <c r="CW933" s="861">
        <v>-5.7602080000000004</v>
      </c>
      <c r="CX933" s="861">
        <v>-13.810991</v>
      </c>
      <c r="CY933" s="861">
        <v>-7.4213209999999998</v>
      </c>
      <c r="CZ933" s="861">
        <v>-9.7818690000000004</v>
      </c>
      <c r="DA933" s="861">
        <v>-6.063218</v>
      </c>
      <c r="DB933" s="861">
        <v>-10.514268</v>
      </c>
      <c r="DC933" s="861">
        <v>-5.2158569999999997</v>
      </c>
      <c r="DD933" s="861">
        <v>-13.280032</v>
      </c>
      <c r="DE933" s="861">
        <v>-7.5498450000000004</v>
      </c>
      <c r="DF933" s="861">
        <v>-13.915012000000001</v>
      </c>
      <c r="DG933" s="861">
        <v>-8.3569499999999994</v>
      </c>
      <c r="DH933" s="861">
        <v>-9.7360349999999993</v>
      </c>
      <c r="DI933" s="861">
        <v>-6.3254979999999996</v>
      </c>
      <c r="DJ933" s="861">
        <v>-10.351886</v>
      </c>
      <c r="DK933" s="861">
        <v>-6.2606440000000001</v>
      </c>
      <c r="DL933" s="861">
        <v>-13.459720000000001</v>
      </c>
      <c r="DM933" s="861">
        <v>-9.4820609999999999</v>
      </c>
      <c r="DN933" s="861">
        <v>-13.951373</v>
      </c>
      <c r="DO933" s="861">
        <v>-9.4030550000000002</v>
      </c>
      <c r="DP933" s="861">
        <v>-10.473432000000001</v>
      </c>
      <c r="DQ933" s="861">
        <v>-7.2355450000000001</v>
      </c>
      <c r="DR933" s="861">
        <v>-10.535982000000001</v>
      </c>
      <c r="DS933" s="861">
        <v>-7.4967990000000002</v>
      </c>
      <c r="DT933" s="861">
        <v>-13.287508000000001</v>
      </c>
      <c r="DU933" s="861">
        <v>-10.159544</v>
      </c>
      <c r="DV933" s="861">
        <v>-13.590362000000001</v>
      </c>
      <c r="DW933" s="861">
        <v>-6.9632569999999996</v>
      </c>
      <c r="DX933" s="861">
        <v>11.426216999999999</v>
      </c>
      <c r="DY933" s="861">
        <v>7.8811479999999996</v>
      </c>
      <c r="DZ933" s="861">
        <v>159.06372200000001</v>
      </c>
      <c r="EA933" s="861">
        <v>148.82324600000001</v>
      </c>
      <c r="EB933" s="861">
        <v>123.06</v>
      </c>
      <c r="EC933" s="861">
        <v>1.24</v>
      </c>
      <c r="ED933" s="861">
        <v>134.69999999999999</v>
      </c>
      <c r="EE933" s="861">
        <v>123.09</v>
      </c>
      <c r="EF933" s="861">
        <v>5.2539999999999996</v>
      </c>
      <c r="EG933" s="861">
        <v>634.79999999999995</v>
      </c>
      <c r="EH933" s="861">
        <v>122.98</v>
      </c>
      <c r="EI933" s="861">
        <v>4.8630000000000004</v>
      </c>
      <c r="EJ933" s="861">
        <v>583.29999999999995</v>
      </c>
      <c r="EK933" s="861">
        <v>8.908004</v>
      </c>
      <c r="EL933" s="861">
        <v>11.475242</v>
      </c>
      <c r="EM933" s="861">
        <v>-19.219816000000002</v>
      </c>
      <c r="EN933" s="861">
        <v>-25.945381000000001</v>
      </c>
      <c r="EO933" s="861">
        <v>93.646004000000005</v>
      </c>
      <c r="EP933" s="861">
        <v>89.109341000000001</v>
      </c>
      <c r="EQ933" s="861">
        <v>-9.681972</v>
      </c>
      <c r="ER933" s="861">
        <v>4259.9085539999996</v>
      </c>
      <c r="ES933" s="861">
        <v>10091.171741</v>
      </c>
      <c r="ET933" s="861">
        <v>9418.0292809999992</v>
      </c>
      <c r="EU933" s="861"/>
      <c r="EV933" s="861"/>
      <c r="EW933" s="861"/>
      <c r="EX933" s="861"/>
      <c r="EY933" s="861"/>
      <c r="EZ933" s="861"/>
      <c r="FA933" s="861"/>
      <c r="FB933" s="861"/>
      <c r="FC933" s="861"/>
      <c r="FD933" s="861"/>
    </row>
    <row r="934" spans="1:160" x14ac:dyDescent="0.25">
      <c r="A934" s="837">
        <v>46142</v>
      </c>
      <c r="B934" s="836">
        <v>1.8692129629629631E-2</v>
      </c>
      <c r="C934" s="861">
        <v>52980</v>
      </c>
      <c r="D934" s="861">
        <v>0</v>
      </c>
      <c r="E934" s="861">
        <v>0</v>
      </c>
      <c r="F934" s="861">
        <v>75.331334999999996</v>
      </c>
      <c r="G934" s="861">
        <v>71.605374999999995</v>
      </c>
      <c r="H934" s="861">
        <v>64.910414000000003</v>
      </c>
      <c r="I934" s="861">
        <v>73.924378000000004</v>
      </c>
      <c r="J934" s="861">
        <v>71.419013000000007</v>
      </c>
      <c r="K934" s="861">
        <v>71.075350999999998</v>
      </c>
      <c r="L934" s="861">
        <v>73.791769000000002</v>
      </c>
      <c r="M934" s="861">
        <v>74.603547000000006</v>
      </c>
      <c r="N934" s="861">
        <v>-10.012703999999999</v>
      </c>
      <c r="O934" s="861">
        <v>-12.607213</v>
      </c>
      <c r="P934" s="861">
        <v>-13.541432</v>
      </c>
      <c r="Q934" s="861">
        <v>-8.7526390000000003</v>
      </c>
      <c r="R934" s="861">
        <v>-10.207694</v>
      </c>
      <c r="S934" s="861">
        <v>-11.338687999999999</v>
      </c>
      <c r="T934" s="861">
        <v>81.472335000000001</v>
      </c>
      <c r="U934" s="861">
        <v>73.910690000000002</v>
      </c>
      <c r="V934" s="861">
        <v>92.855189999999993</v>
      </c>
      <c r="W934" s="861">
        <v>91.845821000000001</v>
      </c>
      <c r="X934" s="861">
        <v>-8.5632470000000005</v>
      </c>
      <c r="Y934" s="861">
        <v>-9.2216620000000002</v>
      </c>
      <c r="Z934" s="861">
        <v>-12.855802000000001</v>
      </c>
      <c r="AA934" s="861">
        <v>-12.504216</v>
      </c>
      <c r="AB934" s="861">
        <v>-12.170126</v>
      </c>
      <c r="AC934" s="861">
        <v>-13.048522999999999</v>
      </c>
      <c r="AD934" s="861">
        <v>-15.512025</v>
      </c>
      <c r="AE934" s="861">
        <v>102.996916</v>
      </c>
      <c r="AF934" s="861">
        <v>96.440712000000005</v>
      </c>
      <c r="AG934" s="861">
        <v>87.531109999999998</v>
      </c>
      <c r="AH934" s="861">
        <v>107.668575</v>
      </c>
      <c r="AI934" s="861">
        <v>88.860005999999998</v>
      </c>
      <c r="AJ934" s="861">
        <v>72.588686999999993</v>
      </c>
      <c r="AK934" s="861">
        <v>-10.85918</v>
      </c>
      <c r="AL934" s="861">
        <v>-12.838255999999999</v>
      </c>
      <c r="AM934" s="861">
        <v>-10.312758000000001</v>
      </c>
      <c r="AN934" s="861">
        <v>91.906218999999993</v>
      </c>
      <c r="AO934" s="861">
        <v>91.236003999999994</v>
      </c>
      <c r="AP934" s="861">
        <v>90.259215999999995</v>
      </c>
      <c r="AQ934" s="861">
        <v>87.466768000000002</v>
      </c>
      <c r="AR934" s="861">
        <v>72.348084</v>
      </c>
      <c r="AS934" s="861">
        <v>62.942568000000001</v>
      </c>
      <c r="AT934" s="861">
        <v>76.123936</v>
      </c>
      <c r="AU934" s="861">
        <v>74.923361</v>
      </c>
      <c r="AV934" s="861">
        <v>73.933429000000004</v>
      </c>
      <c r="AW934" s="861">
        <v>73.048846999999995</v>
      </c>
      <c r="AX934" s="861">
        <v>88.086353000000003</v>
      </c>
      <c r="AY934" s="861">
        <v>86.142543000000003</v>
      </c>
      <c r="AZ934" s="861">
        <v>-9.7792820000000003</v>
      </c>
      <c r="BA934" s="861">
        <v>-8.5274450000000002</v>
      </c>
      <c r="BB934" s="861">
        <v>-16.953491</v>
      </c>
      <c r="BC934" s="861">
        <v>-15.626301</v>
      </c>
      <c r="BD934" s="861">
        <v>-16.509046000000001</v>
      </c>
      <c r="BE934" s="861">
        <v>-11.273523000000001</v>
      </c>
      <c r="BF934" s="861">
        <v>31.313797000000001</v>
      </c>
      <c r="BG934" s="861">
        <v>140.41139899999999</v>
      </c>
      <c r="BH934" s="861">
        <v>108.969893</v>
      </c>
      <c r="BI934" s="861">
        <v>47.089626000000003</v>
      </c>
      <c r="BJ934" s="861">
        <v>128.96857600000001</v>
      </c>
      <c r="BK934" s="861">
        <v>84.754808999999995</v>
      </c>
      <c r="BL934" s="861">
        <v>74.124165000000005</v>
      </c>
      <c r="BM934" s="861">
        <v>-21.532779000000001</v>
      </c>
      <c r="BN934" s="861">
        <v>-16.089998000000001</v>
      </c>
      <c r="BO934" s="861">
        <v>-14.569362</v>
      </c>
      <c r="BP934" s="861">
        <v>-16.086207000000002</v>
      </c>
      <c r="BQ934" s="861">
        <v>85.588851000000005</v>
      </c>
      <c r="BR934" s="861">
        <v>88.380927</v>
      </c>
      <c r="BS934" s="861">
        <v>84.541653999999994</v>
      </c>
      <c r="BT934" s="861">
        <v>57.520708999999997</v>
      </c>
      <c r="BU934" s="861">
        <v>64.705538000000004</v>
      </c>
      <c r="BV934" s="861">
        <v>60.507663999999998</v>
      </c>
      <c r="BW934" s="861">
        <v>64.272710000000004</v>
      </c>
      <c r="BX934" s="861">
        <v>-15.577327</v>
      </c>
      <c r="BY934" s="861">
        <v>-15.982267</v>
      </c>
      <c r="BZ934" s="861">
        <v>-18.114194000000001</v>
      </c>
      <c r="CA934" s="861">
        <v>-17.667507000000001</v>
      </c>
      <c r="CB934" s="861">
        <v>-10.543875999999999</v>
      </c>
      <c r="CC934" s="861">
        <v>-7.8728490000000004</v>
      </c>
      <c r="CD934" s="861">
        <v>-10.956609</v>
      </c>
      <c r="CE934" s="861">
        <v>-7.747509</v>
      </c>
      <c r="CF934" s="861">
        <v>-13.473495</v>
      </c>
      <c r="CG934" s="861">
        <v>-7.3381230000000004</v>
      </c>
      <c r="CH934" s="861">
        <v>-13.783268</v>
      </c>
      <c r="CI934" s="861">
        <v>-9.3224079999999994</v>
      </c>
      <c r="CJ934" s="861">
        <v>-10.418476999999999</v>
      </c>
      <c r="CK934" s="861">
        <v>-6.2514180000000001</v>
      </c>
      <c r="CL934" s="861">
        <v>-10.266536</v>
      </c>
      <c r="CM934" s="861">
        <v>-5.1443409999999998</v>
      </c>
      <c r="CN934" s="861">
        <v>-12.967834</v>
      </c>
      <c r="CO934" s="861">
        <v>-7.6012890000000004</v>
      </c>
      <c r="CP934" s="861">
        <v>-13.85596</v>
      </c>
      <c r="CQ934" s="861">
        <v>-9.7496120000000008</v>
      </c>
      <c r="CR934" s="861">
        <v>-10.090282999999999</v>
      </c>
      <c r="CS934" s="861">
        <v>-7.01586</v>
      </c>
      <c r="CT934" s="861">
        <v>-11.005922999999999</v>
      </c>
      <c r="CU934" s="861">
        <v>-6.1151629999999999</v>
      </c>
      <c r="CV934" s="861">
        <v>-13.587054999999999</v>
      </c>
      <c r="CW934" s="861">
        <v>-5.7915340000000004</v>
      </c>
      <c r="CX934" s="861">
        <v>-13.852199000000001</v>
      </c>
      <c r="CY934" s="861">
        <v>-7.4149060000000002</v>
      </c>
      <c r="CZ934" s="861">
        <v>-9.7768370000000004</v>
      </c>
      <c r="DA934" s="861">
        <v>-6.0813230000000003</v>
      </c>
      <c r="DB934" s="861">
        <v>-10.537667000000001</v>
      </c>
      <c r="DC934" s="861">
        <v>-5.2330059999999996</v>
      </c>
      <c r="DD934" s="861">
        <v>-13.311349</v>
      </c>
      <c r="DE934" s="861">
        <v>-7.5336619999999996</v>
      </c>
      <c r="DF934" s="861">
        <v>-13.923481000000001</v>
      </c>
      <c r="DG934" s="861">
        <v>-8.3484949999999998</v>
      </c>
      <c r="DH934" s="861">
        <v>-9.7533619999999992</v>
      </c>
      <c r="DI934" s="861">
        <v>-6.3180389999999997</v>
      </c>
      <c r="DJ934" s="861">
        <v>-10.370206</v>
      </c>
      <c r="DK934" s="861">
        <v>-6.2807130000000004</v>
      </c>
      <c r="DL934" s="861">
        <v>-13.460648000000001</v>
      </c>
      <c r="DM934" s="861">
        <v>-9.4721989999999998</v>
      </c>
      <c r="DN934" s="861">
        <v>-13.961259999999999</v>
      </c>
      <c r="DO934" s="861">
        <v>-9.4034940000000002</v>
      </c>
      <c r="DP934" s="861">
        <v>-10.481386000000001</v>
      </c>
      <c r="DQ934" s="861">
        <v>-7.2430269999999997</v>
      </c>
      <c r="DR934" s="861">
        <v>-10.550079</v>
      </c>
      <c r="DS934" s="861">
        <v>-7.5033500000000002</v>
      </c>
      <c r="DT934" s="861">
        <v>-13.307306000000001</v>
      </c>
      <c r="DU934" s="861">
        <v>-10.185817</v>
      </c>
      <c r="DV934" s="861">
        <v>-13.605422000000001</v>
      </c>
      <c r="DW934" s="861">
        <v>-6.9566759999999999</v>
      </c>
      <c r="DX934" s="861">
        <v>11.42126</v>
      </c>
      <c r="DY934" s="861">
        <v>7.8889240000000003</v>
      </c>
      <c r="DZ934" s="861">
        <v>159.49075300000001</v>
      </c>
      <c r="EA934" s="861">
        <v>149.07948400000001</v>
      </c>
      <c r="EB934" s="861">
        <v>123.13</v>
      </c>
      <c r="EC934" s="861">
        <v>1.2410000000000001</v>
      </c>
      <c r="ED934" s="861">
        <v>134.80000000000001</v>
      </c>
      <c r="EE934" s="861">
        <v>123.13</v>
      </c>
      <c r="EF934" s="861">
        <v>5.258</v>
      </c>
      <c r="EG934" s="861">
        <v>635.5</v>
      </c>
      <c r="EH934" s="861">
        <v>122.97</v>
      </c>
      <c r="EI934" s="861">
        <v>4.8639999999999999</v>
      </c>
      <c r="EJ934" s="861">
        <v>587.1</v>
      </c>
      <c r="EK934" s="861">
        <v>8.915953</v>
      </c>
      <c r="EL934" s="861">
        <v>11.360395</v>
      </c>
      <c r="EM934" s="861">
        <v>-19.228711000000001</v>
      </c>
      <c r="EN934" s="861">
        <v>-25.929756999999999</v>
      </c>
      <c r="EO934" s="861">
        <v>93.830879999999993</v>
      </c>
      <c r="EP934" s="861">
        <v>89.225363000000002</v>
      </c>
      <c r="EQ934" s="861">
        <v>-9.7034439999999993</v>
      </c>
      <c r="ER934" s="861">
        <v>4262.1533079999999</v>
      </c>
      <c r="ES934" s="861">
        <v>10101.774969</v>
      </c>
      <c r="ET934" s="861">
        <v>9427.7940569999992</v>
      </c>
      <c r="EU934" s="861"/>
      <c r="EV934" s="861"/>
      <c r="EW934" s="861"/>
      <c r="EX934" s="861"/>
      <c r="EY934" s="861"/>
      <c r="EZ934" s="861"/>
      <c r="FA934" s="861"/>
      <c r="FB934" s="861"/>
      <c r="FC934" s="861"/>
      <c r="FD934" s="861"/>
    </row>
    <row r="935" spans="1:160" x14ac:dyDescent="0.25">
      <c r="A935" s="837">
        <v>46142</v>
      </c>
      <c r="B935" s="836">
        <v>1.9386574074074073E-2</v>
      </c>
      <c r="C935" s="861">
        <v>53040</v>
      </c>
      <c r="D935" s="861">
        <v>0</v>
      </c>
      <c r="E935" s="861">
        <v>0</v>
      </c>
      <c r="F935" s="861">
        <v>75.348793000000001</v>
      </c>
      <c r="G935" s="861">
        <v>71.647507000000004</v>
      </c>
      <c r="H935" s="861">
        <v>64.919967999999997</v>
      </c>
      <c r="I935" s="861">
        <v>73.942398999999995</v>
      </c>
      <c r="J935" s="861">
        <v>71.409090000000006</v>
      </c>
      <c r="K935" s="861">
        <v>71.087491</v>
      </c>
      <c r="L935" s="861">
        <v>73.781362000000001</v>
      </c>
      <c r="M935" s="861">
        <v>74.618927999999997</v>
      </c>
      <c r="N935" s="861">
        <v>-10.014926000000001</v>
      </c>
      <c r="O935" s="861">
        <v>-12.534050000000001</v>
      </c>
      <c r="P935" s="861">
        <v>-13.528565</v>
      </c>
      <c r="Q935" s="861">
        <v>-8.7615999999999996</v>
      </c>
      <c r="R935" s="861">
        <v>-10.077730000000001</v>
      </c>
      <c r="S935" s="861">
        <v>-11.382489</v>
      </c>
      <c r="T935" s="861">
        <v>81.474425999999994</v>
      </c>
      <c r="U935" s="861">
        <v>74.164835999999994</v>
      </c>
      <c r="V935" s="861">
        <v>92.875989000000004</v>
      </c>
      <c r="W935" s="861">
        <v>91.884870000000006</v>
      </c>
      <c r="X935" s="861">
        <v>-8.5870029999999993</v>
      </c>
      <c r="Y935" s="861">
        <v>-9.1579800000000002</v>
      </c>
      <c r="Z935" s="861">
        <v>-12.843135999999999</v>
      </c>
      <c r="AA935" s="861">
        <v>-12.516057</v>
      </c>
      <c r="AB935" s="861">
        <v>-12.191795000000001</v>
      </c>
      <c r="AC935" s="861">
        <v>-13.039569</v>
      </c>
      <c r="AD935" s="861">
        <v>-15.595202</v>
      </c>
      <c r="AE935" s="861">
        <v>103.039997</v>
      </c>
      <c r="AF935" s="861">
        <v>96.447434999999999</v>
      </c>
      <c r="AG935" s="861">
        <v>87.540400000000005</v>
      </c>
      <c r="AH935" s="861">
        <v>107.76212</v>
      </c>
      <c r="AI935" s="861">
        <v>88.916482000000002</v>
      </c>
      <c r="AJ935" s="861">
        <v>72.580160000000006</v>
      </c>
      <c r="AK935" s="861">
        <v>-10.837153000000001</v>
      </c>
      <c r="AL935" s="861">
        <v>-12.869358</v>
      </c>
      <c r="AM935" s="861">
        <v>-10.330119</v>
      </c>
      <c r="AN935" s="861">
        <v>91.925697999999997</v>
      </c>
      <c r="AO935" s="861">
        <v>91.251823999999999</v>
      </c>
      <c r="AP935" s="861">
        <v>90.14349</v>
      </c>
      <c r="AQ935" s="861">
        <v>87.371073999999993</v>
      </c>
      <c r="AR935" s="861">
        <v>72.354474999999994</v>
      </c>
      <c r="AS935" s="861">
        <v>62.981166999999999</v>
      </c>
      <c r="AT935" s="861">
        <v>76.025060999999994</v>
      </c>
      <c r="AU935" s="861">
        <v>74.854342000000003</v>
      </c>
      <c r="AV935" s="861">
        <v>73.764081000000004</v>
      </c>
      <c r="AW935" s="861">
        <v>72.902879999999996</v>
      </c>
      <c r="AX935" s="861">
        <v>87.994928000000002</v>
      </c>
      <c r="AY935" s="861">
        <v>86.005042000000003</v>
      </c>
      <c r="AZ935" s="861">
        <v>-9.7587670000000006</v>
      </c>
      <c r="BA935" s="861">
        <v>-8.4788789999999992</v>
      </c>
      <c r="BB935" s="861">
        <v>-16.931367000000002</v>
      </c>
      <c r="BC935" s="861">
        <v>-15.667674</v>
      </c>
      <c r="BD935" s="861">
        <v>-16.513964999999999</v>
      </c>
      <c r="BE935" s="861">
        <v>-11.400380999999999</v>
      </c>
      <c r="BF935" s="861">
        <v>31.372281000000001</v>
      </c>
      <c r="BG935" s="861">
        <v>140.48419899999999</v>
      </c>
      <c r="BH935" s="861">
        <v>109.05065</v>
      </c>
      <c r="BI935" s="861">
        <v>47.096933</v>
      </c>
      <c r="BJ935" s="861">
        <v>129.45755299999999</v>
      </c>
      <c r="BK935" s="861">
        <v>84.657836000000003</v>
      </c>
      <c r="BL935" s="861">
        <v>74.246701999999999</v>
      </c>
      <c r="BM935" s="861">
        <v>-21.546727000000001</v>
      </c>
      <c r="BN935" s="861">
        <v>-16.093408</v>
      </c>
      <c r="BO935" s="861">
        <v>-14.636583</v>
      </c>
      <c r="BP935" s="861">
        <v>-16.104306999999999</v>
      </c>
      <c r="BQ935" s="861">
        <v>85.615888999999996</v>
      </c>
      <c r="BR935" s="861">
        <v>88.435016000000005</v>
      </c>
      <c r="BS935" s="861">
        <v>84.550450999999995</v>
      </c>
      <c r="BT935" s="861">
        <v>57.590600999999999</v>
      </c>
      <c r="BU935" s="861">
        <v>64.697280000000006</v>
      </c>
      <c r="BV935" s="861">
        <v>60.534602</v>
      </c>
      <c r="BW935" s="861">
        <v>64.269154</v>
      </c>
      <c r="BX935" s="861">
        <v>-15.752393</v>
      </c>
      <c r="BY935" s="861">
        <v>-16.015765999999999</v>
      </c>
      <c r="BZ935" s="861">
        <v>-18.385425999999999</v>
      </c>
      <c r="CA935" s="861">
        <v>-17.754182</v>
      </c>
      <c r="CB935" s="861">
        <v>-10.541269</v>
      </c>
      <c r="CC935" s="861">
        <v>-7.8490659999999997</v>
      </c>
      <c r="CD935" s="861">
        <v>-10.950099</v>
      </c>
      <c r="CE935" s="861">
        <v>-7.7171839999999996</v>
      </c>
      <c r="CF935" s="861">
        <v>-13.467817999999999</v>
      </c>
      <c r="CG935" s="861">
        <v>-7.3376419999999998</v>
      </c>
      <c r="CH935" s="861">
        <v>-13.772149000000001</v>
      </c>
      <c r="CI935" s="861">
        <v>-9.3038659999999993</v>
      </c>
      <c r="CJ935" s="861">
        <v>-10.437472</v>
      </c>
      <c r="CK935" s="861">
        <v>-6.2598859999999998</v>
      </c>
      <c r="CL935" s="861">
        <v>-10.244540000000001</v>
      </c>
      <c r="CM935" s="861">
        <v>-5.1262480000000004</v>
      </c>
      <c r="CN935" s="861">
        <v>-12.967347999999999</v>
      </c>
      <c r="CO935" s="861">
        <v>-7.5788339999999996</v>
      </c>
      <c r="CP935" s="861">
        <v>-13.864086</v>
      </c>
      <c r="CQ935" s="861">
        <v>-9.7398589999999992</v>
      </c>
      <c r="CR935" s="861">
        <v>-10.119014</v>
      </c>
      <c r="CS935" s="861">
        <v>-6.99634</v>
      </c>
      <c r="CT935" s="861">
        <v>-10.986392</v>
      </c>
      <c r="CU935" s="861">
        <v>-6.071529</v>
      </c>
      <c r="CV935" s="861">
        <v>-13.583963000000001</v>
      </c>
      <c r="CW935" s="861">
        <v>-5.8103920000000002</v>
      </c>
      <c r="CX935" s="861">
        <v>-13.836036</v>
      </c>
      <c r="CY935" s="861">
        <v>-7.4769649999999999</v>
      </c>
      <c r="CZ935" s="861">
        <v>-9.783766</v>
      </c>
      <c r="DA935" s="861">
        <v>-6.1081560000000001</v>
      </c>
      <c r="DB935" s="861">
        <v>-10.515370000000001</v>
      </c>
      <c r="DC935" s="861">
        <v>-5.2164840000000003</v>
      </c>
      <c r="DD935" s="861">
        <v>-13.318564</v>
      </c>
      <c r="DE935" s="861">
        <v>-7.562316</v>
      </c>
      <c r="DF935" s="861">
        <v>-13.921594000000001</v>
      </c>
      <c r="DG935" s="861">
        <v>-8.3859440000000003</v>
      </c>
      <c r="DH935" s="861">
        <v>-9.7824500000000008</v>
      </c>
      <c r="DI935" s="861">
        <v>-6.3489570000000004</v>
      </c>
      <c r="DJ935" s="861">
        <v>-10.373146</v>
      </c>
      <c r="DK935" s="861">
        <v>-6.3008980000000001</v>
      </c>
      <c r="DL935" s="861">
        <v>-13.487589</v>
      </c>
      <c r="DM935" s="861">
        <v>-9.5167900000000003</v>
      </c>
      <c r="DN935" s="861">
        <v>-13.964568</v>
      </c>
      <c r="DO935" s="861">
        <v>-9.4311589999999992</v>
      </c>
      <c r="DP935" s="861">
        <v>-10.4781</v>
      </c>
      <c r="DQ935" s="861">
        <v>-7.2468880000000002</v>
      </c>
      <c r="DR935" s="861">
        <v>-10.544566</v>
      </c>
      <c r="DS935" s="861">
        <v>-7.5324549999999997</v>
      </c>
      <c r="DT935" s="861">
        <v>-13.284705000000001</v>
      </c>
      <c r="DU935" s="861">
        <v>-10.187268</v>
      </c>
      <c r="DV935" s="861">
        <v>-13.603921</v>
      </c>
      <c r="DW935" s="861">
        <v>-7.0032990000000002</v>
      </c>
      <c r="DX935" s="861">
        <v>11.435598000000001</v>
      </c>
      <c r="DY935" s="861">
        <v>7.884404</v>
      </c>
      <c r="DZ935" s="861">
        <v>159.81843799999999</v>
      </c>
      <c r="EA935" s="861">
        <v>148.86514299999999</v>
      </c>
      <c r="EB935" s="861">
        <v>122.49</v>
      </c>
      <c r="EC935" s="861">
        <v>3.29</v>
      </c>
      <c r="ED935" s="861">
        <v>396.7</v>
      </c>
      <c r="EE935" s="861">
        <v>122.57</v>
      </c>
      <c r="EF935" s="861">
        <v>5.2720000000000002</v>
      </c>
      <c r="EG935" s="861">
        <v>633.4</v>
      </c>
      <c r="EH935" s="861">
        <v>122.44</v>
      </c>
      <c r="EI935" s="861">
        <v>4.8789999999999996</v>
      </c>
      <c r="EJ935" s="861">
        <v>587.5</v>
      </c>
      <c r="EK935" s="861">
        <v>8.8728669999999994</v>
      </c>
      <c r="EL935" s="861">
        <v>11.302255000000001</v>
      </c>
      <c r="EM935" s="861">
        <v>-19.202985999999999</v>
      </c>
      <c r="EN935" s="861">
        <v>-25.938838000000001</v>
      </c>
      <c r="EO935" s="861">
        <v>93.972521</v>
      </c>
      <c r="EP935" s="861">
        <v>89.128320000000002</v>
      </c>
      <c r="EQ935" s="861">
        <v>-9.70702</v>
      </c>
      <c r="ER935" s="861">
        <v>4267.9673039999998</v>
      </c>
      <c r="ES935" s="861">
        <v>10112.364450999999</v>
      </c>
      <c r="ET935" s="861">
        <v>9437.5500830000001</v>
      </c>
      <c r="EU935" s="861"/>
      <c r="EV935" s="861"/>
      <c r="EW935" s="861"/>
      <c r="EX935" s="861"/>
      <c r="EY935" s="861"/>
      <c r="EZ935" s="861"/>
      <c r="FA935" s="861"/>
      <c r="FB935" s="861"/>
      <c r="FC935" s="861"/>
      <c r="FD935" s="861"/>
    </row>
    <row r="936" spans="1:160" x14ac:dyDescent="0.25">
      <c r="A936" s="837">
        <v>46142</v>
      </c>
      <c r="B936" s="836">
        <v>2.0081018518518519E-2</v>
      </c>
      <c r="C936" s="861">
        <v>53100</v>
      </c>
      <c r="D936" s="861">
        <v>0</v>
      </c>
      <c r="E936" s="861">
        <v>0</v>
      </c>
      <c r="F936" s="861">
        <v>75.259921000000006</v>
      </c>
      <c r="G936" s="861">
        <v>71.593447999999995</v>
      </c>
      <c r="H936" s="861">
        <v>64.839823999999993</v>
      </c>
      <c r="I936" s="861">
        <v>73.922921000000002</v>
      </c>
      <c r="J936" s="861">
        <v>71.464635000000001</v>
      </c>
      <c r="K936" s="861">
        <v>71.064553000000004</v>
      </c>
      <c r="L936" s="861">
        <v>73.784963000000005</v>
      </c>
      <c r="M936" s="861">
        <v>74.568010000000001</v>
      </c>
      <c r="N936" s="861">
        <v>-10.046704</v>
      </c>
      <c r="O936" s="861">
        <v>-12.568311</v>
      </c>
      <c r="P936" s="861">
        <v>-13.557688000000001</v>
      </c>
      <c r="Q936" s="861">
        <v>-8.7953790000000005</v>
      </c>
      <c r="R936" s="861">
        <v>-10.092333</v>
      </c>
      <c r="S936" s="861">
        <v>-11.348209000000001</v>
      </c>
      <c r="T936" s="861">
        <v>81.511546999999993</v>
      </c>
      <c r="U936" s="861">
        <v>73.791639000000004</v>
      </c>
      <c r="V936" s="861">
        <v>92.778453999999996</v>
      </c>
      <c r="W936" s="861">
        <v>91.815396000000007</v>
      </c>
      <c r="X936" s="861">
        <v>-8.5967009999999995</v>
      </c>
      <c r="Y936" s="861">
        <v>-9.2972470000000005</v>
      </c>
      <c r="Z936" s="861">
        <v>-12.867704</v>
      </c>
      <c r="AA936" s="861">
        <v>-12.531188999999999</v>
      </c>
      <c r="AB936" s="861">
        <v>-12.191535999999999</v>
      </c>
      <c r="AC936" s="861">
        <v>-13.02422</v>
      </c>
      <c r="AD936" s="861">
        <v>-15.545923999999999</v>
      </c>
      <c r="AE936" s="861">
        <v>102.974169</v>
      </c>
      <c r="AF936" s="861">
        <v>96.510105999999993</v>
      </c>
      <c r="AG936" s="861">
        <v>87.557501999999999</v>
      </c>
      <c r="AH936" s="861">
        <v>107.76256100000001</v>
      </c>
      <c r="AI936" s="861">
        <v>88.931065000000004</v>
      </c>
      <c r="AJ936" s="861">
        <v>72.593751999999995</v>
      </c>
      <c r="AK936" s="861">
        <v>-10.876118</v>
      </c>
      <c r="AL936" s="861">
        <v>-12.859273</v>
      </c>
      <c r="AM936" s="861">
        <v>-10.318666</v>
      </c>
      <c r="AN936" s="861">
        <v>91.987576000000004</v>
      </c>
      <c r="AO936" s="861">
        <v>91.204763</v>
      </c>
      <c r="AP936" s="861">
        <v>90.268196000000003</v>
      </c>
      <c r="AQ936" s="861">
        <v>87.488265999999996</v>
      </c>
      <c r="AR936" s="861">
        <v>72.293260000000004</v>
      </c>
      <c r="AS936" s="861">
        <v>63.075654</v>
      </c>
      <c r="AT936" s="861">
        <v>76.085588000000001</v>
      </c>
      <c r="AU936" s="861">
        <v>74.894675000000007</v>
      </c>
      <c r="AV936" s="861">
        <v>73.697018</v>
      </c>
      <c r="AW936" s="861">
        <v>73.259187999999995</v>
      </c>
      <c r="AX936" s="861">
        <v>88.079233000000002</v>
      </c>
      <c r="AY936" s="861">
        <v>85.908545000000004</v>
      </c>
      <c r="AZ936" s="861">
        <v>-9.751887</v>
      </c>
      <c r="BA936" s="861">
        <v>-8.5132139999999996</v>
      </c>
      <c r="BB936" s="861">
        <v>-16.977644999999999</v>
      </c>
      <c r="BC936" s="861">
        <v>-15.663663</v>
      </c>
      <c r="BD936" s="861">
        <v>-16.554995000000002</v>
      </c>
      <c r="BE936" s="861">
        <v>-11.439596999999999</v>
      </c>
      <c r="BF936" s="861">
        <v>31.30528</v>
      </c>
      <c r="BG936" s="861">
        <v>140.44043300000001</v>
      </c>
      <c r="BH936" s="861">
        <v>109.010285</v>
      </c>
      <c r="BI936" s="861">
        <v>47.109454999999997</v>
      </c>
      <c r="BJ936" s="861">
        <v>129.525294</v>
      </c>
      <c r="BK936" s="861">
        <v>84.711476000000005</v>
      </c>
      <c r="BL936" s="861">
        <v>74.145409999999998</v>
      </c>
      <c r="BM936" s="861">
        <v>-21.534096999999999</v>
      </c>
      <c r="BN936" s="861">
        <v>-16.112286000000001</v>
      </c>
      <c r="BO936" s="861">
        <v>-14.819490999999999</v>
      </c>
      <c r="BP936" s="861">
        <v>-16.162044000000002</v>
      </c>
      <c r="BQ936" s="861">
        <v>85.620545000000007</v>
      </c>
      <c r="BR936" s="861">
        <v>88.424572999999995</v>
      </c>
      <c r="BS936" s="861">
        <v>84.511555000000001</v>
      </c>
      <c r="BT936" s="861">
        <v>57.550015000000002</v>
      </c>
      <c r="BU936" s="861">
        <v>64.684360999999996</v>
      </c>
      <c r="BV936" s="861">
        <v>60.5199</v>
      </c>
      <c r="BW936" s="861">
        <v>64.256656000000007</v>
      </c>
      <c r="BX936" s="861">
        <v>-15.634503</v>
      </c>
      <c r="BY936" s="861">
        <v>-16.041374000000001</v>
      </c>
      <c r="BZ936" s="861">
        <v>-18.353808000000001</v>
      </c>
      <c r="CA936" s="861">
        <v>-17.770105000000001</v>
      </c>
      <c r="CB936" s="861">
        <v>-10.559829000000001</v>
      </c>
      <c r="CC936" s="861">
        <v>-7.8972670000000003</v>
      </c>
      <c r="CD936" s="861">
        <v>-10.978795</v>
      </c>
      <c r="CE936" s="861">
        <v>-7.7939020000000001</v>
      </c>
      <c r="CF936" s="861">
        <v>-13.483866000000001</v>
      </c>
      <c r="CG936" s="861">
        <v>-7.3998039999999996</v>
      </c>
      <c r="CH936" s="861">
        <v>-13.766254999999999</v>
      </c>
      <c r="CI936" s="861">
        <v>-9.377243</v>
      </c>
      <c r="CJ936" s="861">
        <v>-10.419399</v>
      </c>
      <c r="CK936" s="861">
        <v>-6.3214980000000001</v>
      </c>
      <c r="CL936" s="861">
        <v>-10.253954999999999</v>
      </c>
      <c r="CM936" s="861">
        <v>-5.188682</v>
      </c>
      <c r="CN936" s="861">
        <v>-12.961694</v>
      </c>
      <c r="CO936" s="861">
        <v>-7.6251239999999996</v>
      </c>
      <c r="CP936" s="861">
        <v>-13.884315000000001</v>
      </c>
      <c r="CQ936" s="861">
        <v>-9.7956109999999992</v>
      </c>
      <c r="CR936" s="861">
        <v>-10.072471</v>
      </c>
      <c r="CS936" s="861">
        <v>-7.027094</v>
      </c>
      <c r="CT936" s="861">
        <v>-11.007884000000001</v>
      </c>
      <c r="CU936" s="861">
        <v>-6.1306370000000001</v>
      </c>
      <c r="CV936" s="861">
        <v>-13.601767000000001</v>
      </c>
      <c r="CW936" s="861">
        <v>-5.8447639999999996</v>
      </c>
      <c r="CX936" s="861">
        <v>-13.878119</v>
      </c>
      <c r="CY936" s="861">
        <v>-7.4929170000000003</v>
      </c>
      <c r="CZ936" s="861">
        <v>-9.815258</v>
      </c>
      <c r="DA936" s="861">
        <v>-6.1423050000000003</v>
      </c>
      <c r="DB936" s="861">
        <v>-10.52956</v>
      </c>
      <c r="DC936" s="861">
        <v>-5.2827270000000004</v>
      </c>
      <c r="DD936" s="861">
        <v>-13.333548</v>
      </c>
      <c r="DE936" s="861">
        <v>-7.6112950000000001</v>
      </c>
      <c r="DF936" s="861">
        <v>-13.910118000000001</v>
      </c>
      <c r="DG936" s="861">
        <v>-8.4246569999999998</v>
      </c>
      <c r="DH936" s="861">
        <v>-9.7818380000000005</v>
      </c>
      <c r="DI936" s="861">
        <v>-6.3867520000000004</v>
      </c>
      <c r="DJ936" s="861">
        <v>-10.409303</v>
      </c>
      <c r="DK936" s="861">
        <v>-6.3428899999999997</v>
      </c>
      <c r="DL936" s="861">
        <v>-13.485363</v>
      </c>
      <c r="DM936" s="861">
        <v>-9.5694470000000003</v>
      </c>
      <c r="DN936" s="861">
        <v>-13.980954000000001</v>
      </c>
      <c r="DO936" s="861">
        <v>-9.4760310000000008</v>
      </c>
      <c r="DP936" s="861">
        <v>-10.497684</v>
      </c>
      <c r="DQ936" s="861">
        <v>-7.3211870000000001</v>
      </c>
      <c r="DR936" s="861">
        <v>-10.579324</v>
      </c>
      <c r="DS936" s="861">
        <v>-7.5829440000000004</v>
      </c>
      <c r="DT936" s="861">
        <v>-13.322108</v>
      </c>
      <c r="DU936" s="861">
        <v>-10.250779</v>
      </c>
      <c r="DV936" s="861">
        <v>-13.618095</v>
      </c>
      <c r="DW936" s="861">
        <v>-7.0673079999999997</v>
      </c>
      <c r="DX936" s="861">
        <v>11.459997</v>
      </c>
      <c r="DY936" s="861">
        <v>7.829968</v>
      </c>
      <c r="DZ936" s="861">
        <v>159.40287799999999</v>
      </c>
      <c r="EA936" s="861">
        <v>148.95058800000001</v>
      </c>
      <c r="EB936" s="861">
        <v>123.14</v>
      </c>
      <c r="EC936" s="861">
        <v>1.2410000000000001</v>
      </c>
      <c r="ED936" s="861">
        <v>134.9</v>
      </c>
      <c r="EE936" s="861">
        <v>123.15</v>
      </c>
      <c r="EF936" s="861">
        <v>5.266</v>
      </c>
      <c r="EG936" s="861">
        <v>635.6</v>
      </c>
      <c r="EH936" s="861">
        <v>123.18</v>
      </c>
      <c r="EI936" s="861">
        <v>4.8650000000000002</v>
      </c>
      <c r="EJ936" s="861">
        <v>583.20000000000005</v>
      </c>
      <c r="EK936" s="861">
        <v>8.8405690000000003</v>
      </c>
      <c r="EL936" s="861">
        <v>11.228828</v>
      </c>
      <c r="EM936" s="861">
        <v>-19.159234999999999</v>
      </c>
      <c r="EN936" s="861">
        <v>-26.048318999999999</v>
      </c>
      <c r="EO936" s="861">
        <v>93.792862999999997</v>
      </c>
      <c r="EP936" s="861">
        <v>89.167016000000004</v>
      </c>
      <c r="EQ936" s="861">
        <v>-9.7392579999999995</v>
      </c>
      <c r="ER936" s="861">
        <v>4273.9243829999996</v>
      </c>
      <c r="ES936" s="861">
        <v>10122.965342</v>
      </c>
      <c r="ET936" s="861">
        <v>9447.2981820000005</v>
      </c>
      <c r="EU936" s="861"/>
      <c r="EV936" s="861"/>
      <c r="EW936" s="861"/>
      <c r="EX936" s="861"/>
      <c r="EY936" s="861"/>
      <c r="EZ936" s="861"/>
      <c r="FA936" s="861"/>
      <c r="FB936" s="861"/>
      <c r="FC936" s="861"/>
      <c r="FD936" s="861"/>
    </row>
    <row r="937" spans="1:160" x14ac:dyDescent="0.25">
      <c r="A937" s="837">
        <v>46142</v>
      </c>
      <c r="B937" s="836">
        <v>2.0775462962962964E-2</v>
      </c>
      <c r="C937" s="861">
        <v>53160</v>
      </c>
      <c r="D937" s="861">
        <v>0</v>
      </c>
      <c r="E937" s="861">
        <v>0</v>
      </c>
      <c r="F937" s="861">
        <v>75.294871000000001</v>
      </c>
      <c r="G937" s="861">
        <v>71.617946000000003</v>
      </c>
      <c r="H937" s="861">
        <v>64.924368999999999</v>
      </c>
      <c r="I937" s="861">
        <v>73.931150000000002</v>
      </c>
      <c r="J937" s="861">
        <v>71.499609000000007</v>
      </c>
      <c r="K937" s="861">
        <v>71.113546999999997</v>
      </c>
      <c r="L937" s="861">
        <v>73.821113999999994</v>
      </c>
      <c r="M937" s="861">
        <v>74.601169999999996</v>
      </c>
      <c r="N937" s="861">
        <v>-10.026616000000001</v>
      </c>
      <c r="O937" s="861">
        <v>-12.606102999999999</v>
      </c>
      <c r="P937" s="861">
        <v>-13.596011000000001</v>
      </c>
      <c r="Q937" s="861">
        <v>-8.7017159999999993</v>
      </c>
      <c r="R937" s="861">
        <v>-10.122856000000001</v>
      </c>
      <c r="S937" s="861">
        <v>-11.340227000000001</v>
      </c>
      <c r="T937" s="861">
        <v>81.495192000000003</v>
      </c>
      <c r="U937" s="861">
        <v>73.632569000000004</v>
      </c>
      <c r="V937" s="861">
        <v>92.698915999999997</v>
      </c>
      <c r="W937" s="861">
        <v>91.655392000000006</v>
      </c>
      <c r="X937" s="861">
        <v>-8.589302</v>
      </c>
      <c r="Y937" s="861">
        <v>-9.1688259999999993</v>
      </c>
      <c r="Z937" s="861">
        <v>-12.846031</v>
      </c>
      <c r="AA937" s="861">
        <v>-12.51848</v>
      </c>
      <c r="AB937" s="861">
        <v>-12.181182</v>
      </c>
      <c r="AC937" s="861">
        <v>-13.063838000000001</v>
      </c>
      <c r="AD937" s="861">
        <v>-15.515795000000001</v>
      </c>
      <c r="AE937" s="861">
        <v>102.98711400000001</v>
      </c>
      <c r="AF937" s="861">
        <v>96.484821999999994</v>
      </c>
      <c r="AG937" s="861">
        <v>87.664749</v>
      </c>
      <c r="AH937" s="861">
        <v>107.561931</v>
      </c>
      <c r="AI937" s="861">
        <v>88.870384999999999</v>
      </c>
      <c r="AJ937" s="861">
        <v>72.505644000000004</v>
      </c>
      <c r="AK937" s="861">
        <v>-10.847916</v>
      </c>
      <c r="AL937" s="861">
        <v>-12.837865000000001</v>
      </c>
      <c r="AM937" s="861">
        <v>-10.354158999999999</v>
      </c>
      <c r="AN937" s="861">
        <v>91.940942000000007</v>
      </c>
      <c r="AO937" s="861">
        <v>91.075390999999996</v>
      </c>
      <c r="AP937" s="861">
        <v>90.283944000000005</v>
      </c>
      <c r="AQ937" s="861">
        <v>87.474922000000007</v>
      </c>
      <c r="AR937" s="861">
        <v>72.247555000000006</v>
      </c>
      <c r="AS937" s="861">
        <v>63.117271000000002</v>
      </c>
      <c r="AT937" s="861">
        <v>76.128612000000004</v>
      </c>
      <c r="AU937" s="861">
        <v>74.906075999999999</v>
      </c>
      <c r="AV937" s="861">
        <v>74.030310999999998</v>
      </c>
      <c r="AW937" s="861">
        <v>73.244859000000005</v>
      </c>
      <c r="AX937" s="861">
        <v>88.116736000000003</v>
      </c>
      <c r="AY937" s="861">
        <v>86.122123999999999</v>
      </c>
      <c r="AZ937" s="861">
        <v>-9.7159340000000007</v>
      </c>
      <c r="BA937" s="861">
        <v>-8.4501779999999993</v>
      </c>
      <c r="BB937" s="861">
        <v>-16.981921</v>
      </c>
      <c r="BC937" s="861">
        <v>-15.656091999999999</v>
      </c>
      <c r="BD937" s="861">
        <v>-16.545517</v>
      </c>
      <c r="BE937" s="861">
        <v>-11.259872</v>
      </c>
      <c r="BF937" s="861">
        <v>31.274155</v>
      </c>
      <c r="BG937" s="861">
        <v>140.636562</v>
      </c>
      <c r="BH937" s="861">
        <v>109.013389</v>
      </c>
      <c r="BI937" s="861">
        <v>47.084400000000002</v>
      </c>
      <c r="BJ937" s="861">
        <v>129.37059199999999</v>
      </c>
      <c r="BK937" s="861">
        <v>84.721422000000004</v>
      </c>
      <c r="BL937" s="861">
        <v>74.245536000000001</v>
      </c>
      <c r="BM937" s="861">
        <v>-21.552826</v>
      </c>
      <c r="BN937" s="861">
        <v>-16.085101000000002</v>
      </c>
      <c r="BO937" s="861">
        <v>-14.525244000000001</v>
      </c>
      <c r="BP937" s="861">
        <v>-16.096947</v>
      </c>
      <c r="BQ937" s="861">
        <v>85.682445000000001</v>
      </c>
      <c r="BR937" s="861">
        <v>88.423098999999993</v>
      </c>
      <c r="BS937" s="861">
        <v>84.501300999999998</v>
      </c>
      <c r="BT937" s="861">
        <v>57.571773999999998</v>
      </c>
      <c r="BU937" s="861">
        <v>64.663542000000007</v>
      </c>
      <c r="BV937" s="861">
        <v>60.610272999999999</v>
      </c>
      <c r="BW937" s="861">
        <v>64.254222999999996</v>
      </c>
      <c r="BX937" s="861">
        <v>-15.586163000000001</v>
      </c>
      <c r="BY937" s="861">
        <v>-16.036591999999999</v>
      </c>
      <c r="BZ937" s="861">
        <v>-17.908747999999999</v>
      </c>
      <c r="CA937" s="861">
        <v>-17.804210000000001</v>
      </c>
      <c r="CB937" s="861">
        <v>-10.562075</v>
      </c>
      <c r="CC937" s="861">
        <v>-7.9289680000000002</v>
      </c>
      <c r="CD937" s="861">
        <v>-10.980098</v>
      </c>
      <c r="CE937" s="861">
        <v>-7.8003429999999998</v>
      </c>
      <c r="CF937" s="861">
        <v>-13.484631</v>
      </c>
      <c r="CG937" s="861">
        <v>-7.3986919999999996</v>
      </c>
      <c r="CH937" s="861">
        <v>-13.785036</v>
      </c>
      <c r="CI937" s="861">
        <v>-9.3982390000000002</v>
      </c>
      <c r="CJ937" s="861">
        <v>-10.448881999999999</v>
      </c>
      <c r="CK937" s="861">
        <v>-6.3237240000000003</v>
      </c>
      <c r="CL937" s="861">
        <v>-10.248683</v>
      </c>
      <c r="CM937" s="861">
        <v>-5.2239750000000003</v>
      </c>
      <c r="CN937" s="861">
        <v>-12.995464</v>
      </c>
      <c r="CO937" s="861">
        <v>-7.6777819999999997</v>
      </c>
      <c r="CP937" s="861">
        <v>-13.852999000000001</v>
      </c>
      <c r="CQ937" s="861">
        <v>-9.8362770000000008</v>
      </c>
      <c r="CR937" s="861">
        <v>-10.097666</v>
      </c>
      <c r="CS937" s="861">
        <v>-7.0661820000000004</v>
      </c>
      <c r="CT937" s="861">
        <v>-11.014351</v>
      </c>
      <c r="CU937" s="861">
        <v>-6.1673739999999997</v>
      </c>
      <c r="CV937" s="861">
        <v>-13.598349000000001</v>
      </c>
      <c r="CW937" s="861">
        <v>-5.8670309999999999</v>
      </c>
      <c r="CX937" s="861">
        <v>-13.887206000000001</v>
      </c>
      <c r="CY937" s="861">
        <v>-7.4920970000000002</v>
      </c>
      <c r="CZ937" s="861">
        <v>-9.833202</v>
      </c>
      <c r="DA937" s="861">
        <v>-6.1407590000000001</v>
      </c>
      <c r="DB937" s="861">
        <v>-10.566989</v>
      </c>
      <c r="DC937" s="861">
        <v>-5.2788550000000001</v>
      </c>
      <c r="DD937" s="861">
        <v>-13.340984000000001</v>
      </c>
      <c r="DE937" s="861">
        <v>-7.6004300000000002</v>
      </c>
      <c r="DF937" s="861">
        <v>-13.969196999999999</v>
      </c>
      <c r="DG937" s="861">
        <v>-8.4092579999999995</v>
      </c>
      <c r="DH937" s="861">
        <v>-9.8048769999999994</v>
      </c>
      <c r="DI937" s="861">
        <v>-6.36477</v>
      </c>
      <c r="DJ937" s="861">
        <v>-10.416766000000001</v>
      </c>
      <c r="DK937" s="861">
        <v>-6.3498380000000001</v>
      </c>
      <c r="DL937" s="861">
        <v>-13.514996999999999</v>
      </c>
      <c r="DM937" s="861">
        <v>-9.5534049999999997</v>
      </c>
      <c r="DN937" s="861">
        <v>-13.989504999999999</v>
      </c>
      <c r="DO937" s="861">
        <v>-9.4690480000000008</v>
      </c>
      <c r="DP937" s="861">
        <v>-10.502431</v>
      </c>
      <c r="DQ937" s="861">
        <v>-7.3117900000000002</v>
      </c>
      <c r="DR937" s="861">
        <v>-10.586319</v>
      </c>
      <c r="DS937" s="861">
        <v>-7.5782179999999997</v>
      </c>
      <c r="DT937" s="861">
        <v>-13.327673000000001</v>
      </c>
      <c r="DU937" s="861">
        <v>-10.241762</v>
      </c>
      <c r="DV937" s="861">
        <v>-13.638887</v>
      </c>
      <c r="DW937" s="861">
        <v>-7.0304279999999997</v>
      </c>
      <c r="DX937" s="861">
        <v>11.409109000000001</v>
      </c>
      <c r="DY937" s="861">
        <v>7.8784739999999998</v>
      </c>
      <c r="DZ937" s="861">
        <v>159.374202</v>
      </c>
      <c r="EA937" s="861">
        <v>149.05372399999999</v>
      </c>
      <c r="EB937" s="861">
        <v>123.06</v>
      </c>
      <c r="EC937" s="861">
        <v>1.2410000000000001</v>
      </c>
      <c r="ED937" s="861">
        <v>134.9</v>
      </c>
      <c r="EE937" s="861">
        <v>123.15</v>
      </c>
      <c r="EF937" s="861">
        <v>5.2519999999999998</v>
      </c>
      <c r="EG937" s="861">
        <v>635.1</v>
      </c>
      <c r="EH937" s="861">
        <v>123.09</v>
      </c>
      <c r="EI937" s="861">
        <v>4.8929999999999998</v>
      </c>
      <c r="EJ937" s="861">
        <v>586.5</v>
      </c>
      <c r="EK937" s="861">
        <v>8.8963619999999999</v>
      </c>
      <c r="EL937" s="861">
        <v>11.425511</v>
      </c>
      <c r="EM937" s="861">
        <v>-19.250520999999999</v>
      </c>
      <c r="EN937" s="861">
        <v>-25.950755000000001</v>
      </c>
      <c r="EO937" s="861">
        <v>93.780454000000006</v>
      </c>
      <c r="EP937" s="861">
        <v>89.213705000000004</v>
      </c>
      <c r="EQ937" s="861">
        <v>-9.7490939999999995</v>
      </c>
      <c r="ER937" s="861">
        <v>4276.1712850000004</v>
      </c>
      <c r="ES937" s="861">
        <v>10133.573226</v>
      </c>
      <c r="ET937" s="861">
        <v>9457.0644699999993</v>
      </c>
      <c r="EU937" s="861"/>
      <c r="EV937" s="861"/>
      <c r="EW937" s="861"/>
      <c r="EX937" s="861"/>
      <c r="EY937" s="861"/>
      <c r="EZ937" s="861"/>
      <c r="FA937" s="861"/>
      <c r="FB937" s="861"/>
      <c r="FC937" s="861"/>
      <c r="FD937" s="861"/>
    </row>
    <row r="938" spans="1:160" x14ac:dyDescent="0.25">
      <c r="A938" s="837">
        <v>46142</v>
      </c>
      <c r="B938" s="836">
        <v>2.146990740740741E-2</v>
      </c>
      <c r="C938" s="861">
        <v>53220</v>
      </c>
      <c r="D938" s="861">
        <v>0</v>
      </c>
      <c r="E938" s="861">
        <v>0</v>
      </c>
      <c r="F938" s="861">
        <v>75.212003999999993</v>
      </c>
      <c r="G938" s="861">
        <v>71.598760999999996</v>
      </c>
      <c r="H938" s="861">
        <v>64.825086999999996</v>
      </c>
      <c r="I938" s="861">
        <v>73.923405000000002</v>
      </c>
      <c r="J938" s="861">
        <v>71.459181999999998</v>
      </c>
      <c r="K938" s="861">
        <v>71.094318999999999</v>
      </c>
      <c r="L938" s="861">
        <v>73.796091000000004</v>
      </c>
      <c r="M938" s="861">
        <v>74.578704999999999</v>
      </c>
      <c r="N938" s="861">
        <v>-10.074795</v>
      </c>
      <c r="O938" s="861">
        <v>-12.609238</v>
      </c>
      <c r="P938" s="861">
        <v>-13.568472999999999</v>
      </c>
      <c r="Q938" s="861">
        <v>-8.8112060000000003</v>
      </c>
      <c r="R938" s="861">
        <v>-10.175319</v>
      </c>
      <c r="S938" s="861">
        <v>-11.367863</v>
      </c>
      <c r="T938" s="861">
        <v>81.476754</v>
      </c>
      <c r="U938" s="861">
        <v>73.868622999999999</v>
      </c>
      <c r="V938" s="861">
        <v>92.575310000000002</v>
      </c>
      <c r="W938" s="861">
        <v>91.624044999999995</v>
      </c>
      <c r="X938" s="861">
        <v>-8.6509520000000002</v>
      </c>
      <c r="Y938" s="861">
        <v>-9.2521470000000008</v>
      </c>
      <c r="Z938" s="861">
        <v>-12.93078</v>
      </c>
      <c r="AA938" s="861">
        <v>-12.555120000000001</v>
      </c>
      <c r="AB938" s="861">
        <v>-12.258881000000001</v>
      </c>
      <c r="AC938" s="861">
        <v>-13.066659</v>
      </c>
      <c r="AD938" s="861">
        <v>-15.6145</v>
      </c>
      <c r="AE938" s="861">
        <v>102.86786499999999</v>
      </c>
      <c r="AF938" s="861">
        <v>96.410445999999993</v>
      </c>
      <c r="AG938" s="861">
        <v>87.540501000000006</v>
      </c>
      <c r="AH938" s="861">
        <v>107.584962</v>
      </c>
      <c r="AI938" s="861">
        <v>88.779178000000002</v>
      </c>
      <c r="AJ938" s="861">
        <v>72.410143000000005</v>
      </c>
      <c r="AK938" s="861">
        <v>-10.873487000000001</v>
      </c>
      <c r="AL938" s="861">
        <v>-12.885379</v>
      </c>
      <c r="AM938" s="861">
        <v>-10.340909999999999</v>
      </c>
      <c r="AN938" s="861">
        <v>91.850729000000001</v>
      </c>
      <c r="AO938" s="861">
        <v>91.015281000000002</v>
      </c>
      <c r="AP938" s="861">
        <v>90.230006000000003</v>
      </c>
      <c r="AQ938" s="861">
        <v>87.447456000000003</v>
      </c>
      <c r="AR938" s="861">
        <v>72.257739000000001</v>
      </c>
      <c r="AS938" s="861">
        <v>63.086868000000003</v>
      </c>
      <c r="AT938" s="861">
        <v>76.098404000000002</v>
      </c>
      <c r="AU938" s="861">
        <v>74.895679999999999</v>
      </c>
      <c r="AV938" s="861">
        <v>73.950547999999998</v>
      </c>
      <c r="AW938" s="861">
        <v>73.221946000000003</v>
      </c>
      <c r="AX938" s="861">
        <v>88.178666000000007</v>
      </c>
      <c r="AY938" s="861">
        <v>86.100386</v>
      </c>
      <c r="AZ938" s="861">
        <v>-9.7774909999999995</v>
      </c>
      <c r="BA938" s="861">
        <v>-8.3304430000000007</v>
      </c>
      <c r="BB938" s="861">
        <v>-16.956112000000001</v>
      </c>
      <c r="BC938" s="861">
        <v>-15.683372</v>
      </c>
      <c r="BD938" s="861">
        <v>-16.537269999999999</v>
      </c>
      <c r="BE938" s="861">
        <v>-11.301316999999999</v>
      </c>
      <c r="BF938" s="861">
        <v>31.351178999999998</v>
      </c>
      <c r="BG938" s="861">
        <v>140.56696600000001</v>
      </c>
      <c r="BH938" s="861">
        <v>109.102289</v>
      </c>
      <c r="BI938" s="861">
        <v>47.061588999999998</v>
      </c>
      <c r="BJ938" s="861">
        <v>129.25057699999999</v>
      </c>
      <c r="BK938" s="861">
        <v>84.831308000000007</v>
      </c>
      <c r="BL938" s="861">
        <v>74.218952000000002</v>
      </c>
      <c r="BM938" s="861">
        <v>-21.565194000000002</v>
      </c>
      <c r="BN938" s="861">
        <v>-16.071598000000002</v>
      </c>
      <c r="BO938" s="861">
        <v>-14.648861</v>
      </c>
      <c r="BP938" s="861">
        <v>-16.157368000000002</v>
      </c>
      <c r="BQ938" s="861">
        <v>85.664714000000004</v>
      </c>
      <c r="BR938" s="861">
        <v>88.520289000000005</v>
      </c>
      <c r="BS938" s="861">
        <v>84.593500000000006</v>
      </c>
      <c r="BT938" s="861">
        <v>57.604858</v>
      </c>
      <c r="BU938" s="861">
        <v>64.687605000000005</v>
      </c>
      <c r="BV938" s="861">
        <v>60.662812000000002</v>
      </c>
      <c r="BW938" s="861">
        <v>64.262467999999998</v>
      </c>
      <c r="BX938" s="861">
        <v>-15.571932</v>
      </c>
      <c r="BY938" s="861">
        <v>-15.989186</v>
      </c>
      <c r="BZ938" s="861">
        <v>-18.123982999999999</v>
      </c>
      <c r="CA938" s="861">
        <v>-17.691064999999998</v>
      </c>
      <c r="CB938" s="861">
        <v>-10.560124</v>
      </c>
      <c r="CC938" s="861">
        <v>-7.9124140000000001</v>
      </c>
      <c r="CD938" s="861">
        <v>-11.003417000000001</v>
      </c>
      <c r="CE938" s="861">
        <v>-7.8137239999999997</v>
      </c>
      <c r="CF938" s="861">
        <v>-13.515294000000001</v>
      </c>
      <c r="CG938" s="861">
        <v>-7.4117689999999996</v>
      </c>
      <c r="CH938" s="861">
        <v>-13.79299</v>
      </c>
      <c r="CI938" s="861">
        <v>-9.4047300000000007</v>
      </c>
      <c r="CJ938" s="861">
        <v>-10.447400999999999</v>
      </c>
      <c r="CK938" s="861">
        <v>-6.3361409999999996</v>
      </c>
      <c r="CL938" s="861">
        <v>-10.272444999999999</v>
      </c>
      <c r="CM938" s="861">
        <v>-5.2205329999999996</v>
      </c>
      <c r="CN938" s="861">
        <v>-13.002527000000001</v>
      </c>
      <c r="CO938" s="861">
        <v>-7.6819790000000001</v>
      </c>
      <c r="CP938" s="861">
        <v>-13.894147999999999</v>
      </c>
      <c r="CQ938" s="861">
        <v>-9.8264929999999993</v>
      </c>
      <c r="CR938" s="861">
        <v>-10.120734000000001</v>
      </c>
      <c r="CS938" s="861">
        <v>-7.0382220000000002</v>
      </c>
      <c r="CT938" s="861">
        <v>-11.034219999999999</v>
      </c>
      <c r="CU938" s="861">
        <v>-6.1255179999999996</v>
      </c>
      <c r="CV938" s="861">
        <v>-13.635764</v>
      </c>
      <c r="CW938" s="861">
        <v>-5.8727520000000002</v>
      </c>
      <c r="CX938" s="861">
        <v>-13.906333</v>
      </c>
      <c r="CY938" s="861">
        <v>-7.527393</v>
      </c>
      <c r="CZ938" s="861">
        <v>-9.8137340000000002</v>
      </c>
      <c r="DA938" s="861">
        <v>-6.1511329999999997</v>
      </c>
      <c r="DB938" s="861">
        <v>-10.551131</v>
      </c>
      <c r="DC938" s="861">
        <v>-5.3320730000000003</v>
      </c>
      <c r="DD938" s="861">
        <v>-13.342142000000001</v>
      </c>
      <c r="DE938" s="861">
        <v>-7.6469290000000001</v>
      </c>
      <c r="DF938" s="861">
        <v>-13.956526999999999</v>
      </c>
      <c r="DG938" s="861">
        <v>-8.4486620000000006</v>
      </c>
      <c r="DH938" s="861">
        <v>-9.8002649999999996</v>
      </c>
      <c r="DI938" s="861">
        <v>-6.3977389999999996</v>
      </c>
      <c r="DJ938" s="861">
        <v>-10.395001000000001</v>
      </c>
      <c r="DK938" s="861">
        <v>-6.3795400000000004</v>
      </c>
      <c r="DL938" s="861">
        <v>-13.509031</v>
      </c>
      <c r="DM938" s="861">
        <v>-9.5770230000000005</v>
      </c>
      <c r="DN938" s="861">
        <v>-14.006588000000001</v>
      </c>
      <c r="DO938" s="861">
        <v>-9.5019530000000003</v>
      </c>
      <c r="DP938" s="861">
        <v>-10.501571999999999</v>
      </c>
      <c r="DQ938" s="861">
        <v>-7.3331239999999998</v>
      </c>
      <c r="DR938" s="861">
        <v>-10.587095</v>
      </c>
      <c r="DS938" s="861">
        <v>-7.6173279999999997</v>
      </c>
      <c r="DT938" s="861">
        <v>-13.346242</v>
      </c>
      <c r="DU938" s="861">
        <v>-10.264936000000001</v>
      </c>
      <c r="DV938" s="861">
        <v>-13.655906</v>
      </c>
      <c r="DW938" s="861">
        <v>-7.0435340000000002</v>
      </c>
      <c r="DX938" s="861">
        <v>11.393896</v>
      </c>
      <c r="DY938" s="861">
        <v>7.8880489999999996</v>
      </c>
      <c r="DZ938" s="861">
        <v>159.03436600000001</v>
      </c>
      <c r="EA938" s="861">
        <v>149.26301100000001</v>
      </c>
      <c r="EB938" s="861">
        <v>122.57</v>
      </c>
      <c r="EC938" s="861">
        <v>3.2930000000000001</v>
      </c>
      <c r="ED938" s="861">
        <v>396.8</v>
      </c>
      <c r="EE938" s="861">
        <v>122.59</v>
      </c>
      <c r="EF938" s="861">
        <v>5.258</v>
      </c>
      <c r="EG938" s="861">
        <v>635.4</v>
      </c>
      <c r="EH938" s="861">
        <v>122.42</v>
      </c>
      <c r="EI938" s="861">
        <v>4.8659999999999997</v>
      </c>
      <c r="EJ938" s="861">
        <v>582.20000000000005</v>
      </c>
      <c r="EK938" s="861">
        <v>8.936928</v>
      </c>
      <c r="EL938" s="861">
        <v>11.282654000000001</v>
      </c>
      <c r="EM938" s="861">
        <v>-19.277837999999999</v>
      </c>
      <c r="EN938" s="861">
        <v>-25.931515000000001</v>
      </c>
      <c r="EO938" s="861">
        <v>93.633281999999994</v>
      </c>
      <c r="EP938" s="861">
        <v>89.30838</v>
      </c>
      <c r="EQ938" s="861">
        <v>-9.7607560000000007</v>
      </c>
      <c r="ER938" s="861">
        <v>4282.1380470000004</v>
      </c>
      <c r="ES938" s="861">
        <v>10144.162016</v>
      </c>
      <c r="ET938" s="861">
        <v>9466.8151030000008</v>
      </c>
      <c r="EU938" s="861"/>
      <c r="EV938" s="861"/>
      <c r="EW938" s="861"/>
      <c r="EX938" s="861"/>
      <c r="EY938" s="861"/>
      <c r="EZ938" s="861"/>
      <c r="FA938" s="861"/>
      <c r="FB938" s="861"/>
      <c r="FC938" s="861"/>
      <c r="FD938" s="861"/>
    </row>
    <row r="939" spans="1:160" x14ac:dyDescent="0.25">
      <c r="A939" s="837">
        <v>46142</v>
      </c>
      <c r="B939" s="836">
        <v>2.2164351851851852E-2</v>
      </c>
      <c r="C939" s="861">
        <v>53280</v>
      </c>
      <c r="D939" s="861">
        <v>0</v>
      </c>
      <c r="E939" s="861">
        <v>0</v>
      </c>
      <c r="F939" s="861">
        <v>75.213868000000005</v>
      </c>
      <c r="G939" s="861">
        <v>71.616748000000001</v>
      </c>
      <c r="H939" s="861">
        <v>64.801749999999998</v>
      </c>
      <c r="I939" s="861">
        <v>73.927656999999996</v>
      </c>
      <c r="J939" s="861">
        <v>71.428240000000002</v>
      </c>
      <c r="K939" s="861">
        <v>71.069730000000007</v>
      </c>
      <c r="L939" s="861">
        <v>73.759230000000002</v>
      </c>
      <c r="M939" s="861">
        <v>74.587520999999995</v>
      </c>
      <c r="N939" s="861">
        <v>-10.040884</v>
      </c>
      <c r="O939" s="861">
        <v>-12.636452</v>
      </c>
      <c r="P939" s="861">
        <v>-13.517385000000001</v>
      </c>
      <c r="Q939" s="861">
        <v>-8.6416120000000003</v>
      </c>
      <c r="R939" s="861">
        <v>-10.219868999999999</v>
      </c>
      <c r="S939" s="861">
        <v>-11.211690000000001</v>
      </c>
      <c r="T939" s="861">
        <v>81.433942999999999</v>
      </c>
      <c r="U939" s="861">
        <v>73.607988000000006</v>
      </c>
      <c r="V939" s="861">
        <v>92.582449999999994</v>
      </c>
      <c r="W939" s="861">
        <v>91.598044000000002</v>
      </c>
      <c r="X939" s="861">
        <v>-8.6513030000000004</v>
      </c>
      <c r="Y939" s="861">
        <v>-9.2624119999999994</v>
      </c>
      <c r="Z939" s="861">
        <v>-13.009003999999999</v>
      </c>
      <c r="AA939" s="861">
        <v>-12.558843</v>
      </c>
      <c r="AB939" s="861">
        <v>-12.272595000000001</v>
      </c>
      <c r="AC939" s="861">
        <v>-13.13274</v>
      </c>
      <c r="AD939" s="861">
        <v>-15.675147000000001</v>
      </c>
      <c r="AE939" s="861">
        <v>102.88338</v>
      </c>
      <c r="AF939" s="861">
        <v>96.398461999999995</v>
      </c>
      <c r="AG939" s="861">
        <v>87.530060000000006</v>
      </c>
      <c r="AH939" s="861">
        <v>107.636304</v>
      </c>
      <c r="AI939" s="861">
        <v>88.754298000000006</v>
      </c>
      <c r="AJ939" s="861">
        <v>72.462743000000003</v>
      </c>
      <c r="AK939" s="861">
        <v>-10.913363</v>
      </c>
      <c r="AL939" s="861">
        <v>-12.953875</v>
      </c>
      <c r="AM939" s="861">
        <v>-10.362173</v>
      </c>
      <c r="AN939" s="861">
        <v>91.814571999999998</v>
      </c>
      <c r="AO939" s="861">
        <v>90.992828000000003</v>
      </c>
      <c r="AP939" s="861">
        <v>90.075129000000004</v>
      </c>
      <c r="AQ939" s="861">
        <v>87.348298999999997</v>
      </c>
      <c r="AR939" s="861">
        <v>72.241798000000003</v>
      </c>
      <c r="AS939" s="861">
        <v>63.090031000000003</v>
      </c>
      <c r="AT939" s="861">
        <v>76.012051999999997</v>
      </c>
      <c r="AU939" s="861">
        <v>74.888632999999999</v>
      </c>
      <c r="AV939" s="861">
        <v>73.883010999999996</v>
      </c>
      <c r="AW939" s="861">
        <v>73.318023999999994</v>
      </c>
      <c r="AX939" s="861">
        <v>88.141223999999994</v>
      </c>
      <c r="AY939" s="861">
        <v>86.016148000000001</v>
      </c>
      <c r="AZ939" s="861">
        <v>-9.6621310000000005</v>
      </c>
      <c r="BA939" s="861">
        <v>-8.593121</v>
      </c>
      <c r="BB939" s="861">
        <v>-16.964977000000001</v>
      </c>
      <c r="BC939" s="861">
        <v>-15.689378</v>
      </c>
      <c r="BD939" s="861">
        <v>-16.575056</v>
      </c>
      <c r="BE939" s="861">
        <v>-11.455586</v>
      </c>
      <c r="BF939" s="861">
        <v>31.287016000000001</v>
      </c>
      <c r="BG939" s="861">
        <v>140.45536899999999</v>
      </c>
      <c r="BH939" s="861">
        <v>109.067313</v>
      </c>
      <c r="BI939" s="861">
        <v>47.033597</v>
      </c>
      <c r="BJ939" s="861">
        <v>129.40677500000001</v>
      </c>
      <c r="BK939" s="861">
        <v>84.610746000000006</v>
      </c>
      <c r="BL939" s="861">
        <v>74.144493999999995</v>
      </c>
      <c r="BM939" s="861">
        <v>-21.519359999999999</v>
      </c>
      <c r="BN939" s="861">
        <v>-16.099122000000001</v>
      </c>
      <c r="BO939" s="861">
        <v>-14.816284</v>
      </c>
      <c r="BP939" s="861">
        <v>-16.10623</v>
      </c>
      <c r="BQ939" s="861">
        <v>85.584571999999994</v>
      </c>
      <c r="BR939" s="861">
        <v>88.462795999999997</v>
      </c>
      <c r="BS939" s="861">
        <v>84.523632000000006</v>
      </c>
      <c r="BT939" s="861">
        <v>57.664687999999998</v>
      </c>
      <c r="BU939" s="861">
        <v>64.664776000000003</v>
      </c>
      <c r="BV939" s="861">
        <v>60.607646000000003</v>
      </c>
      <c r="BW939" s="861">
        <v>64.243905999999996</v>
      </c>
      <c r="BX939" s="861">
        <v>-15.757769</v>
      </c>
      <c r="BY939" s="861">
        <v>-16.057153</v>
      </c>
      <c r="BZ939" s="861">
        <v>-18.476161000000001</v>
      </c>
      <c r="CA939" s="861">
        <v>-17.793036000000001</v>
      </c>
      <c r="CB939" s="861">
        <v>-10.598001999999999</v>
      </c>
      <c r="CC939" s="861">
        <v>-7.940906</v>
      </c>
      <c r="CD939" s="861">
        <v>-11.039569</v>
      </c>
      <c r="CE939" s="861">
        <v>-7.8431470000000001</v>
      </c>
      <c r="CF939" s="861">
        <v>-13.551189000000001</v>
      </c>
      <c r="CG939" s="861">
        <v>-7.4669509999999999</v>
      </c>
      <c r="CH939" s="861">
        <v>-13.840505</v>
      </c>
      <c r="CI939" s="861">
        <v>-9.4340989999999998</v>
      </c>
      <c r="CJ939" s="861">
        <v>-10.478227</v>
      </c>
      <c r="CK939" s="861">
        <v>-6.3636290000000004</v>
      </c>
      <c r="CL939" s="861">
        <v>-10.297756</v>
      </c>
      <c r="CM939" s="861">
        <v>-5.2470410000000003</v>
      </c>
      <c r="CN939" s="861">
        <v>-13.033677000000001</v>
      </c>
      <c r="CO939" s="861">
        <v>-7.6969709999999996</v>
      </c>
      <c r="CP939" s="861">
        <v>-13.926321</v>
      </c>
      <c r="CQ939" s="861">
        <v>-9.8725360000000002</v>
      </c>
      <c r="CR939" s="861">
        <v>-10.149430000000001</v>
      </c>
      <c r="CS939" s="861">
        <v>-7.1008820000000004</v>
      </c>
      <c r="CT939" s="861">
        <v>-11.039835999999999</v>
      </c>
      <c r="CU939" s="861">
        <v>-6.1758709999999999</v>
      </c>
      <c r="CV939" s="861">
        <v>-13.635266</v>
      </c>
      <c r="CW939" s="861">
        <v>-5.9039669999999997</v>
      </c>
      <c r="CX939" s="861">
        <v>-13.913738</v>
      </c>
      <c r="CY939" s="861">
        <v>-7.5389309999999998</v>
      </c>
      <c r="CZ939" s="861">
        <v>-9.8431420000000003</v>
      </c>
      <c r="DA939" s="861">
        <v>-6.1749640000000001</v>
      </c>
      <c r="DB939" s="861">
        <v>-10.569960999999999</v>
      </c>
      <c r="DC939" s="861">
        <v>-5.31907</v>
      </c>
      <c r="DD939" s="861">
        <v>-13.361613</v>
      </c>
      <c r="DE939" s="861">
        <v>-7.6456520000000001</v>
      </c>
      <c r="DF939" s="861">
        <v>-13.977085000000001</v>
      </c>
      <c r="DG939" s="861">
        <v>-8.4858960000000003</v>
      </c>
      <c r="DH939" s="861">
        <v>-9.7981689999999997</v>
      </c>
      <c r="DI939" s="861">
        <v>-6.4240469999999998</v>
      </c>
      <c r="DJ939" s="861">
        <v>-10.432746</v>
      </c>
      <c r="DK939" s="861">
        <v>-6.3605830000000001</v>
      </c>
      <c r="DL939" s="861">
        <v>-13.529087000000001</v>
      </c>
      <c r="DM939" s="861">
        <v>-9.5833539999999999</v>
      </c>
      <c r="DN939" s="861">
        <v>-14.03187</v>
      </c>
      <c r="DO939" s="861">
        <v>-9.5092359999999996</v>
      </c>
      <c r="DP939" s="861">
        <v>-10.525304999999999</v>
      </c>
      <c r="DQ939" s="861">
        <v>-7.3309629999999997</v>
      </c>
      <c r="DR939" s="861">
        <v>-10.604652</v>
      </c>
      <c r="DS939" s="861">
        <v>-7.6104900000000004</v>
      </c>
      <c r="DT939" s="861">
        <v>-13.344118</v>
      </c>
      <c r="DU939" s="861">
        <v>-10.263292</v>
      </c>
      <c r="DV939" s="861">
        <v>-13.679102</v>
      </c>
      <c r="DW939" s="861">
        <v>-7.0912480000000002</v>
      </c>
      <c r="DX939" s="861">
        <v>11.357784000000001</v>
      </c>
      <c r="DY939" s="861">
        <v>7.8656920000000001</v>
      </c>
      <c r="DZ939" s="861">
        <v>159.05069599999999</v>
      </c>
      <c r="EA939" s="861">
        <v>149.10923</v>
      </c>
      <c r="EB939" s="861">
        <v>123.11</v>
      </c>
      <c r="EC939" s="861">
        <v>1.242</v>
      </c>
      <c r="ED939" s="861">
        <v>134.80000000000001</v>
      </c>
      <c r="EE939" s="861">
        <v>123.2</v>
      </c>
      <c r="EF939" s="861">
        <v>5.26</v>
      </c>
      <c r="EG939" s="861">
        <v>633.70000000000005</v>
      </c>
      <c r="EH939" s="861">
        <v>123</v>
      </c>
      <c r="EI939" s="861">
        <v>4.8780000000000001</v>
      </c>
      <c r="EJ939" s="861">
        <v>585.9</v>
      </c>
      <c r="EK939" s="861">
        <v>8.9805580000000003</v>
      </c>
      <c r="EL939" s="861">
        <v>11.160164</v>
      </c>
      <c r="EM939" s="861">
        <v>-19.342731000000001</v>
      </c>
      <c r="EN939" s="861">
        <v>-25.976448000000001</v>
      </c>
      <c r="EO939" s="861">
        <v>93.640359000000004</v>
      </c>
      <c r="EP939" s="861">
        <v>89.238822999999996</v>
      </c>
      <c r="EQ939" s="861">
        <v>-9.7830019999999998</v>
      </c>
      <c r="ER939" s="861">
        <v>4287.9523399999998</v>
      </c>
      <c r="ES939" s="861">
        <v>10154.74186</v>
      </c>
      <c r="ET939" s="861">
        <v>9476.5528589999994</v>
      </c>
      <c r="EU939" s="861"/>
      <c r="EV939" s="861"/>
      <c r="EW939" s="861"/>
      <c r="EX939" s="861"/>
      <c r="EY939" s="861"/>
      <c r="EZ939" s="861"/>
      <c r="FA939" s="861"/>
      <c r="FB939" s="861"/>
      <c r="FC939" s="861"/>
      <c r="FD939" s="861"/>
    </row>
    <row r="940" spans="1:160" x14ac:dyDescent="0.25">
      <c r="A940" s="837">
        <v>46142</v>
      </c>
      <c r="B940" s="836">
        <v>2.2858796296296294E-2</v>
      </c>
      <c r="C940" s="861">
        <v>53340</v>
      </c>
      <c r="D940" s="861">
        <v>0</v>
      </c>
      <c r="E940" s="861">
        <v>0</v>
      </c>
      <c r="F940" s="861">
        <v>75.226494000000002</v>
      </c>
      <c r="G940" s="861">
        <v>71.581929000000002</v>
      </c>
      <c r="H940" s="861">
        <v>64.817098000000001</v>
      </c>
      <c r="I940" s="861">
        <v>73.922881000000004</v>
      </c>
      <c r="J940" s="861">
        <v>71.436599000000001</v>
      </c>
      <c r="K940" s="861">
        <v>71.061965999999998</v>
      </c>
      <c r="L940" s="861">
        <v>73.799474000000004</v>
      </c>
      <c r="M940" s="861">
        <v>74.571096999999995</v>
      </c>
      <c r="N940" s="861">
        <v>-10.045873</v>
      </c>
      <c r="O940" s="861">
        <v>-12.611300999999999</v>
      </c>
      <c r="P940" s="861">
        <v>-13.580451</v>
      </c>
      <c r="Q940" s="861">
        <v>-8.766629</v>
      </c>
      <c r="R940" s="861">
        <v>-10.20106</v>
      </c>
      <c r="S940" s="861">
        <v>-11.491961</v>
      </c>
      <c r="T940" s="861">
        <v>81.516470999999996</v>
      </c>
      <c r="U940" s="861">
        <v>73.562233000000006</v>
      </c>
      <c r="V940" s="861">
        <v>92.696420000000003</v>
      </c>
      <c r="W940" s="861">
        <v>91.692668999999995</v>
      </c>
      <c r="X940" s="861">
        <v>-8.6398910000000004</v>
      </c>
      <c r="Y940" s="861">
        <v>-9.2066020000000002</v>
      </c>
      <c r="Z940" s="861">
        <v>-12.895341999999999</v>
      </c>
      <c r="AA940" s="861">
        <v>-12.583786</v>
      </c>
      <c r="AB940" s="861">
        <v>-12.232628</v>
      </c>
      <c r="AC940" s="861">
        <v>-13.155917000000001</v>
      </c>
      <c r="AD940" s="861">
        <v>-15.572113999999999</v>
      </c>
      <c r="AE940" s="861">
        <v>103.001857</v>
      </c>
      <c r="AF940" s="861">
        <v>96.431678000000005</v>
      </c>
      <c r="AG940" s="861">
        <v>87.614814999999993</v>
      </c>
      <c r="AH940" s="861">
        <v>107.648205</v>
      </c>
      <c r="AI940" s="861">
        <v>88.846266999999997</v>
      </c>
      <c r="AJ940" s="861">
        <v>72.515801999999994</v>
      </c>
      <c r="AK940" s="861">
        <v>-10.90761</v>
      </c>
      <c r="AL940" s="861">
        <v>-12.906062</v>
      </c>
      <c r="AM940" s="861">
        <v>-10.387808</v>
      </c>
      <c r="AN940" s="861">
        <v>91.855339000000001</v>
      </c>
      <c r="AO940" s="861">
        <v>91.145813000000004</v>
      </c>
      <c r="AP940" s="861">
        <v>90.236574000000005</v>
      </c>
      <c r="AQ940" s="861">
        <v>87.415324999999996</v>
      </c>
      <c r="AR940" s="861">
        <v>72.253945000000002</v>
      </c>
      <c r="AS940" s="861">
        <v>63.071035999999999</v>
      </c>
      <c r="AT940" s="861">
        <v>76.109125000000006</v>
      </c>
      <c r="AU940" s="861">
        <v>74.925426000000002</v>
      </c>
      <c r="AV940" s="861">
        <v>74.147358999999994</v>
      </c>
      <c r="AW940" s="861">
        <v>73.210126000000002</v>
      </c>
      <c r="AX940" s="861">
        <v>88.099655999999996</v>
      </c>
      <c r="AY940" s="861">
        <v>85.989909999999995</v>
      </c>
      <c r="AZ940" s="861">
        <v>-9.7869360000000007</v>
      </c>
      <c r="BA940" s="861">
        <v>-8.4845190000000006</v>
      </c>
      <c r="BB940" s="861">
        <v>-17.003841999999999</v>
      </c>
      <c r="BC940" s="861">
        <v>-15.714904000000001</v>
      </c>
      <c r="BD940" s="861">
        <v>-16.585916999999998</v>
      </c>
      <c r="BE940" s="861">
        <v>-11.319151</v>
      </c>
      <c r="BF940" s="861">
        <v>31.284824</v>
      </c>
      <c r="BG940" s="861">
        <v>140.46601100000001</v>
      </c>
      <c r="BH940" s="861">
        <v>108.940911</v>
      </c>
      <c r="BI940" s="861">
        <v>47.041873000000002</v>
      </c>
      <c r="BJ940" s="861">
        <v>129.35042100000001</v>
      </c>
      <c r="BK940" s="861">
        <v>84.656792999999993</v>
      </c>
      <c r="BL940" s="861">
        <v>74.142482000000001</v>
      </c>
      <c r="BM940" s="861">
        <v>-21.578033000000001</v>
      </c>
      <c r="BN940" s="861">
        <v>-16.114757999999998</v>
      </c>
      <c r="BO940" s="861">
        <v>-14.714146</v>
      </c>
      <c r="BP940" s="861">
        <v>-16.146507</v>
      </c>
      <c r="BQ940" s="861">
        <v>85.574143000000007</v>
      </c>
      <c r="BR940" s="861">
        <v>88.442458000000002</v>
      </c>
      <c r="BS940" s="861">
        <v>84.517823000000007</v>
      </c>
      <c r="BT940" s="861">
        <v>57.590555999999999</v>
      </c>
      <c r="BU940" s="861">
        <v>64.721020999999993</v>
      </c>
      <c r="BV940" s="861">
        <v>60.571783000000003</v>
      </c>
      <c r="BW940" s="861">
        <v>64.274939000000003</v>
      </c>
      <c r="BX940" s="861">
        <v>-15.639654999999999</v>
      </c>
      <c r="BY940" s="861">
        <v>-16.030895000000001</v>
      </c>
      <c r="BZ940" s="861">
        <v>-18.348534999999998</v>
      </c>
      <c r="CA940" s="861">
        <v>-17.774339000000001</v>
      </c>
      <c r="CB940" s="861">
        <v>-10.624142000000001</v>
      </c>
      <c r="CC940" s="861">
        <v>-7.919327</v>
      </c>
      <c r="CD940" s="861">
        <v>-11.038098</v>
      </c>
      <c r="CE940" s="861">
        <v>-7.8318599999999998</v>
      </c>
      <c r="CF940" s="861">
        <v>-13.549079000000001</v>
      </c>
      <c r="CG940" s="861">
        <v>-7.4569150000000004</v>
      </c>
      <c r="CH940" s="861">
        <v>-13.82098</v>
      </c>
      <c r="CI940" s="861">
        <v>-9.4423739999999992</v>
      </c>
      <c r="CJ940" s="861">
        <v>-10.491682000000001</v>
      </c>
      <c r="CK940" s="861">
        <v>-6.3752339999999998</v>
      </c>
      <c r="CL940" s="861">
        <v>-10.316946</v>
      </c>
      <c r="CM940" s="861">
        <v>-5.2791220000000001</v>
      </c>
      <c r="CN940" s="861">
        <v>-13.049016999999999</v>
      </c>
      <c r="CO940" s="861">
        <v>-7.718261</v>
      </c>
      <c r="CP940" s="861">
        <v>-13.933619</v>
      </c>
      <c r="CQ940" s="861">
        <v>-9.8511659999999992</v>
      </c>
      <c r="CR940" s="861">
        <v>-10.137439000000001</v>
      </c>
      <c r="CS940" s="861">
        <v>-7.0702619999999996</v>
      </c>
      <c r="CT940" s="861">
        <v>-11.053604999999999</v>
      </c>
      <c r="CU940" s="861">
        <v>-6.1951330000000002</v>
      </c>
      <c r="CV940" s="861">
        <v>-13.658531999999999</v>
      </c>
      <c r="CW940" s="861">
        <v>-5.906434</v>
      </c>
      <c r="CX940" s="861">
        <v>-13.932166</v>
      </c>
      <c r="CY940" s="861">
        <v>-7.570265</v>
      </c>
      <c r="CZ940" s="861">
        <v>-9.8619219999999999</v>
      </c>
      <c r="DA940" s="861">
        <v>-6.2088390000000002</v>
      </c>
      <c r="DB940" s="861">
        <v>-10.605010999999999</v>
      </c>
      <c r="DC940" s="861">
        <v>-5.3650120000000001</v>
      </c>
      <c r="DD940" s="861">
        <v>-13.422587</v>
      </c>
      <c r="DE940" s="861">
        <v>-7.6883100000000004</v>
      </c>
      <c r="DF940" s="861">
        <v>-14.003378</v>
      </c>
      <c r="DG940" s="861">
        <v>-8.5007249999999992</v>
      </c>
      <c r="DH940" s="861">
        <v>-9.8369560000000007</v>
      </c>
      <c r="DI940" s="861">
        <v>-6.4259370000000002</v>
      </c>
      <c r="DJ940" s="861">
        <v>-10.461417000000001</v>
      </c>
      <c r="DK940" s="861">
        <v>-6.3970039999999999</v>
      </c>
      <c r="DL940" s="861">
        <v>-13.561589</v>
      </c>
      <c r="DM940" s="861">
        <v>-9.6236270000000008</v>
      </c>
      <c r="DN940" s="861">
        <v>-14.043523</v>
      </c>
      <c r="DO940" s="861">
        <v>-9.5480049999999999</v>
      </c>
      <c r="DP940" s="861">
        <v>-10.555213</v>
      </c>
      <c r="DQ940" s="861">
        <v>-7.3543539999999998</v>
      </c>
      <c r="DR940" s="861">
        <v>-10.630512</v>
      </c>
      <c r="DS940" s="861">
        <v>-7.6380990000000004</v>
      </c>
      <c r="DT940" s="861">
        <v>-13.385574999999999</v>
      </c>
      <c r="DU940" s="861">
        <v>-10.320043</v>
      </c>
      <c r="DV940" s="861">
        <v>-13.721890999999999</v>
      </c>
      <c r="DW940" s="861">
        <v>-7.1205129999999999</v>
      </c>
      <c r="DX940" s="861">
        <v>11.39273</v>
      </c>
      <c r="DY940" s="861">
        <v>7.8544640000000001</v>
      </c>
      <c r="DZ940" s="861">
        <v>159.16229000000001</v>
      </c>
      <c r="EA940" s="861">
        <v>149.09678700000001</v>
      </c>
      <c r="EB940" s="861">
        <v>123.03</v>
      </c>
      <c r="EC940" s="861">
        <v>1.242</v>
      </c>
      <c r="ED940" s="861">
        <v>134.69999999999999</v>
      </c>
      <c r="EE940" s="861">
        <v>123.16</v>
      </c>
      <c r="EF940" s="861">
        <v>5.2489999999999997</v>
      </c>
      <c r="EG940" s="861">
        <v>634</v>
      </c>
      <c r="EH940" s="861">
        <v>123.13</v>
      </c>
      <c r="EI940" s="861">
        <v>4.8550000000000004</v>
      </c>
      <c r="EJ940" s="861">
        <v>584</v>
      </c>
      <c r="EK940" s="861">
        <v>8.8921240000000008</v>
      </c>
      <c r="EL940" s="861">
        <v>11.284882</v>
      </c>
      <c r="EM940" s="861">
        <v>-19.279931999999999</v>
      </c>
      <c r="EN940" s="861">
        <v>-25.999027999999999</v>
      </c>
      <c r="EO940" s="861">
        <v>93.688706999999994</v>
      </c>
      <c r="EP940" s="861">
        <v>89.233192000000003</v>
      </c>
      <c r="EQ940" s="861">
        <v>-9.8021189999999994</v>
      </c>
      <c r="ER940" s="861">
        <v>4290.1978980000004</v>
      </c>
      <c r="ES940" s="861">
        <v>10165.340659</v>
      </c>
      <c r="ET940" s="861">
        <v>9486.2937239999992</v>
      </c>
      <c r="EU940" s="861"/>
      <c r="EV940" s="861"/>
      <c r="EW940" s="861"/>
      <c r="EX940" s="861"/>
      <c r="EY940" s="861"/>
      <c r="EZ940" s="861"/>
      <c r="FA940" s="861"/>
      <c r="FB940" s="861"/>
      <c r="FC940" s="861"/>
      <c r="FD940" s="861"/>
    </row>
    <row r="941" spans="1:160" x14ac:dyDescent="0.25">
      <c r="A941" s="837">
        <v>46142</v>
      </c>
      <c r="B941" s="836">
        <v>2.3553240740740739E-2</v>
      </c>
      <c r="C941" s="861">
        <v>53400</v>
      </c>
      <c r="D941" s="861">
        <v>0</v>
      </c>
      <c r="E941" s="861">
        <v>0</v>
      </c>
      <c r="F941" s="861">
        <v>75.256129999999999</v>
      </c>
      <c r="G941" s="861">
        <v>71.584975</v>
      </c>
      <c r="H941" s="861">
        <v>64.804349000000002</v>
      </c>
      <c r="I941" s="861">
        <v>73.924142000000003</v>
      </c>
      <c r="J941" s="861">
        <v>71.398838999999995</v>
      </c>
      <c r="K941" s="861">
        <v>71.069173000000006</v>
      </c>
      <c r="L941" s="861">
        <v>73.786444000000003</v>
      </c>
      <c r="M941" s="861">
        <v>74.586393999999999</v>
      </c>
      <c r="N941" s="861">
        <v>-10.089452</v>
      </c>
      <c r="O941" s="861">
        <v>-12.658827</v>
      </c>
      <c r="P941" s="861">
        <v>-13.586515</v>
      </c>
      <c r="Q941" s="861">
        <v>-8.8580590000000008</v>
      </c>
      <c r="R941" s="861">
        <v>-10.109140999999999</v>
      </c>
      <c r="S941" s="861">
        <v>-11.440305</v>
      </c>
      <c r="T941" s="861">
        <v>81.346424999999996</v>
      </c>
      <c r="U941" s="861">
        <v>73.781548000000001</v>
      </c>
      <c r="V941" s="861">
        <v>92.696482000000003</v>
      </c>
      <c r="W941" s="861">
        <v>91.713447000000002</v>
      </c>
      <c r="X941" s="861">
        <v>-8.6903980000000001</v>
      </c>
      <c r="Y941" s="861">
        <v>-9.2840310000000006</v>
      </c>
      <c r="Z941" s="861">
        <v>-12.954364</v>
      </c>
      <c r="AA941" s="861">
        <v>-12.602251000000001</v>
      </c>
      <c r="AB941" s="861">
        <v>-12.280951</v>
      </c>
      <c r="AC941" s="861">
        <v>-13.206669</v>
      </c>
      <c r="AD941" s="861">
        <v>-15.657164</v>
      </c>
      <c r="AE941" s="861">
        <v>102.973375</v>
      </c>
      <c r="AF941" s="861">
        <v>96.410404</v>
      </c>
      <c r="AG941" s="861">
        <v>87.658679000000006</v>
      </c>
      <c r="AH941" s="861">
        <v>107.633236</v>
      </c>
      <c r="AI941" s="861">
        <v>88.775274999999993</v>
      </c>
      <c r="AJ941" s="861">
        <v>72.501067000000006</v>
      </c>
      <c r="AK941" s="861">
        <v>-10.987878</v>
      </c>
      <c r="AL941" s="861">
        <v>-12.944129</v>
      </c>
      <c r="AM941" s="861">
        <v>-10.452021999999999</v>
      </c>
      <c r="AN941" s="861">
        <v>91.846333999999999</v>
      </c>
      <c r="AO941" s="861">
        <v>91.073622</v>
      </c>
      <c r="AP941" s="861">
        <v>90.208302000000003</v>
      </c>
      <c r="AQ941" s="861">
        <v>87.395289000000005</v>
      </c>
      <c r="AR941" s="861">
        <v>72.177672999999999</v>
      </c>
      <c r="AS941" s="861">
        <v>63.007638</v>
      </c>
      <c r="AT941" s="861">
        <v>76.096316999999999</v>
      </c>
      <c r="AU941" s="861">
        <v>74.884297000000004</v>
      </c>
      <c r="AV941" s="861">
        <v>73.681124999999994</v>
      </c>
      <c r="AW941" s="861">
        <v>72.909694000000002</v>
      </c>
      <c r="AX941" s="861">
        <v>87.948363999999998</v>
      </c>
      <c r="AY941" s="861">
        <v>85.923754000000002</v>
      </c>
      <c r="AZ941" s="861">
        <v>-9.7295859999999994</v>
      </c>
      <c r="BA941" s="861">
        <v>-8.5902200000000004</v>
      </c>
      <c r="BB941" s="861">
        <v>-17.013978000000002</v>
      </c>
      <c r="BC941" s="861">
        <v>-15.730229</v>
      </c>
      <c r="BD941" s="861">
        <v>-16.606479</v>
      </c>
      <c r="BE941" s="861">
        <v>-11.265364</v>
      </c>
      <c r="BF941" s="861">
        <v>31.338905</v>
      </c>
      <c r="BG941" s="861">
        <v>140.404462</v>
      </c>
      <c r="BH941" s="861">
        <v>109.022694</v>
      </c>
      <c r="BI941" s="861">
        <v>47.014460999999997</v>
      </c>
      <c r="BJ941" s="861">
        <v>129.41040100000001</v>
      </c>
      <c r="BK941" s="861">
        <v>84.612468000000007</v>
      </c>
      <c r="BL941" s="861">
        <v>74.068010000000001</v>
      </c>
      <c r="BM941" s="861">
        <v>-21.661265</v>
      </c>
      <c r="BN941" s="861">
        <v>-16.168133999999998</v>
      </c>
      <c r="BO941" s="861">
        <v>-14.694588</v>
      </c>
      <c r="BP941" s="861">
        <v>-16.187090000000001</v>
      </c>
      <c r="BQ941" s="861">
        <v>85.509619999999998</v>
      </c>
      <c r="BR941" s="861">
        <v>88.420730000000006</v>
      </c>
      <c r="BS941" s="861">
        <v>84.537772000000004</v>
      </c>
      <c r="BT941" s="861">
        <v>57.568455</v>
      </c>
      <c r="BU941" s="861">
        <v>64.717258000000001</v>
      </c>
      <c r="BV941" s="861">
        <v>60.564993000000001</v>
      </c>
      <c r="BW941" s="861">
        <v>64.215129000000005</v>
      </c>
      <c r="BX941" s="861">
        <v>-15.643205</v>
      </c>
      <c r="BY941" s="861">
        <v>-16.0733</v>
      </c>
      <c r="BZ941" s="861">
        <v>-18.163481999999998</v>
      </c>
      <c r="CA941" s="861">
        <v>-17.760943000000001</v>
      </c>
      <c r="CB941" s="861">
        <v>-10.655056</v>
      </c>
      <c r="CC941" s="861">
        <v>-7.9756939999999998</v>
      </c>
      <c r="CD941" s="861">
        <v>-11.059485</v>
      </c>
      <c r="CE941" s="861">
        <v>-7.8414469999999996</v>
      </c>
      <c r="CF941" s="861">
        <v>-13.604092</v>
      </c>
      <c r="CG941" s="861">
        <v>-7.4707330000000001</v>
      </c>
      <c r="CH941" s="861">
        <v>-13.876131000000001</v>
      </c>
      <c r="CI941" s="861">
        <v>-9.4497839999999993</v>
      </c>
      <c r="CJ941" s="861">
        <v>-10.503802</v>
      </c>
      <c r="CK941" s="861">
        <v>-6.4085970000000003</v>
      </c>
      <c r="CL941" s="861">
        <v>-10.331735</v>
      </c>
      <c r="CM941" s="861">
        <v>-5.2989189999999997</v>
      </c>
      <c r="CN941" s="861">
        <v>-13.056825999999999</v>
      </c>
      <c r="CO941" s="861">
        <v>-7.7685599999999999</v>
      </c>
      <c r="CP941" s="861">
        <v>-13.952286000000001</v>
      </c>
      <c r="CQ941" s="861">
        <v>-9.8917660000000005</v>
      </c>
      <c r="CR941" s="861">
        <v>-10.135809</v>
      </c>
      <c r="CS941" s="861">
        <v>-7.1256329999999997</v>
      </c>
      <c r="CT941" s="861">
        <v>-11.067834</v>
      </c>
      <c r="CU941" s="861">
        <v>-6.229781</v>
      </c>
      <c r="CV941" s="861">
        <v>-13.69359</v>
      </c>
      <c r="CW941" s="861">
        <v>-5.9382679999999999</v>
      </c>
      <c r="CX941" s="861">
        <v>-13.979112000000001</v>
      </c>
      <c r="CY941" s="861">
        <v>-7.5826120000000001</v>
      </c>
      <c r="CZ941" s="861">
        <v>-9.892144</v>
      </c>
      <c r="DA941" s="861">
        <v>-6.2075389999999997</v>
      </c>
      <c r="DB941" s="861">
        <v>-10.635176</v>
      </c>
      <c r="DC941" s="861">
        <v>-5.3795539999999997</v>
      </c>
      <c r="DD941" s="861">
        <v>-13.424289</v>
      </c>
      <c r="DE941" s="861">
        <v>-7.7077650000000002</v>
      </c>
      <c r="DF941" s="861">
        <v>-14.032875000000001</v>
      </c>
      <c r="DG941" s="861">
        <v>-8.5121749999999992</v>
      </c>
      <c r="DH941" s="861">
        <v>-9.8517139999999994</v>
      </c>
      <c r="DI941" s="861">
        <v>-6.4711369999999997</v>
      </c>
      <c r="DJ941" s="861">
        <v>-10.484361</v>
      </c>
      <c r="DK941" s="861">
        <v>-6.428668</v>
      </c>
      <c r="DL941" s="861">
        <v>-13.594459000000001</v>
      </c>
      <c r="DM941" s="861">
        <v>-9.6394070000000003</v>
      </c>
      <c r="DN941" s="861">
        <v>-14.079162999999999</v>
      </c>
      <c r="DO941" s="861">
        <v>-9.5674469999999996</v>
      </c>
      <c r="DP941" s="861">
        <v>-10.555896000000001</v>
      </c>
      <c r="DQ941" s="861">
        <v>-7.3785879999999997</v>
      </c>
      <c r="DR941" s="861">
        <v>-10.670375</v>
      </c>
      <c r="DS941" s="861">
        <v>-7.6534599999999999</v>
      </c>
      <c r="DT941" s="861">
        <v>-13.413717</v>
      </c>
      <c r="DU941" s="861">
        <v>-10.342883</v>
      </c>
      <c r="DV941" s="861">
        <v>-13.718341000000001</v>
      </c>
      <c r="DW941" s="861">
        <v>-7.1440970000000004</v>
      </c>
      <c r="DX941" s="861">
        <v>11.402936</v>
      </c>
      <c r="DY941" s="861">
        <v>7.8159710000000002</v>
      </c>
      <c r="DZ941" s="861">
        <v>159.36214799999999</v>
      </c>
      <c r="EA941" s="861">
        <v>148.59762900000001</v>
      </c>
      <c r="EB941" s="861">
        <v>122.54</v>
      </c>
      <c r="EC941" s="861">
        <v>3.2930000000000001</v>
      </c>
      <c r="ED941" s="861">
        <v>396.9</v>
      </c>
      <c r="EE941" s="861">
        <v>122.45</v>
      </c>
      <c r="EF941" s="861">
        <v>5.2619999999999996</v>
      </c>
      <c r="EG941" s="861">
        <v>637.1</v>
      </c>
      <c r="EH941" s="861">
        <v>122.51</v>
      </c>
      <c r="EI941" s="861">
        <v>4.8559999999999999</v>
      </c>
      <c r="EJ941" s="861">
        <v>580.70000000000005</v>
      </c>
      <c r="EK941" s="861">
        <v>8.8095820000000007</v>
      </c>
      <c r="EL941" s="861">
        <v>11.381914999999999</v>
      </c>
      <c r="EM941" s="861">
        <v>-19.261603999999998</v>
      </c>
      <c r="EN941" s="861">
        <v>-26.076502999999999</v>
      </c>
      <c r="EO941" s="861">
        <v>93.775237000000004</v>
      </c>
      <c r="EP941" s="861">
        <v>89.007073000000005</v>
      </c>
      <c r="EQ941" s="861">
        <v>-9.8267249999999997</v>
      </c>
      <c r="ER941" s="861">
        <v>4296.1575419999999</v>
      </c>
      <c r="ES941" s="861">
        <v>10175.918491</v>
      </c>
      <c r="ET941" s="861">
        <v>9496.0172949999996</v>
      </c>
      <c r="EU941" s="861"/>
      <c r="EV941" s="861"/>
      <c r="EW941" s="861"/>
      <c r="EX941" s="861"/>
      <c r="EY941" s="861"/>
      <c r="EZ941" s="861"/>
      <c r="FA941" s="861"/>
      <c r="FB941" s="861"/>
      <c r="FC941" s="861"/>
      <c r="FD941" s="861"/>
    </row>
    <row r="942" spans="1:160" x14ac:dyDescent="0.25">
      <c r="A942" s="837">
        <v>46142</v>
      </c>
      <c r="B942" s="836">
        <v>2.4247685185185181E-2</v>
      </c>
      <c r="C942" s="861">
        <v>53460</v>
      </c>
      <c r="D942" s="861">
        <v>0</v>
      </c>
      <c r="E942" s="861">
        <v>0</v>
      </c>
      <c r="F942" s="861">
        <v>75.211545000000001</v>
      </c>
      <c r="G942" s="861">
        <v>71.588970000000003</v>
      </c>
      <c r="H942" s="861">
        <v>64.827614999999994</v>
      </c>
      <c r="I942" s="861">
        <v>73.913019000000006</v>
      </c>
      <c r="J942" s="861">
        <v>71.432647000000003</v>
      </c>
      <c r="K942" s="861">
        <v>71.074562999999998</v>
      </c>
      <c r="L942" s="861">
        <v>73.784548000000001</v>
      </c>
      <c r="M942" s="861">
        <v>74.585768000000002</v>
      </c>
      <c r="N942" s="861">
        <v>-10.057314999999999</v>
      </c>
      <c r="O942" s="861">
        <v>-12.604411000000001</v>
      </c>
      <c r="P942" s="861">
        <v>-13.624523999999999</v>
      </c>
      <c r="Q942" s="861">
        <v>-8.7703480000000003</v>
      </c>
      <c r="R942" s="861">
        <v>-10.394475999999999</v>
      </c>
      <c r="S942" s="861">
        <v>-11.467002000000001</v>
      </c>
      <c r="T942" s="861">
        <v>81.463690999999997</v>
      </c>
      <c r="U942" s="861">
        <v>73.501767000000001</v>
      </c>
      <c r="V942" s="861">
        <v>92.671846000000002</v>
      </c>
      <c r="W942" s="861">
        <v>91.704113000000007</v>
      </c>
      <c r="X942" s="861">
        <v>-8.6733180000000001</v>
      </c>
      <c r="Y942" s="861">
        <v>-9.2721970000000002</v>
      </c>
      <c r="Z942" s="861">
        <v>-12.925958</v>
      </c>
      <c r="AA942" s="861">
        <v>-12.599308000000001</v>
      </c>
      <c r="AB942" s="861">
        <v>-12.229285000000001</v>
      </c>
      <c r="AC942" s="861">
        <v>-13.278511</v>
      </c>
      <c r="AD942" s="861">
        <v>-15.604797</v>
      </c>
      <c r="AE942" s="861">
        <v>102.93680000000001</v>
      </c>
      <c r="AF942" s="861">
        <v>96.446915000000004</v>
      </c>
      <c r="AG942" s="861">
        <v>87.597320999999994</v>
      </c>
      <c r="AH942" s="861">
        <v>107.65612400000001</v>
      </c>
      <c r="AI942" s="861">
        <v>88.875971000000007</v>
      </c>
      <c r="AJ942" s="861">
        <v>72.502440000000007</v>
      </c>
      <c r="AK942" s="861">
        <v>-11.022549</v>
      </c>
      <c r="AL942" s="861">
        <v>-12.993620999999999</v>
      </c>
      <c r="AM942" s="861">
        <v>-10.411148000000001</v>
      </c>
      <c r="AN942" s="861">
        <v>91.911798000000005</v>
      </c>
      <c r="AO942" s="861">
        <v>91.121639999999999</v>
      </c>
      <c r="AP942" s="861">
        <v>90.055068000000006</v>
      </c>
      <c r="AQ942" s="861">
        <v>87.330258000000001</v>
      </c>
      <c r="AR942" s="861">
        <v>72.157201999999998</v>
      </c>
      <c r="AS942" s="861">
        <v>63.095337000000001</v>
      </c>
      <c r="AT942" s="861">
        <v>75.979546999999997</v>
      </c>
      <c r="AU942" s="861">
        <v>74.846789999999999</v>
      </c>
      <c r="AV942" s="861">
        <v>73.734099000000001</v>
      </c>
      <c r="AW942" s="861">
        <v>73.074282999999994</v>
      </c>
      <c r="AX942" s="861">
        <v>87.966144</v>
      </c>
      <c r="AY942" s="861">
        <v>86.017894999999996</v>
      </c>
      <c r="AZ942" s="861">
        <v>-9.9845509999999997</v>
      </c>
      <c r="BA942" s="861">
        <v>-8.5183029999999995</v>
      </c>
      <c r="BB942" s="861">
        <v>-17.011026000000001</v>
      </c>
      <c r="BC942" s="861">
        <v>-15.697922</v>
      </c>
      <c r="BD942" s="861">
        <v>-16.604002999999999</v>
      </c>
      <c r="BE942" s="861">
        <v>-11.284300999999999</v>
      </c>
      <c r="BF942" s="861">
        <v>31.327646000000001</v>
      </c>
      <c r="BG942" s="861">
        <v>140.33833300000001</v>
      </c>
      <c r="BH942" s="861">
        <v>108.947756</v>
      </c>
      <c r="BI942" s="861">
        <v>46.973655000000001</v>
      </c>
      <c r="BJ942" s="861">
        <v>129.11494300000001</v>
      </c>
      <c r="BK942" s="861">
        <v>84.702628000000004</v>
      </c>
      <c r="BL942" s="861">
        <v>74.141526999999996</v>
      </c>
      <c r="BM942" s="861">
        <v>-21.649858999999999</v>
      </c>
      <c r="BN942" s="861">
        <v>-16.179922999999999</v>
      </c>
      <c r="BO942" s="861">
        <v>-14.504020000000001</v>
      </c>
      <c r="BP942" s="861">
        <v>-16.210728</v>
      </c>
      <c r="BQ942" s="861">
        <v>85.530118000000002</v>
      </c>
      <c r="BR942" s="861">
        <v>88.329635999999994</v>
      </c>
      <c r="BS942" s="861">
        <v>84.457549999999998</v>
      </c>
      <c r="BT942" s="861">
        <v>57.659435999999999</v>
      </c>
      <c r="BU942" s="861">
        <v>64.642274</v>
      </c>
      <c r="BV942" s="861">
        <v>60.533898000000001</v>
      </c>
      <c r="BW942" s="861">
        <v>64.294976000000005</v>
      </c>
      <c r="BX942" s="861">
        <v>-15.739013999999999</v>
      </c>
      <c r="BY942" s="861">
        <v>-16.079138</v>
      </c>
      <c r="BZ942" s="861">
        <v>-18.076325000000001</v>
      </c>
      <c r="CA942" s="861">
        <v>-17.792611000000001</v>
      </c>
      <c r="CB942" s="861">
        <v>-10.627176</v>
      </c>
      <c r="CC942" s="861">
        <v>-7.9808500000000002</v>
      </c>
      <c r="CD942" s="861">
        <v>-11.069367</v>
      </c>
      <c r="CE942" s="861">
        <v>-7.8844880000000002</v>
      </c>
      <c r="CF942" s="861">
        <v>-13.585519</v>
      </c>
      <c r="CG942" s="861">
        <v>-7.5229239999999997</v>
      </c>
      <c r="CH942" s="861">
        <v>-13.860858</v>
      </c>
      <c r="CI942" s="861">
        <v>-9.4997959999999999</v>
      </c>
      <c r="CJ942" s="861">
        <v>-10.515851</v>
      </c>
      <c r="CK942" s="861">
        <v>-6.4081409999999996</v>
      </c>
      <c r="CL942" s="861">
        <v>-10.322824000000001</v>
      </c>
      <c r="CM942" s="861">
        <v>-5.3170970000000004</v>
      </c>
      <c r="CN942" s="861">
        <v>-13.057131999999999</v>
      </c>
      <c r="CO942" s="861">
        <v>-7.7618489999999998</v>
      </c>
      <c r="CP942" s="861">
        <v>-13.934335000000001</v>
      </c>
      <c r="CQ942" s="861">
        <v>-9.887537</v>
      </c>
      <c r="CR942" s="861">
        <v>-10.171948</v>
      </c>
      <c r="CS942" s="861">
        <v>-7.1457170000000003</v>
      </c>
      <c r="CT942" s="861">
        <v>-11.065537000000001</v>
      </c>
      <c r="CU942" s="861">
        <v>-6.2321669999999996</v>
      </c>
      <c r="CV942" s="861">
        <v>-13.662960999999999</v>
      </c>
      <c r="CW942" s="861">
        <v>-5.9532439999999998</v>
      </c>
      <c r="CX942" s="861">
        <v>-13.938547</v>
      </c>
      <c r="CY942" s="861">
        <v>-7.5709720000000003</v>
      </c>
      <c r="CZ942" s="861">
        <v>-9.9025149999999993</v>
      </c>
      <c r="DA942" s="861">
        <v>-6.2095450000000003</v>
      </c>
      <c r="DB942" s="861">
        <v>-10.621224</v>
      </c>
      <c r="DC942" s="861">
        <v>-5.3848190000000002</v>
      </c>
      <c r="DD942" s="861">
        <v>-13.441743000000001</v>
      </c>
      <c r="DE942" s="861">
        <v>-7.7157099999999996</v>
      </c>
      <c r="DF942" s="861">
        <v>-14.058183</v>
      </c>
      <c r="DG942" s="861">
        <v>-8.5119790000000002</v>
      </c>
      <c r="DH942" s="861">
        <v>-9.8557410000000001</v>
      </c>
      <c r="DI942" s="861">
        <v>-6.4485409999999996</v>
      </c>
      <c r="DJ942" s="861">
        <v>-10.471484999999999</v>
      </c>
      <c r="DK942" s="861">
        <v>-6.4154070000000001</v>
      </c>
      <c r="DL942" s="861">
        <v>-13.596473</v>
      </c>
      <c r="DM942" s="861">
        <v>-9.6432839999999995</v>
      </c>
      <c r="DN942" s="861">
        <v>-14.088412999999999</v>
      </c>
      <c r="DO942" s="861">
        <v>-9.5644369999999999</v>
      </c>
      <c r="DP942" s="861">
        <v>-10.564155</v>
      </c>
      <c r="DQ942" s="861">
        <v>-7.3765239999999999</v>
      </c>
      <c r="DR942" s="861">
        <v>-10.664072000000001</v>
      </c>
      <c r="DS942" s="861">
        <v>-7.6574739999999997</v>
      </c>
      <c r="DT942" s="861">
        <v>-13.402047</v>
      </c>
      <c r="DU942" s="861">
        <v>-10.347704</v>
      </c>
      <c r="DV942" s="861">
        <v>-13.733943</v>
      </c>
      <c r="DW942" s="861">
        <v>-7.1338419999999996</v>
      </c>
      <c r="DX942" s="861">
        <v>11.36279</v>
      </c>
      <c r="DY942" s="861">
        <v>7.8309410000000002</v>
      </c>
      <c r="DZ942" s="861">
        <v>159.04554400000001</v>
      </c>
      <c r="EA942" s="861">
        <v>148.76113100000001</v>
      </c>
      <c r="EB942" s="861">
        <v>123.16</v>
      </c>
      <c r="EC942" s="861">
        <v>1.2410000000000001</v>
      </c>
      <c r="ED942" s="861">
        <v>134.6</v>
      </c>
      <c r="EE942" s="861">
        <v>122.95</v>
      </c>
      <c r="EF942" s="861">
        <v>5.2619999999999996</v>
      </c>
      <c r="EG942" s="861">
        <v>635.29999999999995</v>
      </c>
      <c r="EH942" s="861">
        <v>122.9</v>
      </c>
      <c r="EI942" s="861">
        <v>4.8620000000000001</v>
      </c>
      <c r="EJ942" s="861">
        <v>585.4</v>
      </c>
      <c r="EK942" s="861">
        <v>8.9225829999999995</v>
      </c>
      <c r="EL942" s="861">
        <v>11.542339999999999</v>
      </c>
      <c r="EM942" s="861">
        <v>-19.333731</v>
      </c>
      <c r="EN942" s="861">
        <v>-26.04636</v>
      </c>
      <c r="EO942" s="861">
        <v>93.638126999999997</v>
      </c>
      <c r="EP942" s="861">
        <v>89.081194999999994</v>
      </c>
      <c r="EQ942" s="861">
        <v>-9.8288770000000003</v>
      </c>
      <c r="ER942" s="861">
        <v>4301.6805990000003</v>
      </c>
      <c r="ES942" s="861">
        <v>10186.499064</v>
      </c>
      <c r="ET942" s="861">
        <v>9505.7462959999993</v>
      </c>
      <c r="EU942" s="861"/>
      <c r="EV942" s="861"/>
      <c r="EW942" s="861"/>
      <c r="EX942" s="861"/>
      <c r="EY942" s="861"/>
      <c r="EZ942" s="861"/>
      <c r="FA942" s="861"/>
      <c r="FB942" s="861"/>
      <c r="FC942" s="861"/>
      <c r="FD942" s="861"/>
    </row>
    <row r="943" spans="1:160" x14ac:dyDescent="0.25">
      <c r="A943" s="837">
        <v>46142</v>
      </c>
      <c r="B943" s="836">
        <v>2.494212962962963E-2</v>
      </c>
      <c r="C943" s="861">
        <v>53520</v>
      </c>
      <c r="D943" s="861">
        <v>0</v>
      </c>
      <c r="E943" s="861">
        <v>0</v>
      </c>
      <c r="F943" s="861">
        <v>75.190201000000002</v>
      </c>
      <c r="G943" s="861">
        <v>71.593405000000004</v>
      </c>
      <c r="H943" s="861">
        <v>64.786339999999996</v>
      </c>
      <c r="I943" s="861">
        <v>73.930167999999995</v>
      </c>
      <c r="J943" s="861">
        <v>71.425668000000002</v>
      </c>
      <c r="K943" s="861">
        <v>71.068004999999999</v>
      </c>
      <c r="L943" s="861">
        <v>73.798094000000006</v>
      </c>
      <c r="M943" s="861">
        <v>74.579015999999996</v>
      </c>
      <c r="N943" s="861">
        <v>-10.107529</v>
      </c>
      <c r="O943" s="861">
        <v>-12.661424999999999</v>
      </c>
      <c r="P943" s="861">
        <v>-13.626875999999999</v>
      </c>
      <c r="Q943" s="861">
        <v>-8.7983860000000007</v>
      </c>
      <c r="R943" s="861">
        <v>-10.320687</v>
      </c>
      <c r="S943" s="861">
        <v>-11.350759</v>
      </c>
      <c r="T943" s="861">
        <v>81.425528999999997</v>
      </c>
      <c r="U943" s="861">
        <v>73.676919999999996</v>
      </c>
      <c r="V943" s="861">
        <v>92.555136000000005</v>
      </c>
      <c r="W943" s="861">
        <v>91.554537999999994</v>
      </c>
      <c r="X943" s="861">
        <v>-8.6789290000000001</v>
      </c>
      <c r="Y943" s="861">
        <v>-9.2833810000000003</v>
      </c>
      <c r="Z943" s="861">
        <v>-12.974456</v>
      </c>
      <c r="AA943" s="861">
        <v>-12.632229000000001</v>
      </c>
      <c r="AB943" s="861">
        <v>-12.286757</v>
      </c>
      <c r="AC943" s="861">
        <v>-13.303998</v>
      </c>
      <c r="AD943" s="861">
        <v>-15.702721</v>
      </c>
      <c r="AE943" s="861">
        <v>102.880832</v>
      </c>
      <c r="AF943" s="861">
        <v>96.427627999999999</v>
      </c>
      <c r="AG943" s="861">
        <v>87.546200999999996</v>
      </c>
      <c r="AH943" s="861">
        <v>107.672675</v>
      </c>
      <c r="AI943" s="861">
        <v>88.667146000000002</v>
      </c>
      <c r="AJ943" s="861">
        <v>72.306128000000001</v>
      </c>
      <c r="AK943" s="861">
        <v>-11.057491000000001</v>
      </c>
      <c r="AL943" s="861">
        <v>-12.996884</v>
      </c>
      <c r="AM943" s="861">
        <v>-10.453847</v>
      </c>
      <c r="AN943" s="861">
        <v>91.778854999999993</v>
      </c>
      <c r="AO943" s="861">
        <v>90.942171999999999</v>
      </c>
      <c r="AP943" s="861">
        <v>90.087098999999995</v>
      </c>
      <c r="AQ943" s="861">
        <v>87.277860000000004</v>
      </c>
      <c r="AR943" s="861">
        <v>72.214797000000004</v>
      </c>
      <c r="AS943" s="861">
        <v>63.085441000000003</v>
      </c>
      <c r="AT943" s="861">
        <v>76.018333999999996</v>
      </c>
      <c r="AU943" s="861">
        <v>74.807469999999995</v>
      </c>
      <c r="AV943" s="861">
        <v>73.722224999999995</v>
      </c>
      <c r="AW943" s="861">
        <v>73.086955000000003</v>
      </c>
      <c r="AX943" s="861">
        <v>87.991080999999994</v>
      </c>
      <c r="AY943" s="861">
        <v>85.953225000000003</v>
      </c>
      <c r="AZ943" s="861">
        <v>-9.8501650000000005</v>
      </c>
      <c r="BA943" s="861">
        <v>-8.6356509999999993</v>
      </c>
      <c r="BB943" s="861">
        <v>-16.974046000000001</v>
      </c>
      <c r="BC943" s="861">
        <v>-15.733946</v>
      </c>
      <c r="BD943" s="861">
        <v>-16.562778999999999</v>
      </c>
      <c r="BE943" s="861">
        <v>-11.711940999999999</v>
      </c>
      <c r="BF943" s="861">
        <v>31.297761999999999</v>
      </c>
      <c r="BG943" s="861">
        <v>140.26205899999999</v>
      </c>
      <c r="BH943" s="861">
        <v>109.01821700000001</v>
      </c>
      <c r="BI943" s="861">
        <v>46.985183999999997</v>
      </c>
      <c r="BJ943" s="861">
        <v>129.24713299999999</v>
      </c>
      <c r="BK943" s="861">
        <v>84.599233999999996</v>
      </c>
      <c r="BL943" s="861">
        <v>74.144679999999994</v>
      </c>
      <c r="BM943" s="861">
        <v>-21.626217</v>
      </c>
      <c r="BN943" s="861">
        <v>-16.132121999999999</v>
      </c>
      <c r="BO943" s="861">
        <v>-14.878538000000001</v>
      </c>
      <c r="BP943" s="861">
        <v>-16.185672</v>
      </c>
      <c r="BQ943" s="861">
        <v>85.516711000000001</v>
      </c>
      <c r="BR943" s="861">
        <v>88.307687000000001</v>
      </c>
      <c r="BS943" s="861">
        <v>84.463076000000001</v>
      </c>
      <c r="BT943" s="861">
        <v>57.672038999999998</v>
      </c>
      <c r="BU943" s="861">
        <v>64.634082000000006</v>
      </c>
      <c r="BV943" s="861">
        <v>60.545003999999999</v>
      </c>
      <c r="BW943" s="861">
        <v>64.212340999999995</v>
      </c>
      <c r="BX943" s="861">
        <v>-15.777886000000001</v>
      </c>
      <c r="BY943" s="861">
        <v>-16.112345000000001</v>
      </c>
      <c r="BZ943" s="861">
        <v>-18.511809</v>
      </c>
      <c r="CA943" s="861">
        <v>-17.922732</v>
      </c>
      <c r="CB943" s="861">
        <v>-10.642602999999999</v>
      </c>
      <c r="CC943" s="861">
        <v>-7.9985689999999998</v>
      </c>
      <c r="CD943" s="861">
        <v>-11.086232000000001</v>
      </c>
      <c r="CE943" s="861">
        <v>-7.8979939999999997</v>
      </c>
      <c r="CF943" s="861">
        <v>-13.622183</v>
      </c>
      <c r="CG943" s="861">
        <v>-7.551291</v>
      </c>
      <c r="CH943" s="861">
        <v>-13.888640000000001</v>
      </c>
      <c r="CI943" s="861">
        <v>-9.5095679999999998</v>
      </c>
      <c r="CJ943" s="861">
        <v>-10.519062</v>
      </c>
      <c r="CK943" s="861">
        <v>-6.4458830000000003</v>
      </c>
      <c r="CL943" s="861">
        <v>-10.346242999999999</v>
      </c>
      <c r="CM943" s="861">
        <v>-5.3324129999999998</v>
      </c>
      <c r="CN943" s="861">
        <v>-13.107913999999999</v>
      </c>
      <c r="CO943" s="861">
        <v>-7.7916299999999996</v>
      </c>
      <c r="CP943" s="861">
        <v>-13.977909</v>
      </c>
      <c r="CQ943" s="861">
        <v>-9.9449109999999994</v>
      </c>
      <c r="CR943" s="861">
        <v>-10.205406</v>
      </c>
      <c r="CS943" s="861">
        <v>-7.1364989999999997</v>
      </c>
      <c r="CT943" s="861">
        <v>-11.090579</v>
      </c>
      <c r="CU943" s="861">
        <v>-6.2616839999999998</v>
      </c>
      <c r="CV943" s="861">
        <v>-13.715957</v>
      </c>
      <c r="CW943" s="861">
        <v>-5.9841470000000001</v>
      </c>
      <c r="CX943" s="861">
        <v>-13.968268999999999</v>
      </c>
      <c r="CY943" s="861">
        <v>-7.6340589999999997</v>
      </c>
      <c r="CZ943" s="861">
        <v>-9.9020159999999997</v>
      </c>
      <c r="DA943" s="861">
        <v>-6.2413650000000001</v>
      </c>
      <c r="DB943" s="861">
        <v>-10.632595999999999</v>
      </c>
      <c r="DC943" s="861">
        <v>-5.4021549999999996</v>
      </c>
      <c r="DD943" s="861">
        <v>-13.437747999999999</v>
      </c>
      <c r="DE943" s="861">
        <v>-7.749161</v>
      </c>
      <c r="DF943" s="861">
        <v>-14.039008000000001</v>
      </c>
      <c r="DG943" s="861">
        <v>-8.558522</v>
      </c>
      <c r="DH943" s="861">
        <v>-9.849831</v>
      </c>
      <c r="DI943" s="861">
        <v>-6.4801840000000004</v>
      </c>
      <c r="DJ943" s="861">
        <v>-10.469512</v>
      </c>
      <c r="DK943" s="861">
        <v>-6.4545149999999998</v>
      </c>
      <c r="DL943" s="861">
        <v>-13.620418000000001</v>
      </c>
      <c r="DM943" s="861">
        <v>-9.7008539999999996</v>
      </c>
      <c r="DN943" s="861">
        <v>-14.079628</v>
      </c>
      <c r="DO943" s="861">
        <v>-9.5937040000000007</v>
      </c>
      <c r="DP943" s="861">
        <v>-10.561056000000001</v>
      </c>
      <c r="DQ943" s="861">
        <v>-7.3965269999999999</v>
      </c>
      <c r="DR943" s="861">
        <v>-10.663508</v>
      </c>
      <c r="DS943" s="861">
        <v>-7.6989960000000002</v>
      </c>
      <c r="DT943" s="861">
        <v>-13.406639999999999</v>
      </c>
      <c r="DU943" s="861">
        <v>-10.36777</v>
      </c>
      <c r="DV943" s="861">
        <v>-13.732687</v>
      </c>
      <c r="DW943" s="861">
        <v>-7.1755820000000003</v>
      </c>
      <c r="DX943" s="861">
        <v>11.413095</v>
      </c>
      <c r="DY943" s="861">
        <v>7.8042090000000002</v>
      </c>
      <c r="DZ943" s="861">
        <v>158.90760800000001</v>
      </c>
      <c r="EA943" s="861">
        <v>148.60326699999999</v>
      </c>
      <c r="EB943" s="861">
        <v>123.03</v>
      </c>
      <c r="EC943" s="861">
        <v>1.2410000000000001</v>
      </c>
      <c r="ED943" s="861">
        <v>134.80000000000001</v>
      </c>
      <c r="EE943" s="861">
        <v>123.11</v>
      </c>
      <c r="EF943" s="861">
        <v>5.2560000000000002</v>
      </c>
      <c r="EG943" s="861">
        <v>636.5</v>
      </c>
      <c r="EH943" s="861">
        <v>123.07</v>
      </c>
      <c r="EI943" s="861">
        <v>4.851</v>
      </c>
      <c r="EJ943" s="861">
        <v>584.70000000000005</v>
      </c>
      <c r="EK943" s="861">
        <v>8.7895190000000003</v>
      </c>
      <c r="EL943" s="861">
        <v>11.221659000000001</v>
      </c>
      <c r="EM943" s="861">
        <v>-19.243366000000002</v>
      </c>
      <c r="EN943" s="861">
        <v>-26.100197000000001</v>
      </c>
      <c r="EO943" s="861">
        <v>93.578333999999998</v>
      </c>
      <c r="EP943" s="861">
        <v>89.009630000000001</v>
      </c>
      <c r="EQ943" s="861">
        <v>-9.8515339999999991</v>
      </c>
      <c r="ER943" s="861">
        <v>4303.9252990000005</v>
      </c>
      <c r="ES943" s="861">
        <v>10197.0862</v>
      </c>
      <c r="ET943" s="861">
        <v>9515.4970439999997</v>
      </c>
      <c r="EU943" s="861"/>
      <c r="EV943" s="861"/>
      <c r="EW943" s="861"/>
      <c r="EX943" s="861"/>
      <c r="EY943" s="861"/>
      <c r="EZ943" s="861"/>
      <c r="FA943" s="861"/>
      <c r="FB943" s="861"/>
      <c r="FC943" s="861"/>
      <c r="FD943" s="861"/>
    </row>
    <row r="944" spans="1:160" x14ac:dyDescent="0.25">
      <c r="A944" s="837">
        <v>46142</v>
      </c>
      <c r="B944" s="836">
        <v>2.5636574074074072E-2</v>
      </c>
      <c r="C944" s="861">
        <v>53580</v>
      </c>
      <c r="D944" s="861">
        <v>0</v>
      </c>
      <c r="E944" s="861">
        <v>0</v>
      </c>
      <c r="F944" s="861">
        <v>75.288968999999994</v>
      </c>
      <c r="G944" s="861">
        <v>71.587421000000006</v>
      </c>
      <c r="H944" s="861">
        <v>64.858116999999993</v>
      </c>
      <c r="I944" s="861">
        <v>73.938142999999997</v>
      </c>
      <c r="J944" s="861">
        <v>71.425183000000004</v>
      </c>
      <c r="K944" s="861">
        <v>71.056486000000007</v>
      </c>
      <c r="L944" s="861">
        <v>73.772270000000006</v>
      </c>
      <c r="M944" s="861">
        <v>74.590828000000002</v>
      </c>
      <c r="N944" s="861">
        <v>-10.128914999999999</v>
      </c>
      <c r="O944" s="861">
        <v>-12.658861999999999</v>
      </c>
      <c r="P944" s="861">
        <v>-13.623364</v>
      </c>
      <c r="Q944" s="861">
        <v>-8.8095949999999998</v>
      </c>
      <c r="R944" s="861">
        <v>-10.18544</v>
      </c>
      <c r="S944" s="861">
        <v>-11.495126000000001</v>
      </c>
      <c r="T944" s="861">
        <v>81.453216999999995</v>
      </c>
      <c r="U944" s="861">
        <v>73.408253000000002</v>
      </c>
      <c r="V944" s="861">
        <v>92.672034999999994</v>
      </c>
      <c r="W944" s="861">
        <v>91.693116000000003</v>
      </c>
      <c r="X944" s="861">
        <v>-8.6951149999999995</v>
      </c>
      <c r="Y944" s="861">
        <v>-9.3278829999999999</v>
      </c>
      <c r="Z944" s="861">
        <v>-12.962635000000001</v>
      </c>
      <c r="AA944" s="861">
        <v>-12.601093000000001</v>
      </c>
      <c r="AB944" s="861">
        <v>-12.283911</v>
      </c>
      <c r="AC944" s="861">
        <v>-13.293599</v>
      </c>
      <c r="AD944" s="861">
        <v>-15.670809</v>
      </c>
      <c r="AE944" s="861">
        <v>102.84907800000001</v>
      </c>
      <c r="AF944" s="861">
        <v>96.417897999999994</v>
      </c>
      <c r="AG944" s="861">
        <v>87.507647000000006</v>
      </c>
      <c r="AH944" s="861">
        <v>107.551534</v>
      </c>
      <c r="AI944" s="861">
        <v>88.749607999999995</v>
      </c>
      <c r="AJ944" s="861">
        <v>72.539304000000001</v>
      </c>
      <c r="AK944" s="861">
        <v>-11.0122</v>
      </c>
      <c r="AL944" s="861">
        <v>-13.065859</v>
      </c>
      <c r="AM944" s="861">
        <v>-10.425326999999999</v>
      </c>
      <c r="AN944" s="861">
        <v>91.848339999999993</v>
      </c>
      <c r="AO944" s="861">
        <v>91.088938999999996</v>
      </c>
      <c r="AP944" s="861">
        <v>90.006967000000003</v>
      </c>
      <c r="AQ944" s="861">
        <v>87.282422999999994</v>
      </c>
      <c r="AR944" s="861">
        <v>72.181336999999999</v>
      </c>
      <c r="AS944" s="861">
        <v>63.107309000000001</v>
      </c>
      <c r="AT944" s="861">
        <v>75.959452999999996</v>
      </c>
      <c r="AU944" s="861">
        <v>74.811458999999999</v>
      </c>
      <c r="AV944" s="861">
        <v>74.089951999999997</v>
      </c>
      <c r="AW944" s="861">
        <v>73.091594999999998</v>
      </c>
      <c r="AX944" s="861">
        <v>88.065539000000001</v>
      </c>
      <c r="AY944" s="861">
        <v>86.072478000000004</v>
      </c>
      <c r="AZ944" s="861">
        <v>-9.754054</v>
      </c>
      <c r="BA944" s="861">
        <v>-8.7270409999999998</v>
      </c>
      <c r="BB944" s="861">
        <v>-17.060202</v>
      </c>
      <c r="BC944" s="861">
        <v>-15.741313</v>
      </c>
      <c r="BD944" s="861">
        <v>-16.636075000000002</v>
      </c>
      <c r="BE944" s="861">
        <v>-11.527991999999999</v>
      </c>
      <c r="BF944" s="861">
        <v>31.270565000000001</v>
      </c>
      <c r="BG944" s="861">
        <v>140.49391</v>
      </c>
      <c r="BH944" s="861">
        <v>109.06895400000001</v>
      </c>
      <c r="BI944" s="861">
        <v>46.986432999999998</v>
      </c>
      <c r="BJ944" s="861">
        <v>129.40220400000001</v>
      </c>
      <c r="BK944" s="861">
        <v>84.713704000000007</v>
      </c>
      <c r="BL944" s="861">
        <v>74.202630999999997</v>
      </c>
      <c r="BM944" s="861">
        <v>-21.635269999999998</v>
      </c>
      <c r="BN944" s="861">
        <v>-16.164655</v>
      </c>
      <c r="BO944" s="861">
        <v>-14.768188</v>
      </c>
      <c r="BP944" s="861">
        <v>-16.193563999999999</v>
      </c>
      <c r="BQ944" s="861">
        <v>85.608232999999998</v>
      </c>
      <c r="BR944" s="861">
        <v>88.319851</v>
      </c>
      <c r="BS944" s="861">
        <v>84.469864000000001</v>
      </c>
      <c r="BT944" s="861">
        <v>57.779941999999998</v>
      </c>
      <c r="BU944" s="861">
        <v>64.585796000000002</v>
      </c>
      <c r="BV944" s="861">
        <v>60.549767000000003</v>
      </c>
      <c r="BW944" s="861">
        <v>64.228634999999997</v>
      </c>
      <c r="BX944" s="861">
        <v>-15.826214</v>
      </c>
      <c r="BY944" s="861">
        <v>-16.106676</v>
      </c>
      <c r="BZ944" s="861">
        <v>-18.526910999999998</v>
      </c>
      <c r="CA944" s="861">
        <v>-17.873190999999998</v>
      </c>
      <c r="CB944" s="861">
        <v>-10.642955000000001</v>
      </c>
      <c r="CC944" s="861">
        <v>-8.0285799999999998</v>
      </c>
      <c r="CD944" s="861">
        <v>-11.091003000000001</v>
      </c>
      <c r="CE944" s="861">
        <v>-7.8957249999999997</v>
      </c>
      <c r="CF944" s="861">
        <v>-13.620972999999999</v>
      </c>
      <c r="CG944" s="861">
        <v>-7.5458860000000003</v>
      </c>
      <c r="CH944" s="861">
        <v>-13.897022</v>
      </c>
      <c r="CI944" s="861">
        <v>-9.5192979999999991</v>
      </c>
      <c r="CJ944" s="861">
        <v>-10.519883999999999</v>
      </c>
      <c r="CK944" s="861">
        <v>-6.439419</v>
      </c>
      <c r="CL944" s="861">
        <v>-10.369322</v>
      </c>
      <c r="CM944" s="861">
        <v>-5.3390040000000001</v>
      </c>
      <c r="CN944" s="861">
        <v>-13.081709999999999</v>
      </c>
      <c r="CO944" s="861">
        <v>-7.8264430000000003</v>
      </c>
      <c r="CP944" s="861">
        <v>-13.988607</v>
      </c>
      <c r="CQ944" s="861">
        <v>-9.9395860000000003</v>
      </c>
      <c r="CR944" s="861">
        <v>-10.200548</v>
      </c>
      <c r="CS944" s="861">
        <v>-7.161098</v>
      </c>
      <c r="CT944" s="861">
        <v>-11.060413</v>
      </c>
      <c r="CU944" s="861">
        <v>-6.2611379999999999</v>
      </c>
      <c r="CV944" s="861">
        <v>-13.694163</v>
      </c>
      <c r="CW944" s="861">
        <v>-5.9994579999999997</v>
      </c>
      <c r="CX944" s="861">
        <v>-13.969141</v>
      </c>
      <c r="CY944" s="861">
        <v>-7.6419370000000004</v>
      </c>
      <c r="CZ944" s="861">
        <v>-9.9202440000000003</v>
      </c>
      <c r="DA944" s="861">
        <v>-6.2547519999999999</v>
      </c>
      <c r="DB944" s="861">
        <v>-10.646545</v>
      </c>
      <c r="DC944" s="861">
        <v>-5.4001489999999999</v>
      </c>
      <c r="DD944" s="861">
        <v>-13.478607</v>
      </c>
      <c r="DE944" s="861">
        <v>-7.7410189999999997</v>
      </c>
      <c r="DF944" s="861">
        <v>-14.068133</v>
      </c>
      <c r="DG944" s="861">
        <v>-8.5569600000000001</v>
      </c>
      <c r="DH944" s="861">
        <v>-9.8750099999999996</v>
      </c>
      <c r="DI944" s="861">
        <v>-6.4844499999999998</v>
      </c>
      <c r="DJ944" s="861">
        <v>-10.502924999999999</v>
      </c>
      <c r="DK944" s="861">
        <v>-6.4587810000000001</v>
      </c>
      <c r="DL944" s="861">
        <v>-13.626410999999999</v>
      </c>
      <c r="DM944" s="861">
        <v>-9.7058710000000001</v>
      </c>
      <c r="DN944" s="861">
        <v>-14.110172</v>
      </c>
      <c r="DO944" s="861">
        <v>-9.6127749999999992</v>
      </c>
      <c r="DP944" s="861">
        <v>-10.596128</v>
      </c>
      <c r="DQ944" s="861">
        <v>-7.4101480000000004</v>
      </c>
      <c r="DR944" s="861">
        <v>-10.675319999999999</v>
      </c>
      <c r="DS944" s="861">
        <v>-7.6953209999999999</v>
      </c>
      <c r="DT944" s="861">
        <v>-13.442356999999999</v>
      </c>
      <c r="DU944" s="861">
        <v>-10.377489000000001</v>
      </c>
      <c r="DV944" s="861">
        <v>-13.772686999999999</v>
      </c>
      <c r="DW944" s="861">
        <v>-7.1693809999999996</v>
      </c>
      <c r="DX944" s="861">
        <v>11.374844</v>
      </c>
      <c r="DY944" s="861">
        <v>7.8360919999999998</v>
      </c>
      <c r="DZ944" s="861">
        <v>159.03679600000001</v>
      </c>
      <c r="EA944" s="861">
        <v>149.096495</v>
      </c>
      <c r="EB944" s="861">
        <v>122.47</v>
      </c>
      <c r="EC944" s="861">
        <v>3.29</v>
      </c>
      <c r="ED944" s="861">
        <v>397.1</v>
      </c>
      <c r="EE944" s="861">
        <v>122.42</v>
      </c>
      <c r="EF944" s="861">
        <v>5.2640000000000002</v>
      </c>
      <c r="EG944" s="861">
        <v>634.79999999999995</v>
      </c>
      <c r="EH944" s="861">
        <v>122.48</v>
      </c>
      <c r="EI944" s="861">
        <v>4.8440000000000003</v>
      </c>
      <c r="EJ944" s="861">
        <v>584.9</v>
      </c>
      <c r="EK944" s="861">
        <v>8.8867379999999994</v>
      </c>
      <c r="EL944" s="861">
        <v>11.267804</v>
      </c>
      <c r="EM944" s="861">
        <v>-19.312065</v>
      </c>
      <c r="EN944" s="861">
        <v>-26.035992</v>
      </c>
      <c r="EO944" s="861">
        <v>93.634336000000005</v>
      </c>
      <c r="EP944" s="861">
        <v>89.233059999999995</v>
      </c>
      <c r="EQ944" s="861">
        <v>-9.8607279999999999</v>
      </c>
      <c r="ER944" s="861">
        <v>4310.0291690000004</v>
      </c>
      <c r="ES944" s="861">
        <v>10207.668099</v>
      </c>
      <c r="ET944" s="861">
        <v>9525.2244869999995</v>
      </c>
      <c r="EU944" s="861"/>
      <c r="EV944" s="861"/>
      <c r="EW944" s="861"/>
      <c r="EX944" s="861"/>
      <c r="EY944" s="861"/>
      <c r="EZ944" s="861"/>
      <c r="FA944" s="861"/>
      <c r="FB944" s="861"/>
      <c r="FC944" s="861"/>
      <c r="FD944" s="861"/>
    </row>
    <row r="945" spans="1:160" x14ac:dyDescent="0.25">
      <c r="A945" s="837">
        <v>46142</v>
      </c>
      <c r="B945" s="836">
        <v>2.6331018518518517E-2</v>
      </c>
      <c r="C945" s="861">
        <v>53640</v>
      </c>
      <c r="D945" s="861">
        <v>0</v>
      </c>
      <c r="E945" s="861">
        <v>0</v>
      </c>
      <c r="F945" s="861">
        <v>75.353851000000006</v>
      </c>
      <c r="G945" s="861">
        <v>71.575401999999997</v>
      </c>
      <c r="H945" s="861">
        <v>64.881912</v>
      </c>
      <c r="I945" s="861">
        <v>73.913842000000002</v>
      </c>
      <c r="J945" s="861">
        <v>71.492855000000006</v>
      </c>
      <c r="K945" s="861">
        <v>71.073689999999999</v>
      </c>
      <c r="L945" s="861">
        <v>73.820440000000005</v>
      </c>
      <c r="M945" s="861">
        <v>74.596270000000004</v>
      </c>
      <c r="N945" s="861">
        <v>-10.136305999999999</v>
      </c>
      <c r="O945" s="861">
        <v>-12.656385999999999</v>
      </c>
      <c r="P945" s="861">
        <v>-13.667614</v>
      </c>
      <c r="Q945" s="861">
        <v>-8.7948070000000005</v>
      </c>
      <c r="R945" s="861">
        <v>-10.14668</v>
      </c>
      <c r="S945" s="861">
        <v>-11.399371</v>
      </c>
      <c r="T945" s="861">
        <v>81.452555000000004</v>
      </c>
      <c r="U945" s="861">
        <v>73.430858999999998</v>
      </c>
      <c r="V945" s="861">
        <v>92.605919</v>
      </c>
      <c r="W945" s="861">
        <v>91.549437999999995</v>
      </c>
      <c r="X945" s="861">
        <v>-8.6654920000000004</v>
      </c>
      <c r="Y945" s="861">
        <v>-9.3238649999999996</v>
      </c>
      <c r="Z945" s="861">
        <v>-12.979812000000001</v>
      </c>
      <c r="AA945" s="861">
        <v>-12.629099</v>
      </c>
      <c r="AB945" s="861">
        <v>-12.271466999999999</v>
      </c>
      <c r="AC945" s="861">
        <v>-13.318875999999999</v>
      </c>
      <c r="AD945" s="861">
        <v>-15.683528000000001</v>
      </c>
      <c r="AE945" s="861">
        <v>102.807402</v>
      </c>
      <c r="AF945" s="861">
        <v>96.431556</v>
      </c>
      <c r="AG945" s="861">
        <v>87.469403999999997</v>
      </c>
      <c r="AH945" s="861">
        <v>107.59947200000001</v>
      </c>
      <c r="AI945" s="861">
        <v>88.748687000000004</v>
      </c>
      <c r="AJ945" s="861">
        <v>72.330337999999998</v>
      </c>
      <c r="AK945" s="861">
        <v>-11.040975</v>
      </c>
      <c r="AL945" s="861">
        <v>-13.048976</v>
      </c>
      <c r="AM945" s="861">
        <v>-10.461111000000001</v>
      </c>
      <c r="AN945" s="861">
        <v>91.785290000000003</v>
      </c>
      <c r="AO945" s="861">
        <v>91.000577000000007</v>
      </c>
      <c r="AP945" s="861">
        <v>90.047188000000006</v>
      </c>
      <c r="AQ945" s="861">
        <v>87.281127999999995</v>
      </c>
      <c r="AR945" s="861">
        <v>72.214108999999993</v>
      </c>
      <c r="AS945" s="861">
        <v>63.083460000000002</v>
      </c>
      <c r="AT945" s="861">
        <v>75.960661999999999</v>
      </c>
      <c r="AU945" s="861">
        <v>74.836330000000004</v>
      </c>
      <c r="AV945" s="861">
        <v>74.021814000000006</v>
      </c>
      <c r="AW945" s="861">
        <v>73.114170000000001</v>
      </c>
      <c r="AX945" s="861">
        <v>88.047785000000005</v>
      </c>
      <c r="AY945" s="861">
        <v>86.048845</v>
      </c>
      <c r="AZ945" s="861">
        <v>-9.9061330000000005</v>
      </c>
      <c r="BA945" s="861">
        <v>-8.4461519999999997</v>
      </c>
      <c r="BB945" s="861">
        <v>-17.037960999999999</v>
      </c>
      <c r="BC945" s="861">
        <v>-15.790157000000001</v>
      </c>
      <c r="BD945" s="861">
        <v>-16.64752</v>
      </c>
      <c r="BE945" s="861">
        <v>-11.692983999999999</v>
      </c>
      <c r="BF945" s="861">
        <v>31.330860999999999</v>
      </c>
      <c r="BG945" s="861">
        <v>140.388722</v>
      </c>
      <c r="BH945" s="861">
        <v>109.027856</v>
      </c>
      <c r="BI945" s="861">
        <v>47.037920999999997</v>
      </c>
      <c r="BJ945" s="861">
        <v>129.18858399999999</v>
      </c>
      <c r="BK945" s="861">
        <v>84.678905</v>
      </c>
      <c r="BL945" s="861">
        <v>74.108206999999993</v>
      </c>
      <c r="BM945" s="861">
        <v>-21.641636999999999</v>
      </c>
      <c r="BN945" s="861">
        <v>-16.134779000000002</v>
      </c>
      <c r="BO945" s="861">
        <v>-14.740269</v>
      </c>
      <c r="BP945" s="861">
        <v>-16.213448</v>
      </c>
      <c r="BQ945" s="861">
        <v>85.581548999999995</v>
      </c>
      <c r="BR945" s="861">
        <v>88.242469999999997</v>
      </c>
      <c r="BS945" s="861">
        <v>84.498255999999998</v>
      </c>
      <c r="BT945" s="861">
        <v>57.709212999999998</v>
      </c>
      <c r="BU945" s="861">
        <v>64.580156000000002</v>
      </c>
      <c r="BV945" s="861">
        <v>60.489522999999998</v>
      </c>
      <c r="BW945" s="861">
        <v>64.205450999999996</v>
      </c>
      <c r="BX945" s="861">
        <v>-15.814653</v>
      </c>
      <c r="BY945" s="861">
        <v>-16.098427000000001</v>
      </c>
      <c r="BZ945" s="861">
        <v>-18.346838000000002</v>
      </c>
      <c r="CA945" s="861">
        <v>-17.900936000000002</v>
      </c>
      <c r="CB945" s="861">
        <v>-10.699042</v>
      </c>
      <c r="CC945" s="861">
        <v>-8.0425690000000003</v>
      </c>
      <c r="CD945" s="861">
        <v>-11.115403000000001</v>
      </c>
      <c r="CE945" s="861">
        <v>-7.9195339999999996</v>
      </c>
      <c r="CF945" s="861">
        <v>-13.651578000000001</v>
      </c>
      <c r="CG945" s="861">
        <v>-7.6070549999999999</v>
      </c>
      <c r="CH945" s="861">
        <v>-13.921287</v>
      </c>
      <c r="CI945" s="861">
        <v>-9.5879490000000001</v>
      </c>
      <c r="CJ945" s="861">
        <v>-10.574082000000001</v>
      </c>
      <c r="CK945" s="861">
        <v>-6.4645729999999997</v>
      </c>
      <c r="CL945" s="861">
        <v>-10.38524</v>
      </c>
      <c r="CM945" s="861">
        <v>-5.3683079999999999</v>
      </c>
      <c r="CN945" s="861">
        <v>-13.115119</v>
      </c>
      <c r="CO945" s="861">
        <v>-7.872204</v>
      </c>
      <c r="CP945" s="861">
        <v>-14.029636</v>
      </c>
      <c r="CQ945" s="861">
        <v>-9.9841069999999998</v>
      </c>
      <c r="CR945" s="861">
        <v>-10.240862</v>
      </c>
      <c r="CS945" s="861">
        <v>-7.1900060000000003</v>
      </c>
      <c r="CT945" s="861">
        <v>-11.135562999999999</v>
      </c>
      <c r="CU945" s="861">
        <v>-6.3128590000000004</v>
      </c>
      <c r="CV945" s="861">
        <v>-13.727138</v>
      </c>
      <c r="CW945" s="861">
        <v>-6.054888</v>
      </c>
      <c r="CX945" s="861">
        <v>-13.980073000000001</v>
      </c>
      <c r="CY945" s="861">
        <v>-7.6695919999999997</v>
      </c>
      <c r="CZ945" s="861">
        <v>-9.9376759999999997</v>
      </c>
      <c r="DA945" s="861">
        <v>-6.2940620000000003</v>
      </c>
      <c r="DB945" s="861">
        <v>-10.661697999999999</v>
      </c>
      <c r="DC945" s="861">
        <v>-5.4501220000000004</v>
      </c>
      <c r="DD945" s="861">
        <v>-13.476559</v>
      </c>
      <c r="DE945" s="861">
        <v>-7.7969790000000003</v>
      </c>
      <c r="DF945" s="861">
        <v>-14.066128000000001</v>
      </c>
      <c r="DG945" s="861">
        <v>-8.5933679999999999</v>
      </c>
      <c r="DH945" s="861">
        <v>-9.8936630000000001</v>
      </c>
      <c r="DI945" s="861">
        <v>-6.5296859999999999</v>
      </c>
      <c r="DJ945" s="861">
        <v>-10.533887</v>
      </c>
      <c r="DK945" s="861">
        <v>-6.508216</v>
      </c>
      <c r="DL945" s="861">
        <v>-13.633931</v>
      </c>
      <c r="DM945" s="861">
        <v>-9.7377389999999995</v>
      </c>
      <c r="DN945" s="861">
        <v>-14.119031</v>
      </c>
      <c r="DO945" s="861">
        <v>-9.6520580000000002</v>
      </c>
      <c r="DP945" s="861">
        <v>-10.596952</v>
      </c>
      <c r="DQ945" s="861">
        <v>-7.4563839999999999</v>
      </c>
      <c r="DR945" s="861">
        <v>-10.694545</v>
      </c>
      <c r="DS945" s="861">
        <v>-7.7518669999999998</v>
      </c>
      <c r="DT945" s="861">
        <v>-13.444213</v>
      </c>
      <c r="DU945" s="861">
        <v>-10.416434000000001</v>
      </c>
      <c r="DV945" s="861">
        <v>-13.778765999999999</v>
      </c>
      <c r="DW945" s="861">
        <v>-7.2099719999999996</v>
      </c>
      <c r="DX945" s="861">
        <v>11.390494</v>
      </c>
      <c r="DY945" s="861">
        <v>7.8352180000000002</v>
      </c>
      <c r="DZ945" s="861">
        <v>158.93288100000001</v>
      </c>
      <c r="EA945" s="861">
        <v>148.996081</v>
      </c>
      <c r="EB945" s="861">
        <v>123.05</v>
      </c>
      <c r="EC945" s="861">
        <v>1.242</v>
      </c>
      <c r="ED945" s="861">
        <v>134.6</v>
      </c>
      <c r="EE945" s="861">
        <v>123.02</v>
      </c>
      <c r="EF945" s="861">
        <v>5.2530000000000001</v>
      </c>
      <c r="EG945" s="861">
        <v>636.5</v>
      </c>
      <c r="EH945" s="861">
        <v>123.05</v>
      </c>
      <c r="EI945" s="861">
        <v>4.8600000000000003</v>
      </c>
      <c r="EJ945" s="861">
        <v>583.29999999999995</v>
      </c>
      <c r="EK945" s="861">
        <v>8.8228369999999998</v>
      </c>
      <c r="EL945" s="861">
        <v>11.297482</v>
      </c>
      <c r="EM945" s="861">
        <v>-19.283947999999999</v>
      </c>
      <c r="EN945" s="861">
        <v>-26.037751</v>
      </c>
      <c r="EO945" s="861">
        <v>93.589292</v>
      </c>
      <c r="EP945" s="861">
        <v>89.187612999999999</v>
      </c>
      <c r="EQ945" s="861">
        <v>-9.8933879999999998</v>
      </c>
      <c r="ER945" s="861">
        <v>4315.549951</v>
      </c>
      <c r="ES945" s="861">
        <v>10218.245472000001</v>
      </c>
      <c r="ET945" s="861">
        <v>9534.9633479999993</v>
      </c>
      <c r="EU945" s="861"/>
      <c r="EV945" s="861"/>
      <c r="EW945" s="861"/>
      <c r="EX945" s="861"/>
      <c r="EY945" s="861"/>
      <c r="EZ945" s="861"/>
      <c r="FA945" s="861"/>
      <c r="FB945" s="861"/>
      <c r="FC945" s="861"/>
      <c r="FD945" s="861"/>
    </row>
    <row r="946" spans="1:160" x14ac:dyDescent="0.25">
      <c r="A946" s="837">
        <v>46142</v>
      </c>
      <c r="B946" s="836">
        <v>2.7025462962962959E-2</v>
      </c>
      <c r="C946" s="861">
        <v>53700</v>
      </c>
      <c r="D946" s="861">
        <v>0</v>
      </c>
      <c r="E946" s="861">
        <v>0</v>
      </c>
      <c r="F946" s="861">
        <v>75.265411999999998</v>
      </c>
      <c r="G946" s="861">
        <v>71.578181000000001</v>
      </c>
      <c r="H946" s="861">
        <v>64.794507999999993</v>
      </c>
      <c r="I946" s="861">
        <v>73.940318000000005</v>
      </c>
      <c r="J946" s="861">
        <v>71.480385999999996</v>
      </c>
      <c r="K946" s="861">
        <v>71.092192999999995</v>
      </c>
      <c r="L946" s="861">
        <v>73.769875999999996</v>
      </c>
      <c r="M946" s="861">
        <v>74.609988999999999</v>
      </c>
      <c r="N946" s="861">
        <v>-10.095219</v>
      </c>
      <c r="O946" s="861">
        <v>-12.68017</v>
      </c>
      <c r="P946" s="861">
        <v>-13.600809999999999</v>
      </c>
      <c r="Q946" s="861">
        <v>-8.8316730000000003</v>
      </c>
      <c r="R946" s="861">
        <v>-10.265312</v>
      </c>
      <c r="S946" s="861">
        <v>-11.352198</v>
      </c>
      <c r="T946" s="861">
        <v>81.513413</v>
      </c>
      <c r="U946" s="861">
        <v>73.736414999999994</v>
      </c>
      <c r="V946" s="861">
        <v>92.750577000000007</v>
      </c>
      <c r="W946" s="861">
        <v>91.751445000000004</v>
      </c>
      <c r="X946" s="861">
        <v>-8.7237849999999995</v>
      </c>
      <c r="Y946" s="861">
        <v>-9.3527909999999999</v>
      </c>
      <c r="Z946" s="861">
        <v>-12.999003</v>
      </c>
      <c r="AA946" s="861">
        <v>-12.613407</v>
      </c>
      <c r="AB946" s="861">
        <v>-12.301059</v>
      </c>
      <c r="AC946" s="861">
        <v>-13.307473</v>
      </c>
      <c r="AD946" s="861">
        <v>-15.647866</v>
      </c>
      <c r="AE946" s="861">
        <v>102.919633</v>
      </c>
      <c r="AF946" s="861">
        <v>96.377696</v>
      </c>
      <c r="AG946" s="861">
        <v>87.526984999999996</v>
      </c>
      <c r="AH946" s="861">
        <v>107.530987</v>
      </c>
      <c r="AI946" s="861">
        <v>88.943944000000002</v>
      </c>
      <c r="AJ946" s="861">
        <v>72.527238999999994</v>
      </c>
      <c r="AK946" s="861">
        <v>-11.029817</v>
      </c>
      <c r="AL946" s="861">
        <v>-12.986387000000001</v>
      </c>
      <c r="AM946" s="861">
        <v>-10.478146000000001</v>
      </c>
      <c r="AN946" s="861">
        <v>91.816661999999994</v>
      </c>
      <c r="AO946" s="861">
        <v>91.140373999999994</v>
      </c>
      <c r="AP946" s="861">
        <v>90.215773999999996</v>
      </c>
      <c r="AQ946" s="861">
        <v>87.371972999999997</v>
      </c>
      <c r="AR946" s="861">
        <v>72.190798999999998</v>
      </c>
      <c r="AS946" s="861">
        <v>63.098453999999997</v>
      </c>
      <c r="AT946" s="861">
        <v>76.075969999999998</v>
      </c>
      <c r="AU946" s="861">
        <v>74.862230999999994</v>
      </c>
      <c r="AV946" s="861">
        <v>73.689064999999999</v>
      </c>
      <c r="AW946" s="861">
        <v>73.149608999999998</v>
      </c>
      <c r="AX946" s="861">
        <v>88.145432999999997</v>
      </c>
      <c r="AY946" s="861">
        <v>86.156307999999996</v>
      </c>
      <c r="AZ946" s="861">
        <v>-9.8222349999999992</v>
      </c>
      <c r="BA946" s="861">
        <v>-8.5497110000000003</v>
      </c>
      <c r="BB946" s="861">
        <v>-17.07151</v>
      </c>
      <c r="BC946" s="861">
        <v>-15.793801</v>
      </c>
      <c r="BD946" s="861">
        <v>-16.651643</v>
      </c>
      <c r="BE946" s="861">
        <v>-11.664885</v>
      </c>
      <c r="BF946" s="861">
        <v>31.404250000000001</v>
      </c>
      <c r="BG946" s="861">
        <v>140.19563299999999</v>
      </c>
      <c r="BH946" s="861">
        <v>109.008273</v>
      </c>
      <c r="BI946" s="861">
        <v>46.923377000000002</v>
      </c>
      <c r="BJ946" s="861">
        <v>128.924722</v>
      </c>
      <c r="BK946" s="861">
        <v>84.802726000000007</v>
      </c>
      <c r="BL946" s="861">
        <v>74.187054000000003</v>
      </c>
      <c r="BM946" s="861">
        <v>-21.670569</v>
      </c>
      <c r="BN946" s="861">
        <v>-16.164546000000001</v>
      </c>
      <c r="BO946" s="861">
        <v>-14.888669</v>
      </c>
      <c r="BP946" s="861">
        <v>-16.215729</v>
      </c>
      <c r="BQ946" s="861">
        <v>85.620011000000005</v>
      </c>
      <c r="BR946" s="861">
        <v>88.231718999999998</v>
      </c>
      <c r="BS946" s="861">
        <v>84.542601000000005</v>
      </c>
      <c r="BT946" s="861">
        <v>57.633816000000003</v>
      </c>
      <c r="BU946" s="861">
        <v>64.616546</v>
      </c>
      <c r="BV946" s="861">
        <v>60.499448000000001</v>
      </c>
      <c r="BW946" s="861">
        <v>64.184955000000002</v>
      </c>
      <c r="BX946" s="861">
        <v>-15.676621000000001</v>
      </c>
      <c r="BY946" s="861">
        <v>-16.074991000000001</v>
      </c>
      <c r="BZ946" s="861">
        <v>-18.510783</v>
      </c>
      <c r="CA946" s="861">
        <v>-17.824769</v>
      </c>
      <c r="CB946" s="861">
        <v>-10.691388</v>
      </c>
      <c r="CC946" s="861">
        <v>-8.0204260000000005</v>
      </c>
      <c r="CD946" s="861">
        <v>-11.115247999999999</v>
      </c>
      <c r="CE946" s="861">
        <v>-7.9189129999999999</v>
      </c>
      <c r="CF946" s="861">
        <v>-13.659992000000001</v>
      </c>
      <c r="CG946" s="861">
        <v>-7.6027649999999998</v>
      </c>
      <c r="CH946" s="861">
        <v>-13.928704</v>
      </c>
      <c r="CI946" s="861">
        <v>-9.5531070000000007</v>
      </c>
      <c r="CJ946" s="861">
        <v>-10.573005</v>
      </c>
      <c r="CK946" s="861">
        <v>-6.4662870000000003</v>
      </c>
      <c r="CL946" s="861">
        <v>-10.391190999999999</v>
      </c>
      <c r="CM946" s="861">
        <v>-5.3793369999999996</v>
      </c>
      <c r="CN946" s="861">
        <v>-13.137203</v>
      </c>
      <c r="CO946" s="861">
        <v>-7.8398490000000001</v>
      </c>
      <c r="CP946" s="861">
        <v>-14.002376999999999</v>
      </c>
      <c r="CQ946" s="861">
        <v>-9.9696929999999995</v>
      </c>
      <c r="CR946" s="861">
        <v>-10.235362</v>
      </c>
      <c r="CS946" s="861">
        <v>-7.169581</v>
      </c>
      <c r="CT946" s="861">
        <v>-11.143325000000001</v>
      </c>
      <c r="CU946" s="861">
        <v>-6.2813699999999999</v>
      </c>
      <c r="CV946" s="861">
        <v>-13.757121</v>
      </c>
      <c r="CW946" s="861">
        <v>-6.0327400000000004</v>
      </c>
      <c r="CX946" s="861">
        <v>-14.009344</v>
      </c>
      <c r="CY946" s="861">
        <v>-7.6635039999999996</v>
      </c>
      <c r="CZ946" s="861">
        <v>-9.9231189999999998</v>
      </c>
      <c r="DA946" s="861">
        <v>-6.276904</v>
      </c>
      <c r="DB946" s="861">
        <v>-10.680126</v>
      </c>
      <c r="DC946" s="861">
        <v>-5.460013</v>
      </c>
      <c r="DD946" s="861">
        <v>-13.497928</v>
      </c>
      <c r="DE946" s="861">
        <v>-7.7872899999999996</v>
      </c>
      <c r="DF946" s="861">
        <v>-14.091616</v>
      </c>
      <c r="DG946" s="861">
        <v>-8.6031840000000006</v>
      </c>
      <c r="DH946" s="861">
        <v>-9.9091299999999993</v>
      </c>
      <c r="DI946" s="861">
        <v>-6.5198169999999998</v>
      </c>
      <c r="DJ946" s="861">
        <v>-10.53241</v>
      </c>
      <c r="DK946" s="861">
        <v>-6.4936800000000003</v>
      </c>
      <c r="DL946" s="861">
        <v>-13.653593000000001</v>
      </c>
      <c r="DM946" s="861">
        <v>-9.7357010000000006</v>
      </c>
      <c r="DN946" s="861">
        <v>-14.136018999999999</v>
      </c>
      <c r="DO946" s="861">
        <v>-9.6501649999999994</v>
      </c>
      <c r="DP946" s="861">
        <v>-10.609147999999999</v>
      </c>
      <c r="DQ946" s="861">
        <v>-7.4296740000000003</v>
      </c>
      <c r="DR946" s="861">
        <v>-10.719378000000001</v>
      </c>
      <c r="DS946" s="861">
        <v>-7.7377700000000003</v>
      </c>
      <c r="DT946" s="861">
        <v>-13.456319000000001</v>
      </c>
      <c r="DU946" s="861">
        <v>-10.425665</v>
      </c>
      <c r="DV946" s="861">
        <v>-13.785894000000001</v>
      </c>
      <c r="DW946" s="861">
        <v>-7.1974020000000003</v>
      </c>
      <c r="DX946" s="861">
        <v>11.383106</v>
      </c>
      <c r="DY946" s="861">
        <v>7.8345370000000001</v>
      </c>
      <c r="DZ946" s="861">
        <v>159.09842499999999</v>
      </c>
      <c r="EA946" s="861">
        <v>149.080748</v>
      </c>
      <c r="EB946" s="861">
        <v>123.07</v>
      </c>
      <c r="EC946" s="861">
        <v>1.2410000000000001</v>
      </c>
      <c r="ED946" s="861">
        <v>134.69999999999999</v>
      </c>
      <c r="EE946" s="861">
        <v>123.03</v>
      </c>
      <c r="EF946" s="861">
        <v>5.2530000000000001</v>
      </c>
      <c r="EG946" s="861">
        <v>637.29999999999995</v>
      </c>
      <c r="EH946" s="861">
        <v>122.97</v>
      </c>
      <c r="EI946" s="861">
        <v>4.8609999999999998</v>
      </c>
      <c r="EJ946" s="861">
        <v>586.1</v>
      </c>
      <c r="EK946" s="861">
        <v>8.8190740000000005</v>
      </c>
      <c r="EL946" s="861">
        <v>11.150453000000001</v>
      </c>
      <c r="EM946" s="861">
        <v>-19.297219999999999</v>
      </c>
      <c r="EN946" s="861">
        <v>-26.039121999999999</v>
      </c>
      <c r="EO946" s="861">
        <v>93.66104</v>
      </c>
      <c r="EP946" s="861">
        <v>89.225935000000007</v>
      </c>
      <c r="EQ946" s="861">
        <v>-9.8927870000000002</v>
      </c>
      <c r="ER946" s="861">
        <v>4317.7948280000001</v>
      </c>
      <c r="ES946" s="861">
        <v>10228.838007</v>
      </c>
      <c r="ET946" s="861">
        <v>9544.7108970000008</v>
      </c>
      <c r="EU946" s="861"/>
      <c r="EV946" s="861"/>
      <c r="EW946" s="861"/>
      <c r="EX946" s="861"/>
      <c r="EY946" s="861"/>
      <c r="EZ946" s="861"/>
      <c r="FA946" s="861"/>
      <c r="FB946" s="861"/>
      <c r="FC946" s="861"/>
      <c r="FD946" s="861"/>
    </row>
    <row r="947" spans="1:160" x14ac:dyDescent="0.25">
      <c r="A947" s="837">
        <v>46142</v>
      </c>
      <c r="B947" s="836">
        <v>2.7719907407407405E-2</v>
      </c>
      <c r="C947" s="861">
        <v>53760</v>
      </c>
      <c r="D947" s="861">
        <v>0</v>
      </c>
      <c r="E947" s="861">
        <v>0</v>
      </c>
      <c r="F947" s="861">
        <v>75.359825000000001</v>
      </c>
      <c r="G947" s="861">
        <v>71.572072000000006</v>
      </c>
      <c r="H947" s="861">
        <v>64.889669999999995</v>
      </c>
      <c r="I947" s="861">
        <v>73.905692000000002</v>
      </c>
      <c r="J947" s="861">
        <v>71.551696000000007</v>
      </c>
      <c r="K947" s="861">
        <v>71.083760999999996</v>
      </c>
      <c r="L947" s="861">
        <v>73.799223999999995</v>
      </c>
      <c r="M947" s="861">
        <v>74.608458999999996</v>
      </c>
      <c r="N947" s="861">
        <v>-10.130782999999999</v>
      </c>
      <c r="O947" s="861">
        <v>-12.677232</v>
      </c>
      <c r="P947" s="861">
        <v>-13.627602</v>
      </c>
      <c r="Q947" s="861">
        <v>-8.9394270000000002</v>
      </c>
      <c r="R947" s="861">
        <v>-10.415103999999999</v>
      </c>
      <c r="S947" s="861">
        <v>-11.424633</v>
      </c>
      <c r="T947" s="861">
        <v>81.459942999999996</v>
      </c>
      <c r="U947" s="861">
        <v>73.692186000000007</v>
      </c>
      <c r="V947" s="861">
        <v>92.767227000000005</v>
      </c>
      <c r="W947" s="861">
        <v>91.786756999999994</v>
      </c>
      <c r="X947" s="861">
        <v>-8.7021309999999996</v>
      </c>
      <c r="Y947" s="861">
        <v>-9.4418780000000009</v>
      </c>
      <c r="Z947" s="861">
        <v>-13.022584</v>
      </c>
      <c r="AA947" s="861">
        <v>-12.6431</v>
      </c>
      <c r="AB947" s="861">
        <v>-12.315448</v>
      </c>
      <c r="AC947" s="861">
        <v>-13.328962000000001</v>
      </c>
      <c r="AD947" s="861">
        <v>-15.609743999999999</v>
      </c>
      <c r="AE947" s="861">
        <v>103.01679799999999</v>
      </c>
      <c r="AF947" s="861">
        <v>96.423652000000004</v>
      </c>
      <c r="AG947" s="861">
        <v>87.552176000000003</v>
      </c>
      <c r="AH947" s="861">
        <v>107.559605</v>
      </c>
      <c r="AI947" s="861">
        <v>88.923291000000006</v>
      </c>
      <c r="AJ947" s="861">
        <v>72.572273999999993</v>
      </c>
      <c r="AK947" s="861">
        <v>-11.072449000000001</v>
      </c>
      <c r="AL947" s="861">
        <v>-12.973205999999999</v>
      </c>
      <c r="AM947" s="861">
        <v>-10.483333</v>
      </c>
      <c r="AN947" s="861">
        <v>91.895351000000005</v>
      </c>
      <c r="AO947" s="861">
        <v>91.173359000000005</v>
      </c>
      <c r="AP947" s="861">
        <v>90.254604</v>
      </c>
      <c r="AQ947" s="861">
        <v>87.400104999999996</v>
      </c>
      <c r="AR947" s="861">
        <v>72.247912999999997</v>
      </c>
      <c r="AS947" s="861">
        <v>63.147191999999997</v>
      </c>
      <c r="AT947" s="861">
        <v>76.099542999999997</v>
      </c>
      <c r="AU947" s="861">
        <v>74.890906999999999</v>
      </c>
      <c r="AV947" s="861">
        <v>74.097586000000007</v>
      </c>
      <c r="AW947" s="861">
        <v>73.193522999999999</v>
      </c>
      <c r="AX947" s="861">
        <v>88.186925000000002</v>
      </c>
      <c r="AY947" s="861">
        <v>86.148694000000006</v>
      </c>
      <c r="AZ947" s="861">
        <v>-9.9292099999999994</v>
      </c>
      <c r="BA947" s="861">
        <v>-8.5183350000000004</v>
      </c>
      <c r="BB947" s="861">
        <v>-17.055907000000001</v>
      </c>
      <c r="BC947" s="861">
        <v>-15.784386</v>
      </c>
      <c r="BD947" s="861">
        <v>-16.643637999999999</v>
      </c>
      <c r="BE947" s="861">
        <v>-11.465531</v>
      </c>
      <c r="BF947" s="861">
        <v>31.344429999999999</v>
      </c>
      <c r="BG947" s="861">
        <v>140.452169</v>
      </c>
      <c r="BH947" s="861">
        <v>109.035098</v>
      </c>
      <c r="BI947" s="861">
        <v>46.842989000000003</v>
      </c>
      <c r="BJ947" s="861">
        <v>129.09089700000001</v>
      </c>
      <c r="BK947" s="861">
        <v>84.778442999999996</v>
      </c>
      <c r="BL947" s="861">
        <v>74.222506999999993</v>
      </c>
      <c r="BM947" s="861">
        <v>-21.696933000000001</v>
      </c>
      <c r="BN947" s="861">
        <v>-16.175224</v>
      </c>
      <c r="BO947" s="861">
        <v>-14.800485999999999</v>
      </c>
      <c r="BP947" s="861">
        <v>-16.183754</v>
      </c>
      <c r="BQ947" s="861">
        <v>85.684038000000001</v>
      </c>
      <c r="BR947" s="861">
        <v>88.243877999999995</v>
      </c>
      <c r="BS947" s="861">
        <v>84.510114000000002</v>
      </c>
      <c r="BT947" s="861">
        <v>57.674019999999999</v>
      </c>
      <c r="BU947" s="861">
        <v>64.617900000000006</v>
      </c>
      <c r="BV947" s="861">
        <v>60.512411999999998</v>
      </c>
      <c r="BW947" s="861">
        <v>64.200429</v>
      </c>
      <c r="BX947" s="861">
        <v>-15.612710999999999</v>
      </c>
      <c r="BY947" s="861">
        <v>-16.05463</v>
      </c>
      <c r="BZ947" s="861">
        <v>-18.510833000000002</v>
      </c>
      <c r="CA947" s="861">
        <v>-17.865207999999999</v>
      </c>
      <c r="CB947" s="861">
        <v>-10.698015</v>
      </c>
      <c r="CC947" s="861">
        <v>-8.0581410000000009</v>
      </c>
      <c r="CD947" s="861">
        <v>-11.157379000000001</v>
      </c>
      <c r="CE947" s="861">
        <v>-7.9673809999999996</v>
      </c>
      <c r="CF947" s="861">
        <v>-13.685128000000001</v>
      </c>
      <c r="CG947" s="861">
        <v>-7.6482340000000004</v>
      </c>
      <c r="CH947" s="861">
        <v>-13.964644</v>
      </c>
      <c r="CI947" s="861">
        <v>-9.6066219999999998</v>
      </c>
      <c r="CJ947" s="861">
        <v>-10.565068999999999</v>
      </c>
      <c r="CK947" s="861">
        <v>-6.4815069999999997</v>
      </c>
      <c r="CL947" s="861">
        <v>-10.438909000000001</v>
      </c>
      <c r="CM947" s="861">
        <v>-5.4397270000000004</v>
      </c>
      <c r="CN947" s="861">
        <v>-13.153828000000001</v>
      </c>
      <c r="CO947" s="861">
        <v>-7.910126</v>
      </c>
      <c r="CP947" s="861">
        <v>-14.038912</v>
      </c>
      <c r="CQ947" s="861">
        <v>-9.9905080000000002</v>
      </c>
      <c r="CR947" s="861">
        <v>-10.252898999999999</v>
      </c>
      <c r="CS947" s="861">
        <v>-7.2080599999999997</v>
      </c>
      <c r="CT947" s="861">
        <v>-11.179414</v>
      </c>
      <c r="CU947" s="861">
        <v>-6.3302480000000001</v>
      </c>
      <c r="CV947" s="861">
        <v>-13.791943</v>
      </c>
      <c r="CW947" s="861">
        <v>-6.0568790000000003</v>
      </c>
      <c r="CX947" s="861">
        <v>-14.048997999999999</v>
      </c>
      <c r="CY947" s="861">
        <v>-7.7102440000000003</v>
      </c>
      <c r="CZ947" s="861">
        <v>-9.9934910000000006</v>
      </c>
      <c r="DA947" s="861">
        <v>-6.3135329999999996</v>
      </c>
      <c r="DB947" s="861">
        <v>-10.708553</v>
      </c>
      <c r="DC947" s="861">
        <v>-5.5049830000000002</v>
      </c>
      <c r="DD947" s="861">
        <v>-13.516003</v>
      </c>
      <c r="DE947" s="861">
        <v>-7.8206360000000004</v>
      </c>
      <c r="DF947" s="861">
        <v>-14.129060000000001</v>
      </c>
      <c r="DG947" s="861">
        <v>-8.6182949999999998</v>
      </c>
      <c r="DH947" s="861">
        <v>-9.9284949999999998</v>
      </c>
      <c r="DI947" s="861">
        <v>-6.5842080000000003</v>
      </c>
      <c r="DJ947" s="861">
        <v>-10.559162000000001</v>
      </c>
      <c r="DK947" s="861">
        <v>-6.5309970000000002</v>
      </c>
      <c r="DL947" s="861">
        <v>-13.707754</v>
      </c>
      <c r="DM947" s="861">
        <v>-9.7759219999999996</v>
      </c>
      <c r="DN947" s="861">
        <v>-14.167324000000001</v>
      </c>
      <c r="DO947" s="861">
        <v>-9.6915680000000002</v>
      </c>
      <c r="DP947" s="861">
        <v>-10.652493</v>
      </c>
      <c r="DQ947" s="861">
        <v>-7.4670459999999999</v>
      </c>
      <c r="DR947" s="861">
        <v>-10.742378</v>
      </c>
      <c r="DS947" s="861">
        <v>-7.7737569999999998</v>
      </c>
      <c r="DT947" s="861">
        <v>-13.487811000000001</v>
      </c>
      <c r="DU947" s="861">
        <v>-10.457945</v>
      </c>
      <c r="DV947" s="861">
        <v>-13.824619</v>
      </c>
      <c r="DW947" s="861">
        <v>-7.2651649999999997</v>
      </c>
      <c r="DX947" s="861">
        <v>11.389911</v>
      </c>
      <c r="DY947" s="861">
        <v>7.8064450000000001</v>
      </c>
      <c r="DZ947" s="861">
        <v>159.22839099999999</v>
      </c>
      <c r="EA947" s="861">
        <v>149.33980500000001</v>
      </c>
      <c r="EB947" s="861">
        <v>122.54</v>
      </c>
      <c r="EC947" s="861">
        <v>3.2919999999999998</v>
      </c>
      <c r="ED947" s="861">
        <v>396.7</v>
      </c>
      <c r="EE947" s="861">
        <v>122.54</v>
      </c>
      <c r="EF947" s="861">
        <v>5.2720000000000002</v>
      </c>
      <c r="EG947" s="861">
        <v>635.6</v>
      </c>
      <c r="EH947" s="861">
        <v>122.44</v>
      </c>
      <c r="EI947" s="861">
        <v>4.8579999999999997</v>
      </c>
      <c r="EJ947" s="861">
        <v>586</v>
      </c>
      <c r="EK947" s="861">
        <v>8.8016620000000003</v>
      </c>
      <c r="EL947" s="861">
        <v>11.295206</v>
      </c>
      <c r="EM947" s="861">
        <v>-19.284994999999999</v>
      </c>
      <c r="EN947" s="861">
        <v>-26.095692</v>
      </c>
      <c r="EO947" s="861">
        <v>93.717333999999994</v>
      </c>
      <c r="EP947" s="861">
        <v>89.343097</v>
      </c>
      <c r="EQ947" s="861">
        <v>-9.9292499999999997</v>
      </c>
      <c r="ER947" s="861">
        <v>4323.8976549999998</v>
      </c>
      <c r="ES947" s="861">
        <v>10239.423792</v>
      </c>
      <c r="ET947" s="861">
        <v>9554.4551969999993</v>
      </c>
      <c r="EU947" s="861"/>
      <c r="EV947" s="861"/>
      <c r="EW947" s="861"/>
      <c r="EX947" s="861"/>
      <c r="EY947" s="861"/>
      <c r="EZ947" s="861"/>
      <c r="FA947" s="861"/>
      <c r="FB947" s="861"/>
      <c r="FC947" s="861"/>
      <c r="FD947" s="861"/>
    </row>
    <row r="948" spans="1:160" x14ac:dyDescent="0.25">
      <c r="A948" s="837">
        <v>46142</v>
      </c>
      <c r="B948" s="836">
        <v>2.8414351851851847E-2</v>
      </c>
      <c r="C948" s="861">
        <v>53820</v>
      </c>
      <c r="D948" s="861">
        <v>0</v>
      </c>
      <c r="E948" s="861">
        <v>0</v>
      </c>
      <c r="F948" s="861">
        <v>75.333510000000004</v>
      </c>
      <c r="G948" s="861">
        <v>71.579144999999997</v>
      </c>
      <c r="H948" s="861">
        <v>64.904494</v>
      </c>
      <c r="I948" s="861">
        <v>73.908362999999994</v>
      </c>
      <c r="J948" s="861">
        <v>71.618837999999997</v>
      </c>
      <c r="K948" s="861">
        <v>71.074134999999998</v>
      </c>
      <c r="L948" s="861">
        <v>73.792278999999994</v>
      </c>
      <c r="M948" s="861">
        <v>74.640399000000002</v>
      </c>
      <c r="N948" s="861">
        <v>-10.129141000000001</v>
      </c>
      <c r="O948" s="861">
        <v>-12.665687</v>
      </c>
      <c r="P948" s="861">
        <v>-13.694868</v>
      </c>
      <c r="Q948" s="861">
        <v>-8.7837949999999996</v>
      </c>
      <c r="R948" s="861">
        <v>-10.304182000000001</v>
      </c>
      <c r="S948" s="861">
        <v>-11.390665</v>
      </c>
      <c r="T948" s="861">
        <v>81.566141000000002</v>
      </c>
      <c r="U948" s="861">
        <v>73.702481000000006</v>
      </c>
      <c r="V948" s="861">
        <v>92.687147999999993</v>
      </c>
      <c r="W948" s="861">
        <v>91.681314999999998</v>
      </c>
      <c r="X948" s="861">
        <v>-8.682696</v>
      </c>
      <c r="Y948" s="861">
        <v>-9.3948879999999999</v>
      </c>
      <c r="Z948" s="861">
        <v>-13.013522</v>
      </c>
      <c r="AA948" s="861">
        <v>-12.667503</v>
      </c>
      <c r="AB948" s="861">
        <v>-12.326596</v>
      </c>
      <c r="AC948" s="861">
        <v>-13.413729999999999</v>
      </c>
      <c r="AD948" s="861">
        <v>-15.728586</v>
      </c>
      <c r="AE948" s="861">
        <v>102.94767400000001</v>
      </c>
      <c r="AF948" s="861">
        <v>96.344948000000002</v>
      </c>
      <c r="AG948" s="861">
        <v>87.487244000000004</v>
      </c>
      <c r="AH948" s="861">
        <v>107.609684</v>
      </c>
      <c r="AI948" s="861">
        <v>88.843087999999995</v>
      </c>
      <c r="AJ948" s="861">
        <v>72.467653999999996</v>
      </c>
      <c r="AK948" s="861">
        <v>-11.107217</v>
      </c>
      <c r="AL948" s="861">
        <v>-13.106064999999999</v>
      </c>
      <c r="AM948" s="861">
        <v>-10.515618999999999</v>
      </c>
      <c r="AN948" s="861">
        <v>91.872675000000001</v>
      </c>
      <c r="AO948" s="861">
        <v>91.077781000000002</v>
      </c>
      <c r="AP948" s="861">
        <v>90.058476999999996</v>
      </c>
      <c r="AQ948" s="861">
        <v>87.297866999999997</v>
      </c>
      <c r="AR948" s="861">
        <v>72.232983000000004</v>
      </c>
      <c r="AS948" s="861">
        <v>63.108536999999998</v>
      </c>
      <c r="AT948" s="861">
        <v>75.942125000000004</v>
      </c>
      <c r="AU948" s="861">
        <v>74.853256000000002</v>
      </c>
      <c r="AV948" s="861">
        <v>74.090345999999997</v>
      </c>
      <c r="AW948" s="861">
        <v>73.118844999999993</v>
      </c>
      <c r="AX948" s="861">
        <v>88.090655999999996</v>
      </c>
      <c r="AY948" s="861">
        <v>86.080139000000003</v>
      </c>
      <c r="AZ948" s="861">
        <v>-10.008998999999999</v>
      </c>
      <c r="BA948" s="861">
        <v>-8.3910070000000001</v>
      </c>
      <c r="BB948" s="861">
        <v>-17.062132999999999</v>
      </c>
      <c r="BC948" s="861">
        <v>-15.74324</v>
      </c>
      <c r="BD948" s="861">
        <v>-16.665512</v>
      </c>
      <c r="BE948" s="861">
        <v>-11.772963000000001</v>
      </c>
      <c r="BF948" s="861">
        <v>31.373653999999998</v>
      </c>
      <c r="BG948" s="861">
        <v>140.54081500000001</v>
      </c>
      <c r="BH948" s="861">
        <v>109.12407399999999</v>
      </c>
      <c r="BI948" s="861">
        <v>46.826372999999997</v>
      </c>
      <c r="BJ948" s="861">
        <v>129.19523100000001</v>
      </c>
      <c r="BK948" s="861">
        <v>84.734335999999999</v>
      </c>
      <c r="BL948" s="861">
        <v>74.109780000000001</v>
      </c>
      <c r="BM948" s="861">
        <v>-21.65898</v>
      </c>
      <c r="BN948" s="861">
        <v>-16.155947999999999</v>
      </c>
      <c r="BO948" s="861">
        <v>-14.689522</v>
      </c>
      <c r="BP948" s="861">
        <v>-16.250260000000001</v>
      </c>
      <c r="BQ948" s="861">
        <v>85.643851999999995</v>
      </c>
      <c r="BR948" s="861">
        <v>88.217196000000001</v>
      </c>
      <c r="BS948" s="861">
        <v>84.546396999999999</v>
      </c>
      <c r="BT948" s="861">
        <v>57.776580000000003</v>
      </c>
      <c r="BU948" s="861">
        <v>64.617744000000002</v>
      </c>
      <c r="BV948" s="861">
        <v>60.537179999999999</v>
      </c>
      <c r="BW948" s="861">
        <v>64.257602000000006</v>
      </c>
      <c r="BX948" s="861">
        <v>-15.870671</v>
      </c>
      <c r="BY948" s="861">
        <v>-16.163</v>
      </c>
      <c r="BZ948" s="861">
        <v>-18.391691999999999</v>
      </c>
      <c r="CA948" s="861">
        <v>-17.910592000000001</v>
      </c>
      <c r="CB948" s="861">
        <v>-10.747116</v>
      </c>
      <c r="CC948" s="861">
        <v>-8.0753769999999996</v>
      </c>
      <c r="CD948" s="861">
        <v>-11.17611</v>
      </c>
      <c r="CE948" s="861">
        <v>-7.9757259999999999</v>
      </c>
      <c r="CF948" s="861">
        <v>-13.73033</v>
      </c>
      <c r="CG948" s="861">
        <v>-7.6322229999999998</v>
      </c>
      <c r="CH948" s="861">
        <v>-13.992747</v>
      </c>
      <c r="CI948" s="861">
        <v>-9.6326549999999997</v>
      </c>
      <c r="CJ948" s="861">
        <v>-10.61369</v>
      </c>
      <c r="CK948" s="861">
        <v>-6.5164369999999998</v>
      </c>
      <c r="CL948" s="861">
        <v>-10.441651</v>
      </c>
      <c r="CM948" s="861">
        <v>-5.4727350000000001</v>
      </c>
      <c r="CN948" s="861">
        <v>-13.169276999999999</v>
      </c>
      <c r="CO948" s="861">
        <v>-7.9053339999999999</v>
      </c>
      <c r="CP948" s="861">
        <v>-14.074946000000001</v>
      </c>
      <c r="CQ948" s="861">
        <v>-10.021618999999999</v>
      </c>
      <c r="CR948" s="861">
        <v>-10.278389000000001</v>
      </c>
      <c r="CS948" s="861">
        <v>-7.2474460000000001</v>
      </c>
      <c r="CT948" s="861">
        <v>-11.179422000000001</v>
      </c>
      <c r="CU948" s="861">
        <v>-6.3577859999999999</v>
      </c>
      <c r="CV948" s="861">
        <v>-13.798088999999999</v>
      </c>
      <c r="CW948" s="861">
        <v>-6.0760100000000001</v>
      </c>
      <c r="CX948" s="861">
        <v>-14.027668999999999</v>
      </c>
      <c r="CY948" s="861">
        <v>-7.7181189999999997</v>
      </c>
      <c r="CZ948" s="861">
        <v>-9.9690130000000003</v>
      </c>
      <c r="DA948" s="861">
        <v>-6.3119829999999997</v>
      </c>
      <c r="DB948" s="861">
        <v>-10.693837</v>
      </c>
      <c r="DC948" s="861">
        <v>-5.4801349999999998</v>
      </c>
      <c r="DD948" s="861">
        <v>-13.523866999999999</v>
      </c>
      <c r="DE948" s="861">
        <v>-7.8466699999999996</v>
      </c>
      <c r="DF948" s="861">
        <v>-14.123053000000001</v>
      </c>
      <c r="DG948" s="861">
        <v>-8.6469930000000002</v>
      </c>
      <c r="DH948" s="861">
        <v>-9.9229970000000005</v>
      </c>
      <c r="DI948" s="861">
        <v>-6.5800460000000003</v>
      </c>
      <c r="DJ948" s="861">
        <v>-10.545109999999999</v>
      </c>
      <c r="DK948" s="861">
        <v>-6.5333699999999997</v>
      </c>
      <c r="DL948" s="861">
        <v>-13.687203999999999</v>
      </c>
      <c r="DM948" s="861">
        <v>-9.7695729999999994</v>
      </c>
      <c r="DN948" s="861">
        <v>-14.171237</v>
      </c>
      <c r="DO948" s="861">
        <v>-9.7015510000000003</v>
      </c>
      <c r="DP948" s="861">
        <v>-10.628667</v>
      </c>
      <c r="DQ948" s="861">
        <v>-7.471292</v>
      </c>
      <c r="DR948" s="861">
        <v>-10.73725</v>
      </c>
      <c r="DS948" s="861">
        <v>-7.7808109999999999</v>
      </c>
      <c r="DT948" s="861">
        <v>-13.476234</v>
      </c>
      <c r="DU948" s="861">
        <v>-10.455347</v>
      </c>
      <c r="DV948" s="861">
        <v>-13.826781</v>
      </c>
      <c r="DW948" s="861">
        <v>-7.2668369999999998</v>
      </c>
      <c r="DX948" s="861">
        <v>11.333920000000001</v>
      </c>
      <c r="DY948" s="861">
        <v>7.8525689999999999</v>
      </c>
      <c r="DZ948" s="861">
        <v>159.12399099999999</v>
      </c>
      <c r="EA948" s="861">
        <v>148.996858</v>
      </c>
      <c r="EB948" s="861">
        <v>123.12</v>
      </c>
      <c r="EC948" s="861">
        <v>1.2410000000000001</v>
      </c>
      <c r="ED948" s="861">
        <v>134.5</v>
      </c>
      <c r="EE948" s="861">
        <v>123.04</v>
      </c>
      <c r="EF948" s="861">
        <v>5.2450000000000001</v>
      </c>
      <c r="EG948" s="861">
        <v>637.79999999999995</v>
      </c>
      <c r="EH948" s="861">
        <v>122.82</v>
      </c>
      <c r="EI948" s="861">
        <v>4.8659999999999997</v>
      </c>
      <c r="EJ948" s="861">
        <v>585.5</v>
      </c>
      <c r="EK948" s="861">
        <v>8.8700329999999994</v>
      </c>
      <c r="EL948" s="861">
        <v>11.313317</v>
      </c>
      <c r="EM948" s="861">
        <v>-19.385652</v>
      </c>
      <c r="EN948" s="861">
        <v>-26.002839000000002</v>
      </c>
      <c r="EO948" s="861">
        <v>93.672117</v>
      </c>
      <c r="EP948" s="861">
        <v>89.187965000000005</v>
      </c>
      <c r="EQ948" s="861">
        <v>-9.9377239999999993</v>
      </c>
      <c r="ER948" s="861">
        <v>4329.2738609999997</v>
      </c>
      <c r="ES948" s="861">
        <v>10249.999366</v>
      </c>
      <c r="ET948" s="861">
        <v>9564.1988099999999</v>
      </c>
      <c r="EU948" s="861"/>
      <c r="EV948" s="861"/>
      <c r="EW948" s="861"/>
      <c r="EX948" s="861"/>
      <c r="EY948" s="861"/>
      <c r="EZ948" s="861"/>
      <c r="FA948" s="861"/>
      <c r="FB948" s="861"/>
      <c r="FC948" s="861"/>
      <c r="FD948" s="861"/>
    </row>
    <row r="949" spans="1:160" x14ac:dyDescent="0.25">
      <c r="A949" s="837">
        <v>46142</v>
      </c>
      <c r="B949" s="836">
        <v>2.9108796296296296E-2</v>
      </c>
      <c r="C949" s="861">
        <v>53880</v>
      </c>
      <c r="D949" s="861">
        <v>0</v>
      </c>
      <c r="E949" s="861">
        <v>0</v>
      </c>
      <c r="F949" s="861">
        <v>75.295350999999997</v>
      </c>
      <c r="G949" s="861">
        <v>71.593830999999994</v>
      </c>
      <c r="H949" s="861">
        <v>64.906046000000003</v>
      </c>
      <c r="I949" s="861">
        <v>73.929098999999994</v>
      </c>
      <c r="J949" s="861">
        <v>71.629028000000005</v>
      </c>
      <c r="K949" s="861">
        <v>71.109791999999999</v>
      </c>
      <c r="L949" s="861">
        <v>73.785543000000004</v>
      </c>
      <c r="M949" s="861">
        <v>74.662828000000005</v>
      </c>
      <c r="N949" s="861">
        <v>-10.157121999999999</v>
      </c>
      <c r="O949" s="861">
        <v>-12.723473</v>
      </c>
      <c r="P949" s="861">
        <v>-13.624822999999999</v>
      </c>
      <c r="Q949" s="861">
        <v>-8.7675780000000003</v>
      </c>
      <c r="R949" s="861">
        <v>-10.229710000000001</v>
      </c>
      <c r="S949" s="861">
        <v>-11.54325</v>
      </c>
      <c r="T949" s="861">
        <v>81.422830000000005</v>
      </c>
      <c r="U949" s="861">
        <v>73.809565000000006</v>
      </c>
      <c r="V949" s="861">
        <v>92.688551000000004</v>
      </c>
      <c r="W949" s="861">
        <v>91.701779000000002</v>
      </c>
      <c r="X949" s="861">
        <v>-8.7321580000000001</v>
      </c>
      <c r="Y949" s="861">
        <v>-9.3725609999999993</v>
      </c>
      <c r="Z949" s="861">
        <v>-12.985408</v>
      </c>
      <c r="AA949" s="861">
        <v>-12.64129</v>
      </c>
      <c r="AB949" s="861">
        <v>-12.332653000000001</v>
      </c>
      <c r="AC949" s="861">
        <v>-13.416494</v>
      </c>
      <c r="AD949" s="861">
        <v>-15.661187999999999</v>
      </c>
      <c r="AE949" s="861">
        <v>102.963762</v>
      </c>
      <c r="AF949" s="861">
        <v>96.372282999999996</v>
      </c>
      <c r="AG949" s="861">
        <v>87.590204999999997</v>
      </c>
      <c r="AH949" s="861">
        <v>107.603939</v>
      </c>
      <c r="AI949" s="861">
        <v>88.828074999999998</v>
      </c>
      <c r="AJ949" s="861">
        <v>72.529882000000001</v>
      </c>
      <c r="AK949" s="861">
        <v>-11.105390999999999</v>
      </c>
      <c r="AL949" s="861">
        <v>-13.065199</v>
      </c>
      <c r="AM949" s="861">
        <v>-10.512024</v>
      </c>
      <c r="AN949" s="861">
        <v>91.892415</v>
      </c>
      <c r="AO949" s="861">
        <v>91.049301</v>
      </c>
      <c r="AP949" s="861">
        <v>90.143281999999999</v>
      </c>
      <c r="AQ949" s="861">
        <v>87.337137999999996</v>
      </c>
      <c r="AR949" s="861">
        <v>72.221232999999998</v>
      </c>
      <c r="AS949" s="861">
        <v>63.100943999999998</v>
      </c>
      <c r="AT949" s="861">
        <v>75.998125000000002</v>
      </c>
      <c r="AU949" s="861">
        <v>74.894964999999999</v>
      </c>
      <c r="AV949" s="861">
        <v>74.017920000000004</v>
      </c>
      <c r="AW949" s="861">
        <v>73.036109999999994</v>
      </c>
      <c r="AX949" s="861">
        <v>88.034312</v>
      </c>
      <c r="AY949" s="861">
        <v>86.057860000000005</v>
      </c>
      <c r="AZ949" s="861">
        <v>-9.8742439999999991</v>
      </c>
      <c r="BA949" s="861">
        <v>-8.5590050000000009</v>
      </c>
      <c r="BB949" s="861">
        <v>-17.049448999999999</v>
      </c>
      <c r="BC949" s="861">
        <v>-15.777941999999999</v>
      </c>
      <c r="BD949" s="861">
        <v>-16.676075000000001</v>
      </c>
      <c r="BE949" s="861">
        <v>-11.866353999999999</v>
      </c>
      <c r="BF949" s="861">
        <v>31.118148999999999</v>
      </c>
      <c r="BG949" s="861">
        <v>140.307613</v>
      </c>
      <c r="BH949" s="861">
        <v>108.95225499999999</v>
      </c>
      <c r="BI949" s="861">
        <v>46.792799000000002</v>
      </c>
      <c r="BJ949" s="861">
        <v>128.80734000000001</v>
      </c>
      <c r="BK949" s="861">
        <v>84.651071000000002</v>
      </c>
      <c r="BL949" s="861">
        <v>74.096941999999999</v>
      </c>
      <c r="BM949" s="861">
        <v>-21.673494000000002</v>
      </c>
      <c r="BN949" s="861">
        <v>-16.181350999999999</v>
      </c>
      <c r="BO949" s="861">
        <v>-15.000985</v>
      </c>
      <c r="BP949" s="861">
        <v>-16.213577999999998</v>
      </c>
      <c r="BQ949" s="861">
        <v>85.567248000000006</v>
      </c>
      <c r="BR949" s="861">
        <v>88.226365000000001</v>
      </c>
      <c r="BS949" s="861">
        <v>84.478740000000002</v>
      </c>
      <c r="BT949" s="861">
        <v>57.680013000000002</v>
      </c>
      <c r="BU949" s="861">
        <v>64.623453999999995</v>
      </c>
      <c r="BV949" s="861">
        <v>60.580731999999998</v>
      </c>
      <c r="BW949" s="861">
        <v>64.271870000000007</v>
      </c>
      <c r="BX949" s="861">
        <v>-15.768516999999999</v>
      </c>
      <c r="BY949" s="861">
        <v>-16.159362000000002</v>
      </c>
      <c r="BZ949" s="861">
        <v>-18.999614999999999</v>
      </c>
      <c r="CA949" s="861">
        <v>-17.943701000000001</v>
      </c>
      <c r="CB949" s="861">
        <v>-10.722529</v>
      </c>
      <c r="CC949" s="861">
        <v>-8.0939920000000001</v>
      </c>
      <c r="CD949" s="861">
        <v>-11.166606</v>
      </c>
      <c r="CE949" s="861">
        <v>-8.0308299999999999</v>
      </c>
      <c r="CF949" s="861">
        <v>-13.706189</v>
      </c>
      <c r="CG949" s="861">
        <v>-7.7013600000000002</v>
      </c>
      <c r="CH949" s="861">
        <v>-13.972284</v>
      </c>
      <c r="CI949" s="861">
        <v>-9.6672100000000007</v>
      </c>
      <c r="CJ949" s="861">
        <v>-10.583002</v>
      </c>
      <c r="CK949" s="861">
        <v>-6.552276</v>
      </c>
      <c r="CL949" s="861">
        <v>-10.433567</v>
      </c>
      <c r="CM949" s="861">
        <v>-5.4786929999999998</v>
      </c>
      <c r="CN949" s="861">
        <v>-13.163551999999999</v>
      </c>
      <c r="CO949" s="861">
        <v>-7.9492399999999996</v>
      </c>
      <c r="CP949" s="861">
        <v>-14.058237</v>
      </c>
      <c r="CQ949" s="861">
        <v>-10.054765</v>
      </c>
      <c r="CR949" s="861">
        <v>-10.275865</v>
      </c>
      <c r="CS949" s="861">
        <v>-7.2580169999999997</v>
      </c>
      <c r="CT949" s="861">
        <v>-11.155906</v>
      </c>
      <c r="CU949" s="861">
        <v>-6.3853099999999996</v>
      </c>
      <c r="CV949" s="861">
        <v>-13.776363</v>
      </c>
      <c r="CW949" s="861">
        <v>-6.1184479999999999</v>
      </c>
      <c r="CX949" s="861">
        <v>-14.029676</v>
      </c>
      <c r="CY949" s="861">
        <v>-7.7369409999999998</v>
      </c>
      <c r="CZ949" s="861">
        <v>-9.9395659999999992</v>
      </c>
      <c r="DA949" s="861">
        <v>-6.3491809999999997</v>
      </c>
      <c r="DB949" s="861">
        <v>-10.68525</v>
      </c>
      <c r="DC949" s="861">
        <v>-5.5061010000000001</v>
      </c>
      <c r="DD949" s="861">
        <v>-13.515293</v>
      </c>
      <c r="DE949" s="861">
        <v>-7.8638979999999998</v>
      </c>
      <c r="DF949" s="861">
        <v>-14.100203</v>
      </c>
      <c r="DG949" s="861">
        <v>-8.6547789999999996</v>
      </c>
      <c r="DH949" s="861">
        <v>-9.925637</v>
      </c>
      <c r="DI949" s="861">
        <v>-6.5830250000000001</v>
      </c>
      <c r="DJ949" s="861">
        <v>-10.550456000000001</v>
      </c>
      <c r="DK949" s="861">
        <v>-6.5428829999999998</v>
      </c>
      <c r="DL949" s="861">
        <v>-13.687208</v>
      </c>
      <c r="DM949" s="861">
        <v>-9.7906879999999994</v>
      </c>
      <c r="DN949" s="861">
        <v>-14.168697999999999</v>
      </c>
      <c r="DO949" s="861">
        <v>-9.6962159999999997</v>
      </c>
      <c r="DP949" s="861">
        <v>-10.635538</v>
      </c>
      <c r="DQ949" s="861">
        <v>-7.4925050000000004</v>
      </c>
      <c r="DR949" s="861">
        <v>-10.729911</v>
      </c>
      <c r="DS949" s="861">
        <v>-7.7898750000000003</v>
      </c>
      <c r="DT949" s="861">
        <v>-13.497945</v>
      </c>
      <c r="DU949" s="861">
        <v>-10.498089999999999</v>
      </c>
      <c r="DV949" s="861">
        <v>-13.824653</v>
      </c>
      <c r="DW949" s="861">
        <v>-7.2736099999999997</v>
      </c>
      <c r="DX949" s="861">
        <v>11.342377000000001</v>
      </c>
      <c r="DY949" s="861">
        <v>7.7943910000000001</v>
      </c>
      <c r="DZ949" s="861">
        <v>159.192813</v>
      </c>
      <c r="EA949" s="861">
        <v>148.95214300000001</v>
      </c>
      <c r="EB949" s="861">
        <v>123.08</v>
      </c>
      <c r="EC949" s="861">
        <v>1.2410000000000001</v>
      </c>
      <c r="ED949" s="861">
        <v>134.80000000000001</v>
      </c>
      <c r="EE949" s="861">
        <v>123.02</v>
      </c>
      <c r="EF949" s="861">
        <v>5.2649999999999997</v>
      </c>
      <c r="EG949" s="861">
        <v>633.79999999999995</v>
      </c>
      <c r="EH949" s="861">
        <v>122.99</v>
      </c>
      <c r="EI949" s="861">
        <v>4.8600000000000003</v>
      </c>
      <c r="EJ949" s="861">
        <v>587.20000000000005</v>
      </c>
      <c r="EK949" s="861">
        <v>8.8584139999999998</v>
      </c>
      <c r="EL949" s="861">
        <v>11.118997</v>
      </c>
      <c r="EM949" s="861">
        <v>-19.370438</v>
      </c>
      <c r="EN949" s="861">
        <v>-26.119982</v>
      </c>
      <c r="EO949" s="861">
        <v>93.701926999999998</v>
      </c>
      <c r="EP949" s="861">
        <v>89.167720000000003</v>
      </c>
      <c r="EQ949" s="861">
        <v>-9.9452510000000007</v>
      </c>
      <c r="ER949" s="861">
        <v>4331.5186180000001</v>
      </c>
      <c r="ES949" s="861">
        <v>10260.582747</v>
      </c>
      <c r="ET949" s="861">
        <v>9573.9484599999996</v>
      </c>
      <c r="EU949" s="861"/>
      <c r="EV949" s="861"/>
      <c r="EW949" s="861"/>
      <c r="EX949" s="861"/>
      <c r="EY949" s="861"/>
      <c r="EZ949" s="861"/>
      <c r="FA949" s="861"/>
      <c r="FB949" s="861"/>
      <c r="FC949" s="861"/>
      <c r="FD949" s="861"/>
    </row>
    <row r="950" spans="1:160" x14ac:dyDescent="0.25">
      <c r="A950" s="837">
        <v>46142</v>
      </c>
      <c r="B950" s="836">
        <v>2.9803240740740741E-2</v>
      </c>
      <c r="C950" s="861">
        <v>53940</v>
      </c>
      <c r="D950" s="861">
        <v>0</v>
      </c>
      <c r="E950" s="861">
        <v>0</v>
      </c>
      <c r="F950" s="861">
        <v>75.304356999999996</v>
      </c>
      <c r="G950" s="861">
        <v>71.571068999999994</v>
      </c>
      <c r="H950" s="861">
        <v>64.896782000000002</v>
      </c>
      <c r="I950" s="861">
        <v>73.930599999999998</v>
      </c>
      <c r="J950" s="861">
        <v>71.642831999999999</v>
      </c>
      <c r="K950" s="861">
        <v>71.105782000000005</v>
      </c>
      <c r="L950" s="861">
        <v>73.800317000000007</v>
      </c>
      <c r="M950" s="861">
        <v>74.644626000000002</v>
      </c>
      <c r="N950" s="861">
        <v>-10.168571</v>
      </c>
      <c r="O950" s="861">
        <v>-12.697263</v>
      </c>
      <c r="P950" s="861">
        <v>-13.753405000000001</v>
      </c>
      <c r="Q950" s="861">
        <v>-8.7721060000000008</v>
      </c>
      <c r="R950" s="861">
        <v>-10.244106</v>
      </c>
      <c r="S950" s="861">
        <v>-11.541211000000001</v>
      </c>
      <c r="T950" s="861">
        <v>81.537098</v>
      </c>
      <c r="U950" s="861">
        <v>73.705321999999995</v>
      </c>
      <c r="V950" s="861">
        <v>92.643277999999995</v>
      </c>
      <c r="W950" s="861">
        <v>91.655212000000006</v>
      </c>
      <c r="X950" s="861">
        <v>-8.7365560000000002</v>
      </c>
      <c r="Y950" s="861">
        <v>-9.3906890000000001</v>
      </c>
      <c r="Z950" s="861">
        <v>-13.020616</v>
      </c>
      <c r="AA950" s="861">
        <v>-12.680720000000001</v>
      </c>
      <c r="AB950" s="861">
        <v>-12.370066</v>
      </c>
      <c r="AC950" s="861">
        <v>-13.499273000000001</v>
      </c>
      <c r="AD950" s="861">
        <v>-15.687281</v>
      </c>
      <c r="AE950" s="861">
        <v>102.938356</v>
      </c>
      <c r="AF950" s="861">
        <v>96.393259999999998</v>
      </c>
      <c r="AG950" s="861">
        <v>87.409064999999998</v>
      </c>
      <c r="AH950" s="861">
        <v>107.567544</v>
      </c>
      <c r="AI950" s="861">
        <v>88.869050999999999</v>
      </c>
      <c r="AJ950" s="861">
        <v>72.578841999999995</v>
      </c>
      <c r="AK950" s="861">
        <v>-11.138029</v>
      </c>
      <c r="AL950" s="861">
        <v>-13.097258</v>
      </c>
      <c r="AM950" s="861">
        <v>-10.512014000000001</v>
      </c>
      <c r="AN950" s="861">
        <v>91.903608000000006</v>
      </c>
      <c r="AO950" s="861">
        <v>91.085267000000002</v>
      </c>
      <c r="AP950" s="861">
        <v>90.109140999999994</v>
      </c>
      <c r="AQ950" s="861">
        <v>87.317044999999993</v>
      </c>
      <c r="AR950" s="861">
        <v>72.328747000000007</v>
      </c>
      <c r="AS950" s="861">
        <v>63.125667999999997</v>
      </c>
      <c r="AT950" s="861">
        <v>75.991748000000001</v>
      </c>
      <c r="AU950" s="861">
        <v>74.914771000000002</v>
      </c>
      <c r="AV950" s="861">
        <v>74.093987999999996</v>
      </c>
      <c r="AW950" s="861">
        <v>73.128575999999995</v>
      </c>
      <c r="AX950" s="861">
        <v>88.218362999999997</v>
      </c>
      <c r="AY950" s="861">
        <v>86.306115000000005</v>
      </c>
      <c r="AZ950" s="861">
        <v>-9.8930249999999997</v>
      </c>
      <c r="BA950" s="861">
        <v>-8.5894530000000007</v>
      </c>
      <c r="BB950" s="861">
        <v>-17.066113999999999</v>
      </c>
      <c r="BC950" s="861">
        <v>-15.823465000000001</v>
      </c>
      <c r="BD950" s="861">
        <v>-16.685141999999999</v>
      </c>
      <c r="BE950" s="861">
        <v>-11.928765</v>
      </c>
      <c r="BF950" s="861">
        <v>31.350033</v>
      </c>
      <c r="BG950" s="861">
        <v>140.495621</v>
      </c>
      <c r="BH950" s="861">
        <v>109.105847</v>
      </c>
      <c r="BI950" s="861">
        <v>46.805897000000002</v>
      </c>
      <c r="BJ950" s="861">
        <v>128.96359799999999</v>
      </c>
      <c r="BK950" s="861">
        <v>84.838116999999997</v>
      </c>
      <c r="BL950" s="861">
        <v>74.327731</v>
      </c>
      <c r="BM950" s="861">
        <v>-21.692202000000002</v>
      </c>
      <c r="BN950" s="861">
        <v>-16.191469999999999</v>
      </c>
      <c r="BO950" s="861">
        <v>-15.245282</v>
      </c>
      <c r="BP950" s="861">
        <v>-16.190995999999998</v>
      </c>
      <c r="BQ950" s="861">
        <v>85.708117999999999</v>
      </c>
      <c r="BR950" s="861">
        <v>88.208073999999996</v>
      </c>
      <c r="BS950" s="861">
        <v>84.520526000000004</v>
      </c>
      <c r="BT950" s="861">
        <v>57.557552000000001</v>
      </c>
      <c r="BU950" s="861">
        <v>64.613533000000004</v>
      </c>
      <c r="BV950" s="861">
        <v>60.613303999999999</v>
      </c>
      <c r="BW950" s="861">
        <v>64.330393000000001</v>
      </c>
      <c r="BX950" s="861">
        <v>-15.844950000000001</v>
      </c>
      <c r="BY950" s="861">
        <v>-16.136793999999998</v>
      </c>
      <c r="BZ950" s="861">
        <v>-19.006741999999999</v>
      </c>
      <c r="CA950" s="861">
        <v>-17.999293000000002</v>
      </c>
      <c r="CB950" s="861">
        <v>-10.720635</v>
      </c>
      <c r="CC950" s="861">
        <v>-8.1040620000000008</v>
      </c>
      <c r="CD950" s="861">
        <v>-11.194591000000001</v>
      </c>
      <c r="CE950" s="861">
        <v>-8.0184409999999993</v>
      </c>
      <c r="CF950" s="861">
        <v>-13.706474</v>
      </c>
      <c r="CG950" s="861">
        <v>-7.7016419999999997</v>
      </c>
      <c r="CH950" s="861">
        <v>-13.976520000000001</v>
      </c>
      <c r="CI950" s="861">
        <v>-9.655939</v>
      </c>
      <c r="CJ950" s="861">
        <v>-10.589563999999999</v>
      </c>
      <c r="CK950" s="861">
        <v>-6.5688560000000003</v>
      </c>
      <c r="CL950" s="861">
        <v>-10.461989000000001</v>
      </c>
      <c r="CM950" s="861">
        <v>-5.4975750000000003</v>
      </c>
      <c r="CN950" s="861">
        <v>-13.193079000000001</v>
      </c>
      <c r="CO950" s="861">
        <v>-7.9560709999999997</v>
      </c>
      <c r="CP950" s="861">
        <v>-14.066886</v>
      </c>
      <c r="CQ950" s="861">
        <v>-10.05585</v>
      </c>
      <c r="CR950" s="861">
        <v>-10.277889</v>
      </c>
      <c r="CS950" s="861">
        <v>-7.2623689999999996</v>
      </c>
      <c r="CT950" s="861">
        <v>-11.187853</v>
      </c>
      <c r="CU950" s="861">
        <v>-6.3946180000000004</v>
      </c>
      <c r="CV950" s="861">
        <v>-13.786725000000001</v>
      </c>
      <c r="CW950" s="861">
        <v>-6.1268190000000002</v>
      </c>
      <c r="CX950" s="861">
        <v>-14.078977</v>
      </c>
      <c r="CY950" s="861">
        <v>-7.7693859999999999</v>
      </c>
      <c r="CZ950" s="861">
        <v>-9.9993429999999996</v>
      </c>
      <c r="DA950" s="861">
        <v>-6.3593320000000002</v>
      </c>
      <c r="DB950" s="861">
        <v>-10.729298</v>
      </c>
      <c r="DC950" s="861">
        <v>-5.5143740000000001</v>
      </c>
      <c r="DD950" s="861">
        <v>-13.561534999999999</v>
      </c>
      <c r="DE950" s="861">
        <v>-7.8713730000000002</v>
      </c>
      <c r="DF950" s="861">
        <v>-14.171803000000001</v>
      </c>
      <c r="DG950" s="861">
        <v>-8.6793999999999993</v>
      </c>
      <c r="DH950" s="861">
        <v>-9.9470229999999997</v>
      </c>
      <c r="DI950" s="861">
        <v>-6.5982630000000002</v>
      </c>
      <c r="DJ950" s="861">
        <v>-10.575184</v>
      </c>
      <c r="DK950" s="861">
        <v>-6.582859</v>
      </c>
      <c r="DL950" s="861">
        <v>-13.714701</v>
      </c>
      <c r="DM950" s="861">
        <v>-9.8123830000000005</v>
      </c>
      <c r="DN950" s="861">
        <v>-14.22944</v>
      </c>
      <c r="DO950" s="861">
        <v>-9.7387029999999992</v>
      </c>
      <c r="DP950" s="861">
        <v>-10.678559</v>
      </c>
      <c r="DQ950" s="861">
        <v>-7.5072970000000003</v>
      </c>
      <c r="DR950" s="861">
        <v>-10.788477</v>
      </c>
      <c r="DS950" s="861">
        <v>-7.7999970000000003</v>
      </c>
      <c r="DT950" s="861">
        <v>-13.533453</v>
      </c>
      <c r="DU950" s="861">
        <v>-10.488340000000001</v>
      </c>
      <c r="DV950" s="861">
        <v>-13.869016</v>
      </c>
      <c r="DW950" s="861">
        <v>-7.3105070000000003</v>
      </c>
      <c r="DX950" s="861">
        <v>11.400555000000001</v>
      </c>
      <c r="DY950" s="861">
        <v>7.7870520000000001</v>
      </c>
      <c r="DZ950" s="861">
        <v>159.074804</v>
      </c>
      <c r="EA950" s="861">
        <v>149.34058200000001</v>
      </c>
      <c r="EB950" s="861">
        <v>122.5</v>
      </c>
      <c r="EC950" s="861">
        <v>3.2930000000000001</v>
      </c>
      <c r="ED950" s="861">
        <v>397.7</v>
      </c>
      <c r="EE950" s="861">
        <v>122.51</v>
      </c>
      <c r="EF950" s="861">
        <v>5.27</v>
      </c>
      <c r="EG950" s="861">
        <v>634.4</v>
      </c>
      <c r="EH950" s="861">
        <v>122.66</v>
      </c>
      <c r="EI950" s="861">
        <v>4.8710000000000004</v>
      </c>
      <c r="EJ950" s="861">
        <v>584.70000000000005</v>
      </c>
      <c r="EK950" s="861">
        <v>8.7538649999999993</v>
      </c>
      <c r="EL950" s="861">
        <v>10.889493999999999</v>
      </c>
      <c r="EM950" s="861">
        <v>-19.265879000000002</v>
      </c>
      <c r="EN950" s="861">
        <v>-26.134775999999999</v>
      </c>
      <c r="EO950" s="861">
        <v>93.650806000000003</v>
      </c>
      <c r="EP950" s="861">
        <v>89.343447999999995</v>
      </c>
      <c r="EQ950" s="861">
        <v>-9.9669469999999993</v>
      </c>
      <c r="ER950" s="861">
        <v>4337.7678180000003</v>
      </c>
      <c r="ES950" s="861">
        <v>10271.153297999999</v>
      </c>
      <c r="ET950" s="861">
        <v>9583.6858350000002</v>
      </c>
      <c r="EU950" s="861"/>
      <c r="EV950" s="861"/>
      <c r="EW950" s="861"/>
      <c r="EX950" s="861"/>
      <c r="EY950" s="861"/>
      <c r="EZ950" s="861"/>
      <c r="FA950" s="861"/>
      <c r="FB950" s="861"/>
      <c r="FC950" s="861"/>
      <c r="FD950" s="861"/>
    </row>
    <row r="951" spans="1:160" x14ac:dyDescent="0.25">
      <c r="A951" s="837">
        <v>46142</v>
      </c>
      <c r="B951" s="836">
        <v>3.0497685185185183E-2</v>
      </c>
      <c r="C951" s="861">
        <v>54000</v>
      </c>
      <c r="D951" s="861">
        <v>0</v>
      </c>
      <c r="E951" s="861">
        <v>0</v>
      </c>
      <c r="F951" s="861">
        <v>75.347137000000004</v>
      </c>
      <c r="G951" s="861">
        <v>71.579261000000002</v>
      </c>
      <c r="H951" s="861">
        <v>64.884519999999995</v>
      </c>
      <c r="I951" s="861">
        <v>73.914072000000004</v>
      </c>
      <c r="J951" s="861">
        <v>71.705984000000001</v>
      </c>
      <c r="K951" s="861">
        <v>71.098958999999994</v>
      </c>
      <c r="L951" s="861">
        <v>73.806089</v>
      </c>
      <c r="M951" s="861">
        <v>74.649124999999998</v>
      </c>
      <c r="N951" s="861">
        <v>-10.128276</v>
      </c>
      <c r="O951" s="861">
        <v>-12.716661999999999</v>
      </c>
      <c r="P951" s="861">
        <v>-13.690220999999999</v>
      </c>
      <c r="Q951" s="861">
        <v>-8.9195010000000003</v>
      </c>
      <c r="R951" s="861">
        <v>-10.431291</v>
      </c>
      <c r="S951" s="861">
        <v>-11.422502</v>
      </c>
      <c r="T951" s="861">
        <v>81.660306000000006</v>
      </c>
      <c r="U951" s="861">
        <v>73.587258000000006</v>
      </c>
      <c r="V951" s="861">
        <v>92.790954999999997</v>
      </c>
      <c r="W951" s="861">
        <v>91.751683</v>
      </c>
      <c r="X951" s="861">
        <v>-8.7670750000000002</v>
      </c>
      <c r="Y951" s="861">
        <v>-9.3998989999999996</v>
      </c>
      <c r="Z951" s="861">
        <v>-13.057230000000001</v>
      </c>
      <c r="AA951" s="861">
        <v>-12.692335</v>
      </c>
      <c r="AB951" s="861">
        <v>-12.364443</v>
      </c>
      <c r="AC951" s="861">
        <v>-13.559710000000001</v>
      </c>
      <c r="AD951" s="861">
        <v>-15.740816000000001</v>
      </c>
      <c r="AE951" s="861">
        <v>102.883106</v>
      </c>
      <c r="AF951" s="861">
        <v>96.354088000000004</v>
      </c>
      <c r="AG951" s="861">
        <v>87.388227000000001</v>
      </c>
      <c r="AH951" s="861">
        <v>107.62538600000001</v>
      </c>
      <c r="AI951" s="861">
        <v>88.833768000000006</v>
      </c>
      <c r="AJ951" s="861">
        <v>72.636500999999996</v>
      </c>
      <c r="AK951" s="861">
        <v>-11.157719999999999</v>
      </c>
      <c r="AL951" s="861">
        <v>-13.111335</v>
      </c>
      <c r="AM951" s="861">
        <v>-10.525563999999999</v>
      </c>
      <c r="AN951" s="861">
        <v>91.807564999999997</v>
      </c>
      <c r="AO951" s="861">
        <v>91.227806999999999</v>
      </c>
      <c r="AP951" s="861">
        <v>90.091217999999998</v>
      </c>
      <c r="AQ951" s="861">
        <v>87.337372999999999</v>
      </c>
      <c r="AR951" s="861">
        <v>72.335018000000005</v>
      </c>
      <c r="AS951" s="861">
        <v>63.121298000000003</v>
      </c>
      <c r="AT951" s="861">
        <v>75.976917</v>
      </c>
      <c r="AU951" s="861">
        <v>74.913017999999994</v>
      </c>
      <c r="AV951" s="861">
        <v>74.260512000000006</v>
      </c>
      <c r="AW951" s="861">
        <v>73.437262000000004</v>
      </c>
      <c r="AX951" s="861">
        <v>88.170654999999996</v>
      </c>
      <c r="AY951" s="861">
        <v>86.221196000000006</v>
      </c>
      <c r="AZ951" s="861">
        <v>-10.000859999999999</v>
      </c>
      <c r="BA951" s="861">
        <v>-8.5387880000000003</v>
      </c>
      <c r="BB951" s="861">
        <v>-17.069507999999999</v>
      </c>
      <c r="BC951" s="861">
        <v>-15.776173999999999</v>
      </c>
      <c r="BD951" s="861">
        <v>-16.686161999999999</v>
      </c>
      <c r="BE951" s="861">
        <v>-11.779883</v>
      </c>
      <c r="BF951" s="861">
        <v>31.389827</v>
      </c>
      <c r="BG951" s="861">
        <v>140.42972700000001</v>
      </c>
      <c r="BH951" s="861">
        <v>109.106742</v>
      </c>
      <c r="BI951" s="861">
        <v>46.816035999999997</v>
      </c>
      <c r="BJ951" s="861">
        <v>129.27095700000001</v>
      </c>
      <c r="BK951" s="861">
        <v>84.798426000000006</v>
      </c>
      <c r="BL951" s="861">
        <v>74.262185000000002</v>
      </c>
      <c r="BM951" s="861">
        <v>-21.613826</v>
      </c>
      <c r="BN951" s="861">
        <v>-16.188576999999999</v>
      </c>
      <c r="BO951" s="861">
        <v>-15.140661</v>
      </c>
      <c r="BP951" s="861">
        <v>-16.228387000000001</v>
      </c>
      <c r="BQ951" s="861">
        <v>85.726100000000002</v>
      </c>
      <c r="BR951" s="861">
        <v>88.311344000000005</v>
      </c>
      <c r="BS951" s="861">
        <v>84.584553999999997</v>
      </c>
      <c r="BT951" s="861">
        <v>57.624946000000001</v>
      </c>
      <c r="BU951" s="861">
        <v>64.602481999999995</v>
      </c>
      <c r="BV951" s="861">
        <v>60.591028000000001</v>
      </c>
      <c r="BW951" s="861">
        <v>64.229927000000004</v>
      </c>
      <c r="BX951" s="861">
        <v>-15.837607</v>
      </c>
      <c r="BY951" s="861">
        <v>-16.152194000000001</v>
      </c>
      <c r="BZ951" s="861">
        <v>-18.856577999999999</v>
      </c>
      <c r="CA951" s="861">
        <v>-17.942983000000002</v>
      </c>
      <c r="CB951" s="861">
        <v>-10.741552</v>
      </c>
      <c r="CC951" s="861">
        <v>-8.1146049999999992</v>
      </c>
      <c r="CD951" s="861">
        <v>-11.213179</v>
      </c>
      <c r="CE951" s="861">
        <v>-8.0023160000000004</v>
      </c>
      <c r="CF951" s="861">
        <v>-13.742393</v>
      </c>
      <c r="CG951" s="861">
        <v>-7.7086980000000001</v>
      </c>
      <c r="CH951" s="861">
        <v>-14.027772000000001</v>
      </c>
      <c r="CI951" s="861">
        <v>-9.6922999999999995</v>
      </c>
      <c r="CJ951" s="861">
        <v>-10.615174</v>
      </c>
      <c r="CK951" s="861">
        <v>-6.5537010000000002</v>
      </c>
      <c r="CL951" s="861">
        <v>-10.479146999999999</v>
      </c>
      <c r="CM951" s="861">
        <v>-5.4987550000000001</v>
      </c>
      <c r="CN951" s="861">
        <v>-13.214819</v>
      </c>
      <c r="CO951" s="861">
        <v>-7.9584510000000002</v>
      </c>
      <c r="CP951" s="861">
        <v>-14.104117</v>
      </c>
      <c r="CQ951" s="861">
        <v>-10.082520000000001</v>
      </c>
      <c r="CR951" s="861">
        <v>-10.307855</v>
      </c>
      <c r="CS951" s="861">
        <v>-7.2725660000000003</v>
      </c>
      <c r="CT951" s="861">
        <v>-11.198926</v>
      </c>
      <c r="CU951" s="861">
        <v>-6.3986080000000003</v>
      </c>
      <c r="CV951" s="861">
        <v>-13.842224999999999</v>
      </c>
      <c r="CW951" s="861">
        <v>-6.1671909999999999</v>
      </c>
      <c r="CX951" s="861">
        <v>-14.097232999999999</v>
      </c>
      <c r="CY951" s="861">
        <v>-7.7795110000000003</v>
      </c>
      <c r="CZ951" s="861">
        <v>-10.001995000000001</v>
      </c>
      <c r="DA951" s="861">
        <v>-6.3915170000000003</v>
      </c>
      <c r="DB951" s="861">
        <v>-10.738212000000001</v>
      </c>
      <c r="DC951" s="861">
        <v>-5.5325360000000003</v>
      </c>
      <c r="DD951" s="861">
        <v>-13.57206</v>
      </c>
      <c r="DE951" s="861">
        <v>-7.8911600000000002</v>
      </c>
      <c r="DF951" s="861">
        <v>-14.162151</v>
      </c>
      <c r="DG951" s="861">
        <v>-8.7077659999999995</v>
      </c>
      <c r="DH951" s="861">
        <v>-9.9712219999999991</v>
      </c>
      <c r="DI951" s="861">
        <v>-6.6068670000000003</v>
      </c>
      <c r="DJ951" s="861">
        <v>-10.597934</v>
      </c>
      <c r="DK951" s="861">
        <v>-6.585394</v>
      </c>
      <c r="DL951" s="861">
        <v>-13.737546999999999</v>
      </c>
      <c r="DM951" s="861">
        <v>-9.8501019999999997</v>
      </c>
      <c r="DN951" s="861">
        <v>-14.223094</v>
      </c>
      <c r="DO951" s="861">
        <v>-9.7539820000000006</v>
      </c>
      <c r="DP951" s="861">
        <v>-10.670839000000001</v>
      </c>
      <c r="DQ951" s="861">
        <v>-7.5420930000000004</v>
      </c>
      <c r="DR951" s="861">
        <v>-10.781632</v>
      </c>
      <c r="DS951" s="861">
        <v>-7.8450980000000001</v>
      </c>
      <c r="DT951" s="861">
        <v>-13.530336</v>
      </c>
      <c r="DU951" s="861">
        <v>-10.517645</v>
      </c>
      <c r="DV951" s="861">
        <v>-13.882759999999999</v>
      </c>
      <c r="DW951" s="861">
        <v>-7.3128929999999999</v>
      </c>
      <c r="DX951" s="861">
        <v>11.363761999999999</v>
      </c>
      <c r="DY951" s="861">
        <v>7.816846</v>
      </c>
      <c r="DZ951" s="861">
        <v>159.16131799999999</v>
      </c>
      <c r="EA951" s="861">
        <v>149.337569</v>
      </c>
      <c r="EB951" s="861">
        <v>123.32</v>
      </c>
      <c r="EC951" s="861">
        <v>1.242</v>
      </c>
      <c r="ED951" s="861">
        <v>134.9</v>
      </c>
      <c r="EE951" s="861">
        <v>123.26</v>
      </c>
      <c r="EF951" s="861">
        <v>5.2450000000000001</v>
      </c>
      <c r="EG951" s="861">
        <v>634.5</v>
      </c>
      <c r="EH951" s="861">
        <v>123.15</v>
      </c>
      <c r="EI951" s="861">
        <v>4.8780000000000001</v>
      </c>
      <c r="EJ951" s="861">
        <v>586.4</v>
      </c>
      <c r="EK951" s="861">
        <v>8.806419</v>
      </c>
      <c r="EL951" s="861">
        <v>10.934079000000001</v>
      </c>
      <c r="EM951" s="861">
        <v>-19.331983000000001</v>
      </c>
      <c r="EN951" s="861">
        <v>-26.074739999999998</v>
      </c>
      <c r="EO951" s="861">
        <v>93.688286000000005</v>
      </c>
      <c r="EP951" s="861">
        <v>89.342087000000006</v>
      </c>
      <c r="EQ951" s="861">
        <v>-9.9837589999999992</v>
      </c>
      <c r="ER951" s="861">
        <v>4343.1564790000002</v>
      </c>
      <c r="ES951" s="861">
        <v>10281.734999</v>
      </c>
      <c r="ET951" s="861">
        <v>9593.4224419999991</v>
      </c>
      <c r="EU951" s="861"/>
      <c r="EV951" s="861"/>
      <c r="EW951" s="861"/>
      <c r="EX951" s="861"/>
      <c r="EY951" s="861"/>
      <c r="EZ951" s="861"/>
      <c r="FA951" s="861"/>
      <c r="FB951" s="861"/>
      <c r="FC951" s="861"/>
      <c r="FD951" s="861"/>
    </row>
    <row r="952" spans="1:160" x14ac:dyDescent="0.25">
      <c r="A952" s="837">
        <v>46142</v>
      </c>
      <c r="B952" s="836">
        <v>3.1192129629629629E-2</v>
      </c>
      <c r="C952" s="861">
        <v>54060</v>
      </c>
      <c r="D952" s="861">
        <v>0</v>
      </c>
      <c r="E952" s="861">
        <v>0</v>
      </c>
      <c r="F952" s="861">
        <v>75.397354000000007</v>
      </c>
      <c r="G952" s="861">
        <v>71.621218999999996</v>
      </c>
      <c r="H952" s="861">
        <v>64.874658999999994</v>
      </c>
      <c r="I952" s="861">
        <v>73.919923999999995</v>
      </c>
      <c r="J952" s="861">
        <v>71.755101999999994</v>
      </c>
      <c r="K952" s="861">
        <v>71.104405999999997</v>
      </c>
      <c r="L952" s="861">
        <v>73.810430999999994</v>
      </c>
      <c r="M952" s="861">
        <v>74.651771999999994</v>
      </c>
      <c r="N952" s="861">
        <v>-10.215249</v>
      </c>
      <c r="O952" s="861">
        <v>-12.695581000000001</v>
      </c>
      <c r="P952" s="861">
        <v>-13.715842</v>
      </c>
      <c r="Q952" s="861">
        <v>-8.9896410000000007</v>
      </c>
      <c r="R952" s="861">
        <v>-10.328782</v>
      </c>
      <c r="S952" s="861">
        <v>-11.544668</v>
      </c>
      <c r="T952" s="861">
        <v>81.554674000000006</v>
      </c>
      <c r="U952" s="861">
        <v>73.914250999999993</v>
      </c>
      <c r="V952" s="861">
        <v>92.757737000000006</v>
      </c>
      <c r="W952" s="861">
        <v>91.738726</v>
      </c>
      <c r="X952" s="861">
        <v>-8.7873439999999992</v>
      </c>
      <c r="Y952" s="861">
        <v>-9.4410209999999992</v>
      </c>
      <c r="Z952" s="861">
        <v>-13.058503999999999</v>
      </c>
      <c r="AA952" s="861">
        <v>-12.695964999999999</v>
      </c>
      <c r="AB952" s="861">
        <v>-12.350787</v>
      </c>
      <c r="AC952" s="861">
        <v>-13.545555999999999</v>
      </c>
      <c r="AD952" s="861">
        <v>-15.734171999999999</v>
      </c>
      <c r="AE952" s="861">
        <v>102.837294</v>
      </c>
      <c r="AF952" s="861">
        <v>96.338025999999999</v>
      </c>
      <c r="AG952" s="861">
        <v>87.457353999999995</v>
      </c>
      <c r="AH952" s="861">
        <v>107.597722</v>
      </c>
      <c r="AI952" s="861">
        <v>88.836690000000004</v>
      </c>
      <c r="AJ952" s="861">
        <v>72.606014999999999</v>
      </c>
      <c r="AK952" s="861">
        <v>-11.153475</v>
      </c>
      <c r="AL952" s="861">
        <v>-13.096513</v>
      </c>
      <c r="AM952" s="861">
        <v>-10.531470000000001</v>
      </c>
      <c r="AN952" s="861">
        <v>91.880651</v>
      </c>
      <c r="AO952" s="861">
        <v>91.160863000000006</v>
      </c>
      <c r="AP952" s="861">
        <v>90.106375</v>
      </c>
      <c r="AQ952" s="861">
        <v>87.332176000000004</v>
      </c>
      <c r="AR952" s="861">
        <v>72.312764999999999</v>
      </c>
      <c r="AS952" s="861">
        <v>63.175910999999999</v>
      </c>
      <c r="AT952" s="861">
        <v>76.000304999999997</v>
      </c>
      <c r="AU952" s="861">
        <v>74.895458000000005</v>
      </c>
      <c r="AV952" s="861">
        <v>74.137236999999999</v>
      </c>
      <c r="AW952" s="861">
        <v>73.421548000000001</v>
      </c>
      <c r="AX952" s="861">
        <v>88.220517999999998</v>
      </c>
      <c r="AY952" s="861">
        <v>86.299103000000002</v>
      </c>
      <c r="AZ952" s="861">
        <v>-10.03777</v>
      </c>
      <c r="BA952" s="861">
        <v>-8.6140100000000004</v>
      </c>
      <c r="BB952" s="861">
        <v>-17.068352999999998</v>
      </c>
      <c r="BC952" s="861">
        <v>-15.793492000000001</v>
      </c>
      <c r="BD952" s="861">
        <v>-16.687379</v>
      </c>
      <c r="BE952" s="861">
        <v>-11.932446000000001</v>
      </c>
      <c r="BF952" s="861">
        <v>31.123314000000001</v>
      </c>
      <c r="BG952" s="861">
        <v>140.41709900000001</v>
      </c>
      <c r="BH952" s="861">
        <v>109.17352</v>
      </c>
      <c r="BI952" s="861">
        <v>46.832794999999997</v>
      </c>
      <c r="BJ952" s="861">
        <v>129.31525099999999</v>
      </c>
      <c r="BK952" s="861">
        <v>84.859566000000001</v>
      </c>
      <c r="BL952" s="861">
        <v>74.344795000000005</v>
      </c>
      <c r="BM952" s="861">
        <v>-21.630838000000001</v>
      </c>
      <c r="BN952" s="861">
        <v>-16.149531</v>
      </c>
      <c r="BO952" s="861">
        <v>-15.212396999999999</v>
      </c>
      <c r="BP952" s="861">
        <v>-16.211614000000001</v>
      </c>
      <c r="BQ952" s="861">
        <v>85.732519999999994</v>
      </c>
      <c r="BR952" s="861">
        <v>88.308599999999998</v>
      </c>
      <c r="BS952" s="861">
        <v>84.594329999999999</v>
      </c>
      <c r="BT952" s="861">
        <v>57.773884000000002</v>
      </c>
      <c r="BU952" s="861">
        <v>64.594418000000005</v>
      </c>
      <c r="BV952" s="861">
        <v>60.545110000000001</v>
      </c>
      <c r="BW952" s="861">
        <v>64.174796000000001</v>
      </c>
      <c r="BX952" s="861">
        <v>-15.901214</v>
      </c>
      <c r="BY952" s="861">
        <v>-16.199718000000001</v>
      </c>
      <c r="BZ952" s="861">
        <v>-18.993933999999999</v>
      </c>
      <c r="CA952" s="861">
        <v>-18.040689</v>
      </c>
      <c r="CB952" s="861">
        <v>-10.777533</v>
      </c>
      <c r="CC952" s="861">
        <v>-8.156663</v>
      </c>
      <c r="CD952" s="861">
        <v>-11.210303</v>
      </c>
      <c r="CE952" s="861">
        <v>-8.0373490000000007</v>
      </c>
      <c r="CF952" s="861">
        <v>-13.755095000000001</v>
      </c>
      <c r="CG952" s="861">
        <v>-7.7404520000000003</v>
      </c>
      <c r="CH952" s="861">
        <v>-14.03135</v>
      </c>
      <c r="CI952" s="861">
        <v>-9.7268139999999992</v>
      </c>
      <c r="CJ952" s="861">
        <v>-10.656786</v>
      </c>
      <c r="CK952" s="861">
        <v>-6.6171290000000003</v>
      </c>
      <c r="CL952" s="861">
        <v>-10.478622</v>
      </c>
      <c r="CM952" s="861">
        <v>-5.5508930000000003</v>
      </c>
      <c r="CN952" s="861">
        <v>-13.224679999999999</v>
      </c>
      <c r="CO952" s="861">
        <v>-8.0159490000000009</v>
      </c>
      <c r="CP952" s="861">
        <v>-14.137643000000001</v>
      </c>
      <c r="CQ952" s="861">
        <v>-10.118180000000001</v>
      </c>
      <c r="CR952" s="861">
        <v>-10.315825</v>
      </c>
      <c r="CS952" s="861">
        <v>-7.3234899999999996</v>
      </c>
      <c r="CT952" s="861">
        <v>-11.178813999999999</v>
      </c>
      <c r="CU952" s="861">
        <v>-6.4453800000000001</v>
      </c>
      <c r="CV952" s="861">
        <v>-13.845637</v>
      </c>
      <c r="CW952" s="861">
        <v>-6.1873560000000003</v>
      </c>
      <c r="CX952" s="861">
        <v>-14.120922</v>
      </c>
      <c r="CY952" s="861">
        <v>-7.8141889999999998</v>
      </c>
      <c r="CZ952" s="861">
        <v>-10.024122</v>
      </c>
      <c r="DA952" s="861">
        <v>-6.4045610000000002</v>
      </c>
      <c r="DB952" s="861">
        <v>-10.747116999999999</v>
      </c>
      <c r="DC952" s="861">
        <v>-5.5553489999999996</v>
      </c>
      <c r="DD952" s="861">
        <v>-13.596078</v>
      </c>
      <c r="DE952" s="861">
        <v>-7.9467720000000002</v>
      </c>
      <c r="DF952" s="861">
        <v>-14.197314</v>
      </c>
      <c r="DG952" s="861">
        <v>-8.7164000000000001</v>
      </c>
      <c r="DH952" s="861">
        <v>-9.9826879999999996</v>
      </c>
      <c r="DI952" s="861">
        <v>-6.6345289999999997</v>
      </c>
      <c r="DJ952" s="861">
        <v>-10.613087</v>
      </c>
      <c r="DK952" s="861">
        <v>-6.5920500000000004</v>
      </c>
      <c r="DL952" s="861">
        <v>-13.784995</v>
      </c>
      <c r="DM952" s="861">
        <v>-9.8737980000000007</v>
      </c>
      <c r="DN952" s="861">
        <v>-14.237945</v>
      </c>
      <c r="DO952" s="861">
        <v>-9.7856170000000002</v>
      </c>
      <c r="DP952" s="861">
        <v>-10.691713999999999</v>
      </c>
      <c r="DQ952" s="861">
        <v>-7.5422130000000003</v>
      </c>
      <c r="DR952" s="861">
        <v>-10.804778000000001</v>
      </c>
      <c r="DS952" s="861">
        <v>-7.8620559999999999</v>
      </c>
      <c r="DT952" s="861">
        <v>-13.563610000000001</v>
      </c>
      <c r="DU952" s="861">
        <v>-10.55217</v>
      </c>
      <c r="DV952" s="861">
        <v>-13.880312</v>
      </c>
      <c r="DW952" s="861">
        <v>-7.3581390000000004</v>
      </c>
      <c r="DX952" s="861">
        <v>11.350348</v>
      </c>
      <c r="DY952" s="861">
        <v>7.8385230000000004</v>
      </c>
      <c r="DZ952" s="861">
        <v>159.512722</v>
      </c>
      <c r="EA952" s="861">
        <v>149.587683</v>
      </c>
      <c r="EB952" s="861">
        <v>123.15</v>
      </c>
      <c r="EC952" s="861">
        <v>1.242</v>
      </c>
      <c r="ED952" s="861">
        <v>134.69999999999999</v>
      </c>
      <c r="EE952" s="861">
        <v>123.04</v>
      </c>
      <c r="EF952" s="861">
        <v>5.274</v>
      </c>
      <c r="EG952" s="861">
        <v>633.79999999999995</v>
      </c>
      <c r="EH952" s="861">
        <v>123.13</v>
      </c>
      <c r="EI952" s="861">
        <v>4.8559999999999999</v>
      </c>
      <c r="EJ952" s="861">
        <v>583.29999999999995</v>
      </c>
      <c r="EK952" s="861">
        <v>8.8246319999999994</v>
      </c>
      <c r="EL952" s="861">
        <v>10.818702999999999</v>
      </c>
      <c r="EM952" s="861">
        <v>-19.356102</v>
      </c>
      <c r="EN952" s="861">
        <v>-26.031099999999999</v>
      </c>
      <c r="EO952" s="861">
        <v>93.840382000000005</v>
      </c>
      <c r="EP952" s="861">
        <v>89.455077000000003</v>
      </c>
      <c r="EQ952" s="861">
        <v>-10.008635</v>
      </c>
      <c r="ER952" s="861">
        <v>4345.4035160000003</v>
      </c>
      <c r="ES952" s="861">
        <v>10292.322439</v>
      </c>
      <c r="ET952" s="861">
        <v>9603.1744999999992</v>
      </c>
      <c r="EU952" s="861"/>
      <c r="EV952" s="861"/>
      <c r="EW952" s="861"/>
      <c r="EX952" s="861"/>
      <c r="EY952" s="861"/>
      <c r="EZ952" s="861"/>
      <c r="FA952" s="861"/>
      <c r="FB952" s="861"/>
      <c r="FC952" s="861"/>
      <c r="FD952" s="861"/>
    </row>
    <row r="953" spans="1:160" x14ac:dyDescent="0.25">
      <c r="A953" s="837">
        <v>46142</v>
      </c>
      <c r="B953" s="836">
        <v>3.1886574074074074E-2</v>
      </c>
      <c r="C953" s="861">
        <v>54120</v>
      </c>
      <c r="D953" s="861">
        <v>0</v>
      </c>
      <c r="E953" s="861">
        <v>0</v>
      </c>
      <c r="F953" s="861">
        <v>75.401599000000004</v>
      </c>
      <c r="G953" s="861">
        <v>71.567806000000004</v>
      </c>
      <c r="H953" s="861">
        <v>64.972147000000007</v>
      </c>
      <c r="I953" s="861">
        <v>73.917738</v>
      </c>
      <c r="J953" s="861">
        <v>71.759694999999994</v>
      </c>
      <c r="K953" s="861">
        <v>71.107729000000006</v>
      </c>
      <c r="L953" s="861">
        <v>73.782807000000005</v>
      </c>
      <c r="M953" s="861">
        <v>74.687561000000002</v>
      </c>
      <c r="N953" s="861">
        <v>-10.250655999999999</v>
      </c>
      <c r="O953" s="861">
        <v>-12.789104</v>
      </c>
      <c r="P953" s="861">
        <v>-13.776939</v>
      </c>
      <c r="Q953" s="861">
        <v>-8.9427319999999995</v>
      </c>
      <c r="R953" s="861">
        <v>-10.348917999999999</v>
      </c>
      <c r="S953" s="861">
        <v>-11.449589</v>
      </c>
      <c r="T953" s="861">
        <v>81.682905000000005</v>
      </c>
      <c r="U953" s="861">
        <v>73.748411000000004</v>
      </c>
      <c r="V953" s="861">
        <v>92.796047999999999</v>
      </c>
      <c r="W953" s="861">
        <v>91.828867000000002</v>
      </c>
      <c r="X953" s="861">
        <v>-8.8025289999999998</v>
      </c>
      <c r="Y953" s="861">
        <v>-9.4320570000000004</v>
      </c>
      <c r="Z953" s="861">
        <v>-13.042887</v>
      </c>
      <c r="AA953" s="861">
        <v>-12.698266</v>
      </c>
      <c r="AB953" s="861">
        <v>-12.382852</v>
      </c>
      <c r="AC953" s="861">
        <v>-13.576266</v>
      </c>
      <c r="AD953" s="861">
        <v>-15.684601000000001</v>
      </c>
      <c r="AE953" s="861">
        <v>103.102254</v>
      </c>
      <c r="AF953" s="861">
        <v>96.339954000000006</v>
      </c>
      <c r="AG953" s="861">
        <v>87.543396999999999</v>
      </c>
      <c r="AH953" s="861">
        <v>107.640095</v>
      </c>
      <c r="AI953" s="861">
        <v>88.993848999999997</v>
      </c>
      <c r="AJ953" s="861">
        <v>72.681459000000004</v>
      </c>
      <c r="AK953" s="861">
        <v>-11.148720000000001</v>
      </c>
      <c r="AL953" s="861">
        <v>-13.090676</v>
      </c>
      <c r="AM953" s="861">
        <v>-10.58484</v>
      </c>
      <c r="AN953" s="861">
        <v>91.995958000000002</v>
      </c>
      <c r="AO953" s="861">
        <v>91.213044999999994</v>
      </c>
      <c r="AP953" s="861">
        <v>90.325869999999995</v>
      </c>
      <c r="AQ953" s="861">
        <v>87.447457</v>
      </c>
      <c r="AR953" s="861">
        <v>72.331636000000003</v>
      </c>
      <c r="AS953" s="861">
        <v>63.190275</v>
      </c>
      <c r="AT953" s="861">
        <v>76.103243000000006</v>
      </c>
      <c r="AU953" s="861">
        <v>74.963469000000003</v>
      </c>
      <c r="AV953" s="861">
        <v>74.170638999999994</v>
      </c>
      <c r="AW953" s="861">
        <v>73.150279999999995</v>
      </c>
      <c r="AX953" s="861">
        <v>88.356983</v>
      </c>
      <c r="AY953" s="861">
        <v>86.260368999999997</v>
      </c>
      <c r="AZ953" s="861">
        <v>-9.9299339999999994</v>
      </c>
      <c r="BA953" s="861">
        <v>-8.4347849999999998</v>
      </c>
      <c r="BB953" s="861">
        <v>-17.066931</v>
      </c>
      <c r="BC953" s="861">
        <v>-15.806281999999999</v>
      </c>
      <c r="BD953" s="861">
        <v>-16.686906</v>
      </c>
      <c r="BE953" s="861">
        <v>-12.213497</v>
      </c>
      <c r="BF953" s="861">
        <v>31.164795000000002</v>
      </c>
      <c r="BG953" s="861">
        <v>140.50948</v>
      </c>
      <c r="BH953" s="861">
        <v>109.192122</v>
      </c>
      <c r="BI953" s="861">
        <v>46.827894999999998</v>
      </c>
      <c r="BJ953" s="861">
        <v>129.70772700000001</v>
      </c>
      <c r="BK953" s="861">
        <v>84.977075999999997</v>
      </c>
      <c r="BL953" s="861">
        <v>74.491225</v>
      </c>
      <c r="BM953" s="861">
        <v>-21.679395</v>
      </c>
      <c r="BN953" s="861">
        <v>-16.118559999999999</v>
      </c>
      <c r="BO953" s="861">
        <v>-15.352779999999999</v>
      </c>
      <c r="BP953" s="861">
        <v>-16.192961</v>
      </c>
      <c r="BQ953" s="861">
        <v>85.886589000000001</v>
      </c>
      <c r="BR953" s="861">
        <v>88.297210000000007</v>
      </c>
      <c r="BS953" s="861">
        <v>84.620484000000005</v>
      </c>
      <c r="BT953" s="861">
        <v>57.696105000000003</v>
      </c>
      <c r="BU953" s="861">
        <v>64.704217999999997</v>
      </c>
      <c r="BV953" s="861">
        <v>60.535989000000001</v>
      </c>
      <c r="BW953" s="861">
        <v>64.359941000000006</v>
      </c>
      <c r="BX953" s="861">
        <v>-15.707363000000001</v>
      </c>
      <c r="BY953" s="861">
        <v>-16.132763000000001</v>
      </c>
      <c r="BZ953" s="861">
        <v>-19.115075999999998</v>
      </c>
      <c r="CA953" s="861">
        <v>-18.047561999999999</v>
      </c>
      <c r="CB953" s="861">
        <v>-10.781039</v>
      </c>
      <c r="CC953" s="861">
        <v>-8.1208170000000006</v>
      </c>
      <c r="CD953" s="861">
        <v>-11.237761000000001</v>
      </c>
      <c r="CE953" s="861">
        <v>-8.0468910000000005</v>
      </c>
      <c r="CF953" s="861">
        <v>-13.772045</v>
      </c>
      <c r="CG953" s="861">
        <v>-7.7404060000000001</v>
      </c>
      <c r="CH953" s="861">
        <v>-14.046681</v>
      </c>
      <c r="CI953" s="861">
        <v>-9.7218689999999999</v>
      </c>
      <c r="CJ953" s="861">
        <v>-10.645257000000001</v>
      </c>
      <c r="CK953" s="861">
        <v>-6.5925729999999998</v>
      </c>
      <c r="CL953" s="861">
        <v>-10.523426000000001</v>
      </c>
      <c r="CM953" s="861">
        <v>-5.5310379999999997</v>
      </c>
      <c r="CN953" s="861">
        <v>-13.258126000000001</v>
      </c>
      <c r="CO953" s="861">
        <v>-7.9915760000000002</v>
      </c>
      <c r="CP953" s="861">
        <v>-14.113915</v>
      </c>
      <c r="CQ953" s="861">
        <v>-10.08146</v>
      </c>
      <c r="CR953" s="861">
        <v>-10.334967000000001</v>
      </c>
      <c r="CS953" s="861">
        <v>-7.3000160000000003</v>
      </c>
      <c r="CT953" s="861">
        <v>-11.233589</v>
      </c>
      <c r="CU953" s="861">
        <v>-6.4222770000000002</v>
      </c>
      <c r="CV953" s="861">
        <v>-13.862869</v>
      </c>
      <c r="CW953" s="861">
        <v>-6.1521340000000002</v>
      </c>
      <c r="CX953" s="861">
        <v>-14.119338000000001</v>
      </c>
      <c r="CY953" s="861">
        <v>-7.7911070000000002</v>
      </c>
      <c r="CZ953" s="861">
        <v>-10.036159</v>
      </c>
      <c r="DA953" s="861">
        <v>-6.384074</v>
      </c>
      <c r="DB953" s="861">
        <v>-10.747163</v>
      </c>
      <c r="DC953" s="861">
        <v>-5.5740360000000004</v>
      </c>
      <c r="DD953" s="861">
        <v>-13.592454</v>
      </c>
      <c r="DE953" s="861">
        <v>-7.9132420000000003</v>
      </c>
      <c r="DF953" s="861">
        <v>-14.197806999999999</v>
      </c>
      <c r="DG953" s="861">
        <v>-8.7140780000000007</v>
      </c>
      <c r="DH953" s="861">
        <v>-9.9813010000000002</v>
      </c>
      <c r="DI953" s="861">
        <v>-6.622706</v>
      </c>
      <c r="DJ953" s="861">
        <v>-10.606826</v>
      </c>
      <c r="DK953" s="861">
        <v>-6.6091680000000004</v>
      </c>
      <c r="DL953" s="861">
        <v>-13.768243999999999</v>
      </c>
      <c r="DM953" s="861">
        <v>-9.859496</v>
      </c>
      <c r="DN953" s="861">
        <v>-14.241272</v>
      </c>
      <c r="DO953" s="861">
        <v>-9.7776619999999994</v>
      </c>
      <c r="DP953" s="861">
        <v>-10.695963000000001</v>
      </c>
      <c r="DQ953" s="861">
        <v>-7.559825</v>
      </c>
      <c r="DR953" s="861">
        <v>-10.812612</v>
      </c>
      <c r="DS953" s="861">
        <v>-7.8665799999999999</v>
      </c>
      <c r="DT953" s="861">
        <v>-13.546392000000001</v>
      </c>
      <c r="DU953" s="861">
        <v>-10.554762</v>
      </c>
      <c r="DV953" s="861">
        <v>-13.890886999999999</v>
      </c>
      <c r="DW953" s="861">
        <v>-7.3344889999999996</v>
      </c>
      <c r="DX953" s="861">
        <v>11.375087000000001</v>
      </c>
      <c r="DY953" s="861">
        <v>7.8583040000000004</v>
      </c>
      <c r="DZ953" s="861">
        <v>159.580184</v>
      </c>
      <c r="EA953" s="861">
        <v>149.48367099999999</v>
      </c>
      <c r="EB953" s="861">
        <v>122.6</v>
      </c>
      <c r="EC953" s="861">
        <v>3.2909999999999999</v>
      </c>
      <c r="ED953" s="861">
        <v>397.4</v>
      </c>
      <c r="EE953" s="861">
        <v>122.76</v>
      </c>
      <c r="EF953" s="861">
        <v>5.25</v>
      </c>
      <c r="EG953" s="861">
        <v>634.9</v>
      </c>
      <c r="EH953" s="861">
        <v>122.64</v>
      </c>
      <c r="EI953" s="861">
        <v>4.8600000000000003</v>
      </c>
      <c r="EJ953" s="861">
        <v>583.1</v>
      </c>
      <c r="EK953" s="861">
        <v>8.7267890000000001</v>
      </c>
      <c r="EL953" s="861">
        <v>10.638524</v>
      </c>
      <c r="EM953" s="861">
        <v>-19.311629</v>
      </c>
      <c r="EN953" s="861">
        <v>-25.991304</v>
      </c>
      <c r="EO953" s="861">
        <v>93.869556000000003</v>
      </c>
      <c r="EP953" s="861">
        <v>89.408103999999994</v>
      </c>
      <c r="EQ953" s="861">
        <v>-10.006424000000001</v>
      </c>
      <c r="ER953" s="861">
        <v>4351.7035850000002</v>
      </c>
      <c r="ES953" s="861">
        <v>10302.899432</v>
      </c>
      <c r="ET953" s="861">
        <v>9612.8980969999993</v>
      </c>
      <c r="EU953" s="861"/>
      <c r="EV953" s="861"/>
      <c r="EW953" s="861"/>
      <c r="EX953" s="861"/>
      <c r="EY953" s="861"/>
      <c r="EZ953" s="861"/>
      <c r="FA953" s="861"/>
      <c r="FB953" s="861"/>
      <c r="FC953" s="861"/>
      <c r="FD953" s="861"/>
    </row>
    <row r="954" spans="1:160" x14ac:dyDescent="0.25">
      <c r="A954" s="837">
        <v>46142</v>
      </c>
      <c r="B954" s="836">
        <v>3.2581018518518516E-2</v>
      </c>
      <c r="C954" s="861">
        <v>54180</v>
      </c>
      <c r="D954" s="861">
        <v>0</v>
      </c>
      <c r="E954" s="861">
        <v>0</v>
      </c>
      <c r="F954" s="861">
        <v>75.490419000000003</v>
      </c>
      <c r="G954" s="861">
        <v>71.620555999999993</v>
      </c>
      <c r="H954" s="861">
        <v>65.006078000000002</v>
      </c>
      <c r="I954" s="861">
        <v>73.940047000000007</v>
      </c>
      <c r="J954" s="861">
        <v>71.818948000000006</v>
      </c>
      <c r="K954" s="861">
        <v>71.102530000000002</v>
      </c>
      <c r="L954" s="861">
        <v>73.843129000000005</v>
      </c>
      <c r="M954" s="861">
        <v>74.689086000000003</v>
      </c>
      <c r="N954" s="861">
        <v>-10.169460000000001</v>
      </c>
      <c r="O954" s="861">
        <v>-12.739632</v>
      </c>
      <c r="P954" s="861">
        <v>-13.661301999999999</v>
      </c>
      <c r="Q954" s="861">
        <v>-8.9273129999999998</v>
      </c>
      <c r="R954" s="861">
        <v>-10.351777</v>
      </c>
      <c r="S954" s="861">
        <v>-11.51831</v>
      </c>
      <c r="T954" s="861">
        <v>81.672169999999994</v>
      </c>
      <c r="U954" s="861">
        <v>74.241679000000005</v>
      </c>
      <c r="V954" s="861">
        <v>92.89658</v>
      </c>
      <c r="W954" s="861">
        <v>91.895128</v>
      </c>
      <c r="X954" s="861">
        <v>-8.8020809999999994</v>
      </c>
      <c r="Y954" s="861">
        <v>-9.4682040000000001</v>
      </c>
      <c r="Z954" s="861">
        <v>-13.021238</v>
      </c>
      <c r="AA954" s="861">
        <v>-12.680870000000001</v>
      </c>
      <c r="AB954" s="861">
        <v>-12.357703000000001</v>
      </c>
      <c r="AC954" s="861">
        <v>-13.565227999999999</v>
      </c>
      <c r="AD954" s="861">
        <v>-15.629460999999999</v>
      </c>
      <c r="AE954" s="861">
        <v>103.035353</v>
      </c>
      <c r="AF954" s="861">
        <v>96.411437000000006</v>
      </c>
      <c r="AG954" s="861">
        <v>87.557321000000002</v>
      </c>
      <c r="AH954" s="861">
        <v>107.614602</v>
      </c>
      <c r="AI954" s="861">
        <v>89.008545999999996</v>
      </c>
      <c r="AJ954" s="861">
        <v>72.741754999999998</v>
      </c>
      <c r="AK954" s="861">
        <v>-11.17582</v>
      </c>
      <c r="AL954" s="861">
        <v>-13.056901999999999</v>
      </c>
      <c r="AM954" s="861">
        <v>-10.525366</v>
      </c>
      <c r="AN954" s="861">
        <v>92.046328000000003</v>
      </c>
      <c r="AO954" s="861">
        <v>91.327914000000007</v>
      </c>
      <c r="AP954" s="861">
        <v>90.294792999999999</v>
      </c>
      <c r="AQ954" s="861">
        <v>87.488303999999999</v>
      </c>
      <c r="AR954" s="861">
        <v>72.284167999999994</v>
      </c>
      <c r="AS954" s="861">
        <v>63.269509999999997</v>
      </c>
      <c r="AT954" s="861">
        <v>76.094879000000006</v>
      </c>
      <c r="AU954" s="861">
        <v>74.961429999999993</v>
      </c>
      <c r="AV954" s="861">
        <v>74.176631</v>
      </c>
      <c r="AW954" s="861">
        <v>73.527660999999995</v>
      </c>
      <c r="AX954" s="861">
        <v>88.30153</v>
      </c>
      <c r="AY954" s="861">
        <v>86.321933000000001</v>
      </c>
      <c r="AZ954" s="861">
        <v>-9.9100529999999996</v>
      </c>
      <c r="BA954" s="861">
        <v>-8.4809619999999999</v>
      </c>
      <c r="BB954" s="861">
        <v>-17.062577000000001</v>
      </c>
      <c r="BC954" s="861">
        <v>-15.796253999999999</v>
      </c>
      <c r="BD954" s="861">
        <v>-16.705321999999999</v>
      </c>
      <c r="BE954" s="861">
        <v>-12.374736</v>
      </c>
      <c r="BF954" s="861">
        <v>31.083105</v>
      </c>
      <c r="BG954" s="861">
        <v>140.52271200000001</v>
      </c>
      <c r="BH954" s="861">
        <v>109.100853</v>
      </c>
      <c r="BI954" s="861">
        <v>46.707009999999997</v>
      </c>
      <c r="BJ954" s="861">
        <v>129.89309600000001</v>
      </c>
      <c r="BK954" s="861">
        <v>84.928853000000004</v>
      </c>
      <c r="BL954" s="861">
        <v>74.403098999999997</v>
      </c>
      <c r="BM954" s="861">
        <v>-21.627047000000001</v>
      </c>
      <c r="BN954" s="861">
        <v>-16.132463000000001</v>
      </c>
      <c r="BO954" s="861">
        <v>-15.830674999999999</v>
      </c>
      <c r="BP954" s="861">
        <v>-16.217293000000002</v>
      </c>
      <c r="BQ954" s="861">
        <v>85.864340999999996</v>
      </c>
      <c r="BR954" s="861">
        <v>88.329800000000006</v>
      </c>
      <c r="BS954" s="861">
        <v>84.651123999999996</v>
      </c>
      <c r="BT954" s="861">
        <v>57.826039999999999</v>
      </c>
      <c r="BU954" s="861">
        <v>64.706968000000003</v>
      </c>
      <c r="BV954" s="861">
        <v>60.627271999999998</v>
      </c>
      <c r="BW954" s="861">
        <v>64.327186999999995</v>
      </c>
      <c r="BX954" s="861">
        <v>-15.735272999999999</v>
      </c>
      <c r="BY954" s="861">
        <v>-16.160216999999999</v>
      </c>
      <c r="BZ954" s="861">
        <v>-19.467673999999999</v>
      </c>
      <c r="CA954" s="861">
        <v>-18.108574000000001</v>
      </c>
      <c r="CB954" s="861">
        <v>-10.787314</v>
      </c>
      <c r="CC954" s="861">
        <v>-8.1602730000000001</v>
      </c>
      <c r="CD954" s="861">
        <v>-11.239792</v>
      </c>
      <c r="CE954" s="861">
        <v>-8.0802600000000009</v>
      </c>
      <c r="CF954" s="861">
        <v>-13.79311</v>
      </c>
      <c r="CG954" s="861">
        <v>-7.7603359999999997</v>
      </c>
      <c r="CH954" s="861">
        <v>-14.057713</v>
      </c>
      <c r="CI954" s="861">
        <v>-9.7520589999999991</v>
      </c>
      <c r="CJ954" s="861">
        <v>-10.663746</v>
      </c>
      <c r="CK954" s="861">
        <v>-6.6207310000000001</v>
      </c>
      <c r="CL954" s="861">
        <v>-10.50479</v>
      </c>
      <c r="CM954" s="861">
        <v>-5.5735970000000004</v>
      </c>
      <c r="CN954" s="861">
        <v>-13.267852</v>
      </c>
      <c r="CO954" s="861">
        <v>-8.0409880000000005</v>
      </c>
      <c r="CP954" s="861">
        <v>-14.131111000000001</v>
      </c>
      <c r="CQ954" s="861">
        <v>-10.127649</v>
      </c>
      <c r="CR954" s="861">
        <v>-10.335157000000001</v>
      </c>
      <c r="CS954" s="861">
        <v>-7.3062800000000001</v>
      </c>
      <c r="CT954" s="861">
        <v>-11.227990999999999</v>
      </c>
      <c r="CU954" s="861">
        <v>-6.4675890000000003</v>
      </c>
      <c r="CV954" s="861">
        <v>-13.857246999999999</v>
      </c>
      <c r="CW954" s="861">
        <v>-6.2142210000000002</v>
      </c>
      <c r="CX954" s="861">
        <v>-14.134033000000001</v>
      </c>
      <c r="CY954" s="861">
        <v>-7.823429</v>
      </c>
      <c r="CZ954" s="861">
        <v>-10.070942000000001</v>
      </c>
      <c r="DA954" s="861">
        <v>-6.3991439999999997</v>
      </c>
      <c r="DB954" s="861">
        <v>-10.780663000000001</v>
      </c>
      <c r="DC954" s="861">
        <v>-5.6109920000000004</v>
      </c>
      <c r="DD954" s="861">
        <v>-13.63195</v>
      </c>
      <c r="DE954" s="861">
        <v>-7.9551920000000003</v>
      </c>
      <c r="DF954" s="861">
        <v>-14.225216</v>
      </c>
      <c r="DG954" s="861">
        <v>-8.744529</v>
      </c>
      <c r="DH954" s="861">
        <v>-10.002426</v>
      </c>
      <c r="DI954" s="861">
        <v>-6.6500950000000003</v>
      </c>
      <c r="DJ954" s="861">
        <v>-10.649891</v>
      </c>
      <c r="DK954" s="861">
        <v>-6.626754</v>
      </c>
      <c r="DL954" s="861">
        <v>-13.786028</v>
      </c>
      <c r="DM954" s="861">
        <v>-9.9039169999999999</v>
      </c>
      <c r="DN954" s="861">
        <v>-14.255454</v>
      </c>
      <c r="DO954" s="861">
        <v>-9.7950269999999993</v>
      </c>
      <c r="DP954" s="861">
        <v>-10.718522</v>
      </c>
      <c r="DQ954" s="861">
        <v>-7.5610739999999996</v>
      </c>
      <c r="DR954" s="861">
        <v>-10.830314</v>
      </c>
      <c r="DS954" s="861">
        <v>-7.8823290000000004</v>
      </c>
      <c r="DT954" s="861">
        <v>-13.575025</v>
      </c>
      <c r="DU954" s="861">
        <v>-10.558365</v>
      </c>
      <c r="DV954" s="861">
        <v>-13.914427</v>
      </c>
      <c r="DW954" s="861">
        <v>-7.3591889999999998</v>
      </c>
      <c r="DX954" s="861">
        <v>11.345682</v>
      </c>
      <c r="DY954" s="861">
        <v>7.8482919999999998</v>
      </c>
      <c r="DZ954" s="861">
        <v>159.91836699999999</v>
      </c>
      <c r="EA954" s="861">
        <v>149.58651599999999</v>
      </c>
      <c r="EB954" s="861">
        <v>123.1</v>
      </c>
      <c r="EC954" s="861">
        <v>1.2410000000000001</v>
      </c>
      <c r="ED954" s="861">
        <v>134.6</v>
      </c>
      <c r="EE954" s="861">
        <v>123.14</v>
      </c>
      <c r="EF954" s="861">
        <v>5.2489999999999997</v>
      </c>
      <c r="EG954" s="861">
        <v>636</v>
      </c>
      <c r="EH954" s="861">
        <v>123.18</v>
      </c>
      <c r="EI954" s="861">
        <v>4.8650000000000002</v>
      </c>
      <c r="EJ954" s="861">
        <v>584.70000000000005</v>
      </c>
      <c r="EK954" s="861">
        <v>8.8391269999999995</v>
      </c>
      <c r="EL954" s="861">
        <v>10.180768</v>
      </c>
      <c r="EM954" s="861">
        <v>-19.364493</v>
      </c>
      <c r="EN954" s="861">
        <v>-26.011443</v>
      </c>
      <c r="EO954" s="861">
        <v>94.015675999999999</v>
      </c>
      <c r="EP954" s="861">
        <v>89.454549999999998</v>
      </c>
      <c r="EQ954" s="861">
        <v>-10.029474</v>
      </c>
      <c r="ER954" s="861">
        <v>4356.9368320000003</v>
      </c>
      <c r="ES954" s="861">
        <v>10313.480858999999</v>
      </c>
      <c r="ET954" s="861">
        <v>9622.6281780000008</v>
      </c>
      <c r="EU954" s="861"/>
      <c r="EV954" s="861"/>
      <c r="EW954" s="861"/>
      <c r="EX954" s="861"/>
      <c r="EY954" s="861"/>
      <c r="EZ954" s="861"/>
      <c r="FA954" s="861"/>
      <c r="FB954" s="861"/>
      <c r="FC954" s="861"/>
      <c r="FD954" s="861"/>
    </row>
    <row r="955" spans="1:160" x14ac:dyDescent="0.25">
      <c r="A955" s="837">
        <v>46142</v>
      </c>
      <c r="B955" s="836">
        <v>3.3275462962962958E-2</v>
      </c>
      <c r="C955" s="861">
        <v>54240</v>
      </c>
      <c r="D955" s="861">
        <v>0</v>
      </c>
      <c r="E955" s="861">
        <v>0</v>
      </c>
      <c r="F955" s="861">
        <v>75.444844000000003</v>
      </c>
      <c r="G955" s="861">
        <v>71.628209999999996</v>
      </c>
      <c r="H955" s="861">
        <v>64.869736000000003</v>
      </c>
      <c r="I955" s="861">
        <v>73.935674000000006</v>
      </c>
      <c r="J955" s="861">
        <v>71.789124000000001</v>
      </c>
      <c r="K955" s="861">
        <v>71.134636</v>
      </c>
      <c r="L955" s="861">
        <v>73.789226999999997</v>
      </c>
      <c r="M955" s="861">
        <v>74.663550000000001</v>
      </c>
      <c r="N955" s="861">
        <v>-10.229791000000001</v>
      </c>
      <c r="O955" s="861">
        <v>-12.720078000000001</v>
      </c>
      <c r="P955" s="861">
        <v>-13.751236</v>
      </c>
      <c r="Q955" s="861">
        <v>-8.9004390000000004</v>
      </c>
      <c r="R955" s="861">
        <v>-10.218735000000001</v>
      </c>
      <c r="S955" s="861">
        <v>-11.521903</v>
      </c>
      <c r="T955" s="861">
        <v>81.783708000000004</v>
      </c>
      <c r="U955" s="861">
        <v>73.360630999999998</v>
      </c>
      <c r="V955" s="861">
        <v>92.717605000000006</v>
      </c>
      <c r="W955" s="861">
        <v>91.744536999999994</v>
      </c>
      <c r="X955" s="861">
        <v>-8.7774959999999993</v>
      </c>
      <c r="Y955" s="861">
        <v>-9.4839780000000005</v>
      </c>
      <c r="Z955" s="861">
        <v>-13.091332</v>
      </c>
      <c r="AA955" s="861">
        <v>-12.689655</v>
      </c>
      <c r="AB955" s="861">
        <v>-12.385902</v>
      </c>
      <c r="AC955" s="861">
        <v>-13.567995</v>
      </c>
      <c r="AD955" s="861">
        <v>-15.71429</v>
      </c>
      <c r="AE955" s="861">
        <v>102.924432</v>
      </c>
      <c r="AF955" s="861">
        <v>96.421681000000007</v>
      </c>
      <c r="AG955" s="861">
        <v>87.575995000000006</v>
      </c>
      <c r="AH955" s="861">
        <v>107.651213</v>
      </c>
      <c r="AI955" s="861">
        <v>88.868876</v>
      </c>
      <c r="AJ955" s="861">
        <v>72.615941000000007</v>
      </c>
      <c r="AK955" s="861">
        <v>-11.184773</v>
      </c>
      <c r="AL955" s="861">
        <v>-13.139704</v>
      </c>
      <c r="AM955" s="861">
        <v>-10.505908</v>
      </c>
      <c r="AN955" s="861">
        <v>91.918105999999995</v>
      </c>
      <c r="AO955" s="861">
        <v>91.156936000000002</v>
      </c>
      <c r="AP955" s="861">
        <v>90.199151000000001</v>
      </c>
      <c r="AQ955" s="861">
        <v>87.405677999999995</v>
      </c>
      <c r="AR955" s="861">
        <v>72.316772</v>
      </c>
      <c r="AS955" s="861">
        <v>63.298611000000001</v>
      </c>
      <c r="AT955" s="861">
        <v>76.054305999999997</v>
      </c>
      <c r="AU955" s="861">
        <v>74.934743999999995</v>
      </c>
      <c r="AV955" s="861">
        <v>74.244204999999994</v>
      </c>
      <c r="AW955" s="861">
        <v>73.645764</v>
      </c>
      <c r="AX955" s="861">
        <v>88.360646000000003</v>
      </c>
      <c r="AY955" s="861">
        <v>86.364925999999997</v>
      </c>
      <c r="AZ955" s="861">
        <v>-9.8912659999999999</v>
      </c>
      <c r="BA955" s="861">
        <v>-8.5240179999999999</v>
      </c>
      <c r="BB955" s="861">
        <v>-17.095406000000001</v>
      </c>
      <c r="BC955" s="861">
        <v>-15.832331999999999</v>
      </c>
      <c r="BD955" s="861">
        <v>-16.720108</v>
      </c>
      <c r="BE955" s="861">
        <v>-12.215942999999999</v>
      </c>
      <c r="BF955" s="861">
        <v>31.319769000000001</v>
      </c>
      <c r="BG955" s="861">
        <v>140.54319599999999</v>
      </c>
      <c r="BH955" s="861">
        <v>109.121185</v>
      </c>
      <c r="BI955" s="861">
        <v>47.097191000000002</v>
      </c>
      <c r="BJ955" s="861">
        <v>130.249799</v>
      </c>
      <c r="BK955" s="861">
        <v>84.958477999999999</v>
      </c>
      <c r="BL955" s="861">
        <v>74.377716000000007</v>
      </c>
      <c r="BM955" s="861">
        <v>-21.637588000000001</v>
      </c>
      <c r="BN955" s="861">
        <v>-16.125848999999999</v>
      </c>
      <c r="BO955" s="861">
        <v>-15.567399</v>
      </c>
      <c r="BP955" s="861">
        <v>-16.208307999999999</v>
      </c>
      <c r="BQ955" s="861">
        <v>85.846805000000003</v>
      </c>
      <c r="BR955" s="861">
        <v>88.427381999999994</v>
      </c>
      <c r="BS955" s="861">
        <v>84.755384000000006</v>
      </c>
      <c r="BT955" s="861">
        <v>57.898308</v>
      </c>
      <c r="BU955" s="861">
        <v>64.761740000000003</v>
      </c>
      <c r="BV955" s="861">
        <v>60.585203999999997</v>
      </c>
      <c r="BW955" s="861">
        <v>64.285734000000005</v>
      </c>
      <c r="BX955" s="861">
        <v>-15.832927</v>
      </c>
      <c r="BY955" s="861">
        <v>-16.135190000000001</v>
      </c>
      <c r="BZ955" s="861">
        <v>-19.416091000000002</v>
      </c>
      <c r="CA955" s="861">
        <v>-18.096554999999999</v>
      </c>
      <c r="CB955" s="861">
        <v>-10.813965</v>
      </c>
      <c r="CC955" s="861">
        <v>-8.1537279999999992</v>
      </c>
      <c r="CD955" s="861">
        <v>-11.246850999999999</v>
      </c>
      <c r="CE955" s="861">
        <v>-8.0386249999999997</v>
      </c>
      <c r="CF955" s="861">
        <v>-13.829867999999999</v>
      </c>
      <c r="CG955" s="861">
        <v>-7.7728950000000001</v>
      </c>
      <c r="CH955" s="861">
        <v>-14.085917999999999</v>
      </c>
      <c r="CI955" s="861">
        <v>-9.7528640000000006</v>
      </c>
      <c r="CJ955" s="861">
        <v>-10.665020999999999</v>
      </c>
      <c r="CK955" s="861">
        <v>-6.595529</v>
      </c>
      <c r="CL955" s="861">
        <v>-10.512779999999999</v>
      </c>
      <c r="CM955" s="861">
        <v>-5.5572910000000002</v>
      </c>
      <c r="CN955" s="861">
        <v>-13.26967</v>
      </c>
      <c r="CO955" s="861">
        <v>-8.0526169999999997</v>
      </c>
      <c r="CP955" s="861">
        <v>-14.153879</v>
      </c>
      <c r="CQ955" s="861">
        <v>-10.153090000000001</v>
      </c>
      <c r="CR955" s="861">
        <v>-10.333372000000001</v>
      </c>
      <c r="CS955" s="861">
        <v>-7.3049710000000001</v>
      </c>
      <c r="CT955" s="861">
        <v>-11.21109</v>
      </c>
      <c r="CU955" s="861">
        <v>-6.4699489999999997</v>
      </c>
      <c r="CV955" s="861">
        <v>-13.884188</v>
      </c>
      <c r="CW955" s="861">
        <v>-6.2413059999999998</v>
      </c>
      <c r="CX955" s="861">
        <v>-14.145175999999999</v>
      </c>
      <c r="CY955" s="861">
        <v>-7.8377350000000003</v>
      </c>
      <c r="CZ955" s="861">
        <v>-10.034609</v>
      </c>
      <c r="DA955" s="861">
        <v>-6.4158559999999998</v>
      </c>
      <c r="DB955" s="861">
        <v>-10.779164</v>
      </c>
      <c r="DC955" s="861">
        <v>-5.6081079999999996</v>
      </c>
      <c r="DD955" s="861">
        <v>-13.617139</v>
      </c>
      <c r="DE955" s="861">
        <v>-7.9807449999999998</v>
      </c>
      <c r="DF955" s="861">
        <v>-14.229056</v>
      </c>
      <c r="DG955" s="861">
        <v>-8.7792499999999993</v>
      </c>
      <c r="DH955" s="861">
        <v>-10.004364000000001</v>
      </c>
      <c r="DI955" s="861">
        <v>-6.6815069999999999</v>
      </c>
      <c r="DJ955" s="861">
        <v>-10.633113</v>
      </c>
      <c r="DK955" s="861">
        <v>-6.6427589999999999</v>
      </c>
      <c r="DL955" s="861">
        <v>-13.797302999999999</v>
      </c>
      <c r="DM955" s="861">
        <v>-9.9291999999999998</v>
      </c>
      <c r="DN955" s="861">
        <v>-14.280082999999999</v>
      </c>
      <c r="DO955" s="861">
        <v>-9.8025939999999991</v>
      </c>
      <c r="DP955" s="861">
        <v>-10.708716000000001</v>
      </c>
      <c r="DQ955" s="861">
        <v>-7.5906609999999999</v>
      </c>
      <c r="DR955" s="861">
        <v>-10.82152</v>
      </c>
      <c r="DS955" s="861">
        <v>-7.9016409999999997</v>
      </c>
      <c r="DT955" s="861">
        <v>-13.591488</v>
      </c>
      <c r="DU955" s="861">
        <v>-10.611859000000001</v>
      </c>
      <c r="DV955" s="861">
        <v>-13.936335</v>
      </c>
      <c r="DW955" s="861">
        <v>-7.4056420000000003</v>
      </c>
      <c r="DX955" s="861">
        <v>11.363179000000001</v>
      </c>
      <c r="DY955" s="861">
        <v>7.8212200000000003</v>
      </c>
      <c r="DZ955" s="861">
        <v>159.02969999999999</v>
      </c>
      <c r="EA955" s="861">
        <v>149.634828</v>
      </c>
      <c r="EB955" s="861">
        <v>123.21</v>
      </c>
      <c r="EC955" s="861">
        <v>1.242</v>
      </c>
      <c r="ED955" s="861">
        <v>134.9</v>
      </c>
      <c r="EE955" s="861">
        <v>123.08</v>
      </c>
      <c r="EF955" s="861">
        <v>5.26</v>
      </c>
      <c r="EG955" s="861">
        <v>635.79999999999995</v>
      </c>
      <c r="EH955" s="861">
        <v>123.29</v>
      </c>
      <c r="EI955" s="861">
        <v>4.8550000000000004</v>
      </c>
      <c r="EJ955" s="861">
        <v>584.70000000000005</v>
      </c>
      <c r="EK955" s="861">
        <v>8.8271230000000003</v>
      </c>
      <c r="EL955" s="861">
        <v>10.498533</v>
      </c>
      <c r="EM955" s="861">
        <v>-19.333030999999998</v>
      </c>
      <c r="EN955" s="861">
        <v>-26.065932</v>
      </c>
      <c r="EO955" s="861">
        <v>93.631259999999997</v>
      </c>
      <c r="EP955" s="861">
        <v>89.476360999999997</v>
      </c>
      <c r="EQ955" s="861">
        <v>-10.038855999999999</v>
      </c>
      <c r="ER955" s="861">
        <v>4359.1831579999998</v>
      </c>
      <c r="ES955" s="861">
        <v>10324.061696999999</v>
      </c>
      <c r="ET955" s="861">
        <v>9632.3712529999993</v>
      </c>
      <c r="EU955" s="861"/>
      <c r="EV955" s="861"/>
      <c r="EW955" s="861"/>
      <c r="EX955" s="861"/>
      <c r="EY955" s="861"/>
      <c r="EZ955" s="861"/>
      <c r="FA955" s="861"/>
      <c r="FB955" s="861"/>
      <c r="FC955" s="861"/>
      <c r="FD955" s="861"/>
    </row>
    <row r="956" spans="1:160" x14ac:dyDescent="0.25">
      <c r="A956" s="837">
        <v>46142</v>
      </c>
      <c r="B956" s="836">
        <v>3.3969907407407407E-2</v>
      </c>
      <c r="C956" s="861">
        <v>54300</v>
      </c>
      <c r="D956" s="861">
        <v>0</v>
      </c>
      <c r="E956" s="861">
        <v>0</v>
      </c>
      <c r="F956" s="861">
        <v>75.487668999999997</v>
      </c>
      <c r="G956" s="861">
        <v>71.608463999999998</v>
      </c>
      <c r="H956" s="861">
        <v>64.946444</v>
      </c>
      <c r="I956" s="861">
        <v>73.915082999999996</v>
      </c>
      <c r="J956" s="861">
        <v>71.857095000000001</v>
      </c>
      <c r="K956" s="861">
        <v>71.100821999999994</v>
      </c>
      <c r="L956" s="861">
        <v>73.814869999999999</v>
      </c>
      <c r="M956" s="861">
        <v>74.66001</v>
      </c>
      <c r="N956" s="861">
        <v>-10.200004</v>
      </c>
      <c r="O956" s="861">
        <v>-12.769829</v>
      </c>
      <c r="P956" s="861">
        <v>-13.779351</v>
      </c>
      <c r="Q956" s="861">
        <v>-8.9436850000000003</v>
      </c>
      <c r="R956" s="861">
        <v>-10.357855000000001</v>
      </c>
      <c r="S956" s="861">
        <v>-11.588851999999999</v>
      </c>
      <c r="T956" s="861">
        <v>81.710537000000002</v>
      </c>
      <c r="U956" s="861">
        <v>74.373805000000004</v>
      </c>
      <c r="V956" s="861">
        <v>92.912689</v>
      </c>
      <c r="W956" s="861">
        <v>91.954747999999995</v>
      </c>
      <c r="X956" s="861">
        <v>-8.785717</v>
      </c>
      <c r="Y956" s="861">
        <v>-9.4414499999999997</v>
      </c>
      <c r="Z956" s="861">
        <v>-13.096192</v>
      </c>
      <c r="AA956" s="861">
        <v>-12.749185000000001</v>
      </c>
      <c r="AB956" s="861">
        <v>-12.390893999999999</v>
      </c>
      <c r="AC956" s="861">
        <v>-13.581963</v>
      </c>
      <c r="AD956" s="861">
        <v>-15.740394999999999</v>
      </c>
      <c r="AE956" s="861">
        <v>103.094966</v>
      </c>
      <c r="AF956" s="861">
        <v>96.465725000000006</v>
      </c>
      <c r="AG956" s="861">
        <v>87.702899000000002</v>
      </c>
      <c r="AH956" s="861">
        <v>107.74446500000001</v>
      </c>
      <c r="AI956" s="861">
        <v>88.974093999999994</v>
      </c>
      <c r="AJ956" s="861">
        <v>72.787538999999995</v>
      </c>
      <c r="AK956" s="861">
        <v>-11.19834</v>
      </c>
      <c r="AL956" s="861">
        <v>-13.12133</v>
      </c>
      <c r="AM956" s="861">
        <v>-10.559944</v>
      </c>
      <c r="AN956" s="861">
        <v>92.022879000000003</v>
      </c>
      <c r="AO956" s="861">
        <v>91.322237000000001</v>
      </c>
      <c r="AP956" s="861">
        <v>90.406957000000006</v>
      </c>
      <c r="AQ956" s="861">
        <v>87.513407999999998</v>
      </c>
      <c r="AR956" s="861">
        <v>72.397032999999993</v>
      </c>
      <c r="AS956" s="861">
        <v>63.253816999999998</v>
      </c>
      <c r="AT956" s="861">
        <v>76.143755999999996</v>
      </c>
      <c r="AU956" s="861">
        <v>74.960527999999996</v>
      </c>
      <c r="AV956" s="861">
        <v>74.156278999999998</v>
      </c>
      <c r="AW956" s="861">
        <v>73.359168999999994</v>
      </c>
      <c r="AX956" s="861">
        <v>88.407936000000007</v>
      </c>
      <c r="AY956" s="861">
        <v>86.330619999999996</v>
      </c>
      <c r="AZ956" s="861">
        <v>-9.9385940000000002</v>
      </c>
      <c r="BA956" s="861">
        <v>-8.5309760000000008</v>
      </c>
      <c r="BB956" s="861">
        <v>-17.108677</v>
      </c>
      <c r="BC956" s="861">
        <v>-15.82142</v>
      </c>
      <c r="BD956" s="861">
        <v>-16.723884999999999</v>
      </c>
      <c r="BE956" s="861">
        <v>-11.983003999999999</v>
      </c>
      <c r="BF956" s="861">
        <v>31.446175</v>
      </c>
      <c r="BG956" s="861">
        <v>140.51125300000001</v>
      </c>
      <c r="BH956" s="861">
        <v>109.173248</v>
      </c>
      <c r="BI956" s="861">
        <v>47.213434999999997</v>
      </c>
      <c r="BJ956" s="861">
        <v>129.97728000000001</v>
      </c>
      <c r="BK956" s="861">
        <v>85.055316000000005</v>
      </c>
      <c r="BL956" s="861">
        <v>74.463497000000004</v>
      </c>
      <c r="BM956" s="861">
        <v>-21.679683000000001</v>
      </c>
      <c r="BN956" s="861">
        <v>-16.164698000000001</v>
      </c>
      <c r="BO956" s="861">
        <v>-15.422529000000001</v>
      </c>
      <c r="BP956" s="861">
        <v>-16.214934</v>
      </c>
      <c r="BQ956" s="861">
        <v>85.883100999999996</v>
      </c>
      <c r="BR956" s="861">
        <v>88.442362000000003</v>
      </c>
      <c r="BS956" s="861">
        <v>84.756646000000003</v>
      </c>
      <c r="BT956" s="861">
        <v>57.854774999999997</v>
      </c>
      <c r="BU956" s="861">
        <v>64.788641999999996</v>
      </c>
      <c r="BV956" s="861">
        <v>60.619546</v>
      </c>
      <c r="BW956" s="861">
        <v>64.278000000000006</v>
      </c>
      <c r="BX956" s="861">
        <v>-15.707601</v>
      </c>
      <c r="BY956" s="861">
        <v>-16.140108999999999</v>
      </c>
      <c r="BZ956" s="861">
        <v>-19.29243</v>
      </c>
      <c r="CA956" s="861">
        <v>-18.103861999999999</v>
      </c>
      <c r="CB956" s="861">
        <v>-10.806621</v>
      </c>
      <c r="CC956" s="861">
        <v>-8.1639009999999992</v>
      </c>
      <c r="CD956" s="861">
        <v>-11.246259</v>
      </c>
      <c r="CE956" s="861">
        <v>-8.0721900000000009</v>
      </c>
      <c r="CF956" s="861">
        <v>-13.799044</v>
      </c>
      <c r="CG956" s="861">
        <v>-7.7989499999999996</v>
      </c>
      <c r="CH956" s="861">
        <v>-14.108295</v>
      </c>
      <c r="CI956" s="861">
        <v>-9.7652359999999998</v>
      </c>
      <c r="CJ956" s="861">
        <v>-10.666606</v>
      </c>
      <c r="CK956" s="861">
        <v>-6.6220160000000003</v>
      </c>
      <c r="CL956" s="861">
        <v>-10.517355</v>
      </c>
      <c r="CM956" s="861">
        <v>-5.5795399999999997</v>
      </c>
      <c r="CN956" s="861">
        <v>-13.275195999999999</v>
      </c>
      <c r="CO956" s="861">
        <v>-8.0768120000000003</v>
      </c>
      <c r="CP956" s="861">
        <v>-14.155157000000001</v>
      </c>
      <c r="CQ956" s="861">
        <v>-10.173137000000001</v>
      </c>
      <c r="CR956" s="861">
        <v>-10.317269</v>
      </c>
      <c r="CS956" s="861">
        <v>-7.3277320000000001</v>
      </c>
      <c r="CT956" s="861">
        <v>-11.21298</v>
      </c>
      <c r="CU956" s="861">
        <v>-6.4713580000000004</v>
      </c>
      <c r="CV956" s="861">
        <v>-13.902613000000001</v>
      </c>
      <c r="CW956" s="861">
        <v>-6.2310509999999999</v>
      </c>
      <c r="CX956" s="861">
        <v>-14.180909</v>
      </c>
      <c r="CY956" s="861">
        <v>-7.8501960000000004</v>
      </c>
      <c r="CZ956" s="861">
        <v>-10.06401</v>
      </c>
      <c r="DA956" s="861">
        <v>-6.4202789999999998</v>
      </c>
      <c r="DB956" s="861">
        <v>-10.822150000000001</v>
      </c>
      <c r="DC956" s="861">
        <v>-5.6358300000000003</v>
      </c>
      <c r="DD956" s="861">
        <v>-13.649350999999999</v>
      </c>
      <c r="DE956" s="861">
        <v>-7.9831979999999998</v>
      </c>
      <c r="DF956" s="861">
        <v>-14.230076</v>
      </c>
      <c r="DG956" s="861">
        <v>-8.7755759999999992</v>
      </c>
      <c r="DH956" s="861">
        <v>-10.022271999999999</v>
      </c>
      <c r="DI956" s="861">
        <v>-6.6977529999999996</v>
      </c>
      <c r="DJ956" s="861">
        <v>-10.661675000000001</v>
      </c>
      <c r="DK956" s="861">
        <v>-6.6543359999999998</v>
      </c>
      <c r="DL956" s="861">
        <v>-13.822056</v>
      </c>
      <c r="DM956" s="861">
        <v>-9.9411319999999996</v>
      </c>
      <c r="DN956" s="861">
        <v>-14.293388</v>
      </c>
      <c r="DO956" s="861">
        <v>-9.8181499999999993</v>
      </c>
      <c r="DP956" s="861">
        <v>-10.736039999999999</v>
      </c>
      <c r="DQ956" s="861">
        <v>-7.5994489999999999</v>
      </c>
      <c r="DR956" s="861">
        <v>-10.836933</v>
      </c>
      <c r="DS956" s="861">
        <v>-7.9277410000000001</v>
      </c>
      <c r="DT956" s="861">
        <v>-13.587441999999999</v>
      </c>
      <c r="DU956" s="861">
        <v>-10.614877999999999</v>
      </c>
      <c r="DV956" s="861">
        <v>-13.943367</v>
      </c>
      <c r="DW956" s="861">
        <v>-7.3901680000000001</v>
      </c>
      <c r="DX956" s="861">
        <v>11.357638</v>
      </c>
      <c r="DY956" s="861">
        <v>7.8053270000000001</v>
      </c>
      <c r="DZ956" s="861">
        <v>160.002938</v>
      </c>
      <c r="EA956" s="861">
        <v>149.74078399999999</v>
      </c>
      <c r="EB956" s="861">
        <v>122.75</v>
      </c>
      <c r="EC956" s="861">
        <v>3.294</v>
      </c>
      <c r="ED956" s="861">
        <v>397.9</v>
      </c>
      <c r="EE956" s="861">
        <v>122.75</v>
      </c>
      <c r="EF956" s="861">
        <v>5.2549999999999999</v>
      </c>
      <c r="EG956" s="861">
        <v>635.1</v>
      </c>
      <c r="EH956" s="861">
        <v>122.58</v>
      </c>
      <c r="EI956" s="861">
        <v>4.8849999999999998</v>
      </c>
      <c r="EJ956" s="861">
        <v>582.70000000000005</v>
      </c>
      <c r="EK956" s="861">
        <v>8.7830490000000001</v>
      </c>
      <c r="EL956" s="861">
        <v>10.675414999999999</v>
      </c>
      <c r="EM956" s="861">
        <v>-19.342993</v>
      </c>
      <c r="EN956" s="861">
        <v>-26.097943999999998</v>
      </c>
      <c r="EO956" s="861">
        <v>94.052183999999997</v>
      </c>
      <c r="EP956" s="861">
        <v>89.524179000000004</v>
      </c>
      <c r="EQ956" s="861">
        <v>-10.050993</v>
      </c>
      <c r="ER956" s="861">
        <v>4365.5930840000001</v>
      </c>
      <c r="ES956" s="861">
        <v>10334.632659000001</v>
      </c>
      <c r="ET956" s="861">
        <v>9642.1115860000009</v>
      </c>
      <c r="EU956" s="861"/>
      <c r="EV956" s="861"/>
      <c r="EW956" s="861"/>
      <c r="EX956" s="861"/>
      <c r="EY956" s="861"/>
      <c r="EZ956" s="861"/>
      <c r="FA956" s="861"/>
      <c r="FB956" s="861"/>
      <c r="FC956" s="861"/>
      <c r="FD956" s="861"/>
    </row>
    <row r="957" spans="1:160" x14ac:dyDescent="0.25">
      <c r="A957" s="837">
        <v>46142</v>
      </c>
      <c r="B957" s="836">
        <v>3.4664351851851849E-2</v>
      </c>
      <c r="C957" s="861">
        <v>54360</v>
      </c>
      <c r="D957" s="861">
        <v>0</v>
      </c>
      <c r="E957" s="861">
        <v>0</v>
      </c>
      <c r="F957" s="861">
        <v>75.562247999999997</v>
      </c>
      <c r="G957" s="861">
        <v>71.627407000000005</v>
      </c>
      <c r="H957" s="861">
        <v>64.981780000000001</v>
      </c>
      <c r="I957" s="861">
        <v>73.922461999999996</v>
      </c>
      <c r="J957" s="861">
        <v>71.907311000000007</v>
      </c>
      <c r="K957" s="861">
        <v>71.120531</v>
      </c>
      <c r="L957" s="861">
        <v>73.804900000000004</v>
      </c>
      <c r="M957" s="861">
        <v>74.706672999999995</v>
      </c>
      <c r="N957" s="861">
        <v>-10.170292999999999</v>
      </c>
      <c r="O957" s="861">
        <v>-12.749423999999999</v>
      </c>
      <c r="P957" s="861">
        <v>-13.712177000000001</v>
      </c>
      <c r="Q957" s="861">
        <v>-8.9648850000000007</v>
      </c>
      <c r="R957" s="861">
        <v>-10.483829</v>
      </c>
      <c r="S957" s="861">
        <v>-11.536277</v>
      </c>
      <c r="T957" s="861">
        <v>81.637268000000006</v>
      </c>
      <c r="U957" s="861">
        <v>73.750575999999995</v>
      </c>
      <c r="V957" s="861">
        <v>92.914463999999995</v>
      </c>
      <c r="W957" s="861">
        <v>91.942856000000006</v>
      </c>
      <c r="X957" s="861">
        <v>-8.7912020000000002</v>
      </c>
      <c r="Y957" s="861">
        <v>-9.4992439999999991</v>
      </c>
      <c r="Z957" s="861">
        <v>-13.019443000000001</v>
      </c>
      <c r="AA957" s="861">
        <v>-12.724793</v>
      </c>
      <c r="AB957" s="861">
        <v>-12.340873</v>
      </c>
      <c r="AC957" s="861">
        <v>-13.535152</v>
      </c>
      <c r="AD957" s="861">
        <v>-15.694127999999999</v>
      </c>
      <c r="AE957" s="861">
        <v>102.990942</v>
      </c>
      <c r="AF957" s="861">
        <v>96.487442000000001</v>
      </c>
      <c r="AG957" s="861">
        <v>87.670309000000003</v>
      </c>
      <c r="AH957" s="861">
        <v>107.662824</v>
      </c>
      <c r="AI957" s="861">
        <v>89.075657000000007</v>
      </c>
      <c r="AJ957" s="861">
        <v>72.807606000000007</v>
      </c>
      <c r="AK957" s="861">
        <v>-11.190166</v>
      </c>
      <c r="AL957" s="861">
        <v>-13.097821</v>
      </c>
      <c r="AM957" s="861">
        <v>-10.509287</v>
      </c>
      <c r="AN957" s="861">
        <v>92.139190999999997</v>
      </c>
      <c r="AO957" s="861">
        <v>91.396412999999995</v>
      </c>
      <c r="AP957" s="861">
        <v>90.369180999999998</v>
      </c>
      <c r="AQ957" s="861">
        <v>87.554606000000007</v>
      </c>
      <c r="AR957" s="861">
        <v>72.276988000000003</v>
      </c>
      <c r="AS957" s="861">
        <v>63.275101999999997</v>
      </c>
      <c r="AT957" s="861">
        <v>76.162850000000006</v>
      </c>
      <c r="AU957" s="861">
        <v>74.981337999999994</v>
      </c>
      <c r="AV957" s="861">
        <v>74.103959000000003</v>
      </c>
      <c r="AW957" s="861">
        <v>73.352333000000002</v>
      </c>
      <c r="AX957" s="861">
        <v>88.221120999999997</v>
      </c>
      <c r="AY957" s="861">
        <v>86.185055000000006</v>
      </c>
      <c r="AZ957" s="861">
        <v>-9.9175609999999992</v>
      </c>
      <c r="BA957" s="861">
        <v>-8.4800249999999995</v>
      </c>
      <c r="BB957" s="861">
        <v>-17.107603000000001</v>
      </c>
      <c r="BC957" s="861">
        <v>-15.830768000000001</v>
      </c>
      <c r="BD957" s="861">
        <v>-16.743207000000002</v>
      </c>
      <c r="BE957" s="861">
        <v>-12.342851</v>
      </c>
      <c r="BF957" s="861">
        <v>31.486650999999998</v>
      </c>
      <c r="BG957" s="861">
        <v>140.54695000000001</v>
      </c>
      <c r="BH957" s="861">
        <v>109.168707</v>
      </c>
      <c r="BI957" s="861">
        <v>47.322536999999997</v>
      </c>
      <c r="BJ957" s="861">
        <v>130.04999100000001</v>
      </c>
      <c r="BK957" s="861">
        <v>84.909194999999997</v>
      </c>
      <c r="BL957" s="861">
        <v>74.40222</v>
      </c>
      <c r="BM957" s="861">
        <v>-21.576418</v>
      </c>
      <c r="BN957" s="861">
        <v>-16.156103999999999</v>
      </c>
      <c r="BO957" s="861">
        <v>-15.504358999999999</v>
      </c>
      <c r="BP957" s="861">
        <v>-16.219135000000001</v>
      </c>
      <c r="BQ957" s="861">
        <v>85.842281999999997</v>
      </c>
      <c r="BR957" s="861">
        <v>88.401859000000002</v>
      </c>
      <c r="BS957" s="861">
        <v>84.748964999999998</v>
      </c>
      <c r="BT957" s="861">
        <v>57.885215000000002</v>
      </c>
      <c r="BU957" s="861">
        <v>64.811719999999994</v>
      </c>
      <c r="BV957" s="861">
        <v>60.610084000000001</v>
      </c>
      <c r="BW957" s="861">
        <v>64.337453999999994</v>
      </c>
      <c r="BX957" s="861">
        <v>-15.76857</v>
      </c>
      <c r="BY957" s="861">
        <v>-16.145672000000001</v>
      </c>
      <c r="BZ957" s="861">
        <v>-19.157333000000001</v>
      </c>
      <c r="CA957" s="861">
        <v>-18.14489</v>
      </c>
      <c r="CB957" s="861">
        <v>-10.853756000000001</v>
      </c>
      <c r="CC957" s="861">
        <v>-8.1943380000000001</v>
      </c>
      <c r="CD957" s="861">
        <v>-11.301297999999999</v>
      </c>
      <c r="CE957" s="861">
        <v>-8.0988799999999994</v>
      </c>
      <c r="CF957" s="861">
        <v>-13.865360000000001</v>
      </c>
      <c r="CG957" s="861">
        <v>-7.8342390000000002</v>
      </c>
      <c r="CH957" s="861">
        <v>-14.121193</v>
      </c>
      <c r="CI957" s="861">
        <v>-9.7930580000000003</v>
      </c>
      <c r="CJ957" s="861">
        <v>-10.708563</v>
      </c>
      <c r="CK957" s="861">
        <v>-6.6453759999999997</v>
      </c>
      <c r="CL957" s="861">
        <v>-10.572800000000001</v>
      </c>
      <c r="CM957" s="861">
        <v>-5.6317589999999997</v>
      </c>
      <c r="CN957" s="861">
        <v>-13.336266999999999</v>
      </c>
      <c r="CO957" s="861">
        <v>-8.1093089999999997</v>
      </c>
      <c r="CP957" s="861">
        <v>-14.194228000000001</v>
      </c>
      <c r="CQ957" s="861">
        <v>-10.175345</v>
      </c>
      <c r="CR957" s="861">
        <v>-10.383338</v>
      </c>
      <c r="CS957" s="861">
        <v>-7.3411460000000002</v>
      </c>
      <c r="CT957" s="861">
        <v>-11.263648</v>
      </c>
      <c r="CU957" s="861">
        <v>-6.5015790000000004</v>
      </c>
      <c r="CV957" s="861">
        <v>-13.918079000000001</v>
      </c>
      <c r="CW957" s="861">
        <v>-6.2397999999999998</v>
      </c>
      <c r="CX957" s="861">
        <v>-14.16469</v>
      </c>
      <c r="CY957" s="861">
        <v>-7.8921359999999998</v>
      </c>
      <c r="CZ957" s="861">
        <v>-10.084035999999999</v>
      </c>
      <c r="DA957" s="861">
        <v>-6.4467840000000001</v>
      </c>
      <c r="DB957" s="861">
        <v>-10.824871999999999</v>
      </c>
      <c r="DC957" s="861">
        <v>-5.6371320000000003</v>
      </c>
      <c r="DD957" s="861">
        <v>-13.658941</v>
      </c>
      <c r="DE957" s="861">
        <v>-7.9992520000000003</v>
      </c>
      <c r="DF957" s="861">
        <v>-14.267922</v>
      </c>
      <c r="DG957" s="861">
        <v>-8.7863989999999994</v>
      </c>
      <c r="DH957" s="861">
        <v>-10.038278</v>
      </c>
      <c r="DI957" s="861">
        <v>-6.6919250000000003</v>
      </c>
      <c r="DJ957" s="861">
        <v>-10.666145</v>
      </c>
      <c r="DK957" s="861">
        <v>-6.6788530000000002</v>
      </c>
      <c r="DL957" s="861">
        <v>-13.829732999999999</v>
      </c>
      <c r="DM957" s="861">
        <v>-9.9562709999999992</v>
      </c>
      <c r="DN957" s="861">
        <v>-14.321788</v>
      </c>
      <c r="DO957" s="861">
        <v>-9.870279</v>
      </c>
      <c r="DP957" s="861">
        <v>-10.741726999999999</v>
      </c>
      <c r="DQ957" s="861">
        <v>-7.606236</v>
      </c>
      <c r="DR957" s="861">
        <v>-10.863961</v>
      </c>
      <c r="DS957" s="861">
        <v>-7.9373379999999996</v>
      </c>
      <c r="DT957" s="861">
        <v>-13.620132</v>
      </c>
      <c r="DU957" s="861">
        <v>-10.641308</v>
      </c>
      <c r="DV957" s="861">
        <v>-13.965528000000001</v>
      </c>
      <c r="DW957" s="861">
        <v>-7.4289269999999998</v>
      </c>
      <c r="DX957" s="861">
        <v>11.368671000000001</v>
      </c>
      <c r="DY957" s="861">
        <v>10.432525</v>
      </c>
      <c r="DZ957" s="861">
        <v>159.44739899999999</v>
      </c>
      <c r="EA957" s="861">
        <v>141.568297</v>
      </c>
      <c r="EB957" s="861">
        <v>123.19</v>
      </c>
      <c r="EC957" s="861">
        <v>1.242</v>
      </c>
      <c r="ED957" s="861">
        <v>134.80000000000001</v>
      </c>
      <c r="EE957" s="861">
        <v>123.11</v>
      </c>
      <c r="EF957" s="861">
        <v>5.2729999999999997</v>
      </c>
      <c r="EG957" s="861">
        <v>634.5</v>
      </c>
      <c r="EH957" s="861">
        <v>123.22</v>
      </c>
      <c r="EI957" s="861">
        <v>4.8520000000000003</v>
      </c>
      <c r="EJ957" s="861">
        <v>584.5</v>
      </c>
      <c r="EK957" s="861">
        <v>8.8138719999999999</v>
      </c>
      <c r="EL957" s="861">
        <v>5.5253269999999999</v>
      </c>
      <c r="EM957" s="861">
        <v>-19.323159</v>
      </c>
      <c r="EN957" s="861">
        <v>-21.029686000000002</v>
      </c>
      <c r="EO957" s="861">
        <v>93.812126000000006</v>
      </c>
      <c r="EP957" s="861">
        <v>85.767608999999993</v>
      </c>
      <c r="EQ957" s="861">
        <v>-10.077166</v>
      </c>
      <c r="ER957" s="861">
        <v>4370.8313989999997</v>
      </c>
      <c r="ES957" s="861">
        <v>10345.214352999999</v>
      </c>
      <c r="ET957" s="861">
        <v>9651.8594699999994</v>
      </c>
      <c r="EU957" s="861"/>
      <c r="EV957" s="861"/>
      <c r="EW957" s="861"/>
      <c r="EX957" s="861"/>
      <c r="EY957" s="861"/>
      <c r="EZ957" s="861"/>
      <c r="FA957" s="861"/>
      <c r="FB957" s="861"/>
      <c r="FC957" s="861"/>
      <c r="FD957" s="861"/>
    </row>
    <row r="958" spans="1:160" x14ac:dyDescent="0.25">
      <c r="A958" s="837">
        <v>46142</v>
      </c>
      <c r="B958" s="836">
        <v>3.5358796296296298E-2</v>
      </c>
      <c r="C958" s="861">
        <v>54420</v>
      </c>
      <c r="D958" s="861">
        <v>0</v>
      </c>
      <c r="E958" s="861">
        <v>0</v>
      </c>
      <c r="F958" s="861">
        <v>74.875648999999996</v>
      </c>
      <c r="G958" s="861">
        <v>71.648239000000004</v>
      </c>
      <c r="H958" s="861">
        <v>64.419127000000003</v>
      </c>
      <c r="I958" s="861">
        <v>73.945126999999999</v>
      </c>
      <c r="J958" s="861">
        <v>71.957161999999997</v>
      </c>
      <c r="K958" s="861">
        <v>71.147514000000001</v>
      </c>
      <c r="L958" s="861">
        <v>73.818145999999999</v>
      </c>
      <c r="M958" s="861">
        <v>74.542418999999995</v>
      </c>
      <c r="N958" s="861">
        <v>-9.9227900000000009</v>
      </c>
      <c r="O958" s="861">
        <v>-11.728206</v>
      </c>
      <c r="P958" s="861">
        <v>-12.349686</v>
      </c>
      <c r="Q958" s="861">
        <v>-2.554846</v>
      </c>
      <c r="R958" s="861">
        <v>-3.9432779999999998</v>
      </c>
      <c r="S958" s="861">
        <v>-5.036168</v>
      </c>
      <c r="T958" s="861">
        <v>76.889360999999994</v>
      </c>
      <c r="U958" s="861">
        <v>80.878947999999994</v>
      </c>
      <c r="V958" s="861">
        <v>86.758371999999994</v>
      </c>
      <c r="W958" s="861">
        <v>82.309853000000004</v>
      </c>
      <c r="X958" s="861">
        <v>-6.8183559999999996</v>
      </c>
      <c r="Y958" s="861">
        <v>-6.3567330000000002</v>
      </c>
      <c r="Z958" s="861">
        <v>-11.867546000000001</v>
      </c>
      <c r="AA958" s="861">
        <v>-11.53909</v>
      </c>
      <c r="AB958" s="861">
        <v>-10.914479999999999</v>
      </c>
      <c r="AC958" s="861">
        <v>-7.6036619999999999</v>
      </c>
      <c r="AD958" s="861">
        <v>16.866035</v>
      </c>
      <c r="AE958" s="861">
        <v>89.743992000000006</v>
      </c>
      <c r="AF958" s="861">
        <v>97.244900000000001</v>
      </c>
      <c r="AG958" s="861">
        <v>86.669488999999999</v>
      </c>
      <c r="AH958" s="861">
        <v>99.752542000000005</v>
      </c>
      <c r="AI958" s="861">
        <v>78.643212000000005</v>
      </c>
      <c r="AJ958" s="861">
        <v>49.343510999999999</v>
      </c>
      <c r="AK958" s="861">
        <v>-7.6889669999999999</v>
      </c>
      <c r="AL958" s="861">
        <v>-8.4066489999999998</v>
      </c>
      <c r="AM958" s="861">
        <v>-3.4823270000000002</v>
      </c>
      <c r="AN958" s="861">
        <v>89.814243000000005</v>
      </c>
      <c r="AO958" s="861">
        <v>64.326769999999996</v>
      </c>
      <c r="AP958" s="861">
        <v>88.575310999999999</v>
      </c>
      <c r="AQ958" s="861">
        <v>86.406278999999998</v>
      </c>
      <c r="AR958" s="861">
        <v>72.031891999999999</v>
      </c>
      <c r="AS958" s="861">
        <v>63.012371999999999</v>
      </c>
      <c r="AT958" s="861">
        <v>75.418914000000001</v>
      </c>
      <c r="AU958" s="861">
        <v>74.474362999999997</v>
      </c>
      <c r="AV958" s="861">
        <v>75.133885000000006</v>
      </c>
      <c r="AW958" s="861">
        <v>77.854781000000003</v>
      </c>
      <c r="AX958" s="861">
        <v>82.028442999999996</v>
      </c>
      <c r="AY958" s="861">
        <v>81.670582999999993</v>
      </c>
      <c r="AZ958" s="861">
        <v>-2.4494560000000001</v>
      </c>
      <c r="BA958" s="861">
        <v>0.53412300000000001</v>
      </c>
      <c r="BB958" s="861">
        <v>-15.462296</v>
      </c>
      <c r="BC958" s="861">
        <v>-14.688801</v>
      </c>
      <c r="BD958" s="861">
        <v>-15.732651000000001</v>
      </c>
      <c r="BE958" s="861">
        <v>-11.817062999999999</v>
      </c>
      <c r="BF958" s="861">
        <v>53.20317</v>
      </c>
      <c r="BG958" s="861">
        <v>123.76225700000001</v>
      </c>
      <c r="BH958" s="861">
        <v>115.033343</v>
      </c>
      <c r="BI958" s="861">
        <v>47.229522000000003</v>
      </c>
      <c r="BJ958" s="861">
        <v>115.76023000000001</v>
      </c>
      <c r="BK958" s="861">
        <v>64.060778999999997</v>
      </c>
      <c r="BL958" s="861">
        <v>58.100484000000002</v>
      </c>
      <c r="BM958" s="861">
        <v>-14.749305</v>
      </c>
      <c r="BN958" s="861">
        <v>-14.067283</v>
      </c>
      <c r="BO958" s="861">
        <v>-8.5116359999999993</v>
      </c>
      <c r="BP958" s="861">
        <v>-13.813219999999999</v>
      </c>
      <c r="BQ958" s="861">
        <v>68.209040999999999</v>
      </c>
      <c r="BR958" s="861">
        <v>86.175869000000006</v>
      </c>
      <c r="BS958" s="861">
        <v>83.463538999999997</v>
      </c>
      <c r="BT958" s="861">
        <v>57.662489000000001</v>
      </c>
      <c r="BU958" s="861">
        <v>64.584553999999997</v>
      </c>
      <c r="BV958" s="861">
        <v>60.318156999999999</v>
      </c>
      <c r="BW958" s="861">
        <v>64.212846999999996</v>
      </c>
      <c r="BX958" s="861">
        <v>-8.8163889999999991</v>
      </c>
      <c r="BY958" s="861">
        <v>-9.1584339999999997</v>
      </c>
      <c r="BZ958" s="861">
        <v>-13.666551999999999</v>
      </c>
      <c r="CA958" s="861">
        <v>-13.669855999999999</v>
      </c>
      <c r="CB958" s="861">
        <v>-10.838806999999999</v>
      </c>
      <c r="CC958" s="861">
        <v>-8.1826819999999998</v>
      </c>
      <c r="CD958" s="861">
        <v>-11.271245</v>
      </c>
      <c r="CE958" s="861">
        <v>-8.1082809999999998</v>
      </c>
      <c r="CF958" s="861">
        <v>-13.861648000000001</v>
      </c>
      <c r="CG958" s="861">
        <v>-7.8726570000000002</v>
      </c>
      <c r="CH958" s="861">
        <v>-14.139232</v>
      </c>
      <c r="CI958" s="861">
        <v>-9.8095669999999995</v>
      </c>
      <c r="CJ958" s="861">
        <v>-10.68422</v>
      </c>
      <c r="CK958" s="861">
        <v>-6.6790320000000003</v>
      </c>
      <c r="CL958" s="861">
        <v>-10.568616</v>
      </c>
      <c r="CM958" s="861">
        <v>-5.6439209999999997</v>
      </c>
      <c r="CN958" s="861">
        <v>-13.308026</v>
      </c>
      <c r="CO958" s="861">
        <v>-8.1051629999999992</v>
      </c>
      <c r="CP958" s="861">
        <v>-14.161213999999999</v>
      </c>
      <c r="CQ958" s="861">
        <v>-10.17634</v>
      </c>
      <c r="CR958" s="861">
        <v>-10.372123999999999</v>
      </c>
      <c r="CS958" s="861">
        <v>-7.3748509999999996</v>
      </c>
      <c r="CT958" s="861">
        <v>-11.266211999999999</v>
      </c>
      <c r="CU958" s="861">
        <v>-6.5395969999999997</v>
      </c>
      <c r="CV958" s="861">
        <v>-13.934348999999999</v>
      </c>
      <c r="CW958" s="861">
        <v>-6.2675369999999999</v>
      </c>
      <c r="CX958" s="861">
        <v>-14.183693</v>
      </c>
      <c r="CY958" s="861">
        <v>-7.9249840000000003</v>
      </c>
      <c r="CZ958" s="861">
        <v>-10.099629999999999</v>
      </c>
      <c r="DA958" s="861">
        <v>-6.4726520000000001</v>
      </c>
      <c r="DB958" s="861">
        <v>-10.841521</v>
      </c>
      <c r="DC958" s="861">
        <v>-5.6783489999999999</v>
      </c>
      <c r="DD958" s="861">
        <v>-13.671631</v>
      </c>
      <c r="DE958" s="861">
        <v>-8.0324139999999993</v>
      </c>
      <c r="DF958" s="861">
        <v>-14.274459999999999</v>
      </c>
      <c r="DG958" s="861">
        <v>-8.8088060000000006</v>
      </c>
      <c r="DH958" s="861">
        <v>-10.023182</v>
      </c>
      <c r="DI958" s="861">
        <v>-6.7200119999999997</v>
      </c>
      <c r="DJ958" s="861">
        <v>-10.678435</v>
      </c>
      <c r="DK958" s="861">
        <v>-6.7013360000000004</v>
      </c>
      <c r="DL958" s="861">
        <v>-13.838046</v>
      </c>
      <c r="DM958" s="861">
        <v>-9.9729799999999997</v>
      </c>
      <c r="DN958" s="861">
        <v>-14.292887</v>
      </c>
      <c r="DO958" s="861">
        <v>-9.8687950000000004</v>
      </c>
      <c r="DP958" s="861">
        <v>-10.74353</v>
      </c>
      <c r="DQ958" s="861">
        <v>-7.6474549999999999</v>
      </c>
      <c r="DR958" s="861">
        <v>-10.868266</v>
      </c>
      <c r="DS958" s="861">
        <v>-7.9678190000000004</v>
      </c>
      <c r="DT958" s="861">
        <v>-13.63977</v>
      </c>
      <c r="DU958" s="861">
        <v>-10.659914000000001</v>
      </c>
      <c r="DV958" s="861">
        <v>-13.981555999999999</v>
      </c>
      <c r="DW958" s="861">
        <v>-7.4340400000000004</v>
      </c>
      <c r="DX958" s="861">
        <v>17.259916</v>
      </c>
      <c r="DY958" s="861">
        <v>13.627506</v>
      </c>
      <c r="DZ958" s="861">
        <v>22.746188</v>
      </c>
      <c r="EA958" s="861">
        <v>81.798852999999994</v>
      </c>
      <c r="EB958" s="861">
        <v>125.89</v>
      </c>
      <c r="EC958" s="861">
        <v>1.248</v>
      </c>
      <c r="ED958" s="861">
        <v>138</v>
      </c>
      <c r="EE958" s="861">
        <v>126</v>
      </c>
      <c r="EF958" s="861">
        <v>0</v>
      </c>
      <c r="EG958" s="861">
        <v>1.8</v>
      </c>
      <c r="EH958" s="861">
        <v>126</v>
      </c>
      <c r="EI958" s="861">
        <v>0</v>
      </c>
      <c r="EJ958" s="861">
        <v>1.8</v>
      </c>
      <c r="EK958" s="861">
        <v>6.0693780000000004</v>
      </c>
      <c r="EL958" s="861">
        <v>6.8810589999999996</v>
      </c>
      <c r="EM958" s="861">
        <v>-9.5517050000000001</v>
      </c>
      <c r="EN958" s="861">
        <v>-15.392695</v>
      </c>
      <c r="EO958" s="861">
        <v>-1.6293740000000001</v>
      </c>
      <c r="EP958" s="861">
        <v>52.643546000000001</v>
      </c>
      <c r="EQ958" s="861">
        <v>-10.087323</v>
      </c>
      <c r="ER958" s="861">
        <v>4373.1239679999999</v>
      </c>
      <c r="ES958" s="861">
        <v>10346.846394</v>
      </c>
      <c r="ET958" s="861">
        <v>9652.0513250000004</v>
      </c>
      <c r="EU958" s="861"/>
      <c r="EV958" s="861"/>
      <c r="EW958" s="861"/>
      <c r="EX958" s="861"/>
      <c r="EY958" s="861"/>
      <c r="EZ958" s="861"/>
      <c r="FA958" s="861"/>
      <c r="FB958" s="861"/>
      <c r="FC958" s="861"/>
      <c r="FD958" s="861"/>
    </row>
    <row r="959" spans="1:160" x14ac:dyDescent="0.25">
      <c r="A959" s="837">
        <v>46142</v>
      </c>
      <c r="B959" s="836">
        <v>3.605324074074074E-2</v>
      </c>
      <c r="C959" s="861">
        <v>54480</v>
      </c>
      <c r="D959" s="861">
        <v>0</v>
      </c>
      <c r="E959" s="861">
        <v>0</v>
      </c>
      <c r="F959" s="861">
        <v>74.273985999999994</v>
      </c>
      <c r="G959" s="861">
        <v>71.580523999999997</v>
      </c>
      <c r="H959" s="861">
        <v>64.065460000000002</v>
      </c>
      <c r="I959" s="861">
        <v>73.902266999999995</v>
      </c>
      <c r="J959" s="861">
        <v>71.903177999999997</v>
      </c>
      <c r="K959" s="861">
        <v>71.074382999999997</v>
      </c>
      <c r="L959" s="861">
        <v>73.820105999999996</v>
      </c>
      <c r="M959" s="861">
        <v>74.269623999999993</v>
      </c>
      <c r="N959" s="861">
        <v>-9.3393280000000001</v>
      </c>
      <c r="O959" s="861">
        <v>-11.260158000000001</v>
      </c>
      <c r="P959" s="861">
        <v>-11.705159999999999</v>
      </c>
      <c r="Q959" s="861">
        <v>-0.51630100000000001</v>
      </c>
      <c r="R959" s="861">
        <v>-2.0639449999999999</v>
      </c>
      <c r="S959" s="861">
        <v>-2.9781610000000001</v>
      </c>
      <c r="T959" s="861">
        <v>75.605665000000002</v>
      </c>
      <c r="U959" s="861">
        <v>80.800291999999999</v>
      </c>
      <c r="V959" s="861">
        <v>84.194969999999998</v>
      </c>
      <c r="W959" s="861">
        <v>79.802933999999993</v>
      </c>
      <c r="X959" s="861">
        <v>-6.2139439999999997</v>
      </c>
      <c r="Y959" s="861">
        <v>-5.4690459999999996</v>
      </c>
      <c r="Z959" s="861">
        <v>-10.468458999999999</v>
      </c>
      <c r="AA959" s="861">
        <v>-10.2872</v>
      </c>
      <c r="AB959" s="861">
        <v>-9.4003569999999996</v>
      </c>
      <c r="AC959" s="861">
        <v>-5.9481659999999996</v>
      </c>
      <c r="AD959" s="861">
        <v>33.577491000000002</v>
      </c>
      <c r="AE959" s="861">
        <v>81.283815000000004</v>
      </c>
      <c r="AF959" s="861">
        <v>97.202454000000003</v>
      </c>
      <c r="AG959" s="861">
        <v>85.729253</v>
      </c>
      <c r="AH959" s="861">
        <v>93.123417000000003</v>
      </c>
      <c r="AI959" s="861">
        <v>74.450827000000004</v>
      </c>
      <c r="AJ959" s="861">
        <v>33.933722000000003</v>
      </c>
      <c r="AK959" s="861">
        <v>-5.910425</v>
      </c>
      <c r="AL959" s="861">
        <v>-6.6212999999999997</v>
      </c>
      <c r="AM959" s="861">
        <v>-3.3744800000000001</v>
      </c>
      <c r="AN959" s="861">
        <v>88.296223999999995</v>
      </c>
      <c r="AO959" s="861">
        <v>64.311635999999993</v>
      </c>
      <c r="AP959" s="861">
        <v>86.497821000000002</v>
      </c>
      <c r="AQ959" s="861">
        <v>84.975181000000006</v>
      </c>
      <c r="AR959" s="861">
        <v>71.583949000000004</v>
      </c>
      <c r="AS959" s="861">
        <v>62.716479999999997</v>
      </c>
      <c r="AT959" s="861">
        <v>74.363545999999999</v>
      </c>
      <c r="AU959" s="861">
        <v>73.804528000000005</v>
      </c>
      <c r="AV959" s="861">
        <v>74.783202000000003</v>
      </c>
      <c r="AW959" s="861">
        <v>77.282015000000001</v>
      </c>
      <c r="AX959" s="861">
        <v>80.892726999999994</v>
      </c>
      <c r="AY959" s="861">
        <v>79.913043999999999</v>
      </c>
      <c r="AZ959" s="861">
        <v>-0.14882799999999999</v>
      </c>
      <c r="BA959" s="861">
        <v>3.343928</v>
      </c>
      <c r="BB959" s="861">
        <v>-13.876194999999999</v>
      </c>
      <c r="BC959" s="861">
        <v>-13.360303</v>
      </c>
      <c r="BD959" s="861">
        <v>-14.71725</v>
      </c>
      <c r="BE959" s="861">
        <v>-9.4541229999999992</v>
      </c>
      <c r="BF959" s="861">
        <v>60.563676999999998</v>
      </c>
      <c r="BG959" s="861">
        <v>112.368725</v>
      </c>
      <c r="BH959" s="861">
        <v>117.185102</v>
      </c>
      <c r="BI959" s="861">
        <v>45.404274999999998</v>
      </c>
      <c r="BJ959" s="861">
        <v>100.969926</v>
      </c>
      <c r="BK959" s="861">
        <v>63.550775999999999</v>
      </c>
      <c r="BL959" s="861">
        <v>37.49259</v>
      </c>
      <c r="BM959" s="861">
        <v>-12.314363</v>
      </c>
      <c r="BN959" s="861">
        <v>-11.427735999999999</v>
      </c>
      <c r="BO959" s="861">
        <v>-2.5614710000000001</v>
      </c>
      <c r="BP959" s="861">
        <v>-7.7437670000000001</v>
      </c>
      <c r="BQ959" s="861">
        <v>61.056635</v>
      </c>
      <c r="BR959" s="861">
        <v>83.68853</v>
      </c>
      <c r="BS959" s="861">
        <v>82.081765000000004</v>
      </c>
      <c r="BT959" s="861">
        <v>57.211306999999998</v>
      </c>
      <c r="BU959" s="861">
        <v>64.206275000000005</v>
      </c>
      <c r="BV959" s="861">
        <v>59.839450999999997</v>
      </c>
      <c r="BW959" s="861">
        <v>63.833114999999999</v>
      </c>
      <c r="BX959" s="861">
        <v>-7.235398</v>
      </c>
      <c r="BY959" s="861">
        <v>-7.5153499999999998</v>
      </c>
      <c r="BZ959" s="861">
        <v>-10.965741</v>
      </c>
      <c r="CA959" s="861">
        <v>-10.869865000000001</v>
      </c>
      <c r="CB959" s="861">
        <v>-10.879733999999999</v>
      </c>
      <c r="CC959" s="861">
        <v>-8.1997990000000005</v>
      </c>
      <c r="CD959" s="861">
        <v>-11.316662000000001</v>
      </c>
      <c r="CE959" s="861">
        <v>-8.1305429999999994</v>
      </c>
      <c r="CF959" s="861">
        <v>-13.903152</v>
      </c>
      <c r="CG959" s="861">
        <v>-7.8744800000000001</v>
      </c>
      <c r="CH959" s="861">
        <v>-14.186514000000001</v>
      </c>
      <c r="CI959" s="861">
        <v>-9.8358819999999998</v>
      </c>
      <c r="CJ959" s="861">
        <v>-10.712451</v>
      </c>
      <c r="CK959" s="861">
        <v>-6.6895730000000002</v>
      </c>
      <c r="CL959" s="861">
        <v>-10.615861000000001</v>
      </c>
      <c r="CM959" s="861">
        <v>-5.6810130000000001</v>
      </c>
      <c r="CN959" s="861">
        <v>-13.350909</v>
      </c>
      <c r="CO959" s="861">
        <v>-8.1612650000000002</v>
      </c>
      <c r="CP959" s="861">
        <v>-14.231626</v>
      </c>
      <c r="CQ959" s="861">
        <v>-10.226122</v>
      </c>
      <c r="CR959" s="861">
        <v>-10.396093</v>
      </c>
      <c r="CS959" s="861">
        <v>-7.3832839999999997</v>
      </c>
      <c r="CT959" s="861">
        <v>-11.290566</v>
      </c>
      <c r="CU959" s="861">
        <v>-6.5544349999999998</v>
      </c>
      <c r="CV959" s="861">
        <v>-13.959279</v>
      </c>
      <c r="CW959" s="861">
        <v>-6.2982329999999997</v>
      </c>
      <c r="CX959" s="861">
        <v>-14.177429</v>
      </c>
      <c r="CY959" s="861">
        <v>-7.9112970000000002</v>
      </c>
      <c r="CZ959" s="861">
        <v>-10.101856</v>
      </c>
      <c r="DA959" s="861">
        <v>-6.4872959999999997</v>
      </c>
      <c r="DB959" s="861">
        <v>-10.842169</v>
      </c>
      <c r="DC959" s="861">
        <v>-5.6701360000000003</v>
      </c>
      <c r="DD959" s="861">
        <v>-13.712011</v>
      </c>
      <c r="DE959" s="861">
        <v>-8.0331349999999997</v>
      </c>
      <c r="DF959" s="861">
        <v>-14.288546999999999</v>
      </c>
      <c r="DG959" s="861">
        <v>-8.8194920000000003</v>
      </c>
      <c r="DH959" s="861">
        <v>-10.050316</v>
      </c>
      <c r="DI959" s="861">
        <v>-6.7260720000000003</v>
      </c>
      <c r="DJ959" s="861">
        <v>-10.700507</v>
      </c>
      <c r="DK959" s="861">
        <v>-6.7078629999999997</v>
      </c>
      <c r="DL959" s="861">
        <v>-13.861313000000001</v>
      </c>
      <c r="DM959" s="861">
        <v>-10.005490999999999</v>
      </c>
      <c r="DN959" s="861">
        <v>-14.33249</v>
      </c>
      <c r="DO959" s="861">
        <v>-9.8870070000000005</v>
      </c>
      <c r="DP959" s="861">
        <v>-10.750959999999999</v>
      </c>
      <c r="DQ959" s="861">
        <v>-7.6324839999999998</v>
      </c>
      <c r="DR959" s="861">
        <v>-10.879535000000001</v>
      </c>
      <c r="DS959" s="861">
        <v>-7.9603250000000001</v>
      </c>
      <c r="DT959" s="861">
        <v>-13.627628</v>
      </c>
      <c r="DU959" s="861">
        <v>-10.679304999999999</v>
      </c>
      <c r="DV959" s="861">
        <v>-13.975515</v>
      </c>
      <c r="DW959" s="861">
        <v>-7.4691939999999999</v>
      </c>
      <c r="DX959" s="861">
        <v>17.791830000000001</v>
      </c>
      <c r="DY959" s="861">
        <v>14.826158</v>
      </c>
      <c r="DZ959" s="861">
        <v>17.801006000000001</v>
      </c>
      <c r="EA959" s="861">
        <v>25.134841999999999</v>
      </c>
      <c r="EB959" s="861">
        <v>125.32</v>
      </c>
      <c r="EC959" s="861">
        <v>3.343</v>
      </c>
      <c r="ED959" s="861">
        <v>412.6</v>
      </c>
      <c r="EE959" s="861">
        <v>125.44</v>
      </c>
      <c r="EF959" s="861">
        <v>0</v>
      </c>
      <c r="EG959" s="861">
        <v>1.7</v>
      </c>
      <c r="EH959" s="861">
        <v>125.39</v>
      </c>
      <c r="EI959" s="861">
        <v>0</v>
      </c>
      <c r="EJ959" s="861">
        <v>1.7</v>
      </c>
      <c r="EK959" s="861">
        <v>5.3653959999999996</v>
      </c>
      <c r="EL959" s="861">
        <v>10.843055</v>
      </c>
      <c r="EM959" s="861">
        <v>-8.7398760000000006</v>
      </c>
      <c r="EN959" s="861">
        <v>-13.404526000000001</v>
      </c>
      <c r="EO959" s="861">
        <v>-8.7259609999999999</v>
      </c>
      <c r="EP959" s="861">
        <v>1.5440130000000001</v>
      </c>
      <c r="EQ959" s="861">
        <v>-10.107642999999999</v>
      </c>
      <c r="ER959" s="861">
        <v>4379.9182760000003</v>
      </c>
      <c r="ES959" s="861">
        <v>10346.874365</v>
      </c>
      <c r="ET959" s="861">
        <v>9652.0809069999996</v>
      </c>
      <c r="EU959" s="861"/>
      <c r="EV959" s="861"/>
      <c r="EW959" s="861"/>
      <c r="EX959" s="861"/>
      <c r="EY959" s="861"/>
      <c r="EZ959" s="861"/>
      <c r="FA959" s="861"/>
      <c r="FB959" s="861"/>
      <c r="FC959" s="861"/>
      <c r="FD959" s="861"/>
    </row>
    <row r="960" spans="1:160" x14ac:dyDescent="0.25">
      <c r="A960" s="837">
        <v>46142</v>
      </c>
      <c r="B960" s="836">
        <v>3.6747685185185182E-2</v>
      </c>
      <c r="C960" s="861">
        <v>54540</v>
      </c>
      <c r="D960" s="861">
        <v>0</v>
      </c>
      <c r="E960" s="861">
        <v>0</v>
      </c>
      <c r="F960" s="861">
        <v>73.720455999999999</v>
      </c>
      <c r="G960" s="861">
        <v>71.545793000000003</v>
      </c>
      <c r="H960" s="861">
        <v>63.790314000000002</v>
      </c>
      <c r="I960" s="861">
        <v>73.870637000000002</v>
      </c>
      <c r="J960" s="861">
        <v>71.793462000000005</v>
      </c>
      <c r="K960" s="861">
        <v>71.018883000000002</v>
      </c>
      <c r="L960" s="861">
        <v>73.799833000000007</v>
      </c>
      <c r="M960" s="861">
        <v>74.155501000000001</v>
      </c>
      <c r="N960" s="861">
        <v>-9.0640239999999999</v>
      </c>
      <c r="O960" s="861">
        <v>-10.770187999999999</v>
      </c>
      <c r="P960" s="861">
        <v>-11.337111</v>
      </c>
      <c r="Q960" s="861">
        <v>0.48615199999999997</v>
      </c>
      <c r="R960" s="861">
        <v>-1.0304089999999999</v>
      </c>
      <c r="S960" s="861">
        <v>-1.6698029999999999</v>
      </c>
      <c r="T960" s="861">
        <v>75.172325000000001</v>
      </c>
      <c r="U960" s="861">
        <v>80.020262000000002</v>
      </c>
      <c r="V960" s="861">
        <v>82.578832000000006</v>
      </c>
      <c r="W960" s="861">
        <v>77.953349000000003</v>
      </c>
      <c r="X960" s="861">
        <v>-5.6211099999999998</v>
      </c>
      <c r="Y960" s="861">
        <v>-4.670121</v>
      </c>
      <c r="Z960" s="861">
        <v>-9.437189</v>
      </c>
      <c r="AA960" s="861">
        <v>-9.3888960000000008</v>
      </c>
      <c r="AB960" s="861">
        <v>-8.4255790000000008</v>
      </c>
      <c r="AC960" s="861">
        <v>-5.1537519999999999</v>
      </c>
      <c r="AD960" s="861">
        <v>42.423425999999999</v>
      </c>
      <c r="AE960" s="861">
        <v>78.619364000000004</v>
      </c>
      <c r="AF960" s="861">
        <v>96.677954999999997</v>
      </c>
      <c r="AG960" s="861">
        <v>85.724472000000006</v>
      </c>
      <c r="AH960" s="861">
        <v>88.397660999999999</v>
      </c>
      <c r="AI960" s="861">
        <v>71.961099000000004</v>
      </c>
      <c r="AJ960" s="861">
        <v>26.951428</v>
      </c>
      <c r="AK960" s="861">
        <v>-4.6967850000000002</v>
      </c>
      <c r="AL960" s="861">
        <v>-5.4777560000000003</v>
      </c>
      <c r="AM960" s="861">
        <v>-2.9097900000000001</v>
      </c>
      <c r="AN960" s="861">
        <v>86.763766000000004</v>
      </c>
      <c r="AO960" s="861">
        <v>65.049458999999999</v>
      </c>
      <c r="AP960" s="861">
        <v>84.290377000000007</v>
      </c>
      <c r="AQ960" s="861">
        <v>83.597708999999995</v>
      </c>
      <c r="AR960" s="861">
        <v>71.150710000000004</v>
      </c>
      <c r="AS960" s="861">
        <v>62.477595000000001</v>
      </c>
      <c r="AT960" s="861">
        <v>73.374187000000006</v>
      </c>
      <c r="AU960" s="861">
        <v>73.209541999999999</v>
      </c>
      <c r="AV960" s="861">
        <v>74.354201000000003</v>
      </c>
      <c r="AW960" s="861">
        <v>76.181994000000003</v>
      </c>
      <c r="AX960" s="861">
        <v>79.689796000000001</v>
      </c>
      <c r="AY960" s="861">
        <v>78.492536999999999</v>
      </c>
      <c r="AZ960" s="861">
        <v>1.497954</v>
      </c>
      <c r="BA960" s="861">
        <v>5.193873</v>
      </c>
      <c r="BB960" s="861">
        <v>-12.733637999999999</v>
      </c>
      <c r="BC960" s="861">
        <v>-12.355740000000001</v>
      </c>
      <c r="BD960" s="861">
        <v>-13.772843999999999</v>
      </c>
      <c r="BE960" s="861">
        <v>-7.1884610000000002</v>
      </c>
      <c r="BF960" s="861">
        <v>59.720799</v>
      </c>
      <c r="BG960" s="861">
        <v>107.816163</v>
      </c>
      <c r="BH960" s="861">
        <v>118.276275</v>
      </c>
      <c r="BI960" s="861">
        <v>43.952764999999999</v>
      </c>
      <c r="BJ960" s="861">
        <v>91.344412000000005</v>
      </c>
      <c r="BK960" s="861">
        <v>63.559494999999998</v>
      </c>
      <c r="BL960" s="861">
        <v>24.744043999999999</v>
      </c>
      <c r="BM960" s="861">
        <v>-11.430228</v>
      </c>
      <c r="BN960" s="861">
        <v>-10.024594</v>
      </c>
      <c r="BO960" s="861">
        <v>1.861837</v>
      </c>
      <c r="BP960" s="861">
        <v>-2.152746</v>
      </c>
      <c r="BQ960" s="861">
        <v>60.064169999999997</v>
      </c>
      <c r="BR960" s="861">
        <v>81.138913000000002</v>
      </c>
      <c r="BS960" s="861">
        <v>80.691311999999996</v>
      </c>
      <c r="BT960" s="861">
        <v>57.269807999999998</v>
      </c>
      <c r="BU960" s="861">
        <v>63.870505000000001</v>
      </c>
      <c r="BV960" s="861">
        <v>59.504928</v>
      </c>
      <c r="BW960" s="861">
        <v>63.508755999999998</v>
      </c>
      <c r="BX960" s="861">
        <v>-6.6748950000000002</v>
      </c>
      <c r="BY960" s="861">
        <v>-6.8639979999999996</v>
      </c>
      <c r="BZ960" s="861">
        <v>-9.6890470000000004</v>
      </c>
      <c r="CA960" s="861">
        <v>-9.8729510000000005</v>
      </c>
      <c r="CB960" s="861">
        <v>-10.927203</v>
      </c>
      <c r="CC960" s="861">
        <v>-8.1951490000000007</v>
      </c>
      <c r="CD960" s="861">
        <v>-11.338324999999999</v>
      </c>
      <c r="CE960" s="861">
        <v>-8.1375919999999997</v>
      </c>
      <c r="CF960" s="861">
        <v>-13.914196</v>
      </c>
      <c r="CG960" s="861">
        <v>-7.8578229999999998</v>
      </c>
      <c r="CH960" s="861">
        <v>-14.204469</v>
      </c>
      <c r="CI960" s="861">
        <v>-9.8260319999999997</v>
      </c>
      <c r="CJ960" s="861">
        <v>-10.743463</v>
      </c>
      <c r="CK960" s="861">
        <v>-6.6989400000000003</v>
      </c>
      <c r="CL960" s="861">
        <v>-10.622468</v>
      </c>
      <c r="CM960" s="861">
        <v>-5.709943</v>
      </c>
      <c r="CN960" s="861">
        <v>-13.358641</v>
      </c>
      <c r="CO960" s="861">
        <v>-8.1675299999999993</v>
      </c>
      <c r="CP960" s="861">
        <v>-14.254637000000001</v>
      </c>
      <c r="CQ960" s="861">
        <v>-10.23725</v>
      </c>
      <c r="CR960" s="861">
        <v>-10.454656999999999</v>
      </c>
      <c r="CS960" s="861">
        <v>-7.4032429999999998</v>
      </c>
      <c r="CT960" s="861">
        <v>-11.300476</v>
      </c>
      <c r="CU960" s="861">
        <v>-6.5413990000000002</v>
      </c>
      <c r="CV960" s="861">
        <v>-13.983397999999999</v>
      </c>
      <c r="CW960" s="861">
        <v>-6.3066649999999997</v>
      </c>
      <c r="CX960" s="861">
        <v>-14.224583000000001</v>
      </c>
      <c r="CY960" s="861">
        <v>-7.9621969999999997</v>
      </c>
      <c r="CZ960" s="861">
        <v>-10.12242</v>
      </c>
      <c r="DA960" s="861">
        <v>-6.5098419999999999</v>
      </c>
      <c r="DB960" s="861">
        <v>-10.867689</v>
      </c>
      <c r="DC960" s="861">
        <v>-5.6921860000000004</v>
      </c>
      <c r="DD960" s="861">
        <v>-13.71063</v>
      </c>
      <c r="DE960" s="861">
        <v>-8.0579669999999997</v>
      </c>
      <c r="DF960" s="861">
        <v>-14.307129</v>
      </c>
      <c r="DG960" s="861">
        <v>-8.8379150000000006</v>
      </c>
      <c r="DH960" s="861">
        <v>-10.087548999999999</v>
      </c>
      <c r="DI960" s="861">
        <v>-6.7557029999999996</v>
      </c>
      <c r="DJ960" s="861">
        <v>-10.720458000000001</v>
      </c>
      <c r="DK960" s="861">
        <v>-6.72302</v>
      </c>
      <c r="DL960" s="861">
        <v>-13.887015</v>
      </c>
      <c r="DM960" s="861">
        <v>-10.015549</v>
      </c>
      <c r="DN960" s="861">
        <v>-14.344459000000001</v>
      </c>
      <c r="DO960" s="861">
        <v>-9.9120299999999997</v>
      </c>
      <c r="DP960" s="861">
        <v>-10.784005000000001</v>
      </c>
      <c r="DQ960" s="861">
        <v>-7.6415839999999999</v>
      </c>
      <c r="DR960" s="861">
        <v>-10.921110000000001</v>
      </c>
      <c r="DS960" s="861">
        <v>-7.9689620000000003</v>
      </c>
      <c r="DT960" s="861">
        <v>-13.675979</v>
      </c>
      <c r="DU960" s="861">
        <v>-10.690314000000001</v>
      </c>
      <c r="DV960" s="861">
        <v>-14.014644000000001</v>
      </c>
      <c r="DW960" s="861">
        <v>-7.4705269999999997</v>
      </c>
      <c r="DX960" s="861">
        <v>18.28734</v>
      </c>
      <c r="DY960" s="861">
        <v>15.403613</v>
      </c>
      <c r="DZ960" s="861">
        <v>18.265651999999999</v>
      </c>
      <c r="EA960" s="861">
        <v>15.486132</v>
      </c>
      <c r="EB960" s="861">
        <v>125.86</v>
      </c>
      <c r="EC960" s="861">
        <v>1.2490000000000001</v>
      </c>
      <c r="ED960" s="861">
        <v>138</v>
      </c>
      <c r="EE960" s="861">
        <v>125.96</v>
      </c>
      <c r="EF960" s="861">
        <v>0</v>
      </c>
      <c r="EG960" s="861">
        <v>1.7</v>
      </c>
      <c r="EH960" s="861">
        <v>125.95</v>
      </c>
      <c r="EI960" s="861">
        <v>0</v>
      </c>
      <c r="EJ960" s="861">
        <v>1.8</v>
      </c>
      <c r="EK960" s="861">
        <v>5.0829469999999999</v>
      </c>
      <c r="EL960" s="861">
        <v>14.330696</v>
      </c>
      <c r="EM960" s="861">
        <v>-7.992737</v>
      </c>
      <c r="EN960" s="861">
        <v>-12.468859</v>
      </c>
      <c r="EO960" s="861">
        <v>-8.0252579999999991</v>
      </c>
      <c r="EP960" s="861">
        <v>-12.336282000000001</v>
      </c>
      <c r="EQ960" s="861">
        <v>-10.126853000000001</v>
      </c>
      <c r="ER960" s="861">
        <v>4385.9502220000004</v>
      </c>
      <c r="ES960" s="861">
        <v>10346.90292</v>
      </c>
      <c r="ET960" s="861">
        <v>9652.1082129999995</v>
      </c>
      <c r="EU960" s="861"/>
      <c r="EV960" s="861"/>
      <c r="EW960" s="861"/>
      <c r="EX960" s="861"/>
      <c r="EY960" s="861"/>
      <c r="EZ960" s="861"/>
      <c r="FA960" s="861"/>
      <c r="FB960" s="861"/>
      <c r="FC960" s="861"/>
      <c r="FD960" s="861"/>
    </row>
    <row r="961" spans="1:160" x14ac:dyDescent="0.25">
      <c r="A961" s="837">
        <v>46142</v>
      </c>
      <c r="B961" s="836">
        <v>3.7442129629629624E-2</v>
      </c>
      <c r="C961" s="861">
        <v>54600</v>
      </c>
      <c r="D961" s="861">
        <v>0</v>
      </c>
      <c r="E961" s="861">
        <v>0</v>
      </c>
      <c r="F961" s="861">
        <v>73.283529999999999</v>
      </c>
      <c r="G961" s="861">
        <v>71.501868000000002</v>
      </c>
      <c r="H961" s="861">
        <v>63.774661999999999</v>
      </c>
      <c r="I961" s="861">
        <v>73.858013</v>
      </c>
      <c r="J961" s="861">
        <v>71.672252999999998</v>
      </c>
      <c r="K961" s="861">
        <v>70.950618000000006</v>
      </c>
      <c r="L961" s="861">
        <v>73.776506999999995</v>
      </c>
      <c r="M961" s="861">
        <v>74.024355</v>
      </c>
      <c r="N961" s="861">
        <v>-8.7572150000000004</v>
      </c>
      <c r="O961" s="861">
        <v>-10.290685</v>
      </c>
      <c r="P961" s="861">
        <v>-10.836031999999999</v>
      </c>
      <c r="Q961" s="861">
        <v>1.1482570000000001</v>
      </c>
      <c r="R961" s="861">
        <v>-0.24288100000000001</v>
      </c>
      <c r="S961" s="861">
        <v>-0.68397300000000005</v>
      </c>
      <c r="T961" s="861">
        <v>74.771983000000006</v>
      </c>
      <c r="U961" s="861">
        <v>79.241465000000005</v>
      </c>
      <c r="V961" s="861">
        <v>81.397278</v>
      </c>
      <c r="W961" s="861">
        <v>76.804190000000006</v>
      </c>
      <c r="X961" s="861">
        <v>-5.0085639999999998</v>
      </c>
      <c r="Y961" s="861">
        <v>-3.967387</v>
      </c>
      <c r="Z961" s="861">
        <v>-8.6814090000000004</v>
      </c>
      <c r="AA961" s="861">
        <v>-8.6785990000000002</v>
      </c>
      <c r="AB961" s="861">
        <v>-7.5805600000000002</v>
      </c>
      <c r="AC961" s="861">
        <v>-4.5275179999999997</v>
      </c>
      <c r="AD961" s="861">
        <v>53.115912999999999</v>
      </c>
      <c r="AE961" s="861">
        <v>78.148059000000003</v>
      </c>
      <c r="AF961" s="861">
        <v>96.124397000000002</v>
      </c>
      <c r="AG961" s="861">
        <v>86.112684999999999</v>
      </c>
      <c r="AH961" s="861">
        <v>84.899197000000001</v>
      </c>
      <c r="AI961" s="861">
        <v>70.491311999999994</v>
      </c>
      <c r="AJ961" s="861">
        <v>23.076229000000001</v>
      </c>
      <c r="AK961" s="861">
        <v>-3.7829820000000001</v>
      </c>
      <c r="AL961" s="861">
        <v>-4.542662</v>
      </c>
      <c r="AM961" s="861">
        <v>-0.96983399999999997</v>
      </c>
      <c r="AN961" s="861">
        <v>85.221226000000001</v>
      </c>
      <c r="AO961" s="861">
        <v>64.850357000000002</v>
      </c>
      <c r="AP961" s="861">
        <v>82.498930000000001</v>
      </c>
      <c r="AQ961" s="861">
        <v>82.335193000000004</v>
      </c>
      <c r="AR961" s="861">
        <v>70.686954999999998</v>
      </c>
      <c r="AS961" s="861">
        <v>62.318252000000001</v>
      </c>
      <c r="AT961" s="861">
        <v>72.459534000000005</v>
      </c>
      <c r="AU961" s="861">
        <v>72.641267999999997</v>
      </c>
      <c r="AV961" s="861">
        <v>74.016777000000005</v>
      </c>
      <c r="AW961" s="861">
        <v>75.394005000000007</v>
      </c>
      <c r="AX961" s="861">
        <v>78.914283999999995</v>
      </c>
      <c r="AY961" s="861">
        <v>77.681832999999997</v>
      </c>
      <c r="AZ961" s="861">
        <v>2.605448</v>
      </c>
      <c r="BA961" s="861">
        <v>6.2925209999999998</v>
      </c>
      <c r="BB961" s="861">
        <v>-11.631231</v>
      </c>
      <c r="BC961" s="861">
        <v>-11.459987</v>
      </c>
      <c r="BD961" s="861">
        <v>-12.864711</v>
      </c>
      <c r="BE961" s="861">
        <v>-6.4993059999999998</v>
      </c>
      <c r="BF961" s="861">
        <v>62.774746</v>
      </c>
      <c r="BG961" s="861">
        <v>105.41503</v>
      </c>
      <c r="BH961" s="861">
        <v>118.912666</v>
      </c>
      <c r="BI961" s="861">
        <v>42.935021999999996</v>
      </c>
      <c r="BJ961" s="861">
        <v>85.539205999999993</v>
      </c>
      <c r="BK961" s="861">
        <v>63.577792000000002</v>
      </c>
      <c r="BL961" s="861">
        <v>17.828455999999999</v>
      </c>
      <c r="BM961" s="861">
        <v>-10.398744000000001</v>
      </c>
      <c r="BN961" s="861">
        <v>-8.8033059999999992</v>
      </c>
      <c r="BO961" s="861">
        <v>5.1069230000000001</v>
      </c>
      <c r="BP961" s="861">
        <v>1.8087359999999999</v>
      </c>
      <c r="BQ961" s="861">
        <v>61.259813999999999</v>
      </c>
      <c r="BR961" s="861">
        <v>78.792021000000005</v>
      </c>
      <c r="BS961" s="861">
        <v>79.479316999999995</v>
      </c>
      <c r="BT961" s="861">
        <v>57.446503</v>
      </c>
      <c r="BU961" s="861">
        <v>63.563189000000001</v>
      </c>
      <c r="BV961" s="861">
        <v>59.323822</v>
      </c>
      <c r="BW961" s="861">
        <v>63.151187999999998</v>
      </c>
      <c r="BX961" s="861">
        <v>-6.0242089999999999</v>
      </c>
      <c r="BY961" s="861">
        <v>-6.1916599999999997</v>
      </c>
      <c r="BZ961" s="861">
        <v>-8.6927529999999997</v>
      </c>
      <c r="CA961" s="861">
        <v>-9.0890900000000006</v>
      </c>
      <c r="CB961" s="861">
        <v>-10.903407</v>
      </c>
      <c r="CC961" s="861">
        <v>-8.2294839999999994</v>
      </c>
      <c r="CD961" s="861">
        <v>-11.328151999999999</v>
      </c>
      <c r="CE961" s="861">
        <v>-8.1410389999999992</v>
      </c>
      <c r="CF961" s="861">
        <v>-13.909341</v>
      </c>
      <c r="CG961" s="861">
        <v>-7.9231759999999998</v>
      </c>
      <c r="CH961" s="861">
        <v>-14.209367</v>
      </c>
      <c r="CI961" s="861">
        <v>-9.85717</v>
      </c>
      <c r="CJ961" s="861">
        <v>-10.770417999999999</v>
      </c>
      <c r="CK961" s="861">
        <v>-6.7439330000000002</v>
      </c>
      <c r="CL961" s="861">
        <v>-10.607139</v>
      </c>
      <c r="CM961" s="861">
        <v>-5.703589</v>
      </c>
      <c r="CN961" s="861">
        <v>-13.364642</v>
      </c>
      <c r="CO961" s="861">
        <v>-8.1669309999999999</v>
      </c>
      <c r="CP961" s="861">
        <v>-14.228027000000001</v>
      </c>
      <c r="CQ961" s="861">
        <v>-10.275596999999999</v>
      </c>
      <c r="CR961" s="861">
        <v>-10.405194</v>
      </c>
      <c r="CS961" s="861">
        <v>-7.4241239999999999</v>
      </c>
      <c r="CT961" s="861">
        <v>-11.281824</v>
      </c>
      <c r="CU961" s="861">
        <v>-6.5681620000000001</v>
      </c>
      <c r="CV961" s="861">
        <v>-13.973639</v>
      </c>
      <c r="CW961" s="861">
        <v>-6.336684</v>
      </c>
      <c r="CX961" s="861">
        <v>-14.199890999999999</v>
      </c>
      <c r="CY961" s="861">
        <v>-7.96488</v>
      </c>
      <c r="CZ961" s="861">
        <v>-10.112439</v>
      </c>
      <c r="DA961" s="861">
        <v>-6.5000140000000002</v>
      </c>
      <c r="DB961" s="861">
        <v>-10.878472</v>
      </c>
      <c r="DC961" s="861">
        <v>-5.7126700000000001</v>
      </c>
      <c r="DD961" s="861">
        <v>-13.729941999999999</v>
      </c>
      <c r="DE961" s="861">
        <v>-8.0775749999999995</v>
      </c>
      <c r="DF961" s="861">
        <v>-14.329877</v>
      </c>
      <c r="DG961" s="861">
        <v>-8.8623410000000007</v>
      </c>
      <c r="DH961" s="861">
        <v>-10.090901000000001</v>
      </c>
      <c r="DI961" s="861">
        <v>-6.7580419999999997</v>
      </c>
      <c r="DJ961" s="861">
        <v>-10.726100000000001</v>
      </c>
      <c r="DK961" s="861">
        <v>-6.737031</v>
      </c>
      <c r="DL961" s="861">
        <v>-13.893924999999999</v>
      </c>
      <c r="DM961" s="861">
        <v>-10.052454000000001</v>
      </c>
      <c r="DN961" s="861">
        <v>-14.342636000000001</v>
      </c>
      <c r="DO961" s="861">
        <v>-9.9167889999999996</v>
      </c>
      <c r="DP961" s="861">
        <v>-10.800518</v>
      </c>
      <c r="DQ961" s="861">
        <v>-7.6467309999999999</v>
      </c>
      <c r="DR961" s="861">
        <v>-10.930044000000001</v>
      </c>
      <c r="DS961" s="861">
        <v>-8.0227660000000007</v>
      </c>
      <c r="DT961" s="861">
        <v>-13.667781</v>
      </c>
      <c r="DU961" s="861">
        <v>-10.705646</v>
      </c>
      <c r="DV961" s="861">
        <v>-14.040286999999999</v>
      </c>
      <c r="DW961" s="861">
        <v>-7.4940369999999996</v>
      </c>
      <c r="DX961" s="861">
        <v>18.726033000000001</v>
      </c>
      <c r="DY961" s="861">
        <v>14.002431</v>
      </c>
      <c r="DZ961" s="861">
        <v>18.746435000000002</v>
      </c>
      <c r="EA961" s="861">
        <v>40.435428999999999</v>
      </c>
      <c r="EB961" s="861">
        <v>125.31</v>
      </c>
      <c r="EC961" s="861">
        <v>1.248</v>
      </c>
      <c r="ED961" s="861">
        <v>137.4</v>
      </c>
      <c r="EE961" s="861">
        <v>125.29</v>
      </c>
      <c r="EF961" s="861">
        <v>0.79800000000000004</v>
      </c>
      <c r="EG961" s="861">
        <v>99.1</v>
      </c>
      <c r="EH961" s="861">
        <v>124.69</v>
      </c>
      <c r="EI961" s="861">
        <v>0.79500000000000004</v>
      </c>
      <c r="EJ961" s="861">
        <v>98.2</v>
      </c>
      <c r="EK961" s="861">
        <v>6.3685879999999999</v>
      </c>
      <c r="EL961" s="861">
        <v>19.870878999999999</v>
      </c>
      <c r="EM961" s="861">
        <v>-7.3384219999999996</v>
      </c>
      <c r="EN961" s="861">
        <v>-14.763956</v>
      </c>
      <c r="EO961" s="861">
        <v>-7.3081529999999999</v>
      </c>
      <c r="EP961" s="861">
        <v>19.023883000000001</v>
      </c>
      <c r="EQ961" s="861">
        <v>-10.136350999999999</v>
      </c>
      <c r="ER961" s="861">
        <v>4388.2444480000004</v>
      </c>
      <c r="ES961" s="861">
        <v>10347.500179999999</v>
      </c>
      <c r="ET961" s="861">
        <v>9652.8693669999993</v>
      </c>
      <c r="EU961" s="861"/>
      <c r="EV961" s="861"/>
      <c r="EW961" s="861"/>
      <c r="EX961" s="861"/>
      <c r="EY961" s="861"/>
      <c r="EZ961" s="861"/>
      <c r="FA961" s="861"/>
      <c r="FB961" s="861"/>
      <c r="FC961" s="861"/>
      <c r="FD961" s="861"/>
    </row>
    <row r="962" spans="1:160" x14ac:dyDescent="0.25">
      <c r="A962" s="837">
        <v>46142</v>
      </c>
      <c r="B962" s="836">
        <v>3.8136574074074073E-2</v>
      </c>
      <c r="C962" s="861">
        <v>54660</v>
      </c>
      <c r="D962" s="861">
        <v>0</v>
      </c>
      <c r="E962" s="861">
        <v>0</v>
      </c>
      <c r="F962" s="861">
        <v>73.025022000000007</v>
      </c>
      <c r="G962" s="861">
        <v>71.503705999999994</v>
      </c>
      <c r="H962" s="861">
        <v>63.814613999999999</v>
      </c>
      <c r="I962" s="861">
        <v>73.855932999999993</v>
      </c>
      <c r="J962" s="861">
        <v>71.485681</v>
      </c>
      <c r="K962" s="861">
        <v>70.941740999999993</v>
      </c>
      <c r="L962" s="861">
        <v>73.789955000000006</v>
      </c>
      <c r="M962" s="861">
        <v>73.992971999999995</v>
      </c>
      <c r="N962" s="861">
        <v>-8.3217839999999992</v>
      </c>
      <c r="O962" s="861">
        <v>-9.8800070000000009</v>
      </c>
      <c r="P962" s="861">
        <v>-10.427816999999999</v>
      </c>
      <c r="Q962" s="861">
        <v>1.834919</v>
      </c>
      <c r="R962" s="861">
        <v>0.87265199999999998</v>
      </c>
      <c r="S962" s="861">
        <v>0.214342</v>
      </c>
      <c r="T962" s="861">
        <v>74.556223000000003</v>
      </c>
      <c r="U962" s="861">
        <v>71.628748000000002</v>
      </c>
      <c r="V962" s="861">
        <v>75.614265000000003</v>
      </c>
      <c r="W962" s="861">
        <v>74.823307999999997</v>
      </c>
      <c r="X962" s="861">
        <v>-0.74081600000000003</v>
      </c>
      <c r="Y962" s="861">
        <v>-0.42891200000000002</v>
      </c>
      <c r="Z962" s="861">
        <v>-4.8244660000000001</v>
      </c>
      <c r="AA962" s="861">
        <v>-4.510796</v>
      </c>
      <c r="AB962" s="861">
        <v>-3.1571340000000001</v>
      </c>
      <c r="AC962" s="861">
        <v>13.217853</v>
      </c>
      <c r="AD962" s="861">
        <v>17.798977000000001</v>
      </c>
      <c r="AE962" s="861">
        <v>73.957818000000003</v>
      </c>
      <c r="AF962" s="861">
        <v>88.373838000000006</v>
      </c>
      <c r="AG962" s="861">
        <v>77.331952000000001</v>
      </c>
      <c r="AH962" s="861">
        <v>76.941400000000002</v>
      </c>
      <c r="AI962" s="861">
        <v>72.733887999999993</v>
      </c>
      <c r="AJ962" s="861">
        <v>23.385376999999998</v>
      </c>
      <c r="AK962" s="861">
        <v>9.9515180000000001</v>
      </c>
      <c r="AL962" s="861">
        <v>15.913053</v>
      </c>
      <c r="AM962" s="861">
        <v>14.630546000000001</v>
      </c>
      <c r="AN962" s="861">
        <v>52.845187000000003</v>
      </c>
      <c r="AO962" s="861">
        <v>67.766394000000005</v>
      </c>
      <c r="AP962" s="861">
        <v>77.690222000000006</v>
      </c>
      <c r="AQ962" s="861">
        <v>78.929388000000003</v>
      </c>
      <c r="AR962" s="861">
        <v>70.393039000000002</v>
      </c>
      <c r="AS962" s="861">
        <v>62.483682000000002</v>
      </c>
      <c r="AT962" s="861">
        <v>72.047781000000001</v>
      </c>
      <c r="AU962" s="861">
        <v>72.213922999999994</v>
      </c>
      <c r="AV962" s="861">
        <v>71.762466000000003</v>
      </c>
      <c r="AW962" s="861">
        <v>71.558115999999998</v>
      </c>
      <c r="AX962" s="861">
        <v>76.337175000000002</v>
      </c>
      <c r="AY962" s="861">
        <v>75.375907999999995</v>
      </c>
      <c r="AZ962" s="861">
        <v>3.635891</v>
      </c>
      <c r="BA962" s="861">
        <v>7.0453840000000003</v>
      </c>
      <c r="BB962" s="861">
        <v>-6.1554130000000002</v>
      </c>
      <c r="BC962" s="861">
        <v>-5.9236190000000004</v>
      </c>
      <c r="BD962" s="861">
        <v>-7.2446229999999998</v>
      </c>
      <c r="BE962" s="861">
        <v>10.095283999999999</v>
      </c>
      <c r="BF962" s="861">
        <v>22.639101</v>
      </c>
      <c r="BG962" s="861">
        <v>78.045204999999996</v>
      </c>
      <c r="BH962" s="861">
        <v>104.426524</v>
      </c>
      <c r="BI962" s="861">
        <v>42.342011999999997</v>
      </c>
      <c r="BJ962" s="861">
        <v>78.507212999999993</v>
      </c>
      <c r="BK962" s="861">
        <v>73.116573000000002</v>
      </c>
      <c r="BL962" s="861">
        <v>21.500609000000001</v>
      </c>
      <c r="BM962" s="861">
        <v>30.860605</v>
      </c>
      <c r="BN962" s="861">
        <v>28.848807000000001</v>
      </c>
      <c r="BO962" s="861">
        <v>17.440078</v>
      </c>
      <c r="BP962" s="861">
        <v>39.705668000000003</v>
      </c>
      <c r="BQ962" s="861">
        <v>66.489098999999996</v>
      </c>
      <c r="BR962" s="861">
        <v>75.328463999999997</v>
      </c>
      <c r="BS962" s="861">
        <v>77.509078000000002</v>
      </c>
      <c r="BT962" s="861">
        <v>57.785687000000003</v>
      </c>
      <c r="BU962" s="861">
        <v>63.382919000000001</v>
      </c>
      <c r="BV962" s="861">
        <v>59.779451999999999</v>
      </c>
      <c r="BW962" s="861">
        <v>63.143486000000003</v>
      </c>
      <c r="BX962" s="861">
        <v>16.396315000000001</v>
      </c>
      <c r="BY962" s="861">
        <v>16.836793</v>
      </c>
      <c r="BZ962" s="861">
        <v>17.792197000000002</v>
      </c>
      <c r="CA962" s="861">
        <v>17.893142000000001</v>
      </c>
      <c r="CB962" s="861">
        <v>-10.911498</v>
      </c>
      <c r="CC962" s="861">
        <v>-8.2200019999999991</v>
      </c>
      <c r="CD962" s="861">
        <v>-11.34496</v>
      </c>
      <c r="CE962" s="861">
        <v>-8.1783529999999995</v>
      </c>
      <c r="CF962" s="861">
        <v>-13.900155</v>
      </c>
      <c r="CG962" s="861">
        <v>-7.8953660000000001</v>
      </c>
      <c r="CH962" s="861">
        <v>-14.197658000000001</v>
      </c>
      <c r="CI962" s="861">
        <v>-9.8525799999999997</v>
      </c>
      <c r="CJ962" s="861">
        <v>-10.774279</v>
      </c>
      <c r="CK962" s="861">
        <v>-6.7442780000000004</v>
      </c>
      <c r="CL962" s="861">
        <v>-10.664799</v>
      </c>
      <c r="CM962" s="861">
        <v>-5.7309700000000001</v>
      </c>
      <c r="CN962" s="861">
        <v>-13.364428</v>
      </c>
      <c r="CO962" s="861">
        <v>-8.1798210000000005</v>
      </c>
      <c r="CP962" s="861">
        <v>-14.245068</v>
      </c>
      <c r="CQ962" s="861">
        <v>-10.258258</v>
      </c>
      <c r="CR962" s="861">
        <v>-10.442327000000001</v>
      </c>
      <c r="CS962" s="861">
        <v>-7.430701</v>
      </c>
      <c r="CT962" s="861">
        <v>-11.362500000000001</v>
      </c>
      <c r="CU962" s="861">
        <v>-6.5642160000000001</v>
      </c>
      <c r="CV962" s="861">
        <v>-13.98476</v>
      </c>
      <c r="CW962" s="861">
        <v>-6.3430049999999998</v>
      </c>
      <c r="CX962" s="861">
        <v>-14.215937</v>
      </c>
      <c r="CY962" s="861">
        <v>-7.9545719999999998</v>
      </c>
      <c r="CZ962" s="861">
        <v>-10.134014000000001</v>
      </c>
      <c r="DA962" s="861">
        <v>-6.5426489999999999</v>
      </c>
      <c r="DB962" s="861">
        <v>-10.859366</v>
      </c>
      <c r="DC962" s="861">
        <v>-5.7072380000000003</v>
      </c>
      <c r="DD962" s="861">
        <v>-13.731903000000001</v>
      </c>
      <c r="DE962" s="861">
        <v>-8.0827939999999998</v>
      </c>
      <c r="DF962" s="861">
        <v>-14.329802000000001</v>
      </c>
      <c r="DG962" s="861">
        <v>-8.8566450000000003</v>
      </c>
      <c r="DH962" s="861">
        <v>-10.087071999999999</v>
      </c>
      <c r="DI962" s="861">
        <v>-6.7723659999999999</v>
      </c>
      <c r="DJ962" s="861">
        <v>-10.722659999999999</v>
      </c>
      <c r="DK962" s="861">
        <v>-6.7588249999999999</v>
      </c>
      <c r="DL962" s="861">
        <v>-13.895636</v>
      </c>
      <c r="DM962" s="861">
        <v>-10.054624</v>
      </c>
      <c r="DN962" s="861">
        <v>-14.358627</v>
      </c>
      <c r="DO962" s="861">
        <v>-9.9448690000000006</v>
      </c>
      <c r="DP962" s="861">
        <v>-10.787756</v>
      </c>
      <c r="DQ962" s="861">
        <v>-7.6933389999999999</v>
      </c>
      <c r="DR962" s="861">
        <v>-10.904984000000001</v>
      </c>
      <c r="DS962" s="861">
        <v>-8.0254220000000007</v>
      </c>
      <c r="DT962" s="861">
        <v>-13.682237000000001</v>
      </c>
      <c r="DU962" s="861">
        <v>-10.73366</v>
      </c>
      <c r="DV962" s="861">
        <v>-14.029928</v>
      </c>
      <c r="DW962" s="861">
        <v>-7.5165059999999997</v>
      </c>
      <c r="DX962" s="861">
        <v>39.140765000000002</v>
      </c>
      <c r="DY962" s="861">
        <v>40.647174999999997</v>
      </c>
      <c r="DZ962" s="861">
        <v>121.13793</v>
      </c>
      <c r="EA962" s="861">
        <v>123.200951</v>
      </c>
      <c r="EB962" s="861">
        <v>121.41</v>
      </c>
      <c r="EC962" s="861">
        <v>3.2730000000000001</v>
      </c>
      <c r="ED962" s="861">
        <v>390.6</v>
      </c>
      <c r="EE962" s="861">
        <v>121.33</v>
      </c>
      <c r="EF962" s="861">
        <v>7.173</v>
      </c>
      <c r="EG962" s="861">
        <v>862.2</v>
      </c>
      <c r="EH962" s="861">
        <v>121.18</v>
      </c>
      <c r="EI962" s="861">
        <v>7.077</v>
      </c>
      <c r="EJ962" s="861">
        <v>850.4</v>
      </c>
      <c r="EK962" s="861">
        <v>-3.068082</v>
      </c>
      <c r="EL962" s="861">
        <v>-1.7983169999999999</v>
      </c>
      <c r="EM962" s="861">
        <v>17.698627999999999</v>
      </c>
      <c r="EN962" s="861">
        <v>19.238395000000001</v>
      </c>
      <c r="EO962" s="861">
        <v>75.701241999999993</v>
      </c>
      <c r="EP962" s="861">
        <v>76.766278999999997</v>
      </c>
      <c r="EQ962" s="861">
        <v>-10.145279</v>
      </c>
      <c r="ER962" s="861">
        <v>4394.7464069999996</v>
      </c>
      <c r="ES962" s="861">
        <v>10359.185657</v>
      </c>
      <c r="ET962" s="861">
        <v>9665.3759279999995</v>
      </c>
      <c r="EU962" s="861"/>
      <c r="EV962" s="861"/>
      <c r="EW962" s="861"/>
      <c r="EX962" s="861"/>
      <c r="EY962" s="861"/>
      <c r="EZ962" s="861"/>
      <c r="FA962" s="861"/>
      <c r="FB962" s="861"/>
      <c r="FC962" s="861"/>
      <c r="FD962" s="861"/>
    </row>
    <row r="963" spans="1:160" x14ac:dyDescent="0.25">
      <c r="A963" s="837">
        <v>46142</v>
      </c>
      <c r="B963" s="836">
        <v>3.8831018518518515E-2</v>
      </c>
      <c r="C963" s="861">
        <v>54720</v>
      </c>
      <c r="D963" s="861">
        <v>0</v>
      </c>
      <c r="E963" s="861">
        <v>0</v>
      </c>
      <c r="F963" s="861">
        <v>72.919324000000003</v>
      </c>
      <c r="G963" s="861">
        <v>71.436419999999998</v>
      </c>
      <c r="H963" s="861">
        <v>63.676074</v>
      </c>
      <c r="I963" s="861">
        <v>73.811226000000005</v>
      </c>
      <c r="J963" s="861">
        <v>71.317829000000003</v>
      </c>
      <c r="K963" s="861">
        <v>70.893058999999994</v>
      </c>
      <c r="L963" s="861">
        <v>73.764544999999998</v>
      </c>
      <c r="M963" s="861">
        <v>73.985754</v>
      </c>
      <c r="N963" s="861">
        <v>-8.0524930000000001</v>
      </c>
      <c r="O963" s="861">
        <v>-9.4473260000000003</v>
      </c>
      <c r="P963" s="861">
        <v>-10.078772000000001</v>
      </c>
      <c r="Q963" s="861">
        <v>2.5787840000000002</v>
      </c>
      <c r="R963" s="861">
        <v>1.6328130000000001</v>
      </c>
      <c r="S963" s="861">
        <v>0.97711300000000001</v>
      </c>
      <c r="T963" s="861">
        <v>73.661344</v>
      </c>
      <c r="U963" s="861">
        <v>71.405512000000002</v>
      </c>
      <c r="V963" s="861">
        <v>76.593163000000004</v>
      </c>
      <c r="W963" s="861">
        <v>73.318102999999994</v>
      </c>
      <c r="X963" s="861">
        <v>4.7110529999999997</v>
      </c>
      <c r="Y963" s="861">
        <v>4.8970149999999997</v>
      </c>
      <c r="Z963" s="861">
        <v>-0.61507000000000001</v>
      </c>
      <c r="AA963" s="861">
        <v>-0.14953</v>
      </c>
      <c r="AB963" s="861">
        <v>1.039266</v>
      </c>
      <c r="AC963" s="861">
        <v>19.909642000000002</v>
      </c>
      <c r="AD963" s="861">
        <v>22.760591000000002</v>
      </c>
      <c r="AE963" s="861">
        <v>85.519795000000002</v>
      </c>
      <c r="AF963" s="861">
        <v>82.005976000000004</v>
      </c>
      <c r="AG963" s="861">
        <v>69.305597000000006</v>
      </c>
      <c r="AH963" s="861">
        <v>78.071676999999994</v>
      </c>
      <c r="AI963" s="861">
        <v>72.600759999999994</v>
      </c>
      <c r="AJ963" s="861">
        <v>26.640283</v>
      </c>
      <c r="AK963" s="861">
        <v>33.422826999999998</v>
      </c>
      <c r="AL963" s="861">
        <v>48.215992</v>
      </c>
      <c r="AM963" s="861">
        <v>21.182210999999999</v>
      </c>
      <c r="AN963" s="861">
        <v>77.807230000000004</v>
      </c>
      <c r="AO963" s="861">
        <v>69.048437000000007</v>
      </c>
      <c r="AP963" s="861">
        <v>75.994387000000003</v>
      </c>
      <c r="AQ963" s="861">
        <v>76.539743000000001</v>
      </c>
      <c r="AR963" s="861">
        <v>70.195654000000005</v>
      </c>
      <c r="AS963" s="861">
        <v>62.583694999999999</v>
      </c>
      <c r="AT963" s="861">
        <v>71.727234999999993</v>
      </c>
      <c r="AU963" s="861">
        <v>71.785749999999993</v>
      </c>
      <c r="AV963" s="861">
        <v>71.728082999999998</v>
      </c>
      <c r="AW963" s="861">
        <v>71.179517000000004</v>
      </c>
      <c r="AX963" s="861">
        <v>73.387705999999994</v>
      </c>
      <c r="AY963" s="861">
        <v>72.320560999999998</v>
      </c>
      <c r="AZ963" s="861">
        <v>4.7170209999999999</v>
      </c>
      <c r="BA963" s="861">
        <v>7.6215570000000001</v>
      </c>
      <c r="BB963" s="861">
        <v>-1.3576159999999999</v>
      </c>
      <c r="BC963" s="861">
        <v>-1.4312370000000001</v>
      </c>
      <c r="BD963" s="861">
        <v>-3.8793980000000001</v>
      </c>
      <c r="BE963" s="861">
        <v>16.201819</v>
      </c>
      <c r="BF963" s="861">
        <v>32.161662</v>
      </c>
      <c r="BG963" s="861">
        <v>102.29740700000001</v>
      </c>
      <c r="BH963" s="861">
        <v>95.924310000000006</v>
      </c>
      <c r="BI963" s="861">
        <v>41.879125999999999</v>
      </c>
      <c r="BJ963" s="861">
        <v>75.652208999999999</v>
      </c>
      <c r="BK963" s="861">
        <v>72.762395999999995</v>
      </c>
      <c r="BL963" s="861">
        <v>27.133711999999999</v>
      </c>
      <c r="BM963" s="861">
        <v>75.069540000000003</v>
      </c>
      <c r="BN963" s="861">
        <v>64.955820000000003</v>
      </c>
      <c r="BO963" s="861">
        <v>18.908950000000001</v>
      </c>
      <c r="BP963" s="861">
        <v>78.542838000000003</v>
      </c>
      <c r="BQ963" s="861">
        <v>68.753718000000006</v>
      </c>
      <c r="BR963" s="861">
        <v>73.571877000000001</v>
      </c>
      <c r="BS963" s="861">
        <v>75.936746999999997</v>
      </c>
      <c r="BT963" s="861">
        <v>58.534750000000003</v>
      </c>
      <c r="BU963" s="861">
        <v>63.187727000000002</v>
      </c>
      <c r="BV963" s="861">
        <v>60.367336000000002</v>
      </c>
      <c r="BW963" s="861">
        <v>63.178303</v>
      </c>
      <c r="BX963" s="861">
        <v>21.839046</v>
      </c>
      <c r="BY963" s="861">
        <v>21.311261999999999</v>
      </c>
      <c r="BZ963" s="861">
        <v>20.744005000000001</v>
      </c>
      <c r="CA963" s="861">
        <v>19.773713000000001</v>
      </c>
      <c r="CB963" s="861">
        <v>-10.898889</v>
      </c>
      <c r="CC963" s="861">
        <v>-8.2210590000000003</v>
      </c>
      <c r="CD963" s="861">
        <v>-11.332382000000001</v>
      </c>
      <c r="CE963" s="861">
        <v>-8.1560109999999995</v>
      </c>
      <c r="CF963" s="861">
        <v>-13.915872</v>
      </c>
      <c r="CG963" s="861">
        <v>-7.9235639999999998</v>
      </c>
      <c r="CH963" s="861">
        <v>-14.207186999999999</v>
      </c>
      <c r="CI963" s="861">
        <v>-9.8662670000000006</v>
      </c>
      <c r="CJ963" s="861">
        <v>-10.751804999999999</v>
      </c>
      <c r="CK963" s="861">
        <v>-6.767277</v>
      </c>
      <c r="CL963" s="861">
        <v>-10.610424999999999</v>
      </c>
      <c r="CM963" s="861">
        <v>-5.7282929999999999</v>
      </c>
      <c r="CN963" s="861">
        <v>-13.375885</v>
      </c>
      <c r="CO963" s="861">
        <v>-8.2225389999999994</v>
      </c>
      <c r="CP963" s="861">
        <v>-14.239836</v>
      </c>
      <c r="CQ963" s="861">
        <v>-10.291088999999999</v>
      </c>
      <c r="CR963" s="861">
        <v>-10.410828</v>
      </c>
      <c r="CS963" s="861">
        <v>-7.4297310000000003</v>
      </c>
      <c r="CT963" s="861">
        <v>-11.307947</v>
      </c>
      <c r="CU963" s="861">
        <v>-6.5796219999999996</v>
      </c>
      <c r="CV963" s="861">
        <v>-13.990900999999999</v>
      </c>
      <c r="CW963" s="861">
        <v>-6.3663379999999998</v>
      </c>
      <c r="CX963" s="861">
        <v>-14.241882</v>
      </c>
      <c r="CY963" s="861">
        <v>-7.9985059999999999</v>
      </c>
      <c r="CZ963" s="861">
        <v>-10.166833</v>
      </c>
      <c r="DA963" s="861">
        <v>-6.5461090000000004</v>
      </c>
      <c r="DB963" s="861">
        <v>-10.891987</v>
      </c>
      <c r="DC963" s="861">
        <v>-5.7372639999999997</v>
      </c>
      <c r="DD963" s="861">
        <v>-13.754121</v>
      </c>
      <c r="DE963" s="861">
        <v>-8.1183840000000007</v>
      </c>
      <c r="DF963" s="861">
        <v>-14.350878</v>
      </c>
      <c r="DG963" s="861">
        <v>-8.8915939999999996</v>
      </c>
      <c r="DH963" s="861">
        <v>-10.127252</v>
      </c>
      <c r="DI963" s="861">
        <v>-6.7923479999999996</v>
      </c>
      <c r="DJ963" s="861">
        <v>-10.760152</v>
      </c>
      <c r="DK963" s="861">
        <v>-6.7633989999999997</v>
      </c>
      <c r="DL963" s="861">
        <v>-13.941125</v>
      </c>
      <c r="DM963" s="861">
        <v>-10.095143999999999</v>
      </c>
      <c r="DN963" s="861">
        <v>-14.394826</v>
      </c>
      <c r="DO963" s="861">
        <v>-9.9437440000000006</v>
      </c>
      <c r="DP963" s="861">
        <v>-10.809184</v>
      </c>
      <c r="DQ963" s="861">
        <v>-7.6969839999999996</v>
      </c>
      <c r="DR963" s="861">
        <v>-10.944367</v>
      </c>
      <c r="DS963" s="861">
        <v>-8.0435730000000003</v>
      </c>
      <c r="DT963" s="861">
        <v>-13.692778000000001</v>
      </c>
      <c r="DU963" s="861">
        <v>-10.754489</v>
      </c>
      <c r="DV963" s="861">
        <v>-14.061415</v>
      </c>
      <c r="DW963" s="861">
        <v>-7.5126099999999996</v>
      </c>
      <c r="DX963" s="861">
        <v>34.725932999999998</v>
      </c>
      <c r="DY963" s="861">
        <v>30.948243000000002</v>
      </c>
      <c r="DZ963" s="861">
        <v>122.395301</v>
      </c>
      <c r="EA963" s="861">
        <v>116.03428</v>
      </c>
      <c r="EB963" s="861">
        <v>122.03</v>
      </c>
      <c r="EC963" s="861">
        <v>1.2410000000000001</v>
      </c>
      <c r="ED963" s="861">
        <v>134</v>
      </c>
      <c r="EE963" s="861">
        <v>122.12</v>
      </c>
      <c r="EF963" s="861">
        <v>6.7629999999999999</v>
      </c>
      <c r="EG963" s="861">
        <v>815.8</v>
      </c>
      <c r="EH963" s="861">
        <v>122</v>
      </c>
      <c r="EI963" s="861">
        <v>6.5620000000000003</v>
      </c>
      <c r="EJ963" s="861">
        <v>789.1</v>
      </c>
      <c r="EK963" s="861">
        <v>8.1917069999999992</v>
      </c>
      <c r="EL963" s="861">
        <v>10.206635</v>
      </c>
      <c r="EM963" s="861">
        <v>12.990504</v>
      </c>
      <c r="EN963" s="861">
        <v>8.7023150000000005</v>
      </c>
      <c r="EO963" s="861">
        <v>76.351764000000003</v>
      </c>
      <c r="EP963" s="861">
        <v>73.014420000000001</v>
      </c>
      <c r="EQ963" s="861">
        <v>-10.158848000000001</v>
      </c>
      <c r="ER963" s="861">
        <v>4400.4527269999999</v>
      </c>
      <c r="ES963" s="861">
        <v>10373.487814</v>
      </c>
      <c r="ET963" s="861">
        <v>9679.2766740000006</v>
      </c>
      <c r="EU963" s="861"/>
      <c r="EV963" s="861"/>
      <c r="EW963" s="861"/>
      <c r="EX963" s="861"/>
      <c r="EY963" s="861"/>
      <c r="EZ963" s="861"/>
      <c r="FA963" s="861"/>
      <c r="FB963" s="861"/>
      <c r="FC963" s="861"/>
      <c r="FD963" s="861"/>
    </row>
    <row r="964" spans="1:160" x14ac:dyDescent="0.25">
      <c r="A964" s="837">
        <v>46142</v>
      </c>
      <c r="B964" s="836">
        <v>3.9525462962962964E-2</v>
      </c>
      <c r="C964" s="861">
        <v>54780</v>
      </c>
      <c r="D964" s="861">
        <v>0</v>
      </c>
      <c r="E964" s="861">
        <v>0</v>
      </c>
      <c r="F964" s="861">
        <v>72.690313000000003</v>
      </c>
      <c r="G964" s="861">
        <v>71.393676999999997</v>
      </c>
      <c r="H964" s="861">
        <v>63.554582000000003</v>
      </c>
      <c r="I964" s="861">
        <v>73.812128000000001</v>
      </c>
      <c r="J964" s="861">
        <v>71.210970000000003</v>
      </c>
      <c r="K964" s="861">
        <v>70.885900000000007</v>
      </c>
      <c r="L964" s="861">
        <v>73.787019000000001</v>
      </c>
      <c r="M964" s="861">
        <v>73.902068</v>
      </c>
      <c r="N964" s="861">
        <v>-7.656066</v>
      </c>
      <c r="O964" s="861">
        <v>-8.9446010000000005</v>
      </c>
      <c r="P964" s="861">
        <v>-9.6271369999999994</v>
      </c>
      <c r="Q964" s="861">
        <v>3.2515139999999998</v>
      </c>
      <c r="R964" s="861">
        <v>2.4068679999999998</v>
      </c>
      <c r="S964" s="861">
        <v>1.7284379999999999</v>
      </c>
      <c r="T964" s="861">
        <v>72.733806000000001</v>
      </c>
      <c r="U964" s="861">
        <v>71.099098999999995</v>
      </c>
      <c r="V964" s="861">
        <v>73.082145999999995</v>
      </c>
      <c r="W964" s="861">
        <v>71.797133000000002</v>
      </c>
      <c r="X964" s="861">
        <v>8.9138149999999996</v>
      </c>
      <c r="Y964" s="861">
        <v>9.0366140000000001</v>
      </c>
      <c r="Z964" s="861">
        <v>2.2627660000000001</v>
      </c>
      <c r="AA964" s="861">
        <v>3.2809379999999999</v>
      </c>
      <c r="AB964" s="861">
        <v>3.6927400000000001</v>
      </c>
      <c r="AC964" s="861">
        <v>21.471005000000002</v>
      </c>
      <c r="AD964" s="861">
        <v>26.192919</v>
      </c>
      <c r="AE964" s="861">
        <v>93.368503000000004</v>
      </c>
      <c r="AF964" s="861">
        <v>81.700811000000002</v>
      </c>
      <c r="AG964" s="861">
        <v>74.675059000000005</v>
      </c>
      <c r="AH964" s="861">
        <v>74.868487999999999</v>
      </c>
      <c r="AI964" s="861">
        <v>72.773849999999996</v>
      </c>
      <c r="AJ964" s="861">
        <v>30.277435000000001</v>
      </c>
      <c r="AK964" s="861">
        <v>49.662433</v>
      </c>
      <c r="AL964" s="861">
        <v>71.934853000000004</v>
      </c>
      <c r="AM964" s="861">
        <v>23.569168999999999</v>
      </c>
      <c r="AN964" s="861">
        <v>92.000590000000003</v>
      </c>
      <c r="AO964" s="861">
        <v>69.204634999999996</v>
      </c>
      <c r="AP964" s="861">
        <v>74.134787000000003</v>
      </c>
      <c r="AQ964" s="861">
        <v>74.588364999999996</v>
      </c>
      <c r="AR964" s="861">
        <v>69.963459</v>
      </c>
      <c r="AS964" s="861">
        <v>62.656770999999999</v>
      </c>
      <c r="AT964" s="861">
        <v>71.506962999999999</v>
      </c>
      <c r="AU964" s="861">
        <v>71.389043000000001</v>
      </c>
      <c r="AV964" s="861">
        <v>71.503994000000006</v>
      </c>
      <c r="AW964" s="861">
        <v>71.235776999999999</v>
      </c>
      <c r="AX964" s="861">
        <v>71.949539000000001</v>
      </c>
      <c r="AY964" s="861">
        <v>71.363900000000001</v>
      </c>
      <c r="AZ964" s="861">
        <v>6.1912200000000004</v>
      </c>
      <c r="BA964" s="861">
        <v>8.6217009999999998</v>
      </c>
      <c r="BB964" s="861">
        <v>2.0068980000000001</v>
      </c>
      <c r="BC964" s="861">
        <v>2.065394</v>
      </c>
      <c r="BD964" s="861">
        <v>-1.469857</v>
      </c>
      <c r="BE964" s="861">
        <v>19.384329999999999</v>
      </c>
      <c r="BF964" s="861">
        <v>34.764443</v>
      </c>
      <c r="BG964" s="861">
        <v>110.143914</v>
      </c>
      <c r="BH964" s="861">
        <v>93.399665999999996</v>
      </c>
      <c r="BI964" s="861">
        <v>41.587172000000002</v>
      </c>
      <c r="BJ964" s="861">
        <v>72.283040999999997</v>
      </c>
      <c r="BK964" s="861">
        <v>71.591614000000007</v>
      </c>
      <c r="BL964" s="861">
        <v>29.433599000000001</v>
      </c>
      <c r="BM964" s="861">
        <v>96.999003000000002</v>
      </c>
      <c r="BN964" s="861">
        <v>84.532687999999993</v>
      </c>
      <c r="BO964" s="861">
        <v>20.781195</v>
      </c>
      <c r="BP964" s="861">
        <v>98.052571999999998</v>
      </c>
      <c r="BQ964" s="861">
        <v>69.648998000000006</v>
      </c>
      <c r="BR964" s="861">
        <v>72.101850999999996</v>
      </c>
      <c r="BS964" s="861">
        <v>74.472076000000001</v>
      </c>
      <c r="BT964" s="861">
        <v>59.102172000000003</v>
      </c>
      <c r="BU964" s="861">
        <v>63.087057000000001</v>
      </c>
      <c r="BV964" s="861">
        <v>60.937936000000001</v>
      </c>
      <c r="BW964" s="861">
        <v>63.254978000000001</v>
      </c>
      <c r="BX964" s="861">
        <v>23.168703000000001</v>
      </c>
      <c r="BY964" s="861">
        <v>22.529976000000001</v>
      </c>
      <c r="BZ964" s="861">
        <v>22.351578</v>
      </c>
      <c r="CA964" s="861">
        <v>21.493334000000001</v>
      </c>
      <c r="CB964" s="861">
        <v>-10.936085</v>
      </c>
      <c r="CC964" s="861">
        <v>-8.2318560000000005</v>
      </c>
      <c r="CD964" s="861">
        <v>-11.360635</v>
      </c>
      <c r="CE964" s="861">
        <v>-8.1513659999999994</v>
      </c>
      <c r="CF964" s="861">
        <v>-13.953999</v>
      </c>
      <c r="CG964" s="861">
        <v>-7.9529120000000004</v>
      </c>
      <c r="CH964" s="861">
        <v>-14.20631</v>
      </c>
      <c r="CI964" s="861">
        <v>-9.8743110000000005</v>
      </c>
      <c r="CJ964" s="861">
        <v>-10.795101000000001</v>
      </c>
      <c r="CK964" s="861">
        <v>-6.7752480000000004</v>
      </c>
      <c r="CL964" s="861">
        <v>-10.669181999999999</v>
      </c>
      <c r="CM964" s="861">
        <v>-5.7898620000000003</v>
      </c>
      <c r="CN964" s="861">
        <v>-13.410677</v>
      </c>
      <c r="CO964" s="861">
        <v>-8.2336489999999998</v>
      </c>
      <c r="CP964" s="861">
        <v>-14.266719</v>
      </c>
      <c r="CQ964" s="861">
        <v>-10.307944000000001</v>
      </c>
      <c r="CR964" s="861">
        <v>-10.439425999999999</v>
      </c>
      <c r="CS964" s="861">
        <v>-7.4418360000000003</v>
      </c>
      <c r="CT964" s="861">
        <v>-11.355005999999999</v>
      </c>
      <c r="CU964" s="861">
        <v>-6.6160610000000002</v>
      </c>
      <c r="CV964" s="861">
        <v>-14.037687</v>
      </c>
      <c r="CW964" s="861">
        <v>-6.3938980000000001</v>
      </c>
      <c r="CX964" s="861">
        <v>-14.233355</v>
      </c>
      <c r="CY964" s="861">
        <v>-8.0176649999999992</v>
      </c>
      <c r="CZ964" s="861">
        <v>-10.155544000000001</v>
      </c>
      <c r="DA964" s="861">
        <v>-6.5657889999999997</v>
      </c>
      <c r="DB964" s="861">
        <v>-10.897233</v>
      </c>
      <c r="DC964" s="861">
        <v>-5.7839580000000002</v>
      </c>
      <c r="DD964" s="861">
        <v>-13.771806</v>
      </c>
      <c r="DE964" s="861">
        <v>-8.141527</v>
      </c>
      <c r="DF964" s="861">
        <v>-14.317587</v>
      </c>
      <c r="DG964" s="861">
        <v>-8.9007520000000007</v>
      </c>
      <c r="DH964" s="861">
        <v>-10.094652</v>
      </c>
      <c r="DI964" s="861">
        <v>-6.8246469999999997</v>
      </c>
      <c r="DJ964" s="861">
        <v>-10.73204</v>
      </c>
      <c r="DK964" s="861">
        <v>-6.8083039999999997</v>
      </c>
      <c r="DL964" s="861">
        <v>-13.937925999999999</v>
      </c>
      <c r="DM964" s="861">
        <v>-10.104168</v>
      </c>
      <c r="DN964" s="861">
        <v>-14.379016999999999</v>
      </c>
      <c r="DO964" s="861">
        <v>-9.9501010000000001</v>
      </c>
      <c r="DP964" s="861">
        <v>-10.794874999999999</v>
      </c>
      <c r="DQ964" s="861">
        <v>-7.7134299999999998</v>
      </c>
      <c r="DR964" s="861">
        <v>-10.924707</v>
      </c>
      <c r="DS964" s="861">
        <v>-8.0881000000000007</v>
      </c>
      <c r="DT964" s="861">
        <v>-13.691940000000001</v>
      </c>
      <c r="DU964" s="861">
        <v>-10.764461000000001</v>
      </c>
      <c r="DV964" s="861">
        <v>-14.028703999999999</v>
      </c>
      <c r="DW964" s="861">
        <v>-7.5508230000000003</v>
      </c>
      <c r="DX964" s="861">
        <v>30.521847000000001</v>
      </c>
      <c r="DY964" s="861">
        <v>29.315660000000001</v>
      </c>
      <c r="DZ964" s="861">
        <v>116.840611</v>
      </c>
      <c r="EA964" s="861">
        <v>114.094713</v>
      </c>
      <c r="EB964" s="861">
        <v>122.13</v>
      </c>
      <c r="EC964" s="861">
        <v>3.2789999999999999</v>
      </c>
      <c r="ED964" s="861">
        <v>393.4</v>
      </c>
      <c r="EE964" s="861">
        <v>121.67</v>
      </c>
      <c r="EF964" s="861">
        <v>6.476</v>
      </c>
      <c r="EG964" s="861">
        <v>783.3</v>
      </c>
      <c r="EH964" s="861">
        <v>121.85</v>
      </c>
      <c r="EI964" s="861">
        <v>6.5190000000000001</v>
      </c>
      <c r="EJ964" s="861">
        <v>785</v>
      </c>
      <c r="EK964" s="861">
        <v>15.367568</v>
      </c>
      <c r="EL964" s="861">
        <v>14.015675999999999</v>
      </c>
      <c r="EM964" s="861">
        <v>8.2016010000000001</v>
      </c>
      <c r="EN964" s="861">
        <v>6.7655190000000003</v>
      </c>
      <c r="EO964" s="861">
        <v>73.443984</v>
      </c>
      <c r="EP964" s="861">
        <v>71.973097999999993</v>
      </c>
      <c r="EQ964" s="861">
        <v>-10.174435000000001</v>
      </c>
      <c r="ER964" s="861">
        <v>4402.9033060000002</v>
      </c>
      <c r="ES964" s="861">
        <v>10386.647093</v>
      </c>
      <c r="ET964" s="861">
        <v>9692.3850129999992</v>
      </c>
      <c r="EU964" s="861"/>
      <c r="EV964" s="861"/>
      <c r="EW964" s="861"/>
      <c r="EX964" s="861"/>
      <c r="EY964" s="861"/>
      <c r="EZ964" s="861"/>
      <c r="FA964" s="861"/>
      <c r="FB964" s="861"/>
      <c r="FC964" s="861"/>
      <c r="FD964" s="861"/>
    </row>
    <row r="965" spans="1:160" x14ac:dyDescent="0.25">
      <c r="A965" s="837">
        <v>46142</v>
      </c>
      <c r="B965" s="836">
        <v>4.0219907407407406E-2</v>
      </c>
      <c r="C965" s="861">
        <v>54840</v>
      </c>
      <c r="D965" s="861">
        <v>0</v>
      </c>
      <c r="E965" s="861">
        <v>0</v>
      </c>
      <c r="F965" s="861">
        <v>72.471352999999993</v>
      </c>
      <c r="G965" s="861">
        <v>71.378026000000006</v>
      </c>
      <c r="H965" s="861">
        <v>63.522942</v>
      </c>
      <c r="I965" s="861">
        <v>73.833699999999993</v>
      </c>
      <c r="J965" s="861">
        <v>71.065849</v>
      </c>
      <c r="K965" s="861">
        <v>70.882928000000007</v>
      </c>
      <c r="L965" s="861">
        <v>73.759203999999997</v>
      </c>
      <c r="M965" s="861">
        <v>73.857337999999999</v>
      </c>
      <c r="N965" s="861">
        <v>-7.4135429999999998</v>
      </c>
      <c r="O965" s="861">
        <v>-8.6683339999999998</v>
      </c>
      <c r="P965" s="861">
        <v>-9.2961919999999996</v>
      </c>
      <c r="Q965" s="861">
        <v>4.2708459999999997</v>
      </c>
      <c r="R965" s="861">
        <v>2.7657530000000001</v>
      </c>
      <c r="S965" s="861">
        <v>2.5462539999999998</v>
      </c>
      <c r="T965" s="861">
        <v>72.250383999999997</v>
      </c>
      <c r="U965" s="861">
        <v>71.139373000000006</v>
      </c>
      <c r="V965" s="861">
        <v>72.462881999999993</v>
      </c>
      <c r="W965" s="861">
        <v>71.422991999999994</v>
      </c>
      <c r="X965" s="861">
        <v>12.928106</v>
      </c>
      <c r="Y965" s="861">
        <v>12.138876</v>
      </c>
      <c r="Z965" s="861">
        <v>4.6200950000000001</v>
      </c>
      <c r="AA965" s="861">
        <v>5.8953100000000003</v>
      </c>
      <c r="AB965" s="861">
        <v>5.8921549999999998</v>
      </c>
      <c r="AC965" s="861">
        <v>23.458722000000002</v>
      </c>
      <c r="AD965" s="861">
        <v>28.34637</v>
      </c>
      <c r="AE965" s="861">
        <v>96.794646999999998</v>
      </c>
      <c r="AF965" s="861">
        <v>82.974845000000002</v>
      </c>
      <c r="AG965" s="861">
        <v>78.633352000000002</v>
      </c>
      <c r="AH965" s="861">
        <v>73.365983</v>
      </c>
      <c r="AI965" s="861">
        <v>72.376777000000004</v>
      </c>
      <c r="AJ965" s="861">
        <v>34.524482999999996</v>
      </c>
      <c r="AK965" s="861">
        <v>55.163798999999997</v>
      </c>
      <c r="AL965" s="861">
        <v>76.831052</v>
      </c>
      <c r="AM965" s="861">
        <v>26.817412999999998</v>
      </c>
      <c r="AN965" s="861">
        <v>97.217827999999997</v>
      </c>
      <c r="AO965" s="861">
        <v>69.746825000000001</v>
      </c>
      <c r="AP965" s="861">
        <v>73.062759</v>
      </c>
      <c r="AQ965" s="861">
        <v>73.282456999999994</v>
      </c>
      <c r="AR965" s="861">
        <v>69.660380000000004</v>
      </c>
      <c r="AS965" s="861">
        <v>62.731720000000003</v>
      </c>
      <c r="AT965" s="861">
        <v>71.191946999999999</v>
      </c>
      <c r="AU965" s="861">
        <v>70.983588999999995</v>
      </c>
      <c r="AV965" s="861">
        <v>71.264075000000005</v>
      </c>
      <c r="AW965" s="861">
        <v>71.107027000000002</v>
      </c>
      <c r="AX965" s="861">
        <v>71.667400000000001</v>
      </c>
      <c r="AY965" s="861">
        <v>71.159644</v>
      </c>
      <c r="AZ965" s="861">
        <v>7.8149550000000003</v>
      </c>
      <c r="BA965" s="861">
        <v>9.3982700000000001</v>
      </c>
      <c r="BB965" s="861">
        <v>4.6012880000000003</v>
      </c>
      <c r="BC965" s="861">
        <v>4.9714600000000004</v>
      </c>
      <c r="BD965" s="861">
        <v>0.68009399999999998</v>
      </c>
      <c r="BE965" s="861">
        <v>22.579335</v>
      </c>
      <c r="BF965" s="861">
        <v>36.888218000000002</v>
      </c>
      <c r="BG965" s="861">
        <v>113.05153199999999</v>
      </c>
      <c r="BH965" s="861">
        <v>93.165747999999994</v>
      </c>
      <c r="BI965" s="861">
        <v>41.392938000000001</v>
      </c>
      <c r="BJ965" s="861">
        <v>71.570047000000002</v>
      </c>
      <c r="BK965" s="861">
        <v>71.052896000000004</v>
      </c>
      <c r="BL965" s="861">
        <v>34.117055000000001</v>
      </c>
      <c r="BM965" s="861">
        <v>104.270839</v>
      </c>
      <c r="BN965" s="861">
        <v>91.111934000000005</v>
      </c>
      <c r="BO965" s="861">
        <v>23.251768999999999</v>
      </c>
      <c r="BP965" s="861">
        <v>105.398353</v>
      </c>
      <c r="BQ965" s="861">
        <v>70.154387</v>
      </c>
      <c r="BR965" s="861">
        <v>70.890375000000006</v>
      </c>
      <c r="BS965" s="861">
        <v>73.425231999999994</v>
      </c>
      <c r="BT965" s="861">
        <v>59.619329999999998</v>
      </c>
      <c r="BU965" s="861">
        <v>62.986437000000002</v>
      </c>
      <c r="BV965" s="861">
        <v>61.512070000000001</v>
      </c>
      <c r="BW965" s="861">
        <v>63.369396999999999</v>
      </c>
      <c r="BX965" s="861">
        <v>25.261344000000001</v>
      </c>
      <c r="BY965" s="861">
        <v>24.764779000000001</v>
      </c>
      <c r="BZ965" s="861">
        <v>24.870318000000001</v>
      </c>
      <c r="CA965" s="861">
        <v>24.098725999999999</v>
      </c>
      <c r="CB965" s="861">
        <v>-10.917165000000001</v>
      </c>
      <c r="CC965" s="861">
        <v>-8.1772960000000001</v>
      </c>
      <c r="CD965" s="861">
        <v>-11.36365</v>
      </c>
      <c r="CE965" s="861">
        <v>-8.1599810000000002</v>
      </c>
      <c r="CF965" s="861">
        <v>-13.947502</v>
      </c>
      <c r="CG965" s="861">
        <v>-7.92028</v>
      </c>
      <c r="CH965" s="861">
        <v>-14.226505</v>
      </c>
      <c r="CI965" s="861">
        <v>-9.8619920000000008</v>
      </c>
      <c r="CJ965" s="861">
        <v>-10.765848999999999</v>
      </c>
      <c r="CK965" s="861">
        <v>-6.742756</v>
      </c>
      <c r="CL965" s="861">
        <v>-10.668905000000001</v>
      </c>
      <c r="CM965" s="861">
        <v>-5.7555560000000003</v>
      </c>
      <c r="CN965" s="861">
        <v>-13.410791</v>
      </c>
      <c r="CO965" s="861">
        <v>-8.2098940000000002</v>
      </c>
      <c r="CP965" s="861">
        <v>-14.257482</v>
      </c>
      <c r="CQ965" s="861">
        <v>-10.258387000000001</v>
      </c>
      <c r="CR965" s="861">
        <v>-10.445274</v>
      </c>
      <c r="CS965" s="861">
        <v>-7.4471889999999998</v>
      </c>
      <c r="CT965" s="861">
        <v>-11.376446</v>
      </c>
      <c r="CU965" s="861">
        <v>-6.6051310000000001</v>
      </c>
      <c r="CV965" s="861">
        <v>-14.038909</v>
      </c>
      <c r="CW965" s="861">
        <v>-6.36944</v>
      </c>
      <c r="CX965" s="861">
        <v>-14.256118000000001</v>
      </c>
      <c r="CY965" s="861">
        <v>-8.0186849999999996</v>
      </c>
      <c r="CZ965" s="861">
        <v>-10.194122</v>
      </c>
      <c r="DA965" s="861">
        <v>-6.5653819999999996</v>
      </c>
      <c r="DB965" s="861">
        <v>-10.926902</v>
      </c>
      <c r="DC965" s="861">
        <v>-5.7760930000000004</v>
      </c>
      <c r="DD965" s="861">
        <v>-13.801391000000001</v>
      </c>
      <c r="DE965" s="861">
        <v>-8.1399659999999994</v>
      </c>
      <c r="DF965" s="861">
        <v>-14.359940999999999</v>
      </c>
      <c r="DG965" s="861">
        <v>-8.873875</v>
      </c>
      <c r="DH965" s="861">
        <v>-10.148928</v>
      </c>
      <c r="DI965" s="861">
        <v>-6.8200120000000002</v>
      </c>
      <c r="DJ965" s="861">
        <v>-10.773422999999999</v>
      </c>
      <c r="DK965" s="861">
        <v>-6.8162760000000002</v>
      </c>
      <c r="DL965" s="861">
        <v>-13.964093</v>
      </c>
      <c r="DM965" s="861">
        <v>-10.084645999999999</v>
      </c>
      <c r="DN965" s="861">
        <v>-14.379788</v>
      </c>
      <c r="DO965" s="861">
        <v>-9.9499279999999999</v>
      </c>
      <c r="DP965" s="861">
        <v>-10.815847</v>
      </c>
      <c r="DQ965" s="861">
        <v>-7.7223490000000004</v>
      </c>
      <c r="DR965" s="861">
        <v>-10.984432999999999</v>
      </c>
      <c r="DS965" s="861">
        <v>-8.0652080000000002</v>
      </c>
      <c r="DT965" s="861">
        <v>-13.711015</v>
      </c>
      <c r="DU965" s="861">
        <v>-10.781098999999999</v>
      </c>
      <c r="DV965" s="861">
        <v>-14.073286</v>
      </c>
      <c r="DW965" s="861">
        <v>-7.5603550000000004</v>
      </c>
      <c r="DX965" s="861">
        <v>29.727426000000001</v>
      </c>
      <c r="DY965" s="861">
        <v>29.118282000000001</v>
      </c>
      <c r="DZ965" s="861">
        <v>115.80331700000001</v>
      </c>
      <c r="EA965" s="861">
        <v>113.50981899999999</v>
      </c>
      <c r="EB965" s="861">
        <v>121.7</v>
      </c>
      <c r="EC965" s="861">
        <v>3.28</v>
      </c>
      <c r="ED965" s="861">
        <v>393</v>
      </c>
      <c r="EE965" s="861">
        <v>121.63</v>
      </c>
      <c r="EF965" s="861">
        <v>6.4489999999999998</v>
      </c>
      <c r="EG965" s="861">
        <v>780.1</v>
      </c>
      <c r="EH965" s="861">
        <v>121.64</v>
      </c>
      <c r="EI965" s="861">
        <v>6.5119999999999996</v>
      </c>
      <c r="EJ965" s="861">
        <v>785.9</v>
      </c>
      <c r="EK965" s="861">
        <v>19.558326999999998</v>
      </c>
      <c r="EL965" s="861">
        <v>16.724083</v>
      </c>
      <c r="EM965" s="861">
        <v>7.2590859999999999</v>
      </c>
      <c r="EN965" s="861">
        <v>6.5276860000000001</v>
      </c>
      <c r="EO965" s="861">
        <v>72.891018000000003</v>
      </c>
      <c r="EP965" s="861">
        <v>71.656814999999995</v>
      </c>
      <c r="EQ965" s="861">
        <v>-10.176864999999999</v>
      </c>
      <c r="ER965" s="861">
        <v>4409.453313</v>
      </c>
      <c r="ES965" s="861">
        <v>10399.633217000001</v>
      </c>
      <c r="ET965" s="861">
        <v>9705.4494990000003</v>
      </c>
      <c r="EU965" s="861"/>
      <c r="EV965" s="861"/>
      <c r="EW965" s="861"/>
      <c r="EX965" s="861"/>
      <c r="EY965" s="861"/>
      <c r="EZ965" s="861"/>
      <c r="FA965" s="861"/>
      <c r="FB965" s="861"/>
      <c r="FC965" s="861"/>
      <c r="FD965" s="861"/>
    </row>
    <row r="966" spans="1:160" x14ac:dyDescent="0.25">
      <c r="A966" s="837">
        <v>46142</v>
      </c>
      <c r="B966" s="836">
        <v>4.0914351851851848E-2</v>
      </c>
      <c r="C966" s="861">
        <v>54900</v>
      </c>
      <c r="D966" s="861">
        <v>0</v>
      </c>
      <c r="E966" s="861">
        <v>0</v>
      </c>
      <c r="F966" s="861">
        <v>72.284473000000006</v>
      </c>
      <c r="G966" s="861">
        <v>71.330062999999996</v>
      </c>
      <c r="H966" s="861">
        <v>63.363185999999999</v>
      </c>
      <c r="I966" s="861">
        <v>73.818504000000004</v>
      </c>
      <c r="J966" s="861">
        <v>70.972515999999999</v>
      </c>
      <c r="K966" s="861">
        <v>70.840937999999994</v>
      </c>
      <c r="L966" s="861">
        <v>73.763660999999999</v>
      </c>
      <c r="M966" s="861">
        <v>73.788195999999999</v>
      </c>
      <c r="N966" s="861">
        <v>-7.1146269999999996</v>
      </c>
      <c r="O966" s="861">
        <v>-8.3819339999999993</v>
      </c>
      <c r="P966" s="861">
        <v>-8.8652049999999996</v>
      </c>
      <c r="Q966" s="861">
        <v>4.6690009999999997</v>
      </c>
      <c r="R966" s="861">
        <v>3.4001890000000001</v>
      </c>
      <c r="S966" s="861">
        <v>3.068238</v>
      </c>
      <c r="T966" s="861">
        <v>72.030778999999995</v>
      </c>
      <c r="U966" s="861">
        <v>70.921603000000005</v>
      </c>
      <c r="V966" s="861">
        <v>72.268264000000002</v>
      </c>
      <c r="W966" s="861">
        <v>71.205648999999994</v>
      </c>
      <c r="X966" s="861">
        <v>16.769469999999998</v>
      </c>
      <c r="Y966" s="861">
        <v>15.755069000000001</v>
      </c>
      <c r="Z966" s="861">
        <v>6.6311109999999998</v>
      </c>
      <c r="AA966" s="861">
        <v>8.1084840000000007</v>
      </c>
      <c r="AB966" s="861">
        <v>7.9716940000000003</v>
      </c>
      <c r="AC966" s="861">
        <v>25.459305000000001</v>
      </c>
      <c r="AD966" s="861">
        <v>30.376125999999999</v>
      </c>
      <c r="AE966" s="861">
        <v>98.762389999999996</v>
      </c>
      <c r="AF966" s="861">
        <v>84.456346999999994</v>
      </c>
      <c r="AG966" s="861">
        <v>80.964201000000003</v>
      </c>
      <c r="AH966" s="861">
        <v>72.783212000000006</v>
      </c>
      <c r="AI966" s="861">
        <v>71.959092999999996</v>
      </c>
      <c r="AJ966" s="861">
        <v>38.507845000000003</v>
      </c>
      <c r="AK966" s="861">
        <v>70.893118000000001</v>
      </c>
      <c r="AL966" s="861">
        <v>83.795305999999997</v>
      </c>
      <c r="AM966" s="861">
        <v>28.974771</v>
      </c>
      <c r="AN966" s="861">
        <v>99.668781999999993</v>
      </c>
      <c r="AO966" s="861">
        <v>69.363663000000003</v>
      </c>
      <c r="AP966" s="861">
        <v>72.183694000000003</v>
      </c>
      <c r="AQ966" s="861">
        <v>72.293029000000004</v>
      </c>
      <c r="AR966" s="861">
        <v>69.398238000000006</v>
      </c>
      <c r="AS966" s="861">
        <v>62.826174999999999</v>
      </c>
      <c r="AT966" s="861">
        <v>70.688683999999995</v>
      </c>
      <c r="AU966" s="861">
        <v>70.548145000000005</v>
      </c>
      <c r="AV966" s="861">
        <v>71.163202999999996</v>
      </c>
      <c r="AW966" s="861">
        <v>70.962185000000005</v>
      </c>
      <c r="AX966" s="861">
        <v>71.555735999999996</v>
      </c>
      <c r="AY966" s="861">
        <v>70.979585999999998</v>
      </c>
      <c r="AZ966" s="861">
        <v>9.1229569999999995</v>
      </c>
      <c r="BA966" s="861">
        <v>10.657415</v>
      </c>
      <c r="BB966" s="861">
        <v>7.6041980000000002</v>
      </c>
      <c r="BC966" s="861">
        <v>7.5594289999999997</v>
      </c>
      <c r="BD966" s="861">
        <v>2.6651090000000002</v>
      </c>
      <c r="BE966" s="861">
        <v>25.56869</v>
      </c>
      <c r="BF966" s="861">
        <v>38.330232000000002</v>
      </c>
      <c r="BG966" s="861">
        <v>114.47518700000001</v>
      </c>
      <c r="BH966" s="861">
        <v>93.423770000000005</v>
      </c>
      <c r="BI966" s="861">
        <v>41.296545999999999</v>
      </c>
      <c r="BJ966" s="861">
        <v>71.454082999999997</v>
      </c>
      <c r="BK966" s="861">
        <v>70.956809000000007</v>
      </c>
      <c r="BL966" s="861">
        <v>39.269497000000001</v>
      </c>
      <c r="BM966" s="861">
        <v>108.385092</v>
      </c>
      <c r="BN966" s="861">
        <v>94.139846000000006</v>
      </c>
      <c r="BO966" s="861">
        <v>25.639970999999999</v>
      </c>
      <c r="BP966" s="861">
        <v>109.07371999999999</v>
      </c>
      <c r="BQ966" s="861">
        <v>70.148363000000003</v>
      </c>
      <c r="BR966" s="861">
        <v>70.194244999999995</v>
      </c>
      <c r="BS966" s="861">
        <v>72.754474999999999</v>
      </c>
      <c r="BT966" s="861">
        <v>60.265073999999998</v>
      </c>
      <c r="BU966" s="861">
        <v>62.875101000000001</v>
      </c>
      <c r="BV966" s="861">
        <v>61.972144</v>
      </c>
      <c r="BW966" s="861">
        <v>63.462398999999998</v>
      </c>
      <c r="BX966" s="861">
        <v>27.385615000000001</v>
      </c>
      <c r="BY966" s="861">
        <v>26.907291000000001</v>
      </c>
      <c r="BZ966" s="861">
        <v>27.476807000000001</v>
      </c>
      <c r="CA966" s="861">
        <v>26.684922</v>
      </c>
      <c r="CB966" s="861">
        <v>-10.918670000000001</v>
      </c>
      <c r="CC966" s="861">
        <v>-8.2091329999999996</v>
      </c>
      <c r="CD966" s="861">
        <v>-11.351437000000001</v>
      </c>
      <c r="CE966" s="861">
        <v>-8.1557849999999998</v>
      </c>
      <c r="CF966" s="861">
        <v>-13.936605999999999</v>
      </c>
      <c r="CG966" s="861">
        <v>-7.9651540000000001</v>
      </c>
      <c r="CH966" s="861">
        <v>-14.221875000000001</v>
      </c>
      <c r="CI966" s="861">
        <v>-9.8653700000000004</v>
      </c>
      <c r="CJ966" s="861">
        <v>-10.793196</v>
      </c>
      <c r="CK966" s="861">
        <v>-6.811877</v>
      </c>
      <c r="CL966" s="861">
        <v>-10.684894</v>
      </c>
      <c r="CM966" s="861">
        <v>-5.8161779999999998</v>
      </c>
      <c r="CN966" s="861">
        <v>-13.392355</v>
      </c>
      <c r="CO966" s="861">
        <v>-8.240748</v>
      </c>
      <c r="CP966" s="861">
        <v>-14.275760999999999</v>
      </c>
      <c r="CQ966" s="861">
        <v>-10.269508999999999</v>
      </c>
      <c r="CR966" s="861">
        <v>-10.461565</v>
      </c>
      <c r="CS966" s="861">
        <v>-7.4545209999999997</v>
      </c>
      <c r="CT966" s="861">
        <v>-11.348013999999999</v>
      </c>
      <c r="CU966" s="861">
        <v>-6.5941840000000003</v>
      </c>
      <c r="CV966" s="861">
        <v>-14.023110000000001</v>
      </c>
      <c r="CW966" s="861">
        <v>-6.4060940000000004</v>
      </c>
      <c r="CX966" s="861">
        <v>-14.238713000000001</v>
      </c>
      <c r="CY966" s="861">
        <v>-8.0384100000000007</v>
      </c>
      <c r="CZ966" s="861">
        <v>-10.155236</v>
      </c>
      <c r="DA966" s="861">
        <v>-6.5951709999999997</v>
      </c>
      <c r="DB966" s="861">
        <v>-10.913187000000001</v>
      </c>
      <c r="DC966" s="861">
        <v>-5.7839330000000002</v>
      </c>
      <c r="DD966" s="861">
        <v>-13.770766999999999</v>
      </c>
      <c r="DE966" s="861">
        <v>-8.1741890000000001</v>
      </c>
      <c r="DF966" s="861">
        <v>-14.351989</v>
      </c>
      <c r="DG966" s="861">
        <v>-8.9109669999999994</v>
      </c>
      <c r="DH966" s="861">
        <v>-10.129294</v>
      </c>
      <c r="DI966" s="861">
        <v>-6.8205289999999996</v>
      </c>
      <c r="DJ966" s="861">
        <v>-10.750920000000001</v>
      </c>
      <c r="DK966" s="861">
        <v>-6.8251989999999996</v>
      </c>
      <c r="DL966" s="861">
        <v>-13.965287</v>
      </c>
      <c r="DM966" s="861">
        <v>-10.134650000000001</v>
      </c>
      <c r="DN966" s="861">
        <v>-14.405389</v>
      </c>
      <c r="DO966" s="861">
        <v>-9.9828589999999995</v>
      </c>
      <c r="DP966" s="861">
        <v>-10.830496</v>
      </c>
      <c r="DQ966" s="861">
        <v>-7.7228669999999999</v>
      </c>
      <c r="DR966" s="861">
        <v>-10.967093</v>
      </c>
      <c r="DS966" s="861">
        <v>-8.0825709999999997</v>
      </c>
      <c r="DT966" s="861">
        <v>-13.727315000000001</v>
      </c>
      <c r="DU966" s="861">
        <v>-10.783697</v>
      </c>
      <c r="DV966" s="861">
        <v>-14.067231</v>
      </c>
      <c r="DW966" s="861">
        <v>-7.5707250000000004</v>
      </c>
      <c r="DX966" s="861">
        <v>29.500692000000001</v>
      </c>
      <c r="DY966" s="861">
        <v>29.013347</v>
      </c>
      <c r="DZ966" s="861">
        <v>115.125105</v>
      </c>
      <c r="EA966" s="861">
        <v>113.31365599999999</v>
      </c>
      <c r="EB966" s="861">
        <v>122.3</v>
      </c>
      <c r="EC966" s="861">
        <v>1.242</v>
      </c>
      <c r="ED966" s="861">
        <v>134.30000000000001</v>
      </c>
      <c r="EE966" s="861">
        <v>122.42</v>
      </c>
      <c r="EF966" s="861">
        <v>6.4249999999999998</v>
      </c>
      <c r="EG966" s="861">
        <v>778.3</v>
      </c>
      <c r="EH966" s="861">
        <v>122.19</v>
      </c>
      <c r="EI966" s="861">
        <v>6.5369999999999999</v>
      </c>
      <c r="EJ966" s="861">
        <v>786</v>
      </c>
      <c r="EK966" s="861">
        <v>21.987030000000001</v>
      </c>
      <c r="EL966" s="861">
        <v>19.239059000000001</v>
      </c>
      <c r="EM966" s="861">
        <v>6.9877409999999998</v>
      </c>
      <c r="EN966" s="861">
        <v>6.4009119999999999</v>
      </c>
      <c r="EO966" s="861">
        <v>72.527724000000006</v>
      </c>
      <c r="EP966" s="861">
        <v>71.550501999999994</v>
      </c>
      <c r="EQ966" s="861">
        <v>-10.185307</v>
      </c>
      <c r="ER966" s="861">
        <v>4414.9255229999999</v>
      </c>
      <c r="ES966" s="861">
        <v>10412.590185999999</v>
      </c>
      <c r="ET966" s="861">
        <v>9718.5304350000006</v>
      </c>
      <c r="EU966" s="861"/>
      <c r="EV966" s="861"/>
      <c r="EW966" s="861"/>
      <c r="EX966" s="861"/>
      <c r="EY966" s="861"/>
      <c r="EZ966" s="861"/>
      <c r="FA966" s="861"/>
      <c r="FB966" s="861"/>
      <c r="FC966" s="861"/>
      <c r="FD966" s="861"/>
    </row>
    <row r="967" spans="1:160" x14ac:dyDescent="0.25">
      <c r="A967" s="837">
        <v>46142</v>
      </c>
      <c r="B967" s="836">
        <v>4.1608796296296297E-2</v>
      </c>
      <c r="C967" s="861">
        <v>54960</v>
      </c>
      <c r="D967" s="861">
        <v>0</v>
      </c>
      <c r="E967" s="861">
        <v>0</v>
      </c>
      <c r="F967" s="861">
        <v>72.132030999999998</v>
      </c>
      <c r="G967" s="861">
        <v>71.277157000000003</v>
      </c>
      <c r="H967" s="861">
        <v>63.400570000000002</v>
      </c>
      <c r="I967" s="861">
        <v>73.804727</v>
      </c>
      <c r="J967" s="861">
        <v>70.946383999999995</v>
      </c>
      <c r="K967" s="861">
        <v>70.823717000000002</v>
      </c>
      <c r="L967" s="861">
        <v>73.737116999999998</v>
      </c>
      <c r="M967" s="861">
        <v>73.720195000000004</v>
      </c>
      <c r="N967" s="861">
        <v>-6.8629300000000004</v>
      </c>
      <c r="O967" s="861">
        <v>-8.1882269999999995</v>
      </c>
      <c r="P967" s="861">
        <v>-8.4255300000000002</v>
      </c>
      <c r="Q967" s="861">
        <v>5.2449770000000004</v>
      </c>
      <c r="R967" s="861">
        <v>4.0222619999999996</v>
      </c>
      <c r="S967" s="861">
        <v>3.616644</v>
      </c>
      <c r="T967" s="861">
        <v>71.932558999999998</v>
      </c>
      <c r="U967" s="861">
        <v>70.653867000000005</v>
      </c>
      <c r="V967" s="861">
        <v>72.116489000000001</v>
      </c>
      <c r="W967" s="861">
        <v>71.134733999999995</v>
      </c>
      <c r="X967" s="861">
        <v>19.014865</v>
      </c>
      <c r="Y967" s="861">
        <v>18.797654000000001</v>
      </c>
      <c r="Z967" s="861">
        <v>9.0518420000000006</v>
      </c>
      <c r="AA967" s="861">
        <v>10.216535</v>
      </c>
      <c r="AB967" s="861">
        <v>10.192721000000001</v>
      </c>
      <c r="AC967" s="861">
        <v>27.265262</v>
      </c>
      <c r="AD967" s="861">
        <v>31.898699000000001</v>
      </c>
      <c r="AE967" s="861">
        <v>100.617018</v>
      </c>
      <c r="AF967" s="861">
        <v>85.861410000000006</v>
      </c>
      <c r="AG967" s="861">
        <v>82.518995000000004</v>
      </c>
      <c r="AH967" s="861">
        <v>72.497061000000002</v>
      </c>
      <c r="AI967" s="861">
        <v>71.720581999999993</v>
      </c>
      <c r="AJ967" s="861">
        <v>42.270313999999999</v>
      </c>
      <c r="AK967" s="861">
        <v>80.344902000000005</v>
      </c>
      <c r="AL967" s="861">
        <v>88.737643000000006</v>
      </c>
      <c r="AM967" s="861">
        <v>30.149263000000001</v>
      </c>
      <c r="AN967" s="861">
        <v>101.354271</v>
      </c>
      <c r="AO967" s="861">
        <v>69.468924000000001</v>
      </c>
      <c r="AP967" s="861">
        <v>71.786732999999998</v>
      </c>
      <c r="AQ967" s="861">
        <v>71.701927999999995</v>
      </c>
      <c r="AR967" s="861">
        <v>69.213666000000003</v>
      </c>
      <c r="AS967" s="861">
        <v>62.910581999999998</v>
      </c>
      <c r="AT967" s="861">
        <v>70.372082000000006</v>
      </c>
      <c r="AU967" s="861">
        <v>70.265472000000003</v>
      </c>
      <c r="AV967" s="861">
        <v>71.147677000000002</v>
      </c>
      <c r="AW967" s="861">
        <v>71.086376999999999</v>
      </c>
      <c r="AX967" s="861">
        <v>71.533103999999994</v>
      </c>
      <c r="AY967" s="861">
        <v>71.022296999999995</v>
      </c>
      <c r="AZ967" s="861">
        <v>10.378862</v>
      </c>
      <c r="BA967" s="861">
        <v>11.778508</v>
      </c>
      <c r="BB967" s="861">
        <v>10.303955999999999</v>
      </c>
      <c r="BC967" s="861">
        <v>10.26573</v>
      </c>
      <c r="BD967" s="861">
        <v>5.025417</v>
      </c>
      <c r="BE967" s="861">
        <v>28.094747000000002</v>
      </c>
      <c r="BF967" s="861">
        <v>39.561559000000003</v>
      </c>
      <c r="BG967" s="861">
        <v>115.46375500000001</v>
      </c>
      <c r="BH967" s="861">
        <v>93.688253000000003</v>
      </c>
      <c r="BI967" s="861">
        <v>41.415191</v>
      </c>
      <c r="BJ967" s="861">
        <v>71.108417000000003</v>
      </c>
      <c r="BK967" s="861">
        <v>70.897915999999995</v>
      </c>
      <c r="BL967" s="861">
        <v>43.949719999999999</v>
      </c>
      <c r="BM967" s="861">
        <v>110.93574</v>
      </c>
      <c r="BN967" s="861">
        <v>96.431903000000005</v>
      </c>
      <c r="BO967" s="861">
        <v>27.674876999999999</v>
      </c>
      <c r="BP967" s="861">
        <v>111.417137</v>
      </c>
      <c r="BQ967" s="861">
        <v>70.530887000000007</v>
      </c>
      <c r="BR967" s="861">
        <v>69.673652000000004</v>
      </c>
      <c r="BS967" s="861">
        <v>72.338427999999993</v>
      </c>
      <c r="BT967" s="861">
        <v>60.798749999999998</v>
      </c>
      <c r="BU967" s="861">
        <v>62.749764999999996</v>
      </c>
      <c r="BV967" s="861">
        <v>62.357087</v>
      </c>
      <c r="BW967" s="861">
        <v>63.553407</v>
      </c>
      <c r="BX967" s="861">
        <v>29.235153</v>
      </c>
      <c r="BY967" s="861">
        <v>28.748033</v>
      </c>
      <c r="BZ967" s="861">
        <v>29.565646999999998</v>
      </c>
      <c r="CA967" s="861">
        <v>28.86673</v>
      </c>
      <c r="CB967" s="861">
        <v>-10.89551</v>
      </c>
      <c r="CC967" s="861">
        <v>-8.2263590000000004</v>
      </c>
      <c r="CD967" s="861">
        <v>-11.341001</v>
      </c>
      <c r="CE967" s="861">
        <v>-8.1416579999999996</v>
      </c>
      <c r="CF967" s="861">
        <v>-13.920045999999999</v>
      </c>
      <c r="CG967" s="861">
        <v>-7.9567009999999998</v>
      </c>
      <c r="CH967" s="861">
        <v>-14.214183999999999</v>
      </c>
      <c r="CI967" s="861">
        <v>-9.8811920000000004</v>
      </c>
      <c r="CJ967" s="861">
        <v>-10.801993</v>
      </c>
      <c r="CK967" s="861">
        <v>-6.8299989999999999</v>
      </c>
      <c r="CL967" s="861">
        <v>-10.67071</v>
      </c>
      <c r="CM967" s="861">
        <v>-5.8114270000000001</v>
      </c>
      <c r="CN967" s="861">
        <v>-13.376281000000001</v>
      </c>
      <c r="CO967" s="861">
        <v>-8.2439920000000004</v>
      </c>
      <c r="CP967" s="861">
        <v>-14.279500000000001</v>
      </c>
      <c r="CQ967" s="861">
        <v>-10.319706</v>
      </c>
      <c r="CR967" s="861">
        <v>-10.481718000000001</v>
      </c>
      <c r="CS967" s="861">
        <v>-7.475047</v>
      </c>
      <c r="CT967" s="861">
        <v>-11.313586000000001</v>
      </c>
      <c r="CU967" s="861">
        <v>-6.622096</v>
      </c>
      <c r="CV967" s="861">
        <v>-14.013566000000001</v>
      </c>
      <c r="CW967" s="861">
        <v>-6.4316649999999997</v>
      </c>
      <c r="CX967" s="861">
        <v>-14.2569</v>
      </c>
      <c r="CY967" s="861">
        <v>-8.0227339999999998</v>
      </c>
      <c r="CZ967" s="861">
        <v>-10.210392000000001</v>
      </c>
      <c r="DA967" s="861">
        <v>-6.5769919999999997</v>
      </c>
      <c r="DB967" s="861">
        <v>-10.930132</v>
      </c>
      <c r="DC967" s="861">
        <v>-5.786289</v>
      </c>
      <c r="DD967" s="861">
        <v>-13.802104</v>
      </c>
      <c r="DE967" s="861">
        <v>-8.1771720000000006</v>
      </c>
      <c r="DF967" s="861">
        <v>-14.367931</v>
      </c>
      <c r="DG967" s="861">
        <v>-8.9108429999999998</v>
      </c>
      <c r="DH967" s="861">
        <v>-10.13715</v>
      </c>
      <c r="DI967" s="861">
        <v>-6.8429140000000004</v>
      </c>
      <c r="DJ967" s="861">
        <v>-10.792709</v>
      </c>
      <c r="DK967" s="861">
        <v>-6.8438480000000004</v>
      </c>
      <c r="DL967" s="861">
        <v>-13.981045</v>
      </c>
      <c r="DM967" s="861">
        <v>-10.122617999999999</v>
      </c>
      <c r="DN967" s="861">
        <v>-14.415188000000001</v>
      </c>
      <c r="DO967" s="861">
        <v>-9.9916509999999992</v>
      </c>
      <c r="DP967" s="861">
        <v>-10.852458</v>
      </c>
      <c r="DQ967" s="861">
        <v>-7.7476219999999998</v>
      </c>
      <c r="DR967" s="861">
        <v>-10.985393</v>
      </c>
      <c r="DS967" s="861">
        <v>-8.1021920000000005</v>
      </c>
      <c r="DT967" s="861">
        <v>-13.727489</v>
      </c>
      <c r="DU967" s="861">
        <v>-10.810184</v>
      </c>
      <c r="DV967" s="861">
        <v>-14.100757</v>
      </c>
      <c r="DW967" s="861">
        <v>-7.5973629999999996</v>
      </c>
      <c r="DX967" s="861">
        <v>29.462586999999999</v>
      </c>
      <c r="DY967" s="861">
        <v>28.998522999999999</v>
      </c>
      <c r="DZ967" s="861">
        <v>114.813946</v>
      </c>
      <c r="EA967" s="861">
        <v>112.98772200000001</v>
      </c>
      <c r="EB967" s="861">
        <v>121.67</v>
      </c>
      <c r="EC967" s="861">
        <v>3.2810000000000001</v>
      </c>
      <c r="ED967" s="861">
        <v>393.4</v>
      </c>
      <c r="EE967" s="861">
        <v>121.73</v>
      </c>
      <c r="EF967" s="861">
        <v>6.4459999999999997</v>
      </c>
      <c r="EG967" s="861">
        <v>773.1</v>
      </c>
      <c r="EH967" s="861">
        <v>121.72</v>
      </c>
      <c r="EI967" s="861">
        <v>6.5060000000000002</v>
      </c>
      <c r="EJ967" s="861">
        <v>786.4</v>
      </c>
      <c r="EK967" s="861">
        <v>23.207228000000001</v>
      </c>
      <c r="EL967" s="861">
        <v>21.291892000000001</v>
      </c>
      <c r="EM967" s="861">
        <v>6.9420349999999997</v>
      </c>
      <c r="EN967" s="861">
        <v>6.3829849999999997</v>
      </c>
      <c r="EO967" s="861">
        <v>72.360579000000001</v>
      </c>
      <c r="EP967" s="861">
        <v>71.373593</v>
      </c>
      <c r="EQ967" s="861">
        <v>-10.194583</v>
      </c>
      <c r="ER967" s="861">
        <v>4417.380588</v>
      </c>
      <c r="ES967" s="861">
        <v>10425.534229000001</v>
      </c>
      <c r="ET967" s="861">
        <v>9731.6401970000006</v>
      </c>
      <c r="EU967" s="861"/>
      <c r="EV967" s="861"/>
      <c r="EW967" s="861"/>
      <c r="EX967" s="861"/>
      <c r="EY967" s="861"/>
      <c r="EZ967" s="861"/>
      <c r="FA967" s="861"/>
      <c r="FB967" s="861"/>
      <c r="FC967" s="861"/>
      <c r="FD967" s="861"/>
    </row>
    <row r="968" spans="1:160" x14ac:dyDescent="0.25">
      <c r="A968" s="837">
        <v>46142</v>
      </c>
      <c r="B968" s="836">
        <v>4.2303240740740738E-2</v>
      </c>
      <c r="C968" s="861">
        <v>55020</v>
      </c>
      <c r="D968" s="861">
        <v>0</v>
      </c>
      <c r="E968" s="861">
        <v>0</v>
      </c>
      <c r="F968" s="861">
        <v>71.958164999999994</v>
      </c>
      <c r="G968" s="861">
        <v>71.234228000000002</v>
      </c>
      <c r="H968" s="861">
        <v>63.333682000000003</v>
      </c>
      <c r="I968" s="861">
        <v>73.778913000000003</v>
      </c>
      <c r="J968" s="861">
        <v>70.874641999999994</v>
      </c>
      <c r="K968" s="861">
        <v>70.806301000000005</v>
      </c>
      <c r="L968" s="861">
        <v>73.685164999999998</v>
      </c>
      <c r="M968" s="861">
        <v>73.680087999999998</v>
      </c>
      <c r="N968" s="861">
        <v>-6.6127789999999997</v>
      </c>
      <c r="O968" s="861">
        <v>-7.8355870000000003</v>
      </c>
      <c r="P968" s="861">
        <v>-8.1424749999999992</v>
      </c>
      <c r="Q968" s="861">
        <v>5.8128690000000001</v>
      </c>
      <c r="R968" s="861">
        <v>4.5150129999999997</v>
      </c>
      <c r="S968" s="861">
        <v>4.0995929999999996</v>
      </c>
      <c r="T968" s="861">
        <v>71.759405000000001</v>
      </c>
      <c r="U968" s="861">
        <v>70.661337000000003</v>
      </c>
      <c r="V968" s="861">
        <v>71.889607999999996</v>
      </c>
      <c r="W968" s="861">
        <v>71.076926</v>
      </c>
      <c r="X968" s="861">
        <v>21.858616000000001</v>
      </c>
      <c r="Y968" s="861">
        <v>22.598662000000001</v>
      </c>
      <c r="Z968" s="861">
        <v>11.738403999999999</v>
      </c>
      <c r="AA968" s="861">
        <v>12.737352</v>
      </c>
      <c r="AB968" s="861">
        <v>12.30175</v>
      </c>
      <c r="AC968" s="861">
        <v>28.783116</v>
      </c>
      <c r="AD968" s="861">
        <v>32.998069999999998</v>
      </c>
      <c r="AE968" s="861">
        <v>102.015525</v>
      </c>
      <c r="AF968" s="861">
        <v>87.108586000000003</v>
      </c>
      <c r="AG968" s="861">
        <v>83.703249999999997</v>
      </c>
      <c r="AH968" s="861">
        <v>72.315529999999995</v>
      </c>
      <c r="AI968" s="861">
        <v>71.703854000000007</v>
      </c>
      <c r="AJ968" s="861">
        <v>45.518355999999997</v>
      </c>
      <c r="AK968" s="861">
        <v>85.022960999999995</v>
      </c>
      <c r="AL968" s="861">
        <v>91.716410999999994</v>
      </c>
      <c r="AM968" s="861">
        <v>31.029724000000002</v>
      </c>
      <c r="AN968" s="861">
        <v>102.707098</v>
      </c>
      <c r="AO968" s="861">
        <v>69.905745999999994</v>
      </c>
      <c r="AP968" s="861">
        <v>71.636060999999998</v>
      </c>
      <c r="AQ968" s="861">
        <v>71.402784999999994</v>
      </c>
      <c r="AR968" s="861">
        <v>69.107720999999998</v>
      </c>
      <c r="AS968" s="861">
        <v>63.002665</v>
      </c>
      <c r="AT968" s="861">
        <v>70.159403999999995</v>
      </c>
      <c r="AU968" s="861">
        <v>69.979260999999994</v>
      </c>
      <c r="AV968" s="861">
        <v>71.051480999999995</v>
      </c>
      <c r="AW968" s="861">
        <v>71.051863999999995</v>
      </c>
      <c r="AX968" s="861">
        <v>71.500731000000002</v>
      </c>
      <c r="AY968" s="861">
        <v>70.887617000000006</v>
      </c>
      <c r="AZ968" s="861">
        <v>11.537594</v>
      </c>
      <c r="BA968" s="861">
        <v>12.726426</v>
      </c>
      <c r="BB968" s="861">
        <v>13.190770000000001</v>
      </c>
      <c r="BC968" s="861">
        <v>13.557840000000001</v>
      </c>
      <c r="BD968" s="861">
        <v>7.7748949999999999</v>
      </c>
      <c r="BE968" s="861">
        <v>30.135293999999998</v>
      </c>
      <c r="BF968" s="861">
        <v>40.400005</v>
      </c>
      <c r="BG968" s="861">
        <v>116.017065</v>
      </c>
      <c r="BH968" s="861">
        <v>94.086917999999997</v>
      </c>
      <c r="BI968" s="861">
        <v>41.497712</v>
      </c>
      <c r="BJ968" s="861">
        <v>70.968237000000002</v>
      </c>
      <c r="BK968" s="861">
        <v>70.936829000000003</v>
      </c>
      <c r="BL968" s="861">
        <v>47.701523000000002</v>
      </c>
      <c r="BM968" s="861">
        <v>112.692593</v>
      </c>
      <c r="BN968" s="861">
        <v>98.608187999999998</v>
      </c>
      <c r="BO968" s="861">
        <v>29.325153</v>
      </c>
      <c r="BP968" s="861">
        <v>113.10700799999999</v>
      </c>
      <c r="BQ968" s="861">
        <v>70.981466999999995</v>
      </c>
      <c r="BR968" s="861">
        <v>69.293619000000007</v>
      </c>
      <c r="BS968" s="861">
        <v>72.033772999999997</v>
      </c>
      <c r="BT968" s="861">
        <v>61.121372000000001</v>
      </c>
      <c r="BU968" s="861">
        <v>62.824339000000002</v>
      </c>
      <c r="BV968" s="861">
        <v>62.641328999999999</v>
      </c>
      <c r="BW968" s="861">
        <v>63.722093999999998</v>
      </c>
      <c r="BX968" s="861">
        <v>30.636089999999999</v>
      </c>
      <c r="BY968" s="861">
        <v>30.303576</v>
      </c>
      <c r="BZ968" s="861">
        <v>31.117269</v>
      </c>
      <c r="CA968" s="861">
        <v>30.5914</v>
      </c>
      <c r="CB968" s="861">
        <v>-10.891355000000001</v>
      </c>
      <c r="CC968" s="861">
        <v>-8.2100419999999996</v>
      </c>
      <c r="CD968" s="861">
        <v>-11.371632999999999</v>
      </c>
      <c r="CE968" s="861">
        <v>-8.1693289999999994</v>
      </c>
      <c r="CF968" s="861">
        <v>-13.948774999999999</v>
      </c>
      <c r="CG968" s="861">
        <v>-7.9463340000000002</v>
      </c>
      <c r="CH968" s="861">
        <v>-14.227016000000001</v>
      </c>
      <c r="CI968" s="861">
        <v>-9.8620300000000007</v>
      </c>
      <c r="CJ968" s="861">
        <v>-10.793609999999999</v>
      </c>
      <c r="CK968" s="861">
        <v>-6.8216559999999999</v>
      </c>
      <c r="CL968" s="861">
        <v>-10.73138</v>
      </c>
      <c r="CM968" s="861">
        <v>-5.841793</v>
      </c>
      <c r="CN968" s="861">
        <v>-13.390831</v>
      </c>
      <c r="CO968" s="861">
        <v>-8.2687209999999993</v>
      </c>
      <c r="CP968" s="861">
        <v>-14.282301</v>
      </c>
      <c r="CQ968" s="861">
        <v>-10.285866</v>
      </c>
      <c r="CR968" s="861">
        <v>-10.498123</v>
      </c>
      <c r="CS968" s="861">
        <v>-7.4955809999999996</v>
      </c>
      <c r="CT968" s="861">
        <v>-11.379953</v>
      </c>
      <c r="CU968" s="861">
        <v>-6.6562279999999996</v>
      </c>
      <c r="CV968" s="861">
        <v>-14.037708</v>
      </c>
      <c r="CW968" s="861">
        <v>-6.4312509999999996</v>
      </c>
      <c r="CX968" s="861">
        <v>-14.264443</v>
      </c>
      <c r="CY968" s="861">
        <v>-8.0105540000000008</v>
      </c>
      <c r="CZ968" s="861">
        <v>-10.219295000000001</v>
      </c>
      <c r="DA968" s="861">
        <v>-6.5902190000000003</v>
      </c>
      <c r="DB968" s="861">
        <v>-10.94862</v>
      </c>
      <c r="DC968" s="861">
        <v>-5.7803849999999999</v>
      </c>
      <c r="DD968" s="861">
        <v>-13.807373999999999</v>
      </c>
      <c r="DE968" s="861">
        <v>-8.1533820000000006</v>
      </c>
      <c r="DF968" s="861">
        <v>-14.385929000000001</v>
      </c>
      <c r="DG968" s="861">
        <v>-8.8748100000000001</v>
      </c>
      <c r="DH968" s="861">
        <v>-10.182724</v>
      </c>
      <c r="DI968" s="861">
        <v>-6.8347009999999999</v>
      </c>
      <c r="DJ968" s="861">
        <v>-10.783505</v>
      </c>
      <c r="DK968" s="861">
        <v>-6.8258289999999997</v>
      </c>
      <c r="DL968" s="861">
        <v>-13.995971000000001</v>
      </c>
      <c r="DM968" s="861">
        <v>-10.144963000000001</v>
      </c>
      <c r="DN968" s="861">
        <v>-14.395379999999999</v>
      </c>
      <c r="DO968" s="861">
        <v>-9.9785509999999995</v>
      </c>
      <c r="DP968" s="861">
        <v>-10.859076999999999</v>
      </c>
      <c r="DQ968" s="861">
        <v>-7.7220950000000004</v>
      </c>
      <c r="DR968" s="861">
        <v>-10.983237000000001</v>
      </c>
      <c r="DS968" s="861">
        <v>-8.0869450000000001</v>
      </c>
      <c r="DT968" s="861">
        <v>-13.747128999999999</v>
      </c>
      <c r="DU968" s="861">
        <v>-10.790262</v>
      </c>
      <c r="DV968" s="861">
        <v>-14.098258</v>
      </c>
      <c r="DW968" s="861">
        <v>-7.5967599999999997</v>
      </c>
      <c r="DX968" s="861">
        <v>29.436389999999999</v>
      </c>
      <c r="DY968" s="861">
        <v>28.980782999999999</v>
      </c>
      <c r="DZ968" s="861">
        <v>114.534865</v>
      </c>
      <c r="EA968" s="861">
        <v>112.715154</v>
      </c>
      <c r="EB968" s="861">
        <v>121.68</v>
      </c>
      <c r="EC968" s="861">
        <v>3.282</v>
      </c>
      <c r="ED968" s="861">
        <v>393.3</v>
      </c>
      <c r="EE968" s="861">
        <v>121.69</v>
      </c>
      <c r="EF968" s="861">
        <v>6.4180000000000001</v>
      </c>
      <c r="EG968" s="861">
        <v>775.6</v>
      </c>
      <c r="EH968" s="861">
        <v>121.77</v>
      </c>
      <c r="EI968" s="861">
        <v>6.49</v>
      </c>
      <c r="EJ968" s="861">
        <v>781.8</v>
      </c>
      <c r="EK968" s="861">
        <v>24.119129000000001</v>
      </c>
      <c r="EL968" s="861">
        <v>22.963629000000001</v>
      </c>
      <c r="EM968" s="861">
        <v>6.9105949999999998</v>
      </c>
      <c r="EN968" s="861">
        <v>6.3615240000000002</v>
      </c>
      <c r="EO968" s="861">
        <v>72.210414999999998</v>
      </c>
      <c r="EP968" s="861">
        <v>71.225392999999997</v>
      </c>
      <c r="EQ968" s="861">
        <v>-10.20004</v>
      </c>
      <c r="ER968" s="861">
        <v>4423.9336059999996</v>
      </c>
      <c r="ES968" s="861">
        <v>10438.431295</v>
      </c>
      <c r="ET968" s="861">
        <v>9744.6744569999992</v>
      </c>
      <c r="EU968" s="861"/>
      <c r="EV968" s="861"/>
      <c r="EW968" s="861"/>
      <c r="EX968" s="861"/>
      <c r="EY968" s="861"/>
      <c r="EZ968" s="861"/>
      <c r="FA968" s="861"/>
      <c r="FB968" s="861"/>
      <c r="FC968" s="861"/>
      <c r="FD968" s="861"/>
    </row>
    <row r="969" spans="1:160" x14ac:dyDescent="0.25">
      <c r="A969" s="837">
        <v>46142</v>
      </c>
      <c r="B969" s="836">
        <v>4.2997685185185187E-2</v>
      </c>
      <c r="C969" s="861">
        <v>55080</v>
      </c>
      <c r="D969" s="861">
        <v>0</v>
      </c>
      <c r="E969" s="861">
        <v>0</v>
      </c>
      <c r="F969" s="861">
        <v>71.850442999999999</v>
      </c>
      <c r="G969" s="861">
        <v>71.224429999999998</v>
      </c>
      <c r="H969" s="861">
        <v>63.260829999999999</v>
      </c>
      <c r="I969" s="861">
        <v>73.770745000000005</v>
      </c>
      <c r="J969" s="861">
        <v>70.885122999999993</v>
      </c>
      <c r="K969" s="861">
        <v>70.787492</v>
      </c>
      <c r="L969" s="861">
        <v>73.706654999999998</v>
      </c>
      <c r="M969" s="861">
        <v>73.635581000000002</v>
      </c>
      <c r="N969" s="861">
        <v>-6.3435300000000003</v>
      </c>
      <c r="O969" s="861">
        <v>-7.470923</v>
      </c>
      <c r="P969" s="861">
        <v>-7.7444329999999999</v>
      </c>
      <c r="Q969" s="861">
        <v>6.3042800000000003</v>
      </c>
      <c r="R969" s="861">
        <v>5.1563780000000001</v>
      </c>
      <c r="S969" s="861">
        <v>4.7794280000000002</v>
      </c>
      <c r="T969" s="861">
        <v>71.732598999999993</v>
      </c>
      <c r="U969" s="861">
        <v>70.585667000000001</v>
      </c>
      <c r="V969" s="861">
        <v>71.890842000000006</v>
      </c>
      <c r="W969" s="861">
        <v>71.018324000000007</v>
      </c>
      <c r="X969" s="861">
        <v>25.420351</v>
      </c>
      <c r="Y969" s="861">
        <v>26.163139999999999</v>
      </c>
      <c r="Z969" s="861">
        <v>14.340482</v>
      </c>
      <c r="AA969" s="861">
        <v>15.079230000000001</v>
      </c>
      <c r="AB969" s="861">
        <v>14.490424000000001</v>
      </c>
      <c r="AC969" s="861">
        <v>29.982709</v>
      </c>
      <c r="AD969" s="861">
        <v>33.841273999999999</v>
      </c>
      <c r="AE969" s="861">
        <v>102.825152</v>
      </c>
      <c r="AF969" s="861">
        <v>88.202830000000006</v>
      </c>
      <c r="AG969" s="861">
        <v>84.536565999999993</v>
      </c>
      <c r="AH969" s="861">
        <v>72.165761000000003</v>
      </c>
      <c r="AI969" s="861">
        <v>71.636251999999999</v>
      </c>
      <c r="AJ969" s="861">
        <v>48.517600999999999</v>
      </c>
      <c r="AK969" s="861">
        <v>88.225403</v>
      </c>
      <c r="AL969" s="861">
        <v>94.035872999999995</v>
      </c>
      <c r="AM969" s="861">
        <v>31.841373000000001</v>
      </c>
      <c r="AN969" s="861">
        <v>103.581042</v>
      </c>
      <c r="AO969" s="861">
        <v>69.812702999999999</v>
      </c>
      <c r="AP969" s="861">
        <v>71.403234999999995</v>
      </c>
      <c r="AQ969" s="861">
        <v>71.126189999999994</v>
      </c>
      <c r="AR969" s="861">
        <v>69.012555000000006</v>
      </c>
      <c r="AS969" s="861">
        <v>63.100895000000001</v>
      </c>
      <c r="AT969" s="861">
        <v>69.892927999999998</v>
      </c>
      <c r="AU969" s="861">
        <v>69.778608000000006</v>
      </c>
      <c r="AV969" s="861">
        <v>71.014911999999995</v>
      </c>
      <c r="AW969" s="861">
        <v>71.062901999999994</v>
      </c>
      <c r="AX969" s="861">
        <v>71.476558999999995</v>
      </c>
      <c r="AY969" s="861">
        <v>70.808668999999995</v>
      </c>
      <c r="AZ969" s="861">
        <v>12.863172</v>
      </c>
      <c r="BA969" s="861">
        <v>13.688508000000001</v>
      </c>
      <c r="BB969" s="861">
        <v>15.980129</v>
      </c>
      <c r="BC969" s="861">
        <v>16.446110000000001</v>
      </c>
      <c r="BD969" s="861">
        <v>10.45918</v>
      </c>
      <c r="BE969" s="861">
        <v>31.698611</v>
      </c>
      <c r="BF969" s="861">
        <v>41.454168000000003</v>
      </c>
      <c r="BG969" s="861">
        <v>116.43636600000001</v>
      </c>
      <c r="BH969" s="861">
        <v>94.413088000000002</v>
      </c>
      <c r="BI969" s="861">
        <v>41.639558000000001</v>
      </c>
      <c r="BJ969" s="861">
        <v>70.847909000000001</v>
      </c>
      <c r="BK969" s="861">
        <v>70.925584999999998</v>
      </c>
      <c r="BL969" s="861">
        <v>51.257013999999998</v>
      </c>
      <c r="BM969" s="861">
        <v>114.04519999999999</v>
      </c>
      <c r="BN969" s="861">
        <v>100.61809700000001</v>
      </c>
      <c r="BO969" s="861">
        <v>30.586749999999999</v>
      </c>
      <c r="BP969" s="861">
        <v>114.567727</v>
      </c>
      <c r="BQ969" s="861">
        <v>71.0017</v>
      </c>
      <c r="BR969" s="861">
        <v>69.231576000000004</v>
      </c>
      <c r="BS969" s="861">
        <v>71.879090000000005</v>
      </c>
      <c r="BT969" s="861">
        <v>61.583781999999999</v>
      </c>
      <c r="BU969" s="861">
        <v>62.850414000000001</v>
      </c>
      <c r="BV969" s="861">
        <v>62.927546999999997</v>
      </c>
      <c r="BW969" s="861">
        <v>63.825190999999997</v>
      </c>
      <c r="BX969" s="861">
        <v>31.574166999999999</v>
      </c>
      <c r="BY969" s="861">
        <v>31.220400999999999</v>
      </c>
      <c r="BZ969" s="861">
        <v>32.189433000000001</v>
      </c>
      <c r="CA969" s="861">
        <v>31.870667000000001</v>
      </c>
      <c r="CB969" s="861">
        <v>-10.886182</v>
      </c>
      <c r="CC969" s="861">
        <v>-8.2080070000000003</v>
      </c>
      <c r="CD969" s="861">
        <v>-11.331023999999999</v>
      </c>
      <c r="CE969" s="861">
        <v>-8.1326669999999996</v>
      </c>
      <c r="CF969" s="861">
        <v>-13.941723</v>
      </c>
      <c r="CG969" s="861">
        <v>-7.9753689999999997</v>
      </c>
      <c r="CH969" s="861">
        <v>-14.208114</v>
      </c>
      <c r="CI969" s="861">
        <v>-9.8610880000000005</v>
      </c>
      <c r="CJ969" s="861">
        <v>-10.802064</v>
      </c>
      <c r="CK969" s="861">
        <v>-6.8224270000000002</v>
      </c>
      <c r="CL969" s="861">
        <v>-10.708194000000001</v>
      </c>
      <c r="CM969" s="861">
        <v>-5.8411650000000002</v>
      </c>
      <c r="CN969" s="861">
        <v>-13.395109</v>
      </c>
      <c r="CO969" s="861">
        <v>-8.2720280000000006</v>
      </c>
      <c r="CP969" s="861">
        <v>-14.258274999999999</v>
      </c>
      <c r="CQ969" s="861">
        <v>-10.300022999999999</v>
      </c>
      <c r="CR969" s="861">
        <v>-10.470953</v>
      </c>
      <c r="CS969" s="861">
        <v>-7.480226</v>
      </c>
      <c r="CT969" s="861">
        <v>-11.344189999999999</v>
      </c>
      <c r="CU969" s="861">
        <v>-6.6132609999999996</v>
      </c>
      <c r="CV969" s="861">
        <v>-14.041467000000001</v>
      </c>
      <c r="CW969" s="861">
        <v>-6.4554999999999998</v>
      </c>
      <c r="CX969" s="861">
        <v>-14.264474999999999</v>
      </c>
      <c r="CY969" s="861">
        <v>-8.0414630000000002</v>
      </c>
      <c r="CZ969" s="861">
        <v>-10.215571000000001</v>
      </c>
      <c r="DA969" s="861">
        <v>-6.5774460000000001</v>
      </c>
      <c r="DB969" s="861">
        <v>-10.925420000000001</v>
      </c>
      <c r="DC969" s="861">
        <v>-5.7764870000000004</v>
      </c>
      <c r="DD969" s="861">
        <v>-13.818325</v>
      </c>
      <c r="DE969" s="861">
        <v>-8.1885700000000003</v>
      </c>
      <c r="DF969" s="861">
        <v>-14.385638999999999</v>
      </c>
      <c r="DG969" s="861">
        <v>-8.8885760000000005</v>
      </c>
      <c r="DH969" s="861">
        <v>-10.166005999999999</v>
      </c>
      <c r="DI969" s="861">
        <v>-6.8442249999999998</v>
      </c>
      <c r="DJ969" s="861">
        <v>-10.78181</v>
      </c>
      <c r="DK969" s="861">
        <v>-6.8390880000000003</v>
      </c>
      <c r="DL969" s="861">
        <v>-14.014462999999999</v>
      </c>
      <c r="DM969" s="861">
        <v>-10.163812</v>
      </c>
      <c r="DN969" s="861">
        <v>-14.428171000000001</v>
      </c>
      <c r="DO969" s="861">
        <v>-9.9993809999999996</v>
      </c>
      <c r="DP969" s="861">
        <v>-10.84845</v>
      </c>
      <c r="DQ969" s="861">
        <v>-7.744726</v>
      </c>
      <c r="DR969" s="861">
        <v>-10.980131999999999</v>
      </c>
      <c r="DS969" s="861">
        <v>-8.1170749999999998</v>
      </c>
      <c r="DT969" s="861">
        <v>-13.755699999999999</v>
      </c>
      <c r="DU969" s="861">
        <v>-10.813359999999999</v>
      </c>
      <c r="DV969" s="861">
        <v>-14.098262999999999</v>
      </c>
      <c r="DW969" s="861">
        <v>-7.6164019999999999</v>
      </c>
      <c r="DX969" s="861">
        <v>29.359743000000002</v>
      </c>
      <c r="DY969" s="861">
        <v>28.804304999999999</v>
      </c>
      <c r="DZ969" s="861">
        <v>114.269685</v>
      </c>
      <c r="EA969" s="861">
        <v>111.85293</v>
      </c>
      <c r="EB969" s="861">
        <v>122.44</v>
      </c>
      <c r="EC969" s="861">
        <v>1.2430000000000001</v>
      </c>
      <c r="ED969" s="861">
        <v>134.6</v>
      </c>
      <c r="EE969" s="861">
        <v>122.43</v>
      </c>
      <c r="EF969" s="861">
        <v>6.383</v>
      </c>
      <c r="EG969" s="861">
        <v>775.4</v>
      </c>
      <c r="EH969" s="861">
        <v>122.25</v>
      </c>
      <c r="EI969" s="861">
        <v>6.4429999999999996</v>
      </c>
      <c r="EJ969" s="861">
        <v>780.4</v>
      </c>
      <c r="EK969" s="861">
        <v>25.022846000000001</v>
      </c>
      <c r="EL969" s="861">
        <v>24.439074999999999</v>
      </c>
      <c r="EM969" s="861">
        <v>6.8185269999999996</v>
      </c>
      <c r="EN969" s="861">
        <v>6.1476749999999996</v>
      </c>
      <c r="EO969" s="861">
        <v>72.067509000000001</v>
      </c>
      <c r="EP969" s="861">
        <v>70.755049</v>
      </c>
      <c r="EQ969" s="861">
        <v>-10.200877</v>
      </c>
      <c r="ER969" s="861">
        <v>4429.9890219999997</v>
      </c>
      <c r="ES969" s="861">
        <v>10451.321259</v>
      </c>
      <c r="ET969" s="861">
        <v>9757.6611950000006</v>
      </c>
      <c r="EU969" s="861"/>
      <c r="EV969" s="861"/>
      <c r="EW969" s="861"/>
      <c r="EX969" s="861"/>
      <c r="EY969" s="861"/>
      <c r="EZ969" s="861"/>
      <c r="FA969" s="861"/>
      <c r="FB969" s="861"/>
      <c r="FC969" s="861"/>
      <c r="FD969" s="861"/>
    </row>
    <row r="970" spans="1:160" x14ac:dyDescent="0.25">
      <c r="A970" s="837">
        <v>46142</v>
      </c>
      <c r="B970" s="836">
        <v>4.3692129629629629E-2</v>
      </c>
      <c r="C970" s="861">
        <v>55140</v>
      </c>
      <c r="D970" s="861">
        <v>0</v>
      </c>
      <c r="E970" s="861">
        <v>0</v>
      </c>
      <c r="F970" s="861">
        <v>71.796476999999996</v>
      </c>
      <c r="G970" s="861">
        <v>71.191215</v>
      </c>
      <c r="H970" s="861">
        <v>63.202883</v>
      </c>
      <c r="I970" s="861">
        <v>73.715160999999995</v>
      </c>
      <c r="J970" s="861">
        <v>70.859910999999997</v>
      </c>
      <c r="K970" s="861">
        <v>70.775437999999994</v>
      </c>
      <c r="L970" s="861">
        <v>73.708489</v>
      </c>
      <c r="M970" s="861">
        <v>73.595528999999999</v>
      </c>
      <c r="N970" s="861">
        <v>-6.0689669999999998</v>
      </c>
      <c r="O970" s="861">
        <v>-7.2519450000000001</v>
      </c>
      <c r="P970" s="861">
        <v>-7.3393319999999997</v>
      </c>
      <c r="Q970" s="861">
        <v>6.7678750000000001</v>
      </c>
      <c r="R970" s="861">
        <v>5.4865089999999999</v>
      </c>
      <c r="S970" s="861">
        <v>5.2665249999999997</v>
      </c>
      <c r="T970" s="861">
        <v>71.725100999999995</v>
      </c>
      <c r="U970" s="861">
        <v>70.469452000000004</v>
      </c>
      <c r="V970" s="861">
        <v>71.825782000000004</v>
      </c>
      <c r="W970" s="861">
        <v>71.065662000000003</v>
      </c>
      <c r="X970" s="861">
        <v>29.410957</v>
      </c>
      <c r="Y970" s="861">
        <v>28.264061999999999</v>
      </c>
      <c r="Z970" s="861">
        <v>16.849461999999999</v>
      </c>
      <c r="AA970" s="861">
        <v>17.706714999999999</v>
      </c>
      <c r="AB970" s="861">
        <v>16.941661</v>
      </c>
      <c r="AC970" s="861">
        <v>30.814612</v>
      </c>
      <c r="AD970" s="861">
        <v>34.526494</v>
      </c>
      <c r="AE970" s="861">
        <v>103.37806500000001</v>
      </c>
      <c r="AF970" s="861">
        <v>89.031800000000004</v>
      </c>
      <c r="AG970" s="861">
        <v>85.184968999999995</v>
      </c>
      <c r="AH970" s="861">
        <v>71.904059000000004</v>
      </c>
      <c r="AI970" s="861">
        <v>71.522422000000006</v>
      </c>
      <c r="AJ970" s="861">
        <v>51.531492999999998</v>
      </c>
      <c r="AK970" s="861">
        <v>90.366935999999995</v>
      </c>
      <c r="AL970" s="861">
        <v>95.830613999999997</v>
      </c>
      <c r="AM970" s="861">
        <v>32.170265999999998</v>
      </c>
      <c r="AN970" s="861">
        <v>104.102002</v>
      </c>
      <c r="AO970" s="861">
        <v>69.644659000000004</v>
      </c>
      <c r="AP970" s="861">
        <v>71.170590000000004</v>
      </c>
      <c r="AQ970" s="861">
        <v>71.014853000000002</v>
      </c>
      <c r="AR970" s="861">
        <v>68.978716000000006</v>
      </c>
      <c r="AS970" s="861">
        <v>63.195334000000003</v>
      </c>
      <c r="AT970" s="861">
        <v>69.688485</v>
      </c>
      <c r="AU970" s="861">
        <v>69.599217999999993</v>
      </c>
      <c r="AV970" s="861">
        <v>71.026354999999995</v>
      </c>
      <c r="AW970" s="861">
        <v>71.146388999999999</v>
      </c>
      <c r="AX970" s="861">
        <v>71.347919000000005</v>
      </c>
      <c r="AY970" s="861">
        <v>70.883691999999996</v>
      </c>
      <c r="AZ970" s="861">
        <v>14.162031000000001</v>
      </c>
      <c r="BA970" s="861">
        <v>15.118914999999999</v>
      </c>
      <c r="BB970" s="861">
        <v>18.822050000000001</v>
      </c>
      <c r="BC970" s="861">
        <v>19.304912000000002</v>
      </c>
      <c r="BD970" s="861">
        <v>13.228752</v>
      </c>
      <c r="BE970" s="861">
        <v>32.418348999999999</v>
      </c>
      <c r="BF970" s="861">
        <v>41.915339000000003</v>
      </c>
      <c r="BG970" s="861">
        <v>116.64664500000001</v>
      </c>
      <c r="BH970" s="861">
        <v>94.538505000000001</v>
      </c>
      <c r="BI970" s="861">
        <v>41.912013999999999</v>
      </c>
      <c r="BJ970" s="861">
        <v>70.619444999999999</v>
      </c>
      <c r="BK970" s="861">
        <v>70.275881999999996</v>
      </c>
      <c r="BL970" s="861">
        <v>54.663992</v>
      </c>
      <c r="BM970" s="861">
        <v>114.98102400000001</v>
      </c>
      <c r="BN970" s="861">
        <v>102.347995</v>
      </c>
      <c r="BO970" s="861">
        <v>31.378450999999998</v>
      </c>
      <c r="BP970" s="861">
        <v>115.455309</v>
      </c>
      <c r="BQ970" s="861">
        <v>71.461877000000001</v>
      </c>
      <c r="BR970" s="861">
        <v>68.408557000000002</v>
      </c>
      <c r="BS970" s="861">
        <v>71.800966000000003</v>
      </c>
      <c r="BT970" s="861">
        <v>61.962125999999998</v>
      </c>
      <c r="BU970" s="861">
        <v>62.925362</v>
      </c>
      <c r="BV970" s="861">
        <v>63.100169999999999</v>
      </c>
      <c r="BW970" s="861">
        <v>63.805030000000002</v>
      </c>
      <c r="BX970" s="861">
        <v>32.142302999999998</v>
      </c>
      <c r="BY970" s="861">
        <v>31.704986999999999</v>
      </c>
      <c r="BZ970" s="861">
        <v>32.589094000000003</v>
      </c>
      <c r="CA970" s="861">
        <v>32.459215</v>
      </c>
      <c r="CB970" s="861">
        <v>-10.882712</v>
      </c>
      <c r="CC970" s="861">
        <v>-8.2214360000000006</v>
      </c>
      <c r="CD970" s="861">
        <v>-11.339816000000001</v>
      </c>
      <c r="CE970" s="861">
        <v>-8.111936</v>
      </c>
      <c r="CF970" s="861">
        <v>-13.971367000000001</v>
      </c>
      <c r="CG970" s="861">
        <v>-7.9846180000000002</v>
      </c>
      <c r="CH970" s="861">
        <v>-14.224468</v>
      </c>
      <c r="CI970" s="861">
        <v>-9.8904680000000003</v>
      </c>
      <c r="CJ970" s="861">
        <v>-10.784967999999999</v>
      </c>
      <c r="CK970" s="861">
        <v>-6.8446999999999996</v>
      </c>
      <c r="CL970" s="861">
        <v>-10.691606999999999</v>
      </c>
      <c r="CM970" s="861">
        <v>-5.8377590000000001</v>
      </c>
      <c r="CN970" s="861">
        <v>-13.404909</v>
      </c>
      <c r="CO970" s="861">
        <v>-8.3093640000000004</v>
      </c>
      <c r="CP970" s="861">
        <v>-14.279067</v>
      </c>
      <c r="CQ970" s="861">
        <v>-10.342283999999999</v>
      </c>
      <c r="CR970" s="861">
        <v>-10.485984</v>
      </c>
      <c r="CS970" s="861">
        <v>-7.5054699999999999</v>
      </c>
      <c r="CT970" s="861">
        <v>-11.346004000000001</v>
      </c>
      <c r="CU970" s="861">
        <v>-6.6444720000000004</v>
      </c>
      <c r="CV970" s="861">
        <v>-14.073518</v>
      </c>
      <c r="CW970" s="861">
        <v>-6.4941700000000004</v>
      </c>
      <c r="CX970" s="861">
        <v>-14.253256</v>
      </c>
      <c r="CY970" s="861">
        <v>-8.0457929999999998</v>
      </c>
      <c r="CZ970" s="861">
        <v>-10.199729</v>
      </c>
      <c r="DA970" s="861">
        <v>-6.598916</v>
      </c>
      <c r="DB970" s="861">
        <v>-10.944687</v>
      </c>
      <c r="DC970" s="861">
        <v>-5.825437</v>
      </c>
      <c r="DD970" s="861">
        <v>-13.814639</v>
      </c>
      <c r="DE970" s="861">
        <v>-8.2003599999999999</v>
      </c>
      <c r="DF970" s="861">
        <v>-14.369595</v>
      </c>
      <c r="DG970" s="861">
        <v>-8.9101499999999998</v>
      </c>
      <c r="DH970" s="861">
        <v>-10.150069</v>
      </c>
      <c r="DI970" s="861">
        <v>-6.8722580000000004</v>
      </c>
      <c r="DJ970" s="861">
        <v>-10.799681</v>
      </c>
      <c r="DK970" s="861">
        <v>-6.8713240000000004</v>
      </c>
      <c r="DL970" s="861">
        <v>-13.987833</v>
      </c>
      <c r="DM970" s="861">
        <v>-10.194614</v>
      </c>
      <c r="DN970" s="861">
        <v>-14.409291</v>
      </c>
      <c r="DO970" s="861">
        <v>-10.003159</v>
      </c>
      <c r="DP970" s="861">
        <v>-10.839544999999999</v>
      </c>
      <c r="DQ970" s="861">
        <v>-7.7690580000000002</v>
      </c>
      <c r="DR970" s="861">
        <v>-10.994248000000001</v>
      </c>
      <c r="DS970" s="861">
        <v>-8.1250440000000008</v>
      </c>
      <c r="DT970" s="861">
        <v>-13.761183000000001</v>
      </c>
      <c r="DU970" s="861">
        <v>-10.845603000000001</v>
      </c>
      <c r="DV970" s="861">
        <v>-14.122393000000001</v>
      </c>
      <c r="DW970" s="861">
        <v>-7.6351430000000002</v>
      </c>
      <c r="DX970" s="861">
        <v>29.187541</v>
      </c>
      <c r="DY970" s="861">
        <v>28.218440999999999</v>
      </c>
      <c r="DZ970" s="861">
        <v>113.662531</v>
      </c>
      <c r="EA970" s="861">
        <v>110.150547</v>
      </c>
      <c r="EB970" s="861">
        <v>121.78</v>
      </c>
      <c r="EC970" s="861">
        <v>3.2850000000000001</v>
      </c>
      <c r="ED970" s="861">
        <v>394.3</v>
      </c>
      <c r="EE970" s="861">
        <v>121.8</v>
      </c>
      <c r="EF970" s="861">
        <v>6.3890000000000002</v>
      </c>
      <c r="EG970" s="861">
        <v>773.1</v>
      </c>
      <c r="EH970" s="861">
        <v>121.99</v>
      </c>
      <c r="EI970" s="861">
        <v>6.3810000000000002</v>
      </c>
      <c r="EJ970" s="861">
        <v>769.5</v>
      </c>
      <c r="EK970" s="861">
        <v>25.559032999999999</v>
      </c>
      <c r="EL970" s="861">
        <v>25.945463</v>
      </c>
      <c r="EM970" s="861">
        <v>6.6112330000000004</v>
      </c>
      <c r="EN970" s="861">
        <v>5.4329879999999999</v>
      </c>
      <c r="EO970" s="861">
        <v>71.739497</v>
      </c>
      <c r="EP970" s="861">
        <v>69.819427000000005</v>
      </c>
      <c r="EQ970" s="861">
        <v>-10.212794000000001</v>
      </c>
      <c r="ER970" s="861">
        <v>4432.5930399999997</v>
      </c>
      <c r="ES970" s="861">
        <v>10464.200665</v>
      </c>
      <c r="ET970" s="861">
        <v>9770.5574890000007</v>
      </c>
      <c r="EU970" s="861"/>
      <c r="EV970" s="861"/>
      <c r="EW970" s="861"/>
      <c r="EX970" s="861"/>
      <c r="EY970" s="861"/>
      <c r="EZ970" s="861"/>
      <c r="FA970" s="861"/>
      <c r="FB970" s="861"/>
      <c r="FC970" s="861"/>
      <c r="FD970" s="861"/>
    </row>
    <row r="971" spans="1:160" x14ac:dyDescent="0.25">
      <c r="A971" s="837">
        <v>46142</v>
      </c>
      <c r="B971" s="836">
        <v>4.4386574074074071E-2</v>
      </c>
      <c r="C971" s="861">
        <v>55200</v>
      </c>
      <c r="D971" s="861">
        <v>0</v>
      </c>
      <c r="E971" s="861">
        <v>0</v>
      </c>
      <c r="F971" s="861">
        <v>71.708541999999994</v>
      </c>
      <c r="G971" s="861">
        <v>71.177897999999999</v>
      </c>
      <c r="H971" s="861">
        <v>63.133749999999999</v>
      </c>
      <c r="I971" s="861">
        <v>73.718678999999995</v>
      </c>
      <c r="J971" s="861">
        <v>70.834576999999996</v>
      </c>
      <c r="K971" s="861">
        <v>70.816325000000006</v>
      </c>
      <c r="L971" s="861">
        <v>73.699428999999995</v>
      </c>
      <c r="M971" s="861">
        <v>73.557271999999998</v>
      </c>
      <c r="N971" s="861">
        <v>-5.8488850000000001</v>
      </c>
      <c r="O971" s="861">
        <v>-7.0337889999999996</v>
      </c>
      <c r="P971" s="861">
        <v>-7.0734950000000003</v>
      </c>
      <c r="Q971" s="861">
        <v>6.8863450000000004</v>
      </c>
      <c r="R971" s="861">
        <v>5.9684140000000001</v>
      </c>
      <c r="S971" s="861">
        <v>5.879575</v>
      </c>
      <c r="T971" s="861">
        <v>71.711929999999995</v>
      </c>
      <c r="U971" s="861">
        <v>70.528876999999994</v>
      </c>
      <c r="V971" s="861">
        <v>71.637066000000004</v>
      </c>
      <c r="W971" s="861">
        <v>70.976517999999999</v>
      </c>
      <c r="X971" s="861">
        <v>36.008958999999997</v>
      </c>
      <c r="Y971" s="861">
        <v>30.673195</v>
      </c>
      <c r="Z971" s="861">
        <v>19.114526999999999</v>
      </c>
      <c r="AA971" s="861">
        <v>19.745183000000001</v>
      </c>
      <c r="AB971" s="861">
        <v>19.117339000000001</v>
      </c>
      <c r="AC971" s="861">
        <v>31.409462999999999</v>
      </c>
      <c r="AD971" s="861">
        <v>35.192098000000001</v>
      </c>
      <c r="AE971" s="861">
        <v>103.788445</v>
      </c>
      <c r="AF971" s="861">
        <v>89.701813999999999</v>
      </c>
      <c r="AG971" s="861">
        <v>85.801636000000002</v>
      </c>
      <c r="AH971" s="861">
        <v>71.679083000000006</v>
      </c>
      <c r="AI971" s="861">
        <v>71.515805999999998</v>
      </c>
      <c r="AJ971" s="861">
        <v>54.624279999999999</v>
      </c>
      <c r="AK971" s="861">
        <v>91.889483999999996</v>
      </c>
      <c r="AL971" s="861">
        <v>97.227227999999997</v>
      </c>
      <c r="AM971" s="861">
        <v>32.339055000000002</v>
      </c>
      <c r="AN971" s="861">
        <v>104.556777</v>
      </c>
      <c r="AO971" s="861">
        <v>69.712981999999997</v>
      </c>
      <c r="AP971" s="861">
        <v>71.047417999999993</v>
      </c>
      <c r="AQ971" s="861">
        <v>70.930706999999998</v>
      </c>
      <c r="AR971" s="861">
        <v>68.960830999999999</v>
      </c>
      <c r="AS971" s="861">
        <v>63.292547999999996</v>
      </c>
      <c r="AT971" s="861">
        <v>69.539601000000005</v>
      </c>
      <c r="AU971" s="861">
        <v>69.446917999999997</v>
      </c>
      <c r="AV971" s="861">
        <v>71.025830999999997</v>
      </c>
      <c r="AW971" s="861">
        <v>70.996092000000004</v>
      </c>
      <c r="AX971" s="861">
        <v>71.408931999999993</v>
      </c>
      <c r="AY971" s="861">
        <v>70.842020000000005</v>
      </c>
      <c r="AZ971" s="861">
        <v>16.193463000000001</v>
      </c>
      <c r="BA971" s="861">
        <v>16.544236000000001</v>
      </c>
      <c r="BB971" s="861">
        <v>21.537588</v>
      </c>
      <c r="BC971" s="861">
        <v>22.043717999999998</v>
      </c>
      <c r="BD971" s="861">
        <v>15.522793</v>
      </c>
      <c r="BE971" s="861">
        <v>32.913679999999999</v>
      </c>
      <c r="BF971" s="861">
        <v>42.392539999999997</v>
      </c>
      <c r="BG971" s="861">
        <v>116.902033</v>
      </c>
      <c r="BH971" s="861">
        <v>94.470412999999994</v>
      </c>
      <c r="BI971" s="861">
        <v>42.225014999999999</v>
      </c>
      <c r="BJ971" s="861">
        <v>70.105729999999994</v>
      </c>
      <c r="BK971" s="861">
        <v>70.369094000000004</v>
      </c>
      <c r="BL971" s="861">
        <v>58.285167999999999</v>
      </c>
      <c r="BM971" s="861">
        <v>115.658798</v>
      </c>
      <c r="BN971" s="861">
        <v>102.876627</v>
      </c>
      <c r="BO971" s="861">
        <v>31.761903</v>
      </c>
      <c r="BP971" s="861">
        <v>116.27515</v>
      </c>
      <c r="BQ971" s="861">
        <v>71.541908000000006</v>
      </c>
      <c r="BR971" s="861">
        <v>67.807329999999993</v>
      </c>
      <c r="BS971" s="861">
        <v>71.727269000000007</v>
      </c>
      <c r="BT971" s="861">
        <v>62.280031000000001</v>
      </c>
      <c r="BU971" s="861">
        <v>63.044032000000001</v>
      </c>
      <c r="BV971" s="861">
        <v>63.263790999999998</v>
      </c>
      <c r="BW971" s="861">
        <v>63.985204000000003</v>
      </c>
      <c r="BX971" s="861">
        <v>32.224575000000002</v>
      </c>
      <c r="BY971" s="861">
        <v>31.961976</v>
      </c>
      <c r="BZ971" s="861">
        <v>32.816906000000003</v>
      </c>
      <c r="CA971" s="861">
        <v>32.928944000000001</v>
      </c>
      <c r="CB971" s="861">
        <v>-10.904662</v>
      </c>
      <c r="CC971" s="861">
        <v>-8.1945379999999997</v>
      </c>
      <c r="CD971" s="861">
        <v>-11.346175000000001</v>
      </c>
      <c r="CE971" s="861">
        <v>-8.1028219999999997</v>
      </c>
      <c r="CF971" s="861">
        <v>-13.996781</v>
      </c>
      <c r="CG971" s="861">
        <v>-7.9985650000000001</v>
      </c>
      <c r="CH971" s="861">
        <v>-14.229054</v>
      </c>
      <c r="CI971" s="861">
        <v>-9.8729689999999994</v>
      </c>
      <c r="CJ971" s="861">
        <v>-10.812554</v>
      </c>
      <c r="CK971" s="861">
        <v>-6.8351369999999996</v>
      </c>
      <c r="CL971" s="861">
        <v>-10.735547</v>
      </c>
      <c r="CM971" s="861">
        <v>-5.8524560000000001</v>
      </c>
      <c r="CN971" s="861">
        <v>-13.434547</v>
      </c>
      <c r="CO971" s="861">
        <v>-8.3214459999999999</v>
      </c>
      <c r="CP971" s="861">
        <v>-14.295742000000001</v>
      </c>
      <c r="CQ971" s="861">
        <v>-10.337256</v>
      </c>
      <c r="CR971" s="861">
        <v>-10.505848</v>
      </c>
      <c r="CS971" s="861">
        <v>-7.5116839999999998</v>
      </c>
      <c r="CT971" s="861">
        <v>-11.374817</v>
      </c>
      <c r="CU971" s="861">
        <v>-6.6436609999999998</v>
      </c>
      <c r="CV971" s="861">
        <v>-14.089229</v>
      </c>
      <c r="CW971" s="861">
        <v>-6.4961599999999997</v>
      </c>
      <c r="CX971" s="861">
        <v>-14.270905000000001</v>
      </c>
      <c r="CY971" s="861">
        <v>-8.0562509999999996</v>
      </c>
      <c r="CZ971" s="861">
        <v>-10.228532</v>
      </c>
      <c r="DA971" s="861">
        <v>-6.597575</v>
      </c>
      <c r="DB971" s="861">
        <v>-10.970127</v>
      </c>
      <c r="DC971" s="861">
        <v>-5.8805129999999997</v>
      </c>
      <c r="DD971" s="861">
        <v>-13.852010999999999</v>
      </c>
      <c r="DE971" s="861">
        <v>-8.2476979999999998</v>
      </c>
      <c r="DF971" s="861">
        <v>-14.382153000000001</v>
      </c>
      <c r="DG971" s="861">
        <v>-8.937125</v>
      </c>
      <c r="DH971" s="861">
        <v>-10.177566000000001</v>
      </c>
      <c r="DI971" s="861">
        <v>-6.9048600000000002</v>
      </c>
      <c r="DJ971" s="861">
        <v>-10.815568000000001</v>
      </c>
      <c r="DK971" s="861">
        <v>-6.8973880000000003</v>
      </c>
      <c r="DL971" s="861">
        <v>-14.045596</v>
      </c>
      <c r="DM971" s="861">
        <v>-10.232314000000001</v>
      </c>
      <c r="DN971" s="861">
        <v>-14.438390999999999</v>
      </c>
      <c r="DO971" s="861">
        <v>-10.046607</v>
      </c>
      <c r="DP971" s="861">
        <v>-10.860492000000001</v>
      </c>
      <c r="DQ971" s="861">
        <v>-7.8031090000000001</v>
      </c>
      <c r="DR971" s="861">
        <v>-11.020481</v>
      </c>
      <c r="DS971" s="861">
        <v>-8.1839150000000007</v>
      </c>
      <c r="DT971" s="861">
        <v>-13.779267000000001</v>
      </c>
      <c r="DU971" s="861">
        <v>-10.862664000000001</v>
      </c>
      <c r="DV971" s="861">
        <v>-14.139915</v>
      </c>
      <c r="DW971" s="861">
        <v>-7.6777350000000002</v>
      </c>
      <c r="DX971" s="861">
        <v>29.090335</v>
      </c>
      <c r="DY971" s="861">
        <v>28.280507</v>
      </c>
      <c r="DZ971" s="861">
        <v>113.35108099999999</v>
      </c>
      <c r="EA971" s="861">
        <v>110.173682</v>
      </c>
      <c r="EB971" s="861">
        <v>121.89</v>
      </c>
      <c r="EC971" s="861">
        <v>3.2869999999999999</v>
      </c>
      <c r="ED971" s="861">
        <v>394.6</v>
      </c>
      <c r="EE971" s="861">
        <v>121.87</v>
      </c>
      <c r="EF971" s="861">
        <v>6.3890000000000002</v>
      </c>
      <c r="EG971" s="861">
        <v>767.8</v>
      </c>
      <c r="EH971" s="861">
        <v>122.02</v>
      </c>
      <c r="EI971" s="861">
        <v>6.367</v>
      </c>
      <c r="EJ971" s="861">
        <v>768.7</v>
      </c>
      <c r="EK971" s="861">
        <v>25.845109000000001</v>
      </c>
      <c r="EL971" s="861">
        <v>26.252852000000001</v>
      </c>
      <c r="EM971" s="861">
        <v>6.4939460000000002</v>
      </c>
      <c r="EN971" s="861">
        <v>5.5090510000000004</v>
      </c>
      <c r="EO971" s="861">
        <v>71.570794000000006</v>
      </c>
      <c r="EP971" s="861">
        <v>69.832204000000004</v>
      </c>
      <c r="EQ971" s="861">
        <v>-10.233342</v>
      </c>
      <c r="ER971" s="861">
        <v>4439.1690900000003</v>
      </c>
      <c r="ES971" s="861">
        <v>10477.027357000001</v>
      </c>
      <c r="ET971" s="861">
        <v>9783.3622639999994</v>
      </c>
      <c r="EU971" s="861"/>
      <c r="EV971" s="861"/>
      <c r="EW971" s="861"/>
      <c r="EX971" s="861"/>
      <c r="EY971" s="861"/>
      <c r="EZ971" s="861"/>
      <c r="FA971" s="861"/>
      <c r="FB971" s="861"/>
      <c r="FC971" s="861"/>
      <c r="FD971" s="861"/>
    </row>
    <row r="972" spans="1:160" x14ac:dyDescent="0.25">
      <c r="A972" s="837">
        <v>46142</v>
      </c>
      <c r="B972" s="836">
        <v>4.5081018518518513E-2</v>
      </c>
      <c r="C972" s="861">
        <v>55260</v>
      </c>
      <c r="D972" s="861">
        <v>0</v>
      </c>
      <c r="E972" s="861">
        <v>0</v>
      </c>
      <c r="F972" s="861">
        <v>71.709688999999997</v>
      </c>
      <c r="G972" s="861">
        <v>71.131945999999999</v>
      </c>
      <c r="H972" s="861">
        <v>63.255704999999999</v>
      </c>
      <c r="I972" s="861">
        <v>73.701757000000001</v>
      </c>
      <c r="J972" s="861">
        <v>70.843914999999996</v>
      </c>
      <c r="K972" s="861">
        <v>70.775147000000004</v>
      </c>
      <c r="L972" s="861">
        <v>73.712238999999997</v>
      </c>
      <c r="M972" s="861">
        <v>73.515078000000003</v>
      </c>
      <c r="N972" s="861">
        <v>-5.6463369999999999</v>
      </c>
      <c r="O972" s="861">
        <v>-6.7986449999999996</v>
      </c>
      <c r="P972" s="861">
        <v>-6.7435479999999997</v>
      </c>
      <c r="Q972" s="861">
        <v>7.5710559999999996</v>
      </c>
      <c r="R972" s="861">
        <v>6.4394669999999996</v>
      </c>
      <c r="S972" s="861">
        <v>6.3163650000000002</v>
      </c>
      <c r="T972" s="861">
        <v>71.707401000000004</v>
      </c>
      <c r="U972" s="861">
        <v>70.562133000000003</v>
      </c>
      <c r="V972" s="861">
        <v>71.755159000000006</v>
      </c>
      <c r="W972" s="861">
        <v>70.899904000000006</v>
      </c>
      <c r="X972" s="861">
        <v>41.033524</v>
      </c>
      <c r="Y972" s="861">
        <v>32.91957</v>
      </c>
      <c r="Z972" s="861">
        <v>21.532729</v>
      </c>
      <c r="AA972" s="861">
        <v>21.903828000000001</v>
      </c>
      <c r="AB972" s="861">
        <v>21.605654999999999</v>
      </c>
      <c r="AC972" s="861">
        <v>31.772255000000001</v>
      </c>
      <c r="AD972" s="861">
        <v>35.801079999999999</v>
      </c>
      <c r="AE972" s="861">
        <v>104.109745</v>
      </c>
      <c r="AF972" s="861">
        <v>90.351985999999997</v>
      </c>
      <c r="AG972" s="861">
        <v>86.338421999999994</v>
      </c>
      <c r="AH972" s="861">
        <v>71.341065999999998</v>
      </c>
      <c r="AI972" s="861">
        <v>71.535340000000005</v>
      </c>
      <c r="AJ972" s="861">
        <v>57.364196999999997</v>
      </c>
      <c r="AK972" s="861">
        <v>93.147459999999995</v>
      </c>
      <c r="AL972" s="861">
        <v>98.325693999999999</v>
      </c>
      <c r="AM972" s="861">
        <v>32.410477</v>
      </c>
      <c r="AN972" s="861">
        <v>105.08119600000001</v>
      </c>
      <c r="AO972" s="861">
        <v>70.269024999999999</v>
      </c>
      <c r="AP972" s="861">
        <v>71.165653000000006</v>
      </c>
      <c r="AQ972" s="861">
        <v>70.928853000000004</v>
      </c>
      <c r="AR972" s="861">
        <v>68.909188999999998</v>
      </c>
      <c r="AS972" s="861">
        <v>63.415725999999999</v>
      </c>
      <c r="AT972" s="861">
        <v>69.486018999999999</v>
      </c>
      <c r="AU972" s="861">
        <v>69.357185999999999</v>
      </c>
      <c r="AV972" s="861">
        <v>70.960459</v>
      </c>
      <c r="AW972" s="861">
        <v>71.102958000000001</v>
      </c>
      <c r="AX972" s="861">
        <v>71.469089999999994</v>
      </c>
      <c r="AY972" s="861">
        <v>70.838125000000005</v>
      </c>
      <c r="AZ972" s="861">
        <v>18.081486000000002</v>
      </c>
      <c r="BA972" s="861">
        <v>17.595687000000002</v>
      </c>
      <c r="BB972" s="861">
        <v>24.123042000000002</v>
      </c>
      <c r="BC972" s="861">
        <v>24.951882999999999</v>
      </c>
      <c r="BD972" s="861">
        <v>18.322137000000001</v>
      </c>
      <c r="BE972" s="861">
        <v>33.455796999999997</v>
      </c>
      <c r="BF972" s="861">
        <v>42.506245999999997</v>
      </c>
      <c r="BG972" s="861">
        <v>117.084446</v>
      </c>
      <c r="BH972" s="861">
        <v>94.543953000000002</v>
      </c>
      <c r="BI972" s="861">
        <v>42.555875</v>
      </c>
      <c r="BJ972" s="861">
        <v>70.305291999999994</v>
      </c>
      <c r="BK972" s="861">
        <v>70.512968000000001</v>
      </c>
      <c r="BL972" s="861">
        <v>61.630687000000002</v>
      </c>
      <c r="BM972" s="861">
        <v>116.333787</v>
      </c>
      <c r="BN972" s="861">
        <v>103.98736100000001</v>
      </c>
      <c r="BO972" s="861">
        <v>31.988873999999999</v>
      </c>
      <c r="BP972" s="861">
        <v>116.990667</v>
      </c>
      <c r="BQ972" s="861">
        <v>71.901283000000006</v>
      </c>
      <c r="BR972" s="861">
        <v>67.537210000000002</v>
      </c>
      <c r="BS972" s="861">
        <v>71.651374000000004</v>
      </c>
      <c r="BT972" s="861">
        <v>62.529583000000002</v>
      </c>
      <c r="BU972" s="861">
        <v>63.208790999999998</v>
      </c>
      <c r="BV972" s="861">
        <v>63.460622999999998</v>
      </c>
      <c r="BW972" s="861">
        <v>64.234917999999993</v>
      </c>
      <c r="BX972" s="861">
        <v>32.226058999999999</v>
      </c>
      <c r="BY972" s="861">
        <v>32.096566000000003</v>
      </c>
      <c r="BZ972" s="861">
        <v>33.350977999999998</v>
      </c>
      <c r="CA972" s="861">
        <v>33.210113</v>
      </c>
      <c r="CB972" s="861">
        <v>-10.928832999999999</v>
      </c>
      <c r="CC972" s="861">
        <v>-8.1771290000000008</v>
      </c>
      <c r="CD972" s="861">
        <v>-11.359719999999999</v>
      </c>
      <c r="CE972" s="861">
        <v>-8.1074070000000003</v>
      </c>
      <c r="CF972" s="861">
        <v>-13.997191000000001</v>
      </c>
      <c r="CG972" s="861">
        <v>-7.9666920000000001</v>
      </c>
      <c r="CH972" s="861">
        <v>-14.234453999999999</v>
      </c>
      <c r="CI972" s="861">
        <v>-9.8487720000000003</v>
      </c>
      <c r="CJ972" s="861">
        <v>-10.835312</v>
      </c>
      <c r="CK972" s="861">
        <v>-6.8425149999999997</v>
      </c>
      <c r="CL972" s="861">
        <v>-10.761765</v>
      </c>
      <c r="CM972" s="861">
        <v>-5.8649509999999996</v>
      </c>
      <c r="CN972" s="861">
        <v>-13.433070000000001</v>
      </c>
      <c r="CO972" s="861">
        <v>-8.3190449999999991</v>
      </c>
      <c r="CP972" s="861">
        <v>-14.283804</v>
      </c>
      <c r="CQ972" s="861">
        <v>-10.274683</v>
      </c>
      <c r="CR972" s="861">
        <v>-10.511829000000001</v>
      </c>
      <c r="CS972" s="861">
        <v>-7.4877190000000002</v>
      </c>
      <c r="CT972" s="861">
        <v>-11.398762</v>
      </c>
      <c r="CU972" s="861">
        <v>-6.6445530000000002</v>
      </c>
      <c r="CV972" s="861">
        <v>-14.094383000000001</v>
      </c>
      <c r="CW972" s="861">
        <v>-6.4634479999999996</v>
      </c>
      <c r="CX972" s="861">
        <v>-14.275938999999999</v>
      </c>
      <c r="CY972" s="861">
        <v>-8.0317609999999995</v>
      </c>
      <c r="CZ972" s="861">
        <v>-10.241046000000001</v>
      </c>
      <c r="DA972" s="861">
        <v>-6.6190810000000004</v>
      </c>
      <c r="DB972" s="861">
        <v>-10.97298</v>
      </c>
      <c r="DC972" s="861">
        <v>-5.8455769999999996</v>
      </c>
      <c r="DD972" s="861">
        <v>-13.841737</v>
      </c>
      <c r="DE972" s="861">
        <v>-8.2164549999999998</v>
      </c>
      <c r="DF972" s="861">
        <v>-14.364006</v>
      </c>
      <c r="DG972" s="861">
        <v>-8.8886800000000008</v>
      </c>
      <c r="DH972" s="861">
        <v>-10.187704</v>
      </c>
      <c r="DI972" s="861">
        <v>-6.8828269999999998</v>
      </c>
      <c r="DJ972" s="861">
        <v>-10.822063</v>
      </c>
      <c r="DK972" s="861">
        <v>-6.9057110000000002</v>
      </c>
      <c r="DL972" s="861">
        <v>-14.039948000000001</v>
      </c>
      <c r="DM972" s="861">
        <v>-10.212615</v>
      </c>
      <c r="DN972" s="861">
        <v>-14.419297</v>
      </c>
      <c r="DO972" s="861">
        <v>-10.010279000000001</v>
      </c>
      <c r="DP972" s="861">
        <v>-10.863592000000001</v>
      </c>
      <c r="DQ972" s="861">
        <v>-7.7576619999999998</v>
      </c>
      <c r="DR972" s="861">
        <v>-11.010527</v>
      </c>
      <c r="DS972" s="861">
        <v>-8.1548189999999998</v>
      </c>
      <c r="DT972" s="861">
        <v>-13.765123000000001</v>
      </c>
      <c r="DU972" s="861">
        <v>-10.863153000000001</v>
      </c>
      <c r="DV972" s="861">
        <v>-14.116972000000001</v>
      </c>
      <c r="DW972" s="861">
        <v>-7.6578309999999998</v>
      </c>
      <c r="DX972" s="861">
        <v>29.003723999999998</v>
      </c>
      <c r="DY972" s="861">
        <v>28.374020000000002</v>
      </c>
      <c r="DZ972" s="861">
        <v>113.321044</v>
      </c>
      <c r="EA972" s="861">
        <v>110.59157399999999</v>
      </c>
      <c r="EB972" s="861">
        <v>122.45</v>
      </c>
      <c r="EC972" s="861">
        <v>1.246</v>
      </c>
      <c r="ED972" s="861">
        <v>134.69999999999999</v>
      </c>
      <c r="EE972" s="861">
        <v>122.52</v>
      </c>
      <c r="EF972" s="861">
        <v>6.3570000000000002</v>
      </c>
      <c r="EG972" s="861">
        <v>771.4</v>
      </c>
      <c r="EH972" s="861">
        <v>122.41</v>
      </c>
      <c r="EI972" s="861">
        <v>6.3769999999999998</v>
      </c>
      <c r="EJ972" s="861">
        <v>772.8</v>
      </c>
      <c r="EK972" s="861">
        <v>26.021201999999999</v>
      </c>
      <c r="EL972" s="861">
        <v>26.365378</v>
      </c>
      <c r="EM972" s="861">
        <v>6.3892749999999996</v>
      </c>
      <c r="EN972" s="861">
        <v>5.6234960000000003</v>
      </c>
      <c r="EO972" s="861">
        <v>71.554507999999998</v>
      </c>
      <c r="EP972" s="861">
        <v>70.062709999999996</v>
      </c>
      <c r="EQ972" s="861">
        <v>-10.225071</v>
      </c>
      <c r="ER972" s="861">
        <v>4445.2414209999997</v>
      </c>
      <c r="ES972" s="861">
        <v>10489.842268</v>
      </c>
      <c r="ET972" s="861">
        <v>9796.1884260000006</v>
      </c>
      <c r="EU972" s="861"/>
      <c r="EV972" s="861"/>
      <c r="EW972" s="861"/>
      <c r="EX972" s="861"/>
      <c r="EY972" s="861"/>
      <c r="EZ972" s="861"/>
      <c r="FA972" s="861"/>
      <c r="FB972" s="861"/>
      <c r="FC972" s="861"/>
      <c r="FD972" s="861"/>
    </row>
    <row r="973" spans="1:160" x14ac:dyDescent="0.25">
      <c r="A973" s="837">
        <v>46142</v>
      </c>
      <c r="B973" s="836">
        <v>4.5775462962962969E-2</v>
      </c>
      <c r="C973" s="861">
        <v>55320</v>
      </c>
      <c r="D973" s="861">
        <v>0</v>
      </c>
      <c r="E973" s="861">
        <v>0</v>
      </c>
      <c r="F973" s="861">
        <v>71.688806</v>
      </c>
      <c r="G973" s="861">
        <v>71.112746999999999</v>
      </c>
      <c r="H973" s="861">
        <v>63.232469999999999</v>
      </c>
      <c r="I973" s="861">
        <v>73.698401000000004</v>
      </c>
      <c r="J973" s="861">
        <v>70.860073999999997</v>
      </c>
      <c r="K973" s="861">
        <v>70.797674999999998</v>
      </c>
      <c r="L973" s="861">
        <v>73.732381000000004</v>
      </c>
      <c r="M973" s="861">
        <v>73.504759000000007</v>
      </c>
      <c r="N973" s="861">
        <v>-5.4256089999999997</v>
      </c>
      <c r="O973" s="861">
        <v>-6.5037700000000003</v>
      </c>
      <c r="P973" s="861">
        <v>-6.5037700000000003</v>
      </c>
      <c r="Q973" s="861">
        <v>7.9040520000000001</v>
      </c>
      <c r="R973" s="861">
        <v>7.011711</v>
      </c>
      <c r="S973" s="861">
        <v>6.96096</v>
      </c>
      <c r="T973" s="861">
        <v>71.713547000000005</v>
      </c>
      <c r="U973" s="861">
        <v>70.517331999999996</v>
      </c>
      <c r="V973" s="861">
        <v>71.758825999999999</v>
      </c>
      <c r="W973" s="861">
        <v>71.005010999999996</v>
      </c>
      <c r="X973" s="861">
        <v>44.636274999999998</v>
      </c>
      <c r="Y973" s="861">
        <v>35.845736000000002</v>
      </c>
      <c r="Z973" s="861">
        <v>23.712112999999999</v>
      </c>
      <c r="AA973" s="861">
        <v>24.371178</v>
      </c>
      <c r="AB973" s="861">
        <v>23.732216000000001</v>
      </c>
      <c r="AC973" s="861">
        <v>31.952444</v>
      </c>
      <c r="AD973" s="861">
        <v>36.412393999999999</v>
      </c>
      <c r="AE973" s="861">
        <v>104.293407</v>
      </c>
      <c r="AF973" s="861">
        <v>90.786161000000007</v>
      </c>
      <c r="AG973" s="861">
        <v>86.663341000000003</v>
      </c>
      <c r="AH973" s="861">
        <v>71.096760000000003</v>
      </c>
      <c r="AI973" s="861">
        <v>71.416235</v>
      </c>
      <c r="AJ973" s="861">
        <v>59.842272000000001</v>
      </c>
      <c r="AK973" s="861">
        <v>94.006253999999998</v>
      </c>
      <c r="AL973" s="861">
        <v>99.019024000000002</v>
      </c>
      <c r="AM973" s="861">
        <v>32.562452999999998</v>
      </c>
      <c r="AN973" s="861">
        <v>105.192472</v>
      </c>
      <c r="AO973" s="861">
        <v>69.866775000000004</v>
      </c>
      <c r="AP973" s="861">
        <v>70.974363999999994</v>
      </c>
      <c r="AQ973" s="861">
        <v>70.816891999999996</v>
      </c>
      <c r="AR973" s="861">
        <v>68.899028999999999</v>
      </c>
      <c r="AS973" s="861">
        <v>63.530540000000002</v>
      </c>
      <c r="AT973" s="861">
        <v>69.267347000000001</v>
      </c>
      <c r="AU973" s="861">
        <v>69.266921999999994</v>
      </c>
      <c r="AV973" s="861">
        <v>71.021461000000002</v>
      </c>
      <c r="AW973" s="861">
        <v>70.905068</v>
      </c>
      <c r="AX973" s="861">
        <v>71.440549000000004</v>
      </c>
      <c r="AY973" s="861">
        <v>70.857105000000004</v>
      </c>
      <c r="AZ973" s="861">
        <v>19.883980999999999</v>
      </c>
      <c r="BA973" s="861">
        <v>19.556163000000002</v>
      </c>
      <c r="BB973" s="861">
        <v>26.506316000000002</v>
      </c>
      <c r="BC973" s="861">
        <v>27.784979</v>
      </c>
      <c r="BD973" s="861">
        <v>20.868493000000001</v>
      </c>
      <c r="BE973" s="861">
        <v>34.587757000000003</v>
      </c>
      <c r="BF973" s="861">
        <v>44.212716</v>
      </c>
      <c r="BG973" s="861">
        <v>117.28409499999999</v>
      </c>
      <c r="BH973" s="861">
        <v>94.587339999999998</v>
      </c>
      <c r="BI973" s="861">
        <v>42.871229999999997</v>
      </c>
      <c r="BJ973" s="861">
        <v>70.240352000000001</v>
      </c>
      <c r="BK973" s="861">
        <v>70.476072000000002</v>
      </c>
      <c r="BL973" s="861">
        <v>64.638030999999998</v>
      </c>
      <c r="BM973" s="861">
        <v>116.863788</v>
      </c>
      <c r="BN973" s="861">
        <v>105.13402000000001</v>
      </c>
      <c r="BO973" s="861">
        <v>32.140152</v>
      </c>
      <c r="BP973" s="861">
        <v>117.5198</v>
      </c>
      <c r="BQ973" s="861">
        <v>71.538686999999996</v>
      </c>
      <c r="BR973" s="861">
        <v>67.401489999999995</v>
      </c>
      <c r="BS973" s="861">
        <v>71.609195999999997</v>
      </c>
      <c r="BT973" s="861">
        <v>62.918126999999998</v>
      </c>
      <c r="BU973" s="861">
        <v>63.275975000000003</v>
      </c>
      <c r="BV973" s="861">
        <v>63.632686999999997</v>
      </c>
      <c r="BW973" s="861">
        <v>64.367041999999998</v>
      </c>
      <c r="BX973" s="861">
        <v>32.240574000000002</v>
      </c>
      <c r="BY973" s="861">
        <v>32.139119999999998</v>
      </c>
      <c r="BZ973" s="861">
        <v>34.148006000000002</v>
      </c>
      <c r="CA973" s="861">
        <v>33.760399999999997</v>
      </c>
      <c r="CB973" s="861">
        <v>-10.906427000000001</v>
      </c>
      <c r="CC973" s="861">
        <v>-8.186572</v>
      </c>
      <c r="CD973" s="861">
        <v>-11.341462</v>
      </c>
      <c r="CE973" s="861">
        <v>-8.1173169999999999</v>
      </c>
      <c r="CF973" s="861">
        <v>-13.963329999999999</v>
      </c>
      <c r="CG973" s="861">
        <v>-8.0019189999999991</v>
      </c>
      <c r="CH973" s="861">
        <v>-14.215237</v>
      </c>
      <c r="CI973" s="861">
        <v>-9.8789540000000002</v>
      </c>
      <c r="CJ973" s="861">
        <v>-10.832174999999999</v>
      </c>
      <c r="CK973" s="861">
        <v>-6.8981709999999996</v>
      </c>
      <c r="CL973" s="861">
        <v>-10.731778</v>
      </c>
      <c r="CM973" s="861">
        <v>-5.9223879999999998</v>
      </c>
      <c r="CN973" s="861">
        <v>-13.393577000000001</v>
      </c>
      <c r="CO973" s="861">
        <v>-8.3355680000000003</v>
      </c>
      <c r="CP973" s="861">
        <v>-14.302436</v>
      </c>
      <c r="CQ973" s="861">
        <v>-10.48573</v>
      </c>
      <c r="CR973" s="861">
        <v>-10.519546999999999</v>
      </c>
      <c r="CS973" s="861">
        <v>-7.5187739999999996</v>
      </c>
      <c r="CT973" s="861">
        <v>-11.373733</v>
      </c>
      <c r="CU973" s="861">
        <v>-6.679932</v>
      </c>
      <c r="CV973" s="861">
        <v>-14.082945</v>
      </c>
      <c r="CW973" s="861">
        <v>-6.5370900000000001</v>
      </c>
      <c r="CX973" s="861">
        <v>-14.249841</v>
      </c>
      <c r="CY973" s="861">
        <v>-8.0639330000000005</v>
      </c>
      <c r="CZ973" s="861">
        <v>-10.233893</v>
      </c>
      <c r="DA973" s="861">
        <v>-6.6333539999999998</v>
      </c>
      <c r="DB973" s="861">
        <v>-10.969021</v>
      </c>
      <c r="DC973" s="861">
        <v>-5.8360539999999999</v>
      </c>
      <c r="DD973" s="861">
        <v>-13.829669000000001</v>
      </c>
      <c r="DE973" s="861">
        <v>-8.2161930000000005</v>
      </c>
      <c r="DF973" s="861">
        <v>-14.3659</v>
      </c>
      <c r="DG973" s="861">
        <v>-8.8685399999999994</v>
      </c>
      <c r="DH973" s="861">
        <v>-10.190994</v>
      </c>
      <c r="DI973" s="861">
        <v>-6.8959390000000003</v>
      </c>
      <c r="DJ973" s="861">
        <v>-10.819279</v>
      </c>
      <c r="DK973" s="861">
        <v>-6.9076139999999997</v>
      </c>
      <c r="DL973" s="861">
        <v>-14.019532999999999</v>
      </c>
      <c r="DM973" s="861">
        <v>-10.216735</v>
      </c>
      <c r="DN973" s="861">
        <v>-14.413629</v>
      </c>
      <c r="DO973" s="861">
        <v>-10.027179</v>
      </c>
      <c r="DP973" s="861">
        <v>-10.845269</v>
      </c>
      <c r="DQ973" s="861">
        <v>-7.7768709999999999</v>
      </c>
      <c r="DR973" s="861">
        <v>-11.031715</v>
      </c>
      <c r="DS973" s="861">
        <v>-8.1614059999999995</v>
      </c>
      <c r="DT973" s="861">
        <v>-13.769738</v>
      </c>
      <c r="DU973" s="861">
        <v>-10.866337</v>
      </c>
      <c r="DV973" s="861">
        <v>-14.128468</v>
      </c>
      <c r="DW973" s="861">
        <v>-7.6687419999999999</v>
      </c>
      <c r="DX973" s="861">
        <v>28.988025</v>
      </c>
      <c r="DY973" s="861">
        <v>28.407653</v>
      </c>
      <c r="DZ973" s="861">
        <v>113.107383</v>
      </c>
      <c r="EA973" s="861">
        <v>110.350307</v>
      </c>
      <c r="EB973" s="861">
        <v>121.79</v>
      </c>
      <c r="EC973" s="861">
        <v>3.2850000000000001</v>
      </c>
      <c r="ED973" s="861">
        <v>394.1</v>
      </c>
      <c r="EE973" s="861">
        <v>121.87</v>
      </c>
      <c r="EF973" s="861">
        <v>6.3620000000000001</v>
      </c>
      <c r="EG973" s="861">
        <v>764.6</v>
      </c>
      <c r="EH973" s="861">
        <v>121.83</v>
      </c>
      <c r="EI973" s="861">
        <v>6.38</v>
      </c>
      <c r="EJ973" s="861">
        <v>769.7</v>
      </c>
      <c r="EK973" s="861">
        <v>26.192167000000001</v>
      </c>
      <c r="EL973" s="861">
        <v>26.475541</v>
      </c>
      <c r="EM973" s="861">
        <v>6.3702860000000001</v>
      </c>
      <c r="EN973" s="861">
        <v>5.6646109999999998</v>
      </c>
      <c r="EO973" s="861">
        <v>71.438580000000002</v>
      </c>
      <c r="EP973" s="861">
        <v>69.929698000000002</v>
      </c>
      <c r="EQ973" s="861">
        <v>-10.233976999999999</v>
      </c>
      <c r="ER973" s="861">
        <v>4447.8525019999997</v>
      </c>
      <c r="ES973" s="861">
        <v>10502.658493999999</v>
      </c>
      <c r="ET973" s="861">
        <v>9809.0306779999992</v>
      </c>
      <c r="EU973" s="861"/>
      <c r="EV973" s="861"/>
      <c r="EW973" s="861"/>
      <c r="EX973" s="861"/>
      <c r="EY973" s="861"/>
      <c r="EZ973" s="861"/>
      <c r="FA973" s="861"/>
      <c r="FB973" s="861"/>
      <c r="FC973" s="861"/>
      <c r="FD973" s="861"/>
    </row>
    <row r="974" spans="1:160" x14ac:dyDescent="0.25">
      <c r="A974" s="837">
        <v>46142</v>
      </c>
      <c r="B974" s="836">
        <v>4.6469907407407411E-2</v>
      </c>
      <c r="C974" s="861">
        <v>55380</v>
      </c>
      <c r="D974" s="861">
        <v>0</v>
      </c>
      <c r="E974" s="861">
        <v>0</v>
      </c>
      <c r="F974" s="861">
        <v>71.631958999999995</v>
      </c>
      <c r="G974" s="861">
        <v>71.097448</v>
      </c>
      <c r="H974" s="861">
        <v>63.043101</v>
      </c>
      <c r="I974" s="861">
        <v>73.672908000000007</v>
      </c>
      <c r="J974" s="861">
        <v>70.876518000000004</v>
      </c>
      <c r="K974" s="861">
        <v>70.78398</v>
      </c>
      <c r="L974" s="861">
        <v>73.698971</v>
      </c>
      <c r="M974" s="861">
        <v>73.486997000000002</v>
      </c>
      <c r="N974" s="861">
        <v>-5.1901070000000002</v>
      </c>
      <c r="O974" s="861">
        <v>-6.2953970000000004</v>
      </c>
      <c r="P974" s="861">
        <v>-6.3611870000000001</v>
      </c>
      <c r="Q974" s="861">
        <v>8.4524690000000007</v>
      </c>
      <c r="R974" s="861">
        <v>7.3968090000000002</v>
      </c>
      <c r="S974" s="861">
        <v>7.4621490000000001</v>
      </c>
      <c r="T974" s="861">
        <v>71.730638999999996</v>
      </c>
      <c r="U974" s="861">
        <v>70.589224000000002</v>
      </c>
      <c r="V974" s="861">
        <v>71.805689999999998</v>
      </c>
      <c r="W974" s="861">
        <v>70.972555999999997</v>
      </c>
      <c r="X974" s="861">
        <v>47.986139000000001</v>
      </c>
      <c r="Y974" s="861">
        <v>38.677570000000003</v>
      </c>
      <c r="Z974" s="861">
        <v>25.862327000000001</v>
      </c>
      <c r="AA974" s="861">
        <v>26.315998</v>
      </c>
      <c r="AB974" s="861">
        <v>25.941751</v>
      </c>
      <c r="AC974" s="861">
        <v>31.998908</v>
      </c>
      <c r="AD974" s="861">
        <v>36.756791999999997</v>
      </c>
      <c r="AE974" s="861">
        <v>104.447084</v>
      </c>
      <c r="AF974" s="861">
        <v>91.229105000000004</v>
      </c>
      <c r="AG974" s="861">
        <v>87.067978999999994</v>
      </c>
      <c r="AH974" s="861">
        <v>71.055656999999997</v>
      </c>
      <c r="AI974" s="861">
        <v>71.451076999999998</v>
      </c>
      <c r="AJ974" s="861">
        <v>61.976263000000003</v>
      </c>
      <c r="AK974" s="861">
        <v>94.706470999999993</v>
      </c>
      <c r="AL974" s="861">
        <v>99.709626999999998</v>
      </c>
      <c r="AM974" s="861">
        <v>32.522571999999997</v>
      </c>
      <c r="AN974" s="861">
        <v>105.27830299999999</v>
      </c>
      <c r="AO974" s="861">
        <v>69.928477999999998</v>
      </c>
      <c r="AP974" s="861">
        <v>70.844569000000007</v>
      </c>
      <c r="AQ974" s="861">
        <v>70.860275000000001</v>
      </c>
      <c r="AR974" s="861">
        <v>69.000361999999996</v>
      </c>
      <c r="AS974" s="861">
        <v>63.657781999999997</v>
      </c>
      <c r="AT974" s="861">
        <v>69.269856000000004</v>
      </c>
      <c r="AU974" s="861">
        <v>69.212017000000003</v>
      </c>
      <c r="AV974" s="861">
        <v>71.033300999999994</v>
      </c>
      <c r="AW974" s="861">
        <v>71.040816000000007</v>
      </c>
      <c r="AX974" s="861">
        <v>71.456180000000003</v>
      </c>
      <c r="AY974" s="861">
        <v>70.889300000000006</v>
      </c>
      <c r="AZ974" s="861">
        <v>21.708957999999999</v>
      </c>
      <c r="BA974" s="861">
        <v>21.163145</v>
      </c>
      <c r="BB974" s="861">
        <v>28.832767</v>
      </c>
      <c r="BC974" s="861">
        <v>30.225012</v>
      </c>
      <c r="BD974" s="861">
        <v>23.179615999999999</v>
      </c>
      <c r="BE974" s="861">
        <v>35.495752000000003</v>
      </c>
      <c r="BF974" s="861">
        <v>44.606644000000003</v>
      </c>
      <c r="BG974" s="861">
        <v>117.391954</v>
      </c>
      <c r="BH974" s="861">
        <v>94.485364000000004</v>
      </c>
      <c r="BI974" s="861">
        <v>43.258450000000003</v>
      </c>
      <c r="BJ974" s="861">
        <v>70.485236999999998</v>
      </c>
      <c r="BK974" s="861">
        <v>70.588421999999994</v>
      </c>
      <c r="BL974" s="861">
        <v>67.283203</v>
      </c>
      <c r="BM974" s="861">
        <v>117.72620999999999</v>
      </c>
      <c r="BN974" s="861">
        <v>106.45021</v>
      </c>
      <c r="BO974" s="861">
        <v>32.243583999999998</v>
      </c>
      <c r="BP974" s="861">
        <v>118.254441</v>
      </c>
      <c r="BQ974" s="861">
        <v>72.053185999999997</v>
      </c>
      <c r="BR974" s="861">
        <v>67.564408999999998</v>
      </c>
      <c r="BS974" s="861">
        <v>71.722543000000002</v>
      </c>
      <c r="BT974" s="861">
        <v>63.074638</v>
      </c>
      <c r="BU974" s="861">
        <v>63.467795000000002</v>
      </c>
      <c r="BV974" s="861">
        <v>63.802166</v>
      </c>
      <c r="BW974" s="861">
        <v>64.436291999999995</v>
      </c>
      <c r="BX974" s="861">
        <v>32.530659999999997</v>
      </c>
      <c r="BY974" s="861">
        <v>32.469276999999998</v>
      </c>
      <c r="BZ974" s="861">
        <v>34.794635</v>
      </c>
      <c r="CA974" s="861">
        <v>34.415329999999997</v>
      </c>
      <c r="CB974" s="861">
        <v>-10.904389</v>
      </c>
      <c r="CC974" s="861">
        <v>-8.1537310000000005</v>
      </c>
      <c r="CD974" s="861">
        <v>-11.353135</v>
      </c>
      <c r="CE974" s="861">
        <v>-8.036289</v>
      </c>
      <c r="CF974" s="861">
        <v>-13.994592000000001</v>
      </c>
      <c r="CG974" s="861">
        <v>-7.9842339999999998</v>
      </c>
      <c r="CH974" s="861">
        <v>-14.209882</v>
      </c>
      <c r="CI974" s="861">
        <v>-9.8440750000000001</v>
      </c>
      <c r="CJ974" s="861">
        <v>-10.826848</v>
      </c>
      <c r="CK974" s="861">
        <v>-6.8369099999999996</v>
      </c>
      <c r="CL974" s="861">
        <v>-10.755656</v>
      </c>
      <c r="CM974" s="861">
        <v>-5.8770740000000004</v>
      </c>
      <c r="CN974" s="861">
        <v>-13.429057999999999</v>
      </c>
      <c r="CO974" s="861">
        <v>-8.3155330000000003</v>
      </c>
      <c r="CP974" s="861">
        <v>-14.303274</v>
      </c>
      <c r="CQ974" s="861">
        <v>-10.398272</v>
      </c>
      <c r="CR974" s="861">
        <v>-10.539637000000001</v>
      </c>
      <c r="CS974" s="861">
        <v>-7.4700530000000001</v>
      </c>
      <c r="CT974" s="861">
        <v>-11.377996</v>
      </c>
      <c r="CU974" s="861">
        <v>-6.6440149999999996</v>
      </c>
      <c r="CV974" s="861">
        <v>-14.109899</v>
      </c>
      <c r="CW974" s="861">
        <v>-6.5221840000000002</v>
      </c>
      <c r="CX974" s="861">
        <v>-14.275072</v>
      </c>
      <c r="CY974" s="861">
        <v>-8.0201419999999999</v>
      </c>
      <c r="CZ974" s="861">
        <v>-10.242532000000001</v>
      </c>
      <c r="DA974" s="861">
        <v>-6.6095629999999996</v>
      </c>
      <c r="DB974" s="861">
        <v>-10.993479000000001</v>
      </c>
      <c r="DC974" s="861">
        <v>-5.8603149999999999</v>
      </c>
      <c r="DD974" s="861">
        <v>-13.863659</v>
      </c>
      <c r="DE974" s="861">
        <v>-8.2255470000000006</v>
      </c>
      <c r="DF974" s="861">
        <v>-14.368378999999999</v>
      </c>
      <c r="DG974" s="861">
        <v>-8.8260260000000006</v>
      </c>
      <c r="DH974" s="861">
        <v>-10.214112999999999</v>
      </c>
      <c r="DI974" s="861">
        <v>-6.8730529999999996</v>
      </c>
      <c r="DJ974" s="861">
        <v>-10.840892999999999</v>
      </c>
      <c r="DK974" s="861">
        <v>-6.9080789999999999</v>
      </c>
      <c r="DL974" s="861">
        <v>-14.078378000000001</v>
      </c>
      <c r="DM974" s="861">
        <v>-10.249406</v>
      </c>
      <c r="DN974" s="861">
        <v>-14.432650000000001</v>
      </c>
      <c r="DO974" s="861">
        <v>-10.003829</v>
      </c>
      <c r="DP974" s="861">
        <v>-10.871231999999999</v>
      </c>
      <c r="DQ974" s="861">
        <v>-7.7558239999999996</v>
      </c>
      <c r="DR974" s="861">
        <v>-11.053806</v>
      </c>
      <c r="DS974" s="861">
        <v>-8.1773140000000009</v>
      </c>
      <c r="DT974" s="861">
        <v>-13.792204999999999</v>
      </c>
      <c r="DU974" s="861">
        <v>-10.863794</v>
      </c>
      <c r="DV974" s="861">
        <v>-14.124331</v>
      </c>
      <c r="DW974" s="861">
        <v>-7.6646470000000004</v>
      </c>
      <c r="DX974" s="861">
        <v>28.946760999999999</v>
      </c>
      <c r="DY974" s="861">
        <v>28.483086</v>
      </c>
      <c r="DZ974" s="861">
        <v>113.01562</v>
      </c>
      <c r="EA974" s="861">
        <v>110.610238</v>
      </c>
      <c r="EB974" s="861">
        <v>121.85</v>
      </c>
      <c r="EC974" s="861">
        <v>3.286</v>
      </c>
      <c r="ED974" s="861">
        <v>393.9</v>
      </c>
      <c r="EE974" s="861">
        <v>121.83</v>
      </c>
      <c r="EF974" s="861">
        <v>6.3540000000000001</v>
      </c>
      <c r="EG974" s="861">
        <v>768.4</v>
      </c>
      <c r="EH974" s="861">
        <v>121.85</v>
      </c>
      <c r="EI974" s="861">
        <v>6.38</v>
      </c>
      <c r="EJ974" s="861">
        <v>768.9</v>
      </c>
      <c r="EK974" s="861">
        <v>26.202223</v>
      </c>
      <c r="EL974" s="861">
        <v>26.486847999999998</v>
      </c>
      <c r="EM974" s="861">
        <v>6.3203490000000002</v>
      </c>
      <c r="EN974" s="861">
        <v>5.7567360000000001</v>
      </c>
      <c r="EO974" s="861">
        <v>71.388748000000007</v>
      </c>
      <c r="EP974" s="861">
        <v>70.072991000000002</v>
      </c>
      <c r="EQ974" s="861">
        <v>-10.230729</v>
      </c>
      <c r="ER974" s="861">
        <v>4454.4194189999998</v>
      </c>
      <c r="ES974" s="861">
        <v>10515.429946</v>
      </c>
      <c r="ET974" s="861">
        <v>9821.8361299999997</v>
      </c>
      <c r="EU974" s="861"/>
      <c r="EV974" s="861"/>
      <c r="EW974" s="861"/>
      <c r="EX974" s="861"/>
      <c r="EY974" s="861"/>
      <c r="EZ974" s="861"/>
      <c r="FA974" s="861"/>
      <c r="FB974" s="861"/>
      <c r="FC974" s="861"/>
      <c r="FD974" s="861"/>
    </row>
    <row r="975" spans="1:160" x14ac:dyDescent="0.25">
      <c r="A975" s="837">
        <v>46142</v>
      </c>
      <c r="B975" s="836">
        <v>4.7164351851851853E-2</v>
      </c>
      <c r="C975" s="861">
        <v>55440</v>
      </c>
      <c r="D975" s="861">
        <v>0</v>
      </c>
      <c r="E975" s="861">
        <v>0</v>
      </c>
      <c r="F975" s="861">
        <v>71.609527999999997</v>
      </c>
      <c r="G975" s="861">
        <v>71.085611999999998</v>
      </c>
      <c r="H975" s="861">
        <v>63.030721999999997</v>
      </c>
      <c r="I975" s="861">
        <v>73.673241000000004</v>
      </c>
      <c r="J975" s="861">
        <v>70.892556999999996</v>
      </c>
      <c r="K975" s="861">
        <v>70.785163999999995</v>
      </c>
      <c r="L975" s="861">
        <v>73.687753999999998</v>
      </c>
      <c r="M975" s="861">
        <v>73.483394000000004</v>
      </c>
      <c r="N975" s="861">
        <v>-4.9302029999999997</v>
      </c>
      <c r="O975" s="861">
        <v>-6.0453039999999998</v>
      </c>
      <c r="P975" s="861">
        <v>-6.184304</v>
      </c>
      <c r="Q975" s="861">
        <v>8.8867309999999993</v>
      </c>
      <c r="R975" s="861">
        <v>7.9079860000000002</v>
      </c>
      <c r="S975" s="861">
        <v>8.1202780000000008</v>
      </c>
      <c r="T975" s="861">
        <v>71.670764000000005</v>
      </c>
      <c r="U975" s="861">
        <v>70.421404999999993</v>
      </c>
      <c r="V975" s="861">
        <v>71.756983000000005</v>
      </c>
      <c r="W975" s="861">
        <v>71.008683000000005</v>
      </c>
      <c r="X975" s="861">
        <v>50.077471000000003</v>
      </c>
      <c r="Y975" s="861">
        <v>44.133555000000001</v>
      </c>
      <c r="Z975" s="861">
        <v>27.814969999999999</v>
      </c>
      <c r="AA975" s="861">
        <v>28.434014000000001</v>
      </c>
      <c r="AB975" s="861">
        <v>27.805765999999998</v>
      </c>
      <c r="AC975" s="861">
        <v>32.172829999999998</v>
      </c>
      <c r="AD975" s="861">
        <v>37.179926999999999</v>
      </c>
      <c r="AE975" s="861">
        <v>104.46980000000001</v>
      </c>
      <c r="AF975" s="861">
        <v>91.505404999999996</v>
      </c>
      <c r="AG975" s="861">
        <v>87.377241999999995</v>
      </c>
      <c r="AH975" s="861">
        <v>70.491180999999997</v>
      </c>
      <c r="AI975" s="861">
        <v>71.022255000000001</v>
      </c>
      <c r="AJ975" s="861">
        <v>64.058653000000007</v>
      </c>
      <c r="AK975" s="861">
        <v>95.326564000000005</v>
      </c>
      <c r="AL975" s="861">
        <v>99.161398000000005</v>
      </c>
      <c r="AM975" s="861">
        <v>32.664971999999999</v>
      </c>
      <c r="AN975" s="861">
        <v>105.523577</v>
      </c>
      <c r="AO975" s="861">
        <v>69.932007999999996</v>
      </c>
      <c r="AP975" s="861">
        <v>70.062453000000005</v>
      </c>
      <c r="AQ975" s="861">
        <v>70.851067</v>
      </c>
      <c r="AR975" s="861">
        <v>69.032044999999997</v>
      </c>
      <c r="AS975" s="861">
        <v>63.753881</v>
      </c>
      <c r="AT975" s="861">
        <v>69.178703999999996</v>
      </c>
      <c r="AU975" s="861">
        <v>69.223786000000004</v>
      </c>
      <c r="AV975" s="861">
        <v>71.055228999999997</v>
      </c>
      <c r="AW975" s="861">
        <v>70.939750000000004</v>
      </c>
      <c r="AX975" s="861">
        <v>71.474361000000002</v>
      </c>
      <c r="AY975" s="861">
        <v>70.938051999999999</v>
      </c>
      <c r="AZ975" s="861">
        <v>23.211469000000001</v>
      </c>
      <c r="BA975" s="861">
        <v>22.603704</v>
      </c>
      <c r="BB975" s="861">
        <v>31.059206</v>
      </c>
      <c r="BC975" s="861">
        <v>31.676299</v>
      </c>
      <c r="BD975" s="861">
        <v>25.382321000000001</v>
      </c>
      <c r="BE975" s="861">
        <v>36.858949000000003</v>
      </c>
      <c r="BF975" s="861">
        <v>44.848407000000002</v>
      </c>
      <c r="BG975" s="861">
        <v>117.536846</v>
      </c>
      <c r="BH975" s="861">
        <v>94.509246000000005</v>
      </c>
      <c r="BI975" s="861">
        <v>43.661603999999997</v>
      </c>
      <c r="BJ975" s="861">
        <v>70.700339999999997</v>
      </c>
      <c r="BK975" s="861">
        <v>70.675291999999999</v>
      </c>
      <c r="BL975" s="861">
        <v>69.854641000000001</v>
      </c>
      <c r="BM975" s="861">
        <v>118.232275</v>
      </c>
      <c r="BN975" s="861">
        <v>107.083263</v>
      </c>
      <c r="BO975" s="861">
        <v>32.486485000000002</v>
      </c>
      <c r="BP975" s="861">
        <v>118.75354</v>
      </c>
      <c r="BQ975" s="861">
        <v>71.942545999999993</v>
      </c>
      <c r="BR975" s="861">
        <v>67.641902999999999</v>
      </c>
      <c r="BS975" s="861">
        <v>71.734358</v>
      </c>
      <c r="BT975" s="861">
        <v>63.312319000000002</v>
      </c>
      <c r="BU975" s="861">
        <v>63.602732000000003</v>
      </c>
      <c r="BV975" s="861">
        <v>63.971716000000001</v>
      </c>
      <c r="BW975" s="861">
        <v>64.662158000000005</v>
      </c>
      <c r="BX975" s="861">
        <v>32.887296999999997</v>
      </c>
      <c r="BY975" s="861">
        <v>32.860177</v>
      </c>
      <c r="BZ975" s="861">
        <v>35.707951000000001</v>
      </c>
      <c r="CA975" s="861">
        <v>35.241757999999997</v>
      </c>
      <c r="CB975" s="861">
        <v>-10.930524</v>
      </c>
      <c r="CC975" s="861">
        <v>-8.1212110000000006</v>
      </c>
      <c r="CD975" s="861">
        <v>-11.362306999999999</v>
      </c>
      <c r="CE975" s="861">
        <v>-8.0631920000000008</v>
      </c>
      <c r="CF975" s="861">
        <v>-14.016907</v>
      </c>
      <c r="CG975" s="861">
        <v>-7.982011</v>
      </c>
      <c r="CH975" s="861">
        <v>-14.215366</v>
      </c>
      <c r="CI975" s="861">
        <v>-9.8255940000000006</v>
      </c>
      <c r="CJ975" s="861">
        <v>-10.837002</v>
      </c>
      <c r="CK975" s="861">
        <v>-6.8759050000000004</v>
      </c>
      <c r="CL975" s="861">
        <v>-10.767639000000001</v>
      </c>
      <c r="CM975" s="861">
        <v>-5.9048189999999998</v>
      </c>
      <c r="CN975" s="861">
        <v>-13.437196</v>
      </c>
      <c r="CO975" s="861">
        <v>-8.3348390000000006</v>
      </c>
      <c r="CP975" s="861">
        <v>-14.301288</v>
      </c>
      <c r="CQ975" s="861">
        <v>-10.35122</v>
      </c>
      <c r="CR975" s="861">
        <v>-10.559271000000001</v>
      </c>
      <c r="CS975" s="861">
        <v>-7.5115619999999996</v>
      </c>
      <c r="CT975" s="861">
        <v>-11.410523</v>
      </c>
      <c r="CU975" s="861">
        <v>-6.6935739999999999</v>
      </c>
      <c r="CV975" s="861">
        <v>-14.110446</v>
      </c>
      <c r="CW975" s="861">
        <v>-6.5451280000000001</v>
      </c>
      <c r="CX975" s="861">
        <v>-14.242336</v>
      </c>
      <c r="CY975" s="861">
        <v>-8.0157980000000002</v>
      </c>
      <c r="CZ975" s="861">
        <v>-10.225027000000001</v>
      </c>
      <c r="DA975" s="861">
        <v>-6.609623</v>
      </c>
      <c r="DB975" s="861">
        <v>-10.988367999999999</v>
      </c>
      <c r="DC975" s="861">
        <v>-5.893014</v>
      </c>
      <c r="DD975" s="861">
        <v>-13.821773</v>
      </c>
      <c r="DE975" s="861">
        <v>-8.2523579999999992</v>
      </c>
      <c r="DF975" s="861">
        <v>-14.482963</v>
      </c>
      <c r="DG975" s="861">
        <v>-8.8529409999999995</v>
      </c>
      <c r="DH975" s="861">
        <v>-10.180996</v>
      </c>
      <c r="DI975" s="861">
        <v>-6.9063549999999996</v>
      </c>
      <c r="DJ975" s="861">
        <v>-10.838219</v>
      </c>
      <c r="DK975" s="861">
        <v>-6.9399819999999997</v>
      </c>
      <c r="DL975" s="861">
        <v>-14.062106</v>
      </c>
      <c r="DM975" s="861">
        <v>-10.259523</v>
      </c>
      <c r="DN975" s="861">
        <v>-14.410653</v>
      </c>
      <c r="DO975" s="861">
        <v>-10.014837</v>
      </c>
      <c r="DP975" s="861">
        <v>-10.851238</v>
      </c>
      <c r="DQ975" s="861">
        <v>-7.7966550000000003</v>
      </c>
      <c r="DR975" s="861">
        <v>-11.036087999999999</v>
      </c>
      <c r="DS975" s="861">
        <v>-8.1943049999999999</v>
      </c>
      <c r="DT975" s="861">
        <v>-13.782078</v>
      </c>
      <c r="DU975" s="861">
        <v>-10.897418999999999</v>
      </c>
      <c r="DV975" s="861">
        <v>-14.108295999999999</v>
      </c>
      <c r="DW975" s="861">
        <v>-7.6964680000000003</v>
      </c>
      <c r="DX975" s="861">
        <v>28.320508</v>
      </c>
      <c r="DY975" s="861">
        <v>28.540924</v>
      </c>
      <c r="DZ975" s="861">
        <v>110.979235</v>
      </c>
      <c r="EA975" s="861">
        <v>110.753618</v>
      </c>
      <c r="EB975" s="861">
        <v>122.54</v>
      </c>
      <c r="EC975" s="861">
        <v>1.244</v>
      </c>
      <c r="ED975" s="861">
        <v>134.80000000000001</v>
      </c>
      <c r="EE975" s="861">
        <v>122.44</v>
      </c>
      <c r="EF975" s="861">
        <v>6.2690000000000001</v>
      </c>
      <c r="EG975" s="861">
        <v>760.8</v>
      </c>
      <c r="EH975" s="861">
        <v>122.29</v>
      </c>
      <c r="EI975" s="861">
        <v>6.4009999999999998</v>
      </c>
      <c r="EJ975" s="861">
        <v>770.7</v>
      </c>
      <c r="EK975" s="861">
        <v>27.106943000000001</v>
      </c>
      <c r="EL975" s="861">
        <v>26.659195</v>
      </c>
      <c r="EM975" s="861">
        <v>5.5580290000000003</v>
      </c>
      <c r="EN975" s="861">
        <v>5.8272899999999996</v>
      </c>
      <c r="EO975" s="861">
        <v>70.276034999999993</v>
      </c>
      <c r="EP975" s="861">
        <v>70.151939999999996</v>
      </c>
      <c r="EQ975" s="861">
        <v>-10.239936</v>
      </c>
      <c r="ER975" s="861">
        <v>4460.3397690000002</v>
      </c>
      <c r="ES975" s="861">
        <v>10528.13399</v>
      </c>
      <c r="ET975" s="861">
        <v>9834.6597239999992</v>
      </c>
      <c r="EU975" s="861"/>
      <c r="EV975" s="861"/>
      <c r="EW975" s="861"/>
      <c r="EX975" s="861"/>
      <c r="EY975" s="861"/>
      <c r="EZ975" s="861"/>
      <c r="FA975" s="861"/>
      <c r="FB975" s="861"/>
      <c r="FC975" s="861"/>
      <c r="FD975" s="861"/>
    </row>
    <row r="976" spans="1:160" x14ac:dyDescent="0.25">
      <c r="A976" s="837">
        <v>46142</v>
      </c>
      <c r="B976" s="836">
        <v>4.7858796296296295E-2</v>
      </c>
      <c r="C976" s="861">
        <v>55500</v>
      </c>
      <c r="D976" s="861">
        <v>0</v>
      </c>
      <c r="E976" s="861">
        <v>0</v>
      </c>
      <c r="F976" s="861">
        <v>71.611054999999993</v>
      </c>
      <c r="G976" s="861">
        <v>71.096475999999996</v>
      </c>
      <c r="H976" s="861">
        <v>63.099955999999999</v>
      </c>
      <c r="I976" s="861">
        <v>73.673816000000002</v>
      </c>
      <c r="J976" s="861">
        <v>70.987780999999998</v>
      </c>
      <c r="K976" s="861">
        <v>70.791258999999997</v>
      </c>
      <c r="L976" s="861">
        <v>73.704762000000002</v>
      </c>
      <c r="M976" s="861">
        <v>73.467822999999996</v>
      </c>
      <c r="N976" s="861">
        <v>-4.7324599999999997</v>
      </c>
      <c r="O976" s="861">
        <v>-5.9400040000000001</v>
      </c>
      <c r="P976" s="861">
        <v>-6.0416689999999997</v>
      </c>
      <c r="Q976" s="861">
        <v>9.5271439999999998</v>
      </c>
      <c r="R976" s="861">
        <v>8.3416929999999994</v>
      </c>
      <c r="S976" s="861">
        <v>8.5743810000000007</v>
      </c>
      <c r="T976" s="861">
        <v>71.800655000000006</v>
      </c>
      <c r="U976" s="861">
        <v>70.557006999999999</v>
      </c>
      <c r="V976" s="861">
        <v>71.679295999999994</v>
      </c>
      <c r="W976" s="861">
        <v>71.005200000000002</v>
      </c>
      <c r="X976" s="861">
        <v>52.122079999999997</v>
      </c>
      <c r="Y976" s="861">
        <v>47.773421999999997</v>
      </c>
      <c r="Z976" s="861">
        <v>29.613045</v>
      </c>
      <c r="AA976" s="861">
        <v>30.158331</v>
      </c>
      <c r="AB976" s="861">
        <v>29.589219</v>
      </c>
      <c r="AC976" s="861">
        <v>32.684545</v>
      </c>
      <c r="AD976" s="861">
        <v>38.108286</v>
      </c>
      <c r="AE976" s="861">
        <v>104.83549600000001</v>
      </c>
      <c r="AF976" s="861">
        <v>91.738106000000002</v>
      </c>
      <c r="AG976" s="861">
        <v>87.639765999999995</v>
      </c>
      <c r="AH976" s="861">
        <v>70.225336999999996</v>
      </c>
      <c r="AI976" s="861">
        <v>70.804972000000006</v>
      </c>
      <c r="AJ976" s="861">
        <v>66.012832000000003</v>
      </c>
      <c r="AK976" s="861">
        <v>96.271400999999997</v>
      </c>
      <c r="AL976" s="861">
        <v>99.995192000000003</v>
      </c>
      <c r="AM976" s="861">
        <v>33.00441</v>
      </c>
      <c r="AN976" s="861">
        <v>105.92833400000001</v>
      </c>
      <c r="AO976" s="861">
        <v>70.222678999999999</v>
      </c>
      <c r="AP976" s="861">
        <v>69.921875</v>
      </c>
      <c r="AQ976" s="861">
        <v>70.865139999999997</v>
      </c>
      <c r="AR976" s="861">
        <v>69.039141999999998</v>
      </c>
      <c r="AS976" s="861">
        <v>63.909976999999998</v>
      </c>
      <c r="AT976" s="861">
        <v>69.148641999999995</v>
      </c>
      <c r="AU976" s="861">
        <v>69.235830000000007</v>
      </c>
      <c r="AV976" s="861">
        <v>71.163996999999995</v>
      </c>
      <c r="AW976" s="861">
        <v>71.243341999999998</v>
      </c>
      <c r="AX976" s="861">
        <v>71.628073000000001</v>
      </c>
      <c r="AY976" s="861">
        <v>71.037542999999999</v>
      </c>
      <c r="AZ976" s="861">
        <v>24.669139000000001</v>
      </c>
      <c r="BA976" s="861">
        <v>23.858004999999999</v>
      </c>
      <c r="BB976" s="861">
        <v>32.781039</v>
      </c>
      <c r="BC976" s="861">
        <v>33.554349999999999</v>
      </c>
      <c r="BD976" s="861">
        <v>27.356307000000001</v>
      </c>
      <c r="BE976" s="861">
        <v>38.749865999999997</v>
      </c>
      <c r="BF976" s="861">
        <v>45.803353000000001</v>
      </c>
      <c r="BG976" s="861">
        <v>117.848575</v>
      </c>
      <c r="BH976" s="861">
        <v>94.592400999999995</v>
      </c>
      <c r="BI976" s="861">
        <v>44.325622000000003</v>
      </c>
      <c r="BJ976" s="861">
        <v>70.870315000000005</v>
      </c>
      <c r="BK976" s="861">
        <v>70.826594</v>
      </c>
      <c r="BL976" s="861">
        <v>72.304632999999995</v>
      </c>
      <c r="BM976" s="861">
        <v>118.755274</v>
      </c>
      <c r="BN976" s="861">
        <v>108.38985700000001</v>
      </c>
      <c r="BO976" s="861">
        <v>33.185338999999999</v>
      </c>
      <c r="BP976" s="861">
        <v>119.40980999999999</v>
      </c>
      <c r="BQ976" s="861">
        <v>72.130244000000005</v>
      </c>
      <c r="BR976" s="861">
        <v>67.633278000000004</v>
      </c>
      <c r="BS976" s="861">
        <v>71.773264999999995</v>
      </c>
      <c r="BT976" s="861">
        <v>63.601266000000003</v>
      </c>
      <c r="BU976" s="861">
        <v>63.785553</v>
      </c>
      <c r="BV976" s="861">
        <v>64.174993000000001</v>
      </c>
      <c r="BW976" s="861">
        <v>64.878947999999994</v>
      </c>
      <c r="BX976" s="861">
        <v>34.048769</v>
      </c>
      <c r="BY976" s="861">
        <v>33.858294999999998</v>
      </c>
      <c r="BZ976" s="861">
        <v>37.761960000000002</v>
      </c>
      <c r="CA976" s="861">
        <v>36.354202999999998</v>
      </c>
      <c r="CB976" s="861">
        <v>-10.877261000000001</v>
      </c>
      <c r="CC976" s="861">
        <v>-8.1105129999999992</v>
      </c>
      <c r="CD976" s="861">
        <v>-11.288066000000001</v>
      </c>
      <c r="CE976" s="861">
        <v>-8.0216170000000009</v>
      </c>
      <c r="CF976" s="861">
        <v>-13.952131</v>
      </c>
      <c r="CG976" s="861">
        <v>-7.971177</v>
      </c>
      <c r="CH976" s="861">
        <v>-14.187808</v>
      </c>
      <c r="CI976" s="861">
        <v>-9.8024489999999993</v>
      </c>
      <c r="CJ976" s="861">
        <v>-10.839665999999999</v>
      </c>
      <c r="CK976" s="861">
        <v>-6.8624260000000001</v>
      </c>
      <c r="CL976" s="861">
        <v>-10.754547000000001</v>
      </c>
      <c r="CM976" s="861">
        <v>-5.894158</v>
      </c>
      <c r="CN976" s="861">
        <v>-13.382860000000001</v>
      </c>
      <c r="CO976" s="861">
        <v>-8.3080859999999994</v>
      </c>
      <c r="CP976" s="861">
        <v>-14.263472999999999</v>
      </c>
      <c r="CQ976" s="861">
        <v>-10.306127</v>
      </c>
      <c r="CR976" s="861">
        <v>-10.546101999999999</v>
      </c>
      <c r="CS976" s="861">
        <v>-7.4951840000000001</v>
      </c>
      <c r="CT976" s="861">
        <v>-11.361955</v>
      </c>
      <c r="CU976" s="861">
        <v>-6.6598379999999997</v>
      </c>
      <c r="CV976" s="861">
        <v>-14.072533</v>
      </c>
      <c r="CW976" s="861">
        <v>-6.5244679999999997</v>
      </c>
      <c r="CX976" s="861">
        <v>-14.241441</v>
      </c>
      <c r="CY976" s="861">
        <v>-8.0172500000000007</v>
      </c>
      <c r="CZ976" s="861">
        <v>-10.252306000000001</v>
      </c>
      <c r="DA976" s="861">
        <v>-6.606935</v>
      </c>
      <c r="DB976" s="861">
        <v>-10.975322</v>
      </c>
      <c r="DC976" s="861">
        <v>-5.8665500000000002</v>
      </c>
      <c r="DD976" s="861">
        <v>-13.843718000000001</v>
      </c>
      <c r="DE976" s="861">
        <v>-8.2357329999999997</v>
      </c>
      <c r="DF976" s="861">
        <v>-14.500788999999999</v>
      </c>
      <c r="DG976" s="861">
        <v>-8.8560859999999995</v>
      </c>
      <c r="DH976" s="861">
        <v>-10.199638999999999</v>
      </c>
      <c r="DI976" s="861">
        <v>-6.913036</v>
      </c>
      <c r="DJ976" s="861">
        <v>-10.843531</v>
      </c>
      <c r="DK976" s="861">
        <v>-6.950399</v>
      </c>
      <c r="DL976" s="861">
        <v>-14.083468</v>
      </c>
      <c r="DM976" s="861">
        <v>-10.233807000000001</v>
      </c>
      <c r="DN976" s="861">
        <v>-14.424223</v>
      </c>
      <c r="DO976" s="861">
        <v>-9.9959299999999995</v>
      </c>
      <c r="DP976" s="861">
        <v>-10.851573</v>
      </c>
      <c r="DQ976" s="861">
        <v>-7.783703</v>
      </c>
      <c r="DR976" s="861">
        <v>-11.02777</v>
      </c>
      <c r="DS976" s="861">
        <v>-8.1925749999999997</v>
      </c>
      <c r="DT976" s="861">
        <v>-13.800125</v>
      </c>
      <c r="DU976" s="861">
        <v>-10.901755</v>
      </c>
      <c r="DV976" s="861">
        <v>-14.124046</v>
      </c>
      <c r="DW976" s="861">
        <v>-7.7097220000000002</v>
      </c>
      <c r="DX976" s="861">
        <v>28.257324000000001</v>
      </c>
      <c r="DY976" s="861">
        <v>28.625298999999998</v>
      </c>
      <c r="DZ976" s="861">
        <v>110.715999</v>
      </c>
      <c r="EA976" s="861">
        <v>110.87765400000001</v>
      </c>
      <c r="EB976" s="861">
        <v>121.89</v>
      </c>
      <c r="EC976" s="861">
        <v>3.2869999999999999</v>
      </c>
      <c r="ED976" s="861">
        <v>394.2</v>
      </c>
      <c r="EE976" s="861">
        <v>121.79</v>
      </c>
      <c r="EF976" s="861">
        <v>6.2850000000000001</v>
      </c>
      <c r="EG976" s="861">
        <v>756.5</v>
      </c>
      <c r="EH976" s="861">
        <v>121.91</v>
      </c>
      <c r="EI976" s="861">
        <v>6.3879999999999999</v>
      </c>
      <c r="EJ976" s="861">
        <v>770.6</v>
      </c>
      <c r="EK976" s="861">
        <v>27.523759999999999</v>
      </c>
      <c r="EL976" s="861">
        <v>27.255251000000001</v>
      </c>
      <c r="EM976" s="861">
        <v>5.4806499999999998</v>
      </c>
      <c r="EN976" s="861">
        <v>5.9300879999999996</v>
      </c>
      <c r="EO976" s="861">
        <v>70.131231999999997</v>
      </c>
      <c r="EP976" s="861">
        <v>70.220183000000006</v>
      </c>
      <c r="EQ976" s="861">
        <v>-10.227372000000001</v>
      </c>
      <c r="ER976" s="861">
        <v>4463.0928670000003</v>
      </c>
      <c r="ES976" s="861">
        <v>10540.775981000001</v>
      </c>
      <c r="ET976" s="861">
        <v>9847.5175469999995</v>
      </c>
      <c r="EU976" s="861"/>
      <c r="EV976" s="861"/>
      <c r="EW976" s="861"/>
      <c r="EX976" s="861"/>
      <c r="EY976" s="861"/>
      <c r="EZ976" s="861"/>
      <c r="FA976" s="861"/>
      <c r="FB976" s="861"/>
      <c r="FC976" s="861"/>
      <c r="FD976" s="861"/>
    </row>
    <row r="977" spans="1:160" x14ac:dyDescent="0.25">
      <c r="A977" s="837">
        <v>46142</v>
      </c>
      <c r="B977" s="836">
        <v>4.8553240740740744E-2</v>
      </c>
      <c r="C977" s="861">
        <v>55560</v>
      </c>
      <c r="D977" s="861">
        <v>0</v>
      </c>
      <c r="E977" s="861">
        <v>0</v>
      </c>
      <c r="F977" s="861">
        <v>71.658747000000005</v>
      </c>
      <c r="G977" s="861">
        <v>71.093276000000003</v>
      </c>
      <c r="H977" s="861">
        <v>63.181117999999998</v>
      </c>
      <c r="I977" s="861">
        <v>73.665508000000003</v>
      </c>
      <c r="J977" s="861">
        <v>71.122884999999997</v>
      </c>
      <c r="K977" s="861">
        <v>70.820704000000006</v>
      </c>
      <c r="L977" s="861">
        <v>73.719329999999999</v>
      </c>
      <c r="M977" s="861">
        <v>73.483664000000005</v>
      </c>
      <c r="N977" s="861">
        <v>-4.4135530000000003</v>
      </c>
      <c r="O977" s="861">
        <v>-5.6270199999999999</v>
      </c>
      <c r="P977" s="861">
        <v>-5.8796879999999998</v>
      </c>
      <c r="Q977" s="861">
        <v>10.03698</v>
      </c>
      <c r="R977" s="861">
        <v>8.7871749999999995</v>
      </c>
      <c r="S977" s="861">
        <v>9.1687750000000001</v>
      </c>
      <c r="T977" s="861">
        <v>71.858159000000001</v>
      </c>
      <c r="U977" s="861">
        <v>70.595489000000001</v>
      </c>
      <c r="V977" s="861">
        <v>71.668419999999998</v>
      </c>
      <c r="W977" s="861">
        <v>71.035482000000002</v>
      </c>
      <c r="X977" s="861">
        <v>54.365355999999998</v>
      </c>
      <c r="Y977" s="861">
        <v>51.631442999999997</v>
      </c>
      <c r="Z977" s="861">
        <v>31.014775</v>
      </c>
      <c r="AA977" s="861">
        <v>31.604257</v>
      </c>
      <c r="AB977" s="861">
        <v>31.284206000000001</v>
      </c>
      <c r="AC977" s="861">
        <v>33.412911999999999</v>
      </c>
      <c r="AD977" s="861">
        <v>39.493451999999998</v>
      </c>
      <c r="AE977" s="861">
        <v>105.372068</v>
      </c>
      <c r="AF977" s="861">
        <v>92.104575999999994</v>
      </c>
      <c r="AG977" s="861">
        <v>88.071613999999997</v>
      </c>
      <c r="AH977" s="861">
        <v>70.367491000000001</v>
      </c>
      <c r="AI977" s="861">
        <v>70.919015999999999</v>
      </c>
      <c r="AJ977" s="861">
        <v>67.746752000000001</v>
      </c>
      <c r="AK977" s="861">
        <v>97.249241999999995</v>
      </c>
      <c r="AL977" s="861">
        <v>101.223766</v>
      </c>
      <c r="AM977" s="861">
        <v>33.356506000000003</v>
      </c>
      <c r="AN977" s="861">
        <v>106.566749</v>
      </c>
      <c r="AO977" s="861">
        <v>70.725027999999995</v>
      </c>
      <c r="AP977" s="861">
        <v>70.044223000000002</v>
      </c>
      <c r="AQ977" s="861">
        <v>71.075621999999996</v>
      </c>
      <c r="AR977" s="861">
        <v>69.156351000000001</v>
      </c>
      <c r="AS977" s="861">
        <v>64.107495999999998</v>
      </c>
      <c r="AT977" s="861">
        <v>69.297831000000002</v>
      </c>
      <c r="AU977" s="861">
        <v>69.331851</v>
      </c>
      <c r="AV977" s="861">
        <v>71.112140999999994</v>
      </c>
      <c r="AW977" s="861">
        <v>71.287563000000006</v>
      </c>
      <c r="AX977" s="861">
        <v>71.656159000000002</v>
      </c>
      <c r="AY977" s="861">
        <v>71.144153000000003</v>
      </c>
      <c r="AZ977" s="861">
        <v>26.1768</v>
      </c>
      <c r="BA977" s="861">
        <v>24.962336000000001</v>
      </c>
      <c r="BB977" s="861">
        <v>35.350866000000003</v>
      </c>
      <c r="BC977" s="861">
        <v>36.203606000000001</v>
      </c>
      <c r="BD977" s="861">
        <v>29.223427999999998</v>
      </c>
      <c r="BE977" s="861">
        <v>41.538386000000003</v>
      </c>
      <c r="BF977" s="861">
        <v>47.424542000000002</v>
      </c>
      <c r="BG977" s="861">
        <v>118.432455</v>
      </c>
      <c r="BH977" s="861">
        <v>94.584674000000007</v>
      </c>
      <c r="BI977" s="861">
        <v>45.091101999999999</v>
      </c>
      <c r="BJ977" s="861">
        <v>70.950091999999998</v>
      </c>
      <c r="BK977" s="861">
        <v>71.009508999999994</v>
      </c>
      <c r="BL977" s="861">
        <v>74.455358000000004</v>
      </c>
      <c r="BM977" s="861">
        <v>119.760685</v>
      </c>
      <c r="BN977" s="861">
        <v>109.65359599999999</v>
      </c>
      <c r="BO977" s="861">
        <v>36.191918999999999</v>
      </c>
      <c r="BP977" s="861">
        <v>120.483924</v>
      </c>
      <c r="BQ977" s="861">
        <v>72.966436999999999</v>
      </c>
      <c r="BR977" s="861">
        <v>67.630554000000004</v>
      </c>
      <c r="BS977" s="861">
        <v>71.938869999999994</v>
      </c>
      <c r="BT977" s="861">
        <v>63.603239000000002</v>
      </c>
      <c r="BU977" s="861">
        <v>63.993226999999997</v>
      </c>
      <c r="BV977" s="861">
        <v>64.324393999999998</v>
      </c>
      <c r="BW977" s="861">
        <v>65.032498000000004</v>
      </c>
      <c r="BX977" s="861">
        <v>36.089041000000002</v>
      </c>
      <c r="BY977" s="861">
        <v>35.316851999999997</v>
      </c>
      <c r="BZ977" s="861">
        <v>40.987017999999999</v>
      </c>
      <c r="CA977" s="861">
        <v>38.130876999999998</v>
      </c>
      <c r="CB977" s="861">
        <v>-10.875821999999999</v>
      </c>
      <c r="CC977" s="861">
        <v>-8.0757030000000007</v>
      </c>
      <c r="CD977" s="861">
        <v>-11.323149000000001</v>
      </c>
      <c r="CE977" s="861">
        <v>-8.0050559999999997</v>
      </c>
      <c r="CF977" s="861">
        <v>-14.008241</v>
      </c>
      <c r="CG977" s="861">
        <v>-7.974831</v>
      </c>
      <c r="CH977" s="861">
        <v>-14.204314</v>
      </c>
      <c r="CI977" s="861">
        <v>-9.7803699999999996</v>
      </c>
      <c r="CJ977" s="861">
        <v>-10.826949000000001</v>
      </c>
      <c r="CK977" s="861">
        <v>-6.8650419999999999</v>
      </c>
      <c r="CL977" s="861">
        <v>-10.801818000000001</v>
      </c>
      <c r="CM977" s="861">
        <v>-5.9186860000000001</v>
      </c>
      <c r="CN977" s="861">
        <v>-13.45166</v>
      </c>
      <c r="CO977" s="861">
        <v>-8.3548039999999997</v>
      </c>
      <c r="CP977" s="861">
        <v>-14.26525</v>
      </c>
      <c r="CQ977" s="861">
        <v>-10.285826</v>
      </c>
      <c r="CR977" s="861">
        <v>-10.558673000000001</v>
      </c>
      <c r="CS977" s="861">
        <v>-7.4810499999999998</v>
      </c>
      <c r="CT977" s="861">
        <v>-11.424835</v>
      </c>
      <c r="CU977" s="861">
        <v>-6.701244</v>
      </c>
      <c r="CV977" s="861">
        <v>-14.123400999999999</v>
      </c>
      <c r="CW977" s="861">
        <v>-6.5607309999999996</v>
      </c>
      <c r="CX977" s="861">
        <v>-14.233559</v>
      </c>
      <c r="CY977" s="861">
        <v>-7.9790380000000001</v>
      </c>
      <c r="CZ977" s="861">
        <v>-10.269356999999999</v>
      </c>
      <c r="DA977" s="861">
        <v>-6.6001969999999996</v>
      </c>
      <c r="DB977" s="861">
        <v>-11.013661000000001</v>
      </c>
      <c r="DC977" s="861">
        <v>-5.900385</v>
      </c>
      <c r="DD977" s="861">
        <v>-13.863201999999999</v>
      </c>
      <c r="DE977" s="861">
        <v>-8.2442820000000001</v>
      </c>
      <c r="DF977" s="861">
        <v>-14.453732</v>
      </c>
      <c r="DG977" s="861">
        <v>-8.8281840000000003</v>
      </c>
      <c r="DH977" s="861">
        <v>-10.213929</v>
      </c>
      <c r="DI977" s="861">
        <v>-6.904458</v>
      </c>
      <c r="DJ977" s="861">
        <v>-10.848527000000001</v>
      </c>
      <c r="DK977" s="861">
        <v>-6.9390179999999999</v>
      </c>
      <c r="DL977" s="861">
        <v>-14.105321</v>
      </c>
      <c r="DM977" s="861">
        <v>-10.248015000000001</v>
      </c>
      <c r="DN977" s="861">
        <v>-14.415450999999999</v>
      </c>
      <c r="DO977" s="861">
        <v>-10.018663</v>
      </c>
      <c r="DP977" s="861">
        <v>-10.871047000000001</v>
      </c>
      <c r="DQ977" s="861">
        <v>-7.7732419999999998</v>
      </c>
      <c r="DR977" s="861">
        <v>-11.057212</v>
      </c>
      <c r="DS977" s="861">
        <v>-8.201295</v>
      </c>
      <c r="DT977" s="861">
        <v>-13.809692999999999</v>
      </c>
      <c r="DU977" s="861">
        <v>-10.899528999999999</v>
      </c>
      <c r="DV977" s="861">
        <v>-14.121719000000001</v>
      </c>
      <c r="DW977" s="861">
        <v>-7.7134970000000003</v>
      </c>
      <c r="DX977" s="861">
        <v>28.364348</v>
      </c>
      <c r="DY977" s="861">
        <v>28.767997999999999</v>
      </c>
      <c r="DZ977" s="861">
        <v>110.81719099999999</v>
      </c>
      <c r="EA977" s="861">
        <v>111.075081</v>
      </c>
      <c r="EB977" s="861">
        <v>121.83</v>
      </c>
      <c r="EC977" s="861">
        <v>3.2869999999999999</v>
      </c>
      <c r="ED977" s="861">
        <v>394.9</v>
      </c>
      <c r="EE977" s="861">
        <v>121.87</v>
      </c>
      <c r="EF977" s="861">
        <v>6.2910000000000004</v>
      </c>
      <c r="EG977" s="861">
        <v>755.4</v>
      </c>
      <c r="EH977" s="861">
        <v>121.86</v>
      </c>
      <c r="EI977" s="861">
        <v>6.4169999999999998</v>
      </c>
      <c r="EJ977" s="861">
        <v>770.3</v>
      </c>
      <c r="EK977" s="861">
        <v>27.744838999999999</v>
      </c>
      <c r="EL977" s="861">
        <v>30.088321000000001</v>
      </c>
      <c r="EM977" s="861">
        <v>5.6116669999999997</v>
      </c>
      <c r="EN977" s="861">
        <v>6.1035979999999999</v>
      </c>
      <c r="EO977" s="861">
        <v>70.186922999999993</v>
      </c>
      <c r="EP977" s="861">
        <v>70.328703000000004</v>
      </c>
      <c r="EQ977" s="861">
        <v>-10.237368</v>
      </c>
      <c r="ER977" s="861">
        <v>4469.6688210000002</v>
      </c>
      <c r="ES977" s="861">
        <v>10553.391927999999</v>
      </c>
      <c r="ET977" s="861">
        <v>9860.3672659999993</v>
      </c>
      <c r="EU977" s="861"/>
      <c r="EV977" s="861"/>
      <c r="EW977" s="861"/>
      <c r="EX977" s="861"/>
      <c r="EY977" s="861"/>
      <c r="EZ977" s="861"/>
      <c r="FA977" s="861"/>
      <c r="FB977" s="861"/>
      <c r="FC977" s="861"/>
      <c r="FD977" s="861"/>
    </row>
    <row r="978" spans="1:160" x14ac:dyDescent="0.25">
      <c r="A978" s="837">
        <v>46142</v>
      </c>
      <c r="B978" s="836">
        <v>4.9247685185185186E-2</v>
      </c>
      <c r="C978" s="861">
        <v>55620</v>
      </c>
      <c r="D978" s="861">
        <v>0</v>
      </c>
      <c r="E978" s="861">
        <v>0</v>
      </c>
      <c r="F978" s="861">
        <v>71.604952999999995</v>
      </c>
      <c r="G978" s="861">
        <v>71.081883000000005</v>
      </c>
      <c r="H978" s="861">
        <v>63.044952000000002</v>
      </c>
      <c r="I978" s="861">
        <v>73.632621</v>
      </c>
      <c r="J978" s="861">
        <v>71.184100000000001</v>
      </c>
      <c r="K978" s="861">
        <v>70.782186999999993</v>
      </c>
      <c r="L978" s="861">
        <v>73.716847999999999</v>
      </c>
      <c r="M978" s="861">
        <v>73.452830000000006</v>
      </c>
      <c r="N978" s="861">
        <v>-4.2534650000000003</v>
      </c>
      <c r="O978" s="861">
        <v>-5.6176199999999996</v>
      </c>
      <c r="P978" s="861">
        <v>-5.7392779999999997</v>
      </c>
      <c r="Q978" s="861">
        <v>10.343624</v>
      </c>
      <c r="R978" s="861">
        <v>9.3755539999999993</v>
      </c>
      <c r="S978" s="861">
        <v>9.7509169999999994</v>
      </c>
      <c r="T978" s="861">
        <v>71.915661</v>
      </c>
      <c r="U978" s="861">
        <v>70.608496000000002</v>
      </c>
      <c r="V978" s="861">
        <v>71.693087000000006</v>
      </c>
      <c r="W978" s="861">
        <v>71.110240000000005</v>
      </c>
      <c r="X978" s="861">
        <v>57.161409999999997</v>
      </c>
      <c r="Y978" s="861">
        <v>53.932971999999999</v>
      </c>
      <c r="Z978" s="861">
        <v>32.305886000000001</v>
      </c>
      <c r="AA978" s="861">
        <v>32.199989000000002</v>
      </c>
      <c r="AB978" s="861">
        <v>32.119245999999997</v>
      </c>
      <c r="AC978" s="861">
        <v>34.692180999999998</v>
      </c>
      <c r="AD978" s="861">
        <v>41.257249999999999</v>
      </c>
      <c r="AE978" s="861">
        <v>105.903751</v>
      </c>
      <c r="AF978" s="861">
        <v>92.484054999999998</v>
      </c>
      <c r="AG978" s="861">
        <v>88.347624999999994</v>
      </c>
      <c r="AH978" s="861">
        <v>70.475541000000007</v>
      </c>
      <c r="AI978" s="861">
        <v>70.936597000000006</v>
      </c>
      <c r="AJ978" s="861">
        <v>69.406841999999997</v>
      </c>
      <c r="AK978" s="861">
        <v>98.719701999999998</v>
      </c>
      <c r="AL978" s="861">
        <v>102.17572199999999</v>
      </c>
      <c r="AM978" s="861">
        <v>34.456207999999997</v>
      </c>
      <c r="AN978" s="861">
        <v>107.08191600000001</v>
      </c>
      <c r="AO978" s="861">
        <v>70.506161000000006</v>
      </c>
      <c r="AP978" s="861">
        <v>69.951391999999998</v>
      </c>
      <c r="AQ978" s="861">
        <v>71.112337999999994</v>
      </c>
      <c r="AR978" s="861">
        <v>69.238879999999995</v>
      </c>
      <c r="AS978" s="861">
        <v>64.249992000000006</v>
      </c>
      <c r="AT978" s="861">
        <v>69.285574999999994</v>
      </c>
      <c r="AU978" s="861">
        <v>69.354463999999993</v>
      </c>
      <c r="AV978" s="861">
        <v>71.259873999999996</v>
      </c>
      <c r="AW978" s="861">
        <v>71.334402999999995</v>
      </c>
      <c r="AX978" s="861">
        <v>71.695346000000001</v>
      </c>
      <c r="AY978" s="861">
        <v>71.259310999999997</v>
      </c>
      <c r="AZ978" s="861">
        <v>27.479633</v>
      </c>
      <c r="BA978" s="861">
        <v>26.353529999999999</v>
      </c>
      <c r="BB978" s="861">
        <v>37.705398000000002</v>
      </c>
      <c r="BC978" s="861">
        <v>38.69115</v>
      </c>
      <c r="BD978" s="861">
        <v>30.943028999999999</v>
      </c>
      <c r="BE978" s="861">
        <v>46.063468999999998</v>
      </c>
      <c r="BF978" s="861">
        <v>50.106473999999999</v>
      </c>
      <c r="BG978" s="861">
        <v>119.391791</v>
      </c>
      <c r="BH978" s="861">
        <v>94.678599000000006</v>
      </c>
      <c r="BI978" s="861">
        <v>45.771057999999996</v>
      </c>
      <c r="BJ978" s="861">
        <v>71.009136999999996</v>
      </c>
      <c r="BK978" s="861">
        <v>71.161905000000004</v>
      </c>
      <c r="BL978" s="861">
        <v>76.675774000000004</v>
      </c>
      <c r="BM978" s="861">
        <v>121.26844199999999</v>
      </c>
      <c r="BN978" s="861">
        <v>111.378889</v>
      </c>
      <c r="BO978" s="861">
        <v>40.034959000000001</v>
      </c>
      <c r="BP978" s="861">
        <v>122.102127</v>
      </c>
      <c r="BQ978" s="861">
        <v>73.128045999999998</v>
      </c>
      <c r="BR978" s="861">
        <v>67.752533999999997</v>
      </c>
      <c r="BS978" s="861">
        <v>72.067858999999999</v>
      </c>
      <c r="BT978" s="861">
        <v>63.935541999999998</v>
      </c>
      <c r="BU978" s="861">
        <v>64.088508000000004</v>
      </c>
      <c r="BV978" s="861">
        <v>64.499191999999994</v>
      </c>
      <c r="BW978" s="861">
        <v>65.233214000000004</v>
      </c>
      <c r="BX978" s="861">
        <v>39.290069000000003</v>
      </c>
      <c r="BY978" s="861">
        <v>37.392214000000003</v>
      </c>
      <c r="BZ978" s="861">
        <v>45.936256</v>
      </c>
      <c r="CA978" s="861">
        <v>41.008484000000003</v>
      </c>
      <c r="CB978" s="861">
        <v>-10.848202000000001</v>
      </c>
      <c r="CC978" s="861">
        <v>-8.0909519999999997</v>
      </c>
      <c r="CD978" s="861">
        <v>-11.262293</v>
      </c>
      <c r="CE978" s="861">
        <v>-7.9838129999999996</v>
      </c>
      <c r="CF978" s="861">
        <v>-13.960761</v>
      </c>
      <c r="CG978" s="861">
        <v>-7.9783220000000004</v>
      </c>
      <c r="CH978" s="861">
        <v>-14.141590000000001</v>
      </c>
      <c r="CI978" s="861">
        <v>-9.8015869999999996</v>
      </c>
      <c r="CJ978" s="861">
        <v>-10.807789</v>
      </c>
      <c r="CK978" s="861">
        <v>-6.8737240000000002</v>
      </c>
      <c r="CL978" s="861">
        <v>-10.744770000000001</v>
      </c>
      <c r="CM978" s="861">
        <v>-5.9184950000000001</v>
      </c>
      <c r="CN978" s="861">
        <v>-13.374025</v>
      </c>
      <c r="CO978" s="861">
        <v>-8.3592340000000007</v>
      </c>
      <c r="CP978" s="861">
        <v>-14.213087</v>
      </c>
      <c r="CQ978" s="861">
        <v>-10.316622000000001</v>
      </c>
      <c r="CR978" s="861">
        <v>-10.529358999999999</v>
      </c>
      <c r="CS978" s="861">
        <v>-7.4822610000000003</v>
      </c>
      <c r="CT978" s="861">
        <v>-11.356043</v>
      </c>
      <c r="CU978" s="861">
        <v>-6.7127939999999997</v>
      </c>
      <c r="CV978" s="861">
        <v>-14.081239</v>
      </c>
      <c r="CW978" s="861">
        <v>-6.5559419999999999</v>
      </c>
      <c r="CX978" s="861">
        <v>-14.193896000000001</v>
      </c>
      <c r="CY978" s="861">
        <v>-7.9757850000000001</v>
      </c>
      <c r="CZ978" s="861">
        <v>-10.236984</v>
      </c>
      <c r="DA978" s="861">
        <v>-6.5973930000000003</v>
      </c>
      <c r="DB978" s="861">
        <v>-11.007077000000001</v>
      </c>
      <c r="DC978" s="861">
        <v>-5.9031789999999997</v>
      </c>
      <c r="DD978" s="861">
        <v>-13.848303</v>
      </c>
      <c r="DE978" s="861">
        <v>-8.2515099999999997</v>
      </c>
      <c r="DF978" s="861">
        <v>-14.42123</v>
      </c>
      <c r="DG978" s="861">
        <v>-8.8643619999999999</v>
      </c>
      <c r="DH978" s="861">
        <v>-10.194319</v>
      </c>
      <c r="DI978" s="861">
        <v>-6.9227590000000001</v>
      </c>
      <c r="DJ978" s="861">
        <v>-10.839687</v>
      </c>
      <c r="DK978" s="861">
        <v>-6.9531169999999998</v>
      </c>
      <c r="DL978" s="861">
        <v>-14.097440000000001</v>
      </c>
      <c r="DM978" s="861">
        <v>-10.26084</v>
      </c>
      <c r="DN978" s="861">
        <v>-14.417449</v>
      </c>
      <c r="DO978" s="861">
        <v>-9.9929579999999998</v>
      </c>
      <c r="DP978" s="861">
        <v>-10.857056</v>
      </c>
      <c r="DQ978" s="861">
        <v>-7.7621060000000002</v>
      </c>
      <c r="DR978" s="861">
        <v>-11.046018</v>
      </c>
      <c r="DS978" s="861">
        <v>-8.2046580000000002</v>
      </c>
      <c r="DT978" s="861">
        <v>-13.785291000000001</v>
      </c>
      <c r="DU978" s="861">
        <v>-10.888868</v>
      </c>
      <c r="DV978" s="861">
        <v>-14.120317999999999</v>
      </c>
      <c r="DW978" s="861">
        <v>-7.7149159999999997</v>
      </c>
      <c r="DX978" s="861">
        <v>28.518615</v>
      </c>
      <c r="DY978" s="861">
        <v>28.983309999999999</v>
      </c>
      <c r="DZ978" s="861">
        <v>110.98322</v>
      </c>
      <c r="EA978" s="861">
        <v>111.248789</v>
      </c>
      <c r="EB978" s="861">
        <v>122.59</v>
      </c>
      <c r="EC978" s="861">
        <v>1.246</v>
      </c>
      <c r="ED978" s="861">
        <v>135.1</v>
      </c>
      <c r="EE978" s="861">
        <v>122.51</v>
      </c>
      <c r="EF978" s="861">
        <v>6.2670000000000003</v>
      </c>
      <c r="EG978" s="861">
        <v>760.8</v>
      </c>
      <c r="EH978" s="861">
        <v>122.55</v>
      </c>
      <c r="EI978" s="861">
        <v>6.41</v>
      </c>
      <c r="EJ978" s="861">
        <v>772.9</v>
      </c>
      <c r="EK978" s="861">
        <v>28.656123000000001</v>
      </c>
      <c r="EL978" s="861">
        <v>33.670377000000002</v>
      </c>
      <c r="EM978" s="861">
        <v>5.8000850000000002</v>
      </c>
      <c r="EN978" s="861">
        <v>6.3645820000000004</v>
      </c>
      <c r="EO978" s="861">
        <v>70.278225000000006</v>
      </c>
      <c r="EP978" s="861">
        <v>70.424081999999999</v>
      </c>
      <c r="EQ978" s="861">
        <v>-10.223967</v>
      </c>
      <c r="ER978" s="861">
        <v>4475.6024530000004</v>
      </c>
      <c r="ES978" s="861">
        <v>10566.028292999999</v>
      </c>
      <c r="ET978" s="861">
        <v>9873.2501250000005</v>
      </c>
      <c r="EU978" s="861"/>
      <c r="EV978" s="861"/>
      <c r="EW978" s="861"/>
      <c r="EX978" s="861"/>
      <c r="EY978" s="861"/>
      <c r="EZ978" s="861"/>
      <c r="FA978" s="861"/>
      <c r="FB978" s="861"/>
      <c r="FC978" s="861"/>
      <c r="FD978" s="861"/>
    </row>
    <row r="979" spans="1:160" x14ac:dyDescent="0.25">
      <c r="A979" s="837">
        <v>46142</v>
      </c>
      <c r="B979" s="836">
        <v>4.9942129629629628E-2</v>
      </c>
      <c r="C979" s="861">
        <v>55680</v>
      </c>
      <c r="D979" s="861">
        <v>0</v>
      </c>
      <c r="E979" s="861">
        <v>0</v>
      </c>
      <c r="F979" s="861">
        <v>71.653487999999996</v>
      </c>
      <c r="G979" s="861">
        <v>71.092680999999999</v>
      </c>
      <c r="H979" s="861">
        <v>63.148817999999999</v>
      </c>
      <c r="I979" s="861">
        <v>73.630989</v>
      </c>
      <c r="J979" s="861">
        <v>71.322896999999998</v>
      </c>
      <c r="K979" s="861">
        <v>70.786917000000003</v>
      </c>
      <c r="L979" s="861">
        <v>73.697158999999999</v>
      </c>
      <c r="M979" s="861">
        <v>73.440752000000003</v>
      </c>
      <c r="N979" s="861">
        <v>-4.0417040000000002</v>
      </c>
      <c r="O979" s="861">
        <v>-5.4510680000000002</v>
      </c>
      <c r="P979" s="861">
        <v>-5.6006580000000001</v>
      </c>
      <c r="Q979" s="861">
        <v>10.801003</v>
      </c>
      <c r="R979" s="861">
        <v>9.6655029999999993</v>
      </c>
      <c r="S979" s="861">
        <v>10.204122999999999</v>
      </c>
      <c r="T979" s="861">
        <v>71.960528999999994</v>
      </c>
      <c r="U979" s="861">
        <v>70.635176000000001</v>
      </c>
      <c r="V979" s="861">
        <v>71.687740000000005</v>
      </c>
      <c r="W979" s="861">
        <v>71.136716000000007</v>
      </c>
      <c r="X979" s="861">
        <v>60.215572000000002</v>
      </c>
      <c r="Y979" s="861">
        <v>57.254111999999999</v>
      </c>
      <c r="Z979" s="861">
        <v>34.319887999999999</v>
      </c>
      <c r="AA979" s="861">
        <v>35.681606000000002</v>
      </c>
      <c r="AB979" s="861">
        <v>34.555473999999997</v>
      </c>
      <c r="AC979" s="861">
        <v>37.260762999999997</v>
      </c>
      <c r="AD979" s="861">
        <v>44.322851999999997</v>
      </c>
      <c r="AE979" s="861">
        <v>106.887956</v>
      </c>
      <c r="AF979" s="861">
        <v>92.955004000000002</v>
      </c>
      <c r="AG979" s="861">
        <v>88.696087000000006</v>
      </c>
      <c r="AH979" s="861">
        <v>70.601177000000007</v>
      </c>
      <c r="AI979" s="861">
        <v>71.091446000000005</v>
      </c>
      <c r="AJ979" s="861">
        <v>71.040521999999996</v>
      </c>
      <c r="AK979" s="861">
        <v>100.929558</v>
      </c>
      <c r="AL979" s="861">
        <v>103.52506200000001</v>
      </c>
      <c r="AM979" s="861">
        <v>36.591138000000001</v>
      </c>
      <c r="AN979" s="861">
        <v>108.288112</v>
      </c>
      <c r="AO979" s="861">
        <v>70.952633000000006</v>
      </c>
      <c r="AP979" s="861">
        <v>70.066824999999994</v>
      </c>
      <c r="AQ979" s="861">
        <v>71.253069999999994</v>
      </c>
      <c r="AR979" s="861">
        <v>69.289151000000004</v>
      </c>
      <c r="AS979" s="861">
        <v>64.466100999999995</v>
      </c>
      <c r="AT979" s="861">
        <v>69.353219999999993</v>
      </c>
      <c r="AU979" s="861">
        <v>69.417427000000004</v>
      </c>
      <c r="AV979" s="861">
        <v>71.167834999999997</v>
      </c>
      <c r="AW979" s="861">
        <v>71.285545999999997</v>
      </c>
      <c r="AX979" s="861">
        <v>71.734289000000004</v>
      </c>
      <c r="AY979" s="861">
        <v>71.298274000000006</v>
      </c>
      <c r="AZ979" s="861">
        <v>28.726506000000001</v>
      </c>
      <c r="BA979" s="861">
        <v>27.315145999999999</v>
      </c>
      <c r="BB979" s="861">
        <v>39.775351000000001</v>
      </c>
      <c r="BC979" s="861">
        <v>41.726962</v>
      </c>
      <c r="BD979" s="861">
        <v>31.635476000000001</v>
      </c>
      <c r="BE979" s="861">
        <v>51.903112999999998</v>
      </c>
      <c r="BF979" s="861">
        <v>55.095556999999999</v>
      </c>
      <c r="BG979" s="861">
        <v>121.08935099999999</v>
      </c>
      <c r="BH979" s="861">
        <v>94.951762000000002</v>
      </c>
      <c r="BI979" s="861">
        <v>46.105535000000003</v>
      </c>
      <c r="BJ979" s="861">
        <v>71.102051000000003</v>
      </c>
      <c r="BK979" s="861">
        <v>71.119449000000003</v>
      </c>
      <c r="BL979" s="861">
        <v>78.913486000000006</v>
      </c>
      <c r="BM979" s="861">
        <v>123.590413</v>
      </c>
      <c r="BN979" s="861">
        <v>113.794696</v>
      </c>
      <c r="BO979" s="861">
        <v>47.580488000000003</v>
      </c>
      <c r="BP979" s="861">
        <v>124.400195</v>
      </c>
      <c r="BQ979" s="861">
        <v>73.364787000000007</v>
      </c>
      <c r="BR979" s="861">
        <v>67.737274999999997</v>
      </c>
      <c r="BS979" s="861">
        <v>72.128971000000007</v>
      </c>
      <c r="BT979" s="861">
        <v>64.010514000000001</v>
      </c>
      <c r="BU979" s="861">
        <v>64.250547999999995</v>
      </c>
      <c r="BV979" s="861">
        <v>64.680820999999995</v>
      </c>
      <c r="BW979" s="861">
        <v>65.470648999999995</v>
      </c>
      <c r="BX979" s="861">
        <v>43.893604000000003</v>
      </c>
      <c r="BY979" s="861">
        <v>41.016074000000003</v>
      </c>
      <c r="BZ979" s="861">
        <v>54.013821</v>
      </c>
      <c r="CA979" s="861">
        <v>47.735421000000002</v>
      </c>
      <c r="CB979" s="861">
        <v>-10.852169999999999</v>
      </c>
      <c r="CC979" s="861">
        <v>-8.0567159999999998</v>
      </c>
      <c r="CD979" s="861">
        <v>-11.305005</v>
      </c>
      <c r="CE979" s="861">
        <v>-7.9921530000000001</v>
      </c>
      <c r="CF979" s="861">
        <v>-13.967890000000001</v>
      </c>
      <c r="CG979" s="861">
        <v>-7.965268</v>
      </c>
      <c r="CH979" s="861">
        <v>-14.140382000000001</v>
      </c>
      <c r="CI979" s="861">
        <v>-9.7656709999999993</v>
      </c>
      <c r="CJ979" s="861">
        <v>-10.810347</v>
      </c>
      <c r="CK979" s="861">
        <v>-6.9058669999999998</v>
      </c>
      <c r="CL979" s="861">
        <v>-10.774291</v>
      </c>
      <c r="CM979" s="861">
        <v>-5.9575849999999999</v>
      </c>
      <c r="CN979" s="861">
        <v>-13.383506000000001</v>
      </c>
      <c r="CO979" s="861">
        <v>-8.3883010000000002</v>
      </c>
      <c r="CP979" s="861">
        <v>-14.194203999999999</v>
      </c>
      <c r="CQ979" s="861">
        <v>-10.316167999999999</v>
      </c>
      <c r="CR979" s="861">
        <v>-10.538767999999999</v>
      </c>
      <c r="CS979" s="861">
        <v>-7.4822759999999997</v>
      </c>
      <c r="CT979" s="861">
        <v>-11.409231999999999</v>
      </c>
      <c r="CU979" s="861">
        <v>-6.7357129999999996</v>
      </c>
      <c r="CV979" s="861">
        <v>-14.113873</v>
      </c>
      <c r="CW979" s="861">
        <v>-6.5769880000000001</v>
      </c>
      <c r="CX979" s="861">
        <v>-14.170166</v>
      </c>
      <c r="CY979" s="861">
        <v>-7.9359140000000004</v>
      </c>
      <c r="CZ979" s="861">
        <v>-10.254246</v>
      </c>
      <c r="DA979" s="861">
        <v>-6.59504</v>
      </c>
      <c r="DB979" s="861">
        <v>-10.994365999999999</v>
      </c>
      <c r="DC979" s="861">
        <v>-5.8989640000000003</v>
      </c>
      <c r="DD979" s="861">
        <v>-13.881282000000001</v>
      </c>
      <c r="DE979" s="861">
        <v>-8.2172739999999997</v>
      </c>
      <c r="DF979" s="861">
        <v>-14.442657000000001</v>
      </c>
      <c r="DG979" s="861">
        <v>-8.7703659999999992</v>
      </c>
      <c r="DH979" s="861">
        <v>-10.206213999999999</v>
      </c>
      <c r="DI979" s="861">
        <v>-6.9157039999999999</v>
      </c>
      <c r="DJ979" s="861">
        <v>-10.842456</v>
      </c>
      <c r="DK979" s="861">
        <v>-6.9563370000000004</v>
      </c>
      <c r="DL979" s="861">
        <v>-14.105209</v>
      </c>
      <c r="DM979" s="861">
        <v>-10.257294</v>
      </c>
      <c r="DN979" s="861">
        <v>-14.391144000000001</v>
      </c>
      <c r="DO979" s="861">
        <v>-9.9902999999999995</v>
      </c>
      <c r="DP979" s="861">
        <v>-10.856275</v>
      </c>
      <c r="DQ979" s="861">
        <v>-7.7793599999999996</v>
      </c>
      <c r="DR979" s="861">
        <v>-11.064772</v>
      </c>
      <c r="DS979" s="861">
        <v>-8.2214559999999999</v>
      </c>
      <c r="DT979" s="861">
        <v>-13.796360999999999</v>
      </c>
      <c r="DU979" s="861">
        <v>-10.903176999999999</v>
      </c>
      <c r="DV979" s="861">
        <v>-14.134648</v>
      </c>
      <c r="DW979" s="861">
        <v>-7.7164760000000001</v>
      </c>
      <c r="DX979" s="861">
        <v>28.747682000000001</v>
      </c>
      <c r="DY979" s="861">
        <v>29.416414</v>
      </c>
      <c r="DZ979" s="861">
        <v>111.149736</v>
      </c>
      <c r="EA979" s="861">
        <v>111.25909299999999</v>
      </c>
      <c r="EB979" s="861">
        <v>122.06</v>
      </c>
      <c r="EC979" s="861">
        <v>3.2909999999999999</v>
      </c>
      <c r="ED979" s="861">
        <v>394.9</v>
      </c>
      <c r="EE979" s="861">
        <v>121.88</v>
      </c>
      <c r="EF979" s="861">
        <v>6.3019999999999996</v>
      </c>
      <c r="EG979" s="861">
        <v>756</v>
      </c>
      <c r="EH979" s="861">
        <v>121.95</v>
      </c>
      <c r="EI979" s="861">
        <v>6.4249999999999998</v>
      </c>
      <c r="EJ979" s="861">
        <v>770.8</v>
      </c>
      <c r="EK979" s="861">
        <v>30.512217</v>
      </c>
      <c r="EL979" s="861">
        <v>40.693876000000003</v>
      </c>
      <c r="EM979" s="861">
        <v>6.0789210000000002</v>
      </c>
      <c r="EN979" s="861">
        <v>6.8866120000000004</v>
      </c>
      <c r="EO979" s="861">
        <v>70.369705999999994</v>
      </c>
      <c r="EP979" s="861">
        <v>70.429736000000005</v>
      </c>
      <c r="EQ979" s="861">
        <v>-10.227705</v>
      </c>
      <c r="ER979" s="861">
        <v>4478.5042270000004</v>
      </c>
      <c r="ES979" s="861">
        <v>10578.687893</v>
      </c>
      <c r="ET979" s="861">
        <v>9886.1566939999993</v>
      </c>
      <c r="EU979" s="861"/>
      <c r="EV979" s="861"/>
      <c r="EW979" s="861"/>
      <c r="EX979" s="861"/>
      <c r="EY979" s="861"/>
      <c r="EZ979" s="861"/>
      <c r="FA979" s="861"/>
      <c r="FB979" s="861"/>
      <c r="FC979" s="861"/>
      <c r="FD979" s="861"/>
    </row>
    <row r="980" spans="1:160" x14ac:dyDescent="0.25">
      <c r="A980" s="837">
        <v>46142</v>
      </c>
      <c r="B980" s="836">
        <v>5.063657407407407E-2</v>
      </c>
      <c r="C980" s="861">
        <v>55740</v>
      </c>
      <c r="D980" s="861">
        <v>0</v>
      </c>
      <c r="E980" s="861">
        <v>0</v>
      </c>
      <c r="F980" s="861">
        <v>71.781530000000004</v>
      </c>
      <c r="G980" s="861">
        <v>71.076114000000004</v>
      </c>
      <c r="H980" s="861">
        <v>63.288868999999998</v>
      </c>
      <c r="I980" s="861">
        <v>73.634304999999998</v>
      </c>
      <c r="J980" s="861">
        <v>71.393673000000007</v>
      </c>
      <c r="K980" s="861">
        <v>70.825052999999997</v>
      </c>
      <c r="L980" s="861">
        <v>73.730226000000002</v>
      </c>
      <c r="M980" s="861">
        <v>73.480599999999995</v>
      </c>
      <c r="N980" s="861">
        <v>-3.8449599999999999</v>
      </c>
      <c r="O980" s="861">
        <v>-5.225943</v>
      </c>
      <c r="P980" s="861">
        <v>-5.3037349999999996</v>
      </c>
      <c r="Q980" s="861">
        <v>11.170743</v>
      </c>
      <c r="R980" s="861">
        <v>9.9689040000000002</v>
      </c>
      <c r="S980" s="861">
        <v>10.497286000000001</v>
      </c>
      <c r="T980" s="861">
        <v>74.663455999999996</v>
      </c>
      <c r="U980" s="861">
        <v>72.335716000000005</v>
      </c>
      <c r="V980" s="861">
        <v>73.644704000000004</v>
      </c>
      <c r="W980" s="861">
        <v>72.430030000000002</v>
      </c>
      <c r="X980" s="861">
        <v>62.631172999999997</v>
      </c>
      <c r="Y980" s="861">
        <v>60.505153999999997</v>
      </c>
      <c r="Z980" s="861">
        <v>36.467723999999997</v>
      </c>
      <c r="AA980" s="861">
        <v>37.067664000000001</v>
      </c>
      <c r="AB980" s="861">
        <v>36.239269</v>
      </c>
      <c r="AC980" s="861">
        <v>42.646889999999999</v>
      </c>
      <c r="AD980" s="861">
        <v>49.775328999999999</v>
      </c>
      <c r="AE980" s="861">
        <v>109.19766</v>
      </c>
      <c r="AF980" s="861">
        <v>93.632751999999996</v>
      </c>
      <c r="AG980" s="861">
        <v>90.190979999999996</v>
      </c>
      <c r="AH980" s="861">
        <v>71.728781999999995</v>
      </c>
      <c r="AI980" s="861">
        <v>71.600290999999999</v>
      </c>
      <c r="AJ980" s="861">
        <v>72.847913000000005</v>
      </c>
      <c r="AK980" s="861">
        <v>102.970174</v>
      </c>
      <c r="AL980" s="861">
        <v>105.776099</v>
      </c>
      <c r="AM980" s="861">
        <v>39.823860000000003</v>
      </c>
      <c r="AN980" s="861">
        <v>110.584945</v>
      </c>
      <c r="AO980" s="861">
        <v>70.920623000000006</v>
      </c>
      <c r="AP980" s="861">
        <v>71.725398999999996</v>
      </c>
      <c r="AQ980" s="861">
        <v>71.843695999999994</v>
      </c>
      <c r="AR980" s="861">
        <v>69.566579000000004</v>
      </c>
      <c r="AS980" s="861">
        <v>64.692533999999995</v>
      </c>
      <c r="AT980" s="861">
        <v>69.582693000000006</v>
      </c>
      <c r="AU980" s="861">
        <v>69.818171000000007</v>
      </c>
      <c r="AV980" s="861">
        <v>73.750394999999997</v>
      </c>
      <c r="AW980" s="861">
        <v>74.657150000000001</v>
      </c>
      <c r="AX980" s="861">
        <v>86.465374999999995</v>
      </c>
      <c r="AY980" s="861">
        <v>84.154415</v>
      </c>
      <c r="AZ980" s="861">
        <v>29.655460999999999</v>
      </c>
      <c r="BA980" s="861">
        <v>28.683105000000001</v>
      </c>
      <c r="BB980" s="861">
        <v>39.661057999999997</v>
      </c>
      <c r="BC980" s="861">
        <v>40.446697</v>
      </c>
      <c r="BD980" s="861">
        <v>33.153019</v>
      </c>
      <c r="BE980" s="861">
        <v>56.396949999999997</v>
      </c>
      <c r="BF980" s="861">
        <v>66.652269000000004</v>
      </c>
      <c r="BG980" s="861">
        <v>131.835218</v>
      </c>
      <c r="BH980" s="861">
        <v>101.94360399999999</v>
      </c>
      <c r="BI980" s="861">
        <v>46.398380000000003</v>
      </c>
      <c r="BJ980" s="861">
        <v>106.705493</v>
      </c>
      <c r="BK980" s="861">
        <v>85.541559000000007</v>
      </c>
      <c r="BL980" s="861">
        <v>81.410488999999998</v>
      </c>
      <c r="BM980" s="861">
        <v>35.425066000000001</v>
      </c>
      <c r="BN980" s="861">
        <v>38.910105999999999</v>
      </c>
      <c r="BO980" s="861">
        <v>51.481625999999999</v>
      </c>
      <c r="BP980" s="861">
        <v>58.071679000000003</v>
      </c>
      <c r="BQ980" s="861">
        <v>82.874076000000002</v>
      </c>
      <c r="BR980" s="861">
        <v>72.041923999999995</v>
      </c>
      <c r="BS980" s="861">
        <v>74.994589000000005</v>
      </c>
      <c r="BT980" s="861">
        <v>64.384719000000004</v>
      </c>
      <c r="BU980" s="861">
        <v>64.423388000000003</v>
      </c>
      <c r="BV980" s="861">
        <v>64.917697000000004</v>
      </c>
      <c r="BW980" s="861">
        <v>65.655624000000003</v>
      </c>
      <c r="BX980" s="861">
        <v>51.580238999999999</v>
      </c>
      <c r="BY980" s="861">
        <v>47.161586999999997</v>
      </c>
      <c r="BZ980" s="861">
        <v>60.895817999999998</v>
      </c>
      <c r="CA980" s="861">
        <v>56.617736999999998</v>
      </c>
      <c r="CB980" s="861">
        <v>-10.842606</v>
      </c>
      <c r="CC980" s="861">
        <v>-8.017004</v>
      </c>
      <c r="CD980" s="861">
        <v>-11.285781</v>
      </c>
      <c r="CE980" s="861">
        <v>-7.8864910000000004</v>
      </c>
      <c r="CF980" s="861">
        <v>-13.960749</v>
      </c>
      <c r="CG980" s="861">
        <v>-7.9334020000000001</v>
      </c>
      <c r="CH980" s="861">
        <v>-14.135965000000001</v>
      </c>
      <c r="CI980" s="861">
        <v>-9.7317300000000007</v>
      </c>
      <c r="CJ980" s="861">
        <v>-10.791855</v>
      </c>
      <c r="CK980" s="861">
        <v>-6.8438119999999998</v>
      </c>
      <c r="CL980" s="861">
        <v>-10.787974</v>
      </c>
      <c r="CM980" s="861">
        <v>-5.9002850000000002</v>
      </c>
      <c r="CN980" s="861">
        <v>-13.403266</v>
      </c>
      <c r="CO980" s="861">
        <v>-8.3540729999999996</v>
      </c>
      <c r="CP980" s="861">
        <v>-14.185532</v>
      </c>
      <c r="CQ980" s="861">
        <v>-10.254023999999999</v>
      </c>
      <c r="CR980" s="861">
        <v>-10.541888</v>
      </c>
      <c r="CS980" s="861">
        <v>-7.44191</v>
      </c>
      <c r="CT980" s="861">
        <v>-11.378015</v>
      </c>
      <c r="CU980" s="861">
        <v>-6.6883840000000001</v>
      </c>
      <c r="CV980" s="861">
        <v>-14.111335</v>
      </c>
      <c r="CW980" s="861">
        <v>-6.5763470000000002</v>
      </c>
      <c r="CX980" s="861">
        <v>-14.163309</v>
      </c>
      <c r="CY980" s="861">
        <v>-7.9436260000000001</v>
      </c>
      <c r="CZ980" s="861">
        <v>-10.246962999999999</v>
      </c>
      <c r="DA980" s="861">
        <v>-6.5940390000000004</v>
      </c>
      <c r="DB980" s="861">
        <v>-11.021091999999999</v>
      </c>
      <c r="DC980" s="861">
        <v>-5.9296720000000001</v>
      </c>
      <c r="DD980" s="861">
        <v>-13.872605</v>
      </c>
      <c r="DE980" s="861">
        <v>-8.2671740000000007</v>
      </c>
      <c r="DF980" s="861">
        <v>-14.373919000000001</v>
      </c>
      <c r="DG980" s="861">
        <v>-8.8057540000000003</v>
      </c>
      <c r="DH980" s="861">
        <v>-10.214453000000001</v>
      </c>
      <c r="DI980" s="861">
        <v>-6.9278380000000004</v>
      </c>
      <c r="DJ980" s="861">
        <v>-10.862655</v>
      </c>
      <c r="DK980" s="861">
        <v>-6.9792139999999998</v>
      </c>
      <c r="DL980" s="861">
        <v>-14.108409</v>
      </c>
      <c r="DM980" s="861">
        <v>-10.279724</v>
      </c>
      <c r="DN980" s="861">
        <v>-14.390931</v>
      </c>
      <c r="DO980" s="861">
        <v>-10.00323</v>
      </c>
      <c r="DP980" s="861">
        <v>-10.870632000000001</v>
      </c>
      <c r="DQ980" s="861">
        <v>-7.7709330000000003</v>
      </c>
      <c r="DR980" s="861">
        <v>-11.080746</v>
      </c>
      <c r="DS980" s="861">
        <v>-8.2481229999999996</v>
      </c>
      <c r="DT980" s="861">
        <v>-13.82836</v>
      </c>
      <c r="DU980" s="861">
        <v>-10.936911</v>
      </c>
      <c r="DV980" s="861">
        <v>-14.132042999999999</v>
      </c>
      <c r="DW980" s="861">
        <v>-7.7428900000000001</v>
      </c>
      <c r="DX980" s="861">
        <v>29.755616</v>
      </c>
      <c r="DY980" s="861">
        <v>59.979453999999997</v>
      </c>
      <c r="DZ980" s="861">
        <v>113.182913</v>
      </c>
      <c r="EA980" s="861">
        <v>105.672912</v>
      </c>
      <c r="EB980" s="861">
        <v>123.59</v>
      </c>
      <c r="EC980" s="861">
        <v>3.3149999999999999</v>
      </c>
      <c r="ED980" s="861">
        <v>402.9</v>
      </c>
      <c r="EE980" s="861">
        <v>123.59</v>
      </c>
      <c r="EF980" s="861">
        <v>6.3259999999999996</v>
      </c>
      <c r="EG980" s="861">
        <v>769.6</v>
      </c>
      <c r="EH980" s="861">
        <v>123.45</v>
      </c>
      <c r="EI980" s="861">
        <v>0</v>
      </c>
      <c r="EJ980" s="861">
        <v>1.7</v>
      </c>
      <c r="EK980" s="861">
        <v>32.531111000000003</v>
      </c>
      <c r="EL980" s="861">
        <v>14.827424000000001</v>
      </c>
      <c r="EM980" s="861">
        <v>7.2927489999999997</v>
      </c>
      <c r="EN980" s="861">
        <v>36.654201999999998</v>
      </c>
      <c r="EO980" s="861">
        <v>71.479578000000004</v>
      </c>
      <c r="EP980" s="861">
        <v>67.312878999999995</v>
      </c>
      <c r="EQ980" s="861">
        <v>-10.221826999999999</v>
      </c>
      <c r="ER980" s="861">
        <v>4485.140273</v>
      </c>
      <c r="ES980" s="861">
        <v>10591.432605</v>
      </c>
      <c r="ET980" s="861">
        <v>9894.2853460000006</v>
      </c>
      <c r="EU980" s="861"/>
      <c r="EV980" s="861"/>
      <c r="EW980" s="861"/>
      <c r="EX980" s="861"/>
      <c r="EY980" s="861"/>
      <c r="EZ980" s="861"/>
      <c r="FA980" s="861"/>
      <c r="FB980" s="861"/>
      <c r="FC980" s="861"/>
      <c r="FD980" s="861"/>
    </row>
    <row r="981" spans="1:160" x14ac:dyDescent="0.25">
      <c r="A981" s="837">
        <v>46142</v>
      </c>
      <c r="B981" s="836">
        <v>5.1331018518518519E-2</v>
      </c>
      <c r="C981" s="861">
        <v>55800</v>
      </c>
      <c r="D981" s="861">
        <v>0</v>
      </c>
      <c r="E981" s="861">
        <v>0</v>
      </c>
      <c r="F981" s="861">
        <v>71.812135999999995</v>
      </c>
      <c r="G981" s="861">
        <v>71.077039999999997</v>
      </c>
      <c r="H981" s="861">
        <v>63.060198999999997</v>
      </c>
      <c r="I981" s="861">
        <v>73.623165999999998</v>
      </c>
      <c r="J981" s="861">
        <v>71.492790999999997</v>
      </c>
      <c r="K981" s="861">
        <v>70.858872000000005</v>
      </c>
      <c r="L981" s="861">
        <v>73.710904999999997</v>
      </c>
      <c r="M981" s="861">
        <v>73.509089000000003</v>
      </c>
      <c r="N981" s="861">
        <v>-3.7419720000000001</v>
      </c>
      <c r="O981" s="861">
        <v>-5.0007260000000002</v>
      </c>
      <c r="P981" s="861">
        <v>-5.2279939999999998</v>
      </c>
      <c r="Q981" s="861">
        <v>11.45429</v>
      </c>
      <c r="R981" s="861">
        <v>10.418104</v>
      </c>
      <c r="S981" s="861">
        <v>10.788828000000001</v>
      </c>
      <c r="T981" s="861">
        <v>74.465169000000003</v>
      </c>
      <c r="U981" s="861">
        <v>72.955749999999995</v>
      </c>
      <c r="V981" s="861">
        <v>98.811929000000006</v>
      </c>
      <c r="W981" s="861">
        <v>97.614698000000004</v>
      </c>
      <c r="X981" s="861">
        <v>60.313938</v>
      </c>
      <c r="Y981" s="861">
        <v>59.634450000000001</v>
      </c>
      <c r="Z981" s="861">
        <v>37.268853999999997</v>
      </c>
      <c r="AA981" s="861">
        <v>39.312995000000001</v>
      </c>
      <c r="AB981" s="861">
        <v>36.922463999999998</v>
      </c>
      <c r="AC981" s="861">
        <v>52.272866999999998</v>
      </c>
      <c r="AD981" s="861">
        <v>59.318558000000003</v>
      </c>
      <c r="AE981" s="861">
        <v>124.603115</v>
      </c>
      <c r="AF981" s="861">
        <v>95.892604000000006</v>
      </c>
      <c r="AG981" s="861">
        <v>93.465858999999995</v>
      </c>
      <c r="AH981" s="861">
        <v>100.898466</v>
      </c>
      <c r="AI981" s="861">
        <v>87.365128999999996</v>
      </c>
      <c r="AJ981" s="861">
        <v>85.711358000000004</v>
      </c>
      <c r="AK981" s="861">
        <v>58.62968</v>
      </c>
      <c r="AL981" s="861">
        <v>47.465479000000002</v>
      </c>
      <c r="AM981" s="861">
        <v>46.297141000000003</v>
      </c>
      <c r="AN981" s="861">
        <v>111.70586400000001</v>
      </c>
      <c r="AO981" s="861">
        <v>97.185689999999994</v>
      </c>
      <c r="AP981" s="861">
        <v>78.065126000000006</v>
      </c>
      <c r="AQ981" s="861">
        <v>75.517900999999995</v>
      </c>
      <c r="AR981" s="861">
        <v>70.020633000000004</v>
      </c>
      <c r="AS981" s="861">
        <v>64.918422000000007</v>
      </c>
      <c r="AT981" s="861">
        <v>69.933209000000005</v>
      </c>
      <c r="AU981" s="861">
        <v>69.712639999999993</v>
      </c>
      <c r="AV981" s="861">
        <v>74.596739999999997</v>
      </c>
      <c r="AW981" s="861">
        <v>76.233628999999993</v>
      </c>
      <c r="AX981" s="861">
        <v>80.723197999999996</v>
      </c>
      <c r="AY981" s="861">
        <v>78.317271000000005</v>
      </c>
      <c r="AZ981" s="861">
        <v>30.510629000000002</v>
      </c>
      <c r="BA981" s="861">
        <v>29.845058999999999</v>
      </c>
      <c r="BB981" s="861">
        <v>39.693989000000002</v>
      </c>
      <c r="BC981" s="861">
        <v>40.675547000000002</v>
      </c>
      <c r="BD981" s="861">
        <v>34.201518999999998</v>
      </c>
      <c r="BE981" s="861">
        <v>55.279403000000002</v>
      </c>
      <c r="BF981" s="861">
        <v>74.426023000000001</v>
      </c>
      <c r="BG981" s="861">
        <v>110.542935</v>
      </c>
      <c r="BH981" s="861">
        <v>105.431287</v>
      </c>
      <c r="BI981" s="861">
        <v>47.088057999999997</v>
      </c>
      <c r="BJ981" s="861">
        <v>97.589230999999998</v>
      </c>
      <c r="BK981" s="861">
        <v>74.621329000000003</v>
      </c>
      <c r="BL981" s="861">
        <v>60.327745</v>
      </c>
      <c r="BM981" s="861">
        <v>43.097534000000003</v>
      </c>
      <c r="BN981" s="861">
        <v>44.814447999999999</v>
      </c>
      <c r="BO981" s="861">
        <v>48.030285999999997</v>
      </c>
      <c r="BP981" s="861">
        <v>53.138730000000002</v>
      </c>
      <c r="BQ981" s="861">
        <v>68.595556000000002</v>
      </c>
      <c r="BR981" s="861">
        <v>72.485625999999996</v>
      </c>
      <c r="BS981" s="861">
        <v>74.323565000000002</v>
      </c>
      <c r="BT981" s="861">
        <v>64.643488000000005</v>
      </c>
      <c r="BU981" s="861">
        <v>64.469103000000004</v>
      </c>
      <c r="BV981" s="861">
        <v>65.127510999999998</v>
      </c>
      <c r="BW981" s="861">
        <v>65.712802999999994</v>
      </c>
      <c r="BX981" s="861">
        <v>61.056291000000002</v>
      </c>
      <c r="BY981" s="861">
        <v>57.577264</v>
      </c>
      <c r="BZ981" s="861">
        <v>59.600490999999998</v>
      </c>
      <c r="CA981" s="861">
        <v>57.967950000000002</v>
      </c>
      <c r="CB981" s="861">
        <v>-10.815467999999999</v>
      </c>
      <c r="CC981" s="861">
        <v>-8.00169</v>
      </c>
      <c r="CD981" s="861">
        <v>-11.282144000000001</v>
      </c>
      <c r="CE981" s="861">
        <v>-7.8880179999999998</v>
      </c>
      <c r="CF981" s="861">
        <v>-13.951466</v>
      </c>
      <c r="CG981" s="861">
        <v>-7.9382400000000004</v>
      </c>
      <c r="CH981" s="861">
        <v>-14.110103000000001</v>
      </c>
      <c r="CI981" s="861">
        <v>-9.7140219999999999</v>
      </c>
      <c r="CJ981" s="861">
        <v>-10.802311</v>
      </c>
      <c r="CK981" s="861">
        <v>-6.8584129999999996</v>
      </c>
      <c r="CL981" s="861">
        <v>-10.771653000000001</v>
      </c>
      <c r="CM981" s="861">
        <v>-5.9265220000000003</v>
      </c>
      <c r="CN981" s="861">
        <v>-13.34681</v>
      </c>
      <c r="CO981" s="861">
        <v>-8.3532969999999995</v>
      </c>
      <c r="CP981" s="861">
        <v>-14.167858000000001</v>
      </c>
      <c r="CQ981" s="861">
        <v>-10.237868000000001</v>
      </c>
      <c r="CR981" s="861">
        <v>-10.554376</v>
      </c>
      <c r="CS981" s="861">
        <v>-7.4557399999999996</v>
      </c>
      <c r="CT981" s="861">
        <v>-11.353509000000001</v>
      </c>
      <c r="CU981" s="861">
        <v>-6.7191489999999998</v>
      </c>
      <c r="CV981" s="861">
        <v>-14.079165</v>
      </c>
      <c r="CW981" s="861">
        <v>-6.5711630000000003</v>
      </c>
      <c r="CX981" s="861">
        <v>-14.142213</v>
      </c>
      <c r="CY981" s="861">
        <v>-7.9484640000000004</v>
      </c>
      <c r="CZ981" s="861">
        <v>-10.244776</v>
      </c>
      <c r="DA981" s="861">
        <v>-6.6120700000000001</v>
      </c>
      <c r="DB981" s="861">
        <v>-11.013394999999999</v>
      </c>
      <c r="DC981" s="861">
        <v>-5.9108460000000003</v>
      </c>
      <c r="DD981" s="861">
        <v>-13.862261999999999</v>
      </c>
      <c r="DE981" s="861">
        <v>-8.2775160000000003</v>
      </c>
      <c r="DF981" s="861">
        <v>-14.330534</v>
      </c>
      <c r="DG981" s="861">
        <v>-8.7800790000000006</v>
      </c>
      <c r="DH981" s="861">
        <v>-10.20609</v>
      </c>
      <c r="DI981" s="861">
        <v>-6.9441759999999997</v>
      </c>
      <c r="DJ981" s="861">
        <v>-10.863116</v>
      </c>
      <c r="DK981" s="861">
        <v>-6.9913499999999997</v>
      </c>
      <c r="DL981" s="861">
        <v>-14.128557000000001</v>
      </c>
      <c r="DM981" s="861">
        <v>-10.29036</v>
      </c>
      <c r="DN981" s="861">
        <v>-14.391493000000001</v>
      </c>
      <c r="DO981" s="861">
        <v>-10.013643</v>
      </c>
      <c r="DP981" s="861">
        <v>-10.846283</v>
      </c>
      <c r="DQ981" s="861">
        <v>-7.7905670000000002</v>
      </c>
      <c r="DR981" s="861">
        <v>-11.072276</v>
      </c>
      <c r="DS981" s="861">
        <v>-8.2345430000000004</v>
      </c>
      <c r="DT981" s="861">
        <v>-13.816865</v>
      </c>
      <c r="DU981" s="861">
        <v>-10.936278</v>
      </c>
      <c r="DV981" s="861">
        <v>-14.124731000000001</v>
      </c>
      <c r="DW981" s="861">
        <v>-7.7510839999999996</v>
      </c>
      <c r="DX981" s="861">
        <v>38.730260999999999</v>
      </c>
      <c r="DY981" s="861">
        <v>67.418308999999994</v>
      </c>
      <c r="DZ981" s="861">
        <v>192.01242500000001</v>
      </c>
      <c r="EA981" s="861">
        <v>69.563361999999998</v>
      </c>
      <c r="EB981" s="861">
        <v>123.85</v>
      </c>
      <c r="EC981" s="861">
        <v>1.2490000000000001</v>
      </c>
      <c r="ED981" s="861">
        <v>136.6</v>
      </c>
      <c r="EE981" s="861">
        <v>123.77</v>
      </c>
      <c r="EF981" s="861">
        <v>7.2480000000000002</v>
      </c>
      <c r="EG981" s="861">
        <v>882.2</v>
      </c>
      <c r="EH981" s="861">
        <v>123.9</v>
      </c>
      <c r="EI981" s="861">
        <v>0</v>
      </c>
      <c r="EJ981" s="861">
        <v>1.7</v>
      </c>
      <c r="EK981" s="861">
        <v>29.023728999999999</v>
      </c>
      <c r="EL981" s="861">
        <v>5.5751549999999996</v>
      </c>
      <c r="EM981" s="861">
        <v>17.273412</v>
      </c>
      <c r="EN981" s="861">
        <v>42.455131000000002</v>
      </c>
      <c r="EO981" s="861">
        <v>107.02796600000001</v>
      </c>
      <c r="EP981" s="861">
        <v>44.054898999999999</v>
      </c>
      <c r="EQ981" s="861">
        <v>-10.217136999999999</v>
      </c>
      <c r="ER981" s="861">
        <v>4491.0457610000003</v>
      </c>
      <c r="ES981" s="861">
        <v>10604.811530999999</v>
      </c>
      <c r="ET981" s="861">
        <v>9894.3136790000008</v>
      </c>
      <c r="EU981" s="861"/>
      <c r="EV981" s="861"/>
      <c r="EW981" s="861"/>
      <c r="EX981" s="861"/>
      <c r="EY981" s="861"/>
      <c r="EZ981" s="861"/>
      <c r="FA981" s="861"/>
      <c r="FB981" s="861"/>
      <c r="FC981" s="861"/>
      <c r="FD981" s="861"/>
    </row>
    <row r="982" spans="1:160" x14ac:dyDescent="0.25">
      <c r="A982" s="837">
        <v>46142</v>
      </c>
      <c r="B982" s="836">
        <v>5.2025462962962961E-2</v>
      </c>
      <c r="C982" s="861">
        <v>55860</v>
      </c>
      <c r="D982" s="861">
        <v>0</v>
      </c>
      <c r="E982" s="861">
        <v>0</v>
      </c>
      <c r="F982" s="861">
        <v>72.039553999999995</v>
      </c>
      <c r="G982" s="861">
        <v>71.129424999999998</v>
      </c>
      <c r="H982" s="861">
        <v>63.467725999999999</v>
      </c>
      <c r="I982" s="861">
        <v>73.644823000000002</v>
      </c>
      <c r="J982" s="861">
        <v>71.607383999999996</v>
      </c>
      <c r="K982" s="861">
        <v>70.900548999999998</v>
      </c>
      <c r="L982" s="861">
        <v>73.675025000000005</v>
      </c>
      <c r="M982" s="861">
        <v>73.589562000000001</v>
      </c>
      <c r="N982" s="861">
        <v>-3.6675360000000001</v>
      </c>
      <c r="O982" s="861">
        <v>-4.8912269999999998</v>
      </c>
      <c r="P982" s="861">
        <v>-5.0825959999999997</v>
      </c>
      <c r="Q982" s="861">
        <v>11.559981000000001</v>
      </c>
      <c r="R982" s="861">
        <v>10.825044</v>
      </c>
      <c r="S982" s="861">
        <v>11.361435</v>
      </c>
      <c r="T982" s="861">
        <v>75.264191999999994</v>
      </c>
      <c r="U982" s="861">
        <v>85.603836000000001</v>
      </c>
      <c r="V982" s="861">
        <v>85.264251000000002</v>
      </c>
      <c r="W982" s="861">
        <v>84.703098999999995</v>
      </c>
      <c r="X982" s="861">
        <v>58.364542</v>
      </c>
      <c r="Y982" s="861">
        <v>53.744228999999997</v>
      </c>
      <c r="Z982" s="861">
        <v>36.691913999999997</v>
      </c>
      <c r="AA982" s="861">
        <v>38.125579999999999</v>
      </c>
      <c r="AB982" s="861">
        <v>35.909427000000001</v>
      </c>
      <c r="AC982" s="861">
        <v>49.520845999999999</v>
      </c>
      <c r="AD982" s="861">
        <v>77.954477999999995</v>
      </c>
      <c r="AE982" s="861">
        <v>117.17480999999999</v>
      </c>
      <c r="AF982" s="861">
        <v>101.031846</v>
      </c>
      <c r="AG982" s="861">
        <v>96.689026999999996</v>
      </c>
      <c r="AH982" s="861">
        <v>97.051608000000002</v>
      </c>
      <c r="AI982" s="861">
        <v>79.795922000000004</v>
      </c>
      <c r="AJ982" s="861">
        <v>71.390452999999994</v>
      </c>
      <c r="AK982" s="861">
        <v>48.837805000000003</v>
      </c>
      <c r="AL982" s="861">
        <v>45.007804999999998</v>
      </c>
      <c r="AM982" s="861">
        <v>39.682991000000001</v>
      </c>
      <c r="AN982" s="861">
        <v>109.697095</v>
      </c>
      <c r="AO982" s="861">
        <v>70.265614999999997</v>
      </c>
      <c r="AP982" s="861">
        <v>77.484309999999994</v>
      </c>
      <c r="AQ982" s="861">
        <v>75.553568999999996</v>
      </c>
      <c r="AR982" s="861">
        <v>70.135029000000003</v>
      </c>
      <c r="AS982" s="861">
        <v>64.933064999999999</v>
      </c>
      <c r="AT982" s="861">
        <v>70.035268000000002</v>
      </c>
      <c r="AU982" s="861">
        <v>69.657037000000003</v>
      </c>
      <c r="AV982" s="861">
        <v>75.342387000000002</v>
      </c>
      <c r="AW982" s="861">
        <v>76.915537999999998</v>
      </c>
      <c r="AX982" s="861">
        <v>79.327496999999994</v>
      </c>
      <c r="AY982" s="861">
        <v>78.116685000000004</v>
      </c>
      <c r="AZ982" s="861">
        <v>31.190114000000001</v>
      </c>
      <c r="BA982" s="861">
        <v>30.719526999999999</v>
      </c>
      <c r="BB982" s="861">
        <v>40.158566999999998</v>
      </c>
      <c r="BC982" s="861">
        <v>41.047587999999998</v>
      </c>
      <c r="BD982" s="861">
        <v>35.011229</v>
      </c>
      <c r="BE982" s="861">
        <v>53.829079999999998</v>
      </c>
      <c r="BF982" s="861">
        <v>78.998362</v>
      </c>
      <c r="BG982" s="861">
        <v>103.81144399999999</v>
      </c>
      <c r="BH982" s="861">
        <v>109.818067</v>
      </c>
      <c r="BI982" s="861">
        <v>47.599710999999999</v>
      </c>
      <c r="BJ982" s="861">
        <v>91.139278000000004</v>
      </c>
      <c r="BK982" s="861">
        <v>70.171361000000005</v>
      </c>
      <c r="BL982" s="861">
        <v>57.445137000000003</v>
      </c>
      <c r="BM982" s="861">
        <v>45.031221000000002</v>
      </c>
      <c r="BN982" s="861">
        <v>46.278297000000002</v>
      </c>
      <c r="BO982" s="861">
        <v>46.730725</v>
      </c>
      <c r="BP982" s="861">
        <v>52.825982000000003</v>
      </c>
      <c r="BQ982" s="861">
        <v>67.134383999999997</v>
      </c>
      <c r="BR982" s="861">
        <v>72.414050000000003</v>
      </c>
      <c r="BS982" s="861">
        <v>73.789502999999996</v>
      </c>
      <c r="BT982" s="861">
        <v>64.787178999999995</v>
      </c>
      <c r="BU982" s="861">
        <v>64.575370000000007</v>
      </c>
      <c r="BV982" s="861">
        <v>65.275998000000001</v>
      </c>
      <c r="BW982" s="861">
        <v>65.860332</v>
      </c>
      <c r="BX982" s="861">
        <v>61.015377000000001</v>
      </c>
      <c r="BY982" s="861">
        <v>59.627856999999999</v>
      </c>
      <c r="BZ982" s="861">
        <v>57.937264999999996</v>
      </c>
      <c r="CA982" s="861">
        <v>57.246822999999999</v>
      </c>
      <c r="CB982" s="861">
        <v>-10.793469999999999</v>
      </c>
      <c r="CC982" s="861">
        <v>-7.9193230000000003</v>
      </c>
      <c r="CD982" s="861">
        <v>-11.221919</v>
      </c>
      <c r="CE982" s="861">
        <v>-7.8444849999999997</v>
      </c>
      <c r="CF982" s="861">
        <v>-13.915521999999999</v>
      </c>
      <c r="CG982" s="861">
        <v>-7.8923459999999999</v>
      </c>
      <c r="CH982" s="861">
        <v>-14.036034000000001</v>
      </c>
      <c r="CI982" s="861">
        <v>-9.6606349999999992</v>
      </c>
      <c r="CJ982" s="861">
        <v>-10.764806999999999</v>
      </c>
      <c r="CK982" s="861">
        <v>-6.8270910000000002</v>
      </c>
      <c r="CL982" s="861">
        <v>-10.762689999999999</v>
      </c>
      <c r="CM982" s="861">
        <v>-5.9083009999999998</v>
      </c>
      <c r="CN982" s="861">
        <v>-13.305239</v>
      </c>
      <c r="CO982" s="861">
        <v>-8.3190740000000005</v>
      </c>
      <c r="CP982" s="861">
        <v>-14.125310000000001</v>
      </c>
      <c r="CQ982" s="861">
        <v>-10.15756</v>
      </c>
      <c r="CR982" s="861">
        <v>-10.536965</v>
      </c>
      <c r="CS982" s="861">
        <v>-7.4061620000000001</v>
      </c>
      <c r="CT982" s="861">
        <v>-11.378098</v>
      </c>
      <c r="CU982" s="861">
        <v>-6.6716600000000001</v>
      </c>
      <c r="CV982" s="861">
        <v>-14.039151</v>
      </c>
      <c r="CW982" s="861">
        <v>-6.5274190000000001</v>
      </c>
      <c r="CX982" s="861">
        <v>-14.092157</v>
      </c>
      <c r="CY982" s="861">
        <v>-7.9246210000000001</v>
      </c>
      <c r="CZ982" s="861">
        <v>-10.256997</v>
      </c>
      <c r="DA982" s="861">
        <v>-6.6003040000000004</v>
      </c>
      <c r="DB982" s="861">
        <v>-11.02552</v>
      </c>
      <c r="DC982" s="861">
        <v>-5.9144800000000002</v>
      </c>
      <c r="DD982" s="861">
        <v>-13.844089</v>
      </c>
      <c r="DE982" s="861">
        <v>-8.2468649999999997</v>
      </c>
      <c r="DF982" s="861">
        <v>-14.323136999999999</v>
      </c>
      <c r="DG982" s="861">
        <v>-8.7643170000000001</v>
      </c>
      <c r="DH982" s="861">
        <v>-10.209540000000001</v>
      </c>
      <c r="DI982" s="861">
        <v>-6.9482160000000004</v>
      </c>
      <c r="DJ982" s="861">
        <v>-10.848383999999999</v>
      </c>
      <c r="DK982" s="861">
        <v>-7.0089360000000003</v>
      </c>
      <c r="DL982" s="861">
        <v>-14.107049999999999</v>
      </c>
      <c r="DM982" s="861">
        <v>-10.256776</v>
      </c>
      <c r="DN982" s="861">
        <v>-14.384568</v>
      </c>
      <c r="DO982" s="861">
        <v>-10.009582</v>
      </c>
      <c r="DP982" s="861">
        <v>-10.834228</v>
      </c>
      <c r="DQ982" s="861">
        <v>-7.8030299999999997</v>
      </c>
      <c r="DR982" s="861">
        <v>-11.065060000000001</v>
      </c>
      <c r="DS982" s="861">
        <v>-8.2526309999999992</v>
      </c>
      <c r="DT982" s="861">
        <v>-13.819447</v>
      </c>
      <c r="DU982" s="861">
        <v>-10.957649</v>
      </c>
      <c r="DV982" s="861">
        <v>-14.103814</v>
      </c>
      <c r="DW982" s="861">
        <v>-7.7504850000000003</v>
      </c>
      <c r="DX982" s="861">
        <v>65.487536000000006</v>
      </c>
      <c r="DY982" s="861">
        <v>70.157940999999994</v>
      </c>
      <c r="DZ982" s="861">
        <v>65.560103999999995</v>
      </c>
      <c r="EA982" s="861">
        <v>75.303702000000001</v>
      </c>
      <c r="EB982" s="861">
        <v>125.31</v>
      </c>
      <c r="EC982" s="861">
        <v>3.351</v>
      </c>
      <c r="ED982" s="861">
        <v>413.7</v>
      </c>
      <c r="EE982" s="861">
        <v>125.37</v>
      </c>
      <c r="EF982" s="861">
        <v>0</v>
      </c>
      <c r="EG982" s="861">
        <v>1.7</v>
      </c>
      <c r="EH982" s="861">
        <v>125.44</v>
      </c>
      <c r="EI982" s="861">
        <v>0</v>
      </c>
      <c r="EJ982" s="861">
        <v>1.7</v>
      </c>
      <c r="EK982" s="861">
        <v>-1.30538</v>
      </c>
      <c r="EL982" s="861">
        <v>2.2377579999999999</v>
      </c>
      <c r="EM982" s="861">
        <v>40.988371000000001</v>
      </c>
      <c r="EN982" s="861">
        <v>44.492967</v>
      </c>
      <c r="EO982" s="861">
        <v>41.043971999999997</v>
      </c>
      <c r="EP982" s="861">
        <v>48.192059999999998</v>
      </c>
      <c r="EQ982" s="861">
        <v>-10.195107</v>
      </c>
      <c r="ER982" s="861">
        <v>4494.0462150000003</v>
      </c>
      <c r="ES982" s="861">
        <v>10605.568918000001</v>
      </c>
      <c r="ET982" s="861">
        <v>9894.3420110000006</v>
      </c>
      <c r="EU982" s="861"/>
      <c r="EV982" s="861"/>
      <c r="EW982" s="861"/>
      <c r="EX982" s="861"/>
      <c r="EY982" s="861"/>
      <c r="EZ982" s="861"/>
      <c r="FA982" s="861"/>
      <c r="FB982" s="861"/>
      <c r="FC982" s="861"/>
      <c r="FD982" s="861"/>
    </row>
    <row r="983" spans="1:160" x14ac:dyDescent="0.25">
      <c r="A983" s="837">
        <v>46142</v>
      </c>
      <c r="B983" s="836">
        <v>5.2719907407407403E-2</v>
      </c>
      <c r="C983" s="861">
        <v>55920</v>
      </c>
      <c r="D983" s="861">
        <v>0</v>
      </c>
      <c r="E983" s="861">
        <v>0</v>
      </c>
      <c r="F983" s="861">
        <v>72.095189000000005</v>
      </c>
      <c r="G983" s="861">
        <v>71.153296999999995</v>
      </c>
      <c r="H983" s="861">
        <v>63.529069</v>
      </c>
      <c r="I983" s="861">
        <v>73.644429000000002</v>
      </c>
      <c r="J983" s="861">
        <v>71.788056999999995</v>
      </c>
      <c r="K983" s="861">
        <v>70.910340000000005</v>
      </c>
      <c r="L983" s="861">
        <v>73.746448999999998</v>
      </c>
      <c r="M983" s="861">
        <v>73.569605999999993</v>
      </c>
      <c r="N983" s="861">
        <v>-3.4766789999999999</v>
      </c>
      <c r="O983" s="861">
        <v>-4.6362459999999999</v>
      </c>
      <c r="P983" s="861">
        <v>-4.8615219999999999</v>
      </c>
      <c r="Q983" s="861">
        <v>12.065807</v>
      </c>
      <c r="R983" s="861">
        <v>11.230035000000001</v>
      </c>
      <c r="S983" s="861">
        <v>11.689373</v>
      </c>
      <c r="T983" s="861">
        <v>75.187800999999993</v>
      </c>
      <c r="U983" s="861">
        <v>85.437389999999994</v>
      </c>
      <c r="V983" s="861">
        <v>81.605131999999998</v>
      </c>
      <c r="W983" s="861">
        <v>81.895978999999997</v>
      </c>
      <c r="X983" s="861">
        <v>54.769359999999999</v>
      </c>
      <c r="Y983" s="861">
        <v>50.722160000000002</v>
      </c>
      <c r="Z983" s="861">
        <v>36.54759</v>
      </c>
      <c r="AA983" s="861">
        <v>38.377679000000001</v>
      </c>
      <c r="AB983" s="861">
        <v>35.981662999999998</v>
      </c>
      <c r="AC983" s="861">
        <v>47.313778999999997</v>
      </c>
      <c r="AD983" s="861">
        <v>85.438374999999994</v>
      </c>
      <c r="AE983" s="861">
        <v>106.749379</v>
      </c>
      <c r="AF983" s="861">
        <v>103.846614</v>
      </c>
      <c r="AG983" s="861">
        <v>97.862173999999996</v>
      </c>
      <c r="AH983" s="861">
        <v>92.594019000000003</v>
      </c>
      <c r="AI983" s="861">
        <v>76.401168999999996</v>
      </c>
      <c r="AJ983" s="861">
        <v>64.934486000000007</v>
      </c>
      <c r="AK983" s="861">
        <v>46.870947000000001</v>
      </c>
      <c r="AL983" s="861">
        <v>44.666569000000003</v>
      </c>
      <c r="AM983" s="861">
        <v>40.475200999999998</v>
      </c>
      <c r="AN983" s="861">
        <v>106.347432</v>
      </c>
      <c r="AO983" s="861">
        <v>68.520143000000004</v>
      </c>
      <c r="AP983" s="861">
        <v>75.237335999999999</v>
      </c>
      <c r="AQ983" s="861">
        <v>74.854236999999998</v>
      </c>
      <c r="AR983" s="861">
        <v>70.107044000000002</v>
      </c>
      <c r="AS983" s="861">
        <v>65.011770999999996</v>
      </c>
      <c r="AT983" s="861">
        <v>69.946453000000005</v>
      </c>
      <c r="AU983" s="861">
        <v>69.549053000000001</v>
      </c>
      <c r="AV983" s="861">
        <v>75.433575000000005</v>
      </c>
      <c r="AW983" s="861">
        <v>76.277449000000004</v>
      </c>
      <c r="AX983" s="861">
        <v>78.315121000000005</v>
      </c>
      <c r="AY983" s="861">
        <v>77.407467999999994</v>
      </c>
      <c r="AZ983" s="861">
        <v>31.738112999999998</v>
      </c>
      <c r="BA983" s="861">
        <v>31.347835</v>
      </c>
      <c r="BB983" s="861">
        <v>40.412286000000002</v>
      </c>
      <c r="BC983" s="861">
        <v>41.287827999999998</v>
      </c>
      <c r="BD983" s="861">
        <v>35.555979999999998</v>
      </c>
      <c r="BE983" s="861">
        <v>52.866987999999999</v>
      </c>
      <c r="BF983" s="861">
        <v>81.127121000000002</v>
      </c>
      <c r="BG983" s="861">
        <v>101.099462</v>
      </c>
      <c r="BH983" s="861">
        <v>112.09086600000001</v>
      </c>
      <c r="BI983" s="861">
        <v>48.229818999999999</v>
      </c>
      <c r="BJ983" s="861">
        <v>86.650312999999997</v>
      </c>
      <c r="BK983" s="861">
        <v>68.576449999999994</v>
      </c>
      <c r="BL983" s="861">
        <v>56.056015000000002</v>
      </c>
      <c r="BM983" s="861">
        <v>46.383785000000003</v>
      </c>
      <c r="BN983" s="861">
        <v>47.388451000000003</v>
      </c>
      <c r="BO983" s="861">
        <v>46.328003000000002</v>
      </c>
      <c r="BP983" s="861">
        <v>52.742558000000002</v>
      </c>
      <c r="BQ983" s="861">
        <v>66.223927000000003</v>
      </c>
      <c r="BR983" s="861">
        <v>72.230174000000005</v>
      </c>
      <c r="BS983" s="861">
        <v>73.366418999999993</v>
      </c>
      <c r="BT983" s="861">
        <v>64.827393000000001</v>
      </c>
      <c r="BU983" s="861">
        <v>64.603679999999997</v>
      </c>
      <c r="BV983" s="861">
        <v>65.298728999999994</v>
      </c>
      <c r="BW983" s="861">
        <v>65.882621</v>
      </c>
      <c r="BX983" s="861">
        <v>59.142702999999997</v>
      </c>
      <c r="BY983" s="861">
        <v>58.562683999999997</v>
      </c>
      <c r="BZ983" s="861">
        <v>56.535006000000003</v>
      </c>
      <c r="CA983" s="861">
        <v>56.136783000000001</v>
      </c>
      <c r="CB983" s="861">
        <v>-10.790258</v>
      </c>
      <c r="CC983" s="861">
        <v>-7.9243050000000004</v>
      </c>
      <c r="CD983" s="861">
        <v>-11.260783</v>
      </c>
      <c r="CE983" s="861">
        <v>-7.8045669999999996</v>
      </c>
      <c r="CF983" s="861">
        <v>-13.907609000000001</v>
      </c>
      <c r="CG983" s="861">
        <v>-7.8812329999999999</v>
      </c>
      <c r="CH983" s="861">
        <v>-14.075314000000001</v>
      </c>
      <c r="CI983" s="861">
        <v>-9.6381979999999992</v>
      </c>
      <c r="CJ983" s="861">
        <v>-10.78227</v>
      </c>
      <c r="CK983" s="861">
        <v>-6.85588</v>
      </c>
      <c r="CL983" s="861">
        <v>-10.776152</v>
      </c>
      <c r="CM983" s="861">
        <v>-5.9263240000000001</v>
      </c>
      <c r="CN983" s="861">
        <v>-13.324695999999999</v>
      </c>
      <c r="CO983" s="861">
        <v>-8.3491440000000008</v>
      </c>
      <c r="CP983" s="861">
        <v>-14.132387</v>
      </c>
      <c r="CQ983" s="861">
        <v>-10.186655999999999</v>
      </c>
      <c r="CR983" s="861">
        <v>-10.5642</v>
      </c>
      <c r="CS983" s="861">
        <v>-7.4094259999999998</v>
      </c>
      <c r="CT983" s="861">
        <v>-11.37274</v>
      </c>
      <c r="CU983" s="861">
        <v>-6.7055579999999999</v>
      </c>
      <c r="CV983" s="861">
        <v>-14.085727</v>
      </c>
      <c r="CW983" s="861">
        <v>-6.5631769999999996</v>
      </c>
      <c r="CX983" s="861">
        <v>-14.058135999999999</v>
      </c>
      <c r="CY983" s="861">
        <v>-7.8960759999999999</v>
      </c>
      <c r="CZ983" s="861">
        <v>-10.231164</v>
      </c>
      <c r="DA983" s="861">
        <v>-6.5860789999999998</v>
      </c>
      <c r="DB983" s="861">
        <v>-10.998974</v>
      </c>
      <c r="DC983" s="861">
        <v>-5.9478330000000001</v>
      </c>
      <c r="DD983" s="861">
        <v>-13.849385</v>
      </c>
      <c r="DE983" s="861">
        <v>-8.2483710000000006</v>
      </c>
      <c r="DF983" s="861">
        <v>-14.326869</v>
      </c>
      <c r="DG983" s="861">
        <v>-8.7502180000000003</v>
      </c>
      <c r="DH983" s="861">
        <v>-10.196816999999999</v>
      </c>
      <c r="DI983" s="861">
        <v>-6.9460170000000003</v>
      </c>
      <c r="DJ983" s="861">
        <v>-10.85463</v>
      </c>
      <c r="DK983" s="861">
        <v>-7.0076710000000002</v>
      </c>
      <c r="DL983" s="861">
        <v>-14.117326</v>
      </c>
      <c r="DM983" s="861">
        <v>-10.284362</v>
      </c>
      <c r="DN983" s="861">
        <v>-14.347187999999999</v>
      </c>
      <c r="DO983" s="861">
        <v>-9.9973320000000001</v>
      </c>
      <c r="DP983" s="861">
        <v>-10.83559</v>
      </c>
      <c r="DQ983" s="861">
        <v>-7.785863</v>
      </c>
      <c r="DR983" s="861">
        <v>-11.069898</v>
      </c>
      <c r="DS983" s="861">
        <v>-8.2827210000000004</v>
      </c>
      <c r="DT983" s="861">
        <v>-13.814138</v>
      </c>
      <c r="DU983" s="861">
        <v>-10.963174</v>
      </c>
      <c r="DV983" s="861">
        <v>-14.128067</v>
      </c>
      <c r="DW983" s="861">
        <v>-7.7829129999999997</v>
      </c>
      <c r="DX983" s="861">
        <v>68.469990999999993</v>
      </c>
      <c r="DY983" s="861">
        <v>72.085896000000005</v>
      </c>
      <c r="DZ983" s="861">
        <v>68.524709999999999</v>
      </c>
      <c r="EA983" s="861">
        <v>78.766007000000002</v>
      </c>
      <c r="EB983" s="861">
        <v>125.37</v>
      </c>
      <c r="EC983" s="861">
        <v>3.351</v>
      </c>
      <c r="ED983" s="861">
        <v>413</v>
      </c>
      <c r="EE983" s="861">
        <v>125.34</v>
      </c>
      <c r="EF983" s="861">
        <v>0</v>
      </c>
      <c r="EG983" s="861">
        <v>1.7</v>
      </c>
      <c r="EH983" s="861">
        <v>125.35</v>
      </c>
      <c r="EI983" s="861">
        <v>0</v>
      </c>
      <c r="EJ983" s="861">
        <v>1.6</v>
      </c>
      <c r="EK983" s="861">
        <v>-2.7681010000000001</v>
      </c>
      <c r="EL983" s="861">
        <v>0.43008099999999999</v>
      </c>
      <c r="EM983" s="861">
        <v>43.243302</v>
      </c>
      <c r="EN983" s="861">
        <v>45.897922000000001</v>
      </c>
      <c r="EO983" s="861">
        <v>43.284108000000003</v>
      </c>
      <c r="EP983" s="861">
        <v>50.593535000000003</v>
      </c>
      <c r="EQ983" s="861">
        <v>-10.200488</v>
      </c>
      <c r="ER983" s="861">
        <v>4500.9363960000001</v>
      </c>
      <c r="ES983" s="861">
        <v>10605.597250999999</v>
      </c>
      <c r="ET983" s="861">
        <v>9894.3697049999992</v>
      </c>
      <c r="EU983" s="861"/>
      <c r="EV983" s="861"/>
      <c r="EW983" s="861"/>
      <c r="EX983" s="861"/>
      <c r="EY983" s="861"/>
      <c r="EZ983" s="861"/>
      <c r="FA983" s="861"/>
      <c r="FB983" s="861"/>
      <c r="FC983" s="861"/>
      <c r="FD983" s="861"/>
    </row>
    <row r="984" spans="1:160" x14ac:dyDescent="0.25">
      <c r="A984" s="837">
        <v>46142</v>
      </c>
      <c r="B984" s="836">
        <v>5.3414351851851859E-2</v>
      </c>
      <c r="C984" s="861">
        <v>55980</v>
      </c>
      <c r="D984" s="861">
        <v>0</v>
      </c>
      <c r="E984" s="861">
        <v>0</v>
      </c>
      <c r="F984" s="861">
        <v>72.134983000000005</v>
      </c>
      <c r="G984" s="861">
        <v>71.189316000000005</v>
      </c>
      <c r="H984" s="861">
        <v>63.494337999999999</v>
      </c>
      <c r="I984" s="861">
        <v>73.652491999999995</v>
      </c>
      <c r="J984" s="861">
        <v>71.933077999999995</v>
      </c>
      <c r="K984" s="861">
        <v>70.921400000000006</v>
      </c>
      <c r="L984" s="861">
        <v>73.737780000000001</v>
      </c>
      <c r="M984" s="861">
        <v>73.577436000000006</v>
      </c>
      <c r="N984" s="861">
        <v>-3.286124</v>
      </c>
      <c r="O984" s="861">
        <v>-4.4704699999999997</v>
      </c>
      <c r="P984" s="861">
        <v>-4.6975490000000004</v>
      </c>
      <c r="Q984" s="861">
        <v>12.388877000000001</v>
      </c>
      <c r="R984" s="861">
        <v>11.495775999999999</v>
      </c>
      <c r="S984" s="861">
        <v>12.148795</v>
      </c>
      <c r="T984" s="861">
        <v>74.963588000000001</v>
      </c>
      <c r="U984" s="861">
        <v>83.782927999999998</v>
      </c>
      <c r="V984" s="861">
        <v>80.037425999999996</v>
      </c>
      <c r="W984" s="861">
        <v>80.173469999999995</v>
      </c>
      <c r="X984" s="861">
        <v>51.216856</v>
      </c>
      <c r="Y984" s="861">
        <v>48.206822000000003</v>
      </c>
      <c r="Z984" s="861">
        <v>37.006307999999997</v>
      </c>
      <c r="AA984" s="861">
        <v>38.399234</v>
      </c>
      <c r="AB984" s="861">
        <v>36.131405000000001</v>
      </c>
      <c r="AC984" s="861">
        <v>46.732833999999997</v>
      </c>
      <c r="AD984" s="861">
        <v>88.639103000000006</v>
      </c>
      <c r="AE984" s="861">
        <v>101.331312</v>
      </c>
      <c r="AF984" s="861">
        <v>105.34859</v>
      </c>
      <c r="AG984" s="861">
        <v>98.225455999999994</v>
      </c>
      <c r="AH984" s="861">
        <v>88.959965999999994</v>
      </c>
      <c r="AI984" s="861">
        <v>74.275276000000005</v>
      </c>
      <c r="AJ984" s="861">
        <v>61.828356999999997</v>
      </c>
      <c r="AK984" s="861">
        <v>46.570345000000003</v>
      </c>
      <c r="AL984" s="861">
        <v>45.152343000000002</v>
      </c>
      <c r="AM984" s="861">
        <v>41.771174000000002</v>
      </c>
      <c r="AN984" s="861">
        <v>102.64901999999999</v>
      </c>
      <c r="AO984" s="861">
        <v>67.353599000000003</v>
      </c>
      <c r="AP984" s="861">
        <v>74.312984</v>
      </c>
      <c r="AQ984" s="861">
        <v>74.310871000000006</v>
      </c>
      <c r="AR984" s="861">
        <v>70.031774999999996</v>
      </c>
      <c r="AS984" s="861">
        <v>65.145904999999999</v>
      </c>
      <c r="AT984" s="861">
        <v>69.792017000000001</v>
      </c>
      <c r="AU984" s="861">
        <v>69.460023000000007</v>
      </c>
      <c r="AV984" s="861">
        <v>75.211303000000001</v>
      </c>
      <c r="AW984" s="861">
        <v>75.815990999999997</v>
      </c>
      <c r="AX984" s="861">
        <v>77.809293999999994</v>
      </c>
      <c r="AY984" s="861">
        <v>76.894360000000006</v>
      </c>
      <c r="AZ984" s="861">
        <v>32.121563999999999</v>
      </c>
      <c r="BA984" s="861">
        <v>31.917656000000001</v>
      </c>
      <c r="BB984" s="861">
        <v>40.629649999999998</v>
      </c>
      <c r="BC984" s="861">
        <v>41.548499</v>
      </c>
      <c r="BD984" s="861">
        <v>36.237889000000003</v>
      </c>
      <c r="BE984" s="861">
        <v>52.170197999999999</v>
      </c>
      <c r="BF984" s="861">
        <v>82.510921999999994</v>
      </c>
      <c r="BG984" s="861">
        <v>100.10117</v>
      </c>
      <c r="BH984" s="861">
        <v>113.453878</v>
      </c>
      <c r="BI984" s="861">
        <v>45.842494000000002</v>
      </c>
      <c r="BJ984" s="861">
        <v>83.589074999999994</v>
      </c>
      <c r="BK984" s="861">
        <v>68.247366999999997</v>
      </c>
      <c r="BL984" s="861">
        <v>55.121789999999997</v>
      </c>
      <c r="BM984" s="861">
        <v>47.213137000000003</v>
      </c>
      <c r="BN984" s="861">
        <v>48.097428000000001</v>
      </c>
      <c r="BO984" s="861">
        <v>46.489921000000002</v>
      </c>
      <c r="BP984" s="861">
        <v>52.60389</v>
      </c>
      <c r="BQ984" s="861">
        <v>65.241844999999998</v>
      </c>
      <c r="BR984" s="861">
        <v>72.008864000000003</v>
      </c>
      <c r="BS984" s="861">
        <v>72.987915000000001</v>
      </c>
      <c r="BT984" s="861">
        <v>65.022681000000006</v>
      </c>
      <c r="BU984" s="861">
        <v>64.615685999999997</v>
      </c>
      <c r="BV984" s="861">
        <v>65.365414000000001</v>
      </c>
      <c r="BW984" s="861">
        <v>65.947978000000006</v>
      </c>
      <c r="BX984" s="861">
        <v>57.256307999999997</v>
      </c>
      <c r="BY984" s="861">
        <v>56.96763</v>
      </c>
      <c r="BZ984" s="861">
        <v>55.431220000000003</v>
      </c>
      <c r="CA984" s="861">
        <v>55.148823</v>
      </c>
      <c r="CB984" s="861">
        <v>-10.779679</v>
      </c>
      <c r="CC984" s="861">
        <v>-7.8685929999999997</v>
      </c>
      <c r="CD984" s="861">
        <v>-11.230169</v>
      </c>
      <c r="CE984" s="861">
        <v>-7.7385780000000004</v>
      </c>
      <c r="CF984" s="861">
        <v>-13.880724000000001</v>
      </c>
      <c r="CG984" s="861">
        <v>-7.8419749999999997</v>
      </c>
      <c r="CH984" s="861">
        <v>-14.014143000000001</v>
      </c>
      <c r="CI984" s="861">
        <v>-9.5657289999999993</v>
      </c>
      <c r="CJ984" s="861">
        <v>-10.774979999999999</v>
      </c>
      <c r="CK984" s="861">
        <v>-6.8072660000000003</v>
      </c>
      <c r="CL984" s="861">
        <v>-10.747911</v>
      </c>
      <c r="CM984" s="861">
        <v>-5.8558669999999999</v>
      </c>
      <c r="CN984" s="861">
        <v>-13.311045</v>
      </c>
      <c r="CO984" s="861">
        <v>-8.3075159999999997</v>
      </c>
      <c r="CP984" s="861">
        <v>-14.107703000000001</v>
      </c>
      <c r="CQ984" s="861">
        <v>-10.124572000000001</v>
      </c>
      <c r="CR984" s="861">
        <v>-10.536365999999999</v>
      </c>
      <c r="CS984" s="861">
        <v>-7.3635029999999997</v>
      </c>
      <c r="CT984" s="861">
        <v>-11.337672</v>
      </c>
      <c r="CU984" s="861">
        <v>-6.6651439999999997</v>
      </c>
      <c r="CV984" s="861">
        <v>-14.050979999999999</v>
      </c>
      <c r="CW984" s="861">
        <v>-6.5339739999999997</v>
      </c>
      <c r="CX984" s="861">
        <v>-14.039415</v>
      </c>
      <c r="CY984" s="861">
        <v>-7.8639720000000004</v>
      </c>
      <c r="CZ984" s="861">
        <v>-10.233211000000001</v>
      </c>
      <c r="DA984" s="861">
        <v>-6.5603290000000003</v>
      </c>
      <c r="DB984" s="861">
        <v>-11.009238</v>
      </c>
      <c r="DC984" s="861">
        <v>-5.9151150000000001</v>
      </c>
      <c r="DD984" s="861">
        <v>-13.835891999999999</v>
      </c>
      <c r="DE984" s="861">
        <v>-8.2209570000000003</v>
      </c>
      <c r="DF984" s="861">
        <v>-14.313318000000001</v>
      </c>
      <c r="DG984" s="861">
        <v>-8.7007209999999997</v>
      </c>
      <c r="DH984" s="861">
        <v>-10.191803</v>
      </c>
      <c r="DI984" s="861">
        <v>-6.914669</v>
      </c>
      <c r="DJ984" s="861">
        <v>-10.847524</v>
      </c>
      <c r="DK984" s="861">
        <v>-6.9931340000000004</v>
      </c>
      <c r="DL984" s="861">
        <v>-14.109465</v>
      </c>
      <c r="DM984" s="861">
        <v>-10.249317</v>
      </c>
      <c r="DN984" s="861">
        <v>-14.355846</v>
      </c>
      <c r="DO984" s="861">
        <v>-9.9777719999999999</v>
      </c>
      <c r="DP984" s="861">
        <v>-10.834331000000001</v>
      </c>
      <c r="DQ984" s="861">
        <v>-7.7619550000000004</v>
      </c>
      <c r="DR984" s="861">
        <v>-11.076422000000001</v>
      </c>
      <c r="DS984" s="861">
        <v>-8.2461579999999994</v>
      </c>
      <c r="DT984" s="861">
        <v>-13.826582999999999</v>
      </c>
      <c r="DU984" s="861">
        <v>-10.934671</v>
      </c>
      <c r="DV984" s="861">
        <v>-14.115645000000001</v>
      </c>
      <c r="DW984" s="861">
        <v>-7.7154340000000001</v>
      </c>
      <c r="DX984" s="861">
        <v>70.556830000000005</v>
      </c>
      <c r="DY984" s="861">
        <v>73.368397000000002</v>
      </c>
      <c r="DZ984" s="861">
        <v>70.589183000000006</v>
      </c>
      <c r="EA984" s="861">
        <v>80.891721000000004</v>
      </c>
      <c r="EB984" s="861">
        <v>125.9</v>
      </c>
      <c r="EC984" s="861">
        <v>1.254</v>
      </c>
      <c r="ED984" s="861">
        <v>139</v>
      </c>
      <c r="EE984" s="861">
        <v>125.95</v>
      </c>
      <c r="EF984" s="861">
        <v>0</v>
      </c>
      <c r="EG984" s="861">
        <v>1.7</v>
      </c>
      <c r="EH984" s="861">
        <v>125.92</v>
      </c>
      <c r="EI984" s="861">
        <v>0</v>
      </c>
      <c r="EJ984" s="861">
        <v>1.6</v>
      </c>
      <c r="EK984" s="861">
        <v>-3.0144060000000001</v>
      </c>
      <c r="EL984" s="861">
        <v>-0.32980799999999999</v>
      </c>
      <c r="EM984" s="861">
        <v>44.785580000000003</v>
      </c>
      <c r="EN984" s="861">
        <v>46.819729000000002</v>
      </c>
      <c r="EO984" s="861">
        <v>44.809269</v>
      </c>
      <c r="EP984" s="861">
        <v>52.035446</v>
      </c>
      <c r="EQ984" s="861">
        <v>-10.172646</v>
      </c>
      <c r="ER984" s="861">
        <v>4506.6786860000002</v>
      </c>
      <c r="ES984" s="861">
        <v>10605.625639</v>
      </c>
      <c r="ET984" s="861">
        <v>9894.3962599999995</v>
      </c>
      <c r="EU984" s="861"/>
      <c r="EV984" s="861"/>
      <c r="EW984" s="861"/>
      <c r="EX984" s="861"/>
      <c r="EY984" s="861"/>
      <c r="EZ984" s="861"/>
      <c r="FA984" s="861"/>
      <c r="FB984" s="861"/>
      <c r="FC984" s="861"/>
      <c r="FD984" s="861"/>
    </row>
    <row r="985" spans="1:160" x14ac:dyDescent="0.25">
      <c r="A985" s="837">
        <v>46142</v>
      </c>
      <c r="B985" s="836">
        <v>5.4108796296296301E-2</v>
      </c>
      <c r="C985" s="861">
        <v>56040</v>
      </c>
      <c r="D985" s="861">
        <v>0</v>
      </c>
      <c r="E985" s="861">
        <v>0</v>
      </c>
      <c r="F985" s="861">
        <v>72.197952000000001</v>
      </c>
      <c r="G985" s="861">
        <v>71.152221999999995</v>
      </c>
      <c r="H985" s="861">
        <v>63.493299999999998</v>
      </c>
      <c r="I985" s="861">
        <v>73.617632999999998</v>
      </c>
      <c r="J985" s="861">
        <v>72.042277999999996</v>
      </c>
      <c r="K985" s="861">
        <v>70.874544</v>
      </c>
      <c r="L985" s="861">
        <v>73.763568000000006</v>
      </c>
      <c r="M985" s="861">
        <v>73.543147000000005</v>
      </c>
      <c r="N985" s="861">
        <v>-3.1093000000000002</v>
      </c>
      <c r="O985" s="861">
        <v>-4.4570610000000004</v>
      </c>
      <c r="P985" s="861">
        <v>-4.3514609999999996</v>
      </c>
      <c r="Q985" s="861">
        <v>12.726694</v>
      </c>
      <c r="R985" s="861">
        <v>11.921639000000001</v>
      </c>
      <c r="S985" s="861">
        <v>12.455413999999999</v>
      </c>
      <c r="T985" s="861">
        <v>74.925838999999996</v>
      </c>
      <c r="U985" s="861">
        <v>82.292209999999997</v>
      </c>
      <c r="V985" s="861">
        <v>79.081495000000004</v>
      </c>
      <c r="W985" s="861">
        <v>78.735443000000004</v>
      </c>
      <c r="X985" s="861">
        <v>48.936245</v>
      </c>
      <c r="Y985" s="861">
        <v>46.297297</v>
      </c>
      <c r="Z985" s="861">
        <v>37.363449000000003</v>
      </c>
      <c r="AA985" s="861">
        <v>38.593327000000002</v>
      </c>
      <c r="AB985" s="861">
        <v>36.287975000000003</v>
      </c>
      <c r="AC985" s="861">
        <v>46.672367000000001</v>
      </c>
      <c r="AD985" s="861">
        <v>90.500394999999997</v>
      </c>
      <c r="AE985" s="861">
        <v>98.415227000000002</v>
      </c>
      <c r="AF985" s="861">
        <v>106.265936</v>
      </c>
      <c r="AG985" s="861">
        <v>98.270888999999997</v>
      </c>
      <c r="AH985" s="861">
        <v>86.122889000000001</v>
      </c>
      <c r="AI985" s="861">
        <v>72.870531</v>
      </c>
      <c r="AJ985" s="861">
        <v>59.854038000000003</v>
      </c>
      <c r="AK985" s="861">
        <v>46.729416999999998</v>
      </c>
      <c r="AL985" s="861">
        <v>45.860218000000003</v>
      </c>
      <c r="AM985" s="861">
        <v>43.156058999999999</v>
      </c>
      <c r="AN985" s="861">
        <v>99.115791999999999</v>
      </c>
      <c r="AO985" s="861">
        <v>66.450091999999998</v>
      </c>
      <c r="AP985" s="861">
        <v>73.897921999999994</v>
      </c>
      <c r="AQ985" s="861">
        <v>73.826441000000003</v>
      </c>
      <c r="AR985" s="861">
        <v>70.054790999999994</v>
      </c>
      <c r="AS985" s="861">
        <v>65.284858</v>
      </c>
      <c r="AT985" s="861">
        <v>69.709588999999994</v>
      </c>
      <c r="AU985" s="861">
        <v>69.367356999999998</v>
      </c>
      <c r="AV985" s="861">
        <v>75.096035000000001</v>
      </c>
      <c r="AW985" s="861">
        <v>75.581052999999997</v>
      </c>
      <c r="AX985" s="861">
        <v>77.899953999999994</v>
      </c>
      <c r="AY985" s="861">
        <v>76.408839999999998</v>
      </c>
      <c r="AZ985" s="861">
        <v>32.521115999999999</v>
      </c>
      <c r="BA985" s="861">
        <v>32.409019999999998</v>
      </c>
      <c r="BB985" s="861">
        <v>40.938279000000001</v>
      </c>
      <c r="BC985" s="861">
        <v>41.783352000000001</v>
      </c>
      <c r="BD985" s="861">
        <v>36.780073999999999</v>
      </c>
      <c r="BE985" s="861">
        <v>51.671410999999999</v>
      </c>
      <c r="BF985" s="861">
        <v>83.859127999999998</v>
      </c>
      <c r="BG985" s="861">
        <v>99.621008000000003</v>
      </c>
      <c r="BH985" s="861">
        <v>114.308787</v>
      </c>
      <c r="BI985" s="861">
        <v>46.730566000000003</v>
      </c>
      <c r="BJ985" s="861">
        <v>81.432253000000003</v>
      </c>
      <c r="BK985" s="861">
        <v>68.253326000000001</v>
      </c>
      <c r="BL985" s="861">
        <v>54.551492000000003</v>
      </c>
      <c r="BM985" s="861">
        <v>47.763686999999997</v>
      </c>
      <c r="BN985" s="861">
        <v>48.405873999999997</v>
      </c>
      <c r="BO985" s="861">
        <v>46.966755999999997</v>
      </c>
      <c r="BP985" s="861">
        <v>52.464663000000002</v>
      </c>
      <c r="BQ985" s="861">
        <v>64.698615000000004</v>
      </c>
      <c r="BR985" s="861">
        <v>71.706260999999998</v>
      </c>
      <c r="BS985" s="861">
        <v>72.623395000000002</v>
      </c>
      <c r="BT985" s="861">
        <v>65.236475999999996</v>
      </c>
      <c r="BU985" s="861">
        <v>64.691131999999996</v>
      </c>
      <c r="BV985" s="861">
        <v>65.388672</v>
      </c>
      <c r="BW985" s="861">
        <v>66.008790000000005</v>
      </c>
      <c r="BX985" s="861">
        <v>55.624986999999997</v>
      </c>
      <c r="BY985" s="861">
        <v>55.507396999999997</v>
      </c>
      <c r="BZ985" s="861">
        <v>54.578752999999999</v>
      </c>
      <c r="CA985" s="861">
        <v>54.345421999999999</v>
      </c>
      <c r="CB985" s="861">
        <v>-10.739985000000001</v>
      </c>
      <c r="CC985" s="861">
        <v>-7.8214230000000002</v>
      </c>
      <c r="CD985" s="861">
        <v>-11.228357000000001</v>
      </c>
      <c r="CE985" s="861">
        <v>-7.6965599999999998</v>
      </c>
      <c r="CF985" s="861">
        <v>-13.862982000000001</v>
      </c>
      <c r="CG985" s="861">
        <v>-7.8005490000000002</v>
      </c>
      <c r="CH985" s="861">
        <v>-13.996442</v>
      </c>
      <c r="CI985" s="861">
        <v>-9.5298630000000006</v>
      </c>
      <c r="CJ985" s="861">
        <v>-10.776635000000001</v>
      </c>
      <c r="CK985" s="861">
        <v>-6.8288140000000004</v>
      </c>
      <c r="CL985" s="861">
        <v>-10.770063</v>
      </c>
      <c r="CM985" s="861">
        <v>-5.8578000000000001</v>
      </c>
      <c r="CN985" s="861">
        <v>-13.293791000000001</v>
      </c>
      <c r="CO985" s="861">
        <v>-8.2908659999999994</v>
      </c>
      <c r="CP985" s="861">
        <v>-14.100225</v>
      </c>
      <c r="CQ985" s="861">
        <v>-10.058001000000001</v>
      </c>
      <c r="CR985" s="861">
        <v>-10.552885</v>
      </c>
      <c r="CS985" s="861">
        <v>-7.3495609999999996</v>
      </c>
      <c r="CT985" s="861">
        <v>-11.328796000000001</v>
      </c>
      <c r="CU985" s="861">
        <v>-6.6381269999999999</v>
      </c>
      <c r="CV985" s="861">
        <v>-14.036398</v>
      </c>
      <c r="CW985" s="861">
        <v>-6.5284319999999996</v>
      </c>
      <c r="CX985" s="861">
        <v>-13.971268</v>
      </c>
      <c r="CY985" s="861">
        <v>-7.861497</v>
      </c>
      <c r="CZ985" s="861">
        <v>-10.200212000000001</v>
      </c>
      <c r="DA985" s="861">
        <v>-6.5733920000000001</v>
      </c>
      <c r="DB985" s="861">
        <v>-10.975858000000001</v>
      </c>
      <c r="DC985" s="861">
        <v>-5.92117</v>
      </c>
      <c r="DD985" s="861">
        <v>-13.821624</v>
      </c>
      <c r="DE985" s="861">
        <v>-8.2236619999999991</v>
      </c>
      <c r="DF985" s="861">
        <v>-14.263209</v>
      </c>
      <c r="DG985" s="861">
        <v>-8.7072540000000007</v>
      </c>
      <c r="DH985" s="861">
        <v>-10.158918999999999</v>
      </c>
      <c r="DI985" s="861">
        <v>-6.9196619999999998</v>
      </c>
      <c r="DJ985" s="861">
        <v>-10.83563</v>
      </c>
      <c r="DK985" s="861">
        <v>-7.0079370000000001</v>
      </c>
      <c r="DL985" s="861">
        <v>-14.093299999999999</v>
      </c>
      <c r="DM985" s="861">
        <v>-10.273158</v>
      </c>
      <c r="DN985" s="861">
        <v>-14.308567999999999</v>
      </c>
      <c r="DO985" s="861">
        <v>-10.004967000000001</v>
      </c>
      <c r="DP985" s="861">
        <v>-10.823029</v>
      </c>
      <c r="DQ985" s="861">
        <v>-7.7632139999999996</v>
      </c>
      <c r="DR985" s="861">
        <v>-11.064054</v>
      </c>
      <c r="DS985" s="861">
        <v>-8.2642659999999992</v>
      </c>
      <c r="DT985" s="861">
        <v>-13.79815</v>
      </c>
      <c r="DU985" s="861">
        <v>-10.952897</v>
      </c>
      <c r="DV985" s="861">
        <v>-14.075371000000001</v>
      </c>
      <c r="DW985" s="861">
        <v>-7.7863930000000003</v>
      </c>
      <c r="DX985" s="861">
        <v>72.007255999999998</v>
      </c>
      <c r="DY985" s="861">
        <v>74.265618000000003</v>
      </c>
      <c r="DZ985" s="861">
        <v>72.026965000000004</v>
      </c>
      <c r="EA985" s="861">
        <v>81.877688000000006</v>
      </c>
      <c r="EB985" s="861">
        <v>125.27</v>
      </c>
      <c r="EC985" s="861">
        <v>3.3490000000000002</v>
      </c>
      <c r="ED985" s="861">
        <v>413.1</v>
      </c>
      <c r="EE985" s="861">
        <v>125.34</v>
      </c>
      <c r="EF985" s="861">
        <v>0</v>
      </c>
      <c r="EG985" s="861">
        <v>1.6</v>
      </c>
      <c r="EH985" s="861">
        <v>125.11</v>
      </c>
      <c r="EI985" s="861">
        <v>0</v>
      </c>
      <c r="EJ985" s="861">
        <v>1.6</v>
      </c>
      <c r="EK985" s="861">
        <v>-2.685012</v>
      </c>
      <c r="EL985" s="861">
        <v>-0.49194900000000003</v>
      </c>
      <c r="EM985" s="861">
        <v>45.841070999999999</v>
      </c>
      <c r="EN985" s="861">
        <v>47.458705000000002</v>
      </c>
      <c r="EO985" s="861">
        <v>45.855322999999999</v>
      </c>
      <c r="EP985" s="861">
        <v>52.696193000000001</v>
      </c>
      <c r="EQ985" s="861">
        <v>-10.161149999999999</v>
      </c>
      <c r="ER985" s="861">
        <v>4509.8317280000001</v>
      </c>
      <c r="ES985" s="861">
        <v>10605.652278</v>
      </c>
      <c r="ET985" s="861">
        <v>9894.4228710000007</v>
      </c>
      <c r="EU985" s="861"/>
      <c r="EV985" s="861"/>
      <c r="EW985" s="861"/>
      <c r="EX985" s="861"/>
      <c r="EY985" s="861"/>
      <c r="EZ985" s="861"/>
      <c r="FA985" s="861"/>
      <c r="FB985" s="861"/>
      <c r="FC985" s="861"/>
      <c r="FD985" s="861"/>
    </row>
    <row r="986" spans="1:160" x14ac:dyDescent="0.25">
      <c r="A986" s="837">
        <v>46142</v>
      </c>
      <c r="B986" s="836">
        <v>5.4803240740740743E-2</v>
      </c>
      <c r="C986" s="861">
        <v>56100</v>
      </c>
      <c r="D986" s="861">
        <v>0</v>
      </c>
      <c r="E986" s="861">
        <v>0</v>
      </c>
      <c r="F986" s="861">
        <v>72.261621000000005</v>
      </c>
      <c r="G986" s="861">
        <v>71.196876000000003</v>
      </c>
      <c r="H986" s="861">
        <v>63.393197000000001</v>
      </c>
      <c r="I986" s="861">
        <v>73.635254000000003</v>
      </c>
      <c r="J986" s="861">
        <v>72.148516000000001</v>
      </c>
      <c r="K986" s="861">
        <v>70.918113000000005</v>
      </c>
      <c r="L986" s="861">
        <v>73.765540999999999</v>
      </c>
      <c r="M986" s="861">
        <v>73.567122999999995</v>
      </c>
      <c r="N986" s="861">
        <v>-2.8827919999999998</v>
      </c>
      <c r="O986" s="861">
        <v>-4.1333489999999999</v>
      </c>
      <c r="P986" s="861">
        <v>-4.2714689999999997</v>
      </c>
      <c r="Q986" s="861">
        <v>13.154531</v>
      </c>
      <c r="R986" s="861">
        <v>12.251912000000001</v>
      </c>
      <c r="S986" s="861">
        <v>12.701542999999999</v>
      </c>
      <c r="T986" s="861">
        <v>74.628120999999993</v>
      </c>
      <c r="U986" s="861">
        <v>81.120952000000003</v>
      </c>
      <c r="V986" s="861">
        <v>78.078267999999994</v>
      </c>
      <c r="W986" s="861">
        <v>78.083738999999994</v>
      </c>
      <c r="X986" s="861">
        <v>47.371868999999997</v>
      </c>
      <c r="Y986" s="861">
        <v>45.071468000000003</v>
      </c>
      <c r="Z986" s="861">
        <v>37.415858</v>
      </c>
      <c r="AA986" s="861">
        <v>38.800131</v>
      </c>
      <c r="AB986" s="861">
        <v>36.474933999999998</v>
      </c>
      <c r="AC986" s="861">
        <v>46.787022999999998</v>
      </c>
      <c r="AD986" s="861">
        <v>91.791068999999993</v>
      </c>
      <c r="AE986" s="861">
        <v>96.866252000000003</v>
      </c>
      <c r="AF986" s="861">
        <v>106.795732</v>
      </c>
      <c r="AG986" s="861">
        <v>98.292760000000001</v>
      </c>
      <c r="AH986" s="861">
        <v>83.838391999999999</v>
      </c>
      <c r="AI986" s="861">
        <v>71.949628000000004</v>
      </c>
      <c r="AJ986" s="861">
        <v>58.426006999999998</v>
      </c>
      <c r="AK986" s="861">
        <v>47.049889</v>
      </c>
      <c r="AL986" s="861">
        <v>46.518940999999998</v>
      </c>
      <c r="AM986" s="861">
        <v>43.873117999999998</v>
      </c>
      <c r="AN986" s="861">
        <v>96.012219000000002</v>
      </c>
      <c r="AO986" s="861">
        <v>65.881135999999998</v>
      </c>
      <c r="AP986" s="861">
        <v>73.638636000000005</v>
      </c>
      <c r="AQ986" s="861">
        <v>73.447383000000002</v>
      </c>
      <c r="AR986" s="861">
        <v>70.050805999999994</v>
      </c>
      <c r="AS986" s="861">
        <v>65.441496000000001</v>
      </c>
      <c r="AT986" s="861">
        <v>69.638988999999995</v>
      </c>
      <c r="AU986" s="861">
        <v>69.363490999999996</v>
      </c>
      <c r="AV986" s="861">
        <v>74.806211000000005</v>
      </c>
      <c r="AW986" s="861">
        <v>75.271135999999998</v>
      </c>
      <c r="AX986" s="861">
        <v>77.462846999999996</v>
      </c>
      <c r="AY986" s="861">
        <v>76.194136999999998</v>
      </c>
      <c r="AZ986" s="861">
        <v>32.842767000000002</v>
      </c>
      <c r="BA986" s="861">
        <v>32.892561999999998</v>
      </c>
      <c r="BB986" s="861">
        <v>41.225161</v>
      </c>
      <c r="BC986" s="861">
        <v>42.044880999999997</v>
      </c>
      <c r="BD986" s="861">
        <v>37.179445999999999</v>
      </c>
      <c r="BE986" s="861">
        <v>51.336415000000002</v>
      </c>
      <c r="BF986" s="861">
        <v>84.805083999999994</v>
      </c>
      <c r="BG986" s="861">
        <v>99.453839000000002</v>
      </c>
      <c r="BH986" s="861">
        <v>114.91795399999999</v>
      </c>
      <c r="BI986" s="861">
        <v>48.617247999999996</v>
      </c>
      <c r="BJ986" s="861">
        <v>79.826554000000002</v>
      </c>
      <c r="BK986" s="861">
        <v>68.423439999999999</v>
      </c>
      <c r="BL986" s="861">
        <v>54.211018000000003</v>
      </c>
      <c r="BM986" s="861">
        <v>48.159703</v>
      </c>
      <c r="BN986" s="861">
        <v>48.655966999999997</v>
      </c>
      <c r="BO986" s="861">
        <v>47.364023000000003</v>
      </c>
      <c r="BP986" s="861">
        <v>52.325592999999998</v>
      </c>
      <c r="BQ986" s="861">
        <v>64.201846000000003</v>
      </c>
      <c r="BR986" s="861">
        <v>71.573780999999997</v>
      </c>
      <c r="BS986" s="861">
        <v>72.322429</v>
      </c>
      <c r="BT986" s="861">
        <v>65.214940999999996</v>
      </c>
      <c r="BU986" s="861">
        <v>64.805875</v>
      </c>
      <c r="BV986" s="861">
        <v>65.469144999999997</v>
      </c>
      <c r="BW986" s="861">
        <v>66.070847000000001</v>
      </c>
      <c r="BX986" s="861">
        <v>54.651780000000002</v>
      </c>
      <c r="BY986" s="861">
        <v>54.497691000000003</v>
      </c>
      <c r="BZ986" s="861">
        <v>53.937381000000002</v>
      </c>
      <c r="CA986" s="861">
        <v>53.734198999999997</v>
      </c>
      <c r="CB986" s="861">
        <v>-10.699681999999999</v>
      </c>
      <c r="CC986" s="861">
        <v>-7.7893299999999996</v>
      </c>
      <c r="CD986" s="861">
        <v>-11.196090999999999</v>
      </c>
      <c r="CE986" s="861">
        <v>-7.6387580000000002</v>
      </c>
      <c r="CF986" s="861">
        <v>-13.848727999999999</v>
      </c>
      <c r="CG986" s="861">
        <v>-7.7939129999999999</v>
      </c>
      <c r="CH986" s="861">
        <v>-13.971515</v>
      </c>
      <c r="CI986" s="861">
        <v>-9.5252759999999999</v>
      </c>
      <c r="CJ986" s="861">
        <v>-10.735389</v>
      </c>
      <c r="CK986" s="861">
        <v>-6.8019080000000001</v>
      </c>
      <c r="CL986" s="861">
        <v>-10.743460000000001</v>
      </c>
      <c r="CM986" s="861">
        <v>-5.8663689999999997</v>
      </c>
      <c r="CN986" s="861">
        <v>-13.268700000000001</v>
      </c>
      <c r="CO986" s="861">
        <v>-8.3329029999999999</v>
      </c>
      <c r="CP986" s="861">
        <v>-14.073746</v>
      </c>
      <c r="CQ986" s="861">
        <v>-10.022304</v>
      </c>
      <c r="CR986" s="861">
        <v>-10.523737000000001</v>
      </c>
      <c r="CS986" s="861">
        <v>-7.3471979999999997</v>
      </c>
      <c r="CT986" s="861">
        <v>-11.307577</v>
      </c>
      <c r="CU986" s="861">
        <v>-6.6735509999999998</v>
      </c>
      <c r="CV986" s="861">
        <v>-14.037286</v>
      </c>
      <c r="CW986" s="861">
        <v>-6.5647840000000004</v>
      </c>
      <c r="CX986" s="861">
        <v>-13.965313</v>
      </c>
      <c r="CY986" s="861">
        <v>-7.81257</v>
      </c>
      <c r="CZ986" s="861">
        <v>-10.218235</v>
      </c>
      <c r="DA986" s="861">
        <v>-6.5128979999999999</v>
      </c>
      <c r="DB986" s="861">
        <v>-11.020227999999999</v>
      </c>
      <c r="DC986" s="861">
        <v>-5.8966409999999998</v>
      </c>
      <c r="DD986" s="861">
        <v>-13.820525999999999</v>
      </c>
      <c r="DE986" s="861">
        <v>-8.2169589999999992</v>
      </c>
      <c r="DF986" s="861">
        <v>-14.283557</v>
      </c>
      <c r="DG986" s="861">
        <v>-8.6300120000000007</v>
      </c>
      <c r="DH986" s="861">
        <v>-10.184298999999999</v>
      </c>
      <c r="DI986" s="861">
        <v>-6.9093340000000003</v>
      </c>
      <c r="DJ986" s="861">
        <v>-10.852494</v>
      </c>
      <c r="DK986" s="861">
        <v>-6.9728519999999996</v>
      </c>
      <c r="DL986" s="861">
        <v>-14.105305</v>
      </c>
      <c r="DM986" s="861">
        <v>-10.260206</v>
      </c>
      <c r="DN986" s="861">
        <v>-14.334588</v>
      </c>
      <c r="DO986" s="861">
        <v>-9.9280360000000005</v>
      </c>
      <c r="DP986" s="861">
        <v>-10.8193</v>
      </c>
      <c r="DQ986" s="861">
        <v>-7.7206049999999999</v>
      </c>
      <c r="DR986" s="861">
        <v>-11.095027999999999</v>
      </c>
      <c r="DS986" s="861">
        <v>-8.2440879999999996</v>
      </c>
      <c r="DT986" s="861">
        <v>-13.803539000000001</v>
      </c>
      <c r="DU986" s="861">
        <v>-10.941812000000001</v>
      </c>
      <c r="DV986" s="861">
        <v>-14.109655</v>
      </c>
      <c r="DW986" s="861">
        <v>-7.7455109999999996</v>
      </c>
      <c r="DX986" s="861">
        <v>72.967661000000007</v>
      </c>
      <c r="DY986" s="861">
        <v>74.858241000000007</v>
      </c>
      <c r="DZ986" s="861">
        <v>72.994073999999998</v>
      </c>
      <c r="EA986" s="861">
        <v>82.321338999999995</v>
      </c>
      <c r="EB986" s="861">
        <v>125.27</v>
      </c>
      <c r="EC986" s="861">
        <v>3.3479999999999999</v>
      </c>
      <c r="ED986" s="861">
        <v>412.5</v>
      </c>
      <c r="EE986" s="861">
        <v>125.32</v>
      </c>
      <c r="EF986" s="861">
        <v>0</v>
      </c>
      <c r="EG986" s="861">
        <v>1.6</v>
      </c>
      <c r="EH986" s="861">
        <v>125.24</v>
      </c>
      <c r="EI986" s="861">
        <v>0</v>
      </c>
      <c r="EJ986" s="861">
        <v>1.6</v>
      </c>
      <c r="EK986" s="861">
        <v>-2.659656</v>
      </c>
      <c r="EL986" s="861">
        <v>-0.51411399999999996</v>
      </c>
      <c r="EM986" s="861">
        <v>46.532774000000003</v>
      </c>
      <c r="EN986" s="861">
        <v>47.878137000000002</v>
      </c>
      <c r="EO986" s="861">
        <v>46.551716999999996</v>
      </c>
      <c r="EP986" s="861">
        <v>52.991877000000002</v>
      </c>
      <c r="EQ986" s="861">
        <v>-10.149286999999999</v>
      </c>
      <c r="ER986" s="861">
        <v>4516.7133370000001</v>
      </c>
      <c r="ES986" s="861">
        <v>10605.678943999999</v>
      </c>
      <c r="ET986" s="861">
        <v>9894.4494809999997</v>
      </c>
      <c r="EU986" s="861"/>
      <c r="EV986" s="861"/>
      <c r="EW986" s="861"/>
      <c r="EX986" s="861"/>
      <c r="EY986" s="861"/>
      <c r="EZ986" s="861"/>
      <c r="FA986" s="861"/>
      <c r="FB986" s="861"/>
      <c r="FC986" s="861"/>
      <c r="FD986" s="861"/>
    </row>
    <row r="987" spans="1:160" x14ac:dyDescent="0.25">
      <c r="A987" s="837">
        <v>46142</v>
      </c>
      <c r="B987" s="836">
        <v>5.5497685185185185E-2</v>
      </c>
      <c r="C987" s="861">
        <v>56160</v>
      </c>
      <c r="D987" s="861">
        <v>0</v>
      </c>
      <c r="E987" s="861">
        <v>0</v>
      </c>
      <c r="F987" s="861">
        <v>72.283893000000006</v>
      </c>
      <c r="G987" s="861">
        <v>71.233600999999993</v>
      </c>
      <c r="H987" s="861">
        <v>63.408423999999997</v>
      </c>
      <c r="I987" s="861">
        <v>73.638515999999996</v>
      </c>
      <c r="J987" s="861">
        <v>72.197979000000004</v>
      </c>
      <c r="K987" s="861">
        <v>70.915443999999994</v>
      </c>
      <c r="L987" s="861">
        <v>73.739498999999995</v>
      </c>
      <c r="M987" s="861">
        <v>73.554192</v>
      </c>
      <c r="N987" s="861">
        <v>-2.9477880000000001</v>
      </c>
      <c r="O987" s="861">
        <v>-4.0324720000000003</v>
      </c>
      <c r="P987" s="861">
        <v>-4.0696669999999999</v>
      </c>
      <c r="Q987" s="861">
        <v>13.336549</v>
      </c>
      <c r="R987" s="861">
        <v>12.546215</v>
      </c>
      <c r="S987" s="861">
        <v>13.172021000000001</v>
      </c>
      <c r="T987" s="861">
        <v>74.540253000000007</v>
      </c>
      <c r="U987" s="861">
        <v>80.196145000000001</v>
      </c>
      <c r="V987" s="861">
        <v>77.740635999999995</v>
      </c>
      <c r="W987" s="861">
        <v>77.342652000000001</v>
      </c>
      <c r="X987" s="861">
        <v>46.219996000000002</v>
      </c>
      <c r="Y987" s="861">
        <v>44.276546000000003</v>
      </c>
      <c r="Z987" s="861">
        <v>37.687947999999999</v>
      </c>
      <c r="AA987" s="861">
        <v>38.914681000000002</v>
      </c>
      <c r="AB987" s="861">
        <v>36.573663000000003</v>
      </c>
      <c r="AC987" s="861">
        <v>46.874012</v>
      </c>
      <c r="AD987" s="861">
        <v>92.677614000000005</v>
      </c>
      <c r="AE987" s="861">
        <v>95.959210999999996</v>
      </c>
      <c r="AF987" s="861">
        <v>107.13094700000001</v>
      </c>
      <c r="AG987" s="861">
        <v>98.227390999999997</v>
      </c>
      <c r="AH987" s="861">
        <v>81.961537000000007</v>
      </c>
      <c r="AI987" s="861">
        <v>71.357033000000001</v>
      </c>
      <c r="AJ987" s="861">
        <v>57.395099000000002</v>
      </c>
      <c r="AK987" s="861">
        <v>47.290376999999999</v>
      </c>
      <c r="AL987" s="861">
        <v>46.923901999999998</v>
      </c>
      <c r="AM987" s="861">
        <v>44.549365999999999</v>
      </c>
      <c r="AN987" s="861">
        <v>93.211425000000006</v>
      </c>
      <c r="AO987" s="861">
        <v>65.523998000000006</v>
      </c>
      <c r="AP987" s="861">
        <v>73.413426999999999</v>
      </c>
      <c r="AQ987" s="861">
        <v>73.054485</v>
      </c>
      <c r="AR987" s="861">
        <v>69.996325999999996</v>
      </c>
      <c r="AS987" s="861">
        <v>65.555031999999997</v>
      </c>
      <c r="AT987" s="861">
        <v>69.550490999999994</v>
      </c>
      <c r="AU987" s="861">
        <v>69.322592999999998</v>
      </c>
      <c r="AV987" s="861">
        <v>74.751631000000003</v>
      </c>
      <c r="AW987" s="861">
        <v>75.114033000000006</v>
      </c>
      <c r="AX987" s="861">
        <v>76.885622999999995</v>
      </c>
      <c r="AY987" s="861">
        <v>75.838892999999999</v>
      </c>
      <c r="AZ987" s="861">
        <v>33.107365999999999</v>
      </c>
      <c r="BA987" s="861">
        <v>33.301572999999998</v>
      </c>
      <c r="BB987" s="861">
        <v>41.454721999999997</v>
      </c>
      <c r="BC987" s="861">
        <v>42.245207000000001</v>
      </c>
      <c r="BD987" s="861">
        <v>37.498576</v>
      </c>
      <c r="BE987" s="861">
        <v>51.037388</v>
      </c>
      <c r="BF987" s="861">
        <v>85.514308999999997</v>
      </c>
      <c r="BG987" s="861">
        <v>99.340884000000003</v>
      </c>
      <c r="BH987" s="861">
        <v>115.250265</v>
      </c>
      <c r="BI987" s="861">
        <v>49.426585000000003</v>
      </c>
      <c r="BJ987" s="861">
        <v>78.633438999999996</v>
      </c>
      <c r="BK987" s="861">
        <v>68.535985999999994</v>
      </c>
      <c r="BL987" s="861">
        <v>53.883322999999997</v>
      </c>
      <c r="BM987" s="861">
        <v>48.385818</v>
      </c>
      <c r="BN987" s="861">
        <v>48.792098000000003</v>
      </c>
      <c r="BO987" s="861">
        <v>47.675862000000002</v>
      </c>
      <c r="BP987" s="861">
        <v>52.141666000000001</v>
      </c>
      <c r="BQ987" s="861">
        <v>63.990580999999999</v>
      </c>
      <c r="BR987" s="861">
        <v>71.399476000000007</v>
      </c>
      <c r="BS987" s="861">
        <v>72.010099999999994</v>
      </c>
      <c r="BT987" s="861">
        <v>65.312387999999999</v>
      </c>
      <c r="BU987" s="861">
        <v>64.899583000000007</v>
      </c>
      <c r="BV987" s="861">
        <v>65.549109999999999</v>
      </c>
      <c r="BW987" s="861">
        <v>66.102946000000003</v>
      </c>
      <c r="BX987" s="861">
        <v>53.777616000000002</v>
      </c>
      <c r="BY987" s="861">
        <v>53.606028999999999</v>
      </c>
      <c r="BZ987" s="861">
        <v>53.432302999999997</v>
      </c>
      <c r="CA987" s="861">
        <v>53.207751999999999</v>
      </c>
      <c r="CB987" s="861">
        <v>-10.667566000000001</v>
      </c>
      <c r="CC987" s="861">
        <v>-7.7658420000000001</v>
      </c>
      <c r="CD987" s="861">
        <v>-11.186111</v>
      </c>
      <c r="CE987" s="861">
        <v>-7.6199500000000002</v>
      </c>
      <c r="CF987" s="861">
        <v>-13.791060999999999</v>
      </c>
      <c r="CG987" s="861">
        <v>-7.8069439999999997</v>
      </c>
      <c r="CH987" s="861">
        <v>-13.924593</v>
      </c>
      <c r="CI987" s="861">
        <v>-9.4983780000000007</v>
      </c>
      <c r="CJ987" s="861">
        <v>-10.720655000000001</v>
      </c>
      <c r="CK987" s="861">
        <v>-6.8060049999999999</v>
      </c>
      <c r="CL987" s="861">
        <v>-10.740064</v>
      </c>
      <c r="CM987" s="861">
        <v>-5.8825839999999996</v>
      </c>
      <c r="CN987" s="861">
        <v>-13.213915999999999</v>
      </c>
      <c r="CO987" s="861">
        <v>-8.2925850000000008</v>
      </c>
      <c r="CP987" s="861">
        <v>-14.008466</v>
      </c>
      <c r="CQ987" s="861">
        <v>-9.9874759999999991</v>
      </c>
      <c r="CR987" s="861">
        <v>-10.512834</v>
      </c>
      <c r="CS987" s="861">
        <v>-7.3321430000000003</v>
      </c>
      <c r="CT987" s="861">
        <v>-11.290508000000001</v>
      </c>
      <c r="CU987" s="861">
        <v>-6.6962890000000002</v>
      </c>
      <c r="CV987" s="861">
        <v>-13.983777999999999</v>
      </c>
      <c r="CW987" s="861">
        <v>-6.5618449999999999</v>
      </c>
      <c r="CX987" s="861">
        <v>-13.945368</v>
      </c>
      <c r="CY987" s="861">
        <v>-7.7998329999999996</v>
      </c>
      <c r="CZ987" s="861">
        <v>-10.227983</v>
      </c>
      <c r="DA987" s="861">
        <v>-6.5420610000000003</v>
      </c>
      <c r="DB987" s="861">
        <v>-11.009643000000001</v>
      </c>
      <c r="DC987" s="861">
        <v>-5.904325</v>
      </c>
      <c r="DD987" s="861">
        <v>-13.837396999999999</v>
      </c>
      <c r="DE987" s="861">
        <v>-8.2144929999999992</v>
      </c>
      <c r="DF987" s="861">
        <v>-14.261361000000001</v>
      </c>
      <c r="DG987" s="861">
        <v>-8.6145700000000005</v>
      </c>
      <c r="DH987" s="861">
        <v>-10.200271000000001</v>
      </c>
      <c r="DI987" s="861">
        <v>-6.887982</v>
      </c>
      <c r="DJ987" s="861">
        <v>-10.872833</v>
      </c>
      <c r="DK987" s="861">
        <v>-7.0201589999999996</v>
      </c>
      <c r="DL987" s="861">
        <v>-14.123405999999999</v>
      </c>
      <c r="DM987" s="861">
        <v>-10.248619</v>
      </c>
      <c r="DN987" s="861">
        <v>-14.320423999999999</v>
      </c>
      <c r="DO987" s="861">
        <v>-9.9721589999999996</v>
      </c>
      <c r="DP987" s="861">
        <v>-10.849856000000001</v>
      </c>
      <c r="DQ987" s="861">
        <v>-7.7609529999999998</v>
      </c>
      <c r="DR987" s="861">
        <v>-11.095159000000001</v>
      </c>
      <c r="DS987" s="861">
        <v>-8.2629400000000004</v>
      </c>
      <c r="DT987" s="861">
        <v>-13.822576</v>
      </c>
      <c r="DU987" s="861">
        <v>-10.954653</v>
      </c>
      <c r="DV987" s="861">
        <v>-14.129322999999999</v>
      </c>
      <c r="DW987" s="861">
        <v>-7.7790119999999998</v>
      </c>
      <c r="DX987" s="861">
        <v>73.631099000000006</v>
      </c>
      <c r="DY987" s="861">
        <v>75.256110000000007</v>
      </c>
      <c r="DZ987" s="861">
        <v>73.658967000000004</v>
      </c>
      <c r="EA987" s="861">
        <v>82.102624000000006</v>
      </c>
      <c r="EB987" s="861">
        <v>125.9</v>
      </c>
      <c r="EC987" s="861">
        <v>1.254</v>
      </c>
      <c r="ED987" s="861">
        <v>139</v>
      </c>
      <c r="EE987" s="861">
        <v>125.92</v>
      </c>
      <c r="EF987" s="861">
        <v>0</v>
      </c>
      <c r="EG987" s="861">
        <v>1.6</v>
      </c>
      <c r="EH987" s="861">
        <v>125.89</v>
      </c>
      <c r="EI987" s="861">
        <v>0</v>
      </c>
      <c r="EJ987" s="861">
        <v>1.6</v>
      </c>
      <c r="EK987" s="861">
        <v>-2.4579499999999999</v>
      </c>
      <c r="EL987" s="861">
        <v>-0.48271500000000001</v>
      </c>
      <c r="EM987" s="861">
        <v>47.007316000000003</v>
      </c>
      <c r="EN987" s="861">
        <v>48.158577000000001</v>
      </c>
      <c r="EO987" s="861">
        <v>47.027191000000002</v>
      </c>
      <c r="EP987" s="861">
        <v>52.846232999999998</v>
      </c>
      <c r="EQ987" s="861">
        <v>-10.144728000000001</v>
      </c>
      <c r="ER987" s="861">
        <v>4522.4511060000004</v>
      </c>
      <c r="ES987" s="861">
        <v>10605.705610000001</v>
      </c>
      <c r="ET987" s="861">
        <v>9894.4759250000006</v>
      </c>
      <c r="EU987" s="861"/>
      <c r="EV987" s="861"/>
      <c r="EW987" s="861"/>
      <c r="EX987" s="861"/>
      <c r="EY987" s="861"/>
      <c r="EZ987" s="861"/>
      <c r="FA987" s="861"/>
      <c r="FB987" s="861"/>
      <c r="FC987" s="861"/>
      <c r="FD987" s="861"/>
    </row>
    <row r="988" spans="1:160" x14ac:dyDescent="0.25">
      <c r="A988" s="837">
        <v>46142</v>
      </c>
      <c r="B988" s="836">
        <v>5.6192129629629634E-2</v>
      </c>
      <c r="C988" s="861">
        <v>56220</v>
      </c>
      <c r="D988" s="861">
        <v>0</v>
      </c>
      <c r="E988" s="861">
        <v>0</v>
      </c>
      <c r="F988" s="861">
        <v>72.342033999999998</v>
      </c>
      <c r="G988" s="861">
        <v>71.237932999999998</v>
      </c>
      <c r="H988" s="861">
        <v>63.447054999999999</v>
      </c>
      <c r="I988" s="861">
        <v>73.638047</v>
      </c>
      <c r="J988" s="861">
        <v>72.302605</v>
      </c>
      <c r="K988" s="861">
        <v>70.930677000000003</v>
      </c>
      <c r="L988" s="861">
        <v>73.768465000000006</v>
      </c>
      <c r="M988" s="861">
        <v>73.574280000000002</v>
      </c>
      <c r="N988" s="861">
        <v>-2.7247810000000001</v>
      </c>
      <c r="O988" s="861">
        <v>-3.8853140000000002</v>
      </c>
      <c r="P988" s="861">
        <v>-3.9178519999999999</v>
      </c>
      <c r="Q988" s="861">
        <v>13.590541999999999</v>
      </c>
      <c r="R988" s="861">
        <v>12.970071000000001</v>
      </c>
      <c r="S988" s="861">
        <v>13.382567</v>
      </c>
      <c r="T988" s="861">
        <v>74.604275999999999</v>
      </c>
      <c r="U988" s="861">
        <v>79.378523999999999</v>
      </c>
      <c r="V988" s="861">
        <v>77.340779999999995</v>
      </c>
      <c r="W988" s="861">
        <v>76.516846999999999</v>
      </c>
      <c r="X988" s="861">
        <v>45.364029000000002</v>
      </c>
      <c r="Y988" s="861">
        <v>43.740530999999997</v>
      </c>
      <c r="Z988" s="861">
        <v>37.651065000000003</v>
      </c>
      <c r="AA988" s="861">
        <v>38.995224999999998</v>
      </c>
      <c r="AB988" s="861">
        <v>36.687606000000002</v>
      </c>
      <c r="AC988" s="861">
        <v>47.010975000000002</v>
      </c>
      <c r="AD988" s="861">
        <v>93.386402000000004</v>
      </c>
      <c r="AE988" s="861">
        <v>95.393861999999999</v>
      </c>
      <c r="AF988" s="861">
        <v>107.295164</v>
      </c>
      <c r="AG988" s="861">
        <v>98.189682000000005</v>
      </c>
      <c r="AH988" s="861">
        <v>80.539034999999998</v>
      </c>
      <c r="AI988" s="861">
        <v>70.984356000000005</v>
      </c>
      <c r="AJ988" s="861">
        <v>56.582317000000003</v>
      </c>
      <c r="AK988" s="861">
        <v>47.514240999999998</v>
      </c>
      <c r="AL988" s="861">
        <v>47.316848999999998</v>
      </c>
      <c r="AM988" s="861">
        <v>44.949595000000002</v>
      </c>
      <c r="AN988" s="861">
        <v>90.848444999999998</v>
      </c>
      <c r="AO988" s="861">
        <v>65.236959999999996</v>
      </c>
      <c r="AP988" s="861">
        <v>73.276792999999998</v>
      </c>
      <c r="AQ988" s="861">
        <v>72.767035000000007</v>
      </c>
      <c r="AR988" s="861">
        <v>69.991603999999995</v>
      </c>
      <c r="AS988" s="861">
        <v>65.736502999999999</v>
      </c>
      <c r="AT988" s="861">
        <v>69.523594000000003</v>
      </c>
      <c r="AU988" s="861">
        <v>69.373506000000006</v>
      </c>
      <c r="AV988" s="861">
        <v>74.653486999999998</v>
      </c>
      <c r="AW988" s="861">
        <v>75.030733999999995</v>
      </c>
      <c r="AX988" s="861">
        <v>76.775941000000003</v>
      </c>
      <c r="AY988" s="861">
        <v>75.780985999999999</v>
      </c>
      <c r="AZ988" s="861">
        <v>33.389567</v>
      </c>
      <c r="BA988" s="861">
        <v>33.675649999999997</v>
      </c>
      <c r="BB988" s="861">
        <v>41.709684000000003</v>
      </c>
      <c r="BC988" s="861">
        <v>42.473121999999996</v>
      </c>
      <c r="BD988" s="861">
        <v>37.851562999999999</v>
      </c>
      <c r="BE988" s="861">
        <v>50.886870000000002</v>
      </c>
      <c r="BF988" s="861">
        <v>86.279983999999999</v>
      </c>
      <c r="BG988" s="861">
        <v>99.235221999999993</v>
      </c>
      <c r="BH988" s="861">
        <v>115.46052899999999</v>
      </c>
      <c r="BI988" s="861">
        <v>49.953460999999997</v>
      </c>
      <c r="BJ988" s="861">
        <v>77.794787999999997</v>
      </c>
      <c r="BK988" s="861">
        <v>68.710941000000005</v>
      </c>
      <c r="BL988" s="861">
        <v>53.609098000000003</v>
      </c>
      <c r="BM988" s="861">
        <v>48.567259999999997</v>
      </c>
      <c r="BN988" s="861">
        <v>48.923026</v>
      </c>
      <c r="BO988" s="861">
        <v>47.891632999999999</v>
      </c>
      <c r="BP988" s="861">
        <v>52.008547</v>
      </c>
      <c r="BQ988" s="861">
        <v>63.873480000000001</v>
      </c>
      <c r="BR988" s="861">
        <v>71.133857000000006</v>
      </c>
      <c r="BS988" s="861">
        <v>71.803610000000006</v>
      </c>
      <c r="BT988" s="861">
        <v>65.312785000000005</v>
      </c>
      <c r="BU988" s="861">
        <v>65.066950000000006</v>
      </c>
      <c r="BV988" s="861">
        <v>65.557462000000001</v>
      </c>
      <c r="BW988" s="861">
        <v>66.223124999999996</v>
      </c>
      <c r="BX988" s="861">
        <v>53.176496999999998</v>
      </c>
      <c r="BY988" s="861">
        <v>53.018661000000002</v>
      </c>
      <c r="BZ988" s="861">
        <v>53.014654</v>
      </c>
      <c r="CA988" s="861">
        <v>52.840304000000003</v>
      </c>
      <c r="CB988" s="861">
        <v>-10.673828</v>
      </c>
      <c r="CC988" s="861">
        <v>-7.7017759999999997</v>
      </c>
      <c r="CD988" s="861">
        <v>-11.189873</v>
      </c>
      <c r="CE988" s="861">
        <v>-7.5830149999999996</v>
      </c>
      <c r="CF988" s="861">
        <v>-13.774501000000001</v>
      </c>
      <c r="CG988" s="861">
        <v>-7.7339539999999998</v>
      </c>
      <c r="CH988" s="861">
        <v>-13.899248999999999</v>
      </c>
      <c r="CI988" s="861">
        <v>-9.4338230000000003</v>
      </c>
      <c r="CJ988" s="861">
        <v>-10.717521</v>
      </c>
      <c r="CK988" s="861">
        <v>-6.785927</v>
      </c>
      <c r="CL988" s="861">
        <v>-10.748991</v>
      </c>
      <c r="CM988" s="861">
        <v>-5.882117</v>
      </c>
      <c r="CN988" s="861">
        <v>-13.228031</v>
      </c>
      <c r="CO988" s="861">
        <v>-8.2897420000000004</v>
      </c>
      <c r="CP988" s="861">
        <v>-14.002488</v>
      </c>
      <c r="CQ988" s="861">
        <v>-9.9092680000000009</v>
      </c>
      <c r="CR988" s="861">
        <v>-10.529432999999999</v>
      </c>
      <c r="CS988" s="861">
        <v>-7.2944490000000002</v>
      </c>
      <c r="CT988" s="861">
        <v>-11.343906</v>
      </c>
      <c r="CU988" s="861">
        <v>-6.6760010000000003</v>
      </c>
      <c r="CV988" s="861">
        <v>-13.975061</v>
      </c>
      <c r="CW988" s="861">
        <v>-6.5322269999999998</v>
      </c>
      <c r="CX988" s="861">
        <v>-13.869697</v>
      </c>
      <c r="CY988" s="861">
        <v>-7.7524829999999998</v>
      </c>
      <c r="CZ988" s="861">
        <v>-10.196882</v>
      </c>
      <c r="DA988" s="861">
        <v>-6.5357529999999997</v>
      </c>
      <c r="DB988" s="861">
        <v>-10.973678</v>
      </c>
      <c r="DC988" s="861">
        <v>-5.9012890000000002</v>
      </c>
      <c r="DD988" s="861">
        <v>-13.795254</v>
      </c>
      <c r="DE988" s="861">
        <v>-8.2181160000000002</v>
      </c>
      <c r="DF988" s="861">
        <v>-14.233503000000001</v>
      </c>
      <c r="DG988" s="861">
        <v>-8.6131829999999994</v>
      </c>
      <c r="DH988" s="861">
        <v>-10.158977999999999</v>
      </c>
      <c r="DI988" s="861">
        <v>-6.900067</v>
      </c>
      <c r="DJ988" s="861">
        <v>-10.826722</v>
      </c>
      <c r="DK988" s="861">
        <v>-7.0088910000000002</v>
      </c>
      <c r="DL988" s="861">
        <v>-14.118385999999999</v>
      </c>
      <c r="DM988" s="861">
        <v>-10.228138</v>
      </c>
      <c r="DN988" s="861">
        <v>-14.310991</v>
      </c>
      <c r="DO988" s="861">
        <v>-9.9604440000000007</v>
      </c>
      <c r="DP988" s="861">
        <v>-10.820269</v>
      </c>
      <c r="DQ988" s="861">
        <v>-7.75014</v>
      </c>
      <c r="DR988" s="861">
        <v>-11.080527999999999</v>
      </c>
      <c r="DS988" s="861">
        <v>-8.2783270000000009</v>
      </c>
      <c r="DT988" s="861">
        <v>-13.801506</v>
      </c>
      <c r="DU988" s="861">
        <v>-10.943078</v>
      </c>
      <c r="DV988" s="861">
        <v>-14.091441</v>
      </c>
      <c r="DW988" s="861">
        <v>-7.7938859999999996</v>
      </c>
      <c r="DX988" s="861">
        <v>74.093416000000005</v>
      </c>
      <c r="DY988" s="861">
        <v>75.527512000000002</v>
      </c>
      <c r="DZ988" s="861">
        <v>74.145583000000002</v>
      </c>
      <c r="EA988" s="861">
        <v>81.816642000000002</v>
      </c>
      <c r="EB988" s="861">
        <v>125.25</v>
      </c>
      <c r="EC988" s="861">
        <v>3.35</v>
      </c>
      <c r="ED988" s="861">
        <v>413.3</v>
      </c>
      <c r="EE988" s="861">
        <v>125.27</v>
      </c>
      <c r="EF988" s="861">
        <v>0</v>
      </c>
      <c r="EG988" s="861">
        <v>1.6</v>
      </c>
      <c r="EH988" s="861">
        <v>125.34</v>
      </c>
      <c r="EI988" s="861">
        <v>0</v>
      </c>
      <c r="EJ988" s="861">
        <v>1.6</v>
      </c>
      <c r="EK988" s="861">
        <v>-2.386844</v>
      </c>
      <c r="EL988" s="861">
        <v>-0.45771499999999998</v>
      </c>
      <c r="EM988" s="861">
        <v>47.336438999999999</v>
      </c>
      <c r="EN988" s="861">
        <v>48.349347999999999</v>
      </c>
      <c r="EO988" s="861">
        <v>47.373497</v>
      </c>
      <c r="EP988" s="861">
        <v>52.655428000000001</v>
      </c>
      <c r="EQ988" s="861">
        <v>-10.126391999999999</v>
      </c>
      <c r="ER988" s="861">
        <v>4525.605313</v>
      </c>
      <c r="ES988" s="861">
        <v>10605.732109</v>
      </c>
      <c r="ET988" s="861">
        <v>9894.502536</v>
      </c>
      <c r="EU988" s="861"/>
      <c r="EV988" s="861"/>
      <c r="EW988" s="861"/>
      <c r="EX988" s="861"/>
      <c r="EY988" s="861"/>
      <c r="EZ988" s="861"/>
      <c r="FA988" s="861"/>
      <c r="FB988" s="861"/>
      <c r="FC988" s="861"/>
      <c r="FD988" s="861"/>
    </row>
    <row r="989" spans="1:160" x14ac:dyDescent="0.25">
      <c r="A989" s="837">
        <v>46142</v>
      </c>
      <c r="B989" s="836">
        <v>5.6886574074074076E-2</v>
      </c>
      <c r="C989" s="861">
        <v>56280</v>
      </c>
      <c r="D989" s="861">
        <v>0</v>
      </c>
      <c r="E989" s="861">
        <v>0</v>
      </c>
      <c r="F989" s="861">
        <v>72.407486000000006</v>
      </c>
      <c r="G989" s="861">
        <v>71.247467999999998</v>
      </c>
      <c r="H989" s="861">
        <v>63.444688999999997</v>
      </c>
      <c r="I989" s="861">
        <v>73.612804999999994</v>
      </c>
      <c r="J989" s="861">
        <v>72.428167000000002</v>
      </c>
      <c r="K989" s="861">
        <v>70.949071000000004</v>
      </c>
      <c r="L989" s="861">
        <v>73.769525000000002</v>
      </c>
      <c r="M989" s="861">
        <v>73.584648000000001</v>
      </c>
      <c r="N989" s="861">
        <v>-2.600263</v>
      </c>
      <c r="O989" s="861">
        <v>-3.8958210000000002</v>
      </c>
      <c r="P989" s="861">
        <v>-3.7503470000000001</v>
      </c>
      <c r="Q989" s="861">
        <v>13.848504999999999</v>
      </c>
      <c r="R989" s="861">
        <v>13.186544</v>
      </c>
      <c r="S989" s="861">
        <v>13.850770000000001</v>
      </c>
      <c r="T989" s="861">
        <v>74.513828000000004</v>
      </c>
      <c r="U989" s="861">
        <v>78.646136999999996</v>
      </c>
      <c r="V989" s="861">
        <v>77.153892999999997</v>
      </c>
      <c r="W989" s="861">
        <v>76.026912999999993</v>
      </c>
      <c r="X989" s="861">
        <v>44.699437000000003</v>
      </c>
      <c r="Y989" s="861">
        <v>43.357742000000002</v>
      </c>
      <c r="Z989" s="861">
        <v>37.764415</v>
      </c>
      <c r="AA989" s="861">
        <v>39.012210000000003</v>
      </c>
      <c r="AB989" s="861">
        <v>36.770780000000002</v>
      </c>
      <c r="AC989" s="861">
        <v>47.133277</v>
      </c>
      <c r="AD989" s="861">
        <v>93.905180999999999</v>
      </c>
      <c r="AE989" s="861">
        <v>95.035617000000002</v>
      </c>
      <c r="AF989" s="861">
        <v>107.388755</v>
      </c>
      <c r="AG989" s="861">
        <v>97.988493000000005</v>
      </c>
      <c r="AH989" s="861">
        <v>79.449263000000002</v>
      </c>
      <c r="AI989" s="861">
        <v>70.756401999999994</v>
      </c>
      <c r="AJ989" s="861">
        <v>55.958136000000003</v>
      </c>
      <c r="AK989" s="861">
        <v>47.699750999999999</v>
      </c>
      <c r="AL989" s="861">
        <v>47.579859999999996</v>
      </c>
      <c r="AM989" s="861">
        <v>45.486091000000002</v>
      </c>
      <c r="AN989" s="861">
        <v>88.864388000000005</v>
      </c>
      <c r="AO989" s="861">
        <v>64.865499</v>
      </c>
      <c r="AP989" s="861">
        <v>73.131558999999996</v>
      </c>
      <c r="AQ989" s="861">
        <v>72.466667999999999</v>
      </c>
      <c r="AR989" s="861">
        <v>69.957006000000007</v>
      </c>
      <c r="AS989" s="861">
        <v>65.839236999999997</v>
      </c>
      <c r="AT989" s="861">
        <v>69.463614000000007</v>
      </c>
      <c r="AU989" s="861">
        <v>69.384103999999994</v>
      </c>
      <c r="AV989" s="861">
        <v>74.544844999999995</v>
      </c>
      <c r="AW989" s="861">
        <v>74.877020999999999</v>
      </c>
      <c r="AX989" s="861">
        <v>76.681985999999995</v>
      </c>
      <c r="AY989" s="861">
        <v>75.617699999999999</v>
      </c>
      <c r="AZ989" s="861">
        <v>33.628610000000002</v>
      </c>
      <c r="BA989" s="861">
        <v>34.248437000000003</v>
      </c>
      <c r="BB989" s="861">
        <v>41.907062000000003</v>
      </c>
      <c r="BC989" s="861">
        <v>42.636054999999999</v>
      </c>
      <c r="BD989" s="861">
        <v>38.136904000000001</v>
      </c>
      <c r="BE989" s="861">
        <v>50.700811999999999</v>
      </c>
      <c r="BF989" s="861">
        <v>86.909741999999994</v>
      </c>
      <c r="BG989" s="861">
        <v>99.130920000000003</v>
      </c>
      <c r="BH989" s="861">
        <v>115.54207100000001</v>
      </c>
      <c r="BI989" s="861">
        <v>50.161974999999998</v>
      </c>
      <c r="BJ989" s="861">
        <v>77.139869000000004</v>
      </c>
      <c r="BK989" s="861">
        <v>68.825854000000007</v>
      </c>
      <c r="BL989" s="861">
        <v>53.359043</v>
      </c>
      <c r="BM989" s="861">
        <v>48.683256</v>
      </c>
      <c r="BN989" s="861">
        <v>48.987520000000004</v>
      </c>
      <c r="BO989" s="861">
        <v>48.005951000000003</v>
      </c>
      <c r="BP989" s="861">
        <v>51.866982999999998</v>
      </c>
      <c r="BQ989" s="861">
        <v>63.707816999999999</v>
      </c>
      <c r="BR989" s="861">
        <v>71.002234999999999</v>
      </c>
      <c r="BS989" s="861">
        <v>71.616538000000006</v>
      </c>
      <c r="BT989" s="861">
        <v>65.351168999999999</v>
      </c>
      <c r="BU989" s="861">
        <v>65.222327000000007</v>
      </c>
      <c r="BV989" s="861">
        <v>65.648685</v>
      </c>
      <c r="BW989" s="861">
        <v>66.319823</v>
      </c>
      <c r="BX989" s="861">
        <v>52.709685</v>
      </c>
      <c r="BY989" s="861">
        <v>52.520518000000003</v>
      </c>
      <c r="BZ989" s="861">
        <v>52.731386000000001</v>
      </c>
      <c r="CA989" s="861">
        <v>52.512718</v>
      </c>
      <c r="CB989" s="861">
        <v>-10.617497</v>
      </c>
      <c r="CC989" s="861">
        <v>-7.6732519999999997</v>
      </c>
      <c r="CD989" s="861">
        <v>-11.162601</v>
      </c>
      <c r="CE989" s="861">
        <v>-7.5414060000000003</v>
      </c>
      <c r="CF989" s="861">
        <v>-13.716079000000001</v>
      </c>
      <c r="CG989" s="861">
        <v>-7.726121</v>
      </c>
      <c r="CH989" s="861">
        <v>-13.836492</v>
      </c>
      <c r="CI989" s="861">
        <v>-9.3869790000000002</v>
      </c>
      <c r="CJ989" s="861">
        <v>-10.693133</v>
      </c>
      <c r="CK989" s="861">
        <v>-6.7817230000000004</v>
      </c>
      <c r="CL989" s="861">
        <v>-10.738654</v>
      </c>
      <c r="CM989" s="861">
        <v>-5.8546069999999997</v>
      </c>
      <c r="CN989" s="861">
        <v>-13.200791000000001</v>
      </c>
      <c r="CO989" s="861">
        <v>-8.2734769999999997</v>
      </c>
      <c r="CP989" s="861">
        <v>-13.964905999999999</v>
      </c>
      <c r="CQ989" s="861">
        <v>-9.8897589999999997</v>
      </c>
      <c r="CR989" s="861">
        <v>-10.483134</v>
      </c>
      <c r="CS989" s="861">
        <v>-7.2567969999999997</v>
      </c>
      <c r="CT989" s="861">
        <v>-11.319272</v>
      </c>
      <c r="CU989" s="861">
        <v>-6.6800259999999998</v>
      </c>
      <c r="CV989" s="861">
        <v>-13.95552</v>
      </c>
      <c r="CW989" s="861">
        <v>-6.546519</v>
      </c>
      <c r="CX989" s="861">
        <v>-13.824949999999999</v>
      </c>
      <c r="CY989" s="861">
        <v>-7.726871</v>
      </c>
      <c r="CZ989" s="861">
        <v>-10.164130999999999</v>
      </c>
      <c r="DA989" s="861">
        <v>-6.5044680000000001</v>
      </c>
      <c r="DB989" s="861">
        <v>-10.983535</v>
      </c>
      <c r="DC989" s="861">
        <v>-5.8998759999999999</v>
      </c>
      <c r="DD989" s="861">
        <v>-13.775698</v>
      </c>
      <c r="DE989" s="861">
        <v>-8.1790769999999995</v>
      </c>
      <c r="DF989" s="861">
        <v>-14.201418</v>
      </c>
      <c r="DG989" s="861">
        <v>-8.5715479999999999</v>
      </c>
      <c r="DH989" s="861">
        <v>-10.152447</v>
      </c>
      <c r="DI989" s="861">
        <v>-6.8872220000000004</v>
      </c>
      <c r="DJ989" s="861">
        <v>-10.810039</v>
      </c>
      <c r="DK989" s="861">
        <v>-7.0193989999999999</v>
      </c>
      <c r="DL989" s="861">
        <v>-14.084491</v>
      </c>
      <c r="DM989" s="861">
        <v>-10.244213</v>
      </c>
      <c r="DN989" s="861">
        <v>-14.290241999999999</v>
      </c>
      <c r="DO989" s="861">
        <v>-9.9318600000000004</v>
      </c>
      <c r="DP989" s="861">
        <v>-10.806212</v>
      </c>
      <c r="DQ989" s="861">
        <v>-7.7293279999999998</v>
      </c>
      <c r="DR989" s="861">
        <v>-11.097215</v>
      </c>
      <c r="DS989" s="861">
        <v>-8.2715390000000006</v>
      </c>
      <c r="DT989" s="861">
        <v>-13.786984</v>
      </c>
      <c r="DU989" s="861">
        <v>-10.959172000000001</v>
      </c>
      <c r="DV989" s="861">
        <v>-14.066428</v>
      </c>
      <c r="DW989" s="861">
        <v>-7.7700560000000003</v>
      </c>
      <c r="DX989" s="861">
        <v>74.385231000000005</v>
      </c>
      <c r="DY989" s="861">
        <v>75.720467999999997</v>
      </c>
      <c r="DZ989" s="861">
        <v>74.438952</v>
      </c>
      <c r="EA989" s="861">
        <v>81.594330999999997</v>
      </c>
      <c r="EB989" s="861">
        <v>125.29</v>
      </c>
      <c r="EC989" s="861">
        <v>3.35</v>
      </c>
      <c r="ED989" s="861">
        <v>412.6</v>
      </c>
      <c r="EE989" s="861">
        <v>125.26</v>
      </c>
      <c r="EF989" s="861">
        <v>0</v>
      </c>
      <c r="EG989" s="861">
        <v>1.6</v>
      </c>
      <c r="EH989" s="861">
        <v>125.26</v>
      </c>
      <c r="EI989" s="861">
        <v>0</v>
      </c>
      <c r="EJ989" s="861">
        <v>1.6</v>
      </c>
      <c r="EK989" s="861">
        <v>-2.0574370000000002</v>
      </c>
      <c r="EL989" s="861">
        <v>-0.478769</v>
      </c>
      <c r="EM989" s="861">
        <v>47.543528000000002</v>
      </c>
      <c r="EN989" s="861">
        <v>48.484720000000003</v>
      </c>
      <c r="EO989" s="861">
        <v>47.581597000000002</v>
      </c>
      <c r="EP989" s="861">
        <v>52.506813999999999</v>
      </c>
      <c r="EQ989" s="861">
        <v>-10.104941</v>
      </c>
      <c r="ER989" s="861">
        <v>4532.4885260000001</v>
      </c>
      <c r="ES989" s="861">
        <v>10605.758775</v>
      </c>
      <c r="ET989" s="861">
        <v>9894.5290910000003</v>
      </c>
      <c r="EU989" s="861"/>
      <c r="EV989" s="861"/>
      <c r="EW989" s="861"/>
      <c r="EX989" s="861"/>
      <c r="EY989" s="861"/>
      <c r="EZ989" s="861"/>
      <c r="FA989" s="861"/>
      <c r="FB989" s="861"/>
      <c r="FC989" s="861"/>
      <c r="FD989" s="861"/>
    </row>
    <row r="990" spans="1:160" x14ac:dyDescent="0.25">
      <c r="A990" s="837">
        <v>46142</v>
      </c>
      <c r="B990" s="836">
        <v>5.7581018518518517E-2</v>
      </c>
      <c r="C990" s="861">
        <v>56340</v>
      </c>
      <c r="D990" s="861">
        <v>0</v>
      </c>
      <c r="E990" s="861">
        <v>0</v>
      </c>
      <c r="F990" s="861">
        <v>72.609368000000003</v>
      </c>
      <c r="G990" s="861">
        <v>71.265940000000001</v>
      </c>
      <c r="H990" s="861">
        <v>63.549829000000003</v>
      </c>
      <c r="I990" s="861">
        <v>73.629589999999993</v>
      </c>
      <c r="J990" s="861">
        <v>72.544110000000003</v>
      </c>
      <c r="K990" s="861">
        <v>70.952327999999994</v>
      </c>
      <c r="L990" s="861">
        <v>73.807421000000005</v>
      </c>
      <c r="M990" s="861">
        <v>73.559087000000005</v>
      </c>
      <c r="N990" s="861">
        <v>-2.5061689999999999</v>
      </c>
      <c r="O990" s="861">
        <v>-3.5394679999999998</v>
      </c>
      <c r="P990" s="861">
        <v>-3.5877849999999998</v>
      </c>
      <c r="Q990" s="861">
        <v>14.044711</v>
      </c>
      <c r="R990" s="861">
        <v>13.620343</v>
      </c>
      <c r="S990" s="861">
        <v>14.118962</v>
      </c>
      <c r="T990" s="861">
        <v>75.419629</v>
      </c>
      <c r="U990" s="861">
        <v>78.050909000000004</v>
      </c>
      <c r="V990" s="861">
        <v>77.863067999999998</v>
      </c>
      <c r="W990" s="861">
        <v>76.047944999999999</v>
      </c>
      <c r="X990" s="861">
        <v>44.271673</v>
      </c>
      <c r="Y990" s="861">
        <v>43.174855000000001</v>
      </c>
      <c r="Z990" s="861">
        <v>38.572339999999997</v>
      </c>
      <c r="AA990" s="861">
        <v>39.279656000000003</v>
      </c>
      <c r="AB990" s="861">
        <v>37.329076000000001</v>
      </c>
      <c r="AC990" s="861">
        <v>47.452210999999998</v>
      </c>
      <c r="AD990" s="861">
        <v>94.225308999999996</v>
      </c>
      <c r="AE990" s="861">
        <v>94.751073000000005</v>
      </c>
      <c r="AF990" s="861">
        <v>106.935847</v>
      </c>
      <c r="AG990" s="861">
        <v>97.755921999999998</v>
      </c>
      <c r="AH990" s="861">
        <v>78.382621999999998</v>
      </c>
      <c r="AI990" s="861">
        <v>70.605779999999996</v>
      </c>
      <c r="AJ990" s="861">
        <v>55.471966999999999</v>
      </c>
      <c r="AK990" s="861">
        <v>47.906281999999997</v>
      </c>
      <c r="AL990" s="861">
        <v>47.768042999999999</v>
      </c>
      <c r="AM990" s="861">
        <v>45.678697999999997</v>
      </c>
      <c r="AN990" s="861">
        <v>86.859457000000006</v>
      </c>
      <c r="AO990" s="861">
        <v>64.568088000000003</v>
      </c>
      <c r="AP990" s="861">
        <v>73.594317000000004</v>
      </c>
      <c r="AQ990" s="861">
        <v>72.404570000000007</v>
      </c>
      <c r="AR990" s="861">
        <v>69.949583000000004</v>
      </c>
      <c r="AS990" s="861">
        <v>66.054220000000001</v>
      </c>
      <c r="AT990" s="861">
        <v>69.531201999999993</v>
      </c>
      <c r="AU990" s="861">
        <v>69.778594999999996</v>
      </c>
      <c r="AV990" s="861">
        <v>73.641197000000005</v>
      </c>
      <c r="AW990" s="861">
        <v>73.205453000000006</v>
      </c>
      <c r="AX990" s="861">
        <v>98.781283999999999</v>
      </c>
      <c r="AY990" s="861">
        <v>94.261774000000003</v>
      </c>
      <c r="AZ990" s="861">
        <v>32.806690000000003</v>
      </c>
      <c r="BA990" s="861">
        <v>34.133702999999997</v>
      </c>
      <c r="BB990" s="861">
        <v>40.454571999999999</v>
      </c>
      <c r="BC990" s="861">
        <v>41.426847000000002</v>
      </c>
      <c r="BD990" s="861">
        <v>37.141613</v>
      </c>
      <c r="BE990" s="861">
        <v>49.503208000000001</v>
      </c>
      <c r="BF990" s="861">
        <v>58.665332999999997</v>
      </c>
      <c r="BG990" s="861">
        <v>133.59112500000001</v>
      </c>
      <c r="BH990" s="861">
        <v>111.276978</v>
      </c>
      <c r="BI990" s="861">
        <v>51.295467000000002</v>
      </c>
      <c r="BJ990" s="861">
        <v>102.207843</v>
      </c>
      <c r="BK990" s="861">
        <v>93.005350000000007</v>
      </c>
      <c r="BL990" s="861">
        <v>90.596344999999999</v>
      </c>
      <c r="BM990" s="861">
        <v>20.790212</v>
      </c>
      <c r="BN990" s="861">
        <v>25.850194999999999</v>
      </c>
      <c r="BO990" s="861">
        <v>48.518808999999997</v>
      </c>
      <c r="BP990" s="861">
        <v>35.569906000000003</v>
      </c>
      <c r="BQ990" s="861">
        <v>90.949821</v>
      </c>
      <c r="BR990" s="861">
        <v>72.621038999999996</v>
      </c>
      <c r="BS990" s="861">
        <v>74.278184999999993</v>
      </c>
      <c r="BT990" s="861">
        <v>65.496855999999994</v>
      </c>
      <c r="BU990" s="861">
        <v>65.387653</v>
      </c>
      <c r="BV990" s="861">
        <v>65.740904</v>
      </c>
      <c r="BW990" s="861">
        <v>66.477253000000005</v>
      </c>
      <c r="BX990" s="861">
        <v>52.283374000000002</v>
      </c>
      <c r="BY990" s="861">
        <v>52.025945</v>
      </c>
      <c r="BZ990" s="861">
        <v>50.762290999999998</v>
      </c>
      <c r="CA990" s="861">
        <v>51.482958000000004</v>
      </c>
      <c r="CB990" s="861">
        <v>-10.554855999999999</v>
      </c>
      <c r="CC990" s="861">
        <v>-7.6315249999999999</v>
      </c>
      <c r="CD990" s="861">
        <v>-11.121115</v>
      </c>
      <c r="CE990" s="861">
        <v>-7.4735110000000002</v>
      </c>
      <c r="CF990" s="861">
        <v>-13.659098999999999</v>
      </c>
      <c r="CG990" s="861">
        <v>-7.7253210000000001</v>
      </c>
      <c r="CH990" s="861">
        <v>-13.782501999999999</v>
      </c>
      <c r="CI990" s="861">
        <v>-9.3825939999999992</v>
      </c>
      <c r="CJ990" s="861">
        <v>-10.683571000000001</v>
      </c>
      <c r="CK990" s="861">
        <v>-6.7764740000000003</v>
      </c>
      <c r="CL990" s="861">
        <v>-10.707530999999999</v>
      </c>
      <c r="CM990" s="861">
        <v>-5.8568249999999997</v>
      </c>
      <c r="CN990" s="861">
        <v>-13.152346</v>
      </c>
      <c r="CO990" s="861">
        <v>-8.2839100000000006</v>
      </c>
      <c r="CP990" s="861">
        <v>-13.935077</v>
      </c>
      <c r="CQ990" s="861">
        <v>-9.8756059999999994</v>
      </c>
      <c r="CR990" s="861">
        <v>-10.49198</v>
      </c>
      <c r="CS990" s="861">
        <v>-7.2548510000000004</v>
      </c>
      <c r="CT990" s="861">
        <v>-11.270606000000001</v>
      </c>
      <c r="CU990" s="861">
        <v>-6.6662600000000003</v>
      </c>
      <c r="CV990" s="861">
        <v>-13.911844</v>
      </c>
      <c r="CW990" s="861">
        <v>-6.5588939999999996</v>
      </c>
      <c r="CX990" s="861">
        <v>-13.801233999999999</v>
      </c>
      <c r="CY990" s="861">
        <v>-7.7174110000000002</v>
      </c>
      <c r="CZ990" s="861">
        <v>-10.18233</v>
      </c>
      <c r="DA990" s="861">
        <v>-6.479571</v>
      </c>
      <c r="DB990" s="861">
        <v>-10.973972</v>
      </c>
      <c r="DC990" s="861">
        <v>-5.9155689999999996</v>
      </c>
      <c r="DD990" s="861">
        <v>-13.796664</v>
      </c>
      <c r="DE990" s="861">
        <v>-8.2003260000000004</v>
      </c>
      <c r="DF990" s="861">
        <v>-14.169489</v>
      </c>
      <c r="DG990" s="861">
        <v>-8.552543</v>
      </c>
      <c r="DH990" s="861">
        <v>-10.15311</v>
      </c>
      <c r="DI990" s="861">
        <v>-6.9046599999999998</v>
      </c>
      <c r="DJ990" s="861">
        <v>-10.837453</v>
      </c>
      <c r="DK990" s="861">
        <v>-6.9976039999999999</v>
      </c>
      <c r="DL990" s="861">
        <v>-14.074180999999999</v>
      </c>
      <c r="DM990" s="861">
        <v>-10.22974</v>
      </c>
      <c r="DN990" s="861">
        <v>-14.275790000000001</v>
      </c>
      <c r="DO990" s="861">
        <v>-9.9151609999999994</v>
      </c>
      <c r="DP990" s="861">
        <v>-10.809696000000001</v>
      </c>
      <c r="DQ990" s="861">
        <v>-7.7051699999999999</v>
      </c>
      <c r="DR990" s="861">
        <v>-11.098314999999999</v>
      </c>
      <c r="DS990" s="861">
        <v>-8.2571890000000003</v>
      </c>
      <c r="DT990" s="861">
        <v>-13.785176999999999</v>
      </c>
      <c r="DU990" s="861">
        <v>-10.971944000000001</v>
      </c>
      <c r="DV990" s="861">
        <v>-14.090315</v>
      </c>
      <c r="DW990" s="861">
        <v>-7.7665819999999997</v>
      </c>
      <c r="DX990" s="861">
        <v>74.669611000000003</v>
      </c>
      <c r="DY990" s="861">
        <v>29.420691000000001</v>
      </c>
      <c r="DZ990" s="861">
        <v>74.697911000000005</v>
      </c>
      <c r="EA990" s="861">
        <v>178.85589100000001</v>
      </c>
      <c r="EB990" s="861">
        <v>124.01</v>
      </c>
      <c r="EC990" s="861">
        <v>1.25</v>
      </c>
      <c r="ED990" s="861">
        <v>137</v>
      </c>
      <c r="EE990" s="861">
        <v>124.04</v>
      </c>
      <c r="EF990" s="861">
        <v>0</v>
      </c>
      <c r="EG990" s="861">
        <v>1.5</v>
      </c>
      <c r="EH990" s="861">
        <v>124.08</v>
      </c>
      <c r="EI990" s="861">
        <v>6.5129999999999999</v>
      </c>
      <c r="EJ990" s="861">
        <v>795.2</v>
      </c>
      <c r="EK990" s="861">
        <v>-2.0661589999999999</v>
      </c>
      <c r="EL990" s="861">
        <v>41.627062000000002</v>
      </c>
      <c r="EM990" s="861">
        <v>47.744857000000003</v>
      </c>
      <c r="EN990" s="861">
        <v>6.8917469999999996</v>
      </c>
      <c r="EO990" s="861">
        <v>47.764865999999998</v>
      </c>
      <c r="EP990" s="861">
        <v>101.88639499999999</v>
      </c>
      <c r="EQ990" s="861">
        <v>-10.092031</v>
      </c>
      <c r="ER990" s="861">
        <v>4538.0438480000003</v>
      </c>
      <c r="ES990" s="861">
        <v>10605.785136</v>
      </c>
      <c r="ET990" s="861">
        <v>9899.9483689999997</v>
      </c>
      <c r="EU990" s="861"/>
      <c r="EV990" s="861"/>
      <c r="EW990" s="861"/>
      <c r="EX990" s="861"/>
      <c r="EY990" s="861"/>
      <c r="EZ990" s="861"/>
      <c r="FA990" s="861"/>
      <c r="FB990" s="861"/>
      <c r="FC990" s="861"/>
      <c r="FD990" s="861"/>
    </row>
    <row r="991" spans="1:160" x14ac:dyDescent="0.25">
      <c r="A991" s="837">
        <v>46142</v>
      </c>
      <c r="B991" s="836">
        <v>5.8275462962962966E-2</v>
      </c>
      <c r="C991" s="861">
        <v>56400</v>
      </c>
      <c r="D991" s="861">
        <v>0</v>
      </c>
      <c r="E991" s="861">
        <v>0</v>
      </c>
      <c r="F991" s="861">
        <v>73.096017000000003</v>
      </c>
      <c r="G991" s="861">
        <v>71.322869999999995</v>
      </c>
      <c r="H991" s="861">
        <v>64.155989000000005</v>
      </c>
      <c r="I991" s="861">
        <v>73.637913999999995</v>
      </c>
      <c r="J991" s="861">
        <v>72.636741000000001</v>
      </c>
      <c r="K991" s="861">
        <v>70.988688999999994</v>
      </c>
      <c r="L991" s="861">
        <v>73.780530999999996</v>
      </c>
      <c r="M991" s="861">
        <v>73.695079000000007</v>
      </c>
      <c r="N991" s="861">
        <v>-2.4228489999999998</v>
      </c>
      <c r="O991" s="861">
        <v>-3.390056</v>
      </c>
      <c r="P991" s="861">
        <v>-3.5266220000000001</v>
      </c>
      <c r="Q991" s="861">
        <v>14.656631000000001</v>
      </c>
      <c r="R991" s="861">
        <v>13.879440000000001</v>
      </c>
      <c r="S991" s="861">
        <v>14.412286999999999</v>
      </c>
      <c r="T991" s="861">
        <v>76.296898999999996</v>
      </c>
      <c r="U991" s="861">
        <v>77.810942999999995</v>
      </c>
      <c r="V991" s="861">
        <v>79.282582000000005</v>
      </c>
      <c r="W991" s="861">
        <v>76.614199999999997</v>
      </c>
      <c r="X991" s="861">
        <v>43.927793999999999</v>
      </c>
      <c r="Y991" s="861">
        <v>43.100682999999997</v>
      </c>
      <c r="Z991" s="861">
        <v>39.288046999999999</v>
      </c>
      <c r="AA991" s="861">
        <v>39.639924999999998</v>
      </c>
      <c r="AB991" s="861">
        <v>38.093122000000001</v>
      </c>
      <c r="AC991" s="861">
        <v>47.636856999999999</v>
      </c>
      <c r="AD991" s="861">
        <v>94.364371000000006</v>
      </c>
      <c r="AE991" s="861">
        <v>94.654711000000006</v>
      </c>
      <c r="AF991" s="861">
        <v>105.781497</v>
      </c>
      <c r="AG991" s="861">
        <v>97.642190999999997</v>
      </c>
      <c r="AH991" s="861">
        <v>77.075286000000006</v>
      </c>
      <c r="AI991" s="861">
        <v>70.628322999999995</v>
      </c>
      <c r="AJ991" s="861">
        <v>55.037365000000001</v>
      </c>
      <c r="AK991" s="861">
        <v>48.056857999999998</v>
      </c>
      <c r="AL991" s="861">
        <v>47.972003000000001</v>
      </c>
      <c r="AM991" s="861">
        <v>45.962795999999997</v>
      </c>
      <c r="AN991" s="861">
        <v>85.279593000000006</v>
      </c>
      <c r="AO991" s="861">
        <v>64.288148000000007</v>
      </c>
      <c r="AP991" s="861">
        <v>75.273858000000004</v>
      </c>
      <c r="AQ991" s="861">
        <v>72.917304000000001</v>
      </c>
      <c r="AR991" s="861">
        <v>69.930374</v>
      </c>
      <c r="AS991" s="861">
        <v>66.321327999999994</v>
      </c>
      <c r="AT991" s="861">
        <v>70.097183000000001</v>
      </c>
      <c r="AU991" s="861">
        <v>70.897223999999994</v>
      </c>
      <c r="AV991" s="861">
        <v>74.944435999999996</v>
      </c>
      <c r="AW991" s="861">
        <v>73.843214000000003</v>
      </c>
      <c r="AX991" s="861">
        <v>97.042312999999993</v>
      </c>
      <c r="AY991" s="861">
        <v>93.982968</v>
      </c>
      <c r="AZ991" s="861">
        <v>26.637235</v>
      </c>
      <c r="BA991" s="861">
        <v>29.771650000000001</v>
      </c>
      <c r="BB991" s="861">
        <v>33.437685000000002</v>
      </c>
      <c r="BC991" s="861">
        <v>33.761499999999998</v>
      </c>
      <c r="BD991" s="861">
        <v>32.074353000000002</v>
      </c>
      <c r="BE991" s="861">
        <v>39.083537</v>
      </c>
      <c r="BF991" s="861">
        <v>50.734468999999997</v>
      </c>
      <c r="BG991" s="861">
        <v>143.36296999999999</v>
      </c>
      <c r="BH991" s="861">
        <v>108.32504900000001</v>
      </c>
      <c r="BI991" s="861">
        <v>55.152065999999998</v>
      </c>
      <c r="BJ991" s="861">
        <v>119.290783</v>
      </c>
      <c r="BK991" s="861">
        <v>94.849149999999995</v>
      </c>
      <c r="BL991" s="861">
        <v>95.239200999999994</v>
      </c>
      <c r="BM991" s="861">
        <v>5.4346410000000001</v>
      </c>
      <c r="BN991" s="861">
        <v>10.921253999999999</v>
      </c>
      <c r="BO991" s="861">
        <v>36.755003000000002</v>
      </c>
      <c r="BP991" s="861">
        <v>15.444254000000001</v>
      </c>
      <c r="BQ991" s="861">
        <v>94.306657999999999</v>
      </c>
      <c r="BR991" s="861">
        <v>79.388962000000006</v>
      </c>
      <c r="BS991" s="861">
        <v>80.567767000000003</v>
      </c>
      <c r="BT991" s="861">
        <v>65.640513999999996</v>
      </c>
      <c r="BU991" s="861">
        <v>65.597812000000005</v>
      </c>
      <c r="BV991" s="861">
        <v>66.026112999999995</v>
      </c>
      <c r="BW991" s="861">
        <v>66.930250999999998</v>
      </c>
      <c r="BX991" s="861">
        <v>52.034889</v>
      </c>
      <c r="BY991" s="861">
        <v>51.769129999999997</v>
      </c>
      <c r="BZ991" s="861">
        <v>37.484580000000001</v>
      </c>
      <c r="CA991" s="861">
        <v>44.489491000000001</v>
      </c>
      <c r="CB991" s="861">
        <v>-10.513908000000001</v>
      </c>
      <c r="CC991" s="861">
        <v>-7.5764170000000002</v>
      </c>
      <c r="CD991" s="861">
        <v>-11.081215</v>
      </c>
      <c r="CE991" s="861">
        <v>-7.4230900000000002</v>
      </c>
      <c r="CF991" s="861">
        <v>-13.609876</v>
      </c>
      <c r="CG991" s="861">
        <v>-7.6653349999999998</v>
      </c>
      <c r="CH991" s="861">
        <v>-13.746537</v>
      </c>
      <c r="CI991" s="861">
        <v>-9.3178129999999992</v>
      </c>
      <c r="CJ991" s="861">
        <v>-10.633689</v>
      </c>
      <c r="CK991" s="861">
        <v>-6.709301</v>
      </c>
      <c r="CL991" s="861">
        <v>-10.722156999999999</v>
      </c>
      <c r="CM991" s="861">
        <v>-5.8433650000000004</v>
      </c>
      <c r="CN991" s="861">
        <v>-13.145137</v>
      </c>
      <c r="CO991" s="861">
        <v>-8.2730119999999996</v>
      </c>
      <c r="CP991" s="861">
        <v>-13.890840000000001</v>
      </c>
      <c r="CQ991" s="861">
        <v>-9.7880190000000002</v>
      </c>
      <c r="CR991" s="861">
        <v>-10.458315000000001</v>
      </c>
      <c r="CS991" s="861">
        <v>-7.2344400000000002</v>
      </c>
      <c r="CT991" s="861">
        <v>-11.266825000000001</v>
      </c>
      <c r="CU991" s="861">
        <v>-6.6611050000000001</v>
      </c>
      <c r="CV991" s="861">
        <v>-13.899076000000001</v>
      </c>
      <c r="CW991" s="861">
        <v>-6.5201349999999998</v>
      </c>
      <c r="CX991" s="861">
        <v>-13.739985000000001</v>
      </c>
      <c r="CY991" s="861">
        <v>-7.6721779999999997</v>
      </c>
      <c r="CZ991" s="861">
        <v>-10.188558</v>
      </c>
      <c r="DA991" s="861">
        <v>-6.4905980000000003</v>
      </c>
      <c r="DB991" s="861">
        <v>-10.982727000000001</v>
      </c>
      <c r="DC991" s="861">
        <v>-5.9149279999999997</v>
      </c>
      <c r="DD991" s="861">
        <v>-13.783704</v>
      </c>
      <c r="DE991" s="861">
        <v>-8.1594029999999993</v>
      </c>
      <c r="DF991" s="861">
        <v>-14.164085999999999</v>
      </c>
      <c r="DG991" s="861">
        <v>-8.5050489999999996</v>
      </c>
      <c r="DH991" s="861">
        <v>-10.133659</v>
      </c>
      <c r="DI991" s="861">
        <v>-6.8792580000000001</v>
      </c>
      <c r="DJ991" s="861">
        <v>-10.826931</v>
      </c>
      <c r="DK991" s="861">
        <v>-7.0352560000000004</v>
      </c>
      <c r="DL991" s="861">
        <v>-14.084927</v>
      </c>
      <c r="DM991" s="861">
        <v>-10.246525</v>
      </c>
      <c r="DN991" s="861">
        <v>-14.263771</v>
      </c>
      <c r="DO991" s="861">
        <v>-9.9083860000000001</v>
      </c>
      <c r="DP991" s="861">
        <v>-10.778007000000001</v>
      </c>
      <c r="DQ991" s="861">
        <v>-7.6998439999999997</v>
      </c>
      <c r="DR991" s="861">
        <v>-11.106593</v>
      </c>
      <c r="DS991" s="861">
        <v>-8.2944479999999992</v>
      </c>
      <c r="DT991" s="861">
        <v>-13.777506000000001</v>
      </c>
      <c r="DU991" s="861">
        <v>-10.970416999999999</v>
      </c>
      <c r="DV991" s="861">
        <v>-14.081623</v>
      </c>
      <c r="DW991" s="861">
        <v>-7.7827630000000001</v>
      </c>
      <c r="DX991" s="861">
        <v>74.846818999999996</v>
      </c>
      <c r="DY991" s="861">
        <v>23.272525000000002</v>
      </c>
      <c r="DZ991" s="861">
        <v>74.868799999999993</v>
      </c>
      <c r="EA991" s="861">
        <v>171.30726000000001</v>
      </c>
      <c r="EB991" s="861">
        <v>123.49</v>
      </c>
      <c r="EC991" s="861">
        <v>3.3159999999999998</v>
      </c>
      <c r="ED991" s="861">
        <v>404</v>
      </c>
      <c r="EE991" s="861">
        <v>123.66</v>
      </c>
      <c r="EF991" s="861">
        <v>0</v>
      </c>
      <c r="EG991" s="861">
        <v>1.6</v>
      </c>
      <c r="EH991" s="861">
        <v>123.67</v>
      </c>
      <c r="EI991" s="861">
        <v>6.0179999999999998</v>
      </c>
      <c r="EJ991" s="861">
        <v>727.9</v>
      </c>
      <c r="EK991" s="861">
        <v>-1.907276</v>
      </c>
      <c r="EL991" s="861">
        <v>37.672134</v>
      </c>
      <c r="EM991" s="861">
        <v>47.870072</v>
      </c>
      <c r="EN991" s="861">
        <v>-0.91713100000000003</v>
      </c>
      <c r="EO991" s="861">
        <v>47.885590999999998</v>
      </c>
      <c r="EP991" s="861">
        <v>98.819778999999997</v>
      </c>
      <c r="EQ991" s="861">
        <v>-10.07189</v>
      </c>
      <c r="ER991" s="861">
        <v>4541.2890719999996</v>
      </c>
      <c r="ES991" s="861">
        <v>10605.811774</v>
      </c>
      <c r="ET991" s="861">
        <v>9912.6044839999995</v>
      </c>
      <c r="EU991" s="861"/>
      <c r="EV991" s="861"/>
      <c r="EW991" s="861"/>
      <c r="EX991" s="861"/>
      <c r="EY991" s="861"/>
      <c r="EZ991" s="861"/>
      <c r="FA991" s="861"/>
      <c r="FB991" s="861"/>
      <c r="FC991" s="861"/>
      <c r="FD991" s="861"/>
    </row>
    <row r="992" spans="1:160" x14ac:dyDescent="0.25">
      <c r="A992" s="837">
        <v>46142</v>
      </c>
      <c r="B992" s="836">
        <v>5.8969907407407408E-2</v>
      </c>
      <c r="C992" s="861">
        <v>56460</v>
      </c>
      <c r="D992" s="861">
        <v>0</v>
      </c>
      <c r="E992" s="861">
        <v>0</v>
      </c>
      <c r="F992" s="861">
        <v>73.952225999999996</v>
      </c>
      <c r="G992" s="861">
        <v>71.386284000000003</v>
      </c>
      <c r="H992" s="861">
        <v>64.809291999999999</v>
      </c>
      <c r="I992" s="861">
        <v>73.705213999999998</v>
      </c>
      <c r="J992" s="861">
        <v>72.821010999999999</v>
      </c>
      <c r="K992" s="861">
        <v>71.114761000000001</v>
      </c>
      <c r="L992" s="861">
        <v>73.781473000000005</v>
      </c>
      <c r="M992" s="861">
        <v>73.947276000000002</v>
      </c>
      <c r="N992" s="861">
        <v>-0.40037099999999998</v>
      </c>
      <c r="O992" s="861">
        <v>0.26133000000000001</v>
      </c>
      <c r="P992" s="861">
        <v>-2.0274510000000001</v>
      </c>
      <c r="Q992" s="861">
        <v>7.9728310000000002</v>
      </c>
      <c r="R992" s="861">
        <v>2.005916</v>
      </c>
      <c r="S992" s="861">
        <v>2.6983259999999998</v>
      </c>
      <c r="T992" s="861">
        <v>84.125669000000002</v>
      </c>
      <c r="U992" s="861">
        <v>74.828367</v>
      </c>
      <c r="V992" s="861">
        <v>102.184522</v>
      </c>
      <c r="W992" s="861">
        <v>101.697142</v>
      </c>
      <c r="X992" s="861">
        <v>30.578423000000001</v>
      </c>
      <c r="Y992" s="861">
        <v>25.555219000000001</v>
      </c>
      <c r="Z992" s="861">
        <v>20.814239000000001</v>
      </c>
      <c r="AA992" s="861">
        <v>27.521214000000001</v>
      </c>
      <c r="AB992" s="861">
        <v>25.444465999999998</v>
      </c>
      <c r="AC992" s="861">
        <v>44.276615</v>
      </c>
      <c r="AD992" s="861">
        <v>49.899642999999998</v>
      </c>
      <c r="AE992" s="861">
        <v>130.34955600000001</v>
      </c>
      <c r="AF992" s="861">
        <v>106.008667</v>
      </c>
      <c r="AG992" s="861">
        <v>100.00628500000001</v>
      </c>
      <c r="AH992" s="861">
        <v>110.72316499999999</v>
      </c>
      <c r="AI992" s="861">
        <v>95.009151000000003</v>
      </c>
      <c r="AJ992" s="861">
        <v>94.212975</v>
      </c>
      <c r="AK992" s="861">
        <v>26.647392</v>
      </c>
      <c r="AL992" s="861">
        <v>19.238575000000001</v>
      </c>
      <c r="AM992" s="861">
        <v>43.030166000000001</v>
      </c>
      <c r="AN992" s="861">
        <v>95.235457999999994</v>
      </c>
      <c r="AO992" s="861">
        <v>101.01956300000001</v>
      </c>
      <c r="AP992" s="861">
        <v>87.851056</v>
      </c>
      <c r="AQ992" s="861">
        <v>81.020634999999999</v>
      </c>
      <c r="AR992" s="861">
        <v>70.647457000000003</v>
      </c>
      <c r="AS992" s="861">
        <v>66.573176000000004</v>
      </c>
      <c r="AT992" s="861">
        <v>71.259034</v>
      </c>
      <c r="AU992" s="861">
        <v>72.238527000000005</v>
      </c>
      <c r="AV992" s="861">
        <v>75.548552000000001</v>
      </c>
      <c r="AW992" s="861">
        <v>74.705073999999996</v>
      </c>
      <c r="AX992" s="861">
        <v>96.211955000000003</v>
      </c>
      <c r="AY992" s="861">
        <v>93.437988000000004</v>
      </c>
      <c r="AZ992" s="861">
        <v>18.384416000000002</v>
      </c>
      <c r="BA992" s="861">
        <v>7.5834250000000001</v>
      </c>
      <c r="BB992" s="861">
        <v>10.299611000000001</v>
      </c>
      <c r="BC992" s="861">
        <v>12.097628</v>
      </c>
      <c r="BD992" s="861">
        <v>13.889929</v>
      </c>
      <c r="BE992" s="861">
        <v>28.017868</v>
      </c>
      <c r="BF992" s="861">
        <v>40.757156999999999</v>
      </c>
      <c r="BG992" s="861">
        <v>141.34694500000001</v>
      </c>
      <c r="BH992" s="861">
        <v>107.611683</v>
      </c>
      <c r="BI992" s="861">
        <v>56.675567000000001</v>
      </c>
      <c r="BJ992" s="861">
        <v>119.617431</v>
      </c>
      <c r="BK992" s="861">
        <v>93.956146000000004</v>
      </c>
      <c r="BL992" s="861">
        <v>90.446770000000001</v>
      </c>
      <c r="BM992" s="861">
        <v>1.7806249999999999</v>
      </c>
      <c r="BN992" s="861">
        <v>10.538410000000001</v>
      </c>
      <c r="BO992" s="861">
        <v>21.749596</v>
      </c>
      <c r="BP992" s="861">
        <v>11.384969999999999</v>
      </c>
      <c r="BQ992" s="861">
        <v>93.545078000000004</v>
      </c>
      <c r="BR992" s="861">
        <v>84.265496999999996</v>
      </c>
      <c r="BS992" s="861">
        <v>84.299762000000001</v>
      </c>
      <c r="BT992" s="861">
        <v>65.960824000000002</v>
      </c>
      <c r="BU992" s="861">
        <v>65.824946999999995</v>
      </c>
      <c r="BV992" s="861">
        <v>66.449010000000001</v>
      </c>
      <c r="BW992" s="861">
        <v>67.374857000000006</v>
      </c>
      <c r="BX992" s="861">
        <v>43.701447999999999</v>
      </c>
      <c r="BY992" s="861">
        <v>44.304792999999997</v>
      </c>
      <c r="BZ992" s="861">
        <v>18.290538999999999</v>
      </c>
      <c r="CA992" s="861">
        <v>29.393543000000001</v>
      </c>
      <c r="CB992" s="861">
        <v>-10.510687000000001</v>
      </c>
      <c r="CC992" s="861">
        <v>-7.515625</v>
      </c>
      <c r="CD992" s="861">
        <v>-11.08919</v>
      </c>
      <c r="CE992" s="861">
        <v>-7.398301</v>
      </c>
      <c r="CF992" s="861">
        <v>-13.597312000000001</v>
      </c>
      <c r="CG992" s="861">
        <v>-7.6510179999999997</v>
      </c>
      <c r="CH992" s="861">
        <v>-13.789566000000001</v>
      </c>
      <c r="CI992" s="861">
        <v>-9.2560000000000002</v>
      </c>
      <c r="CJ992" s="861">
        <v>-10.625299999999999</v>
      </c>
      <c r="CK992" s="861">
        <v>-6.743366</v>
      </c>
      <c r="CL992" s="861">
        <v>-10.708043999999999</v>
      </c>
      <c r="CM992" s="861">
        <v>-5.8568680000000004</v>
      </c>
      <c r="CN992" s="861">
        <v>-13.149089999999999</v>
      </c>
      <c r="CO992" s="861">
        <v>-8.2493210000000001</v>
      </c>
      <c r="CP992" s="861">
        <v>-13.845672</v>
      </c>
      <c r="CQ992" s="861">
        <v>-9.7736370000000008</v>
      </c>
      <c r="CR992" s="861">
        <v>-10.460824000000001</v>
      </c>
      <c r="CS992" s="861">
        <v>-7.2215170000000004</v>
      </c>
      <c r="CT992" s="861">
        <v>-11.274044999999999</v>
      </c>
      <c r="CU992" s="861">
        <v>-6.6561360000000001</v>
      </c>
      <c r="CV992" s="861">
        <v>-13.869967000000001</v>
      </c>
      <c r="CW992" s="861">
        <v>-6.5413040000000002</v>
      </c>
      <c r="CX992" s="861">
        <v>-13.707128000000001</v>
      </c>
      <c r="CY992" s="861">
        <v>-7.6372960000000001</v>
      </c>
      <c r="CZ992" s="861">
        <v>-10.15917</v>
      </c>
      <c r="DA992" s="861">
        <v>-6.4857930000000001</v>
      </c>
      <c r="DB992" s="861">
        <v>-11.00515</v>
      </c>
      <c r="DC992" s="861">
        <v>-5.8989370000000001</v>
      </c>
      <c r="DD992" s="861">
        <v>-13.776612999999999</v>
      </c>
      <c r="DE992" s="861">
        <v>-8.1781109999999995</v>
      </c>
      <c r="DF992" s="861">
        <v>-14.14021</v>
      </c>
      <c r="DG992" s="861">
        <v>-8.5010490000000001</v>
      </c>
      <c r="DH992" s="861">
        <v>-10.131527</v>
      </c>
      <c r="DI992" s="861">
        <v>-6.866034</v>
      </c>
      <c r="DJ992" s="861">
        <v>-10.848398</v>
      </c>
      <c r="DK992" s="861">
        <v>-7.034173</v>
      </c>
      <c r="DL992" s="861">
        <v>-14.069507</v>
      </c>
      <c r="DM992" s="861">
        <v>-10.234014999999999</v>
      </c>
      <c r="DN992" s="861">
        <v>-14.240364</v>
      </c>
      <c r="DO992" s="861">
        <v>-9.8832629999999995</v>
      </c>
      <c r="DP992" s="861">
        <v>-10.797018</v>
      </c>
      <c r="DQ992" s="861">
        <v>-7.6894080000000002</v>
      </c>
      <c r="DR992" s="861">
        <v>-11.118667</v>
      </c>
      <c r="DS992" s="861">
        <v>-8.2971070000000005</v>
      </c>
      <c r="DT992" s="861">
        <v>-13.788532</v>
      </c>
      <c r="DU992" s="861">
        <v>-10.979044</v>
      </c>
      <c r="DV992" s="861">
        <v>-14.050800000000001</v>
      </c>
      <c r="DW992" s="861">
        <v>-7.7728210000000004</v>
      </c>
      <c r="DX992" s="861">
        <v>31.400545000000001</v>
      </c>
      <c r="DY992" s="861">
        <v>21.148612</v>
      </c>
      <c r="DZ992" s="861">
        <v>187.489363</v>
      </c>
      <c r="EA992" s="861">
        <v>169.355144</v>
      </c>
      <c r="EB992" s="861">
        <v>121.8</v>
      </c>
      <c r="EC992" s="861">
        <v>3.2869999999999999</v>
      </c>
      <c r="ED992" s="861">
        <v>393.7</v>
      </c>
      <c r="EE992" s="861">
        <v>121.73</v>
      </c>
      <c r="EF992" s="861">
        <v>6.6890000000000001</v>
      </c>
      <c r="EG992" s="861">
        <v>805.3</v>
      </c>
      <c r="EH992" s="861">
        <v>121.74</v>
      </c>
      <c r="EI992" s="861">
        <v>6.2220000000000004</v>
      </c>
      <c r="EJ992" s="861">
        <v>744.1</v>
      </c>
      <c r="EK992" s="861">
        <v>33.800576</v>
      </c>
      <c r="EL992" s="861">
        <v>25.588726999999999</v>
      </c>
      <c r="EM992" s="861">
        <v>9.22959</v>
      </c>
      <c r="EN992" s="861">
        <v>-3.8391310000000001</v>
      </c>
      <c r="EO992" s="861">
        <v>105.288129</v>
      </c>
      <c r="EP992" s="861">
        <v>98.011933999999997</v>
      </c>
      <c r="EQ992" s="861">
        <v>-10.064019</v>
      </c>
      <c r="ER992" s="861">
        <v>4547.8726509999997</v>
      </c>
      <c r="ES992" s="861">
        <v>10618.667890000001</v>
      </c>
      <c r="ET992" s="861">
        <v>9924.8438339999993</v>
      </c>
      <c r="EU992" s="861"/>
      <c r="EV992" s="861"/>
      <c r="EW992" s="861"/>
      <c r="EX992" s="861"/>
      <c r="EY992" s="861"/>
      <c r="EZ992" s="861"/>
      <c r="FA992" s="861"/>
      <c r="FB992" s="861"/>
      <c r="FC992" s="861"/>
      <c r="FD992" s="861"/>
    </row>
    <row r="993" spans="1:160" x14ac:dyDescent="0.25">
      <c r="A993" s="837">
        <v>46142</v>
      </c>
      <c r="B993" s="836">
        <v>5.966435185185185E-2</v>
      </c>
      <c r="C993" s="861">
        <v>56520</v>
      </c>
      <c r="D993" s="861">
        <v>0</v>
      </c>
      <c r="E993" s="861">
        <v>0</v>
      </c>
      <c r="F993" s="861">
        <v>74.710329000000002</v>
      </c>
      <c r="G993" s="861">
        <v>71.486954999999995</v>
      </c>
      <c r="H993" s="861">
        <v>65.260784999999998</v>
      </c>
      <c r="I993" s="861">
        <v>73.718002999999996</v>
      </c>
      <c r="J993" s="861">
        <v>73.092096999999995</v>
      </c>
      <c r="K993" s="861">
        <v>71.172143000000005</v>
      </c>
      <c r="L993" s="861">
        <v>73.845749999999995</v>
      </c>
      <c r="M993" s="861">
        <v>74.155311999999995</v>
      </c>
      <c r="N993" s="861">
        <v>0.85954900000000001</v>
      </c>
      <c r="O993" s="861">
        <v>1.361386</v>
      </c>
      <c r="P993" s="861">
        <v>-0.97765800000000003</v>
      </c>
      <c r="Q993" s="861">
        <v>5.0259049999999998</v>
      </c>
      <c r="R993" s="861">
        <v>-0.23454</v>
      </c>
      <c r="S993" s="861">
        <v>0.72520099999999998</v>
      </c>
      <c r="T993" s="861">
        <v>84.710257999999996</v>
      </c>
      <c r="U993" s="861">
        <v>75.495305999999999</v>
      </c>
      <c r="V993" s="861">
        <v>101.321338</v>
      </c>
      <c r="W993" s="861">
        <v>100.772794</v>
      </c>
      <c r="X993" s="861">
        <v>23.385145999999999</v>
      </c>
      <c r="Y993" s="861">
        <v>19.304895999999999</v>
      </c>
      <c r="Z993" s="861">
        <v>12.34708</v>
      </c>
      <c r="AA993" s="861">
        <v>18.514538000000002</v>
      </c>
      <c r="AB993" s="861">
        <v>18.187228000000001</v>
      </c>
      <c r="AC993" s="861">
        <v>20.454197000000001</v>
      </c>
      <c r="AD993" s="861">
        <v>23.505769999999998</v>
      </c>
      <c r="AE993" s="861">
        <v>130.415694</v>
      </c>
      <c r="AF993" s="861">
        <v>106.35456600000001</v>
      </c>
      <c r="AG993" s="861">
        <v>101.853269</v>
      </c>
      <c r="AH993" s="861">
        <v>114.60225</v>
      </c>
      <c r="AI993" s="861">
        <v>97.076832999999993</v>
      </c>
      <c r="AJ993" s="861">
        <v>94.263446000000002</v>
      </c>
      <c r="AK993" s="861">
        <v>17.162329</v>
      </c>
      <c r="AL993" s="861">
        <v>11.213597999999999</v>
      </c>
      <c r="AM993" s="861">
        <v>21.184003000000001</v>
      </c>
      <c r="AN993" s="861">
        <v>98.865025000000003</v>
      </c>
      <c r="AO993" s="861">
        <v>99.707896000000005</v>
      </c>
      <c r="AP993" s="861">
        <v>91.699455</v>
      </c>
      <c r="AQ993" s="861">
        <v>86.292034999999998</v>
      </c>
      <c r="AR993" s="861">
        <v>71.731845000000007</v>
      </c>
      <c r="AS993" s="861">
        <v>66.756050999999999</v>
      </c>
      <c r="AT993" s="861">
        <v>72.503721999999996</v>
      </c>
      <c r="AU993" s="861">
        <v>73.519439000000006</v>
      </c>
      <c r="AV993" s="861">
        <v>75.820312999999999</v>
      </c>
      <c r="AW993" s="861">
        <v>75.511134999999996</v>
      </c>
      <c r="AX993" s="861">
        <v>95.538365999999996</v>
      </c>
      <c r="AY993" s="861">
        <v>92.897999999999996</v>
      </c>
      <c r="AZ993" s="861">
        <v>12.989179999999999</v>
      </c>
      <c r="BA993" s="861">
        <v>5.3397329999999998</v>
      </c>
      <c r="BB993" s="861">
        <v>3.561242</v>
      </c>
      <c r="BC993" s="861">
        <v>5.8101339999999997</v>
      </c>
      <c r="BD993" s="861">
        <v>5.2667200000000003</v>
      </c>
      <c r="BE993" s="861">
        <v>17.972552</v>
      </c>
      <c r="BF993" s="861">
        <v>37.405890999999997</v>
      </c>
      <c r="BG993" s="861">
        <v>140.03104200000001</v>
      </c>
      <c r="BH993" s="861">
        <v>107.208883</v>
      </c>
      <c r="BI993" s="861">
        <v>58.538353000000001</v>
      </c>
      <c r="BJ993" s="861">
        <v>119.575175</v>
      </c>
      <c r="BK993" s="861">
        <v>93.340092999999996</v>
      </c>
      <c r="BL993" s="861">
        <v>87.321369000000004</v>
      </c>
      <c r="BM993" s="861">
        <v>-2.4306920000000001</v>
      </c>
      <c r="BN993" s="861">
        <v>4.6030350000000002</v>
      </c>
      <c r="BO993" s="861">
        <v>12.832515000000001</v>
      </c>
      <c r="BP993" s="861">
        <v>6.4935049999999999</v>
      </c>
      <c r="BQ993" s="861">
        <v>93.169105000000002</v>
      </c>
      <c r="BR993" s="861">
        <v>87.316726000000003</v>
      </c>
      <c r="BS993" s="861">
        <v>86.631055000000003</v>
      </c>
      <c r="BT993" s="861">
        <v>66.413144000000003</v>
      </c>
      <c r="BU993" s="861">
        <v>66.083239000000006</v>
      </c>
      <c r="BV993" s="861">
        <v>66.965995000000007</v>
      </c>
      <c r="BW993" s="861">
        <v>67.917682999999997</v>
      </c>
      <c r="BX993" s="861">
        <v>12.726570000000001</v>
      </c>
      <c r="BY993" s="861">
        <v>25.645436</v>
      </c>
      <c r="BZ993" s="861">
        <v>9.5342859999999998</v>
      </c>
      <c r="CA993" s="861">
        <v>13.796232</v>
      </c>
      <c r="CB993" s="861">
        <v>-10.447334</v>
      </c>
      <c r="CC993" s="861">
        <v>-7.4137510000000004</v>
      </c>
      <c r="CD993" s="861">
        <v>-11.053019000000001</v>
      </c>
      <c r="CE993" s="861">
        <v>-7.2651370000000002</v>
      </c>
      <c r="CF993" s="861">
        <v>-13.477321</v>
      </c>
      <c r="CG993" s="861">
        <v>-7.5639380000000003</v>
      </c>
      <c r="CH993" s="861">
        <v>-13.688119</v>
      </c>
      <c r="CI993" s="861">
        <v>-9.1787120000000009</v>
      </c>
      <c r="CJ993" s="861">
        <v>-10.614077</v>
      </c>
      <c r="CK993" s="861">
        <v>-6.67056</v>
      </c>
      <c r="CL993" s="861">
        <v>-10.673774</v>
      </c>
      <c r="CM993" s="861">
        <v>-5.7711100000000002</v>
      </c>
      <c r="CN993" s="861">
        <v>-13.098507</v>
      </c>
      <c r="CO993" s="861">
        <v>-8.2014680000000002</v>
      </c>
      <c r="CP993" s="861">
        <v>-13.810466</v>
      </c>
      <c r="CQ993" s="861">
        <v>-9.6865880000000004</v>
      </c>
      <c r="CR993" s="861">
        <v>-10.442242999999999</v>
      </c>
      <c r="CS993" s="861">
        <v>-7.1675209999999998</v>
      </c>
      <c r="CT993" s="861">
        <v>-11.237176</v>
      </c>
      <c r="CU993" s="861">
        <v>-6.6242020000000004</v>
      </c>
      <c r="CV993" s="861">
        <v>-13.813116000000001</v>
      </c>
      <c r="CW993" s="861">
        <v>-6.4762389999999996</v>
      </c>
      <c r="CX993" s="861">
        <v>-13.653297999999999</v>
      </c>
      <c r="CY993" s="861">
        <v>-7.5952000000000002</v>
      </c>
      <c r="CZ993" s="861">
        <v>-10.125355000000001</v>
      </c>
      <c r="DA993" s="861">
        <v>-6.4348159999999996</v>
      </c>
      <c r="DB993" s="861">
        <v>-10.96133</v>
      </c>
      <c r="DC993" s="861">
        <v>-5.8694550000000003</v>
      </c>
      <c r="DD993" s="861">
        <v>-13.74624</v>
      </c>
      <c r="DE993" s="861">
        <v>-8.1400509999999997</v>
      </c>
      <c r="DF993" s="861">
        <v>-14.10319</v>
      </c>
      <c r="DG993" s="861">
        <v>-8.4573359999999997</v>
      </c>
      <c r="DH993" s="861">
        <v>-10.116803000000001</v>
      </c>
      <c r="DI993" s="861">
        <v>-6.8533400000000002</v>
      </c>
      <c r="DJ993" s="861">
        <v>-10.804608999999999</v>
      </c>
      <c r="DK993" s="861">
        <v>-7.0041929999999999</v>
      </c>
      <c r="DL993" s="861">
        <v>-14.027309000000001</v>
      </c>
      <c r="DM993" s="861">
        <v>-10.207564</v>
      </c>
      <c r="DN993" s="861">
        <v>-14.201449</v>
      </c>
      <c r="DO993" s="861">
        <v>-9.8554060000000003</v>
      </c>
      <c r="DP993" s="861">
        <v>-10.761602999999999</v>
      </c>
      <c r="DQ993" s="861">
        <v>-7.6411610000000003</v>
      </c>
      <c r="DR993" s="861">
        <v>-11.079561</v>
      </c>
      <c r="DS993" s="861">
        <v>-8.2450709999999994</v>
      </c>
      <c r="DT993" s="861">
        <v>-13.786009</v>
      </c>
      <c r="DU993" s="861">
        <v>-10.932821000000001</v>
      </c>
      <c r="DV993" s="861">
        <v>-14.028476</v>
      </c>
      <c r="DW993" s="861">
        <v>-7.7811149999999998</v>
      </c>
      <c r="DX993" s="861">
        <v>25.432065000000001</v>
      </c>
      <c r="DY993" s="861">
        <v>17.844709999999999</v>
      </c>
      <c r="DZ993" s="861">
        <v>183.24499700000001</v>
      </c>
      <c r="EA993" s="861">
        <v>166.52738600000001</v>
      </c>
      <c r="EB993" s="861">
        <v>122.54</v>
      </c>
      <c r="EC993" s="861">
        <v>1.248</v>
      </c>
      <c r="ED993" s="861">
        <v>135</v>
      </c>
      <c r="EE993" s="861">
        <v>122.51</v>
      </c>
      <c r="EF993" s="861">
        <v>6.2939999999999996</v>
      </c>
      <c r="EG993" s="861">
        <v>761.6</v>
      </c>
      <c r="EH993" s="861">
        <v>122.26</v>
      </c>
      <c r="EI993" s="861">
        <v>5.9290000000000003</v>
      </c>
      <c r="EJ993" s="861">
        <v>713.5</v>
      </c>
      <c r="EK993" s="861">
        <v>19.255355000000002</v>
      </c>
      <c r="EL993" s="861">
        <v>21.492242000000001</v>
      </c>
      <c r="EM993" s="861">
        <v>1.9286479999999999</v>
      </c>
      <c r="EN993" s="861">
        <v>-8.6597270000000002</v>
      </c>
      <c r="EO993" s="861">
        <v>103.629364</v>
      </c>
      <c r="EP993" s="861">
        <v>96.830513999999994</v>
      </c>
      <c r="EQ993" s="861">
        <v>-10.016399</v>
      </c>
      <c r="ER993" s="861">
        <v>4552.6463329999997</v>
      </c>
      <c r="ES993" s="861">
        <v>10631.749593</v>
      </c>
      <c r="ET993" s="861">
        <v>9936.9862620000004</v>
      </c>
      <c r="EU993" s="861"/>
      <c r="EV993" s="861"/>
      <c r="EW993" s="861"/>
      <c r="EX993" s="861"/>
      <c r="EY993" s="861"/>
      <c r="EZ993" s="861"/>
      <c r="FA993" s="861"/>
      <c r="FB993" s="861"/>
      <c r="FC993" s="861"/>
      <c r="FD993" s="861"/>
    </row>
    <row r="994" spans="1:160" x14ac:dyDescent="0.25">
      <c r="A994" s="837">
        <v>46142</v>
      </c>
      <c r="B994" s="836">
        <v>6.0358796296296292E-2</v>
      </c>
      <c r="C994" s="861">
        <v>56580</v>
      </c>
      <c r="D994" s="861">
        <v>0</v>
      </c>
      <c r="E994" s="861">
        <v>0</v>
      </c>
      <c r="F994" s="861">
        <v>75.458811999999995</v>
      </c>
      <c r="G994" s="861">
        <v>71.634607000000003</v>
      </c>
      <c r="H994" s="861">
        <v>65.622264999999999</v>
      </c>
      <c r="I994" s="861">
        <v>73.812036000000006</v>
      </c>
      <c r="J994" s="861">
        <v>73.331804000000005</v>
      </c>
      <c r="K994" s="861">
        <v>71.283428999999998</v>
      </c>
      <c r="L994" s="861">
        <v>73.842367999999993</v>
      </c>
      <c r="M994" s="861">
        <v>74.362470999999999</v>
      </c>
      <c r="N994" s="861">
        <v>2.4313150000000001</v>
      </c>
      <c r="O994" s="861">
        <v>1.721115</v>
      </c>
      <c r="P994" s="861">
        <v>0.20927000000000001</v>
      </c>
      <c r="Q994" s="861">
        <v>1.004213</v>
      </c>
      <c r="R994" s="861">
        <v>-0.41219699999999998</v>
      </c>
      <c r="S994" s="861">
        <v>-0.26057200000000003</v>
      </c>
      <c r="T994" s="861">
        <v>84.551146000000003</v>
      </c>
      <c r="U994" s="861">
        <v>76.017807000000005</v>
      </c>
      <c r="V994" s="861">
        <v>100.27948000000001</v>
      </c>
      <c r="W994" s="861">
        <v>99.674043999999995</v>
      </c>
      <c r="X994" s="861">
        <v>9.8649609999999992</v>
      </c>
      <c r="Y994" s="861">
        <v>7.6440099999999997</v>
      </c>
      <c r="Z994" s="861">
        <v>6.1010929999999997</v>
      </c>
      <c r="AA994" s="861">
        <v>8.1586160000000003</v>
      </c>
      <c r="AB994" s="861">
        <v>6.6107420000000001</v>
      </c>
      <c r="AC994" s="861">
        <v>7.4757309999999997</v>
      </c>
      <c r="AD994" s="861">
        <v>4.8850259999999999</v>
      </c>
      <c r="AE994" s="861">
        <v>127.404252</v>
      </c>
      <c r="AF994" s="861">
        <v>106.014763</v>
      </c>
      <c r="AG994" s="861">
        <v>102.585505</v>
      </c>
      <c r="AH994" s="861">
        <v>113.780237</v>
      </c>
      <c r="AI994" s="861">
        <v>96.639650000000003</v>
      </c>
      <c r="AJ994" s="861">
        <v>83.587625000000003</v>
      </c>
      <c r="AK994" s="861">
        <v>16.011735999999999</v>
      </c>
      <c r="AL994" s="861">
        <v>6.8107280000000001</v>
      </c>
      <c r="AM994" s="861">
        <v>10.841011</v>
      </c>
      <c r="AN994" s="861">
        <v>99.569745999999995</v>
      </c>
      <c r="AO994" s="861">
        <v>98.487916999999996</v>
      </c>
      <c r="AP994" s="861">
        <v>92.939779000000001</v>
      </c>
      <c r="AQ994" s="861">
        <v>89.384373999999994</v>
      </c>
      <c r="AR994" s="861">
        <v>72.793616</v>
      </c>
      <c r="AS994" s="861">
        <v>66.976782999999998</v>
      </c>
      <c r="AT994" s="861">
        <v>73.863063999999994</v>
      </c>
      <c r="AU994" s="861">
        <v>74.599976999999996</v>
      </c>
      <c r="AV994" s="861">
        <v>76.340582999999995</v>
      </c>
      <c r="AW994" s="861">
        <v>75.966475000000003</v>
      </c>
      <c r="AX994" s="861">
        <v>94.356078999999994</v>
      </c>
      <c r="AY994" s="861">
        <v>91.775964999999999</v>
      </c>
      <c r="AZ994" s="861">
        <v>5.5655089999999996</v>
      </c>
      <c r="BA994" s="861">
        <v>5.5109839999999997</v>
      </c>
      <c r="BB994" s="861">
        <v>-1.9443699999999999</v>
      </c>
      <c r="BC994" s="861">
        <v>-0.70035999999999998</v>
      </c>
      <c r="BD994" s="861">
        <v>0.149676</v>
      </c>
      <c r="BE994" s="861">
        <v>9.3051759999999994</v>
      </c>
      <c r="BF994" s="861">
        <v>33.718811000000002</v>
      </c>
      <c r="BG994" s="861">
        <v>138.90165999999999</v>
      </c>
      <c r="BH994" s="861">
        <v>106.796605</v>
      </c>
      <c r="BI994" s="861">
        <v>56.765453999999998</v>
      </c>
      <c r="BJ994" s="861">
        <v>117.88373799999999</v>
      </c>
      <c r="BK994" s="861">
        <v>91.922656000000003</v>
      </c>
      <c r="BL994" s="861">
        <v>85.423952999999997</v>
      </c>
      <c r="BM994" s="861">
        <v>-6.5392289999999997</v>
      </c>
      <c r="BN994" s="861">
        <v>7.7323000000000003E-2</v>
      </c>
      <c r="BO994" s="861">
        <v>5.6111589999999998</v>
      </c>
      <c r="BP994" s="861">
        <v>1.3382270000000001</v>
      </c>
      <c r="BQ994" s="861">
        <v>92.038268000000002</v>
      </c>
      <c r="BR994" s="861">
        <v>89.000564999999995</v>
      </c>
      <c r="BS994" s="861">
        <v>87.745795000000001</v>
      </c>
      <c r="BT994" s="861">
        <v>66.433909999999997</v>
      </c>
      <c r="BU994" s="861">
        <v>66.377135999999993</v>
      </c>
      <c r="BV994" s="861">
        <v>67.346967000000006</v>
      </c>
      <c r="BW994" s="861">
        <v>68.344629999999995</v>
      </c>
      <c r="BX994" s="861">
        <v>4.6579670000000002</v>
      </c>
      <c r="BY994" s="861">
        <v>3.9253420000000001</v>
      </c>
      <c r="BZ994" s="861">
        <v>3.2012119999999999</v>
      </c>
      <c r="CA994" s="861">
        <v>4.7589969999999999</v>
      </c>
      <c r="CB994" s="861">
        <v>-10.411865000000001</v>
      </c>
      <c r="CC994" s="861">
        <v>-7.3535110000000001</v>
      </c>
      <c r="CD994" s="861">
        <v>-11.042258</v>
      </c>
      <c r="CE994" s="861">
        <v>-7.2221989999999998</v>
      </c>
      <c r="CF994" s="861">
        <v>-13.420978</v>
      </c>
      <c r="CG994" s="861">
        <v>-7.5684250000000004</v>
      </c>
      <c r="CH994" s="861">
        <v>-13.544855999999999</v>
      </c>
      <c r="CI994" s="861">
        <v>-9.1367530000000006</v>
      </c>
      <c r="CJ994" s="861">
        <v>-10.588933000000001</v>
      </c>
      <c r="CK994" s="861">
        <v>-6.6715450000000001</v>
      </c>
      <c r="CL994" s="861">
        <v>-10.678993</v>
      </c>
      <c r="CM994" s="861">
        <v>-5.7720929999999999</v>
      </c>
      <c r="CN994" s="861">
        <v>-13.051157</v>
      </c>
      <c r="CO994" s="861">
        <v>-8.1947270000000003</v>
      </c>
      <c r="CP994" s="861">
        <v>-13.756149000000001</v>
      </c>
      <c r="CQ994" s="861">
        <v>-9.6171450000000007</v>
      </c>
      <c r="CR994" s="861">
        <v>-10.422025</v>
      </c>
      <c r="CS994" s="861">
        <v>-7.1315229999999996</v>
      </c>
      <c r="CT994" s="861">
        <v>-11.247684</v>
      </c>
      <c r="CU994" s="861">
        <v>-6.628565</v>
      </c>
      <c r="CV994" s="861">
        <v>-13.7689</v>
      </c>
      <c r="CW994" s="861">
        <v>-6.485735</v>
      </c>
      <c r="CX994" s="861">
        <v>-13.595482000000001</v>
      </c>
      <c r="CY994" s="861">
        <v>-7.5659840000000003</v>
      </c>
      <c r="CZ994" s="861">
        <v>-10.119961999999999</v>
      </c>
      <c r="DA994" s="861">
        <v>-6.4599190000000002</v>
      </c>
      <c r="DB994" s="861">
        <v>-10.955591</v>
      </c>
      <c r="DC994" s="861">
        <v>-5.8735530000000002</v>
      </c>
      <c r="DD994" s="861">
        <v>-13.712986000000001</v>
      </c>
      <c r="DE994" s="861">
        <v>-8.1454599999999999</v>
      </c>
      <c r="DF994" s="861">
        <v>-14.072524</v>
      </c>
      <c r="DG994" s="861">
        <v>-8.4199199999999994</v>
      </c>
      <c r="DH994" s="861">
        <v>-10.097594000000001</v>
      </c>
      <c r="DI994" s="861">
        <v>-6.8401180000000004</v>
      </c>
      <c r="DJ994" s="861">
        <v>-10.777208</v>
      </c>
      <c r="DK994" s="861">
        <v>-7.0171250000000001</v>
      </c>
      <c r="DL994" s="861">
        <v>-14.04805</v>
      </c>
      <c r="DM994" s="861">
        <v>-10.200951</v>
      </c>
      <c r="DN994" s="861">
        <v>-14.166525999999999</v>
      </c>
      <c r="DO994" s="861">
        <v>-9.8545040000000004</v>
      </c>
      <c r="DP994" s="861">
        <v>-10.729689</v>
      </c>
      <c r="DQ994" s="861">
        <v>-7.6517689999999998</v>
      </c>
      <c r="DR994" s="861">
        <v>-11.087875</v>
      </c>
      <c r="DS994" s="861">
        <v>-8.2758129999999994</v>
      </c>
      <c r="DT994" s="861">
        <v>-13.746312</v>
      </c>
      <c r="DU994" s="861">
        <v>-10.955811000000001</v>
      </c>
      <c r="DV994" s="861">
        <v>-14.000218</v>
      </c>
      <c r="DW994" s="861">
        <v>-7.7587460000000004</v>
      </c>
      <c r="DX994" s="861">
        <v>21.067639</v>
      </c>
      <c r="DY994" s="861">
        <v>15.493869999999999</v>
      </c>
      <c r="DZ994" s="861">
        <v>179.34873200000001</v>
      </c>
      <c r="EA994" s="861">
        <v>163.988043</v>
      </c>
      <c r="EB994" s="861">
        <v>122.06</v>
      </c>
      <c r="EC994" s="861">
        <v>3.2909999999999999</v>
      </c>
      <c r="ED994" s="861">
        <v>395.3</v>
      </c>
      <c r="EE994" s="861">
        <v>122.05</v>
      </c>
      <c r="EF994" s="861">
        <v>6.2350000000000003</v>
      </c>
      <c r="EG994" s="861">
        <v>751.3</v>
      </c>
      <c r="EH994" s="861">
        <v>122.06</v>
      </c>
      <c r="EI994" s="861">
        <v>5.7409999999999997</v>
      </c>
      <c r="EJ994" s="861">
        <v>692.5</v>
      </c>
      <c r="EK994" s="861">
        <v>14.794133</v>
      </c>
      <c r="EL994" s="861">
        <v>17.935023000000001</v>
      </c>
      <c r="EM994" s="861">
        <v>-3.953122</v>
      </c>
      <c r="EN994" s="861">
        <v>-12.323864</v>
      </c>
      <c r="EO994" s="861">
        <v>102.08354199999999</v>
      </c>
      <c r="EP994" s="861">
        <v>95.758026999999998</v>
      </c>
      <c r="EQ994" s="861">
        <v>-9.9967860000000002</v>
      </c>
      <c r="ER994" s="861">
        <v>4555.8602570000003</v>
      </c>
      <c r="ES994" s="861">
        <v>10644.486510999999</v>
      </c>
      <c r="ET994" s="861">
        <v>9948.6758989999998</v>
      </c>
      <c r="EU994" s="861"/>
      <c r="EV994" s="861"/>
      <c r="EW994" s="861"/>
      <c r="EX994" s="861"/>
      <c r="EY994" s="861"/>
      <c r="EZ994" s="861"/>
      <c r="FA994" s="861"/>
      <c r="FB994" s="861"/>
      <c r="FC994" s="861"/>
      <c r="FD994" s="861"/>
    </row>
    <row r="995" spans="1:160" x14ac:dyDescent="0.25">
      <c r="A995" s="837">
        <v>46142</v>
      </c>
      <c r="B995" s="836">
        <v>6.1053240740740734E-2</v>
      </c>
      <c r="C995" s="861">
        <v>56640</v>
      </c>
      <c r="D995" s="861">
        <v>0</v>
      </c>
      <c r="E995" s="861">
        <v>0</v>
      </c>
      <c r="F995" s="861">
        <v>75.962007999999997</v>
      </c>
      <c r="G995" s="861">
        <v>71.767870000000002</v>
      </c>
      <c r="H995" s="861">
        <v>65.708223000000004</v>
      </c>
      <c r="I995" s="861">
        <v>73.851545999999999</v>
      </c>
      <c r="J995" s="861">
        <v>73.565145000000001</v>
      </c>
      <c r="K995" s="861">
        <v>71.382872000000006</v>
      </c>
      <c r="L995" s="861">
        <v>73.883166000000003</v>
      </c>
      <c r="M995" s="861">
        <v>74.494964999999993</v>
      </c>
      <c r="N995" s="861">
        <v>1.594096</v>
      </c>
      <c r="O995" s="861">
        <v>0.85853500000000005</v>
      </c>
      <c r="P995" s="861">
        <v>-0.68583400000000005</v>
      </c>
      <c r="Q995" s="861">
        <v>0.58484400000000003</v>
      </c>
      <c r="R995" s="861">
        <v>-0.69139300000000004</v>
      </c>
      <c r="S995" s="861">
        <v>-1.077715</v>
      </c>
      <c r="T995" s="861">
        <v>84.735140999999999</v>
      </c>
      <c r="U995" s="861">
        <v>75.947982999999994</v>
      </c>
      <c r="V995" s="861">
        <v>99.230642000000003</v>
      </c>
      <c r="W995" s="861">
        <v>98.551727999999997</v>
      </c>
      <c r="X995" s="861">
        <v>7.457732</v>
      </c>
      <c r="Y995" s="861">
        <v>5.4915789999999998</v>
      </c>
      <c r="Z995" s="861">
        <v>0.99140300000000003</v>
      </c>
      <c r="AA995" s="861">
        <v>3.0443519999999999</v>
      </c>
      <c r="AB995" s="861">
        <v>1.8235429999999999</v>
      </c>
      <c r="AC995" s="861">
        <v>1.0660989999999999</v>
      </c>
      <c r="AD995" s="861">
        <v>-2.0232039999999998</v>
      </c>
      <c r="AE995" s="861">
        <v>121.637254</v>
      </c>
      <c r="AF995" s="861">
        <v>106.081474</v>
      </c>
      <c r="AG995" s="861">
        <v>101.810682</v>
      </c>
      <c r="AH995" s="861">
        <v>110.892696</v>
      </c>
      <c r="AI995" s="861">
        <v>95.804615999999996</v>
      </c>
      <c r="AJ995" s="861">
        <v>79.904328000000007</v>
      </c>
      <c r="AK995" s="861">
        <v>10.758119000000001</v>
      </c>
      <c r="AL995" s="861">
        <v>1.977843</v>
      </c>
      <c r="AM995" s="861">
        <v>5.4878450000000001</v>
      </c>
      <c r="AN995" s="861">
        <v>99.169359999999998</v>
      </c>
      <c r="AO995" s="861">
        <v>97.370007999999999</v>
      </c>
      <c r="AP995" s="861">
        <v>93.026965000000004</v>
      </c>
      <c r="AQ995" s="861">
        <v>91.045192</v>
      </c>
      <c r="AR995" s="861">
        <v>73.737809999999996</v>
      </c>
      <c r="AS995" s="861">
        <v>67.202222000000006</v>
      </c>
      <c r="AT995" s="861">
        <v>75.070791</v>
      </c>
      <c r="AU995" s="861">
        <v>75.496853999999999</v>
      </c>
      <c r="AV995" s="861">
        <v>76.998408999999995</v>
      </c>
      <c r="AW995" s="861">
        <v>76.088102000000006</v>
      </c>
      <c r="AX995" s="861">
        <v>94.075676000000001</v>
      </c>
      <c r="AY995" s="861">
        <v>91.578862000000001</v>
      </c>
      <c r="AZ995" s="861">
        <v>3.7024089999999998</v>
      </c>
      <c r="BA995" s="861">
        <v>4.4641909999999996</v>
      </c>
      <c r="BB995" s="861">
        <v>-4.3417399999999997</v>
      </c>
      <c r="BC995" s="861">
        <v>-3.157632</v>
      </c>
      <c r="BD995" s="861">
        <v>-2.5821670000000001</v>
      </c>
      <c r="BE995" s="861">
        <v>2.7099380000000002</v>
      </c>
      <c r="BF995" s="861">
        <v>32.747936000000003</v>
      </c>
      <c r="BG995" s="861">
        <v>138.702201</v>
      </c>
      <c r="BH995" s="861">
        <v>106.414518</v>
      </c>
      <c r="BI995" s="861">
        <v>56.746130000000001</v>
      </c>
      <c r="BJ995" s="861">
        <v>116.852564</v>
      </c>
      <c r="BK995" s="861">
        <v>91.398584999999997</v>
      </c>
      <c r="BL995" s="861">
        <v>84.039111000000005</v>
      </c>
      <c r="BM995" s="861">
        <v>-9.2722540000000002</v>
      </c>
      <c r="BN995" s="861">
        <v>-2.985306</v>
      </c>
      <c r="BO995" s="861">
        <v>2.2838039999999999</v>
      </c>
      <c r="BP995" s="861">
        <v>-2.0140709999999999</v>
      </c>
      <c r="BQ995" s="861">
        <v>91.794802000000004</v>
      </c>
      <c r="BR995" s="861">
        <v>89.933099999999996</v>
      </c>
      <c r="BS995" s="861">
        <v>88.438914999999994</v>
      </c>
      <c r="BT995" s="861">
        <v>66.053640000000001</v>
      </c>
      <c r="BU995" s="861">
        <v>66.650003999999996</v>
      </c>
      <c r="BV995" s="861">
        <v>67.442668999999995</v>
      </c>
      <c r="BW995" s="861">
        <v>68.688357999999994</v>
      </c>
      <c r="BX995" s="861">
        <v>-1.25305</v>
      </c>
      <c r="BY995" s="861">
        <v>-1.333604</v>
      </c>
      <c r="BZ995" s="861">
        <v>0.63256400000000002</v>
      </c>
      <c r="CA995" s="861">
        <v>-1.119192</v>
      </c>
      <c r="CB995" s="861">
        <v>-10.370418000000001</v>
      </c>
      <c r="CC995" s="861">
        <v>-7.3174599999999996</v>
      </c>
      <c r="CD995" s="861">
        <v>-10.986255</v>
      </c>
      <c r="CE995" s="861">
        <v>-7.1212140000000002</v>
      </c>
      <c r="CF995" s="861">
        <v>-13.344383000000001</v>
      </c>
      <c r="CG995" s="861">
        <v>-7.5416179999999997</v>
      </c>
      <c r="CH995" s="861">
        <v>-13.459317</v>
      </c>
      <c r="CI995" s="861">
        <v>-9.0752380000000006</v>
      </c>
      <c r="CJ995" s="861">
        <v>-10.564382999999999</v>
      </c>
      <c r="CK995" s="861">
        <v>-6.6397339999999998</v>
      </c>
      <c r="CL995" s="861">
        <v>-10.638525</v>
      </c>
      <c r="CM995" s="861">
        <v>-5.7370640000000002</v>
      </c>
      <c r="CN995" s="861">
        <v>-13.009971</v>
      </c>
      <c r="CO995" s="861">
        <v>-8.195036</v>
      </c>
      <c r="CP995" s="861">
        <v>-13.744657999999999</v>
      </c>
      <c r="CQ995" s="861">
        <v>-9.6169849999999997</v>
      </c>
      <c r="CR995" s="861">
        <v>-10.445816000000001</v>
      </c>
      <c r="CS995" s="861">
        <v>-7.1056689999999998</v>
      </c>
      <c r="CT995" s="861">
        <v>-11.197798000000001</v>
      </c>
      <c r="CU995" s="861">
        <v>-6.6093820000000001</v>
      </c>
      <c r="CV995" s="861">
        <v>-13.761302000000001</v>
      </c>
      <c r="CW995" s="861">
        <v>-6.4903579999999996</v>
      </c>
      <c r="CX995" s="861">
        <v>-13.570043</v>
      </c>
      <c r="CY995" s="861">
        <v>-7.5463959999999997</v>
      </c>
      <c r="CZ995" s="861">
        <v>-10.079173000000001</v>
      </c>
      <c r="DA995" s="861">
        <v>-6.4164789999999998</v>
      </c>
      <c r="DB995" s="861">
        <v>-10.960252000000001</v>
      </c>
      <c r="DC995" s="861">
        <v>-5.8851709999999997</v>
      </c>
      <c r="DD995" s="861">
        <v>-13.712502000000001</v>
      </c>
      <c r="DE995" s="861">
        <v>-8.1253270000000004</v>
      </c>
      <c r="DF995" s="861">
        <v>-14.02633</v>
      </c>
      <c r="DG995" s="861">
        <v>-8.381157</v>
      </c>
      <c r="DH995" s="861">
        <v>-10.073278999999999</v>
      </c>
      <c r="DI995" s="861">
        <v>-6.8267329999999999</v>
      </c>
      <c r="DJ995" s="861">
        <v>-10.762801</v>
      </c>
      <c r="DK995" s="861">
        <v>-7.0196180000000004</v>
      </c>
      <c r="DL995" s="861">
        <v>-14.045836</v>
      </c>
      <c r="DM995" s="861">
        <v>-10.204383999999999</v>
      </c>
      <c r="DN995" s="861">
        <v>-14.133079</v>
      </c>
      <c r="DO995" s="861">
        <v>-9.8133079999999993</v>
      </c>
      <c r="DP995" s="861">
        <v>-10.716626</v>
      </c>
      <c r="DQ995" s="861">
        <v>-7.6318210000000004</v>
      </c>
      <c r="DR995" s="861">
        <v>-11.087562999999999</v>
      </c>
      <c r="DS995" s="861">
        <v>-8.2848640000000007</v>
      </c>
      <c r="DT995" s="861">
        <v>-13.758732999999999</v>
      </c>
      <c r="DU995" s="861">
        <v>-10.943267000000001</v>
      </c>
      <c r="DV995" s="861">
        <v>-13.971481000000001</v>
      </c>
      <c r="DW995" s="861">
        <v>-7.7541399999999996</v>
      </c>
      <c r="DX995" s="861">
        <v>18.379346000000002</v>
      </c>
      <c r="DY995" s="861">
        <v>14.270769</v>
      </c>
      <c r="DZ995" s="861">
        <v>175.65359100000001</v>
      </c>
      <c r="EA995" s="861">
        <v>163.20844099999999</v>
      </c>
      <c r="EB995" s="861">
        <v>122.02</v>
      </c>
      <c r="EC995" s="861">
        <v>3.2909999999999999</v>
      </c>
      <c r="ED995" s="861">
        <v>395.8</v>
      </c>
      <c r="EE995" s="861">
        <v>122.02</v>
      </c>
      <c r="EF995" s="861">
        <v>5.9740000000000002</v>
      </c>
      <c r="EG995" s="861">
        <v>717.1</v>
      </c>
      <c r="EH995" s="861">
        <v>122.17</v>
      </c>
      <c r="EI995" s="861">
        <v>5.6269999999999998</v>
      </c>
      <c r="EJ995" s="861">
        <v>678.3</v>
      </c>
      <c r="EK995" s="861">
        <v>13.342803999999999</v>
      </c>
      <c r="EL995" s="861">
        <v>16.601644</v>
      </c>
      <c r="EM995" s="861">
        <v>-7.854959</v>
      </c>
      <c r="EN995" s="861">
        <v>-14.31784</v>
      </c>
      <c r="EO995" s="861">
        <v>100.596362</v>
      </c>
      <c r="EP995" s="861">
        <v>95.426524000000001</v>
      </c>
      <c r="EQ995" s="861">
        <v>-9.9729779999999995</v>
      </c>
      <c r="ER995" s="861">
        <v>4562.4527930000004</v>
      </c>
      <c r="ES995" s="861">
        <v>10656.658205</v>
      </c>
      <c r="ET995" s="861">
        <v>9960.0665969999991</v>
      </c>
      <c r="EU995" s="861"/>
      <c r="EV995" s="861"/>
      <c r="EW995" s="861"/>
      <c r="EX995" s="861"/>
      <c r="EY995" s="861"/>
      <c r="EZ995" s="861"/>
      <c r="FA995" s="861"/>
      <c r="FB995" s="861"/>
      <c r="FC995" s="861"/>
      <c r="FD995" s="861"/>
    </row>
    <row r="996" spans="1:160" x14ac:dyDescent="0.25">
      <c r="A996" s="837">
        <v>46142</v>
      </c>
      <c r="B996" s="836">
        <v>6.174768518518519E-2</v>
      </c>
      <c r="C996" s="861">
        <v>56700</v>
      </c>
      <c r="D996" s="861">
        <v>0</v>
      </c>
      <c r="E996" s="861">
        <v>0</v>
      </c>
      <c r="F996" s="861">
        <v>76.393777</v>
      </c>
      <c r="G996" s="861">
        <v>71.892346000000003</v>
      </c>
      <c r="H996" s="861">
        <v>65.864341999999994</v>
      </c>
      <c r="I996" s="861">
        <v>73.915610000000001</v>
      </c>
      <c r="J996" s="861">
        <v>73.759529999999998</v>
      </c>
      <c r="K996" s="861">
        <v>71.436518000000007</v>
      </c>
      <c r="L996" s="861">
        <v>73.872971000000007</v>
      </c>
      <c r="M996" s="861">
        <v>74.617904999999993</v>
      </c>
      <c r="N996" s="861">
        <v>0.66915100000000005</v>
      </c>
      <c r="O996" s="861">
        <v>-0.200543</v>
      </c>
      <c r="P996" s="861">
        <v>-1.5093510000000001</v>
      </c>
      <c r="Q996" s="861">
        <v>-4.2776000000000002E-2</v>
      </c>
      <c r="R996" s="861">
        <v>-1.3276539999999999</v>
      </c>
      <c r="S996" s="861">
        <v>-1.781067</v>
      </c>
      <c r="T996" s="861">
        <v>84.428381999999999</v>
      </c>
      <c r="U996" s="861">
        <v>76.248613000000006</v>
      </c>
      <c r="V996" s="861">
        <v>98.369016999999999</v>
      </c>
      <c r="W996" s="861">
        <v>97.636768000000004</v>
      </c>
      <c r="X996" s="861">
        <v>5.4694219999999998</v>
      </c>
      <c r="Y996" s="861">
        <v>3.9378129999999998</v>
      </c>
      <c r="Z996" s="861">
        <v>-1.4980519999999999</v>
      </c>
      <c r="AA996" s="861">
        <v>0.36371199999999998</v>
      </c>
      <c r="AB996" s="861">
        <v>-0.67679999999999996</v>
      </c>
      <c r="AC996" s="861">
        <v>-1.7182900000000001</v>
      </c>
      <c r="AD996" s="861">
        <v>-4.8844190000000003</v>
      </c>
      <c r="AE996" s="861">
        <v>117.383348</v>
      </c>
      <c r="AF996" s="861">
        <v>106.115032</v>
      </c>
      <c r="AG996" s="861">
        <v>99.991055000000003</v>
      </c>
      <c r="AH996" s="861">
        <v>108.193979</v>
      </c>
      <c r="AI996" s="861">
        <v>94.948880000000003</v>
      </c>
      <c r="AJ996" s="861">
        <v>77.873373999999998</v>
      </c>
      <c r="AK996" s="861">
        <v>7.2019580000000003</v>
      </c>
      <c r="AL996" s="861">
        <v>-0.484651</v>
      </c>
      <c r="AM996" s="861">
        <v>3.6575989999999998</v>
      </c>
      <c r="AN996" s="861">
        <v>98.433333000000005</v>
      </c>
      <c r="AO996" s="861">
        <v>96.515780000000007</v>
      </c>
      <c r="AP996" s="861">
        <v>92.605292000000006</v>
      </c>
      <c r="AQ996" s="861">
        <v>91.763853999999995</v>
      </c>
      <c r="AR996" s="861">
        <v>74.464296000000004</v>
      </c>
      <c r="AS996" s="861">
        <v>67.379155999999995</v>
      </c>
      <c r="AT996" s="861">
        <v>76.072325000000006</v>
      </c>
      <c r="AU996" s="861">
        <v>76.226293999999996</v>
      </c>
      <c r="AV996" s="861">
        <v>76.488609999999994</v>
      </c>
      <c r="AW996" s="861">
        <v>76.310933000000006</v>
      </c>
      <c r="AX996" s="861">
        <v>93.758392000000001</v>
      </c>
      <c r="AY996" s="861">
        <v>91.310417000000001</v>
      </c>
      <c r="AZ996" s="861">
        <v>2.4182640000000002</v>
      </c>
      <c r="BA996" s="861">
        <v>3.4830779999999999</v>
      </c>
      <c r="BB996" s="861">
        <v>-5.8512430000000002</v>
      </c>
      <c r="BC996" s="861">
        <v>-4.7011089999999998</v>
      </c>
      <c r="BD996" s="861">
        <v>-4.3056320000000001</v>
      </c>
      <c r="BE996" s="861">
        <v>0.52543600000000001</v>
      </c>
      <c r="BF996" s="861">
        <v>32.561720999999999</v>
      </c>
      <c r="BG996" s="861">
        <v>138.638925</v>
      </c>
      <c r="BH996" s="861">
        <v>106.235062</v>
      </c>
      <c r="BI996" s="861">
        <v>56.730888</v>
      </c>
      <c r="BJ996" s="861">
        <v>116.34151300000001</v>
      </c>
      <c r="BK996" s="861">
        <v>90.922199000000006</v>
      </c>
      <c r="BL996" s="861">
        <v>83.132419999999996</v>
      </c>
      <c r="BM996" s="861">
        <v>-10.906642</v>
      </c>
      <c r="BN996" s="861">
        <v>-4.8254549999999998</v>
      </c>
      <c r="BO996" s="861">
        <v>0.74938499999999997</v>
      </c>
      <c r="BP996" s="861">
        <v>-4.0885249999999997</v>
      </c>
      <c r="BQ996" s="861">
        <v>91.509017</v>
      </c>
      <c r="BR996" s="861">
        <v>90.174968000000007</v>
      </c>
      <c r="BS996" s="861">
        <v>88.750624999999999</v>
      </c>
      <c r="BT996" s="861">
        <v>65.647422000000006</v>
      </c>
      <c r="BU996" s="861">
        <v>66.873469</v>
      </c>
      <c r="BV996" s="861">
        <v>67.405974999999998</v>
      </c>
      <c r="BW996" s="861">
        <v>69.019763999999995</v>
      </c>
      <c r="BX996" s="861">
        <v>-4.9582660000000001</v>
      </c>
      <c r="BY996" s="861">
        <v>-4.7622799999999996</v>
      </c>
      <c r="BZ996" s="861">
        <v>-1.3881319999999999</v>
      </c>
      <c r="CA996" s="861">
        <v>-3.8542559999999999</v>
      </c>
      <c r="CB996" s="861">
        <v>-10.272264</v>
      </c>
      <c r="CC996" s="861">
        <v>-7.2381409999999997</v>
      </c>
      <c r="CD996" s="861">
        <v>-10.900836</v>
      </c>
      <c r="CE996" s="861">
        <v>-7.0442549999999997</v>
      </c>
      <c r="CF996" s="861">
        <v>-13.244685</v>
      </c>
      <c r="CG996" s="861">
        <v>-7.4933129999999997</v>
      </c>
      <c r="CH996" s="861">
        <v>-13.374364999999999</v>
      </c>
      <c r="CI996" s="861">
        <v>-9.0157059999999998</v>
      </c>
      <c r="CJ996" s="861">
        <v>-10.52303</v>
      </c>
      <c r="CK996" s="861">
        <v>-6.6137129999999997</v>
      </c>
      <c r="CL996" s="861">
        <v>-10.61093</v>
      </c>
      <c r="CM996" s="861">
        <v>-5.724132</v>
      </c>
      <c r="CN996" s="861">
        <v>-12.941444000000001</v>
      </c>
      <c r="CO996" s="861">
        <v>-8.1480840000000008</v>
      </c>
      <c r="CP996" s="861">
        <v>-13.650872</v>
      </c>
      <c r="CQ996" s="861">
        <v>-9.5547609999999992</v>
      </c>
      <c r="CR996" s="861">
        <v>-10.397129</v>
      </c>
      <c r="CS996" s="861">
        <v>-7.0511650000000001</v>
      </c>
      <c r="CT996" s="861">
        <v>-11.102764000000001</v>
      </c>
      <c r="CU996" s="861">
        <v>-6.5892480000000004</v>
      </c>
      <c r="CV996" s="861">
        <v>-13.656914</v>
      </c>
      <c r="CW996" s="861">
        <v>-6.4776949999999998</v>
      </c>
      <c r="CX996" s="861">
        <v>-13.473843</v>
      </c>
      <c r="CY996" s="861">
        <v>-7.503927</v>
      </c>
      <c r="CZ996" s="861">
        <v>-10.057185</v>
      </c>
      <c r="DA996" s="861">
        <v>-6.3942490000000003</v>
      </c>
      <c r="DB996" s="861">
        <v>-10.894152999999999</v>
      </c>
      <c r="DC996" s="861">
        <v>-5.865291</v>
      </c>
      <c r="DD996" s="861">
        <v>-13.669359</v>
      </c>
      <c r="DE996" s="861">
        <v>-8.0919209999999993</v>
      </c>
      <c r="DF996" s="861">
        <v>-13.957128000000001</v>
      </c>
      <c r="DG996" s="861">
        <v>-8.348611</v>
      </c>
      <c r="DH996" s="861">
        <v>-10.025157999999999</v>
      </c>
      <c r="DI996" s="861">
        <v>-6.8287139999999997</v>
      </c>
      <c r="DJ996" s="861">
        <v>-10.715928999999999</v>
      </c>
      <c r="DK996" s="861">
        <v>-7.0360810000000003</v>
      </c>
      <c r="DL996" s="861">
        <v>-14.009442</v>
      </c>
      <c r="DM996" s="861">
        <v>-10.187457999999999</v>
      </c>
      <c r="DN996" s="861">
        <v>-14.073312</v>
      </c>
      <c r="DO996" s="861">
        <v>-9.79054</v>
      </c>
      <c r="DP996" s="861">
        <v>-10.672684</v>
      </c>
      <c r="DQ996" s="861">
        <v>-7.6122969999999999</v>
      </c>
      <c r="DR996" s="861">
        <v>-11.074044000000001</v>
      </c>
      <c r="DS996" s="861">
        <v>-8.2526829999999993</v>
      </c>
      <c r="DT996" s="861">
        <v>-13.722829000000001</v>
      </c>
      <c r="DU996" s="861">
        <v>-10.943242</v>
      </c>
      <c r="DV996" s="861">
        <v>-13.940611000000001</v>
      </c>
      <c r="DW996" s="861">
        <v>-7.7478889999999998</v>
      </c>
      <c r="DX996" s="861">
        <v>17.102442</v>
      </c>
      <c r="DY996" s="861">
        <v>13.539097</v>
      </c>
      <c r="DZ996" s="861">
        <v>173.50142199999999</v>
      </c>
      <c r="EA996" s="861">
        <v>162.67098200000001</v>
      </c>
      <c r="EB996" s="861">
        <v>122.83</v>
      </c>
      <c r="EC996" s="861">
        <v>1.246</v>
      </c>
      <c r="ED996" s="861">
        <v>135.4</v>
      </c>
      <c r="EE996" s="861">
        <v>122.78</v>
      </c>
      <c r="EF996" s="861">
        <v>5.8049999999999997</v>
      </c>
      <c r="EG996" s="861">
        <v>701.9</v>
      </c>
      <c r="EH996" s="861">
        <v>122.74</v>
      </c>
      <c r="EI996" s="861">
        <v>5.5439999999999996</v>
      </c>
      <c r="EJ996" s="861">
        <v>667.2</v>
      </c>
      <c r="EK996" s="861">
        <v>13.451638000000001</v>
      </c>
      <c r="EL996" s="861">
        <v>16.291274999999999</v>
      </c>
      <c r="EM996" s="861">
        <v>-9.7940389999999997</v>
      </c>
      <c r="EN996" s="861">
        <v>-15.54189</v>
      </c>
      <c r="EO996" s="861">
        <v>99.720410000000001</v>
      </c>
      <c r="EP996" s="861">
        <v>95.197365000000005</v>
      </c>
      <c r="EQ996" s="861">
        <v>-9.9273760000000006</v>
      </c>
      <c r="ER996" s="861">
        <v>4566.3735589999997</v>
      </c>
      <c r="ES996" s="861">
        <v>10668.487834</v>
      </c>
      <c r="ET996" s="861">
        <v>9971.2473840000002</v>
      </c>
      <c r="EU996" s="861"/>
      <c r="EV996" s="861"/>
      <c r="EW996" s="861"/>
      <c r="EX996" s="861"/>
      <c r="EY996" s="861"/>
      <c r="EZ996" s="861"/>
      <c r="FA996" s="861"/>
      <c r="FB996" s="861"/>
      <c r="FC996" s="861"/>
      <c r="FD996" s="861"/>
    </row>
    <row r="997" spans="1:160" x14ac:dyDescent="0.25">
      <c r="A997" s="837">
        <v>46142</v>
      </c>
      <c r="B997" s="836">
        <v>6.2442129629629632E-2</v>
      </c>
      <c r="C997" s="861">
        <v>56760</v>
      </c>
      <c r="D997" s="861">
        <v>0</v>
      </c>
      <c r="E997" s="861">
        <v>0</v>
      </c>
      <c r="F997" s="861">
        <v>76.774306999999993</v>
      </c>
      <c r="G997" s="861">
        <v>71.986264000000006</v>
      </c>
      <c r="H997" s="861">
        <v>65.970461999999998</v>
      </c>
      <c r="I997" s="861">
        <v>73.983315000000005</v>
      </c>
      <c r="J997" s="861">
        <v>73.934256000000005</v>
      </c>
      <c r="K997" s="861">
        <v>71.504846000000001</v>
      </c>
      <c r="L997" s="861">
        <v>73.898143000000005</v>
      </c>
      <c r="M997" s="861">
        <v>74.697987999999995</v>
      </c>
      <c r="N997" s="861">
        <v>-8.2266000000000006E-2</v>
      </c>
      <c r="O997" s="861">
        <v>-1.019598</v>
      </c>
      <c r="P997" s="861">
        <v>-2.2929689999999998</v>
      </c>
      <c r="Q997" s="861">
        <v>-0.57570100000000002</v>
      </c>
      <c r="R997" s="861">
        <v>-1.748586</v>
      </c>
      <c r="S997" s="861">
        <v>-2.1967319999999999</v>
      </c>
      <c r="T997" s="861">
        <v>84.242707999999993</v>
      </c>
      <c r="U997" s="861">
        <v>76.275028000000006</v>
      </c>
      <c r="V997" s="861">
        <v>97.984842</v>
      </c>
      <c r="W997" s="861">
        <v>97.181869000000006</v>
      </c>
      <c r="X997" s="861">
        <v>3.8062339999999999</v>
      </c>
      <c r="Y997" s="861">
        <v>2.9064399999999999</v>
      </c>
      <c r="Z997" s="861">
        <v>-2.961662</v>
      </c>
      <c r="AA997" s="861">
        <v>-1.2748250000000001</v>
      </c>
      <c r="AB997" s="861">
        <v>-2.1132770000000001</v>
      </c>
      <c r="AC997" s="861">
        <v>-3.5555729999999999</v>
      </c>
      <c r="AD997" s="861">
        <v>-6.1836209999999996</v>
      </c>
      <c r="AE997" s="861">
        <v>115.03327</v>
      </c>
      <c r="AF997" s="861">
        <v>105.717927</v>
      </c>
      <c r="AG997" s="861">
        <v>98.504829000000001</v>
      </c>
      <c r="AH997" s="861">
        <v>106.48084900000001</v>
      </c>
      <c r="AI997" s="861">
        <v>94.491394</v>
      </c>
      <c r="AJ997" s="861">
        <v>76.825756999999996</v>
      </c>
      <c r="AK997" s="861">
        <v>4.5691689999999996</v>
      </c>
      <c r="AL997" s="861">
        <v>-2.072371</v>
      </c>
      <c r="AM997" s="861">
        <v>1.471211</v>
      </c>
      <c r="AN997" s="861">
        <v>97.891801000000001</v>
      </c>
      <c r="AO997" s="861">
        <v>96.073757000000001</v>
      </c>
      <c r="AP997" s="861">
        <v>91.982806999999994</v>
      </c>
      <c r="AQ997" s="861">
        <v>91.957541000000006</v>
      </c>
      <c r="AR997" s="861">
        <v>74.990487999999999</v>
      </c>
      <c r="AS997" s="861">
        <v>67.508851000000007</v>
      </c>
      <c r="AT997" s="861">
        <v>76.815961000000001</v>
      </c>
      <c r="AU997" s="861">
        <v>76.902787000000004</v>
      </c>
      <c r="AV997" s="861">
        <v>76.809217000000004</v>
      </c>
      <c r="AW997" s="861">
        <v>76.075063</v>
      </c>
      <c r="AX997" s="861">
        <v>93.564019000000002</v>
      </c>
      <c r="AY997" s="861">
        <v>91.080675999999997</v>
      </c>
      <c r="AZ997" s="861">
        <v>1.4511480000000001</v>
      </c>
      <c r="BA997" s="861">
        <v>2.919667</v>
      </c>
      <c r="BB997" s="861">
        <v>-6.8930069999999999</v>
      </c>
      <c r="BC997" s="861">
        <v>-5.7195520000000002</v>
      </c>
      <c r="BD997" s="861">
        <v>-5.382612</v>
      </c>
      <c r="BE997" s="861">
        <v>-0.95641299999999996</v>
      </c>
      <c r="BF997" s="861">
        <v>33.177408999999997</v>
      </c>
      <c r="BG997" s="861">
        <v>138.83804599999999</v>
      </c>
      <c r="BH997" s="861">
        <v>106.18069800000001</v>
      </c>
      <c r="BI997" s="861">
        <v>56.431069999999998</v>
      </c>
      <c r="BJ997" s="861">
        <v>116.252943</v>
      </c>
      <c r="BK997" s="861">
        <v>90.541556</v>
      </c>
      <c r="BL997" s="861">
        <v>82.642858000000004</v>
      </c>
      <c r="BM997" s="861">
        <v>-11.843856000000001</v>
      </c>
      <c r="BN997" s="861">
        <v>-5.9609310000000004</v>
      </c>
      <c r="BO997" s="861">
        <v>-0.37537999999999999</v>
      </c>
      <c r="BP997" s="861">
        <v>-5.3237759999999996</v>
      </c>
      <c r="BQ997" s="861">
        <v>91.320402999999999</v>
      </c>
      <c r="BR997" s="861">
        <v>90.049094999999994</v>
      </c>
      <c r="BS997" s="861">
        <v>88.829087000000001</v>
      </c>
      <c r="BT997" s="861">
        <v>65.25685</v>
      </c>
      <c r="BU997" s="861">
        <v>67.064943</v>
      </c>
      <c r="BV997" s="861">
        <v>67.180910999999995</v>
      </c>
      <c r="BW997" s="861">
        <v>69.286874999999995</v>
      </c>
      <c r="BX997" s="861">
        <v>-6.5009420000000002</v>
      </c>
      <c r="BY997" s="861">
        <v>-6.4416700000000002</v>
      </c>
      <c r="BZ997" s="861">
        <v>-2.7991969999999999</v>
      </c>
      <c r="CA997" s="861">
        <v>-4.6947850000000004</v>
      </c>
      <c r="CB997" s="861">
        <v>-10.239492</v>
      </c>
      <c r="CC997" s="861">
        <v>-7.2028749999999997</v>
      </c>
      <c r="CD997" s="861">
        <v>-10.857377</v>
      </c>
      <c r="CE997" s="861">
        <v>-6.9842449999999996</v>
      </c>
      <c r="CF997" s="861">
        <v>-13.173568</v>
      </c>
      <c r="CG997" s="861">
        <v>-7.4363929999999998</v>
      </c>
      <c r="CH997" s="861">
        <v>-13.302274000000001</v>
      </c>
      <c r="CI997" s="861">
        <v>-8.9628510000000006</v>
      </c>
      <c r="CJ997" s="861">
        <v>-10.531575999999999</v>
      </c>
      <c r="CK997" s="861">
        <v>-6.6162919999999996</v>
      </c>
      <c r="CL997" s="861">
        <v>-10.634665</v>
      </c>
      <c r="CM997" s="861">
        <v>-5.6950099999999999</v>
      </c>
      <c r="CN997" s="861">
        <v>-12.916092000000001</v>
      </c>
      <c r="CO997" s="861">
        <v>-8.1084189999999996</v>
      </c>
      <c r="CP997" s="861">
        <v>-13.613307000000001</v>
      </c>
      <c r="CQ997" s="861">
        <v>-9.487895</v>
      </c>
      <c r="CR997" s="861">
        <v>-10.421272999999999</v>
      </c>
      <c r="CS997" s="861">
        <v>-6.9999750000000001</v>
      </c>
      <c r="CT997" s="861">
        <v>-11.088578</v>
      </c>
      <c r="CU997" s="861">
        <v>-6.5690949999999999</v>
      </c>
      <c r="CV997" s="861">
        <v>-13.618598</v>
      </c>
      <c r="CW997" s="861">
        <v>-6.4631460000000001</v>
      </c>
      <c r="CX997" s="861">
        <v>-13.399595</v>
      </c>
      <c r="CY997" s="861">
        <v>-7.4429959999999999</v>
      </c>
      <c r="CZ997" s="861">
        <v>-10.024167</v>
      </c>
      <c r="DA997" s="861">
        <v>-6.3644850000000002</v>
      </c>
      <c r="DB997" s="861">
        <v>-10.888145</v>
      </c>
      <c r="DC997" s="861">
        <v>-5.8066449999999996</v>
      </c>
      <c r="DD997" s="861">
        <v>-13.642255</v>
      </c>
      <c r="DE997" s="861">
        <v>-8.0683299999999996</v>
      </c>
      <c r="DF997" s="861">
        <v>-13.911783</v>
      </c>
      <c r="DG997" s="861">
        <v>-8.2774560000000008</v>
      </c>
      <c r="DH997" s="861">
        <v>-10.019985</v>
      </c>
      <c r="DI997" s="861">
        <v>-6.8054050000000004</v>
      </c>
      <c r="DJ997" s="861">
        <v>-10.684021</v>
      </c>
      <c r="DK997" s="861">
        <v>-7.0244419999999996</v>
      </c>
      <c r="DL997" s="861">
        <v>-13.993824</v>
      </c>
      <c r="DM997" s="861">
        <v>-10.169117</v>
      </c>
      <c r="DN997" s="861">
        <v>-14.060548000000001</v>
      </c>
      <c r="DO997" s="861">
        <v>-9.7558140000000009</v>
      </c>
      <c r="DP997" s="861">
        <v>-10.644956000000001</v>
      </c>
      <c r="DQ997" s="861">
        <v>-7.5870899999999999</v>
      </c>
      <c r="DR997" s="861">
        <v>-11.05434</v>
      </c>
      <c r="DS997" s="861">
        <v>-8.2335340000000006</v>
      </c>
      <c r="DT997" s="861">
        <v>-13.662373000000001</v>
      </c>
      <c r="DU997" s="861">
        <v>-10.925348</v>
      </c>
      <c r="DV997" s="861">
        <v>-13.883350999999999</v>
      </c>
      <c r="DW997" s="861">
        <v>-7.7365440000000003</v>
      </c>
      <c r="DX997" s="861">
        <v>16.445277999999998</v>
      </c>
      <c r="DY997" s="861">
        <v>13.128885</v>
      </c>
      <c r="DZ997" s="861">
        <v>172.49863199999999</v>
      </c>
      <c r="EA997" s="861">
        <v>161.97682599999999</v>
      </c>
      <c r="EB997" s="861">
        <v>122.21</v>
      </c>
      <c r="EC997" s="861">
        <v>3.2919999999999998</v>
      </c>
      <c r="ED997" s="861">
        <v>396.1</v>
      </c>
      <c r="EE997" s="861">
        <v>122.12</v>
      </c>
      <c r="EF997" s="861">
        <v>5.7990000000000004</v>
      </c>
      <c r="EG997" s="861">
        <v>694.3</v>
      </c>
      <c r="EH997" s="861">
        <v>122.12</v>
      </c>
      <c r="EI997" s="861">
        <v>5.5</v>
      </c>
      <c r="EJ997" s="861">
        <v>664.6</v>
      </c>
      <c r="EK997" s="861">
        <v>12.286614999999999</v>
      </c>
      <c r="EL997" s="861">
        <v>15.863519999999999</v>
      </c>
      <c r="EM997" s="861">
        <v>-10.815403999999999</v>
      </c>
      <c r="EN997" s="861">
        <v>-16.238900000000001</v>
      </c>
      <c r="EO997" s="861">
        <v>99.309758000000002</v>
      </c>
      <c r="EP997" s="861">
        <v>94.900639999999996</v>
      </c>
      <c r="EQ997" s="861">
        <v>-9.8956160000000004</v>
      </c>
      <c r="ER997" s="861">
        <v>4569.7154840000003</v>
      </c>
      <c r="ES997" s="861">
        <v>10680.128432</v>
      </c>
      <c r="ET997" s="861">
        <v>9982.3068770000009</v>
      </c>
      <c r="EU997" s="861"/>
      <c r="EV997" s="861"/>
      <c r="EW997" s="861"/>
      <c r="EX997" s="861"/>
      <c r="EY997" s="861"/>
      <c r="EZ997" s="861"/>
      <c r="FA997" s="861"/>
      <c r="FB997" s="861"/>
      <c r="FC997" s="861"/>
      <c r="FD997" s="861"/>
    </row>
    <row r="998" spans="1:160" x14ac:dyDescent="0.25">
      <c r="A998" s="837">
        <v>46142</v>
      </c>
      <c r="B998" s="836">
        <v>6.3136574074074081E-2</v>
      </c>
      <c r="C998" s="861">
        <v>56820</v>
      </c>
      <c r="D998" s="861">
        <v>0</v>
      </c>
      <c r="E998" s="861">
        <v>0</v>
      </c>
      <c r="F998" s="861">
        <v>77.098370000000003</v>
      </c>
      <c r="G998" s="861">
        <v>72.136285000000001</v>
      </c>
      <c r="H998" s="861">
        <v>66.144605999999996</v>
      </c>
      <c r="I998" s="861">
        <v>74.013561999999993</v>
      </c>
      <c r="J998" s="861">
        <v>74.098982000000007</v>
      </c>
      <c r="K998" s="861">
        <v>71.546207999999993</v>
      </c>
      <c r="L998" s="861">
        <v>73.911985999999999</v>
      </c>
      <c r="M998" s="861">
        <v>74.752381999999997</v>
      </c>
      <c r="N998" s="861">
        <v>-0.66562200000000005</v>
      </c>
      <c r="O998" s="861">
        <v>-1.771952</v>
      </c>
      <c r="P998" s="861">
        <v>-2.8732169999999999</v>
      </c>
      <c r="Q998" s="861">
        <v>-0.92523900000000003</v>
      </c>
      <c r="R998" s="861">
        <v>-2.2522039999999999</v>
      </c>
      <c r="S998" s="861">
        <v>-2.5837919999999999</v>
      </c>
      <c r="T998" s="861">
        <v>84.351982000000007</v>
      </c>
      <c r="U998" s="861">
        <v>76.516041999999999</v>
      </c>
      <c r="V998" s="861">
        <v>97.909199999999998</v>
      </c>
      <c r="W998" s="861">
        <v>97.088452000000004</v>
      </c>
      <c r="X998" s="861">
        <v>2.6831049999999999</v>
      </c>
      <c r="Y998" s="861">
        <v>2.0822400000000001</v>
      </c>
      <c r="Z998" s="861">
        <v>-4.0252850000000002</v>
      </c>
      <c r="AA998" s="861">
        <v>-2.506329</v>
      </c>
      <c r="AB998" s="861">
        <v>-3.1549930000000002</v>
      </c>
      <c r="AC998" s="861">
        <v>-4.9431430000000001</v>
      </c>
      <c r="AD998" s="861">
        <v>-6.9997629999999997</v>
      </c>
      <c r="AE998" s="861">
        <v>113.770292</v>
      </c>
      <c r="AF998" s="861">
        <v>105.08946</v>
      </c>
      <c r="AG998" s="861">
        <v>97.811614000000006</v>
      </c>
      <c r="AH998" s="861">
        <v>105.313318</v>
      </c>
      <c r="AI998" s="861">
        <v>94.296329</v>
      </c>
      <c r="AJ998" s="861">
        <v>76.193590999999998</v>
      </c>
      <c r="AK998" s="861">
        <v>3.4954070000000002</v>
      </c>
      <c r="AL998" s="861">
        <v>-3.2291789999999998</v>
      </c>
      <c r="AM998" s="861">
        <v>0.40428799999999998</v>
      </c>
      <c r="AN998" s="861">
        <v>97.557036999999994</v>
      </c>
      <c r="AO998" s="861">
        <v>96.005311000000006</v>
      </c>
      <c r="AP998" s="861">
        <v>91.806338999999994</v>
      </c>
      <c r="AQ998" s="861">
        <v>92.103322000000006</v>
      </c>
      <c r="AR998" s="861">
        <v>75.247061000000002</v>
      </c>
      <c r="AS998" s="861">
        <v>67.608352999999994</v>
      </c>
      <c r="AT998" s="861">
        <v>77.485056999999998</v>
      </c>
      <c r="AU998" s="861">
        <v>77.411349000000001</v>
      </c>
      <c r="AV998" s="861">
        <v>76.687402000000006</v>
      </c>
      <c r="AW998" s="861">
        <v>75.963577999999998</v>
      </c>
      <c r="AX998" s="861">
        <v>93.165266000000003</v>
      </c>
      <c r="AY998" s="861">
        <v>90.772874999999999</v>
      </c>
      <c r="AZ998" s="861">
        <v>0.51315999999999995</v>
      </c>
      <c r="BA998" s="861">
        <v>2.4051170000000002</v>
      </c>
      <c r="BB998" s="861">
        <v>-7.6425270000000003</v>
      </c>
      <c r="BC998" s="861">
        <v>-6.5320989999999997</v>
      </c>
      <c r="BD998" s="861">
        <v>-6.2553780000000003</v>
      </c>
      <c r="BE998" s="861">
        <v>-1.9919800000000001</v>
      </c>
      <c r="BF998" s="861">
        <v>31.884214</v>
      </c>
      <c r="BG998" s="861">
        <v>138.911552</v>
      </c>
      <c r="BH998" s="861">
        <v>106.258475</v>
      </c>
      <c r="BI998" s="861">
        <v>56.092770000000002</v>
      </c>
      <c r="BJ998" s="861">
        <v>116.17070699999999</v>
      </c>
      <c r="BK998" s="861">
        <v>90.170596000000003</v>
      </c>
      <c r="BL998" s="861">
        <v>81.890638999999993</v>
      </c>
      <c r="BM998" s="861">
        <v>-12.587472</v>
      </c>
      <c r="BN998" s="861">
        <v>-6.8351280000000001</v>
      </c>
      <c r="BO998" s="861">
        <v>-2.2830140000000001</v>
      </c>
      <c r="BP998" s="861">
        <v>-6.2568149999999996</v>
      </c>
      <c r="BQ998" s="861">
        <v>90.971180000000004</v>
      </c>
      <c r="BR998" s="861">
        <v>89.960791999999998</v>
      </c>
      <c r="BS998" s="861">
        <v>88.850404999999995</v>
      </c>
      <c r="BT998" s="861">
        <v>64.664518999999999</v>
      </c>
      <c r="BU998" s="861">
        <v>67.211582000000007</v>
      </c>
      <c r="BV998" s="861">
        <v>66.920788999999999</v>
      </c>
      <c r="BW998" s="861">
        <v>69.483723999999995</v>
      </c>
      <c r="BX998" s="861">
        <v>-7.3504889999999996</v>
      </c>
      <c r="BY998" s="861">
        <v>-7.5500780000000001</v>
      </c>
      <c r="BZ998" s="861">
        <v>-3.8904570000000001</v>
      </c>
      <c r="CA998" s="861">
        <v>-5.7240159999999998</v>
      </c>
      <c r="CB998" s="861">
        <v>-10.160007999999999</v>
      </c>
      <c r="CC998" s="861">
        <v>-7.1358079999999999</v>
      </c>
      <c r="CD998" s="861">
        <v>-10.776766</v>
      </c>
      <c r="CE998" s="861">
        <v>-6.9003870000000003</v>
      </c>
      <c r="CF998" s="861">
        <v>-13.056543</v>
      </c>
      <c r="CG998" s="861">
        <v>-7.3909929999999999</v>
      </c>
      <c r="CH998" s="861">
        <v>-13.198347999999999</v>
      </c>
      <c r="CI998" s="861">
        <v>-8.9017979999999994</v>
      </c>
      <c r="CJ998" s="861">
        <v>-10.44689</v>
      </c>
      <c r="CK998" s="861">
        <v>-6.5786930000000003</v>
      </c>
      <c r="CL998" s="861">
        <v>-10.585084</v>
      </c>
      <c r="CM998" s="861">
        <v>-5.7012799999999997</v>
      </c>
      <c r="CN998" s="861">
        <v>-12.840126</v>
      </c>
      <c r="CO998" s="861">
        <v>-8.0919790000000003</v>
      </c>
      <c r="CP998" s="861">
        <v>-13.492986</v>
      </c>
      <c r="CQ998" s="861">
        <v>-9.4203989999999997</v>
      </c>
      <c r="CR998" s="861">
        <v>-10.373868999999999</v>
      </c>
      <c r="CS998" s="861">
        <v>-6.9719759999999997</v>
      </c>
      <c r="CT998" s="861">
        <v>-11.029444</v>
      </c>
      <c r="CU998" s="861">
        <v>-6.5551890000000004</v>
      </c>
      <c r="CV998" s="861">
        <v>-13.575746000000001</v>
      </c>
      <c r="CW998" s="861">
        <v>-6.4221750000000002</v>
      </c>
      <c r="CX998" s="861">
        <v>-13.315630000000001</v>
      </c>
      <c r="CY998" s="861">
        <v>-7.3887929999999997</v>
      </c>
      <c r="CZ998" s="861">
        <v>-10.021834999999999</v>
      </c>
      <c r="DA998" s="861">
        <v>-6.3290170000000003</v>
      </c>
      <c r="DB998" s="861">
        <v>-10.872631999999999</v>
      </c>
      <c r="DC998" s="861">
        <v>-5.8215589999999997</v>
      </c>
      <c r="DD998" s="861">
        <v>-13.616393</v>
      </c>
      <c r="DE998" s="861">
        <v>-8.0557949999999998</v>
      </c>
      <c r="DF998" s="861">
        <v>-13.832095000000001</v>
      </c>
      <c r="DG998" s="861">
        <v>-8.2443380000000008</v>
      </c>
      <c r="DH998" s="861">
        <v>-10.020565</v>
      </c>
      <c r="DI998" s="861">
        <v>-6.7902339999999999</v>
      </c>
      <c r="DJ998" s="861">
        <v>-10.659829999999999</v>
      </c>
      <c r="DK998" s="861">
        <v>-6.9891800000000002</v>
      </c>
      <c r="DL998" s="861">
        <v>-13.974424000000001</v>
      </c>
      <c r="DM998" s="861">
        <v>-10.119323</v>
      </c>
      <c r="DN998" s="861">
        <v>-14.025709000000001</v>
      </c>
      <c r="DO998" s="861">
        <v>-9.7122980000000005</v>
      </c>
      <c r="DP998" s="861">
        <v>-10.612653</v>
      </c>
      <c r="DQ998" s="861">
        <v>-7.5321619999999996</v>
      </c>
      <c r="DR998" s="861">
        <v>-11.056459</v>
      </c>
      <c r="DS998" s="861">
        <v>-8.1996090000000006</v>
      </c>
      <c r="DT998" s="861">
        <v>-13.646288</v>
      </c>
      <c r="DU998" s="861">
        <v>-10.908393</v>
      </c>
      <c r="DV998" s="861">
        <v>-13.881553</v>
      </c>
      <c r="DW998" s="861">
        <v>-7.700628</v>
      </c>
      <c r="DX998" s="861">
        <v>15.939901000000001</v>
      </c>
      <c r="DY998" s="861">
        <v>12.545258</v>
      </c>
      <c r="DZ998" s="861">
        <v>172.29080300000001</v>
      </c>
      <c r="EA998" s="861">
        <v>161.111974</v>
      </c>
      <c r="EB998" s="861">
        <v>122.22</v>
      </c>
      <c r="EC998" s="861">
        <v>3.2909999999999999</v>
      </c>
      <c r="ED998" s="861">
        <v>395.6</v>
      </c>
      <c r="EE998" s="861">
        <v>122.16</v>
      </c>
      <c r="EF998" s="861">
        <v>5.7409999999999997</v>
      </c>
      <c r="EG998" s="861">
        <v>688.8</v>
      </c>
      <c r="EH998" s="861">
        <v>122.1</v>
      </c>
      <c r="EI998" s="861">
        <v>5.4459999999999997</v>
      </c>
      <c r="EJ998" s="861">
        <v>655.5</v>
      </c>
      <c r="EK998" s="861">
        <v>12.016482</v>
      </c>
      <c r="EL998" s="861">
        <v>14.961364</v>
      </c>
      <c r="EM998" s="861">
        <v>-11.612194000000001</v>
      </c>
      <c r="EN998" s="861">
        <v>-17.244378000000001</v>
      </c>
      <c r="EO998" s="861">
        <v>99.224447999999995</v>
      </c>
      <c r="EP998" s="861">
        <v>94.529752000000002</v>
      </c>
      <c r="EQ998" s="861">
        <v>-9.8527889999999996</v>
      </c>
      <c r="ER998" s="861">
        <v>4576.3121140000003</v>
      </c>
      <c r="ES998" s="861">
        <v>10691.670827</v>
      </c>
      <c r="ET998" s="861">
        <v>9993.2632539999995</v>
      </c>
      <c r="EU998" s="861"/>
      <c r="EV998" s="861"/>
      <c r="EW998" s="861"/>
      <c r="EX998" s="861"/>
      <c r="EY998" s="861"/>
      <c r="EZ998" s="861"/>
      <c r="FA998" s="861"/>
      <c r="FB998" s="861"/>
      <c r="FC998" s="861"/>
      <c r="FD998" s="861"/>
    </row>
    <row r="999" spans="1:160" x14ac:dyDescent="0.25">
      <c r="A999" s="837">
        <v>46142</v>
      </c>
      <c r="B999" s="836">
        <v>6.3831018518518523E-2</v>
      </c>
      <c r="C999" s="861">
        <v>56880</v>
      </c>
      <c r="D999" s="861">
        <v>0</v>
      </c>
      <c r="E999" s="861">
        <v>0</v>
      </c>
      <c r="F999" s="861">
        <v>77.292392000000007</v>
      </c>
      <c r="G999" s="861">
        <v>72.255589999999998</v>
      </c>
      <c r="H999" s="861">
        <v>66.201167999999996</v>
      </c>
      <c r="I999" s="861">
        <v>74.081145000000006</v>
      </c>
      <c r="J999" s="861">
        <v>74.208838999999998</v>
      </c>
      <c r="K999" s="861">
        <v>71.580484999999996</v>
      </c>
      <c r="L999" s="861">
        <v>73.928725</v>
      </c>
      <c r="M999" s="861">
        <v>74.848956000000001</v>
      </c>
      <c r="N999" s="861">
        <v>-1.2785599999999999</v>
      </c>
      <c r="O999" s="861">
        <v>-2.4337059999999999</v>
      </c>
      <c r="P999" s="861">
        <v>-3.4487719999999999</v>
      </c>
      <c r="Q999" s="861">
        <v>-1.2483580000000001</v>
      </c>
      <c r="R999" s="861">
        <v>-2.6868620000000001</v>
      </c>
      <c r="S999" s="861">
        <v>-3.1324109999999998</v>
      </c>
      <c r="T999" s="861">
        <v>84.234624999999994</v>
      </c>
      <c r="U999" s="861">
        <v>75.839927000000003</v>
      </c>
      <c r="V999" s="861">
        <v>97.296537000000001</v>
      </c>
      <c r="W999" s="861">
        <v>96.475221000000005</v>
      </c>
      <c r="X999" s="861">
        <v>1.856331</v>
      </c>
      <c r="Y999" s="861">
        <v>1.3909469999999999</v>
      </c>
      <c r="Z999" s="861">
        <v>-4.8124950000000002</v>
      </c>
      <c r="AA999" s="861">
        <v>-3.4254349999999998</v>
      </c>
      <c r="AB999" s="861">
        <v>-3.9684119999999998</v>
      </c>
      <c r="AC999" s="861">
        <v>-5.3771490000000002</v>
      </c>
      <c r="AD999" s="861">
        <v>-7.615907</v>
      </c>
      <c r="AE999" s="861">
        <v>112.997659</v>
      </c>
      <c r="AF999" s="861">
        <v>104.553641</v>
      </c>
      <c r="AG999" s="861">
        <v>96.992228999999995</v>
      </c>
      <c r="AH999" s="861">
        <v>104.511852</v>
      </c>
      <c r="AI999" s="861">
        <v>93.847021999999996</v>
      </c>
      <c r="AJ999" s="861">
        <v>75.320260000000005</v>
      </c>
      <c r="AK999" s="861">
        <v>2.1597179999999998</v>
      </c>
      <c r="AL999" s="861">
        <v>-4.1166169999999997</v>
      </c>
      <c r="AM999" s="861">
        <v>-0.459677</v>
      </c>
      <c r="AN999" s="861">
        <v>97.175482000000002</v>
      </c>
      <c r="AO999" s="861">
        <v>95.477969999999999</v>
      </c>
      <c r="AP999" s="861">
        <v>91.642838999999995</v>
      </c>
      <c r="AQ999" s="861">
        <v>92.146542999999994</v>
      </c>
      <c r="AR999" s="861">
        <v>75.549738000000005</v>
      </c>
      <c r="AS999" s="861">
        <v>67.722497000000004</v>
      </c>
      <c r="AT999" s="861">
        <v>78.112335000000002</v>
      </c>
      <c r="AU999" s="861">
        <v>77.854305999999994</v>
      </c>
      <c r="AV999" s="861">
        <v>77.071742999999998</v>
      </c>
      <c r="AW999" s="861">
        <v>76.157317000000006</v>
      </c>
      <c r="AX999" s="861">
        <v>93.157501999999994</v>
      </c>
      <c r="AY999" s="861">
        <v>90.700384999999997</v>
      </c>
      <c r="AZ999" s="861">
        <v>-5.8069000000000003E-2</v>
      </c>
      <c r="BA999" s="861">
        <v>1.8576490000000001</v>
      </c>
      <c r="BB999" s="861">
        <v>-8.2867350000000002</v>
      </c>
      <c r="BC999" s="861">
        <v>-7.2214390000000002</v>
      </c>
      <c r="BD999" s="861">
        <v>-6.9210659999999997</v>
      </c>
      <c r="BE999" s="861">
        <v>-2.5658829999999999</v>
      </c>
      <c r="BF999" s="861">
        <v>31.956481</v>
      </c>
      <c r="BG999" s="861">
        <v>139.06473700000001</v>
      </c>
      <c r="BH999" s="861">
        <v>106.303403</v>
      </c>
      <c r="BI999" s="861">
        <v>55.852618999999997</v>
      </c>
      <c r="BJ999" s="861">
        <v>115.714719</v>
      </c>
      <c r="BK999" s="861">
        <v>89.957794000000007</v>
      </c>
      <c r="BL999" s="861">
        <v>81.224701999999994</v>
      </c>
      <c r="BM999" s="861">
        <v>-13.271902000000001</v>
      </c>
      <c r="BN999" s="861">
        <v>-7.5592920000000001</v>
      </c>
      <c r="BO999" s="861">
        <v>-2.659103</v>
      </c>
      <c r="BP999" s="861">
        <v>-7.049919</v>
      </c>
      <c r="BQ999" s="861">
        <v>90.836033</v>
      </c>
      <c r="BR999" s="861">
        <v>89.907979999999995</v>
      </c>
      <c r="BS999" s="861">
        <v>88.754292000000007</v>
      </c>
      <c r="BT999" s="861">
        <v>64.094235999999995</v>
      </c>
      <c r="BU999" s="861">
        <v>67.367406000000003</v>
      </c>
      <c r="BV999" s="861">
        <v>66.642501999999993</v>
      </c>
      <c r="BW999" s="861">
        <v>69.600019000000003</v>
      </c>
      <c r="BX999" s="861">
        <v>-8.0196009999999998</v>
      </c>
      <c r="BY999" s="861">
        <v>-8.3293870000000005</v>
      </c>
      <c r="BZ999" s="861">
        <v>-4.7526289999999998</v>
      </c>
      <c r="CA999" s="861">
        <v>-6.1733599999999997</v>
      </c>
      <c r="CB999" s="861">
        <v>-10.125081</v>
      </c>
      <c r="CC999" s="861">
        <v>-7.0773669999999997</v>
      </c>
      <c r="CD999" s="861">
        <v>-10.748059</v>
      </c>
      <c r="CE999" s="861">
        <v>-6.8354309999999998</v>
      </c>
      <c r="CF999" s="861">
        <v>-12.988645</v>
      </c>
      <c r="CG999" s="861">
        <v>-7.3905310000000002</v>
      </c>
      <c r="CH999" s="861">
        <v>-13.154763000000001</v>
      </c>
      <c r="CI999" s="861">
        <v>-8.862724</v>
      </c>
      <c r="CJ999" s="861">
        <v>-10.429322000000001</v>
      </c>
      <c r="CK999" s="861">
        <v>-6.5674460000000003</v>
      </c>
      <c r="CL999" s="861">
        <v>-10.579872</v>
      </c>
      <c r="CM999" s="861">
        <v>-5.6830569999999998</v>
      </c>
      <c r="CN999" s="861">
        <v>-12.800534000000001</v>
      </c>
      <c r="CO999" s="861">
        <v>-8.0863700000000005</v>
      </c>
      <c r="CP999" s="861">
        <v>-13.441419</v>
      </c>
      <c r="CQ999" s="861">
        <v>-9.3926049999999996</v>
      </c>
      <c r="CR999" s="861">
        <v>-10.352607000000001</v>
      </c>
      <c r="CS999" s="861">
        <v>-6.948493</v>
      </c>
      <c r="CT999" s="861">
        <v>-10.970250999999999</v>
      </c>
      <c r="CU999" s="861">
        <v>-6.5608219999999999</v>
      </c>
      <c r="CV999" s="861">
        <v>-13.556428</v>
      </c>
      <c r="CW999" s="861">
        <v>-6.4516080000000002</v>
      </c>
      <c r="CX999" s="861">
        <v>-13.217024</v>
      </c>
      <c r="CY999" s="861">
        <v>-7.3640090000000002</v>
      </c>
      <c r="CZ999" s="861">
        <v>-9.9500200000000003</v>
      </c>
      <c r="DA999" s="861">
        <v>-6.3085360000000001</v>
      </c>
      <c r="DB999" s="861">
        <v>-10.840725000000001</v>
      </c>
      <c r="DC999" s="861">
        <v>-5.8253380000000003</v>
      </c>
      <c r="DD999" s="861">
        <v>-13.578571</v>
      </c>
      <c r="DE999" s="861">
        <v>-8.0491810000000008</v>
      </c>
      <c r="DF999" s="861">
        <v>-13.770182999999999</v>
      </c>
      <c r="DG999" s="861">
        <v>-8.2152600000000007</v>
      </c>
      <c r="DH999" s="861">
        <v>-9.9792039999999993</v>
      </c>
      <c r="DI999" s="861">
        <v>-6.7516069999999999</v>
      </c>
      <c r="DJ999" s="861">
        <v>-10.633181</v>
      </c>
      <c r="DK999" s="861">
        <v>-6.9949130000000004</v>
      </c>
      <c r="DL999" s="861">
        <v>-13.939031999999999</v>
      </c>
      <c r="DM999" s="861">
        <v>-10.132961999999999</v>
      </c>
      <c r="DN999" s="861">
        <v>-13.97889</v>
      </c>
      <c r="DO999" s="861">
        <v>-9.6822140000000001</v>
      </c>
      <c r="DP999" s="861">
        <v>-10.565616</v>
      </c>
      <c r="DQ999" s="861">
        <v>-7.5631449999999996</v>
      </c>
      <c r="DR999" s="861">
        <v>-11.028383</v>
      </c>
      <c r="DS999" s="861">
        <v>-8.225009</v>
      </c>
      <c r="DT999" s="861">
        <v>-13.610442000000001</v>
      </c>
      <c r="DU999" s="861">
        <v>-10.892440000000001</v>
      </c>
      <c r="DV999" s="861">
        <v>-13.833546999999999</v>
      </c>
      <c r="DW999" s="861">
        <v>-7.7185519999999999</v>
      </c>
      <c r="DX999" s="861">
        <v>15.550345999999999</v>
      </c>
      <c r="DY999" s="861">
        <v>12.248341</v>
      </c>
      <c r="DZ999" s="861">
        <v>170.535045</v>
      </c>
      <c r="EA999" s="861">
        <v>161.03508299999999</v>
      </c>
      <c r="EB999" s="861">
        <v>122.89</v>
      </c>
      <c r="EC999" s="861">
        <v>1.246</v>
      </c>
      <c r="ED999" s="861">
        <v>135.19999999999999</v>
      </c>
      <c r="EE999" s="861">
        <v>122.74</v>
      </c>
      <c r="EF999" s="861">
        <v>5.6760000000000002</v>
      </c>
      <c r="EG999" s="861">
        <v>687.3</v>
      </c>
      <c r="EH999" s="861">
        <v>122.72</v>
      </c>
      <c r="EI999" s="861">
        <v>5.407</v>
      </c>
      <c r="EJ999" s="861">
        <v>648.6</v>
      </c>
      <c r="EK999" s="861">
        <v>11.773631</v>
      </c>
      <c r="EL999" s="861">
        <v>15.103210000000001</v>
      </c>
      <c r="EM999" s="861">
        <v>-12.233307999999999</v>
      </c>
      <c r="EN999" s="861">
        <v>-17.762312999999999</v>
      </c>
      <c r="EO999" s="861">
        <v>98.500958999999995</v>
      </c>
      <c r="EP999" s="861">
        <v>94.496713</v>
      </c>
      <c r="EQ999" s="861">
        <v>-9.8260710000000007</v>
      </c>
      <c r="ER999" s="861">
        <v>4580.2310420000003</v>
      </c>
      <c r="ES999" s="861">
        <v>10703.136101</v>
      </c>
      <c r="ET999" s="861">
        <v>10004.132804999999</v>
      </c>
      <c r="EU999" s="861"/>
      <c r="EV999" s="861"/>
      <c r="EW999" s="861"/>
      <c r="EX999" s="861"/>
      <c r="EY999" s="861"/>
      <c r="EZ999" s="861"/>
      <c r="FA999" s="861"/>
      <c r="FB999" s="861"/>
      <c r="FC999" s="861"/>
      <c r="FD999" s="861"/>
    </row>
    <row r="1000" spans="1:160" x14ac:dyDescent="0.25">
      <c r="A1000" s="837">
        <v>46142</v>
      </c>
      <c r="B1000" s="836">
        <v>6.4525462962962965E-2</v>
      </c>
      <c r="C1000" s="861">
        <v>56940</v>
      </c>
      <c r="D1000" s="861">
        <v>0</v>
      </c>
      <c r="E1000" s="861">
        <v>0</v>
      </c>
      <c r="F1000" s="861">
        <v>77.445813999999999</v>
      </c>
      <c r="G1000" s="861">
        <v>72.315856999999994</v>
      </c>
      <c r="H1000" s="861">
        <v>66.227298000000005</v>
      </c>
      <c r="I1000" s="861">
        <v>74.139375999999999</v>
      </c>
      <c r="J1000" s="861">
        <v>74.283125999999996</v>
      </c>
      <c r="K1000" s="861">
        <v>71.605808999999994</v>
      </c>
      <c r="L1000" s="861">
        <v>73.97551</v>
      </c>
      <c r="M1000" s="861">
        <v>74.900336999999993</v>
      </c>
      <c r="N1000" s="861">
        <v>-1.8067960000000001</v>
      </c>
      <c r="O1000" s="861">
        <v>-2.9888810000000001</v>
      </c>
      <c r="P1000" s="861">
        <v>-3.9439250000000001</v>
      </c>
      <c r="Q1000" s="861">
        <v>-1.5897220000000001</v>
      </c>
      <c r="R1000" s="861">
        <v>-2.95797</v>
      </c>
      <c r="S1000" s="861">
        <v>-3.6183269999999998</v>
      </c>
      <c r="T1000" s="861">
        <v>84.312888999999998</v>
      </c>
      <c r="U1000" s="861">
        <v>76.363575999999995</v>
      </c>
      <c r="V1000" s="861">
        <v>97.253894000000003</v>
      </c>
      <c r="W1000" s="861">
        <v>96.388442999999995</v>
      </c>
      <c r="X1000" s="861">
        <v>1.124951</v>
      </c>
      <c r="Y1000" s="861">
        <v>0.64998</v>
      </c>
      <c r="Z1000" s="861">
        <v>-5.4585610000000004</v>
      </c>
      <c r="AA1000" s="861">
        <v>-4.1877459999999997</v>
      </c>
      <c r="AB1000" s="861">
        <v>-4.6273470000000003</v>
      </c>
      <c r="AC1000" s="861">
        <v>-6.3505599999999998</v>
      </c>
      <c r="AD1000" s="861">
        <v>-8.1445120000000006</v>
      </c>
      <c r="AE1000" s="861">
        <v>112.301446</v>
      </c>
      <c r="AF1000" s="861">
        <v>104.000073</v>
      </c>
      <c r="AG1000" s="861">
        <v>96.243538000000001</v>
      </c>
      <c r="AH1000" s="861">
        <v>103.944906</v>
      </c>
      <c r="AI1000" s="861">
        <v>93.598253999999997</v>
      </c>
      <c r="AJ1000" s="861">
        <v>74.914047999999994</v>
      </c>
      <c r="AK1000" s="861">
        <v>1.846125</v>
      </c>
      <c r="AL1000" s="861">
        <v>-4.8680810000000001</v>
      </c>
      <c r="AM1000" s="861">
        <v>-1.0578510000000001</v>
      </c>
      <c r="AN1000" s="861">
        <v>96.819175999999999</v>
      </c>
      <c r="AO1000" s="861">
        <v>95.439203000000006</v>
      </c>
      <c r="AP1000" s="861">
        <v>91.324574999999996</v>
      </c>
      <c r="AQ1000" s="861">
        <v>92.029354999999995</v>
      </c>
      <c r="AR1000" s="861">
        <v>75.671667999999997</v>
      </c>
      <c r="AS1000" s="861">
        <v>67.791882999999999</v>
      </c>
      <c r="AT1000" s="861">
        <v>78.447113999999999</v>
      </c>
      <c r="AU1000" s="861">
        <v>78.133212999999998</v>
      </c>
      <c r="AV1000" s="861">
        <v>76.919445999999994</v>
      </c>
      <c r="AW1000" s="861">
        <v>76.184616000000005</v>
      </c>
      <c r="AX1000" s="861">
        <v>92.962954999999994</v>
      </c>
      <c r="AY1000" s="861">
        <v>90.579969000000006</v>
      </c>
      <c r="AZ1000" s="861">
        <v>-0.65650399999999998</v>
      </c>
      <c r="BA1000" s="861">
        <v>1.2706500000000001</v>
      </c>
      <c r="BB1000" s="861">
        <v>-8.8694249999999997</v>
      </c>
      <c r="BC1000" s="861">
        <v>-7.7933310000000002</v>
      </c>
      <c r="BD1000" s="861">
        <v>-7.5501870000000002</v>
      </c>
      <c r="BE1000" s="861">
        <v>-3.1804649999999999</v>
      </c>
      <c r="BF1000" s="861">
        <v>31.950565000000001</v>
      </c>
      <c r="BG1000" s="861">
        <v>139.38765799999999</v>
      </c>
      <c r="BH1000" s="861">
        <v>106.426682</v>
      </c>
      <c r="BI1000" s="861">
        <v>55.735272000000002</v>
      </c>
      <c r="BJ1000" s="861">
        <v>116.04087800000001</v>
      </c>
      <c r="BK1000" s="861">
        <v>89.888328999999999</v>
      </c>
      <c r="BL1000" s="861">
        <v>81.129791999999995</v>
      </c>
      <c r="BM1000" s="861">
        <v>-13.706199</v>
      </c>
      <c r="BN1000" s="861">
        <v>-8.1692400000000003</v>
      </c>
      <c r="BO1000" s="861">
        <v>-3.2095940000000001</v>
      </c>
      <c r="BP1000" s="861">
        <v>-7.6645209999999997</v>
      </c>
      <c r="BQ1000" s="861">
        <v>90.796605</v>
      </c>
      <c r="BR1000" s="861">
        <v>89.367013</v>
      </c>
      <c r="BS1000" s="861">
        <v>88.684200000000004</v>
      </c>
      <c r="BT1000" s="861">
        <v>63.515262</v>
      </c>
      <c r="BU1000" s="861">
        <v>67.387169999999998</v>
      </c>
      <c r="BV1000" s="861">
        <v>66.330331999999999</v>
      </c>
      <c r="BW1000" s="861">
        <v>69.561916999999994</v>
      </c>
      <c r="BX1000" s="861">
        <v>-8.578519</v>
      </c>
      <c r="BY1000" s="861">
        <v>-8.9602599999999999</v>
      </c>
      <c r="BZ1000" s="861">
        <v>-5.3745620000000001</v>
      </c>
      <c r="CA1000" s="861">
        <v>-6.706099</v>
      </c>
      <c r="CB1000" s="861">
        <v>-10.030059</v>
      </c>
      <c r="CC1000" s="861">
        <v>-7.0294759999999998</v>
      </c>
      <c r="CD1000" s="861">
        <v>-10.722441999999999</v>
      </c>
      <c r="CE1000" s="861">
        <v>-6.7861570000000002</v>
      </c>
      <c r="CF1000" s="861">
        <v>-12.889212000000001</v>
      </c>
      <c r="CG1000" s="861">
        <v>-7.3569319999999996</v>
      </c>
      <c r="CH1000" s="861">
        <v>-13.094654999999999</v>
      </c>
      <c r="CI1000" s="861">
        <v>-8.8048959999999994</v>
      </c>
      <c r="CJ1000" s="861">
        <v>-10.371351000000001</v>
      </c>
      <c r="CK1000" s="861">
        <v>-6.5321959999999999</v>
      </c>
      <c r="CL1000" s="861">
        <v>-10.557079999999999</v>
      </c>
      <c r="CM1000" s="861">
        <v>-5.6483210000000001</v>
      </c>
      <c r="CN1000" s="861">
        <v>-12.763819</v>
      </c>
      <c r="CO1000" s="861">
        <v>-8.0564769999999992</v>
      </c>
      <c r="CP1000" s="861">
        <v>-13.326972</v>
      </c>
      <c r="CQ1000" s="861">
        <v>-9.3313919999999992</v>
      </c>
      <c r="CR1000" s="861">
        <v>-10.340603</v>
      </c>
      <c r="CS1000" s="861">
        <v>-6.9365519999999998</v>
      </c>
      <c r="CT1000" s="861">
        <v>-10.924837999999999</v>
      </c>
      <c r="CU1000" s="861">
        <v>-6.5759350000000003</v>
      </c>
      <c r="CV1000" s="861">
        <v>-13.495255999999999</v>
      </c>
      <c r="CW1000" s="861">
        <v>-6.4457170000000001</v>
      </c>
      <c r="CX1000" s="861">
        <v>-13.163886</v>
      </c>
      <c r="CY1000" s="861">
        <v>-7.3183689999999997</v>
      </c>
      <c r="CZ1000" s="861">
        <v>-9.9684819999999998</v>
      </c>
      <c r="DA1000" s="861">
        <v>-6.2901879999999997</v>
      </c>
      <c r="DB1000" s="861">
        <v>-10.839162999999999</v>
      </c>
      <c r="DC1000" s="861">
        <v>-5.8181929999999999</v>
      </c>
      <c r="DD1000" s="861">
        <v>-13.586929</v>
      </c>
      <c r="DE1000" s="861">
        <v>-8.0336060000000007</v>
      </c>
      <c r="DF1000" s="861">
        <v>-13.730739</v>
      </c>
      <c r="DG1000" s="861">
        <v>-8.1976859999999991</v>
      </c>
      <c r="DH1000" s="861">
        <v>-9.9676819999999999</v>
      </c>
      <c r="DI1000" s="861">
        <v>-6.7691140000000001</v>
      </c>
      <c r="DJ1000" s="861">
        <v>-10.628246000000001</v>
      </c>
      <c r="DK1000" s="861">
        <v>-7.00075</v>
      </c>
      <c r="DL1000" s="861">
        <v>-13.949787000000001</v>
      </c>
      <c r="DM1000" s="861">
        <v>-10.119713000000001</v>
      </c>
      <c r="DN1000" s="861">
        <v>-13.979574</v>
      </c>
      <c r="DO1000" s="861">
        <v>-9.6725739999999991</v>
      </c>
      <c r="DP1000" s="861">
        <v>-10.562068999999999</v>
      </c>
      <c r="DQ1000" s="861">
        <v>-7.5376640000000004</v>
      </c>
      <c r="DR1000" s="861">
        <v>-11.070454</v>
      </c>
      <c r="DS1000" s="861">
        <v>-8.2037130000000005</v>
      </c>
      <c r="DT1000" s="861">
        <v>-13.601839</v>
      </c>
      <c r="DU1000" s="861">
        <v>-10.905493</v>
      </c>
      <c r="DV1000" s="861">
        <v>-13.815068999999999</v>
      </c>
      <c r="DW1000" s="861">
        <v>-7.709136</v>
      </c>
      <c r="DX1000" s="861">
        <v>15.252700000000001</v>
      </c>
      <c r="DY1000" s="861">
        <v>12.019906000000001</v>
      </c>
      <c r="DZ1000" s="861">
        <v>170.519687</v>
      </c>
      <c r="EA1000" s="861">
        <v>160.58219500000001</v>
      </c>
      <c r="EB1000" s="861">
        <v>122.27</v>
      </c>
      <c r="EC1000" s="861">
        <v>3.2930000000000001</v>
      </c>
      <c r="ED1000" s="861">
        <v>396.5</v>
      </c>
      <c r="EE1000" s="861">
        <v>122.16</v>
      </c>
      <c r="EF1000" s="861">
        <v>5.6769999999999996</v>
      </c>
      <c r="EG1000" s="861">
        <v>681.7</v>
      </c>
      <c r="EH1000" s="861">
        <v>122.38</v>
      </c>
      <c r="EI1000" s="861">
        <v>5.39</v>
      </c>
      <c r="EJ1000" s="861">
        <v>646.9</v>
      </c>
      <c r="EK1000" s="861">
        <v>11.654192999999999</v>
      </c>
      <c r="EL1000" s="861">
        <v>14.954208</v>
      </c>
      <c r="EM1000" s="861">
        <v>-12.712044000000001</v>
      </c>
      <c r="EN1000" s="861">
        <v>-18.163802</v>
      </c>
      <c r="EO1000" s="861">
        <v>98.494607999999999</v>
      </c>
      <c r="EP1000" s="861">
        <v>94.301896999999997</v>
      </c>
      <c r="EQ1000" s="861">
        <v>-9.8012599999999992</v>
      </c>
      <c r="ER1000" s="861">
        <v>4583.6984300000004</v>
      </c>
      <c r="ES1000" s="861">
        <v>10714.550267000001</v>
      </c>
      <c r="ET1000" s="861">
        <v>10014.945919</v>
      </c>
      <c r="EU1000" s="861"/>
      <c r="EV1000" s="861"/>
      <c r="EW1000" s="861"/>
      <c r="EX1000" s="861"/>
      <c r="EY1000" s="861"/>
      <c r="EZ1000" s="861"/>
      <c r="FA1000" s="861"/>
      <c r="FB1000" s="861"/>
      <c r="FC1000" s="861"/>
      <c r="FD1000" s="861"/>
    </row>
    <row r="1001" spans="1:160" x14ac:dyDescent="0.25">
      <c r="A1001" s="837">
        <v>46142</v>
      </c>
      <c r="B1001" s="836">
        <v>6.5219907407407407E-2</v>
      </c>
      <c r="C1001" s="861">
        <v>57000</v>
      </c>
      <c r="D1001" s="861">
        <v>0</v>
      </c>
      <c r="E1001" s="861">
        <v>0</v>
      </c>
      <c r="F1001" s="861">
        <v>77.552598000000003</v>
      </c>
      <c r="G1001" s="861">
        <v>72.374561</v>
      </c>
      <c r="H1001" s="861">
        <v>66.201068000000006</v>
      </c>
      <c r="I1001" s="861">
        <v>74.182188999999994</v>
      </c>
      <c r="J1001" s="861">
        <v>74.309021999999999</v>
      </c>
      <c r="K1001" s="861">
        <v>71.620335999999995</v>
      </c>
      <c r="L1001" s="861">
        <v>73.970100000000002</v>
      </c>
      <c r="M1001" s="861">
        <v>74.907184000000001</v>
      </c>
      <c r="N1001" s="861">
        <v>-2.1467299999999998</v>
      </c>
      <c r="O1001" s="861">
        <v>-3.4088599999999998</v>
      </c>
      <c r="P1001" s="861">
        <v>-4.3780190000000001</v>
      </c>
      <c r="Q1001" s="861">
        <v>-2.0138280000000002</v>
      </c>
      <c r="R1001" s="861">
        <v>-3.1363989999999999</v>
      </c>
      <c r="S1001" s="861">
        <v>-3.8071649999999999</v>
      </c>
      <c r="T1001" s="861">
        <v>84.175096999999994</v>
      </c>
      <c r="U1001" s="861">
        <v>76.221129000000005</v>
      </c>
      <c r="V1001" s="861">
        <v>96.978204000000005</v>
      </c>
      <c r="W1001" s="861">
        <v>96.105886999999996</v>
      </c>
      <c r="X1001" s="861">
        <v>0.57977299999999998</v>
      </c>
      <c r="Y1001" s="861">
        <v>8.8295999999999999E-2</v>
      </c>
      <c r="Z1001" s="861">
        <v>-5.982691</v>
      </c>
      <c r="AA1001" s="861">
        <v>-4.7811170000000001</v>
      </c>
      <c r="AB1001" s="861">
        <v>-5.1663379999999997</v>
      </c>
      <c r="AC1001" s="861">
        <v>-6.8695269999999997</v>
      </c>
      <c r="AD1001" s="861">
        <v>-8.6030979999999992</v>
      </c>
      <c r="AE1001" s="861">
        <v>111.57611799999999</v>
      </c>
      <c r="AF1001" s="861">
        <v>103.575547</v>
      </c>
      <c r="AG1001" s="861">
        <v>95.625994000000006</v>
      </c>
      <c r="AH1001" s="861">
        <v>103.428409</v>
      </c>
      <c r="AI1001" s="861">
        <v>93.396664999999999</v>
      </c>
      <c r="AJ1001" s="861">
        <v>74.424907000000005</v>
      </c>
      <c r="AK1001" s="861">
        <v>0.73456999999999995</v>
      </c>
      <c r="AL1001" s="861">
        <v>-5.4437819999999997</v>
      </c>
      <c r="AM1001" s="861">
        <v>-1.6713739999999999</v>
      </c>
      <c r="AN1001" s="861">
        <v>96.496955</v>
      </c>
      <c r="AO1001" s="861">
        <v>95.197502999999998</v>
      </c>
      <c r="AP1001" s="861">
        <v>91.064329000000001</v>
      </c>
      <c r="AQ1001" s="861">
        <v>91.821102999999994</v>
      </c>
      <c r="AR1001" s="861">
        <v>75.839234000000005</v>
      </c>
      <c r="AS1001" s="861">
        <v>67.737797999999998</v>
      </c>
      <c r="AT1001" s="861">
        <v>78.716728000000003</v>
      </c>
      <c r="AU1001" s="861">
        <v>78.300683000000006</v>
      </c>
      <c r="AV1001" s="861">
        <v>77.073670000000007</v>
      </c>
      <c r="AW1001" s="861">
        <v>75.976273000000006</v>
      </c>
      <c r="AX1001" s="861">
        <v>92.937361999999993</v>
      </c>
      <c r="AY1001" s="861">
        <v>90.404112999999995</v>
      </c>
      <c r="AZ1001" s="861">
        <v>-1.082767</v>
      </c>
      <c r="BA1001" s="861">
        <v>0.93977100000000002</v>
      </c>
      <c r="BB1001" s="861">
        <v>-9.3052650000000003</v>
      </c>
      <c r="BC1001" s="861">
        <v>-8.3332719999999991</v>
      </c>
      <c r="BD1001" s="861">
        <v>-8.0768199999999997</v>
      </c>
      <c r="BE1001" s="861">
        <v>-3.9860159999999998</v>
      </c>
      <c r="BF1001" s="861">
        <v>31.986709999999999</v>
      </c>
      <c r="BG1001" s="861">
        <v>139.397155</v>
      </c>
      <c r="BH1001" s="861">
        <v>106.629465</v>
      </c>
      <c r="BI1001" s="861">
        <v>55.498659000000004</v>
      </c>
      <c r="BJ1001" s="861">
        <v>115.95265000000001</v>
      </c>
      <c r="BK1001" s="861">
        <v>89.733543999999995</v>
      </c>
      <c r="BL1001" s="861">
        <v>80.595414000000005</v>
      </c>
      <c r="BM1001" s="861">
        <v>-14.145739000000001</v>
      </c>
      <c r="BN1001" s="861">
        <v>-8.6421349999999997</v>
      </c>
      <c r="BO1001" s="861">
        <v>-3.839623</v>
      </c>
      <c r="BP1001" s="861">
        <v>-8.0916540000000001</v>
      </c>
      <c r="BQ1001" s="861">
        <v>90.665454999999994</v>
      </c>
      <c r="BR1001" s="861">
        <v>88.975302999999997</v>
      </c>
      <c r="BS1001" s="861">
        <v>88.680167999999995</v>
      </c>
      <c r="BT1001" s="861">
        <v>63.156916000000002</v>
      </c>
      <c r="BU1001" s="861">
        <v>67.345671999999993</v>
      </c>
      <c r="BV1001" s="861">
        <v>66.080915000000005</v>
      </c>
      <c r="BW1001" s="861">
        <v>69.551136</v>
      </c>
      <c r="BX1001" s="861">
        <v>-9.211957</v>
      </c>
      <c r="BY1001" s="861">
        <v>-9.4866860000000006</v>
      </c>
      <c r="BZ1001" s="861">
        <v>-6.2162540000000002</v>
      </c>
      <c r="CA1001" s="861">
        <v>-7.2434180000000001</v>
      </c>
      <c r="CB1001" s="861">
        <v>-9.9926999999999992</v>
      </c>
      <c r="CC1001" s="861">
        <v>-6.9619629999999999</v>
      </c>
      <c r="CD1001" s="861">
        <v>-10.626818</v>
      </c>
      <c r="CE1001" s="861">
        <v>-6.6505080000000003</v>
      </c>
      <c r="CF1001" s="861">
        <v>-12.796711999999999</v>
      </c>
      <c r="CG1001" s="861">
        <v>-7.3348639999999996</v>
      </c>
      <c r="CH1001" s="861">
        <v>-13.030234999999999</v>
      </c>
      <c r="CI1001" s="861">
        <v>-8.7142149999999994</v>
      </c>
      <c r="CJ1001" s="861">
        <v>-10.313782</v>
      </c>
      <c r="CK1001" s="861">
        <v>-6.5006719999999998</v>
      </c>
      <c r="CL1001" s="861">
        <v>-10.510795</v>
      </c>
      <c r="CM1001" s="861">
        <v>-5.5986640000000003</v>
      </c>
      <c r="CN1001" s="861">
        <v>-12.706213</v>
      </c>
      <c r="CO1001" s="861">
        <v>-8.0559060000000002</v>
      </c>
      <c r="CP1001" s="861">
        <v>-13.239357</v>
      </c>
      <c r="CQ1001" s="861">
        <v>-9.3080820000000006</v>
      </c>
      <c r="CR1001" s="861">
        <v>-10.282041</v>
      </c>
      <c r="CS1001" s="861">
        <v>-6.8848419999999999</v>
      </c>
      <c r="CT1001" s="861">
        <v>-10.796874000000001</v>
      </c>
      <c r="CU1001" s="861">
        <v>-6.5393879999999998</v>
      </c>
      <c r="CV1001" s="861">
        <v>-13.415839999999999</v>
      </c>
      <c r="CW1001" s="861">
        <v>-6.4460439999999997</v>
      </c>
      <c r="CX1001" s="861">
        <v>-13.043789</v>
      </c>
      <c r="CY1001" s="861">
        <v>-7.2975029999999999</v>
      </c>
      <c r="CZ1001" s="861">
        <v>-9.9179650000000006</v>
      </c>
      <c r="DA1001" s="861">
        <v>-6.2396589999999996</v>
      </c>
      <c r="DB1001" s="861">
        <v>-10.808006000000001</v>
      </c>
      <c r="DC1001" s="861">
        <v>-5.793342</v>
      </c>
      <c r="DD1001" s="861">
        <v>-13.528677999999999</v>
      </c>
      <c r="DE1001" s="861">
        <v>-8.0025300000000001</v>
      </c>
      <c r="DF1001" s="861">
        <v>-13.645944999999999</v>
      </c>
      <c r="DG1001" s="861">
        <v>-8.141705</v>
      </c>
      <c r="DH1001" s="861">
        <v>-9.9242139999999992</v>
      </c>
      <c r="DI1001" s="861">
        <v>-6.7190440000000002</v>
      </c>
      <c r="DJ1001" s="861">
        <v>-10.602767</v>
      </c>
      <c r="DK1001" s="861">
        <v>-6.9754160000000001</v>
      </c>
      <c r="DL1001" s="861">
        <v>-13.911133</v>
      </c>
      <c r="DM1001" s="861">
        <v>-10.128698999999999</v>
      </c>
      <c r="DN1001" s="861">
        <v>-13.913162</v>
      </c>
      <c r="DO1001" s="861">
        <v>-9.6380379999999999</v>
      </c>
      <c r="DP1001" s="861">
        <v>-10.50447</v>
      </c>
      <c r="DQ1001" s="861">
        <v>-7.494078</v>
      </c>
      <c r="DR1001" s="861">
        <v>-11.028974</v>
      </c>
      <c r="DS1001" s="861">
        <v>-8.2082820000000005</v>
      </c>
      <c r="DT1001" s="861">
        <v>-13.583501</v>
      </c>
      <c r="DU1001" s="861">
        <v>-10.919661</v>
      </c>
      <c r="DV1001" s="861">
        <v>-13.791651999999999</v>
      </c>
      <c r="DW1001" s="861">
        <v>-7.6742540000000004</v>
      </c>
      <c r="DX1001" s="861">
        <v>14.981494</v>
      </c>
      <c r="DY1001" s="861">
        <v>11.760802</v>
      </c>
      <c r="DZ1001" s="861">
        <v>169.947914</v>
      </c>
      <c r="EA1001" s="861">
        <v>160.442994</v>
      </c>
      <c r="EB1001" s="861">
        <v>122.3</v>
      </c>
      <c r="EC1001" s="861">
        <v>3.2930000000000001</v>
      </c>
      <c r="ED1001" s="861">
        <v>396.6</v>
      </c>
      <c r="EE1001" s="861">
        <v>122.18</v>
      </c>
      <c r="EF1001" s="861">
        <v>5.6559999999999997</v>
      </c>
      <c r="EG1001" s="861">
        <v>678.3</v>
      </c>
      <c r="EH1001" s="861">
        <v>122.36</v>
      </c>
      <c r="EI1001" s="861">
        <v>5.3650000000000002</v>
      </c>
      <c r="EJ1001" s="861">
        <v>642.5</v>
      </c>
      <c r="EK1001" s="861">
        <v>11.480079999999999</v>
      </c>
      <c r="EL1001" s="861">
        <v>14.782799000000001</v>
      </c>
      <c r="EM1001" s="861">
        <v>-13.151453999999999</v>
      </c>
      <c r="EN1001" s="861">
        <v>-18.622422</v>
      </c>
      <c r="EO1001" s="861">
        <v>98.257901000000004</v>
      </c>
      <c r="EP1001" s="861">
        <v>94.241944000000004</v>
      </c>
      <c r="EQ1001" s="861">
        <v>-9.7529789999999998</v>
      </c>
      <c r="ER1001" s="861">
        <v>4590.3051320000004</v>
      </c>
      <c r="ES1001" s="861">
        <v>10725.896079</v>
      </c>
      <c r="ET1001" s="861">
        <v>10025.710462999999</v>
      </c>
      <c r="EU1001" s="861"/>
      <c r="EV1001" s="861"/>
      <c r="EW1001" s="861"/>
      <c r="EX1001" s="861"/>
      <c r="EY1001" s="861"/>
      <c r="EZ1001" s="861"/>
      <c r="FA1001" s="861"/>
      <c r="FB1001" s="861"/>
      <c r="FC1001" s="861"/>
      <c r="FD1001" s="861"/>
    </row>
    <row r="1002" spans="1:160" x14ac:dyDescent="0.25">
      <c r="A1002" s="837">
        <v>46142</v>
      </c>
      <c r="B1002" s="836">
        <v>6.5914351851851849E-2</v>
      </c>
      <c r="C1002" s="861">
        <v>57060</v>
      </c>
      <c r="D1002" s="861">
        <v>0</v>
      </c>
      <c r="E1002" s="861">
        <v>0</v>
      </c>
      <c r="F1002" s="861">
        <v>77.596701999999993</v>
      </c>
      <c r="G1002" s="861">
        <v>72.496042000000003</v>
      </c>
      <c r="H1002" s="861">
        <v>66.232962999999998</v>
      </c>
      <c r="I1002" s="861">
        <v>74.233099999999993</v>
      </c>
      <c r="J1002" s="861">
        <v>74.350202999999993</v>
      </c>
      <c r="K1002" s="861">
        <v>71.654863000000006</v>
      </c>
      <c r="L1002" s="861">
        <v>73.979178000000005</v>
      </c>
      <c r="M1002" s="861">
        <v>74.976659999999995</v>
      </c>
      <c r="N1002" s="861">
        <v>-2.5969679999999999</v>
      </c>
      <c r="O1002" s="861">
        <v>-3.8218700000000001</v>
      </c>
      <c r="P1002" s="861">
        <v>-4.8051539999999999</v>
      </c>
      <c r="Q1002" s="861">
        <v>-2.3530709999999999</v>
      </c>
      <c r="R1002" s="861">
        <v>-3.5482390000000001</v>
      </c>
      <c r="S1002" s="861">
        <v>-4.0241400000000001</v>
      </c>
      <c r="T1002" s="861">
        <v>84.061758999999995</v>
      </c>
      <c r="U1002" s="861">
        <v>76.420961000000005</v>
      </c>
      <c r="V1002" s="861">
        <v>96.872387000000003</v>
      </c>
      <c r="W1002" s="861">
        <v>95.978937999999999</v>
      </c>
      <c r="X1002" s="861">
        <v>-0.102821</v>
      </c>
      <c r="Y1002" s="861">
        <v>-0.37419400000000003</v>
      </c>
      <c r="Z1002" s="861">
        <v>-6.4229669999999999</v>
      </c>
      <c r="AA1002" s="861">
        <v>-5.2932319999999997</v>
      </c>
      <c r="AB1002" s="861">
        <v>-5.6048439999999999</v>
      </c>
      <c r="AC1002" s="861">
        <v>-7.4246439999999998</v>
      </c>
      <c r="AD1002" s="861">
        <v>-8.8681230000000006</v>
      </c>
      <c r="AE1002" s="861">
        <v>111.255999</v>
      </c>
      <c r="AF1002" s="861">
        <v>103.12007</v>
      </c>
      <c r="AG1002" s="861">
        <v>95.182115999999994</v>
      </c>
      <c r="AH1002" s="861">
        <v>102.934935</v>
      </c>
      <c r="AI1002" s="861">
        <v>93.238457999999994</v>
      </c>
      <c r="AJ1002" s="861">
        <v>74.179480999999996</v>
      </c>
      <c r="AK1002" s="861">
        <v>1.9966999999999999E-2</v>
      </c>
      <c r="AL1002" s="861">
        <v>-5.7532120000000004</v>
      </c>
      <c r="AM1002" s="861">
        <v>-2.1560510000000002</v>
      </c>
      <c r="AN1002" s="861">
        <v>96.338735999999997</v>
      </c>
      <c r="AO1002" s="861">
        <v>95.080386000000004</v>
      </c>
      <c r="AP1002" s="861">
        <v>90.982322999999994</v>
      </c>
      <c r="AQ1002" s="861">
        <v>91.755739000000005</v>
      </c>
      <c r="AR1002" s="861">
        <v>75.805030000000002</v>
      </c>
      <c r="AS1002" s="861">
        <v>67.733941000000002</v>
      </c>
      <c r="AT1002" s="861">
        <v>78.977677</v>
      </c>
      <c r="AU1002" s="861">
        <v>78.506653</v>
      </c>
      <c r="AV1002" s="861">
        <v>76.762029999999996</v>
      </c>
      <c r="AW1002" s="861">
        <v>76.012096</v>
      </c>
      <c r="AX1002" s="861">
        <v>92.604613999999998</v>
      </c>
      <c r="AY1002" s="861">
        <v>90.120213000000007</v>
      </c>
      <c r="AZ1002" s="861">
        <v>-1.6594469999999999</v>
      </c>
      <c r="BA1002" s="861">
        <v>0.65388800000000002</v>
      </c>
      <c r="BB1002" s="861">
        <v>-9.7946069999999992</v>
      </c>
      <c r="BC1002" s="861">
        <v>-8.7253749999999997</v>
      </c>
      <c r="BD1002" s="861">
        <v>-8.5488269999999993</v>
      </c>
      <c r="BE1002" s="861">
        <v>-4.4622859999999998</v>
      </c>
      <c r="BF1002" s="861">
        <v>31.831647</v>
      </c>
      <c r="BG1002" s="861">
        <v>139.403412</v>
      </c>
      <c r="BH1002" s="861">
        <v>106.61866499999999</v>
      </c>
      <c r="BI1002" s="861">
        <v>55.344507999999998</v>
      </c>
      <c r="BJ1002" s="861">
        <v>115.927656</v>
      </c>
      <c r="BK1002" s="861">
        <v>89.417074999999997</v>
      </c>
      <c r="BL1002" s="861">
        <v>80.182389999999998</v>
      </c>
      <c r="BM1002" s="861">
        <v>-14.53415</v>
      </c>
      <c r="BN1002" s="861">
        <v>-9.0481219999999993</v>
      </c>
      <c r="BO1002" s="861">
        <v>-4.2993030000000001</v>
      </c>
      <c r="BP1002" s="861">
        <v>-8.5380230000000008</v>
      </c>
      <c r="BQ1002" s="861">
        <v>90.365635999999995</v>
      </c>
      <c r="BR1002" s="861">
        <v>88.389204000000007</v>
      </c>
      <c r="BS1002" s="861">
        <v>88.532674999999998</v>
      </c>
      <c r="BT1002" s="861">
        <v>62.730685999999999</v>
      </c>
      <c r="BU1002" s="861">
        <v>67.361958000000001</v>
      </c>
      <c r="BV1002" s="861">
        <v>65.733022000000005</v>
      </c>
      <c r="BW1002" s="861">
        <v>69.483626999999998</v>
      </c>
      <c r="BX1002" s="861">
        <v>-9.4637820000000001</v>
      </c>
      <c r="BY1002" s="861">
        <v>-9.7921019999999999</v>
      </c>
      <c r="BZ1002" s="861">
        <v>-6.8202059999999998</v>
      </c>
      <c r="CA1002" s="861">
        <v>-7.7431190000000001</v>
      </c>
      <c r="CB1002" s="861">
        <v>-9.9424810000000008</v>
      </c>
      <c r="CC1002" s="861">
        <v>-6.9057250000000003</v>
      </c>
      <c r="CD1002" s="861">
        <v>-10.622864999999999</v>
      </c>
      <c r="CE1002" s="861">
        <v>-6.5998989999999997</v>
      </c>
      <c r="CF1002" s="861">
        <v>-12.718005</v>
      </c>
      <c r="CG1002" s="861">
        <v>-7.2872070000000004</v>
      </c>
      <c r="CH1002" s="861">
        <v>-12.985433</v>
      </c>
      <c r="CI1002" s="861">
        <v>-8.6551989999999996</v>
      </c>
      <c r="CJ1002" s="861">
        <v>-10.299689000000001</v>
      </c>
      <c r="CK1002" s="861">
        <v>-6.4869440000000003</v>
      </c>
      <c r="CL1002" s="861">
        <v>-10.51248</v>
      </c>
      <c r="CM1002" s="861">
        <v>-5.6017340000000004</v>
      </c>
      <c r="CN1002" s="861">
        <v>-12.662391</v>
      </c>
      <c r="CO1002" s="861">
        <v>-8.0208270000000006</v>
      </c>
      <c r="CP1002" s="861">
        <v>-13.163976</v>
      </c>
      <c r="CQ1002" s="861">
        <v>-9.2261360000000003</v>
      </c>
      <c r="CR1002" s="861">
        <v>-10.244567999999999</v>
      </c>
      <c r="CS1002" s="861">
        <v>-6.8111459999999999</v>
      </c>
      <c r="CT1002" s="861">
        <v>-10.800559</v>
      </c>
      <c r="CU1002" s="861">
        <v>-6.5211119999999996</v>
      </c>
      <c r="CV1002" s="861">
        <v>-13.405386</v>
      </c>
      <c r="CW1002" s="861">
        <v>-6.3848390000000004</v>
      </c>
      <c r="CX1002" s="861">
        <v>-12.974731999999999</v>
      </c>
      <c r="CY1002" s="861">
        <v>-7.2206580000000002</v>
      </c>
      <c r="CZ1002" s="861">
        <v>-9.8900690000000004</v>
      </c>
      <c r="DA1002" s="861">
        <v>-6.2124459999999999</v>
      </c>
      <c r="DB1002" s="861">
        <v>-10.760392</v>
      </c>
      <c r="DC1002" s="861">
        <v>-5.764284</v>
      </c>
      <c r="DD1002" s="861">
        <v>-13.497163</v>
      </c>
      <c r="DE1002" s="861">
        <v>-7.9577220000000004</v>
      </c>
      <c r="DF1002" s="861">
        <v>-13.583596</v>
      </c>
      <c r="DG1002" s="861">
        <v>-8.0775570000000005</v>
      </c>
      <c r="DH1002" s="861">
        <v>-9.8828770000000006</v>
      </c>
      <c r="DI1002" s="861">
        <v>-6.6775890000000002</v>
      </c>
      <c r="DJ1002" s="861">
        <v>-10.548375</v>
      </c>
      <c r="DK1002" s="861">
        <v>-6.9605649999999999</v>
      </c>
      <c r="DL1002" s="861">
        <v>-13.867494000000001</v>
      </c>
      <c r="DM1002" s="861">
        <v>-10.079219</v>
      </c>
      <c r="DN1002" s="861">
        <v>-13.840400000000001</v>
      </c>
      <c r="DO1002" s="861">
        <v>-9.604692</v>
      </c>
      <c r="DP1002" s="861">
        <v>-10.450884</v>
      </c>
      <c r="DQ1002" s="861">
        <v>-7.4502350000000002</v>
      </c>
      <c r="DR1002" s="861">
        <v>-10.998047</v>
      </c>
      <c r="DS1002" s="861">
        <v>-8.18919</v>
      </c>
      <c r="DT1002" s="861">
        <v>-13.528086999999999</v>
      </c>
      <c r="DU1002" s="861">
        <v>-10.909596000000001</v>
      </c>
      <c r="DV1002" s="861">
        <v>-13.751438</v>
      </c>
      <c r="DW1002" s="861">
        <v>-7.6676229999999999</v>
      </c>
      <c r="DX1002" s="861">
        <v>14.874129999999999</v>
      </c>
      <c r="DY1002" s="861">
        <v>11.572998999999999</v>
      </c>
      <c r="DZ1002" s="861">
        <v>169.37711300000001</v>
      </c>
      <c r="EA1002" s="861">
        <v>159.81571700000001</v>
      </c>
      <c r="EB1002" s="861">
        <v>122.93</v>
      </c>
      <c r="EC1002" s="861">
        <v>1.2450000000000001</v>
      </c>
      <c r="ED1002" s="861">
        <v>135.30000000000001</v>
      </c>
      <c r="EE1002" s="861">
        <v>122.78</v>
      </c>
      <c r="EF1002" s="861">
        <v>5.5940000000000003</v>
      </c>
      <c r="EG1002" s="861">
        <v>679.6</v>
      </c>
      <c r="EH1002" s="861">
        <v>122.87</v>
      </c>
      <c r="EI1002" s="861">
        <v>5.3280000000000003</v>
      </c>
      <c r="EJ1002" s="861">
        <v>642.20000000000005</v>
      </c>
      <c r="EK1002" s="861">
        <v>11.170210000000001</v>
      </c>
      <c r="EL1002" s="861">
        <v>14.657712</v>
      </c>
      <c r="EM1002" s="861">
        <v>-13.326261000000001</v>
      </c>
      <c r="EN1002" s="861">
        <v>-18.957014999999998</v>
      </c>
      <c r="EO1002" s="861">
        <v>98.021060000000006</v>
      </c>
      <c r="EP1002" s="861">
        <v>93.971344999999999</v>
      </c>
      <c r="EQ1002" s="861">
        <v>-9.712574</v>
      </c>
      <c r="ER1002" s="861">
        <v>4594.0818630000003</v>
      </c>
      <c r="ES1002" s="861">
        <v>10737.208932</v>
      </c>
      <c r="ET1002" s="861">
        <v>10036.399394</v>
      </c>
      <c r="EU1002" s="861"/>
      <c r="EV1002" s="861"/>
      <c r="EW1002" s="861"/>
      <c r="EX1002" s="861"/>
      <c r="EY1002" s="861"/>
      <c r="EZ1002" s="861"/>
      <c r="FA1002" s="861"/>
      <c r="FB1002" s="861"/>
      <c r="FC1002" s="861"/>
      <c r="FD1002" s="861"/>
    </row>
    <row r="1003" spans="1:160" x14ac:dyDescent="0.25">
      <c r="A1003" s="837">
        <v>46142</v>
      </c>
      <c r="B1003" s="836">
        <v>6.6608796296296291E-2</v>
      </c>
      <c r="C1003" s="861">
        <v>57120</v>
      </c>
      <c r="D1003" s="861">
        <v>0</v>
      </c>
      <c r="E1003" s="861">
        <v>0</v>
      </c>
      <c r="F1003" s="861">
        <v>77.696076000000005</v>
      </c>
      <c r="G1003" s="861">
        <v>72.577797000000004</v>
      </c>
      <c r="H1003" s="861">
        <v>66.313192999999998</v>
      </c>
      <c r="I1003" s="861">
        <v>74.294706000000005</v>
      </c>
      <c r="J1003" s="861">
        <v>74.363190000000003</v>
      </c>
      <c r="K1003" s="861">
        <v>71.647110999999995</v>
      </c>
      <c r="L1003" s="861">
        <v>74.006771999999998</v>
      </c>
      <c r="M1003" s="861">
        <v>75.010135000000005</v>
      </c>
      <c r="N1003" s="861">
        <v>-2.8770210000000001</v>
      </c>
      <c r="O1003" s="861">
        <v>-4.1917390000000001</v>
      </c>
      <c r="P1003" s="861">
        <v>-5.1630159999999998</v>
      </c>
      <c r="Q1003" s="861">
        <v>-2.6038399999999999</v>
      </c>
      <c r="R1003" s="861">
        <v>-3.7878560000000001</v>
      </c>
      <c r="S1003" s="861">
        <v>-4.2895149999999997</v>
      </c>
      <c r="T1003" s="861">
        <v>84.120512000000005</v>
      </c>
      <c r="U1003" s="861">
        <v>76.225933999999995</v>
      </c>
      <c r="V1003" s="861">
        <v>96.732505000000003</v>
      </c>
      <c r="W1003" s="861">
        <v>95.871904000000001</v>
      </c>
      <c r="X1003" s="861">
        <v>-0.47565099999999999</v>
      </c>
      <c r="Y1003" s="861">
        <v>-0.754166</v>
      </c>
      <c r="Z1003" s="861">
        <v>-6.8158729999999998</v>
      </c>
      <c r="AA1003" s="861">
        <v>-5.7525690000000003</v>
      </c>
      <c r="AB1003" s="861">
        <v>-6.0223110000000002</v>
      </c>
      <c r="AC1003" s="861">
        <v>-7.9508900000000002</v>
      </c>
      <c r="AD1003" s="861">
        <v>-9.2476889999999994</v>
      </c>
      <c r="AE1003" s="861">
        <v>110.787285</v>
      </c>
      <c r="AF1003" s="861">
        <v>102.759243</v>
      </c>
      <c r="AG1003" s="861">
        <v>94.692538999999996</v>
      </c>
      <c r="AH1003" s="861">
        <v>102.640125</v>
      </c>
      <c r="AI1003" s="861">
        <v>93.083967000000001</v>
      </c>
      <c r="AJ1003" s="861">
        <v>73.925546999999995</v>
      </c>
      <c r="AK1003" s="861">
        <v>0.14862700000000001</v>
      </c>
      <c r="AL1003" s="861">
        <v>-6.3253029999999999</v>
      </c>
      <c r="AM1003" s="861">
        <v>-2.4823219999999999</v>
      </c>
      <c r="AN1003" s="861">
        <v>96.191322</v>
      </c>
      <c r="AO1003" s="861">
        <v>95.004526999999996</v>
      </c>
      <c r="AP1003" s="861">
        <v>90.648544999999999</v>
      </c>
      <c r="AQ1003" s="861">
        <v>91.496853000000002</v>
      </c>
      <c r="AR1003" s="861">
        <v>75.746492000000003</v>
      </c>
      <c r="AS1003" s="861">
        <v>67.684642999999994</v>
      </c>
      <c r="AT1003" s="861">
        <v>78.988325000000003</v>
      </c>
      <c r="AU1003" s="861">
        <v>78.497534999999999</v>
      </c>
      <c r="AV1003" s="861">
        <v>76.876395000000002</v>
      </c>
      <c r="AW1003" s="861">
        <v>75.910302999999999</v>
      </c>
      <c r="AX1003" s="861">
        <v>92.496474000000006</v>
      </c>
      <c r="AY1003" s="861">
        <v>90.068635</v>
      </c>
      <c r="AZ1003" s="861">
        <v>-2.080257</v>
      </c>
      <c r="BA1003" s="861">
        <v>0.145429</v>
      </c>
      <c r="BB1003" s="861">
        <v>-10.143599</v>
      </c>
      <c r="BC1003" s="861">
        <v>-9.1450119999999995</v>
      </c>
      <c r="BD1003" s="861">
        <v>-8.9383619999999997</v>
      </c>
      <c r="BE1003" s="861">
        <v>-4.8942920000000001</v>
      </c>
      <c r="BF1003" s="861">
        <v>31.771391999999999</v>
      </c>
      <c r="BG1003" s="861">
        <v>139.611784</v>
      </c>
      <c r="BH1003" s="861">
        <v>106.872806</v>
      </c>
      <c r="BI1003" s="861">
        <v>55.091859999999997</v>
      </c>
      <c r="BJ1003" s="861">
        <v>116.20139899999999</v>
      </c>
      <c r="BK1003" s="861">
        <v>89.307758000000007</v>
      </c>
      <c r="BL1003" s="861">
        <v>79.795558999999997</v>
      </c>
      <c r="BM1003" s="861">
        <v>-14.88599</v>
      </c>
      <c r="BN1003" s="861">
        <v>-9.4807880000000004</v>
      </c>
      <c r="BO1003" s="861">
        <v>-4.586347</v>
      </c>
      <c r="BP1003" s="861">
        <v>-8.9501930000000005</v>
      </c>
      <c r="BQ1003" s="861">
        <v>90.308369999999996</v>
      </c>
      <c r="BR1003" s="861">
        <v>87.965369999999993</v>
      </c>
      <c r="BS1003" s="861">
        <v>88.407566000000003</v>
      </c>
      <c r="BT1003" s="861">
        <v>62.371938999999998</v>
      </c>
      <c r="BU1003" s="861">
        <v>67.335126000000002</v>
      </c>
      <c r="BV1003" s="861">
        <v>65.484457000000006</v>
      </c>
      <c r="BW1003" s="861">
        <v>69.383729000000002</v>
      </c>
      <c r="BX1003" s="861">
        <v>-9.9899640000000005</v>
      </c>
      <c r="BY1003" s="861">
        <v>-10.165975</v>
      </c>
      <c r="BZ1003" s="861">
        <v>-7.3544549999999997</v>
      </c>
      <c r="CA1003" s="861">
        <v>-8.2173040000000004</v>
      </c>
      <c r="CB1003" s="861">
        <v>-9.8939719999999998</v>
      </c>
      <c r="CC1003" s="861">
        <v>-6.835159</v>
      </c>
      <c r="CD1003" s="861">
        <v>-10.561749000000001</v>
      </c>
      <c r="CE1003" s="861">
        <v>-6.5102310000000001</v>
      </c>
      <c r="CF1003" s="861">
        <v>-12.621657000000001</v>
      </c>
      <c r="CG1003" s="861">
        <v>-7.2117719999999998</v>
      </c>
      <c r="CH1003" s="861">
        <v>-12.893786</v>
      </c>
      <c r="CI1003" s="861">
        <v>-8.5674539999999997</v>
      </c>
      <c r="CJ1003" s="861">
        <v>-10.238477</v>
      </c>
      <c r="CK1003" s="861">
        <v>-6.4248250000000002</v>
      </c>
      <c r="CL1003" s="861">
        <v>-10.472039000000001</v>
      </c>
      <c r="CM1003" s="861">
        <v>-5.5490219999999999</v>
      </c>
      <c r="CN1003" s="861">
        <v>-12.624955</v>
      </c>
      <c r="CO1003" s="861">
        <v>-7.9799220000000002</v>
      </c>
      <c r="CP1003" s="861">
        <v>-13.059635999999999</v>
      </c>
      <c r="CQ1003" s="861">
        <v>-9.1430640000000007</v>
      </c>
      <c r="CR1003" s="861">
        <v>-10.247743</v>
      </c>
      <c r="CS1003" s="861">
        <v>-6.7956260000000004</v>
      </c>
      <c r="CT1003" s="861">
        <v>-10.69833</v>
      </c>
      <c r="CU1003" s="861">
        <v>-6.4821059999999999</v>
      </c>
      <c r="CV1003" s="861">
        <v>-13.319247000000001</v>
      </c>
      <c r="CW1003" s="861">
        <v>-6.3724379999999998</v>
      </c>
      <c r="CX1003" s="861">
        <v>-12.882865000000001</v>
      </c>
      <c r="CY1003" s="861">
        <v>-7.1735389999999999</v>
      </c>
      <c r="CZ1003" s="861">
        <v>-9.8587039999999995</v>
      </c>
      <c r="DA1003" s="861">
        <v>-6.1949949999999996</v>
      </c>
      <c r="DB1003" s="861">
        <v>-10.753152</v>
      </c>
      <c r="DC1003" s="861">
        <v>-5.7454470000000004</v>
      </c>
      <c r="DD1003" s="861">
        <v>-13.467567000000001</v>
      </c>
      <c r="DE1003" s="861">
        <v>-7.9438209999999998</v>
      </c>
      <c r="DF1003" s="861">
        <v>-13.530766</v>
      </c>
      <c r="DG1003" s="861">
        <v>-8.0420259999999999</v>
      </c>
      <c r="DH1003" s="861">
        <v>-9.8580360000000002</v>
      </c>
      <c r="DI1003" s="861">
        <v>-6.6744729999999999</v>
      </c>
      <c r="DJ1003" s="861">
        <v>-10.511892</v>
      </c>
      <c r="DK1003" s="861">
        <v>-6.9415690000000003</v>
      </c>
      <c r="DL1003" s="861">
        <v>-13.840643999999999</v>
      </c>
      <c r="DM1003" s="861">
        <v>-10.050182</v>
      </c>
      <c r="DN1003" s="861">
        <v>-13.805016999999999</v>
      </c>
      <c r="DO1003" s="861">
        <v>-9.5826770000000003</v>
      </c>
      <c r="DP1003" s="861">
        <v>-10.449502000000001</v>
      </c>
      <c r="DQ1003" s="861">
        <v>-7.4396370000000003</v>
      </c>
      <c r="DR1003" s="861">
        <v>-10.984099000000001</v>
      </c>
      <c r="DS1003" s="861">
        <v>-8.1795159999999996</v>
      </c>
      <c r="DT1003" s="861">
        <v>-13.498891</v>
      </c>
      <c r="DU1003" s="861">
        <v>-10.88851</v>
      </c>
      <c r="DV1003" s="861">
        <v>-13.704617000000001</v>
      </c>
      <c r="DW1003" s="861">
        <v>-7.6740849999999998</v>
      </c>
      <c r="DX1003" s="861">
        <v>14.627079999999999</v>
      </c>
      <c r="DY1003" s="861">
        <v>11.413581000000001</v>
      </c>
      <c r="DZ1003" s="861">
        <v>169.22896900000001</v>
      </c>
      <c r="EA1003" s="861">
        <v>159.506404</v>
      </c>
      <c r="EB1003" s="861">
        <v>122.38</v>
      </c>
      <c r="EC1003" s="861">
        <v>3.2909999999999999</v>
      </c>
      <c r="ED1003" s="861">
        <v>396.4</v>
      </c>
      <c r="EE1003" s="861">
        <v>122.35</v>
      </c>
      <c r="EF1003" s="861">
        <v>5.5860000000000003</v>
      </c>
      <c r="EG1003" s="861">
        <v>677</v>
      </c>
      <c r="EH1003" s="861">
        <v>122.27</v>
      </c>
      <c r="EI1003" s="861">
        <v>5.32</v>
      </c>
      <c r="EJ1003" s="861">
        <v>638.5</v>
      </c>
      <c r="EK1003" s="861">
        <v>11.248044</v>
      </c>
      <c r="EL1003" s="861">
        <v>14.656146</v>
      </c>
      <c r="EM1003" s="861">
        <v>-13.730366</v>
      </c>
      <c r="EN1003" s="861">
        <v>-19.242493</v>
      </c>
      <c r="EO1003" s="861">
        <v>97.959502999999998</v>
      </c>
      <c r="EP1003" s="861">
        <v>93.837648999999999</v>
      </c>
      <c r="EQ1003" s="861">
        <v>-9.6704050000000006</v>
      </c>
      <c r="ER1003" s="861">
        <v>4597.5687330000001</v>
      </c>
      <c r="ES1003" s="861">
        <v>10748.48947</v>
      </c>
      <c r="ET1003" s="861">
        <v>10047.054687</v>
      </c>
      <c r="EU1003" s="861"/>
      <c r="EV1003" s="861"/>
      <c r="EW1003" s="861"/>
      <c r="EX1003" s="861"/>
      <c r="EY1003" s="861"/>
      <c r="EZ1003" s="861"/>
      <c r="FA1003" s="861"/>
      <c r="FB1003" s="861"/>
      <c r="FC1003" s="861"/>
      <c r="FD1003" s="861"/>
    </row>
    <row r="1004" spans="1:160" x14ac:dyDescent="0.25">
      <c r="A1004" s="837">
        <v>46142</v>
      </c>
      <c r="B1004" s="836">
        <v>6.7303240740740733E-2</v>
      </c>
      <c r="C1004" s="861">
        <v>57180</v>
      </c>
      <c r="D1004" s="861">
        <v>0</v>
      </c>
      <c r="E1004" s="861">
        <v>0</v>
      </c>
      <c r="F1004" s="861">
        <v>77.726012999999995</v>
      </c>
      <c r="G1004" s="861">
        <v>72.630787999999995</v>
      </c>
      <c r="H1004" s="861">
        <v>66.242817000000002</v>
      </c>
      <c r="I1004" s="861">
        <v>74.328227999999996</v>
      </c>
      <c r="J1004" s="861">
        <v>74.360354999999998</v>
      </c>
      <c r="K1004" s="861">
        <v>71.663351000000006</v>
      </c>
      <c r="L1004" s="861">
        <v>74.010834000000003</v>
      </c>
      <c r="M1004" s="861">
        <v>75.021373999999994</v>
      </c>
      <c r="N1004" s="861">
        <v>-3.3036919999999999</v>
      </c>
      <c r="O1004" s="861">
        <v>-4.6141670000000001</v>
      </c>
      <c r="P1004" s="861">
        <v>-5.5609190000000002</v>
      </c>
      <c r="Q1004" s="861">
        <v>-2.8616489999999999</v>
      </c>
      <c r="R1004" s="861">
        <v>-4.1977270000000004</v>
      </c>
      <c r="S1004" s="861">
        <v>-4.7523010000000001</v>
      </c>
      <c r="T1004" s="861">
        <v>84.167046999999997</v>
      </c>
      <c r="U1004" s="861">
        <v>76.338691999999995</v>
      </c>
      <c r="V1004" s="861">
        <v>96.522350000000003</v>
      </c>
      <c r="W1004" s="861">
        <v>95.648346000000004</v>
      </c>
      <c r="X1004" s="861">
        <v>-0.98633800000000005</v>
      </c>
      <c r="Y1004" s="861">
        <v>-1.1746099999999999</v>
      </c>
      <c r="Z1004" s="861">
        <v>-7.1664859999999999</v>
      </c>
      <c r="AA1004" s="861">
        <v>-6.1347810000000003</v>
      </c>
      <c r="AB1004" s="861">
        <v>-6.3678270000000001</v>
      </c>
      <c r="AC1004" s="861">
        <v>-8.2492479999999997</v>
      </c>
      <c r="AD1004" s="861">
        <v>-9.5291289999999993</v>
      </c>
      <c r="AE1004" s="861">
        <v>110.415999</v>
      </c>
      <c r="AF1004" s="861">
        <v>102.44686400000001</v>
      </c>
      <c r="AG1004" s="861">
        <v>94.471074000000002</v>
      </c>
      <c r="AH1004" s="861">
        <v>102.33222000000001</v>
      </c>
      <c r="AI1004" s="861">
        <v>92.890247000000002</v>
      </c>
      <c r="AJ1004" s="861">
        <v>73.571370999999999</v>
      </c>
      <c r="AK1004" s="861">
        <v>-2.427E-2</v>
      </c>
      <c r="AL1004" s="861">
        <v>-6.6098049999999997</v>
      </c>
      <c r="AM1004" s="861">
        <v>-2.8996979999999999</v>
      </c>
      <c r="AN1004" s="861">
        <v>95.929688999999996</v>
      </c>
      <c r="AO1004" s="861">
        <v>94.828632999999996</v>
      </c>
      <c r="AP1004" s="861">
        <v>90.655974000000001</v>
      </c>
      <c r="AQ1004" s="861">
        <v>91.420146000000003</v>
      </c>
      <c r="AR1004" s="861">
        <v>75.761033999999995</v>
      </c>
      <c r="AS1004" s="861">
        <v>67.672055</v>
      </c>
      <c r="AT1004" s="861">
        <v>79.187974999999994</v>
      </c>
      <c r="AU1004" s="861">
        <v>78.582053000000002</v>
      </c>
      <c r="AV1004" s="861">
        <v>76.983407999999997</v>
      </c>
      <c r="AW1004" s="861">
        <v>76.047537000000005</v>
      </c>
      <c r="AX1004" s="861">
        <v>92.599648999999999</v>
      </c>
      <c r="AY1004" s="861">
        <v>90.167530999999997</v>
      </c>
      <c r="AZ1004" s="861">
        <v>-2.3189839999999999</v>
      </c>
      <c r="BA1004" s="861">
        <v>-0.16087399999999999</v>
      </c>
      <c r="BB1004" s="861">
        <v>-10.446948000000001</v>
      </c>
      <c r="BC1004" s="861">
        <v>-9.428191</v>
      </c>
      <c r="BD1004" s="861">
        <v>-9.2795729999999992</v>
      </c>
      <c r="BE1004" s="861">
        <v>-5.3505739999999999</v>
      </c>
      <c r="BF1004" s="861">
        <v>31.667263999999999</v>
      </c>
      <c r="BG1004" s="861">
        <v>139.728692</v>
      </c>
      <c r="BH1004" s="861">
        <v>106.970176</v>
      </c>
      <c r="BI1004" s="861">
        <v>54.988928999999999</v>
      </c>
      <c r="BJ1004" s="861">
        <v>116.469199</v>
      </c>
      <c r="BK1004" s="861">
        <v>89.388481999999996</v>
      </c>
      <c r="BL1004" s="861">
        <v>79.826773000000003</v>
      </c>
      <c r="BM1004" s="861">
        <v>-15.072209000000001</v>
      </c>
      <c r="BN1004" s="861">
        <v>-9.7309219999999996</v>
      </c>
      <c r="BO1004" s="861">
        <v>-5.0496650000000001</v>
      </c>
      <c r="BP1004" s="861">
        <v>-9.197775</v>
      </c>
      <c r="BQ1004" s="861">
        <v>90.321100999999999</v>
      </c>
      <c r="BR1004" s="861">
        <v>87.730434000000002</v>
      </c>
      <c r="BS1004" s="861">
        <v>88.404427999999996</v>
      </c>
      <c r="BT1004" s="861">
        <v>61.901628000000002</v>
      </c>
      <c r="BU1004" s="861">
        <v>67.335414999999998</v>
      </c>
      <c r="BV1004" s="861">
        <v>65.252324000000002</v>
      </c>
      <c r="BW1004" s="861">
        <v>69.227525</v>
      </c>
      <c r="BX1004" s="861">
        <v>-10.098428999999999</v>
      </c>
      <c r="BY1004" s="861">
        <v>-10.434122</v>
      </c>
      <c r="BZ1004" s="861">
        <v>-7.8526480000000003</v>
      </c>
      <c r="CA1004" s="861">
        <v>-8.635154</v>
      </c>
      <c r="CB1004" s="861">
        <v>-9.8144779999999994</v>
      </c>
      <c r="CC1004" s="861">
        <v>-6.7790809999999997</v>
      </c>
      <c r="CD1004" s="861">
        <v>-10.514264000000001</v>
      </c>
      <c r="CE1004" s="861">
        <v>-6.4201129999999997</v>
      </c>
      <c r="CF1004" s="861">
        <v>-12.532564000000001</v>
      </c>
      <c r="CG1004" s="861">
        <v>-7.1977229999999999</v>
      </c>
      <c r="CH1004" s="861">
        <v>-12.836542</v>
      </c>
      <c r="CI1004" s="861">
        <v>-8.5171539999999997</v>
      </c>
      <c r="CJ1004" s="861">
        <v>-10.184289</v>
      </c>
      <c r="CK1004" s="861">
        <v>-6.3799809999999999</v>
      </c>
      <c r="CL1004" s="861">
        <v>-10.446633</v>
      </c>
      <c r="CM1004" s="861">
        <v>-5.5317340000000002</v>
      </c>
      <c r="CN1004" s="861">
        <v>-12.582983</v>
      </c>
      <c r="CO1004" s="861">
        <v>-7.9649200000000002</v>
      </c>
      <c r="CP1004" s="861">
        <v>-12.973523999999999</v>
      </c>
      <c r="CQ1004" s="861">
        <v>-9.0973170000000003</v>
      </c>
      <c r="CR1004" s="861">
        <v>-10.162013</v>
      </c>
      <c r="CS1004" s="861">
        <v>-6.7159630000000003</v>
      </c>
      <c r="CT1004" s="861">
        <v>-10.597693</v>
      </c>
      <c r="CU1004" s="861">
        <v>-6.4512010000000002</v>
      </c>
      <c r="CV1004" s="861">
        <v>-13.274326</v>
      </c>
      <c r="CW1004" s="861">
        <v>-6.3634700000000004</v>
      </c>
      <c r="CX1004" s="861">
        <v>-12.793514999999999</v>
      </c>
      <c r="CY1004" s="861">
        <v>-7.1373139999999999</v>
      </c>
      <c r="CZ1004" s="861">
        <v>-9.8223249999999993</v>
      </c>
      <c r="DA1004" s="861">
        <v>-6.1629740000000002</v>
      </c>
      <c r="DB1004" s="861">
        <v>-10.719022000000001</v>
      </c>
      <c r="DC1004" s="861">
        <v>-5.7516740000000004</v>
      </c>
      <c r="DD1004" s="861">
        <v>-13.428153</v>
      </c>
      <c r="DE1004" s="861">
        <v>-7.9314109999999998</v>
      </c>
      <c r="DF1004" s="861">
        <v>-13.43656</v>
      </c>
      <c r="DG1004" s="861">
        <v>-8.0010279999999998</v>
      </c>
      <c r="DH1004" s="861">
        <v>-9.7925249999999995</v>
      </c>
      <c r="DI1004" s="861">
        <v>-6.6473170000000001</v>
      </c>
      <c r="DJ1004" s="861">
        <v>-10.468602000000001</v>
      </c>
      <c r="DK1004" s="861">
        <v>-6.9718479999999996</v>
      </c>
      <c r="DL1004" s="861">
        <v>-13.789311</v>
      </c>
      <c r="DM1004" s="861">
        <v>-10.066739999999999</v>
      </c>
      <c r="DN1004" s="861">
        <v>-13.734845999999999</v>
      </c>
      <c r="DO1004" s="861">
        <v>-9.5307929999999992</v>
      </c>
      <c r="DP1004" s="861">
        <v>-10.353877000000001</v>
      </c>
      <c r="DQ1004" s="861">
        <v>-7.4203929999999998</v>
      </c>
      <c r="DR1004" s="861">
        <v>-10.953938000000001</v>
      </c>
      <c r="DS1004" s="861">
        <v>-8.1836479999999998</v>
      </c>
      <c r="DT1004" s="861">
        <v>-13.460326999999999</v>
      </c>
      <c r="DU1004" s="861">
        <v>-10.89898</v>
      </c>
      <c r="DV1004" s="861">
        <v>-13.659668</v>
      </c>
      <c r="DW1004" s="861">
        <v>-7.6604210000000004</v>
      </c>
      <c r="DX1004" s="861">
        <v>14.486908</v>
      </c>
      <c r="DY1004" s="861">
        <v>11.323324</v>
      </c>
      <c r="DZ1004" s="861">
        <v>168.77715000000001</v>
      </c>
      <c r="EA1004" s="861">
        <v>159.67437699999999</v>
      </c>
      <c r="EB1004" s="861">
        <v>122.38</v>
      </c>
      <c r="EC1004" s="861">
        <v>3.2890000000000001</v>
      </c>
      <c r="ED1004" s="861">
        <v>396.5</v>
      </c>
      <c r="EE1004" s="861">
        <v>122.34</v>
      </c>
      <c r="EF1004" s="861">
        <v>5.5990000000000002</v>
      </c>
      <c r="EG1004" s="861">
        <v>673</v>
      </c>
      <c r="EH1004" s="861">
        <v>122.28</v>
      </c>
      <c r="EI1004" s="861">
        <v>5.3140000000000001</v>
      </c>
      <c r="EJ1004" s="861">
        <v>636.5</v>
      </c>
      <c r="EK1004" s="861">
        <v>11.061119</v>
      </c>
      <c r="EL1004" s="861">
        <v>14.355055</v>
      </c>
      <c r="EM1004" s="861">
        <v>-13.960817</v>
      </c>
      <c r="EN1004" s="861">
        <v>-19.404720000000001</v>
      </c>
      <c r="EO1004" s="861">
        <v>97.771538000000007</v>
      </c>
      <c r="EP1004" s="861">
        <v>93.910274999999999</v>
      </c>
      <c r="EQ1004" s="861">
        <v>-9.6273999999999997</v>
      </c>
      <c r="ER1004" s="861">
        <v>4604.1742729999996</v>
      </c>
      <c r="ES1004" s="861">
        <v>10759.722096</v>
      </c>
      <c r="ET1004" s="861">
        <v>10057.666439000001</v>
      </c>
      <c r="EU1004" s="861"/>
      <c r="EV1004" s="861"/>
      <c r="EW1004" s="861"/>
      <c r="EX1004" s="861"/>
      <c r="EY1004" s="861"/>
      <c r="EZ1004" s="861"/>
      <c r="FA1004" s="861"/>
      <c r="FB1004" s="861"/>
      <c r="FC1004" s="861"/>
      <c r="FD1004" s="861"/>
    </row>
    <row r="1005" spans="1:160" x14ac:dyDescent="0.25">
      <c r="A1005" s="837">
        <v>46142</v>
      </c>
      <c r="B1005" s="836">
        <v>6.7997685185185189E-2</v>
      </c>
      <c r="C1005" s="861">
        <v>57240</v>
      </c>
      <c r="D1005" s="861">
        <v>0</v>
      </c>
      <c r="E1005" s="861">
        <v>0</v>
      </c>
      <c r="F1005" s="861">
        <v>77.760645999999994</v>
      </c>
      <c r="G1005" s="861">
        <v>72.726196000000002</v>
      </c>
      <c r="H1005" s="861">
        <v>66.254020999999995</v>
      </c>
      <c r="I1005" s="861">
        <v>74.398009000000002</v>
      </c>
      <c r="J1005" s="861">
        <v>74.326570000000004</v>
      </c>
      <c r="K1005" s="861">
        <v>71.696460000000002</v>
      </c>
      <c r="L1005" s="861">
        <v>74.018996999999999</v>
      </c>
      <c r="M1005" s="861">
        <v>75.034172999999996</v>
      </c>
      <c r="N1005" s="861">
        <v>-3.5964239999999998</v>
      </c>
      <c r="O1005" s="861">
        <v>-4.9931669999999997</v>
      </c>
      <c r="P1005" s="861">
        <v>-5.8700720000000004</v>
      </c>
      <c r="Q1005" s="861">
        <v>-3.02176</v>
      </c>
      <c r="R1005" s="861">
        <v>-4.4251589999999998</v>
      </c>
      <c r="S1005" s="861">
        <v>-4.9701519999999997</v>
      </c>
      <c r="T1005" s="861">
        <v>84.086357000000007</v>
      </c>
      <c r="U1005" s="861">
        <v>76.016816000000006</v>
      </c>
      <c r="V1005" s="861">
        <v>96.300137000000007</v>
      </c>
      <c r="W1005" s="861">
        <v>95.405697000000004</v>
      </c>
      <c r="X1005" s="861">
        <v>-1.520184</v>
      </c>
      <c r="Y1005" s="861">
        <v>-1.5811200000000001</v>
      </c>
      <c r="Z1005" s="861">
        <v>-7.4407829999999997</v>
      </c>
      <c r="AA1005" s="861">
        <v>-6.4697690000000003</v>
      </c>
      <c r="AB1005" s="861">
        <v>-6.6815090000000001</v>
      </c>
      <c r="AC1005" s="861">
        <v>-8.5034589999999994</v>
      </c>
      <c r="AD1005" s="861">
        <v>-9.7635860000000001</v>
      </c>
      <c r="AE1005" s="861">
        <v>110.04270099999999</v>
      </c>
      <c r="AF1005" s="861">
        <v>102.127993</v>
      </c>
      <c r="AG1005" s="861">
        <v>94.029088999999999</v>
      </c>
      <c r="AH1005" s="861">
        <v>102.023802</v>
      </c>
      <c r="AI1005" s="861">
        <v>92.748628999999994</v>
      </c>
      <c r="AJ1005" s="861">
        <v>73.256838000000002</v>
      </c>
      <c r="AK1005" s="861">
        <v>-0.182421</v>
      </c>
      <c r="AL1005" s="861">
        <v>-6.935346</v>
      </c>
      <c r="AM1005" s="861">
        <v>-3.2758280000000002</v>
      </c>
      <c r="AN1005" s="861">
        <v>95.731249000000005</v>
      </c>
      <c r="AO1005" s="861">
        <v>94.626116999999994</v>
      </c>
      <c r="AP1005" s="861">
        <v>90.316807999999995</v>
      </c>
      <c r="AQ1005" s="861">
        <v>91.202748999999997</v>
      </c>
      <c r="AR1005" s="861">
        <v>75.755690000000001</v>
      </c>
      <c r="AS1005" s="861">
        <v>67.564395000000005</v>
      </c>
      <c r="AT1005" s="861">
        <v>79.134994000000006</v>
      </c>
      <c r="AU1005" s="861">
        <v>78.532820999999998</v>
      </c>
      <c r="AV1005" s="861">
        <v>76.582947000000004</v>
      </c>
      <c r="AW1005" s="861">
        <v>75.927137999999999</v>
      </c>
      <c r="AX1005" s="861">
        <v>92.245545000000007</v>
      </c>
      <c r="AY1005" s="861">
        <v>89.867665000000002</v>
      </c>
      <c r="AZ1005" s="861">
        <v>-2.910377</v>
      </c>
      <c r="BA1005" s="861">
        <v>-0.36047200000000001</v>
      </c>
      <c r="BB1005" s="861">
        <v>-10.720352999999999</v>
      </c>
      <c r="BC1005" s="861">
        <v>-9.7354000000000003</v>
      </c>
      <c r="BD1005" s="861">
        <v>-9.5623229999999992</v>
      </c>
      <c r="BE1005" s="861">
        <v>-5.8051409999999999</v>
      </c>
      <c r="BF1005" s="861">
        <v>31.616759999999999</v>
      </c>
      <c r="BG1005" s="861">
        <v>139.557467</v>
      </c>
      <c r="BH1005" s="861">
        <v>107.191372</v>
      </c>
      <c r="BI1005" s="861">
        <v>54.821564000000002</v>
      </c>
      <c r="BJ1005" s="861">
        <v>116.65775600000001</v>
      </c>
      <c r="BK1005" s="861">
        <v>89.088025000000002</v>
      </c>
      <c r="BL1005" s="861">
        <v>79.632639999999995</v>
      </c>
      <c r="BM1005" s="861">
        <v>-15.37039</v>
      </c>
      <c r="BN1005" s="861">
        <v>-10.002283</v>
      </c>
      <c r="BO1005" s="861">
        <v>-5.4219999999999997</v>
      </c>
      <c r="BP1005" s="861">
        <v>-9.5064220000000006</v>
      </c>
      <c r="BQ1005" s="861">
        <v>90.087711999999996</v>
      </c>
      <c r="BR1005" s="861">
        <v>87.388981999999999</v>
      </c>
      <c r="BS1005" s="861">
        <v>88.312415999999999</v>
      </c>
      <c r="BT1005" s="861">
        <v>61.642786999999998</v>
      </c>
      <c r="BU1005" s="861">
        <v>67.281479000000004</v>
      </c>
      <c r="BV1005" s="861">
        <v>65.024311999999995</v>
      </c>
      <c r="BW1005" s="861">
        <v>69.042703000000003</v>
      </c>
      <c r="BX1005" s="861">
        <v>-10.504085</v>
      </c>
      <c r="BY1005" s="861">
        <v>-10.652049999999999</v>
      </c>
      <c r="BZ1005" s="861">
        <v>-8.1324170000000002</v>
      </c>
      <c r="CA1005" s="861">
        <v>-9.0272489999999994</v>
      </c>
      <c r="CB1005" s="861">
        <v>-9.7717980000000004</v>
      </c>
      <c r="CC1005" s="861">
        <v>-6.6979420000000003</v>
      </c>
      <c r="CD1005" s="861">
        <v>-10.470688000000001</v>
      </c>
      <c r="CE1005" s="861">
        <v>-6.354419</v>
      </c>
      <c r="CF1005" s="861">
        <v>-12.446123999999999</v>
      </c>
      <c r="CG1005" s="861">
        <v>-7.1587259999999997</v>
      </c>
      <c r="CH1005" s="861">
        <v>-12.765846</v>
      </c>
      <c r="CI1005" s="861">
        <v>-8.4422580000000007</v>
      </c>
      <c r="CJ1005" s="861">
        <v>-10.108726000000001</v>
      </c>
      <c r="CK1005" s="861">
        <v>-6.3432199999999996</v>
      </c>
      <c r="CL1005" s="861">
        <v>-10.384278</v>
      </c>
      <c r="CM1005" s="861">
        <v>-5.4833720000000001</v>
      </c>
      <c r="CN1005" s="861">
        <v>-12.499363000000001</v>
      </c>
      <c r="CO1005" s="861">
        <v>-7.9123109999999999</v>
      </c>
      <c r="CP1005" s="861">
        <v>-12.86209</v>
      </c>
      <c r="CQ1005" s="861">
        <v>-8.9996829999999992</v>
      </c>
      <c r="CR1005" s="861">
        <v>-10.124764000000001</v>
      </c>
      <c r="CS1005" s="861">
        <v>-6.6770480000000001</v>
      </c>
      <c r="CT1005" s="861">
        <v>-10.533550999999999</v>
      </c>
      <c r="CU1005" s="861">
        <v>-6.435543</v>
      </c>
      <c r="CV1005" s="861">
        <v>-13.187744</v>
      </c>
      <c r="CW1005" s="861">
        <v>-6.3263499999999997</v>
      </c>
      <c r="CX1005" s="861">
        <v>-12.682816000000001</v>
      </c>
      <c r="CY1005" s="861">
        <v>-7.0911280000000003</v>
      </c>
      <c r="CZ1005" s="861">
        <v>-9.7764129999999998</v>
      </c>
      <c r="DA1005" s="861">
        <v>-6.1173149999999996</v>
      </c>
      <c r="DB1005" s="861">
        <v>-10.68149</v>
      </c>
      <c r="DC1005" s="861">
        <v>-5.7060440000000003</v>
      </c>
      <c r="DD1005" s="861">
        <v>-13.386756</v>
      </c>
      <c r="DE1005" s="861">
        <v>-7.8983230000000004</v>
      </c>
      <c r="DF1005" s="861">
        <v>-13.377502</v>
      </c>
      <c r="DG1005" s="861">
        <v>-7.9602510000000004</v>
      </c>
      <c r="DH1005" s="861">
        <v>-9.7628909999999998</v>
      </c>
      <c r="DI1005" s="861">
        <v>-6.6233050000000002</v>
      </c>
      <c r="DJ1005" s="861">
        <v>-10.457596000000001</v>
      </c>
      <c r="DK1005" s="861">
        <v>-6.9380160000000002</v>
      </c>
      <c r="DL1005" s="861">
        <v>-13.767372999999999</v>
      </c>
      <c r="DM1005" s="861">
        <v>-10.015832</v>
      </c>
      <c r="DN1005" s="861">
        <v>-13.678592</v>
      </c>
      <c r="DO1005" s="861">
        <v>-9.5067990000000009</v>
      </c>
      <c r="DP1005" s="861">
        <v>-10.33079</v>
      </c>
      <c r="DQ1005" s="861">
        <v>-7.3795279999999996</v>
      </c>
      <c r="DR1005" s="861">
        <v>-10.943393</v>
      </c>
      <c r="DS1005" s="861">
        <v>-8.1441370000000006</v>
      </c>
      <c r="DT1005" s="861">
        <v>-13.416695000000001</v>
      </c>
      <c r="DU1005" s="861">
        <v>-10.873381999999999</v>
      </c>
      <c r="DV1005" s="861">
        <v>-13.620799999999999</v>
      </c>
      <c r="DW1005" s="861">
        <v>-7.6443620000000001</v>
      </c>
      <c r="DX1005" s="861">
        <v>14.385180999999999</v>
      </c>
      <c r="DY1005" s="861">
        <v>11.134209</v>
      </c>
      <c r="DZ1005" s="861">
        <v>167.94223700000001</v>
      </c>
      <c r="EA1005" s="861">
        <v>158.79999900000001</v>
      </c>
      <c r="EB1005" s="861">
        <v>122.94</v>
      </c>
      <c r="EC1005" s="861">
        <v>1.2450000000000001</v>
      </c>
      <c r="ED1005" s="861">
        <v>135.1</v>
      </c>
      <c r="EE1005" s="861">
        <v>122.95</v>
      </c>
      <c r="EF1005" s="861">
        <v>5.5620000000000003</v>
      </c>
      <c r="EG1005" s="861">
        <v>670.6</v>
      </c>
      <c r="EH1005" s="861">
        <v>122.96</v>
      </c>
      <c r="EI1005" s="861">
        <v>5.258</v>
      </c>
      <c r="EJ1005" s="861">
        <v>633.79999999999995</v>
      </c>
      <c r="EK1005" s="861">
        <v>10.852769</v>
      </c>
      <c r="EL1005" s="861">
        <v>14.324051000000001</v>
      </c>
      <c r="EM1005" s="861">
        <v>-14.128596999999999</v>
      </c>
      <c r="EN1005" s="861">
        <v>-19.746051000000001</v>
      </c>
      <c r="EO1005" s="861">
        <v>97.423304999999999</v>
      </c>
      <c r="EP1005" s="861">
        <v>93.531662999999995</v>
      </c>
      <c r="EQ1005" s="861">
        <v>-9.5784870000000009</v>
      </c>
      <c r="ER1005" s="861">
        <v>4607.3689189999996</v>
      </c>
      <c r="ES1005" s="861">
        <v>10770.941505000001</v>
      </c>
      <c r="ET1005" s="861">
        <v>10068.268668000001</v>
      </c>
      <c r="EU1005" s="861"/>
      <c r="EV1005" s="861"/>
      <c r="EW1005" s="861"/>
      <c r="EX1005" s="861"/>
      <c r="EY1005" s="861"/>
      <c r="EZ1005" s="861"/>
      <c r="FA1005" s="861"/>
      <c r="FB1005" s="861"/>
      <c r="FC1005" s="861"/>
      <c r="FD1005" s="861"/>
    </row>
    <row r="1006" spans="1:160" x14ac:dyDescent="0.25">
      <c r="A1006" s="837">
        <v>46142</v>
      </c>
      <c r="B1006" s="836">
        <v>6.8692129629629631E-2</v>
      </c>
      <c r="C1006" s="861">
        <v>57300</v>
      </c>
      <c r="D1006" s="861">
        <v>0</v>
      </c>
      <c r="E1006" s="861">
        <v>0</v>
      </c>
      <c r="F1006" s="861">
        <v>77.789079999999998</v>
      </c>
      <c r="G1006" s="861">
        <v>72.748446000000001</v>
      </c>
      <c r="H1006" s="861">
        <v>66.314425</v>
      </c>
      <c r="I1006" s="861">
        <v>74.430239999999998</v>
      </c>
      <c r="J1006" s="861">
        <v>74.338511999999994</v>
      </c>
      <c r="K1006" s="861">
        <v>71.695294000000004</v>
      </c>
      <c r="L1006" s="861">
        <v>74.071629000000001</v>
      </c>
      <c r="M1006" s="861">
        <v>75.034790000000001</v>
      </c>
      <c r="N1006" s="861">
        <v>-3.8975909999999998</v>
      </c>
      <c r="O1006" s="861">
        <v>-5.2675070000000002</v>
      </c>
      <c r="P1006" s="861">
        <v>-6.1629820000000004</v>
      </c>
      <c r="Q1006" s="861">
        <v>-3.3114620000000001</v>
      </c>
      <c r="R1006" s="861">
        <v>-4.6159030000000003</v>
      </c>
      <c r="S1006" s="861">
        <v>-5.2271979999999996</v>
      </c>
      <c r="T1006" s="861">
        <v>83.969335999999998</v>
      </c>
      <c r="U1006" s="861">
        <v>76.504406000000003</v>
      </c>
      <c r="V1006" s="861">
        <v>96.408090999999999</v>
      </c>
      <c r="W1006" s="861">
        <v>95.465906000000004</v>
      </c>
      <c r="X1006" s="861">
        <v>-1.852352</v>
      </c>
      <c r="Y1006" s="861">
        <v>-1.808087</v>
      </c>
      <c r="Z1006" s="861">
        <v>-7.6787210000000004</v>
      </c>
      <c r="AA1006" s="861">
        <v>-6.7773789999999998</v>
      </c>
      <c r="AB1006" s="861">
        <v>-6.9411180000000003</v>
      </c>
      <c r="AC1006" s="861">
        <v>-8.7296220000000009</v>
      </c>
      <c r="AD1006" s="861">
        <v>-9.8487709999999993</v>
      </c>
      <c r="AE1006" s="861">
        <v>109.943018</v>
      </c>
      <c r="AF1006" s="861">
        <v>101.905796</v>
      </c>
      <c r="AG1006" s="861">
        <v>93.725493</v>
      </c>
      <c r="AH1006" s="861">
        <v>101.766587</v>
      </c>
      <c r="AI1006" s="861">
        <v>92.754013</v>
      </c>
      <c r="AJ1006" s="861">
        <v>73.208588000000006</v>
      </c>
      <c r="AK1006" s="861">
        <v>-0.394121</v>
      </c>
      <c r="AL1006" s="861">
        <v>-7.1106829999999999</v>
      </c>
      <c r="AM1006" s="861">
        <v>-3.5249540000000001</v>
      </c>
      <c r="AN1006" s="861">
        <v>95.666342999999998</v>
      </c>
      <c r="AO1006" s="861">
        <v>94.717043000000004</v>
      </c>
      <c r="AP1006" s="861">
        <v>90.370836999999995</v>
      </c>
      <c r="AQ1006" s="861">
        <v>91.171324999999996</v>
      </c>
      <c r="AR1006" s="861">
        <v>75.592661000000007</v>
      </c>
      <c r="AS1006" s="861">
        <v>67.512293999999997</v>
      </c>
      <c r="AT1006" s="861">
        <v>79.247636999999997</v>
      </c>
      <c r="AU1006" s="861">
        <v>78.543329999999997</v>
      </c>
      <c r="AV1006" s="861">
        <v>76.673162000000005</v>
      </c>
      <c r="AW1006" s="861">
        <v>75.781165000000001</v>
      </c>
      <c r="AX1006" s="861">
        <v>92.220731999999998</v>
      </c>
      <c r="AY1006" s="861">
        <v>89.828253000000004</v>
      </c>
      <c r="AZ1006" s="861">
        <v>-3.099669</v>
      </c>
      <c r="BA1006" s="861">
        <v>-0.74419000000000002</v>
      </c>
      <c r="BB1006" s="861">
        <v>-11.001386</v>
      </c>
      <c r="BC1006" s="861">
        <v>-10.018343</v>
      </c>
      <c r="BD1006" s="861">
        <v>-9.8630180000000003</v>
      </c>
      <c r="BE1006" s="861">
        <v>-6.0200680000000002</v>
      </c>
      <c r="BF1006" s="861">
        <v>31.679165000000001</v>
      </c>
      <c r="BG1006" s="861">
        <v>139.67273499999999</v>
      </c>
      <c r="BH1006" s="861">
        <v>107.243573</v>
      </c>
      <c r="BI1006" s="861">
        <v>54.760638</v>
      </c>
      <c r="BJ1006" s="861">
        <v>116.848445</v>
      </c>
      <c r="BK1006" s="861">
        <v>89.046569000000005</v>
      </c>
      <c r="BL1006" s="861">
        <v>79.617197000000004</v>
      </c>
      <c r="BM1006" s="861">
        <v>-15.660005</v>
      </c>
      <c r="BN1006" s="861">
        <v>-10.300668</v>
      </c>
      <c r="BO1006" s="861">
        <v>-5.6091709999999999</v>
      </c>
      <c r="BP1006" s="861">
        <v>-9.7534360000000007</v>
      </c>
      <c r="BQ1006" s="861">
        <v>90.001930000000002</v>
      </c>
      <c r="BR1006" s="861">
        <v>87.080821999999998</v>
      </c>
      <c r="BS1006" s="861">
        <v>88.185557000000003</v>
      </c>
      <c r="BT1006" s="861">
        <v>61.256036000000002</v>
      </c>
      <c r="BU1006" s="861">
        <v>67.238427999999999</v>
      </c>
      <c r="BV1006" s="861">
        <v>64.699411999999995</v>
      </c>
      <c r="BW1006" s="861">
        <v>68.847008000000002</v>
      </c>
      <c r="BX1006" s="861">
        <v>-10.634395</v>
      </c>
      <c r="BY1006" s="861">
        <v>-10.776752999999999</v>
      </c>
      <c r="BZ1006" s="861">
        <v>-8.5086750000000002</v>
      </c>
      <c r="CA1006" s="861">
        <v>-9.3121480000000005</v>
      </c>
      <c r="CB1006" s="861">
        <v>-9.7243530000000007</v>
      </c>
      <c r="CC1006" s="861">
        <v>-6.649146</v>
      </c>
      <c r="CD1006" s="861">
        <v>-10.47467</v>
      </c>
      <c r="CE1006" s="861">
        <v>-6.3154469999999998</v>
      </c>
      <c r="CF1006" s="861">
        <v>-12.389068</v>
      </c>
      <c r="CG1006" s="861">
        <v>-7.123634</v>
      </c>
      <c r="CH1006" s="861">
        <v>-12.727603</v>
      </c>
      <c r="CI1006" s="861">
        <v>-8.4047429999999999</v>
      </c>
      <c r="CJ1006" s="861">
        <v>-10.091764</v>
      </c>
      <c r="CK1006" s="861">
        <v>-6.3121809999999998</v>
      </c>
      <c r="CL1006" s="861">
        <v>-10.393894</v>
      </c>
      <c r="CM1006" s="861">
        <v>-5.4742749999999996</v>
      </c>
      <c r="CN1006" s="861">
        <v>-12.500723000000001</v>
      </c>
      <c r="CO1006" s="861">
        <v>-7.9131939999999998</v>
      </c>
      <c r="CP1006" s="861">
        <v>-12.792230999999999</v>
      </c>
      <c r="CQ1006" s="861">
        <v>-8.9625760000000003</v>
      </c>
      <c r="CR1006" s="861">
        <v>-10.088062000000001</v>
      </c>
      <c r="CS1006" s="861">
        <v>-6.644279</v>
      </c>
      <c r="CT1006" s="861">
        <v>-10.519795999999999</v>
      </c>
      <c r="CU1006" s="861">
        <v>-6.4690110000000001</v>
      </c>
      <c r="CV1006" s="861">
        <v>-13.167799</v>
      </c>
      <c r="CW1006" s="861">
        <v>-6.3383479999999999</v>
      </c>
      <c r="CX1006" s="861">
        <v>-12.628170000000001</v>
      </c>
      <c r="CY1006" s="861">
        <v>-7.0537780000000003</v>
      </c>
      <c r="CZ1006" s="861">
        <v>-9.768459</v>
      </c>
      <c r="DA1006" s="861">
        <v>-6.0910719999999996</v>
      </c>
      <c r="DB1006" s="861">
        <v>-10.661165</v>
      </c>
      <c r="DC1006" s="861">
        <v>-5.7115150000000003</v>
      </c>
      <c r="DD1006" s="861">
        <v>-13.343648999999999</v>
      </c>
      <c r="DE1006" s="861">
        <v>-7.8738299999999999</v>
      </c>
      <c r="DF1006" s="861">
        <v>-13.295334</v>
      </c>
      <c r="DG1006" s="861">
        <v>-7.9302359999999998</v>
      </c>
      <c r="DH1006" s="861">
        <v>-9.7421729999999993</v>
      </c>
      <c r="DI1006" s="861">
        <v>-6.5940779999999997</v>
      </c>
      <c r="DJ1006" s="861">
        <v>-10.417859999999999</v>
      </c>
      <c r="DK1006" s="861">
        <v>-6.9241869999999999</v>
      </c>
      <c r="DL1006" s="861">
        <v>-13.719283000000001</v>
      </c>
      <c r="DM1006" s="861">
        <v>-9.9863280000000003</v>
      </c>
      <c r="DN1006" s="861">
        <v>-13.628952</v>
      </c>
      <c r="DO1006" s="861">
        <v>-9.4598300000000002</v>
      </c>
      <c r="DP1006" s="861">
        <v>-10.287516</v>
      </c>
      <c r="DQ1006" s="861">
        <v>-7.356808</v>
      </c>
      <c r="DR1006" s="861">
        <v>-10.930885999999999</v>
      </c>
      <c r="DS1006" s="861">
        <v>-8.1340240000000001</v>
      </c>
      <c r="DT1006" s="861">
        <v>-13.399770999999999</v>
      </c>
      <c r="DU1006" s="861">
        <v>-10.856996000000001</v>
      </c>
      <c r="DV1006" s="861">
        <v>-13.589643000000001</v>
      </c>
      <c r="DW1006" s="861">
        <v>-7.6317329999999997</v>
      </c>
      <c r="DX1006" s="861">
        <v>14.232616</v>
      </c>
      <c r="DY1006" s="861">
        <v>11.029226</v>
      </c>
      <c r="DZ1006" s="861">
        <v>168.455005</v>
      </c>
      <c r="EA1006" s="861">
        <v>158.70298700000001</v>
      </c>
      <c r="EB1006" s="861">
        <v>122.36</v>
      </c>
      <c r="EC1006" s="861">
        <v>3.2919999999999998</v>
      </c>
      <c r="ED1006" s="861">
        <v>396.8</v>
      </c>
      <c r="EE1006" s="861">
        <v>122.21</v>
      </c>
      <c r="EF1006" s="861">
        <v>5.569</v>
      </c>
      <c r="EG1006" s="861">
        <v>669.8</v>
      </c>
      <c r="EH1006" s="861">
        <v>122.34</v>
      </c>
      <c r="EI1006" s="861">
        <v>5.2679999999999998</v>
      </c>
      <c r="EJ1006" s="861">
        <v>635.70000000000005</v>
      </c>
      <c r="EK1006" s="861">
        <v>10.856121</v>
      </c>
      <c r="EL1006" s="861">
        <v>14.327199</v>
      </c>
      <c r="EM1006" s="861">
        <v>-14.381074999999999</v>
      </c>
      <c r="EN1006" s="861">
        <v>-19.93637</v>
      </c>
      <c r="EO1006" s="861">
        <v>97.637313000000006</v>
      </c>
      <c r="EP1006" s="861">
        <v>93.489570000000001</v>
      </c>
      <c r="EQ1006" s="861">
        <v>-9.5519599999999993</v>
      </c>
      <c r="ER1006" s="861">
        <v>4611.1449119999997</v>
      </c>
      <c r="ES1006" s="861">
        <v>10782.129684</v>
      </c>
      <c r="ET1006" s="861">
        <v>10078.836278000001</v>
      </c>
      <c r="EU1006" s="861"/>
      <c r="EV1006" s="861"/>
      <c r="EW1006" s="861"/>
      <c r="EX1006" s="861"/>
      <c r="EY1006" s="861"/>
      <c r="EZ1006" s="861"/>
      <c r="FA1006" s="861"/>
      <c r="FB1006" s="861"/>
      <c r="FC1006" s="861"/>
      <c r="FD1006" s="861"/>
    </row>
    <row r="1007" spans="1:160" x14ac:dyDescent="0.25">
      <c r="A1007" s="837">
        <v>46142</v>
      </c>
      <c r="B1007" s="836">
        <v>6.9386574074074073E-2</v>
      </c>
      <c r="C1007" s="861">
        <v>57360</v>
      </c>
      <c r="D1007" s="861">
        <v>0</v>
      </c>
      <c r="E1007" s="861">
        <v>0</v>
      </c>
      <c r="F1007" s="861">
        <v>77.690740000000005</v>
      </c>
      <c r="G1007" s="861">
        <v>72.808770999999993</v>
      </c>
      <c r="H1007" s="861">
        <v>66.249742999999995</v>
      </c>
      <c r="I1007" s="861">
        <v>74.449807000000007</v>
      </c>
      <c r="J1007" s="861">
        <v>74.286638999999994</v>
      </c>
      <c r="K1007" s="861">
        <v>71.680577</v>
      </c>
      <c r="L1007" s="861">
        <v>74.056122000000002</v>
      </c>
      <c r="M1007" s="861">
        <v>75.061538999999996</v>
      </c>
      <c r="N1007" s="861">
        <v>-4.1503350000000001</v>
      </c>
      <c r="O1007" s="861">
        <v>-5.636374</v>
      </c>
      <c r="P1007" s="861">
        <v>-6.4301579999999996</v>
      </c>
      <c r="Q1007" s="861">
        <v>-3.4834710000000002</v>
      </c>
      <c r="R1007" s="861">
        <v>-4.5927930000000003</v>
      </c>
      <c r="S1007" s="861">
        <v>-5.4109049999999996</v>
      </c>
      <c r="T1007" s="861">
        <v>83.760373000000001</v>
      </c>
      <c r="U1007" s="861">
        <v>76.150210000000001</v>
      </c>
      <c r="V1007" s="861">
        <v>96.179901999999998</v>
      </c>
      <c r="W1007" s="861">
        <v>95.262231999999997</v>
      </c>
      <c r="X1007" s="861">
        <v>-2.4580679999999999</v>
      </c>
      <c r="Y1007" s="861">
        <v>-2.1238419999999998</v>
      </c>
      <c r="Z1007" s="861">
        <v>-7.9108460000000003</v>
      </c>
      <c r="AA1007" s="861">
        <v>-7.0563539999999998</v>
      </c>
      <c r="AB1007" s="861">
        <v>-7.1839519999999997</v>
      </c>
      <c r="AC1007" s="861">
        <v>-9.0031289999999995</v>
      </c>
      <c r="AD1007" s="861">
        <v>-10.142313</v>
      </c>
      <c r="AE1007" s="861">
        <v>109.72886</v>
      </c>
      <c r="AF1007" s="861">
        <v>101.74297799999999</v>
      </c>
      <c r="AG1007" s="861">
        <v>93.399908999999994</v>
      </c>
      <c r="AH1007" s="861">
        <v>101.574482</v>
      </c>
      <c r="AI1007" s="861">
        <v>92.571950000000001</v>
      </c>
      <c r="AJ1007" s="861">
        <v>73.060039000000003</v>
      </c>
      <c r="AK1007" s="861">
        <v>-0.66181100000000004</v>
      </c>
      <c r="AL1007" s="861">
        <v>-7.4031029999999998</v>
      </c>
      <c r="AM1007" s="861">
        <v>-3.7962159999999998</v>
      </c>
      <c r="AN1007" s="861">
        <v>95.634257000000005</v>
      </c>
      <c r="AO1007" s="861">
        <v>94.467136999999994</v>
      </c>
      <c r="AP1007" s="861">
        <v>90.177800000000005</v>
      </c>
      <c r="AQ1007" s="861">
        <v>91.025734999999997</v>
      </c>
      <c r="AR1007" s="861">
        <v>75.355339999999998</v>
      </c>
      <c r="AS1007" s="861">
        <v>67.39716</v>
      </c>
      <c r="AT1007" s="861">
        <v>79.165163000000007</v>
      </c>
      <c r="AU1007" s="861">
        <v>78.486029000000002</v>
      </c>
      <c r="AV1007" s="861">
        <v>76.562612000000001</v>
      </c>
      <c r="AW1007" s="861">
        <v>75.678173000000001</v>
      </c>
      <c r="AX1007" s="861">
        <v>92.034778000000003</v>
      </c>
      <c r="AY1007" s="861">
        <v>89.814952000000005</v>
      </c>
      <c r="AZ1007" s="861">
        <v>-3.396407</v>
      </c>
      <c r="BA1007" s="861">
        <v>-0.94359800000000005</v>
      </c>
      <c r="BB1007" s="861">
        <v>-11.204109000000001</v>
      </c>
      <c r="BC1007" s="861">
        <v>-10.194462</v>
      </c>
      <c r="BD1007" s="861">
        <v>-10.083212</v>
      </c>
      <c r="BE1007" s="861">
        <v>-6.2225210000000004</v>
      </c>
      <c r="BF1007" s="861">
        <v>31.629252999999999</v>
      </c>
      <c r="BG1007" s="861">
        <v>139.838279</v>
      </c>
      <c r="BH1007" s="861">
        <v>107.411294</v>
      </c>
      <c r="BI1007" s="861">
        <v>54.633823</v>
      </c>
      <c r="BJ1007" s="861">
        <v>117.02563000000001</v>
      </c>
      <c r="BK1007" s="861">
        <v>88.943839999999994</v>
      </c>
      <c r="BL1007" s="861">
        <v>78.977868000000001</v>
      </c>
      <c r="BM1007" s="861">
        <v>-15.843370999999999</v>
      </c>
      <c r="BN1007" s="861">
        <v>-10.514808</v>
      </c>
      <c r="BO1007" s="861">
        <v>-5.9177860000000004</v>
      </c>
      <c r="BP1007" s="861">
        <v>-9.9978960000000008</v>
      </c>
      <c r="BQ1007" s="861">
        <v>89.931355999999994</v>
      </c>
      <c r="BR1007" s="861">
        <v>86.875589000000005</v>
      </c>
      <c r="BS1007" s="861">
        <v>88.047156000000001</v>
      </c>
      <c r="BT1007" s="861">
        <v>61.097298000000002</v>
      </c>
      <c r="BU1007" s="861">
        <v>67.180094999999994</v>
      </c>
      <c r="BV1007" s="861">
        <v>64.560933000000006</v>
      </c>
      <c r="BW1007" s="861">
        <v>68.696870000000004</v>
      </c>
      <c r="BX1007" s="861">
        <v>-10.913572</v>
      </c>
      <c r="BY1007" s="861">
        <v>-11.040480000000001</v>
      </c>
      <c r="BZ1007" s="861">
        <v>-8.865615</v>
      </c>
      <c r="CA1007" s="861">
        <v>-9.5766740000000006</v>
      </c>
      <c r="CB1007" s="861">
        <v>-9.6784529999999993</v>
      </c>
      <c r="CC1007" s="861">
        <v>-6.5622559999999996</v>
      </c>
      <c r="CD1007" s="861">
        <v>-10.377863</v>
      </c>
      <c r="CE1007" s="861">
        <v>-6.2393330000000002</v>
      </c>
      <c r="CF1007" s="861">
        <v>-12.262464</v>
      </c>
      <c r="CG1007" s="861">
        <v>-7.0382490000000004</v>
      </c>
      <c r="CH1007" s="861">
        <v>-12.624459999999999</v>
      </c>
      <c r="CI1007" s="861">
        <v>-8.3228960000000001</v>
      </c>
      <c r="CJ1007" s="861">
        <v>-10.051939000000001</v>
      </c>
      <c r="CK1007" s="861">
        <v>-6.2631269999999999</v>
      </c>
      <c r="CL1007" s="861">
        <v>-10.351566999999999</v>
      </c>
      <c r="CM1007" s="861">
        <v>-5.4485830000000002</v>
      </c>
      <c r="CN1007" s="861">
        <v>-12.418379</v>
      </c>
      <c r="CO1007" s="861">
        <v>-7.8464109999999998</v>
      </c>
      <c r="CP1007" s="861">
        <v>-12.669017999999999</v>
      </c>
      <c r="CQ1007" s="861">
        <v>-8.8752410000000008</v>
      </c>
      <c r="CR1007" s="861">
        <v>-10.040463000000001</v>
      </c>
      <c r="CS1007" s="861">
        <v>-6.5773330000000003</v>
      </c>
      <c r="CT1007" s="861">
        <v>-10.385759999999999</v>
      </c>
      <c r="CU1007" s="861">
        <v>-6.4076890000000004</v>
      </c>
      <c r="CV1007" s="861">
        <v>-13.05395</v>
      </c>
      <c r="CW1007" s="861">
        <v>-6.2863689999999997</v>
      </c>
      <c r="CX1007" s="861">
        <v>-12.539206</v>
      </c>
      <c r="CY1007" s="861">
        <v>-7.0094989999999999</v>
      </c>
      <c r="CZ1007" s="861">
        <v>-9.7122630000000001</v>
      </c>
      <c r="DA1007" s="861">
        <v>-6.0637359999999996</v>
      </c>
      <c r="DB1007" s="861">
        <v>-10.603097</v>
      </c>
      <c r="DC1007" s="861">
        <v>-5.6837289999999996</v>
      </c>
      <c r="DD1007" s="861">
        <v>-13.286630000000001</v>
      </c>
      <c r="DE1007" s="861">
        <v>-7.8687490000000002</v>
      </c>
      <c r="DF1007" s="861">
        <v>-13.227380999999999</v>
      </c>
      <c r="DG1007" s="861">
        <v>-7.8932580000000003</v>
      </c>
      <c r="DH1007" s="861">
        <v>-9.6755379999999995</v>
      </c>
      <c r="DI1007" s="861">
        <v>-6.5812270000000002</v>
      </c>
      <c r="DJ1007" s="861">
        <v>-10.368772999999999</v>
      </c>
      <c r="DK1007" s="861">
        <v>-6.9230049999999999</v>
      </c>
      <c r="DL1007" s="861">
        <v>-13.656319999999999</v>
      </c>
      <c r="DM1007" s="861">
        <v>-9.9711320000000008</v>
      </c>
      <c r="DN1007" s="861">
        <v>-13.566627</v>
      </c>
      <c r="DO1007" s="861">
        <v>-9.4288589999999992</v>
      </c>
      <c r="DP1007" s="861">
        <v>-10.240072</v>
      </c>
      <c r="DQ1007" s="861">
        <v>-7.3177709999999996</v>
      </c>
      <c r="DR1007" s="861">
        <v>-10.885987999999999</v>
      </c>
      <c r="DS1007" s="861">
        <v>-8.1407950000000007</v>
      </c>
      <c r="DT1007" s="861">
        <v>-13.326933</v>
      </c>
      <c r="DU1007" s="861">
        <v>-10.849297999999999</v>
      </c>
      <c r="DV1007" s="861">
        <v>-13.540882</v>
      </c>
      <c r="DW1007" s="861">
        <v>-7.621766</v>
      </c>
      <c r="DX1007" s="861">
        <v>14.102262</v>
      </c>
      <c r="DY1007" s="861">
        <v>10.920501</v>
      </c>
      <c r="DZ1007" s="861">
        <v>167.56828100000001</v>
      </c>
      <c r="EA1007" s="861">
        <v>158.178943</v>
      </c>
      <c r="EB1007" s="861">
        <v>122.39</v>
      </c>
      <c r="EC1007" s="861">
        <v>3.2919999999999998</v>
      </c>
      <c r="ED1007" s="861">
        <v>396.1</v>
      </c>
      <c r="EE1007" s="861">
        <v>122.45</v>
      </c>
      <c r="EF1007" s="861">
        <v>5.5419999999999998</v>
      </c>
      <c r="EG1007" s="861">
        <v>668.1</v>
      </c>
      <c r="EH1007" s="861">
        <v>122.19</v>
      </c>
      <c r="EI1007" s="861">
        <v>5.2679999999999998</v>
      </c>
      <c r="EJ1007" s="861">
        <v>629.6</v>
      </c>
      <c r="EK1007" s="861">
        <v>10.801394999999999</v>
      </c>
      <c r="EL1007" s="861">
        <v>14.216322</v>
      </c>
      <c r="EM1007" s="861">
        <v>-14.597611000000001</v>
      </c>
      <c r="EN1007" s="861">
        <v>-20.134108000000001</v>
      </c>
      <c r="EO1007" s="861">
        <v>97.266953999999998</v>
      </c>
      <c r="EP1007" s="861">
        <v>93.261891000000006</v>
      </c>
      <c r="EQ1007" s="861">
        <v>-9.4950899999999994</v>
      </c>
      <c r="ER1007" s="861">
        <v>4617.7516230000001</v>
      </c>
      <c r="ES1007" s="861">
        <v>10793.289086000001</v>
      </c>
      <c r="ET1007" s="861">
        <v>10089.355034</v>
      </c>
      <c r="EU1007" s="861"/>
      <c r="EV1007" s="861"/>
      <c r="EW1007" s="861"/>
      <c r="EX1007" s="861"/>
      <c r="EY1007" s="861"/>
      <c r="EZ1007" s="861"/>
      <c r="FA1007" s="861"/>
      <c r="FB1007" s="861"/>
      <c r="FC1007" s="861"/>
      <c r="FD1007" s="861"/>
    </row>
    <row r="1008" spans="1:160" x14ac:dyDescent="0.25">
      <c r="A1008" s="837">
        <v>46142</v>
      </c>
      <c r="B1008" s="836">
        <v>7.0081018518518515E-2</v>
      </c>
      <c r="C1008" s="861">
        <v>57420</v>
      </c>
      <c r="D1008" s="861">
        <v>0</v>
      </c>
      <c r="E1008" s="861">
        <v>0</v>
      </c>
      <c r="F1008" s="861">
        <v>77.569687000000002</v>
      </c>
      <c r="G1008" s="861">
        <v>72.849227999999997</v>
      </c>
      <c r="H1008" s="861">
        <v>66.142837999999998</v>
      </c>
      <c r="I1008" s="861">
        <v>74.478234</v>
      </c>
      <c r="J1008" s="861">
        <v>74.182320000000004</v>
      </c>
      <c r="K1008" s="861">
        <v>71.678989000000001</v>
      </c>
      <c r="L1008" s="861">
        <v>74.056820999999999</v>
      </c>
      <c r="M1008" s="861">
        <v>75.043229999999994</v>
      </c>
      <c r="N1008" s="861">
        <v>-4.372757</v>
      </c>
      <c r="O1008" s="861">
        <v>-5.8868229999999997</v>
      </c>
      <c r="P1008" s="861">
        <v>-6.7215360000000004</v>
      </c>
      <c r="Q1008" s="861">
        <v>-3.6874729999999998</v>
      </c>
      <c r="R1008" s="861">
        <v>-4.8502159999999996</v>
      </c>
      <c r="S1008" s="861">
        <v>-5.5484109999999998</v>
      </c>
      <c r="T1008" s="861">
        <v>83.811680999999993</v>
      </c>
      <c r="U1008" s="861">
        <v>75.787657999999993</v>
      </c>
      <c r="V1008" s="861">
        <v>95.992226000000002</v>
      </c>
      <c r="W1008" s="861">
        <v>95.072710000000001</v>
      </c>
      <c r="X1008" s="861">
        <v>-2.8706149999999999</v>
      </c>
      <c r="Y1008" s="861">
        <v>-2.358946</v>
      </c>
      <c r="Z1008" s="861">
        <v>-8.1125249999999998</v>
      </c>
      <c r="AA1008" s="861">
        <v>-7.2372019999999999</v>
      </c>
      <c r="AB1008" s="861">
        <v>-7.3831550000000004</v>
      </c>
      <c r="AC1008" s="861">
        <v>-9.1124469999999995</v>
      </c>
      <c r="AD1008" s="861">
        <v>-10.264799999999999</v>
      </c>
      <c r="AE1008" s="861">
        <v>109.411314</v>
      </c>
      <c r="AF1008" s="861">
        <v>101.544309</v>
      </c>
      <c r="AG1008" s="861">
        <v>93.155933000000005</v>
      </c>
      <c r="AH1008" s="861">
        <v>101.334613</v>
      </c>
      <c r="AI1008" s="861">
        <v>92.397943999999995</v>
      </c>
      <c r="AJ1008" s="861">
        <v>72.799479000000005</v>
      </c>
      <c r="AK1008" s="861">
        <v>-0.82525800000000005</v>
      </c>
      <c r="AL1008" s="861">
        <v>-7.585153</v>
      </c>
      <c r="AM1008" s="861">
        <v>-4.041398</v>
      </c>
      <c r="AN1008" s="861">
        <v>95.421620000000004</v>
      </c>
      <c r="AO1008" s="861">
        <v>94.326899999999995</v>
      </c>
      <c r="AP1008" s="861">
        <v>90.141892999999996</v>
      </c>
      <c r="AQ1008" s="861">
        <v>90.916050999999996</v>
      </c>
      <c r="AR1008" s="861">
        <v>75.252111999999997</v>
      </c>
      <c r="AS1008" s="861">
        <v>67.310434000000001</v>
      </c>
      <c r="AT1008" s="861">
        <v>79.165235999999993</v>
      </c>
      <c r="AU1008" s="861">
        <v>78.448661000000001</v>
      </c>
      <c r="AV1008" s="861">
        <v>76.542868999999996</v>
      </c>
      <c r="AW1008" s="861">
        <v>75.725520000000003</v>
      </c>
      <c r="AX1008" s="861">
        <v>92.038167000000001</v>
      </c>
      <c r="AY1008" s="861">
        <v>89.695437999999996</v>
      </c>
      <c r="AZ1008" s="861">
        <v>-3.6608839999999998</v>
      </c>
      <c r="BA1008" s="861">
        <v>-1.186704</v>
      </c>
      <c r="BB1008" s="861">
        <v>-11.425058</v>
      </c>
      <c r="BC1008" s="861">
        <v>-10.42445</v>
      </c>
      <c r="BD1008" s="861">
        <v>-10.341803000000001</v>
      </c>
      <c r="BE1008" s="861">
        <v>-6.4702070000000003</v>
      </c>
      <c r="BF1008" s="861">
        <v>31.536221000000001</v>
      </c>
      <c r="BG1008" s="861">
        <v>139.64251100000001</v>
      </c>
      <c r="BH1008" s="861">
        <v>107.50113</v>
      </c>
      <c r="BI1008" s="861">
        <v>54.469208000000002</v>
      </c>
      <c r="BJ1008" s="861">
        <v>117.525453</v>
      </c>
      <c r="BK1008" s="861">
        <v>88.749780000000001</v>
      </c>
      <c r="BL1008" s="861">
        <v>78.956906000000004</v>
      </c>
      <c r="BM1008" s="861">
        <v>-15.987311999999999</v>
      </c>
      <c r="BN1008" s="861">
        <v>-10.714658999999999</v>
      </c>
      <c r="BO1008" s="861">
        <v>-6.1852330000000002</v>
      </c>
      <c r="BP1008" s="861">
        <v>-10.173641999999999</v>
      </c>
      <c r="BQ1008" s="861">
        <v>89.690765999999996</v>
      </c>
      <c r="BR1008" s="861">
        <v>86.887871000000004</v>
      </c>
      <c r="BS1008" s="861">
        <v>87.955819000000005</v>
      </c>
      <c r="BT1008" s="861">
        <v>60.812738000000003</v>
      </c>
      <c r="BU1008" s="861">
        <v>67.052332000000007</v>
      </c>
      <c r="BV1008" s="861">
        <v>64.395129999999995</v>
      </c>
      <c r="BW1008" s="861">
        <v>68.490594000000002</v>
      </c>
      <c r="BX1008" s="861">
        <v>-11.004958</v>
      </c>
      <c r="BY1008" s="861">
        <v>-11.306801</v>
      </c>
      <c r="BZ1008" s="861">
        <v>-9.1821629999999992</v>
      </c>
      <c r="CA1008" s="861">
        <v>-9.8626090000000008</v>
      </c>
      <c r="CB1008" s="861">
        <v>-9.5769289999999998</v>
      </c>
      <c r="CC1008" s="861">
        <v>-6.53329</v>
      </c>
      <c r="CD1008" s="861">
        <v>-10.324305000000001</v>
      </c>
      <c r="CE1008" s="861">
        <v>-6.1917210000000003</v>
      </c>
      <c r="CF1008" s="861">
        <v>-12.180622</v>
      </c>
      <c r="CG1008" s="861">
        <v>-7.0584379999999998</v>
      </c>
      <c r="CH1008" s="861">
        <v>-12.547907</v>
      </c>
      <c r="CI1008" s="861">
        <v>-8.2894520000000007</v>
      </c>
      <c r="CJ1008" s="861">
        <v>-9.94754</v>
      </c>
      <c r="CK1008" s="861">
        <v>-6.2584340000000003</v>
      </c>
      <c r="CL1008" s="861">
        <v>-10.297072999999999</v>
      </c>
      <c r="CM1008" s="861">
        <v>-5.4452939999999996</v>
      </c>
      <c r="CN1008" s="861">
        <v>-12.368549</v>
      </c>
      <c r="CO1008" s="861">
        <v>-7.8829960000000003</v>
      </c>
      <c r="CP1008" s="861">
        <v>-12.610813</v>
      </c>
      <c r="CQ1008" s="861">
        <v>-8.8764090000000007</v>
      </c>
      <c r="CR1008" s="861">
        <v>-9.9965779999999995</v>
      </c>
      <c r="CS1008" s="861">
        <v>-6.5742950000000002</v>
      </c>
      <c r="CT1008" s="861">
        <v>-10.300993999999999</v>
      </c>
      <c r="CU1008" s="861">
        <v>-6.4181780000000002</v>
      </c>
      <c r="CV1008" s="861">
        <v>-12.987686</v>
      </c>
      <c r="CW1008" s="861">
        <v>-6.2987229999999998</v>
      </c>
      <c r="CX1008" s="861">
        <v>-12.424402000000001</v>
      </c>
      <c r="CY1008" s="861">
        <v>-6.9638799999999996</v>
      </c>
      <c r="CZ1008" s="861">
        <v>-9.6500330000000005</v>
      </c>
      <c r="DA1008" s="861">
        <v>-6.0454129999999999</v>
      </c>
      <c r="DB1008" s="861">
        <v>-10.55411</v>
      </c>
      <c r="DC1008" s="861">
        <v>-5.6849939999999997</v>
      </c>
      <c r="DD1008" s="861">
        <v>-13.220160999999999</v>
      </c>
      <c r="DE1008" s="861">
        <v>-7.8173450000000004</v>
      </c>
      <c r="DF1008" s="861">
        <v>-13.119263</v>
      </c>
      <c r="DG1008" s="861">
        <v>-7.8440409999999998</v>
      </c>
      <c r="DH1008" s="861">
        <v>-9.6003860000000003</v>
      </c>
      <c r="DI1008" s="861">
        <v>-6.5818539999999999</v>
      </c>
      <c r="DJ1008" s="861">
        <v>-10.312118</v>
      </c>
      <c r="DK1008" s="861">
        <v>-6.9049509999999996</v>
      </c>
      <c r="DL1008" s="861">
        <v>-13.596213000000001</v>
      </c>
      <c r="DM1008" s="861">
        <v>-9.9484449999999995</v>
      </c>
      <c r="DN1008" s="861">
        <v>-13.482517</v>
      </c>
      <c r="DO1008" s="861">
        <v>-9.389837</v>
      </c>
      <c r="DP1008" s="861">
        <v>-10.157813000000001</v>
      </c>
      <c r="DQ1008" s="861">
        <v>-7.2777430000000001</v>
      </c>
      <c r="DR1008" s="861">
        <v>-10.836335999999999</v>
      </c>
      <c r="DS1008" s="861">
        <v>-8.1217710000000007</v>
      </c>
      <c r="DT1008" s="861">
        <v>-13.290915999999999</v>
      </c>
      <c r="DU1008" s="861">
        <v>-10.839267</v>
      </c>
      <c r="DV1008" s="861">
        <v>-13.467682999999999</v>
      </c>
      <c r="DW1008" s="861">
        <v>-7.6161029999999998</v>
      </c>
      <c r="DX1008" s="861">
        <v>14.001848000000001</v>
      </c>
      <c r="DY1008" s="861">
        <v>10.844631</v>
      </c>
      <c r="DZ1008" s="861">
        <v>166.86469500000001</v>
      </c>
      <c r="EA1008" s="861">
        <v>158.301132</v>
      </c>
      <c r="EB1008" s="861">
        <v>122.95</v>
      </c>
      <c r="EC1008" s="861">
        <v>1.2430000000000001</v>
      </c>
      <c r="ED1008" s="861">
        <v>135.1</v>
      </c>
      <c r="EE1008" s="861">
        <v>122.9</v>
      </c>
      <c r="EF1008" s="861">
        <v>5.5330000000000004</v>
      </c>
      <c r="EG1008" s="861">
        <v>667.8</v>
      </c>
      <c r="EH1008" s="861">
        <v>122.91</v>
      </c>
      <c r="EI1008" s="861">
        <v>5.2220000000000004</v>
      </c>
      <c r="EJ1008" s="861">
        <v>633.9</v>
      </c>
      <c r="EK1008" s="861">
        <v>10.72353</v>
      </c>
      <c r="EL1008" s="861">
        <v>14.087246</v>
      </c>
      <c r="EM1008" s="861">
        <v>-14.764927999999999</v>
      </c>
      <c r="EN1008" s="861">
        <v>-20.272479000000001</v>
      </c>
      <c r="EO1008" s="861">
        <v>96.972145999999995</v>
      </c>
      <c r="EP1008" s="861">
        <v>93.315022999999997</v>
      </c>
      <c r="EQ1008" s="861">
        <v>-9.4523709999999994</v>
      </c>
      <c r="ER1008" s="861">
        <v>4620.6561499999998</v>
      </c>
      <c r="ES1008" s="861">
        <v>10804.431547</v>
      </c>
      <c r="ET1008" s="861">
        <v>10099.884341000001</v>
      </c>
      <c r="EU1008" s="861"/>
      <c r="EV1008" s="861"/>
      <c r="EW1008" s="861"/>
      <c r="EX1008" s="861"/>
      <c r="EY1008" s="861"/>
      <c r="EZ1008" s="861"/>
      <c r="FA1008" s="861"/>
      <c r="FB1008" s="861"/>
      <c r="FC1008" s="861"/>
      <c r="FD1008" s="861"/>
    </row>
    <row r="1009" spans="1:160" x14ac:dyDescent="0.25">
      <c r="A1009" s="837">
        <v>46142</v>
      </c>
      <c r="B1009" s="836">
        <v>7.0775462962962957E-2</v>
      </c>
      <c r="C1009" s="861">
        <v>57480</v>
      </c>
      <c r="D1009" s="861">
        <v>0</v>
      </c>
      <c r="E1009" s="861">
        <v>0</v>
      </c>
      <c r="F1009" s="861">
        <v>77.501080999999999</v>
      </c>
      <c r="G1009" s="861">
        <v>72.884840999999994</v>
      </c>
      <c r="H1009" s="861">
        <v>66.072873000000001</v>
      </c>
      <c r="I1009" s="861">
        <v>74.517792999999998</v>
      </c>
      <c r="J1009" s="861">
        <v>74.105616999999995</v>
      </c>
      <c r="K1009" s="861">
        <v>71.702565000000007</v>
      </c>
      <c r="L1009" s="861">
        <v>74.086787999999999</v>
      </c>
      <c r="M1009" s="861">
        <v>75.087523000000004</v>
      </c>
      <c r="N1009" s="861">
        <v>-4.6782680000000001</v>
      </c>
      <c r="O1009" s="861">
        <v>-6.1198230000000002</v>
      </c>
      <c r="P1009" s="861">
        <v>-6.9333580000000001</v>
      </c>
      <c r="Q1009" s="861">
        <v>-3.8804340000000002</v>
      </c>
      <c r="R1009" s="861">
        <v>-5.0086040000000001</v>
      </c>
      <c r="S1009" s="861">
        <v>-5.890193</v>
      </c>
      <c r="T1009" s="861">
        <v>83.583422999999996</v>
      </c>
      <c r="U1009" s="861">
        <v>76.380429000000007</v>
      </c>
      <c r="V1009" s="861">
        <v>95.921876999999995</v>
      </c>
      <c r="W1009" s="861">
        <v>95.047280000000001</v>
      </c>
      <c r="X1009" s="861">
        <v>-3.1192329999999999</v>
      </c>
      <c r="Y1009" s="861">
        <v>-2.608101</v>
      </c>
      <c r="Z1009" s="861">
        <v>-8.2824910000000003</v>
      </c>
      <c r="AA1009" s="861">
        <v>-7.45648</v>
      </c>
      <c r="AB1009" s="861">
        <v>-7.568206</v>
      </c>
      <c r="AC1009" s="861">
        <v>-9.2145659999999996</v>
      </c>
      <c r="AD1009" s="861">
        <v>-10.452809999999999</v>
      </c>
      <c r="AE1009" s="861">
        <v>109.147098</v>
      </c>
      <c r="AF1009" s="861">
        <v>101.354828</v>
      </c>
      <c r="AG1009" s="861">
        <v>92.890591999999998</v>
      </c>
      <c r="AH1009" s="861">
        <v>101.25259800000001</v>
      </c>
      <c r="AI1009" s="861">
        <v>92.305576000000002</v>
      </c>
      <c r="AJ1009" s="861">
        <v>72.635525000000001</v>
      </c>
      <c r="AK1009" s="861">
        <v>-0.91968700000000003</v>
      </c>
      <c r="AL1009" s="861">
        <v>-7.8225579999999999</v>
      </c>
      <c r="AM1009" s="861">
        <v>-4.1784290000000004</v>
      </c>
      <c r="AN1009" s="861">
        <v>95.248031999999995</v>
      </c>
      <c r="AO1009" s="861">
        <v>94.248620000000003</v>
      </c>
      <c r="AP1009" s="861">
        <v>89.864801</v>
      </c>
      <c r="AQ1009" s="861">
        <v>90.685247000000004</v>
      </c>
      <c r="AR1009" s="861">
        <v>75.160758999999999</v>
      </c>
      <c r="AS1009" s="861">
        <v>67.227170999999998</v>
      </c>
      <c r="AT1009" s="861">
        <v>79.061824999999999</v>
      </c>
      <c r="AU1009" s="861">
        <v>78.298458999999994</v>
      </c>
      <c r="AV1009" s="861">
        <v>76.316419999999994</v>
      </c>
      <c r="AW1009" s="861">
        <v>75.38458</v>
      </c>
      <c r="AX1009" s="861">
        <v>91.701525000000004</v>
      </c>
      <c r="AY1009" s="861">
        <v>89.445131000000003</v>
      </c>
      <c r="AZ1009" s="861">
        <v>-3.795836</v>
      </c>
      <c r="BA1009" s="861">
        <v>-1.4845889999999999</v>
      </c>
      <c r="BB1009" s="861">
        <v>-11.579824</v>
      </c>
      <c r="BC1009" s="861">
        <v>-10.608097000000001</v>
      </c>
      <c r="BD1009" s="861">
        <v>-10.516971</v>
      </c>
      <c r="BE1009" s="861">
        <v>-6.707649</v>
      </c>
      <c r="BF1009" s="861">
        <v>31.381321</v>
      </c>
      <c r="BG1009" s="861">
        <v>139.77988999999999</v>
      </c>
      <c r="BH1009" s="861">
        <v>107.593766</v>
      </c>
      <c r="BI1009" s="861">
        <v>54.438730999999997</v>
      </c>
      <c r="BJ1009" s="861">
        <v>117.18082200000001</v>
      </c>
      <c r="BK1009" s="861">
        <v>88.539878999999999</v>
      </c>
      <c r="BL1009" s="861">
        <v>78.626430999999997</v>
      </c>
      <c r="BM1009" s="861">
        <v>-16.234121999999999</v>
      </c>
      <c r="BN1009" s="861">
        <v>-10.930455</v>
      </c>
      <c r="BO1009" s="861">
        <v>-6.4550280000000004</v>
      </c>
      <c r="BP1009" s="861">
        <v>-10.414142999999999</v>
      </c>
      <c r="BQ1009" s="861">
        <v>89.533685000000006</v>
      </c>
      <c r="BR1009" s="861">
        <v>86.7423</v>
      </c>
      <c r="BS1009" s="861">
        <v>87.876594999999995</v>
      </c>
      <c r="BT1009" s="861">
        <v>60.774337000000003</v>
      </c>
      <c r="BU1009" s="861">
        <v>66.880904000000001</v>
      </c>
      <c r="BV1009" s="861">
        <v>64.222301999999999</v>
      </c>
      <c r="BW1009" s="861">
        <v>68.32329</v>
      </c>
      <c r="BX1009" s="861">
        <v>-11.236330000000001</v>
      </c>
      <c r="BY1009" s="861">
        <v>-11.524641000000001</v>
      </c>
      <c r="BZ1009" s="861">
        <v>-9.4064599999999992</v>
      </c>
      <c r="CA1009" s="861">
        <v>-10.104514</v>
      </c>
      <c r="CB1009" s="861">
        <v>-9.5250939999999993</v>
      </c>
      <c r="CC1009" s="861">
        <v>-6.4812909999999997</v>
      </c>
      <c r="CD1009" s="861">
        <v>-10.293593</v>
      </c>
      <c r="CE1009" s="861">
        <v>-6.1402169999999998</v>
      </c>
      <c r="CF1009" s="861">
        <v>-12.097424</v>
      </c>
      <c r="CG1009" s="861">
        <v>-7.0342960000000003</v>
      </c>
      <c r="CH1009" s="861">
        <v>-12.483107</v>
      </c>
      <c r="CI1009" s="861">
        <v>-8.2297650000000004</v>
      </c>
      <c r="CJ1009" s="861">
        <v>-9.9224209999999999</v>
      </c>
      <c r="CK1009" s="861">
        <v>-6.2288509999999997</v>
      </c>
      <c r="CL1009" s="861">
        <v>-10.254624</v>
      </c>
      <c r="CM1009" s="861">
        <v>-5.3761450000000002</v>
      </c>
      <c r="CN1009" s="861">
        <v>-12.329601</v>
      </c>
      <c r="CO1009" s="861">
        <v>-7.8541460000000001</v>
      </c>
      <c r="CP1009" s="861">
        <v>-12.556836000000001</v>
      </c>
      <c r="CQ1009" s="861">
        <v>-8.8372700000000002</v>
      </c>
      <c r="CR1009" s="861">
        <v>-9.9371919999999996</v>
      </c>
      <c r="CS1009" s="861">
        <v>-6.5273630000000002</v>
      </c>
      <c r="CT1009" s="861">
        <v>-10.196403</v>
      </c>
      <c r="CU1009" s="861">
        <v>-6.394482</v>
      </c>
      <c r="CV1009" s="861">
        <v>-12.919423999999999</v>
      </c>
      <c r="CW1009" s="861">
        <v>-6.2862289999999996</v>
      </c>
      <c r="CX1009" s="861">
        <v>-12.317364</v>
      </c>
      <c r="CY1009" s="861">
        <v>-6.9520980000000003</v>
      </c>
      <c r="CZ1009" s="861">
        <v>-9.56785</v>
      </c>
      <c r="DA1009" s="861">
        <v>-6.0128729999999999</v>
      </c>
      <c r="DB1009" s="861">
        <v>-10.510536</v>
      </c>
      <c r="DC1009" s="861">
        <v>-5.6468790000000002</v>
      </c>
      <c r="DD1009" s="861">
        <v>-13.153778000000001</v>
      </c>
      <c r="DE1009" s="861">
        <v>-7.8132580000000003</v>
      </c>
      <c r="DF1009" s="861">
        <v>-13.033817000000001</v>
      </c>
      <c r="DG1009" s="861">
        <v>-7.8289869999999997</v>
      </c>
      <c r="DH1009" s="861">
        <v>-9.5548059999999992</v>
      </c>
      <c r="DI1009" s="861">
        <v>-6.5123110000000004</v>
      </c>
      <c r="DJ1009" s="861">
        <v>-10.254841000000001</v>
      </c>
      <c r="DK1009" s="861">
        <v>-6.9002850000000002</v>
      </c>
      <c r="DL1009" s="861">
        <v>-13.553748000000001</v>
      </c>
      <c r="DM1009" s="861">
        <v>-9.9400089999999999</v>
      </c>
      <c r="DN1009" s="861">
        <v>-13.422029</v>
      </c>
      <c r="DO1009" s="861">
        <v>-9.3681819999999991</v>
      </c>
      <c r="DP1009" s="861">
        <v>-10.09905</v>
      </c>
      <c r="DQ1009" s="861">
        <v>-7.244103</v>
      </c>
      <c r="DR1009" s="861">
        <v>-10.791698999999999</v>
      </c>
      <c r="DS1009" s="861">
        <v>-8.1124159999999996</v>
      </c>
      <c r="DT1009" s="861">
        <v>-13.23715</v>
      </c>
      <c r="DU1009" s="861">
        <v>-10.828469999999999</v>
      </c>
      <c r="DV1009" s="861">
        <v>-13.448411999999999</v>
      </c>
      <c r="DW1009" s="861">
        <v>-7.5960739999999998</v>
      </c>
      <c r="DX1009" s="861">
        <v>13.921264000000001</v>
      </c>
      <c r="DY1009" s="861">
        <v>10.707376</v>
      </c>
      <c r="DZ1009" s="861">
        <v>167.23077699999999</v>
      </c>
      <c r="EA1009" s="861">
        <v>157.47496899999999</v>
      </c>
      <c r="EB1009" s="861">
        <v>122.33</v>
      </c>
      <c r="EC1009" s="861">
        <v>3.29</v>
      </c>
      <c r="ED1009" s="861">
        <v>396.7</v>
      </c>
      <c r="EE1009" s="861">
        <v>122.48</v>
      </c>
      <c r="EF1009" s="861">
        <v>5.5350000000000001</v>
      </c>
      <c r="EG1009" s="861">
        <v>667.3</v>
      </c>
      <c r="EH1009" s="861">
        <v>122.32</v>
      </c>
      <c r="EI1009" s="861">
        <v>5.2279999999999998</v>
      </c>
      <c r="EJ1009" s="861">
        <v>626.4</v>
      </c>
      <c r="EK1009" s="861">
        <v>10.721102</v>
      </c>
      <c r="EL1009" s="861">
        <v>14.068585000000001</v>
      </c>
      <c r="EM1009" s="861">
        <v>-14.899531</v>
      </c>
      <c r="EN1009" s="861">
        <v>-20.523613000000001</v>
      </c>
      <c r="EO1009" s="861">
        <v>97.125641999999999</v>
      </c>
      <c r="EP1009" s="861">
        <v>92.955241999999998</v>
      </c>
      <c r="EQ1009" s="861">
        <v>-9.4084749999999993</v>
      </c>
      <c r="ER1009" s="861">
        <v>4624.4301150000001</v>
      </c>
      <c r="ES1009" s="861">
        <v>10815.550918999999</v>
      </c>
      <c r="ET1009" s="861">
        <v>10110.372782</v>
      </c>
      <c r="EU1009" s="861"/>
      <c r="EV1009" s="861"/>
      <c r="EW1009" s="861"/>
      <c r="EX1009" s="861"/>
      <c r="EY1009" s="861"/>
      <c r="EZ1009" s="861"/>
      <c r="FA1009" s="861"/>
      <c r="FB1009" s="861"/>
      <c r="FC1009" s="861"/>
      <c r="FD1009" s="861"/>
    </row>
    <row r="1010" spans="1:160" x14ac:dyDescent="0.25">
      <c r="A1010" s="837">
        <v>46142</v>
      </c>
      <c r="B1010" s="836">
        <v>7.1469907407407399E-2</v>
      </c>
      <c r="C1010" s="861">
        <v>57540</v>
      </c>
      <c r="D1010" s="861">
        <v>0</v>
      </c>
      <c r="E1010" s="861">
        <v>0</v>
      </c>
      <c r="F1010" s="861">
        <v>77.435125999999997</v>
      </c>
      <c r="G1010" s="861">
        <v>72.899409000000006</v>
      </c>
      <c r="H1010" s="861">
        <v>66.161833999999999</v>
      </c>
      <c r="I1010" s="861">
        <v>74.544521000000003</v>
      </c>
      <c r="J1010" s="861">
        <v>74.050747000000001</v>
      </c>
      <c r="K1010" s="861">
        <v>71.689944999999994</v>
      </c>
      <c r="L1010" s="861">
        <v>74.076271000000006</v>
      </c>
      <c r="M1010" s="861">
        <v>75.067725999999993</v>
      </c>
      <c r="N1010" s="861">
        <v>-4.8054249999999996</v>
      </c>
      <c r="O1010" s="861">
        <v>-6.336849</v>
      </c>
      <c r="P1010" s="861">
        <v>-7.1375799999999998</v>
      </c>
      <c r="Q1010" s="861">
        <v>-4.0979150000000004</v>
      </c>
      <c r="R1010" s="861">
        <v>-5.2180840000000002</v>
      </c>
      <c r="S1010" s="861">
        <v>-5.8672560000000002</v>
      </c>
      <c r="T1010" s="861">
        <v>83.447502999999998</v>
      </c>
      <c r="U1010" s="861">
        <v>75.715123000000006</v>
      </c>
      <c r="V1010" s="861">
        <v>95.757669000000007</v>
      </c>
      <c r="W1010" s="861">
        <v>94.861029000000002</v>
      </c>
      <c r="X1010" s="861">
        <v>-3.3287420000000001</v>
      </c>
      <c r="Y1010" s="861">
        <v>-2.7587959999999998</v>
      </c>
      <c r="Z1010" s="861">
        <v>-8.4485749999999999</v>
      </c>
      <c r="AA1010" s="861">
        <v>-7.6345039999999997</v>
      </c>
      <c r="AB1010" s="861">
        <v>-7.7327849999999998</v>
      </c>
      <c r="AC1010" s="861">
        <v>-9.4086409999999994</v>
      </c>
      <c r="AD1010" s="861">
        <v>-10.58611</v>
      </c>
      <c r="AE1010" s="861">
        <v>109.136613</v>
      </c>
      <c r="AF1010" s="861">
        <v>101.341793</v>
      </c>
      <c r="AG1010" s="861">
        <v>92.648174999999995</v>
      </c>
      <c r="AH1010" s="861">
        <v>101.070353</v>
      </c>
      <c r="AI1010" s="861">
        <v>92.150884000000005</v>
      </c>
      <c r="AJ1010" s="861">
        <v>72.453964999999997</v>
      </c>
      <c r="AK1010" s="861">
        <v>-1.1365320000000001</v>
      </c>
      <c r="AL1010" s="861">
        <v>-7.930053</v>
      </c>
      <c r="AM1010" s="861">
        <v>-4.471381</v>
      </c>
      <c r="AN1010" s="861">
        <v>95.196522999999999</v>
      </c>
      <c r="AO1010" s="861">
        <v>94.030681000000001</v>
      </c>
      <c r="AP1010" s="861">
        <v>89.909442999999996</v>
      </c>
      <c r="AQ1010" s="861">
        <v>90.655185000000003</v>
      </c>
      <c r="AR1010" s="861">
        <v>74.913621000000006</v>
      </c>
      <c r="AS1010" s="861">
        <v>67.135895000000005</v>
      </c>
      <c r="AT1010" s="861">
        <v>79.046520000000001</v>
      </c>
      <c r="AU1010" s="861">
        <v>78.210341</v>
      </c>
      <c r="AV1010" s="861">
        <v>76.374026000000001</v>
      </c>
      <c r="AW1010" s="861">
        <v>75.396462999999997</v>
      </c>
      <c r="AX1010" s="861">
        <v>91.677139999999994</v>
      </c>
      <c r="AY1010" s="861">
        <v>89.169745000000006</v>
      </c>
      <c r="AZ1010" s="861">
        <v>-4.0458550000000004</v>
      </c>
      <c r="BA1010" s="861">
        <v>-1.649402</v>
      </c>
      <c r="BB1010" s="861">
        <v>-11.758822</v>
      </c>
      <c r="BC1010" s="861">
        <v>-10.849318</v>
      </c>
      <c r="BD1010" s="861">
        <v>-10.745001</v>
      </c>
      <c r="BE1010" s="861">
        <v>-6.7136509999999996</v>
      </c>
      <c r="BF1010" s="861">
        <v>31.441980000000001</v>
      </c>
      <c r="BG1010" s="861">
        <v>139.624212</v>
      </c>
      <c r="BH1010" s="861">
        <v>107.618246</v>
      </c>
      <c r="BI1010" s="861">
        <v>54.396801000000004</v>
      </c>
      <c r="BJ1010" s="861">
        <v>117.91001300000001</v>
      </c>
      <c r="BK1010" s="861">
        <v>88.402327999999997</v>
      </c>
      <c r="BL1010" s="861">
        <v>78.239896999999999</v>
      </c>
      <c r="BM1010" s="861">
        <v>-16.369104</v>
      </c>
      <c r="BN1010" s="861">
        <v>-11.114837</v>
      </c>
      <c r="BO1010" s="861">
        <v>-6.6460499999999998</v>
      </c>
      <c r="BP1010" s="861">
        <v>-10.585221000000001</v>
      </c>
      <c r="BQ1010" s="861">
        <v>89.389028999999994</v>
      </c>
      <c r="BR1010" s="861">
        <v>86.571993000000006</v>
      </c>
      <c r="BS1010" s="861">
        <v>87.727320000000006</v>
      </c>
      <c r="BT1010" s="861">
        <v>60.438453000000003</v>
      </c>
      <c r="BU1010" s="861">
        <v>66.870327000000003</v>
      </c>
      <c r="BV1010" s="861">
        <v>64.126547000000002</v>
      </c>
      <c r="BW1010" s="861">
        <v>68.171369999999996</v>
      </c>
      <c r="BX1010" s="861">
        <v>-11.341035</v>
      </c>
      <c r="BY1010" s="861">
        <v>-11.563526</v>
      </c>
      <c r="BZ1010" s="861">
        <v>-9.6302540000000008</v>
      </c>
      <c r="CA1010" s="861">
        <v>-10.296156999999999</v>
      </c>
      <c r="CB1010" s="861">
        <v>-9.4196939999999998</v>
      </c>
      <c r="CC1010" s="861">
        <v>-6.4108739999999997</v>
      </c>
      <c r="CD1010" s="861">
        <v>-10.230264</v>
      </c>
      <c r="CE1010" s="861">
        <v>-6.1094840000000001</v>
      </c>
      <c r="CF1010" s="861">
        <v>-11.987501999999999</v>
      </c>
      <c r="CG1010" s="861">
        <v>-6.9925050000000004</v>
      </c>
      <c r="CH1010" s="861">
        <v>-12.398412</v>
      </c>
      <c r="CI1010" s="861">
        <v>-8.159675</v>
      </c>
      <c r="CJ1010" s="861">
        <v>-9.8319690000000008</v>
      </c>
      <c r="CK1010" s="861">
        <v>-6.1976469999999999</v>
      </c>
      <c r="CL1010" s="861">
        <v>-10.221344</v>
      </c>
      <c r="CM1010" s="861">
        <v>-5.4074140000000002</v>
      </c>
      <c r="CN1010" s="861">
        <v>-12.265794</v>
      </c>
      <c r="CO1010" s="861">
        <v>-7.8207199999999997</v>
      </c>
      <c r="CP1010" s="861">
        <v>-12.435935000000001</v>
      </c>
      <c r="CQ1010" s="861">
        <v>-8.7536100000000001</v>
      </c>
      <c r="CR1010" s="861">
        <v>-9.8651160000000004</v>
      </c>
      <c r="CS1010" s="861">
        <v>-6.4766750000000002</v>
      </c>
      <c r="CT1010" s="861">
        <v>-10.173024</v>
      </c>
      <c r="CU1010" s="861">
        <v>-6.391775</v>
      </c>
      <c r="CV1010" s="861">
        <v>-12.881800999999999</v>
      </c>
      <c r="CW1010" s="861">
        <v>-6.2685930000000001</v>
      </c>
      <c r="CX1010" s="861">
        <v>-12.284369999999999</v>
      </c>
      <c r="CY1010" s="861">
        <v>-6.8978989999999998</v>
      </c>
      <c r="CZ1010" s="861">
        <v>-9.5701710000000002</v>
      </c>
      <c r="DA1010" s="861">
        <v>-5.9978470000000002</v>
      </c>
      <c r="DB1010" s="861">
        <v>-10.489767000000001</v>
      </c>
      <c r="DC1010" s="861">
        <v>-5.6453790000000001</v>
      </c>
      <c r="DD1010" s="861">
        <v>-13.140682999999999</v>
      </c>
      <c r="DE1010" s="861">
        <v>-7.7890480000000002</v>
      </c>
      <c r="DF1010" s="861">
        <v>-12.968733</v>
      </c>
      <c r="DG1010" s="861">
        <v>-7.7850130000000002</v>
      </c>
      <c r="DH1010" s="861">
        <v>-9.53416</v>
      </c>
      <c r="DI1010" s="861">
        <v>-6.5303589999999998</v>
      </c>
      <c r="DJ1010" s="861">
        <v>-10.226046999999999</v>
      </c>
      <c r="DK1010" s="861">
        <v>-6.9019979999999999</v>
      </c>
      <c r="DL1010" s="861">
        <v>-13.512878000000001</v>
      </c>
      <c r="DM1010" s="861">
        <v>-9.9162649999999992</v>
      </c>
      <c r="DN1010" s="861">
        <v>-13.352187000000001</v>
      </c>
      <c r="DO1010" s="861">
        <v>-9.3573869999999992</v>
      </c>
      <c r="DP1010" s="861">
        <v>-10.070876</v>
      </c>
      <c r="DQ1010" s="861">
        <v>-7.2336679999999998</v>
      </c>
      <c r="DR1010" s="861">
        <v>-10.817387</v>
      </c>
      <c r="DS1010" s="861">
        <v>-8.1398679999999999</v>
      </c>
      <c r="DT1010" s="861">
        <v>-13.204319999999999</v>
      </c>
      <c r="DU1010" s="861">
        <v>-10.81879</v>
      </c>
      <c r="DV1010" s="861">
        <v>-13.414251999999999</v>
      </c>
      <c r="DW1010" s="861">
        <v>-7.6019670000000001</v>
      </c>
      <c r="DX1010" s="861">
        <v>13.832514</v>
      </c>
      <c r="DY1010" s="861">
        <v>10.677242</v>
      </c>
      <c r="DZ1010" s="861">
        <v>166.66649000000001</v>
      </c>
      <c r="EA1010" s="861">
        <v>157.48362</v>
      </c>
      <c r="EB1010" s="861">
        <v>122.36</v>
      </c>
      <c r="EC1010" s="861">
        <v>3.2909999999999999</v>
      </c>
      <c r="ED1010" s="861">
        <v>396.2</v>
      </c>
      <c r="EE1010" s="861">
        <v>122.28</v>
      </c>
      <c r="EF1010" s="861">
        <v>5.5190000000000001</v>
      </c>
      <c r="EG1010" s="861">
        <v>661.9</v>
      </c>
      <c r="EH1010" s="861">
        <v>122.32</v>
      </c>
      <c r="EI1010" s="861">
        <v>5.2050000000000001</v>
      </c>
      <c r="EJ1010" s="861">
        <v>628.79999999999995</v>
      </c>
      <c r="EK1010" s="861">
        <v>10.576731000000001</v>
      </c>
      <c r="EL1010" s="861">
        <v>13.932840000000001</v>
      </c>
      <c r="EM1010" s="861">
        <v>-15.048112</v>
      </c>
      <c r="EN1010" s="861">
        <v>-20.578890000000001</v>
      </c>
      <c r="EO1010" s="861">
        <v>96.888946000000004</v>
      </c>
      <c r="EP1010" s="861">
        <v>92.959016000000005</v>
      </c>
      <c r="EQ1010" s="861">
        <v>-9.3729410000000009</v>
      </c>
      <c r="ER1010" s="861">
        <v>4631.0334229999999</v>
      </c>
      <c r="ES1010" s="861">
        <v>10826.651188</v>
      </c>
      <c r="ET1010" s="861">
        <v>10120.819224000001</v>
      </c>
      <c r="EU1010" s="861"/>
      <c r="EV1010" s="861"/>
      <c r="EW1010" s="861"/>
      <c r="EX1010" s="861"/>
      <c r="EY1010" s="861"/>
      <c r="EZ1010" s="861"/>
      <c r="FA1010" s="861"/>
      <c r="FB1010" s="861"/>
      <c r="FC1010" s="861"/>
      <c r="FD1010" s="861"/>
    </row>
    <row r="1011" spans="1:160" x14ac:dyDescent="0.25">
      <c r="A1011" s="837">
        <v>46142</v>
      </c>
      <c r="B1011" s="836">
        <v>7.2164351851851841E-2</v>
      </c>
      <c r="C1011" s="861">
        <v>57600</v>
      </c>
      <c r="D1011" s="861">
        <v>0</v>
      </c>
      <c r="E1011" s="861">
        <v>0</v>
      </c>
      <c r="F1011" s="861">
        <v>77.447361000000001</v>
      </c>
      <c r="G1011" s="861">
        <v>72.909169000000006</v>
      </c>
      <c r="H1011" s="861">
        <v>66.239108999999999</v>
      </c>
      <c r="I1011" s="861">
        <v>74.564824000000002</v>
      </c>
      <c r="J1011" s="861">
        <v>73.897246999999993</v>
      </c>
      <c r="K1011" s="861">
        <v>71.702684000000005</v>
      </c>
      <c r="L1011" s="861">
        <v>74.071389999999994</v>
      </c>
      <c r="M1011" s="861">
        <v>75.048068000000001</v>
      </c>
      <c r="N1011" s="861">
        <v>-5.0334909999999997</v>
      </c>
      <c r="O1011" s="861">
        <v>-6.5766660000000003</v>
      </c>
      <c r="P1011" s="861">
        <v>-7.3734919999999997</v>
      </c>
      <c r="Q1011" s="861">
        <v>-4.2431150000000004</v>
      </c>
      <c r="R1011" s="861">
        <v>-5.4665090000000003</v>
      </c>
      <c r="S1011" s="861">
        <v>-6.1219979999999996</v>
      </c>
      <c r="T1011" s="861">
        <v>83.507242000000005</v>
      </c>
      <c r="U1011" s="861">
        <v>75.626840000000001</v>
      </c>
      <c r="V1011" s="861">
        <v>95.527978000000004</v>
      </c>
      <c r="W1011" s="861">
        <v>94.560488000000007</v>
      </c>
      <c r="X1011" s="861">
        <v>-3.5994899999999999</v>
      </c>
      <c r="Y1011" s="861">
        <v>-2.8085580000000001</v>
      </c>
      <c r="Z1011" s="861">
        <v>-8.6612659999999995</v>
      </c>
      <c r="AA1011" s="861">
        <v>-7.8464549999999997</v>
      </c>
      <c r="AB1011" s="861">
        <v>-7.9325729999999997</v>
      </c>
      <c r="AC1011" s="861">
        <v>-9.5831619999999997</v>
      </c>
      <c r="AD1011" s="861">
        <v>-10.760897999999999</v>
      </c>
      <c r="AE1011" s="861">
        <v>108.939514</v>
      </c>
      <c r="AF1011" s="861">
        <v>101.229062</v>
      </c>
      <c r="AG1011" s="861">
        <v>92.517362000000006</v>
      </c>
      <c r="AH1011" s="861">
        <v>100.932672</v>
      </c>
      <c r="AI1011" s="861">
        <v>91.958793</v>
      </c>
      <c r="AJ1011" s="861">
        <v>72.233706999999995</v>
      </c>
      <c r="AK1011" s="861">
        <v>-1.229484</v>
      </c>
      <c r="AL1011" s="861">
        <v>-8.1362710000000007</v>
      </c>
      <c r="AM1011" s="861">
        <v>-4.6038860000000001</v>
      </c>
      <c r="AN1011" s="861">
        <v>94.919662000000002</v>
      </c>
      <c r="AO1011" s="861">
        <v>93.858411000000004</v>
      </c>
      <c r="AP1011" s="861">
        <v>89.724320000000006</v>
      </c>
      <c r="AQ1011" s="861">
        <v>90.481007000000005</v>
      </c>
      <c r="AR1011" s="861">
        <v>74.837259000000003</v>
      </c>
      <c r="AS1011" s="861">
        <v>67.019598000000002</v>
      </c>
      <c r="AT1011" s="861">
        <v>79.008988000000002</v>
      </c>
      <c r="AU1011" s="861">
        <v>78.137000999999998</v>
      </c>
      <c r="AV1011" s="861">
        <v>76.227982999999995</v>
      </c>
      <c r="AW1011" s="861">
        <v>75.109500999999995</v>
      </c>
      <c r="AX1011" s="861">
        <v>91.350352999999998</v>
      </c>
      <c r="AY1011" s="861">
        <v>89.046925000000002</v>
      </c>
      <c r="AZ1011" s="861">
        <v>-4.3997719999999996</v>
      </c>
      <c r="BA1011" s="861">
        <v>-1.8963429999999999</v>
      </c>
      <c r="BB1011" s="861">
        <v>-11.935454</v>
      </c>
      <c r="BC1011" s="861">
        <v>-10.970230000000001</v>
      </c>
      <c r="BD1011" s="861">
        <v>-10.908659999999999</v>
      </c>
      <c r="BE1011" s="861">
        <v>-6.8941540000000003</v>
      </c>
      <c r="BF1011" s="861">
        <v>31.576726000000001</v>
      </c>
      <c r="BG1011" s="861">
        <v>139.55240900000001</v>
      </c>
      <c r="BH1011" s="861">
        <v>107.605626</v>
      </c>
      <c r="BI1011" s="861">
        <v>54.330556999999999</v>
      </c>
      <c r="BJ1011" s="861">
        <v>117.395129</v>
      </c>
      <c r="BK1011" s="861">
        <v>88.173534000000004</v>
      </c>
      <c r="BL1011" s="861">
        <v>78.087104999999994</v>
      </c>
      <c r="BM1011" s="861">
        <v>-16.570166</v>
      </c>
      <c r="BN1011" s="861">
        <v>-11.316117999999999</v>
      </c>
      <c r="BO1011" s="861">
        <v>-6.8127630000000003</v>
      </c>
      <c r="BP1011" s="861">
        <v>-10.748744</v>
      </c>
      <c r="BQ1011" s="861">
        <v>89.144700999999998</v>
      </c>
      <c r="BR1011" s="861">
        <v>86.399421000000004</v>
      </c>
      <c r="BS1011" s="861">
        <v>87.608260999999999</v>
      </c>
      <c r="BT1011" s="861">
        <v>60.275534999999998</v>
      </c>
      <c r="BU1011" s="861">
        <v>66.805882999999994</v>
      </c>
      <c r="BV1011" s="861">
        <v>63.906973000000001</v>
      </c>
      <c r="BW1011" s="861">
        <v>67.968186000000003</v>
      </c>
      <c r="BX1011" s="861">
        <v>-11.568711</v>
      </c>
      <c r="BY1011" s="861">
        <v>-11.795987999999999</v>
      </c>
      <c r="BZ1011" s="861">
        <v>-9.8536149999999996</v>
      </c>
      <c r="CA1011" s="861">
        <v>-10.495799999999999</v>
      </c>
      <c r="CB1011" s="861">
        <v>-9.4319489999999995</v>
      </c>
      <c r="CC1011" s="861">
        <v>-6.3258479999999997</v>
      </c>
      <c r="CD1011" s="861">
        <v>-10.223121000000001</v>
      </c>
      <c r="CE1011" s="861">
        <v>-6.0189009999999996</v>
      </c>
      <c r="CF1011" s="861">
        <v>-11.941632999999999</v>
      </c>
      <c r="CG1011" s="861">
        <v>-6.9241099999999998</v>
      </c>
      <c r="CH1011" s="861">
        <v>-12.366915000000001</v>
      </c>
      <c r="CI1011" s="861">
        <v>-8.0830009999999994</v>
      </c>
      <c r="CJ1011" s="861">
        <v>-9.8268719999999998</v>
      </c>
      <c r="CK1011" s="861">
        <v>-6.1448340000000004</v>
      </c>
      <c r="CL1011" s="861">
        <v>-10.218425999999999</v>
      </c>
      <c r="CM1011" s="861">
        <v>-5.344417</v>
      </c>
      <c r="CN1011" s="861">
        <v>-12.265117</v>
      </c>
      <c r="CO1011" s="861">
        <v>-7.7966629999999997</v>
      </c>
      <c r="CP1011" s="861">
        <v>-12.396527000000001</v>
      </c>
      <c r="CQ1011" s="861">
        <v>-8.6867979999999996</v>
      </c>
      <c r="CR1011" s="861">
        <v>-9.8643420000000006</v>
      </c>
      <c r="CS1011" s="861">
        <v>-6.4180359999999999</v>
      </c>
      <c r="CT1011" s="861">
        <v>-10.096368999999999</v>
      </c>
      <c r="CU1011" s="861">
        <v>-6.3431050000000004</v>
      </c>
      <c r="CV1011" s="861">
        <v>-12.857614999999999</v>
      </c>
      <c r="CW1011" s="861">
        <v>-6.2423250000000001</v>
      </c>
      <c r="CX1011" s="861">
        <v>-12.225542000000001</v>
      </c>
      <c r="CY1011" s="861">
        <v>-6.8540450000000002</v>
      </c>
      <c r="CZ1011" s="861">
        <v>-9.5186290000000007</v>
      </c>
      <c r="DA1011" s="861">
        <v>-5.93851</v>
      </c>
      <c r="DB1011" s="861">
        <v>-10.461475</v>
      </c>
      <c r="DC1011" s="861">
        <v>-5.6256909999999998</v>
      </c>
      <c r="DD1011" s="861">
        <v>-13.088176000000001</v>
      </c>
      <c r="DE1011" s="861">
        <v>-7.7701859999999998</v>
      </c>
      <c r="DF1011" s="861">
        <v>-12.929301000000001</v>
      </c>
      <c r="DG1011" s="861">
        <v>-7.755255</v>
      </c>
      <c r="DH1011" s="861">
        <v>-9.4794669999999996</v>
      </c>
      <c r="DI1011" s="861">
        <v>-6.4825220000000003</v>
      </c>
      <c r="DJ1011" s="861">
        <v>-10.189666000000001</v>
      </c>
      <c r="DK1011" s="861">
        <v>-6.887289</v>
      </c>
      <c r="DL1011" s="861">
        <v>-13.459388000000001</v>
      </c>
      <c r="DM1011" s="861">
        <v>-9.8963920000000005</v>
      </c>
      <c r="DN1011" s="861">
        <v>-13.280652</v>
      </c>
      <c r="DO1011" s="861">
        <v>-9.309272</v>
      </c>
      <c r="DP1011" s="861">
        <v>-10.024115</v>
      </c>
      <c r="DQ1011" s="861">
        <v>-7.1825070000000002</v>
      </c>
      <c r="DR1011" s="861">
        <v>-10.749491000000001</v>
      </c>
      <c r="DS1011" s="861">
        <v>-8.1007999999999996</v>
      </c>
      <c r="DT1011" s="861">
        <v>-13.172552</v>
      </c>
      <c r="DU1011" s="861">
        <v>-10.782913000000001</v>
      </c>
      <c r="DV1011" s="861">
        <v>-13.369598999999999</v>
      </c>
      <c r="DW1011" s="861">
        <v>-7.5605270000000004</v>
      </c>
      <c r="DX1011" s="861">
        <v>13.735647999999999</v>
      </c>
      <c r="DY1011" s="861">
        <v>10.542368</v>
      </c>
      <c r="DZ1011" s="861">
        <v>165.76187899999999</v>
      </c>
      <c r="EA1011" s="861">
        <v>156.74056899999999</v>
      </c>
      <c r="EB1011" s="861">
        <v>123.02</v>
      </c>
      <c r="EC1011" s="861">
        <v>1.244</v>
      </c>
      <c r="ED1011" s="861">
        <v>134.9</v>
      </c>
      <c r="EE1011" s="861">
        <v>122.97</v>
      </c>
      <c r="EF1011" s="861">
        <v>5.4859999999999998</v>
      </c>
      <c r="EG1011" s="861">
        <v>665.3</v>
      </c>
      <c r="EH1011" s="861">
        <v>122.86</v>
      </c>
      <c r="EI1011" s="861">
        <v>5.1749999999999998</v>
      </c>
      <c r="EJ1011" s="861">
        <v>625.70000000000005</v>
      </c>
      <c r="EK1011" s="861">
        <v>10.606802</v>
      </c>
      <c r="EL1011" s="861">
        <v>14.014161</v>
      </c>
      <c r="EM1011" s="861">
        <v>-15.210687999999999</v>
      </c>
      <c r="EN1011" s="861">
        <v>-20.826924000000002</v>
      </c>
      <c r="EO1011" s="861">
        <v>96.508369000000002</v>
      </c>
      <c r="EP1011" s="861">
        <v>92.634358000000006</v>
      </c>
      <c r="EQ1011" s="861">
        <v>-9.3314769999999996</v>
      </c>
      <c r="ER1011" s="861">
        <v>4633.936635</v>
      </c>
      <c r="ES1011" s="861">
        <v>10837.729703000001</v>
      </c>
      <c r="ET1011" s="861">
        <v>10131.259839</v>
      </c>
      <c r="EU1011" s="861"/>
      <c r="EV1011" s="861"/>
      <c r="EW1011" s="861"/>
      <c r="EX1011" s="861"/>
      <c r="EY1011" s="861"/>
      <c r="EZ1011" s="861"/>
      <c r="FA1011" s="861"/>
      <c r="FB1011" s="861"/>
      <c r="FC1011" s="861"/>
      <c r="FD1011" s="861"/>
    </row>
    <row r="1012" spans="1:160" x14ac:dyDescent="0.25">
      <c r="A1012" s="837">
        <v>46142</v>
      </c>
      <c r="B1012" s="836">
        <v>7.2858796296296297E-2</v>
      </c>
      <c r="C1012" s="861">
        <v>57660</v>
      </c>
      <c r="D1012" s="861">
        <v>0</v>
      </c>
      <c r="E1012" s="861">
        <v>0</v>
      </c>
      <c r="F1012" s="861">
        <v>77.354247000000001</v>
      </c>
      <c r="G1012" s="861">
        <v>72.920152999999999</v>
      </c>
      <c r="H1012" s="861">
        <v>66.233108000000001</v>
      </c>
      <c r="I1012" s="861">
        <v>74.596393000000006</v>
      </c>
      <c r="J1012" s="861">
        <v>73.775724999999994</v>
      </c>
      <c r="K1012" s="861">
        <v>71.662271000000004</v>
      </c>
      <c r="L1012" s="861">
        <v>74.085008000000002</v>
      </c>
      <c r="M1012" s="861">
        <v>75.065894</v>
      </c>
      <c r="N1012" s="861">
        <v>-5.171532</v>
      </c>
      <c r="O1012" s="861">
        <v>-6.7855439999999998</v>
      </c>
      <c r="P1012" s="861">
        <v>-7.5340119999999997</v>
      </c>
      <c r="Q1012" s="861">
        <v>-4.4343890000000004</v>
      </c>
      <c r="R1012" s="861">
        <v>-5.3804100000000004</v>
      </c>
      <c r="S1012" s="861">
        <v>-6.4136930000000003</v>
      </c>
      <c r="T1012" s="861">
        <v>83.191170999999997</v>
      </c>
      <c r="U1012" s="861">
        <v>75.859977000000001</v>
      </c>
      <c r="V1012" s="861">
        <v>95.465101000000004</v>
      </c>
      <c r="W1012" s="861">
        <v>94.530581999999995</v>
      </c>
      <c r="X1012" s="861">
        <v>-3.786019</v>
      </c>
      <c r="Y1012" s="861">
        <v>-3.1103540000000001</v>
      </c>
      <c r="Z1012" s="861">
        <v>-8.7939120000000006</v>
      </c>
      <c r="AA1012" s="861">
        <v>-8.0186960000000003</v>
      </c>
      <c r="AB1012" s="861">
        <v>-8.0792789999999997</v>
      </c>
      <c r="AC1012" s="861">
        <v>-9.7893589999999993</v>
      </c>
      <c r="AD1012" s="861">
        <v>-10.924810000000001</v>
      </c>
      <c r="AE1012" s="861">
        <v>108.638812</v>
      </c>
      <c r="AF1012" s="861">
        <v>101.11313699999999</v>
      </c>
      <c r="AG1012" s="861">
        <v>92.328669000000005</v>
      </c>
      <c r="AH1012" s="861">
        <v>100.80446000000001</v>
      </c>
      <c r="AI1012" s="861">
        <v>91.783291000000006</v>
      </c>
      <c r="AJ1012" s="861">
        <v>72.160954000000004</v>
      </c>
      <c r="AK1012" s="861">
        <v>-1.3061780000000001</v>
      </c>
      <c r="AL1012" s="861">
        <v>-8.3892900000000008</v>
      </c>
      <c r="AM1012" s="861">
        <v>-4.7745100000000003</v>
      </c>
      <c r="AN1012" s="861">
        <v>94.848815000000002</v>
      </c>
      <c r="AO1012" s="861">
        <v>93.745795999999999</v>
      </c>
      <c r="AP1012" s="861">
        <v>89.393108999999995</v>
      </c>
      <c r="AQ1012" s="861">
        <v>90.214827999999997</v>
      </c>
      <c r="AR1012" s="861">
        <v>74.609786</v>
      </c>
      <c r="AS1012" s="861">
        <v>66.929901000000001</v>
      </c>
      <c r="AT1012" s="861">
        <v>78.819073000000003</v>
      </c>
      <c r="AU1012" s="861">
        <v>77.961625999999995</v>
      </c>
      <c r="AV1012" s="861">
        <v>75.812130999999994</v>
      </c>
      <c r="AW1012" s="861">
        <v>74.970246000000003</v>
      </c>
      <c r="AX1012" s="861">
        <v>91.090145000000007</v>
      </c>
      <c r="AY1012" s="861">
        <v>88.887040999999996</v>
      </c>
      <c r="AZ1012" s="861">
        <v>-4.5447410000000001</v>
      </c>
      <c r="BA1012" s="861">
        <v>-2.0875620000000001</v>
      </c>
      <c r="BB1012" s="861">
        <v>-12.070886</v>
      </c>
      <c r="BC1012" s="861">
        <v>-11.144477999999999</v>
      </c>
      <c r="BD1012" s="861">
        <v>-11.096994</v>
      </c>
      <c r="BE1012" s="861">
        <v>-7.03226</v>
      </c>
      <c r="BF1012" s="861">
        <v>31.514937</v>
      </c>
      <c r="BG1012" s="861">
        <v>139.62804800000001</v>
      </c>
      <c r="BH1012" s="861">
        <v>107.646895</v>
      </c>
      <c r="BI1012" s="861">
        <v>54.279207</v>
      </c>
      <c r="BJ1012" s="861">
        <v>117.37984400000001</v>
      </c>
      <c r="BK1012" s="861">
        <v>87.958038999999999</v>
      </c>
      <c r="BL1012" s="861">
        <v>77.808875999999998</v>
      </c>
      <c r="BM1012" s="861">
        <v>-16.733768999999999</v>
      </c>
      <c r="BN1012" s="861">
        <v>-11.46251</v>
      </c>
      <c r="BO1012" s="861">
        <v>-7.0141689999999999</v>
      </c>
      <c r="BP1012" s="861">
        <v>-10.929313</v>
      </c>
      <c r="BQ1012" s="861">
        <v>88.889007000000007</v>
      </c>
      <c r="BR1012" s="861">
        <v>86.115336999999997</v>
      </c>
      <c r="BS1012" s="861">
        <v>87.376203000000004</v>
      </c>
      <c r="BT1012" s="861">
        <v>60.233665000000002</v>
      </c>
      <c r="BU1012" s="861">
        <v>66.682789999999997</v>
      </c>
      <c r="BV1012" s="861">
        <v>63.737222000000003</v>
      </c>
      <c r="BW1012" s="861">
        <v>67.807775000000007</v>
      </c>
      <c r="BX1012" s="861">
        <v>-11.756686</v>
      </c>
      <c r="BY1012" s="861">
        <v>-11.943545</v>
      </c>
      <c r="BZ1012" s="861">
        <v>-10.069058</v>
      </c>
      <c r="CA1012" s="861">
        <v>-10.646158</v>
      </c>
      <c r="CB1012" s="861">
        <v>-9.3686980000000002</v>
      </c>
      <c r="CC1012" s="861">
        <v>-6.3008410000000001</v>
      </c>
      <c r="CD1012" s="861">
        <v>-10.147262</v>
      </c>
      <c r="CE1012" s="861">
        <v>-5.9869110000000001</v>
      </c>
      <c r="CF1012" s="861">
        <v>-11.848064000000001</v>
      </c>
      <c r="CG1012" s="861">
        <v>-6.9097340000000003</v>
      </c>
      <c r="CH1012" s="861">
        <v>-12.276994</v>
      </c>
      <c r="CI1012" s="861">
        <v>-8.0465520000000001</v>
      </c>
      <c r="CJ1012" s="861">
        <v>-9.7654580000000006</v>
      </c>
      <c r="CK1012" s="861">
        <v>-6.1291630000000001</v>
      </c>
      <c r="CL1012" s="861">
        <v>-10.151017</v>
      </c>
      <c r="CM1012" s="861">
        <v>-5.3296979999999996</v>
      </c>
      <c r="CN1012" s="861">
        <v>-12.183274000000001</v>
      </c>
      <c r="CO1012" s="861">
        <v>-7.7752530000000002</v>
      </c>
      <c r="CP1012" s="861">
        <v>-12.301517</v>
      </c>
      <c r="CQ1012" s="861">
        <v>-8.6508789999999998</v>
      </c>
      <c r="CR1012" s="861">
        <v>-9.7973909999999993</v>
      </c>
      <c r="CS1012" s="861">
        <v>-6.3934439999999997</v>
      </c>
      <c r="CT1012" s="861">
        <v>-10.034922999999999</v>
      </c>
      <c r="CU1012" s="861">
        <v>-6.368341</v>
      </c>
      <c r="CV1012" s="861">
        <v>-12.738865000000001</v>
      </c>
      <c r="CW1012" s="861">
        <v>-6.2246360000000003</v>
      </c>
      <c r="CX1012" s="861">
        <v>-12.116778</v>
      </c>
      <c r="CY1012" s="861">
        <v>-6.8596659999999998</v>
      </c>
      <c r="CZ1012" s="861">
        <v>-9.4966059999999999</v>
      </c>
      <c r="DA1012" s="861">
        <v>-5.9330210000000001</v>
      </c>
      <c r="DB1012" s="861">
        <v>-10.391139000000001</v>
      </c>
      <c r="DC1012" s="861">
        <v>-5.5987650000000002</v>
      </c>
      <c r="DD1012" s="861">
        <v>-13.019951000000001</v>
      </c>
      <c r="DE1012" s="861">
        <v>-7.7759499999999999</v>
      </c>
      <c r="DF1012" s="861">
        <v>-12.857004999999999</v>
      </c>
      <c r="DG1012" s="861">
        <v>-7.7284379999999997</v>
      </c>
      <c r="DH1012" s="861">
        <v>-9.4253809999999998</v>
      </c>
      <c r="DI1012" s="861">
        <v>-6.4578530000000001</v>
      </c>
      <c r="DJ1012" s="861">
        <v>-10.120259000000001</v>
      </c>
      <c r="DK1012" s="861">
        <v>-6.8705429999999996</v>
      </c>
      <c r="DL1012" s="861">
        <v>-13.376358</v>
      </c>
      <c r="DM1012" s="861">
        <v>-9.8480790000000002</v>
      </c>
      <c r="DN1012" s="861">
        <v>-13.209258999999999</v>
      </c>
      <c r="DO1012" s="861">
        <v>-9.2969209999999993</v>
      </c>
      <c r="DP1012" s="861">
        <v>-9.9502729999999993</v>
      </c>
      <c r="DQ1012" s="861">
        <v>-7.1381880000000004</v>
      </c>
      <c r="DR1012" s="861">
        <v>-10.696936000000001</v>
      </c>
      <c r="DS1012" s="861">
        <v>-8.0802790000000009</v>
      </c>
      <c r="DT1012" s="861">
        <v>-13.102765</v>
      </c>
      <c r="DU1012" s="861">
        <v>-10.806893000000001</v>
      </c>
      <c r="DV1012" s="861">
        <v>-13.308370999999999</v>
      </c>
      <c r="DW1012" s="861">
        <v>-7.564838</v>
      </c>
      <c r="DX1012" s="861">
        <v>13.640385999999999</v>
      </c>
      <c r="DY1012" s="861">
        <v>10.455806000000001</v>
      </c>
      <c r="DZ1012" s="861">
        <v>166.10822899999999</v>
      </c>
      <c r="EA1012" s="861">
        <v>156.30391499999999</v>
      </c>
      <c r="EB1012" s="861">
        <v>122.41</v>
      </c>
      <c r="EC1012" s="861">
        <v>3.2930000000000001</v>
      </c>
      <c r="ED1012" s="861">
        <v>396.7</v>
      </c>
      <c r="EE1012" s="861">
        <v>122.38</v>
      </c>
      <c r="EF1012" s="861">
        <v>5.4950000000000001</v>
      </c>
      <c r="EG1012" s="861">
        <v>660.5</v>
      </c>
      <c r="EH1012" s="861">
        <v>122.3</v>
      </c>
      <c r="EI1012" s="861">
        <v>5.1849999999999996</v>
      </c>
      <c r="EJ1012" s="861">
        <v>622.70000000000005</v>
      </c>
      <c r="EK1012" s="861">
        <v>10.596479</v>
      </c>
      <c r="EL1012" s="861">
        <v>13.972485000000001</v>
      </c>
      <c r="EM1012" s="861">
        <v>-15.370989</v>
      </c>
      <c r="EN1012" s="861">
        <v>-20.986654000000001</v>
      </c>
      <c r="EO1012" s="861">
        <v>96.654246000000001</v>
      </c>
      <c r="EP1012" s="861">
        <v>92.443091999999993</v>
      </c>
      <c r="EQ1012" s="861">
        <v>-9.2866549999999997</v>
      </c>
      <c r="ER1012" s="861">
        <v>4637.8567910000002</v>
      </c>
      <c r="ES1012" s="861">
        <v>10848.776229999999</v>
      </c>
      <c r="ET1012" s="861">
        <v>10141.664263999999</v>
      </c>
      <c r="EU1012" s="861"/>
      <c r="EV1012" s="861"/>
      <c r="EW1012" s="861"/>
      <c r="EX1012" s="861"/>
      <c r="EY1012" s="861"/>
      <c r="EZ1012" s="861"/>
      <c r="FA1012" s="861"/>
      <c r="FB1012" s="861"/>
      <c r="FC1012" s="861"/>
      <c r="FD1012" s="861"/>
    </row>
    <row r="1013" spans="1:160" x14ac:dyDescent="0.25">
      <c r="A1013" s="837">
        <v>46142</v>
      </c>
      <c r="B1013" s="836">
        <v>7.3553240740740738E-2</v>
      </c>
      <c r="C1013" s="861">
        <v>57720</v>
      </c>
      <c r="D1013" s="861">
        <v>0</v>
      </c>
      <c r="E1013" s="861">
        <v>0</v>
      </c>
      <c r="F1013" s="861">
        <v>77.269451000000004</v>
      </c>
      <c r="G1013" s="861">
        <v>72.947975999999997</v>
      </c>
      <c r="H1013" s="861">
        <v>66.180913000000004</v>
      </c>
      <c r="I1013" s="861">
        <v>74.611643000000001</v>
      </c>
      <c r="J1013" s="861">
        <v>73.677194</v>
      </c>
      <c r="K1013" s="861">
        <v>71.644497000000001</v>
      </c>
      <c r="L1013" s="861">
        <v>74.080341000000004</v>
      </c>
      <c r="M1013" s="861">
        <v>75.060387000000006</v>
      </c>
      <c r="N1013" s="861">
        <v>-5.406631</v>
      </c>
      <c r="O1013" s="861">
        <v>-6.9726619999999997</v>
      </c>
      <c r="P1013" s="861">
        <v>-7.7129329999999996</v>
      </c>
      <c r="Q1013" s="861">
        <v>-4.550522</v>
      </c>
      <c r="R1013" s="861">
        <v>-5.8150659999999998</v>
      </c>
      <c r="S1013" s="861">
        <v>-6.4195770000000003</v>
      </c>
      <c r="T1013" s="861">
        <v>83.156516999999994</v>
      </c>
      <c r="U1013" s="861">
        <v>76.023762000000005</v>
      </c>
      <c r="V1013" s="861">
        <v>95.388082999999995</v>
      </c>
      <c r="W1013" s="861">
        <v>94.451003999999998</v>
      </c>
      <c r="X1013" s="861">
        <v>-3.9039259999999998</v>
      </c>
      <c r="Y1013" s="861">
        <v>-3.2884720000000001</v>
      </c>
      <c r="Z1013" s="861">
        <v>-8.9305199999999996</v>
      </c>
      <c r="AA1013" s="861">
        <v>-8.1247220000000002</v>
      </c>
      <c r="AB1013" s="861">
        <v>-8.2116209999999992</v>
      </c>
      <c r="AC1013" s="861">
        <v>-9.9412990000000008</v>
      </c>
      <c r="AD1013" s="861">
        <v>-11.072660000000001</v>
      </c>
      <c r="AE1013" s="861">
        <v>108.414565</v>
      </c>
      <c r="AF1013" s="861">
        <v>100.92063</v>
      </c>
      <c r="AG1013" s="861">
        <v>92.252673999999999</v>
      </c>
      <c r="AH1013" s="861">
        <v>100.688847</v>
      </c>
      <c r="AI1013" s="861">
        <v>91.705027000000001</v>
      </c>
      <c r="AJ1013" s="861">
        <v>72.035110000000003</v>
      </c>
      <c r="AK1013" s="861">
        <v>-1.4214230000000001</v>
      </c>
      <c r="AL1013" s="861">
        <v>-8.5065550000000005</v>
      </c>
      <c r="AM1013" s="861">
        <v>-4.892042</v>
      </c>
      <c r="AN1013" s="861">
        <v>94.707825</v>
      </c>
      <c r="AO1013" s="861">
        <v>93.683038999999994</v>
      </c>
      <c r="AP1013" s="861">
        <v>89.286001999999996</v>
      </c>
      <c r="AQ1013" s="861">
        <v>90.101595000000003</v>
      </c>
      <c r="AR1013" s="861">
        <v>74.391423000000003</v>
      </c>
      <c r="AS1013" s="861">
        <v>66.815325999999999</v>
      </c>
      <c r="AT1013" s="861">
        <v>78.709066000000007</v>
      </c>
      <c r="AU1013" s="861">
        <v>77.846457000000001</v>
      </c>
      <c r="AV1013" s="861">
        <v>76.076438999999993</v>
      </c>
      <c r="AW1013" s="861">
        <v>75.037419999999997</v>
      </c>
      <c r="AX1013" s="861">
        <v>91.223652000000001</v>
      </c>
      <c r="AY1013" s="861">
        <v>88.954802999999998</v>
      </c>
      <c r="AZ1013" s="861">
        <v>-4.715255</v>
      </c>
      <c r="BA1013" s="861">
        <v>-2.1313260000000001</v>
      </c>
      <c r="BB1013" s="861">
        <v>-12.197357999999999</v>
      </c>
      <c r="BC1013" s="861">
        <v>-11.235026</v>
      </c>
      <c r="BD1013" s="861">
        <v>-11.241139</v>
      </c>
      <c r="BE1013" s="861">
        <v>-7.0957759999999999</v>
      </c>
      <c r="BF1013" s="861">
        <v>31.507376000000001</v>
      </c>
      <c r="BG1013" s="861">
        <v>139.74053599999999</v>
      </c>
      <c r="BH1013" s="861">
        <v>107.69434200000001</v>
      </c>
      <c r="BI1013" s="861">
        <v>54.268636000000001</v>
      </c>
      <c r="BJ1013" s="861">
        <v>117.31461</v>
      </c>
      <c r="BK1013" s="861">
        <v>88.013378000000003</v>
      </c>
      <c r="BL1013" s="861">
        <v>77.560861000000003</v>
      </c>
      <c r="BM1013" s="861">
        <v>-16.748474000000002</v>
      </c>
      <c r="BN1013" s="861">
        <v>-11.583553</v>
      </c>
      <c r="BO1013" s="861">
        <v>-7.2974370000000004</v>
      </c>
      <c r="BP1013" s="861">
        <v>-11.097735</v>
      </c>
      <c r="BQ1013" s="861">
        <v>88.996944999999997</v>
      </c>
      <c r="BR1013" s="861">
        <v>85.955190000000002</v>
      </c>
      <c r="BS1013" s="861">
        <v>87.274589000000006</v>
      </c>
      <c r="BT1013" s="861">
        <v>60.129613999999997</v>
      </c>
      <c r="BU1013" s="861">
        <v>66.593186000000003</v>
      </c>
      <c r="BV1013" s="861">
        <v>63.609625999999999</v>
      </c>
      <c r="BW1013" s="861">
        <v>67.627110999999999</v>
      </c>
      <c r="BX1013" s="861">
        <v>-11.880682</v>
      </c>
      <c r="BY1013" s="861">
        <v>-12.076523</v>
      </c>
      <c r="BZ1013" s="861">
        <v>-10.288656</v>
      </c>
      <c r="CA1013" s="861">
        <v>-10.878645000000001</v>
      </c>
      <c r="CB1013" s="861">
        <v>-9.3109369999999991</v>
      </c>
      <c r="CC1013" s="861">
        <v>-6.2790609999999996</v>
      </c>
      <c r="CD1013" s="861">
        <v>-10.105165</v>
      </c>
      <c r="CE1013" s="861">
        <v>-5.9436900000000001</v>
      </c>
      <c r="CF1013" s="861">
        <v>-11.733755</v>
      </c>
      <c r="CG1013" s="861">
        <v>-6.8841029999999996</v>
      </c>
      <c r="CH1013" s="861">
        <v>-12.201541000000001</v>
      </c>
      <c r="CI1013" s="861">
        <v>-7.9800219999999999</v>
      </c>
      <c r="CJ1013" s="861">
        <v>-9.7076600000000006</v>
      </c>
      <c r="CK1013" s="861">
        <v>-6.0929289999999998</v>
      </c>
      <c r="CL1013" s="861">
        <v>-10.0939</v>
      </c>
      <c r="CM1013" s="861">
        <v>-5.3116770000000004</v>
      </c>
      <c r="CN1013" s="861">
        <v>-12.148481</v>
      </c>
      <c r="CO1013" s="861">
        <v>-7.7407009999999996</v>
      </c>
      <c r="CP1013" s="861">
        <v>-12.222065000000001</v>
      </c>
      <c r="CQ1013" s="861">
        <v>-8.6041939999999997</v>
      </c>
      <c r="CR1013" s="861">
        <v>-9.7360790000000001</v>
      </c>
      <c r="CS1013" s="861">
        <v>-6.3483239999999999</v>
      </c>
      <c r="CT1013" s="861">
        <v>-9.9412269999999996</v>
      </c>
      <c r="CU1013" s="861">
        <v>-6.3204409999999998</v>
      </c>
      <c r="CV1013" s="861">
        <v>-12.662205</v>
      </c>
      <c r="CW1013" s="861">
        <v>-6.2243310000000003</v>
      </c>
      <c r="CX1013" s="861">
        <v>-12.030868</v>
      </c>
      <c r="CY1013" s="861">
        <v>-6.7978129999999997</v>
      </c>
      <c r="CZ1013" s="861">
        <v>-9.4269929999999995</v>
      </c>
      <c r="DA1013" s="861">
        <v>-5.8759379999999997</v>
      </c>
      <c r="DB1013" s="861">
        <v>-10.326141</v>
      </c>
      <c r="DC1013" s="861">
        <v>-5.5351869999999996</v>
      </c>
      <c r="DD1013" s="861">
        <v>-12.968652000000001</v>
      </c>
      <c r="DE1013" s="861">
        <v>-7.7059009999999999</v>
      </c>
      <c r="DF1013" s="861">
        <v>-12.775449</v>
      </c>
      <c r="DG1013" s="861">
        <v>-7.668113</v>
      </c>
      <c r="DH1013" s="861">
        <v>-9.3963070000000002</v>
      </c>
      <c r="DI1013" s="861">
        <v>-6.4152279999999999</v>
      </c>
      <c r="DJ1013" s="861">
        <v>-10.079266000000001</v>
      </c>
      <c r="DK1013" s="861">
        <v>-6.8573110000000002</v>
      </c>
      <c r="DL1013" s="861">
        <v>-13.327605999999999</v>
      </c>
      <c r="DM1013" s="861">
        <v>-9.8272790000000008</v>
      </c>
      <c r="DN1013" s="861">
        <v>-13.132846000000001</v>
      </c>
      <c r="DO1013" s="861">
        <v>-9.2533220000000007</v>
      </c>
      <c r="DP1013" s="861">
        <v>-9.8944279999999996</v>
      </c>
      <c r="DQ1013" s="861">
        <v>-7.0978539999999999</v>
      </c>
      <c r="DR1013" s="861">
        <v>-10.685972</v>
      </c>
      <c r="DS1013" s="861">
        <v>-8.0450309999999998</v>
      </c>
      <c r="DT1013" s="861">
        <v>-13.034228000000001</v>
      </c>
      <c r="DU1013" s="861">
        <v>-10.755049</v>
      </c>
      <c r="DV1013" s="861">
        <v>-13.282228</v>
      </c>
      <c r="DW1013" s="861">
        <v>-7.5594999999999999</v>
      </c>
      <c r="DX1013" s="861">
        <v>13.600337</v>
      </c>
      <c r="DY1013" s="861">
        <v>10.424554000000001</v>
      </c>
      <c r="DZ1013" s="861">
        <v>165.736119</v>
      </c>
      <c r="EA1013" s="861">
        <v>156.352227</v>
      </c>
      <c r="EB1013" s="861">
        <v>122.39</v>
      </c>
      <c r="EC1013" s="861">
        <v>3.2909999999999999</v>
      </c>
      <c r="ED1013" s="861">
        <v>396.5</v>
      </c>
      <c r="EE1013" s="861">
        <v>122.37</v>
      </c>
      <c r="EF1013" s="861">
        <v>5.476</v>
      </c>
      <c r="EG1013" s="861">
        <v>664.2</v>
      </c>
      <c r="EH1013" s="861">
        <v>122.38</v>
      </c>
      <c r="EI1013" s="861">
        <v>5.2080000000000002</v>
      </c>
      <c r="EJ1013" s="861">
        <v>621</v>
      </c>
      <c r="EK1013" s="861">
        <v>10.546464</v>
      </c>
      <c r="EL1013" s="861">
        <v>13.74699</v>
      </c>
      <c r="EM1013" s="861">
        <v>-15.438506</v>
      </c>
      <c r="EN1013" s="861">
        <v>-21.044426999999999</v>
      </c>
      <c r="EO1013" s="861">
        <v>96.497511000000003</v>
      </c>
      <c r="EP1013" s="861">
        <v>92.464270999999997</v>
      </c>
      <c r="EQ1013" s="861">
        <v>-9.2363959999999992</v>
      </c>
      <c r="ER1013" s="861">
        <v>4644.4651839999997</v>
      </c>
      <c r="ES1013" s="861">
        <v>10859.808080000001</v>
      </c>
      <c r="ET1013" s="861">
        <v>10152.044236</v>
      </c>
      <c r="EU1013" s="861"/>
      <c r="EV1013" s="861"/>
      <c r="EW1013" s="861"/>
      <c r="EX1013" s="861"/>
      <c r="EY1013" s="861"/>
      <c r="EZ1013" s="861"/>
      <c r="FA1013" s="861"/>
      <c r="FB1013" s="861"/>
      <c r="FC1013" s="861"/>
      <c r="FD1013" s="861"/>
    </row>
    <row r="1014" spans="1:160" x14ac:dyDescent="0.25">
      <c r="A1014" s="837">
        <v>46142</v>
      </c>
      <c r="B1014" s="836">
        <v>7.4247685185185194E-2</v>
      </c>
      <c r="C1014" s="861">
        <v>57780</v>
      </c>
      <c r="D1014" s="861">
        <v>0</v>
      </c>
      <c r="E1014" s="861">
        <v>0</v>
      </c>
      <c r="F1014" s="861">
        <v>77.167694999999995</v>
      </c>
      <c r="G1014" s="861">
        <v>72.956644999999995</v>
      </c>
      <c r="H1014" s="861">
        <v>66.123490000000004</v>
      </c>
      <c r="I1014" s="861">
        <v>74.636906999999994</v>
      </c>
      <c r="J1014" s="861">
        <v>73.593332000000004</v>
      </c>
      <c r="K1014" s="861">
        <v>71.655430999999993</v>
      </c>
      <c r="L1014" s="861">
        <v>74.089280000000002</v>
      </c>
      <c r="M1014" s="861">
        <v>75.049042</v>
      </c>
      <c r="N1014" s="861">
        <v>-5.5701460000000003</v>
      </c>
      <c r="O1014" s="861">
        <v>-7.1263009999999998</v>
      </c>
      <c r="P1014" s="861">
        <v>-7.8896699999999997</v>
      </c>
      <c r="Q1014" s="861">
        <v>-4.6337299999999999</v>
      </c>
      <c r="R1014" s="861">
        <v>-5.9082299999999996</v>
      </c>
      <c r="S1014" s="861">
        <v>-6.5655729999999997</v>
      </c>
      <c r="T1014" s="861">
        <v>82.997168000000002</v>
      </c>
      <c r="U1014" s="861">
        <v>75.424116999999995</v>
      </c>
      <c r="V1014" s="861">
        <v>95.028270000000006</v>
      </c>
      <c r="W1014" s="861">
        <v>94.108163000000005</v>
      </c>
      <c r="X1014" s="861">
        <v>-4.1177390000000003</v>
      </c>
      <c r="Y1014" s="861">
        <v>-3.4193560000000001</v>
      </c>
      <c r="Z1014" s="861">
        <v>-9.0719390000000004</v>
      </c>
      <c r="AA1014" s="861">
        <v>-8.3048090000000006</v>
      </c>
      <c r="AB1014" s="861">
        <v>-8.3678589999999993</v>
      </c>
      <c r="AC1014" s="861">
        <v>-10.083881999999999</v>
      </c>
      <c r="AD1014" s="861">
        <v>-11.23175</v>
      </c>
      <c r="AE1014" s="861">
        <v>108.251745</v>
      </c>
      <c r="AF1014" s="861">
        <v>100.767932</v>
      </c>
      <c r="AG1014" s="861">
        <v>92.106756000000004</v>
      </c>
      <c r="AH1014" s="861">
        <v>100.492938</v>
      </c>
      <c r="AI1014" s="861">
        <v>91.436251999999996</v>
      </c>
      <c r="AJ1014" s="861">
        <v>71.729178000000005</v>
      </c>
      <c r="AK1014" s="861">
        <v>-1.499503</v>
      </c>
      <c r="AL1014" s="861">
        <v>-8.6524509999999992</v>
      </c>
      <c r="AM1014" s="861">
        <v>-5.0310589999999999</v>
      </c>
      <c r="AN1014" s="861">
        <v>94.442459999999997</v>
      </c>
      <c r="AO1014" s="861">
        <v>93.368268999999998</v>
      </c>
      <c r="AP1014" s="861">
        <v>89.105546000000004</v>
      </c>
      <c r="AQ1014" s="861">
        <v>89.940404000000001</v>
      </c>
      <c r="AR1014" s="861">
        <v>74.271319000000005</v>
      </c>
      <c r="AS1014" s="861">
        <v>66.725706000000002</v>
      </c>
      <c r="AT1014" s="861">
        <v>78.631763000000007</v>
      </c>
      <c r="AU1014" s="861">
        <v>77.763182</v>
      </c>
      <c r="AV1014" s="861">
        <v>75.829695999999998</v>
      </c>
      <c r="AW1014" s="861">
        <v>74.999410999999995</v>
      </c>
      <c r="AX1014" s="861">
        <v>91.000189000000006</v>
      </c>
      <c r="AY1014" s="861">
        <v>88.642621000000005</v>
      </c>
      <c r="AZ1014" s="861">
        <v>-4.7917949999999996</v>
      </c>
      <c r="BA1014" s="861">
        <v>-2.355931</v>
      </c>
      <c r="BB1014" s="861">
        <v>-12.38425</v>
      </c>
      <c r="BC1014" s="861">
        <v>-11.425397999999999</v>
      </c>
      <c r="BD1014" s="861">
        <v>-11.403290999999999</v>
      </c>
      <c r="BE1014" s="861">
        <v>-7.2303259999999998</v>
      </c>
      <c r="BF1014" s="861">
        <v>31.509611</v>
      </c>
      <c r="BG1014" s="861">
        <v>139.54782900000001</v>
      </c>
      <c r="BH1014" s="861">
        <v>107.714101</v>
      </c>
      <c r="BI1014" s="861">
        <v>54.226874000000002</v>
      </c>
      <c r="BJ1014" s="861">
        <v>117.58587199999999</v>
      </c>
      <c r="BK1014" s="861">
        <v>87.831417999999999</v>
      </c>
      <c r="BL1014" s="861">
        <v>77.677389000000005</v>
      </c>
      <c r="BM1014" s="861">
        <v>-16.955929000000001</v>
      </c>
      <c r="BN1014" s="861">
        <v>-11.789555</v>
      </c>
      <c r="BO1014" s="861">
        <v>-7.3510790000000004</v>
      </c>
      <c r="BP1014" s="861">
        <v>-11.210001999999999</v>
      </c>
      <c r="BQ1014" s="861">
        <v>88.801678999999993</v>
      </c>
      <c r="BR1014" s="861">
        <v>85.840661999999995</v>
      </c>
      <c r="BS1014" s="861">
        <v>87.192303999999993</v>
      </c>
      <c r="BT1014" s="861">
        <v>59.777594999999998</v>
      </c>
      <c r="BU1014" s="861">
        <v>66.517106999999996</v>
      </c>
      <c r="BV1014" s="861">
        <v>63.490456000000002</v>
      </c>
      <c r="BW1014" s="861">
        <v>67.467172000000005</v>
      </c>
      <c r="BX1014" s="861">
        <v>-11.997185</v>
      </c>
      <c r="BY1014" s="861">
        <v>-12.169987000000001</v>
      </c>
      <c r="BZ1014" s="861">
        <v>-10.391061000000001</v>
      </c>
      <c r="CA1014" s="861">
        <v>-11.005587</v>
      </c>
      <c r="CB1014" s="861">
        <v>-9.231757</v>
      </c>
      <c r="CC1014" s="861">
        <v>-6.1917059999999999</v>
      </c>
      <c r="CD1014" s="861">
        <v>-10.038872</v>
      </c>
      <c r="CE1014" s="861">
        <v>-5.8782959999999997</v>
      </c>
      <c r="CF1014" s="861">
        <v>-11.679957</v>
      </c>
      <c r="CG1014" s="861">
        <v>-6.8573320000000004</v>
      </c>
      <c r="CH1014" s="861">
        <v>-12.165321</v>
      </c>
      <c r="CI1014" s="861">
        <v>-7.9220569999999997</v>
      </c>
      <c r="CJ1014" s="861">
        <v>-9.6307759999999991</v>
      </c>
      <c r="CK1014" s="861">
        <v>-6.0643649999999996</v>
      </c>
      <c r="CL1014" s="861">
        <v>-10.043564999999999</v>
      </c>
      <c r="CM1014" s="861">
        <v>-5.2649800000000004</v>
      </c>
      <c r="CN1014" s="861">
        <v>-12.086643</v>
      </c>
      <c r="CO1014" s="861">
        <v>-7.7050099999999997</v>
      </c>
      <c r="CP1014" s="861">
        <v>-12.16695</v>
      </c>
      <c r="CQ1014" s="861">
        <v>-8.5592260000000007</v>
      </c>
      <c r="CR1014" s="861">
        <v>-9.7060410000000008</v>
      </c>
      <c r="CS1014" s="861">
        <v>-6.283919</v>
      </c>
      <c r="CT1014" s="861">
        <v>-9.8683049999999994</v>
      </c>
      <c r="CU1014" s="861">
        <v>-6.2880580000000004</v>
      </c>
      <c r="CV1014" s="861">
        <v>-12.604520000000001</v>
      </c>
      <c r="CW1014" s="861">
        <v>-6.2017490000000004</v>
      </c>
      <c r="CX1014" s="861">
        <v>-11.972345000000001</v>
      </c>
      <c r="CY1014" s="861">
        <v>-6.7421049999999996</v>
      </c>
      <c r="CZ1014" s="861">
        <v>-9.3813689999999994</v>
      </c>
      <c r="DA1014" s="861">
        <v>-5.8645339999999999</v>
      </c>
      <c r="DB1014" s="861">
        <v>-10.308553</v>
      </c>
      <c r="DC1014" s="861">
        <v>-5.5400999999999998</v>
      </c>
      <c r="DD1014" s="861">
        <v>-12.909414</v>
      </c>
      <c r="DE1014" s="861">
        <v>-7.7042000000000002</v>
      </c>
      <c r="DF1014" s="861">
        <v>-12.710281</v>
      </c>
      <c r="DG1014" s="861">
        <v>-7.6263769999999997</v>
      </c>
      <c r="DH1014" s="861">
        <v>-9.3066399999999998</v>
      </c>
      <c r="DI1014" s="861">
        <v>-6.3780520000000003</v>
      </c>
      <c r="DJ1014" s="861">
        <v>-10.021693000000001</v>
      </c>
      <c r="DK1014" s="861">
        <v>-6.820576</v>
      </c>
      <c r="DL1014" s="861">
        <v>-13.276942999999999</v>
      </c>
      <c r="DM1014" s="861">
        <v>-9.8050440000000005</v>
      </c>
      <c r="DN1014" s="861">
        <v>-13.060096</v>
      </c>
      <c r="DO1014" s="861">
        <v>-9.1885150000000007</v>
      </c>
      <c r="DP1014" s="861">
        <v>-9.8473849999999992</v>
      </c>
      <c r="DQ1014" s="861">
        <v>-7.0671780000000002</v>
      </c>
      <c r="DR1014" s="861">
        <v>-10.648075</v>
      </c>
      <c r="DS1014" s="861">
        <v>-8.0236660000000004</v>
      </c>
      <c r="DT1014" s="861">
        <v>-12.974157999999999</v>
      </c>
      <c r="DU1014" s="861">
        <v>-10.743589</v>
      </c>
      <c r="DV1014" s="861">
        <v>-13.216977999999999</v>
      </c>
      <c r="DW1014" s="861">
        <v>-7.5270929999999998</v>
      </c>
      <c r="DX1014" s="861">
        <v>13.481064</v>
      </c>
      <c r="DY1014" s="861">
        <v>10.328951</v>
      </c>
      <c r="DZ1014" s="861">
        <v>165.04565700000001</v>
      </c>
      <c r="EA1014" s="861">
        <v>155.90196299999999</v>
      </c>
      <c r="EB1014" s="861">
        <v>122.97</v>
      </c>
      <c r="EC1014" s="861">
        <v>1.2430000000000001</v>
      </c>
      <c r="ED1014" s="861">
        <v>134.80000000000001</v>
      </c>
      <c r="EE1014" s="861">
        <v>122.89</v>
      </c>
      <c r="EF1014" s="861">
        <v>5.4660000000000002</v>
      </c>
      <c r="EG1014" s="861">
        <v>660</v>
      </c>
      <c r="EH1014" s="861">
        <v>122.9</v>
      </c>
      <c r="EI1014" s="861">
        <v>5.1719999999999997</v>
      </c>
      <c r="EJ1014" s="861">
        <v>622.70000000000005</v>
      </c>
      <c r="EK1014" s="861">
        <v>10.60896</v>
      </c>
      <c r="EL1014" s="861">
        <v>13.870428</v>
      </c>
      <c r="EM1014" s="861">
        <v>-15.640019000000001</v>
      </c>
      <c r="EN1014" s="861">
        <v>-21.221506999999999</v>
      </c>
      <c r="EO1014" s="861">
        <v>96.206057000000001</v>
      </c>
      <c r="EP1014" s="861">
        <v>92.266709000000006</v>
      </c>
      <c r="EQ1014" s="861">
        <v>-9.1896740000000001</v>
      </c>
      <c r="ER1014" s="861">
        <v>4647.948695</v>
      </c>
      <c r="ES1014" s="861">
        <v>10870.828632999999</v>
      </c>
      <c r="ET1014" s="861">
        <v>10162.404458000001</v>
      </c>
      <c r="EU1014" s="861"/>
      <c r="EV1014" s="861"/>
      <c r="EW1014" s="861"/>
      <c r="EX1014" s="861"/>
      <c r="EY1014" s="861"/>
      <c r="EZ1014" s="861"/>
      <c r="FA1014" s="861"/>
      <c r="FB1014" s="861"/>
      <c r="FC1014" s="861"/>
      <c r="FD1014" s="861"/>
    </row>
    <row r="1015" spans="1:160" x14ac:dyDescent="0.25">
      <c r="A1015" s="837">
        <v>46142</v>
      </c>
      <c r="B1015" s="836">
        <v>7.4942129629629636E-2</v>
      </c>
      <c r="C1015" s="861">
        <v>57840</v>
      </c>
      <c r="D1015" s="861">
        <v>0</v>
      </c>
      <c r="E1015" s="861">
        <v>0</v>
      </c>
      <c r="F1015" s="861">
        <v>77.093999999999994</v>
      </c>
      <c r="G1015" s="861">
        <v>72.944830999999994</v>
      </c>
      <c r="H1015" s="861">
        <v>66.216155999999998</v>
      </c>
      <c r="I1015" s="861">
        <v>74.653435000000002</v>
      </c>
      <c r="J1015" s="861">
        <v>73.497331000000003</v>
      </c>
      <c r="K1015" s="861">
        <v>71.682619000000003</v>
      </c>
      <c r="L1015" s="861">
        <v>74.069705999999996</v>
      </c>
      <c r="M1015" s="861">
        <v>75.044696000000002</v>
      </c>
      <c r="N1015" s="861">
        <v>-5.7213229999999999</v>
      </c>
      <c r="O1015" s="861">
        <v>-7.2904650000000002</v>
      </c>
      <c r="P1015" s="861">
        <v>-8.0526280000000003</v>
      </c>
      <c r="Q1015" s="861">
        <v>-4.8203690000000003</v>
      </c>
      <c r="R1015" s="861">
        <v>-5.9912369999999999</v>
      </c>
      <c r="S1015" s="861">
        <v>-6.6771440000000002</v>
      </c>
      <c r="T1015" s="861">
        <v>83.030922000000004</v>
      </c>
      <c r="U1015" s="861">
        <v>75.563706999999994</v>
      </c>
      <c r="V1015" s="861">
        <v>95.021111000000005</v>
      </c>
      <c r="W1015" s="861">
        <v>94.086122000000003</v>
      </c>
      <c r="X1015" s="861">
        <v>-4.3369460000000002</v>
      </c>
      <c r="Y1015" s="861">
        <v>-3.6116820000000001</v>
      </c>
      <c r="Z1015" s="861">
        <v>-9.1895749999999996</v>
      </c>
      <c r="AA1015" s="861">
        <v>-8.4171530000000008</v>
      </c>
      <c r="AB1015" s="861">
        <v>-8.4813080000000003</v>
      </c>
      <c r="AC1015" s="861">
        <v>-10.181678</v>
      </c>
      <c r="AD1015" s="861">
        <v>-11.293018999999999</v>
      </c>
      <c r="AE1015" s="861">
        <v>108.294329</v>
      </c>
      <c r="AF1015" s="861">
        <v>100.599655</v>
      </c>
      <c r="AG1015" s="861">
        <v>92.097524000000007</v>
      </c>
      <c r="AH1015" s="861">
        <v>100.36069500000001</v>
      </c>
      <c r="AI1015" s="861">
        <v>91.392591999999993</v>
      </c>
      <c r="AJ1015" s="861">
        <v>71.693837000000002</v>
      </c>
      <c r="AK1015" s="861">
        <v>-1.780362</v>
      </c>
      <c r="AL1015" s="861">
        <v>-8.7302330000000001</v>
      </c>
      <c r="AM1015" s="861">
        <v>-5.115386</v>
      </c>
      <c r="AN1015" s="861">
        <v>94.402773999999994</v>
      </c>
      <c r="AO1015" s="861">
        <v>93.341661000000002</v>
      </c>
      <c r="AP1015" s="861">
        <v>89.066755999999998</v>
      </c>
      <c r="AQ1015" s="861">
        <v>89.801589000000007</v>
      </c>
      <c r="AR1015" s="861">
        <v>74.115870999999999</v>
      </c>
      <c r="AS1015" s="861">
        <v>66.612379000000004</v>
      </c>
      <c r="AT1015" s="861">
        <v>78.543750000000003</v>
      </c>
      <c r="AU1015" s="861">
        <v>77.596754000000004</v>
      </c>
      <c r="AV1015" s="861">
        <v>75.800477000000001</v>
      </c>
      <c r="AW1015" s="861">
        <v>74.682738000000001</v>
      </c>
      <c r="AX1015" s="861">
        <v>90.928635999999997</v>
      </c>
      <c r="AY1015" s="861">
        <v>88.603722000000005</v>
      </c>
      <c r="AZ1015" s="861">
        <v>-5.080228</v>
      </c>
      <c r="BA1015" s="861">
        <v>-2.4948329999999999</v>
      </c>
      <c r="BB1015" s="861">
        <v>-12.501201</v>
      </c>
      <c r="BC1015" s="861">
        <v>-11.577456</v>
      </c>
      <c r="BD1015" s="861">
        <v>-11.531821000000001</v>
      </c>
      <c r="BE1015" s="861">
        <v>-7.4020929999999998</v>
      </c>
      <c r="BF1015" s="861">
        <v>31.670193999999999</v>
      </c>
      <c r="BG1015" s="861">
        <v>139.61958799999999</v>
      </c>
      <c r="BH1015" s="861">
        <v>107.861603</v>
      </c>
      <c r="BI1015" s="861">
        <v>54.162131000000002</v>
      </c>
      <c r="BJ1015" s="861">
        <v>117.794608</v>
      </c>
      <c r="BK1015" s="861">
        <v>87.666419000000005</v>
      </c>
      <c r="BL1015" s="861">
        <v>77.722256999999999</v>
      </c>
      <c r="BM1015" s="861">
        <v>-17.061485999999999</v>
      </c>
      <c r="BN1015" s="861">
        <v>-11.888586999999999</v>
      </c>
      <c r="BO1015" s="861">
        <v>-7.4138970000000004</v>
      </c>
      <c r="BP1015" s="861">
        <v>-11.350799</v>
      </c>
      <c r="BQ1015" s="861">
        <v>88.626069000000001</v>
      </c>
      <c r="BR1015" s="861">
        <v>85.592720999999997</v>
      </c>
      <c r="BS1015" s="861">
        <v>87.051803000000007</v>
      </c>
      <c r="BT1015" s="861">
        <v>59.527942000000003</v>
      </c>
      <c r="BU1015" s="861">
        <v>66.417625999999998</v>
      </c>
      <c r="BV1015" s="861">
        <v>63.400036</v>
      </c>
      <c r="BW1015" s="861">
        <v>67.280848000000006</v>
      </c>
      <c r="BX1015" s="861">
        <v>-12.138904</v>
      </c>
      <c r="BY1015" s="861">
        <v>-12.312215999999999</v>
      </c>
      <c r="BZ1015" s="861">
        <v>-10.526026</v>
      </c>
      <c r="CA1015" s="861">
        <v>-11.135042</v>
      </c>
      <c r="CB1015" s="861">
        <v>-9.1897500000000001</v>
      </c>
      <c r="CC1015" s="861">
        <v>-6.1657130000000002</v>
      </c>
      <c r="CD1015" s="861">
        <v>-10.012721000000001</v>
      </c>
      <c r="CE1015" s="861">
        <v>-5.9096669999999998</v>
      </c>
      <c r="CF1015" s="861">
        <v>-11.597037</v>
      </c>
      <c r="CG1015" s="861">
        <v>-6.8212669999999997</v>
      </c>
      <c r="CH1015" s="861">
        <v>-12.120765</v>
      </c>
      <c r="CI1015" s="861">
        <v>-7.895105</v>
      </c>
      <c r="CJ1015" s="861">
        <v>-9.6112549999999999</v>
      </c>
      <c r="CK1015" s="861">
        <v>-6.0271840000000001</v>
      </c>
      <c r="CL1015" s="861">
        <v>-10.039942</v>
      </c>
      <c r="CM1015" s="861">
        <v>-5.2688370000000004</v>
      </c>
      <c r="CN1015" s="861">
        <v>-12.038038</v>
      </c>
      <c r="CO1015" s="861">
        <v>-7.6955499999999999</v>
      </c>
      <c r="CP1015" s="861">
        <v>-12.070622</v>
      </c>
      <c r="CQ1015" s="861">
        <v>-8.46204</v>
      </c>
      <c r="CR1015" s="861">
        <v>-9.650423</v>
      </c>
      <c r="CS1015" s="861">
        <v>-6.2757209999999999</v>
      </c>
      <c r="CT1015" s="861">
        <v>-9.8455849999999998</v>
      </c>
      <c r="CU1015" s="861">
        <v>-6.2799290000000001</v>
      </c>
      <c r="CV1015" s="861">
        <v>-12.553900000000001</v>
      </c>
      <c r="CW1015" s="861">
        <v>-6.1721620000000001</v>
      </c>
      <c r="CX1015" s="861">
        <v>-11.917768000000001</v>
      </c>
      <c r="CY1015" s="861">
        <v>-6.7225239999999999</v>
      </c>
      <c r="CZ1015" s="861">
        <v>-9.3434229999999996</v>
      </c>
      <c r="DA1015" s="861">
        <v>-5.8312850000000003</v>
      </c>
      <c r="DB1015" s="861">
        <v>-10.250187</v>
      </c>
      <c r="DC1015" s="861">
        <v>-5.5315659999999998</v>
      </c>
      <c r="DD1015" s="861">
        <v>-12.857944</v>
      </c>
      <c r="DE1015" s="861">
        <v>-7.6620340000000002</v>
      </c>
      <c r="DF1015" s="861">
        <v>-12.637883</v>
      </c>
      <c r="DG1015" s="861">
        <v>-7.6050490000000002</v>
      </c>
      <c r="DH1015" s="861">
        <v>-9.2866610000000005</v>
      </c>
      <c r="DI1015" s="861">
        <v>-6.3501450000000004</v>
      </c>
      <c r="DJ1015" s="861">
        <v>-9.9861170000000001</v>
      </c>
      <c r="DK1015" s="861">
        <v>-6.8005870000000002</v>
      </c>
      <c r="DL1015" s="861">
        <v>-13.214789</v>
      </c>
      <c r="DM1015" s="861">
        <v>-9.7582419999999992</v>
      </c>
      <c r="DN1015" s="861">
        <v>-13.015478</v>
      </c>
      <c r="DO1015" s="861">
        <v>-9.1718220000000006</v>
      </c>
      <c r="DP1015" s="861">
        <v>-9.7926719999999996</v>
      </c>
      <c r="DQ1015" s="861">
        <v>-7.0317670000000003</v>
      </c>
      <c r="DR1015" s="861">
        <v>-10.604008</v>
      </c>
      <c r="DS1015" s="861">
        <v>-8.0186109999999999</v>
      </c>
      <c r="DT1015" s="861">
        <v>-12.949280999999999</v>
      </c>
      <c r="DU1015" s="861">
        <v>-10.742761</v>
      </c>
      <c r="DV1015" s="861">
        <v>-13.183052</v>
      </c>
      <c r="DW1015" s="861">
        <v>-7.5336720000000001</v>
      </c>
      <c r="DX1015" s="861">
        <v>13.470031000000001</v>
      </c>
      <c r="DY1015" s="861">
        <v>10.303969</v>
      </c>
      <c r="DZ1015" s="861">
        <v>164.998997</v>
      </c>
      <c r="EA1015" s="861">
        <v>155.77355299999999</v>
      </c>
      <c r="EB1015" s="861">
        <v>122.39</v>
      </c>
      <c r="EC1015" s="861">
        <v>3.29</v>
      </c>
      <c r="ED1015" s="861">
        <v>396.9</v>
      </c>
      <c r="EE1015" s="861">
        <v>122.39</v>
      </c>
      <c r="EF1015" s="861">
        <v>5.4660000000000002</v>
      </c>
      <c r="EG1015" s="861">
        <v>658.9</v>
      </c>
      <c r="EH1015" s="861">
        <v>122.5</v>
      </c>
      <c r="EI1015" s="861">
        <v>5.1719999999999997</v>
      </c>
      <c r="EJ1015" s="861">
        <v>621.5</v>
      </c>
      <c r="EK1015" s="861">
        <v>10.543307</v>
      </c>
      <c r="EL1015" s="861">
        <v>13.853968999999999</v>
      </c>
      <c r="EM1015" s="861">
        <v>-15.658693</v>
      </c>
      <c r="EN1015" s="861">
        <v>-21.267866000000001</v>
      </c>
      <c r="EO1015" s="861">
        <v>96.186330999999996</v>
      </c>
      <c r="EP1015" s="861">
        <v>92.210296999999997</v>
      </c>
      <c r="EQ1015" s="861">
        <v>-9.1563029999999994</v>
      </c>
      <c r="ER1015" s="861">
        <v>4651.8691250000002</v>
      </c>
      <c r="ES1015" s="861">
        <v>10881.829303</v>
      </c>
      <c r="ET1015" s="861">
        <v>10172.762225</v>
      </c>
      <c r="EU1015" s="861"/>
      <c r="EV1015" s="861"/>
      <c r="EW1015" s="861"/>
      <c r="EX1015" s="861"/>
      <c r="EY1015" s="861"/>
      <c r="EZ1015" s="861"/>
      <c r="FA1015" s="861"/>
      <c r="FB1015" s="861"/>
      <c r="FC1015" s="861"/>
      <c r="FD1015" s="861"/>
    </row>
    <row r="1016" spans="1:160" x14ac:dyDescent="0.25">
      <c r="A1016" s="837">
        <v>46142</v>
      </c>
      <c r="B1016" s="836">
        <v>7.5636574074074078E-2</v>
      </c>
      <c r="C1016" s="861">
        <v>57900</v>
      </c>
      <c r="D1016" s="861">
        <v>0</v>
      </c>
      <c r="E1016" s="861">
        <v>0</v>
      </c>
      <c r="F1016" s="861">
        <v>76.990078999999994</v>
      </c>
      <c r="G1016" s="861">
        <v>72.931021000000001</v>
      </c>
      <c r="H1016" s="861">
        <v>66.104061000000002</v>
      </c>
      <c r="I1016" s="861">
        <v>74.655078000000003</v>
      </c>
      <c r="J1016" s="861">
        <v>73.446504000000004</v>
      </c>
      <c r="K1016" s="861">
        <v>71.642709999999994</v>
      </c>
      <c r="L1016" s="861">
        <v>74.065780000000004</v>
      </c>
      <c r="M1016" s="861">
        <v>75.019655</v>
      </c>
      <c r="N1016" s="861">
        <v>-5.8632049999999998</v>
      </c>
      <c r="O1016" s="861">
        <v>-7.4724279999999998</v>
      </c>
      <c r="P1016" s="861">
        <v>-8.2642930000000003</v>
      </c>
      <c r="Q1016" s="861">
        <v>-4.8796869999999997</v>
      </c>
      <c r="R1016" s="861">
        <v>-6.2162559999999996</v>
      </c>
      <c r="S1016" s="861">
        <v>-6.6880790000000001</v>
      </c>
      <c r="T1016" s="861">
        <v>82.865690999999998</v>
      </c>
      <c r="U1016" s="861">
        <v>75.586580999999995</v>
      </c>
      <c r="V1016" s="861">
        <v>95.023863000000006</v>
      </c>
      <c r="W1016" s="861">
        <v>94.024828999999997</v>
      </c>
      <c r="X1016" s="861">
        <v>-4.4157149999999996</v>
      </c>
      <c r="Y1016" s="861">
        <v>-3.715497</v>
      </c>
      <c r="Z1016" s="861">
        <v>-9.3093039999999991</v>
      </c>
      <c r="AA1016" s="861">
        <v>-8.5194120000000009</v>
      </c>
      <c r="AB1016" s="861">
        <v>-8.5870370000000005</v>
      </c>
      <c r="AC1016" s="861">
        <v>-10.262807</v>
      </c>
      <c r="AD1016" s="861">
        <v>-11.405716999999999</v>
      </c>
      <c r="AE1016" s="861">
        <v>107.978837</v>
      </c>
      <c r="AF1016" s="861">
        <v>100.479617</v>
      </c>
      <c r="AG1016" s="861">
        <v>92.078627999999995</v>
      </c>
      <c r="AH1016" s="861">
        <v>100.26591500000001</v>
      </c>
      <c r="AI1016" s="861">
        <v>91.280681000000001</v>
      </c>
      <c r="AJ1016" s="861">
        <v>71.625563999999997</v>
      </c>
      <c r="AK1016" s="861">
        <v>-1.8980490000000001</v>
      </c>
      <c r="AL1016" s="861">
        <v>-8.8274709999999992</v>
      </c>
      <c r="AM1016" s="861">
        <v>-5.2539949999999997</v>
      </c>
      <c r="AN1016" s="861">
        <v>94.275299000000004</v>
      </c>
      <c r="AO1016" s="861">
        <v>93.27037</v>
      </c>
      <c r="AP1016" s="861">
        <v>89.017144000000002</v>
      </c>
      <c r="AQ1016" s="861">
        <v>89.739562000000006</v>
      </c>
      <c r="AR1016" s="861">
        <v>74.037792999999994</v>
      </c>
      <c r="AS1016" s="861">
        <v>66.487950999999995</v>
      </c>
      <c r="AT1016" s="861">
        <v>78.548317999999995</v>
      </c>
      <c r="AU1016" s="861">
        <v>77.510782000000006</v>
      </c>
      <c r="AV1016" s="861">
        <v>75.713057000000006</v>
      </c>
      <c r="AW1016" s="861">
        <v>74.812060000000002</v>
      </c>
      <c r="AX1016" s="861">
        <v>90.849455000000006</v>
      </c>
      <c r="AY1016" s="861">
        <v>88.512687999999997</v>
      </c>
      <c r="AZ1016" s="861">
        <v>-5.0931639999999998</v>
      </c>
      <c r="BA1016" s="861">
        <v>-2.796745</v>
      </c>
      <c r="BB1016" s="861">
        <v>-12.619540000000001</v>
      </c>
      <c r="BC1016" s="861">
        <v>-11.670213</v>
      </c>
      <c r="BD1016" s="861">
        <v>-11.640098999999999</v>
      </c>
      <c r="BE1016" s="861">
        <v>-7.3399020000000004</v>
      </c>
      <c r="BF1016" s="861">
        <v>31.714328999999999</v>
      </c>
      <c r="BG1016" s="861">
        <v>139.76433900000001</v>
      </c>
      <c r="BH1016" s="861">
        <v>107.84256999999999</v>
      </c>
      <c r="BI1016" s="861">
        <v>54.069547999999998</v>
      </c>
      <c r="BJ1016" s="861">
        <v>118.02342299999999</v>
      </c>
      <c r="BK1016" s="861">
        <v>87.603806000000006</v>
      </c>
      <c r="BL1016" s="861">
        <v>77.181691000000001</v>
      </c>
      <c r="BM1016" s="861">
        <v>-17.205500000000001</v>
      </c>
      <c r="BN1016" s="861">
        <v>-11.97349</v>
      </c>
      <c r="BO1016" s="861">
        <v>-7.6665099999999997</v>
      </c>
      <c r="BP1016" s="861">
        <v>-11.439393000000001</v>
      </c>
      <c r="BQ1016" s="861">
        <v>88.562302000000003</v>
      </c>
      <c r="BR1016" s="861">
        <v>85.56953</v>
      </c>
      <c r="BS1016" s="861">
        <v>87.003241000000003</v>
      </c>
      <c r="BT1016" s="861">
        <v>59.493270000000003</v>
      </c>
      <c r="BU1016" s="861">
        <v>66.329644999999999</v>
      </c>
      <c r="BV1016" s="861">
        <v>63.288609000000001</v>
      </c>
      <c r="BW1016" s="861">
        <v>67.119201000000004</v>
      </c>
      <c r="BX1016" s="861">
        <v>-12.149454</v>
      </c>
      <c r="BY1016" s="861">
        <v>-12.368931</v>
      </c>
      <c r="BZ1016" s="861">
        <v>-10.736571</v>
      </c>
      <c r="CA1016" s="861">
        <v>-11.290766</v>
      </c>
      <c r="CB1016" s="861">
        <v>-9.1246899999999993</v>
      </c>
      <c r="CC1016" s="861">
        <v>-6.1019889999999997</v>
      </c>
      <c r="CD1016" s="861">
        <v>-9.9457939999999994</v>
      </c>
      <c r="CE1016" s="861">
        <v>-5.7844280000000001</v>
      </c>
      <c r="CF1016" s="861">
        <v>-11.540882</v>
      </c>
      <c r="CG1016" s="861">
        <v>-6.787013</v>
      </c>
      <c r="CH1016" s="861">
        <v>-12.053520000000001</v>
      </c>
      <c r="CI1016" s="861">
        <v>-7.8035189999999997</v>
      </c>
      <c r="CJ1016" s="861">
        <v>-9.5395859999999999</v>
      </c>
      <c r="CK1016" s="861">
        <v>-5.9858580000000003</v>
      </c>
      <c r="CL1016" s="861">
        <v>-9.9772359999999995</v>
      </c>
      <c r="CM1016" s="861">
        <v>-5.2112579999999999</v>
      </c>
      <c r="CN1016" s="861">
        <v>-12.006797000000001</v>
      </c>
      <c r="CO1016" s="861">
        <v>-7.6715350000000004</v>
      </c>
      <c r="CP1016" s="861">
        <v>-12.019759000000001</v>
      </c>
      <c r="CQ1016" s="861">
        <v>-8.4573440000000009</v>
      </c>
      <c r="CR1016" s="861">
        <v>-9.5917809999999992</v>
      </c>
      <c r="CS1016" s="861">
        <v>-6.2117909999999998</v>
      </c>
      <c r="CT1016" s="861">
        <v>-9.7332099999999997</v>
      </c>
      <c r="CU1016" s="861">
        <v>-6.2768819999999996</v>
      </c>
      <c r="CV1016" s="861">
        <v>-12.521138000000001</v>
      </c>
      <c r="CW1016" s="861">
        <v>-6.1663170000000003</v>
      </c>
      <c r="CX1016" s="861">
        <v>-11.854794</v>
      </c>
      <c r="CY1016" s="861">
        <v>-6.7137539999999998</v>
      </c>
      <c r="CZ1016" s="861">
        <v>-9.2891429999999993</v>
      </c>
      <c r="DA1016" s="861">
        <v>-5.788538</v>
      </c>
      <c r="DB1016" s="861">
        <v>-10.207141999999999</v>
      </c>
      <c r="DC1016" s="861">
        <v>-5.5345079999999998</v>
      </c>
      <c r="DD1016" s="861">
        <v>-12.809566</v>
      </c>
      <c r="DE1016" s="861">
        <v>-7.6781079999999999</v>
      </c>
      <c r="DF1016" s="861">
        <v>-12.576186</v>
      </c>
      <c r="DG1016" s="861">
        <v>-7.5919939999999997</v>
      </c>
      <c r="DH1016" s="861">
        <v>-9.2201350000000009</v>
      </c>
      <c r="DI1016" s="861">
        <v>-6.3401680000000002</v>
      </c>
      <c r="DJ1016" s="861">
        <v>-9.9216479999999994</v>
      </c>
      <c r="DK1016" s="861">
        <v>-6.8050790000000001</v>
      </c>
      <c r="DL1016" s="861">
        <v>-13.158526999999999</v>
      </c>
      <c r="DM1016" s="861">
        <v>-9.7712459999999997</v>
      </c>
      <c r="DN1016" s="861">
        <v>-12.946672</v>
      </c>
      <c r="DO1016" s="861">
        <v>-9.1554540000000006</v>
      </c>
      <c r="DP1016" s="861">
        <v>-9.7181180000000005</v>
      </c>
      <c r="DQ1016" s="861">
        <v>-7.0119699999999998</v>
      </c>
      <c r="DR1016" s="861">
        <v>-10.545583000000001</v>
      </c>
      <c r="DS1016" s="861">
        <v>-8.0062689999999996</v>
      </c>
      <c r="DT1016" s="861">
        <v>-12.885028</v>
      </c>
      <c r="DU1016" s="861">
        <v>-10.727593000000001</v>
      </c>
      <c r="DV1016" s="861">
        <v>-13.109794000000001</v>
      </c>
      <c r="DW1016" s="861">
        <v>-7.518561</v>
      </c>
      <c r="DX1016" s="861">
        <v>13.367623999999999</v>
      </c>
      <c r="DY1016" s="861">
        <v>10.196555999999999</v>
      </c>
      <c r="DZ1016" s="861">
        <v>164.40136699999999</v>
      </c>
      <c r="EA1016" s="861">
        <v>155.452089</v>
      </c>
      <c r="EB1016" s="861">
        <v>122.45</v>
      </c>
      <c r="EC1016" s="861">
        <v>3.2909999999999999</v>
      </c>
      <c r="ED1016" s="861">
        <v>396.5</v>
      </c>
      <c r="EE1016" s="861">
        <v>122.43</v>
      </c>
      <c r="EF1016" s="861">
        <v>5.4610000000000003</v>
      </c>
      <c r="EG1016" s="861">
        <v>660.4</v>
      </c>
      <c r="EH1016" s="861">
        <v>122.44</v>
      </c>
      <c r="EI1016" s="861">
        <v>5.1589999999999998</v>
      </c>
      <c r="EJ1016" s="861">
        <v>620.20000000000005</v>
      </c>
      <c r="EK1016" s="861">
        <v>10.578295000000001</v>
      </c>
      <c r="EL1016" s="861">
        <v>13.801094000000001</v>
      </c>
      <c r="EM1016" s="861">
        <v>-15.83229</v>
      </c>
      <c r="EN1016" s="861">
        <v>-21.467604000000001</v>
      </c>
      <c r="EO1016" s="861">
        <v>95.933351000000002</v>
      </c>
      <c r="EP1016" s="861">
        <v>92.068935999999994</v>
      </c>
      <c r="EQ1016" s="861">
        <v>-9.1124559999999999</v>
      </c>
      <c r="ER1016" s="861">
        <v>4658.478188</v>
      </c>
      <c r="ES1016" s="861">
        <v>10892.808604</v>
      </c>
      <c r="ET1016" s="861">
        <v>10183.100033999999</v>
      </c>
      <c r="EU1016" s="861"/>
      <c r="EV1016" s="861"/>
      <c r="EW1016" s="861"/>
      <c r="EX1016" s="861"/>
      <c r="EY1016" s="861"/>
      <c r="EZ1016" s="861"/>
      <c r="FA1016" s="861"/>
      <c r="FB1016" s="861"/>
      <c r="FC1016" s="861"/>
      <c r="FD1016" s="861"/>
    </row>
    <row r="1017" spans="1:160" x14ac:dyDescent="0.25">
      <c r="A1017" s="837">
        <v>46142</v>
      </c>
      <c r="B1017" s="836">
        <v>7.633101851851852E-2</v>
      </c>
      <c r="C1017" s="861">
        <v>57960</v>
      </c>
      <c r="D1017" s="861">
        <v>0</v>
      </c>
      <c r="E1017" s="861">
        <v>0</v>
      </c>
      <c r="F1017" s="861">
        <v>76.920606000000006</v>
      </c>
      <c r="G1017" s="861">
        <v>72.942518000000007</v>
      </c>
      <c r="H1017" s="861">
        <v>66.158337000000003</v>
      </c>
      <c r="I1017" s="861">
        <v>74.692524000000006</v>
      </c>
      <c r="J1017" s="861">
        <v>73.351967999999999</v>
      </c>
      <c r="K1017" s="861">
        <v>71.679440999999997</v>
      </c>
      <c r="L1017" s="861">
        <v>74.080263000000002</v>
      </c>
      <c r="M1017" s="861">
        <v>75.024828999999997</v>
      </c>
      <c r="N1017" s="861">
        <v>-5.9157520000000003</v>
      </c>
      <c r="O1017" s="861">
        <v>-7.6073890000000004</v>
      </c>
      <c r="P1017" s="861">
        <v>-8.2206270000000004</v>
      </c>
      <c r="Q1017" s="861">
        <v>-4.9973789999999996</v>
      </c>
      <c r="R1017" s="861">
        <v>-6.1270559999999996</v>
      </c>
      <c r="S1017" s="861">
        <v>-6.9261220000000003</v>
      </c>
      <c r="T1017" s="861">
        <v>82.962204999999997</v>
      </c>
      <c r="U1017" s="861">
        <v>75.140547999999995</v>
      </c>
      <c r="V1017" s="861">
        <v>94.785792999999998</v>
      </c>
      <c r="W1017" s="861">
        <v>93.798475999999994</v>
      </c>
      <c r="X1017" s="861">
        <v>-4.5207179999999996</v>
      </c>
      <c r="Y1017" s="861">
        <v>-3.8325100000000001</v>
      </c>
      <c r="Z1017" s="861">
        <v>-9.4001540000000006</v>
      </c>
      <c r="AA1017" s="861">
        <v>-8.6246659999999995</v>
      </c>
      <c r="AB1017" s="861">
        <v>-8.6747920000000001</v>
      </c>
      <c r="AC1017" s="861">
        <v>-10.4001</v>
      </c>
      <c r="AD1017" s="861">
        <v>-11.509205</v>
      </c>
      <c r="AE1017" s="861">
        <v>108.005278</v>
      </c>
      <c r="AF1017" s="861">
        <v>100.342585</v>
      </c>
      <c r="AG1017" s="861">
        <v>91.933248000000006</v>
      </c>
      <c r="AH1017" s="861">
        <v>100.14672299999999</v>
      </c>
      <c r="AI1017" s="861">
        <v>91.093108000000001</v>
      </c>
      <c r="AJ1017" s="861">
        <v>71.413724999999999</v>
      </c>
      <c r="AK1017" s="861">
        <v>-2.060003</v>
      </c>
      <c r="AL1017" s="861">
        <v>-8.9691340000000004</v>
      </c>
      <c r="AM1017" s="861">
        <v>-5.3594559999999998</v>
      </c>
      <c r="AN1017" s="861">
        <v>94.177640999999994</v>
      </c>
      <c r="AO1017" s="861">
        <v>93.04401</v>
      </c>
      <c r="AP1017" s="861">
        <v>88.871988000000002</v>
      </c>
      <c r="AQ1017" s="861">
        <v>89.586219999999997</v>
      </c>
      <c r="AR1017" s="861">
        <v>73.847173999999995</v>
      </c>
      <c r="AS1017" s="861">
        <v>66.449246000000002</v>
      </c>
      <c r="AT1017" s="861">
        <v>78.37003</v>
      </c>
      <c r="AU1017" s="861">
        <v>77.408099000000007</v>
      </c>
      <c r="AV1017" s="861">
        <v>75.293102000000005</v>
      </c>
      <c r="AW1017" s="861">
        <v>74.691068999999999</v>
      </c>
      <c r="AX1017" s="861">
        <v>90.669301000000004</v>
      </c>
      <c r="AY1017" s="861">
        <v>88.348271999999994</v>
      </c>
      <c r="AZ1017" s="861">
        <v>-5.2652340000000004</v>
      </c>
      <c r="BA1017" s="861">
        <v>-2.7788520000000001</v>
      </c>
      <c r="BB1017" s="861">
        <v>-12.706630000000001</v>
      </c>
      <c r="BC1017" s="861">
        <v>-11.815060000000001</v>
      </c>
      <c r="BD1017" s="861">
        <v>-11.780703000000001</v>
      </c>
      <c r="BE1017" s="861">
        <v>-7.3316540000000003</v>
      </c>
      <c r="BF1017" s="861">
        <v>31.522157</v>
      </c>
      <c r="BG1017" s="861">
        <v>139.65212</v>
      </c>
      <c r="BH1017" s="861">
        <v>107.812687</v>
      </c>
      <c r="BI1017" s="861">
        <v>54.018250000000002</v>
      </c>
      <c r="BJ1017" s="861">
        <v>118.236108</v>
      </c>
      <c r="BK1017" s="861">
        <v>87.432129000000003</v>
      </c>
      <c r="BL1017" s="861">
        <v>77.120016000000007</v>
      </c>
      <c r="BM1017" s="861">
        <v>-17.335757000000001</v>
      </c>
      <c r="BN1017" s="861">
        <v>-12.150152</v>
      </c>
      <c r="BO1017" s="861">
        <v>-7.7807069999999996</v>
      </c>
      <c r="BP1017" s="861">
        <v>-11.510992</v>
      </c>
      <c r="BQ1017" s="861">
        <v>88.413342</v>
      </c>
      <c r="BR1017" s="861">
        <v>85.306422999999995</v>
      </c>
      <c r="BS1017" s="861">
        <v>86.848065000000005</v>
      </c>
      <c r="BT1017" s="861">
        <v>59.338579000000003</v>
      </c>
      <c r="BU1017" s="861">
        <v>66.248817000000003</v>
      </c>
      <c r="BV1017" s="861">
        <v>63.182212999999997</v>
      </c>
      <c r="BW1017" s="861">
        <v>66.969796000000002</v>
      </c>
      <c r="BX1017" s="861">
        <v>-12.313167</v>
      </c>
      <c r="BY1017" s="861">
        <v>-12.466739</v>
      </c>
      <c r="BZ1017" s="861">
        <v>-10.855324</v>
      </c>
      <c r="CA1017" s="861">
        <v>-11.413855999999999</v>
      </c>
      <c r="CB1017" s="861">
        <v>-9.0870680000000004</v>
      </c>
      <c r="CC1017" s="861">
        <v>-6.0772269999999997</v>
      </c>
      <c r="CD1017" s="861">
        <v>-9.9185359999999996</v>
      </c>
      <c r="CE1017" s="861">
        <v>-5.8104940000000003</v>
      </c>
      <c r="CF1017" s="861">
        <v>-11.443571</v>
      </c>
      <c r="CG1017" s="861">
        <v>-6.7814730000000001</v>
      </c>
      <c r="CH1017" s="861">
        <v>-11.977119</v>
      </c>
      <c r="CI1017" s="861">
        <v>-7.788424</v>
      </c>
      <c r="CJ1017" s="861">
        <v>-9.5024090000000001</v>
      </c>
      <c r="CK1017" s="861">
        <v>-5.9820859999999998</v>
      </c>
      <c r="CL1017" s="861">
        <v>-9.9373059999999995</v>
      </c>
      <c r="CM1017" s="861">
        <v>-5.2508090000000003</v>
      </c>
      <c r="CN1017" s="861">
        <v>-11.987087000000001</v>
      </c>
      <c r="CO1017" s="861">
        <v>-7.6730010000000002</v>
      </c>
      <c r="CP1017" s="861">
        <v>-11.932157</v>
      </c>
      <c r="CQ1017" s="861">
        <v>-8.4371749999999999</v>
      </c>
      <c r="CR1017" s="861">
        <v>-9.5621960000000001</v>
      </c>
      <c r="CS1017" s="861">
        <v>-6.1781639999999998</v>
      </c>
      <c r="CT1017" s="861">
        <v>-9.7176589999999994</v>
      </c>
      <c r="CU1017" s="861">
        <v>-6.2847439999999999</v>
      </c>
      <c r="CV1017" s="861">
        <v>-12.451336</v>
      </c>
      <c r="CW1017" s="861">
        <v>-6.151319</v>
      </c>
      <c r="CX1017" s="861">
        <v>-11.785235999999999</v>
      </c>
      <c r="CY1017" s="861">
        <v>-6.6568949999999996</v>
      </c>
      <c r="CZ1017" s="861">
        <v>-9.2329910000000002</v>
      </c>
      <c r="DA1017" s="861">
        <v>-5.7824980000000004</v>
      </c>
      <c r="DB1017" s="861">
        <v>-10.163035000000001</v>
      </c>
      <c r="DC1017" s="861">
        <v>-5.4823360000000001</v>
      </c>
      <c r="DD1017" s="861">
        <v>-12.745055000000001</v>
      </c>
      <c r="DE1017" s="861">
        <v>-7.6374950000000004</v>
      </c>
      <c r="DF1017" s="861">
        <v>-12.538451</v>
      </c>
      <c r="DG1017" s="861">
        <v>-7.5536199999999996</v>
      </c>
      <c r="DH1017" s="861">
        <v>-9.189629</v>
      </c>
      <c r="DI1017" s="861">
        <v>-6.3176969999999999</v>
      </c>
      <c r="DJ1017" s="861">
        <v>-9.8896650000000008</v>
      </c>
      <c r="DK1017" s="861">
        <v>-6.8129419999999996</v>
      </c>
      <c r="DL1017" s="861">
        <v>-13.109859999999999</v>
      </c>
      <c r="DM1017" s="861">
        <v>-9.7270599999999998</v>
      </c>
      <c r="DN1017" s="861">
        <v>-12.887699</v>
      </c>
      <c r="DO1017" s="861">
        <v>-9.1221399999999999</v>
      </c>
      <c r="DP1017" s="861">
        <v>-9.6861809999999995</v>
      </c>
      <c r="DQ1017" s="861">
        <v>-6.9745280000000003</v>
      </c>
      <c r="DR1017" s="861">
        <v>-10.532825000000001</v>
      </c>
      <c r="DS1017" s="861">
        <v>-7.9879480000000003</v>
      </c>
      <c r="DT1017" s="861">
        <v>-12.831196</v>
      </c>
      <c r="DU1017" s="861">
        <v>-10.707772</v>
      </c>
      <c r="DV1017" s="861">
        <v>-13.078791000000001</v>
      </c>
      <c r="DW1017" s="861">
        <v>-7.4925050000000004</v>
      </c>
      <c r="DX1017" s="861">
        <v>13.335838000000001</v>
      </c>
      <c r="DY1017" s="861">
        <v>10.154806000000001</v>
      </c>
      <c r="DZ1017" s="861">
        <v>164.316408</v>
      </c>
      <c r="EA1017" s="861">
        <v>155.09971300000001</v>
      </c>
      <c r="EB1017" s="861">
        <v>123.05</v>
      </c>
      <c r="EC1017" s="861">
        <v>1.2430000000000001</v>
      </c>
      <c r="ED1017" s="861">
        <v>134.80000000000001</v>
      </c>
      <c r="EE1017" s="861">
        <v>123.02</v>
      </c>
      <c r="EF1017" s="861">
        <v>5.4290000000000003</v>
      </c>
      <c r="EG1017" s="861">
        <v>661.2</v>
      </c>
      <c r="EH1017" s="861">
        <v>123</v>
      </c>
      <c r="EI1017" s="861">
        <v>5.1420000000000003</v>
      </c>
      <c r="EJ1017" s="861">
        <v>617.79999999999995</v>
      </c>
      <c r="EK1017" s="861">
        <v>10.526816</v>
      </c>
      <c r="EL1017" s="861">
        <v>13.764711999999999</v>
      </c>
      <c r="EM1017" s="861">
        <v>-15.886272</v>
      </c>
      <c r="EN1017" s="861">
        <v>-21.545418999999999</v>
      </c>
      <c r="EO1017" s="861">
        <v>95.897336999999993</v>
      </c>
      <c r="EP1017" s="861">
        <v>91.913757000000004</v>
      </c>
      <c r="EQ1017" s="861">
        <v>-9.0803630000000002</v>
      </c>
      <c r="ER1017" s="861">
        <v>4661.8684130000001</v>
      </c>
      <c r="ES1017" s="861">
        <v>10903.788526</v>
      </c>
      <c r="ET1017" s="861">
        <v>10193.42726</v>
      </c>
      <c r="EU1017" s="861"/>
      <c r="EV1017" s="861"/>
      <c r="EW1017" s="861"/>
      <c r="EX1017" s="861"/>
      <c r="EY1017" s="861"/>
      <c r="EZ1017" s="861"/>
      <c r="FA1017" s="861"/>
      <c r="FB1017" s="861"/>
      <c r="FC1017" s="861"/>
      <c r="FD1017" s="861"/>
    </row>
    <row r="1018" spans="1:160" x14ac:dyDescent="0.25">
      <c r="A1018" s="837">
        <v>46142</v>
      </c>
      <c r="B1018" s="836">
        <v>7.7025462962962962E-2</v>
      </c>
      <c r="C1018" s="861">
        <v>58020</v>
      </c>
      <c r="D1018" s="861">
        <v>0</v>
      </c>
      <c r="E1018" s="861">
        <v>0</v>
      </c>
      <c r="F1018" s="861">
        <v>76.790396999999999</v>
      </c>
      <c r="G1018" s="861">
        <v>72.893429999999995</v>
      </c>
      <c r="H1018" s="861">
        <v>66.022193000000001</v>
      </c>
      <c r="I1018" s="861">
        <v>74.663880000000006</v>
      </c>
      <c r="J1018" s="861">
        <v>73.195452000000003</v>
      </c>
      <c r="K1018" s="861">
        <v>71.606589999999997</v>
      </c>
      <c r="L1018" s="861">
        <v>74.063866000000004</v>
      </c>
      <c r="M1018" s="861">
        <v>74.972969000000006</v>
      </c>
      <c r="N1018" s="861">
        <v>-6.0766799999999996</v>
      </c>
      <c r="O1018" s="861">
        <v>-7.7603270000000002</v>
      </c>
      <c r="P1018" s="861">
        <v>-8.5305459999999993</v>
      </c>
      <c r="Q1018" s="861">
        <v>-5.0729620000000004</v>
      </c>
      <c r="R1018" s="861">
        <v>-6.4258030000000002</v>
      </c>
      <c r="S1018" s="861">
        <v>-7.1411429999999996</v>
      </c>
      <c r="T1018" s="861">
        <v>82.812616000000006</v>
      </c>
      <c r="U1018" s="861">
        <v>75.685010000000005</v>
      </c>
      <c r="V1018" s="861">
        <v>94.723004000000003</v>
      </c>
      <c r="W1018" s="861">
        <v>93.781498999999997</v>
      </c>
      <c r="X1018" s="861">
        <v>-4.6971179999999997</v>
      </c>
      <c r="Y1018" s="861">
        <v>-4.0041840000000004</v>
      </c>
      <c r="Z1018" s="861">
        <v>-9.5348799999999994</v>
      </c>
      <c r="AA1018" s="861">
        <v>-8.7892039999999998</v>
      </c>
      <c r="AB1018" s="861">
        <v>-8.818308</v>
      </c>
      <c r="AC1018" s="861">
        <v>-10.489993</v>
      </c>
      <c r="AD1018" s="861">
        <v>-11.599873000000001</v>
      </c>
      <c r="AE1018" s="861">
        <v>107.940297</v>
      </c>
      <c r="AF1018" s="861">
        <v>100.20647</v>
      </c>
      <c r="AG1018" s="861">
        <v>91.868329000000003</v>
      </c>
      <c r="AH1018" s="861">
        <v>100.107416</v>
      </c>
      <c r="AI1018" s="861">
        <v>90.964662000000004</v>
      </c>
      <c r="AJ1018" s="861">
        <v>71.342128000000002</v>
      </c>
      <c r="AK1018" s="861">
        <v>-2.2634089999999998</v>
      </c>
      <c r="AL1018" s="861">
        <v>-9.0684269999999998</v>
      </c>
      <c r="AM1018" s="861">
        <v>-5.5182989999999998</v>
      </c>
      <c r="AN1018" s="861">
        <v>93.997112999999999</v>
      </c>
      <c r="AO1018" s="861">
        <v>93.048196000000004</v>
      </c>
      <c r="AP1018" s="861">
        <v>88.899885999999995</v>
      </c>
      <c r="AQ1018" s="861">
        <v>89.563426000000007</v>
      </c>
      <c r="AR1018" s="861">
        <v>73.749009999999998</v>
      </c>
      <c r="AS1018" s="861">
        <v>66.402705999999995</v>
      </c>
      <c r="AT1018" s="861">
        <v>78.400362999999999</v>
      </c>
      <c r="AU1018" s="861">
        <v>77.343271000000001</v>
      </c>
      <c r="AV1018" s="861">
        <v>75.377167999999998</v>
      </c>
      <c r="AW1018" s="861">
        <v>74.246030000000005</v>
      </c>
      <c r="AX1018" s="861">
        <v>90.545706999999993</v>
      </c>
      <c r="AY1018" s="861">
        <v>88.212286000000006</v>
      </c>
      <c r="AZ1018" s="861">
        <v>-5.4197610000000003</v>
      </c>
      <c r="BA1018" s="861">
        <v>-2.8780160000000001</v>
      </c>
      <c r="BB1018" s="861">
        <v>-12.798496999999999</v>
      </c>
      <c r="BC1018" s="861">
        <v>-11.837134000000001</v>
      </c>
      <c r="BD1018" s="861">
        <v>-11.883732</v>
      </c>
      <c r="BE1018" s="861">
        <v>-7.1479869999999996</v>
      </c>
      <c r="BF1018" s="861">
        <v>31.474515</v>
      </c>
      <c r="BG1018" s="861">
        <v>139.68950799999999</v>
      </c>
      <c r="BH1018" s="861">
        <v>107.77903999999999</v>
      </c>
      <c r="BI1018" s="861">
        <v>53.956445000000002</v>
      </c>
      <c r="BJ1018" s="861">
        <v>118.555801</v>
      </c>
      <c r="BK1018" s="861">
        <v>87.352941000000001</v>
      </c>
      <c r="BL1018" s="861">
        <v>76.601513999999995</v>
      </c>
      <c r="BM1018" s="861">
        <v>-17.379052000000001</v>
      </c>
      <c r="BN1018" s="861">
        <v>-12.228626999999999</v>
      </c>
      <c r="BO1018" s="861">
        <v>-7.913837</v>
      </c>
      <c r="BP1018" s="861">
        <v>-11.646789999999999</v>
      </c>
      <c r="BQ1018" s="861">
        <v>88.345701000000005</v>
      </c>
      <c r="BR1018" s="861">
        <v>85.157346000000004</v>
      </c>
      <c r="BS1018" s="861">
        <v>86.794253999999995</v>
      </c>
      <c r="BT1018" s="861">
        <v>59.199928999999997</v>
      </c>
      <c r="BU1018" s="861">
        <v>66.221502000000001</v>
      </c>
      <c r="BV1018" s="861">
        <v>63.060549000000002</v>
      </c>
      <c r="BW1018" s="861">
        <v>66.851667000000006</v>
      </c>
      <c r="BX1018" s="861">
        <v>-12.381871</v>
      </c>
      <c r="BY1018" s="861">
        <v>-12.541585</v>
      </c>
      <c r="BZ1018" s="861">
        <v>-11.020867000000001</v>
      </c>
      <c r="CA1018" s="861">
        <v>-11.57343</v>
      </c>
      <c r="CB1018" s="861">
        <v>-9.0304710000000004</v>
      </c>
      <c r="CC1018" s="861">
        <v>-6.0302809999999996</v>
      </c>
      <c r="CD1018" s="861">
        <v>-9.8957040000000003</v>
      </c>
      <c r="CE1018" s="861">
        <v>-5.785012</v>
      </c>
      <c r="CF1018" s="861">
        <v>-11.411363</v>
      </c>
      <c r="CG1018" s="861">
        <v>-6.7602399999999996</v>
      </c>
      <c r="CH1018" s="861">
        <v>-11.924028</v>
      </c>
      <c r="CI1018" s="861">
        <v>-7.7253949999999998</v>
      </c>
      <c r="CJ1018" s="861">
        <v>-9.4438980000000008</v>
      </c>
      <c r="CK1018" s="861">
        <v>-5.9281519999999999</v>
      </c>
      <c r="CL1018" s="861">
        <v>-9.9238579999999992</v>
      </c>
      <c r="CM1018" s="861">
        <v>-5.2109100000000002</v>
      </c>
      <c r="CN1018" s="861">
        <v>-11.934609999999999</v>
      </c>
      <c r="CO1018" s="861">
        <v>-7.6381790000000001</v>
      </c>
      <c r="CP1018" s="861">
        <v>-11.898523000000001</v>
      </c>
      <c r="CQ1018" s="861">
        <v>-8.3667459999999991</v>
      </c>
      <c r="CR1018" s="861">
        <v>-9.4963309999999996</v>
      </c>
      <c r="CS1018" s="861">
        <v>-6.1317740000000001</v>
      </c>
      <c r="CT1018" s="861">
        <v>-9.7062329999999992</v>
      </c>
      <c r="CU1018" s="861">
        <v>-6.2374549999999997</v>
      </c>
      <c r="CV1018" s="861">
        <v>-12.410181</v>
      </c>
      <c r="CW1018" s="861">
        <v>-6.136692</v>
      </c>
      <c r="CX1018" s="861">
        <v>-11.767186000000001</v>
      </c>
      <c r="CY1018" s="861">
        <v>-6.6543950000000001</v>
      </c>
      <c r="CZ1018" s="861">
        <v>-9.2206379999999992</v>
      </c>
      <c r="DA1018" s="861">
        <v>-5.7701789999999997</v>
      </c>
      <c r="DB1018" s="861">
        <v>-10.132792999999999</v>
      </c>
      <c r="DC1018" s="861">
        <v>-5.5217479999999997</v>
      </c>
      <c r="DD1018" s="861">
        <v>-12.704751</v>
      </c>
      <c r="DE1018" s="861">
        <v>-7.6606339999999999</v>
      </c>
      <c r="DF1018" s="861">
        <v>-12.46918</v>
      </c>
      <c r="DG1018" s="861">
        <v>-7.5667</v>
      </c>
      <c r="DH1018" s="861">
        <v>-9.1474379999999993</v>
      </c>
      <c r="DI1018" s="861">
        <v>-6.3118059999999998</v>
      </c>
      <c r="DJ1018" s="861">
        <v>-9.8579349999999994</v>
      </c>
      <c r="DK1018" s="861">
        <v>-6.8117169999999998</v>
      </c>
      <c r="DL1018" s="861">
        <v>-13.078267</v>
      </c>
      <c r="DM1018" s="861">
        <v>-9.7397310000000008</v>
      </c>
      <c r="DN1018" s="861">
        <v>-12.852803</v>
      </c>
      <c r="DO1018" s="861">
        <v>-9.1244730000000001</v>
      </c>
      <c r="DP1018" s="861">
        <v>-9.6781980000000001</v>
      </c>
      <c r="DQ1018" s="861">
        <v>-6.976572</v>
      </c>
      <c r="DR1018" s="861">
        <v>-10.494958</v>
      </c>
      <c r="DS1018" s="861">
        <v>-8.0110480000000006</v>
      </c>
      <c r="DT1018" s="861">
        <v>-12.804803</v>
      </c>
      <c r="DU1018" s="861">
        <v>-10.722811</v>
      </c>
      <c r="DV1018" s="861">
        <v>-13.081358</v>
      </c>
      <c r="DW1018" s="861">
        <v>-7.5174880000000002</v>
      </c>
      <c r="DX1018" s="861">
        <v>13.270028999999999</v>
      </c>
      <c r="DY1018" s="861">
        <v>10.105278999999999</v>
      </c>
      <c r="DZ1018" s="861">
        <v>164.47777199999999</v>
      </c>
      <c r="EA1018" s="861">
        <v>154.70067800000001</v>
      </c>
      <c r="EB1018" s="861">
        <v>122.48</v>
      </c>
      <c r="EC1018" s="861">
        <v>3.2890000000000001</v>
      </c>
      <c r="ED1018" s="861">
        <v>396.9</v>
      </c>
      <c r="EE1018" s="861">
        <v>122.5</v>
      </c>
      <c r="EF1018" s="861">
        <v>5.4450000000000003</v>
      </c>
      <c r="EG1018" s="861">
        <v>655.5</v>
      </c>
      <c r="EH1018" s="861">
        <v>122.51</v>
      </c>
      <c r="EI1018" s="861">
        <v>5.14</v>
      </c>
      <c r="EJ1018" s="861">
        <v>615.6</v>
      </c>
      <c r="EK1018" s="861">
        <v>10.479886</v>
      </c>
      <c r="EL1018" s="861">
        <v>13.724024999999999</v>
      </c>
      <c r="EM1018" s="861">
        <v>-15.998184999999999</v>
      </c>
      <c r="EN1018" s="861">
        <v>-21.637861999999998</v>
      </c>
      <c r="EO1018" s="861">
        <v>95.965727999999999</v>
      </c>
      <c r="EP1018" s="861">
        <v>91.737745000000004</v>
      </c>
      <c r="EQ1018" s="861">
        <v>-9.0563680000000009</v>
      </c>
      <c r="ER1018" s="861">
        <v>4665.9348049999999</v>
      </c>
      <c r="ES1018" s="861">
        <v>10914.747394</v>
      </c>
      <c r="ET1018" s="861">
        <v>10203.718887000001</v>
      </c>
      <c r="EU1018" s="861"/>
      <c r="EV1018" s="861"/>
      <c r="EW1018" s="861"/>
      <c r="EX1018" s="861"/>
      <c r="EY1018" s="861"/>
      <c r="EZ1018" s="861"/>
      <c r="FA1018" s="861"/>
      <c r="FB1018" s="861"/>
      <c r="FC1018" s="861"/>
      <c r="FD1018" s="861"/>
    </row>
    <row r="1019" spans="1:160" x14ac:dyDescent="0.25">
      <c r="A1019" s="837">
        <v>46142</v>
      </c>
      <c r="B1019" s="836">
        <v>7.7719907407407404E-2</v>
      </c>
      <c r="C1019" s="861">
        <v>58080</v>
      </c>
      <c r="D1019" s="861">
        <v>0</v>
      </c>
      <c r="E1019" s="861">
        <v>0</v>
      </c>
      <c r="F1019" s="861">
        <v>76.753686999999999</v>
      </c>
      <c r="G1019" s="861">
        <v>72.918799000000007</v>
      </c>
      <c r="H1019" s="861">
        <v>66.041365999999996</v>
      </c>
      <c r="I1019" s="861">
        <v>74.716399999999993</v>
      </c>
      <c r="J1019" s="861">
        <v>73.065612000000002</v>
      </c>
      <c r="K1019" s="861">
        <v>71.618588000000003</v>
      </c>
      <c r="L1019" s="861">
        <v>74.070203000000006</v>
      </c>
      <c r="M1019" s="861">
        <v>74.976764000000003</v>
      </c>
      <c r="N1019" s="861">
        <v>-6.2417350000000003</v>
      </c>
      <c r="O1019" s="861">
        <v>-7.8668829999999996</v>
      </c>
      <c r="P1019" s="861">
        <v>-8.6035140000000006</v>
      </c>
      <c r="Q1019" s="861">
        <v>-4.9896989999999999</v>
      </c>
      <c r="R1019" s="861">
        <v>-6.3661599999999998</v>
      </c>
      <c r="S1019" s="861">
        <v>-7.0931119999999996</v>
      </c>
      <c r="T1019" s="861">
        <v>82.762338</v>
      </c>
      <c r="U1019" s="861">
        <v>74.856470999999999</v>
      </c>
      <c r="V1019" s="861">
        <v>94.482731000000001</v>
      </c>
      <c r="W1019" s="861">
        <v>93.557919999999996</v>
      </c>
      <c r="X1019" s="861">
        <v>-4.8902150000000004</v>
      </c>
      <c r="Y1019" s="861">
        <v>-4.066573</v>
      </c>
      <c r="Z1019" s="861">
        <v>-9.6287669999999999</v>
      </c>
      <c r="AA1019" s="861">
        <v>-8.8529999999999998</v>
      </c>
      <c r="AB1019" s="861">
        <v>-8.9218930000000007</v>
      </c>
      <c r="AC1019" s="861">
        <v>-10.599019</v>
      </c>
      <c r="AD1019" s="861">
        <v>-11.729020999999999</v>
      </c>
      <c r="AE1019" s="861">
        <v>107.72852399999999</v>
      </c>
      <c r="AF1019" s="861">
        <v>100.088497</v>
      </c>
      <c r="AG1019" s="861">
        <v>91.754626000000002</v>
      </c>
      <c r="AH1019" s="861">
        <v>99.977497</v>
      </c>
      <c r="AI1019" s="861">
        <v>90.830073999999996</v>
      </c>
      <c r="AJ1019" s="861">
        <v>71.226500999999999</v>
      </c>
      <c r="AK1019" s="861">
        <v>-2.3090999999999999</v>
      </c>
      <c r="AL1019" s="861">
        <v>-9.2617879999999992</v>
      </c>
      <c r="AM1019" s="861">
        <v>-5.654649</v>
      </c>
      <c r="AN1019" s="861">
        <v>93.922908000000007</v>
      </c>
      <c r="AO1019" s="861">
        <v>92.767497000000006</v>
      </c>
      <c r="AP1019" s="861">
        <v>88.654443000000001</v>
      </c>
      <c r="AQ1019" s="861">
        <v>89.345173000000003</v>
      </c>
      <c r="AR1019" s="861">
        <v>73.633368000000004</v>
      </c>
      <c r="AS1019" s="861">
        <v>66.290749000000005</v>
      </c>
      <c r="AT1019" s="861">
        <v>78.171280999999993</v>
      </c>
      <c r="AU1019" s="861">
        <v>77.153932999999995</v>
      </c>
      <c r="AV1019" s="861">
        <v>75.411610999999994</v>
      </c>
      <c r="AW1019" s="861">
        <v>74.403895000000006</v>
      </c>
      <c r="AX1019" s="861">
        <v>90.469964000000004</v>
      </c>
      <c r="AY1019" s="861">
        <v>88.141749000000004</v>
      </c>
      <c r="AZ1019" s="861">
        <v>-5.5745180000000003</v>
      </c>
      <c r="BA1019" s="861">
        <v>-3.145435</v>
      </c>
      <c r="BB1019" s="861">
        <v>-12.935413</v>
      </c>
      <c r="BC1019" s="861">
        <v>-11.980433</v>
      </c>
      <c r="BD1019" s="861">
        <v>-12.009620999999999</v>
      </c>
      <c r="BE1019" s="861">
        <v>-7.5010839999999996</v>
      </c>
      <c r="BF1019" s="861">
        <v>31.377134999999999</v>
      </c>
      <c r="BG1019" s="861">
        <v>139.612988</v>
      </c>
      <c r="BH1019" s="861">
        <v>107.88519700000001</v>
      </c>
      <c r="BI1019" s="861">
        <v>53.8598</v>
      </c>
      <c r="BJ1019" s="861">
        <v>119.099553</v>
      </c>
      <c r="BK1019" s="861">
        <v>87.229055000000002</v>
      </c>
      <c r="BL1019" s="861">
        <v>76.605937999999995</v>
      </c>
      <c r="BM1019" s="861">
        <v>-17.535050999999999</v>
      </c>
      <c r="BN1019" s="861">
        <v>-12.346876999999999</v>
      </c>
      <c r="BO1019" s="861">
        <v>-8.0514019999999995</v>
      </c>
      <c r="BP1019" s="861">
        <v>-11.766342</v>
      </c>
      <c r="BQ1019" s="861">
        <v>88.208831000000004</v>
      </c>
      <c r="BR1019" s="861">
        <v>84.890136999999996</v>
      </c>
      <c r="BS1019" s="861">
        <v>86.658824999999993</v>
      </c>
      <c r="BT1019" s="861">
        <v>59.199492999999997</v>
      </c>
      <c r="BU1019" s="861">
        <v>66.129012000000003</v>
      </c>
      <c r="BV1019" s="861">
        <v>62.929575</v>
      </c>
      <c r="BW1019" s="861">
        <v>66.720856999999995</v>
      </c>
      <c r="BX1019" s="861">
        <v>-12.521418000000001</v>
      </c>
      <c r="BY1019" s="861">
        <v>-12.668442000000001</v>
      </c>
      <c r="BZ1019" s="861">
        <v>-11.240004000000001</v>
      </c>
      <c r="CA1019" s="861">
        <v>-11.643584000000001</v>
      </c>
      <c r="CB1019" s="861">
        <v>-8.9986569999999997</v>
      </c>
      <c r="CC1019" s="861">
        <v>-5.9937579999999997</v>
      </c>
      <c r="CD1019" s="861">
        <v>-9.8692810000000009</v>
      </c>
      <c r="CE1019" s="861">
        <v>-5.7457060000000002</v>
      </c>
      <c r="CF1019" s="861">
        <v>-11.341832</v>
      </c>
      <c r="CG1019" s="861">
        <v>-6.6930839999999998</v>
      </c>
      <c r="CH1019" s="861">
        <v>-11.883126000000001</v>
      </c>
      <c r="CI1019" s="861">
        <v>-7.6646559999999999</v>
      </c>
      <c r="CJ1019" s="861">
        <v>-9.4115959999999994</v>
      </c>
      <c r="CK1019" s="861">
        <v>-5.9000279999999998</v>
      </c>
      <c r="CL1019" s="861">
        <v>-9.8688120000000001</v>
      </c>
      <c r="CM1019" s="861">
        <v>-5.1907360000000002</v>
      </c>
      <c r="CN1019" s="861">
        <v>-11.877259</v>
      </c>
      <c r="CO1019" s="861">
        <v>-7.5774749999999997</v>
      </c>
      <c r="CP1019" s="861">
        <v>-11.828262</v>
      </c>
      <c r="CQ1019" s="861">
        <v>-8.3006189999999993</v>
      </c>
      <c r="CR1019" s="861">
        <v>-9.4685360000000003</v>
      </c>
      <c r="CS1019" s="861">
        <v>-6.0999280000000002</v>
      </c>
      <c r="CT1019" s="861">
        <v>-9.6269790000000004</v>
      </c>
      <c r="CU1019" s="861">
        <v>-6.2104140000000001</v>
      </c>
      <c r="CV1019" s="861">
        <v>-12.329646</v>
      </c>
      <c r="CW1019" s="861">
        <v>-6.0965949999999998</v>
      </c>
      <c r="CX1019" s="861">
        <v>-11.688991</v>
      </c>
      <c r="CY1019" s="861">
        <v>-6.6029689999999999</v>
      </c>
      <c r="CZ1019" s="861">
        <v>-9.1605659999999993</v>
      </c>
      <c r="DA1019" s="861">
        <v>-5.7245990000000004</v>
      </c>
      <c r="DB1019" s="861">
        <v>-10.095817</v>
      </c>
      <c r="DC1019" s="861">
        <v>-5.4216680000000004</v>
      </c>
      <c r="DD1019" s="861">
        <v>-12.630554999999999</v>
      </c>
      <c r="DE1019" s="861">
        <v>-7.5762739999999997</v>
      </c>
      <c r="DF1019" s="861">
        <v>-12.401009</v>
      </c>
      <c r="DG1019" s="861">
        <v>-7.4999890000000002</v>
      </c>
      <c r="DH1019" s="861">
        <v>-9.1157079999999997</v>
      </c>
      <c r="DI1019" s="861">
        <v>-6.2432689999999997</v>
      </c>
      <c r="DJ1019" s="861">
        <v>-9.8012130000000006</v>
      </c>
      <c r="DK1019" s="861">
        <v>-6.7216490000000002</v>
      </c>
      <c r="DL1019" s="861">
        <v>-13.004873</v>
      </c>
      <c r="DM1019" s="861">
        <v>-9.6517130000000009</v>
      </c>
      <c r="DN1019" s="861">
        <v>-12.777520000000001</v>
      </c>
      <c r="DO1019" s="861">
        <v>-9.0515059999999998</v>
      </c>
      <c r="DP1019" s="861">
        <v>-9.6253340000000005</v>
      </c>
      <c r="DQ1019" s="861">
        <v>-6.9107659999999997</v>
      </c>
      <c r="DR1019" s="861">
        <v>-10.448040000000001</v>
      </c>
      <c r="DS1019" s="861">
        <v>-7.9535539999999996</v>
      </c>
      <c r="DT1019" s="861">
        <v>-12.731441</v>
      </c>
      <c r="DU1019" s="861">
        <v>-10.665193</v>
      </c>
      <c r="DV1019" s="861">
        <v>-13.004250000000001</v>
      </c>
      <c r="DW1019" s="861">
        <v>-7.4849920000000001</v>
      </c>
      <c r="DX1019" s="861">
        <v>13.201839</v>
      </c>
      <c r="DY1019" s="861">
        <v>10.058766</v>
      </c>
      <c r="DZ1019" s="861">
        <v>163.576078</v>
      </c>
      <c r="EA1019" s="861">
        <v>154.80274499999999</v>
      </c>
      <c r="EB1019" s="861">
        <v>122.41</v>
      </c>
      <c r="EC1019" s="861">
        <v>3.2930000000000001</v>
      </c>
      <c r="ED1019" s="861">
        <v>396.8</v>
      </c>
      <c r="EE1019" s="861">
        <v>122.33</v>
      </c>
      <c r="EF1019" s="861">
        <v>5.4630000000000001</v>
      </c>
      <c r="EG1019" s="861">
        <v>654.5</v>
      </c>
      <c r="EH1019" s="861">
        <v>122.41</v>
      </c>
      <c r="EI1019" s="861">
        <v>5.15</v>
      </c>
      <c r="EJ1019" s="861">
        <v>617.9</v>
      </c>
      <c r="EK1019" s="861">
        <v>10.459714</v>
      </c>
      <c r="EL1019" s="861">
        <v>13.673406999999999</v>
      </c>
      <c r="EM1019" s="861">
        <v>-16.114363000000001</v>
      </c>
      <c r="EN1019" s="861">
        <v>-21.724809</v>
      </c>
      <c r="EO1019" s="861">
        <v>95.582982999999999</v>
      </c>
      <c r="EP1019" s="861">
        <v>91.782794999999993</v>
      </c>
      <c r="EQ1019" s="861">
        <v>-8.9993839999999992</v>
      </c>
      <c r="ER1019" s="861">
        <v>4672.5446339999999</v>
      </c>
      <c r="ES1019" s="861">
        <v>10925.689039000001</v>
      </c>
      <c r="ET1019" s="861">
        <v>10214.004971</v>
      </c>
      <c r="EU1019" s="861"/>
      <c r="EV1019" s="861"/>
      <c r="EW1019" s="861"/>
      <c r="EX1019" s="861"/>
      <c r="EY1019" s="861"/>
      <c r="EZ1019" s="861"/>
      <c r="FA1019" s="861"/>
      <c r="FB1019" s="861"/>
      <c r="FC1019" s="861"/>
      <c r="FD1019" s="861"/>
    </row>
    <row r="1020" spans="1:160" x14ac:dyDescent="0.25">
      <c r="A1020" s="837">
        <v>46142</v>
      </c>
      <c r="B1020" s="836">
        <v>7.8414351851851846E-2</v>
      </c>
      <c r="C1020" s="861">
        <v>58140</v>
      </c>
      <c r="D1020" s="861">
        <v>0</v>
      </c>
      <c r="E1020" s="861">
        <v>0</v>
      </c>
      <c r="F1020" s="861">
        <v>76.657504000000003</v>
      </c>
      <c r="G1020" s="861">
        <v>72.860294999999994</v>
      </c>
      <c r="H1020" s="861">
        <v>65.982810999999998</v>
      </c>
      <c r="I1020" s="861">
        <v>74.681314999999998</v>
      </c>
      <c r="J1020" s="861">
        <v>72.899624000000003</v>
      </c>
      <c r="K1020" s="861">
        <v>71.591857000000005</v>
      </c>
      <c r="L1020" s="861">
        <v>74.071517999999998</v>
      </c>
      <c r="M1020" s="861">
        <v>74.966250000000002</v>
      </c>
      <c r="N1020" s="861">
        <v>-6.3103400000000001</v>
      </c>
      <c r="O1020" s="861">
        <v>-7.978701</v>
      </c>
      <c r="P1020" s="861">
        <v>-8.7899349999999998</v>
      </c>
      <c r="Q1020" s="861">
        <v>-5.3389030000000002</v>
      </c>
      <c r="R1020" s="861">
        <v>-6.5653329999999999</v>
      </c>
      <c r="S1020" s="861">
        <v>-7.3761659999999996</v>
      </c>
      <c r="T1020" s="861">
        <v>82.676537999999994</v>
      </c>
      <c r="U1020" s="861">
        <v>75.000961000000004</v>
      </c>
      <c r="V1020" s="861">
        <v>94.353429000000006</v>
      </c>
      <c r="W1020" s="861">
        <v>93.384649999999993</v>
      </c>
      <c r="X1020" s="861">
        <v>-5.0089620000000004</v>
      </c>
      <c r="Y1020" s="861">
        <v>-4.2022449999999996</v>
      </c>
      <c r="Z1020" s="861">
        <v>-9.7473349999999996</v>
      </c>
      <c r="AA1020" s="861">
        <v>-9.0060950000000002</v>
      </c>
      <c r="AB1020" s="861">
        <v>-9.0366689999999998</v>
      </c>
      <c r="AC1020" s="861">
        <v>-10.697184999999999</v>
      </c>
      <c r="AD1020" s="861">
        <v>-11.876894</v>
      </c>
      <c r="AE1020" s="861">
        <v>107.619379</v>
      </c>
      <c r="AF1020" s="861">
        <v>99.989092999999997</v>
      </c>
      <c r="AG1020" s="861">
        <v>91.707729</v>
      </c>
      <c r="AH1020" s="861">
        <v>99.924661999999998</v>
      </c>
      <c r="AI1020" s="861">
        <v>90.661378999999997</v>
      </c>
      <c r="AJ1020" s="861">
        <v>70.984745000000004</v>
      </c>
      <c r="AK1020" s="861">
        <v>-2.5139480000000001</v>
      </c>
      <c r="AL1020" s="861">
        <v>-9.3573109999999993</v>
      </c>
      <c r="AM1020" s="861">
        <v>-5.7692110000000003</v>
      </c>
      <c r="AN1020" s="861">
        <v>93.740731999999994</v>
      </c>
      <c r="AO1020" s="861">
        <v>92.650312999999997</v>
      </c>
      <c r="AP1020" s="861">
        <v>88.619452999999993</v>
      </c>
      <c r="AQ1020" s="861">
        <v>89.265339999999995</v>
      </c>
      <c r="AR1020" s="861">
        <v>73.557984000000005</v>
      </c>
      <c r="AS1020" s="861">
        <v>66.162633</v>
      </c>
      <c r="AT1020" s="861">
        <v>78.138594999999995</v>
      </c>
      <c r="AU1020" s="861">
        <v>77.025135000000006</v>
      </c>
      <c r="AV1020" s="861">
        <v>75.156283999999999</v>
      </c>
      <c r="AW1020" s="861">
        <v>74.066488000000007</v>
      </c>
      <c r="AX1020" s="861">
        <v>90.284456000000006</v>
      </c>
      <c r="AY1020" s="861">
        <v>87.961572000000004</v>
      </c>
      <c r="AZ1020" s="861">
        <v>-5.6442259999999997</v>
      </c>
      <c r="BA1020" s="861">
        <v>-3.2060559999999998</v>
      </c>
      <c r="BB1020" s="861">
        <v>-13.031446000000001</v>
      </c>
      <c r="BC1020" s="861">
        <v>-12.067845</v>
      </c>
      <c r="BD1020" s="861">
        <v>-12.089504</v>
      </c>
      <c r="BE1020" s="861">
        <v>-7.4791429999999997</v>
      </c>
      <c r="BF1020" s="861">
        <v>31.158777000000001</v>
      </c>
      <c r="BG1020" s="861">
        <v>139.49417800000001</v>
      </c>
      <c r="BH1020" s="861">
        <v>107.81091499999999</v>
      </c>
      <c r="BI1020" s="861">
        <v>53.742145999999998</v>
      </c>
      <c r="BJ1020" s="861">
        <v>119.09174</v>
      </c>
      <c r="BK1020" s="861">
        <v>87.043532999999996</v>
      </c>
      <c r="BL1020" s="861">
        <v>76.496127000000001</v>
      </c>
      <c r="BM1020" s="861">
        <v>-17.596529</v>
      </c>
      <c r="BN1020" s="861">
        <v>-12.433052</v>
      </c>
      <c r="BO1020" s="861">
        <v>-8.2305869999999999</v>
      </c>
      <c r="BP1020" s="861">
        <v>-11.815256</v>
      </c>
      <c r="BQ1020" s="861">
        <v>88.059510000000003</v>
      </c>
      <c r="BR1020" s="861">
        <v>84.798873</v>
      </c>
      <c r="BS1020" s="861">
        <v>86.620256999999995</v>
      </c>
      <c r="BT1020" s="861">
        <v>58.999085999999998</v>
      </c>
      <c r="BU1020" s="861">
        <v>66.041467999999995</v>
      </c>
      <c r="BV1020" s="861">
        <v>62.825411000000003</v>
      </c>
      <c r="BW1020" s="861">
        <v>66.568956</v>
      </c>
      <c r="BX1020" s="861">
        <v>-12.613002</v>
      </c>
      <c r="BY1020" s="861">
        <v>-12.757690999999999</v>
      </c>
      <c r="BZ1020" s="861">
        <v>-11.324318</v>
      </c>
      <c r="CA1020" s="861">
        <v>-11.763248000000001</v>
      </c>
      <c r="CB1020" s="861">
        <v>-8.9519420000000007</v>
      </c>
      <c r="CC1020" s="861">
        <v>-5.9368179999999997</v>
      </c>
      <c r="CD1020" s="861">
        <v>-9.8279440000000005</v>
      </c>
      <c r="CE1020" s="861">
        <v>-5.7120949999999997</v>
      </c>
      <c r="CF1020" s="861">
        <v>-11.285404</v>
      </c>
      <c r="CG1020" s="861">
        <v>-6.6986910000000002</v>
      </c>
      <c r="CH1020" s="861">
        <v>-11.8522</v>
      </c>
      <c r="CI1020" s="861">
        <v>-7.6035450000000004</v>
      </c>
      <c r="CJ1020" s="861">
        <v>-9.3559420000000006</v>
      </c>
      <c r="CK1020" s="861">
        <v>-5.864077</v>
      </c>
      <c r="CL1020" s="861">
        <v>-9.8382660000000008</v>
      </c>
      <c r="CM1020" s="861">
        <v>-5.1701949999999997</v>
      </c>
      <c r="CN1020" s="861">
        <v>-11.867379</v>
      </c>
      <c r="CO1020" s="861">
        <v>-7.5802849999999999</v>
      </c>
      <c r="CP1020" s="861">
        <v>-11.777851999999999</v>
      </c>
      <c r="CQ1020" s="861">
        <v>-8.2818470000000008</v>
      </c>
      <c r="CR1020" s="861">
        <v>-9.4361309999999996</v>
      </c>
      <c r="CS1020" s="861">
        <v>-6.0616310000000002</v>
      </c>
      <c r="CT1020" s="861">
        <v>-9.5928830000000005</v>
      </c>
      <c r="CU1020" s="861">
        <v>-6.2231509999999997</v>
      </c>
      <c r="CV1020" s="861">
        <v>-12.305766999999999</v>
      </c>
      <c r="CW1020" s="861">
        <v>-6.1000009999999998</v>
      </c>
      <c r="CX1020" s="861">
        <v>-11.657387</v>
      </c>
      <c r="CY1020" s="861">
        <v>-6.6108269999999996</v>
      </c>
      <c r="CZ1020" s="861">
        <v>-9.1103419999999993</v>
      </c>
      <c r="DA1020" s="861">
        <v>-5.7377630000000002</v>
      </c>
      <c r="DB1020" s="861">
        <v>-10.056972999999999</v>
      </c>
      <c r="DC1020" s="861">
        <v>-5.4567259999999997</v>
      </c>
      <c r="DD1020" s="861">
        <v>-12.612935</v>
      </c>
      <c r="DE1020" s="861">
        <v>-7.5929219999999997</v>
      </c>
      <c r="DF1020" s="861">
        <v>-12.345858</v>
      </c>
      <c r="DG1020" s="861">
        <v>-7.4980830000000003</v>
      </c>
      <c r="DH1020" s="861">
        <v>-9.0669339999999998</v>
      </c>
      <c r="DI1020" s="861">
        <v>-6.2469409999999996</v>
      </c>
      <c r="DJ1020" s="861">
        <v>-9.7612740000000002</v>
      </c>
      <c r="DK1020" s="861">
        <v>-6.7500679999999997</v>
      </c>
      <c r="DL1020" s="861">
        <v>-12.937825999999999</v>
      </c>
      <c r="DM1020" s="861">
        <v>-9.6792949999999998</v>
      </c>
      <c r="DN1020" s="861">
        <v>-12.700654999999999</v>
      </c>
      <c r="DO1020" s="861">
        <v>-9.04819</v>
      </c>
      <c r="DP1020" s="861">
        <v>-9.5826189999999993</v>
      </c>
      <c r="DQ1020" s="861">
        <v>-6.9008969999999996</v>
      </c>
      <c r="DR1020" s="861">
        <v>-10.423558</v>
      </c>
      <c r="DS1020" s="861">
        <v>-7.9708019999999999</v>
      </c>
      <c r="DT1020" s="861">
        <v>-12.6927</v>
      </c>
      <c r="DU1020" s="861">
        <v>-10.674966</v>
      </c>
      <c r="DV1020" s="861">
        <v>-12.95947</v>
      </c>
      <c r="DW1020" s="861">
        <v>-7.4864090000000001</v>
      </c>
      <c r="DX1020" s="861">
        <v>13.12942</v>
      </c>
      <c r="DY1020" s="861">
        <v>10.005254000000001</v>
      </c>
      <c r="DZ1020" s="861">
        <v>163.533502</v>
      </c>
      <c r="EA1020" s="861">
        <v>154.16312300000001</v>
      </c>
      <c r="EB1020" s="861">
        <v>122.98</v>
      </c>
      <c r="EC1020" s="861">
        <v>1.2430000000000001</v>
      </c>
      <c r="ED1020" s="861">
        <v>134.6</v>
      </c>
      <c r="EE1020" s="861">
        <v>122.75</v>
      </c>
      <c r="EF1020" s="861">
        <v>5.4459999999999997</v>
      </c>
      <c r="EG1020" s="861">
        <v>655.5</v>
      </c>
      <c r="EH1020" s="861">
        <v>122.75</v>
      </c>
      <c r="EI1020" s="861">
        <v>5.1340000000000003</v>
      </c>
      <c r="EJ1020" s="861">
        <v>619.79999999999995</v>
      </c>
      <c r="EK1020" s="861">
        <v>10.468775000000001</v>
      </c>
      <c r="EL1020" s="861">
        <v>13.59441</v>
      </c>
      <c r="EM1020" s="861">
        <v>-16.237985999999999</v>
      </c>
      <c r="EN1020" s="861">
        <v>-21.824997</v>
      </c>
      <c r="EO1020" s="861">
        <v>95.564875999999998</v>
      </c>
      <c r="EP1020" s="861">
        <v>91.500152</v>
      </c>
      <c r="EQ1020" s="861">
        <v>-8.976801</v>
      </c>
      <c r="ER1020" s="861">
        <v>4675.8844929999996</v>
      </c>
      <c r="ES1020" s="861">
        <v>10936.633426</v>
      </c>
      <c r="ET1020" s="861">
        <v>10224.285787000001</v>
      </c>
      <c r="EU1020" s="861"/>
      <c r="EV1020" s="861"/>
      <c r="EW1020" s="861"/>
      <c r="EX1020" s="861"/>
      <c r="EY1020" s="861"/>
      <c r="EZ1020" s="861"/>
      <c r="FA1020" s="861"/>
      <c r="FB1020" s="861"/>
      <c r="FC1020" s="861"/>
      <c r="FD1020" s="861"/>
    </row>
    <row r="1021" spans="1:160" x14ac:dyDescent="0.25">
      <c r="A1021" s="837">
        <v>46142</v>
      </c>
      <c r="B1021" s="836">
        <v>7.9108796296296288E-2</v>
      </c>
      <c r="C1021" s="861">
        <v>58200</v>
      </c>
      <c r="D1021" s="861">
        <v>0</v>
      </c>
      <c r="E1021" s="861">
        <v>0</v>
      </c>
      <c r="F1021" s="861">
        <v>76.669736999999998</v>
      </c>
      <c r="G1021" s="861">
        <v>72.829812000000004</v>
      </c>
      <c r="H1021" s="861">
        <v>66.000321999999997</v>
      </c>
      <c r="I1021" s="861">
        <v>74.666989999999998</v>
      </c>
      <c r="J1021" s="861">
        <v>72.742553000000001</v>
      </c>
      <c r="K1021" s="861">
        <v>71.562212000000002</v>
      </c>
      <c r="L1021" s="861">
        <v>74.076492999999999</v>
      </c>
      <c r="M1021" s="861">
        <v>74.938693000000001</v>
      </c>
      <c r="N1021" s="861">
        <v>-6.46021</v>
      </c>
      <c r="O1021" s="861">
        <v>-8.117267</v>
      </c>
      <c r="P1021" s="861">
        <v>-8.8443509999999996</v>
      </c>
      <c r="Q1021" s="861">
        <v>-5.397437</v>
      </c>
      <c r="R1021" s="861">
        <v>-6.6221129999999997</v>
      </c>
      <c r="S1021" s="861">
        <v>-7.3727260000000001</v>
      </c>
      <c r="T1021" s="861">
        <v>82.535083</v>
      </c>
      <c r="U1021" s="861">
        <v>75.240487000000002</v>
      </c>
      <c r="V1021" s="861">
        <v>94.312050999999997</v>
      </c>
      <c r="W1021" s="861">
        <v>93.363489999999999</v>
      </c>
      <c r="X1021" s="861">
        <v>-5.0402389999999997</v>
      </c>
      <c r="Y1021" s="861">
        <v>-4.357888</v>
      </c>
      <c r="Z1021" s="861">
        <v>-9.8269199999999994</v>
      </c>
      <c r="AA1021" s="861">
        <v>-9.0879309999999993</v>
      </c>
      <c r="AB1021" s="861">
        <v>-9.1204889999999992</v>
      </c>
      <c r="AC1021" s="861">
        <v>-10.736587999999999</v>
      </c>
      <c r="AD1021" s="861">
        <v>-11.964286</v>
      </c>
      <c r="AE1021" s="861">
        <v>107.518581</v>
      </c>
      <c r="AF1021" s="861">
        <v>99.925201000000001</v>
      </c>
      <c r="AG1021" s="861">
        <v>91.599728999999996</v>
      </c>
      <c r="AH1021" s="861">
        <v>99.854365000000001</v>
      </c>
      <c r="AI1021" s="861">
        <v>90.573333000000005</v>
      </c>
      <c r="AJ1021" s="861">
        <v>71.061879000000005</v>
      </c>
      <c r="AK1021" s="861">
        <v>-2.5539520000000002</v>
      </c>
      <c r="AL1021" s="861">
        <v>-9.3693690000000007</v>
      </c>
      <c r="AM1021" s="861">
        <v>-5.8399450000000002</v>
      </c>
      <c r="AN1021" s="861">
        <v>93.657758999999999</v>
      </c>
      <c r="AO1021" s="861">
        <v>92.582904999999997</v>
      </c>
      <c r="AP1021" s="861">
        <v>88.484369000000001</v>
      </c>
      <c r="AQ1021" s="861">
        <v>89.147808999999995</v>
      </c>
      <c r="AR1021" s="861">
        <v>73.474227999999997</v>
      </c>
      <c r="AS1021" s="861">
        <v>66.022643000000002</v>
      </c>
      <c r="AT1021" s="861">
        <v>78.064925000000002</v>
      </c>
      <c r="AU1021" s="861">
        <v>76.858648000000002</v>
      </c>
      <c r="AV1021" s="861">
        <v>74.762145000000004</v>
      </c>
      <c r="AW1021" s="861">
        <v>74.060186999999999</v>
      </c>
      <c r="AX1021" s="861">
        <v>90.248391999999996</v>
      </c>
      <c r="AY1021" s="861">
        <v>87.950794000000002</v>
      </c>
      <c r="AZ1021" s="861">
        <v>-5.819769</v>
      </c>
      <c r="BA1021" s="861">
        <v>-3.4482819999999998</v>
      </c>
      <c r="BB1021" s="861">
        <v>-13.129557</v>
      </c>
      <c r="BC1021" s="861">
        <v>-12.207248999999999</v>
      </c>
      <c r="BD1021" s="861">
        <v>-12.191236999999999</v>
      </c>
      <c r="BE1021" s="861">
        <v>-7.6137350000000001</v>
      </c>
      <c r="BF1021" s="861">
        <v>31.162831000000001</v>
      </c>
      <c r="BG1021" s="861">
        <v>139.54456400000001</v>
      </c>
      <c r="BH1021" s="861">
        <v>107.889618</v>
      </c>
      <c r="BI1021" s="861">
        <v>53.651772000000001</v>
      </c>
      <c r="BJ1021" s="861">
        <v>119.874684</v>
      </c>
      <c r="BK1021" s="861">
        <v>86.915574000000007</v>
      </c>
      <c r="BL1021" s="861">
        <v>76.375449000000003</v>
      </c>
      <c r="BM1021" s="861">
        <v>-17.743873000000001</v>
      </c>
      <c r="BN1021" s="861">
        <v>-12.537963</v>
      </c>
      <c r="BO1021" s="861">
        <v>-8.2383880000000005</v>
      </c>
      <c r="BP1021" s="861">
        <v>-11.964784999999999</v>
      </c>
      <c r="BQ1021" s="861">
        <v>87.949804</v>
      </c>
      <c r="BR1021" s="861">
        <v>84.695147000000006</v>
      </c>
      <c r="BS1021" s="861">
        <v>86.493408000000002</v>
      </c>
      <c r="BT1021" s="861">
        <v>58.782347000000001</v>
      </c>
      <c r="BU1021" s="861">
        <v>65.953481999999994</v>
      </c>
      <c r="BV1021" s="861">
        <v>62.681367000000002</v>
      </c>
      <c r="BW1021" s="861">
        <v>66.427261000000001</v>
      </c>
      <c r="BX1021" s="861">
        <v>-12.650097000000001</v>
      </c>
      <c r="BY1021" s="861">
        <v>-12.737287999999999</v>
      </c>
      <c r="BZ1021" s="861">
        <v>-11.406098999999999</v>
      </c>
      <c r="CA1021" s="861">
        <v>-11.917573000000001</v>
      </c>
      <c r="CB1021" s="861">
        <v>-8.9078470000000003</v>
      </c>
      <c r="CC1021" s="861">
        <v>-5.9088690000000001</v>
      </c>
      <c r="CD1021" s="861">
        <v>-9.7744900000000001</v>
      </c>
      <c r="CE1021" s="861">
        <v>-5.693479</v>
      </c>
      <c r="CF1021" s="861">
        <v>-11.228975</v>
      </c>
      <c r="CG1021" s="861">
        <v>-6.6692799999999997</v>
      </c>
      <c r="CH1021" s="861">
        <v>-11.786254</v>
      </c>
      <c r="CI1021" s="861">
        <v>-7.5674919999999997</v>
      </c>
      <c r="CJ1021" s="861">
        <v>-9.317914</v>
      </c>
      <c r="CK1021" s="861">
        <v>-5.8263410000000002</v>
      </c>
      <c r="CL1021" s="861">
        <v>-9.8138989999999993</v>
      </c>
      <c r="CM1021" s="861">
        <v>-5.1520599999999996</v>
      </c>
      <c r="CN1021" s="861">
        <v>-11.842434000000001</v>
      </c>
      <c r="CO1021" s="861">
        <v>-7.5793509999999999</v>
      </c>
      <c r="CP1021" s="861">
        <v>-11.710527000000001</v>
      </c>
      <c r="CQ1021" s="861">
        <v>-8.2167639999999995</v>
      </c>
      <c r="CR1021" s="861">
        <v>-9.3578030000000005</v>
      </c>
      <c r="CS1021" s="861">
        <v>-6.0382819999999997</v>
      </c>
      <c r="CT1021" s="861">
        <v>-9.5534490000000005</v>
      </c>
      <c r="CU1021" s="861">
        <v>-6.217047</v>
      </c>
      <c r="CV1021" s="861">
        <v>-12.264279</v>
      </c>
      <c r="CW1021" s="861">
        <v>-6.0962300000000003</v>
      </c>
      <c r="CX1021" s="861">
        <v>-11.586854000000001</v>
      </c>
      <c r="CY1021" s="861">
        <v>-6.5623240000000003</v>
      </c>
      <c r="CZ1021" s="861">
        <v>-9.0864840000000004</v>
      </c>
      <c r="DA1021" s="861">
        <v>-5.6629630000000004</v>
      </c>
      <c r="DB1021" s="861">
        <v>-10.012167</v>
      </c>
      <c r="DC1021" s="861">
        <v>-5.4299489999999997</v>
      </c>
      <c r="DD1021" s="861">
        <v>-12.543183000000001</v>
      </c>
      <c r="DE1021" s="861">
        <v>-7.5681320000000003</v>
      </c>
      <c r="DF1021" s="861">
        <v>-12.287406000000001</v>
      </c>
      <c r="DG1021" s="861">
        <v>-7.4494249999999997</v>
      </c>
      <c r="DH1021" s="861">
        <v>-9.0115960000000008</v>
      </c>
      <c r="DI1021" s="861">
        <v>-6.2029249999999996</v>
      </c>
      <c r="DJ1021" s="861">
        <v>-9.7235820000000004</v>
      </c>
      <c r="DK1021" s="861">
        <v>-6.7237590000000003</v>
      </c>
      <c r="DL1021" s="861">
        <v>-12.890234</v>
      </c>
      <c r="DM1021" s="861">
        <v>-9.6305409999999991</v>
      </c>
      <c r="DN1021" s="861">
        <v>-12.648296999999999</v>
      </c>
      <c r="DO1021" s="861">
        <v>-9.0106590000000004</v>
      </c>
      <c r="DP1021" s="861">
        <v>-9.5314560000000004</v>
      </c>
      <c r="DQ1021" s="861">
        <v>-6.8577700000000004</v>
      </c>
      <c r="DR1021" s="861">
        <v>-10.366104</v>
      </c>
      <c r="DS1021" s="861">
        <v>-7.940232</v>
      </c>
      <c r="DT1021" s="861">
        <v>-12.617322</v>
      </c>
      <c r="DU1021" s="861">
        <v>-10.653852000000001</v>
      </c>
      <c r="DV1021" s="861">
        <v>-12.914353</v>
      </c>
      <c r="DW1021" s="861">
        <v>-7.4706599999999996</v>
      </c>
      <c r="DX1021" s="861">
        <v>13.132579</v>
      </c>
      <c r="DY1021" s="861">
        <v>9.9546580000000002</v>
      </c>
      <c r="DZ1021" s="861">
        <v>163.37009599999999</v>
      </c>
      <c r="EA1021" s="861">
        <v>153.95315500000001</v>
      </c>
      <c r="EB1021" s="861">
        <v>122.42</v>
      </c>
      <c r="EC1021" s="861">
        <v>3.2890000000000001</v>
      </c>
      <c r="ED1021" s="861">
        <v>396.1</v>
      </c>
      <c r="EE1021" s="861">
        <v>122.48</v>
      </c>
      <c r="EF1021" s="861">
        <v>5.4329999999999998</v>
      </c>
      <c r="EG1021" s="861">
        <v>652.20000000000005</v>
      </c>
      <c r="EH1021" s="861">
        <v>122.38</v>
      </c>
      <c r="EI1021" s="861">
        <v>5.1379999999999999</v>
      </c>
      <c r="EJ1021" s="861">
        <v>614.9</v>
      </c>
      <c r="EK1021" s="861">
        <v>10.392643</v>
      </c>
      <c r="EL1021" s="861">
        <v>13.681492</v>
      </c>
      <c r="EM1021" s="861">
        <v>-16.232588</v>
      </c>
      <c r="EN1021" s="861">
        <v>-21.919879999999999</v>
      </c>
      <c r="EO1021" s="861">
        <v>95.495350000000002</v>
      </c>
      <c r="EP1021" s="861">
        <v>91.407197999999994</v>
      </c>
      <c r="EQ1021" s="861">
        <v>-8.9355270000000004</v>
      </c>
      <c r="ER1021" s="861">
        <v>4679.9475480000001</v>
      </c>
      <c r="ES1021" s="861">
        <v>10947.558720999999</v>
      </c>
      <c r="ET1021" s="861">
        <v>10234.556544999999</v>
      </c>
      <c r="EU1021" s="861"/>
      <c r="EV1021" s="861"/>
      <c r="EW1021" s="861"/>
      <c r="EX1021" s="861"/>
      <c r="EY1021" s="861"/>
      <c r="EZ1021" s="861"/>
      <c r="FA1021" s="861"/>
      <c r="FB1021" s="861"/>
      <c r="FC1021" s="861"/>
      <c r="FD1021" s="861"/>
    </row>
    <row r="1022" spans="1:160" x14ac:dyDescent="0.25">
      <c r="A1022" s="837">
        <v>46142</v>
      </c>
      <c r="B1022" s="836">
        <v>7.9803240740740744E-2</v>
      </c>
      <c r="C1022" s="861">
        <v>58260</v>
      </c>
      <c r="D1022" s="861">
        <v>0</v>
      </c>
      <c r="E1022" s="861">
        <v>0</v>
      </c>
      <c r="F1022" s="861">
        <v>76.447242000000003</v>
      </c>
      <c r="G1022" s="861">
        <v>72.785894999999996</v>
      </c>
      <c r="H1022" s="861">
        <v>65.743401000000006</v>
      </c>
      <c r="I1022" s="861">
        <v>74.683034000000006</v>
      </c>
      <c r="J1022" s="861">
        <v>72.616743</v>
      </c>
      <c r="K1022" s="861">
        <v>71.550323000000006</v>
      </c>
      <c r="L1022" s="861">
        <v>74.038076000000004</v>
      </c>
      <c r="M1022" s="861">
        <v>74.897779999999997</v>
      </c>
      <c r="N1022" s="861">
        <v>-6.6085919999999998</v>
      </c>
      <c r="O1022" s="861">
        <v>-8.2402949999999997</v>
      </c>
      <c r="P1022" s="861">
        <v>-9.0040680000000002</v>
      </c>
      <c r="Q1022" s="861">
        <v>-5.4136040000000003</v>
      </c>
      <c r="R1022" s="861">
        <v>-6.7512930000000004</v>
      </c>
      <c r="S1022" s="861">
        <v>-7.4885010000000003</v>
      </c>
      <c r="T1022" s="861">
        <v>82.450310000000002</v>
      </c>
      <c r="U1022" s="861">
        <v>74.246927999999997</v>
      </c>
      <c r="V1022" s="861">
        <v>93.899726000000001</v>
      </c>
      <c r="W1022" s="861">
        <v>92.991679000000005</v>
      </c>
      <c r="X1022" s="861">
        <v>-5.2418560000000003</v>
      </c>
      <c r="Y1022" s="861">
        <v>-4.4298510000000002</v>
      </c>
      <c r="Z1022" s="861">
        <v>-9.9642619999999997</v>
      </c>
      <c r="AA1022" s="861">
        <v>-9.1965199999999996</v>
      </c>
      <c r="AB1022" s="861">
        <v>-9.2519380000000009</v>
      </c>
      <c r="AC1022" s="861">
        <v>-10.888111</v>
      </c>
      <c r="AD1022" s="861">
        <v>-12.207940000000001</v>
      </c>
      <c r="AE1022" s="861">
        <v>107.22853499999999</v>
      </c>
      <c r="AF1022" s="861">
        <v>99.790767000000002</v>
      </c>
      <c r="AG1022" s="861">
        <v>91.371600999999998</v>
      </c>
      <c r="AH1022" s="861">
        <v>99.818708999999998</v>
      </c>
      <c r="AI1022" s="861">
        <v>90.363037000000006</v>
      </c>
      <c r="AJ1022" s="861">
        <v>70.679924999999997</v>
      </c>
      <c r="AK1022" s="861">
        <v>-2.7668300000000001</v>
      </c>
      <c r="AL1022" s="861">
        <v>-9.5727709999999995</v>
      </c>
      <c r="AM1022" s="861">
        <v>-5.9731990000000001</v>
      </c>
      <c r="AN1022" s="861">
        <v>93.433346999999998</v>
      </c>
      <c r="AO1022" s="861">
        <v>92.236508000000001</v>
      </c>
      <c r="AP1022" s="861">
        <v>88.291089999999997</v>
      </c>
      <c r="AQ1022" s="861">
        <v>88.934725999999998</v>
      </c>
      <c r="AR1022" s="861">
        <v>73.476133000000004</v>
      </c>
      <c r="AS1022" s="861">
        <v>65.870435999999998</v>
      </c>
      <c r="AT1022" s="861">
        <v>77.886830000000003</v>
      </c>
      <c r="AU1022" s="861">
        <v>76.694635000000005</v>
      </c>
      <c r="AV1022" s="861">
        <v>74.892230999999995</v>
      </c>
      <c r="AW1022" s="861">
        <v>73.857095000000001</v>
      </c>
      <c r="AX1022" s="861">
        <v>90.174014</v>
      </c>
      <c r="AY1022" s="861">
        <v>87.894946000000004</v>
      </c>
      <c r="AZ1022" s="861">
        <v>-5.917116</v>
      </c>
      <c r="BA1022" s="861">
        <v>-3.424026</v>
      </c>
      <c r="BB1022" s="861">
        <v>-13.179125000000001</v>
      </c>
      <c r="BC1022" s="861">
        <v>-12.242144</v>
      </c>
      <c r="BD1022" s="861">
        <v>-12.304315000000001</v>
      </c>
      <c r="BE1022" s="861">
        <v>-7.5675499999999998</v>
      </c>
      <c r="BF1022" s="861">
        <v>31.194372999999999</v>
      </c>
      <c r="BG1022" s="861">
        <v>139.53031999999999</v>
      </c>
      <c r="BH1022" s="861">
        <v>108.019488</v>
      </c>
      <c r="BI1022" s="861">
        <v>53.607233999999998</v>
      </c>
      <c r="BJ1022" s="861">
        <v>121.20470899999999</v>
      </c>
      <c r="BK1022" s="861">
        <v>86.841555</v>
      </c>
      <c r="BL1022" s="861">
        <v>76.110283999999993</v>
      </c>
      <c r="BM1022" s="861">
        <v>-17.729939000000002</v>
      </c>
      <c r="BN1022" s="861">
        <v>-12.580765</v>
      </c>
      <c r="BO1022" s="861">
        <v>-8.3969830000000005</v>
      </c>
      <c r="BP1022" s="861">
        <v>-12.037209000000001</v>
      </c>
      <c r="BQ1022" s="861">
        <v>87.889118999999994</v>
      </c>
      <c r="BR1022" s="861">
        <v>84.782478999999995</v>
      </c>
      <c r="BS1022" s="861">
        <v>86.414674000000005</v>
      </c>
      <c r="BT1022" s="861">
        <v>58.953339</v>
      </c>
      <c r="BU1022" s="861">
        <v>65.8172</v>
      </c>
      <c r="BV1022" s="861">
        <v>62.638857000000002</v>
      </c>
      <c r="BW1022" s="861">
        <v>66.232158999999996</v>
      </c>
      <c r="BX1022" s="861">
        <v>-12.839727</v>
      </c>
      <c r="BY1022" s="861">
        <v>-13.035866</v>
      </c>
      <c r="BZ1022" s="861">
        <v>-11.567288</v>
      </c>
      <c r="CA1022" s="861">
        <v>-12.047817</v>
      </c>
      <c r="CB1022" s="861">
        <v>-8.8627129999999994</v>
      </c>
      <c r="CC1022" s="861">
        <v>-5.900798</v>
      </c>
      <c r="CD1022" s="861">
        <v>-9.7105460000000008</v>
      </c>
      <c r="CE1022" s="861">
        <v>-5.6732909999999999</v>
      </c>
      <c r="CF1022" s="861">
        <v>-11.153297999999999</v>
      </c>
      <c r="CG1022" s="861">
        <v>-6.6585650000000003</v>
      </c>
      <c r="CH1022" s="861">
        <v>-11.73762</v>
      </c>
      <c r="CI1022" s="861">
        <v>-7.5074940000000003</v>
      </c>
      <c r="CJ1022" s="861">
        <v>-9.2732189999999992</v>
      </c>
      <c r="CK1022" s="861">
        <v>-5.8401839999999998</v>
      </c>
      <c r="CL1022" s="861">
        <v>-9.7415059999999993</v>
      </c>
      <c r="CM1022" s="861">
        <v>-5.1197809999999997</v>
      </c>
      <c r="CN1022" s="861">
        <v>-11.781743000000001</v>
      </c>
      <c r="CO1022" s="861">
        <v>-7.5326230000000001</v>
      </c>
      <c r="CP1022" s="861">
        <v>-11.673375999999999</v>
      </c>
      <c r="CQ1022" s="861">
        <v>-8.2158510000000007</v>
      </c>
      <c r="CR1022" s="861">
        <v>-9.3418849999999996</v>
      </c>
      <c r="CS1022" s="861">
        <v>-6.0429680000000001</v>
      </c>
      <c r="CT1022" s="861">
        <v>-9.4425980000000003</v>
      </c>
      <c r="CU1022" s="861">
        <v>-6.1772119999999999</v>
      </c>
      <c r="CV1022" s="861">
        <v>-12.169434000000001</v>
      </c>
      <c r="CW1022" s="861">
        <v>-6.077858</v>
      </c>
      <c r="CX1022" s="861">
        <v>-11.560072999999999</v>
      </c>
      <c r="CY1022" s="861">
        <v>-6.5450889999999999</v>
      </c>
      <c r="CZ1022" s="861">
        <v>-9.0644950000000009</v>
      </c>
      <c r="DA1022" s="861">
        <v>-5.6513220000000004</v>
      </c>
      <c r="DB1022" s="861">
        <v>-9.9638419999999996</v>
      </c>
      <c r="DC1022" s="861">
        <v>-5.3870959999999997</v>
      </c>
      <c r="DD1022" s="861">
        <v>-12.501039</v>
      </c>
      <c r="DE1022" s="861">
        <v>-7.5389400000000002</v>
      </c>
      <c r="DF1022" s="861">
        <v>-12.269308000000001</v>
      </c>
      <c r="DG1022" s="861">
        <v>-7.4305300000000001</v>
      </c>
      <c r="DH1022" s="861">
        <v>-8.9734440000000006</v>
      </c>
      <c r="DI1022" s="861">
        <v>-6.167249</v>
      </c>
      <c r="DJ1022" s="861">
        <v>-9.6797330000000006</v>
      </c>
      <c r="DK1022" s="861">
        <v>-6.6973909999999997</v>
      </c>
      <c r="DL1022" s="861">
        <v>-12.845636000000001</v>
      </c>
      <c r="DM1022" s="861">
        <v>-9.6213479999999993</v>
      </c>
      <c r="DN1022" s="861">
        <v>-12.591547</v>
      </c>
      <c r="DO1022" s="861">
        <v>-8.9575130000000005</v>
      </c>
      <c r="DP1022" s="861">
        <v>-9.4853000000000005</v>
      </c>
      <c r="DQ1022" s="861">
        <v>-6.8584810000000003</v>
      </c>
      <c r="DR1022" s="861">
        <v>-10.340052999999999</v>
      </c>
      <c r="DS1022" s="861">
        <v>-7.9138130000000002</v>
      </c>
      <c r="DT1022" s="861">
        <v>-12.589236</v>
      </c>
      <c r="DU1022" s="861">
        <v>-10.632429999999999</v>
      </c>
      <c r="DV1022" s="861">
        <v>-12.887900999999999</v>
      </c>
      <c r="DW1022" s="861">
        <v>-7.4537829999999996</v>
      </c>
      <c r="DX1022" s="861">
        <v>13.03965</v>
      </c>
      <c r="DY1022" s="861">
        <v>9.9326889999999999</v>
      </c>
      <c r="DZ1022" s="861">
        <v>162.38101399999999</v>
      </c>
      <c r="EA1022" s="861">
        <v>153.93021400000001</v>
      </c>
      <c r="EB1022" s="861">
        <v>122.44</v>
      </c>
      <c r="EC1022" s="861">
        <v>3.2890000000000001</v>
      </c>
      <c r="ED1022" s="861">
        <v>396.7</v>
      </c>
      <c r="EE1022" s="861">
        <v>122.48</v>
      </c>
      <c r="EF1022" s="861">
        <v>5.4340000000000002</v>
      </c>
      <c r="EG1022" s="861">
        <v>651.20000000000005</v>
      </c>
      <c r="EH1022" s="861">
        <v>122.56</v>
      </c>
      <c r="EI1022" s="861">
        <v>5.1059999999999999</v>
      </c>
      <c r="EJ1022" s="861">
        <v>612.1</v>
      </c>
      <c r="EK1022" s="861">
        <v>10.418374</v>
      </c>
      <c r="EL1022" s="861">
        <v>13.564143</v>
      </c>
      <c r="EM1022" s="861">
        <v>-16.391573000000001</v>
      </c>
      <c r="EN1022" s="861">
        <v>-21.961126</v>
      </c>
      <c r="EO1022" s="861">
        <v>95.073518000000007</v>
      </c>
      <c r="EP1022" s="861">
        <v>91.397036999999997</v>
      </c>
      <c r="EQ1022" s="861">
        <v>-8.9008570000000002</v>
      </c>
      <c r="ER1022" s="861">
        <v>4686.5551699999996</v>
      </c>
      <c r="ES1022" s="861">
        <v>10958.465276999999</v>
      </c>
      <c r="ET1022" s="861">
        <v>10244.782834</v>
      </c>
      <c r="EU1022" s="861"/>
      <c r="EV1022" s="861"/>
      <c r="EW1022" s="861"/>
      <c r="EX1022" s="861"/>
      <c r="EY1022" s="861"/>
      <c r="EZ1022" s="861"/>
      <c r="FA1022" s="861"/>
      <c r="FB1022" s="861"/>
      <c r="FC1022" s="861"/>
      <c r="FD1022" s="861"/>
    </row>
    <row r="1023" spans="1:160" x14ac:dyDescent="0.25">
      <c r="A1023" s="837">
        <v>46142</v>
      </c>
      <c r="B1023" s="836">
        <v>8.0497685185185186E-2</v>
      </c>
      <c r="C1023" s="861">
        <v>58320</v>
      </c>
      <c r="D1023" s="861">
        <v>0</v>
      </c>
      <c r="E1023" s="861">
        <v>0</v>
      </c>
      <c r="F1023" s="861">
        <v>76.389959000000005</v>
      </c>
      <c r="G1023" s="861">
        <v>72.758011999999994</v>
      </c>
      <c r="H1023" s="861">
        <v>65.738772999999995</v>
      </c>
      <c r="I1023" s="861">
        <v>74.674689000000001</v>
      </c>
      <c r="J1023" s="861">
        <v>72.445701999999997</v>
      </c>
      <c r="K1023" s="861">
        <v>71.525406000000004</v>
      </c>
      <c r="L1023" s="861">
        <v>74.043975000000003</v>
      </c>
      <c r="M1023" s="861">
        <v>74.861849000000007</v>
      </c>
      <c r="N1023" s="861">
        <v>-6.6589159999999996</v>
      </c>
      <c r="O1023" s="861">
        <v>-8.3469160000000002</v>
      </c>
      <c r="P1023" s="861">
        <v>-9.0733259999999998</v>
      </c>
      <c r="Q1023" s="861">
        <v>-5.5000109999999998</v>
      </c>
      <c r="R1023" s="861">
        <v>-6.8444190000000003</v>
      </c>
      <c r="S1023" s="861">
        <v>-7.6004370000000003</v>
      </c>
      <c r="T1023" s="861">
        <v>82.282420999999999</v>
      </c>
      <c r="U1023" s="861">
        <v>73.937021000000001</v>
      </c>
      <c r="V1023" s="861">
        <v>93.831199999999995</v>
      </c>
      <c r="W1023" s="861">
        <v>92.826674999999994</v>
      </c>
      <c r="X1023" s="861">
        <v>-5.2720409999999998</v>
      </c>
      <c r="Y1023" s="861">
        <v>-4.5226389999999999</v>
      </c>
      <c r="Z1023" s="861">
        <v>-10.022190999999999</v>
      </c>
      <c r="AA1023" s="861">
        <v>-9.2993810000000003</v>
      </c>
      <c r="AB1023" s="861">
        <v>-9.2856389999999998</v>
      </c>
      <c r="AC1023" s="861">
        <v>-10.935058</v>
      </c>
      <c r="AD1023" s="861">
        <v>-12.262433</v>
      </c>
      <c r="AE1023" s="861">
        <v>106.99002400000001</v>
      </c>
      <c r="AF1023" s="861">
        <v>99.674695</v>
      </c>
      <c r="AG1023" s="861">
        <v>91.377525000000006</v>
      </c>
      <c r="AH1023" s="861">
        <v>99.678411999999994</v>
      </c>
      <c r="AI1023" s="861">
        <v>90.178483</v>
      </c>
      <c r="AJ1023" s="861">
        <v>70.567106999999993</v>
      </c>
      <c r="AK1023" s="861">
        <v>-2.8446539999999998</v>
      </c>
      <c r="AL1023" s="861">
        <v>-9.6467069999999993</v>
      </c>
      <c r="AM1023" s="861">
        <v>-5.9912179999999999</v>
      </c>
      <c r="AN1023" s="861">
        <v>93.220928000000001</v>
      </c>
      <c r="AO1023" s="861">
        <v>92.113821999999999</v>
      </c>
      <c r="AP1023" s="861">
        <v>88.138313999999994</v>
      </c>
      <c r="AQ1023" s="861">
        <v>88.792455000000004</v>
      </c>
      <c r="AR1023" s="861">
        <v>73.372936999999993</v>
      </c>
      <c r="AS1023" s="861">
        <v>65.868789000000007</v>
      </c>
      <c r="AT1023" s="861">
        <v>77.778289999999998</v>
      </c>
      <c r="AU1023" s="861">
        <v>76.626839000000004</v>
      </c>
      <c r="AV1023" s="861">
        <v>74.520889999999994</v>
      </c>
      <c r="AW1023" s="861">
        <v>74.010035000000002</v>
      </c>
      <c r="AX1023" s="861">
        <v>89.938908999999995</v>
      </c>
      <c r="AY1023" s="861">
        <v>87.643826000000004</v>
      </c>
      <c r="AZ1023" s="861">
        <v>-5.9701320000000004</v>
      </c>
      <c r="BA1023" s="861">
        <v>-3.6213190000000002</v>
      </c>
      <c r="BB1023" s="861">
        <v>-13.239884999999999</v>
      </c>
      <c r="BC1023" s="861">
        <v>-12.364050000000001</v>
      </c>
      <c r="BD1023" s="861">
        <v>-12.397024999999999</v>
      </c>
      <c r="BE1023" s="861">
        <v>-7.7758029999999998</v>
      </c>
      <c r="BF1023" s="861">
        <v>31.121126</v>
      </c>
      <c r="BG1023" s="861">
        <v>139.47392199999999</v>
      </c>
      <c r="BH1023" s="861">
        <v>108.00903700000001</v>
      </c>
      <c r="BI1023" s="861">
        <v>53.521560999999998</v>
      </c>
      <c r="BJ1023" s="861">
        <v>122.36243899999999</v>
      </c>
      <c r="BK1023" s="861">
        <v>86.685237999999998</v>
      </c>
      <c r="BL1023" s="861">
        <v>76.207238000000004</v>
      </c>
      <c r="BM1023" s="861">
        <v>-17.892036999999998</v>
      </c>
      <c r="BN1023" s="861">
        <v>-12.707064000000001</v>
      </c>
      <c r="BO1023" s="861">
        <v>-8.4990410000000001</v>
      </c>
      <c r="BP1023" s="861">
        <v>-12.187417</v>
      </c>
      <c r="BQ1023" s="861">
        <v>87.671456000000006</v>
      </c>
      <c r="BR1023" s="861">
        <v>84.867069999999998</v>
      </c>
      <c r="BS1023" s="861">
        <v>86.339043000000004</v>
      </c>
      <c r="BT1023" s="861">
        <v>58.859287999999999</v>
      </c>
      <c r="BU1023" s="861">
        <v>65.763761000000002</v>
      </c>
      <c r="BV1023" s="861">
        <v>62.502046999999997</v>
      </c>
      <c r="BW1023" s="861">
        <v>66.072884000000002</v>
      </c>
      <c r="BX1023" s="861">
        <v>-12.859382999999999</v>
      </c>
      <c r="BY1023" s="861">
        <v>-13.085238</v>
      </c>
      <c r="BZ1023" s="861">
        <v>-11.586124999999999</v>
      </c>
      <c r="CA1023" s="861">
        <v>-12.126939</v>
      </c>
      <c r="CB1023" s="861">
        <v>-8.8013659999999998</v>
      </c>
      <c r="CC1023" s="861">
        <v>-5.8739350000000004</v>
      </c>
      <c r="CD1023" s="861">
        <v>-9.683052</v>
      </c>
      <c r="CE1023" s="861">
        <v>-5.652031</v>
      </c>
      <c r="CF1023" s="861">
        <v>-11.0893</v>
      </c>
      <c r="CG1023" s="861">
        <v>-6.6449680000000004</v>
      </c>
      <c r="CH1023" s="861">
        <v>-11.711285</v>
      </c>
      <c r="CI1023" s="861">
        <v>-7.4617019999999998</v>
      </c>
      <c r="CJ1023" s="861">
        <v>-9.2319870000000002</v>
      </c>
      <c r="CK1023" s="861">
        <v>-5.7876820000000002</v>
      </c>
      <c r="CL1023" s="861">
        <v>-9.7271459999999994</v>
      </c>
      <c r="CM1023" s="861">
        <v>-5.1055250000000001</v>
      </c>
      <c r="CN1023" s="861">
        <v>-11.749211000000001</v>
      </c>
      <c r="CO1023" s="861">
        <v>-7.530227</v>
      </c>
      <c r="CP1023" s="861">
        <v>-11.627364</v>
      </c>
      <c r="CQ1023" s="861">
        <v>-8.1743009999999998</v>
      </c>
      <c r="CR1023" s="861">
        <v>-9.2735420000000008</v>
      </c>
      <c r="CS1023" s="861">
        <v>-5.9749780000000001</v>
      </c>
      <c r="CT1023" s="861">
        <v>-9.4389719999999997</v>
      </c>
      <c r="CU1023" s="861">
        <v>-6.1875999999999998</v>
      </c>
      <c r="CV1023" s="861">
        <v>-12.130946</v>
      </c>
      <c r="CW1023" s="861">
        <v>-6.0775160000000001</v>
      </c>
      <c r="CX1023" s="861">
        <v>-11.523745</v>
      </c>
      <c r="CY1023" s="861">
        <v>-6.5043800000000003</v>
      </c>
      <c r="CZ1023" s="861">
        <v>-9.0090990000000009</v>
      </c>
      <c r="DA1023" s="861">
        <v>-5.6191050000000002</v>
      </c>
      <c r="DB1023" s="861">
        <v>-9.9215509999999991</v>
      </c>
      <c r="DC1023" s="861">
        <v>-5.4038120000000003</v>
      </c>
      <c r="DD1023" s="861">
        <v>-12.451295</v>
      </c>
      <c r="DE1023" s="861">
        <v>-7.5540950000000002</v>
      </c>
      <c r="DF1023" s="861">
        <v>-12.197651</v>
      </c>
      <c r="DG1023" s="861">
        <v>-7.3944710000000002</v>
      </c>
      <c r="DH1023" s="861">
        <v>-8.9251159999999992</v>
      </c>
      <c r="DI1023" s="861">
        <v>-6.1472100000000003</v>
      </c>
      <c r="DJ1023" s="861">
        <v>-9.6229990000000001</v>
      </c>
      <c r="DK1023" s="861">
        <v>-6.6899420000000003</v>
      </c>
      <c r="DL1023" s="861">
        <v>-12.805894</v>
      </c>
      <c r="DM1023" s="861">
        <v>-9.5982230000000008</v>
      </c>
      <c r="DN1023" s="861">
        <v>-12.535874</v>
      </c>
      <c r="DO1023" s="861">
        <v>-8.9302689999999991</v>
      </c>
      <c r="DP1023" s="861">
        <v>-9.4402150000000002</v>
      </c>
      <c r="DQ1023" s="861">
        <v>-6.8141389999999999</v>
      </c>
      <c r="DR1023" s="861">
        <v>-10.289364000000001</v>
      </c>
      <c r="DS1023" s="861">
        <v>-7.909624</v>
      </c>
      <c r="DT1023" s="861">
        <v>-12.554694</v>
      </c>
      <c r="DU1023" s="861">
        <v>-10.597054999999999</v>
      </c>
      <c r="DV1023" s="861">
        <v>-12.850921</v>
      </c>
      <c r="DW1023" s="861">
        <v>-7.4451640000000001</v>
      </c>
      <c r="DX1023" s="861">
        <v>12.96762</v>
      </c>
      <c r="DY1023" s="861">
        <v>9.8602220000000003</v>
      </c>
      <c r="DZ1023" s="861">
        <v>161.77648199999999</v>
      </c>
      <c r="EA1023" s="861">
        <v>153.453802</v>
      </c>
      <c r="EB1023" s="861">
        <v>123.09</v>
      </c>
      <c r="EC1023" s="861">
        <v>1.242</v>
      </c>
      <c r="ED1023" s="861">
        <v>134.9</v>
      </c>
      <c r="EE1023" s="861">
        <v>122.98</v>
      </c>
      <c r="EF1023" s="861">
        <v>5.407</v>
      </c>
      <c r="EG1023" s="861">
        <v>656.5</v>
      </c>
      <c r="EH1023" s="861">
        <v>122.98</v>
      </c>
      <c r="EI1023" s="861">
        <v>5.1029999999999998</v>
      </c>
      <c r="EJ1023" s="861">
        <v>613.70000000000005</v>
      </c>
      <c r="EK1023" s="861">
        <v>10.523868999999999</v>
      </c>
      <c r="EL1023" s="861">
        <v>13.598341</v>
      </c>
      <c r="EM1023" s="861">
        <v>-16.515087000000001</v>
      </c>
      <c r="EN1023" s="861">
        <v>-22.097382</v>
      </c>
      <c r="EO1023" s="861">
        <v>94.814841999999999</v>
      </c>
      <c r="EP1023" s="861">
        <v>91.185790999999995</v>
      </c>
      <c r="EQ1023" s="861">
        <v>-8.8681359999999998</v>
      </c>
      <c r="ER1023" s="861">
        <v>4689.7476129999995</v>
      </c>
      <c r="ES1023" s="861">
        <v>10969.363535</v>
      </c>
      <c r="ET1023" s="861">
        <v>10255.025142</v>
      </c>
      <c r="EU1023" s="861"/>
      <c r="EV1023" s="861"/>
      <c r="EW1023" s="861"/>
      <c r="EX1023" s="861"/>
      <c r="EY1023" s="861"/>
      <c r="EZ1023" s="861"/>
      <c r="FA1023" s="861"/>
      <c r="FB1023" s="861"/>
      <c r="FC1023" s="861"/>
      <c r="FD1023" s="861"/>
    </row>
    <row r="1024" spans="1:160" x14ac:dyDescent="0.25">
      <c r="A1024" s="837">
        <v>46142</v>
      </c>
      <c r="B1024" s="836">
        <v>8.1192129629629628E-2</v>
      </c>
      <c r="C1024" s="861">
        <v>58380</v>
      </c>
      <c r="D1024" s="861">
        <v>0</v>
      </c>
      <c r="E1024" s="861">
        <v>0</v>
      </c>
      <c r="F1024" s="861">
        <v>76.182501999999999</v>
      </c>
      <c r="G1024" s="861">
        <v>72.727993999999995</v>
      </c>
      <c r="H1024" s="861">
        <v>65.663659999999993</v>
      </c>
      <c r="I1024" s="861">
        <v>74.676360000000003</v>
      </c>
      <c r="J1024" s="861">
        <v>72.287638000000001</v>
      </c>
      <c r="K1024" s="861">
        <v>71.503755999999996</v>
      </c>
      <c r="L1024" s="861">
        <v>74.036229000000006</v>
      </c>
      <c r="M1024" s="861">
        <v>74.868897000000004</v>
      </c>
      <c r="N1024" s="861">
        <v>-6.7962809999999996</v>
      </c>
      <c r="O1024" s="861">
        <v>-8.4485969999999995</v>
      </c>
      <c r="P1024" s="861">
        <v>-9.2684010000000008</v>
      </c>
      <c r="Q1024" s="861">
        <v>-5.5631589999999997</v>
      </c>
      <c r="R1024" s="861">
        <v>-6.7984260000000001</v>
      </c>
      <c r="S1024" s="861">
        <v>-7.4024700000000001</v>
      </c>
      <c r="T1024" s="861">
        <v>82.33229</v>
      </c>
      <c r="U1024" s="861">
        <v>73.911253000000002</v>
      </c>
      <c r="V1024" s="861">
        <v>93.776551999999995</v>
      </c>
      <c r="W1024" s="861">
        <v>92.850172000000001</v>
      </c>
      <c r="X1024" s="861">
        <v>-5.4044489999999996</v>
      </c>
      <c r="Y1024" s="861">
        <v>-4.6201249999999998</v>
      </c>
      <c r="Z1024" s="861">
        <v>-10.134136</v>
      </c>
      <c r="AA1024" s="861">
        <v>-9.4140119999999996</v>
      </c>
      <c r="AB1024" s="861">
        <v>-9.4436009999999992</v>
      </c>
      <c r="AC1024" s="861">
        <v>-11.022919999999999</v>
      </c>
      <c r="AD1024" s="861">
        <v>-12.341053</v>
      </c>
      <c r="AE1024" s="861">
        <v>107.09065</v>
      </c>
      <c r="AF1024" s="861">
        <v>99.530185000000003</v>
      </c>
      <c r="AG1024" s="861">
        <v>91.303365999999997</v>
      </c>
      <c r="AH1024" s="861">
        <v>99.545045999999999</v>
      </c>
      <c r="AI1024" s="861">
        <v>90.076465999999996</v>
      </c>
      <c r="AJ1024" s="861">
        <v>70.500532000000007</v>
      </c>
      <c r="AK1024" s="861">
        <v>-2.8394490000000001</v>
      </c>
      <c r="AL1024" s="861">
        <v>-9.7188280000000002</v>
      </c>
      <c r="AM1024" s="861">
        <v>-6.2551139999999998</v>
      </c>
      <c r="AN1024" s="861">
        <v>93.153609000000003</v>
      </c>
      <c r="AO1024" s="861">
        <v>92.063107000000002</v>
      </c>
      <c r="AP1024" s="861">
        <v>88.133129999999994</v>
      </c>
      <c r="AQ1024" s="861">
        <v>88.704547000000005</v>
      </c>
      <c r="AR1024" s="861">
        <v>73.203890999999999</v>
      </c>
      <c r="AS1024" s="861">
        <v>65.752897000000004</v>
      </c>
      <c r="AT1024" s="861">
        <v>77.749570000000006</v>
      </c>
      <c r="AU1024" s="861">
        <v>76.477069</v>
      </c>
      <c r="AV1024" s="861">
        <v>74.393153999999996</v>
      </c>
      <c r="AW1024" s="861">
        <v>73.794438999999997</v>
      </c>
      <c r="AX1024" s="861">
        <v>89.879230000000007</v>
      </c>
      <c r="AY1024" s="861">
        <v>87.500314000000003</v>
      </c>
      <c r="AZ1024" s="861">
        <v>-6.089181</v>
      </c>
      <c r="BA1024" s="861">
        <v>-3.6228340000000001</v>
      </c>
      <c r="BB1024" s="861">
        <v>-13.375852999999999</v>
      </c>
      <c r="BC1024" s="861">
        <v>-12.456484</v>
      </c>
      <c r="BD1024" s="861">
        <v>-12.51632</v>
      </c>
      <c r="BE1024" s="861">
        <v>-7.5750900000000003</v>
      </c>
      <c r="BF1024" s="861">
        <v>31.073558999999999</v>
      </c>
      <c r="BG1024" s="861">
        <v>139.39652599999999</v>
      </c>
      <c r="BH1024" s="861">
        <v>108.080527</v>
      </c>
      <c r="BI1024" s="861">
        <v>53.303423000000002</v>
      </c>
      <c r="BJ1024" s="861">
        <v>124.25524</v>
      </c>
      <c r="BK1024" s="861">
        <v>86.558449999999993</v>
      </c>
      <c r="BL1024" s="861">
        <v>75.743026</v>
      </c>
      <c r="BM1024" s="861">
        <v>-18.015239000000001</v>
      </c>
      <c r="BN1024" s="861">
        <v>-12.817413999999999</v>
      </c>
      <c r="BO1024" s="861">
        <v>-8.5782229999999995</v>
      </c>
      <c r="BP1024" s="861">
        <v>-12.256698999999999</v>
      </c>
      <c r="BQ1024" s="861">
        <v>87.560267999999994</v>
      </c>
      <c r="BR1024" s="861">
        <v>85.030789999999996</v>
      </c>
      <c r="BS1024" s="861">
        <v>86.225273000000001</v>
      </c>
      <c r="BT1024" s="861">
        <v>58.616872000000001</v>
      </c>
      <c r="BU1024" s="861">
        <v>65.717485999999994</v>
      </c>
      <c r="BV1024" s="861">
        <v>62.366838999999999</v>
      </c>
      <c r="BW1024" s="861">
        <v>65.957892000000001</v>
      </c>
      <c r="BX1024" s="861">
        <v>-12.949066</v>
      </c>
      <c r="BY1024" s="861">
        <v>-13.116941000000001</v>
      </c>
      <c r="BZ1024" s="861">
        <v>-11.704091999999999</v>
      </c>
      <c r="CA1024" s="861">
        <v>-12.237000999999999</v>
      </c>
      <c r="CB1024" s="861">
        <v>-8.7876480000000008</v>
      </c>
      <c r="CC1024" s="861">
        <v>-5.8302899999999998</v>
      </c>
      <c r="CD1024" s="861">
        <v>-9.6729160000000007</v>
      </c>
      <c r="CE1024" s="861">
        <v>-5.6545439999999996</v>
      </c>
      <c r="CF1024" s="861">
        <v>-11.068975</v>
      </c>
      <c r="CG1024" s="861">
        <v>-6.6271180000000003</v>
      </c>
      <c r="CH1024" s="861">
        <v>-11.639157000000001</v>
      </c>
      <c r="CI1024" s="861">
        <v>-7.4480130000000004</v>
      </c>
      <c r="CJ1024" s="861">
        <v>-9.1915429999999994</v>
      </c>
      <c r="CK1024" s="861">
        <v>-5.7645540000000004</v>
      </c>
      <c r="CL1024" s="861">
        <v>-9.7071579999999997</v>
      </c>
      <c r="CM1024" s="861">
        <v>-5.1359779999999997</v>
      </c>
      <c r="CN1024" s="861">
        <v>-11.734510999999999</v>
      </c>
      <c r="CO1024" s="861">
        <v>-7.5478810000000003</v>
      </c>
      <c r="CP1024" s="861">
        <v>-11.591597999999999</v>
      </c>
      <c r="CQ1024" s="861">
        <v>-8.1462160000000008</v>
      </c>
      <c r="CR1024" s="861">
        <v>-9.2365019999999998</v>
      </c>
      <c r="CS1024" s="861">
        <v>-5.9455910000000003</v>
      </c>
      <c r="CT1024" s="861">
        <v>-9.4336079999999995</v>
      </c>
      <c r="CU1024" s="861">
        <v>-6.1887939999999997</v>
      </c>
      <c r="CV1024" s="861">
        <v>-12.133564</v>
      </c>
      <c r="CW1024" s="861">
        <v>-6.0549229999999996</v>
      </c>
      <c r="CX1024" s="861">
        <v>-11.47842</v>
      </c>
      <c r="CY1024" s="861">
        <v>-6.4972159999999999</v>
      </c>
      <c r="CZ1024" s="861">
        <v>-8.9709810000000001</v>
      </c>
      <c r="DA1024" s="861">
        <v>-5.6028840000000004</v>
      </c>
      <c r="DB1024" s="861">
        <v>-9.9009970000000003</v>
      </c>
      <c r="DC1024" s="861">
        <v>-5.3969149999999999</v>
      </c>
      <c r="DD1024" s="861">
        <v>-12.426003</v>
      </c>
      <c r="DE1024" s="861">
        <v>-7.5196480000000001</v>
      </c>
      <c r="DF1024" s="861">
        <v>-12.143098</v>
      </c>
      <c r="DG1024" s="861">
        <v>-7.3996849999999998</v>
      </c>
      <c r="DH1024" s="861">
        <v>-8.8998899999999992</v>
      </c>
      <c r="DI1024" s="861">
        <v>-6.1222820000000002</v>
      </c>
      <c r="DJ1024" s="861">
        <v>-9.6026240000000005</v>
      </c>
      <c r="DK1024" s="861">
        <v>-6.7023400000000004</v>
      </c>
      <c r="DL1024" s="861">
        <v>-12.762777</v>
      </c>
      <c r="DM1024" s="861">
        <v>-9.5829939999999993</v>
      </c>
      <c r="DN1024" s="861">
        <v>-12.510032000000001</v>
      </c>
      <c r="DO1024" s="861">
        <v>-8.9340899999999994</v>
      </c>
      <c r="DP1024" s="861">
        <v>-9.404185</v>
      </c>
      <c r="DQ1024" s="861">
        <v>-6.8148669999999996</v>
      </c>
      <c r="DR1024" s="861">
        <v>-10.269437</v>
      </c>
      <c r="DS1024" s="861">
        <v>-7.919708</v>
      </c>
      <c r="DT1024" s="861">
        <v>-12.528556</v>
      </c>
      <c r="DU1024" s="861">
        <v>-10.596833999999999</v>
      </c>
      <c r="DV1024" s="861">
        <v>-12.805889000000001</v>
      </c>
      <c r="DW1024" s="861">
        <v>-7.4439830000000002</v>
      </c>
      <c r="DX1024" s="861">
        <v>12.904629999999999</v>
      </c>
      <c r="DY1024" s="861">
        <v>9.8341709999999996</v>
      </c>
      <c r="DZ1024" s="861">
        <v>161.81079600000001</v>
      </c>
      <c r="EA1024" s="861">
        <v>153.33248800000001</v>
      </c>
      <c r="EB1024" s="861">
        <v>122.48</v>
      </c>
      <c r="EC1024" s="861">
        <v>3.2930000000000001</v>
      </c>
      <c r="ED1024" s="861">
        <v>396.8</v>
      </c>
      <c r="EE1024" s="861">
        <v>122.51</v>
      </c>
      <c r="EF1024" s="861">
        <v>5.407</v>
      </c>
      <c r="EG1024" s="861">
        <v>653.9</v>
      </c>
      <c r="EH1024" s="861">
        <v>122.59</v>
      </c>
      <c r="EI1024" s="861">
        <v>5.1029999999999998</v>
      </c>
      <c r="EJ1024" s="861">
        <v>610.70000000000005</v>
      </c>
      <c r="EK1024" s="861">
        <v>10.368188999999999</v>
      </c>
      <c r="EL1024" s="861">
        <v>13.568218</v>
      </c>
      <c r="EM1024" s="861">
        <v>-16.623303</v>
      </c>
      <c r="EN1024" s="861">
        <v>-22.146440999999999</v>
      </c>
      <c r="EO1024" s="861">
        <v>94.829542000000004</v>
      </c>
      <c r="EP1024" s="861">
        <v>91.131929</v>
      </c>
      <c r="EQ1024" s="861">
        <v>-8.8495299999999997</v>
      </c>
      <c r="ER1024" s="861">
        <v>4693.9608559999997</v>
      </c>
      <c r="ES1024" s="861">
        <v>10980.260533000001</v>
      </c>
      <c r="ET1024" s="861">
        <v>10265.248317</v>
      </c>
      <c r="EU1024" s="861"/>
      <c r="EV1024" s="861"/>
      <c r="EW1024" s="861"/>
      <c r="EX1024" s="861"/>
      <c r="EY1024" s="861"/>
      <c r="EZ1024" s="861"/>
      <c r="FA1024" s="861"/>
      <c r="FB1024" s="861"/>
      <c r="FC1024" s="861"/>
      <c r="FD1024" s="861"/>
    </row>
    <row r="1025" spans="1:160" x14ac:dyDescent="0.25">
      <c r="A1025" s="837">
        <v>46142</v>
      </c>
      <c r="B1025" s="836">
        <v>8.188657407407407E-2</v>
      </c>
      <c r="C1025" s="861">
        <v>58440</v>
      </c>
      <c r="D1025" s="861">
        <v>0</v>
      </c>
      <c r="E1025" s="861">
        <v>0</v>
      </c>
      <c r="F1025" s="861">
        <v>76.084705999999997</v>
      </c>
      <c r="G1025" s="861">
        <v>72.675122000000002</v>
      </c>
      <c r="H1025" s="861">
        <v>65.584716</v>
      </c>
      <c r="I1025" s="861">
        <v>74.652327999999997</v>
      </c>
      <c r="J1025" s="861">
        <v>72.117750000000001</v>
      </c>
      <c r="K1025" s="861">
        <v>71.477936999999997</v>
      </c>
      <c r="L1025" s="861">
        <v>74.030513999999997</v>
      </c>
      <c r="M1025" s="861">
        <v>74.858118000000005</v>
      </c>
      <c r="N1025" s="861">
        <v>-6.907788</v>
      </c>
      <c r="O1025" s="861">
        <v>-8.5950450000000007</v>
      </c>
      <c r="P1025" s="861">
        <v>-9.3531499999999994</v>
      </c>
      <c r="Q1025" s="861">
        <v>-5.7595200000000002</v>
      </c>
      <c r="R1025" s="861">
        <v>-6.9783530000000003</v>
      </c>
      <c r="S1025" s="861">
        <v>-7.7850359999999998</v>
      </c>
      <c r="T1025" s="861">
        <v>82.263942</v>
      </c>
      <c r="U1025" s="861">
        <v>73.878181999999995</v>
      </c>
      <c r="V1025" s="861">
        <v>93.595993000000007</v>
      </c>
      <c r="W1025" s="861">
        <v>92.595752000000005</v>
      </c>
      <c r="X1025" s="861">
        <v>-5.4849560000000004</v>
      </c>
      <c r="Y1025" s="861">
        <v>-4.7291559999999997</v>
      </c>
      <c r="Z1025" s="861">
        <v>-10.222049999999999</v>
      </c>
      <c r="AA1025" s="861">
        <v>-9.4854140000000005</v>
      </c>
      <c r="AB1025" s="861">
        <v>-9.4933949999999996</v>
      </c>
      <c r="AC1025" s="861">
        <v>-11.102925000000001</v>
      </c>
      <c r="AD1025" s="861">
        <v>-12.393502</v>
      </c>
      <c r="AE1025" s="861">
        <v>106.999287</v>
      </c>
      <c r="AF1025" s="861">
        <v>99.450371000000004</v>
      </c>
      <c r="AG1025" s="861">
        <v>91.269648000000004</v>
      </c>
      <c r="AH1025" s="861">
        <v>99.474515999999994</v>
      </c>
      <c r="AI1025" s="861">
        <v>89.940830000000005</v>
      </c>
      <c r="AJ1025" s="861">
        <v>70.345207000000002</v>
      </c>
      <c r="AK1025" s="861">
        <v>-2.9400369999999998</v>
      </c>
      <c r="AL1025" s="861">
        <v>-9.8258580000000002</v>
      </c>
      <c r="AM1025" s="861">
        <v>-6.4786950000000001</v>
      </c>
      <c r="AN1025" s="861">
        <v>93.010419999999996</v>
      </c>
      <c r="AO1025" s="861">
        <v>91.928577000000004</v>
      </c>
      <c r="AP1025" s="861">
        <v>88.068725000000001</v>
      </c>
      <c r="AQ1025" s="861">
        <v>88.594031999999999</v>
      </c>
      <c r="AR1025" s="861">
        <v>73.116557999999998</v>
      </c>
      <c r="AS1025" s="861">
        <v>65.676748000000003</v>
      </c>
      <c r="AT1025" s="861">
        <v>77.651734000000005</v>
      </c>
      <c r="AU1025" s="861">
        <v>76.396377999999999</v>
      </c>
      <c r="AV1025" s="861">
        <v>74.535443999999998</v>
      </c>
      <c r="AW1025" s="861">
        <v>73.487412000000006</v>
      </c>
      <c r="AX1025" s="861">
        <v>89.868561</v>
      </c>
      <c r="AY1025" s="861">
        <v>87.602014999999994</v>
      </c>
      <c r="AZ1025" s="861">
        <v>-6.1781269999999999</v>
      </c>
      <c r="BA1025" s="861">
        <v>-3.8657349999999999</v>
      </c>
      <c r="BB1025" s="861">
        <v>-13.463782999999999</v>
      </c>
      <c r="BC1025" s="861">
        <v>-12.516957</v>
      </c>
      <c r="BD1025" s="861">
        <v>-12.576328</v>
      </c>
      <c r="BE1025" s="861">
        <v>-7.7236349999999998</v>
      </c>
      <c r="BF1025" s="861">
        <v>31.050968000000001</v>
      </c>
      <c r="BG1025" s="861">
        <v>139.44699800000001</v>
      </c>
      <c r="BH1025" s="861">
        <v>108.151838</v>
      </c>
      <c r="BI1025" s="861">
        <v>53.365549000000001</v>
      </c>
      <c r="BJ1025" s="861">
        <v>125.95329599999999</v>
      </c>
      <c r="BK1025" s="861">
        <v>86.569773999999995</v>
      </c>
      <c r="BL1025" s="861">
        <v>75.843536</v>
      </c>
      <c r="BM1025" s="861">
        <v>-18.056035000000001</v>
      </c>
      <c r="BN1025" s="861">
        <v>-12.851815999999999</v>
      </c>
      <c r="BO1025" s="861">
        <v>-8.7482100000000003</v>
      </c>
      <c r="BP1025" s="861">
        <v>-12.23832</v>
      </c>
      <c r="BQ1025" s="861">
        <v>87.544875000000005</v>
      </c>
      <c r="BR1025" s="861">
        <v>85.167418999999995</v>
      </c>
      <c r="BS1025" s="861">
        <v>86.193286000000001</v>
      </c>
      <c r="BT1025" s="861">
        <v>58.500258000000002</v>
      </c>
      <c r="BU1025" s="861">
        <v>65.675175999999993</v>
      </c>
      <c r="BV1025" s="861">
        <v>62.272042999999996</v>
      </c>
      <c r="BW1025" s="861">
        <v>65.816530999999998</v>
      </c>
      <c r="BX1025" s="861">
        <v>-13.004686</v>
      </c>
      <c r="BY1025" s="861">
        <v>-13.122109999999999</v>
      </c>
      <c r="BZ1025" s="861">
        <v>-11.779657</v>
      </c>
      <c r="CA1025" s="861">
        <v>-12.331941</v>
      </c>
      <c r="CB1025" s="861">
        <v>-8.7298360000000006</v>
      </c>
      <c r="CC1025" s="861">
        <v>-5.7959930000000002</v>
      </c>
      <c r="CD1025" s="861">
        <v>-9.6299689999999991</v>
      </c>
      <c r="CE1025" s="861">
        <v>-5.656612</v>
      </c>
      <c r="CF1025" s="861">
        <v>-11.015494</v>
      </c>
      <c r="CG1025" s="861">
        <v>-6.6071530000000003</v>
      </c>
      <c r="CH1025" s="861">
        <v>-11.621547</v>
      </c>
      <c r="CI1025" s="861">
        <v>-7.3898549999999998</v>
      </c>
      <c r="CJ1025" s="861">
        <v>-9.1332260000000005</v>
      </c>
      <c r="CK1025" s="861">
        <v>-5.7195390000000002</v>
      </c>
      <c r="CL1025" s="861">
        <v>-9.6754660000000001</v>
      </c>
      <c r="CM1025" s="861">
        <v>-5.0993899999999996</v>
      </c>
      <c r="CN1025" s="861">
        <v>-11.705444</v>
      </c>
      <c r="CO1025" s="861">
        <v>-7.5035780000000001</v>
      </c>
      <c r="CP1025" s="861">
        <v>-11.533663000000001</v>
      </c>
      <c r="CQ1025" s="861">
        <v>-8.1087150000000001</v>
      </c>
      <c r="CR1025" s="861">
        <v>-9.1984680000000001</v>
      </c>
      <c r="CS1025" s="861">
        <v>-5.9455239999999998</v>
      </c>
      <c r="CT1025" s="861">
        <v>-9.3890069999999994</v>
      </c>
      <c r="CU1025" s="861">
        <v>-6.1836039999999999</v>
      </c>
      <c r="CV1025" s="861">
        <v>-12.101485</v>
      </c>
      <c r="CW1025" s="861">
        <v>-6.0296799999999999</v>
      </c>
      <c r="CX1025" s="861">
        <v>-11.442131</v>
      </c>
      <c r="CY1025" s="861">
        <v>-6.4588770000000002</v>
      </c>
      <c r="CZ1025" s="861">
        <v>-8.9329610000000006</v>
      </c>
      <c r="DA1025" s="861">
        <v>-5.5804749999999999</v>
      </c>
      <c r="DB1025" s="861">
        <v>-9.8704599999999996</v>
      </c>
      <c r="DC1025" s="861">
        <v>-5.376843</v>
      </c>
      <c r="DD1025" s="861">
        <v>-12.368903</v>
      </c>
      <c r="DE1025" s="861">
        <v>-7.5167460000000004</v>
      </c>
      <c r="DF1025" s="861">
        <v>-12.093189000000001</v>
      </c>
      <c r="DG1025" s="861">
        <v>-7.3721129999999997</v>
      </c>
      <c r="DH1025" s="861">
        <v>-8.8403980000000004</v>
      </c>
      <c r="DI1025" s="861">
        <v>-6.134957</v>
      </c>
      <c r="DJ1025" s="861">
        <v>-9.549709</v>
      </c>
      <c r="DK1025" s="861">
        <v>-6.6795450000000001</v>
      </c>
      <c r="DL1025" s="861">
        <v>-12.691364999999999</v>
      </c>
      <c r="DM1025" s="861">
        <v>-9.5447670000000002</v>
      </c>
      <c r="DN1025" s="861">
        <v>-12.461978999999999</v>
      </c>
      <c r="DO1025" s="861">
        <v>-8.9017669999999995</v>
      </c>
      <c r="DP1025" s="861">
        <v>-9.3709000000000007</v>
      </c>
      <c r="DQ1025" s="861">
        <v>-6.7845959999999996</v>
      </c>
      <c r="DR1025" s="861">
        <v>-10.224917</v>
      </c>
      <c r="DS1025" s="861">
        <v>-7.8992069999999996</v>
      </c>
      <c r="DT1025" s="861">
        <v>-12.462823999999999</v>
      </c>
      <c r="DU1025" s="861">
        <v>-10.587198000000001</v>
      </c>
      <c r="DV1025" s="861">
        <v>-12.761754</v>
      </c>
      <c r="DW1025" s="861">
        <v>-7.4277949999999997</v>
      </c>
      <c r="DX1025" s="861">
        <v>12.899915999999999</v>
      </c>
      <c r="DY1025" s="861">
        <v>9.7902330000000006</v>
      </c>
      <c r="DZ1025" s="861">
        <v>161.25350800000001</v>
      </c>
      <c r="EA1025" s="861">
        <v>153.263665</v>
      </c>
      <c r="EB1025" s="861">
        <v>122.5</v>
      </c>
      <c r="EC1025" s="861">
        <v>3.2919999999999998</v>
      </c>
      <c r="ED1025" s="861">
        <v>396.6</v>
      </c>
      <c r="EE1025" s="861">
        <v>122.44</v>
      </c>
      <c r="EF1025" s="861">
        <v>5.415</v>
      </c>
      <c r="EG1025" s="861">
        <v>652.20000000000005</v>
      </c>
      <c r="EH1025" s="861">
        <v>122.45</v>
      </c>
      <c r="EI1025" s="861">
        <v>5.0949999999999998</v>
      </c>
      <c r="EJ1025" s="861">
        <v>613.4</v>
      </c>
      <c r="EK1025" s="861">
        <v>10.152714</v>
      </c>
      <c r="EL1025" s="861">
        <v>13.481066</v>
      </c>
      <c r="EM1025" s="861">
        <v>-16.631409000000001</v>
      </c>
      <c r="EN1025" s="861">
        <v>-22.229275999999999</v>
      </c>
      <c r="EO1025" s="861">
        <v>94.590539000000007</v>
      </c>
      <c r="EP1025" s="861">
        <v>91.101359000000002</v>
      </c>
      <c r="EQ1025" s="861">
        <v>-8.8147839999999995</v>
      </c>
      <c r="ER1025" s="861">
        <v>4700.5780839999998</v>
      </c>
      <c r="ES1025" s="861">
        <v>10991.134093000001</v>
      </c>
      <c r="ET1025" s="861">
        <v>10275.457511000001</v>
      </c>
      <c r="EU1025" s="861"/>
      <c r="EV1025" s="861"/>
      <c r="EW1025" s="861"/>
      <c r="EX1025" s="861"/>
      <c r="EY1025" s="861"/>
      <c r="EZ1025" s="861"/>
      <c r="FA1025" s="861"/>
      <c r="FB1025" s="861"/>
      <c r="FC1025" s="861"/>
      <c r="FD1025" s="861"/>
    </row>
    <row r="1026" spans="1:160" x14ac:dyDescent="0.25">
      <c r="A1026" s="837">
        <v>46142</v>
      </c>
      <c r="B1026" s="836">
        <v>8.2581018518518512E-2</v>
      </c>
      <c r="C1026" s="861">
        <v>58500</v>
      </c>
      <c r="D1026" s="861">
        <v>0</v>
      </c>
      <c r="E1026" s="861">
        <v>0</v>
      </c>
      <c r="F1026" s="861">
        <v>75.900568000000007</v>
      </c>
      <c r="G1026" s="861">
        <v>72.622414000000006</v>
      </c>
      <c r="H1026" s="861">
        <v>65.442279999999997</v>
      </c>
      <c r="I1026" s="861">
        <v>74.655990000000003</v>
      </c>
      <c r="J1026" s="861">
        <v>71.936186000000006</v>
      </c>
      <c r="K1026" s="861">
        <v>71.459556000000006</v>
      </c>
      <c r="L1026" s="861">
        <v>73.985748999999998</v>
      </c>
      <c r="M1026" s="861">
        <v>74.805791999999997</v>
      </c>
      <c r="N1026" s="861">
        <v>-7.037032</v>
      </c>
      <c r="O1026" s="861">
        <v>-8.6614070000000005</v>
      </c>
      <c r="P1026" s="861">
        <v>-9.3492650000000008</v>
      </c>
      <c r="Q1026" s="861">
        <v>-5.8332309999999996</v>
      </c>
      <c r="R1026" s="861">
        <v>-7.1339579999999998</v>
      </c>
      <c r="S1026" s="861">
        <v>-7.8033250000000001</v>
      </c>
      <c r="T1026" s="861">
        <v>82.229640000000003</v>
      </c>
      <c r="U1026" s="861">
        <v>73.527519999999996</v>
      </c>
      <c r="V1026" s="861">
        <v>93.384410000000003</v>
      </c>
      <c r="W1026" s="861">
        <v>92.403385999999998</v>
      </c>
      <c r="X1026" s="861">
        <v>-5.6027269999999998</v>
      </c>
      <c r="Y1026" s="861">
        <v>-4.8651260000000001</v>
      </c>
      <c r="Z1026" s="861">
        <v>-10.360607999999999</v>
      </c>
      <c r="AA1026" s="861">
        <v>-9.6228730000000002</v>
      </c>
      <c r="AB1026" s="861">
        <v>-9.643891</v>
      </c>
      <c r="AC1026" s="861">
        <v>-11.232173</v>
      </c>
      <c r="AD1026" s="861">
        <v>-12.638722</v>
      </c>
      <c r="AE1026" s="861">
        <v>106.943308</v>
      </c>
      <c r="AF1026" s="861">
        <v>99.332718</v>
      </c>
      <c r="AG1026" s="861">
        <v>91.133073999999993</v>
      </c>
      <c r="AH1026" s="861">
        <v>99.460665000000006</v>
      </c>
      <c r="AI1026" s="861">
        <v>89.761163999999994</v>
      </c>
      <c r="AJ1026" s="861">
        <v>70.179238999999995</v>
      </c>
      <c r="AK1026" s="861">
        <v>-3.160876</v>
      </c>
      <c r="AL1026" s="861">
        <v>-10.058305000000001</v>
      </c>
      <c r="AM1026" s="861">
        <v>-6.5997459999999997</v>
      </c>
      <c r="AN1026" s="861">
        <v>92.844779000000003</v>
      </c>
      <c r="AO1026" s="861">
        <v>91.659467000000006</v>
      </c>
      <c r="AP1026" s="861">
        <v>87.795096000000001</v>
      </c>
      <c r="AQ1026" s="861">
        <v>88.326806000000005</v>
      </c>
      <c r="AR1026" s="861">
        <v>73.016603000000003</v>
      </c>
      <c r="AS1026" s="861">
        <v>65.585731999999993</v>
      </c>
      <c r="AT1026" s="861">
        <v>77.414629000000005</v>
      </c>
      <c r="AU1026" s="861">
        <v>76.196888000000001</v>
      </c>
      <c r="AV1026" s="861">
        <v>74.392162999999996</v>
      </c>
      <c r="AW1026" s="861">
        <v>73.659278</v>
      </c>
      <c r="AX1026" s="861">
        <v>89.821724000000003</v>
      </c>
      <c r="AY1026" s="861">
        <v>87.455556999999999</v>
      </c>
      <c r="AZ1026" s="861">
        <v>-6.1911529999999999</v>
      </c>
      <c r="BA1026" s="861">
        <v>-4.0516490000000003</v>
      </c>
      <c r="BB1026" s="861">
        <v>-13.534565000000001</v>
      </c>
      <c r="BC1026" s="861">
        <v>-12.591403</v>
      </c>
      <c r="BD1026" s="861">
        <v>-12.650781</v>
      </c>
      <c r="BE1026" s="861">
        <v>-7.6978260000000001</v>
      </c>
      <c r="BF1026" s="861">
        <v>30.944996</v>
      </c>
      <c r="BG1026" s="861">
        <v>139.44314</v>
      </c>
      <c r="BH1026" s="861">
        <v>108.27510599999999</v>
      </c>
      <c r="BI1026" s="861">
        <v>53.249403000000001</v>
      </c>
      <c r="BJ1026" s="861">
        <v>127.447638</v>
      </c>
      <c r="BK1026" s="861">
        <v>86.467412999999993</v>
      </c>
      <c r="BL1026" s="861">
        <v>75.612848999999997</v>
      </c>
      <c r="BM1026" s="861">
        <v>-18.129047</v>
      </c>
      <c r="BN1026" s="861">
        <v>-12.965166</v>
      </c>
      <c r="BO1026" s="861">
        <v>-8.9081440000000001</v>
      </c>
      <c r="BP1026" s="861">
        <v>-12.365691999999999</v>
      </c>
      <c r="BQ1026" s="861">
        <v>87.494743</v>
      </c>
      <c r="BR1026" s="861">
        <v>85.160983999999999</v>
      </c>
      <c r="BS1026" s="861">
        <v>86.134321</v>
      </c>
      <c r="BT1026" s="861">
        <v>58.596998999999997</v>
      </c>
      <c r="BU1026" s="861">
        <v>65.547903000000005</v>
      </c>
      <c r="BV1026" s="861">
        <v>62.113368999999999</v>
      </c>
      <c r="BW1026" s="861">
        <v>65.675185999999997</v>
      </c>
      <c r="BX1026" s="861">
        <v>-13.236668</v>
      </c>
      <c r="BY1026" s="861">
        <v>-13.367346</v>
      </c>
      <c r="BZ1026" s="861">
        <v>-11.991803000000001</v>
      </c>
      <c r="CA1026" s="861">
        <v>-12.49103</v>
      </c>
      <c r="CB1026" s="861">
        <v>-8.7147079999999999</v>
      </c>
      <c r="CC1026" s="861">
        <v>-5.7724659999999997</v>
      </c>
      <c r="CD1026" s="861">
        <v>-9.5941050000000008</v>
      </c>
      <c r="CE1026" s="861">
        <v>-5.6233019999999998</v>
      </c>
      <c r="CF1026" s="861">
        <v>-10.951884</v>
      </c>
      <c r="CG1026" s="861">
        <v>-6.575723</v>
      </c>
      <c r="CH1026" s="861">
        <v>-11.592235000000001</v>
      </c>
      <c r="CI1026" s="861">
        <v>-7.3700859999999997</v>
      </c>
      <c r="CJ1026" s="861">
        <v>-9.1218369999999993</v>
      </c>
      <c r="CK1026" s="861">
        <v>-5.7379689999999997</v>
      </c>
      <c r="CL1026" s="861">
        <v>-9.6288129999999992</v>
      </c>
      <c r="CM1026" s="861">
        <v>-5.0828740000000003</v>
      </c>
      <c r="CN1026" s="861">
        <v>-11.665291</v>
      </c>
      <c r="CO1026" s="861">
        <v>-7.4856600000000002</v>
      </c>
      <c r="CP1026" s="861">
        <v>-11.49414</v>
      </c>
      <c r="CQ1026" s="861">
        <v>-8.0895240000000008</v>
      </c>
      <c r="CR1026" s="861">
        <v>-9.1708079999999992</v>
      </c>
      <c r="CS1026" s="861">
        <v>-5.9245330000000003</v>
      </c>
      <c r="CT1026" s="861">
        <v>-9.3557469999999991</v>
      </c>
      <c r="CU1026" s="861">
        <v>-6.1402489999999998</v>
      </c>
      <c r="CV1026" s="861">
        <v>-12.016764</v>
      </c>
      <c r="CW1026" s="861">
        <v>-6.0255099999999997</v>
      </c>
      <c r="CX1026" s="861">
        <v>-11.405023</v>
      </c>
      <c r="CY1026" s="861">
        <v>-6.4397929999999999</v>
      </c>
      <c r="CZ1026" s="861">
        <v>-8.9119290000000007</v>
      </c>
      <c r="DA1026" s="861">
        <v>-5.5765710000000004</v>
      </c>
      <c r="DB1026" s="861">
        <v>-9.8078819999999993</v>
      </c>
      <c r="DC1026" s="861">
        <v>-5.3431240000000004</v>
      </c>
      <c r="DD1026" s="861">
        <v>-12.320582999999999</v>
      </c>
      <c r="DE1026" s="861">
        <v>-7.4800120000000003</v>
      </c>
      <c r="DF1026" s="861">
        <v>-12.086798</v>
      </c>
      <c r="DG1026" s="861">
        <v>-7.3568899999999999</v>
      </c>
      <c r="DH1026" s="861">
        <v>-8.8092120000000005</v>
      </c>
      <c r="DI1026" s="861">
        <v>-6.0873049999999997</v>
      </c>
      <c r="DJ1026" s="861">
        <v>-9.5369720000000004</v>
      </c>
      <c r="DK1026" s="861">
        <v>-6.6598620000000004</v>
      </c>
      <c r="DL1026" s="861">
        <v>-12.662451000000001</v>
      </c>
      <c r="DM1026" s="861">
        <v>-9.5305330000000001</v>
      </c>
      <c r="DN1026" s="861">
        <v>-12.403290999999999</v>
      </c>
      <c r="DO1026" s="861">
        <v>-8.8818219999999997</v>
      </c>
      <c r="DP1026" s="861">
        <v>-9.3495340000000002</v>
      </c>
      <c r="DQ1026" s="861">
        <v>-6.7457669999999998</v>
      </c>
      <c r="DR1026" s="861">
        <v>-10.179774</v>
      </c>
      <c r="DS1026" s="861">
        <v>-7.8645189999999996</v>
      </c>
      <c r="DT1026" s="861">
        <v>-12.427796000000001</v>
      </c>
      <c r="DU1026" s="861">
        <v>-10.554622</v>
      </c>
      <c r="DV1026" s="861">
        <v>-12.724606</v>
      </c>
      <c r="DW1026" s="861">
        <v>-7.4185340000000002</v>
      </c>
      <c r="DX1026" s="861">
        <v>12.79017</v>
      </c>
      <c r="DY1026" s="861">
        <v>9.736186</v>
      </c>
      <c r="DZ1026" s="861">
        <v>160.882079</v>
      </c>
      <c r="EA1026" s="861">
        <v>153.42687599999999</v>
      </c>
      <c r="EB1026" s="861">
        <v>123.13</v>
      </c>
      <c r="EC1026" s="861">
        <v>1.242</v>
      </c>
      <c r="ED1026" s="861">
        <v>135</v>
      </c>
      <c r="EE1026" s="861">
        <v>123.14</v>
      </c>
      <c r="EF1026" s="861">
        <v>5.3780000000000001</v>
      </c>
      <c r="EG1026" s="861">
        <v>648.20000000000005</v>
      </c>
      <c r="EH1026" s="861">
        <v>123.09</v>
      </c>
      <c r="EI1026" s="861">
        <v>5.069</v>
      </c>
      <c r="EJ1026" s="861">
        <v>614.5</v>
      </c>
      <c r="EK1026" s="861">
        <v>10.220688000000001</v>
      </c>
      <c r="EL1026" s="861">
        <v>13.423183999999999</v>
      </c>
      <c r="EM1026" s="861">
        <v>-16.820433999999999</v>
      </c>
      <c r="EN1026" s="861">
        <v>-22.331327999999999</v>
      </c>
      <c r="EO1026" s="861">
        <v>94.430937</v>
      </c>
      <c r="EP1026" s="861">
        <v>91.173838000000003</v>
      </c>
      <c r="EQ1026" s="861">
        <v>-8.7854050000000008</v>
      </c>
      <c r="ER1026" s="861">
        <v>4703.7738129999998</v>
      </c>
      <c r="ES1026" s="861">
        <v>11002.002073</v>
      </c>
      <c r="ET1026" s="861">
        <v>10285.674598</v>
      </c>
      <c r="EU1026" s="861"/>
      <c r="EV1026" s="861"/>
      <c r="EW1026" s="861"/>
      <c r="EX1026" s="861"/>
      <c r="EY1026" s="861"/>
      <c r="EZ1026" s="861"/>
      <c r="FA1026" s="861"/>
      <c r="FB1026" s="861"/>
      <c r="FC1026" s="861"/>
      <c r="FD1026" s="861"/>
    </row>
    <row r="1027" spans="1:160" x14ac:dyDescent="0.25">
      <c r="A1027" s="837">
        <v>46142</v>
      </c>
      <c r="B1027" s="836">
        <v>8.3275462962962968E-2</v>
      </c>
      <c r="C1027" s="861">
        <v>58560</v>
      </c>
      <c r="D1027" s="861">
        <v>0</v>
      </c>
      <c r="E1027" s="861">
        <v>0</v>
      </c>
      <c r="F1027" s="861">
        <v>75.802199000000002</v>
      </c>
      <c r="G1027" s="861">
        <v>72.545270000000002</v>
      </c>
      <c r="H1027" s="861">
        <v>65.330296000000004</v>
      </c>
      <c r="I1027" s="861">
        <v>74.631545000000003</v>
      </c>
      <c r="J1027" s="861">
        <v>71.809911</v>
      </c>
      <c r="K1027" s="861">
        <v>71.416354999999996</v>
      </c>
      <c r="L1027" s="861">
        <v>73.992931999999996</v>
      </c>
      <c r="M1027" s="861">
        <v>74.795646000000005</v>
      </c>
      <c r="N1027" s="861">
        <v>-7.1257799999999998</v>
      </c>
      <c r="O1027" s="861">
        <v>-8.7803590000000007</v>
      </c>
      <c r="P1027" s="861">
        <v>-9.543844</v>
      </c>
      <c r="Q1027" s="861">
        <v>-5.8665580000000004</v>
      </c>
      <c r="R1027" s="861">
        <v>-7.1519360000000001</v>
      </c>
      <c r="S1027" s="861">
        <v>-7.9279650000000004</v>
      </c>
      <c r="T1027" s="861">
        <v>82.054151000000005</v>
      </c>
      <c r="U1027" s="861">
        <v>73.198285999999996</v>
      </c>
      <c r="V1027" s="861">
        <v>93.379457000000002</v>
      </c>
      <c r="W1027" s="861">
        <v>92.309000999999995</v>
      </c>
      <c r="X1027" s="861">
        <v>-5.6614430000000002</v>
      </c>
      <c r="Y1027" s="861">
        <v>-4.8821079999999997</v>
      </c>
      <c r="Z1027" s="861">
        <v>-10.406853</v>
      </c>
      <c r="AA1027" s="861">
        <v>-9.7028370000000006</v>
      </c>
      <c r="AB1027" s="861">
        <v>-9.6771609999999999</v>
      </c>
      <c r="AC1027" s="861">
        <v>-11.269759000000001</v>
      </c>
      <c r="AD1027" s="861">
        <v>-12.716085</v>
      </c>
      <c r="AE1027" s="861">
        <v>106.687431</v>
      </c>
      <c r="AF1027" s="861">
        <v>99.248035000000002</v>
      </c>
      <c r="AG1027" s="861">
        <v>90.961354</v>
      </c>
      <c r="AH1027" s="861">
        <v>99.380600999999999</v>
      </c>
      <c r="AI1027" s="861">
        <v>89.656129000000007</v>
      </c>
      <c r="AJ1027" s="861">
        <v>70.081554999999994</v>
      </c>
      <c r="AK1027" s="861">
        <v>-3.0726360000000001</v>
      </c>
      <c r="AL1027" s="861">
        <v>-10.090652</v>
      </c>
      <c r="AM1027" s="861">
        <v>-6.5763670000000003</v>
      </c>
      <c r="AN1027" s="861">
        <v>92.666869000000005</v>
      </c>
      <c r="AO1027" s="861">
        <v>91.631561000000005</v>
      </c>
      <c r="AP1027" s="861">
        <v>87.744174999999998</v>
      </c>
      <c r="AQ1027" s="861">
        <v>88.274669000000003</v>
      </c>
      <c r="AR1027" s="861">
        <v>72.931528999999998</v>
      </c>
      <c r="AS1027" s="861">
        <v>65.649404000000004</v>
      </c>
      <c r="AT1027" s="861">
        <v>77.418968000000007</v>
      </c>
      <c r="AU1027" s="861">
        <v>76.092821999999998</v>
      </c>
      <c r="AV1027" s="861">
        <v>74.295062999999999</v>
      </c>
      <c r="AW1027" s="861">
        <v>73.753389999999996</v>
      </c>
      <c r="AX1027" s="861">
        <v>89.768767999999994</v>
      </c>
      <c r="AY1027" s="861">
        <v>87.450755000000001</v>
      </c>
      <c r="AZ1027" s="861">
        <v>-6.4339089999999999</v>
      </c>
      <c r="BA1027" s="861">
        <v>-4.0592180000000004</v>
      </c>
      <c r="BB1027" s="861">
        <v>-13.596721000000001</v>
      </c>
      <c r="BC1027" s="861">
        <v>-12.623777</v>
      </c>
      <c r="BD1027" s="861">
        <v>-12.729818</v>
      </c>
      <c r="BE1027" s="861">
        <v>-7.8093760000000003</v>
      </c>
      <c r="BF1027" s="861">
        <v>30.971495000000001</v>
      </c>
      <c r="BG1027" s="861">
        <v>139.45551800000001</v>
      </c>
      <c r="BH1027" s="861">
        <v>108.27051899999999</v>
      </c>
      <c r="BI1027" s="861">
        <v>53.140022999999999</v>
      </c>
      <c r="BJ1027" s="861">
        <v>128.33351500000001</v>
      </c>
      <c r="BK1027" s="861">
        <v>86.345669999999998</v>
      </c>
      <c r="BL1027" s="861">
        <v>75.601426000000004</v>
      </c>
      <c r="BM1027" s="861">
        <v>-18.119568999999998</v>
      </c>
      <c r="BN1027" s="861">
        <v>-13.014058</v>
      </c>
      <c r="BO1027" s="861">
        <v>-8.9749970000000001</v>
      </c>
      <c r="BP1027" s="861">
        <v>-12.434324</v>
      </c>
      <c r="BQ1027" s="861">
        <v>87.369551999999999</v>
      </c>
      <c r="BR1027" s="861">
        <v>85.328531999999996</v>
      </c>
      <c r="BS1027" s="861">
        <v>86.129071999999994</v>
      </c>
      <c r="BT1027" s="861">
        <v>58.573054999999997</v>
      </c>
      <c r="BU1027" s="861">
        <v>65.476068999999995</v>
      </c>
      <c r="BV1027" s="861">
        <v>61.952441</v>
      </c>
      <c r="BW1027" s="861">
        <v>65.512805999999998</v>
      </c>
      <c r="BX1027" s="861">
        <v>-13.235549000000001</v>
      </c>
      <c r="BY1027" s="861">
        <v>-13.509672</v>
      </c>
      <c r="BZ1027" s="861">
        <v>-12.021801</v>
      </c>
      <c r="CA1027" s="861">
        <v>-12.569113</v>
      </c>
      <c r="CB1027" s="861">
        <v>-8.7136390000000006</v>
      </c>
      <c r="CC1027" s="861">
        <v>-5.7953299999999999</v>
      </c>
      <c r="CD1027" s="861">
        <v>-9.5659860000000005</v>
      </c>
      <c r="CE1027" s="861">
        <v>-5.6522199999999998</v>
      </c>
      <c r="CF1027" s="861">
        <v>-10.91752</v>
      </c>
      <c r="CG1027" s="861">
        <v>-6.6106790000000002</v>
      </c>
      <c r="CH1027" s="861">
        <v>-11.561521000000001</v>
      </c>
      <c r="CI1027" s="861">
        <v>-7.371823</v>
      </c>
      <c r="CJ1027" s="861">
        <v>-9.0931180000000005</v>
      </c>
      <c r="CK1027" s="861">
        <v>-5.7184100000000004</v>
      </c>
      <c r="CL1027" s="861">
        <v>-9.6096029999999999</v>
      </c>
      <c r="CM1027" s="861">
        <v>-5.1015220000000001</v>
      </c>
      <c r="CN1027" s="861">
        <v>-11.651591</v>
      </c>
      <c r="CO1027" s="861">
        <v>-7.5234709999999998</v>
      </c>
      <c r="CP1027" s="861">
        <v>-11.465375</v>
      </c>
      <c r="CQ1027" s="861">
        <v>-8.0815000000000001</v>
      </c>
      <c r="CR1027" s="861">
        <v>-9.1477719999999998</v>
      </c>
      <c r="CS1027" s="861">
        <v>-5.9114069999999996</v>
      </c>
      <c r="CT1027" s="861">
        <v>-9.3029360000000008</v>
      </c>
      <c r="CU1027" s="861">
        <v>-6.153473</v>
      </c>
      <c r="CV1027" s="861">
        <v>-12.007040999999999</v>
      </c>
      <c r="CW1027" s="861">
        <v>-6.056921</v>
      </c>
      <c r="CX1027" s="861">
        <v>-11.388047</v>
      </c>
      <c r="CY1027" s="861">
        <v>-6.4626169999999998</v>
      </c>
      <c r="CZ1027" s="861">
        <v>-8.8561359999999993</v>
      </c>
      <c r="DA1027" s="861">
        <v>-5.5661079999999998</v>
      </c>
      <c r="DB1027" s="861">
        <v>-9.7921870000000002</v>
      </c>
      <c r="DC1027" s="861">
        <v>-5.3363909999999999</v>
      </c>
      <c r="DD1027" s="861">
        <v>-12.283668</v>
      </c>
      <c r="DE1027" s="861">
        <v>-7.4929259999999998</v>
      </c>
      <c r="DF1027" s="861">
        <v>-12.044805</v>
      </c>
      <c r="DG1027" s="861">
        <v>-7.3521289999999997</v>
      </c>
      <c r="DH1027" s="861">
        <v>-8.7927300000000006</v>
      </c>
      <c r="DI1027" s="861">
        <v>-6.0752550000000003</v>
      </c>
      <c r="DJ1027" s="861">
        <v>-9.5018779999999996</v>
      </c>
      <c r="DK1027" s="861">
        <v>-6.6650749999999999</v>
      </c>
      <c r="DL1027" s="861">
        <v>-12.645509000000001</v>
      </c>
      <c r="DM1027" s="861">
        <v>-9.5408749999999998</v>
      </c>
      <c r="DN1027" s="861">
        <v>-12.345261000000001</v>
      </c>
      <c r="DO1027" s="861">
        <v>-8.8442570000000007</v>
      </c>
      <c r="DP1027" s="861">
        <v>-9.3189729999999997</v>
      </c>
      <c r="DQ1027" s="861">
        <v>-6.7500460000000002</v>
      </c>
      <c r="DR1027" s="861">
        <v>-10.159666</v>
      </c>
      <c r="DS1027" s="861">
        <v>-7.8800319999999999</v>
      </c>
      <c r="DT1027" s="861">
        <v>-12.368933999999999</v>
      </c>
      <c r="DU1027" s="861">
        <v>-10.553236999999999</v>
      </c>
      <c r="DV1027" s="861">
        <v>-12.699589</v>
      </c>
      <c r="DW1027" s="861">
        <v>-7.4264429999999999</v>
      </c>
      <c r="DX1027" s="861">
        <v>12.747496</v>
      </c>
      <c r="DY1027" s="861">
        <v>9.7505729999999993</v>
      </c>
      <c r="DZ1027" s="861">
        <v>160.90608900000001</v>
      </c>
      <c r="EA1027" s="861">
        <v>153.193579</v>
      </c>
      <c r="EB1027" s="861">
        <v>122.63</v>
      </c>
      <c r="EC1027" s="861">
        <v>3.2919999999999998</v>
      </c>
      <c r="ED1027" s="861">
        <v>397.4</v>
      </c>
      <c r="EE1027" s="861">
        <v>122.55</v>
      </c>
      <c r="EF1027" s="861">
        <v>5.367</v>
      </c>
      <c r="EG1027" s="861">
        <v>648.4</v>
      </c>
      <c r="EH1027" s="861">
        <v>122.65</v>
      </c>
      <c r="EI1027" s="861">
        <v>5.1029999999999998</v>
      </c>
      <c r="EJ1027" s="861">
        <v>611.6</v>
      </c>
      <c r="EK1027" s="861">
        <v>10.317724999999999</v>
      </c>
      <c r="EL1027" s="861">
        <v>13.329148</v>
      </c>
      <c r="EM1027" s="861">
        <v>-16.894092000000001</v>
      </c>
      <c r="EN1027" s="861">
        <v>-22.304144999999998</v>
      </c>
      <c r="EO1027" s="861">
        <v>94.441261999999995</v>
      </c>
      <c r="EP1027" s="861">
        <v>91.070220000000006</v>
      </c>
      <c r="EQ1027" s="861">
        <v>-8.7740760000000009</v>
      </c>
      <c r="ER1027" s="861">
        <v>4707.99226</v>
      </c>
      <c r="ES1027" s="861">
        <v>11012.834246</v>
      </c>
      <c r="ET1027" s="861">
        <v>10295.884259</v>
      </c>
      <c r="EU1027" s="861"/>
      <c r="EV1027" s="861"/>
      <c r="EW1027" s="861"/>
      <c r="EX1027" s="861"/>
      <c r="EY1027" s="861"/>
      <c r="EZ1027" s="861"/>
      <c r="FA1027" s="861"/>
      <c r="FB1027" s="861"/>
      <c r="FC1027" s="861"/>
      <c r="FD1027" s="861"/>
    </row>
    <row r="1028" spans="1:160" x14ac:dyDescent="0.25">
      <c r="A1028" s="837">
        <v>46142</v>
      </c>
      <c r="B1028" s="836">
        <v>8.396990740740741E-2</v>
      </c>
      <c r="C1028" s="861">
        <v>58620</v>
      </c>
      <c r="D1028" s="861">
        <v>0</v>
      </c>
      <c r="E1028" s="861">
        <v>0</v>
      </c>
      <c r="F1028" s="861">
        <v>75.674250999999998</v>
      </c>
      <c r="G1028" s="861">
        <v>72.501987999999997</v>
      </c>
      <c r="H1028" s="861">
        <v>65.330224000000001</v>
      </c>
      <c r="I1028" s="861">
        <v>74.589354999999998</v>
      </c>
      <c r="J1028" s="861">
        <v>71.666658999999996</v>
      </c>
      <c r="K1028" s="861">
        <v>71.397760000000005</v>
      </c>
      <c r="L1028" s="861">
        <v>73.963785000000001</v>
      </c>
      <c r="M1028" s="861">
        <v>74.729343999999998</v>
      </c>
      <c r="N1028" s="861">
        <v>-7.1246669999999996</v>
      </c>
      <c r="O1028" s="861">
        <v>-8.8837050000000009</v>
      </c>
      <c r="P1028" s="861">
        <v>-9.6276159999999997</v>
      </c>
      <c r="Q1028" s="861">
        <v>-5.9041350000000001</v>
      </c>
      <c r="R1028" s="861">
        <v>-7.1466050000000001</v>
      </c>
      <c r="S1028" s="861">
        <v>-8.0026220000000006</v>
      </c>
      <c r="T1028" s="861">
        <v>82.182405000000003</v>
      </c>
      <c r="U1028" s="861">
        <v>73.184386000000003</v>
      </c>
      <c r="V1028" s="861">
        <v>93.310552999999999</v>
      </c>
      <c r="W1028" s="861">
        <v>92.312472</v>
      </c>
      <c r="X1028" s="861">
        <v>-5.7433059999999996</v>
      </c>
      <c r="Y1028" s="861">
        <v>-4.9373199999999997</v>
      </c>
      <c r="Z1028" s="861">
        <v>-10.475697</v>
      </c>
      <c r="AA1028" s="861">
        <v>-9.7467400000000008</v>
      </c>
      <c r="AB1028" s="861">
        <v>-9.7441650000000006</v>
      </c>
      <c r="AC1028" s="861">
        <v>-11.289904</v>
      </c>
      <c r="AD1028" s="861">
        <v>-12.783445</v>
      </c>
      <c r="AE1028" s="861">
        <v>106.59987099999999</v>
      </c>
      <c r="AF1028" s="861">
        <v>99.091543999999999</v>
      </c>
      <c r="AG1028" s="861">
        <v>90.814171999999999</v>
      </c>
      <c r="AH1028" s="861">
        <v>99.260777000000004</v>
      </c>
      <c r="AI1028" s="861">
        <v>89.579832999999994</v>
      </c>
      <c r="AJ1028" s="861">
        <v>70.047263999999998</v>
      </c>
      <c r="AK1028" s="861">
        <v>-3.0632160000000002</v>
      </c>
      <c r="AL1028" s="861">
        <v>-10.141588</v>
      </c>
      <c r="AM1028" s="861">
        <v>-6.799302</v>
      </c>
      <c r="AN1028" s="861">
        <v>92.608298000000005</v>
      </c>
      <c r="AO1028" s="861">
        <v>91.613131999999993</v>
      </c>
      <c r="AP1028" s="861">
        <v>87.819722999999996</v>
      </c>
      <c r="AQ1028" s="861">
        <v>88.219980000000007</v>
      </c>
      <c r="AR1028" s="861">
        <v>72.817183</v>
      </c>
      <c r="AS1028" s="861">
        <v>65.629318999999995</v>
      </c>
      <c r="AT1028" s="861">
        <v>77.355941999999999</v>
      </c>
      <c r="AU1028" s="861">
        <v>76.013243000000003</v>
      </c>
      <c r="AV1028" s="861">
        <v>73.921002000000001</v>
      </c>
      <c r="AW1028" s="861">
        <v>73.497116000000005</v>
      </c>
      <c r="AX1028" s="861">
        <v>89.679601000000005</v>
      </c>
      <c r="AY1028" s="861">
        <v>87.463358999999997</v>
      </c>
      <c r="AZ1028" s="861">
        <v>-6.4044829999999999</v>
      </c>
      <c r="BA1028" s="861">
        <v>-4.1582330000000001</v>
      </c>
      <c r="BB1028" s="861">
        <v>-13.723993</v>
      </c>
      <c r="BC1028" s="861">
        <v>-12.754623</v>
      </c>
      <c r="BD1028" s="861">
        <v>-12.841358</v>
      </c>
      <c r="BE1028" s="861">
        <v>-8.0309690000000007</v>
      </c>
      <c r="BF1028" s="861">
        <v>31.360617999999999</v>
      </c>
      <c r="BG1028" s="861">
        <v>139.38914399999999</v>
      </c>
      <c r="BH1028" s="861">
        <v>108.337644</v>
      </c>
      <c r="BI1028" s="861">
        <v>53.039014999999999</v>
      </c>
      <c r="BJ1028" s="861">
        <v>129.37707399999999</v>
      </c>
      <c r="BK1028" s="861">
        <v>86.397212999999994</v>
      </c>
      <c r="BL1028" s="861">
        <v>75.683583999999996</v>
      </c>
      <c r="BM1028" s="861">
        <v>-18.254280999999999</v>
      </c>
      <c r="BN1028" s="861">
        <v>-13.112465</v>
      </c>
      <c r="BO1028" s="861">
        <v>-9.0596569999999996</v>
      </c>
      <c r="BP1028" s="861">
        <v>-12.521331999999999</v>
      </c>
      <c r="BQ1028" s="861">
        <v>87.311392999999995</v>
      </c>
      <c r="BR1028" s="861">
        <v>85.407447000000005</v>
      </c>
      <c r="BS1028" s="861">
        <v>86.06823</v>
      </c>
      <c r="BT1028" s="861">
        <v>58.355969999999999</v>
      </c>
      <c r="BU1028" s="861">
        <v>65.451503000000002</v>
      </c>
      <c r="BV1028" s="861">
        <v>61.875002000000002</v>
      </c>
      <c r="BW1028" s="861">
        <v>65.367767000000001</v>
      </c>
      <c r="BX1028" s="861">
        <v>-13.313504999999999</v>
      </c>
      <c r="BY1028" s="861">
        <v>-13.453163999999999</v>
      </c>
      <c r="BZ1028" s="861">
        <v>-12.063363000000001</v>
      </c>
      <c r="CA1028" s="861">
        <v>-12.654067</v>
      </c>
      <c r="CB1028" s="861">
        <v>-8.6416459999999997</v>
      </c>
      <c r="CC1028" s="861">
        <v>-5.7367140000000001</v>
      </c>
      <c r="CD1028" s="861">
        <v>-9.5468829999999993</v>
      </c>
      <c r="CE1028" s="861">
        <v>-5.6006090000000004</v>
      </c>
      <c r="CF1028" s="861">
        <v>-10.870682</v>
      </c>
      <c r="CG1028" s="861">
        <v>-6.5730250000000003</v>
      </c>
      <c r="CH1028" s="861">
        <v>-11.524485</v>
      </c>
      <c r="CI1028" s="861">
        <v>-7.3088610000000003</v>
      </c>
      <c r="CJ1028" s="861">
        <v>-9.0506019999999996</v>
      </c>
      <c r="CK1028" s="861">
        <v>-5.6984899999999996</v>
      </c>
      <c r="CL1028" s="861">
        <v>-9.5792420000000007</v>
      </c>
      <c r="CM1028" s="861">
        <v>-5.0737050000000004</v>
      </c>
      <c r="CN1028" s="861">
        <v>-11.622577</v>
      </c>
      <c r="CO1028" s="861">
        <v>-7.4694029999999998</v>
      </c>
      <c r="CP1028" s="861">
        <v>-11.424787</v>
      </c>
      <c r="CQ1028" s="861">
        <v>-8.0153960000000009</v>
      </c>
      <c r="CR1028" s="861">
        <v>-9.0876490000000008</v>
      </c>
      <c r="CS1028" s="861">
        <v>-5.8837609999999998</v>
      </c>
      <c r="CT1028" s="861">
        <v>-9.2860180000000003</v>
      </c>
      <c r="CU1028" s="861">
        <v>-6.1338400000000002</v>
      </c>
      <c r="CV1028" s="861">
        <v>-11.981106</v>
      </c>
      <c r="CW1028" s="861">
        <v>-6.0428879999999996</v>
      </c>
      <c r="CX1028" s="861">
        <v>-11.348239</v>
      </c>
      <c r="CY1028" s="861">
        <v>-6.4730530000000002</v>
      </c>
      <c r="CZ1028" s="861">
        <v>-8.8249189999999995</v>
      </c>
      <c r="DA1028" s="861">
        <v>-5.5704950000000002</v>
      </c>
      <c r="DB1028" s="861">
        <v>-9.7520360000000004</v>
      </c>
      <c r="DC1028" s="861">
        <v>-5.3622069999999997</v>
      </c>
      <c r="DD1028" s="861">
        <v>-12.2378</v>
      </c>
      <c r="DE1028" s="861">
        <v>-7.4829290000000004</v>
      </c>
      <c r="DF1028" s="861">
        <v>-11.992799</v>
      </c>
      <c r="DG1028" s="861">
        <v>-7.3444349999999998</v>
      </c>
      <c r="DH1028" s="861">
        <v>-8.7648779999999995</v>
      </c>
      <c r="DI1028" s="861">
        <v>-6.0666840000000004</v>
      </c>
      <c r="DJ1028" s="861">
        <v>-9.4698139999999995</v>
      </c>
      <c r="DK1028" s="861">
        <v>-6.6597629999999999</v>
      </c>
      <c r="DL1028" s="861">
        <v>-12.556632</v>
      </c>
      <c r="DM1028" s="861">
        <v>-9.5091710000000003</v>
      </c>
      <c r="DN1028" s="861">
        <v>-12.329027999999999</v>
      </c>
      <c r="DO1028" s="861">
        <v>-8.8374819999999996</v>
      </c>
      <c r="DP1028" s="861">
        <v>-9.2737529999999992</v>
      </c>
      <c r="DQ1028" s="861">
        <v>-6.7517379999999996</v>
      </c>
      <c r="DR1028" s="861">
        <v>-10.132732000000001</v>
      </c>
      <c r="DS1028" s="861">
        <v>-7.8714360000000001</v>
      </c>
      <c r="DT1028" s="861">
        <v>-12.338032</v>
      </c>
      <c r="DU1028" s="861">
        <v>-10.562348</v>
      </c>
      <c r="DV1028" s="861">
        <v>-12.667075000000001</v>
      </c>
      <c r="DW1028" s="861">
        <v>-7.4479499999999996</v>
      </c>
      <c r="DX1028" s="861">
        <v>12.744968999999999</v>
      </c>
      <c r="DY1028" s="861">
        <v>9.6984700000000004</v>
      </c>
      <c r="DZ1028" s="861">
        <v>160.572474</v>
      </c>
      <c r="EA1028" s="861">
        <v>152.789781</v>
      </c>
      <c r="EB1028" s="861">
        <v>122.57</v>
      </c>
      <c r="EC1028" s="861">
        <v>3.2919999999999998</v>
      </c>
      <c r="ED1028" s="861">
        <v>397</v>
      </c>
      <c r="EE1028" s="861">
        <v>122.5</v>
      </c>
      <c r="EF1028" s="861">
        <v>5.3810000000000002</v>
      </c>
      <c r="EG1028" s="861">
        <v>651.6</v>
      </c>
      <c r="EH1028" s="861">
        <v>122.33</v>
      </c>
      <c r="EI1028" s="861">
        <v>5.0999999999999996</v>
      </c>
      <c r="EJ1028" s="861">
        <v>609.6</v>
      </c>
      <c r="EK1028" s="861">
        <v>10.099155</v>
      </c>
      <c r="EL1028" s="861">
        <v>13.34299</v>
      </c>
      <c r="EM1028" s="861">
        <v>-16.898457000000001</v>
      </c>
      <c r="EN1028" s="861">
        <v>-22.402647000000002</v>
      </c>
      <c r="EO1028" s="861">
        <v>94.297712000000004</v>
      </c>
      <c r="EP1028" s="861">
        <v>90.890623000000005</v>
      </c>
      <c r="EQ1028" s="861">
        <v>-8.745412</v>
      </c>
      <c r="ER1028" s="861">
        <v>4714.6140180000002</v>
      </c>
      <c r="ES1028" s="861">
        <v>11023.62772</v>
      </c>
      <c r="ET1028" s="861">
        <v>10306.063806</v>
      </c>
      <c r="EU1028" s="861"/>
      <c r="EV1028" s="861"/>
      <c r="EW1028" s="861"/>
      <c r="EX1028" s="861"/>
      <c r="EY1028" s="861"/>
      <c r="EZ1028" s="861"/>
      <c r="FA1028" s="861"/>
      <c r="FB1028" s="861"/>
      <c r="FC1028" s="861"/>
      <c r="FD1028" s="861"/>
    </row>
    <row r="1029" spans="1:160" x14ac:dyDescent="0.25">
      <c r="A1029" s="837">
        <v>46142</v>
      </c>
      <c r="B1029" s="836">
        <v>8.4664351851851852E-2</v>
      </c>
      <c r="C1029" s="861">
        <v>58680</v>
      </c>
      <c r="D1029" s="861">
        <v>0</v>
      </c>
      <c r="E1029" s="861">
        <v>0</v>
      </c>
      <c r="F1029" s="861">
        <v>75.515504000000007</v>
      </c>
      <c r="G1029" s="861">
        <v>72.437980999999994</v>
      </c>
      <c r="H1029" s="861">
        <v>65.242168000000007</v>
      </c>
      <c r="I1029" s="861">
        <v>74.574799999999996</v>
      </c>
      <c r="J1029" s="861">
        <v>71.465866000000005</v>
      </c>
      <c r="K1029" s="861">
        <v>71.372119999999995</v>
      </c>
      <c r="L1029" s="861">
        <v>73.950924000000001</v>
      </c>
      <c r="M1029" s="861">
        <v>74.680577</v>
      </c>
      <c r="N1029" s="861">
        <v>-7.2565160000000004</v>
      </c>
      <c r="O1029" s="861">
        <v>-8.9545390000000005</v>
      </c>
      <c r="P1029" s="861">
        <v>-9.5817429999999995</v>
      </c>
      <c r="Q1029" s="861">
        <v>-6.0483520000000004</v>
      </c>
      <c r="R1029" s="861">
        <v>-7.2238150000000001</v>
      </c>
      <c r="S1029" s="861">
        <v>-8.0644960000000001</v>
      </c>
      <c r="T1029" s="861">
        <v>81.954858000000002</v>
      </c>
      <c r="U1029" s="861">
        <v>72.951046000000005</v>
      </c>
      <c r="V1029" s="861">
        <v>92.978318999999999</v>
      </c>
      <c r="W1029" s="861">
        <v>91.936783000000005</v>
      </c>
      <c r="X1029" s="861">
        <v>-5.8212510000000002</v>
      </c>
      <c r="Y1029" s="861">
        <v>-5.0943579999999997</v>
      </c>
      <c r="Z1029" s="861">
        <v>-10.502115999999999</v>
      </c>
      <c r="AA1029" s="861">
        <v>-9.8308359999999997</v>
      </c>
      <c r="AB1029" s="861">
        <v>-9.8028809999999993</v>
      </c>
      <c r="AC1029" s="861">
        <v>-11.354877</v>
      </c>
      <c r="AD1029" s="861">
        <v>-12.829001999999999</v>
      </c>
      <c r="AE1029" s="861">
        <v>106.176171</v>
      </c>
      <c r="AF1029" s="861">
        <v>98.799100999999993</v>
      </c>
      <c r="AG1029" s="861">
        <v>90.702331999999998</v>
      </c>
      <c r="AH1029" s="861">
        <v>98.968992</v>
      </c>
      <c r="AI1029" s="861">
        <v>89.409458999999998</v>
      </c>
      <c r="AJ1029" s="861">
        <v>69.848322999999993</v>
      </c>
      <c r="AK1029" s="861">
        <v>-3.221619</v>
      </c>
      <c r="AL1029" s="861">
        <v>-10.2624</v>
      </c>
      <c r="AM1029" s="861">
        <v>-6.8419559999999997</v>
      </c>
      <c r="AN1029" s="861">
        <v>92.477355000000003</v>
      </c>
      <c r="AO1029" s="861">
        <v>91.284182000000001</v>
      </c>
      <c r="AP1029" s="861">
        <v>87.452704999999995</v>
      </c>
      <c r="AQ1029" s="861">
        <v>88.024567000000005</v>
      </c>
      <c r="AR1029" s="861">
        <v>72.558824999999999</v>
      </c>
      <c r="AS1029" s="861">
        <v>65.497765999999999</v>
      </c>
      <c r="AT1029" s="861">
        <v>77.143814000000006</v>
      </c>
      <c r="AU1029" s="861">
        <v>75.826102000000006</v>
      </c>
      <c r="AV1029" s="861">
        <v>73.547246000000001</v>
      </c>
      <c r="AW1029" s="861">
        <v>73.269121999999996</v>
      </c>
      <c r="AX1029" s="861">
        <v>89.427604000000002</v>
      </c>
      <c r="AY1029" s="861">
        <v>87.184066999999999</v>
      </c>
      <c r="AZ1029" s="861">
        <v>-6.5573290000000002</v>
      </c>
      <c r="BA1029" s="861">
        <v>-4.210083</v>
      </c>
      <c r="BB1029" s="861">
        <v>-13.748314000000001</v>
      </c>
      <c r="BC1029" s="861">
        <v>-12.802004999999999</v>
      </c>
      <c r="BD1029" s="861">
        <v>-12.907603999999999</v>
      </c>
      <c r="BE1029" s="861">
        <v>-8.0182110000000009</v>
      </c>
      <c r="BF1029" s="861">
        <v>31.279647000000001</v>
      </c>
      <c r="BG1029" s="861">
        <v>139.43291600000001</v>
      </c>
      <c r="BH1029" s="861">
        <v>108.378107</v>
      </c>
      <c r="BI1029" s="861">
        <v>52.861418999999998</v>
      </c>
      <c r="BJ1029" s="861">
        <v>130.526488</v>
      </c>
      <c r="BK1029" s="861">
        <v>86.089162999999999</v>
      </c>
      <c r="BL1029" s="861">
        <v>75.749054000000001</v>
      </c>
      <c r="BM1029" s="861">
        <v>-18.380234999999999</v>
      </c>
      <c r="BN1029" s="861">
        <v>-13.201105</v>
      </c>
      <c r="BO1029" s="861">
        <v>-9.1646040000000006</v>
      </c>
      <c r="BP1029" s="861">
        <v>-12.641935</v>
      </c>
      <c r="BQ1029" s="861">
        <v>87.131095999999999</v>
      </c>
      <c r="BR1029" s="861">
        <v>85.407938000000001</v>
      </c>
      <c r="BS1029" s="861">
        <v>85.981561999999997</v>
      </c>
      <c r="BT1029" s="861">
        <v>58.433596000000001</v>
      </c>
      <c r="BU1029" s="861">
        <v>65.358120999999997</v>
      </c>
      <c r="BV1029" s="861">
        <v>61.770921000000001</v>
      </c>
      <c r="BW1029" s="861">
        <v>65.251300999999998</v>
      </c>
      <c r="BX1029" s="861">
        <v>-13.411600999999999</v>
      </c>
      <c r="BY1029" s="861">
        <v>-13.5291</v>
      </c>
      <c r="BZ1029" s="861">
        <v>-12.221659000000001</v>
      </c>
      <c r="CA1029" s="861">
        <v>-12.662625999999999</v>
      </c>
      <c r="CB1029" s="861">
        <v>-8.6229890000000005</v>
      </c>
      <c r="CC1029" s="861">
        <v>-5.7226520000000001</v>
      </c>
      <c r="CD1029" s="861">
        <v>-9.5336730000000003</v>
      </c>
      <c r="CE1029" s="861">
        <v>-5.6047250000000002</v>
      </c>
      <c r="CF1029" s="861">
        <v>-10.835984</v>
      </c>
      <c r="CG1029" s="861">
        <v>-6.5329610000000002</v>
      </c>
      <c r="CH1029" s="861">
        <v>-11.506684999999999</v>
      </c>
      <c r="CI1029" s="861">
        <v>-7.2617380000000002</v>
      </c>
      <c r="CJ1029" s="861">
        <v>-9.0417749999999995</v>
      </c>
      <c r="CK1029" s="861">
        <v>-5.6550630000000002</v>
      </c>
      <c r="CL1029" s="861">
        <v>-9.5744740000000004</v>
      </c>
      <c r="CM1029" s="861">
        <v>-5.0466179999999996</v>
      </c>
      <c r="CN1029" s="861">
        <v>-11.614186</v>
      </c>
      <c r="CO1029" s="861">
        <v>-7.4498490000000004</v>
      </c>
      <c r="CP1029" s="861">
        <v>-11.38219</v>
      </c>
      <c r="CQ1029" s="861">
        <v>-7.9865940000000002</v>
      </c>
      <c r="CR1029" s="861">
        <v>-9.0784800000000008</v>
      </c>
      <c r="CS1029" s="861">
        <v>-5.8415340000000002</v>
      </c>
      <c r="CT1029" s="861">
        <v>-9.2756039999999995</v>
      </c>
      <c r="CU1029" s="861">
        <v>-6.103421</v>
      </c>
      <c r="CV1029" s="861">
        <v>-11.935340999999999</v>
      </c>
      <c r="CW1029" s="861">
        <v>-5.9947509999999999</v>
      </c>
      <c r="CX1029" s="861">
        <v>-11.312798000000001</v>
      </c>
      <c r="CY1029" s="861">
        <v>-6.4066159999999996</v>
      </c>
      <c r="CZ1029" s="861">
        <v>-8.8181919999999998</v>
      </c>
      <c r="DA1029" s="861">
        <v>-5.5281700000000003</v>
      </c>
      <c r="DB1029" s="861">
        <v>-9.7230349999999994</v>
      </c>
      <c r="DC1029" s="861">
        <v>-5.3017269999999996</v>
      </c>
      <c r="DD1029" s="861">
        <v>-12.208583000000001</v>
      </c>
      <c r="DE1029" s="861">
        <v>-7.43757</v>
      </c>
      <c r="DF1029" s="861">
        <v>-11.969044999999999</v>
      </c>
      <c r="DG1029" s="861">
        <v>-7.3002919999999998</v>
      </c>
      <c r="DH1029" s="861">
        <v>-8.7285979999999999</v>
      </c>
      <c r="DI1029" s="861">
        <v>-6.035323</v>
      </c>
      <c r="DJ1029" s="861">
        <v>-9.4289070000000006</v>
      </c>
      <c r="DK1029" s="861">
        <v>-6.6120349999999997</v>
      </c>
      <c r="DL1029" s="861">
        <v>-12.515219999999999</v>
      </c>
      <c r="DM1029" s="861">
        <v>-9.4871839999999992</v>
      </c>
      <c r="DN1029" s="861">
        <v>-12.261929</v>
      </c>
      <c r="DO1029" s="861">
        <v>-8.7997929999999993</v>
      </c>
      <c r="DP1029" s="861">
        <v>-9.2529129999999995</v>
      </c>
      <c r="DQ1029" s="861">
        <v>-6.7016679999999997</v>
      </c>
      <c r="DR1029" s="861">
        <v>-10.075355</v>
      </c>
      <c r="DS1029" s="861">
        <v>-7.8339059999999998</v>
      </c>
      <c r="DT1029" s="861">
        <v>-12.294278</v>
      </c>
      <c r="DU1029" s="861">
        <v>-10.51543</v>
      </c>
      <c r="DV1029" s="861">
        <v>-12.621895</v>
      </c>
      <c r="DW1029" s="861">
        <v>-7.4166949999999998</v>
      </c>
      <c r="DX1029" s="861">
        <v>12.754155000000001</v>
      </c>
      <c r="DY1029" s="861">
        <v>9.6538039999999992</v>
      </c>
      <c r="DZ1029" s="861">
        <v>159.93742</v>
      </c>
      <c r="EA1029" s="861">
        <v>152.29033100000001</v>
      </c>
      <c r="EB1029" s="861">
        <v>123.15</v>
      </c>
      <c r="EC1029" s="861">
        <v>1.2430000000000001</v>
      </c>
      <c r="ED1029" s="861">
        <v>134.9</v>
      </c>
      <c r="EE1029" s="861">
        <v>123.02</v>
      </c>
      <c r="EF1029" s="861">
        <v>5.37</v>
      </c>
      <c r="EG1029" s="861">
        <v>650.9</v>
      </c>
      <c r="EH1029" s="861">
        <v>123.05</v>
      </c>
      <c r="EI1029" s="861">
        <v>5.0659999999999998</v>
      </c>
      <c r="EJ1029" s="861">
        <v>613.29999999999995</v>
      </c>
      <c r="EK1029" s="861">
        <v>10.040635999999999</v>
      </c>
      <c r="EL1029" s="861">
        <v>13.322615000000001</v>
      </c>
      <c r="EM1029" s="861">
        <v>-16.882591999999999</v>
      </c>
      <c r="EN1029" s="861">
        <v>-22.487219</v>
      </c>
      <c r="EO1029" s="861">
        <v>94.023902000000007</v>
      </c>
      <c r="EP1029" s="861">
        <v>90.668045000000006</v>
      </c>
      <c r="EQ1029" s="861">
        <v>-8.7122589999999995</v>
      </c>
      <c r="ER1029" s="861">
        <v>4717.5183969999998</v>
      </c>
      <c r="ES1029" s="861">
        <v>11034.468432</v>
      </c>
      <c r="ET1029" s="861">
        <v>10316.258693</v>
      </c>
      <c r="EU1029" s="861"/>
      <c r="EV1029" s="861"/>
      <c r="EW1029" s="861"/>
      <c r="EX1029" s="861"/>
      <c r="EY1029" s="861"/>
      <c r="EZ1029" s="861"/>
      <c r="FA1029" s="861"/>
      <c r="FB1029" s="861"/>
      <c r="FC1029" s="861"/>
      <c r="FD1029" s="861"/>
    </row>
    <row r="1030" spans="1:160" x14ac:dyDescent="0.25">
      <c r="A1030" s="837">
        <v>46142</v>
      </c>
      <c r="B1030" s="836">
        <v>8.5358796296296294E-2</v>
      </c>
      <c r="C1030" s="861">
        <v>58740</v>
      </c>
      <c r="D1030" s="861">
        <v>0</v>
      </c>
      <c r="E1030" s="861">
        <v>0</v>
      </c>
      <c r="F1030" s="861">
        <v>75.342206000000004</v>
      </c>
      <c r="G1030" s="861">
        <v>72.415324999999996</v>
      </c>
      <c r="H1030" s="861">
        <v>65.147952000000004</v>
      </c>
      <c r="I1030" s="861">
        <v>74.566866000000005</v>
      </c>
      <c r="J1030" s="861">
        <v>71.290340999999998</v>
      </c>
      <c r="K1030" s="861">
        <v>71.361187999999999</v>
      </c>
      <c r="L1030" s="861">
        <v>73.945256000000001</v>
      </c>
      <c r="M1030" s="861">
        <v>74.647869999999998</v>
      </c>
      <c r="N1030" s="861">
        <v>-7.3345219999999998</v>
      </c>
      <c r="O1030" s="861">
        <v>-9.0247890000000002</v>
      </c>
      <c r="P1030" s="861">
        <v>-9.7364960000000007</v>
      </c>
      <c r="Q1030" s="861">
        <v>-6.2271369999999999</v>
      </c>
      <c r="R1030" s="861">
        <v>-7.366943</v>
      </c>
      <c r="S1030" s="861">
        <v>-8.2115570000000009</v>
      </c>
      <c r="T1030" s="861">
        <v>82.114549999999994</v>
      </c>
      <c r="U1030" s="861">
        <v>72.642812000000006</v>
      </c>
      <c r="V1030" s="861">
        <v>92.948560999999998</v>
      </c>
      <c r="W1030" s="861">
        <v>91.916516999999999</v>
      </c>
      <c r="X1030" s="861">
        <v>-5.9293909999999999</v>
      </c>
      <c r="Y1030" s="861">
        <v>-5.1117189999999999</v>
      </c>
      <c r="Z1030" s="861">
        <v>-10.652092</v>
      </c>
      <c r="AA1030" s="861">
        <v>-9.9280950000000008</v>
      </c>
      <c r="AB1030" s="861">
        <v>-9.9093079999999993</v>
      </c>
      <c r="AC1030" s="861">
        <v>-11.410766000000001</v>
      </c>
      <c r="AD1030" s="861">
        <v>-12.982754999999999</v>
      </c>
      <c r="AE1030" s="861">
        <v>106.24705</v>
      </c>
      <c r="AF1030" s="861">
        <v>98.722190999999995</v>
      </c>
      <c r="AG1030" s="861">
        <v>90.851596000000001</v>
      </c>
      <c r="AH1030" s="861">
        <v>98.976834999999994</v>
      </c>
      <c r="AI1030" s="861">
        <v>89.258690000000001</v>
      </c>
      <c r="AJ1030" s="861">
        <v>69.683453</v>
      </c>
      <c r="AK1030" s="861">
        <v>-3.423133</v>
      </c>
      <c r="AL1030" s="861">
        <v>-10.370535</v>
      </c>
      <c r="AM1030" s="861">
        <v>-6.9331639999999997</v>
      </c>
      <c r="AN1030" s="861">
        <v>92.308733000000004</v>
      </c>
      <c r="AO1030" s="861">
        <v>91.236007999999998</v>
      </c>
      <c r="AP1030" s="861">
        <v>87.556278000000006</v>
      </c>
      <c r="AQ1030" s="861">
        <v>87.910469000000006</v>
      </c>
      <c r="AR1030" s="861">
        <v>72.570356000000004</v>
      </c>
      <c r="AS1030" s="861">
        <v>65.474791999999994</v>
      </c>
      <c r="AT1030" s="861">
        <v>77.124673000000001</v>
      </c>
      <c r="AU1030" s="861">
        <v>75.719571999999999</v>
      </c>
      <c r="AV1030" s="861">
        <v>73.642262000000002</v>
      </c>
      <c r="AW1030" s="861">
        <v>73.412417000000005</v>
      </c>
      <c r="AX1030" s="861">
        <v>89.445704000000006</v>
      </c>
      <c r="AY1030" s="861">
        <v>87.251771000000005</v>
      </c>
      <c r="AZ1030" s="861">
        <v>-6.5591290000000004</v>
      </c>
      <c r="BA1030" s="861">
        <v>-4.3923430000000003</v>
      </c>
      <c r="BB1030" s="861">
        <v>-13.847191</v>
      </c>
      <c r="BC1030" s="861">
        <v>-12.893662000000001</v>
      </c>
      <c r="BD1030" s="861">
        <v>-12.983243999999999</v>
      </c>
      <c r="BE1030" s="861">
        <v>-8.2565849999999994</v>
      </c>
      <c r="BF1030" s="861">
        <v>31.123056999999999</v>
      </c>
      <c r="BG1030" s="861">
        <v>139.502374</v>
      </c>
      <c r="BH1030" s="861">
        <v>108.43143499999999</v>
      </c>
      <c r="BI1030" s="861">
        <v>52.844132000000002</v>
      </c>
      <c r="BJ1030" s="861">
        <v>130.38148899999999</v>
      </c>
      <c r="BK1030" s="861">
        <v>86.118701000000001</v>
      </c>
      <c r="BL1030" s="861">
        <v>75.726196000000002</v>
      </c>
      <c r="BM1030" s="861">
        <v>-18.400285</v>
      </c>
      <c r="BN1030" s="861">
        <v>-13.266109</v>
      </c>
      <c r="BO1030" s="861">
        <v>-9.2554429999999996</v>
      </c>
      <c r="BP1030" s="861">
        <v>-12.701696999999999</v>
      </c>
      <c r="BQ1030" s="861">
        <v>87.070368000000002</v>
      </c>
      <c r="BR1030" s="861">
        <v>85.553773000000007</v>
      </c>
      <c r="BS1030" s="861">
        <v>85.948401000000004</v>
      </c>
      <c r="BT1030" s="861">
        <v>58.355392999999999</v>
      </c>
      <c r="BU1030" s="861">
        <v>65.271893000000006</v>
      </c>
      <c r="BV1030" s="861">
        <v>61.577461</v>
      </c>
      <c r="BW1030" s="861">
        <v>65.133010999999996</v>
      </c>
      <c r="BX1030" s="861">
        <v>-13.451739999999999</v>
      </c>
      <c r="BY1030" s="861">
        <v>-13.650429000000001</v>
      </c>
      <c r="BZ1030" s="861">
        <v>-12.298029</v>
      </c>
      <c r="CA1030" s="861">
        <v>-12.721138</v>
      </c>
      <c r="CB1030" s="861">
        <v>-8.6263369999999995</v>
      </c>
      <c r="CC1030" s="861">
        <v>-5.7013889999999998</v>
      </c>
      <c r="CD1030" s="861">
        <v>-9.4982150000000001</v>
      </c>
      <c r="CE1030" s="861">
        <v>-5.5783399999999999</v>
      </c>
      <c r="CF1030" s="861">
        <v>-10.812075999999999</v>
      </c>
      <c r="CG1030" s="861">
        <v>-6.5404859999999996</v>
      </c>
      <c r="CH1030" s="861">
        <v>-11.477589</v>
      </c>
      <c r="CI1030" s="861">
        <v>-7.2342389999999996</v>
      </c>
      <c r="CJ1030" s="861">
        <v>-9.0282560000000007</v>
      </c>
      <c r="CK1030" s="861">
        <v>-5.650582</v>
      </c>
      <c r="CL1030" s="861">
        <v>-9.5394819999999996</v>
      </c>
      <c r="CM1030" s="861">
        <v>-5.0211870000000003</v>
      </c>
      <c r="CN1030" s="861">
        <v>-11.599658</v>
      </c>
      <c r="CO1030" s="861">
        <v>-7.4330790000000002</v>
      </c>
      <c r="CP1030" s="861">
        <v>-11.370443</v>
      </c>
      <c r="CQ1030" s="861">
        <v>-7.9706989999999998</v>
      </c>
      <c r="CR1030" s="861">
        <v>-9.0559980000000007</v>
      </c>
      <c r="CS1030" s="861">
        <v>-5.8284909999999996</v>
      </c>
      <c r="CT1030" s="861">
        <v>-9.2280300000000004</v>
      </c>
      <c r="CU1030" s="861">
        <v>-6.0957290000000004</v>
      </c>
      <c r="CV1030" s="861">
        <v>-11.944055000000001</v>
      </c>
      <c r="CW1030" s="861">
        <v>-5.9963879999999996</v>
      </c>
      <c r="CX1030" s="861">
        <v>-11.281046999999999</v>
      </c>
      <c r="CY1030" s="861">
        <v>-6.4334410000000002</v>
      </c>
      <c r="CZ1030" s="861">
        <v>-8.7706400000000002</v>
      </c>
      <c r="DA1030" s="861">
        <v>-5.5135540000000001</v>
      </c>
      <c r="DB1030" s="861">
        <v>-9.6844000000000001</v>
      </c>
      <c r="DC1030" s="861">
        <v>-5.3020230000000002</v>
      </c>
      <c r="DD1030" s="861">
        <v>-12.18613</v>
      </c>
      <c r="DE1030" s="861">
        <v>-7.4540810000000004</v>
      </c>
      <c r="DF1030" s="861">
        <v>-11.924949</v>
      </c>
      <c r="DG1030" s="861">
        <v>-7.3149329999999999</v>
      </c>
      <c r="DH1030" s="861">
        <v>-8.6851959999999995</v>
      </c>
      <c r="DI1030" s="861">
        <v>-6.0212680000000001</v>
      </c>
      <c r="DJ1030" s="861">
        <v>-9.4086820000000007</v>
      </c>
      <c r="DK1030" s="861">
        <v>-6.6269090000000004</v>
      </c>
      <c r="DL1030" s="861">
        <v>-12.492324</v>
      </c>
      <c r="DM1030" s="861">
        <v>-9.4817470000000004</v>
      </c>
      <c r="DN1030" s="861">
        <v>-12.218284000000001</v>
      </c>
      <c r="DO1030" s="861">
        <v>-8.7849579999999996</v>
      </c>
      <c r="DP1030" s="861">
        <v>-9.2150999999999996</v>
      </c>
      <c r="DQ1030" s="861">
        <v>-6.6889989999999999</v>
      </c>
      <c r="DR1030" s="861">
        <v>-10.054169999999999</v>
      </c>
      <c r="DS1030" s="861">
        <v>-7.8385189999999998</v>
      </c>
      <c r="DT1030" s="861">
        <v>-12.253493000000001</v>
      </c>
      <c r="DU1030" s="861">
        <v>-10.53206</v>
      </c>
      <c r="DV1030" s="861">
        <v>-12.607018999999999</v>
      </c>
      <c r="DW1030" s="861">
        <v>-7.4131580000000001</v>
      </c>
      <c r="DX1030" s="861">
        <v>12.657726</v>
      </c>
      <c r="DY1030" s="861">
        <v>9.5788089999999997</v>
      </c>
      <c r="DZ1030" s="861">
        <v>159.69673499999999</v>
      </c>
      <c r="EA1030" s="861">
        <v>152.38569100000001</v>
      </c>
      <c r="EB1030" s="861">
        <v>122.53</v>
      </c>
      <c r="EC1030" s="861">
        <v>3.2930000000000001</v>
      </c>
      <c r="ED1030" s="861">
        <v>396.9</v>
      </c>
      <c r="EE1030" s="861">
        <v>122.39</v>
      </c>
      <c r="EF1030" s="861">
        <v>5.3739999999999997</v>
      </c>
      <c r="EG1030" s="861">
        <v>651</v>
      </c>
      <c r="EH1030" s="861">
        <v>122.59</v>
      </c>
      <c r="EI1030" s="861">
        <v>5.069</v>
      </c>
      <c r="EJ1030" s="861">
        <v>608.20000000000005</v>
      </c>
      <c r="EK1030" s="861">
        <v>10.116167000000001</v>
      </c>
      <c r="EL1030" s="861">
        <v>13.374046</v>
      </c>
      <c r="EM1030" s="861">
        <v>-17.049330999999999</v>
      </c>
      <c r="EN1030" s="861">
        <v>-22.629489</v>
      </c>
      <c r="EO1030" s="861">
        <v>93.919938000000002</v>
      </c>
      <c r="EP1030" s="861">
        <v>90.710578999999996</v>
      </c>
      <c r="EQ1030" s="861">
        <v>-8.6962050000000009</v>
      </c>
      <c r="ER1030" s="861">
        <v>4721.879629</v>
      </c>
      <c r="ES1030" s="861">
        <v>11045.301501</v>
      </c>
      <c r="ET1030" s="861">
        <v>10326.419935</v>
      </c>
      <c r="EU1030" s="861"/>
      <c r="EV1030" s="861"/>
      <c r="EW1030" s="861"/>
      <c r="EX1030" s="861"/>
      <c r="EY1030" s="861"/>
      <c r="EZ1030" s="861"/>
      <c r="FA1030" s="861"/>
      <c r="FB1030" s="861"/>
      <c r="FC1030" s="861"/>
      <c r="FD1030" s="861"/>
    </row>
    <row r="1031" spans="1:160" x14ac:dyDescent="0.25">
      <c r="A1031" s="837">
        <v>46142</v>
      </c>
      <c r="B1031" s="836">
        <v>8.6053240740740736E-2</v>
      </c>
      <c r="C1031" s="861">
        <v>58800</v>
      </c>
      <c r="D1031" s="861">
        <v>0</v>
      </c>
      <c r="E1031" s="861">
        <v>0</v>
      </c>
      <c r="F1031" s="861">
        <v>75.324189000000004</v>
      </c>
      <c r="G1031" s="861">
        <v>72.337925999999996</v>
      </c>
      <c r="H1031" s="861">
        <v>65.197237999999999</v>
      </c>
      <c r="I1031" s="861">
        <v>74.528554</v>
      </c>
      <c r="J1031" s="861">
        <v>71.128407999999993</v>
      </c>
      <c r="K1031" s="861">
        <v>71.308729999999997</v>
      </c>
      <c r="L1031" s="861">
        <v>73.925372999999993</v>
      </c>
      <c r="M1031" s="861">
        <v>74.620396</v>
      </c>
      <c r="N1031" s="861">
        <v>-7.4557000000000002</v>
      </c>
      <c r="O1031" s="861">
        <v>-9.1486330000000002</v>
      </c>
      <c r="P1031" s="861">
        <v>-9.8379580000000004</v>
      </c>
      <c r="Q1031" s="861">
        <v>-6.3215120000000002</v>
      </c>
      <c r="R1031" s="861">
        <v>-7.4885989999999998</v>
      </c>
      <c r="S1031" s="861">
        <v>-8.3001419999999992</v>
      </c>
      <c r="T1031" s="861">
        <v>81.608403999999993</v>
      </c>
      <c r="U1031" s="861">
        <v>72.681826999999998</v>
      </c>
      <c r="V1031" s="861">
        <v>92.765146000000001</v>
      </c>
      <c r="W1031" s="861">
        <v>91.754015999999993</v>
      </c>
      <c r="X1031" s="861">
        <v>-6.0008660000000003</v>
      </c>
      <c r="Y1031" s="861">
        <v>-5.1696</v>
      </c>
      <c r="Z1031" s="861">
        <v>-10.731623000000001</v>
      </c>
      <c r="AA1031" s="861">
        <v>-10.044611</v>
      </c>
      <c r="AB1031" s="861">
        <v>-10.007334</v>
      </c>
      <c r="AC1031" s="861">
        <v>-11.532076</v>
      </c>
      <c r="AD1031" s="861">
        <v>-13.07001</v>
      </c>
      <c r="AE1031" s="861">
        <v>106.242143</v>
      </c>
      <c r="AF1031" s="861">
        <v>98.674903999999998</v>
      </c>
      <c r="AG1031" s="861">
        <v>90.681112999999996</v>
      </c>
      <c r="AH1031" s="861">
        <v>98.996018000000007</v>
      </c>
      <c r="AI1031" s="861">
        <v>89.111051000000003</v>
      </c>
      <c r="AJ1031" s="861">
        <v>69.707545999999994</v>
      </c>
      <c r="AK1031" s="861">
        <v>-3.6890200000000002</v>
      </c>
      <c r="AL1031" s="861">
        <v>-10.498336999999999</v>
      </c>
      <c r="AM1031" s="861">
        <v>-7.0490649999999997</v>
      </c>
      <c r="AN1031" s="861">
        <v>92.165824000000001</v>
      </c>
      <c r="AO1031" s="861">
        <v>91.066846999999996</v>
      </c>
      <c r="AP1031" s="861">
        <v>87.421378000000004</v>
      </c>
      <c r="AQ1031" s="861">
        <v>87.821819000000005</v>
      </c>
      <c r="AR1031" s="861">
        <v>72.456316999999999</v>
      </c>
      <c r="AS1031" s="861">
        <v>65.376879000000002</v>
      </c>
      <c r="AT1031" s="861">
        <v>77.014815999999996</v>
      </c>
      <c r="AU1031" s="861">
        <v>75.627262000000002</v>
      </c>
      <c r="AV1031" s="861">
        <v>73.508683000000005</v>
      </c>
      <c r="AW1031" s="861">
        <v>72.945408999999998</v>
      </c>
      <c r="AX1031" s="861">
        <v>89.143151000000003</v>
      </c>
      <c r="AY1031" s="861">
        <v>87.002610000000004</v>
      </c>
      <c r="AZ1031" s="861">
        <v>-6.6342059999999998</v>
      </c>
      <c r="BA1031" s="861">
        <v>-4.3685419999999997</v>
      </c>
      <c r="BB1031" s="861">
        <v>-13.909382000000001</v>
      </c>
      <c r="BC1031" s="861">
        <v>-12.976506000000001</v>
      </c>
      <c r="BD1031" s="861">
        <v>-13.065628999999999</v>
      </c>
      <c r="BE1031" s="861">
        <v>-8.2613749999999992</v>
      </c>
      <c r="BF1031" s="861">
        <v>31.191127999999999</v>
      </c>
      <c r="BG1031" s="861">
        <v>139.410234</v>
      </c>
      <c r="BH1031" s="861">
        <v>108.37660700000001</v>
      </c>
      <c r="BI1031" s="861">
        <v>52.647691999999999</v>
      </c>
      <c r="BJ1031" s="861">
        <v>130.73376200000001</v>
      </c>
      <c r="BK1031" s="861">
        <v>85.868583999999998</v>
      </c>
      <c r="BL1031" s="861">
        <v>75.187606000000002</v>
      </c>
      <c r="BM1031" s="861">
        <v>-18.520499000000001</v>
      </c>
      <c r="BN1031" s="861">
        <v>-13.356172000000001</v>
      </c>
      <c r="BO1031" s="861">
        <v>-9.2868069999999996</v>
      </c>
      <c r="BP1031" s="861">
        <v>-12.802051000000001</v>
      </c>
      <c r="BQ1031" s="861">
        <v>86.897948999999997</v>
      </c>
      <c r="BR1031" s="861">
        <v>85.683514000000002</v>
      </c>
      <c r="BS1031" s="861">
        <v>85.863720000000001</v>
      </c>
      <c r="BT1031" s="861">
        <v>58.240761999999997</v>
      </c>
      <c r="BU1031" s="861">
        <v>65.221125999999998</v>
      </c>
      <c r="BV1031" s="861">
        <v>61.481399000000003</v>
      </c>
      <c r="BW1031" s="861">
        <v>64.977943999999994</v>
      </c>
      <c r="BX1031" s="861">
        <v>-13.556779000000001</v>
      </c>
      <c r="BY1031" s="861">
        <v>-13.692242999999999</v>
      </c>
      <c r="BZ1031" s="861">
        <v>-12.373837999999999</v>
      </c>
      <c r="CA1031" s="861">
        <v>-12.808783</v>
      </c>
      <c r="CB1031" s="861">
        <v>-8.5579429999999999</v>
      </c>
      <c r="CC1031" s="861">
        <v>-5.6904170000000001</v>
      </c>
      <c r="CD1031" s="861">
        <v>-9.4576349999999998</v>
      </c>
      <c r="CE1031" s="861">
        <v>-5.5822830000000003</v>
      </c>
      <c r="CF1031" s="861">
        <v>-10.771520000000001</v>
      </c>
      <c r="CG1031" s="861">
        <v>-6.5058030000000002</v>
      </c>
      <c r="CH1031" s="861">
        <v>-11.431934</v>
      </c>
      <c r="CI1031" s="861">
        <v>-7.2010370000000004</v>
      </c>
      <c r="CJ1031" s="861">
        <v>-8.9757490000000004</v>
      </c>
      <c r="CK1031" s="861">
        <v>-5.6177039999999998</v>
      </c>
      <c r="CL1031" s="861">
        <v>-9.5129680000000008</v>
      </c>
      <c r="CM1031" s="861">
        <v>-5.0335080000000003</v>
      </c>
      <c r="CN1031" s="861">
        <v>-11.572695</v>
      </c>
      <c r="CO1031" s="861">
        <v>-7.4390099999999997</v>
      </c>
      <c r="CP1031" s="861">
        <v>-11.318282</v>
      </c>
      <c r="CQ1031" s="861">
        <v>-7.9197540000000002</v>
      </c>
      <c r="CR1031" s="861">
        <v>-8.9932510000000008</v>
      </c>
      <c r="CS1031" s="861">
        <v>-5.7935670000000004</v>
      </c>
      <c r="CT1031" s="861">
        <v>-9.2390059999999998</v>
      </c>
      <c r="CU1031" s="861">
        <v>-6.0679379999999998</v>
      </c>
      <c r="CV1031" s="861">
        <v>-11.887763</v>
      </c>
      <c r="CW1031" s="861">
        <v>-5.9737309999999999</v>
      </c>
      <c r="CX1031" s="861">
        <v>-11.260977</v>
      </c>
      <c r="CY1031" s="861">
        <v>-6.399057</v>
      </c>
      <c r="CZ1031" s="861">
        <v>-8.7319150000000008</v>
      </c>
      <c r="DA1031" s="861">
        <v>-5.5153420000000004</v>
      </c>
      <c r="DB1031" s="861">
        <v>-9.6496130000000004</v>
      </c>
      <c r="DC1031" s="861">
        <v>-5.3378189999999996</v>
      </c>
      <c r="DD1031" s="861">
        <v>-12.134047000000001</v>
      </c>
      <c r="DE1031" s="861">
        <v>-7.4771710000000002</v>
      </c>
      <c r="DF1031" s="861">
        <v>-11.898216</v>
      </c>
      <c r="DG1031" s="861">
        <v>-7.3271800000000002</v>
      </c>
      <c r="DH1031" s="861">
        <v>-8.6543840000000003</v>
      </c>
      <c r="DI1031" s="861">
        <v>-6.039866</v>
      </c>
      <c r="DJ1031" s="861">
        <v>-9.3584569999999996</v>
      </c>
      <c r="DK1031" s="861">
        <v>-6.6450570000000004</v>
      </c>
      <c r="DL1031" s="861">
        <v>-12.446267000000001</v>
      </c>
      <c r="DM1031" s="861">
        <v>-9.4649800000000006</v>
      </c>
      <c r="DN1031" s="861">
        <v>-12.183061</v>
      </c>
      <c r="DO1031" s="861">
        <v>-8.7897400000000001</v>
      </c>
      <c r="DP1031" s="861">
        <v>-9.183325</v>
      </c>
      <c r="DQ1031" s="861">
        <v>-6.7192879999999997</v>
      </c>
      <c r="DR1031" s="861">
        <v>-10.016095999999999</v>
      </c>
      <c r="DS1031" s="861">
        <v>-7.8557670000000002</v>
      </c>
      <c r="DT1031" s="861">
        <v>-12.212634</v>
      </c>
      <c r="DU1031" s="861">
        <v>-10.519962</v>
      </c>
      <c r="DV1031" s="861">
        <v>-12.564788</v>
      </c>
      <c r="DW1031" s="861">
        <v>-7.4002489999999996</v>
      </c>
      <c r="DX1031" s="861">
        <v>12.582924999999999</v>
      </c>
      <c r="DY1031" s="861">
        <v>9.5382739999999995</v>
      </c>
      <c r="DZ1031" s="861">
        <v>159.19135499999999</v>
      </c>
      <c r="EA1031" s="861">
        <v>151.77173099999999</v>
      </c>
      <c r="EB1031" s="861">
        <v>122.5</v>
      </c>
      <c r="EC1031" s="861">
        <v>3.29</v>
      </c>
      <c r="ED1031" s="861">
        <v>396.5</v>
      </c>
      <c r="EE1031" s="861">
        <v>122.57</v>
      </c>
      <c r="EF1031" s="861">
        <v>5.3689999999999998</v>
      </c>
      <c r="EG1031" s="861">
        <v>646.70000000000005</v>
      </c>
      <c r="EH1031" s="861">
        <v>122.46</v>
      </c>
      <c r="EI1031" s="861">
        <v>5.0650000000000004</v>
      </c>
      <c r="EJ1031" s="861">
        <v>606.79999999999995</v>
      </c>
      <c r="EK1031" s="861">
        <v>10.12992</v>
      </c>
      <c r="EL1031" s="861">
        <v>13.419720999999999</v>
      </c>
      <c r="EM1031" s="861">
        <v>-17.178985000000001</v>
      </c>
      <c r="EN1031" s="861">
        <v>-22.706527999999999</v>
      </c>
      <c r="EO1031" s="861">
        <v>93.701295000000002</v>
      </c>
      <c r="EP1031" s="861">
        <v>90.436414999999997</v>
      </c>
      <c r="EQ1031" s="861">
        <v>-8.6735159999999993</v>
      </c>
      <c r="ER1031" s="861">
        <v>4728.4943910000002</v>
      </c>
      <c r="ES1031" s="861">
        <v>11056.109364</v>
      </c>
      <c r="ET1031" s="861">
        <v>10336.558126</v>
      </c>
      <c r="EU1031" s="861"/>
      <c r="EV1031" s="861"/>
      <c r="EW1031" s="861"/>
      <c r="EX1031" s="861"/>
      <c r="EY1031" s="861"/>
      <c r="EZ1031" s="861"/>
      <c r="FA1031" s="861"/>
      <c r="FB1031" s="861"/>
      <c r="FC1031" s="861"/>
      <c r="FD1031" s="861"/>
    </row>
    <row r="1032" spans="1:160" x14ac:dyDescent="0.25">
      <c r="A1032" s="837">
        <v>46142</v>
      </c>
      <c r="B1032" s="836">
        <v>8.6747685185185178E-2</v>
      </c>
      <c r="C1032" s="861">
        <v>58860</v>
      </c>
      <c r="D1032" s="861">
        <v>0</v>
      </c>
      <c r="E1032" s="861">
        <v>0</v>
      </c>
      <c r="F1032" s="861">
        <v>75.173653999999999</v>
      </c>
      <c r="G1032" s="861">
        <v>72.307636000000002</v>
      </c>
      <c r="H1032" s="861">
        <v>65.066256999999993</v>
      </c>
      <c r="I1032" s="861">
        <v>74.530322999999996</v>
      </c>
      <c r="J1032" s="861">
        <v>70.940911</v>
      </c>
      <c r="K1032" s="861">
        <v>71.309657999999999</v>
      </c>
      <c r="L1032" s="861">
        <v>73.912030999999999</v>
      </c>
      <c r="M1032" s="861">
        <v>74.607488000000004</v>
      </c>
      <c r="N1032" s="861">
        <v>-7.5255349999999996</v>
      </c>
      <c r="O1032" s="861">
        <v>-9.2144359999999992</v>
      </c>
      <c r="P1032" s="861">
        <v>-9.9516960000000001</v>
      </c>
      <c r="Q1032" s="861">
        <v>-6.2721710000000002</v>
      </c>
      <c r="R1032" s="861">
        <v>-7.5205019999999996</v>
      </c>
      <c r="S1032" s="861">
        <v>-8.3667239999999996</v>
      </c>
      <c r="T1032" s="861">
        <v>81.887732</v>
      </c>
      <c r="U1032" s="861">
        <v>72.757857000000001</v>
      </c>
      <c r="V1032" s="861">
        <v>92.618477999999996</v>
      </c>
      <c r="W1032" s="861">
        <v>91.578173000000007</v>
      </c>
      <c r="X1032" s="861">
        <v>-6.1083210000000001</v>
      </c>
      <c r="Y1032" s="861">
        <v>-5.2875610000000002</v>
      </c>
      <c r="Z1032" s="861">
        <v>-10.847801</v>
      </c>
      <c r="AA1032" s="861">
        <v>-10.125458</v>
      </c>
      <c r="AB1032" s="861">
        <v>-10.115982000000001</v>
      </c>
      <c r="AC1032" s="861">
        <v>-11.629694000000001</v>
      </c>
      <c r="AD1032" s="861">
        <v>-13.254545999999999</v>
      </c>
      <c r="AE1032" s="861">
        <v>106.182935</v>
      </c>
      <c r="AF1032" s="861">
        <v>98.657946999999993</v>
      </c>
      <c r="AG1032" s="861">
        <v>90.564025999999998</v>
      </c>
      <c r="AH1032" s="861">
        <v>99.023809999999997</v>
      </c>
      <c r="AI1032" s="861">
        <v>88.952145000000002</v>
      </c>
      <c r="AJ1032" s="861">
        <v>69.505893999999998</v>
      </c>
      <c r="AK1032" s="861">
        <v>-3.7082419999999998</v>
      </c>
      <c r="AL1032" s="861">
        <v>-10.640465000000001</v>
      </c>
      <c r="AM1032" s="861">
        <v>-7.0867050000000003</v>
      </c>
      <c r="AN1032" s="861">
        <v>92.062882000000002</v>
      </c>
      <c r="AO1032" s="861">
        <v>90.887500000000003</v>
      </c>
      <c r="AP1032" s="861">
        <v>87.155073999999999</v>
      </c>
      <c r="AQ1032" s="861">
        <v>87.593102000000002</v>
      </c>
      <c r="AR1032" s="861">
        <v>72.356172000000001</v>
      </c>
      <c r="AS1032" s="861">
        <v>65.352372000000003</v>
      </c>
      <c r="AT1032" s="861">
        <v>76.820318999999998</v>
      </c>
      <c r="AU1032" s="861">
        <v>75.454825</v>
      </c>
      <c r="AV1032" s="861">
        <v>73.471238</v>
      </c>
      <c r="AW1032" s="861">
        <v>73.464904000000004</v>
      </c>
      <c r="AX1032" s="861">
        <v>89.231350000000006</v>
      </c>
      <c r="AY1032" s="861">
        <v>87.009384999999995</v>
      </c>
      <c r="AZ1032" s="861">
        <v>-6.6838879999999996</v>
      </c>
      <c r="BA1032" s="861">
        <v>-4.4831799999999999</v>
      </c>
      <c r="BB1032" s="861">
        <v>-13.962031</v>
      </c>
      <c r="BC1032" s="861">
        <v>-13.000783999999999</v>
      </c>
      <c r="BD1032" s="861">
        <v>-13.107832</v>
      </c>
      <c r="BE1032" s="861">
        <v>-8.2186620000000001</v>
      </c>
      <c r="BF1032" s="861">
        <v>31.090986999999998</v>
      </c>
      <c r="BG1032" s="861">
        <v>139.482719</v>
      </c>
      <c r="BH1032" s="861">
        <v>108.433364</v>
      </c>
      <c r="BI1032" s="861">
        <v>52.557262999999999</v>
      </c>
      <c r="BJ1032" s="861">
        <v>131.063084</v>
      </c>
      <c r="BK1032" s="861">
        <v>85.818425000000005</v>
      </c>
      <c r="BL1032" s="861">
        <v>75.252110000000002</v>
      </c>
      <c r="BM1032" s="861">
        <v>-18.553917999999999</v>
      </c>
      <c r="BN1032" s="861">
        <v>-13.404809</v>
      </c>
      <c r="BO1032" s="861">
        <v>-9.3379449999999995</v>
      </c>
      <c r="BP1032" s="861">
        <v>-12.844987</v>
      </c>
      <c r="BQ1032" s="861">
        <v>86.847504000000001</v>
      </c>
      <c r="BR1032" s="861">
        <v>85.744444999999999</v>
      </c>
      <c r="BS1032" s="861">
        <v>85.693967999999998</v>
      </c>
      <c r="BT1032" s="861">
        <v>58.192523000000001</v>
      </c>
      <c r="BU1032" s="861">
        <v>65.093479000000002</v>
      </c>
      <c r="BV1032" s="861">
        <v>61.350603</v>
      </c>
      <c r="BW1032" s="861">
        <v>64.868216000000004</v>
      </c>
      <c r="BX1032" s="861">
        <v>-13.690398</v>
      </c>
      <c r="BY1032" s="861">
        <v>-13.844777000000001</v>
      </c>
      <c r="BZ1032" s="861">
        <v>-12.474900999999999</v>
      </c>
      <c r="CA1032" s="861">
        <v>-12.864185000000001</v>
      </c>
      <c r="CB1032" s="861">
        <v>-8.5506969999999995</v>
      </c>
      <c r="CC1032" s="861">
        <v>-5.6911839999999998</v>
      </c>
      <c r="CD1032" s="861">
        <v>-9.4401200000000003</v>
      </c>
      <c r="CE1032" s="861">
        <v>-5.6110139999999999</v>
      </c>
      <c r="CF1032" s="861">
        <v>-10.72955</v>
      </c>
      <c r="CG1032" s="861">
        <v>-6.5047180000000004</v>
      </c>
      <c r="CH1032" s="861">
        <v>-11.416658999999999</v>
      </c>
      <c r="CI1032" s="861">
        <v>-7.1582970000000001</v>
      </c>
      <c r="CJ1032" s="861">
        <v>-8.9642800000000005</v>
      </c>
      <c r="CK1032" s="861">
        <v>-5.6394450000000003</v>
      </c>
      <c r="CL1032" s="861">
        <v>-9.4729430000000008</v>
      </c>
      <c r="CM1032" s="861">
        <v>-5.0133210000000004</v>
      </c>
      <c r="CN1032" s="861">
        <v>-11.538669000000001</v>
      </c>
      <c r="CO1032" s="861">
        <v>-7.4206300000000001</v>
      </c>
      <c r="CP1032" s="861">
        <v>-11.29726</v>
      </c>
      <c r="CQ1032" s="861">
        <v>-7.9096019999999996</v>
      </c>
      <c r="CR1032" s="861">
        <v>-8.9938579999999995</v>
      </c>
      <c r="CS1032" s="861">
        <v>-5.8254080000000004</v>
      </c>
      <c r="CT1032" s="861">
        <v>-9.1936289999999996</v>
      </c>
      <c r="CU1032" s="861">
        <v>-6.1076730000000001</v>
      </c>
      <c r="CV1032" s="861">
        <v>-11.834194</v>
      </c>
      <c r="CW1032" s="861">
        <v>-6.0111270000000001</v>
      </c>
      <c r="CX1032" s="861">
        <v>-11.303280000000001</v>
      </c>
      <c r="CY1032" s="861">
        <v>-6.3794389999999996</v>
      </c>
      <c r="CZ1032" s="861">
        <v>-8.7515669999999997</v>
      </c>
      <c r="DA1032" s="861">
        <v>-5.4816099999999999</v>
      </c>
      <c r="DB1032" s="861">
        <v>-9.6550600000000006</v>
      </c>
      <c r="DC1032" s="861">
        <v>-5.2891890000000004</v>
      </c>
      <c r="DD1032" s="861">
        <v>-12.144970000000001</v>
      </c>
      <c r="DE1032" s="861">
        <v>-7.4258470000000001</v>
      </c>
      <c r="DF1032" s="861">
        <v>-11.91029</v>
      </c>
      <c r="DG1032" s="861">
        <v>-7.2905660000000001</v>
      </c>
      <c r="DH1032" s="861">
        <v>-8.6757629999999999</v>
      </c>
      <c r="DI1032" s="861">
        <v>-5.9960909999999998</v>
      </c>
      <c r="DJ1032" s="861">
        <v>-9.3735250000000008</v>
      </c>
      <c r="DK1032" s="861">
        <v>-6.615246</v>
      </c>
      <c r="DL1032" s="861">
        <v>-12.425069000000001</v>
      </c>
      <c r="DM1032" s="861">
        <v>-9.4415370000000003</v>
      </c>
      <c r="DN1032" s="861">
        <v>-12.180071</v>
      </c>
      <c r="DO1032" s="861">
        <v>-8.7544459999999997</v>
      </c>
      <c r="DP1032" s="861">
        <v>-9.2028470000000002</v>
      </c>
      <c r="DQ1032" s="861">
        <v>-6.6675310000000003</v>
      </c>
      <c r="DR1032" s="861">
        <v>-10.019447</v>
      </c>
      <c r="DS1032" s="861">
        <v>-7.8287050000000002</v>
      </c>
      <c r="DT1032" s="861">
        <v>-12.202745999999999</v>
      </c>
      <c r="DU1032" s="861">
        <v>-10.503995</v>
      </c>
      <c r="DV1032" s="861">
        <v>-12.562143000000001</v>
      </c>
      <c r="DW1032" s="861">
        <v>-7.3957560000000004</v>
      </c>
      <c r="DX1032" s="861">
        <v>12.553375000000001</v>
      </c>
      <c r="DY1032" s="861">
        <v>9.5502789999999997</v>
      </c>
      <c r="DZ1032" s="861">
        <v>159.09443999999999</v>
      </c>
      <c r="EA1032" s="861">
        <v>151.91627800000001</v>
      </c>
      <c r="EB1032" s="861">
        <v>122.93</v>
      </c>
      <c r="EC1032" s="861">
        <v>1.2410000000000001</v>
      </c>
      <c r="ED1032" s="861">
        <v>134.80000000000001</v>
      </c>
      <c r="EE1032" s="861">
        <v>122.98</v>
      </c>
      <c r="EF1032" s="861">
        <v>5.3550000000000004</v>
      </c>
      <c r="EG1032" s="861">
        <v>645</v>
      </c>
      <c r="EH1032" s="861">
        <v>122.98</v>
      </c>
      <c r="EI1032" s="861">
        <v>5.0490000000000004</v>
      </c>
      <c r="EJ1032" s="861">
        <v>611.20000000000005</v>
      </c>
      <c r="EK1032" s="861">
        <v>10.143575</v>
      </c>
      <c r="EL1032" s="861">
        <v>13.345756</v>
      </c>
      <c r="EM1032" s="861">
        <v>-17.23028</v>
      </c>
      <c r="EN1032" s="861">
        <v>-22.683700999999999</v>
      </c>
      <c r="EO1032" s="861">
        <v>93.659313999999995</v>
      </c>
      <c r="EP1032" s="861">
        <v>90.501029000000003</v>
      </c>
      <c r="EQ1032" s="861">
        <v>-8.6625209999999999</v>
      </c>
      <c r="ER1032" s="861">
        <v>4731.3959649999997</v>
      </c>
      <c r="ES1032" s="861">
        <v>11066.923887999999</v>
      </c>
      <c r="ET1032" s="861">
        <v>10346.704524999999</v>
      </c>
      <c r="EU1032" s="861"/>
      <c r="EV1032" s="861"/>
      <c r="EW1032" s="861"/>
      <c r="EX1032" s="861"/>
      <c r="EY1032" s="861"/>
      <c r="EZ1032" s="861"/>
      <c r="FA1032" s="861"/>
      <c r="FB1032" s="861"/>
      <c r="FC1032" s="861"/>
      <c r="FD1032" s="861"/>
    </row>
    <row r="1033" spans="1:160" x14ac:dyDescent="0.25">
      <c r="A1033" s="837">
        <v>46142</v>
      </c>
      <c r="B1033" s="836">
        <v>8.744212962962962E-2</v>
      </c>
      <c r="C1033" s="861">
        <v>58920</v>
      </c>
      <c r="D1033" s="861">
        <v>0</v>
      </c>
      <c r="E1033" s="861">
        <v>0</v>
      </c>
      <c r="F1033" s="861">
        <v>75.000726</v>
      </c>
      <c r="G1033" s="861">
        <v>72.231176000000005</v>
      </c>
      <c r="H1033" s="861">
        <v>65.007515999999995</v>
      </c>
      <c r="I1033" s="861">
        <v>74.500806999999995</v>
      </c>
      <c r="J1033" s="861">
        <v>70.786899000000005</v>
      </c>
      <c r="K1033" s="861">
        <v>71.284695999999997</v>
      </c>
      <c r="L1033" s="861">
        <v>73.884473999999997</v>
      </c>
      <c r="M1033" s="861">
        <v>74.567274999999995</v>
      </c>
      <c r="N1033" s="861">
        <v>-7.6303879999999999</v>
      </c>
      <c r="O1033" s="861">
        <v>-9.2750330000000005</v>
      </c>
      <c r="P1033" s="861">
        <v>-9.9339929999999992</v>
      </c>
      <c r="Q1033" s="861">
        <v>-6.2827580000000003</v>
      </c>
      <c r="R1033" s="861">
        <v>-7.6839940000000002</v>
      </c>
      <c r="S1033" s="861">
        <v>-8.4199450000000002</v>
      </c>
      <c r="T1033" s="861">
        <v>81.653004999999993</v>
      </c>
      <c r="U1033" s="861">
        <v>73.153288000000003</v>
      </c>
      <c r="V1033" s="861">
        <v>92.675892000000005</v>
      </c>
      <c r="W1033" s="861">
        <v>91.65513</v>
      </c>
      <c r="X1033" s="861">
        <v>-6.1420349999999999</v>
      </c>
      <c r="Y1033" s="861">
        <v>-5.3885129999999997</v>
      </c>
      <c r="Z1033" s="861">
        <v>-10.877732999999999</v>
      </c>
      <c r="AA1033" s="861">
        <v>-10.181174</v>
      </c>
      <c r="AB1033" s="861">
        <v>-10.158746000000001</v>
      </c>
      <c r="AC1033" s="861">
        <v>-11.684794</v>
      </c>
      <c r="AD1033" s="861">
        <v>-13.242229</v>
      </c>
      <c r="AE1033" s="861">
        <v>106.198063</v>
      </c>
      <c r="AF1033" s="861">
        <v>98.576595999999995</v>
      </c>
      <c r="AG1033" s="861">
        <v>90.543329</v>
      </c>
      <c r="AH1033" s="861">
        <v>98.893174999999999</v>
      </c>
      <c r="AI1033" s="861">
        <v>88.975461999999993</v>
      </c>
      <c r="AJ1033" s="861">
        <v>69.558654000000004</v>
      </c>
      <c r="AK1033" s="861">
        <v>-3.7054070000000001</v>
      </c>
      <c r="AL1033" s="861">
        <v>-10.664548</v>
      </c>
      <c r="AM1033" s="861">
        <v>-7.2330639999999997</v>
      </c>
      <c r="AN1033" s="861">
        <v>92.033781000000005</v>
      </c>
      <c r="AO1033" s="861">
        <v>90.973665999999994</v>
      </c>
      <c r="AP1033" s="861">
        <v>87.087929000000003</v>
      </c>
      <c r="AQ1033" s="861">
        <v>87.494350999999995</v>
      </c>
      <c r="AR1033" s="861">
        <v>72.098860000000002</v>
      </c>
      <c r="AS1033" s="861">
        <v>65.275385999999997</v>
      </c>
      <c r="AT1033" s="861">
        <v>76.680640999999994</v>
      </c>
      <c r="AU1033" s="861">
        <v>75.363479999999996</v>
      </c>
      <c r="AV1033" s="861">
        <v>73.162546000000006</v>
      </c>
      <c r="AW1033" s="861">
        <v>72.833875000000006</v>
      </c>
      <c r="AX1033" s="861">
        <v>88.979253999999997</v>
      </c>
      <c r="AY1033" s="861">
        <v>86.737894999999995</v>
      </c>
      <c r="AZ1033" s="861">
        <v>-6.728243</v>
      </c>
      <c r="BA1033" s="861">
        <v>-4.463641</v>
      </c>
      <c r="BB1033" s="861">
        <v>-14.05524</v>
      </c>
      <c r="BC1033" s="861">
        <v>-13.080646</v>
      </c>
      <c r="BD1033" s="861">
        <v>-13.216008</v>
      </c>
      <c r="BE1033" s="861">
        <v>-7.6038629999999996</v>
      </c>
      <c r="BF1033" s="861">
        <v>30.916903000000001</v>
      </c>
      <c r="BG1033" s="861">
        <v>139.469087</v>
      </c>
      <c r="BH1033" s="861">
        <v>108.39595199999999</v>
      </c>
      <c r="BI1033" s="861">
        <v>52.447476999999999</v>
      </c>
      <c r="BJ1033" s="861">
        <v>130.937433</v>
      </c>
      <c r="BK1033" s="861">
        <v>85.690933999999999</v>
      </c>
      <c r="BL1033" s="861">
        <v>75.085031999999998</v>
      </c>
      <c r="BM1033" s="861">
        <v>-18.647932999999998</v>
      </c>
      <c r="BN1033" s="861">
        <v>-13.497521000000001</v>
      </c>
      <c r="BO1033" s="861">
        <v>-9.509309</v>
      </c>
      <c r="BP1033" s="861">
        <v>-12.905557</v>
      </c>
      <c r="BQ1033" s="861">
        <v>86.693972000000002</v>
      </c>
      <c r="BR1033" s="861">
        <v>85.760614000000004</v>
      </c>
      <c r="BS1033" s="861">
        <v>85.589566000000005</v>
      </c>
      <c r="BT1033" s="861">
        <v>58.137256999999998</v>
      </c>
      <c r="BU1033" s="861">
        <v>65.053995</v>
      </c>
      <c r="BV1033" s="861">
        <v>61.210473999999998</v>
      </c>
      <c r="BW1033" s="861">
        <v>64.809055000000001</v>
      </c>
      <c r="BX1033" s="861">
        <v>-13.772467000000001</v>
      </c>
      <c r="BY1033" s="861">
        <v>-13.892867000000001</v>
      </c>
      <c r="BZ1033" s="861">
        <v>-12.613669</v>
      </c>
      <c r="CA1033" s="861">
        <v>-13.001151999999999</v>
      </c>
      <c r="CB1033" s="861">
        <v>-8.5729389999999999</v>
      </c>
      <c r="CC1033" s="861">
        <v>-5.6610930000000002</v>
      </c>
      <c r="CD1033" s="861">
        <v>-9.4379829999999991</v>
      </c>
      <c r="CE1033" s="861">
        <v>-5.6280000000000001</v>
      </c>
      <c r="CF1033" s="861">
        <v>-10.713528</v>
      </c>
      <c r="CG1033" s="861">
        <v>-6.4794679999999998</v>
      </c>
      <c r="CH1033" s="861">
        <v>-11.401373</v>
      </c>
      <c r="CI1033" s="861">
        <v>-7.1543270000000003</v>
      </c>
      <c r="CJ1033" s="861">
        <v>-8.9677950000000006</v>
      </c>
      <c r="CK1033" s="861">
        <v>-5.6172800000000001</v>
      </c>
      <c r="CL1033" s="861">
        <v>-9.4923769999999994</v>
      </c>
      <c r="CM1033" s="861">
        <v>-5.0442600000000004</v>
      </c>
      <c r="CN1033" s="861">
        <v>-11.542856</v>
      </c>
      <c r="CO1033" s="861">
        <v>-7.4060940000000004</v>
      </c>
      <c r="CP1033" s="861">
        <v>-11.278121000000001</v>
      </c>
      <c r="CQ1033" s="861">
        <v>-7.8802750000000001</v>
      </c>
      <c r="CR1033" s="861">
        <v>-8.9925940000000004</v>
      </c>
      <c r="CS1033" s="861">
        <v>-5.7901160000000003</v>
      </c>
      <c r="CT1033" s="861">
        <v>-9.2025360000000003</v>
      </c>
      <c r="CU1033" s="861">
        <v>-6.075024</v>
      </c>
      <c r="CV1033" s="861">
        <v>-11.812075</v>
      </c>
      <c r="CW1033" s="861">
        <v>-5.948639</v>
      </c>
      <c r="CX1033" s="861">
        <v>-11.236592</v>
      </c>
      <c r="CY1033" s="861">
        <v>-6.3925910000000004</v>
      </c>
      <c r="CZ1033" s="861">
        <v>-8.7118420000000008</v>
      </c>
      <c r="DA1033" s="861">
        <v>-5.4777950000000004</v>
      </c>
      <c r="DB1033" s="861">
        <v>-9.5972819999999999</v>
      </c>
      <c r="DC1033" s="861">
        <v>-5.2592889999999999</v>
      </c>
      <c r="DD1033" s="861">
        <v>-12.064964</v>
      </c>
      <c r="DE1033" s="861">
        <v>-7.417942</v>
      </c>
      <c r="DF1033" s="861">
        <v>-11.883801</v>
      </c>
      <c r="DG1033" s="861">
        <v>-7.2647370000000002</v>
      </c>
      <c r="DH1033" s="861">
        <v>-8.6311459999999993</v>
      </c>
      <c r="DI1033" s="861">
        <v>-5.983231</v>
      </c>
      <c r="DJ1033" s="861">
        <v>-9.3090270000000004</v>
      </c>
      <c r="DK1033" s="861">
        <v>-6.5893030000000001</v>
      </c>
      <c r="DL1033" s="861">
        <v>-12.40033</v>
      </c>
      <c r="DM1033" s="861">
        <v>-9.4366079999999997</v>
      </c>
      <c r="DN1033" s="861">
        <v>-12.124376</v>
      </c>
      <c r="DO1033" s="861">
        <v>-8.7309000000000001</v>
      </c>
      <c r="DP1033" s="861">
        <v>-9.1638169999999999</v>
      </c>
      <c r="DQ1033" s="861">
        <v>-6.6644610000000002</v>
      </c>
      <c r="DR1033" s="861">
        <v>-9.9774080000000005</v>
      </c>
      <c r="DS1033" s="861">
        <v>-7.7816669999999997</v>
      </c>
      <c r="DT1033" s="861">
        <v>-12.140344000000001</v>
      </c>
      <c r="DU1033" s="861">
        <v>-10.482618</v>
      </c>
      <c r="DV1033" s="861">
        <v>-12.518791999999999</v>
      </c>
      <c r="DW1033" s="861">
        <v>-7.4055689999999998</v>
      </c>
      <c r="DX1033" s="861">
        <v>12.531162999999999</v>
      </c>
      <c r="DY1033" s="861">
        <v>9.4783950000000008</v>
      </c>
      <c r="DZ1033" s="861">
        <v>159.43476200000001</v>
      </c>
      <c r="EA1033" s="861">
        <v>151.26800399999999</v>
      </c>
      <c r="EB1033" s="861">
        <v>122.39</v>
      </c>
      <c r="EC1033" s="861">
        <v>3.2869999999999999</v>
      </c>
      <c r="ED1033" s="861">
        <v>395.6</v>
      </c>
      <c r="EE1033" s="861">
        <v>122.32</v>
      </c>
      <c r="EF1033" s="861">
        <v>5.3929999999999998</v>
      </c>
      <c r="EG1033" s="861">
        <v>646.29999999999995</v>
      </c>
      <c r="EH1033" s="861">
        <v>122.41</v>
      </c>
      <c r="EI1033" s="861">
        <v>5.0590000000000002</v>
      </c>
      <c r="EJ1033" s="861">
        <v>609</v>
      </c>
      <c r="EK1033" s="861">
        <v>10.035802</v>
      </c>
      <c r="EL1033" s="861">
        <v>13.311206</v>
      </c>
      <c r="EM1033" s="861">
        <v>-17.268865999999999</v>
      </c>
      <c r="EN1033" s="861">
        <v>-22.820515</v>
      </c>
      <c r="EO1033" s="861">
        <v>93.806657999999999</v>
      </c>
      <c r="EP1033" s="861">
        <v>90.210920999999999</v>
      </c>
      <c r="EQ1033" s="861">
        <v>-8.6405250000000002</v>
      </c>
      <c r="ER1033" s="861">
        <v>4735.7516020000003</v>
      </c>
      <c r="ES1033" s="861">
        <v>11077.711201</v>
      </c>
      <c r="ET1033" s="861">
        <v>10356.837781</v>
      </c>
      <c r="EU1033" s="861"/>
      <c r="EV1033" s="861"/>
      <c r="EW1033" s="861"/>
      <c r="EX1033" s="861"/>
      <c r="EY1033" s="861"/>
      <c r="EZ1033" s="861"/>
      <c r="FA1033" s="861"/>
      <c r="FB1033" s="861"/>
      <c r="FC1033" s="861"/>
      <c r="FD1033" s="861"/>
    </row>
    <row r="1034" spans="1:160" x14ac:dyDescent="0.25">
      <c r="A1034" s="837">
        <v>46142</v>
      </c>
      <c r="B1034" s="836">
        <v>8.8136574074074062E-2</v>
      </c>
      <c r="C1034" s="861">
        <v>58980</v>
      </c>
      <c r="D1034" s="861">
        <v>0</v>
      </c>
      <c r="E1034" s="861">
        <v>0</v>
      </c>
      <c r="F1034" s="861">
        <v>74.752120000000005</v>
      </c>
      <c r="G1034" s="861">
        <v>72.166135999999995</v>
      </c>
      <c r="H1034" s="861">
        <v>64.856847000000002</v>
      </c>
      <c r="I1034" s="861">
        <v>74.466261000000003</v>
      </c>
      <c r="J1034" s="861">
        <v>70.660073999999994</v>
      </c>
      <c r="K1034" s="861">
        <v>71.269959999999998</v>
      </c>
      <c r="L1034" s="861">
        <v>73.901156999999998</v>
      </c>
      <c r="M1034" s="861">
        <v>74.517168999999996</v>
      </c>
      <c r="N1034" s="861">
        <v>-7.703017</v>
      </c>
      <c r="O1034" s="861">
        <v>-9.3408189999999998</v>
      </c>
      <c r="P1034" s="861">
        <v>-10.052410999999999</v>
      </c>
      <c r="Q1034" s="861">
        <v>-6.3022210000000003</v>
      </c>
      <c r="R1034" s="861">
        <v>-7.7053710000000004</v>
      </c>
      <c r="S1034" s="861">
        <v>-8.4778629999999993</v>
      </c>
      <c r="T1034" s="861">
        <v>81.545828999999998</v>
      </c>
      <c r="U1034" s="861">
        <v>72.580894999999998</v>
      </c>
      <c r="V1034" s="861">
        <v>92.571455999999998</v>
      </c>
      <c r="W1034" s="861">
        <v>91.536068999999998</v>
      </c>
      <c r="X1034" s="861">
        <v>-6.1972329999999998</v>
      </c>
      <c r="Y1034" s="861">
        <v>-5.4181990000000004</v>
      </c>
      <c r="Z1034" s="861">
        <v>-10.927415999999999</v>
      </c>
      <c r="AA1034" s="861">
        <v>-10.254746000000001</v>
      </c>
      <c r="AB1034" s="861">
        <v>-10.225732000000001</v>
      </c>
      <c r="AC1034" s="861">
        <v>-11.708176999999999</v>
      </c>
      <c r="AD1034" s="861">
        <v>-13.257948000000001</v>
      </c>
      <c r="AE1034" s="861">
        <v>106.18937099999999</v>
      </c>
      <c r="AF1034" s="861">
        <v>98.490948000000003</v>
      </c>
      <c r="AG1034" s="861">
        <v>90.475982999999999</v>
      </c>
      <c r="AH1034" s="861">
        <v>98.892376999999996</v>
      </c>
      <c r="AI1034" s="861">
        <v>88.862431999999998</v>
      </c>
      <c r="AJ1034" s="861">
        <v>69.401793999999995</v>
      </c>
      <c r="AK1034" s="861">
        <v>-4.1637259999999996</v>
      </c>
      <c r="AL1034" s="861">
        <v>-10.629498</v>
      </c>
      <c r="AM1034" s="861">
        <v>-7.2855829999999999</v>
      </c>
      <c r="AN1034" s="861">
        <v>91.903976</v>
      </c>
      <c r="AO1034" s="861">
        <v>90.859784000000005</v>
      </c>
      <c r="AP1034" s="861">
        <v>87.223444999999998</v>
      </c>
      <c r="AQ1034" s="861">
        <v>87.531979000000007</v>
      </c>
      <c r="AR1034" s="861">
        <v>71.995221999999998</v>
      </c>
      <c r="AS1034" s="861">
        <v>65.134152999999998</v>
      </c>
      <c r="AT1034" s="861">
        <v>76.699718000000004</v>
      </c>
      <c r="AU1034" s="861">
        <v>75.347964000000005</v>
      </c>
      <c r="AV1034" s="861">
        <v>73.301067000000003</v>
      </c>
      <c r="AW1034" s="861">
        <v>72.631495000000001</v>
      </c>
      <c r="AX1034" s="861">
        <v>88.947316999999998</v>
      </c>
      <c r="AY1034" s="861">
        <v>86.735044000000002</v>
      </c>
      <c r="AZ1034" s="861">
        <v>-6.9001380000000001</v>
      </c>
      <c r="BA1034" s="861">
        <v>-4.7317299999999998</v>
      </c>
      <c r="BB1034" s="861">
        <v>-14.129751000000001</v>
      </c>
      <c r="BC1034" s="861">
        <v>-13.153627999999999</v>
      </c>
      <c r="BD1034" s="861">
        <v>-13.244662999999999</v>
      </c>
      <c r="BE1034" s="861">
        <v>-8.0307910000000007</v>
      </c>
      <c r="BF1034" s="861">
        <v>30.956189999999999</v>
      </c>
      <c r="BG1034" s="861">
        <v>139.25474299999999</v>
      </c>
      <c r="BH1034" s="861">
        <v>108.31213200000001</v>
      </c>
      <c r="BI1034" s="861">
        <v>52.297262000000003</v>
      </c>
      <c r="BJ1034" s="861">
        <v>131.066123</v>
      </c>
      <c r="BK1034" s="861">
        <v>85.611365000000006</v>
      </c>
      <c r="BL1034" s="861">
        <v>74.960543999999999</v>
      </c>
      <c r="BM1034" s="861">
        <v>-18.737727</v>
      </c>
      <c r="BN1034" s="861">
        <v>-13.554012999999999</v>
      </c>
      <c r="BO1034" s="861">
        <v>-9.5931160000000002</v>
      </c>
      <c r="BP1034" s="861">
        <v>-12.965768000000001</v>
      </c>
      <c r="BQ1034" s="861">
        <v>86.606583000000001</v>
      </c>
      <c r="BR1034" s="861">
        <v>85.896156000000005</v>
      </c>
      <c r="BS1034" s="861">
        <v>85.559087000000005</v>
      </c>
      <c r="BT1034" s="861">
        <v>57.946292999999997</v>
      </c>
      <c r="BU1034" s="861">
        <v>65.022569000000004</v>
      </c>
      <c r="BV1034" s="861">
        <v>61.054367999999997</v>
      </c>
      <c r="BW1034" s="861">
        <v>64.561251999999996</v>
      </c>
      <c r="BX1034" s="861">
        <v>-13.739483</v>
      </c>
      <c r="BY1034" s="861">
        <v>-13.900957</v>
      </c>
      <c r="BZ1034" s="861">
        <v>-12.708487</v>
      </c>
      <c r="CA1034" s="861">
        <v>-13.068676</v>
      </c>
      <c r="CB1034" s="861">
        <v>-8.5468069999999994</v>
      </c>
      <c r="CC1034" s="861">
        <v>-5.672974</v>
      </c>
      <c r="CD1034" s="861">
        <v>-9.4368060000000007</v>
      </c>
      <c r="CE1034" s="861">
        <v>-5.6105169999999998</v>
      </c>
      <c r="CF1034" s="861">
        <v>-10.706792</v>
      </c>
      <c r="CG1034" s="861">
        <v>-6.5012460000000001</v>
      </c>
      <c r="CH1034" s="861">
        <v>-11.408048000000001</v>
      </c>
      <c r="CI1034" s="861">
        <v>-7.1072300000000004</v>
      </c>
      <c r="CJ1034" s="861">
        <v>-8.9247809999999994</v>
      </c>
      <c r="CK1034" s="861">
        <v>-5.5704359999999999</v>
      </c>
      <c r="CL1034" s="861">
        <v>-9.4466529999999995</v>
      </c>
      <c r="CM1034" s="861">
        <v>-5.0230680000000003</v>
      </c>
      <c r="CN1034" s="861">
        <v>-11.526702</v>
      </c>
      <c r="CO1034" s="861">
        <v>-7.4395889999999998</v>
      </c>
      <c r="CP1034" s="861">
        <v>-11.272797000000001</v>
      </c>
      <c r="CQ1034" s="861">
        <v>-7.8735759999999999</v>
      </c>
      <c r="CR1034" s="861">
        <v>-8.9451210000000003</v>
      </c>
      <c r="CS1034" s="861">
        <v>-5.7862369999999999</v>
      </c>
      <c r="CT1034" s="861">
        <v>-9.1915180000000003</v>
      </c>
      <c r="CU1034" s="861">
        <v>-6.0817839999999999</v>
      </c>
      <c r="CV1034" s="861">
        <v>-11.857491</v>
      </c>
      <c r="CW1034" s="861">
        <v>-5.9609940000000003</v>
      </c>
      <c r="CX1034" s="861">
        <v>-11.249665</v>
      </c>
      <c r="CY1034" s="861">
        <v>-6.347702</v>
      </c>
      <c r="CZ1034" s="861">
        <v>-8.6831800000000001</v>
      </c>
      <c r="DA1034" s="861">
        <v>-5.4474070000000001</v>
      </c>
      <c r="DB1034" s="861">
        <v>-9.5906149999999997</v>
      </c>
      <c r="DC1034" s="861">
        <v>-5.2587229999999998</v>
      </c>
      <c r="DD1034" s="861">
        <v>-12.042464000000001</v>
      </c>
      <c r="DE1034" s="861">
        <v>-7.4114979999999999</v>
      </c>
      <c r="DF1034" s="861">
        <v>-11.819124</v>
      </c>
      <c r="DG1034" s="861">
        <v>-7.2495919999999998</v>
      </c>
      <c r="DH1034" s="861">
        <v>-8.6178410000000003</v>
      </c>
      <c r="DI1034" s="861">
        <v>-5.9697500000000003</v>
      </c>
      <c r="DJ1034" s="861">
        <v>-9.3053190000000008</v>
      </c>
      <c r="DK1034" s="861">
        <v>-6.5734750000000002</v>
      </c>
      <c r="DL1034" s="861">
        <v>-12.353128999999999</v>
      </c>
      <c r="DM1034" s="861">
        <v>-9.4008800000000008</v>
      </c>
      <c r="DN1034" s="861">
        <v>-12.087925</v>
      </c>
      <c r="DO1034" s="861">
        <v>-8.6918330000000008</v>
      </c>
      <c r="DP1034" s="861">
        <v>-9.1495630000000006</v>
      </c>
      <c r="DQ1034" s="861">
        <v>-6.6364929999999998</v>
      </c>
      <c r="DR1034" s="861">
        <v>-9.9502330000000008</v>
      </c>
      <c r="DS1034" s="861">
        <v>-7.7952719999999998</v>
      </c>
      <c r="DT1034" s="861">
        <v>-12.151551</v>
      </c>
      <c r="DU1034" s="861">
        <v>-10.454815</v>
      </c>
      <c r="DV1034" s="861">
        <v>-12.491021</v>
      </c>
      <c r="DW1034" s="861">
        <v>-7.3621309999999998</v>
      </c>
      <c r="DX1034" s="861">
        <v>12.502779</v>
      </c>
      <c r="DY1034" s="861">
        <v>9.4558920000000004</v>
      </c>
      <c r="DZ1034" s="861">
        <v>158.808165</v>
      </c>
      <c r="EA1034" s="861">
        <v>151.17769899999999</v>
      </c>
      <c r="EB1034" s="861">
        <v>122.55</v>
      </c>
      <c r="EC1034" s="861">
        <v>3.2909999999999999</v>
      </c>
      <c r="ED1034" s="861">
        <v>396.2</v>
      </c>
      <c r="EE1034" s="861">
        <v>122.45</v>
      </c>
      <c r="EF1034" s="861">
        <v>5.3730000000000002</v>
      </c>
      <c r="EG1034" s="861">
        <v>648.1</v>
      </c>
      <c r="EH1034" s="861">
        <v>122.41</v>
      </c>
      <c r="EI1034" s="861">
        <v>5.0720000000000001</v>
      </c>
      <c r="EJ1034" s="861">
        <v>606.29999999999995</v>
      </c>
      <c r="EK1034" s="861">
        <v>10.032626</v>
      </c>
      <c r="EL1034" s="861">
        <v>13.270293000000001</v>
      </c>
      <c r="EM1034" s="861">
        <v>-17.318209</v>
      </c>
      <c r="EN1034" s="861">
        <v>-22.863409000000001</v>
      </c>
      <c r="EO1034" s="861">
        <v>93.535205000000005</v>
      </c>
      <c r="EP1034" s="861">
        <v>90.170443000000006</v>
      </c>
      <c r="EQ1034" s="861">
        <v>-8.6246329999999993</v>
      </c>
      <c r="ER1034" s="861">
        <v>4742.3606900000004</v>
      </c>
      <c r="ES1034" s="861">
        <v>11088.486997</v>
      </c>
      <c r="ET1034" s="861">
        <v>10366.947550000001</v>
      </c>
      <c r="EU1034" s="861"/>
      <c r="EV1034" s="861"/>
      <c r="EW1034" s="861"/>
      <c r="EX1034" s="861"/>
      <c r="EY1034" s="861"/>
      <c r="EZ1034" s="861"/>
      <c r="FA1034" s="861"/>
      <c r="FB1034" s="861"/>
      <c r="FC1034" s="861"/>
      <c r="FD1034" s="861"/>
    </row>
    <row r="1035" spans="1:160" x14ac:dyDescent="0.25">
      <c r="A1035" s="837">
        <v>46142</v>
      </c>
      <c r="B1035" s="836">
        <v>8.8831018518518531E-2</v>
      </c>
      <c r="C1035" s="861">
        <v>59040</v>
      </c>
      <c r="D1035" s="861">
        <v>0</v>
      </c>
      <c r="E1035" s="861">
        <v>0</v>
      </c>
      <c r="F1035" s="861">
        <v>74.728609000000006</v>
      </c>
      <c r="G1035" s="861">
        <v>72.096778999999998</v>
      </c>
      <c r="H1035" s="861">
        <v>64.872816999999998</v>
      </c>
      <c r="I1035" s="861">
        <v>74.421509</v>
      </c>
      <c r="J1035" s="861">
        <v>70.597712999999999</v>
      </c>
      <c r="K1035" s="861">
        <v>71.234797</v>
      </c>
      <c r="L1035" s="861">
        <v>73.867204999999998</v>
      </c>
      <c r="M1035" s="861">
        <v>74.499725999999995</v>
      </c>
      <c r="N1035" s="861">
        <v>-7.7479699999999996</v>
      </c>
      <c r="O1035" s="861">
        <v>-9.4027670000000008</v>
      </c>
      <c r="P1035" s="861">
        <v>-10.16935</v>
      </c>
      <c r="Q1035" s="861">
        <v>-6.4756289999999996</v>
      </c>
      <c r="R1035" s="861">
        <v>-7.608867</v>
      </c>
      <c r="S1035" s="861">
        <v>-8.5254359999999991</v>
      </c>
      <c r="T1035" s="861">
        <v>81.469685999999996</v>
      </c>
      <c r="U1035" s="861">
        <v>72.389981000000006</v>
      </c>
      <c r="V1035" s="861">
        <v>92.388019999999997</v>
      </c>
      <c r="W1035" s="861">
        <v>91.378113999999997</v>
      </c>
      <c r="X1035" s="861">
        <v>-6.2784709999999997</v>
      </c>
      <c r="Y1035" s="861">
        <v>-5.4879100000000003</v>
      </c>
      <c r="Z1035" s="861">
        <v>-10.974233</v>
      </c>
      <c r="AA1035" s="861">
        <v>-10.282261999999999</v>
      </c>
      <c r="AB1035" s="861">
        <v>-10.254669</v>
      </c>
      <c r="AC1035" s="861">
        <v>-11.732006</v>
      </c>
      <c r="AD1035" s="861">
        <v>-13.328044999999999</v>
      </c>
      <c r="AE1035" s="861">
        <v>106.01179399999999</v>
      </c>
      <c r="AF1035" s="861">
        <v>98.406006000000005</v>
      </c>
      <c r="AG1035" s="861">
        <v>90.374913000000006</v>
      </c>
      <c r="AH1035" s="861">
        <v>98.860051999999996</v>
      </c>
      <c r="AI1035" s="861">
        <v>88.704607999999993</v>
      </c>
      <c r="AJ1035" s="861">
        <v>69.258211000000003</v>
      </c>
      <c r="AK1035" s="861">
        <v>-3.968286</v>
      </c>
      <c r="AL1035" s="861">
        <v>-10.674256</v>
      </c>
      <c r="AM1035" s="861">
        <v>-7.2959909999999999</v>
      </c>
      <c r="AN1035" s="861">
        <v>91.764673000000002</v>
      </c>
      <c r="AO1035" s="861">
        <v>90.614095000000006</v>
      </c>
      <c r="AP1035" s="861">
        <v>87.096693999999999</v>
      </c>
      <c r="AQ1035" s="861">
        <v>87.389033999999995</v>
      </c>
      <c r="AR1035" s="861">
        <v>71.850504000000001</v>
      </c>
      <c r="AS1035" s="861">
        <v>65.094249000000005</v>
      </c>
      <c r="AT1035" s="861">
        <v>76.583305999999993</v>
      </c>
      <c r="AU1035" s="861">
        <v>75.230945000000006</v>
      </c>
      <c r="AV1035" s="861">
        <v>73.328101000000004</v>
      </c>
      <c r="AW1035" s="861">
        <v>72.840676000000002</v>
      </c>
      <c r="AX1035" s="861">
        <v>88.868302999999997</v>
      </c>
      <c r="AY1035" s="861">
        <v>86.587484000000003</v>
      </c>
      <c r="AZ1035" s="861">
        <v>-6.9683440000000001</v>
      </c>
      <c r="BA1035" s="861">
        <v>-4.7633989999999997</v>
      </c>
      <c r="BB1035" s="861">
        <v>-14.166657000000001</v>
      </c>
      <c r="BC1035" s="861">
        <v>-13.215005</v>
      </c>
      <c r="BD1035" s="861">
        <v>-13.340016</v>
      </c>
      <c r="BE1035" s="861">
        <v>-8.0893219999999992</v>
      </c>
      <c r="BF1035" s="861">
        <v>30.819331999999999</v>
      </c>
      <c r="BG1035" s="861">
        <v>139.05126799999999</v>
      </c>
      <c r="BH1035" s="861">
        <v>108.28080199999999</v>
      </c>
      <c r="BI1035" s="861">
        <v>52.214773999999998</v>
      </c>
      <c r="BJ1035" s="861">
        <v>131.19676200000001</v>
      </c>
      <c r="BK1035" s="861">
        <v>85.432038000000006</v>
      </c>
      <c r="BL1035" s="861">
        <v>74.283653000000001</v>
      </c>
      <c r="BM1035" s="861">
        <v>-18.747609000000001</v>
      </c>
      <c r="BN1035" s="861">
        <v>-13.619781</v>
      </c>
      <c r="BO1035" s="861">
        <v>-9.6899010000000008</v>
      </c>
      <c r="BP1035" s="861">
        <v>-13.004597</v>
      </c>
      <c r="BQ1035" s="861">
        <v>86.488907999999995</v>
      </c>
      <c r="BR1035" s="861">
        <v>85.895330999999999</v>
      </c>
      <c r="BS1035" s="861">
        <v>85.454777000000007</v>
      </c>
      <c r="BT1035" s="861">
        <v>57.964837000000003</v>
      </c>
      <c r="BU1035" s="861">
        <v>64.921728999999999</v>
      </c>
      <c r="BV1035" s="861">
        <v>60.958630999999997</v>
      </c>
      <c r="BW1035" s="861">
        <v>64.497995000000003</v>
      </c>
      <c r="BX1035" s="861">
        <v>-13.764479</v>
      </c>
      <c r="BY1035" s="861">
        <v>-13.972711</v>
      </c>
      <c r="BZ1035" s="861">
        <v>-12.762146</v>
      </c>
      <c r="CA1035" s="861">
        <v>-13.127553000000001</v>
      </c>
      <c r="CB1035" s="861">
        <v>-8.5003820000000001</v>
      </c>
      <c r="CC1035" s="861">
        <v>-5.6317029999999999</v>
      </c>
      <c r="CD1035" s="861">
        <v>-9.4004480000000008</v>
      </c>
      <c r="CE1035" s="861">
        <v>-5.5855610000000002</v>
      </c>
      <c r="CF1035" s="861">
        <v>-10.664899999999999</v>
      </c>
      <c r="CG1035" s="861">
        <v>-6.4806330000000001</v>
      </c>
      <c r="CH1035" s="861">
        <v>-11.343541</v>
      </c>
      <c r="CI1035" s="861">
        <v>-7.0781939999999999</v>
      </c>
      <c r="CJ1035" s="861">
        <v>-8.9186180000000004</v>
      </c>
      <c r="CK1035" s="861">
        <v>-5.5669199999999996</v>
      </c>
      <c r="CL1035" s="861">
        <v>-9.4177959999999992</v>
      </c>
      <c r="CM1035" s="861">
        <v>-5.0018609999999999</v>
      </c>
      <c r="CN1035" s="861">
        <v>-11.526153000000001</v>
      </c>
      <c r="CO1035" s="861">
        <v>-7.3890320000000003</v>
      </c>
      <c r="CP1035" s="861">
        <v>-11.240779</v>
      </c>
      <c r="CQ1035" s="861">
        <v>-7.8520190000000003</v>
      </c>
      <c r="CR1035" s="861">
        <v>-8.9230579999999993</v>
      </c>
      <c r="CS1035" s="861">
        <v>-5.7512309999999998</v>
      </c>
      <c r="CT1035" s="861">
        <v>-9.1581799999999998</v>
      </c>
      <c r="CU1035" s="861">
        <v>-6.0649329999999999</v>
      </c>
      <c r="CV1035" s="861">
        <v>-11.791067999999999</v>
      </c>
      <c r="CW1035" s="861">
        <v>-5.9404149999999998</v>
      </c>
      <c r="CX1035" s="861">
        <v>-11.219970999999999</v>
      </c>
      <c r="CY1035" s="861">
        <v>-6.361631</v>
      </c>
      <c r="CZ1035" s="861">
        <v>-8.6578210000000002</v>
      </c>
      <c r="DA1035" s="861">
        <v>-5.4379629999999999</v>
      </c>
      <c r="DB1035" s="861">
        <v>-9.5740739999999995</v>
      </c>
      <c r="DC1035" s="861">
        <v>-5.266051</v>
      </c>
      <c r="DD1035" s="861">
        <v>-12.036443999999999</v>
      </c>
      <c r="DE1035" s="861">
        <v>-7.4045870000000003</v>
      </c>
      <c r="DF1035" s="861">
        <v>-11.812626</v>
      </c>
      <c r="DG1035" s="861">
        <v>-7.2510830000000004</v>
      </c>
      <c r="DH1035" s="861">
        <v>-8.594049</v>
      </c>
      <c r="DI1035" s="861">
        <v>-5.9514880000000003</v>
      </c>
      <c r="DJ1035" s="861">
        <v>-9.292586</v>
      </c>
      <c r="DK1035" s="861">
        <v>-6.5841349999999998</v>
      </c>
      <c r="DL1035" s="861">
        <v>-12.33358</v>
      </c>
      <c r="DM1035" s="861">
        <v>-9.3959550000000007</v>
      </c>
      <c r="DN1035" s="861">
        <v>-12.085661</v>
      </c>
      <c r="DO1035" s="861">
        <v>-8.6806839999999994</v>
      </c>
      <c r="DP1035" s="861">
        <v>-9.1135660000000005</v>
      </c>
      <c r="DQ1035" s="861">
        <v>-6.6308160000000003</v>
      </c>
      <c r="DR1035" s="861">
        <v>-9.9351409999999998</v>
      </c>
      <c r="DS1035" s="861">
        <v>-7.7863100000000003</v>
      </c>
      <c r="DT1035" s="861">
        <v>-12.106579999999999</v>
      </c>
      <c r="DU1035" s="861">
        <v>-10.458805999999999</v>
      </c>
      <c r="DV1035" s="861">
        <v>-12.461048</v>
      </c>
      <c r="DW1035" s="861">
        <v>-7.3576360000000003</v>
      </c>
      <c r="DX1035" s="861">
        <v>12.448586000000001</v>
      </c>
      <c r="DY1035" s="861">
        <v>9.4311039999999995</v>
      </c>
      <c r="DZ1035" s="861">
        <v>158.27566400000001</v>
      </c>
      <c r="EA1035" s="861">
        <v>151.09497500000001</v>
      </c>
      <c r="EB1035" s="861">
        <v>123.05</v>
      </c>
      <c r="EC1035" s="861">
        <v>1.2410000000000001</v>
      </c>
      <c r="ED1035" s="861">
        <v>134.69999999999999</v>
      </c>
      <c r="EE1035" s="861">
        <v>123.07</v>
      </c>
      <c r="EF1035" s="861">
        <v>5.3520000000000003</v>
      </c>
      <c r="EG1035" s="861">
        <v>644.4</v>
      </c>
      <c r="EH1035" s="861">
        <v>122.87</v>
      </c>
      <c r="EI1035" s="861">
        <v>5.0220000000000002</v>
      </c>
      <c r="EJ1035" s="861">
        <v>608.9</v>
      </c>
      <c r="EK1035" s="861">
        <v>10.116538</v>
      </c>
      <c r="EL1035" s="861">
        <v>13.220793</v>
      </c>
      <c r="EM1035" s="861">
        <v>-17.412528999999999</v>
      </c>
      <c r="EN1035" s="861">
        <v>-22.910693999999999</v>
      </c>
      <c r="EO1035" s="861">
        <v>93.303950999999998</v>
      </c>
      <c r="EP1035" s="861">
        <v>90.133348999999995</v>
      </c>
      <c r="EQ1035" s="861">
        <v>-8.6045359999999995</v>
      </c>
      <c r="ER1035" s="861">
        <v>4745.1152410000004</v>
      </c>
      <c r="ES1035" s="861">
        <v>11099.264991</v>
      </c>
      <c r="ET1035" s="861">
        <v>10377.067257999999</v>
      </c>
      <c r="EU1035" s="861"/>
      <c r="EV1035" s="861"/>
      <c r="EW1035" s="861"/>
      <c r="EX1035" s="861"/>
      <c r="EY1035" s="861"/>
      <c r="EZ1035" s="861"/>
      <c r="FA1035" s="861"/>
      <c r="FB1035" s="861"/>
      <c r="FC1035" s="861"/>
      <c r="FD1035" s="861"/>
    </row>
    <row r="1036" spans="1:160" x14ac:dyDescent="0.25">
      <c r="A1036" s="837">
        <v>46142</v>
      </c>
      <c r="B1036" s="836">
        <v>8.9525462962962973E-2</v>
      </c>
      <c r="C1036" s="861">
        <v>59100</v>
      </c>
      <c r="D1036" s="861">
        <v>0</v>
      </c>
      <c r="E1036" s="861">
        <v>0</v>
      </c>
      <c r="F1036" s="861">
        <v>74.559635999999998</v>
      </c>
      <c r="G1036" s="861">
        <v>72.048518000000001</v>
      </c>
      <c r="H1036" s="861">
        <v>64.718535000000003</v>
      </c>
      <c r="I1036" s="861">
        <v>74.415935000000005</v>
      </c>
      <c r="J1036" s="861">
        <v>70.481285999999997</v>
      </c>
      <c r="K1036" s="861">
        <v>71.213927999999996</v>
      </c>
      <c r="L1036" s="861">
        <v>73.859217000000001</v>
      </c>
      <c r="M1036" s="861">
        <v>74.465539000000007</v>
      </c>
      <c r="N1036" s="861">
        <v>-7.8086539999999998</v>
      </c>
      <c r="O1036" s="861">
        <v>-9.5344180000000005</v>
      </c>
      <c r="P1036" s="861">
        <v>-10.244819</v>
      </c>
      <c r="Q1036" s="861">
        <v>-6.5985800000000001</v>
      </c>
      <c r="R1036" s="861">
        <v>-7.8905839999999996</v>
      </c>
      <c r="S1036" s="861">
        <v>-8.6534669999999991</v>
      </c>
      <c r="T1036" s="861">
        <v>81.354433</v>
      </c>
      <c r="U1036" s="861">
        <v>72.153988999999996</v>
      </c>
      <c r="V1036" s="861">
        <v>92.341751000000002</v>
      </c>
      <c r="W1036" s="861">
        <v>91.340911000000006</v>
      </c>
      <c r="X1036" s="861">
        <v>-6.3492800000000003</v>
      </c>
      <c r="Y1036" s="861">
        <v>-5.5058129999999998</v>
      </c>
      <c r="Z1036" s="861">
        <v>-11.062801</v>
      </c>
      <c r="AA1036" s="861">
        <v>-10.337395000000001</v>
      </c>
      <c r="AB1036" s="861">
        <v>-10.302512</v>
      </c>
      <c r="AC1036" s="861">
        <v>-11.78702</v>
      </c>
      <c r="AD1036" s="861">
        <v>-13.373173</v>
      </c>
      <c r="AE1036" s="861">
        <v>105.75136999999999</v>
      </c>
      <c r="AF1036" s="861">
        <v>98.334598999999997</v>
      </c>
      <c r="AG1036" s="861">
        <v>90.221928000000005</v>
      </c>
      <c r="AH1036" s="861">
        <v>98.801733999999996</v>
      </c>
      <c r="AI1036" s="861">
        <v>88.556634000000003</v>
      </c>
      <c r="AJ1036" s="861">
        <v>69.112373000000005</v>
      </c>
      <c r="AK1036" s="861">
        <v>-3.8933970000000002</v>
      </c>
      <c r="AL1036" s="861">
        <v>-10.746203</v>
      </c>
      <c r="AM1036" s="861">
        <v>-7.3568069999999999</v>
      </c>
      <c r="AN1036" s="861">
        <v>91.646120999999994</v>
      </c>
      <c r="AO1036" s="861">
        <v>90.597235999999995</v>
      </c>
      <c r="AP1036" s="861">
        <v>86.967715999999996</v>
      </c>
      <c r="AQ1036" s="861">
        <v>87.249272000000005</v>
      </c>
      <c r="AR1036" s="861">
        <v>71.746876</v>
      </c>
      <c r="AS1036" s="861">
        <v>65.123992000000001</v>
      </c>
      <c r="AT1036" s="861">
        <v>76.439824999999999</v>
      </c>
      <c r="AU1036" s="861">
        <v>75.128203999999997</v>
      </c>
      <c r="AV1036" s="861">
        <v>73.001182</v>
      </c>
      <c r="AW1036" s="861">
        <v>72.556160000000006</v>
      </c>
      <c r="AX1036" s="861">
        <v>88.780698999999998</v>
      </c>
      <c r="AY1036" s="861">
        <v>86.537578999999994</v>
      </c>
      <c r="AZ1036" s="861">
        <v>-7.111567</v>
      </c>
      <c r="BA1036" s="861">
        <v>-4.8809870000000002</v>
      </c>
      <c r="BB1036" s="861">
        <v>-14.263641</v>
      </c>
      <c r="BC1036" s="861">
        <v>-13.307124999999999</v>
      </c>
      <c r="BD1036" s="861">
        <v>-13.395823</v>
      </c>
      <c r="BE1036" s="861">
        <v>-8.394342</v>
      </c>
      <c r="BF1036" s="861">
        <v>30.921054000000002</v>
      </c>
      <c r="BG1036" s="861">
        <v>139.11511899999999</v>
      </c>
      <c r="BH1036" s="861">
        <v>108.27404799999999</v>
      </c>
      <c r="BI1036" s="861">
        <v>52.134200999999997</v>
      </c>
      <c r="BJ1036" s="861">
        <v>130.87896599999999</v>
      </c>
      <c r="BK1036" s="861">
        <v>85.320266000000004</v>
      </c>
      <c r="BL1036" s="861">
        <v>74.511140999999995</v>
      </c>
      <c r="BM1036" s="861">
        <v>-18.842226</v>
      </c>
      <c r="BN1036" s="861">
        <v>-13.685781</v>
      </c>
      <c r="BO1036" s="861">
        <v>-9.770035</v>
      </c>
      <c r="BP1036" s="861">
        <v>-13.16863</v>
      </c>
      <c r="BQ1036" s="861">
        <v>86.304737000000003</v>
      </c>
      <c r="BR1036" s="861">
        <v>85.927531000000002</v>
      </c>
      <c r="BS1036" s="861">
        <v>85.348862999999994</v>
      </c>
      <c r="BT1036" s="861">
        <v>57.856721999999998</v>
      </c>
      <c r="BU1036" s="861">
        <v>64.791596999999996</v>
      </c>
      <c r="BV1036" s="861">
        <v>60.829168000000003</v>
      </c>
      <c r="BW1036" s="861">
        <v>64.385334</v>
      </c>
      <c r="BX1036" s="861">
        <v>-13.812607</v>
      </c>
      <c r="BY1036" s="861">
        <v>-14.027939999999999</v>
      </c>
      <c r="BZ1036" s="861">
        <v>-12.766767</v>
      </c>
      <c r="CA1036" s="861">
        <v>-13.189717999999999</v>
      </c>
      <c r="CB1036" s="861">
        <v>-8.5068439999999992</v>
      </c>
      <c r="CC1036" s="861">
        <v>-5.6287130000000003</v>
      </c>
      <c r="CD1036" s="861">
        <v>-9.3791550000000008</v>
      </c>
      <c r="CE1036" s="861">
        <v>-5.5900290000000004</v>
      </c>
      <c r="CF1036" s="861">
        <v>-10.632999999999999</v>
      </c>
      <c r="CG1036" s="861">
        <v>-6.4769439999999996</v>
      </c>
      <c r="CH1036" s="861">
        <v>-11.362261</v>
      </c>
      <c r="CI1036" s="861">
        <v>-7.068759</v>
      </c>
      <c r="CJ1036" s="861">
        <v>-8.8871359999999999</v>
      </c>
      <c r="CK1036" s="861">
        <v>-5.5662599999999998</v>
      </c>
      <c r="CL1036" s="861">
        <v>-9.3833749999999991</v>
      </c>
      <c r="CM1036" s="861">
        <v>-5.0002709999999997</v>
      </c>
      <c r="CN1036" s="861">
        <v>-11.508793000000001</v>
      </c>
      <c r="CO1036" s="861">
        <v>-7.4091750000000003</v>
      </c>
      <c r="CP1036" s="861">
        <v>-11.214123000000001</v>
      </c>
      <c r="CQ1036" s="861">
        <v>-7.8638570000000003</v>
      </c>
      <c r="CR1036" s="861">
        <v>-8.9039959999999994</v>
      </c>
      <c r="CS1036" s="861">
        <v>-5.7579019999999996</v>
      </c>
      <c r="CT1036" s="861">
        <v>-9.1622020000000006</v>
      </c>
      <c r="CU1036" s="861">
        <v>-6.0777970000000003</v>
      </c>
      <c r="CV1036" s="861">
        <v>-11.789459000000001</v>
      </c>
      <c r="CW1036" s="861">
        <v>-5.9863860000000004</v>
      </c>
      <c r="CX1036" s="861">
        <v>-11.22437</v>
      </c>
      <c r="CY1036" s="861">
        <v>-6.3645959999999997</v>
      </c>
      <c r="CZ1036" s="861">
        <v>-8.6579879999999996</v>
      </c>
      <c r="DA1036" s="861">
        <v>-5.4290409999999998</v>
      </c>
      <c r="DB1036" s="861">
        <v>-9.5697840000000003</v>
      </c>
      <c r="DC1036" s="861">
        <v>-5.2389650000000003</v>
      </c>
      <c r="DD1036" s="861">
        <v>-12.025325</v>
      </c>
      <c r="DE1036" s="861">
        <v>-7.3898099999999998</v>
      </c>
      <c r="DF1036" s="861">
        <v>-11.816037</v>
      </c>
      <c r="DG1036" s="861">
        <v>-7.2530679999999998</v>
      </c>
      <c r="DH1036" s="861">
        <v>-8.5679429999999996</v>
      </c>
      <c r="DI1036" s="861">
        <v>-5.9499560000000002</v>
      </c>
      <c r="DJ1036" s="861">
        <v>-9.2844840000000008</v>
      </c>
      <c r="DK1036" s="861">
        <v>-6.5854030000000003</v>
      </c>
      <c r="DL1036" s="861">
        <v>-12.312044</v>
      </c>
      <c r="DM1036" s="861">
        <v>-9.3787389999999995</v>
      </c>
      <c r="DN1036" s="861">
        <v>-12.064590000000001</v>
      </c>
      <c r="DO1036" s="861">
        <v>-8.6784579999999991</v>
      </c>
      <c r="DP1036" s="861">
        <v>-9.1197750000000006</v>
      </c>
      <c r="DQ1036" s="861">
        <v>-6.6325500000000002</v>
      </c>
      <c r="DR1036" s="861">
        <v>-9.9213989999999992</v>
      </c>
      <c r="DS1036" s="861">
        <v>-7.7983370000000001</v>
      </c>
      <c r="DT1036" s="861">
        <v>-12.087407000000001</v>
      </c>
      <c r="DU1036" s="861">
        <v>-10.447666</v>
      </c>
      <c r="DV1036" s="861">
        <v>-12.454725</v>
      </c>
      <c r="DW1036" s="861">
        <v>-7.3541689999999997</v>
      </c>
      <c r="DX1036" s="861">
        <v>12.435608999999999</v>
      </c>
      <c r="DY1036" s="861">
        <v>9.4046640000000004</v>
      </c>
      <c r="DZ1036" s="861">
        <v>158.405922</v>
      </c>
      <c r="EA1036" s="861">
        <v>150.89443700000001</v>
      </c>
      <c r="EB1036" s="861">
        <v>122.43</v>
      </c>
      <c r="EC1036" s="861">
        <v>3.29</v>
      </c>
      <c r="ED1036" s="861">
        <v>396.7</v>
      </c>
      <c r="EE1036" s="861">
        <v>122.51</v>
      </c>
      <c r="EF1036" s="861">
        <v>5.359</v>
      </c>
      <c r="EG1036" s="861">
        <v>643.9</v>
      </c>
      <c r="EH1036" s="861">
        <v>122.43</v>
      </c>
      <c r="EI1036" s="861">
        <v>5.0350000000000001</v>
      </c>
      <c r="EJ1036" s="861">
        <v>609</v>
      </c>
      <c r="EK1036" s="861">
        <v>10.078329999999999</v>
      </c>
      <c r="EL1036" s="861">
        <v>13.191138</v>
      </c>
      <c r="EM1036" s="861">
        <v>-17.435137000000001</v>
      </c>
      <c r="EN1036" s="861">
        <v>-22.961172999999999</v>
      </c>
      <c r="EO1036" s="861">
        <v>93.360568000000001</v>
      </c>
      <c r="EP1036" s="861">
        <v>90.043368999999998</v>
      </c>
      <c r="EQ1036" s="861">
        <v>-8.5992309999999996</v>
      </c>
      <c r="ER1036" s="861">
        <v>4749.6165890000002</v>
      </c>
      <c r="ES1036" s="861">
        <v>11110.039806000001</v>
      </c>
      <c r="ET1036" s="861">
        <v>10387.172923</v>
      </c>
      <c r="EU1036" s="861"/>
      <c r="EV1036" s="861"/>
      <c r="EW1036" s="861"/>
      <c r="EX1036" s="861"/>
      <c r="EY1036" s="861"/>
      <c r="EZ1036" s="861"/>
      <c r="FA1036" s="861"/>
      <c r="FB1036" s="861"/>
      <c r="FC1036" s="861"/>
      <c r="FD1036" s="861"/>
    </row>
    <row r="1037" spans="1:160" x14ac:dyDescent="0.25">
      <c r="A1037" s="837">
        <v>46142</v>
      </c>
      <c r="B1037" s="836">
        <v>9.0219907407407415E-2</v>
      </c>
      <c r="C1037" s="861">
        <v>59160</v>
      </c>
      <c r="D1037" s="861">
        <v>0</v>
      </c>
      <c r="E1037" s="861">
        <v>0</v>
      </c>
      <c r="F1037" s="861">
        <v>74.446123999999998</v>
      </c>
      <c r="G1037" s="861">
        <v>71.967312000000007</v>
      </c>
      <c r="H1037" s="861">
        <v>64.688359000000005</v>
      </c>
      <c r="I1037" s="861">
        <v>74.348830000000007</v>
      </c>
      <c r="J1037" s="861">
        <v>70.346763999999993</v>
      </c>
      <c r="K1037" s="861">
        <v>71.169483</v>
      </c>
      <c r="L1037" s="861">
        <v>73.831432000000007</v>
      </c>
      <c r="M1037" s="861">
        <v>74.432700999999994</v>
      </c>
      <c r="N1037" s="861">
        <v>-7.9097970000000002</v>
      </c>
      <c r="O1037" s="861">
        <v>-9.5804919999999996</v>
      </c>
      <c r="P1037" s="861">
        <v>-10.305032000000001</v>
      </c>
      <c r="Q1037" s="861">
        <v>-6.6314270000000004</v>
      </c>
      <c r="R1037" s="861">
        <v>-7.8865449999999999</v>
      </c>
      <c r="S1037" s="861">
        <v>-8.6681559999999998</v>
      </c>
      <c r="T1037" s="861">
        <v>81.131883000000002</v>
      </c>
      <c r="U1037" s="861">
        <v>72.950513000000001</v>
      </c>
      <c r="V1037" s="861">
        <v>92.323431999999997</v>
      </c>
      <c r="W1037" s="861">
        <v>91.275317000000001</v>
      </c>
      <c r="X1037" s="861">
        <v>-6.4039910000000004</v>
      </c>
      <c r="Y1037" s="861">
        <v>-5.661645</v>
      </c>
      <c r="Z1037" s="861">
        <v>-11.130668999999999</v>
      </c>
      <c r="AA1037" s="861">
        <v>-10.416926</v>
      </c>
      <c r="AB1037" s="861">
        <v>-10.39066</v>
      </c>
      <c r="AC1037" s="861">
        <v>-11.878669</v>
      </c>
      <c r="AD1037" s="861">
        <v>-13.491255000000001</v>
      </c>
      <c r="AE1037" s="861">
        <v>105.839763</v>
      </c>
      <c r="AF1037" s="861">
        <v>98.274456000000001</v>
      </c>
      <c r="AG1037" s="861">
        <v>90.234274999999997</v>
      </c>
      <c r="AH1037" s="861">
        <v>98.766969000000003</v>
      </c>
      <c r="AI1037" s="861">
        <v>88.531442999999996</v>
      </c>
      <c r="AJ1037" s="861">
        <v>69.172522000000001</v>
      </c>
      <c r="AK1037" s="861">
        <v>-4.0619569999999996</v>
      </c>
      <c r="AL1037" s="861">
        <v>-10.826817</v>
      </c>
      <c r="AM1037" s="861">
        <v>-7.4514810000000002</v>
      </c>
      <c r="AN1037" s="861">
        <v>91.565501999999995</v>
      </c>
      <c r="AO1037" s="861">
        <v>90.617903999999996</v>
      </c>
      <c r="AP1037" s="861">
        <v>86.917651000000006</v>
      </c>
      <c r="AQ1037" s="861">
        <v>87.188395999999997</v>
      </c>
      <c r="AR1037" s="861">
        <v>71.696534999999997</v>
      </c>
      <c r="AS1037" s="861">
        <v>65.145053000000004</v>
      </c>
      <c r="AT1037" s="861">
        <v>76.383601999999996</v>
      </c>
      <c r="AU1037" s="861">
        <v>75.023742999999996</v>
      </c>
      <c r="AV1037" s="861">
        <v>72.945155</v>
      </c>
      <c r="AW1037" s="861">
        <v>72.524275000000003</v>
      </c>
      <c r="AX1037" s="861">
        <v>88.539445999999998</v>
      </c>
      <c r="AY1037" s="861">
        <v>86.415761000000003</v>
      </c>
      <c r="AZ1037" s="861">
        <v>-7.0884510000000001</v>
      </c>
      <c r="BA1037" s="861">
        <v>-4.8975229999999996</v>
      </c>
      <c r="BB1037" s="861">
        <v>-14.339395</v>
      </c>
      <c r="BC1037" s="861">
        <v>-13.367194</v>
      </c>
      <c r="BD1037" s="861">
        <v>-13.480437999999999</v>
      </c>
      <c r="BE1037" s="861">
        <v>-8.4464290000000002</v>
      </c>
      <c r="BF1037" s="861">
        <v>30.962378999999999</v>
      </c>
      <c r="BG1037" s="861">
        <v>139.08313999999999</v>
      </c>
      <c r="BH1037" s="861">
        <v>108.201442</v>
      </c>
      <c r="BI1037" s="861">
        <v>52.023701000000003</v>
      </c>
      <c r="BJ1037" s="861">
        <v>130.255099</v>
      </c>
      <c r="BK1037" s="861">
        <v>85.223299999999995</v>
      </c>
      <c r="BL1037" s="861">
        <v>74.492832000000007</v>
      </c>
      <c r="BM1037" s="861">
        <v>-18.920908000000001</v>
      </c>
      <c r="BN1037" s="861">
        <v>-13.760951</v>
      </c>
      <c r="BO1037" s="861">
        <v>-9.7593549999999993</v>
      </c>
      <c r="BP1037" s="861">
        <v>-13.216379</v>
      </c>
      <c r="BQ1037" s="861">
        <v>86.187068999999994</v>
      </c>
      <c r="BR1037" s="861">
        <v>85.857322999999994</v>
      </c>
      <c r="BS1037" s="861">
        <v>85.25273</v>
      </c>
      <c r="BT1037" s="861">
        <v>57.724215999999998</v>
      </c>
      <c r="BU1037" s="861">
        <v>64.727727999999999</v>
      </c>
      <c r="BV1037" s="861">
        <v>60.746091999999997</v>
      </c>
      <c r="BW1037" s="861">
        <v>64.258548000000005</v>
      </c>
      <c r="BX1037" s="861">
        <v>-13.844113</v>
      </c>
      <c r="BY1037" s="861">
        <v>-14.098188</v>
      </c>
      <c r="BZ1037" s="861">
        <v>-12.819295</v>
      </c>
      <c r="CA1037" s="861">
        <v>-13.268226</v>
      </c>
      <c r="CB1037" s="861">
        <v>-8.493938</v>
      </c>
      <c r="CC1037" s="861">
        <v>-5.6047209999999996</v>
      </c>
      <c r="CD1037" s="861">
        <v>-9.3817450000000004</v>
      </c>
      <c r="CE1037" s="861">
        <v>-5.6075169999999996</v>
      </c>
      <c r="CF1037" s="861">
        <v>-10.640278</v>
      </c>
      <c r="CG1037" s="861">
        <v>-6.4594399999999998</v>
      </c>
      <c r="CH1037" s="861">
        <v>-11.33942</v>
      </c>
      <c r="CI1037" s="861">
        <v>-7.041868</v>
      </c>
      <c r="CJ1037" s="861">
        <v>-8.8700060000000001</v>
      </c>
      <c r="CK1037" s="861">
        <v>-5.5320179999999999</v>
      </c>
      <c r="CL1037" s="861">
        <v>-9.391591</v>
      </c>
      <c r="CM1037" s="861">
        <v>-4.9790960000000002</v>
      </c>
      <c r="CN1037" s="861">
        <v>-11.512316999999999</v>
      </c>
      <c r="CO1037" s="861">
        <v>-7.3804270000000001</v>
      </c>
      <c r="CP1037" s="861">
        <v>-11.204941</v>
      </c>
      <c r="CQ1037" s="861">
        <v>-7.8177750000000001</v>
      </c>
      <c r="CR1037" s="861">
        <v>-8.8629909999999992</v>
      </c>
      <c r="CS1037" s="861">
        <v>-5.7553260000000002</v>
      </c>
      <c r="CT1037" s="861">
        <v>-9.1475910000000002</v>
      </c>
      <c r="CU1037" s="861">
        <v>-6.0441349999999998</v>
      </c>
      <c r="CV1037" s="861">
        <v>-11.780905000000001</v>
      </c>
      <c r="CW1037" s="861">
        <v>-5.9429360000000004</v>
      </c>
      <c r="CX1037" s="861">
        <v>-11.218286000000001</v>
      </c>
      <c r="CY1037" s="861">
        <v>-6.3333620000000002</v>
      </c>
      <c r="CZ1037" s="861">
        <v>-8.6308550000000004</v>
      </c>
      <c r="DA1037" s="861">
        <v>-5.4106709999999998</v>
      </c>
      <c r="DB1037" s="861">
        <v>-9.5456660000000007</v>
      </c>
      <c r="DC1037" s="861">
        <v>-5.2434250000000002</v>
      </c>
      <c r="DD1037" s="861">
        <v>-11.989770999999999</v>
      </c>
      <c r="DE1037" s="861">
        <v>-7.3591879999999996</v>
      </c>
      <c r="DF1037" s="861">
        <v>-11.775352</v>
      </c>
      <c r="DG1037" s="861">
        <v>-7.2313650000000003</v>
      </c>
      <c r="DH1037" s="861">
        <v>-8.5550909999999991</v>
      </c>
      <c r="DI1037" s="861">
        <v>-5.921799</v>
      </c>
      <c r="DJ1037" s="861">
        <v>-9.2491479999999999</v>
      </c>
      <c r="DK1037" s="861">
        <v>-6.5586190000000002</v>
      </c>
      <c r="DL1037" s="861">
        <v>-12.299429999999999</v>
      </c>
      <c r="DM1037" s="861">
        <v>-9.3596199999999996</v>
      </c>
      <c r="DN1037" s="861">
        <v>-12.013059999999999</v>
      </c>
      <c r="DO1037" s="861">
        <v>-8.6426569999999998</v>
      </c>
      <c r="DP1037" s="861">
        <v>-9.0881659999999993</v>
      </c>
      <c r="DQ1037" s="861">
        <v>-6.607164</v>
      </c>
      <c r="DR1037" s="861">
        <v>-9.8893120000000003</v>
      </c>
      <c r="DS1037" s="861">
        <v>-7.7626160000000004</v>
      </c>
      <c r="DT1037" s="861">
        <v>-12.045605999999999</v>
      </c>
      <c r="DU1037" s="861">
        <v>-10.415835</v>
      </c>
      <c r="DV1037" s="861">
        <v>-12.420328</v>
      </c>
      <c r="DW1037" s="861">
        <v>-7.3443490000000002</v>
      </c>
      <c r="DX1037" s="861">
        <v>12.390554</v>
      </c>
      <c r="DY1037" s="861">
        <v>9.3218929999999993</v>
      </c>
      <c r="DZ1037" s="861">
        <v>158.302493</v>
      </c>
      <c r="EA1037" s="861">
        <v>150.38983500000001</v>
      </c>
      <c r="EB1037" s="861">
        <v>122.51</v>
      </c>
      <c r="EC1037" s="861">
        <v>3.2919999999999998</v>
      </c>
      <c r="ED1037" s="861">
        <v>397</v>
      </c>
      <c r="EE1037" s="861">
        <v>122.42</v>
      </c>
      <c r="EF1037" s="861">
        <v>5.3540000000000001</v>
      </c>
      <c r="EG1037" s="861">
        <v>646.5</v>
      </c>
      <c r="EH1037" s="861">
        <v>122.45</v>
      </c>
      <c r="EI1037" s="861">
        <v>5.0259999999999998</v>
      </c>
      <c r="EJ1037" s="861">
        <v>607</v>
      </c>
      <c r="EK1037" s="861">
        <v>10.062211</v>
      </c>
      <c r="EL1037" s="861">
        <v>13.36012</v>
      </c>
      <c r="EM1037" s="861">
        <v>-17.513691999999999</v>
      </c>
      <c r="EN1037" s="861">
        <v>-23.119475000000001</v>
      </c>
      <c r="EO1037" s="861">
        <v>93.315614999999994</v>
      </c>
      <c r="EP1037" s="861">
        <v>89.816604999999996</v>
      </c>
      <c r="EQ1037" s="861">
        <v>-8.5771189999999997</v>
      </c>
      <c r="ER1037" s="861">
        <v>4756.2306589999998</v>
      </c>
      <c r="ES1037" s="861">
        <v>11120.792660999999</v>
      </c>
      <c r="ET1037" s="861">
        <v>10397.255234</v>
      </c>
      <c r="EU1037" s="861"/>
      <c r="EV1037" s="861"/>
      <c r="EW1037" s="861"/>
      <c r="EX1037" s="861"/>
      <c r="EY1037" s="861"/>
      <c r="EZ1037" s="861"/>
      <c r="FA1037" s="861"/>
      <c r="FB1037" s="861"/>
      <c r="FC1037" s="861"/>
      <c r="FD1037" s="861"/>
    </row>
    <row r="1038" spans="1:160" x14ac:dyDescent="0.25">
      <c r="A1038" s="837">
        <v>46142</v>
      </c>
      <c r="B1038" s="836">
        <v>9.0914351851851857E-2</v>
      </c>
      <c r="C1038" s="861">
        <v>59220</v>
      </c>
      <c r="D1038" s="861">
        <v>0</v>
      </c>
      <c r="E1038" s="861">
        <v>0</v>
      </c>
      <c r="F1038" s="861">
        <v>74.342928000000001</v>
      </c>
      <c r="G1038" s="861">
        <v>71.904514000000006</v>
      </c>
      <c r="H1038" s="861">
        <v>64.646825000000007</v>
      </c>
      <c r="I1038" s="861">
        <v>74.335241999999994</v>
      </c>
      <c r="J1038" s="861">
        <v>70.231170000000006</v>
      </c>
      <c r="K1038" s="861">
        <v>71.161360000000002</v>
      </c>
      <c r="L1038" s="861">
        <v>73.819944000000007</v>
      </c>
      <c r="M1038" s="861">
        <v>74.416149000000004</v>
      </c>
      <c r="N1038" s="861">
        <v>-7.9962850000000003</v>
      </c>
      <c r="O1038" s="861">
        <v>-9.6493850000000005</v>
      </c>
      <c r="P1038" s="861">
        <v>-10.426128</v>
      </c>
      <c r="Q1038" s="861">
        <v>-6.5889239999999996</v>
      </c>
      <c r="R1038" s="861">
        <v>-7.7536949999999996</v>
      </c>
      <c r="S1038" s="861">
        <v>-8.7585230000000003</v>
      </c>
      <c r="T1038" s="861">
        <v>81.195742999999993</v>
      </c>
      <c r="U1038" s="861">
        <v>72.595727999999994</v>
      </c>
      <c r="V1038" s="861">
        <v>92.178144000000003</v>
      </c>
      <c r="W1038" s="861">
        <v>91.165093999999996</v>
      </c>
      <c r="X1038" s="861">
        <v>-6.4510719999999999</v>
      </c>
      <c r="Y1038" s="861">
        <v>-5.6849270000000001</v>
      </c>
      <c r="Z1038" s="861">
        <v>-11.131584999999999</v>
      </c>
      <c r="AA1038" s="861">
        <v>-10.443199999999999</v>
      </c>
      <c r="AB1038" s="861">
        <v>-10.415419</v>
      </c>
      <c r="AC1038" s="861">
        <v>-11.883247000000001</v>
      </c>
      <c r="AD1038" s="861">
        <v>-13.47946</v>
      </c>
      <c r="AE1038" s="861">
        <v>105.737807</v>
      </c>
      <c r="AF1038" s="861">
        <v>98.183974000000006</v>
      </c>
      <c r="AG1038" s="861">
        <v>90.189864999999998</v>
      </c>
      <c r="AH1038" s="861">
        <v>98.836967000000001</v>
      </c>
      <c r="AI1038" s="861">
        <v>88.467948000000007</v>
      </c>
      <c r="AJ1038" s="861">
        <v>69.147985000000006</v>
      </c>
      <c r="AK1038" s="861">
        <v>-4.2850260000000002</v>
      </c>
      <c r="AL1038" s="861">
        <v>-10.87293</v>
      </c>
      <c r="AM1038" s="861">
        <v>-7.5020230000000003</v>
      </c>
      <c r="AN1038" s="861">
        <v>91.505362000000005</v>
      </c>
      <c r="AO1038" s="861">
        <v>90.459655999999995</v>
      </c>
      <c r="AP1038" s="861">
        <v>86.885390000000001</v>
      </c>
      <c r="AQ1038" s="861">
        <v>87.100751000000002</v>
      </c>
      <c r="AR1038" s="861">
        <v>71.697727</v>
      </c>
      <c r="AS1038" s="861">
        <v>65.159503000000001</v>
      </c>
      <c r="AT1038" s="861">
        <v>76.291459000000003</v>
      </c>
      <c r="AU1038" s="861">
        <v>74.928918999999993</v>
      </c>
      <c r="AV1038" s="861">
        <v>72.810292000000004</v>
      </c>
      <c r="AW1038" s="861">
        <v>72.732737999999998</v>
      </c>
      <c r="AX1038" s="861">
        <v>88.534098999999998</v>
      </c>
      <c r="AY1038" s="861">
        <v>86.398729000000003</v>
      </c>
      <c r="AZ1038" s="861">
        <v>-7.0456019999999997</v>
      </c>
      <c r="BA1038" s="861">
        <v>-5.0662029999999998</v>
      </c>
      <c r="BB1038" s="861">
        <v>-14.383569</v>
      </c>
      <c r="BC1038" s="861">
        <v>-13.441027</v>
      </c>
      <c r="BD1038" s="861">
        <v>-13.526911999999999</v>
      </c>
      <c r="BE1038" s="861">
        <v>-8.6135160000000006</v>
      </c>
      <c r="BF1038" s="861">
        <v>30.859945</v>
      </c>
      <c r="BG1038" s="861">
        <v>138.94742199999999</v>
      </c>
      <c r="BH1038" s="861">
        <v>108.211906</v>
      </c>
      <c r="BI1038" s="861">
        <v>51.852497</v>
      </c>
      <c r="BJ1038" s="861">
        <v>130.35861299999999</v>
      </c>
      <c r="BK1038" s="861">
        <v>85.198942000000002</v>
      </c>
      <c r="BL1038" s="861">
        <v>74.668488999999994</v>
      </c>
      <c r="BM1038" s="861">
        <v>-18.970103999999999</v>
      </c>
      <c r="BN1038" s="861">
        <v>-13.811030000000001</v>
      </c>
      <c r="BO1038" s="861">
        <v>-9.8119329999999998</v>
      </c>
      <c r="BP1038" s="861">
        <v>-13.300382000000001</v>
      </c>
      <c r="BQ1038" s="861">
        <v>86.099474999999998</v>
      </c>
      <c r="BR1038" s="861">
        <v>85.906312999999997</v>
      </c>
      <c r="BS1038" s="861">
        <v>85.130197999999993</v>
      </c>
      <c r="BT1038" s="861">
        <v>57.705008999999997</v>
      </c>
      <c r="BU1038" s="861">
        <v>64.624784000000005</v>
      </c>
      <c r="BV1038" s="861">
        <v>60.640506999999999</v>
      </c>
      <c r="BW1038" s="861">
        <v>64.173517000000004</v>
      </c>
      <c r="BX1038" s="861">
        <v>-13.910885</v>
      </c>
      <c r="BY1038" s="861">
        <v>-14.111136</v>
      </c>
      <c r="BZ1038" s="861">
        <v>-12.847969000000001</v>
      </c>
      <c r="CA1038" s="861">
        <v>-13.256823000000001</v>
      </c>
      <c r="CB1038" s="861">
        <v>-8.4746620000000004</v>
      </c>
      <c r="CC1038" s="861">
        <v>-5.622541</v>
      </c>
      <c r="CD1038" s="861">
        <v>-9.3743529999999993</v>
      </c>
      <c r="CE1038" s="861">
        <v>-5.5978389999999996</v>
      </c>
      <c r="CF1038" s="861">
        <v>-10.590881</v>
      </c>
      <c r="CG1038" s="861">
        <v>-6.4514339999999999</v>
      </c>
      <c r="CH1038" s="861">
        <v>-11.315823999999999</v>
      </c>
      <c r="CI1038" s="861">
        <v>-7.0212339999999998</v>
      </c>
      <c r="CJ1038" s="861">
        <v>-8.8422859999999996</v>
      </c>
      <c r="CK1038" s="861">
        <v>-5.5442429999999998</v>
      </c>
      <c r="CL1038" s="861">
        <v>-9.3654449999999994</v>
      </c>
      <c r="CM1038" s="861">
        <v>-4.9913109999999996</v>
      </c>
      <c r="CN1038" s="861">
        <v>-11.485431</v>
      </c>
      <c r="CO1038" s="861">
        <v>-7.382225</v>
      </c>
      <c r="CP1038" s="861">
        <v>-11.167744000000001</v>
      </c>
      <c r="CQ1038" s="861">
        <v>-7.8102400000000003</v>
      </c>
      <c r="CR1038" s="861">
        <v>-8.8601279999999996</v>
      </c>
      <c r="CS1038" s="861">
        <v>-5.7454840000000003</v>
      </c>
      <c r="CT1038" s="861">
        <v>-9.1302210000000006</v>
      </c>
      <c r="CU1038" s="861">
        <v>-6.0403739999999999</v>
      </c>
      <c r="CV1038" s="861">
        <v>-11.719226000000001</v>
      </c>
      <c r="CW1038" s="861">
        <v>-5.9685540000000001</v>
      </c>
      <c r="CX1038" s="861">
        <v>-11.224028000000001</v>
      </c>
      <c r="CY1038" s="861">
        <v>-6.3432599999999999</v>
      </c>
      <c r="CZ1038" s="861">
        <v>-8.6000479999999992</v>
      </c>
      <c r="DA1038" s="861">
        <v>-5.4146070000000002</v>
      </c>
      <c r="DB1038" s="861">
        <v>-9.5177390000000006</v>
      </c>
      <c r="DC1038" s="861">
        <v>-5.2347830000000002</v>
      </c>
      <c r="DD1038" s="861">
        <v>-11.955446999999999</v>
      </c>
      <c r="DE1038" s="861">
        <v>-7.3746530000000003</v>
      </c>
      <c r="DF1038" s="861">
        <v>-11.758784</v>
      </c>
      <c r="DG1038" s="861">
        <v>-7.2237929999999997</v>
      </c>
      <c r="DH1038" s="861">
        <v>-8.5446939999999998</v>
      </c>
      <c r="DI1038" s="861">
        <v>-5.9126500000000002</v>
      </c>
      <c r="DJ1038" s="861">
        <v>-9.2333879999999997</v>
      </c>
      <c r="DK1038" s="861">
        <v>-6.5517940000000001</v>
      </c>
      <c r="DL1038" s="861">
        <v>-12.229964000000001</v>
      </c>
      <c r="DM1038" s="861">
        <v>-9.3443880000000004</v>
      </c>
      <c r="DN1038" s="861">
        <v>-11.989895000000001</v>
      </c>
      <c r="DO1038" s="861">
        <v>-8.6331950000000006</v>
      </c>
      <c r="DP1038" s="861">
        <v>-9.0768229999999992</v>
      </c>
      <c r="DQ1038" s="861">
        <v>-6.620412</v>
      </c>
      <c r="DR1038" s="861">
        <v>-9.8571139999999993</v>
      </c>
      <c r="DS1038" s="861">
        <v>-7.7478290000000003</v>
      </c>
      <c r="DT1038" s="861">
        <v>-12.013831</v>
      </c>
      <c r="DU1038" s="861">
        <v>-10.427815000000001</v>
      </c>
      <c r="DV1038" s="861">
        <v>-12.411503</v>
      </c>
      <c r="DW1038" s="861">
        <v>-7.3678410000000003</v>
      </c>
      <c r="DX1038" s="861">
        <v>12.404066</v>
      </c>
      <c r="DY1038" s="861">
        <v>9.3155260000000002</v>
      </c>
      <c r="DZ1038" s="861">
        <v>158.15745999999999</v>
      </c>
      <c r="EA1038" s="861">
        <v>150.34064900000001</v>
      </c>
      <c r="EB1038" s="861">
        <v>123.11</v>
      </c>
      <c r="EC1038" s="861">
        <v>1.242</v>
      </c>
      <c r="ED1038" s="861">
        <v>134.80000000000001</v>
      </c>
      <c r="EE1038" s="861">
        <v>123</v>
      </c>
      <c r="EF1038" s="861">
        <v>5.3390000000000004</v>
      </c>
      <c r="EG1038" s="861">
        <v>648.20000000000005</v>
      </c>
      <c r="EH1038" s="861">
        <v>122.95</v>
      </c>
      <c r="EI1038" s="861">
        <v>5.0359999999999996</v>
      </c>
      <c r="EJ1038" s="861">
        <v>604.29999999999995</v>
      </c>
      <c r="EK1038" s="861">
        <v>9.9880999999999993</v>
      </c>
      <c r="EL1038" s="861">
        <v>13.319737</v>
      </c>
      <c r="EM1038" s="861">
        <v>-17.490123000000001</v>
      </c>
      <c r="EN1038" s="861">
        <v>-23.13167</v>
      </c>
      <c r="EO1038" s="861">
        <v>93.252547000000007</v>
      </c>
      <c r="EP1038" s="861">
        <v>89.794475000000006</v>
      </c>
      <c r="EQ1038" s="861">
        <v>-8.5648319999999991</v>
      </c>
      <c r="ER1038" s="861">
        <v>4758.9877349999997</v>
      </c>
      <c r="ES1038" s="861">
        <v>11131.560734999999</v>
      </c>
      <c r="ET1038" s="861">
        <v>10407.340221</v>
      </c>
      <c r="EU1038" s="861"/>
      <c r="EV1038" s="861"/>
      <c r="EW1038" s="861"/>
      <c r="EX1038" s="861"/>
      <c r="EY1038" s="861"/>
      <c r="EZ1038" s="861"/>
      <c r="FA1038" s="861"/>
      <c r="FB1038" s="861"/>
      <c r="FC1038" s="861"/>
      <c r="FD1038" s="861"/>
    </row>
    <row r="1039" spans="1:160" x14ac:dyDescent="0.25">
      <c r="A1039" s="837">
        <v>46142</v>
      </c>
      <c r="B1039" s="836">
        <v>9.1608796296296299E-2</v>
      </c>
      <c r="C1039" s="861">
        <v>59280</v>
      </c>
      <c r="D1039" s="861">
        <v>0</v>
      </c>
      <c r="E1039" s="861">
        <v>0</v>
      </c>
      <c r="F1039" s="861">
        <v>74.327110000000005</v>
      </c>
      <c r="G1039" s="861">
        <v>71.817424000000003</v>
      </c>
      <c r="H1039" s="861">
        <v>64.588060999999996</v>
      </c>
      <c r="I1039" s="861">
        <v>74.301850000000002</v>
      </c>
      <c r="J1039" s="861">
        <v>70.117749000000003</v>
      </c>
      <c r="K1039" s="861">
        <v>71.118932000000001</v>
      </c>
      <c r="L1039" s="861">
        <v>73.823430000000002</v>
      </c>
      <c r="M1039" s="861">
        <v>74.389197999999993</v>
      </c>
      <c r="N1039" s="861">
        <v>-7.9586550000000003</v>
      </c>
      <c r="O1039" s="861">
        <v>-9.7458089999999995</v>
      </c>
      <c r="P1039" s="861">
        <v>-10.423105</v>
      </c>
      <c r="Q1039" s="861">
        <v>-6.8005719999999998</v>
      </c>
      <c r="R1039" s="861">
        <v>-7.8801300000000003</v>
      </c>
      <c r="S1039" s="861">
        <v>-8.8378429999999994</v>
      </c>
      <c r="T1039" s="861">
        <v>80.975373000000005</v>
      </c>
      <c r="U1039" s="861">
        <v>71.777606000000006</v>
      </c>
      <c r="V1039" s="861">
        <v>92.051188999999994</v>
      </c>
      <c r="W1039" s="861">
        <v>91.048357999999993</v>
      </c>
      <c r="X1039" s="861">
        <v>-6.5507460000000002</v>
      </c>
      <c r="Y1039" s="861">
        <v>-5.7522099999999998</v>
      </c>
      <c r="Z1039" s="861">
        <v>-11.196156999999999</v>
      </c>
      <c r="AA1039" s="861">
        <v>-10.503474000000001</v>
      </c>
      <c r="AB1039" s="861">
        <v>-10.448024</v>
      </c>
      <c r="AC1039" s="861">
        <v>-11.912632</v>
      </c>
      <c r="AD1039" s="861">
        <v>-13.604257</v>
      </c>
      <c r="AE1039" s="861">
        <v>105.43577999999999</v>
      </c>
      <c r="AF1039" s="861">
        <v>98.034073000000006</v>
      </c>
      <c r="AG1039" s="861">
        <v>90.006634000000005</v>
      </c>
      <c r="AH1039" s="861">
        <v>98.754605999999995</v>
      </c>
      <c r="AI1039" s="861">
        <v>88.402495000000002</v>
      </c>
      <c r="AJ1039" s="861">
        <v>68.934276999999994</v>
      </c>
      <c r="AK1039" s="861">
        <v>-4.1363890000000003</v>
      </c>
      <c r="AL1039" s="861">
        <v>-11.020619999999999</v>
      </c>
      <c r="AM1039" s="861">
        <v>-7.5217650000000003</v>
      </c>
      <c r="AN1039" s="861">
        <v>91.397925999999998</v>
      </c>
      <c r="AO1039" s="861">
        <v>90.339995999999999</v>
      </c>
      <c r="AP1039" s="861">
        <v>86.682317999999995</v>
      </c>
      <c r="AQ1039" s="861">
        <v>86.956468000000001</v>
      </c>
      <c r="AR1039" s="861">
        <v>71.678824000000006</v>
      </c>
      <c r="AS1039" s="861">
        <v>65.140024999999994</v>
      </c>
      <c r="AT1039" s="861">
        <v>76.130128999999997</v>
      </c>
      <c r="AU1039" s="861">
        <v>74.847605999999999</v>
      </c>
      <c r="AV1039" s="861">
        <v>72.649146999999999</v>
      </c>
      <c r="AW1039" s="861">
        <v>72.534559999999999</v>
      </c>
      <c r="AX1039" s="861">
        <v>88.473444000000001</v>
      </c>
      <c r="AY1039" s="861">
        <v>86.212436999999994</v>
      </c>
      <c r="AZ1039" s="861">
        <v>-7.2495250000000002</v>
      </c>
      <c r="BA1039" s="861">
        <v>-5.0897100000000002</v>
      </c>
      <c r="BB1039" s="861">
        <v>-14.400335</v>
      </c>
      <c r="BC1039" s="861">
        <v>-13.420019</v>
      </c>
      <c r="BD1039" s="861">
        <v>-13.574332</v>
      </c>
      <c r="BE1039" s="861">
        <v>-8.3419089999999994</v>
      </c>
      <c r="BF1039" s="861">
        <v>30.911255000000001</v>
      </c>
      <c r="BG1039" s="861">
        <v>139.04547099999999</v>
      </c>
      <c r="BH1039" s="861">
        <v>108.247502</v>
      </c>
      <c r="BI1039" s="861">
        <v>51.819282999999999</v>
      </c>
      <c r="BJ1039" s="861">
        <v>130.550513</v>
      </c>
      <c r="BK1039" s="861">
        <v>85.107220999999996</v>
      </c>
      <c r="BL1039" s="861">
        <v>74.193931000000006</v>
      </c>
      <c r="BM1039" s="861">
        <v>-19.024239000000001</v>
      </c>
      <c r="BN1039" s="861">
        <v>-13.889108</v>
      </c>
      <c r="BO1039" s="861">
        <v>-9.895149</v>
      </c>
      <c r="BP1039" s="861">
        <v>-13.360467</v>
      </c>
      <c r="BQ1039" s="861">
        <v>86.040527999999995</v>
      </c>
      <c r="BR1039" s="861">
        <v>85.956931999999995</v>
      </c>
      <c r="BS1039" s="861">
        <v>85.083177000000006</v>
      </c>
      <c r="BT1039" s="861">
        <v>57.676707999999998</v>
      </c>
      <c r="BU1039" s="861">
        <v>64.484802999999999</v>
      </c>
      <c r="BV1039" s="861">
        <v>60.583652000000001</v>
      </c>
      <c r="BW1039" s="861">
        <v>64.042874999999995</v>
      </c>
      <c r="BX1039" s="861">
        <v>-14.086024999999999</v>
      </c>
      <c r="BY1039" s="861">
        <v>-14.187588</v>
      </c>
      <c r="BZ1039" s="861">
        <v>-12.949778999999999</v>
      </c>
      <c r="CA1039" s="861">
        <v>-13.336995999999999</v>
      </c>
      <c r="CB1039" s="861">
        <v>-8.4769769999999998</v>
      </c>
      <c r="CC1039" s="861">
        <v>-5.6493180000000001</v>
      </c>
      <c r="CD1039" s="861">
        <v>-9.3422149999999995</v>
      </c>
      <c r="CE1039" s="861">
        <v>-5.6241490000000001</v>
      </c>
      <c r="CF1039" s="861">
        <v>-10.591875999999999</v>
      </c>
      <c r="CG1039" s="861">
        <v>-6.4855580000000002</v>
      </c>
      <c r="CH1039" s="861">
        <v>-11.305453</v>
      </c>
      <c r="CI1039" s="861">
        <v>-7.029617</v>
      </c>
      <c r="CJ1039" s="861">
        <v>-8.8436669999999999</v>
      </c>
      <c r="CK1039" s="861">
        <v>-5.5332689999999998</v>
      </c>
      <c r="CL1039" s="861">
        <v>-9.3483099999999997</v>
      </c>
      <c r="CM1039" s="861">
        <v>-5.0087489999999999</v>
      </c>
      <c r="CN1039" s="861">
        <v>-11.480782</v>
      </c>
      <c r="CO1039" s="861">
        <v>-7.3930290000000003</v>
      </c>
      <c r="CP1039" s="861">
        <v>-11.154446999999999</v>
      </c>
      <c r="CQ1039" s="861">
        <v>-7.8283480000000001</v>
      </c>
      <c r="CR1039" s="861">
        <v>-8.8525010000000002</v>
      </c>
      <c r="CS1039" s="861">
        <v>-5.736961</v>
      </c>
      <c r="CT1039" s="861">
        <v>-9.1034880000000005</v>
      </c>
      <c r="CU1039" s="861">
        <v>-6.0552789999999996</v>
      </c>
      <c r="CV1039" s="861">
        <v>-11.737558999999999</v>
      </c>
      <c r="CW1039" s="861">
        <v>-5.9666699999999997</v>
      </c>
      <c r="CX1039" s="861">
        <v>-11.19529</v>
      </c>
      <c r="CY1039" s="861">
        <v>-6.3306050000000003</v>
      </c>
      <c r="CZ1039" s="861">
        <v>-8.595777</v>
      </c>
      <c r="DA1039" s="861">
        <v>-5.4044480000000004</v>
      </c>
      <c r="DB1039" s="861">
        <v>-9.487819</v>
      </c>
      <c r="DC1039" s="861">
        <v>-5.2222980000000003</v>
      </c>
      <c r="DD1039" s="861">
        <v>-11.931751999999999</v>
      </c>
      <c r="DE1039" s="861">
        <v>-7.3525309999999999</v>
      </c>
      <c r="DF1039" s="861">
        <v>-11.765757000000001</v>
      </c>
      <c r="DG1039" s="861">
        <v>-7.2321179999999998</v>
      </c>
      <c r="DH1039" s="861">
        <v>-8.5319660000000006</v>
      </c>
      <c r="DI1039" s="861">
        <v>-5.9084539999999999</v>
      </c>
      <c r="DJ1039" s="861">
        <v>-9.2371390000000009</v>
      </c>
      <c r="DK1039" s="861">
        <v>-6.5457270000000003</v>
      </c>
      <c r="DL1039" s="861">
        <v>-12.229585</v>
      </c>
      <c r="DM1039" s="861">
        <v>-9.3486980000000006</v>
      </c>
      <c r="DN1039" s="861">
        <v>-11.985101</v>
      </c>
      <c r="DO1039" s="861">
        <v>-8.6082900000000002</v>
      </c>
      <c r="DP1039" s="861">
        <v>-9.0753319999999995</v>
      </c>
      <c r="DQ1039" s="861">
        <v>-6.6003400000000001</v>
      </c>
      <c r="DR1039" s="861">
        <v>-9.8275559999999995</v>
      </c>
      <c r="DS1039" s="861">
        <v>-7.7422180000000003</v>
      </c>
      <c r="DT1039" s="861">
        <v>-12.003565</v>
      </c>
      <c r="DU1039" s="861">
        <v>-10.39879</v>
      </c>
      <c r="DV1039" s="861">
        <v>-12.371319</v>
      </c>
      <c r="DW1039" s="861">
        <v>-7.3672329999999997</v>
      </c>
      <c r="DX1039" s="861">
        <v>12.355365000000001</v>
      </c>
      <c r="DY1039" s="861">
        <v>9.3032780000000006</v>
      </c>
      <c r="DZ1039" s="861">
        <v>157.50189499999999</v>
      </c>
      <c r="EA1039" s="861">
        <v>150.06205299999999</v>
      </c>
      <c r="EB1039" s="861">
        <v>122.48</v>
      </c>
      <c r="EC1039" s="861">
        <v>3.2890000000000001</v>
      </c>
      <c r="ED1039" s="861">
        <v>396.7</v>
      </c>
      <c r="EE1039" s="861">
        <v>122.44</v>
      </c>
      <c r="EF1039" s="861">
        <v>5.3529999999999998</v>
      </c>
      <c r="EG1039" s="861">
        <v>644.70000000000005</v>
      </c>
      <c r="EH1039" s="861">
        <v>122.54</v>
      </c>
      <c r="EI1039" s="861">
        <v>5.0350000000000001</v>
      </c>
      <c r="EJ1039" s="861">
        <v>601.79999999999995</v>
      </c>
      <c r="EK1039" s="861">
        <v>10.053352</v>
      </c>
      <c r="EL1039" s="861">
        <v>13.259986</v>
      </c>
      <c r="EM1039" s="861">
        <v>-17.575116999999999</v>
      </c>
      <c r="EN1039" s="861">
        <v>-23.155135000000001</v>
      </c>
      <c r="EO1039" s="861">
        <v>92.966988000000001</v>
      </c>
      <c r="EP1039" s="861">
        <v>89.669031000000004</v>
      </c>
      <c r="EQ1039" s="861">
        <v>-8.5593319999999995</v>
      </c>
      <c r="ER1039" s="861">
        <v>4763.564214</v>
      </c>
      <c r="ES1039" s="861">
        <v>11142.314777</v>
      </c>
      <c r="ET1039" s="861">
        <v>10417.410212999999</v>
      </c>
      <c r="EU1039" s="861"/>
      <c r="EV1039" s="861"/>
      <c r="EW1039" s="861"/>
      <c r="EX1039" s="861"/>
      <c r="EY1039" s="861"/>
      <c r="EZ1039" s="861"/>
      <c r="FA1039" s="861"/>
      <c r="FB1039" s="861"/>
      <c r="FC1039" s="861"/>
      <c r="FD1039" s="861"/>
    </row>
    <row r="1040" spans="1:160" x14ac:dyDescent="0.25">
      <c r="A1040" s="837">
        <v>46142</v>
      </c>
      <c r="B1040" s="836">
        <v>9.2303240740740741E-2</v>
      </c>
      <c r="C1040" s="861">
        <v>59340</v>
      </c>
      <c r="D1040" s="861">
        <v>0</v>
      </c>
      <c r="E1040" s="861">
        <v>0</v>
      </c>
      <c r="F1040" s="861">
        <v>74.190991999999994</v>
      </c>
      <c r="G1040" s="861">
        <v>71.734756000000004</v>
      </c>
      <c r="H1040" s="861">
        <v>64.585509000000002</v>
      </c>
      <c r="I1040" s="861">
        <v>74.233500000000006</v>
      </c>
      <c r="J1040" s="861">
        <v>69.918188999999998</v>
      </c>
      <c r="K1040" s="861">
        <v>71.081727000000001</v>
      </c>
      <c r="L1040" s="861">
        <v>73.782480000000007</v>
      </c>
      <c r="M1040" s="861">
        <v>74.338131000000004</v>
      </c>
      <c r="N1040" s="861">
        <v>-8.0794309999999996</v>
      </c>
      <c r="O1040" s="861">
        <v>-9.7782529999999994</v>
      </c>
      <c r="P1040" s="861">
        <v>-10.537775</v>
      </c>
      <c r="Q1040" s="861">
        <v>-6.7749410000000001</v>
      </c>
      <c r="R1040" s="861">
        <v>-8.0392309999999991</v>
      </c>
      <c r="S1040" s="861">
        <v>-8.8107240000000004</v>
      </c>
      <c r="T1040" s="861">
        <v>80.960673999999997</v>
      </c>
      <c r="U1040" s="861">
        <v>71.898846000000006</v>
      </c>
      <c r="V1040" s="861">
        <v>92.007636000000005</v>
      </c>
      <c r="W1040" s="861">
        <v>90.956239999999994</v>
      </c>
      <c r="X1040" s="861">
        <v>-6.5680899999999998</v>
      </c>
      <c r="Y1040" s="861">
        <v>-5.7760360000000004</v>
      </c>
      <c r="Z1040" s="861">
        <v>-11.266268999999999</v>
      </c>
      <c r="AA1040" s="861">
        <v>-10.584784000000001</v>
      </c>
      <c r="AB1040" s="861">
        <v>-10.548083</v>
      </c>
      <c r="AC1040" s="861">
        <v>-12.015748</v>
      </c>
      <c r="AD1040" s="861">
        <v>-13.598348</v>
      </c>
      <c r="AE1040" s="861">
        <v>105.42538500000001</v>
      </c>
      <c r="AF1040" s="861">
        <v>97.923212000000007</v>
      </c>
      <c r="AG1040" s="861">
        <v>89.831650999999994</v>
      </c>
      <c r="AH1040" s="861">
        <v>98.572230000000005</v>
      </c>
      <c r="AI1040" s="861">
        <v>88.248745</v>
      </c>
      <c r="AJ1040" s="861">
        <v>68.878262000000007</v>
      </c>
      <c r="AK1040" s="861">
        <v>-4.404128</v>
      </c>
      <c r="AL1040" s="861">
        <v>-11.004156</v>
      </c>
      <c r="AM1040" s="861">
        <v>-7.7162519999999999</v>
      </c>
      <c r="AN1040" s="861">
        <v>91.340325000000007</v>
      </c>
      <c r="AO1040" s="861">
        <v>90.289748000000003</v>
      </c>
      <c r="AP1040" s="861">
        <v>86.632693000000003</v>
      </c>
      <c r="AQ1040" s="861">
        <v>86.925606000000002</v>
      </c>
      <c r="AR1040" s="861">
        <v>71.606696999999997</v>
      </c>
      <c r="AS1040" s="861">
        <v>65.189136000000005</v>
      </c>
      <c r="AT1040" s="861">
        <v>76.107652000000002</v>
      </c>
      <c r="AU1040" s="861">
        <v>74.772282000000004</v>
      </c>
      <c r="AV1040" s="861">
        <v>72.862058000000005</v>
      </c>
      <c r="AW1040" s="861">
        <v>72.430931000000001</v>
      </c>
      <c r="AX1040" s="861">
        <v>88.323886999999999</v>
      </c>
      <c r="AY1040" s="861">
        <v>86.185498999999993</v>
      </c>
      <c r="AZ1040" s="861">
        <v>-7.2380000000000004</v>
      </c>
      <c r="BA1040" s="861">
        <v>-5.1811489999999996</v>
      </c>
      <c r="BB1040" s="861">
        <v>-14.461434000000001</v>
      </c>
      <c r="BC1040" s="861">
        <v>-13.498956</v>
      </c>
      <c r="BD1040" s="861">
        <v>-13.627326999999999</v>
      </c>
      <c r="BE1040" s="861">
        <v>-8.3108330000000006</v>
      </c>
      <c r="BF1040" s="861">
        <v>30.843246000000001</v>
      </c>
      <c r="BG1040" s="861">
        <v>138.966521</v>
      </c>
      <c r="BH1040" s="861">
        <v>108.118837</v>
      </c>
      <c r="BI1040" s="861">
        <v>51.666687000000003</v>
      </c>
      <c r="BJ1040" s="861">
        <v>130.23973899999999</v>
      </c>
      <c r="BK1040" s="861">
        <v>84.967108999999994</v>
      </c>
      <c r="BL1040" s="861">
        <v>74.244836000000006</v>
      </c>
      <c r="BM1040" s="861">
        <v>-19.111647999999999</v>
      </c>
      <c r="BN1040" s="861">
        <v>-13.962203000000001</v>
      </c>
      <c r="BO1040" s="861">
        <v>-9.9579299999999993</v>
      </c>
      <c r="BP1040" s="861">
        <v>-13.401415999999999</v>
      </c>
      <c r="BQ1040" s="861">
        <v>85.917587999999995</v>
      </c>
      <c r="BR1040" s="861">
        <v>85.922968999999995</v>
      </c>
      <c r="BS1040" s="861">
        <v>84.944383999999999</v>
      </c>
      <c r="BT1040" s="861">
        <v>57.347441000000003</v>
      </c>
      <c r="BU1040" s="861">
        <v>64.456922000000006</v>
      </c>
      <c r="BV1040" s="861">
        <v>60.510517999999998</v>
      </c>
      <c r="BW1040" s="861">
        <v>63.994436999999998</v>
      </c>
      <c r="BX1040" s="861">
        <v>-13.962246</v>
      </c>
      <c r="BY1040" s="861">
        <v>-14.220621</v>
      </c>
      <c r="BZ1040" s="861">
        <v>-13.055566000000001</v>
      </c>
      <c r="CA1040" s="861">
        <v>-13.424445</v>
      </c>
      <c r="CB1040" s="861">
        <v>-8.4668390000000002</v>
      </c>
      <c r="CC1040" s="861">
        <v>-5.6075210000000002</v>
      </c>
      <c r="CD1040" s="861">
        <v>-9.3348659999999999</v>
      </c>
      <c r="CE1040" s="861">
        <v>-5.655062</v>
      </c>
      <c r="CF1040" s="861">
        <v>-10.583299</v>
      </c>
      <c r="CG1040" s="861">
        <v>-6.4490340000000002</v>
      </c>
      <c r="CH1040" s="861">
        <v>-11.300912</v>
      </c>
      <c r="CI1040" s="861">
        <v>-6.9699910000000003</v>
      </c>
      <c r="CJ1040" s="861">
        <v>-8.8222799999999992</v>
      </c>
      <c r="CK1040" s="861">
        <v>-5.5040620000000002</v>
      </c>
      <c r="CL1040" s="861">
        <v>-9.3484610000000004</v>
      </c>
      <c r="CM1040" s="861">
        <v>-4.9898090000000002</v>
      </c>
      <c r="CN1040" s="861">
        <v>-11.494301999999999</v>
      </c>
      <c r="CO1040" s="861">
        <v>-7.3854300000000004</v>
      </c>
      <c r="CP1040" s="861">
        <v>-11.146589000000001</v>
      </c>
      <c r="CQ1040" s="861">
        <v>-7.7709570000000001</v>
      </c>
      <c r="CR1040" s="861">
        <v>-8.8231230000000007</v>
      </c>
      <c r="CS1040" s="861">
        <v>-5.7356959999999999</v>
      </c>
      <c r="CT1040" s="861">
        <v>-9.1636810000000004</v>
      </c>
      <c r="CU1040" s="861">
        <v>-6.0568809999999997</v>
      </c>
      <c r="CV1040" s="861">
        <v>-11.746706</v>
      </c>
      <c r="CW1040" s="861">
        <v>-5.9505509999999999</v>
      </c>
      <c r="CX1040" s="861">
        <v>-11.215963</v>
      </c>
      <c r="CY1040" s="861">
        <v>-6.3315229999999998</v>
      </c>
      <c r="CZ1040" s="861">
        <v>-8.5985709999999997</v>
      </c>
      <c r="DA1040" s="861">
        <v>-5.3934170000000003</v>
      </c>
      <c r="DB1040" s="861">
        <v>-9.4884400000000007</v>
      </c>
      <c r="DC1040" s="861">
        <v>-5.2434099999999999</v>
      </c>
      <c r="DD1040" s="861">
        <v>-11.931896</v>
      </c>
      <c r="DE1040" s="861">
        <v>-7.3746390000000002</v>
      </c>
      <c r="DF1040" s="861">
        <v>-11.749872</v>
      </c>
      <c r="DG1040" s="861">
        <v>-7.2317660000000004</v>
      </c>
      <c r="DH1040" s="861">
        <v>-8.5344230000000003</v>
      </c>
      <c r="DI1040" s="861">
        <v>-5.9153460000000004</v>
      </c>
      <c r="DJ1040" s="861">
        <v>-9.2239120000000003</v>
      </c>
      <c r="DK1040" s="861">
        <v>-6.5456240000000001</v>
      </c>
      <c r="DL1040" s="861">
        <v>-12.206432</v>
      </c>
      <c r="DM1040" s="861">
        <v>-9.3406520000000004</v>
      </c>
      <c r="DN1040" s="861">
        <v>-11.957913</v>
      </c>
      <c r="DO1040" s="861">
        <v>-8.6023180000000004</v>
      </c>
      <c r="DP1040" s="861">
        <v>-9.0843509999999998</v>
      </c>
      <c r="DQ1040" s="861">
        <v>-6.6058389999999996</v>
      </c>
      <c r="DR1040" s="861">
        <v>-9.8485669999999992</v>
      </c>
      <c r="DS1040" s="861">
        <v>-7.7589499999999996</v>
      </c>
      <c r="DT1040" s="861">
        <v>-11.973357999999999</v>
      </c>
      <c r="DU1040" s="861">
        <v>-10.395427</v>
      </c>
      <c r="DV1040" s="861">
        <v>-12.353794000000001</v>
      </c>
      <c r="DW1040" s="861">
        <v>-7.3465740000000004</v>
      </c>
      <c r="DX1040" s="861">
        <v>12.298937</v>
      </c>
      <c r="DY1040" s="861">
        <v>9.2687690000000007</v>
      </c>
      <c r="DZ1040" s="861">
        <v>157.39069000000001</v>
      </c>
      <c r="EA1040" s="861">
        <v>149.91361800000001</v>
      </c>
      <c r="EB1040" s="861">
        <v>122.49</v>
      </c>
      <c r="EC1040" s="861">
        <v>3.2909999999999999</v>
      </c>
      <c r="ED1040" s="861">
        <v>396.5</v>
      </c>
      <c r="EE1040" s="861">
        <v>122.41</v>
      </c>
      <c r="EF1040" s="861">
        <v>5.3579999999999997</v>
      </c>
      <c r="EG1040" s="861">
        <v>643.1</v>
      </c>
      <c r="EH1040" s="861">
        <v>122.39</v>
      </c>
      <c r="EI1040" s="861">
        <v>5.0359999999999996</v>
      </c>
      <c r="EJ1040" s="861">
        <v>604.29999999999995</v>
      </c>
      <c r="EK1040" s="861">
        <v>9.9574920000000002</v>
      </c>
      <c r="EL1040" s="861">
        <v>13.26337</v>
      </c>
      <c r="EM1040" s="861">
        <v>-17.673743999999999</v>
      </c>
      <c r="EN1040" s="861">
        <v>-23.221299999999999</v>
      </c>
      <c r="EO1040" s="861">
        <v>92.918469000000002</v>
      </c>
      <c r="EP1040" s="861">
        <v>89.602131</v>
      </c>
      <c r="EQ1040" s="861">
        <v>-8.5533129999999993</v>
      </c>
      <c r="ER1040" s="861">
        <v>4770.1772430000001</v>
      </c>
      <c r="ES1040" s="861">
        <v>11153.048058</v>
      </c>
      <c r="ET1040" s="861">
        <v>10427.460977999999</v>
      </c>
      <c r="EU1040" s="861"/>
      <c r="EV1040" s="861"/>
      <c r="EW1040" s="861"/>
      <c r="EX1040" s="861"/>
      <c r="EY1040" s="861"/>
      <c r="EZ1040" s="861"/>
      <c r="FA1040" s="861"/>
      <c r="FB1040" s="861"/>
      <c r="FC1040" s="861"/>
      <c r="FD1040" s="861"/>
    </row>
    <row r="1041" spans="1:160" x14ac:dyDescent="0.25">
      <c r="A1041" s="837">
        <v>46142</v>
      </c>
      <c r="B1041" s="836">
        <v>9.2997685185185183E-2</v>
      </c>
      <c r="C1041" s="861">
        <v>59400</v>
      </c>
      <c r="D1041" s="861">
        <v>0</v>
      </c>
      <c r="E1041" s="861">
        <v>0</v>
      </c>
      <c r="F1041" s="861">
        <v>74.149593999999993</v>
      </c>
      <c r="G1041" s="861">
        <v>71.697053999999994</v>
      </c>
      <c r="H1041" s="861">
        <v>64.527812999999995</v>
      </c>
      <c r="I1041" s="861">
        <v>74.239966999999993</v>
      </c>
      <c r="J1041" s="861">
        <v>69.828222999999994</v>
      </c>
      <c r="K1041" s="861">
        <v>71.103494999999995</v>
      </c>
      <c r="L1041" s="861">
        <v>73.776409999999998</v>
      </c>
      <c r="M1041" s="861">
        <v>74.342209999999994</v>
      </c>
      <c r="N1041" s="861">
        <v>-8.2136449999999996</v>
      </c>
      <c r="O1041" s="861">
        <v>-9.8288379999999993</v>
      </c>
      <c r="P1041" s="861">
        <v>-10.564465</v>
      </c>
      <c r="Q1041" s="861">
        <v>-6.7845579999999996</v>
      </c>
      <c r="R1041" s="861">
        <v>-8.0493349999999992</v>
      </c>
      <c r="S1041" s="861">
        <v>-8.8217780000000001</v>
      </c>
      <c r="T1041" s="861">
        <v>80.844682000000006</v>
      </c>
      <c r="U1041" s="861">
        <v>71.691721999999999</v>
      </c>
      <c r="V1041" s="861">
        <v>91.835395000000005</v>
      </c>
      <c r="W1041" s="861">
        <v>90.802042</v>
      </c>
      <c r="X1041" s="861">
        <v>-6.6506309999999997</v>
      </c>
      <c r="Y1041" s="861">
        <v>-5.8830809999999998</v>
      </c>
      <c r="Z1041" s="861">
        <v>-11.303229999999999</v>
      </c>
      <c r="AA1041" s="861">
        <v>-10.59305</v>
      </c>
      <c r="AB1041" s="861">
        <v>-10.579789999999999</v>
      </c>
      <c r="AC1041" s="861">
        <v>-12.014571</v>
      </c>
      <c r="AD1041" s="861">
        <v>-13.693087999999999</v>
      </c>
      <c r="AE1041" s="861">
        <v>105.170072</v>
      </c>
      <c r="AF1041" s="861">
        <v>97.824996999999996</v>
      </c>
      <c r="AG1041" s="861">
        <v>89.854606000000004</v>
      </c>
      <c r="AH1041" s="861">
        <v>98.476634000000004</v>
      </c>
      <c r="AI1041" s="861">
        <v>88.112915999999998</v>
      </c>
      <c r="AJ1041" s="861">
        <v>68.781880999999998</v>
      </c>
      <c r="AK1041" s="861">
        <v>-4.2606390000000003</v>
      </c>
      <c r="AL1041" s="861">
        <v>-11.104817000000001</v>
      </c>
      <c r="AM1041" s="861">
        <v>-7.7425009999999999</v>
      </c>
      <c r="AN1041" s="861">
        <v>91.160775999999998</v>
      </c>
      <c r="AO1041" s="861">
        <v>90.101794999999996</v>
      </c>
      <c r="AP1041" s="861">
        <v>86.536062999999999</v>
      </c>
      <c r="AQ1041" s="861">
        <v>86.793593999999999</v>
      </c>
      <c r="AR1041" s="861">
        <v>71.498407</v>
      </c>
      <c r="AS1041" s="861">
        <v>65.107370000000003</v>
      </c>
      <c r="AT1041" s="861">
        <v>75.950826000000006</v>
      </c>
      <c r="AU1041" s="861">
        <v>74.642256000000003</v>
      </c>
      <c r="AV1041" s="861">
        <v>72.734703999999994</v>
      </c>
      <c r="AW1041" s="861">
        <v>72.272709000000006</v>
      </c>
      <c r="AX1041" s="861">
        <v>88.199347000000003</v>
      </c>
      <c r="AY1041" s="861">
        <v>86.032713000000001</v>
      </c>
      <c r="AZ1041" s="861">
        <v>-7.3814450000000003</v>
      </c>
      <c r="BA1041" s="861">
        <v>-5.1611010000000004</v>
      </c>
      <c r="BB1041" s="861">
        <v>-14.473117</v>
      </c>
      <c r="BC1041" s="861">
        <v>-13.564422</v>
      </c>
      <c r="BD1041" s="861">
        <v>-13.66826</v>
      </c>
      <c r="BE1041" s="861">
        <v>-8.4706519999999994</v>
      </c>
      <c r="BF1041" s="861">
        <v>30.969625000000001</v>
      </c>
      <c r="BG1041" s="861">
        <v>138.901026</v>
      </c>
      <c r="BH1041" s="861">
        <v>108.054992</v>
      </c>
      <c r="BI1041" s="861">
        <v>51.540728999999999</v>
      </c>
      <c r="BJ1041" s="861">
        <v>130.36003299999999</v>
      </c>
      <c r="BK1041" s="861">
        <v>84.899005000000002</v>
      </c>
      <c r="BL1041" s="861">
        <v>74.105686000000006</v>
      </c>
      <c r="BM1041" s="861">
        <v>-19.160740000000001</v>
      </c>
      <c r="BN1041" s="861">
        <v>-14.031719000000001</v>
      </c>
      <c r="BO1041" s="861">
        <v>-10.042964</v>
      </c>
      <c r="BP1041" s="861">
        <v>-13.463792</v>
      </c>
      <c r="BQ1041" s="861">
        <v>85.874965000000003</v>
      </c>
      <c r="BR1041" s="861">
        <v>86.148501999999993</v>
      </c>
      <c r="BS1041" s="861">
        <v>84.882510999999994</v>
      </c>
      <c r="BT1041" s="861">
        <v>57.353834999999997</v>
      </c>
      <c r="BU1041" s="861">
        <v>64.319158999999999</v>
      </c>
      <c r="BV1041" s="861">
        <v>60.422817999999999</v>
      </c>
      <c r="BW1041" s="861">
        <v>63.860878999999997</v>
      </c>
      <c r="BX1041" s="861">
        <v>-14.130924</v>
      </c>
      <c r="BY1041" s="861">
        <v>-14.299113999999999</v>
      </c>
      <c r="BZ1041" s="861">
        <v>-13.051586</v>
      </c>
      <c r="CA1041" s="861">
        <v>-13.452078</v>
      </c>
      <c r="CB1041" s="861">
        <v>-8.4465029999999999</v>
      </c>
      <c r="CC1041" s="861">
        <v>-5.624422</v>
      </c>
      <c r="CD1041" s="861">
        <v>-9.3031100000000002</v>
      </c>
      <c r="CE1041" s="861">
        <v>-5.641667</v>
      </c>
      <c r="CF1041" s="861">
        <v>-10.548299999999999</v>
      </c>
      <c r="CG1041" s="861">
        <v>-6.4693310000000004</v>
      </c>
      <c r="CH1041" s="861">
        <v>-11.278134</v>
      </c>
      <c r="CI1041" s="861">
        <v>-6.9744570000000001</v>
      </c>
      <c r="CJ1041" s="861">
        <v>-8.7972479999999997</v>
      </c>
      <c r="CK1041" s="861">
        <v>-5.5372700000000004</v>
      </c>
      <c r="CL1041" s="861">
        <v>-9.3302999999999994</v>
      </c>
      <c r="CM1041" s="861">
        <v>-4.9950530000000004</v>
      </c>
      <c r="CN1041" s="861">
        <v>-11.451727</v>
      </c>
      <c r="CO1041" s="861">
        <v>-7.3585520000000004</v>
      </c>
      <c r="CP1041" s="861">
        <v>-11.126509</v>
      </c>
      <c r="CQ1041" s="861">
        <v>-7.7781079999999996</v>
      </c>
      <c r="CR1041" s="861">
        <v>-8.803585</v>
      </c>
      <c r="CS1041" s="861">
        <v>-5.721381</v>
      </c>
      <c r="CT1041" s="861">
        <v>-9.1106470000000002</v>
      </c>
      <c r="CU1041" s="861">
        <v>-6.0362859999999996</v>
      </c>
      <c r="CV1041" s="861">
        <v>-11.679809000000001</v>
      </c>
      <c r="CW1041" s="861">
        <v>-5.9556060000000004</v>
      </c>
      <c r="CX1041" s="861">
        <v>-11.189685000000001</v>
      </c>
      <c r="CY1041" s="861">
        <v>-6.3199110000000003</v>
      </c>
      <c r="CZ1041" s="861">
        <v>-8.5419669999999996</v>
      </c>
      <c r="DA1041" s="861">
        <v>-5.3853280000000003</v>
      </c>
      <c r="DB1041" s="861">
        <v>-9.4320020000000007</v>
      </c>
      <c r="DC1041" s="861">
        <v>-5.219951</v>
      </c>
      <c r="DD1041" s="861">
        <v>-11.882847999999999</v>
      </c>
      <c r="DE1041" s="861">
        <v>-7.3684710000000004</v>
      </c>
      <c r="DF1041" s="861">
        <v>-11.722353</v>
      </c>
      <c r="DG1041" s="861">
        <v>-7.2165910000000002</v>
      </c>
      <c r="DH1041" s="861">
        <v>-8.4747380000000003</v>
      </c>
      <c r="DI1041" s="861">
        <v>-5.9007849999999999</v>
      </c>
      <c r="DJ1041" s="861">
        <v>-9.1863069999999993</v>
      </c>
      <c r="DK1041" s="861">
        <v>-6.5347819999999999</v>
      </c>
      <c r="DL1041" s="861">
        <v>-12.162571</v>
      </c>
      <c r="DM1041" s="861">
        <v>-9.3241800000000001</v>
      </c>
      <c r="DN1041" s="861">
        <v>-11.903553</v>
      </c>
      <c r="DO1041" s="861">
        <v>-8.5922610000000006</v>
      </c>
      <c r="DP1041" s="861">
        <v>-9.0433579999999996</v>
      </c>
      <c r="DQ1041" s="861">
        <v>-6.6206699999999996</v>
      </c>
      <c r="DR1041" s="861">
        <v>-9.8034180000000006</v>
      </c>
      <c r="DS1041" s="861">
        <v>-7.7508929999999996</v>
      </c>
      <c r="DT1041" s="861">
        <v>-11.931397</v>
      </c>
      <c r="DU1041" s="861">
        <v>-10.400059000000001</v>
      </c>
      <c r="DV1041" s="861">
        <v>-12.322789</v>
      </c>
      <c r="DW1041" s="861">
        <v>-7.3569389999999997</v>
      </c>
      <c r="DX1041" s="861">
        <v>12.298354</v>
      </c>
      <c r="DY1041" s="861">
        <v>9.2081610000000005</v>
      </c>
      <c r="DZ1041" s="861">
        <v>157.353849</v>
      </c>
      <c r="EA1041" s="861">
        <v>149.411835</v>
      </c>
      <c r="EB1041" s="861">
        <v>123.05</v>
      </c>
      <c r="EC1041" s="861">
        <v>1.2410000000000001</v>
      </c>
      <c r="ED1041" s="861">
        <v>134.69999999999999</v>
      </c>
      <c r="EE1041" s="861">
        <v>123.11</v>
      </c>
      <c r="EF1041" s="861">
        <v>5.3460000000000001</v>
      </c>
      <c r="EG1041" s="861">
        <v>645.1</v>
      </c>
      <c r="EH1041" s="861">
        <v>122.89</v>
      </c>
      <c r="EI1041" s="861">
        <v>5.0309999999999997</v>
      </c>
      <c r="EJ1041" s="861">
        <v>602.20000000000005</v>
      </c>
      <c r="EK1041" s="861">
        <v>9.9322630000000007</v>
      </c>
      <c r="EL1041" s="861">
        <v>13.29472</v>
      </c>
      <c r="EM1041" s="861">
        <v>-17.674764</v>
      </c>
      <c r="EN1041" s="861">
        <v>-23.337683999999999</v>
      </c>
      <c r="EO1041" s="861">
        <v>92.902389999999997</v>
      </c>
      <c r="EP1041" s="861">
        <v>89.375649999999993</v>
      </c>
      <c r="EQ1041" s="861">
        <v>-8.532413</v>
      </c>
      <c r="ER1041" s="861">
        <v>4772.7873989999998</v>
      </c>
      <c r="ES1041" s="861">
        <v>11163.78601</v>
      </c>
      <c r="ET1041" s="861">
        <v>10437.530462999999</v>
      </c>
      <c r="EU1041" s="861"/>
      <c r="EV1041" s="861"/>
      <c r="EW1041" s="861"/>
      <c r="EX1041" s="861"/>
      <c r="EY1041" s="861"/>
      <c r="EZ1041" s="861"/>
      <c r="FA1041" s="861"/>
      <c r="FB1041" s="861"/>
      <c r="FC1041" s="861"/>
      <c r="FD1041" s="861"/>
    </row>
    <row r="1042" spans="1:160" x14ac:dyDescent="0.25">
      <c r="A1042" s="837">
        <v>46142</v>
      </c>
      <c r="B1042" s="836">
        <v>9.3692129629629625E-2</v>
      </c>
      <c r="C1042" s="861">
        <v>59460</v>
      </c>
      <c r="D1042" s="861">
        <v>0</v>
      </c>
      <c r="E1042" s="861">
        <v>0</v>
      </c>
      <c r="F1042" s="861">
        <v>73.991676999999996</v>
      </c>
      <c r="G1042" s="861">
        <v>71.623076999999995</v>
      </c>
      <c r="H1042" s="861">
        <v>64.459618000000006</v>
      </c>
      <c r="I1042" s="861">
        <v>74.165355000000005</v>
      </c>
      <c r="J1042" s="861">
        <v>69.731120000000004</v>
      </c>
      <c r="K1042" s="861">
        <v>71.079955999999996</v>
      </c>
      <c r="L1042" s="861">
        <v>73.732781000000003</v>
      </c>
      <c r="M1042" s="861">
        <v>74.288041000000007</v>
      </c>
      <c r="N1042" s="861">
        <v>-8.2265879999999996</v>
      </c>
      <c r="O1042" s="861">
        <v>-9.8385300000000004</v>
      </c>
      <c r="P1042" s="861">
        <v>-10.641813000000001</v>
      </c>
      <c r="Q1042" s="861">
        <v>-6.9197949999999997</v>
      </c>
      <c r="R1042" s="861">
        <v>-8.1076329999999999</v>
      </c>
      <c r="S1042" s="861">
        <v>-8.9405830000000002</v>
      </c>
      <c r="T1042" s="861">
        <v>80.973001999999994</v>
      </c>
      <c r="U1042" s="861">
        <v>71.913425000000004</v>
      </c>
      <c r="V1042" s="861">
        <v>91.818967000000001</v>
      </c>
      <c r="W1042" s="861">
        <v>90.781031999999996</v>
      </c>
      <c r="X1042" s="861">
        <v>-6.7078939999999996</v>
      </c>
      <c r="Y1042" s="861">
        <v>-5.89595</v>
      </c>
      <c r="Z1042" s="861">
        <v>-11.357125</v>
      </c>
      <c r="AA1042" s="861">
        <v>-10.682589</v>
      </c>
      <c r="AB1042" s="861">
        <v>-10.618831</v>
      </c>
      <c r="AC1042" s="861">
        <v>-12.017918999999999</v>
      </c>
      <c r="AD1042" s="861">
        <v>-13.683767</v>
      </c>
      <c r="AE1042" s="861">
        <v>105.198534</v>
      </c>
      <c r="AF1042" s="861">
        <v>97.711734000000007</v>
      </c>
      <c r="AG1042" s="861">
        <v>89.720382000000001</v>
      </c>
      <c r="AH1042" s="861">
        <v>98.358868999999999</v>
      </c>
      <c r="AI1042" s="861">
        <v>88.055750000000003</v>
      </c>
      <c r="AJ1042" s="861">
        <v>68.772346999999996</v>
      </c>
      <c r="AK1042" s="861">
        <v>-4.5050480000000004</v>
      </c>
      <c r="AL1042" s="861">
        <v>-11.100849999999999</v>
      </c>
      <c r="AM1042" s="861">
        <v>-7.9041189999999997</v>
      </c>
      <c r="AN1042" s="861">
        <v>91.166347000000002</v>
      </c>
      <c r="AO1042" s="861">
        <v>90.099216999999996</v>
      </c>
      <c r="AP1042" s="861">
        <v>86.494713000000004</v>
      </c>
      <c r="AQ1042" s="861">
        <v>86.741422</v>
      </c>
      <c r="AR1042" s="861">
        <v>71.393477000000004</v>
      </c>
      <c r="AS1042" s="861">
        <v>65.066608000000002</v>
      </c>
      <c r="AT1042" s="861">
        <v>75.904450999999995</v>
      </c>
      <c r="AU1042" s="861">
        <v>74.588202999999993</v>
      </c>
      <c r="AV1042" s="861">
        <v>72.481009999999998</v>
      </c>
      <c r="AW1042" s="861">
        <v>72.332091000000005</v>
      </c>
      <c r="AX1042" s="861">
        <v>88.143243999999996</v>
      </c>
      <c r="AY1042" s="861">
        <v>85.89264</v>
      </c>
      <c r="AZ1042" s="861">
        <v>-7.3874420000000001</v>
      </c>
      <c r="BA1042" s="861">
        <v>-5.3277799999999997</v>
      </c>
      <c r="BB1042" s="861">
        <v>-14.579426</v>
      </c>
      <c r="BC1042" s="861">
        <v>-13.615824</v>
      </c>
      <c r="BD1042" s="861">
        <v>-13.753660999999999</v>
      </c>
      <c r="BE1042" s="861">
        <v>-8.5810870000000001</v>
      </c>
      <c r="BF1042" s="861">
        <v>30.887243000000002</v>
      </c>
      <c r="BG1042" s="861">
        <v>138.805431</v>
      </c>
      <c r="BH1042" s="861">
        <v>108.02211</v>
      </c>
      <c r="BI1042" s="861">
        <v>51.461731</v>
      </c>
      <c r="BJ1042" s="861">
        <v>130.32231100000001</v>
      </c>
      <c r="BK1042" s="861">
        <v>84.772062000000005</v>
      </c>
      <c r="BL1042" s="861">
        <v>73.947533000000007</v>
      </c>
      <c r="BM1042" s="861">
        <v>-19.187874999999998</v>
      </c>
      <c r="BN1042" s="861">
        <v>-14.046666999999999</v>
      </c>
      <c r="BO1042" s="861">
        <v>-10.064857999999999</v>
      </c>
      <c r="BP1042" s="861">
        <v>-13.412665000000001</v>
      </c>
      <c r="BQ1042" s="861">
        <v>85.764574999999994</v>
      </c>
      <c r="BR1042" s="861">
        <v>86.277933000000004</v>
      </c>
      <c r="BS1042" s="861">
        <v>84.749477999999996</v>
      </c>
      <c r="BT1042" s="861">
        <v>57.187061999999997</v>
      </c>
      <c r="BU1042" s="861">
        <v>64.318783999999994</v>
      </c>
      <c r="BV1042" s="861">
        <v>60.379461999999997</v>
      </c>
      <c r="BW1042" s="861">
        <v>63.789022000000003</v>
      </c>
      <c r="BX1042" s="861">
        <v>-14.051162</v>
      </c>
      <c r="BY1042" s="861">
        <v>-14.252875</v>
      </c>
      <c r="BZ1042" s="861">
        <v>-13.123614999999999</v>
      </c>
      <c r="CA1042" s="861">
        <v>-13.58881</v>
      </c>
      <c r="CB1042" s="861">
        <v>-8.4515279999999997</v>
      </c>
      <c r="CC1042" s="861">
        <v>-5.6145940000000003</v>
      </c>
      <c r="CD1042" s="861">
        <v>-9.3326039999999999</v>
      </c>
      <c r="CE1042" s="861">
        <v>-5.6649320000000003</v>
      </c>
      <c r="CF1042" s="861">
        <v>-10.555761</v>
      </c>
      <c r="CG1042" s="861">
        <v>-6.4361420000000003</v>
      </c>
      <c r="CH1042" s="861">
        <v>-11.293526999999999</v>
      </c>
      <c r="CI1042" s="861">
        <v>-6.9505119999999998</v>
      </c>
      <c r="CJ1042" s="861">
        <v>-8.7900969999999994</v>
      </c>
      <c r="CK1042" s="861">
        <v>-5.5004150000000003</v>
      </c>
      <c r="CL1042" s="861">
        <v>-9.334479</v>
      </c>
      <c r="CM1042" s="861">
        <v>-4.9926839999999997</v>
      </c>
      <c r="CN1042" s="861">
        <v>-11.459669</v>
      </c>
      <c r="CO1042" s="861">
        <v>-7.3734529999999996</v>
      </c>
      <c r="CP1042" s="861">
        <v>-11.104937</v>
      </c>
      <c r="CQ1042" s="861">
        <v>-7.7496349999999996</v>
      </c>
      <c r="CR1042" s="861">
        <v>-8.7877130000000001</v>
      </c>
      <c r="CS1042" s="861">
        <v>-5.7372839999999998</v>
      </c>
      <c r="CT1042" s="861">
        <v>-9.1449630000000006</v>
      </c>
      <c r="CU1042" s="861">
        <v>-6.0639060000000002</v>
      </c>
      <c r="CV1042" s="861">
        <v>-11.690265</v>
      </c>
      <c r="CW1042" s="861">
        <v>-5.9342579999999998</v>
      </c>
      <c r="CX1042" s="861">
        <v>-11.201403000000001</v>
      </c>
      <c r="CY1042" s="861">
        <v>-6.3072759999999999</v>
      </c>
      <c r="CZ1042" s="861">
        <v>-8.5714279999999992</v>
      </c>
      <c r="DA1042" s="861">
        <v>-5.3812939999999996</v>
      </c>
      <c r="DB1042" s="861">
        <v>-9.4523240000000008</v>
      </c>
      <c r="DC1042" s="861">
        <v>-5.2173160000000003</v>
      </c>
      <c r="DD1042" s="861">
        <v>-11.866941000000001</v>
      </c>
      <c r="DE1042" s="861">
        <v>-7.344265</v>
      </c>
      <c r="DF1042" s="861">
        <v>-11.719998</v>
      </c>
      <c r="DG1042" s="861">
        <v>-7.1932270000000003</v>
      </c>
      <c r="DH1042" s="861">
        <v>-8.4887809999999995</v>
      </c>
      <c r="DI1042" s="861">
        <v>-5.9019700000000004</v>
      </c>
      <c r="DJ1042" s="861">
        <v>-9.1739060000000006</v>
      </c>
      <c r="DK1042" s="861">
        <v>-6.5289669999999997</v>
      </c>
      <c r="DL1042" s="861">
        <v>-12.150236</v>
      </c>
      <c r="DM1042" s="861">
        <v>-9.3034619999999997</v>
      </c>
      <c r="DN1042" s="861">
        <v>-11.914377999999999</v>
      </c>
      <c r="DO1042" s="861">
        <v>-8.5768059999999995</v>
      </c>
      <c r="DP1042" s="861">
        <v>-9.0456990000000008</v>
      </c>
      <c r="DQ1042" s="861">
        <v>-6.5961819999999998</v>
      </c>
      <c r="DR1042" s="861">
        <v>-9.7839679999999998</v>
      </c>
      <c r="DS1042" s="861">
        <v>-7.7160739999999999</v>
      </c>
      <c r="DT1042" s="861">
        <v>-11.936013000000001</v>
      </c>
      <c r="DU1042" s="861">
        <v>-10.359113000000001</v>
      </c>
      <c r="DV1042" s="861">
        <v>-12.306998999999999</v>
      </c>
      <c r="DW1042" s="861">
        <v>-7.3225790000000002</v>
      </c>
      <c r="DX1042" s="861">
        <v>12.294465000000001</v>
      </c>
      <c r="DY1042" s="861">
        <v>9.2016969999999993</v>
      </c>
      <c r="DZ1042" s="861">
        <v>157.29426100000001</v>
      </c>
      <c r="EA1042" s="861">
        <v>149.371397</v>
      </c>
      <c r="EB1042" s="861">
        <v>122.45</v>
      </c>
      <c r="EC1042" s="861">
        <v>3.2909999999999999</v>
      </c>
      <c r="ED1042" s="861">
        <v>396.6</v>
      </c>
      <c r="EE1042" s="861">
        <v>122.36</v>
      </c>
      <c r="EF1042" s="861">
        <v>5.3479999999999999</v>
      </c>
      <c r="EG1042" s="861">
        <v>646.20000000000005</v>
      </c>
      <c r="EH1042" s="861">
        <v>122.44</v>
      </c>
      <c r="EI1042" s="861">
        <v>5.0179999999999998</v>
      </c>
      <c r="EJ1042" s="861">
        <v>602.1</v>
      </c>
      <c r="EK1042" s="861">
        <v>9.7774479999999997</v>
      </c>
      <c r="EL1042" s="861">
        <v>13.285252</v>
      </c>
      <c r="EM1042" s="861">
        <v>-17.681567000000001</v>
      </c>
      <c r="EN1042" s="861">
        <v>-23.350110000000001</v>
      </c>
      <c r="EO1042" s="861">
        <v>92.876378000000003</v>
      </c>
      <c r="EP1042" s="861">
        <v>89.357376000000002</v>
      </c>
      <c r="EQ1042" s="861">
        <v>-8.5275829999999999</v>
      </c>
      <c r="ER1042" s="861">
        <v>4777.4333399999996</v>
      </c>
      <c r="ES1042" s="861">
        <v>11174.508155</v>
      </c>
      <c r="ET1042" s="861">
        <v>10447.580459999999</v>
      </c>
      <c r="EU1042" s="861"/>
      <c r="EV1042" s="861"/>
      <c r="EW1042" s="861"/>
      <c r="EX1042" s="861"/>
      <c r="EY1042" s="861"/>
      <c r="EZ1042" s="861"/>
      <c r="FA1042" s="861"/>
      <c r="FB1042" s="861"/>
      <c r="FC1042" s="861"/>
      <c r="FD1042" s="861"/>
    </row>
    <row r="1043" spans="1:160" x14ac:dyDescent="0.25">
      <c r="A1043" s="837">
        <v>46142</v>
      </c>
      <c r="B1043" s="836">
        <v>9.4386574074074081E-2</v>
      </c>
      <c r="C1043" s="861">
        <v>59520</v>
      </c>
      <c r="D1043" s="861">
        <v>0</v>
      </c>
      <c r="E1043" s="861">
        <v>0</v>
      </c>
      <c r="F1043" s="861">
        <v>73.938924999999998</v>
      </c>
      <c r="G1043" s="861">
        <v>71.548972000000006</v>
      </c>
      <c r="H1043" s="861">
        <v>64.432357999999994</v>
      </c>
      <c r="I1043" s="861">
        <v>74.110945999999998</v>
      </c>
      <c r="J1043" s="861">
        <v>69.698953000000003</v>
      </c>
      <c r="K1043" s="861">
        <v>71.021529000000001</v>
      </c>
      <c r="L1043" s="861">
        <v>73.748690999999994</v>
      </c>
      <c r="M1043" s="861">
        <v>74.254900000000006</v>
      </c>
      <c r="N1043" s="861">
        <v>-8.2829350000000002</v>
      </c>
      <c r="O1043" s="861">
        <v>-9.9663470000000007</v>
      </c>
      <c r="P1043" s="861">
        <v>-10.665018</v>
      </c>
      <c r="Q1043" s="861">
        <v>-7.0137400000000003</v>
      </c>
      <c r="R1043" s="861">
        <v>-8.1675920000000009</v>
      </c>
      <c r="S1043" s="861">
        <v>-9.0432609999999993</v>
      </c>
      <c r="T1043" s="861">
        <v>80.851962</v>
      </c>
      <c r="U1043" s="861">
        <v>71.486605999999995</v>
      </c>
      <c r="V1043" s="861">
        <v>91.673798000000005</v>
      </c>
      <c r="W1043" s="861">
        <v>90.625321</v>
      </c>
      <c r="X1043" s="861">
        <v>-6.7178829999999996</v>
      </c>
      <c r="Y1043" s="861">
        <v>-5.9827490000000001</v>
      </c>
      <c r="Z1043" s="861">
        <v>-11.383057000000001</v>
      </c>
      <c r="AA1043" s="861">
        <v>-10.731515</v>
      </c>
      <c r="AB1043" s="861">
        <v>-10.689551</v>
      </c>
      <c r="AC1043" s="861">
        <v>-12.098212999999999</v>
      </c>
      <c r="AD1043" s="861">
        <v>-13.760872000000001</v>
      </c>
      <c r="AE1043" s="861">
        <v>105.049437</v>
      </c>
      <c r="AF1043" s="861">
        <v>97.625175999999996</v>
      </c>
      <c r="AG1043" s="861">
        <v>89.596902999999998</v>
      </c>
      <c r="AH1043" s="861">
        <v>98.386803999999998</v>
      </c>
      <c r="AI1043" s="861">
        <v>87.995810000000006</v>
      </c>
      <c r="AJ1043" s="861">
        <v>68.737425999999999</v>
      </c>
      <c r="AK1043" s="861">
        <v>-4.642347</v>
      </c>
      <c r="AL1043" s="861">
        <v>-11.205325999999999</v>
      </c>
      <c r="AM1043" s="861">
        <v>-8.0033919999999998</v>
      </c>
      <c r="AN1043" s="861">
        <v>90.990460999999996</v>
      </c>
      <c r="AO1043" s="861">
        <v>89.926972000000006</v>
      </c>
      <c r="AP1043" s="861">
        <v>86.403041999999999</v>
      </c>
      <c r="AQ1043" s="861">
        <v>86.639358999999999</v>
      </c>
      <c r="AR1043" s="861">
        <v>71.405602999999999</v>
      </c>
      <c r="AS1043" s="861">
        <v>65.073268999999996</v>
      </c>
      <c r="AT1043" s="861">
        <v>75.811367000000004</v>
      </c>
      <c r="AU1043" s="861">
        <v>74.541043000000002</v>
      </c>
      <c r="AV1043" s="861">
        <v>72.543882999999994</v>
      </c>
      <c r="AW1043" s="861">
        <v>72.186119000000005</v>
      </c>
      <c r="AX1043" s="861">
        <v>88.163852000000006</v>
      </c>
      <c r="AY1043" s="861">
        <v>85.924978999999993</v>
      </c>
      <c r="AZ1043" s="861">
        <v>-7.4876550000000002</v>
      </c>
      <c r="BA1043" s="861">
        <v>-5.3363519999999998</v>
      </c>
      <c r="BB1043" s="861">
        <v>-14.620832</v>
      </c>
      <c r="BC1043" s="861">
        <v>-13.691625999999999</v>
      </c>
      <c r="BD1043" s="861">
        <v>-13.790763999999999</v>
      </c>
      <c r="BE1043" s="861">
        <v>-8.6899479999999993</v>
      </c>
      <c r="BF1043" s="861">
        <v>30.981957000000001</v>
      </c>
      <c r="BG1043" s="861">
        <v>138.89145099999999</v>
      </c>
      <c r="BH1043" s="861">
        <v>107.96946800000001</v>
      </c>
      <c r="BI1043" s="861">
        <v>51.324250999999997</v>
      </c>
      <c r="BJ1043" s="861">
        <v>130.09481299999999</v>
      </c>
      <c r="BK1043" s="861">
        <v>84.842313000000004</v>
      </c>
      <c r="BL1043" s="861">
        <v>74.130734000000004</v>
      </c>
      <c r="BM1043" s="861">
        <v>-19.215388000000001</v>
      </c>
      <c r="BN1043" s="861">
        <v>-14.129803000000001</v>
      </c>
      <c r="BO1043" s="861">
        <v>-10.099594</v>
      </c>
      <c r="BP1043" s="861">
        <v>-13.517424999999999</v>
      </c>
      <c r="BQ1043" s="861">
        <v>85.752892000000003</v>
      </c>
      <c r="BR1043" s="861">
        <v>86.521355</v>
      </c>
      <c r="BS1043" s="861">
        <v>84.690993000000006</v>
      </c>
      <c r="BT1043" s="861">
        <v>57.267727999999998</v>
      </c>
      <c r="BU1043" s="861">
        <v>64.260142999999999</v>
      </c>
      <c r="BV1043" s="861">
        <v>60.269390999999999</v>
      </c>
      <c r="BW1043" s="861">
        <v>63.712364000000001</v>
      </c>
      <c r="BX1043" s="861">
        <v>-14.133863</v>
      </c>
      <c r="BY1043" s="861">
        <v>-14.377186</v>
      </c>
      <c r="BZ1043" s="861">
        <v>-13.152189</v>
      </c>
      <c r="CA1043" s="861">
        <v>-13.641005</v>
      </c>
      <c r="CB1043" s="861">
        <v>-8.4344789999999996</v>
      </c>
      <c r="CC1043" s="861">
        <v>-5.6230339999999996</v>
      </c>
      <c r="CD1043" s="861">
        <v>-9.2960879999999992</v>
      </c>
      <c r="CE1043" s="861">
        <v>-5.6528640000000001</v>
      </c>
      <c r="CF1043" s="861">
        <v>-10.518672</v>
      </c>
      <c r="CG1043" s="861">
        <v>-6.4473599999999998</v>
      </c>
      <c r="CH1043" s="861">
        <v>-11.259943</v>
      </c>
      <c r="CI1043" s="861">
        <v>-6.9180910000000004</v>
      </c>
      <c r="CJ1043" s="861">
        <v>-8.7810020000000009</v>
      </c>
      <c r="CK1043" s="861">
        <v>-5.4860199999999999</v>
      </c>
      <c r="CL1043" s="861">
        <v>-9.2712430000000001</v>
      </c>
      <c r="CM1043" s="861">
        <v>-4.975041</v>
      </c>
      <c r="CN1043" s="861">
        <v>-11.446516000000001</v>
      </c>
      <c r="CO1043" s="861">
        <v>-7.346832</v>
      </c>
      <c r="CP1043" s="861">
        <v>-11.107710000000001</v>
      </c>
      <c r="CQ1043" s="861">
        <v>-7.7374289999999997</v>
      </c>
      <c r="CR1043" s="861">
        <v>-8.7511310000000009</v>
      </c>
      <c r="CS1043" s="861">
        <v>-5.7004109999999999</v>
      </c>
      <c r="CT1043" s="861">
        <v>-9.1038010000000007</v>
      </c>
      <c r="CU1043" s="861">
        <v>-6.0252749999999997</v>
      </c>
      <c r="CV1043" s="861">
        <v>-11.687052</v>
      </c>
      <c r="CW1043" s="861">
        <v>-5.9254790000000002</v>
      </c>
      <c r="CX1043" s="861">
        <v>-11.198138999999999</v>
      </c>
      <c r="CY1043" s="861">
        <v>-6.2891069999999996</v>
      </c>
      <c r="CZ1043" s="861">
        <v>-8.537274</v>
      </c>
      <c r="DA1043" s="861">
        <v>-5.3542180000000004</v>
      </c>
      <c r="DB1043" s="861">
        <v>-9.424137</v>
      </c>
      <c r="DC1043" s="861">
        <v>-5.1851229999999999</v>
      </c>
      <c r="DD1043" s="861">
        <v>-11.851952000000001</v>
      </c>
      <c r="DE1043" s="861">
        <v>-7.3256439999999996</v>
      </c>
      <c r="DF1043" s="861">
        <v>-11.687965</v>
      </c>
      <c r="DG1043" s="861">
        <v>-7.2081439999999999</v>
      </c>
      <c r="DH1043" s="861">
        <v>-8.4728290000000008</v>
      </c>
      <c r="DI1043" s="861">
        <v>-5.8679459999999999</v>
      </c>
      <c r="DJ1043" s="861">
        <v>-9.1626720000000006</v>
      </c>
      <c r="DK1043" s="861">
        <v>-6.5159130000000003</v>
      </c>
      <c r="DL1043" s="861">
        <v>-12.117001999999999</v>
      </c>
      <c r="DM1043" s="861">
        <v>-9.2895959999999995</v>
      </c>
      <c r="DN1043" s="861">
        <v>-11.891749000000001</v>
      </c>
      <c r="DO1043" s="861">
        <v>-8.5603840000000009</v>
      </c>
      <c r="DP1043" s="861">
        <v>-9.0161440000000006</v>
      </c>
      <c r="DQ1043" s="861">
        <v>-6.5957299999999996</v>
      </c>
      <c r="DR1043" s="861">
        <v>-9.7572419999999997</v>
      </c>
      <c r="DS1043" s="861">
        <v>-7.7212329999999998</v>
      </c>
      <c r="DT1043" s="861">
        <v>-11.905143000000001</v>
      </c>
      <c r="DU1043" s="861">
        <v>-10.354616</v>
      </c>
      <c r="DV1043" s="861">
        <v>-12.289643</v>
      </c>
      <c r="DW1043" s="861">
        <v>-7.3277900000000002</v>
      </c>
      <c r="DX1043" s="861">
        <v>12.228948000000001</v>
      </c>
      <c r="DY1043" s="861">
        <v>9.203398</v>
      </c>
      <c r="DZ1043" s="861">
        <v>156.66144199999999</v>
      </c>
      <c r="EA1043" s="861">
        <v>149.49932100000001</v>
      </c>
      <c r="EB1043" s="861">
        <v>122.45</v>
      </c>
      <c r="EC1043" s="861">
        <v>3.2919999999999998</v>
      </c>
      <c r="ED1043" s="861">
        <v>396.6</v>
      </c>
      <c r="EE1043" s="861">
        <v>122.46</v>
      </c>
      <c r="EF1043" s="861">
        <v>5.3360000000000003</v>
      </c>
      <c r="EG1043" s="861">
        <v>643.6</v>
      </c>
      <c r="EH1043" s="861">
        <v>122.4</v>
      </c>
      <c r="EI1043" s="861">
        <v>5.0010000000000003</v>
      </c>
      <c r="EJ1043" s="861">
        <v>603.20000000000005</v>
      </c>
      <c r="EK1043" s="861">
        <v>9.7929030000000008</v>
      </c>
      <c r="EL1043" s="861">
        <v>13.247246000000001</v>
      </c>
      <c r="EM1043" s="861">
        <v>-17.796295000000001</v>
      </c>
      <c r="EN1043" s="861">
        <v>-23.34684</v>
      </c>
      <c r="EO1043" s="861">
        <v>92.599725000000007</v>
      </c>
      <c r="EP1043" s="861">
        <v>89.415172999999996</v>
      </c>
      <c r="EQ1043" s="861">
        <v>-8.5083920000000006</v>
      </c>
      <c r="ER1043" s="861">
        <v>4784.0445820000004</v>
      </c>
      <c r="ES1043" s="861">
        <v>11185.227355999999</v>
      </c>
      <c r="ET1043" s="861">
        <v>10457.619151999999</v>
      </c>
      <c r="EU1043" s="861"/>
      <c r="EV1043" s="861"/>
      <c r="EW1043" s="861"/>
      <c r="EX1043" s="861"/>
      <c r="EY1043" s="861"/>
      <c r="EZ1043" s="861"/>
      <c r="FA1043" s="861"/>
      <c r="FB1043" s="861"/>
      <c r="FC1043" s="861"/>
      <c r="FD1043" s="861"/>
    </row>
    <row r="1044" spans="1:160" x14ac:dyDescent="0.25">
      <c r="A1044" s="837">
        <v>46142</v>
      </c>
      <c r="B1044" s="836">
        <v>9.5081018518518523E-2</v>
      </c>
      <c r="C1044" s="861">
        <v>59580</v>
      </c>
      <c r="D1044" s="861">
        <v>0</v>
      </c>
      <c r="E1044" s="861">
        <v>0</v>
      </c>
      <c r="F1044" s="861">
        <v>73.849642000000003</v>
      </c>
      <c r="G1044" s="861">
        <v>71.494641999999999</v>
      </c>
      <c r="H1044" s="861">
        <v>64.426329999999993</v>
      </c>
      <c r="I1044" s="861">
        <v>74.100088999999997</v>
      </c>
      <c r="J1044" s="861">
        <v>69.588144999999997</v>
      </c>
      <c r="K1044" s="861">
        <v>71.032275999999996</v>
      </c>
      <c r="L1044" s="861">
        <v>73.760852</v>
      </c>
      <c r="M1044" s="861">
        <v>74.275509999999997</v>
      </c>
      <c r="N1044" s="861">
        <v>-8.3358679999999996</v>
      </c>
      <c r="O1044" s="861">
        <v>-10.017073999999999</v>
      </c>
      <c r="P1044" s="861">
        <v>-10.718151000000001</v>
      </c>
      <c r="Q1044" s="861">
        <v>-6.9838449999999996</v>
      </c>
      <c r="R1044" s="861">
        <v>-8.1193930000000005</v>
      </c>
      <c r="S1044" s="861">
        <v>-9.0671590000000002</v>
      </c>
      <c r="T1044" s="861">
        <v>80.834281000000004</v>
      </c>
      <c r="U1044" s="861">
        <v>71.532353000000001</v>
      </c>
      <c r="V1044" s="861">
        <v>91.646827999999999</v>
      </c>
      <c r="W1044" s="861">
        <v>90.615326999999994</v>
      </c>
      <c r="X1044" s="861">
        <v>-6.7893629999999998</v>
      </c>
      <c r="Y1044" s="861">
        <v>-6.0289169999999999</v>
      </c>
      <c r="Z1044" s="861">
        <v>-11.449846000000001</v>
      </c>
      <c r="AA1044" s="861">
        <v>-10.775681000000001</v>
      </c>
      <c r="AB1044" s="861">
        <v>-10.735192</v>
      </c>
      <c r="AC1044" s="861">
        <v>-12.115703</v>
      </c>
      <c r="AD1044" s="861">
        <v>-13.771739999999999</v>
      </c>
      <c r="AE1044" s="861">
        <v>105.03024499999999</v>
      </c>
      <c r="AF1044" s="861">
        <v>97.524743999999998</v>
      </c>
      <c r="AG1044" s="861">
        <v>89.499290000000002</v>
      </c>
      <c r="AH1044" s="861">
        <v>98.381922000000003</v>
      </c>
      <c r="AI1044" s="861">
        <v>87.998776000000007</v>
      </c>
      <c r="AJ1044" s="861">
        <v>68.683860999999993</v>
      </c>
      <c r="AK1044" s="861">
        <v>-4.561318</v>
      </c>
      <c r="AL1044" s="861">
        <v>-11.246492</v>
      </c>
      <c r="AM1044" s="861">
        <v>-8.0509000000000004</v>
      </c>
      <c r="AN1044" s="861">
        <v>91.020919000000006</v>
      </c>
      <c r="AO1044" s="861">
        <v>89.934907999999993</v>
      </c>
      <c r="AP1044" s="861">
        <v>86.354319000000004</v>
      </c>
      <c r="AQ1044" s="861">
        <v>86.513130000000004</v>
      </c>
      <c r="AR1044" s="861">
        <v>71.296796999999998</v>
      </c>
      <c r="AS1044" s="861">
        <v>65.133323000000004</v>
      </c>
      <c r="AT1044" s="861">
        <v>75.720554000000007</v>
      </c>
      <c r="AU1044" s="861">
        <v>74.459391999999994</v>
      </c>
      <c r="AV1044" s="861">
        <v>72.408657000000005</v>
      </c>
      <c r="AW1044" s="861">
        <v>72.212146000000004</v>
      </c>
      <c r="AX1044" s="861">
        <v>87.942684</v>
      </c>
      <c r="AY1044" s="861">
        <v>85.810450000000003</v>
      </c>
      <c r="AZ1044" s="861">
        <v>-7.4520860000000004</v>
      </c>
      <c r="BA1044" s="861">
        <v>-5.3661260000000004</v>
      </c>
      <c r="BB1044" s="861">
        <v>-14.645030999999999</v>
      </c>
      <c r="BC1044" s="861">
        <v>-13.720981999999999</v>
      </c>
      <c r="BD1044" s="861">
        <v>-13.830984000000001</v>
      </c>
      <c r="BE1044" s="861">
        <v>-8.2927300000000006</v>
      </c>
      <c r="BF1044" s="861">
        <v>30.835526000000002</v>
      </c>
      <c r="BG1044" s="861">
        <v>138.880593</v>
      </c>
      <c r="BH1044" s="861">
        <v>108.02279900000001</v>
      </c>
      <c r="BI1044" s="861">
        <v>51.163924999999999</v>
      </c>
      <c r="BJ1044" s="861">
        <v>129.83792600000001</v>
      </c>
      <c r="BK1044" s="861">
        <v>84.592721999999995</v>
      </c>
      <c r="BL1044" s="861">
        <v>73.779876000000002</v>
      </c>
      <c r="BM1044" s="861">
        <v>-19.297587</v>
      </c>
      <c r="BN1044" s="861">
        <v>-14.158454000000001</v>
      </c>
      <c r="BO1044" s="861">
        <v>-10.184393</v>
      </c>
      <c r="BP1044" s="861">
        <v>-13.574365999999999</v>
      </c>
      <c r="BQ1044" s="861">
        <v>85.551111000000006</v>
      </c>
      <c r="BR1044" s="861">
        <v>86.657306000000005</v>
      </c>
      <c r="BS1044" s="861">
        <v>84.544051999999994</v>
      </c>
      <c r="BT1044" s="861">
        <v>57.102567999999998</v>
      </c>
      <c r="BU1044" s="861">
        <v>64.148411999999993</v>
      </c>
      <c r="BV1044" s="861">
        <v>60.134766999999997</v>
      </c>
      <c r="BW1044" s="861">
        <v>63.576155</v>
      </c>
      <c r="BX1044" s="861">
        <v>-14.207081000000001</v>
      </c>
      <c r="BY1044" s="861">
        <v>-14.417350000000001</v>
      </c>
      <c r="BZ1044" s="861">
        <v>-13.268644</v>
      </c>
      <c r="CA1044" s="861">
        <v>-13.743859</v>
      </c>
      <c r="CB1044" s="861">
        <v>-8.4353630000000006</v>
      </c>
      <c r="CC1044" s="861">
        <v>-5.6441800000000004</v>
      </c>
      <c r="CD1044" s="861">
        <v>-9.3136060000000001</v>
      </c>
      <c r="CE1044" s="861">
        <v>-5.7057079999999996</v>
      </c>
      <c r="CF1044" s="861">
        <v>-10.553708</v>
      </c>
      <c r="CG1044" s="861">
        <v>-6.4709709999999996</v>
      </c>
      <c r="CH1044" s="861">
        <v>-11.281052000000001</v>
      </c>
      <c r="CI1044" s="861">
        <v>-6.954002</v>
      </c>
      <c r="CJ1044" s="861">
        <v>-8.7748609999999996</v>
      </c>
      <c r="CK1044" s="861">
        <v>-5.5169480000000002</v>
      </c>
      <c r="CL1044" s="861">
        <v>-9.2920420000000004</v>
      </c>
      <c r="CM1044" s="861">
        <v>-4.9998909999999999</v>
      </c>
      <c r="CN1044" s="861">
        <v>-11.46608</v>
      </c>
      <c r="CO1044" s="861">
        <v>-7.3807580000000002</v>
      </c>
      <c r="CP1044" s="861">
        <v>-11.100149</v>
      </c>
      <c r="CQ1044" s="861">
        <v>-7.7673199999999998</v>
      </c>
      <c r="CR1044" s="861">
        <v>-8.7796629999999993</v>
      </c>
      <c r="CS1044" s="861">
        <v>-5.7539800000000003</v>
      </c>
      <c r="CT1044" s="861">
        <v>-9.1278760000000005</v>
      </c>
      <c r="CU1044" s="861">
        <v>-6.0608940000000002</v>
      </c>
      <c r="CV1044" s="861">
        <v>-11.69899</v>
      </c>
      <c r="CW1044" s="861">
        <v>-5.9750819999999996</v>
      </c>
      <c r="CX1044" s="861">
        <v>-11.212021</v>
      </c>
      <c r="CY1044" s="861">
        <v>-6.3304109999999998</v>
      </c>
      <c r="CZ1044" s="861">
        <v>-8.5501620000000003</v>
      </c>
      <c r="DA1044" s="861">
        <v>-5.384455</v>
      </c>
      <c r="DB1044" s="861">
        <v>-9.4442520000000005</v>
      </c>
      <c r="DC1044" s="861">
        <v>-5.2041729999999999</v>
      </c>
      <c r="DD1044" s="861">
        <v>-11.859266</v>
      </c>
      <c r="DE1044" s="861">
        <v>-7.357208</v>
      </c>
      <c r="DF1044" s="861">
        <v>-11.712766999999999</v>
      </c>
      <c r="DG1044" s="861">
        <v>-7.2238939999999996</v>
      </c>
      <c r="DH1044" s="861">
        <v>-8.4956329999999998</v>
      </c>
      <c r="DI1044" s="861">
        <v>-5.865361</v>
      </c>
      <c r="DJ1044" s="861">
        <v>-9.1863200000000003</v>
      </c>
      <c r="DK1044" s="861">
        <v>-6.5077239999999996</v>
      </c>
      <c r="DL1044" s="861">
        <v>-12.123753000000001</v>
      </c>
      <c r="DM1044" s="861">
        <v>-9.2766280000000005</v>
      </c>
      <c r="DN1044" s="861">
        <v>-11.916088</v>
      </c>
      <c r="DO1044" s="861">
        <v>-8.5560320000000001</v>
      </c>
      <c r="DP1044" s="861">
        <v>-9.0370930000000005</v>
      </c>
      <c r="DQ1044" s="861">
        <v>-6.5889410000000002</v>
      </c>
      <c r="DR1044" s="861">
        <v>-9.7705920000000006</v>
      </c>
      <c r="DS1044" s="861">
        <v>-7.7111580000000002</v>
      </c>
      <c r="DT1044" s="861">
        <v>-11.92366</v>
      </c>
      <c r="DU1044" s="861">
        <v>-10.355713</v>
      </c>
      <c r="DV1044" s="861">
        <v>-12.304461999999999</v>
      </c>
      <c r="DW1044" s="861">
        <v>-7.353243</v>
      </c>
      <c r="DX1044" s="861">
        <v>12.206882</v>
      </c>
      <c r="DY1044" s="861">
        <v>9.1597039999999996</v>
      </c>
      <c r="DZ1044" s="861">
        <v>156.71947499999999</v>
      </c>
      <c r="EA1044" s="861">
        <v>149.02738099999999</v>
      </c>
      <c r="EB1044" s="861">
        <v>123.16</v>
      </c>
      <c r="EC1044" s="861">
        <v>1.2410000000000001</v>
      </c>
      <c r="ED1044" s="861">
        <v>134.80000000000001</v>
      </c>
      <c r="EE1044" s="861">
        <v>123.02</v>
      </c>
      <c r="EF1044" s="861">
        <v>5.3220000000000001</v>
      </c>
      <c r="EG1044" s="861">
        <v>645.20000000000005</v>
      </c>
      <c r="EH1044" s="861">
        <v>123.01</v>
      </c>
      <c r="EI1044" s="861">
        <v>4.9950000000000001</v>
      </c>
      <c r="EJ1044" s="861">
        <v>604</v>
      </c>
      <c r="EK1044" s="861">
        <v>9.784084</v>
      </c>
      <c r="EL1044" s="861">
        <v>13.246506999999999</v>
      </c>
      <c r="EM1044" s="861">
        <v>-17.834983999999999</v>
      </c>
      <c r="EN1044" s="861">
        <v>-23.430900000000001</v>
      </c>
      <c r="EO1044" s="861">
        <v>92.625127000000006</v>
      </c>
      <c r="EP1044" s="861">
        <v>89.201781999999994</v>
      </c>
      <c r="EQ1044" s="861">
        <v>-8.5271690000000007</v>
      </c>
      <c r="ER1044" s="861">
        <v>4786.6544059999997</v>
      </c>
      <c r="ES1044" s="861">
        <v>11195.955715</v>
      </c>
      <c r="ET1044" s="861">
        <v>10467.661701000001</v>
      </c>
      <c r="EU1044" s="861"/>
      <c r="EV1044" s="861"/>
      <c r="EW1044" s="861"/>
      <c r="EX1044" s="861"/>
      <c r="EY1044" s="861"/>
      <c r="EZ1044" s="861"/>
      <c r="FA1044" s="861"/>
      <c r="FB1044" s="861"/>
      <c r="FC1044" s="861"/>
      <c r="FD1044" s="861"/>
    </row>
    <row r="1045" spans="1:160" x14ac:dyDescent="0.25">
      <c r="A1045" s="837">
        <v>46142</v>
      </c>
      <c r="B1045" s="836">
        <v>9.5775462962962965E-2</v>
      </c>
      <c r="C1045" s="861">
        <v>59640</v>
      </c>
      <c r="D1045" s="861">
        <v>0</v>
      </c>
      <c r="E1045" s="861">
        <v>0</v>
      </c>
      <c r="F1045" s="861">
        <v>73.722515999999999</v>
      </c>
      <c r="G1045" s="861">
        <v>71.452849999999998</v>
      </c>
      <c r="H1045" s="861">
        <v>64.271679000000006</v>
      </c>
      <c r="I1045" s="861">
        <v>74.067136000000005</v>
      </c>
      <c r="J1045" s="861">
        <v>69.5886</v>
      </c>
      <c r="K1045" s="861">
        <v>70.995384000000001</v>
      </c>
      <c r="L1045" s="861">
        <v>73.736046999999999</v>
      </c>
      <c r="M1045" s="861">
        <v>74.231694000000005</v>
      </c>
      <c r="N1045" s="861">
        <v>-8.3488100000000003</v>
      </c>
      <c r="O1045" s="861">
        <v>-10.058210000000001</v>
      </c>
      <c r="P1045" s="861">
        <v>-10.799742999999999</v>
      </c>
      <c r="Q1045" s="861">
        <v>-6.9829410000000003</v>
      </c>
      <c r="R1045" s="861">
        <v>-8.1891470000000002</v>
      </c>
      <c r="S1045" s="861">
        <v>-9.0493819999999996</v>
      </c>
      <c r="T1045" s="861">
        <v>80.612509000000003</v>
      </c>
      <c r="U1045" s="861">
        <v>71.799705000000003</v>
      </c>
      <c r="V1045" s="861">
        <v>91.607195000000004</v>
      </c>
      <c r="W1045" s="861">
        <v>90.600538</v>
      </c>
      <c r="X1045" s="861">
        <v>-6.849437</v>
      </c>
      <c r="Y1045" s="861">
        <v>-6.1091699999999998</v>
      </c>
      <c r="Z1045" s="861">
        <v>-11.525142000000001</v>
      </c>
      <c r="AA1045" s="861">
        <v>-10.808134000000001</v>
      </c>
      <c r="AB1045" s="861">
        <v>-10.779147</v>
      </c>
      <c r="AC1045" s="861">
        <v>-12.163992</v>
      </c>
      <c r="AD1045" s="861">
        <v>-13.945773000000001</v>
      </c>
      <c r="AE1045" s="861">
        <v>105.007561</v>
      </c>
      <c r="AF1045" s="861">
        <v>97.501868000000002</v>
      </c>
      <c r="AG1045" s="861">
        <v>89.499465000000001</v>
      </c>
      <c r="AH1045" s="861">
        <v>98.486981</v>
      </c>
      <c r="AI1045" s="861">
        <v>87.871240999999998</v>
      </c>
      <c r="AJ1045" s="861">
        <v>68.564485000000005</v>
      </c>
      <c r="AK1045" s="861">
        <v>-4.4647709999999998</v>
      </c>
      <c r="AL1045" s="861">
        <v>-11.370075999999999</v>
      </c>
      <c r="AM1045" s="861">
        <v>-8.1102240000000005</v>
      </c>
      <c r="AN1045" s="861">
        <v>90.863427000000001</v>
      </c>
      <c r="AO1045" s="861">
        <v>89.901641999999995</v>
      </c>
      <c r="AP1045" s="861">
        <v>86.129130000000004</v>
      </c>
      <c r="AQ1045" s="861">
        <v>86.409290999999996</v>
      </c>
      <c r="AR1045" s="861">
        <v>71.250908999999993</v>
      </c>
      <c r="AS1045" s="861">
        <v>65.211032000000003</v>
      </c>
      <c r="AT1045" s="861">
        <v>75.528124000000005</v>
      </c>
      <c r="AU1045" s="861">
        <v>74.374476000000001</v>
      </c>
      <c r="AV1045" s="861">
        <v>72.313366000000002</v>
      </c>
      <c r="AW1045" s="861">
        <v>71.877134999999996</v>
      </c>
      <c r="AX1045" s="861">
        <v>87.917570999999995</v>
      </c>
      <c r="AY1045" s="861">
        <v>85.710185999999993</v>
      </c>
      <c r="AZ1045" s="861">
        <v>-7.561007</v>
      </c>
      <c r="BA1045" s="861">
        <v>-5.5776789999999998</v>
      </c>
      <c r="BB1045" s="861">
        <v>-14.733393</v>
      </c>
      <c r="BC1045" s="861">
        <v>-13.772389</v>
      </c>
      <c r="BD1045" s="861">
        <v>-13.930566000000001</v>
      </c>
      <c r="BE1045" s="861">
        <v>-8.6412139999999997</v>
      </c>
      <c r="BF1045" s="861">
        <v>30.837150999999999</v>
      </c>
      <c r="BG1045" s="861">
        <v>138.89422999999999</v>
      </c>
      <c r="BH1045" s="861">
        <v>108.002456</v>
      </c>
      <c r="BI1045" s="861">
        <v>51.166096000000003</v>
      </c>
      <c r="BJ1045" s="861">
        <v>129.96271999999999</v>
      </c>
      <c r="BK1045" s="861">
        <v>84.676299999999998</v>
      </c>
      <c r="BL1045" s="861">
        <v>73.698271000000005</v>
      </c>
      <c r="BM1045" s="861">
        <v>-19.318974000000001</v>
      </c>
      <c r="BN1045" s="861">
        <v>-14.214858</v>
      </c>
      <c r="BO1045" s="861">
        <v>-10.278003999999999</v>
      </c>
      <c r="BP1045" s="861">
        <v>-13.667063000000001</v>
      </c>
      <c r="BQ1045" s="861">
        <v>85.590168000000006</v>
      </c>
      <c r="BR1045" s="861">
        <v>86.896044000000003</v>
      </c>
      <c r="BS1045" s="861">
        <v>84.540282000000005</v>
      </c>
      <c r="BT1045" s="861">
        <v>57.151316999999999</v>
      </c>
      <c r="BU1045" s="861">
        <v>64.069181999999998</v>
      </c>
      <c r="BV1045" s="861">
        <v>60.114058999999997</v>
      </c>
      <c r="BW1045" s="861">
        <v>63.512714000000003</v>
      </c>
      <c r="BX1045" s="861">
        <v>-14.406485999999999</v>
      </c>
      <c r="BY1045" s="861">
        <v>-14.562931000000001</v>
      </c>
      <c r="BZ1045" s="861">
        <v>-13.300088000000001</v>
      </c>
      <c r="CA1045" s="861">
        <v>-13.746529000000001</v>
      </c>
      <c r="CB1045" s="861">
        <v>-8.427244</v>
      </c>
      <c r="CC1045" s="861">
        <v>-5.6417849999999996</v>
      </c>
      <c r="CD1045" s="861">
        <v>-9.3008849999999992</v>
      </c>
      <c r="CE1045" s="861">
        <v>-5.6846680000000003</v>
      </c>
      <c r="CF1045" s="861">
        <v>-10.537564</v>
      </c>
      <c r="CG1045" s="861">
        <v>-6.4586639999999997</v>
      </c>
      <c r="CH1045" s="861">
        <v>-11.274305999999999</v>
      </c>
      <c r="CI1045" s="861">
        <v>-6.9192799999999997</v>
      </c>
      <c r="CJ1045" s="861">
        <v>-8.7667369999999991</v>
      </c>
      <c r="CK1045" s="861">
        <v>-5.4907880000000002</v>
      </c>
      <c r="CL1045" s="861">
        <v>-9.2643199999999997</v>
      </c>
      <c r="CM1045" s="861">
        <v>-4.9821330000000001</v>
      </c>
      <c r="CN1045" s="861">
        <v>-11.440975999999999</v>
      </c>
      <c r="CO1045" s="861">
        <v>-7.3782480000000001</v>
      </c>
      <c r="CP1045" s="861">
        <v>-11.091265999999999</v>
      </c>
      <c r="CQ1045" s="861">
        <v>-7.7552089999999998</v>
      </c>
      <c r="CR1045" s="861">
        <v>-8.7591029999999996</v>
      </c>
      <c r="CS1045" s="861">
        <v>-5.7209310000000002</v>
      </c>
      <c r="CT1045" s="861">
        <v>-9.0925030000000007</v>
      </c>
      <c r="CU1045" s="861">
        <v>-6.0476109999999998</v>
      </c>
      <c r="CV1045" s="861">
        <v>-11.668649</v>
      </c>
      <c r="CW1045" s="861">
        <v>-5.956671</v>
      </c>
      <c r="CX1045" s="861">
        <v>-11.198975000000001</v>
      </c>
      <c r="CY1045" s="861">
        <v>-6.3244639999999999</v>
      </c>
      <c r="CZ1045" s="861">
        <v>-8.5268700000000006</v>
      </c>
      <c r="DA1045" s="861">
        <v>-5.3638969999999997</v>
      </c>
      <c r="DB1045" s="861">
        <v>-9.4109029999999994</v>
      </c>
      <c r="DC1045" s="861">
        <v>-5.1724430000000003</v>
      </c>
      <c r="DD1045" s="861">
        <v>-11.852518</v>
      </c>
      <c r="DE1045" s="861">
        <v>-7.3411600000000004</v>
      </c>
      <c r="DF1045" s="861">
        <v>-11.708848</v>
      </c>
      <c r="DG1045" s="861">
        <v>-7.2059850000000001</v>
      </c>
      <c r="DH1045" s="861">
        <v>-8.4687920000000005</v>
      </c>
      <c r="DI1045" s="861">
        <v>-5.8590369999999998</v>
      </c>
      <c r="DJ1045" s="861">
        <v>-9.1612150000000003</v>
      </c>
      <c r="DK1045" s="861">
        <v>-6.5191290000000004</v>
      </c>
      <c r="DL1045" s="861">
        <v>-12.122294999999999</v>
      </c>
      <c r="DM1045" s="861">
        <v>-9.2770519999999994</v>
      </c>
      <c r="DN1045" s="861">
        <v>-11.905106999999999</v>
      </c>
      <c r="DO1045" s="861">
        <v>-8.5451090000000001</v>
      </c>
      <c r="DP1045" s="861">
        <v>-9.0336590000000001</v>
      </c>
      <c r="DQ1045" s="861">
        <v>-6.5970800000000001</v>
      </c>
      <c r="DR1045" s="861">
        <v>-9.7745490000000004</v>
      </c>
      <c r="DS1045" s="861">
        <v>-7.7038799999999998</v>
      </c>
      <c r="DT1045" s="861">
        <v>-11.892075999999999</v>
      </c>
      <c r="DU1045" s="861">
        <v>-10.342051</v>
      </c>
      <c r="DV1045" s="861">
        <v>-12.275677</v>
      </c>
      <c r="DW1045" s="861">
        <v>-7.3251489999999997</v>
      </c>
      <c r="DX1045" s="861">
        <v>12.146274</v>
      </c>
      <c r="DY1045" s="861">
        <v>9.1227169999999997</v>
      </c>
      <c r="DZ1045" s="861">
        <v>156.62090699999999</v>
      </c>
      <c r="EA1045" s="861">
        <v>148.742662</v>
      </c>
      <c r="EB1045" s="861">
        <v>122.62</v>
      </c>
      <c r="EC1045" s="861">
        <v>3.2909999999999999</v>
      </c>
      <c r="ED1045" s="861">
        <v>397.3</v>
      </c>
      <c r="EE1045" s="861">
        <v>122.73</v>
      </c>
      <c r="EF1045" s="861">
        <v>5.3209999999999997</v>
      </c>
      <c r="EG1045" s="861">
        <v>643.79999999999995</v>
      </c>
      <c r="EH1045" s="861">
        <v>122.65</v>
      </c>
      <c r="EI1045" s="861">
        <v>5.0060000000000002</v>
      </c>
      <c r="EJ1045" s="861">
        <v>600.4</v>
      </c>
      <c r="EK1045" s="861">
        <v>9.8311519999999994</v>
      </c>
      <c r="EL1045" s="861">
        <v>13.224147</v>
      </c>
      <c r="EM1045" s="861">
        <v>-17.941376000000002</v>
      </c>
      <c r="EN1045" s="861">
        <v>-23.502151000000001</v>
      </c>
      <c r="EO1045" s="861">
        <v>92.581979000000004</v>
      </c>
      <c r="EP1045" s="861">
        <v>89.072824999999995</v>
      </c>
      <c r="EQ1045" s="861">
        <v>-8.5118220000000004</v>
      </c>
      <c r="ER1045" s="861">
        <v>4791.4126029999998</v>
      </c>
      <c r="ES1045" s="861">
        <v>11206.670119</v>
      </c>
      <c r="ET1045" s="861">
        <v>10477.694014999999</v>
      </c>
      <c r="EU1045" s="861"/>
      <c r="EV1045" s="861"/>
      <c r="EW1045" s="861"/>
      <c r="EX1045" s="861"/>
      <c r="EY1045" s="861"/>
      <c r="EZ1045" s="861"/>
      <c r="FA1045" s="861"/>
      <c r="FB1045" s="861"/>
      <c r="FC1045" s="861"/>
      <c r="FD1045" s="861"/>
    </row>
    <row r="1046" spans="1:160" x14ac:dyDescent="0.25">
      <c r="A1046" s="837">
        <v>46142</v>
      </c>
      <c r="B1046" s="836">
        <v>9.6469907407407407E-2</v>
      </c>
      <c r="C1046" s="861">
        <v>59700</v>
      </c>
      <c r="D1046" s="861">
        <v>0</v>
      </c>
      <c r="E1046" s="861">
        <v>0</v>
      </c>
      <c r="F1046" s="861">
        <v>73.733603000000002</v>
      </c>
      <c r="G1046" s="861">
        <v>71.368099999999998</v>
      </c>
      <c r="H1046" s="861">
        <v>64.353903000000003</v>
      </c>
      <c r="I1046" s="861">
        <v>74.022330999999994</v>
      </c>
      <c r="J1046" s="861">
        <v>69.594571999999999</v>
      </c>
      <c r="K1046" s="861">
        <v>70.958055999999999</v>
      </c>
      <c r="L1046" s="861">
        <v>73.725559000000004</v>
      </c>
      <c r="M1046" s="861">
        <v>74.201763999999997</v>
      </c>
      <c r="N1046" s="861">
        <v>-8.4595669999999998</v>
      </c>
      <c r="O1046" s="861">
        <v>-10.131244000000001</v>
      </c>
      <c r="P1046" s="861">
        <v>-10.854063999999999</v>
      </c>
      <c r="Q1046" s="861">
        <v>-7.1835509999999996</v>
      </c>
      <c r="R1046" s="861">
        <v>-8.42197</v>
      </c>
      <c r="S1046" s="861">
        <v>-9.2145530000000004</v>
      </c>
      <c r="T1046" s="861">
        <v>80.769129000000007</v>
      </c>
      <c r="U1046" s="861">
        <v>71.662426999999994</v>
      </c>
      <c r="V1046" s="861">
        <v>91.571310999999994</v>
      </c>
      <c r="W1046" s="861">
        <v>90.549262999999996</v>
      </c>
      <c r="X1046" s="861">
        <v>-6.9239709999999999</v>
      </c>
      <c r="Y1046" s="861">
        <v>-6.0991099999999996</v>
      </c>
      <c r="Z1046" s="861">
        <v>-11.539928</v>
      </c>
      <c r="AA1046" s="861">
        <v>-10.920184000000001</v>
      </c>
      <c r="AB1046" s="861">
        <v>-10.834944999999999</v>
      </c>
      <c r="AC1046" s="861">
        <v>-12.247228</v>
      </c>
      <c r="AD1046" s="861">
        <v>-13.921087999999999</v>
      </c>
      <c r="AE1046" s="861">
        <v>105.10277000000001</v>
      </c>
      <c r="AF1046" s="861">
        <v>97.474401999999998</v>
      </c>
      <c r="AG1046" s="861">
        <v>89.448071999999996</v>
      </c>
      <c r="AH1046" s="861">
        <v>98.411000000000001</v>
      </c>
      <c r="AI1046" s="861">
        <v>87.847190999999995</v>
      </c>
      <c r="AJ1046" s="861">
        <v>68.633521999999999</v>
      </c>
      <c r="AK1046" s="861">
        <v>-4.7634270000000001</v>
      </c>
      <c r="AL1046" s="861">
        <v>-11.433284</v>
      </c>
      <c r="AM1046" s="861">
        <v>-8.2035250000000008</v>
      </c>
      <c r="AN1046" s="861">
        <v>90.903079000000005</v>
      </c>
      <c r="AO1046" s="861">
        <v>89.865752000000001</v>
      </c>
      <c r="AP1046" s="861">
        <v>86.121855999999994</v>
      </c>
      <c r="AQ1046" s="861">
        <v>86.370339000000001</v>
      </c>
      <c r="AR1046" s="861">
        <v>71.108153999999999</v>
      </c>
      <c r="AS1046" s="861">
        <v>65.155288999999996</v>
      </c>
      <c r="AT1046" s="861">
        <v>75.435002999999995</v>
      </c>
      <c r="AU1046" s="861">
        <v>74.304057999999998</v>
      </c>
      <c r="AV1046" s="861">
        <v>72.052903000000001</v>
      </c>
      <c r="AW1046" s="861">
        <v>71.907893000000001</v>
      </c>
      <c r="AX1046" s="861">
        <v>87.834155999999993</v>
      </c>
      <c r="AY1046" s="861">
        <v>85.687888000000001</v>
      </c>
      <c r="AZ1046" s="861">
        <v>-7.5654870000000001</v>
      </c>
      <c r="BA1046" s="861">
        <v>-5.605448</v>
      </c>
      <c r="BB1046" s="861">
        <v>-14.795610999999999</v>
      </c>
      <c r="BC1046" s="861">
        <v>-13.860954</v>
      </c>
      <c r="BD1046" s="861">
        <v>-13.950673999999999</v>
      </c>
      <c r="BE1046" s="861">
        <v>-8.7533589999999997</v>
      </c>
      <c r="BF1046" s="861">
        <v>30.781243</v>
      </c>
      <c r="BG1046" s="861">
        <v>138.81060600000001</v>
      </c>
      <c r="BH1046" s="861">
        <v>108.040459</v>
      </c>
      <c r="BI1046" s="861">
        <v>51.041961999999998</v>
      </c>
      <c r="BJ1046" s="861">
        <v>129.81324000000001</v>
      </c>
      <c r="BK1046" s="861">
        <v>84.540035000000003</v>
      </c>
      <c r="BL1046" s="861">
        <v>73.630909000000003</v>
      </c>
      <c r="BM1046" s="861">
        <v>-19.337655000000002</v>
      </c>
      <c r="BN1046" s="861">
        <v>-14.271372</v>
      </c>
      <c r="BO1046" s="861">
        <v>-10.349193</v>
      </c>
      <c r="BP1046" s="861">
        <v>-13.734857999999999</v>
      </c>
      <c r="BQ1046" s="861">
        <v>85.448458000000002</v>
      </c>
      <c r="BR1046" s="861">
        <v>86.855986000000001</v>
      </c>
      <c r="BS1046" s="861">
        <v>84.430347999999995</v>
      </c>
      <c r="BT1046" s="861">
        <v>56.974755999999999</v>
      </c>
      <c r="BU1046" s="861">
        <v>63.985092000000002</v>
      </c>
      <c r="BV1046" s="861">
        <v>60.024839</v>
      </c>
      <c r="BW1046" s="861">
        <v>63.427283000000003</v>
      </c>
      <c r="BX1046" s="861">
        <v>-14.428901</v>
      </c>
      <c r="BY1046" s="861">
        <v>-14.511612</v>
      </c>
      <c r="BZ1046" s="861">
        <v>-13.410295</v>
      </c>
      <c r="CA1046" s="861">
        <v>-13.781743000000001</v>
      </c>
      <c r="CB1046" s="861">
        <v>-8.474335</v>
      </c>
      <c r="CC1046" s="861">
        <v>-5.6486609999999997</v>
      </c>
      <c r="CD1046" s="861">
        <v>-9.3223330000000004</v>
      </c>
      <c r="CE1046" s="861">
        <v>-5.7237080000000002</v>
      </c>
      <c r="CF1046" s="861">
        <v>-10.557869</v>
      </c>
      <c r="CG1046" s="861">
        <v>-6.442437</v>
      </c>
      <c r="CH1046" s="861">
        <v>-11.289161</v>
      </c>
      <c r="CI1046" s="861">
        <v>-6.9027409999999998</v>
      </c>
      <c r="CJ1046" s="861">
        <v>-8.7932430000000004</v>
      </c>
      <c r="CK1046" s="861">
        <v>-5.4864790000000001</v>
      </c>
      <c r="CL1046" s="861">
        <v>-9.3073320000000006</v>
      </c>
      <c r="CM1046" s="861">
        <v>-5.0057650000000002</v>
      </c>
      <c r="CN1046" s="861">
        <v>-11.473069000000001</v>
      </c>
      <c r="CO1046" s="861">
        <v>-7.3568569999999998</v>
      </c>
      <c r="CP1046" s="861">
        <v>-11.110792</v>
      </c>
      <c r="CQ1046" s="861">
        <v>-7.7362859999999998</v>
      </c>
      <c r="CR1046" s="861">
        <v>-8.7968250000000001</v>
      </c>
      <c r="CS1046" s="861">
        <v>-5.7207140000000001</v>
      </c>
      <c r="CT1046" s="861">
        <v>-9.1400740000000003</v>
      </c>
      <c r="CU1046" s="861">
        <v>-6.0361880000000001</v>
      </c>
      <c r="CV1046" s="861">
        <v>-11.680650999999999</v>
      </c>
      <c r="CW1046" s="861">
        <v>-5.928928</v>
      </c>
      <c r="CX1046" s="861">
        <v>-11.195745000000001</v>
      </c>
      <c r="CY1046" s="861">
        <v>-6.3245240000000003</v>
      </c>
      <c r="CZ1046" s="861">
        <v>-8.5278670000000005</v>
      </c>
      <c r="DA1046" s="861">
        <v>-5.3753469999999997</v>
      </c>
      <c r="DB1046" s="861">
        <v>-9.3867930000000008</v>
      </c>
      <c r="DC1046" s="861">
        <v>-5.1699169999999999</v>
      </c>
      <c r="DD1046" s="861">
        <v>-11.830666000000001</v>
      </c>
      <c r="DE1046" s="861">
        <v>-7.3386240000000003</v>
      </c>
      <c r="DF1046" s="861">
        <v>-11.703552</v>
      </c>
      <c r="DG1046" s="861">
        <v>-7.2058660000000003</v>
      </c>
      <c r="DH1046" s="861">
        <v>-8.4419880000000003</v>
      </c>
      <c r="DI1046" s="861">
        <v>-5.8771180000000003</v>
      </c>
      <c r="DJ1046" s="861">
        <v>-9.1465820000000004</v>
      </c>
      <c r="DK1046" s="861">
        <v>-6.5017569999999996</v>
      </c>
      <c r="DL1046" s="861">
        <v>-12.061691</v>
      </c>
      <c r="DM1046" s="861">
        <v>-9.2804699999999993</v>
      </c>
      <c r="DN1046" s="861">
        <v>-11.871567000000001</v>
      </c>
      <c r="DO1046" s="861">
        <v>-8.5328160000000004</v>
      </c>
      <c r="DP1046" s="861">
        <v>-9.02698</v>
      </c>
      <c r="DQ1046" s="861">
        <v>-6.5913750000000002</v>
      </c>
      <c r="DR1046" s="861">
        <v>-9.7275329999999993</v>
      </c>
      <c r="DS1046" s="861">
        <v>-7.7243510000000004</v>
      </c>
      <c r="DT1046" s="861">
        <v>-11.866796000000001</v>
      </c>
      <c r="DU1046" s="861">
        <v>-10.325753000000001</v>
      </c>
      <c r="DV1046" s="861">
        <v>-12.260168999999999</v>
      </c>
      <c r="DW1046" s="861">
        <v>-7.3396710000000001</v>
      </c>
      <c r="DX1046" s="861">
        <v>12.136213</v>
      </c>
      <c r="DY1046" s="861">
        <v>9.136374</v>
      </c>
      <c r="DZ1046" s="861">
        <v>156.444962</v>
      </c>
      <c r="EA1046" s="861">
        <v>148.80312499999999</v>
      </c>
      <c r="EB1046" s="861">
        <v>122.46</v>
      </c>
      <c r="EC1046" s="861">
        <v>3.2909999999999999</v>
      </c>
      <c r="ED1046" s="861">
        <v>397.1</v>
      </c>
      <c r="EE1046" s="861">
        <v>122.55</v>
      </c>
      <c r="EF1046" s="861">
        <v>5.3070000000000004</v>
      </c>
      <c r="EG1046" s="861">
        <v>643</v>
      </c>
      <c r="EH1046" s="861">
        <v>122.55</v>
      </c>
      <c r="EI1046" s="861">
        <v>5.0090000000000003</v>
      </c>
      <c r="EJ1046" s="861">
        <v>599.29999999999995</v>
      </c>
      <c r="EK1046" s="861">
        <v>9.7555300000000003</v>
      </c>
      <c r="EL1046" s="861">
        <v>13.126639000000001</v>
      </c>
      <c r="EM1046" s="861">
        <v>-17.959054999999999</v>
      </c>
      <c r="EN1046" s="861">
        <v>-23.475832</v>
      </c>
      <c r="EO1046" s="861">
        <v>92.504913000000002</v>
      </c>
      <c r="EP1046" s="861">
        <v>89.100223999999997</v>
      </c>
      <c r="EQ1046" s="861">
        <v>-8.5118740000000006</v>
      </c>
      <c r="ER1046" s="861">
        <v>4798.0316030000004</v>
      </c>
      <c r="ES1046" s="861">
        <v>11217.369105</v>
      </c>
      <c r="ET1046" s="861">
        <v>10487.707984999999</v>
      </c>
      <c r="EU1046" s="861"/>
      <c r="EV1046" s="861"/>
      <c r="EW1046" s="861"/>
      <c r="EX1046" s="861"/>
      <c r="EY1046" s="861"/>
      <c r="EZ1046" s="861"/>
      <c r="FA1046" s="861"/>
      <c r="FB1046" s="861"/>
      <c r="FC1046" s="861"/>
      <c r="FD1046" s="861"/>
    </row>
    <row r="1047" spans="1:160" x14ac:dyDescent="0.25">
      <c r="A1047" s="837">
        <v>46142</v>
      </c>
      <c r="B1047" s="836">
        <v>9.7164351851851849E-2</v>
      </c>
      <c r="C1047" s="861">
        <v>59760</v>
      </c>
      <c r="D1047" s="861">
        <v>0</v>
      </c>
      <c r="E1047" s="861">
        <v>0</v>
      </c>
      <c r="F1047" s="861">
        <v>73.515829999999994</v>
      </c>
      <c r="G1047" s="861">
        <v>71.330036000000007</v>
      </c>
      <c r="H1047" s="861">
        <v>64.187603999999993</v>
      </c>
      <c r="I1047" s="861">
        <v>73.971190000000007</v>
      </c>
      <c r="J1047" s="861">
        <v>69.512552999999997</v>
      </c>
      <c r="K1047" s="861">
        <v>70.947051000000002</v>
      </c>
      <c r="L1047" s="861">
        <v>73.696307000000004</v>
      </c>
      <c r="M1047" s="861">
        <v>74.205083999999999</v>
      </c>
      <c r="N1047" s="861">
        <v>-8.4773099999999992</v>
      </c>
      <c r="O1047" s="861">
        <v>-10.137297999999999</v>
      </c>
      <c r="P1047" s="861">
        <v>-10.888792</v>
      </c>
      <c r="Q1047" s="861">
        <v>-7.1907230000000002</v>
      </c>
      <c r="R1047" s="861">
        <v>-8.3907699999999998</v>
      </c>
      <c r="S1047" s="861">
        <v>-9.2137799999999999</v>
      </c>
      <c r="T1047" s="861">
        <v>80.577552999999995</v>
      </c>
      <c r="U1047" s="861">
        <v>71.500183000000007</v>
      </c>
      <c r="V1047" s="861">
        <v>91.271704</v>
      </c>
      <c r="W1047" s="861">
        <v>90.273375999999999</v>
      </c>
      <c r="X1047" s="861">
        <v>-6.9916470000000004</v>
      </c>
      <c r="Y1047" s="861">
        <v>-6.2149580000000002</v>
      </c>
      <c r="Z1047" s="861">
        <v>-11.589021000000001</v>
      </c>
      <c r="AA1047" s="861">
        <v>-10.941027999999999</v>
      </c>
      <c r="AB1047" s="861">
        <v>-10.883139999999999</v>
      </c>
      <c r="AC1047" s="861">
        <v>-12.302595</v>
      </c>
      <c r="AD1047" s="861">
        <v>-13.959460999999999</v>
      </c>
      <c r="AE1047" s="861">
        <v>104.91898999999999</v>
      </c>
      <c r="AF1047" s="861">
        <v>97.389909000000003</v>
      </c>
      <c r="AG1047" s="861">
        <v>89.320430999999999</v>
      </c>
      <c r="AH1047" s="861">
        <v>98.380928999999995</v>
      </c>
      <c r="AI1047" s="861">
        <v>87.705635000000001</v>
      </c>
      <c r="AJ1047" s="861">
        <v>68.355936999999997</v>
      </c>
      <c r="AK1047" s="861">
        <v>-4.9026740000000002</v>
      </c>
      <c r="AL1047" s="861">
        <v>-11.446929000000001</v>
      </c>
      <c r="AM1047" s="861">
        <v>-8.2297370000000001</v>
      </c>
      <c r="AN1047" s="861">
        <v>90.817228</v>
      </c>
      <c r="AO1047" s="861">
        <v>89.571962999999997</v>
      </c>
      <c r="AP1047" s="861">
        <v>86.025745000000001</v>
      </c>
      <c r="AQ1047" s="861">
        <v>86.288846000000007</v>
      </c>
      <c r="AR1047" s="861">
        <v>70.988225</v>
      </c>
      <c r="AS1047" s="861">
        <v>65.016985000000005</v>
      </c>
      <c r="AT1047" s="861">
        <v>75.4101</v>
      </c>
      <c r="AU1047" s="861">
        <v>74.174271000000005</v>
      </c>
      <c r="AV1047" s="861">
        <v>72.115217000000001</v>
      </c>
      <c r="AW1047" s="861">
        <v>71.997549000000006</v>
      </c>
      <c r="AX1047" s="861">
        <v>87.699099000000004</v>
      </c>
      <c r="AY1047" s="861">
        <v>85.494497999999993</v>
      </c>
      <c r="AZ1047" s="861">
        <v>-7.702642</v>
      </c>
      <c r="BA1047" s="861">
        <v>-5.6200570000000001</v>
      </c>
      <c r="BB1047" s="861">
        <v>-14.803642999999999</v>
      </c>
      <c r="BC1047" s="861">
        <v>-13.905805000000001</v>
      </c>
      <c r="BD1047" s="861">
        <v>-13.98278</v>
      </c>
      <c r="BE1047" s="861">
        <v>-8.6421309999999991</v>
      </c>
      <c r="BF1047" s="861">
        <v>30.837615</v>
      </c>
      <c r="BG1047" s="861">
        <v>138.60018500000001</v>
      </c>
      <c r="BH1047" s="861">
        <v>107.91054099999999</v>
      </c>
      <c r="BI1047" s="861">
        <v>50.940086000000001</v>
      </c>
      <c r="BJ1047" s="861">
        <v>129.97591199999999</v>
      </c>
      <c r="BK1047" s="861">
        <v>84.365165000000005</v>
      </c>
      <c r="BL1047" s="861">
        <v>73.336996999999997</v>
      </c>
      <c r="BM1047" s="861">
        <v>-19.391273999999999</v>
      </c>
      <c r="BN1047" s="861">
        <v>-14.302573000000001</v>
      </c>
      <c r="BO1047" s="861">
        <v>-10.344512999999999</v>
      </c>
      <c r="BP1047" s="861">
        <v>-13.708437999999999</v>
      </c>
      <c r="BQ1047" s="861">
        <v>85.273159000000007</v>
      </c>
      <c r="BR1047" s="861">
        <v>86.887566000000007</v>
      </c>
      <c r="BS1047" s="861">
        <v>84.380127999999999</v>
      </c>
      <c r="BT1047" s="861">
        <v>57.019120999999998</v>
      </c>
      <c r="BU1047" s="861">
        <v>63.961815000000001</v>
      </c>
      <c r="BV1047" s="861">
        <v>59.965760000000003</v>
      </c>
      <c r="BW1047" s="861">
        <v>63.352598</v>
      </c>
      <c r="BX1047" s="861">
        <v>-14.447761</v>
      </c>
      <c r="BY1047" s="861">
        <v>-14.534255</v>
      </c>
      <c r="BZ1047" s="861">
        <v>-13.330323</v>
      </c>
      <c r="CA1047" s="861">
        <v>-13.806528999999999</v>
      </c>
      <c r="CB1047" s="861">
        <v>-8.4394570000000009</v>
      </c>
      <c r="CC1047" s="861">
        <v>-5.6374339999999998</v>
      </c>
      <c r="CD1047" s="861">
        <v>-9.3035399999999999</v>
      </c>
      <c r="CE1047" s="861">
        <v>-5.7292610000000002</v>
      </c>
      <c r="CF1047" s="861">
        <v>-10.528812</v>
      </c>
      <c r="CG1047" s="861">
        <v>-6.4448350000000003</v>
      </c>
      <c r="CH1047" s="861">
        <v>-11.285164</v>
      </c>
      <c r="CI1047" s="861">
        <v>-6.8814929999999999</v>
      </c>
      <c r="CJ1047" s="861">
        <v>-8.761158</v>
      </c>
      <c r="CK1047" s="861">
        <v>-5.4580130000000002</v>
      </c>
      <c r="CL1047" s="861">
        <v>-9.2651000000000003</v>
      </c>
      <c r="CM1047" s="861">
        <v>-4.9908229999999998</v>
      </c>
      <c r="CN1047" s="861">
        <v>-11.433623000000001</v>
      </c>
      <c r="CO1047" s="861">
        <v>-7.357856</v>
      </c>
      <c r="CP1047" s="861">
        <v>-11.083409</v>
      </c>
      <c r="CQ1047" s="861">
        <v>-7.7183999999999999</v>
      </c>
      <c r="CR1047" s="861">
        <v>-8.7390969999999992</v>
      </c>
      <c r="CS1047" s="861">
        <v>-5.7178009999999997</v>
      </c>
      <c r="CT1047" s="861">
        <v>-9.1295260000000003</v>
      </c>
      <c r="CU1047" s="861">
        <v>-6.0210270000000001</v>
      </c>
      <c r="CV1047" s="861">
        <v>-11.66018</v>
      </c>
      <c r="CW1047" s="861">
        <v>-5.9291580000000002</v>
      </c>
      <c r="CX1047" s="861">
        <v>-11.226547</v>
      </c>
      <c r="CY1047" s="861">
        <v>-6.33596</v>
      </c>
      <c r="CZ1047" s="861">
        <v>-8.4962669999999996</v>
      </c>
      <c r="DA1047" s="861">
        <v>-5.3954459999999997</v>
      </c>
      <c r="DB1047" s="861">
        <v>-9.3929530000000003</v>
      </c>
      <c r="DC1047" s="861">
        <v>-5.1928039999999998</v>
      </c>
      <c r="DD1047" s="861">
        <v>-11.805512999999999</v>
      </c>
      <c r="DE1047" s="861">
        <v>-7.369262</v>
      </c>
      <c r="DF1047" s="861">
        <v>-11.715432</v>
      </c>
      <c r="DG1047" s="861">
        <v>-7.2288759999999996</v>
      </c>
      <c r="DH1047" s="861">
        <v>-8.4612979999999993</v>
      </c>
      <c r="DI1047" s="861">
        <v>-5.884881</v>
      </c>
      <c r="DJ1047" s="861">
        <v>-9.1482930000000007</v>
      </c>
      <c r="DK1047" s="861">
        <v>-6.5188620000000004</v>
      </c>
      <c r="DL1047" s="861">
        <v>-12.074096000000001</v>
      </c>
      <c r="DM1047" s="861">
        <v>-9.2614129999999992</v>
      </c>
      <c r="DN1047" s="861">
        <v>-11.844854</v>
      </c>
      <c r="DO1047" s="861">
        <v>-8.5577470000000009</v>
      </c>
      <c r="DP1047" s="861">
        <v>-9.0195969999999992</v>
      </c>
      <c r="DQ1047" s="861">
        <v>-6.6252880000000003</v>
      </c>
      <c r="DR1047" s="861">
        <v>-9.7269000000000005</v>
      </c>
      <c r="DS1047" s="861">
        <v>-7.7321369999999998</v>
      </c>
      <c r="DT1047" s="861">
        <v>-11.842954000000001</v>
      </c>
      <c r="DU1047" s="861">
        <v>-10.333898</v>
      </c>
      <c r="DV1047" s="861">
        <v>-12.258424</v>
      </c>
      <c r="DW1047" s="861">
        <v>-7.3645779999999998</v>
      </c>
      <c r="DX1047" s="861">
        <v>12.120806</v>
      </c>
      <c r="DY1047" s="861">
        <v>9.1106630000000006</v>
      </c>
      <c r="DZ1047" s="861">
        <v>156.19523699999999</v>
      </c>
      <c r="EA1047" s="861">
        <v>148.44025099999999</v>
      </c>
      <c r="EB1047" s="861">
        <v>123.15</v>
      </c>
      <c r="EC1047" s="861">
        <v>1.2410000000000001</v>
      </c>
      <c r="ED1047" s="861">
        <v>134.80000000000001</v>
      </c>
      <c r="EE1047" s="861">
        <v>123.03</v>
      </c>
      <c r="EF1047" s="861">
        <v>5.2930000000000001</v>
      </c>
      <c r="EG1047" s="861">
        <v>644.1</v>
      </c>
      <c r="EH1047" s="861">
        <v>123.03</v>
      </c>
      <c r="EI1047" s="861">
        <v>4.9790000000000001</v>
      </c>
      <c r="EJ1047" s="861">
        <v>604.70000000000005</v>
      </c>
      <c r="EK1047" s="861">
        <v>9.7564010000000003</v>
      </c>
      <c r="EL1047" s="861">
        <v>13.180877000000001</v>
      </c>
      <c r="EM1047" s="861">
        <v>-17.986138</v>
      </c>
      <c r="EN1047" s="861">
        <v>-23.525390000000002</v>
      </c>
      <c r="EO1047" s="861">
        <v>92.395432</v>
      </c>
      <c r="EP1047" s="861">
        <v>88.935675000000003</v>
      </c>
      <c r="EQ1047" s="861">
        <v>-8.5068629999999992</v>
      </c>
      <c r="ER1047" s="861">
        <v>4800.4970780000003</v>
      </c>
      <c r="ES1047" s="861">
        <v>11228.07087</v>
      </c>
      <c r="ET1047" s="861">
        <v>10497.724747</v>
      </c>
      <c r="EU1047" s="861"/>
      <c r="EV1047" s="861"/>
      <c r="EW1047" s="861"/>
      <c r="EX1047" s="861"/>
      <c r="EY1047" s="861"/>
      <c r="EZ1047" s="861"/>
      <c r="FA1047" s="861"/>
      <c r="FB1047" s="861"/>
      <c r="FC1047" s="861"/>
      <c r="FD1047" s="861"/>
    </row>
    <row r="1048" spans="1:160" x14ac:dyDescent="0.25">
      <c r="A1048" s="837">
        <v>46142</v>
      </c>
      <c r="B1048" s="836">
        <v>9.7858796296296291E-2</v>
      </c>
      <c r="C1048" s="861">
        <v>59820</v>
      </c>
      <c r="D1048" s="861">
        <v>0</v>
      </c>
      <c r="E1048" s="861">
        <v>0</v>
      </c>
      <c r="F1048" s="861">
        <v>73.495588999999995</v>
      </c>
      <c r="G1048" s="861">
        <v>71.263924000000003</v>
      </c>
      <c r="H1048" s="861">
        <v>64.184252000000001</v>
      </c>
      <c r="I1048" s="861">
        <v>73.905133000000006</v>
      </c>
      <c r="J1048" s="861">
        <v>69.482286000000002</v>
      </c>
      <c r="K1048" s="861">
        <v>70.928296000000003</v>
      </c>
      <c r="L1048" s="861">
        <v>73.713130000000007</v>
      </c>
      <c r="M1048" s="861">
        <v>74.172005999999996</v>
      </c>
      <c r="N1048" s="861">
        <v>-8.4485869999999998</v>
      </c>
      <c r="O1048" s="861">
        <v>-10.255435</v>
      </c>
      <c r="P1048" s="861">
        <v>-11.028222</v>
      </c>
      <c r="Q1048" s="861">
        <v>-7.1613939999999996</v>
      </c>
      <c r="R1048" s="861">
        <v>-8.2977279999999993</v>
      </c>
      <c r="S1048" s="861">
        <v>-9.1717030000000008</v>
      </c>
      <c r="T1048" s="861">
        <v>80.615437999999997</v>
      </c>
      <c r="U1048" s="861">
        <v>71.558831999999995</v>
      </c>
      <c r="V1048" s="861">
        <v>91.347703999999993</v>
      </c>
      <c r="W1048" s="861">
        <v>90.375604999999993</v>
      </c>
      <c r="X1048" s="861">
        <v>-6.9648599999999998</v>
      </c>
      <c r="Y1048" s="861">
        <v>-6.1749450000000001</v>
      </c>
      <c r="Z1048" s="861">
        <v>-11.596655999999999</v>
      </c>
      <c r="AA1048" s="861">
        <v>-10.963695</v>
      </c>
      <c r="AB1048" s="861">
        <v>-10.888648</v>
      </c>
      <c r="AC1048" s="861">
        <v>-12.282681999999999</v>
      </c>
      <c r="AD1048" s="861">
        <v>-13.954235000000001</v>
      </c>
      <c r="AE1048" s="861">
        <v>104.769193</v>
      </c>
      <c r="AF1048" s="861">
        <v>97.310070999999994</v>
      </c>
      <c r="AG1048" s="861">
        <v>89.283068</v>
      </c>
      <c r="AH1048" s="861">
        <v>98.327729000000005</v>
      </c>
      <c r="AI1048" s="861">
        <v>87.730035000000001</v>
      </c>
      <c r="AJ1048" s="861">
        <v>68.483061000000006</v>
      </c>
      <c r="AK1048" s="861">
        <v>-4.9116939999999998</v>
      </c>
      <c r="AL1048" s="861">
        <v>-11.393409</v>
      </c>
      <c r="AM1048" s="861">
        <v>-8.2471530000000008</v>
      </c>
      <c r="AN1048" s="861">
        <v>90.660353000000001</v>
      </c>
      <c r="AO1048" s="861">
        <v>89.726991999999996</v>
      </c>
      <c r="AP1048" s="861">
        <v>86.104265999999996</v>
      </c>
      <c r="AQ1048" s="861">
        <v>86.310648999999998</v>
      </c>
      <c r="AR1048" s="861">
        <v>70.993876999999998</v>
      </c>
      <c r="AS1048" s="861">
        <v>64.950011000000003</v>
      </c>
      <c r="AT1048" s="861">
        <v>75.404719</v>
      </c>
      <c r="AU1048" s="861">
        <v>74.157888</v>
      </c>
      <c r="AV1048" s="861">
        <v>72.046234999999996</v>
      </c>
      <c r="AW1048" s="861">
        <v>71.867756999999997</v>
      </c>
      <c r="AX1048" s="861">
        <v>87.697783000000001</v>
      </c>
      <c r="AY1048" s="861">
        <v>85.523222000000004</v>
      </c>
      <c r="AZ1048" s="861">
        <v>-7.6911820000000004</v>
      </c>
      <c r="BA1048" s="861">
        <v>-5.8076780000000001</v>
      </c>
      <c r="BB1048" s="861">
        <v>-14.854123</v>
      </c>
      <c r="BC1048" s="861">
        <v>-13.895769</v>
      </c>
      <c r="BD1048" s="861">
        <v>-14.062479</v>
      </c>
      <c r="BE1048" s="861">
        <v>-8.4258889999999997</v>
      </c>
      <c r="BF1048" s="861">
        <v>30.922661999999999</v>
      </c>
      <c r="BG1048" s="861">
        <v>138.61035799999999</v>
      </c>
      <c r="BH1048" s="861">
        <v>107.872095</v>
      </c>
      <c r="BI1048" s="861">
        <v>50.909002999999998</v>
      </c>
      <c r="BJ1048" s="861">
        <v>129.94575900000001</v>
      </c>
      <c r="BK1048" s="861">
        <v>84.579941000000005</v>
      </c>
      <c r="BL1048" s="861">
        <v>73.018711999999994</v>
      </c>
      <c r="BM1048" s="861">
        <v>-19.499839000000001</v>
      </c>
      <c r="BN1048" s="861">
        <v>-14.407773000000001</v>
      </c>
      <c r="BO1048" s="861">
        <v>-10.429802</v>
      </c>
      <c r="BP1048" s="861">
        <v>-13.793238000000001</v>
      </c>
      <c r="BQ1048" s="861">
        <v>85.348025000000007</v>
      </c>
      <c r="BR1048" s="861">
        <v>86.910713999999999</v>
      </c>
      <c r="BS1048" s="861">
        <v>84.390390999999994</v>
      </c>
      <c r="BT1048" s="861">
        <v>56.986134</v>
      </c>
      <c r="BU1048" s="861">
        <v>63.946444999999997</v>
      </c>
      <c r="BV1048" s="861">
        <v>59.866886000000001</v>
      </c>
      <c r="BW1048" s="861">
        <v>63.257980000000003</v>
      </c>
      <c r="BX1048" s="861">
        <v>-14.269589</v>
      </c>
      <c r="BY1048" s="861">
        <v>-14.545579</v>
      </c>
      <c r="BZ1048" s="861">
        <v>-13.494154999999999</v>
      </c>
      <c r="CA1048" s="861">
        <v>-13.859040999999999</v>
      </c>
      <c r="CB1048" s="861">
        <v>-8.4423670000000008</v>
      </c>
      <c r="CC1048" s="861">
        <v>-5.6380559999999997</v>
      </c>
      <c r="CD1048" s="861">
        <v>-9.2966650000000008</v>
      </c>
      <c r="CE1048" s="861">
        <v>-5.7461989999999998</v>
      </c>
      <c r="CF1048" s="861">
        <v>-10.541461</v>
      </c>
      <c r="CG1048" s="861">
        <v>-6.4504020000000004</v>
      </c>
      <c r="CH1048" s="861">
        <v>-11.267396</v>
      </c>
      <c r="CI1048" s="861">
        <v>-6.8633810000000004</v>
      </c>
      <c r="CJ1048" s="861">
        <v>-8.7682850000000006</v>
      </c>
      <c r="CK1048" s="861">
        <v>-5.4358029999999999</v>
      </c>
      <c r="CL1048" s="861">
        <v>-9.2666629999999994</v>
      </c>
      <c r="CM1048" s="861">
        <v>-4.9774760000000002</v>
      </c>
      <c r="CN1048" s="861">
        <v>-11.460400999999999</v>
      </c>
      <c r="CO1048" s="861">
        <v>-7.3751150000000001</v>
      </c>
      <c r="CP1048" s="861">
        <v>-11.079934</v>
      </c>
      <c r="CQ1048" s="861">
        <v>-7.680809</v>
      </c>
      <c r="CR1048" s="861">
        <v>-8.7403189999999995</v>
      </c>
      <c r="CS1048" s="861">
        <v>-5.7148219999999998</v>
      </c>
      <c r="CT1048" s="861">
        <v>-9.1651740000000004</v>
      </c>
      <c r="CU1048" s="861">
        <v>-6.0439080000000001</v>
      </c>
      <c r="CV1048" s="861">
        <v>-11.695029</v>
      </c>
      <c r="CW1048" s="861">
        <v>-5.9347820000000002</v>
      </c>
      <c r="CX1048" s="861">
        <v>-11.200723999999999</v>
      </c>
      <c r="CY1048" s="861">
        <v>-6.3080030000000002</v>
      </c>
      <c r="CZ1048" s="861">
        <v>-8.4930289999999999</v>
      </c>
      <c r="DA1048" s="861">
        <v>-5.3759860000000002</v>
      </c>
      <c r="DB1048" s="861">
        <v>-9.38978</v>
      </c>
      <c r="DC1048" s="861">
        <v>-5.1975699999999998</v>
      </c>
      <c r="DD1048" s="861">
        <v>-11.794025</v>
      </c>
      <c r="DE1048" s="861">
        <v>-7.3428990000000001</v>
      </c>
      <c r="DF1048" s="861">
        <v>-11.665416</v>
      </c>
      <c r="DG1048" s="861">
        <v>-7.2077140000000002</v>
      </c>
      <c r="DH1048" s="861">
        <v>-8.4251140000000007</v>
      </c>
      <c r="DI1048" s="861">
        <v>-5.8568829999999998</v>
      </c>
      <c r="DJ1048" s="861">
        <v>-9.1342099999999995</v>
      </c>
      <c r="DK1048" s="861">
        <v>-6.5123059999999997</v>
      </c>
      <c r="DL1048" s="861">
        <v>-12.029646</v>
      </c>
      <c r="DM1048" s="861">
        <v>-9.2682529999999996</v>
      </c>
      <c r="DN1048" s="861">
        <v>-11.819772</v>
      </c>
      <c r="DO1048" s="861">
        <v>-8.5093840000000007</v>
      </c>
      <c r="DP1048" s="861">
        <v>-8.9913469999999993</v>
      </c>
      <c r="DQ1048" s="861">
        <v>-6.5860539999999999</v>
      </c>
      <c r="DR1048" s="861">
        <v>-9.689819</v>
      </c>
      <c r="DS1048" s="861">
        <v>-7.7077989999999996</v>
      </c>
      <c r="DT1048" s="861">
        <v>-11.815934</v>
      </c>
      <c r="DU1048" s="861">
        <v>-10.34028</v>
      </c>
      <c r="DV1048" s="861">
        <v>-12.221277000000001</v>
      </c>
      <c r="DW1048" s="861">
        <v>-7.3389329999999999</v>
      </c>
      <c r="DX1048" s="861">
        <v>12.037646000000001</v>
      </c>
      <c r="DY1048" s="861">
        <v>9.0482080000000007</v>
      </c>
      <c r="DZ1048" s="861">
        <v>155.96893900000001</v>
      </c>
      <c r="EA1048" s="861">
        <v>148.37483</v>
      </c>
      <c r="EB1048" s="861">
        <v>122.52</v>
      </c>
      <c r="EC1048" s="861">
        <v>3.2919999999999998</v>
      </c>
      <c r="ED1048" s="861">
        <v>396.4</v>
      </c>
      <c r="EE1048" s="861">
        <v>122.32</v>
      </c>
      <c r="EF1048" s="861">
        <v>5.3390000000000004</v>
      </c>
      <c r="EG1048" s="861">
        <v>639.29999999999995</v>
      </c>
      <c r="EH1048" s="861">
        <v>122.51</v>
      </c>
      <c r="EI1048" s="861">
        <v>4.984</v>
      </c>
      <c r="EJ1048" s="861">
        <v>597</v>
      </c>
      <c r="EK1048" s="861">
        <v>9.8853749999999998</v>
      </c>
      <c r="EL1048" s="861">
        <v>13.216142</v>
      </c>
      <c r="EM1048" s="861">
        <v>-18.132528000000001</v>
      </c>
      <c r="EN1048" s="861">
        <v>-23.645944</v>
      </c>
      <c r="EO1048" s="861">
        <v>92.296120000000002</v>
      </c>
      <c r="EP1048" s="861">
        <v>88.905980999999997</v>
      </c>
      <c r="EQ1048" s="861">
        <v>-8.4959710000000008</v>
      </c>
      <c r="ER1048" s="861">
        <v>4805.2939740000002</v>
      </c>
      <c r="ES1048" s="861">
        <v>11238.760472</v>
      </c>
      <c r="ET1048" s="861">
        <v>10507.722229000001</v>
      </c>
      <c r="EU1048" s="861"/>
      <c r="EV1048" s="861"/>
      <c r="EW1048" s="861"/>
      <c r="EX1048" s="861"/>
      <c r="EY1048" s="861"/>
      <c r="EZ1048" s="861"/>
      <c r="FA1048" s="861"/>
      <c r="FB1048" s="861"/>
      <c r="FC1048" s="861"/>
      <c r="FD1048" s="861"/>
    </row>
    <row r="1049" spans="1:160" x14ac:dyDescent="0.25">
      <c r="A1049" s="837">
        <v>46142</v>
      </c>
      <c r="B1049" s="836">
        <v>9.8553240740740747E-2</v>
      </c>
      <c r="C1049" s="861">
        <v>59880</v>
      </c>
      <c r="D1049" s="861">
        <v>0</v>
      </c>
      <c r="E1049" s="861">
        <v>0</v>
      </c>
      <c r="F1049" s="861">
        <v>73.377073999999993</v>
      </c>
      <c r="G1049" s="861">
        <v>71.229956999999999</v>
      </c>
      <c r="H1049" s="861">
        <v>64.025479000000004</v>
      </c>
      <c r="I1049" s="861">
        <v>73.906943999999996</v>
      </c>
      <c r="J1049" s="861">
        <v>69.487509000000003</v>
      </c>
      <c r="K1049" s="861">
        <v>70.911438000000004</v>
      </c>
      <c r="L1049" s="861">
        <v>73.692329000000001</v>
      </c>
      <c r="M1049" s="861">
        <v>74.186733000000004</v>
      </c>
      <c r="N1049" s="861">
        <v>-8.5670280000000005</v>
      </c>
      <c r="O1049" s="861">
        <v>-10.302372</v>
      </c>
      <c r="P1049" s="861">
        <v>-10.965692000000001</v>
      </c>
      <c r="Q1049" s="861">
        <v>-7.224399</v>
      </c>
      <c r="R1049" s="861">
        <v>-8.4624299999999995</v>
      </c>
      <c r="S1049" s="861">
        <v>-9.3417890000000003</v>
      </c>
      <c r="T1049" s="861">
        <v>80.544680999999997</v>
      </c>
      <c r="U1049" s="861">
        <v>71.672653999999994</v>
      </c>
      <c r="V1049" s="861">
        <v>91.349373999999997</v>
      </c>
      <c r="W1049" s="861">
        <v>90.366488000000004</v>
      </c>
      <c r="X1049" s="861">
        <v>-7.0199619999999996</v>
      </c>
      <c r="Y1049" s="861">
        <v>-6.2056630000000004</v>
      </c>
      <c r="Z1049" s="861">
        <v>-11.681278000000001</v>
      </c>
      <c r="AA1049" s="861">
        <v>-11.023318</v>
      </c>
      <c r="AB1049" s="861">
        <v>-10.961312</v>
      </c>
      <c r="AC1049" s="861">
        <v>-12.338077999999999</v>
      </c>
      <c r="AD1049" s="861">
        <v>-14.004917000000001</v>
      </c>
      <c r="AE1049" s="861">
        <v>104.795601</v>
      </c>
      <c r="AF1049" s="861">
        <v>97.372105000000005</v>
      </c>
      <c r="AG1049" s="861">
        <v>89.252190999999996</v>
      </c>
      <c r="AH1049" s="861">
        <v>98.363732999999996</v>
      </c>
      <c r="AI1049" s="861">
        <v>87.670747000000006</v>
      </c>
      <c r="AJ1049" s="861">
        <v>68.425830000000005</v>
      </c>
      <c r="AK1049" s="861">
        <v>-4.9924489999999997</v>
      </c>
      <c r="AL1049" s="861">
        <v>-11.502071000000001</v>
      </c>
      <c r="AM1049" s="861">
        <v>-8.4512420000000006</v>
      </c>
      <c r="AN1049" s="861">
        <v>90.654128</v>
      </c>
      <c r="AO1049" s="861">
        <v>89.632019999999997</v>
      </c>
      <c r="AP1049" s="861">
        <v>86.068950000000001</v>
      </c>
      <c r="AQ1049" s="861">
        <v>86.236569000000003</v>
      </c>
      <c r="AR1049" s="861">
        <v>70.928099000000003</v>
      </c>
      <c r="AS1049" s="861">
        <v>64.941468</v>
      </c>
      <c r="AT1049" s="861">
        <v>75.341352000000001</v>
      </c>
      <c r="AU1049" s="861">
        <v>74.061868000000004</v>
      </c>
      <c r="AV1049" s="861">
        <v>72.138600999999994</v>
      </c>
      <c r="AW1049" s="861">
        <v>72.083144000000004</v>
      </c>
      <c r="AX1049" s="861">
        <v>87.688665999999998</v>
      </c>
      <c r="AY1049" s="861">
        <v>85.519088999999994</v>
      </c>
      <c r="AZ1049" s="861">
        <v>-7.7167950000000003</v>
      </c>
      <c r="BA1049" s="861">
        <v>-5.682639</v>
      </c>
      <c r="BB1049" s="861">
        <v>-14.888211999999999</v>
      </c>
      <c r="BC1049" s="861">
        <v>-13.976559</v>
      </c>
      <c r="BD1049" s="861">
        <v>-14.079993</v>
      </c>
      <c r="BE1049" s="861">
        <v>-8.8098360000000007</v>
      </c>
      <c r="BF1049" s="861">
        <v>30.785443999999998</v>
      </c>
      <c r="BG1049" s="861">
        <v>138.665907</v>
      </c>
      <c r="BH1049" s="861">
        <v>107.88520699999999</v>
      </c>
      <c r="BI1049" s="861">
        <v>50.766917999999997</v>
      </c>
      <c r="BJ1049" s="861">
        <v>129.88396700000001</v>
      </c>
      <c r="BK1049" s="861">
        <v>84.352452</v>
      </c>
      <c r="BL1049" s="861">
        <v>73.684640000000002</v>
      </c>
      <c r="BM1049" s="861">
        <v>-19.533916000000001</v>
      </c>
      <c r="BN1049" s="861">
        <v>-14.390173000000001</v>
      </c>
      <c r="BO1049" s="861">
        <v>-10.475713000000001</v>
      </c>
      <c r="BP1049" s="861">
        <v>-13.858752000000001</v>
      </c>
      <c r="BQ1049" s="861">
        <v>85.209973000000005</v>
      </c>
      <c r="BR1049" s="861">
        <v>86.941654</v>
      </c>
      <c r="BS1049" s="861">
        <v>84.308609000000004</v>
      </c>
      <c r="BT1049" s="861">
        <v>56.949134000000001</v>
      </c>
      <c r="BU1049" s="861">
        <v>63.890928000000002</v>
      </c>
      <c r="BV1049" s="861">
        <v>59.788730999999999</v>
      </c>
      <c r="BW1049" s="861">
        <v>63.184426999999999</v>
      </c>
      <c r="BX1049" s="861">
        <v>-14.426859</v>
      </c>
      <c r="BY1049" s="861">
        <v>-14.704808999999999</v>
      </c>
      <c r="BZ1049" s="861">
        <v>-13.439711000000001</v>
      </c>
      <c r="CA1049" s="861">
        <v>-13.905611</v>
      </c>
      <c r="CB1049" s="861">
        <v>-8.4445320000000006</v>
      </c>
      <c r="CC1049" s="861">
        <v>-5.6471280000000004</v>
      </c>
      <c r="CD1049" s="861">
        <v>-9.3020399999999999</v>
      </c>
      <c r="CE1049" s="861">
        <v>-5.75807</v>
      </c>
      <c r="CF1049" s="861">
        <v>-10.543709</v>
      </c>
      <c r="CG1049" s="861">
        <v>-6.4708370000000004</v>
      </c>
      <c r="CH1049" s="861">
        <v>-11.294964999999999</v>
      </c>
      <c r="CI1049" s="861">
        <v>-6.886088</v>
      </c>
      <c r="CJ1049" s="861">
        <v>-8.7727930000000001</v>
      </c>
      <c r="CK1049" s="861">
        <v>-5.4765579999999998</v>
      </c>
      <c r="CL1049" s="861">
        <v>-9.2584440000000008</v>
      </c>
      <c r="CM1049" s="861">
        <v>-4.9748989999999997</v>
      </c>
      <c r="CN1049" s="861">
        <v>-11.464064</v>
      </c>
      <c r="CO1049" s="861">
        <v>-7.3717439999999996</v>
      </c>
      <c r="CP1049" s="861">
        <v>-11.075379</v>
      </c>
      <c r="CQ1049" s="861">
        <v>-7.7122840000000004</v>
      </c>
      <c r="CR1049" s="861">
        <v>-8.7301599999999997</v>
      </c>
      <c r="CS1049" s="861">
        <v>-5.6972529999999999</v>
      </c>
      <c r="CT1049" s="861">
        <v>-9.1497759999999992</v>
      </c>
      <c r="CU1049" s="861">
        <v>-6.0234560000000004</v>
      </c>
      <c r="CV1049" s="861">
        <v>-11.660277000000001</v>
      </c>
      <c r="CW1049" s="861">
        <v>-5.9353170000000004</v>
      </c>
      <c r="CX1049" s="861">
        <v>-11.247989</v>
      </c>
      <c r="CY1049" s="861">
        <v>-6.3329740000000001</v>
      </c>
      <c r="CZ1049" s="861">
        <v>-8.5232360000000007</v>
      </c>
      <c r="DA1049" s="861">
        <v>-5.3410289999999998</v>
      </c>
      <c r="DB1049" s="861">
        <v>-9.4174279999999992</v>
      </c>
      <c r="DC1049" s="861">
        <v>-5.1863770000000002</v>
      </c>
      <c r="DD1049" s="861">
        <v>-11.811915000000001</v>
      </c>
      <c r="DE1049" s="861">
        <v>-7.3480449999999999</v>
      </c>
      <c r="DF1049" s="861">
        <v>-11.713200000000001</v>
      </c>
      <c r="DG1049" s="861">
        <v>-7.2140440000000003</v>
      </c>
      <c r="DH1049" s="861">
        <v>-8.4600139999999993</v>
      </c>
      <c r="DI1049" s="861">
        <v>-5.8357720000000004</v>
      </c>
      <c r="DJ1049" s="861">
        <v>-9.1607939999999992</v>
      </c>
      <c r="DK1049" s="861">
        <v>-6.5014409999999998</v>
      </c>
      <c r="DL1049" s="861">
        <v>-12.050062</v>
      </c>
      <c r="DM1049" s="861">
        <v>-9.2435790000000004</v>
      </c>
      <c r="DN1049" s="861">
        <v>-11.858625</v>
      </c>
      <c r="DO1049" s="861">
        <v>-8.5058959999999999</v>
      </c>
      <c r="DP1049" s="861">
        <v>-9.012689</v>
      </c>
      <c r="DQ1049" s="861">
        <v>-6.5938590000000001</v>
      </c>
      <c r="DR1049" s="861">
        <v>-9.7483260000000005</v>
      </c>
      <c r="DS1049" s="861">
        <v>-7.7001869999999997</v>
      </c>
      <c r="DT1049" s="861">
        <v>-11.842933</v>
      </c>
      <c r="DU1049" s="861">
        <v>-10.298660999999999</v>
      </c>
      <c r="DV1049" s="861">
        <v>-12.237541999999999</v>
      </c>
      <c r="DW1049" s="861">
        <v>-7.326098</v>
      </c>
      <c r="DX1049" s="861">
        <v>12.065009999999999</v>
      </c>
      <c r="DY1049" s="861">
        <v>9.0269200000000005</v>
      </c>
      <c r="DZ1049" s="861">
        <v>156.22157999999999</v>
      </c>
      <c r="EA1049" s="861">
        <v>148.46688499999999</v>
      </c>
      <c r="EB1049" s="861">
        <v>122.51</v>
      </c>
      <c r="EC1049" s="861">
        <v>3.2909999999999999</v>
      </c>
      <c r="ED1049" s="861">
        <v>396.8</v>
      </c>
      <c r="EE1049" s="861">
        <v>122.51</v>
      </c>
      <c r="EF1049" s="861">
        <v>5.3209999999999997</v>
      </c>
      <c r="EG1049" s="861">
        <v>639.5</v>
      </c>
      <c r="EH1049" s="861">
        <v>122.35</v>
      </c>
      <c r="EI1049" s="861">
        <v>5.0090000000000003</v>
      </c>
      <c r="EJ1049" s="861">
        <v>599.70000000000005</v>
      </c>
      <c r="EK1049" s="861">
        <v>9.6330770000000001</v>
      </c>
      <c r="EL1049" s="861">
        <v>13.211378</v>
      </c>
      <c r="EM1049" s="861">
        <v>-18.084319000000001</v>
      </c>
      <c r="EN1049" s="861">
        <v>-23.687090999999999</v>
      </c>
      <c r="EO1049" s="861">
        <v>92.406987000000001</v>
      </c>
      <c r="EP1049" s="861">
        <v>88.947761999999997</v>
      </c>
      <c r="EQ1049" s="861">
        <v>-8.5033849999999997</v>
      </c>
      <c r="ER1049" s="861">
        <v>4811.9066169999996</v>
      </c>
      <c r="ES1049" s="861">
        <v>11249.434588</v>
      </c>
      <c r="ET1049" s="861">
        <v>10517.706387</v>
      </c>
      <c r="EU1049" s="861"/>
      <c r="EV1049" s="861"/>
      <c r="EW1049" s="861"/>
      <c r="EX1049" s="861"/>
      <c r="EY1049" s="861"/>
      <c r="EZ1049" s="861"/>
      <c r="FA1049" s="861"/>
      <c r="FB1049" s="861"/>
      <c r="FC1049" s="861"/>
      <c r="FD1049" s="861"/>
    </row>
    <row r="1050" spans="1:160" x14ac:dyDescent="0.25">
      <c r="A1050" s="837">
        <v>46142</v>
      </c>
      <c r="B1050" s="836">
        <v>9.9247685185185189E-2</v>
      </c>
      <c r="C1050" s="861">
        <v>59940</v>
      </c>
      <c r="D1050" s="861">
        <v>0</v>
      </c>
      <c r="E1050" s="861">
        <v>0</v>
      </c>
      <c r="F1050" s="861">
        <v>73.405545000000004</v>
      </c>
      <c r="G1050" s="861">
        <v>71.157094000000001</v>
      </c>
      <c r="H1050" s="861">
        <v>64.123587999999998</v>
      </c>
      <c r="I1050" s="861">
        <v>73.831952999999999</v>
      </c>
      <c r="J1050" s="861">
        <v>69.469099</v>
      </c>
      <c r="K1050" s="861">
        <v>70.888814999999994</v>
      </c>
      <c r="L1050" s="861">
        <v>73.672269999999997</v>
      </c>
      <c r="M1050" s="861">
        <v>74.121442999999999</v>
      </c>
      <c r="N1050" s="861">
        <v>-8.6804299999999994</v>
      </c>
      <c r="O1050" s="861">
        <v>-10.330151000000001</v>
      </c>
      <c r="P1050" s="861">
        <v>-11.048968</v>
      </c>
      <c r="Q1050" s="861">
        <v>-7.1763050000000002</v>
      </c>
      <c r="R1050" s="861">
        <v>-8.4788479999999993</v>
      </c>
      <c r="S1050" s="861">
        <v>-9.3835460000000008</v>
      </c>
      <c r="T1050" s="861">
        <v>80.564734000000001</v>
      </c>
      <c r="U1050" s="861">
        <v>71.117709000000005</v>
      </c>
      <c r="V1050" s="861">
        <v>91.309515000000005</v>
      </c>
      <c r="W1050" s="861">
        <v>90.293385999999998</v>
      </c>
      <c r="X1050" s="861">
        <v>-7.0672180000000004</v>
      </c>
      <c r="Y1050" s="861">
        <v>-6.3223320000000003</v>
      </c>
      <c r="Z1050" s="861">
        <v>-11.708602000000001</v>
      </c>
      <c r="AA1050" s="861">
        <v>-11.060015999999999</v>
      </c>
      <c r="AB1050" s="861">
        <v>-11.025339000000001</v>
      </c>
      <c r="AC1050" s="861">
        <v>-12.449826</v>
      </c>
      <c r="AD1050" s="861">
        <v>-14.074013000000001</v>
      </c>
      <c r="AE1050" s="861">
        <v>104.846104</v>
      </c>
      <c r="AF1050" s="861">
        <v>97.260414999999995</v>
      </c>
      <c r="AG1050" s="861">
        <v>89.281152000000006</v>
      </c>
      <c r="AH1050" s="861">
        <v>98.342213999999998</v>
      </c>
      <c r="AI1050" s="861">
        <v>87.638975000000002</v>
      </c>
      <c r="AJ1050" s="861">
        <v>68.384822</v>
      </c>
      <c r="AK1050" s="861">
        <v>-5.0075029999999998</v>
      </c>
      <c r="AL1050" s="861">
        <v>-11.626996999999999</v>
      </c>
      <c r="AM1050" s="861">
        <v>-8.4908199999999994</v>
      </c>
      <c r="AN1050" s="861">
        <v>90.694969999999998</v>
      </c>
      <c r="AO1050" s="861">
        <v>89.621964000000006</v>
      </c>
      <c r="AP1050" s="861">
        <v>85.882857999999999</v>
      </c>
      <c r="AQ1050" s="861">
        <v>86.145168999999996</v>
      </c>
      <c r="AR1050" s="861">
        <v>70.778737000000007</v>
      </c>
      <c r="AS1050" s="861">
        <v>64.922713000000002</v>
      </c>
      <c r="AT1050" s="861">
        <v>75.164355999999998</v>
      </c>
      <c r="AU1050" s="861">
        <v>74.018249999999995</v>
      </c>
      <c r="AV1050" s="861">
        <v>72.097426999999996</v>
      </c>
      <c r="AW1050" s="861">
        <v>71.830629000000002</v>
      </c>
      <c r="AX1050" s="861">
        <v>87.665910999999994</v>
      </c>
      <c r="AY1050" s="861">
        <v>85.404055</v>
      </c>
      <c r="AZ1050" s="861">
        <v>-7.7827339999999996</v>
      </c>
      <c r="BA1050" s="861">
        <v>-5.8313519999999999</v>
      </c>
      <c r="BB1050" s="861">
        <v>-14.929429000000001</v>
      </c>
      <c r="BC1050" s="861">
        <v>-13.983238999999999</v>
      </c>
      <c r="BD1050" s="861">
        <v>-14.109819999999999</v>
      </c>
      <c r="BE1050" s="861">
        <v>-8.7183440000000001</v>
      </c>
      <c r="BF1050" s="861">
        <v>30.819016000000001</v>
      </c>
      <c r="BG1050" s="861">
        <v>138.67588000000001</v>
      </c>
      <c r="BH1050" s="861">
        <v>107.915314</v>
      </c>
      <c r="BI1050" s="861">
        <v>50.629058000000001</v>
      </c>
      <c r="BJ1050" s="861">
        <v>129.86354700000001</v>
      </c>
      <c r="BK1050" s="861">
        <v>84.287940000000006</v>
      </c>
      <c r="BL1050" s="861">
        <v>73.377279000000001</v>
      </c>
      <c r="BM1050" s="861">
        <v>-19.527909999999999</v>
      </c>
      <c r="BN1050" s="861">
        <v>-14.427595</v>
      </c>
      <c r="BO1050" s="861">
        <v>-10.547192000000001</v>
      </c>
      <c r="BP1050" s="861">
        <v>-13.908893000000001</v>
      </c>
      <c r="BQ1050" s="861">
        <v>85.247878999999998</v>
      </c>
      <c r="BR1050" s="861">
        <v>86.920974000000001</v>
      </c>
      <c r="BS1050" s="861">
        <v>84.229364000000004</v>
      </c>
      <c r="BT1050" s="861">
        <v>57.021362000000003</v>
      </c>
      <c r="BU1050" s="861">
        <v>63.822975</v>
      </c>
      <c r="BV1050" s="861">
        <v>59.677855999999998</v>
      </c>
      <c r="BW1050" s="861">
        <v>63.122841999999999</v>
      </c>
      <c r="BX1050" s="861">
        <v>-14.610431999999999</v>
      </c>
      <c r="BY1050" s="861">
        <v>-14.711606</v>
      </c>
      <c r="BZ1050" s="861">
        <v>-13.543509999999999</v>
      </c>
      <c r="CA1050" s="861">
        <v>-13.972649000000001</v>
      </c>
      <c r="CB1050" s="861">
        <v>-8.4580889999999993</v>
      </c>
      <c r="CC1050" s="861">
        <v>-5.6470599999999997</v>
      </c>
      <c r="CD1050" s="861">
        <v>-9.2972830000000002</v>
      </c>
      <c r="CE1050" s="861">
        <v>-5.7556700000000003</v>
      </c>
      <c r="CF1050" s="861">
        <v>-10.524020999999999</v>
      </c>
      <c r="CG1050" s="861">
        <v>-6.4316740000000001</v>
      </c>
      <c r="CH1050" s="861">
        <v>-11.275194000000001</v>
      </c>
      <c r="CI1050" s="861">
        <v>-6.8650539999999998</v>
      </c>
      <c r="CJ1050" s="861">
        <v>-8.7783940000000005</v>
      </c>
      <c r="CK1050" s="861">
        <v>-5.4420089999999997</v>
      </c>
      <c r="CL1050" s="861">
        <v>-9.2555619999999994</v>
      </c>
      <c r="CM1050" s="861">
        <v>-4.9808839999999996</v>
      </c>
      <c r="CN1050" s="861">
        <v>-11.474451999999999</v>
      </c>
      <c r="CO1050" s="861">
        <v>-7.3386019999999998</v>
      </c>
      <c r="CP1050" s="861">
        <v>-11.091823</v>
      </c>
      <c r="CQ1050" s="861">
        <v>-7.710871</v>
      </c>
      <c r="CR1050" s="861">
        <v>-8.7605950000000004</v>
      </c>
      <c r="CS1050" s="861">
        <v>-5.7070319999999999</v>
      </c>
      <c r="CT1050" s="861">
        <v>-9.1599970000000006</v>
      </c>
      <c r="CU1050" s="861">
        <v>-6.0201019999999996</v>
      </c>
      <c r="CV1050" s="861">
        <v>-11.674303</v>
      </c>
      <c r="CW1050" s="861">
        <v>-5.9067829999999999</v>
      </c>
      <c r="CX1050" s="861">
        <v>-11.233503000000001</v>
      </c>
      <c r="CY1050" s="861">
        <v>-6.2980700000000001</v>
      </c>
      <c r="CZ1050" s="861">
        <v>-8.5186449999999994</v>
      </c>
      <c r="DA1050" s="861">
        <v>-5.3593289999999998</v>
      </c>
      <c r="DB1050" s="861">
        <v>-9.3645790000000009</v>
      </c>
      <c r="DC1050" s="861">
        <v>-5.1599589999999997</v>
      </c>
      <c r="DD1050" s="861">
        <v>-11.793649</v>
      </c>
      <c r="DE1050" s="861">
        <v>-7.3406570000000002</v>
      </c>
      <c r="DF1050" s="861">
        <v>-11.693509000000001</v>
      </c>
      <c r="DG1050" s="861">
        <v>-7.2206580000000002</v>
      </c>
      <c r="DH1050" s="861">
        <v>-8.4385510000000004</v>
      </c>
      <c r="DI1050" s="861">
        <v>-5.8198160000000003</v>
      </c>
      <c r="DJ1050" s="861">
        <v>-9.1222589999999997</v>
      </c>
      <c r="DK1050" s="861">
        <v>-6.4794010000000002</v>
      </c>
      <c r="DL1050" s="861">
        <v>-12.014193000000001</v>
      </c>
      <c r="DM1050" s="861">
        <v>-9.2397419999999997</v>
      </c>
      <c r="DN1050" s="861">
        <v>-11.840341</v>
      </c>
      <c r="DO1050" s="861">
        <v>-8.5045640000000002</v>
      </c>
      <c r="DP1050" s="861">
        <v>-9.026351</v>
      </c>
      <c r="DQ1050" s="861">
        <v>-6.5993570000000004</v>
      </c>
      <c r="DR1050" s="861">
        <v>-9.7017799999999994</v>
      </c>
      <c r="DS1050" s="861">
        <v>-7.6907300000000003</v>
      </c>
      <c r="DT1050" s="861">
        <v>-11.80331</v>
      </c>
      <c r="DU1050" s="861">
        <v>-10.293409</v>
      </c>
      <c r="DV1050" s="861">
        <v>-12.208955</v>
      </c>
      <c r="DW1050" s="861">
        <v>-7.344932</v>
      </c>
      <c r="DX1050" s="861">
        <v>12.042797999999999</v>
      </c>
      <c r="DY1050" s="861">
        <v>9.0204070000000005</v>
      </c>
      <c r="DZ1050" s="861">
        <v>155.815157</v>
      </c>
      <c r="EA1050" s="861">
        <v>148.20792599999999</v>
      </c>
      <c r="EB1050" s="861">
        <v>123</v>
      </c>
      <c r="EC1050" s="861">
        <v>1.2410000000000001</v>
      </c>
      <c r="ED1050" s="861">
        <v>134.80000000000001</v>
      </c>
      <c r="EE1050" s="861">
        <v>122.96</v>
      </c>
      <c r="EF1050" s="861">
        <v>5.3129999999999997</v>
      </c>
      <c r="EG1050" s="861">
        <v>644.79999999999995</v>
      </c>
      <c r="EH1050" s="861">
        <v>122.97</v>
      </c>
      <c r="EI1050" s="861">
        <v>5.0170000000000003</v>
      </c>
      <c r="EJ1050" s="861">
        <v>600.79999999999995</v>
      </c>
      <c r="EK1050" s="861">
        <v>9.6326289999999997</v>
      </c>
      <c r="EL1050" s="861">
        <v>13.152494000000001</v>
      </c>
      <c r="EM1050" s="861">
        <v>-18.123449000000001</v>
      </c>
      <c r="EN1050" s="861">
        <v>-23.699686</v>
      </c>
      <c r="EO1050" s="861">
        <v>92.228577000000001</v>
      </c>
      <c r="EP1050" s="861">
        <v>88.830184000000003</v>
      </c>
      <c r="EQ1050" s="861">
        <v>-8.4930350000000008</v>
      </c>
      <c r="ER1050" s="861">
        <v>4814.3713239999997</v>
      </c>
      <c r="ES1050" s="861">
        <v>11260.134061000001</v>
      </c>
      <c r="ET1050" s="861">
        <v>10527.713041000001</v>
      </c>
      <c r="EU1050" s="861"/>
      <c r="EV1050" s="861"/>
      <c r="EW1050" s="861"/>
      <c r="EX1050" s="861"/>
      <c r="EY1050" s="861"/>
      <c r="EZ1050" s="861"/>
      <c r="FA1050" s="861"/>
      <c r="FB1050" s="861"/>
      <c r="FC1050" s="861"/>
      <c r="FD1050" s="861"/>
    </row>
    <row r="1051" spans="1:160" x14ac:dyDescent="0.25">
      <c r="A1051" s="837">
        <v>46142</v>
      </c>
      <c r="B1051" s="836">
        <v>9.9942129629629631E-2</v>
      </c>
      <c r="C1051" s="861">
        <v>60000</v>
      </c>
      <c r="D1051" s="861">
        <v>0</v>
      </c>
      <c r="E1051" s="861">
        <v>0</v>
      </c>
      <c r="F1051" s="861">
        <v>73.402961000000005</v>
      </c>
      <c r="G1051" s="861">
        <v>71.098066000000003</v>
      </c>
      <c r="H1051" s="861">
        <v>64.022127999999995</v>
      </c>
      <c r="I1051" s="861">
        <v>73.819435999999996</v>
      </c>
      <c r="J1051" s="861">
        <v>69.416550000000001</v>
      </c>
      <c r="K1051" s="861">
        <v>70.883894999999995</v>
      </c>
      <c r="L1051" s="861">
        <v>73.667384999999996</v>
      </c>
      <c r="M1051" s="861">
        <v>74.125440999999995</v>
      </c>
      <c r="N1051" s="861">
        <v>-8.6587350000000001</v>
      </c>
      <c r="O1051" s="861">
        <v>-10.404192</v>
      </c>
      <c r="P1051" s="861">
        <v>-11.142367999999999</v>
      </c>
      <c r="Q1051" s="861">
        <v>-7.2187910000000004</v>
      </c>
      <c r="R1051" s="861">
        <v>-8.4160819999999994</v>
      </c>
      <c r="S1051" s="861">
        <v>-9.4894820000000006</v>
      </c>
      <c r="T1051" s="861">
        <v>80.477007</v>
      </c>
      <c r="U1051" s="861">
        <v>71.741245000000006</v>
      </c>
      <c r="V1051" s="861">
        <v>91.336591999999996</v>
      </c>
      <c r="W1051" s="861">
        <v>90.320909</v>
      </c>
      <c r="X1051" s="861">
        <v>-7.0941609999999997</v>
      </c>
      <c r="Y1051" s="861">
        <v>-6.365227</v>
      </c>
      <c r="Z1051" s="861">
        <v>-11.786218</v>
      </c>
      <c r="AA1051" s="861">
        <v>-11.134732</v>
      </c>
      <c r="AB1051" s="861">
        <v>-11.06484</v>
      </c>
      <c r="AC1051" s="861">
        <v>-12.504492000000001</v>
      </c>
      <c r="AD1051" s="861">
        <v>-14.12157</v>
      </c>
      <c r="AE1051" s="861">
        <v>104.797652</v>
      </c>
      <c r="AF1051" s="861">
        <v>97.235431000000005</v>
      </c>
      <c r="AG1051" s="861">
        <v>89.250539000000003</v>
      </c>
      <c r="AH1051" s="861">
        <v>98.349607000000006</v>
      </c>
      <c r="AI1051" s="861">
        <v>87.558209000000005</v>
      </c>
      <c r="AJ1051" s="861">
        <v>68.276247999999995</v>
      </c>
      <c r="AK1051" s="861">
        <v>-4.9567610000000002</v>
      </c>
      <c r="AL1051" s="861">
        <v>-11.615748</v>
      </c>
      <c r="AM1051" s="861">
        <v>-8.5152090000000005</v>
      </c>
      <c r="AN1051" s="861">
        <v>90.561357999999998</v>
      </c>
      <c r="AO1051" s="861">
        <v>89.610303999999999</v>
      </c>
      <c r="AP1051" s="861">
        <v>85.932457999999997</v>
      </c>
      <c r="AQ1051" s="861">
        <v>86.153475999999998</v>
      </c>
      <c r="AR1051" s="861">
        <v>70.841463000000005</v>
      </c>
      <c r="AS1051" s="861">
        <v>64.788803000000001</v>
      </c>
      <c r="AT1051" s="861">
        <v>75.225982999999999</v>
      </c>
      <c r="AU1051" s="861">
        <v>73.953514999999996</v>
      </c>
      <c r="AV1051" s="861">
        <v>71.702702000000002</v>
      </c>
      <c r="AW1051" s="861">
        <v>71.689858999999998</v>
      </c>
      <c r="AX1051" s="861">
        <v>87.471093999999994</v>
      </c>
      <c r="AY1051" s="861">
        <v>85.285949000000002</v>
      </c>
      <c r="AZ1051" s="861">
        <v>-7.8019129999999999</v>
      </c>
      <c r="BA1051" s="861">
        <v>-5.9544540000000001</v>
      </c>
      <c r="BB1051" s="861">
        <v>-14.983858</v>
      </c>
      <c r="BC1051" s="861">
        <v>-14.092848999999999</v>
      </c>
      <c r="BD1051" s="861">
        <v>-14.184964000000001</v>
      </c>
      <c r="BE1051" s="861">
        <v>-8.7567459999999997</v>
      </c>
      <c r="BF1051" s="861">
        <v>30.904140000000002</v>
      </c>
      <c r="BG1051" s="861">
        <v>138.56682699999999</v>
      </c>
      <c r="BH1051" s="861">
        <v>107.823763</v>
      </c>
      <c r="BI1051" s="861">
        <v>50.566858000000003</v>
      </c>
      <c r="BJ1051" s="861">
        <v>129.846847</v>
      </c>
      <c r="BK1051" s="861">
        <v>84.162142000000003</v>
      </c>
      <c r="BL1051" s="861">
        <v>73.488985999999997</v>
      </c>
      <c r="BM1051" s="861">
        <v>-19.652761999999999</v>
      </c>
      <c r="BN1051" s="861">
        <v>-14.50385</v>
      </c>
      <c r="BO1051" s="861">
        <v>-10.597614</v>
      </c>
      <c r="BP1051" s="861">
        <v>-13.994531</v>
      </c>
      <c r="BQ1051" s="861">
        <v>85.107061999999999</v>
      </c>
      <c r="BR1051" s="861">
        <v>86.967269000000002</v>
      </c>
      <c r="BS1051" s="861">
        <v>84.216881999999998</v>
      </c>
      <c r="BT1051" s="861">
        <v>56.834102000000001</v>
      </c>
      <c r="BU1051" s="861">
        <v>63.834166000000003</v>
      </c>
      <c r="BV1051" s="861">
        <v>59.667594000000001</v>
      </c>
      <c r="BW1051" s="861">
        <v>63.046647</v>
      </c>
      <c r="BX1051" s="861">
        <v>-14.503277000000001</v>
      </c>
      <c r="BY1051" s="861">
        <v>-14.788826</v>
      </c>
      <c r="BZ1051" s="861">
        <v>-13.523915000000001</v>
      </c>
      <c r="CA1051" s="861">
        <v>-14.051748</v>
      </c>
      <c r="CB1051" s="861">
        <v>-8.4559730000000002</v>
      </c>
      <c r="CC1051" s="861">
        <v>-5.6678899999999999</v>
      </c>
      <c r="CD1051" s="861">
        <v>-9.3041689999999999</v>
      </c>
      <c r="CE1051" s="861">
        <v>-5.7797679999999998</v>
      </c>
      <c r="CF1051" s="861">
        <v>-10.556901</v>
      </c>
      <c r="CG1051" s="861">
        <v>-6.4722759999999999</v>
      </c>
      <c r="CH1051" s="861">
        <v>-11.284825</v>
      </c>
      <c r="CI1051" s="861">
        <v>-6.867146</v>
      </c>
      <c r="CJ1051" s="861">
        <v>-8.7552000000000003</v>
      </c>
      <c r="CK1051" s="861">
        <v>-5.4222939999999999</v>
      </c>
      <c r="CL1051" s="861">
        <v>-9.2516669999999994</v>
      </c>
      <c r="CM1051" s="861">
        <v>-4.9839979999999997</v>
      </c>
      <c r="CN1051" s="861">
        <v>-11.454694999999999</v>
      </c>
      <c r="CO1051" s="861">
        <v>-7.383</v>
      </c>
      <c r="CP1051" s="861">
        <v>-11.102687</v>
      </c>
      <c r="CQ1051" s="861">
        <v>-7.720275</v>
      </c>
      <c r="CR1051" s="861">
        <v>-8.7283279999999994</v>
      </c>
      <c r="CS1051" s="861">
        <v>-5.7131439999999998</v>
      </c>
      <c r="CT1051" s="861">
        <v>-9.1403359999999996</v>
      </c>
      <c r="CU1051" s="861">
        <v>-6.0537039999999998</v>
      </c>
      <c r="CV1051" s="861">
        <v>-11.684678</v>
      </c>
      <c r="CW1051" s="861">
        <v>-5.9571670000000001</v>
      </c>
      <c r="CX1051" s="861">
        <v>-11.286671</v>
      </c>
      <c r="CY1051" s="861">
        <v>-6.3195639999999997</v>
      </c>
      <c r="CZ1051" s="861">
        <v>-8.5121210000000005</v>
      </c>
      <c r="DA1051" s="861">
        <v>-5.3614620000000004</v>
      </c>
      <c r="DB1051" s="861">
        <v>-9.3929799999999997</v>
      </c>
      <c r="DC1051" s="861">
        <v>-5.1891049999999996</v>
      </c>
      <c r="DD1051" s="861">
        <v>-11.81292</v>
      </c>
      <c r="DE1051" s="861">
        <v>-7.3443699999999996</v>
      </c>
      <c r="DF1051" s="861">
        <v>-11.707100000000001</v>
      </c>
      <c r="DG1051" s="861">
        <v>-7.2294799999999997</v>
      </c>
      <c r="DH1051" s="861">
        <v>-8.4272600000000004</v>
      </c>
      <c r="DI1051" s="861">
        <v>-5.8234810000000001</v>
      </c>
      <c r="DJ1051" s="861">
        <v>-9.1568749999999994</v>
      </c>
      <c r="DK1051" s="861">
        <v>-6.498005</v>
      </c>
      <c r="DL1051" s="861">
        <v>-12.010344</v>
      </c>
      <c r="DM1051" s="861">
        <v>-9.2373150000000006</v>
      </c>
      <c r="DN1051" s="861">
        <v>-11.844992</v>
      </c>
      <c r="DO1051" s="861">
        <v>-8.4937389999999997</v>
      </c>
      <c r="DP1051" s="861">
        <v>-9.0141120000000008</v>
      </c>
      <c r="DQ1051" s="861">
        <v>-6.5904230000000004</v>
      </c>
      <c r="DR1051" s="861">
        <v>-9.7064059999999994</v>
      </c>
      <c r="DS1051" s="861">
        <v>-7.6892630000000004</v>
      </c>
      <c r="DT1051" s="861">
        <v>-11.822994</v>
      </c>
      <c r="DU1051" s="861">
        <v>-10.303186999999999</v>
      </c>
      <c r="DV1051" s="861">
        <v>-12.222937999999999</v>
      </c>
      <c r="DW1051" s="861">
        <v>-7.3050639999999998</v>
      </c>
      <c r="DX1051" s="861">
        <v>11.989869000000001</v>
      </c>
      <c r="DY1051" s="861">
        <v>8.9851700000000001</v>
      </c>
      <c r="DZ1051" s="861">
        <v>156.122332</v>
      </c>
      <c r="EA1051" s="861">
        <v>147.82910999999999</v>
      </c>
      <c r="EB1051" s="861">
        <v>122.57</v>
      </c>
      <c r="EC1051" s="861">
        <v>3.2919999999999998</v>
      </c>
      <c r="ED1051" s="861">
        <v>397.5</v>
      </c>
      <c r="EE1051" s="861">
        <v>122.53</v>
      </c>
      <c r="EF1051" s="861">
        <v>5.3140000000000001</v>
      </c>
      <c r="EG1051" s="861">
        <v>639.20000000000005</v>
      </c>
      <c r="EH1051" s="861">
        <v>122.64</v>
      </c>
      <c r="EI1051" s="861">
        <v>4.9820000000000002</v>
      </c>
      <c r="EJ1051" s="861">
        <v>599</v>
      </c>
      <c r="EK1051" s="861">
        <v>9.7015829999999994</v>
      </c>
      <c r="EL1051" s="861">
        <v>13.170259</v>
      </c>
      <c r="EM1051" s="861">
        <v>-18.216792000000002</v>
      </c>
      <c r="EN1051" s="861">
        <v>-23.767873000000002</v>
      </c>
      <c r="EO1051" s="861">
        <v>92.363448000000005</v>
      </c>
      <c r="EP1051" s="861">
        <v>88.657939999999996</v>
      </c>
      <c r="EQ1051" s="861">
        <v>-8.5008809999999997</v>
      </c>
      <c r="ER1051" s="861">
        <v>4819.3149700000004</v>
      </c>
      <c r="ES1051" s="861">
        <v>11270.821569</v>
      </c>
      <c r="ET1051" s="861">
        <v>10537.705067000001</v>
      </c>
      <c r="EU1051" s="861"/>
      <c r="EV1051" s="861"/>
      <c r="EW1051" s="861"/>
      <c r="EX1051" s="861"/>
      <c r="EY1051" s="861"/>
      <c r="EZ1051" s="861"/>
      <c r="FA1051" s="861"/>
      <c r="FB1051" s="861"/>
      <c r="FC1051" s="861"/>
      <c r="FD1051" s="861"/>
    </row>
    <row r="1052" spans="1:160" x14ac:dyDescent="0.25">
      <c r="A1052" s="837">
        <v>46142</v>
      </c>
      <c r="B1052" s="836">
        <v>0.10063657407407407</v>
      </c>
      <c r="C1052" s="861">
        <v>60060</v>
      </c>
      <c r="D1052" s="861">
        <v>0</v>
      </c>
      <c r="E1052" s="861">
        <v>0</v>
      </c>
      <c r="F1052" s="861">
        <v>73.414958999999996</v>
      </c>
      <c r="G1052" s="861">
        <v>71.062145999999998</v>
      </c>
      <c r="H1052" s="861">
        <v>64.004305000000002</v>
      </c>
      <c r="I1052" s="861">
        <v>73.781227999999999</v>
      </c>
      <c r="J1052" s="861">
        <v>69.364110999999994</v>
      </c>
      <c r="K1052" s="861">
        <v>70.863806999999994</v>
      </c>
      <c r="L1052" s="861">
        <v>73.651612</v>
      </c>
      <c r="M1052" s="861">
        <v>74.118555999999998</v>
      </c>
      <c r="N1052" s="861">
        <v>-8.7173440000000006</v>
      </c>
      <c r="O1052" s="861">
        <v>-10.423514000000001</v>
      </c>
      <c r="P1052" s="861">
        <v>-11.175818</v>
      </c>
      <c r="Q1052" s="861">
        <v>-7.425211</v>
      </c>
      <c r="R1052" s="861">
        <v>-8.6144619999999996</v>
      </c>
      <c r="S1052" s="861">
        <v>-9.4710540000000005</v>
      </c>
      <c r="T1052" s="861">
        <v>80.477073000000004</v>
      </c>
      <c r="U1052" s="861">
        <v>71.812968999999995</v>
      </c>
      <c r="V1052" s="861">
        <v>91.317879000000005</v>
      </c>
      <c r="W1052" s="861">
        <v>90.273126000000005</v>
      </c>
      <c r="X1052" s="861">
        <v>-7.1657080000000004</v>
      </c>
      <c r="Y1052" s="861">
        <v>-6.4019529999999998</v>
      </c>
      <c r="Z1052" s="861">
        <v>-11.835025999999999</v>
      </c>
      <c r="AA1052" s="861">
        <v>-11.171264000000001</v>
      </c>
      <c r="AB1052" s="861">
        <v>-11.098614</v>
      </c>
      <c r="AC1052" s="861">
        <v>-12.558605</v>
      </c>
      <c r="AD1052" s="861">
        <v>-14.175641000000001</v>
      </c>
      <c r="AE1052" s="861">
        <v>104.72479</v>
      </c>
      <c r="AF1052" s="861">
        <v>97.213419000000002</v>
      </c>
      <c r="AG1052" s="861">
        <v>89.184698999999995</v>
      </c>
      <c r="AH1052" s="861">
        <v>98.349344000000002</v>
      </c>
      <c r="AI1052" s="861">
        <v>87.507570999999999</v>
      </c>
      <c r="AJ1052" s="861">
        <v>68.335155999999998</v>
      </c>
      <c r="AK1052" s="861">
        <v>-5.2234360000000004</v>
      </c>
      <c r="AL1052" s="861">
        <v>-11.701942000000001</v>
      </c>
      <c r="AM1052" s="861">
        <v>-8.6051959999999994</v>
      </c>
      <c r="AN1052" s="861">
        <v>90.524773999999994</v>
      </c>
      <c r="AO1052" s="861">
        <v>89.581126999999995</v>
      </c>
      <c r="AP1052" s="861">
        <v>85.862284000000002</v>
      </c>
      <c r="AQ1052" s="861">
        <v>86.065387999999999</v>
      </c>
      <c r="AR1052" s="861">
        <v>70.811424000000002</v>
      </c>
      <c r="AS1052" s="861">
        <v>64.481870999999998</v>
      </c>
      <c r="AT1052" s="861">
        <v>75.077971000000005</v>
      </c>
      <c r="AU1052" s="861">
        <v>73.907640999999998</v>
      </c>
      <c r="AV1052" s="861">
        <v>72.096774999999994</v>
      </c>
      <c r="AW1052" s="861">
        <v>71.748654000000002</v>
      </c>
      <c r="AX1052" s="861">
        <v>87.555878000000007</v>
      </c>
      <c r="AY1052" s="861">
        <v>85.308342999999994</v>
      </c>
      <c r="AZ1052" s="861">
        <v>-7.8831369999999996</v>
      </c>
      <c r="BA1052" s="861">
        <v>-5.9678199999999997</v>
      </c>
      <c r="BB1052" s="861">
        <v>-14.980294000000001</v>
      </c>
      <c r="BC1052" s="861">
        <v>-14.054338</v>
      </c>
      <c r="BD1052" s="861">
        <v>-14.203137</v>
      </c>
      <c r="BE1052" s="861">
        <v>-8.8833839999999995</v>
      </c>
      <c r="BF1052" s="861">
        <v>30.8719</v>
      </c>
      <c r="BG1052" s="861">
        <v>138.70881700000001</v>
      </c>
      <c r="BH1052" s="861">
        <v>107.8475</v>
      </c>
      <c r="BI1052" s="861">
        <v>50.533512000000002</v>
      </c>
      <c r="BJ1052" s="861">
        <v>130.10848300000001</v>
      </c>
      <c r="BK1052" s="861">
        <v>84.205005999999997</v>
      </c>
      <c r="BL1052" s="861">
        <v>73.459181999999998</v>
      </c>
      <c r="BM1052" s="861">
        <v>-19.623424</v>
      </c>
      <c r="BN1052" s="861">
        <v>-14.518227</v>
      </c>
      <c r="BO1052" s="861">
        <v>-10.6166</v>
      </c>
      <c r="BP1052" s="861">
        <v>-13.986227</v>
      </c>
      <c r="BQ1052" s="861">
        <v>85.164496</v>
      </c>
      <c r="BR1052" s="861">
        <v>87.047267000000005</v>
      </c>
      <c r="BS1052" s="861">
        <v>84.169679000000002</v>
      </c>
      <c r="BT1052" s="861">
        <v>56.860022000000001</v>
      </c>
      <c r="BU1052" s="861">
        <v>63.766326999999997</v>
      </c>
      <c r="BV1052" s="861">
        <v>59.608020000000003</v>
      </c>
      <c r="BW1052" s="861">
        <v>62.980885999999998</v>
      </c>
      <c r="BX1052" s="861">
        <v>-14.693934</v>
      </c>
      <c r="BY1052" s="861">
        <v>-14.841938000000001</v>
      </c>
      <c r="BZ1052" s="861">
        <v>-13.615739</v>
      </c>
      <c r="CA1052" s="861">
        <v>-14.047760999999999</v>
      </c>
      <c r="CB1052" s="861">
        <v>-8.4318910000000002</v>
      </c>
      <c r="CC1052" s="861">
        <v>-5.6637180000000003</v>
      </c>
      <c r="CD1052" s="861">
        <v>-9.2718469999999993</v>
      </c>
      <c r="CE1052" s="861">
        <v>-5.809628</v>
      </c>
      <c r="CF1052" s="861">
        <v>-10.513669</v>
      </c>
      <c r="CG1052" s="861">
        <v>-6.4657229999999997</v>
      </c>
      <c r="CH1052" s="861">
        <v>-11.27004</v>
      </c>
      <c r="CI1052" s="861">
        <v>-6.881418</v>
      </c>
      <c r="CJ1052" s="861">
        <v>-8.7409420000000004</v>
      </c>
      <c r="CK1052" s="861">
        <v>-5.4549339999999997</v>
      </c>
      <c r="CL1052" s="861">
        <v>-9.2170030000000001</v>
      </c>
      <c r="CM1052" s="861">
        <v>-5.0007840000000003</v>
      </c>
      <c r="CN1052" s="861">
        <v>-11.445268</v>
      </c>
      <c r="CO1052" s="861">
        <v>-7.3712970000000002</v>
      </c>
      <c r="CP1052" s="861">
        <v>-11.078941</v>
      </c>
      <c r="CQ1052" s="861">
        <v>-7.7176970000000003</v>
      </c>
      <c r="CR1052" s="861">
        <v>-8.708418</v>
      </c>
      <c r="CS1052" s="861">
        <v>-5.7320180000000001</v>
      </c>
      <c r="CT1052" s="861">
        <v>-9.1387289999999997</v>
      </c>
      <c r="CU1052" s="861">
        <v>-6.0194580000000002</v>
      </c>
      <c r="CV1052" s="861">
        <v>-11.637423</v>
      </c>
      <c r="CW1052" s="861">
        <v>-5.9327189999999996</v>
      </c>
      <c r="CX1052" s="861">
        <v>-11.278250999999999</v>
      </c>
      <c r="CY1052" s="861">
        <v>-6.3219409999999998</v>
      </c>
      <c r="CZ1052" s="861">
        <v>-8.5229339999999993</v>
      </c>
      <c r="DA1052" s="861">
        <v>-5.335064</v>
      </c>
      <c r="DB1052" s="861">
        <v>-9.3973580000000005</v>
      </c>
      <c r="DC1052" s="861">
        <v>-5.1664399999999997</v>
      </c>
      <c r="DD1052" s="861">
        <v>-11.771637999999999</v>
      </c>
      <c r="DE1052" s="861">
        <v>-7.30992</v>
      </c>
      <c r="DF1052" s="861">
        <v>-11.705686999999999</v>
      </c>
      <c r="DG1052" s="861">
        <v>-7.1972389999999997</v>
      </c>
      <c r="DH1052" s="861">
        <v>-8.4445800000000002</v>
      </c>
      <c r="DI1052" s="861">
        <v>-5.8099879999999997</v>
      </c>
      <c r="DJ1052" s="861">
        <v>-9.1648709999999998</v>
      </c>
      <c r="DK1052" s="861">
        <v>-6.4868319999999997</v>
      </c>
      <c r="DL1052" s="861">
        <v>-12.001336999999999</v>
      </c>
      <c r="DM1052" s="861">
        <v>-9.2189739999999993</v>
      </c>
      <c r="DN1052" s="861">
        <v>-11.843579</v>
      </c>
      <c r="DO1052" s="861">
        <v>-8.475479</v>
      </c>
      <c r="DP1052" s="861">
        <v>-9.0375399999999999</v>
      </c>
      <c r="DQ1052" s="861">
        <v>-6.5792479999999998</v>
      </c>
      <c r="DR1052" s="861">
        <v>-9.6815730000000002</v>
      </c>
      <c r="DS1052" s="861">
        <v>-7.6729250000000002</v>
      </c>
      <c r="DT1052" s="861">
        <v>-11.810225000000001</v>
      </c>
      <c r="DU1052" s="861">
        <v>-10.263686</v>
      </c>
      <c r="DV1052" s="861">
        <v>-12.220843</v>
      </c>
      <c r="DW1052" s="861">
        <v>-7.3216780000000004</v>
      </c>
      <c r="DX1052" s="861">
        <v>11.971254</v>
      </c>
      <c r="DY1052" s="861">
        <v>8.9929950000000005</v>
      </c>
      <c r="DZ1052" s="861">
        <v>155.99664300000001</v>
      </c>
      <c r="EA1052" s="861">
        <v>148.00874899999999</v>
      </c>
      <c r="EB1052" s="861">
        <v>122.65</v>
      </c>
      <c r="EC1052" s="861">
        <v>3.2930000000000001</v>
      </c>
      <c r="ED1052" s="861">
        <v>397.1</v>
      </c>
      <c r="EE1052" s="861">
        <v>122.54</v>
      </c>
      <c r="EF1052" s="861">
        <v>5.31</v>
      </c>
      <c r="EG1052" s="861">
        <v>641.9</v>
      </c>
      <c r="EH1052" s="861">
        <v>122.46</v>
      </c>
      <c r="EI1052" s="861">
        <v>4.9980000000000002</v>
      </c>
      <c r="EJ1052" s="861">
        <v>598.70000000000005</v>
      </c>
      <c r="EK1052" s="861">
        <v>9.6444580000000002</v>
      </c>
      <c r="EL1052" s="861">
        <v>13.136124000000001</v>
      </c>
      <c r="EM1052" s="861">
        <v>-18.249654</v>
      </c>
      <c r="EN1052" s="861">
        <v>-23.752724000000001</v>
      </c>
      <c r="EO1052" s="861">
        <v>92.308284</v>
      </c>
      <c r="EP1052" s="861">
        <v>88.739656999999994</v>
      </c>
      <c r="EQ1052" s="861">
        <v>-8.4904869999999999</v>
      </c>
      <c r="ER1052" s="861">
        <v>4825.9373800000003</v>
      </c>
      <c r="ES1052" s="861">
        <v>11281.497072</v>
      </c>
      <c r="ET1052" s="861">
        <v>10547.685597</v>
      </c>
      <c r="EU1052" s="861"/>
      <c r="EV1052" s="861"/>
      <c r="EW1052" s="861"/>
      <c r="EX1052" s="861"/>
      <c r="EY1052" s="861"/>
      <c r="EZ1052" s="861"/>
      <c r="FA1052" s="861"/>
      <c r="FB1052" s="861"/>
      <c r="FC1052" s="861"/>
      <c r="FD1052" s="861"/>
    </row>
    <row r="1053" spans="1:160" x14ac:dyDescent="0.25">
      <c r="A1053" s="837">
        <v>46142</v>
      </c>
      <c r="B1053" s="836">
        <v>0.10133101851851851</v>
      </c>
      <c r="C1053" s="861">
        <v>60120</v>
      </c>
      <c r="D1053" s="861">
        <v>0</v>
      </c>
      <c r="E1053" s="861">
        <v>0</v>
      </c>
      <c r="F1053" s="861">
        <v>73.236401999999998</v>
      </c>
      <c r="G1053" s="861">
        <v>70.981984999999995</v>
      </c>
      <c r="H1053" s="861">
        <v>63.893081000000002</v>
      </c>
      <c r="I1053" s="861">
        <v>73.747546999999997</v>
      </c>
      <c r="J1053" s="861">
        <v>69.278799000000006</v>
      </c>
      <c r="K1053" s="861">
        <v>70.836377999999996</v>
      </c>
      <c r="L1053" s="861">
        <v>73.630356000000006</v>
      </c>
      <c r="M1053" s="861">
        <v>74.085470999999998</v>
      </c>
      <c r="N1053" s="861">
        <v>-8.7288510000000006</v>
      </c>
      <c r="O1053" s="861">
        <v>-10.482485</v>
      </c>
      <c r="P1053" s="861">
        <v>-11.205235999999999</v>
      </c>
      <c r="Q1053" s="861">
        <v>-7.4582800000000002</v>
      </c>
      <c r="R1053" s="861">
        <v>-8.5361469999999997</v>
      </c>
      <c r="S1053" s="861">
        <v>-9.3945089999999993</v>
      </c>
      <c r="T1053" s="861">
        <v>80.531903999999997</v>
      </c>
      <c r="U1053" s="861">
        <v>71.540997000000004</v>
      </c>
      <c r="V1053" s="861">
        <v>91.198258999999993</v>
      </c>
      <c r="W1053" s="861">
        <v>90.162493999999995</v>
      </c>
      <c r="X1053" s="861">
        <v>-7.2033509999999996</v>
      </c>
      <c r="Y1053" s="861">
        <v>-6.4662379999999997</v>
      </c>
      <c r="Z1053" s="861">
        <v>-11.877739999999999</v>
      </c>
      <c r="AA1053" s="861">
        <v>-11.212993000000001</v>
      </c>
      <c r="AB1053" s="861">
        <v>-11.160368999999999</v>
      </c>
      <c r="AC1053" s="861">
        <v>-12.588459</v>
      </c>
      <c r="AD1053" s="861">
        <v>-14.146561</v>
      </c>
      <c r="AE1053" s="861">
        <v>104.84627399999999</v>
      </c>
      <c r="AF1053" s="861">
        <v>97.187708999999998</v>
      </c>
      <c r="AG1053" s="861">
        <v>89.216509000000002</v>
      </c>
      <c r="AH1053" s="861">
        <v>98.394092000000001</v>
      </c>
      <c r="AI1053" s="861">
        <v>87.455455999999998</v>
      </c>
      <c r="AJ1053" s="861">
        <v>68.280582999999993</v>
      </c>
      <c r="AK1053" s="861">
        <v>-5.1755449999999996</v>
      </c>
      <c r="AL1053" s="861">
        <v>-11.759340999999999</v>
      </c>
      <c r="AM1053" s="861">
        <v>-8.7002500000000005</v>
      </c>
      <c r="AN1053" s="861">
        <v>90.552581000000004</v>
      </c>
      <c r="AO1053" s="861">
        <v>89.548165999999995</v>
      </c>
      <c r="AP1053" s="861">
        <v>85.964734000000007</v>
      </c>
      <c r="AQ1053" s="861">
        <v>86.095678000000007</v>
      </c>
      <c r="AR1053" s="861">
        <v>70.735764000000003</v>
      </c>
      <c r="AS1053" s="861">
        <v>64.539511000000005</v>
      </c>
      <c r="AT1053" s="861">
        <v>75.095809000000003</v>
      </c>
      <c r="AU1053" s="861">
        <v>73.946650000000005</v>
      </c>
      <c r="AV1053" s="861">
        <v>72.069323999999995</v>
      </c>
      <c r="AW1053" s="861">
        <v>71.969444999999993</v>
      </c>
      <c r="AX1053" s="861">
        <v>87.498333000000002</v>
      </c>
      <c r="AY1053" s="861">
        <v>85.292388000000003</v>
      </c>
      <c r="AZ1053" s="861">
        <v>-7.9275390000000003</v>
      </c>
      <c r="BA1053" s="861">
        <v>-6.1086349999999996</v>
      </c>
      <c r="BB1053" s="861">
        <v>-15.066276999999999</v>
      </c>
      <c r="BC1053" s="861">
        <v>-14.126969000000001</v>
      </c>
      <c r="BD1053" s="861">
        <v>-14.231845</v>
      </c>
      <c r="BE1053" s="861">
        <v>-8.8511670000000002</v>
      </c>
      <c r="BF1053" s="861">
        <v>30.786677999999998</v>
      </c>
      <c r="BG1053" s="861">
        <v>138.572114</v>
      </c>
      <c r="BH1053" s="861">
        <v>107.786495</v>
      </c>
      <c r="BI1053" s="861">
        <v>50.530934999999999</v>
      </c>
      <c r="BJ1053" s="861">
        <v>129.75067899999999</v>
      </c>
      <c r="BK1053" s="861">
        <v>84.157118999999994</v>
      </c>
      <c r="BL1053" s="861">
        <v>73.338322000000005</v>
      </c>
      <c r="BM1053" s="861">
        <v>-19.666591</v>
      </c>
      <c r="BN1053" s="861">
        <v>-14.554304999999999</v>
      </c>
      <c r="BO1053" s="861">
        <v>-10.654334</v>
      </c>
      <c r="BP1053" s="861">
        <v>-14.052028999999999</v>
      </c>
      <c r="BQ1053" s="861">
        <v>85.100908000000004</v>
      </c>
      <c r="BR1053" s="861">
        <v>86.970472999999998</v>
      </c>
      <c r="BS1053" s="861">
        <v>84.052087</v>
      </c>
      <c r="BT1053" s="861">
        <v>56.705326999999997</v>
      </c>
      <c r="BU1053" s="861">
        <v>63.783417</v>
      </c>
      <c r="BV1053" s="861">
        <v>59.578732000000002</v>
      </c>
      <c r="BW1053" s="861">
        <v>62.946147000000003</v>
      </c>
      <c r="BX1053" s="861">
        <v>-14.612072</v>
      </c>
      <c r="BY1053" s="861">
        <v>-14.863146</v>
      </c>
      <c r="BZ1053" s="861">
        <v>-13.643413000000001</v>
      </c>
      <c r="CA1053" s="861">
        <v>-14.089152</v>
      </c>
      <c r="CB1053" s="861">
        <v>-8.4799389999999999</v>
      </c>
      <c r="CC1053" s="861">
        <v>-5.6776580000000001</v>
      </c>
      <c r="CD1053" s="861">
        <v>-9.3097740000000009</v>
      </c>
      <c r="CE1053" s="861">
        <v>-5.8314969999999997</v>
      </c>
      <c r="CF1053" s="861">
        <v>-10.553787</v>
      </c>
      <c r="CG1053" s="861">
        <v>-6.4645159999999997</v>
      </c>
      <c r="CH1053" s="861">
        <v>-11.315011</v>
      </c>
      <c r="CI1053" s="861">
        <v>-6.8611639999999996</v>
      </c>
      <c r="CJ1053" s="861">
        <v>-8.7646560000000004</v>
      </c>
      <c r="CK1053" s="861">
        <v>-5.4339219999999999</v>
      </c>
      <c r="CL1053" s="861">
        <v>-9.2408649999999994</v>
      </c>
      <c r="CM1053" s="861">
        <v>-5.0026029999999997</v>
      </c>
      <c r="CN1053" s="861">
        <v>-11.476508000000001</v>
      </c>
      <c r="CO1053" s="861">
        <v>-7.3728920000000002</v>
      </c>
      <c r="CP1053" s="861">
        <v>-11.092378999999999</v>
      </c>
      <c r="CQ1053" s="861">
        <v>-7.7305960000000002</v>
      </c>
      <c r="CR1053" s="861">
        <v>-8.7307039999999994</v>
      </c>
      <c r="CS1053" s="861">
        <v>-5.7565299999999997</v>
      </c>
      <c r="CT1053" s="861">
        <v>-9.1782749999999993</v>
      </c>
      <c r="CU1053" s="861">
        <v>-6.0597440000000002</v>
      </c>
      <c r="CV1053" s="861">
        <v>-11.685124999999999</v>
      </c>
      <c r="CW1053" s="861">
        <v>-5.9310299999999998</v>
      </c>
      <c r="CX1053" s="861">
        <v>-11.256415000000001</v>
      </c>
      <c r="CY1053" s="861">
        <v>-6.3208039999999999</v>
      </c>
      <c r="CZ1053" s="861">
        <v>-8.4871459999999992</v>
      </c>
      <c r="DA1053" s="861">
        <v>-5.3217100000000004</v>
      </c>
      <c r="DB1053" s="861">
        <v>-9.3618830000000006</v>
      </c>
      <c r="DC1053" s="861">
        <v>-5.1610079999999998</v>
      </c>
      <c r="DD1053" s="861">
        <v>-11.75534</v>
      </c>
      <c r="DE1053" s="861">
        <v>-7.3054199999999998</v>
      </c>
      <c r="DF1053" s="861">
        <v>-11.702024</v>
      </c>
      <c r="DG1053" s="861">
        <v>-7.2122919999999997</v>
      </c>
      <c r="DH1053" s="861">
        <v>-8.4311050000000005</v>
      </c>
      <c r="DI1053" s="861">
        <v>-5.812818</v>
      </c>
      <c r="DJ1053" s="861">
        <v>-9.1330329999999993</v>
      </c>
      <c r="DK1053" s="861">
        <v>-6.4537279999999999</v>
      </c>
      <c r="DL1053" s="861">
        <v>-11.979442000000001</v>
      </c>
      <c r="DM1053" s="861">
        <v>-9.1770200000000006</v>
      </c>
      <c r="DN1053" s="861">
        <v>-11.824854</v>
      </c>
      <c r="DO1053" s="861">
        <v>-8.4676209999999994</v>
      </c>
      <c r="DP1053" s="861">
        <v>-9.0174920000000007</v>
      </c>
      <c r="DQ1053" s="861">
        <v>-6.5895489999999999</v>
      </c>
      <c r="DR1053" s="861">
        <v>-9.6886410000000005</v>
      </c>
      <c r="DS1053" s="861">
        <v>-7.6593970000000002</v>
      </c>
      <c r="DT1053" s="861">
        <v>-11.785983</v>
      </c>
      <c r="DU1053" s="861">
        <v>-10.241381000000001</v>
      </c>
      <c r="DV1053" s="861">
        <v>-12.175276</v>
      </c>
      <c r="DW1053" s="861">
        <v>-7.2839390000000002</v>
      </c>
      <c r="DX1053" s="861">
        <v>11.917839000000001</v>
      </c>
      <c r="DY1053" s="861">
        <v>8.9653390000000002</v>
      </c>
      <c r="DZ1053" s="861">
        <v>155.85102699999999</v>
      </c>
      <c r="EA1053" s="861">
        <v>147.95557600000001</v>
      </c>
      <c r="EB1053" s="861">
        <v>123.13</v>
      </c>
      <c r="EC1053" s="861">
        <v>1.2410000000000001</v>
      </c>
      <c r="ED1053" s="861">
        <v>134.80000000000001</v>
      </c>
      <c r="EE1053" s="861">
        <v>123.02</v>
      </c>
      <c r="EF1053" s="861">
        <v>5.2949999999999999</v>
      </c>
      <c r="EG1053" s="861">
        <v>640</v>
      </c>
      <c r="EH1053" s="861">
        <v>122.93</v>
      </c>
      <c r="EI1053" s="861">
        <v>4.9889999999999999</v>
      </c>
      <c r="EJ1053" s="861">
        <v>600.20000000000005</v>
      </c>
      <c r="EK1053" s="861">
        <v>9.6438009999999998</v>
      </c>
      <c r="EL1053" s="861">
        <v>13.151949</v>
      </c>
      <c r="EM1053" s="861">
        <v>-18.344051</v>
      </c>
      <c r="EN1053" s="861">
        <v>-23.806283000000001</v>
      </c>
      <c r="EO1053" s="861">
        <v>92.244336000000004</v>
      </c>
      <c r="EP1053" s="861">
        <v>88.715474999999998</v>
      </c>
      <c r="EQ1053" s="861">
        <v>-8.4907190000000003</v>
      </c>
      <c r="ER1053" s="861">
        <v>4828.2570450000003</v>
      </c>
      <c r="ES1053" s="861">
        <v>11292.178253</v>
      </c>
      <c r="ET1053" s="861">
        <v>10557.676733</v>
      </c>
      <c r="EU1053" s="861"/>
      <c r="EV1053" s="861"/>
      <c r="EW1053" s="861"/>
      <c r="EX1053" s="861"/>
      <c r="EY1053" s="861"/>
      <c r="EZ1053" s="861"/>
      <c r="FA1053" s="861"/>
      <c r="FB1053" s="861"/>
      <c r="FC1053" s="861"/>
      <c r="FD1053" s="861"/>
    </row>
    <row r="1054" spans="1:160" x14ac:dyDescent="0.25">
      <c r="A1054" s="837">
        <v>46142</v>
      </c>
      <c r="B1054" s="836">
        <v>0.10202546296296296</v>
      </c>
      <c r="C1054" s="861">
        <v>60180</v>
      </c>
      <c r="D1054" s="861">
        <v>0</v>
      </c>
      <c r="E1054" s="861">
        <v>0</v>
      </c>
      <c r="F1054" s="861">
        <v>73.296074000000004</v>
      </c>
      <c r="G1054" s="861">
        <v>70.968818999999996</v>
      </c>
      <c r="H1054" s="861">
        <v>63.902487999999998</v>
      </c>
      <c r="I1054" s="861">
        <v>73.706903999999994</v>
      </c>
      <c r="J1054" s="861">
        <v>69.266007999999999</v>
      </c>
      <c r="K1054" s="861">
        <v>70.825733</v>
      </c>
      <c r="L1054" s="861">
        <v>73.629572999999993</v>
      </c>
      <c r="M1054" s="861">
        <v>74.095682999999994</v>
      </c>
      <c r="N1054" s="861">
        <v>-8.8008319999999998</v>
      </c>
      <c r="O1054" s="861">
        <v>-10.521317</v>
      </c>
      <c r="P1054" s="861">
        <v>-11.339575999999999</v>
      </c>
      <c r="Q1054" s="861">
        <v>-7.4689139999999998</v>
      </c>
      <c r="R1054" s="861">
        <v>-8.6418569999999999</v>
      </c>
      <c r="S1054" s="861">
        <v>-9.4417480000000005</v>
      </c>
      <c r="T1054" s="861">
        <v>80.201851000000005</v>
      </c>
      <c r="U1054" s="861">
        <v>71.198536000000004</v>
      </c>
      <c r="V1054" s="861">
        <v>91.208342000000002</v>
      </c>
      <c r="W1054" s="861">
        <v>90.169269</v>
      </c>
      <c r="X1054" s="861">
        <v>-7.3102080000000003</v>
      </c>
      <c r="Y1054" s="861">
        <v>-6.5081249999999997</v>
      </c>
      <c r="Z1054" s="861">
        <v>-11.938815999999999</v>
      </c>
      <c r="AA1054" s="861">
        <v>-11.252844</v>
      </c>
      <c r="AB1054" s="861">
        <v>-11.206111</v>
      </c>
      <c r="AC1054" s="861">
        <v>-12.672948</v>
      </c>
      <c r="AD1054" s="861">
        <v>-14.178853999999999</v>
      </c>
      <c r="AE1054" s="861">
        <v>104.797954</v>
      </c>
      <c r="AF1054" s="861">
        <v>97.117148</v>
      </c>
      <c r="AG1054" s="861">
        <v>89.197247000000004</v>
      </c>
      <c r="AH1054" s="861">
        <v>98.394844000000006</v>
      </c>
      <c r="AI1054" s="861">
        <v>87.423743000000002</v>
      </c>
      <c r="AJ1054" s="861">
        <v>68.231545999999994</v>
      </c>
      <c r="AK1054" s="861">
        <v>-5.2925399999999998</v>
      </c>
      <c r="AL1054" s="861">
        <v>-11.811658</v>
      </c>
      <c r="AM1054" s="861">
        <v>-8.8310089999999999</v>
      </c>
      <c r="AN1054" s="861">
        <v>90.470780000000005</v>
      </c>
      <c r="AO1054" s="861">
        <v>89.525640999999993</v>
      </c>
      <c r="AP1054" s="861">
        <v>85.916257999999999</v>
      </c>
      <c r="AQ1054" s="861">
        <v>86.041788999999994</v>
      </c>
      <c r="AR1054" s="861">
        <v>70.704100999999994</v>
      </c>
      <c r="AS1054" s="861">
        <v>64.421216999999999</v>
      </c>
      <c r="AT1054" s="861">
        <v>75.069429999999997</v>
      </c>
      <c r="AU1054" s="861">
        <v>73.844526000000002</v>
      </c>
      <c r="AV1054" s="861">
        <v>72.298409000000007</v>
      </c>
      <c r="AW1054" s="861">
        <v>71.338111999999995</v>
      </c>
      <c r="AX1054" s="861">
        <v>87.376448999999994</v>
      </c>
      <c r="AY1054" s="861">
        <v>85.140137999999993</v>
      </c>
      <c r="AZ1054" s="861">
        <v>-8.0293759999999992</v>
      </c>
      <c r="BA1054" s="861">
        <v>-6.1290129999999996</v>
      </c>
      <c r="BB1054" s="861">
        <v>-15.09346</v>
      </c>
      <c r="BC1054" s="861">
        <v>-14.209856</v>
      </c>
      <c r="BD1054" s="861">
        <v>-14.30057</v>
      </c>
      <c r="BE1054" s="861">
        <v>-8.9597390000000008</v>
      </c>
      <c r="BF1054" s="861">
        <v>30.795258</v>
      </c>
      <c r="BG1054" s="861">
        <v>138.55803900000001</v>
      </c>
      <c r="BH1054" s="861">
        <v>107.604713</v>
      </c>
      <c r="BI1054" s="861">
        <v>50.367068000000003</v>
      </c>
      <c r="BJ1054" s="861">
        <v>129.71059099999999</v>
      </c>
      <c r="BK1054" s="861">
        <v>83.962395999999998</v>
      </c>
      <c r="BL1054" s="861">
        <v>73.462793000000005</v>
      </c>
      <c r="BM1054" s="861">
        <v>-19.783296</v>
      </c>
      <c r="BN1054" s="861">
        <v>-14.656560000000001</v>
      </c>
      <c r="BO1054" s="861">
        <v>-10.665753</v>
      </c>
      <c r="BP1054" s="861">
        <v>-14.147589999999999</v>
      </c>
      <c r="BQ1054" s="861">
        <v>84.932524000000001</v>
      </c>
      <c r="BR1054" s="861">
        <v>87.020191999999994</v>
      </c>
      <c r="BS1054" s="861">
        <v>84.048474999999996</v>
      </c>
      <c r="BT1054" s="861">
        <v>56.512048</v>
      </c>
      <c r="BU1054" s="861">
        <v>63.777937000000001</v>
      </c>
      <c r="BV1054" s="861">
        <v>59.577095999999997</v>
      </c>
      <c r="BW1054" s="861">
        <v>62.920093000000001</v>
      </c>
      <c r="BX1054" s="861">
        <v>-14.600152</v>
      </c>
      <c r="BY1054" s="861">
        <v>-14.909393</v>
      </c>
      <c r="BZ1054" s="861">
        <v>-13.582231</v>
      </c>
      <c r="CA1054" s="861">
        <v>-14.117198</v>
      </c>
      <c r="CB1054" s="861">
        <v>-8.4829240000000006</v>
      </c>
      <c r="CC1054" s="861">
        <v>-5.6697300000000004</v>
      </c>
      <c r="CD1054" s="861">
        <v>-9.2914879999999993</v>
      </c>
      <c r="CE1054" s="861">
        <v>-5.8342910000000003</v>
      </c>
      <c r="CF1054" s="861">
        <v>-10.547012</v>
      </c>
      <c r="CG1054" s="861">
        <v>-6.4778520000000004</v>
      </c>
      <c r="CH1054" s="861">
        <v>-11.293085</v>
      </c>
      <c r="CI1054" s="861">
        <v>-6.8566690000000001</v>
      </c>
      <c r="CJ1054" s="861">
        <v>-8.745628</v>
      </c>
      <c r="CK1054" s="861">
        <v>-5.443238</v>
      </c>
      <c r="CL1054" s="861">
        <v>-9.2155500000000004</v>
      </c>
      <c r="CM1054" s="861">
        <v>-4.989096</v>
      </c>
      <c r="CN1054" s="861">
        <v>-11.464549</v>
      </c>
      <c r="CO1054" s="861">
        <v>-7.3881170000000003</v>
      </c>
      <c r="CP1054" s="861">
        <v>-11.108146</v>
      </c>
      <c r="CQ1054" s="861">
        <v>-7.6948420000000004</v>
      </c>
      <c r="CR1054" s="861">
        <v>-8.7112859999999994</v>
      </c>
      <c r="CS1054" s="861">
        <v>-5.7409319999999999</v>
      </c>
      <c r="CT1054" s="861">
        <v>-9.1776370000000007</v>
      </c>
      <c r="CU1054" s="861">
        <v>-6.0502479999999998</v>
      </c>
      <c r="CV1054" s="861">
        <v>-11.683543999999999</v>
      </c>
      <c r="CW1054" s="861">
        <v>-5.9178050000000004</v>
      </c>
      <c r="CX1054" s="861">
        <v>-11.28448</v>
      </c>
      <c r="CY1054" s="861">
        <v>-6.334187</v>
      </c>
      <c r="CZ1054" s="861">
        <v>-8.4972980000000007</v>
      </c>
      <c r="DA1054" s="861">
        <v>-5.3462339999999999</v>
      </c>
      <c r="DB1054" s="861">
        <v>-9.3837499999999991</v>
      </c>
      <c r="DC1054" s="861">
        <v>-5.1785389999999998</v>
      </c>
      <c r="DD1054" s="861">
        <v>-11.773192</v>
      </c>
      <c r="DE1054" s="861">
        <v>-7.3310909999999998</v>
      </c>
      <c r="DF1054" s="861">
        <v>-11.698399</v>
      </c>
      <c r="DG1054" s="861">
        <v>-7.2287840000000001</v>
      </c>
      <c r="DH1054" s="861">
        <v>-8.4232859999999992</v>
      </c>
      <c r="DI1054" s="861">
        <v>-5.8198020000000001</v>
      </c>
      <c r="DJ1054" s="861">
        <v>-9.1334929999999996</v>
      </c>
      <c r="DK1054" s="861">
        <v>-6.4961890000000002</v>
      </c>
      <c r="DL1054" s="861">
        <v>-11.987123</v>
      </c>
      <c r="DM1054" s="861">
        <v>-9.2137279999999997</v>
      </c>
      <c r="DN1054" s="861">
        <v>-11.841467</v>
      </c>
      <c r="DO1054" s="861">
        <v>-8.4930420000000009</v>
      </c>
      <c r="DP1054" s="861">
        <v>-9.0246600000000008</v>
      </c>
      <c r="DQ1054" s="861">
        <v>-6.628285</v>
      </c>
      <c r="DR1054" s="861">
        <v>-9.6787810000000007</v>
      </c>
      <c r="DS1054" s="861">
        <v>-7.6963270000000001</v>
      </c>
      <c r="DT1054" s="861">
        <v>-11.775779</v>
      </c>
      <c r="DU1054" s="861">
        <v>-10.282845999999999</v>
      </c>
      <c r="DV1054" s="861">
        <v>-12.159485999999999</v>
      </c>
      <c r="DW1054" s="861">
        <v>-7.3201409999999996</v>
      </c>
      <c r="DX1054" s="861">
        <v>11.863598</v>
      </c>
      <c r="DY1054" s="861">
        <v>8.9088630000000002</v>
      </c>
      <c r="DZ1054" s="861">
        <v>155.69384299999999</v>
      </c>
      <c r="EA1054" s="861">
        <v>147.82804100000001</v>
      </c>
      <c r="EB1054" s="861">
        <v>122.56</v>
      </c>
      <c r="EC1054" s="861">
        <v>3.2930000000000001</v>
      </c>
      <c r="ED1054" s="861">
        <v>397.2</v>
      </c>
      <c r="EE1054" s="861">
        <v>122.44</v>
      </c>
      <c r="EF1054" s="861">
        <v>5.3179999999999996</v>
      </c>
      <c r="EG1054" s="861">
        <v>637.79999999999995</v>
      </c>
      <c r="EH1054" s="861">
        <v>122.62</v>
      </c>
      <c r="EI1054" s="861">
        <v>4.976</v>
      </c>
      <c r="EJ1054" s="861">
        <v>597.29999999999995</v>
      </c>
      <c r="EK1054" s="861">
        <v>9.6090479999999996</v>
      </c>
      <c r="EL1054" s="861">
        <v>13.250052999999999</v>
      </c>
      <c r="EM1054" s="861">
        <v>-18.440056999999999</v>
      </c>
      <c r="EN1054" s="861">
        <v>-23.915806</v>
      </c>
      <c r="EO1054" s="861">
        <v>92.175263000000001</v>
      </c>
      <c r="EP1054" s="861">
        <v>88.657453000000004</v>
      </c>
      <c r="EQ1054" s="861">
        <v>-8.4961260000000003</v>
      </c>
      <c r="ER1054" s="861">
        <v>4833.2016590000003</v>
      </c>
      <c r="ES1054" s="861">
        <v>11302.840448999999</v>
      </c>
      <c r="ET1054" s="861">
        <v>10567.646817999999</v>
      </c>
      <c r="EU1054" s="861"/>
      <c r="EV1054" s="861"/>
      <c r="EW1054" s="861"/>
      <c r="EX1054" s="861"/>
      <c r="EY1054" s="861"/>
      <c r="EZ1054" s="861"/>
      <c r="FA1054" s="861"/>
      <c r="FB1054" s="861"/>
      <c r="FC1054" s="861"/>
      <c r="FD1054" s="861"/>
    </row>
    <row r="1055" spans="1:160" x14ac:dyDescent="0.25">
      <c r="A1055" s="837">
        <v>46142</v>
      </c>
      <c r="B1055" s="836">
        <v>0.1027199074074074</v>
      </c>
      <c r="C1055" s="861">
        <v>60240</v>
      </c>
      <c r="D1055" s="861">
        <v>0</v>
      </c>
      <c r="E1055" s="861">
        <v>0</v>
      </c>
      <c r="F1055" s="861">
        <v>73.200044000000005</v>
      </c>
      <c r="G1055" s="861">
        <v>70.906906000000006</v>
      </c>
      <c r="H1055" s="861">
        <v>63.924370000000003</v>
      </c>
      <c r="I1055" s="861">
        <v>73.659612999999993</v>
      </c>
      <c r="J1055" s="861">
        <v>69.234628999999998</v>
      </c>
      <c r="K1055" s="861">
        <v>70.821579999999997</v>
      </c>
      <c r="L1055" s="861">
        <v>73.599476999999993</v>
      </c>
      <c r="M1055" s="861">
        <v>74.065603999999993</v>
      </c>
      <c r="N1055" s="861">
        <v>-8.8941780000000001</v>
      </c>
      <c r="O1055" s="861">
        <v>-10.584383000000001</v>
      </c>
      <c r="P1055" s="861">
        <v>-11.362746</v>
      </c>
      <c r="Q1055" s="861">
        <v>-7.5779759999999996</v>
      </c>
      <c r="R1055" s="861">
        <v>-8.6382499999999993</v>
      </c>
      <c r="S1055" s="861">
        <v>-9.6350999999999996</v>
      </c>
      <c r="T1055" s="861">
        <v>80.338099</v>
      </c>
      <c r="U1055" s="861">
        <v>71.633138000000002</v>
      </c>
      <c r="V1055" s="861">
        <v>91.285336000000001</v>
      </c>
      <c r="W1055" s="861">
        <v>90.284948999999997</v>
      </c>
      <c r="X1055" s="861">
        <v>-7.3145379999999998</v>
      </c>
      <c r="Y1055" s="861">
        <v>-6.5960159999999997</v>
      </c>
      <c r="Z1055" s="861">
        <v>-11.971437999999999</v>
      </c>
      <c r="AA1055" s="861">
        <v>-11.30095</v>
      </c>
      <c r="AB1055" s="861">
        <v>-11.227952999999999</v>
      </c>
      <c r="AC1055" s="861">
        <v>-12.692014</v>
      </c>
      <c r="AD1055" s="861">
        <v>-14.173636</v>
      </c>
      <c r="AE1055" s="861">
        <v>104.843288</v>
      </c>
      <c r="AF1055" s="861">
        <v>97.145579999999995</v>
      </c>
      <c r="AG1055" s="861">
        <v>89.247956000000002</v>
      </c>
      <c r="AH1055" s="861">
        <v>98.523145999999997</v>
      </c>
      <c r="AI1055" s="861">
        <v>87.514521999999999</v>
      </c>
      <c r="AJ1055" s="861">
        <v>68.281807000000001</v>
      </c>
      <c r="AK1055" s="861">
        <v>-5.3013700000000004</v>
      </c>
      <c r="AL1055" s="861">
        <v>-11.847968</v>
      </c>
      <c r="AM1055" s="861">
        <v>-8.8221769999999999</v>
      </c>
      <c r="AN1055" s="861">
        <v>90.535442000000003</v>
      </c>
      <c r="AO1055" s="861">
        <v>89.592478</v>
      </c>
      <c r="AP1055" s="861">
        <v>85.955012999999994</v>
      </c>
      <c r="AQ1055" s="861">
        <v>86.023408000000003</v>
      </c>
      <c r="AR1055" s="861">
        <v>70.685186000000002</v>
      </c>
      <c r="AS1055" s="861">
        <v>64.392321999999993</v>
      </c>
      <c r="AT1055" s="861">
        <v>74.997363000000007</v>
      </c>
      <c r="AU1055" s="861">
        <v>73.796467000000007</v>
      </c>
      <c r="AV1055" s="861">
        <v>72.069292000000004</v>
      </c>
      <c r="AW1055" s="861">
        <v>72.034096000000005</v>
      </c>
      <c r="AX1055" s="861">
        <v>87.498964999999998</v>
      </c>
      <c r="AY1055" s="861">
        <v>85.424484000000007</v>
      </c>
      <c r="AZ1055" s="861">
        <v>-8.098865</v>
      </c>
      <c r="BA1055" s="861">
        <v>-6.1507129999999997</v>
      </c>
      <c r="BB1055" s="861">
        <v>-15.158569999999999</v>
      </c>
      <c r="BC1055" s="861">
        <v>-14.227627999999999</v>
      </c>
      <c r="BD1055" s="861">
        <v>-14.360873</v>
      </c>
      <c r="BE1055" s="861">
        <v>-8.4917219999999993</v>
      </c>
      <c r="BF1055" s="861">
        <v>30.937092</v>
      </c>
      <c r="BG1055" s="861">
        <v>138.559718</v>
      </c>
      <c r="BH1055" s="861">
        <v>107.732696</v>
      </c>
      <c r="BI1055" s="861">
        <v>50.330731</v>
      </c>
      <c r="BJ1055" s="861">
        <v>129.87985399999999</v>
      </c>
      <c r="BK1055" s="861">
        <v>84.148798999999997</v>
      </c>
      <c r="BL1055" s="861">
        <v>72.246151999999995</v>
      </c>
      <c r="BM1055" s="861">
        <v>-19.799515</v>
      </c>
      <c r="BN1055" s="861">
        <v>-14.678952000000001</v>
      </c>
      <c r="BO1055" s="861">
        <v>-10.763178999999999</v>
      </c>
      <c r="BP1055" s="861">
        <v>-14.054705999999999</v>
      </c>
      <c r="BQ1055" s="861">
        <v>85.065978000000001</v>
      </c>
      <c r="BR1055" s="861">
        <v>86.933695999999998</v>
      </c>
      <c r="BS1055" s="861">
        <v>83.974221999999997</v>
      </c>
      <c r="BT1055" s="861">
        <v>56.570065</v>
      </c>
      <c r="BU1055" s="861">
        <v>63.708114000000002</v>
      </c>
      <c r="BV1055" s="861">
        <v>59.524990000000003</v>
      </c>
      <c r="BW1055" s="861">
        <v>62.892622000000003</v>
      </c>
      <c r="BX1055" s="861">
        <v>-14.660779</v>
      </c>
      <c r="BY1055" s="861">
        <v>-14.917548</v>
      </c>
      <c r="BZ1055" s="861">
        <v>-13.761601000000001</v>
      </c>
      <c r="CA1055" s="861">
        <v>-14.221596</v>
      </c>
      <c r="CB1055" s="861">
        <v>-8.4833879999999997</v>
      </c>
      <c r="CC1055" s="861">
        <v>-5.6850699999999996</v>
      </c>
      <c r="CD1055" s="861">
        <v>-9.3247289999999996</v>
      </c>
      <c r="CE1055" s="861">
        <v>-5.859426</v>
      </c>
      <c r="CF1055" s="861">
        <v>-10.562374999999999</v>
      </c>
      <c r="CG1055" s="861">
        <v>-6.476782</v>
      </c>
      <c r="CH1055" s="861">
        <v>-11.300604999999999</v>
      </c>
      <c r="CI1055" s="861">
        <v>-6.8585330000000004</v>
      </c>
      <c r="CJ1055" s="861">
        <v>-8.7887160000000009</v>
      </c>
      <c r="CK1055" s="861">
        <v>-5.4748809999999999</v>
      </c>
      <c r="CL1055" s="861">
        <v>-9.2305069999999994</v>
      </c>
      <c r="CM1055" s="861">
        <v>-4.9997629999999997</v>
      </c>
      <c r="CN1055" s="861">
        <v>-11.450768999999999</v>
      </c>
      <c r="CO1055" s="861">
        <v>-7.3973269999999998</v>
      </c>
      <c r="CP1055" s="861">
        <v>-11.085303</v>
      </c>
      <c r="CQ1055" s="861">
        <v>-7.7431989999999997</v>
      </c>
      <c r="CR1055" s="861">
        <v>-8.7222500000000007</v>
      </c>
      <c r="CS1055" s="861">
        <v>-5.7588379999999999</v>
      </c>
      <c r="CT1055" s="861">
        <v>-9.2029010000000007</v>
      </c>
      <c r="CU1055" s="861">
        <v>-6.0497350000000001</v>
      </c>
      <c r="CV1055" s="861">
        <v>-11.675027</v>
      </c>
      <c r="CW1055" s="861">
        <v>-5.943873</v>
      </c>
      <c r="CX1055" s="861">
        <v>-11.288042000000001</v>
      </c>
      <c r="CY1055" s="861">
        <v>-6.3451870000000001</v>
      </c>
      <c r="CZ1055" s="861">
        <v>-8.513954</v>
      </c>
      <c r="DA1055" s="861">
        <v>-5.3705780000000001</v>
      </c>
      <c r="DB1055" s="861">
        <v>-9.3641780000000008</v>
      </c>
      <c r="DC1055" s="861">
        <v>-5.164218</v>
      </c>
      <c r="DD1055" s="861">
        <v>-11.764184999999999</v>
      </c>
      <c r="DE1055" s="861">
        <v>-7.3366340000000001</v>
      </c>
      <c r="DF1055" s="861">
        <v>-11.698682</v>
      </c>
      <c r="DG1055" s="861">
        <v>-7.2444850000000001</v>
      </c>
      <c r="DH1055" s="861">
        <v>-8.4399519999999999</v>
      </c>
      <c r="DI1055" s="861">
        <v>-5.8270910000000002</v>
      </c>
      <c r="DJ1055" s="861">
        <v>-9.1417570000000001</v>
      </c>
      <c r="DK1055" s="861">
        <v>-6.4918180000000003</v>
      </c>
      <c r="DL1055" s="861">
        <v>-11.984508</v>
      </c>
      <c r="DM1055" s="861">
        <v>-9.2115930000000006</v>
      </c>
      <c r="DN1055" s="861">
        <v>-11.832336</v>
      </c>
      <c r="DO1055" s="861">
        <v>-8.4867690000000007</v>
      </c>
      <c r="DP1055" s="861">
        <v>-9.0230669999999993</v>
      </c>
      <c r="DQ1055" s="861">
        <v>-6.635116</v>
      </c>
      <c r="DR1055" s="861">
        <v>-9.6762639999999998</v>
      </c>
      <c r="DS1055" s="861">
        <v>-7.6666980000000002</v>
      </c>
      <c r="DT1055" s="861">
        <v>-11.774106</v>
      </c>
      <c r="DU1055" s="861">
        <v>-10.266152999999999</v>
      </c>
      <c r="DV1055" s="861">
        <v>-12.177209</v>
      </c>
      <c r="DW1055" s="861">
        <v>-7.3353929999999998</v>
      </c>
      <c r="DX1055" s="861">
        <v>11.922699</v>
      </c>
      <c r="DY1055" s="861">
        <v>8.9405999999999999</v>
      </c>
      <c r="DZ1055" s="861">
        <v>155.890882</v>
      </c>
      <c r="EA1055" s="861">
        <v>148.02507900000001</v>
      </c>
      <c r="EB1055" s="861">
        <v>122.43</v>
      </c>
      <c r="EC1055" s="861">
        <v>3.2909999999999999</v>
      </c>
      <c r="ED1055" s="861">
        <v>396.4</v>
      </c>
      <c r="EE1055" s="861">
        <v>122.88</v>
      </c>
      <c r="EF1055" s="861">
        <v>5.2990000000000004</v>
      </c>
      <c r="EG1055" s="861">
        <v>638.9</v>
      </c>
      <c r="EH1055" s="861">
        <v>122.9</v>
      </c>
      <c r="EI1055" s="861">
        <v>4.9800000000000004</v>
      </c>
      <c r="EJ1055" s="861">
        <v>596.79999999999995</v>
      </c>
      <c r="EK1055" s="861">
        <v>9.5132790000000007</v>
      </c>
      <c r="EL1055" s="861">
        <v>13.091055000000001</v>
      </c>
      <c r="EM1055" s="861">
        <v>-18.335456000000001</v>
      </c>
      <c r="EN1055" s="861">
        <v>-23.854234000000002</v>
      </c>
      <c r="EO1055" s="861">
        <v>92.261842000000001</v>
      </c>
      <c r="EP1055" s="861">
        <v>88.747082000000006</v>
      </c>
      <c r="EQ1055" s="861">
        <v>-8.5027910000000002</v>
      </c>
      <c r="ER1055" s="861">
        <v>4839.8123610000002</v>
      </c>
      <c r="ES1055" s="861">
        <v>11313.485853</v>
      </c>
      <c r="ET1055" s="861">
        <v>10577.599842</v>
      </c>
      <c r="EU1055" s="861"/>
      <c r="EV1055" s="861"/>
      <c r="EW1055" s="861"/>
      <c r="EX1055" s="861"/>
      <c r="EY1055" s="861"/>
      <c r="EZ1055" s="861"/>
      <c r="FA1055" s="861"/>
      <c r="FB1055" s="861"/>
      <c r="FC1055" s="861"/>
      <c r="FD1055" s="861"/>
    </row>
    <row r="1056" spans="1:160" x14ac:dyDescent="0.25">
      <c r="A1056" s="837">
        <v>46142</v>
      </c>
      <c r="B1056" s="836">
        <v>0.10341435185185184</v>
      </c>
      <c r="C1056" s="861">
        <v>60300</v>
      </c>
      <c r="D1056" s="861">
        <v>0</v>
      </c>
      <c r="E1056" s="861">
        <v>0</v>
      </c>
      <c r="F1056" s="861">
        <v>73.256240000000005</v>
      </c>
      <c r="G1056" s="861">
        <v>70.850775999999996</v>
      </c>
      <c r="H1056" s="861">
        <v>63.921272000000002</v>
      </c>
      <c r="I1056" s="861">
        <v>73.613687999999996</v>
      </c>
      <c r="J1056" s="861">
        <v>69.326252999999994</v>
      </c>
      <c r="K1056" s="861">
        <v>70.818376000000001</v>
      </c>
      <c r="L1056" s="861">
        <v>73.638154999999998</v>
      </c>
      <c r="M1056" s="861">
        <v>74.053517999999997</v>
      </c>
      <c r="N1056" s="861">
        <v>-8.9350799999999992</v>
      </c>
      <c r="O1056" s="861">
        <v>-10.592041999999999</v>
      </c>
      <c r="P1056" s="861">
        <v>-11.342665</v>
      </c>
      <c r="Q1056" s="861">
        <v>-7.4052860000000003</v>
      </c>
      <c r="R1056" s="861">
        <v>-8.7556039999999999</v>
      </c>
      <c r="S1056" s="861">
        <v>-9.7549840000000003</v>
      </c>
      <c r="T1056" s="861">
        <v>80.368848</v>
      </c>
      <c r="U1056" s="861">
        <v>71.904612999999998</v>
      </c>
      <c r="V1056" s="861">
        <v>91.227590000000006</v>
      </c>
      <c r="W1056" s="861">
        <v>90.166542000000007</v>
      </c>
      <c r="X1056" s="861">
        <v>-7.344589</v>
      </c>
      <c r="Y1056" s="861">
        <v>-6.6037530000000002</v>
      </c>
      <c r="Z1056" s="861">
        <v>-11.938756</v>
      </c>
      <c r="AA1056" s="861">
        <v>-11.307333</v>
      </c>
      <c r="AB1056" s="861">
        <v>-11.226895000000001</v>
      </c>
      <c r="AC1056" s="861">
        <v>-12.711691</v>
      </c>
      <c r="AD1056" s="861">
        <v>-14.2203</v>
      </c>
      <c r="AE1056" s="861">
        <v>104.50243399999999</v>
      </c>
      <c r="AF1056" s="861">
        <v>97.13579</v>
      </c>
      <c r="AG1056" s="861">
        <v>89.033219000000003</v>
      </c>
      <c r="AH1056" s="861">
        <v>98.478255000000004</v>
      </c>
      <c r="AI1056" s="861">
        <v>87.466150999999996</v>
      </c>
      <c r="AJ1056" s="861">
        <v>68.295777999999999</v>
      </c>
      <c r="AK1056" s="861">
        <v>-5.3568949999999997</v>
      </c>
      <c r="AL1056" s="861">
        <v>-11.921249</v>
      </c>
      <c r="AM1056" s="861">
        <v>-8.7953279999999996</v>
      </c>
      <c r="AN1056" s="861">
        <v>90.447615999999996</v>
      </c>
      <c r="AO1056" s="861">
        <v>89.496194000000003</v>
      </c>
      <c r="AP1056" s="861">
        <v>85.707739000000004</v>
      </c>
      <c r="AQ1056" s="861">
        <v>85.915467000000007</v>
      </c>
      <c r="AR1056" s="861">
        <v>70.686211</v>
      </c>
      <c r="AS1056" s="861">
        <v>64.481892999999999</v>
      </c>
      <c r="AT1056" s="861">
        <v>74.837818999999996</v>
      </c>
      <c r="AU1056" s="861">
        <v>73.759381000000005</v>
      </c>
      <c r="AV1056" s="861">
        <v>72.276674999999997</v>
      </c>
      <c r="AW1056" s="861">
        <v>71.994513999999995</v>
      </c>
      <c r="AX1056" s="861">
        <v>87.539604999999995</v>
      </c>
      <c r="AY1056" s="861">
        <v>85.380088999999998</v>
      </c>
      <c r="AZ1056" s="861">
        <v>-8.0735150000000004</v>
      </c>
      <c r="BA1056" s="861">
        <v>-6.2425309999999996</v>
      </c>
      <c r="BB1056" s="861">
        <v>-15.179233</v>
      </c>
      <c r="BC1056" s="861">
        <v>-14.268105</v>
      </c>
      <c r="BD1056" s="861">
        <v>-14.375367000000001</v>
      </c>
      <c r="BE1056" s="861">
        <v>-9.0361689999999992</v>
      </c>
      <c r="BF1056" s="861">
        <v>30.813924</v>
      </c>
      <c r="BG1056" s="861">
        <v>138.587523</v>
      </c>
      <c r="BH1056" s="861">
        <v>107.84060100000001</v>
      </c>
      <c r="BI1056" s="861">
        <v>50.324717</v>
      </c>
      <c r="BJ1056" s="861">
        <v>129.722736</v>
      </c>
      <c r="BK1056" s="861">
        <v>84.175792999999999</v>
      </c>
      <c r="BL1056" s="861">
        <v>73.459646000000006</v>
      </c>
      <c r="BM1056" s="861">
        <v>-19.743946000000001</v>
      </c>
      <c r="BN1056" s="861">
        <v>-14.637155</v>
      </c>
      <c r="BO1056" s="861">
        <v>-10.874356000000001</v>
      </c>
      <c r="BP1056" s="861">
        <v>-14.171188000000001</v>
      </c>
      <c r="BQ1056" s="861">
        <v>85.161330000000007</v>
      </c>
      <c r="BR1056" s="861">
        <v>87.009170999999995</v>
      </c>
      <c r="BS1056" s="861">
        <v>83.971790999999996</v>
      </c>
      <c r="BT1056" s="861">
        <v>56.563234999999999</v>
      </c>
      <c r="BU1056" s="861">
        <v>63.632254000000003</v>
      </c>
      <c r="BV1056" s="861">
        <v>59.501241999999998</v>
      </c>
      <c r="BW1056" s="861">
        <v>62.838973000000003</v>
      </c>
      <c r="BX1056" s="861">
        <v>-14.81447</v>
      </c>
      <c r="BY1056" s="861">
        <v>-14.92892</v>
      </c>
      <c r="BZ1056" s="861">
        <v>-13.784236</v>
      </c>
      <c r="CA1056" s="861">
        <v>-14.286298</v>
      </c>
      <c r="CB1056" s="861">
        <v>-8.5011530000000004</v>
      </c>
      <c r="CC1056" s="861">
        <v>-5.7232209999999997</v>
      </c>
      <c r="CD1056" s="861">
        <v>-9.3110610000000005</v>
      </c>
      <c r="CE1056" s="861">
        <v>-5.8756729999999999</v>
      </c>
      <c r="CF1056" s="861">
        <v>-10.571857</v>
      </c>
      <c r="CG1056" s="861">
        <v>-6.517474</v>
      </c>
      <c r="CH1056" s="861">
        <v>-11.315156999999999</v>
      </c>
      <c r="CI1056" s="861">
        <v>-6.8613090000000003</v>
      </c>
      <c r="CJ1056" s="861">
        <v>-8.7849430000000002</v>
      </c>
      <c r="CK1056" s="861">
        <v>-5.4682849999999998</v>
      </c>
      <c r="CL1056" s="861">
        <v>-9.2449650000000005</v>
      </c>
      <c r="CM1056" s="861">
        <v>-4.9978280000000002</v>
      </c>
      <c r="CN1056" s="861">
        <v>-11.477669000000001</v>
      </c>
      <c r="CO1056" s="861">
        <v>-7.3824579999999997</v>
      </c>
      <c r="CP1056" s="861">
        <v>-11.113517999999999</v>
      </c>
      <c r="CQ1056" s="861">
        <v>-7.7198250000000002</v>
      </c>
      <c r="CR1056" s="861">
        <v>-8.7414609999999993</v>
      </c>
      <c r="CS1056" s="861">
        <v>-5.7429959999999998</v>
      </c>
      <c r="CT1056" s="861">
        <v>-9.2055489999999995</v>
      </c>
      <c r="CU1056" s="861">
        <v>-6.0519040000000004</v>
      </c>
      <c r="CV1056" s="861">
        <v>-11.68145</v>
      </c>
      <c r="CW1056" s="861">
        <v>-5.9381130000000004</v>
      </c>
      <c r="CX1056" s="861">
        <v>-11.318671</v>
      </c>
      <c r="CY1056" s="861">
        <v>-6.3377829999999999</v>
      </c>
      <c r="CZ1056" s="861">
        <v>-8.5107379999999999</v>
      </c>
      <c r="DA1056" s="861">
        <v>-5.3608289999999998</v>
      </c>
      <c r="DB1056" s="861">
        <v>-9.3754650000000002</v>
      </c>
      <c r="DC1056" s="861">
        <v>-5.1586639999999999</v>
      </c>
      <c r="DD1056" s="861">
        <v>-11.754191</v>
      </c>
      <c r="DE1056" s="861">
        <v>-7.3383940000000001</v>
      </c>
      <c r="DF1056" s="861">
        <v>-11.711354999999999</v>
      </c>
      <c r="DG1056" s="861">
        <v>-7.2309029999999996</v>
      </c>
      <c r="DH1056" s="861">
        <v>-8.4394519999999993</v>
      </c>
      <c r="DI1056" s="861">
        <v>-5.8188310000000003</v>
      </c>
      <c r="DJ1056" s="861">
        <v>-9.1484509999999997</v>
      </c>
      <c r="DK1056" s="861">
        <v>-6.4872829999999997</v>
      </c>
      <c r="DL1056" s="861">
        <v>-11.967377000000001</v>
      </c>
      <c r="DM1056" s="861">
        <v>-9.2123480000000004</v>
      </c>
      <c r="DN1056" s="861">
        <v>-11.830892</v>
      </c>
      <c r="DO1056" s="861">
        <v>-8.4722229999999996</v>
      </c>
      <c r="DP1056" s="861">
        <v>-9.0403730000000007</v>
      </c>
      <c r="DQ1056" s="861">
        <v>-6.628247</v>
      </c>
      <c r="DR1056" s="861">
        <v>-9.6778049999999993</v>
      </c>
      <c r="DS1056" s="861">
        <v>-7.6705709999999998</v>
      </c>
      <c r="DT1056" s="861">
        <v>-11.753686</v>
      </c>
      <c r="DU1056" s="861">
        <v>-10.274421</v>
      </c>
      <c r="DV1056" s="861">
        <v>-12.185525999999999</v>
      </c>
      <c r="DW1056" s="861">
        <v>-7.3151390000000003</v>
      </c>
      <c r="DX1056" s="861">
        <v>12.000805</v>
      </c>
      <c r="DY1056" s="861">
        <v>8.9161040000000007</v>
      </c>
      <c r="DZ1056" s="861">
        <v>155.69811999999999</v>
      </c>
      <c r="EA1056" s="861">
        <v>148.07096100000001</v>
      </c>
      <c r="EB1056" s="861">
        <v>123.02</v>
      </c>
      <c r="EC1056" s="861">
        <v>1.2410000000000001</v>
      </c>
      <c r="ED1056" s="861">
        <v>134.9</v>
      </c>
      <c r="EE1056" s="861">
        <v>122.97</v>
      </c>
      <c r="EF1056" s="861">
        <v>5.2930000000000001</v>
      </c>
      <c r="EG1056" s="861">
        <v>637.79999999999995</v>
      </c>
      <c r="EH1056" s="861">
        <v>122.97</v>
      </c>
      <c r="EI1056" s="861">
        <v>4.9649999999999999</v>
      </c>
      <c r="EJ1056" s="861">
        <v>599</v>
      </c>
      <c r="EK1056" s="861">
        <v>9.4021659999999994</v>
      </c>
      <c r="EL1056" s="861">
        <v>13.027397000000001</v>
      </c>
      <c r="EM1056" s="861">
        <v>-18.197493999999999</v>
      </c>
      <c r="EN1056" s="861">
        <v>-23.901752999999999</v>
      </c>
      <c r="EO1056" s="861">
        <v>92.177143000000001</v>
      </c>
      <c r="EP1056" s="861">
        <v>88.767940999999993</v>
      </c>
      <c r="EQ1056" s="861">
        <v>-8.5051559999999995</v>
      </c>
      <c r="ER1056" s="861">
        <v>4842.130185</v>
      </c>
      <c r="ES1056" s="861">
        <v>11324.149153</v>
      </c>
      <c r="ET1056" s="861">
        <v>10587.567695</v>
      </c>
      <c r="EU1056" s="861"/>
      <c r="EV1056" s="861"/>
      <c r="EW1056" s="861"/>
      <c r="EX1056" s="861"/>
      <c r="EY1056" s="861"/>
      <c r="EZ1056" s="861"/>
      <c r="FA1056" s="861"/>
      <c r="FB1056" s="861"/>
      <c r="FC1056" s="861"/>
      <c r="FD1056" s="861"/>
    </row>
    <row r="1057" spans="1:160" x14ac:dyDescent="0.25">
      <c r="A1057" s="837">
        <v>46142</v>
      </c>
      <c r="B1057" s="836">
        <v>0.10410879629629628</v>
      </c>
      <c r="C1057" s="861">
        <v>60360</v>
      </c>
      <c r="D1057" s="861">
        <v>0</v>
      </c>
      <c r="E1057" s="861">
        <v>0</v>
      </c>
      <c r="F1057" s="861">
        <v>73.215124000000003</v>
      </c>
      <c r="G1057" s="861">
        <v>70.830768000000006</v>
      </c>
      <c r="H1057" s="861">
        <v>63.884833</v>
      </c>
      <c r="I1057" s="861">
        <v>73.603628999999998</v>
      </c>
      <c r="J1057" s="861">
        <v>69.424572999999995</v>
      </c>
      <c r="K1057" s="861">
        <v>70.807434000000001</v>
      </c>
      <c r="L1057" s="861">
        <v>73.617929000000004</v>
      </c>
      <c r="M1057" s="861">
        <v>74.057405000000003</v>
      </c>
      <c r="N1057" s="861">
        <v>-8.9722059999999999</v>
      </c>
      <c r="O1057" s="861">
        <v>-10.660740000000001</v>
      </c>
      <c r="P1057" s="861">
        <v>-11.386517</v>
      </c>
      <c r="Q1057" s="861">
        <v>-7.4294830000000003</v>
      </c>
      <c r="R1057" s="861">
        <v>-8.7573690000000006</v>
      </c>
      <c r="S1057" s="861">
        <v>-9.670439</v>
      </c>
      <c r="T1057" s="861">
        <v>80.516831999999994</v>
      </c>
      <c r="U1057" s="861">
        <v>71.669534999999996</v>
      </c>
      <c r="V1057" s="861">
        <v>91.242000000000004</v>
      </c>
      <c r="W1057" s="861">
        <v>90.244052999999994</v>
      </c>
      <c r="X1057" s="861">
        <v>-7.3367560000000003</v>
      </c>
      <c r="Y1057" s="861">
        <v>-6.5882399999999999</v>
      </c>
      <c r="Z1057" s="861">
        <v>-11.965949999999999</v>
      </c>
      <c r="AA1057" s="861">
        <v>-11.31616</v>
      </c>
      <c r="AB1057" s="861">
        <v>-11.25766</v>
      </c>
      <c r="AC1057" s="861">
        <v>-12.740171</v>
      </c>
      <c r="AD1057" s="861">
        <v>-14.175371999999999</v>
      </c>
      <c r="AE1057" s="861">
        <v>104.63927700000001</v>
      </c>
      <c r="AF1057" s="861">
        <v>97.010642000000004</v>
      </c>
      <c r="AG1057" s="861">
        <v>88.996272000000005</v>
      </c>
      <c r="AH1057" s="861">
        <v>98.359325999999996</v>
      </c>
      <c r="AI1057" s="861">
        <v>87.473546999999996</v>
      </c>
      <c r="AJ1057" s="861">
        <v>68.299509999999998</v>
      </c>
      <c r="AK1057" s="861">
        <v>-5.4734870000000004</v>
      </c>
      <c r="AL1057" s="861">
        <v>-11.842266</v>
      </c>
      <c r="AM1057" s="861">
        <v>-8.8905180000000001</v>
      </c>
      <c r="AN1057" s="861">
        <v>90.531756000000001</v>
      </c>
      <c r="AO1057" s="861">
        <v>89.534496000000004</v>
      </c>
      <c r="AP1057" s="861">
        <v>85.796265000000005</v>
      </c>
      <c r="AQ1057" s="861">
        <v>85.993964000000005</v>
      </c>
      <c r="AR1057" s="861">
        <v>70.652636999999999</v>
      </c>
      <c r="AS1057" s="861">
        <v>64.330439999999996</v>
      </c>
      <c r="AT1057" s="861">
        <v>74.903890000000004</v>
      </c>
      <c r="AU1057" s="861">
        <v>73.729512999999997</v>
      </c>
      <c r="AV1057" s="861">
        <v>72.344217</v>
      </c>
      <c r="AW1057" s="861">
        <v>71.903425999999996</v>
      </c>
      <c r="AX1057" s="861">
        <v>87.525088999999994</v>
      </c>
      <c r="AY1057" s="861">
        <v>85.349677999999997</v>
      </c>
      <c r="AZ1057" s="861">
        <v>-8.1020389999999995</v>
      </c>
      <c r="BA1057" s="861">
        <v>-6.2401799999999996</v>
      </c>
      <c r="BB1057" s="861">
        <v>-15.211696</v>
      </c>
      <c r="BC1057" s="861">
        <v>-14.271226</v>
      </c>
      <c r="BD1057" s="861">
        <v>-14.383687</v>
      </c>
      <c r="BE1057" s="861">
        <v>-8.8318349999999999</v>
      </c>
      <c r="BF1057" s="861">
        <v>30.611198000000002</v>
      </c>
      <c r="BG1057" s="861">
        <v>138.70371499999999</v>
      </c>
      <c r="BH1057" s="861">
        <v>107.862995</v>
      </c>
      <c r="BI1057" s="861">
        <v>50.305590000000002</v>
      </c>
      <c r="BJ1057" s="861">
        <v>129.884649</v>
      </c>
      <c r="BK1057" s="861">
        <v>84.216110999999998</v>
      </c>
      <c r="BL1057" s="861">
        <v>73.208026000000004</v>
      </c>
      <c r="BM1057" s="861">
        <v>-19.816165000000002</v>
      </c>
      <c r="BN1057" s="861">
        <v>-14.663904</v>
      </c>
      <c r="BO1057" s="861">
        <v>-10.966746000000001</v>
      </c>
      <c r="BP1057" s="861">
        <v>-14.189413999999999</v>
      </c>
      <c r="BQ1057" s="861">
        <v>85.106819000000002</v>
      </c>
      <c r="BR1057" s="861">
        <v>87.001417000000004</v>
      </c>
      <c r="BS1057" s="861">
        <v>83.936419999999998</v>
      </c>
      <c r="BT1057" s="861">
        <v>56.581105000000001</v>
      </c>
      <c r="BU1057" s="861">
        <v>63.616014</v>
      </c>
      <c r="BV1057" s="861">
        <v>59.547308999999998</v>
      </c>
      <c r="BW1057" s="861">
        <v>62.846288000000001</v>
      </c>
      <c r="BX1057" s="861">
        <v>-14.755050000000001</v>
      </c>
      <c r="BY1057" s="861">
        <v>-14.958406</v>
      </c>
      <c r="BZ1057" s="861">
        <v>-13.900335</v>
      </c>
      <c r="CA1057" s="861">
        <v>-14.297585</v>
      </c>
      <c r="CB1057" s="861">
        <v>-8.5277879999999993</v>
      </c>
      <c r="CC1057" s="861">
        <v>-5.767576</v>
      </c>
      <c r="CD1057" s="861">
        <v>-9.3359760000000005</v>
      </c>
      <c r="CE1057" s="861">
        <v>-5.9424210000000004</v>
      </c>
      <c r="CF1057" s="861">
        <v>-10.57944</v>
      </c>
      <c r="CG1057" s="861">
        <v>-6.5016720000000001</v>
      </c>
      <c r="CH1057" s="861">
        <v>-11.316986</v>
      </c>
      <c r="CI1057" s="861">
        <v>-6.8846059999999998</v>
      </c>
      <c r="CJ1057" s="861">
        <v>-8.77318</v>
      </c>
      <c r="CK1057" s="861">
        <v>-5.506564</v>
      </c>
      <c r="CL1057" s="861">
        <v>-9.2534709999999993</v>
      </c>
      <c r="CM1057" s="861">
        <v>-5.0630879999999996</v>
      </c>
      <c r="CN1057" s="861">
        <v>-11.485264000000001</v>
      </c>
      <c r="CO1057" s="861">
        <v>-7.3988839999999998</v>
      </c>
      <c r="CP1057" s="861">
        <v>-11.108191</v>
      </c>
      <c r="CQ1057" s="861">
        <v>-7.7519369999999999</v>
      </c>
      <c r="CR1057" s="861">
        <v>-8.7333429999999996</v>
      </c>
      <c r="CS1057" s="861">
        <v>-5.7801359999999997</v>
      </c>
      <c r="CT1057" s="861">
        <v>-9.2467900000000007</v>
      </c>
      <c r="CU1057" s="861">
        <v>-6.1050680000000002</v>
      </c>
      <c r="CV1057" s="861">
        <v>-11.690854</v>
      </c>
      <c r="CW1057" s="861">
        <v>-5.9730809999999996</v>
      </c>
      <c r="CX1057" s="861">
        <v>-11.321819</v>
      </c>
      <c r="CY1057" s="861">
        <v>-6.3525710000000002</v>
      </c>
      <c r="CZ1057" s="861">
        <v>-8.5194899999999993</v>
      </c>
      <c r="DA1057" s="861">
        <v>-5.3753719999999996</v>
      </c>
      <c r="DB1057" s="861">
        <v>-9.3619690000000002</v>
      </c>
      <c r="DC1057" s="861">
        <v>-5.1727369999999997</v>
      </c>
      <c r="DD1057" s="861">
        <v>-11.750916</v>
      </c>
      <c r="DE1057" s="861">
        <v>-7.3300010000000002</v>
      </c>
      <c r="DF1057" s="861">
        <v>-11.720045000000001</v>
      </c>
      <c r="DG1057" s="861">
        <v>-7.246073</v>
      </c>
      <c r="DH1057" s="861">
        <v>-8.4284350000000003</v>
      </c>
      <c r="DI1057" s="861">
        <v>-5.8322339999999997</v>
      </c>
      <c r="DJ1057" s="861">
        <v>-9.1328669999999992</v>
      </c>
      <c r="DK1057" s="861">
        <v>-6.4871650000000001</v>
      </c>
      <c r="DL1057" s="861">
        <v>-11.982124000000001</v>
      </c>
      <c r="DM1057" s="861">
        <v>-9.1768789999999996</v>
      </c>
      <c r="DN1057" s="861">
        <v>-11.845703</v>
      </c>
      <c r="DO1057" s="861">
        <v>-8.4813369999999999</v>
      </c>
      <c r="DP1057" s="861">
        <v>-9.0457459999999994</v>
      </c>
      <c r="DQ1057" s="861">
        <v>-6.6248610000000001</v>
      </c>
      <c r="DR1057" s="861">
        <v>-9.6565790000000007</v>
      </c>
      <c r="DS1057" s="861">
        <v>-7.6681160000000004</v>
      </c>
      <c r="DT1057" s="861">
        <v>-11.763251</v>
      </c>
      <c r="DU1057" s="861">
        <v>-10.261428</v>
      </c>
      <c r="DV1057" s="861">
        <v>-12.158066</v>
      </c>
      <c r="DW1057" s="861">
        <v>-7.3248069999999998</v>
      </c>
      <c r="DX1057" s="861">
        <v>11.918276000000001</v>
      </c>
      <c r="DY1057" s="861">
        <v>8.8682789999999994</v>
      </c>
      <c r="DZ1057" s="861">
        <v>155.95591300000001</v>
      </c>
      <c r="EA1057" s="861">
        <v>148.04082700000001</v>
      </c>
      <c r="EB1057" s="861">
        <v>122.55</v>
      </c>
      <c r="EC1057" s="861">
        <v>3.2919999999999998</v>
      </c>
      <c r="ED1057" s="861">
        <v>397.3</v>
      </c>
      <c r="EE1057" s="861">
        <v>122.59</v>
      </c>
      <c r="EF1057" s="861">
        <v>5.2919999999999998</v>
      </c>
      <c r="EG1057" s="861">
        <v>637</v>
      </c>
      <c r="EH1057" s="861">
        <v>122.6</v>
      </c>
      <c r="EI1057" s="861">
        <v>4.9779999999999998</v>
      </c>
      <c r="EJ1057" s="861">
        <v>596.4</v>
      </c>
      <c r="EK1057" s="861">
        <v>9.4527599999999996</v>
      </c>
      <c r="EL1057" s="861">
        <v>13.027889999999999</v>
      </c>
      <c r="EM1057" s="861">
        <v>-18.343278000000002</v>
      </c>
      <c r="EN1057" s="861">
        <v>-23.994636</v>
      </c>
      <c r="EO1057" s="861">
        <v>92.290401000000003</v>
      </c>
      <c r="EP1057" s="861">
        <v>88.754242000000005</v>
      </c>
      <c r="EQ1057" s="861">
        <v>-8.5155609999999999</v>
      </c>
      <c r="ER1057" s="861">
        <v>4847.3638289999999</v>
      </c>
      <c r="ES1057" s="861">
        <v>11334.797688000001</v>
      </c>
      <c r="ET1057" s="861">
        <v>10597.537805</v>
      </c>
      <c r="EU1057" s="861"/>
      <c r="EV1057" s="861"/>
      <c r="EW1057" s="861"/>
      <c r="EX1057" s="861"/>
      <c r="EY1057" s="861"/>
      <c r="EZ1057" s="861"/>
      <c r="FA1057" s="861"/>
      <c r="FB1057" s="861"/>
      <c r="FC1057" s="861"/>
      <c r="FD1057" s="861"/>
    </row>
    <row r="1058" spans="1:160" x14ac:dyDescent="0.25">
      <c r="A1058" s="837">
        <v>46142</v>
      </c>
      <c r="B1058" s="836">
        <v>0.10480324074074075</v>
      </c>
      <c r="C1058" s="861">
        <v>60420</v>
      </c>
      <c r="D1058" s="861">
        <v>0</v>
      </c>
      <c r="E1058" s="861">
        <v>0</v>
      </c>
      <c r="F1058" s="861">
        <v>73.237690999999998</v>
      </c>
      <c r="G1058" s="861">
        <v>70.820713999999995</v>
      </c>
      <c r="H1058" s="861">
        <v>63.852438999999997</v>
      </c>
      <c r="I1058" s="861">
        <v>73.560185000000004</v>
      </c>
      <c r="J1058" s="861">
        <v>69.459999999999994</v>
      </c>
      <c r="K1058" s="861">
        <v>70.790591000000006</v>
      </c>
      <c r="L1058" s="861">
        <v>73.604034999999996</v>
      </c>
      <c r="M1058" s="861">
        <v>74.041826999999998</v>
      </c>
      <c r="N1058" s="861">
        <v>-9.0117189999999994</v>
      </c>
      <c r="O1058" s="861">
        <v>-10.699419000000001</v>
      </c>
      <c r="P1058" s="861">
        <v>-11.459576999999999</v>
      </c>
      <c r="Q1058" s="861">
        <v>-7.7070369999999997</v>
      </c>
      <c r="R1058" s="861">
        <v>-8.6874369999999992</v>
      </c>
      <c r="S1058" s="861">
        <v>-9.6365210000000001</v>
      </c>
      <c r="T1058" s="861">
        <v>80.665032999999994</v>
      </c>
      <c r="U1058" s="861">
        <v>71.755679000000001</v>
      </c>
      <c r="V1058" s="861">
        <v>91.202895999999996</v>
      </c>
      <c r="W1058" s="861">
        <v>90.209055000000006</v>
      </c>
      <c r="X1058" s="861">
        <v>-7.410285</v>
      </c>
      <c r="Y1058" s="861">
        <v>-6.6711879999999999</v>
      </c>
      <c r="Z1058" s="861">
        <v>-12.007232</v>
      </c>
      <c r="AA1058" s="861">
        <v>-11.355518</v>
      </c>
      <c r="AB1058" s="861">
        <v>-11.286274000000001</v>
      </c>
      <c r="AC1058" s="861">
        <v>-12.736800000000001</v>
      </c>
      <c r="AD1058" s="861">
        <v>-14.183773</v>
      </c>
      <c r="AE1058" s="861">
        <v>104.580564</v>
      </c>
      <c r="AF1058" s="861">
        <v>96.938657000000006</v>
      </c>
      <c r="AG1058" s="861">
        <v>88.986388000000005</v>
      </c>
      <c r="AH1058" s="861">
        <v>98.344980000000007</v>
      </c>
      <c r="AI1058" s="861">
        <v>87.391988999999995</v>
      </c>
      <c r="AJ1058" s="861">
        <v>68.254852</v>
      </c>
      <c r="AK1058" s="861">
        <v>-5.5069860000000004</v>
      </c>
      <c r="AL1058" s="861">
        <v>-11.837951</v>
      </c>
      <c r="AM1058" s="861">
        <v>-8.8548360000000006</v>
      </c>
      <c r="AN1058" s="861">
        <v>90.551325000000006</v>
      </c>
      <c r="AO1058" s="861">
        <v>89.535554000000005</v>
      </c>
      <c r="AP1058" s="861">
        <v>85.787734</v>
      </c>
      <c r="AQ1058" s="861">
        <v>85.985016999999999</v>
      </c>
      <c r="AR1058" s="861">
        <v>70.558566999999996</v>
      </c>
      <c r="AS1058" s="861">
        <v>64.224108999999999</v>
      </c>
      <c r="AT1058" s="861">
        <v>74.895257999999998</v>
      </c>
      <c r="AU1058" s="861">
        <v>73.680256</v>
      </c>
      <c r="AV1058" s="861">
        <v>72.093151000000006</v>
      </c>
      <c r="AW1058" s="861">
        <v>71.809712000000005</v>
      </c>
      <c r="AX1058" s="861">
        <v>87.531733000000003</v>
      </c>
      <c r="AY1058" s="861">
        <v>85.416016999999997</v>
      </c>
      <c r="AZ1058" s="861">
        <v>-8.1274169999999994</v>
      </c>
      <c r="BA1058" s="861">
        <v>-6.3280060000000002</v>
      </c>
      <c r="BB1058" s="861">
        <v>-15.239345999999999</v>
      </c>
      <c r="BC1058" s="861">
        <v>-14.344670000000001</v>
      </c>
      <c r="BD1058" s="861">
        <v>-14.416499999999999</v>
      </c>
      <c r="BE1058" s="861">
        <v>-8.8726090000000006</v>
      </c>
      <c r="BF1058" s="861">
        <v>30.657088000000002</v>
      </c>
      <c r="BG1058" s="861">
        <v>138.619056</v>
      </c>
      <c r="BH1058" s="861">
        <v>107.85476</v>
      </c>
      <c r="BI1058" s="861">
        <v>50.212370999999997</v>
      </c>
      <c r="BJ1058" s="861">
        <v>129.306839</v>
      </c>
      <c r="BK1058" s="861">
        <v>84.174811000000005</v>
      </c>
      <c r="BL1058" s="861">
        <v>73.393480999999994</v>
      </c>
      <c r="BM1058" s="861">
        <v>-19.879957000000001</v>
      </c>
      <c r="BN1058" s="861">
        <v>-14.710879</v>
      </c>
      <c r="BO1058" s="861">
        <v>-10.855058</v>
      </c>
      <c r="BP1058" s="861">
        <v>-14.151789000000001</v>
      </c>
      <c r="BQ1058" s="861">
        <v>85.043631000000005</v>
      </c>
      <c r="BR1058" s="861">
        <v>87.016891000000001</v>
      </c>
      <c r="BS1058" s="861">
        <v>83.980791999999994</v>
      </c>
      <c r="BT1058" s="861">
        <v>56.553966000000003</v>
      </c>
      <c r="BU1058" s="861">
        <v>63.654690000000002</v>
      </c>
      <c r="BV1058" s="861">
        <v>59.519917999999997</v>
      </c>
      <c r="BW1058" s="861">
        <v>62.864001000000002</v>
      </c>
      <c r="BX1058" s="861">
        <v>-14.730449</v>
      </c>
      <c r="BY1058" s="861">
        <v>-14.992922999999999</v>
      </c>
      <c r="BZ1058" s="861">
        <v>-13.818559</v>
      </c>
      <c r="CA1058" s="861">
        <v>-14.314506</v>
      </c>
      <c r="CB1058" s="861">
        <v>-8.5183350000000004</v>
      </c>
      <c r="CC1058" s="861">
        <v>-5.7144979999999999</v>
      </c>
      <c r="CD1058" s="861">
        <v>-9.3224470000000004</v>
      </c>
      <c r="CE1058" s="861">
        <v>-5.9289630000000004</v>
      </c>
      <c r="CF1058" s="861">
        <v>-10.586513</v>
      </c>
      <c r="CG1058" s="861">
        <v>-6.4904970000000004</v>
      </c>
      <c r="CH1058" s="861">
        <v>-11.330064999999999</v>
      </c>
      <c r="CI1058" s="861">
        <v>-6.8593000000000002</v>
      </c>
      <c r="CJ1058" s="861">
        <v>-8.7983860000000007</v>
      </c>
      <c r="CK1058" s="861">
        <v>-5.439063</v>
      </c>
      <c r="CL1058" s="861">
        <v>-9.2568180000000009</v>
      </c>
      <c r="CM1058" s="861">
        <v>-5.0012220000000003</v>
      </c>
      <c r="CN1058" s="861">
        <v>-11.501284</v>
      </c>
      <c r="CO1058" s="861">
        <v>-7.3853559999999998</v>
      </c>
      <c r="CP1058" s="861">
        <v>-11.114144</v>
      </c>
      <c r="CQ1058" s="861">
        <v>-7.714836</v>
      </c>
      <c r="CR1058" s="861">
        <v>-8.739274</v>
      </c>
      <c r="CS1058" s="861">
        <v>-5.7562030000000002</v>
      </c>
      <c r="CT1058" s="861">
        <v>-9.2334969999999998</v>
      </c>
      <c r="CU1058" s="861">
        <v>-6.0465989999999996</v>
      </c>
      <c r="CV1058" s="861">
        <v>-11.706683999999999</v>
      </c>
      <c r="CW1058" s="861">
        <v>-5.9188200000000002</v>
      </c>
      <c r="CX1058" s="861">
        <v>-11.336487</v>
      </c>
      <c r="CY1058" s="861">
        <v>-6.3647910000000003</v>
      </c>
      <c r="CZ1058" s="861">
        <v>-8.4999140000000004</v>
      </c>
      <c r="DA1058" s="861">
        <v>-5.3561540000000001</v>
      </c>
      <c r="DB1058" s="861">
        <v>-9.3716980000000003</v>
      </c>
      <c r="DC1058" s="861">
        <v>-5.1619080000000004</v>
      </c>
      <c r="DD1058" s="861">
        <v>-11.767386999999999</v>
      </c>
      <c r="DE1058" s="861">
        <v>-7.3285980000000004</v>
      </c>
      <c r="DF1058" s="861">
        <v>-11.754942</v>
      </c>
      <c r="DG1058" s="861">
        <v>-7.2503510000000002</v>
      </c>
      <c r="DH1058" s="861">
        <v>-8.4608100000000004</v>
      </c>
      <c r="DI1058" s="861">
        <v>-5.8217460000000001</v>
      </c>
      <c r="DJ1058" s="861">
        <v>-9.1438830000000006</v>
      </c>
      <c r="DK1058" s="861">
        <v>-6.4729330000000003</v>
      </c>
      <c r="DL1058" s="861">
        <v>-11.955264</v>
      </c>
      <c r="DM1058" s="861">
        <v>-9.2120049999999996</v>
      </c>
      <c r="DN1058" s="861">
        <v>-11.837775000000001</v>
      </c>
      <c r="DO1058" s="861">
        <v>-8.4711099999999995</v>
      </c>
      <c r="DP1058" s="861">
        <v>-9.0467560000000002</v>
      </c>
      <c r="DQ1058" s="861">
        <v>-6.6381680000000003</v>
      </c>
      <c r="DR1058" s="861">
        <v>-9.6732329999999997</v>
      </c>
      <c r="DS1058" s="861">
        <v>-7.6786390000000004</v>
      </c>
      <c r="DT1058" s="861">
        <v>-11.777813999999999</v>
      </c>
      <c r="DU1058" s="861">
        <v>-10.250603</v>
      </c>
      <c r="DV1058" s="861">
        <v>-12.169835000000001</v>
      </c>
      <c r="DW1058" s="861">
        <v>-7.316859</v>
      </c>
      <c r="DX1058" s="861">
        <v>11.859515</v>
      </c>
      <c r="DY1058" s="861">
        <v>8.8860679999999999</v>
      </c>
      <c r="DZ1058" s="861">
        <v>155.91090600000001</v>
      </c>
      <c r="EA1058" s="861">
        <v>147.99533400000001</v>
      </c>
      <c r="EB1058" s="861">
        <v>123.28</v>
      </c>
      <c r="EC1058" s="861">
        <v>1.2410000000000001</v>
      </c>
      <c r="ED1058" s="861">
        <v>134.69999999999999</v>
      </c>
      <c r="EE1058" s="861">
        <v>123.14</v>
      </c>
      <c r="EF1058" s="861">
        <v>5.2830000000000004</v>
      </c>
      <c r="EG1058" s="861">
        <v>640.9</v>
      </c>
      <c r="EH1058" s="861">
        <v>123.08</v>
      </c>
      <c r="EI1058" s="861">
        <v>4.9790000000000001</v>
      </c>
      <c r="EJ1058" s="861">
        <v>597.6</v>
      </c>
      <c r="EK1058" s="861">
        <v>9.592454</v>
      </c>
      <c r="EL1058" s="861">
        <v>13.105012</v>
      </c>
      <c r="EM1058" s="861">
        <v>-18.447289999999999</v>
      </c>
      <c r="EN1058" s="861">
        <v>-23.960070000000002</v>
      </c>
      <c r="EO1058" s="861">
        <v>92.270636999999994</v>
      </c>
      <c r="EP1058" s="861">
        <v>88.733557000000005</v>
      </c>
      <c r="EQ1058" s="861">
        <v>-8.5100510000000007</v>
      </c>
      <c r="ER1058" s="861">
        <v>4853.910089</v>
      </c>
      <c r="ES1058" s="861">
        <v>11345.447263</v>
      </c>
      <c r="ET1058" s="861">
        <v>10607.487751000001</v>
      </c>
      <c r="EU1058" s="861"/>
      <c r="EV1058" s="861"/>
      <c r="EW1058" s="861"/>
      <c r="EX1058" s="861"/>
      <c r="EY1058" s="861"/>
      <c r="EZ1058" s="861"/>
      <c r="FA1058" s="861"/>
      <c r="FB1058" s="861"/>
      <c r="FC1058" s="861"/>
      <c r="FD1058" s="861"/>
    </row>
    <row r="1059" spans="1:160" x14ac:dyDescent="0.25">
      <c r="A1059" s="837">
        <v>46142</v>
      </c>
      <c r="B1059" s="836">
        <v>0.10549768518518519</v>
      </c>
      <c r="C1059" s="861">
        <v>60480</v>
      </c>
      <c r="D1059" s="861">
        <v>0</v>
      </c>
      <c r="E1059" s="861">
        <v>0</v>
      </c>
      <c r="F1059" s="861">
        <v>73.188094000000007</v>
      </c>
      <c r="G1059" s="861">
        <v>70.775220000000004</v>
      </c>
      <c r="H1059" s="861">
        <v>63.751775000000002</v>
      </c>
      <c r="I1059" s="861">
        <v>73.544144000000003</v>
      </c>
      <c r="J1059" s="861">
        <v>69.514882999999998</v>
      </c>
      <c r="K1059" s="861">
        <v>70.785110000000003</v>
      </c>
      <c r="L1059" s="861">
        <v>73.590543999999994</v>
      </c>
      <c r="M1059" s="861">
        <v>74.058367000000004</v>
      </c>
      <c r="N1059" s="861">
        <v>-9.0270580000000002</v>
      </c>
      <c r="O1059" s="861">
        <v>-10.730304</v>
      </c>
      <c r="P1059" s="861">
        <v>-11.533778999999999</v>
      </c>
      <c r="Q1059" s="861">
        <v>-7.5808059999999999</v>
      </c>
      <c r="R1059" s="861">
        <v>-8.8153159999999993</v>
      </c>
      <c r="S1059" s="861">
        <v>-9.7073599999999995</v>
      </c>
      <c r="T1059" s="861">
        <v>80.404505999999998</v>
      </c>
      <c r="U1059" s="861">
        <v>72.652524</v>
      </c>
      <c r="V1059" s="861">
        <v>91.341870999999998</v>
      </c>
      <c r="W1059" s="861">
        <v>90.298805999999999</v>
      </c>
      <c r="X1059" s="861">
        <v>-7.4475550000000004</v>
      </c>
      <c r="Y1059" s="861">
        <v>-6.697343</v>
      </c>
      <c r="Z1059" s="861">
        <v>-12.042083</v>
      </c>
      <c r="AA1059" s="861">
        <v>-11.390333</v>
      </c>
      <c r="AB1059" s="861">
        <v>-11.321439</v>
      </c>
      <c r="AC1059" s="861">
        <v>-12.752249000000001</v>
      </c>
      <c r="AD1059" s="861">
        <v>-14.187836000000001</v>
      </c>
      <c r="AE1059" s="861">
        <v>104.640345</v>
      </c>
      <c r="AF1059" s="861">
        <v>96.914931999999993</v>
      </c>
      <c r="AG1059" s="861">
        <v>88.970344999999995</v>
      </c>
      <c r="AH1059" s="861">
        <v>98.328029999999998</v>
      </c>
      <c r="AI1059" s="861">
        <v>87.492237000000003</v>
      </c>
      <c r="AJ1059" s="861">
        <v>68.2637</v>
      </c>
      <c r="AK1059" s="861">
        <v>-5.466081</v>
      </c>
      <c r="AL1059" s="861">
        <v>-11.913776</v>
      </c>
      <c r="AM1059" s="861">
        <v>-8.9101590000000002</v>
      </c>
      <c r="AN1059" s="861">
        <v>90.562488000000002</v>
      </c>
      <c r="AO1059" s="861">
        <v>89.665522999999993</v>
      </c>
      <c r="AP1059" s="861">
        <v>85.832757999999998</v>
      </c>
      <c r="AQ1059" s="861">
        <v>86.005843999999996</v>
      </c>
      <c r="AR1059" s="861">
        <v>70.468187</v>
      </c>
      <c r="AS1059" s="861">
        <v>64.235302000000004</v>
      </c>
      <c r="AT1059" s="861">
        <v>74.855125000000001</v>
      </c>
      <c r="AU1059" s="861">
        <v>73.658258000000004</v>
      </c>
      <c r="AV1059" s="861">
        <v>72.127482999999998</v>
      </c>
      <c r="AW1059" s="861">
        <v>71.557208000000003</v>
      </c>
      <c r="AX1059" s="861">
        <v>87.429546000000002</v>
      </c>
      <c r="AY1059" s="861">
        <v>85.266000000000005</v>
      </c>
      <c r="AZ1059" s="861">
        <v>-8.2436740000000004</v>
      </c>
      <c r="BA1059" s="861">
        <v>-6.4374010000000004</v>
      </c>
      <c r="BB1059" s="861">
        <v>-15.295185999999999</v>
      </c>
      <c r="BC1059" s="861">
        <v>-14.351284</v>
      </c>
      <c r="BD1059" s="861">
        <v>-14.484083</v>
      </c>
      <c r="BE1059" s="861">
        <v>-8.8859370000000002</v>
      </c>
      <c r="BF1059" s="861">
        <v>30.711706</v>
      </c>
      <c r="BG1059" s="861">
        <v>138.62911500000001</v>
      </c>
      <c r="BH1059" s="861">
        <v>107.73007</v>
      </c>
      <c r="BI1059" s="861">
        <v>50.176499999999997</v>
      </c>
      <c r="BJ1059" s="861">
        <v>129.51475500000001</v>
      </c>
      <c r="BK1059" s="861">
        <v>84.174824999999998</v>
      </c>
      <c r="BL1059" s="861">
        <v>72.759303000000003</v>
      </c>
      <c r="BM1059" s="861">
        <v>-19.91188</v>
      </c>
      <c r="BN1059" s="861">
        <v>-14.765025</v>
      </c>
      <c r="BO1059" s="861">
        <v>-10.909345</v>
      </c>
      <c r="BP1059" s="861">
        <v>-14.277229</v>
      </c>
      <c r="BQ1059" s="861">
        <v>85.005005999999995</v>
      </c>
      <c r="BR1059" s="861">
        <v>86.983680000000007</v>
      </c>
      <c r="BS1059" s="861">
        <v>83.972544999999997</v>
      </c>
      <c r="BT1059" s="861">
        <v>56.744484999999997</v>
      </c>
      <c r="BU1059" s="861">
        <v>63.581355000000002</v>
      </c>
      <c r="BV1059" s="861">
        <v>59.477198000000001</v>
      </c>
      <c r="BW1059" s="861">
        <v>62.814596999999999</v>
      </c>
      <c r="BX1059" s="861">
        <v>-14.773992</v>
      </c>
      <c r="BY1059" s="861">
        <v>-15.052568000000001</v>
      </c>
      <c r="BZ1059" s="861">
        <v>-13.954717</v>
      </c>
      <c r="CA1059" s="861">
        <v>-14.368541</v>
      </c>
      <c r="CB1059" s="861">
        <v>-8.5348869999999994</v>
      </c>
      <c r="CC1059" s="861">
        <v>-5.7408720000000004</v>
      </c>
      <c r="CD1059" s="861">
        <v>-9.3316250000000007</v>
      </c>
      <c r="CE1059" s="861">
        <v>-5.9539470000000003</v>
      </c>
      <c r="CF1059" s="861">
        <v>-10.608860999999999</v>
      </c>
      <c r="CG1059" s="861">
        <v>-6.5094339999999997</v>
      </c>
      <c r="CH1059" s="861">
        <v>-11.337754</v>
      </c>
      <c r="CI1059" s="861">
        <v>-6.8800119999999998</v>
      </c>
      <c r="CJ1059" s="861">
        <v>-8.8032339999999998</v>
      </c>
      <c r="CK1059" s="861">
        <v>-5.4761430000000004</v>
      </c>
      <c r="CL1059" s="861">
        <v>-9.2505260000000007</v>
      </c>
      <c r="CM1059" s="861">
        <v>-5.0331530000000004</v>
      </c>
      <c r="CN1059" s="861">
        <v>-11.508139999999999</v>
      </c>
      <c r="CO1059" s="861">
        <v>-7.4038519999999997</v>
      </c>
      <c r="CP1059" s="861">
        <v>-11.166971999999999</v>
      </c>
      <c r="CQ1059" s="861">
        <v>-7.7346469999999998</v>
      </c>
      <c r="CR1059" s="861">
        <v>-8.7441279999999999</v>
      </c>
      <c r="CS1059" s="861">
        <v>-5.7992629999999998</v>
      </c>
      <c r="CT1059" s="861">
        <v>-9.2356680000000004</v>
      </c>
      <c r="CU1059" s="861">
        <v>-6.073944</v>
      </c>
      <c r="CV1059" s="861">
        <v>-11.700863</v>
      </c>
      <c r="CW1059" s="861">
        <v>-5.9662119999999996</v>
      </c>
      <c r="CX1059" s="861">
        <v>-11.367761</v>
      </c>
      <c r="CY1059" s="861">
        <v>-6.3878880000000002</v>
      </c>
      <c r="CZ1059" s="861">
        <v>-8.5184060000000006</v>
      </c>
      <c r="DA1059" s="861">
        <v>-5.3787940000000001</v>
      </c>
      <c r="DB1059" s="861">
        <v>-9.4001070000000002</v>
      </c>
      <c r="DC1059" s="861">
        <v>-5.1891990000000003</v>
      </c>
      <c r="DD1059" s="861">
        <v>-11.772584999999999</v>
      </c>
      <c r="DE1059" s="861">
        <v>-7.3482479999999999</v>
      </c>
      <c r="DF1059" s="861">
        <v>-11.755993</v>
      </c>
      <c r="DG1059" s="861">
        <v>-7.282235</v>
      </c>
      <c r="DH1059" s="861">
        <v>-8.4520239999999998</v>
      </c>
      <c r="DI1059" s="861">
        <v>-5.8389540000000002</v>
      </c>
      <c r="DJ1059" s="861">
        <v>-9.1593070000000001</v>
      </c>
      <c r="DK1059" s="861">
        <v>-6.4864249999999997</v>
      </c>
      <c r="DL1059" s="861">
        <v>-11.967157</v>
      </c>
      <c r="DM1059" s="861">
        <v>-9.1975990000000003</v>
      </c>
      <c r="DN1059" s="861">
        <v>-11.839295999999999</v>
      </c>
      <c r="DO1059" s="861">
        <v>-8.4777729999999991</v>
      </c>
      <c r="DP1059" s="861">
        <v>-9.0801359999999995</v>
      </c>
      <c r="DQ1059" s="861">
        <v>-6.6334569999999999</v>
      </c>
      <c r="DR1059" s="861">
        <v>-9.6806950000000001</v>
      </c>
      <c r="DS1059" s="861">
        <v>-7.6935589999999996</v>
      </c>
      <c r="DT1059" s="861">
        <v>-11.791586000000001</v>
      </c>
      <c r="DU1059" s="861">
        <v>-10.260586</v>
      </c>
      <c r="DV1059" s="861">
        <v>-12.186564000000001</v>
      </c>
      <c r="DW1059" s="861">
        <v>-7.346546</v>
      </c>
      <c r="DX1059" s="861">
        <v>11.859757999999999</v>
      </c>
      <c r="DY1059" s="861">
        <v>8.8588500000000003</v>
      </c>
      <c r="DZ1059" s="861">
        <v>156.12194299999999</v>
      </c>
      <c r="EA1059" s="861">
        <v>147.68845099999999</v>
      </c>
      <c r="EB1059" s="861">
        <v>123.09</v>
      </c>
      <c r="EC1059" s="861">
        <v>1.2410000000000001</v>
      </c>
      <c r="ED1059" s="861">
        <v>134.80000000000001</v>
      </c>
      <c r="EE1059" s="861">
        <v>123.09</v>
      </c>
      <c r="EF1059" s="861">
        <v>5.3070000000000004</v>
      </c>
      <c r="EG1059" s="861">
        <v>638.5</v>
      </c>
      <c r="EH1059" s="861">
        <v>123.05</v>
      </c>
      <c r="EI1059" s="861">
        <v>4.9470000000000001</v>
      </c>
      <c r="EJ1059" s="861">
        <v>597.6</v>
      </c>
      <c r="EK1059" s="861">
        <v>9.5366999999999997</v>
      </c>
      <c r="EL1059" s="861">
        <v>13.103621</v>
      </c>
      <c r="EM1059" s="861">
        <v>-18.446859</v>
      </c>
      <c r="EN1059" s="861">
        <v>-24.012965999999999</v>
      </c>
      <c r="EO1059" s="861">
        <v>92.363276999999997</v>
      </c>
      <c r="EP1059" s="861">
        <v>88.593907999999999</v>
      </c>
      <c r="EQ1059" s="861">
        <v>-8.5268130000000006</v>
      </c>
      <c r="ER1059" s="861">
        <v>4856.1566199999997</v>
      </c>
      <c r="ES1059" s="861">
        <v>11356.107346999999</v>
      </c>
      <c r="ET1059" s="861">
        <v>10617.452074000001</v>
      </c>
      <c r="EU1059" s="861"/>
      <c r="EV1059" s="861"/>
      <c r="EW1059" s="861"/>
      <c r="EX1059" s="861"/>
      <c r="EY1059" s="861"/>
      <c r="EZ1059" s="861"/>
      <c r="FA1059" s="861"/>
      <c r="FB1059" s="861"/>
      <c r="FC1059" s="861"/>
      <c r="FD1059" s="861"/>
    </row>
    <row r="1060" spans="1:160" x14ac:dyDescent="0.25">
      <c r="A1060" s="837">
        <v>46142</v>
      </c>
      <c r="B1060" s="836">
        <v>0.10619212962962964</v>
      </c>
      <c r="C1060" s="861">
        <v>60540</v>
      </c>
      <c r="D1060" s="861">
        <v>0</v>
      </c>
      <c r="E1060" s="861">
        <v>0</v>
      </c>
      <c r="F1060" s="861">
        <v>73.295585000000003</v>
      </c>
      <c r="G1060" s="861">
        <v>70.742935000000003</v>
      </c>
      <c r="H1060" s="861">
        <v>63.766308000000002</v>
      </c>
      <c r="I1060" s="861">
        <v>73.484325999999996</v>
      </c>
      <c r="J1060" s="861">
        <v>69.630784000000006</v>
      </c>
      <c r="K1060" s="861">
        <v>70.779860999999997</v>
      </c>
      <c r="L1060" s="861">
        <v>73.576244000000003</v>
      </c>
      <c r="M1060" s="861">
        <v>74.040268999999995</v>
      </c>
      <c r="N1060" s="861">
        <v>-9.0959439999999994</v>
      </c>
      <c r="O1060" s="861">
        <v>-10.78105</v>
      </c>
      <c r="P1060" s="861">
        <v>-11.473095000000001</v>
      </c>
      <c r="Q1060" s="861">
        <v>-7.5459059999999996</v>
      </c>
      <c r="R1060" s="861">
        <v>-8.8253160000000008</v>
      </c>
      <c r="S1060" s="861">
        <v>-9.8304369999999999</v>
      </c>
      <c r="T1060" s="861">
        <v>80.560250999999994</v>
      </c>
      <c r="U1060" s="861">
        <v>71.940659999999994</v>
      </c>
      <c r="V1060" s="861">
        <v>91.322389000000001</v>
      </c>
      <c r="W1060" s="861">
        <v>90.317064999999999</v>
      </c>
      <c r="X1060" s="861">
        <v>-7.4942989999999998</v>
      </c>
      <c r="Y1060" s="861">
        <v>-6.7796799999999999</v>
      </c>
      <c r="Z1060" s="861">
        <v>-12.06673</v>
      </c>
      <c r="AA1060" s="861">
        <v>-11.402255</v>
      </c>
      <c r="AB1060" s="861">
        <v>-11.325163</v>
      </c>
      <c r="AC1060" s="861">
        <v>-12.79322</v>
      </c>
      <c r="AD1060" s="861">
        <v>-14.261782999999999</v>
      </c>
      <c r="AE1060" s="861">
        <v>104.518033</v>
      </c>
      <c r="AF1060" s="861">
        <v>96.859937000000002</v>
      </c>
      <c r="AG1060" s="861">
        <v>88.931892000000005</v>
      </c>
      <c r="AH1060" s="861">
        <v>98.461804000000001</v>
      </c>
      <c r="AI1060" s="861">
        <v>87.516937999999996</v>
      </c>
      <c r="AJ1060" s="861">
        <v>68.387307000000007</v>
      </c>
      <c r="AK1060" s="861">
        <v>-5.5936149999999998</v>
      </c>
      <c r="AL1060" s="861">
        <v>-11.986504</v>
      </c>
      <c r="AM1060" s="861">
        <v>-8.9211650000000002</v>
      </c>
      <c r="AN1060" s="861">
        <v>90.488434999999996</v>
      </c>
      <c r="AO1060" s="861">
        <v>89.610123000000002</v>
      </c>
      <c r="AP1060" s="861">
        <v>85.727472000000006</v>
      </c>
      <c r="AQ1060" s="861">
        <v>85.932693999999998</v>
      </c>
      <c r="AR1060" s="861">
        <v>70.526062999999994</v>
      </c>
      <c r="AS1060" s="861">
        <v>64.074547999999993</v>
      </c>
      <c r="AT1060" s="861">
        <v>74.746245000000002</v>
      </c>
      <c r="AU1060" s="861">
        <v>73.625383999999997</v>
      </c>
      <c r="AV1060" s="861">
        <v>72.402208000000002</v>
      </c>
      <c r="AW1060" s="861">
        <v>71.744152</v>
      </c>
      <c r="AX1060" s="861">
        <v>87.563113999999999</v>
      </c>
      <c r="AY1060" s="861">
        <v>85.401988000000003</v>
      </c>
      <c r="AZ1060" s="861">
        <v>-8.168984</v>
      </c>
      <c r="BA1060" s="861">
        <v>-6.3521900000000002</v>
      </c>
      <c r="BB1060" s="861">
        <v>-15.337166</v>
      </c>
      <c r="BC1060" s="861">
        <v>-14.358705</v>
      </c>
      <c r="BD1060" s="861">
        <v>-14.535463</v>
      </c>
      <c r="BE1060" s="861">
        <v>-8.9033499999999997</v>
      </c>
      <c r="BF1060" s="861">
        <v>30.678650999999999</v>
      </c>
      <c r="BG1060" s="861">
        <v>138.81053</v>
      </c>
      <c r="BH1060" s="861">
        <v>107.854422</v>
      </c>
      <c r="BI1060" s="861">
        <v>50.211575000000003</v>
      </c>
      <c r="BJ1060" s="861">
        <v>129.74803900000001</v>
      </c>
      <c r="BK1060" s="861">
        <v>84.318989000000002</v>
      </c>
      <c r="BL1060" s="861">
        <v>72.719910999999996</v>
      </c>
      <c r="BM1060" s="861">
        <v>-19.916653</v>
      </c>
      <c r="BN1060" s="861">
        <v>-14.772334000000001</v>
      </c>
      <c r="BO1060" s="861">
        <v>-11.019074</v>
      </c>
      <c r="BP1060" s="861">
        <v>-14.295871999999999</v>
      </c>
      <c r="BQ1060" s="861">
        <v>85.173891999999995</v>
      </c>
      <c r="BR1060" s="861">
        <v>87.105729999999994</v>
      </c>
      <c r="BS1060" s="861">
        <v>84.056567000000001</v>
      </c>
      <c r="BT1060" s="861">
        <v>56.909815000000002</v>
      </c>
      <c r="BU1060" s="861">
        <v>63.584772000000001</v>
      </c>
      <c r="BV1060" s="861">
        <v>59.438893999999998</v>
      </c>
      <c r="BW1060" s="861">
        <v>62.809444999999997</v>
      </c>
      <c r="BX1060" s="861">
        <v>-14.966559999999999</v>
      </c>
      <c r="BY1060" s="861">
        <v>-15.078671999999999</v>
      </c>
      <c r="BZ1060" s="861">
        <v>-13.992509</v>
      </c>
      <c r="CA1060" s="861">
        <v>-14.421953999999999</v>
      </c>
      <c r="CB1060" s="861">
        <v>-8.5597139999999996</v>
      </c>
      <c r="CC1060" s="861">
        <v>-5.7712320000000004</v>
      </c>
      <c r="CD1060" s="861">
        <v>-9.3204320000000003</v>
      </c>
      <c r="CE1060" s="861">
        <v>-5.9306900000000002</v>
      </c>
      <c r="CF1060" s="861">
        <v>-10.611348</v>
      </c>
      <c r="CG1060" s="861">
        <v>-6.5109719999999998</v>
      </c>
      <c r="CH1060" s="861">
        <v>-11.349523</v>
      </c>
      <c r="CI1060" s="861">
        <v>-6.8772209999999996</v>
      </c>
      <c r="CJ1060" s="861">
        <v>-8.7920029999999993</v>
      </c>
      <c r="CK1060" s="861">
        <v>-5.4929769999999998</v>
      </c>
      <c r="CL1060" s="861">
        <v>-9.2290229999999998</v>
      </c>
      <c r="CM1060" s="861">
        <v>-5.0201739999999999</v>
      </c>
      <c r="CN1060" s="861">
        <v>-11.499340999999999</v>
      </c>
      <c r="CO1060" s="861">
        <v>-7.4142729999999997</v>
      </c>
      <c r="CP1060" s="861">
        <v>-11.147130000000001</v>
      </c>
      <c r="CQ1060" s="861">
        <v>-7.769158</v>
      </c>
      <c r="CR1060" s="861">
        <v>-8.7398179999999996</v>
      </c>
      <c r="CS1060" s="861">
        <v>-5.7833170000000003</v>
      </c>
      <c r="CT1060" s="861">
        <v>-9.2372040000000002</v>
      </c>
      <c r="CU1060" s="861">
        <v>-6.0670770000000003</v>
      </c>
      <c r="CV1060" s="861">
        <v>-11.719346</v>
      </c>
      <c r="CW1060" s="861">
        <v>-5.9621440000000003</v>
      </c>
      <c r="CX1060" s="861">
        <v>-11.410059</v>
      </c>
      <c r="CY1060" s="861">
        <v>-6.3775899999999996</v>
      </c>
      <c r="CZ1060" s="861">
        <v>-8.5403800000000007</v>
      </c>
      <c r="DA1060" s="861">
        <v>-5.3703659999999998</v>
      </c>
      <c r="DB1060" s="861">
        <v>-9.4136620000000004</v>
      </c>
      <c r="DC1060" s="861">
        <v>-5.1686639999999997</v>
      </c>
      <c r="DD1060" s="861">
        <v>-11.821535000000001</v>
      </c>
      <c r="DE1060" s="861">
        <v>-7.3533920000000004</v>
      </c>
      <c r="DF1060" s="861">
        <v>-11.792089000000001</v>
      </c>
      <c r="DG1060" s="861">
        <v>-7.27088</v>
      </c>
      <c r="DH1060" s="861">
        <v>-8.492146</v>
      </c>
      <c r="DI1060" s="861">
        <v>-5.8126889999999998</v>
      </c>
      <c r="DJ1060" s="861">
        <v>-9.1830529999999992</v>
      </c>
      <c r="DK1060" s="861">
        <v>-6.4788009999999998</v>
      </c>
      <c r="DL1060" s="861">
        <v>-11.990413999999999</v>
      </c>
      <c r="DM1060" s="861">
        <v>-9.2001310000000007</v>
      </c>
      <c r="DN1060" s="861">
        <v>-11.87069</v>
      </c>
      <c r="DO1060" s="861">
        <v>-8.487933</v>
      </c>
      <c r="DP1060" s="861">
        <v>-9.0978030000000008</v>
      </c>
      <c r="DQ1060" s="861">
        <v>-6.6463720000000004</v>
      </c>
      <c r="DR1060" s="861">
        <v>-9.715249</v>
      </c>
      <c r="DS1060" s="861">
        <v>-7.7041570000000004</v>
      </c>
      <c r="DT1060" s="861">
        <v>-11.797423</v>
      </c>
      <c r="DU1060" s="861">
        <v>-10.245281</v>
      </c>
      <c r="DV1060" s="861">
        <v>-12.19112</v>
      </c>
      <c r="DW1060" s="861">
        <v>-7.341253</v>
      </c>
      <c r="DX1060" s="861">
        <v>11.907486</v>
      </c>
      <c r="DY1060" s="861">
        <v>8.8411580000000001</v>
      </c>
      <c r="DZ1060" s="861">
        <v>155.79474400000001</v>
      </c>
      <c r="EA1060" s="861">
        <v>148.124425</v>
      </c>
      <c r="EB1060" s="861">
        <v>122.41</v>
      </c>
      <c r="EC1060" s="861">
        <v>3.2909999999999999</v>
      </c>
      <c r="ED1060" s="861">
        <v>397</v>
      </c>
      <c r="EE1060" s="861">
        <v>122.55</v>
      </c>
      <c r="EF1060" s="861">
        <v>5.2969999999999997</v>
      </c>
      <c r="EG1060" s="861">
        <v>636.29999999999995</v>
      </c>
      <c r="EH1060" s="861">
        <v>122.45</v>
      </c>
      <c r="EI1060" s="861">
        <v>4.976</v>
      </c>
      <c r="EJ1060" s="861">
        <v>596.6</v>
      </c>
      <c r="EK1060" s="861">
        <v>9.4411989999999992</v>
      </c>
      <c r="EL1060" s="861">
        <v>13.028301000000001</v>
      </c>
      <c r="EM1060" s="861">
        <v>-18.362363999999999</v>
      </c>
      <c r="EN1060" s="861">
        <v>-24.047374999999999</v>
      </c>
      <c r="EO1060" s="861">
        <v>92.219607999999994</v>
      </c>
      <c r="EP1060" s="861">
        <v>88.792242000000002</v>
      </c>
      <c r="EQ1060" s="861">
        <v>-8.5328590000000002</v>
      </c>
      <c r="ER1060" s="861">
        <v>4861.3869340000001</v>
      </c>
      <c r="ES1060" s="861">
        <v>11366.745193000001</v>
      </c>
      <c r="ET1060" s="861">
        <v>10627.400162</v>
      </c>
      <c r="EU1060" s="861"/>
      <c r="EV1060" s="861"/>
      <c r="EW1060" s="861"/>
      <c r="EX1060" s="861"/>
      <c r="EY1060" s="861"/>
      <c r="EZ1060" s="861"/>
      <c r="FA1060" s="861"/>
      <c r="FB1060" s="861"/>
      <c r="FC1060" s="861"/>
      <c r="FD1060" s="861"/>
    </row>
    <row r="1061" spans="1:160" x14ac:dyDescent="0.25">
      <c r="A1061" s="837">
        <v>46142</v>
      </c>
      <c r="B1061" s="836">
        <v>0.10688657407407408</v>
      </c>
      <c r="C1061" s="861">
        <v>60600</v>
      </c>
      <c r="D1061" s="861">
        <v>0</v>
      </c>
      <c r="E1061" s="861">
        <v>0</v>
      </c>
      <c r="F1061" s="861">
        <v>73.206505000000007</v>
      </c>
      <c r="G1061" s="861">
        <v>70.734251</v>
      </c>
      <c r="H1061" s="861">
        <v>63.677498999999997</v>
      </c>
      <c r="I1061" s="861">
        <v>73.466247999999993</v>
      </c>
      <c r="J1061" s="861">
        <v>69.678935999999993</v>
      </c>
      <c r="K1061" s="861">
        <v>70.800780000000003</v>
      </c>
      <c r="L1061" s="861">
        <v>73.572861000000003</v>
      </c>
      <c r="M1061" s="861">
        <v>74.054226</v>
      </c>
      <c r="N1061" s="861">
        <v>-9.0709710000000001</v>
      </c>
      <c r="O1061" s="861">
        <v>-10.793131000000001</v>
      </c>
      <c r="P1061" s="861">
        <v>-11.535995</v>
      </c>
      <c r="Q1061" s="861">
        <v>-7.8076549999999996</v>
      </c>
      <c r="R1061" s="861">
        <v>-8.8978280000000005</v>
      </c>
      <c r="S1061" s="861">
        <v>-9.9612499999999997</v>
      </c>
      <c r="T1061" s="861">
        <v>80.582583</v>
      </c>
      <c r="U1061" s="861">
        <v>71.903022000000007</v>
      </c>
      <c r="V1061" s="861">
        <v>91.426957000000002</v>
      </c>
      <c r="W1061" s="861">
        <v>90.411378999999997</v>
      </c>
      <c r="X1061" s="861">
        <v>-7.5469879999999998</v>
      </c>
      <c r="Y1061" s="861">
        <v>-6.8127329999999997</v>
      </c>
      <c r="Z1061" s="861">
        <v>-12.074633</v>
      </c>
      <c r="AA1061" s="861">
        <v>-11.443076</v>
      </c>
      <c r="AB1061" s="861">
        <v>-11.358453000000001</v>
      </c>
      <c r="AC1061" s="861">
        <v>-12.831301</v>
      </c>
      <c r="AD1061" s="861">
        <v>-14.267023999999999</v>
      </c>
      <c r="AE1061" s="861">
        <v>104.54617500000001</v>
      </c>
      <c r="AF1061" s="861">
        <v>96.900677000000002</v>
      </c>
      <c r="AG1061" s="861">
        <v>88.893614999999997</v>
      </c>
      <c r="AH1061" s="861">
        <v>98.524029999999996</v>
      </c>
      <c r="AI1061" s="861">
        <v>87.606583999999998</v>
      </c>
      <c r="AJ1061" s="861">
        <v>68.413848999999999</v>
      </c>
      <c r="AK1061" s="861">
        <v>-5.6018420000000004</v>
      </c>
      <c r="AL1061" s="861">
        <v>-11.981546</v>
      </c>
      <c r="AM1061" s="861">
        <v>-8.9471530000000001</v>
      </c>
      <c r="AN1061" s="861">
        <v>90.603988999999999</v>
      </c>
      <c r="AO1061" s="861">
        <v>89.706366000000003</v>
      </c>
      <c r="AP1061" s="861">
        <v>85.766164000000003</v>
      </c>
      <c r="AQ1061" s="861">
        <v>85.974294999999998</v>
      </c>
      <c r="AR1061" s="861">
        <v>70.541910000000001</v>
      </c>
      <c r="AS1061" s="861">
        <v>64.067409999999995</v>
      </c>
      <c r="AT1061" s="861">
        <v>74.732040999999995</v>
      </c>
      <c r="AU1061" s="861">
        <v>73.642892000000003</v>
      </c>
      <c r="AV1061" s="861">
        <v>72.282880000000006</v>
      </c>
      <c r="AW1061" s="861">
        <v>72.094836999999998</v>
      </c>
      <c r="AX1061" s="861">
        <v>87.679338000000001</v>
      </c>
      <c r="AY1061" s="861">
        <v>85.412091000000004</v>
      </c>
      <c r="AZ1061" s="861">
        <v>-8.2544459999999997</v>
      </c>
      <c r="BA1061" s="861">
        <v>-6.504613</v>
      </c>
      <c r="BB1061" s="861">
        <v>-15.316634000000001</v>
      </c>
      <c r="BC1061" s="861">
        <v>-14.409088000000001</v>
      </c>
      <c r="BD1061" s="861">
        <v>-14.540481</v>
      </c>
      <c r="BE1061" s="861">
        <v>-8.7004269999999995</v>
      </c>
      <c r="BF1061" s="861">
        <v>30.752727</v>
      </c>
      <c r="BG1061" s="861">
        <v>138.74802299999999</v>
      </c>
      <c r="BH1061" s="861">
        <v>107.89119599999999</v>
      </c>
      <c r="BI1061" s="861">
        <v>50.114263000000001</v>
      </c>
      <c r="BJ1061" s="861">
        <v>129.85614899999999</v>
      </c>
      <c r="BK1061" s="861">
        <v>84.286010000000005</v>
      </c>
      <c r="BL1061" s="861">
        <v>72.972756000000004</v>
      </c>
      <c r="BM1061" s="861">
        <v>-19.911373999999999</v>
      </c>
      <c r="BN1061" s="861">
        <v>-14.798951000000001</v>
      </c>
      <c r="BO1061" s="861">
        <v>-11.009808</v>
      </c>
      <c r="BP1061" s="861">
        <v>-14.266714</v>
      </c>
      <c r="BQ1061" s="861">
        <v>85.211757000000006</v>
      </c>
      <c r="BR1061" s="861">
        <v>87.125275000000002</v>
      </c>
      <c r="BS1061" s="861">
        <v>84.046087</v>
      </c>
      <c r="BT1061" s="861">
        <v>56.830362999999998</v>
      </c>
      <c r="BU1061" s="861">
        <v>63.582436999999999</v>
      </c>
      <c r="BV1061" s="861">
        <v>59.437838999999997</v>
      </c>
      <c r="BW1061" s="861">
        <v>62.805394</v>
      </c>
      <c r="BX1061" s="861">
        <v>-14.887136</v>
      </c>
      <c r="BY1061" s="861">
        <v>-15.039916</v>
      </c>
      <c r="BZ1061" s="861">
        <v>-13.993152</v>
      </c>
      <c r="CA1061" s="861">
        <v>-14.42496</v>
      </c>
      <c r="CB1061" s="861">
        <v>-8.5477089999999993</v>
      </c>
      <c r="CC1061" s="861">
        <v>-5.7756790000000002</v>
      </c>
      <c r="CD1061" s="861">
        <v>-9.3197469999999996</v>
      </c>
      <c r="CE1061" s="861">
        <v>-5.9547230000000004</v>
      </c>
      <c r="CF1061" s="861">
        <v>-10.619807</v>
      </c>
      <c r="CG1061" s="861">
        <v>-6.5375800000000002</v>
      </c>
      <c r="CH1061" s="861">
        <v>-11.365684</v>
      </c>
      <c r="CI1061" s="861">
        <v>-6.8703849999999997</v>
      </c>
      <c r="CJ1061" s="861">
        <v>-8.7940459999999998</v>
      </c>
      <c r="CK1061" s="861">
        <v>-5.4918300000000002</v>
      </c>
      <c r="CL1061" s="861">
        <v>-9.2358370000000001</v>
      </c>
      <c r="CM1061" s="861">
        <v>-5.0078519999999997</v>
      </c>
      <c r="CN1061" s="861">
        <v>-11.501226000000001</v>
      </c>
      <c r="CO1061" s="861">
        <v>-7.4133420000000001</v>
      </c>
      <c r="CP1061" s="861">
        <v>-11.150016000000001</v>
      </c>
      <c r="CQ1061" s="861">
        <v>-7.7561289999999996</v>
      </c>
      <c r="CR1061" s="861">
        <v>-8.744567</v>
      </c>
      <c r="CS1061" s="861">
        <v>-5.8099559999999997</v>
      </c>
      <c r="CT1061" s="861">
        <v>-9.2579329999999995</v>
      </c>
      <c r="CU1061" s="861">
        <v>-6.0774429999999997</v>
      </c>
      <c r="CV1061" s="861">
        <v>-11.720863</v>
      </c>
      <c r="CW1061" s="861">
        <v>-5.9729739999999998</v>
      </c>
      <c r="CX1061" s="861">
        <v>-11.389699999999999</v>
      </c>
      <c r="CY1061" s="861">
        <v>-6.3961230000000002</v>
      </c>
      <c r="CZ1061" s="861">
        <v>-8.5271369999999997</v>
      </c>
      <c r="DA1061" s="861">
        <v>-5.3639989999999997</v>
      </c>
      <c r="DB1061" s="861">
        <v>-9.3866250000000004</v>
      </c>
      <c r="DC1061" s="861">
        <v>-5.1790659999999997</v>
      </c>
      <c r="DD1061" s="861">
        <v>-11.785719</v>
      </c>
      <c r="DE1061" s="861">
        <v>-7.3374560000000004</v>
      </c>
      <c r="DF1061" s="861">
        <v>-11.772322000000001</v>
      </c>
      <c r="DG1061" s="861">
        <v>-7.2774210000000004</v>
      </c>
      <c r="DH1061" s="861">
        <v>-8.4546910000000004</v>
      </c>
      <c r="DI1061" s="861">
        <v>-5.8224109999999998</v>
      </c>
      <c r="DJ1061" s="861">
        <v>-9.1651729999999993</v>
      </c>
      <c r="DK1061" s="861">
        <v>-6.4703309999999998</v>
      </c>
      <c r="DL1061" s="861">
        <v>-11.970300999999999</v>
      </c>
      <c r="DM1061" s="861">
        <v>-9.1876049999999996</v>
      </c>
      <c r="DN1061" s="861">
        <v>-11.847625000000001</v>
      </c>
      <c r="DO1061" s="861">
        <v>-8.4673309999999997</v>
      </c>
      <c r="DP1061" s="861">
        <v>-9.0500030000000002</v>
      </c>
      <c r="DQ1061" s="861">
        <v>-6.6402340000000004</v>
      </c>
      <c r="DR1061" s="861">
        <v>-9.6631129999999992</v>
      </c>
      <c r="DS1061" s="861">
        <v>-7.677435</v>
      </c>
      <c r="DT1061" s="861">
        <v>-11.746256000000001</v>
      </c>
      <c r="DU1061" s="861">
        <v>-10.227102</v>
      </c>
      <c r="DV1061" s="861">
        <v>-12.145089</v>
      </c>
      <c r="DW1061" s="861">
        <v>-7.3152010000000001</v>
      </c>
      <c r="DX1061" s="861">
        <v>11.892711</v>
      </c>
      <c r="DY1061" s="861">
        <v>8.8361040000000006</v>
      </c>
      <c r="DZ1061" s="861">
        <v>156.06566000000001</v>
      </c>
      <c r="EA1061" s="861">
        <v>148.19558000000001</v>
      </c>
      <c r="EB1061" s="861">
        <v>123.11</v>
      </c>
      <c r="EC1061" s="861">
        <v>1.242</v>
      </c>
      <c r="ED1061" s="861">
        <v>134.69999999999999</v>
      </c>
      <c r="EE1061" s="861">
        <v>122.9</v>
      </c>
      <c r="EF1061" s="861">
        <v>5.2759999999999998</v>
      </c>
      <c r="EG1061" s="861">
        <v>641.79999999999995</v>
      </c>
      <c r="EH1061" s="861">
        <v>122.95</v>
      </c>
      <c r="EI1061" s="861">
        <v>4.9779999999999998</v>
      </c>
      <c r="EJ1061" s="861">
        <v>595.79999999999995</v>
      </c>
      <c r="EK1061" s="861">
        <v>9.4413549999999997</v>
      </c>
      <c r="EL1061" s="861">
        <v>13.0474</v>
      </c>
      <c r="EM1061" s="861">
        <v>-18.388508000000002</v>
      </c>
      <c r="EN1061" s="861">
        <v>-24.057207999999999</v>
      </c>
      <c r="EO1061" s="861">
        <v>92.338578999999996</v>
      </c>
      <c r="EP1061" s="861">
        <v>88.824574999999996</v>
      </c>
      <c r="EQ1061" s="861">
        <v>-8.5248080000000002</v>
      </c>
      <c r="ER1061" s="861">
        <v>4867.8576720000001</v>
      </c>
      <c r="ES1061" s="861">
        <v>11377.386472</v>
      </c>
      <c r="ET1061" s="861">
        <v>10637.338045</v>
      </c>
      <c r="EU1061" s="861"/>
      <c r="EV1061" s="861"/>
      <c r="EW1061" s="861"/>
      <c r="EX1061" s="861"/>
      <c r="EY1061" s="861"/>
      <c r="EZ1061" s="861"/>
      <c r="FA1061" s="861"/>
      <c r="FB1061" s="861"/>
      <c r="FC1061" s="861"/>
      <c r="FD1061" s="861"/>
    </row>
    <row r="1062" spans="1:160" x14ac:dyDescent="0.25">
      <c r="A1062" s="837">
        <v>46142</v>
      </c>
      <c r="B1062" s="836">
        <v>0.10758101851851852</v>
      </c>
      <c r="C1062" s="861">
        <v>60660</v>
      </c>
      <c r="D1062" s="861">
        <v>0</v>
      </c>
      <c r="E1062" s="861">
        <v>0</v>
      </c>
      <c r="F1062" s="861">
        <v>73.261114000000006</v>
      </c>
      <c r="G1062" s="861">
        <v>70.704114000000004</v>
      </c>
      <c r="H1062" s="861">
        <v>63.787948999999998</v>
      </c>
      <c r="I1062" s="861">
        <v>73.446207999999999</v>
      </c>
      <c r="J1062" s="861">
        <v>69.793969000000004</v>
      </c>
      <c r="K1062" s="861">
        <v>70.790864999999997</v>
      </c>
      <c r="L1062" s="861">
        <v>73.578249999999997</v>
      </c>
      <c r="M1062" s="861">
        <v>74.046080000000003</v>
      </c>
      <c r="N1062" s="861">
        <v>-9.1028909999999996</v>
      </c>
      <c r="O1062" s="861">
        <v>-10.823257999999999</v>
      </c>
      <c r="P1062" s="861">
        <v>-11.593916</v>
      </c>
      <c r="Q1062" s="861">
        <v>-7.6014200000000001</v>
      </c>
      <c r="R1062" s="861">
        <v>-8.8607980000000008</v>
      </c>
      <c r="S1062" s="861">
        <v>-9.9480909999999998</v>
      </c>
      <c r="T1062" s="861">
        <v>80.692464000000001</v>
      </c>
      <c r="U1062" s="861">
        <v>72.186954999999998</v>
      </c>
      <c r="V1062" s="861">
        <v>91.364739999999998</v>
      </c>
      <c r="W1062" s="861">
        <v>90.372327999999996</v>
      </c>
      <c r="X1062" s="861">
        <v>-7.5489110000000004</v>
      </c>
      <c r="Y1062" s="861">
        <v>-6.8696840000000003</v>
      </c>
      <c r="Z1062" s="861">
        <v>-12.126879000000001</v>
      </c>
      <c r="AA1062" s="861">
        <v>-11.469868</v>
      </c>
      <c r="AB1062" s="861">
        <v>-11.407436000000001</v>
      </c>
      <c r="AC1062" s="861">
        <v>-12.845513</v>
      </c>
      <c r="AD1062" s="861">
        <v>-14.234724</v>
      </c>
      <c r="AE1062" s="861">
        <v>104.653311</v>
      </c>
      <c r="AF1062" s="861">
        <v>96.903710000000004</v>
      </c>
      <c r="AG1062" s="861">
        <v>88.991854000000004</v>
      </c>
      <c r="AH1062" s="861">
        <v>98.449590999999998</v>
      </c>
      <c r="AI1062" s="861">
        <v>87.594075000000004</v>
      </c>
      <c r="AJ1062" s="861">
        <v>68.341881999999998</v>
      </c>
      <c r="AK1062" s="861">
        <v>-5.5790280000000001</v>
      </c>
      <c r="AL1062" s="861">
        <v>-11.96265</v>
      </c>
      <c r="AM1062" s="861">
        <v>-8.9878509999999991</v>
      </c>
      <c r="AN1062" s="861">
        <v>90.672077000000002</v>
      </c>
      <c r="AO1062" s="861">
        <v>89.693090999999995</v>
      </c>
      <c r="AP1062" s="861">
        <v>85.933019999999999</v>
      </c>
      <c r="AQ1062" s="861">
        <v>86.083568</v>
      </c>
      <c r="AR1062" s="861">
        <v>70.504379</v>
      </c>
      <c r="AS1062" s="861">
        <v>63.899487999999998</v>
      </c>
      <c r="AT1062" s="861">
        <v>74.848453000000006</v>
      </c>
      <c r="AU1062" s="861">
        <v>73.679499000000007</v>
      </c>
      <c r="AV1062" s="861">
        <v>72.365731999999994</v>
      </c>
      <c r="AW1062" s="861">
        <v>71.862156999999996</v>
      </c>
      <c r="AX1062" s="861">
        <v>87.582812000000004</v>
      </c>
      <c r="AY1062" s="861">
        <v>85.372072000000003</v>
      </c>
      <c r="AZ1062" s="861">
        <v>-8.2250730000000001</v>
      </c>
      <c r="BA1062" s="861">
        <v>-6.5327279999999996</v>
      </c>
      <c r="BB1062" s="861">
        <v>-15.345254000000001</v>
      </c>
      <c r="BC1062" s="861">
        <v>-14.431523</v>
      </c>
      <c r="BD1062" s="861">
        <v>-14.576155999999999</v>
      </c>
      <c r="BE1062" s="861">
        <v>-8.8413629999999994</v>
      </c>
      <c r="BF1062" s="861">
        <v>30.734501999999999</v>
      </c>
      <c r="BG1062" s="861">
        <v>138.79136600000001</v>
      </c>
      <c r="BH1062" s="861">
        <v>107.923649</v>
      </c>
      <c r="BI1062" s="861">
        <v>50.131566999999997</v>
      </c>
      <c r="BJ1062" s="861">
        <v>130.01367999999999</v>
      </c>
      <c r="BK1062" s="861">
        <v>84.274520999999993</v>
      </c>
      <c r="BL1062" s="861">
        <v>72.894634999999994</v>
      </c>
      <c r="BM1062" s="861">
        <v>-20.022219</v>
      </c>
      <c r="BN1062" s="861">
        <v>-14.835226</v>
      </c>
      <c r="BO1062" s="861">
        <v>-11.086765</v>
      </c>
      <c r="BP1062" s="861">
        <v>-14.305320999999999</v>
      </c>
      <c r="BQ1062" s="861">
        <v>85.128809000000004</v>
      </c>
      <c r="BR1062" s="861">
        <v>87.154283000000007</v>
      </c>
      <c r="BS1062" s="861">
        <v>84.015844999999999</v>
      </c>
      <c r="BT1062" s="861">
        <v>56.782727000000001</v>
      </c>
      <c r="BU1062" s="861">
        <v>63.583697999999998</v>
      </c>
      <c r="BV1062" s="861">
        <v>59.443838999999997</v>
      </c>
      <c r="BW1062" s="861">
        <v>62.805370000000003</v>
      </c>
      <c r="BX1062" s="861">
        <v>-14.822367</v>
      </c>
      <c r="BY1062" s="861">
        <v>-15.100963999999999</v>
      </c>
      <c r="BZ1062" s="861">
        <v>-14.025461999999999</v>
      </c>
      <c r="CA1062" s="861">
        <v>-14.481869</v>
      </c>
      <c r="CB1062" s="861">
        <v>-8.5722500000000004</v>
      </c>
      <c r="CC1062" s="861">
        <v>-5.8132570000000001</v>
      </c>
      <c r="CD1062" s="861">
        <v>-9.3373760000000008</v>
      </c>
      <c r="CE1062" s="861">
        <v>-6.020759</v>
      </c>
      <c r="CF1062" s="861">
        <v>-10.629873999999999</v>
      </c>
      <c r="CG1062" s="861">
        <v>-6.5293789999999996</v>
      </c>
      <c r="CH1062" s="861">
        <v>-11.384690000000001</v>
      </c>
      <c r="CI1062" s="861">
        <v>-6.8883229999999998</v>
      </c>
      <c r="CJ1062" s="861">
        <v>-8.8007960000000001</v>
      </c>
      <c r="CK1062" s="861">
        <v>-5.4897809999999998</v>
      </c>
      <c r="CL1062" s="861">
        <v>-9.2469009999999994</v>
      </c>
      <c r="CM1062" s="861">
        <v>-5.0607519999999999</v>
      </c>
      <c r="CN1062" s="861">
        <v>-11.516011000000001</v>
      </c>
      <c r="CO1062" s="861">
        <v>-7.4378469999999997</v>
      </c>
      <c r="CP1062" s="861">
        <v>-11.152896999999999</v>
      </c>
      <c r="CQ1062" s="861">
        <v>-7.7706850000000003</v>
      </c>
      <c r="CR1062" s="861">
        <v>-8.7553990000000006</v>
      </c>
      <c r="CS1062" s="861">
        <v>-5.8090830000000002</v>
      </c>
      <c r="CT1062" s="861">
        <v>-9.2715779999999999</v>
      </c>
      <c r="CU1062" s="861">
        <v>-6.0844889999999996</v>
      </c>
      <c r="CV1062" s="861">
        <v>-11.725619999999999</v>
      </c>
      <c r="CW1062" s="861">
        <v>-6.0000730000000004</v>
      </c>
      <c r="CX1062" s="861">
        <v>-11.398781</v>
      </c>
      <c r="CY1062" s="861">
        <v>-6.3925330000000002</v>
      </c>
      <c r="CZ1062" s="861">
        <v>-8.5001250000000006</v>
      </c>
      <c r="DA1062" s="861">
        <v>-5.3560639999999999</v>
      </c>
      <c r="DB1062" s="861">
        <v>-9.3964560000000006</v>
      </c>
      <c r="DC1062" s="861">
        <v>-5.1888319999999997</v>
      </c>
      <c r="DD1062" s="861">
        <v>-11.765791999999999</v>
      </c>
      <c r="DE1062" s="861">
        <v>-7.3433710000000003</v>
      </c>
      <c r="DF1062" s="861">
        <v>-11.752013</v>
      </c>
      <c r="DG1062" s="861">
        <v>-7.2764139999999999</v>
      </c>
      <c r="DH1062" s="861">
        <v>-8.480836</v>
      </c>
      <c r="DI1062" s="861">
        <v>-5.825361</v>
      </c>
      <c r="DJ1062" s="861">
        <v>-9.1620460000000001</v>
      </c>
      <c r="DK1062" s="861">
        <v>-6.4751510000000003</v>
      </c>
      <c r="DL1062" s="861">
        <v>-11.953194</v>
      </c>
      <c r="DM1062" s="861">
        <v>-9.1705729999999992</v>
      </c>
      <c r="DN1062" s="861">
        <v>-11.851789</v>
      </c>
      <c r="DO1062" s="861">
        <v>-8.4607050000000008</v>
      </c>
      <c r="DP1062" s="861">
        <v>-9.0846079999999994</v>
      </c>
      <c r="DQ1062" s="861">
        <v>-6.678668</v>
      </c>
      <c r="DR1062" s="861">
        <v>-9.6721789999999999</v>
      </c>
      <c r="DS1062" s="861">
        <v>-7.6612229999999997</v>
      </c>
      <c r="DT1062" s="861">
        <v>-11.776215000000001</v>
      </c>
      <c r="DU1062" s="861">
        <v>-10.229289</v>
      </c>
      <c r="DV1062" s="861">
        <v>-12.164198000000001</v>
      </c>
      <c r="DW1062" s="861">
        <v>-7.3215459999999997</v>
      </c>
      <c r="DX1062" s="861">
        <v>11.830159</v>
      </c>
      <c r="DY1062" s="861">
        <v>8.7984360000000006</v>
      </c>
      <c r="DZ1062" s="861">
        <v>156.133802</v>
      </c>
      <c r="EA1062" s="861">
        <v>148.069211</v>
      </c>
      <c r="EB1062" s="861">
        <v>123.11</v>
      </c>
      <c r="EC1062" s="861">
        <v>1.242</v>
      </c>
      <c r="ED1062" s="861">
        <v>134.69999999999999</v>
      </c>
      <c r="EE1062" s="861">
        <v>122.86</v>
      </c>
      <c r="EF1062" s="861">
        <v>5.29</v>
      </c>
      <c r="EG1062" s="861">
        <v>641.29999999999995</v>
      </c>
      <c r="EH1062" s="861">
        <v>122.78</v>
      </c>
      <c r="EI1062" s="861">
        <v>4.9370000000000003</v>
      </c>
      <c r="EJ1062" s="861">
        <v>598.29999999999995</v>
      </c>
      <c r="EK1062" s="861">
        <v>9.5114680000000007</v>
      </c>
      <c r="EL1062" s="861">
        <v>13.043780999999999</v>
      </c>
      <c r="EM1062" s="861">
        <v>-18.499319</v>
      </c>
      <c r="EN1062" s="861">
        <v>-24.130545999999999</v>
      </c>
      <c r="EO1062" s="861">
        <v>92.368481000000003</v>
      </c>
      <c r="EP1062" s="861">
        <v>88.767145999999997</v>
      </c>
      <c r="EQ1062" s="861">
        <v>-8.5340790000000002</v>
      </c>
      <c r="ER1062" s="861">
        <v>4870.1027480000002</v>
      </c>
      <c r="ES1062" s="861">
        <v>11388.044722000001</v>
      </c>
      <c r="ET1062" s="861">
        <v>10647.290360000001</v>
      </c>
      <c r="EU1062" s="861"/>
      <c r="EV1062" s="861"/>
      <c r="EW1062" s="861"/>
      <c r="EX1062" s="861"/>
      <c r="EY1062" s="861"/>
      <c r="EZ1062" s="861"/>
      <c r="FA1062" s="861"/>
      <c r="FB1062" s="861"/>
      <c r="FC1062" s="861"/>
      <c r="FD1062" s="861"/>
    </row>
    <row r="1063" spans="1:160" x14ac:dyDescent="0.25">
      <c r="A1063" s="837">
        <v>46142</v>
      </c>
      <c r="B1063" s="836">
        <v>0.10827546296296296</v>
      </c>
      <c r="C1063" s="861">
        <v>60720</v>
      </c>
      <c r="D1063" s="861">
        <v>0</v>
      </c>
      <c r="E1063" s="861">
        <v>0</v>
      </c>
      <c r="F1063" s="861">
        <v>73.285556</v>
      </c>
      <c r="G1063" s="861">
        <v>70.683205000000001</v>
      </c>
      <c r="H1063" s="861">
        <v>63.751885000000001</v>
      </c>
      <c r="I1063" s="861">
        <v>73.403156999999993</v>
      </c>
      <c r="J1063" s="861">
        <v>69.783883000000003</v>
      </c>
      <c r="K1063" s="861">
        <v>70.751498999999995</v>
      </c>
      <c r="L1063" s="861">
        <v>73.559641999999997</v>
      </c>
      <c r="M1063" s="861">
        <v>74.013526999999996</v>
      </c>
      <c r="N1063" s="861">
        <v>-9.1502859999999995</v>
      </c>
      <c r="O1063" s="861">
        <v>-10.923417000000001</v>
      </c>
      <c r="P1063" s="861">
        <v>-11.614207</v>
      </c>
      <c r="Q1063" s="861">
        <v>-7.8566750000000001</v>
      </c>
      <c r="R1063" s="861">
        <v>-8.9389669999999999</v>
      </c>
      <c r="S1063" s="861">
        <v>-9.8344690000000003</v>
      </c>
      <c r="T1063" s="861">
        <v>80.608193</v>
      </c>
      <c r="U1063" s="861">
        <v>71.802976000000001</v>
      </c>
      <c r="V1063" s="861">
        <v>91.288004999999998</v>
      </c>
      <c r="W1063" s="861">
        <v>90.324554000000006</v>
      </c>
      <c r="X1063" s="861">
        <v>-7.5746830000000003</v>
      </c>
      <c r="Y1063" s="861">
        <v>-6.8920310000000002</v>
      </c>
      <c r="Z1063" s="861">
        <v>-12.156005</v>
      </c>
      <c r="AA1063" s="861">
        <v>-11.505549</v>
      </c>
      <c r="AB1063" s="861">
        <v>-11.420994</v>
      </c>
      <c r="AC1063" s="861">
        <v>-12.843073</v>
      </c>
      <c r="AD1063" s="861">
        <v>-14.278302</v>
      </c>
      <c r="AE1063" s="861">
        <v>104.35386200000001</v>
      </c>
      <c r="AF1063" s="861">
        <v>96.887551000000002</v>
      </c>
      <c r="AG1063" s="861">
        <v>88.923596000000003</v>
      </c>
      <c r="AH1063" s="861">
        <v>98.405201000000005</v>
      </c>
      <c r="AI1063" s="861">
        <v>87.467536999999993</v>
      </c>
      <c r="AJ1063" s="861">
        <v>68.290808999999996</v>
      </c>
      <c r="AK1063" s="861">
        <v>-5.6051080000000004</v>
      </c>
      <c r="AL1063" s="861">
        <v>-11.946237999999999</v>
      </c>
      <c r="AM1063" s="861">
        <v>-8.9480889999999995</v>
      </c>
      <c r="AN1063" s="861">
        <v>90.553377999999995</v>
      </c>
      <c r="AO1063" s="861">
        <v>89.576939999999993</v>
      </c>
      <c r="AP1063" s="861">
        <v>85.868922999999995</v>
      </c>
      <c r="AQ1063" s="861">
        <v>86.062017999999995</v>
      </c>
      <c r="AR1063" s="861">
        <v>70.493157999999994</v>
      </c>
      <c r="AS1063" s="861">
        <v>63.799576999999999</v>
      </c>
      <c r="AT1063" s="861">
        <v>74.830647999999997</v>
      </c>
      <c r="AU1063" s="861">
        <v>73.631208000000001</v>
      </c>
      <c r="AV1063" s="861">
        <v>72.250412999999995</v>
      </c>
      <c r="AW1063" s="861">
        <v>71.771566000000007</v>
      </c>
      <c r="AX1063" s="861">
        <v>87.462637999999998</v>
      </c>
      <c r="AY1063" s="861">
        <v>85.249088999999998</v>
      </c>
      <c r="AZ1063" s="861">
        <v>-8.3413769999999996</v>
      </c>
      <c r="BA1063" s="861">
        <v>-6.5138230000000004</v>
      </c>
      <c r="BB1063" s="861">
        <v>-15.366621</v>
      </c>
      <c r="BC1063" s="861">
        <v>-14.441516999999999</v>
      </c>
      <c r="BD1063" s="861">
        <v>-14.585679000000001</v>
      </c>
      <c r="BE1063" s="861">
        <v>-8.7728169999999999</v>
      </c>
      <c r="BF1063" s="861">
        <v>30.626795000000001</v>
      </c>
      <c r="BG1063" s="861">
        <v>138.76118700000001</v>
      </c>
      <c r="BH1063" s="861">
        <v>107.908393</v>
      </c>
      <c r="BI1063" s="861">
        <v>50.070858000000001</v>
      </c>
      <c r="BJ1063" s="861">
        <v>130.17562799999999</v>
      </c>
      <c r="BK1063" s="861">
        <v>84.177441000000002</v>
      </c>
      <c r="BL1063" s="861">
        <v>72.878412999999995</v>
      </c>
      <c r="BM1063" s="861">
        <v>-19.977547999999999</v>
      </c>
      <c r="BN1063" s="861">
        <v>-14.873267999999999</v>
      </c>
      <c r="BO1063" s="861">
        <v>-11.181471</v>
      </c>
      <c r="BP1063" s="861">
        <v>-14.334353</v>
      </c>
      <c r="BQ1063" s="861">
        <v>85.086461</v>
      </c>
      <c r="BR1063" s="861">
        <v>87.148240000000001</v>
      </c>
      <c r="BS1063" s="861">
        <v>84.031098</v>
      </c>
      <c r="BT1063" s="861">
        <v>56.828263999999997</v>
      </c>
      <c r="BU1063" s="861">
        <v>63.595154999999998</v>
      </c>
      <c r="BV1063" s="861">
        <v>59.438572000000001</v>
      </c>
      <c r="BW1063" s="861">
        <v>62.788125000000001</v>
      </c>
      <c r="BX1063" s="861">
        <v>-14.822915999999999</v>
      </c>
      <c r="BY1063" s="861">
        <v>-15.040959000000001</v>
      </c>
      <c r="BZ1063" s="861">
        <v>-14.115546999999999</v>
      </c>
      <c r="CA1063" s="861">
        <v>-14.557838</v>
      </c>
      <c r="CB1063" s="861">
        <v>-8.5782080000000001</v>
      </c>
      <c r="CC1063" s="861">
        <v>-5.815582</v>
      </c>
      <c r="CD1063" s="861">
        <v>-9.3654989999999998</v>
      </c>
      <c r="CE1063" s="861">
        <v>-6.0072289999999997</v>
      </c>
      <c r="CF1063" s="861">
        <v>-10.684214000000001</v>
      </c>
      <c r="CG1063" s="861">
        <v>-6.5553619999999997</v>
      </c>
      <c r="CH1063" s="861">
        <v>-11.408077</v>
      </c>
      <c r="CI1063" s="861">
        <v>-6.8769850000000003</v>
      </c>
      <c r="CJ1063" s="861">
        <v>-8.8212770000000003</v>
      </c>
      <c r="CK1063" s="861">
        <v>-5.4930370000000002</v>
      </c>
      <c r="CL1063" s="861">
        <v>-9.247833</v>
      </c>
      <c r="CM1063" s="861">
        <v>-5.0844959999999997</v>
      </c>
      <c r="CN1063" s="861">
        <v>-11.556312999999999</v>
      </c>
      <c r="CO1063" s="861">
        <v>-7.4433009999999999</v>
      </c>
      <c r="CP1063" s="861">
        <v>-11.199712</v>
      </c>
      <c r="CQ1063" s="861">
        <v>-7.7924639999999998</v>
      </c>
      <c r="CR1063" s="861">
        <v>-8.7547289999999993</v>
      </c>
      <c r="CS1063" s="861">
        <v>-5.816808</v>
      </c>
      <c r="CT1063" s="861">
        <v>-9.2975689999999993</v>
      </c>
      <c r="CU1063" s="861">
        <v>-6.0963570000000002</v>
      </c>
      <c r="CV1063" s="861">
        <v>-11.771948</v>
      </c>
      <c r="CW1063" s="861">
        <v>-5.9970160000000003</v>
      </c>
      <c r="CX1063" s="861">
        <v>-11.433488000000001</v>
      </c>
      <c r="CY1063" s="861">
        <v>-6.4045670000000001</v>
      </c>
      <c r="CZ1063" s="861">
        <v>-8.5262449999999994</v>
      </c>
      <c r="DA1063" s="861">
        <v>-5.3759139999999999</v>
      </c>
      <c r="DB1063" s="861">
        <v>-9.3948649999999994</v>
      </c>
      <c r="DC1063" s="861">
        <v>-5.1784020000000002</v>
      </c>
      <c r="DD1063" s="861">
        <v>-11.804581000000001</v>
      </c>
      <c r="DE1063" s="861">
        <v>-7.3388939999999998</v>
      </c>
      <c r="DF1063" s="861">
        <v>-11.774775999999999</v>
      </c>
      <c r="DG1063" s="861">
        <v>-7.2821939999999996</v>
      </c>
      <c r="DH1063" s="861">
        <v>-8.4650920000000003</v>
      </c>
      <c r="DI1063" s="861">
        <v>-5.8385689999999997</v>
      </c>
      <c r="DJ1063" s="861">
        <v>-9.1921959999999991</v>
      </c>
      <c r="DK1063" s="861">
        <v>-6.4963069999999998</v>
      </c>
      <c r="DL1063" s="861">
        <v>-11.961665</v>
      </c>
      <c r="DM1063" s="861">
        <v>-9.1879120000000007</v>
      </c>
      <c r="DN1063" s="861">
        <v>-11.853846000000001</v>
      </c>
      <c r="DO1063" s="861">
        <v>-8.4622829999999993</v>
      </c>
      <c r="DP1063" s="861">
        <v>-9.087593</v>
      </c>
      <c r="DQ1063" s="861">
        <v>-6.6554789999999997</v>
      </c>
      <c r="DR1063" s="861">
        <v>-9.6779620000000008</v>
      </c>
      <c r="DS1063" s="861">
        <v>-7.6861579999999998</v>
      </c>
      <c r="DT1063" s="861">
        <v>-11.790331999999999</v>
      </c>
      <c r="DU1063" s="861">
        <v>-10.241493999999999</v>
      </c>
      <c r="DV1063" s="861">
        <v>-12.177099</v>
      </c>
      <c r="DW1063" s="861">
        <v>-7.3161230000000002</v>
      </c>
      <c r="DX1063" s="861">
        <v>11.943403999999999</v>
      </c>
      <c r="DY1063" s="861">
        <v>8.8250709999999994</v>
      </c>
      <c r="DZ1063" s="861">
        <v>155.84091699999999</v>
      </c>
      <c r="EA1063" s="861">
        <v>147.75620499999999</v>
      </c>
      <c r="EB1063" s="861">
        <v>122.48</v>
      </c>
      <c r="EC1063" s="861">
        <v>3.2890000000000001</v>
      </c>
      <c r="ED1063" s="861">
        <v>396.5</v>
      </c>
      <c r="EE1063" s="861">
        <v>122.48</v>
      </c>
      <c r="EF1063" s="861">
        <v>5.2969999999999997</v>
      </c>
      <c r="EG1063" s="861">
        <v>640.29999999999995</v>
      </c>
      <c r="EH1063" s="861">
        <v>122.47</v>
      </c>
      <c r="EI1063" s="861">
        <v>4.97</v>
      </c>
      <c r="EJ1063" s="861">
        <v>594.6</v>
      </c>
      <c r="EK1063" s="861">
        <v>9.3507639999999999</v>
      </c>
      <c r="EL1063" s="861">
        <v>12.897207999999999</v>
      </c>
      <c r="EM1063" s="861">
        <v>-18.298853000000001</v>
      </c>
      <c r="EN1063" s="861">
        <v>-24.078679000000001</v>
      </c>
      <c r="EO1063" s="861">
        <v>92.239895000000004</v>
      </c>
      <c r="EP1063" s="861">
        <v>88.624757000000002</v>
      </c>
      <c r="EQ1063" s="861">
        <v>-8.5472509999999993</v>
      </c>
      <c r="ER1063" s="861">
        <v>4875.4746720000003</v>
      </c>
      <c r="ES1063" s="861">
        <v>11398.678685000001</v>
      </c>
      <c r="ET1063" s="861">
        <v>10657.226817999999</v>
      </c>
      <c r="EU1063" s="861"/>
      <c r="EV1063" s="861"/>
      <c r="EW1063" s="861"/>
      <c r="EX1063" s="861"/>
      <c r="EY1063" s="861"/>
      <c r="EZ1063" s="861"/>
      <c r="FA1063" s="861"/>
      <c r="FB1063" s="861"/>
      <c r="FC1063" s="861"/>
      <c r="FD1063" s="861"/>
    </row>
    <row r="1064" spans="1:160" x14ac:dyDescent="0.25">
      <c r="A1064" s="837">
        <v>46142</v>
      </c>
      <c r="B1064" s="836">
        <v>0.1089699074074074</v>
      </c>
      <c r="C1064" s="861">
        <v>60780</v>
      </c>
      <c r="D1064" s="861">
        <v>0</v>
      </c>
      <c r="E1064" s="861">
        <v>0</v>
      </c>
      <c r="F1064" s="861">
        <v>73.426704999999998</v>
      </c>
      <c r="G1064" s="861">
        <v>70.688517000000004</v>
      </c>
      <c r="H1064" s="861">
        <v>63.884368000000002</v>
      </c>
      <c r="I1064" s="861">
        <v>73.406182000000001</v>
      </c>
      <c r="J1064" s="861">
        <v>69.831970999999996</v>
      </c>
      <c r="K1064" s="861">
        <v>70.776184000000001</v>
      </c>
      <c r="L1064" s="861">
        <v>73.568460000000002</v>
      </c>
      <c r="M1064" s="861">
        <v>74.038409999999999</v>
      </c>
      <c r="N1064" s="861">
        <v>-9.1329200000000004</v>
      </c>
      <c r="O1064" s="861">
        <v>-10.915403</v>
      </c>
      <c r="P1064" s="861">
        <v>-11.635355000000001</v>
      </c>
      <c r="Q1064" s="861">
        <v>-7.7800130000000003</v>
      </c>
      <c r="R1064" s="861">
        <v>-9.0205350000000006</v>
      </c>
      <c r="S1064" s="861">
        <v>-9.8124590000000005</v>
      </c>
      <c r="T1064" s="861">
        <v>80.526255000000006</v>
      </c>
      <c r="U1064" s="861">
        <v>72.105549999999994</v>
      </c>
      <c r="V1064" s="861">
        <v>91.304608000000002</v>
      </c>
      <c r="W1064" s="861">
        <v>90.333291000000003</v>
      </c>
      <c r="X1064" s="861">
        <v>-7.6181390000000002</v>
      </c>
      <c r="Y1064" s="861">
        <v>-6.9079499999999996</v>
      </c>
      <c r="Z1064" s="861">
        <v>-12.14804</v>
      </c>
      <c r="AA1064" s="861">
        <v>-11.493829</v>
      </c>
      <c r="AB1064" s="861">
        <v>-11.420170000000001</v>
      </c>
      <c r="AC1064" s="861">
        <v>-12.844132999999999</v>
      </c>
      <c r="AD1064" s="861">
        <v>-14.227452</v>
      </c>
      <c r="AE1064" s="861">
        <v>104.37617400000001</v>
      </c>
      <c r="AF1064" s="861">
        <v>96.881630000000001</v>
      </c>
      <c r="AG1064" s="861">
        <v>88.878966000000005</v>
      </c>
      <c r="AH1064" s="861">
        <v>98.384135999999998</v>
      </c>
      <c r="AI1064" s="861">
        <v>87.489507000000003</v>
      </c>
      <c r="AJ1064" s="861">
        <v>68.374156999999997</v>
      </c>
      <c r="AK1064" s="861">
        <v>-5.7301339999999996</v>
      </c>
      <c r="AL1064" s="861">
        <v>-11.961869</v>
      </c>
      <c r="AM1064" s="861">
        <v>-8.8957119999999996</v>
      </c>
      <c r="AN1064" s="861">
        <v>90.594779000000003</v>
      </c>
      <c r="AO1064" s="861">
        <v>89.603922999999995</v>
      </c>
      <c r="AP1064" s="861">
        <v>85.797583000000003</v>
      </c>
      <c r="AQ1064" s="861">
        <v>86.062421999999998</v>
      </c>
      <c r="AR1064" s="861">
        <v>70.378507999999997</v>
      </c>
      <c r="AS1064" s="861">
        <v>63.531162000000002</v>
      </c>
      <c r="AT1064" s="861">
        <v>74.799926999999997</v>
      </c>
      <c r="AU1064" s="861">
        <v>73.605943999999994</v>
      </c>
      <c r="AV1064" s="861">
        <v>72.180609000000004</v>
      </c>
      <c r="AW1064" s="861">
        <v>71.863975999999994</v>
      </c>
      <c r="AX1064" s="861">
        <v>87.513827000000006</v>
      </c>
      <c r="AY1064" s="861">
        <v>85.3459</v>
      </c>
      <c r="AZ1064" s="861">
        <v>-8.3767340000000008</v>
      </c>
      <c r="BA1064" s="861">
        <v>-6.6359019999999997</v>
      </c>
      <c r="BB1064" s="861">
        <v>-15.40577</v>
      </c>
      <c r="BC1064" s="861">
        <v>-14.461231</v>
      </c>
      <c r="BD1064" s="861">
        <v>-14.663546999999999</v>
      </c>
      <c r="BE1064" s="861">
        <v>-9.1471970000000002</v>
      </c>
      <c r="BF1064" s="861">
        <v>30.623654999999999</v>
      </c>
      <c r="BG1064" s="861">
        <v>138.80761899999999</v>
      </c>
      <c r="BH1064" s="861">
        <v>107.892308</v>
      </c>
      <c r="BI1064" s="861">
        <v>50.029713999999998</v>
      </c>
      <c r="BJ1064" s="861">
        <v>130.04153600000001</v>
      </c>
      <c r="BK1064" s="861">
        <v>84.197681000000003</v>
      </c>
      <c r="BL1064" s="861">
        <v>73.348080999999993</v>
      </c>
      <c r="BM1064" s="861">
        <v>-20.024068</v>
      </c>
      <c r="BN1064" s="861">
        <v>-14.879777000000001</v>
      </c>
      <c r="BO1064" s="861">
        <v>-11.240135</v>
      </c>
      <c r="BP1064" s="861">
        <v>-14.395673</v>
      </c>
      <c r="BQ1064" s="861">
        <v>85.058588999999998</v>
      </c>
      <c r="BR1064" s="861">
        <v>87.068832</v>
      </c>
      <c r="BS1064" s="861">
        <v>83.994459000000006</v>
      </c>
      <c r="BT1064" s="861">
        <v>56.828412999999998</v>
      </c>
      <c r="BU1064" s="861">
        <v>63.629801</v>
      </c>
      <c r="BV1064" s="861">
        <v>59.417883000000003</v>
      </c>
      <c r="BW1064" s="861">
        <v>62.838231</v>
      </c>
      <c r="BX1064" s="861">
        <v>-14.862181</v>
      </c>
      <c r="BY1064" s="861">
        <v>-15.088279999999999</v>
      </c>
      <c r="BZ1064" s="861">
        <v>-14.106831</v>
      </c>
      <c r="CA1064" s="861">
        <v>-14.51981</v>
      </c>
      <c r="CB1064" s="861">
        <v>-8.6018779999999992</v>
      </c>
      <c r="CC1064" s="861">
        <v>-5.8350359999999997</v>
      </c>
      <c r="CD1064" s="861">
        <v>-9.3616200000000003</v>
      </c>
      <c r="CE1064" s="861">
        <v>-6.0565379999999998</v>
      </c>
      <c r="CF1064" s="861">
        <v>-10.662274</v>
      </c>
      <c r="CG1064" s="861">
        <v>-6.5545689999999999</v>
      </c>
      <c r="CH1064" s="861">
        <v>-11.405042999999999</v>
      </c>
      <c r="CI1064" s="861">
        <v>-6.8767750000000003</v>
      </c>
      <c r="CJ1064" s="861">
        <v>-8.8379300000000001</v>
      </c>
      <c r="CK1064" s="861">
        <v>-5.4817260000000001</v>
      </c>
      <c r="CL1064" s="861">
        <v>-9.2547359999999994</v>
      </c>
      <c r="CM1064" s="861">
        <v>-5.0690010000000001</v>
      </c>
      <c r="CN1064" s="861">
        <v>-11.527758</v>
      </c>
      <c r="CO1064" s="861">
        <v>-7.4256799999999998</v>
      </c>
      <c r="CP1064" s="861">
        <v>-11.213146999999999</v>
      </c>
      <c r="CQ1064" s="861">
        <v>-7.7684129999999998</v>
      </c>
      <c r="CR1064" s="861">
        <v>-8.7498450000000005</v>
      </c>
      <c r="CS1064" s="861">
        <v>-5.8394539999999999</v>
      </c>
      <c r="CT1064" s="861">
        <v>-9.3100620000000003</v>
      </c>
      <c r="CU1064" s="861">
        <v>-6.0929289999999998</v>
      </c>
      <c r="CV1064" s="861">
        <v>-11.75437</v>
      </c>
      <c r="CW1064" s="861">
        <v>-5.9772660000000002</v>
      </c>
      <c r="CX1064" s="861">
        <v>-11.443358</v>
      </c>
      <c r="CY1064" s="861">
        <v>-6.4302260000000002</v>
      </c>
      <c r="CZ1064" s="861">
        <v>-8.5444990000000001</v>
      </c>
      <c r="DA1064" s="861">
        <v>-5.4148670000000001</v>
      </c>
      <c r="DB1064" s="861">
        <v>-9.3810819999999993</v>
      </c>
      <c r="DC1064" s="861">
        <v>-5.2168770000000002</v>
      </c>
      <c r="DD1064" s="861">
        <v>-11.787337000000001</v>
      </c>
      <c r="DE1064" s="861">
        <v>-7.3736470000000001</v>
      </c>
      <c r="DF1064" s="861">
        <v>-11.806317999999999</v>
      </c>
      <c r="DG1064" s="861">
        <v>-7.3214579999999998</v>
      </c>
      <c r="DH1064" s="861">
        <v>-8.4913190000000007</v>
      </c>
      <c r="DI1064" s="861">
        <v>-5.8383010000000004</v>
      </c>
      <c r="DJ1064" s="861">
        <v>-9.1764600000000005</v>
      </c>
      <c r="DK1064" s="861">
        <v>-6.522176</v>
      </c>
      <c r="DL1064" s="861">
        <v>-11.970851</v>
      </c>
      <c r="DM1064" s="861">
        <v>-9.2219010000000008</v>
      </c>
      <c r="DN1064" s="861">
        <v>-11.866562999999999</v>
      </c>
      <c r="DO1064" s="861">
        <v>-8.5095790000000004</v>
      </c>
      <c r="DP1064" s="861">
        <v>-9.1063480000000006</v>
      </c>
      <c r="DQ1064" s="861">
        <v>-6.6869569999999996</v>
      </c>
      <c r="DR1064" s="861">
        <v>-9.676285</v>
      </c>
      <c r="DS1064" s="861">
        <v>-7.6933720000000001</v>
      </c>
      <c r="DT1064" s="861">
        <v>-11.767042</v>
      </c>
      <c r="DU1064" s="861">
        <v>-10.230937000000001</v>
      </c>
      <c r="DV1064" s="861">
        <v>-12.176007</v>
      </c>
      <c r="DW1064" s="861">
        <v>-7.328125</v>
      </c>
      <c r="DX1064" s="861">
        <v>11.864860999999999</v>
      </c>
      <c r="DY1064" s="861">
        <v>8.7886179999999996</v>
      </c>
      <c r="DZ1064" s="861">
        <v>156.161506</v>
      </c>
      <c r="EA1064" s="861">
        <v>147.919026</v>
      </c>
      <c r="EB1064" s="861">
        <v>123.04</v>
      </c>
      <c r="EC1064" s="861">
        <v>1.2410000000000001</v>
      </c>
      <c r="ED1064" s="861">
        <v>134.69999999999999</v>
      </c>
      <c r="EE1064" s="861">
        <v>122.97</v>
      </c>
      <c r="EF1064" s="861">
        <v>5.2619999999999996</v>
      </c>
      <c r="EG1064" s="861">
        <v>635.70000000000005</v>
      </c>
      <c r="EH1064" s="861">
        <v>123.04</v>
      </c>
      <c r="EI1064" s="861">
        <v>4.9530000000000003</v>
      </c>
      <c r="EJ1064" s="861">
        <v>594.5</v>
      </c>
      <c r="EK1064" s="861">
        <v>9.5421080000000007</v>
      </c>
      <c r="EL1064" s="861">
        <v>12.909541000000001</v>
      </c>
      <c r="EM1064" s="861">
        <v>-18.437819999999999</v>
      </c>
      <c r="EN1064" s="861">
        <v>-24.149675999999999</v>
      </c>
      <c r="EO1064" s="861">
        <v>92.380634999999998</v>
      </c>
      <c r="EP1064" s="861">
        <v>88.698849999999993</v>
      </c>
      <c r="EQ1064" s="861">
        <v>-8.5549569999999999</v>
      </c>
      <c r="ER1064" s="861">
        <v>4881.8670249999996</v>
      </c>
      <c r="ES1064" s="861">
        <v>11409.283732</v>
      </c>
      <c r="ET1064" s="861">
        <v>10667.15569</v>
      </c>
      <c r="EU1064" s="861"/>
      <c r="EV1064" s="861"/>
      <c r="EW1064" s="861"/>
      <c r="EX1064" s="861"/>
      <c r="EY1064" s="861"/>
      <c r="EZ1064" s="861"/>
      <c r="FA1064" s="861"/>
      <c r="FB1064" s="861"/>
      <c r="FC1064" s="861"/>
      <c r="FD1064" s="861"/>
    </row>
    <row r="1065" spans="1:160" x14ac:dyDescent="0.25">
      <c r="A1065" s="837">
        <v>46142</v>
      </c>
      <c r="B1065" s="836">
        <v>0.10966435185185186</v>
      </c>
      <c r="C1065" s="861">
        <v>60840</v>
      </c>
      <c r="D1065" s="861">
        <v>0</v>
      </c>
      <c r="E1065" s="861">
        <v>0</v>
      </c>
      <c r="F1065" s="861">
        <v>73.446693999999994</v>
      </c>
      <c r="G1065" s="861">
        <v>70.689890000000005</v>
      </c>
      <c r="H1065" s="861">
        <v>63.827112999999997</v>
      </c>
      <c r="I1065" s="861">
        <v>73.392685</v>
      </c>
      <c r="J1065" s="861">
        <v>69.891510999999994</v>
      </c>
      <c r="K1065" s="861">
        <v>70.778775999999993</v>
      </c>
      <c r="L1065" s="861">
        <v>73.564457000000004</v>
      </c>
      <c r="M1065" s="861">
        <v>74.087689999999995</v>
      </c>
      <c r="N1065" s="861">
        <v>-9.2428059999999999</v>
      </c>
      <c r="O1065" s="861">
        <v>-10.936292</v>
      </c>
      <c r="P1065" s="861">
        <v>-11.706147</v>
      </c>
      <c r="Q1065" s="861">
        <v>-7.8379120000000002</v>
      </c>
      <c r="R1065" s="861">
        <v>-9.0035710000000009</v>
      </c>
      <c r="S1065" s="861">
        <v>-9.9963029999999993</v>
      </c>
      <c r="T1065" s="861">
        <v>80.619179000000003</v>
      </c>
      <c r="U1065" s="861">
        <v>72.193038000000001</v>
      </c>
      <c r="V1065" s="861">
        <v>91.464409000000003</v>
      </c>
      <c r="W1065" s="861">
        <v>90.463396000000003</v>
      </c>
      <c r="X1065" s="861">
        <v>-7.6342439999999998</v>
      </c>
      <c r="Y1065" s="861">
        <v>-6.9312069999999997</v>
      </c>
      <c r="Z1065" s="861">
        <v>-12.130993</v>
      </c>
      <c r="AA1065" s="861">
        <v>-11.476329</v>
      </c>
      <c r="AB1065" s="861">
        <v>-11.394570999999999</v>
      </c>
      <c r="AC1065" s="861">
        <v>-12.875045999999999</v>
      </c>
      <c r="AD1065" s="861">
        <v>-14.219949</v>
      </c>
      <c r="AE1065" s="861">
        <v>104.089754</v>
      </c>
      <c r="AF1065" s="861">
        <v>96.863868999999994</v>
      </c>
      <c r="AG1065" s="861">
        <v>88.687691999999998</v>
      </c>
      <c r="AH1065" s="861">
        <v>98.332012000000006</v>
      </c>
      <c r="AI1065" s="861">
        <v>87.602839000000003</v>
      </c>
      <c r="AJ1065" s="861">
        <v>68.427898999999996</v>
      </c>
      <c r="AK1065" s="861">
        <v>-5.6433210000000003</v>
      </c>
      <c r="AL1065" s="861">
        <v>-11.994438000000001</v>
      </c>
      <c r="AM1065" s="861">
        <v>-8.9206280000000007</v>
      </c>
      <c r="AN1065" s="861">
        <v>90.652364000000006</v>
      </c>
      <c r="AO1065" s="861">
        <v>89.667576999999994</v>
      </c>
      <c r="AP1065" s="861">
        <v>85.676304000000002</v>
      </c>
      <c r="AQ1065" s="861">
        <v>86.018749999999997</v>
      </c>
      <c r="AR1065" s="861">
        <v>70.477857</v>
      </c>
      <c r="AS1065" s="861">
        <v>63.490454999999997</v>
      </c>
      <c r="AT1065" s="861">
        <v>74.694326000000004</v>
      </c>
      <c r="AU1065" s="861">
        <v>73.547162999999998</v>
      </c>
      <c r="AV1065" s="861">
        <v>72.476828999999995</v>
      </c>
      <c r="AW1065" s="861">
        <v>71.907005999999996</v>
      </c>
      <c r="AX1065" s="861">
        <v>87.510288000000003</v>
      </c>
      <c r="AY1065" s="861">
        <v>85.308127999999996</v>
      </c>
      <c r="AZ1065" s="861">
        <v>-8.4402709999999992</v>
      </c>
      <c r="BA1065" s="861">
        <v>-6.5620200000000004</v>
      </c>
      <c r="BB1065" s="861">
        <v>-15.435556999999999</v>
      </c>
      <c r="BC1065" s="861">
        <v>-14.501842999999999</v>
      </c>
      <c r="BD1065" s="861">
        <v>-14.672967999999999</v>
      </c>
      <c r="BE1065" s="861">
        <v>-8.8166360000000008</v>
      </c>
      <c r="BF1065" s="861">
        <v>30.658194999999999</v>
      </c>
      <c r="BG1065" s="861">
        <v>138.75034299999999</v>
      </c>
      <c r="BH1065" s="861">
        <v>107.961991</v>
      </c>
      <c r="BI1065" s="861">
        <v>49.954968000000001</v>
      </c>
      <c r="BJ1065" s="861">
        <v>130.171986</v>
      </c>
      <c r="BK1065" s="861">
        <v>84.203281000000004</v>
      </c>
      <c r="BL1065" s="861">
        <v>72.801269000000005</v>
      </c>
      <c r="BM1065" s="861">
        <v>-20.049147999999999</v>
      </c>
      <c r="BN1065" s="861">
        <v>-14.925832</v>
      </c>
      <c r="BO1065" s="861">
        <v>-11.214451</v>
      </c>
      <c r="BP1065" s="861">
        <v>-14.419008</v>
      </c>
      <c r="BQ1065" s="861">
        <v>85.115626000000006</v>
      </c>
      <c r="BR1065" s="861">
        <v>87.021484000000001</v>
      </c>
      <c r="BS1065" s="861">
        <v>83.980802999999995</v>
      </c>
      <c r="BT1065" s="861">
        <v>56.97099</v>
      </c>
      <c r="BU1065" s="861">
        <v>63.571241000000001</v>
      </c>
      <c r="BV1065" s="861">
        <v>59.409804000000001</v>
      </c>
      <c r="BW1065" s="861">
        <v>62.844755999999997</v>
      </c>
      <c r="BX1065" s="861">
        <v>-14.973454</v>
      </c>
      <c r="BY1065" s="861">
        <v>-15.082255999999999</v>
      </c>
      <c r="BZ1065" s="861">
        <v>-14.208565</v>
      </c>
      <c r="CA1065" s="861">
        <v>-14.604590999999999</v>
      </c>
      <c r="CB1065" s="861">
        <v>-8.6081319999999995</v>
      </c>
      <c r="CC1065" s="861">
        <v>-5.8554399999999998</v>
      </c>
      <c r="CD1065" s="861">
        <v>-9.3971409999999995</v>
      </c>
      <c r="CE1065" s="861">
        <v>-6.0946720000000001</v>
      </c>
      <c r="CF1065" s="861">
        <v>-10.695029</v>
      </c>
      <c r="CG1065" s="861">
        <v>-6.5824439999999997</v>
      </c>
      <c r="CH1065" s="861">
        <v>-11.43249</v>
      </c>
      <c r="CI1065" s="861">
        <v>-6.912433</v>
      </c>
      <c r="CJ1065" s="861">
        <v>-8.8437169999999998</v>
      </c>
      <c r="CK1065" s="861">
        <v>-5.5300779999999996</v>
      </c>
      <c r="CL1065" s="861">
        <v>-9.2518119999999993</v>
      </c>
      <c r="CM1065" s="861">
        <v>-5.0968309999999999</v>
      </c>
      <c r="CN1065" s="861">
        <v>-11.557734</v>
      </c>
      <c r="CO1065" s="861">
        <v>-7.4568659999999998</v>
      </c>
      <c r="CP1065" s="861">
        <v>-11.218425999999999</v>
      </c>
      <c r="CQ1065" s="861">
        <v>-7.8026590000000002</v>
      </c>
      <c r="CR1065" s="861">
        <v>-8.7850800000000007</v>
      </c>
      <c r="CS1065" s="861">
        <v>-5.8596079999999997</v>
      </c>
      <c r="CT1065" s="861">
        <v>-9.33399</v>
      </c>
      <c r="CU1065" s="861">
        <v>-6.1102059999999998</v>
      </c>
      <c r="CV1065" s="861">
        <v>-11.762389000000001</v>
      </c>
      <c r="CW1065" s="861">
        <v>-6.0029339999999998</v>
      </c>
      <c r="CX1065" s="861">
        <v>-11.441428999999999</v>
      </c>
      <c r="CY1065" s="861">
        <v>-6.4175800000000001</v>
      </c>
      <c r="CZ1065" s="861">
        <v>-8.5238499999999995</v>
      </c>
      <c r="DA1065" s="861">
        <v>-5.4040699999999999</v>
      </c>
      <c r="DB1065" s="861">
        <v>-9.3763129999999997</v>
      </c>
      <c r="DC1065" s="861">
        <v>-5.1776710000000001</v>
      </c>
      <c r="DD1065" s="861">
        <v>-11.76596</v>
      </c>
      <c r="DE1065" s="861">
        <v>-7.3692419999999998</v>
      </c>
      <c r="DF1065" s="861">
        <v>-11.798458999999999</v>
      </c>
      <c r="DG1065" s="861">
        <v>-7.3033739999999998</v>
      </c>
      <c r="DH1065" s="861">
        <v>-8.4633699999999994</v>
      </c>
      <c r="DI1065" s="861">
        <v>-5.8511369999999996</v>
      </c>
      <c r="DJ1065" s="861">
        <v>-9.1917069999999992</v>
      </c>
      <c r="DK1065" s="861">
        <v>-6.4874179999999999</v>
      </c>
      <c r="DL1065" s="861">
        <v>-11.940118999999999</v>
      </c>
      <c r="DM1065" s="861">
        <v>-9.1861449999999998</v>
      </c>
      <c r="DN1065" s="861">
        <v>-11.861999000000001</v>
      </c>
      <c r="DO1065" s="861">
        <v>-8.4746059999999996</v>
      </c>
      <c r="DP1065" s="861">
        <v>-9.0891500000000001</v>
      </c>
      <c r="DQ1065" s="861">
        <v>-6.694674</v>
      </c>
      <c r="DR1065" s="861">
        <v>-9.6526119999999995</v>
      </c>
      <c r="DS1065" s="861">
        <v>-7.666499</v>
      </c>
      <c r="DT1065" s="861">
        <v>-11.770673</v>
      </c>
      <c r="DU1065" s="861">
        <v>-10.226578</v>
      </c>
      <c r="DV1065" s="861">
        <v>-12.174600999999999</v>
      </c>
      <c r="DW1065" s="861">
        <v>-7.3197190000000001</v>
      </c>
      <c r="DX1065" s="861">
        <v>11.906855</v>
      </c>
      <c r="DY1065" s="861">
        <v>8.7918260000000004</v>
      </c>
      <c r="DZ1065" s="861">
        <v>156.13185799999999</v>
      </c>
      <c r="EA1065" s="861">
        <v>147.960534</v>
      </c>
      <c r="EB1065" s="861">
        <v>123.06</v>
      </c>
      <c r="EC1065" s="861">
        <v>1.2410000000000001</v>
      </c>
      <c r="ED1065" s="861">
        <v>134.69999999999999</v>
      </c>
      <c r="EE1065" s="861">
        <v>122.94</v>
      </c>
      <c r="EF1065" s="861">
        <v>5.2939999999999996</v>
      </c>
      <c r="EG1065" s="861">
        <v>638.4</v>
      </c>
      <c r="EH1065" s="861">
        <v>123.01</v>
      </c>
      <c r="EI1065" s="861">
        <v>4.9560000000000004</v>
      </c>
      <c r="EJ1065" s="861">
        <v>595.20000000000005</v>
      </c>
      <c r="EK1065" s="861">
        <v>9.4428520000000002</v>
      </c>
      <c r="EL1065" s="861">
        <v>12.928974</v>
      </c>
      <c r="EM1065" s="861">
        <v>-18.363479999999999</v>
      </c>
      <c r="EN1065" s="861">
        <v>-24.143425000000001</v>
      </c>
      <c r="EO1065" s="861">
        <v>92.367627999999996</v>
      </c>
      <c r="EP1065" s="861">
        <v>88.717730000000003</v>
      </c>
      <c r="EQ1065" s="861">
        <v>-8.5587309999999999</v>
      </c>
      <c r="ER1065" s="861">
        <v>4884.1129010000004</v>
      </c>
      <c r="ES1065" s="861">
        <v>11419.921383000001</v>
      </c>
      <c r="ET1065" s="861">
        <v>10677.095305999999</v>
      </c>
      <c r="EU1065" s="861"/>
      <c r="EV1065" s="861"/>
      <c r="EW1065" s="861"/>
      <c r="EX1065" s="861"/>
      <c r="EY1065" s="861"/>
      <c r="EZ1065" s="861"/>
      <c r="FA1065" s="861"/>
      <c r="FB1065" s="861"/>
      <c r="FC1065" s="861"/>
      <c r="FD1065" s="861"/>
    </row>
    <row r="1066" spans="1:160" x14ac:dyDescent="0.25">
      <c r="A1066" s="837">
        <v>46142</v>
      </c>
      <c r="B1066" s="836">
        <v>0.1103587962962963</v>
      </c>
      <c r="C1066" s="861">
        <v>60900</v>
      </c>
      <c r="D1066" s="861">
        <v>0</v>
      </c>
      <c r="E1066" s="861">
        <v>0</v>
      </c>
      <c r="F1066" s="861">
        <v>73.530185000000003</v>
      </c>
      <c r="G1066" s="861">
        <v>70.649686000000003</v>
      </c>
      <c r="H1066" s="861">
        <v>63.954788999999998</v>
      </c>
      <c r="I1066" s="861">
        <v>73.341413000000003</v>
      </c>
      <c r="J1066" s="861">
        <v>69.922894999999997</v>
      </c>
      <c r="K1066" s="861">
        <v>70.771921000000006</v>
      </c>
      <c r="L1066" s="861">
        <v>73.559064000000006</v>
      </c>
      <c r="M1066" s="861">
        <v>74.060311999999996</v>
      </c>
      <c r="N1066" s="861">
        <v>-9.2129689999999993</v>
      </c>
      <c r="O1066" s="861">
        <v>-10.985806999999999</v>
      </c>
      <c r="P1066" s="861">
        <v>-11.70631</v>
      </c>
      <c r="Q1066" s="861">
        <v>-7.8575999999999997</v>
      </c>
      <c r="R1066" s="861">
        <v>-8.9792509999999996</v>
      </c>
      <c r="S1066" s="861">
        <v>-10.047504</v>
      </c>
      <c r="T1066" s="861">
        <v>80.668695999999997</v>
      </c>
      <c r="U1066" s="861">
        <v>72.192192000000006</v>
      </c>
      <c r="V1066" s="861">
        <v>91.367282000000003</v>
      </c>
      <c r="W1066" s="861">
        <v>90.374871999999996</v>
      </c>
      <c r="X1066" s="861">
        <v>-7.6227179999999999</v>
      </c>
      <c r="Y1066" s="861">
        <v>-6.9373230000000001</v>
      </c>
      <c r="Z1066" s="861">
        <v>-12.151286000000001</v>
      </c>
      <c r="AA1066" s="861">
        <v>-11.495660000000001</v>
      </c>
      <c r="AB1066" s="861">
        <v>-11.424201</v>
      </c>
      <c r="AC1066" s="861">
        <v>-12.882588</v>
      </c>
      <c r="AD1066" s="861">
        <v>-14.246217</v>
      </c>
      <c r="AE1066" s="861">
        <v>104.09849800000001</v>
      </c>
      <c r="AF1066" s="861">
        <v>96.769703000000007</v>
      </c>
      <c r="AG1066" s="861">
        <v>88.658339999999995</v>
      </c>
      <c r="AH1066" s="861">
        <v>98.289432000000005</v>
      </c>
      <c r="AI1066" s="861">
        <v>87.609274999999997</v>
      </c>
      <c r="AJ1066" s="861">
        <v>68.454060999999996</v>
      </c>
      <c r="AK1066" s="861">
        <v>-5.6668789999999998</v>
      </c>
      <c r="AL1066" s="861">
        <v>-11.953643</v>
      </c>
      <c r="AM1066" s="861">
        <v>-9.0041890000000002</v>
      </c>
      <c r="AN1066" s="861">
        <v>90.709048999999993</v>
      </c>
      <c r="AO1066" s="861">
        <v>89.669253999999995</v>
      </c>
      <c r="AP1066" s="861">
        <v>85.809809999999999</v>
      </c>
      <c r="AQ1066" s="861">
        <v>86.130521000000002</v>
      </c>
      <c r="AR1066" s="861">
        <v>70.541752000000002</v>
      </c>
      <c r="AS1066" s="861">
        <v>63.426422000000002</v>
      </c>
      <c r="AT1066" s="861">
        <v>74.78134</v>
      </c>
      <c r="AU1066" s="861">
        <v>73.610601000000003</v>
      </c>
      <c r="AV1066" s="861">
        <v>72.500525999999994</v>
      </c>
      <c r="AW1066" s="861">
        <v>71.883348999999995</v>
      </c>
      <c r="AX1066" s="861">
        <v>87.576144999999997</v>
      </c>
      <c r="AY1066" s="861">
        <v>85.528970000000001</v>
      </c>
      <c r="AZ1066" s="861">
        <v>-8.494923</v>
      </c>
      <c r="BA1066" s="861">
        <v>-6.6543239999999999</v>
      </c>
      <c r="BB1066" s="861">
        <v>-15.470617000000001</v>
      </c>
      <c r="BC1066" s="861">
        <v>-14.510382</v>
      </c>
      <c r="BD1066" s="861">
        <v>-14.702785</v>
      </c>
      <c r="BE1066" s="861">
        <v>-8.8348119999999994</v>
      </c>
      <c r="BF1066" s="861">
        <v>30.618617</v>
      </c>
      <c r="BG1066" s="861">
        <v>138.554361</v>
      </c>
      <c r="BH1066" s="861">
        <v>108.010918</v>
      </c>
      <c r="BI1066" s="861">
        <v>50.021244000000003</v>
      </c>
      <c r="BJ1066" s="861">
        <v>129.57880700000001</v>
      </c>
      <c r="BK1066" s="861">
        <v>84.381732</v>
      </c>
      <c r="BL1066" s="861">
        <v>72.622138000000007</v>
      </c>
      <c r="BM1066" s="861">
        <v>-20.064852999999999</v>
      </c>
      <c r="BN1066" s="861">
        <v>-14.944050000000001</v>
      </c>
      <c r="BO1066" s="861">
        <v>-11.24808</v>
      </c>
      <c r="BP1066" s="861">
        <v>-14.381446</v>
      </c>
      <c r="BQ1066" s="861">
        <v>85.217264</v>
      </c>
      <c r="BR1066" s="861">
        <v>86.955138000000005</v>
      </c>
      <c r="BS1066" s="861">
        <v>83.9786</v>
      </c>
      <c r="BT1066" s="861">
        <v>56.875920000000001</v>
      </c>
      <c r="BU1066" s="861">
        <v>63.607498999999997</v>
      </c>
      <c r="BV1066" s="861">
        <v>59.393317000000003</v>
      </c>
      <c r="BW1066" s="861">
        <v>62.904186000000003</v>
      </c>
      <c r="BX1066" s="861">
        <v>-14.879317</v>
      </c>
      <c r="BY1066" s="861">
        <v>-15.116777000000001</v>
      </c>
      <c r="BZ1066" s="861">
        <v>-14.253207</v>
      </c>
      <c r="CA1066" s="861">
        <v>-14.651153000000001</v>
      </c>
      <c r="CB1066" s="861">
        <v>-8.6130440000000004</v>
      </c>
      <c r="CC1066" s="861">
        <v>-5.8700970000000003</v>
      </c>
      <c r="CD1066" s="861">
        <v>-9.385624</v>
      </c>
      <c r="CE1066" s="861">
        <v>-6.1377889999999997</v>
      </c>
      <c r="CF1066" s="861">
        <v>-10.699528000000001</v>
      </c>
      <c r="CG1066" s="861">
        <v>-6.6046529999999999</v>
      </c>
      <c r="CH1066" s="861">
        <v>-11.419081</v>
      </c>
      <c r="CI1066" s="861">
        <v>-6.9299429999999997</v>
      </c>
      <c r="CJ1066" s="861">
        <v>-8.8476949999999999</v>
      </c>
      <c r="CK1066" s="861">
        <v>-5.5274859999999997</v>
      </c>
      <c r="CL1066" s="861">
        <v>-9.2796730000000007</v>
      </c>
      <c r="CM1066" s="861">
        <v>-5.1235799999999996</v>
      </c>
      <c r="CN1066" s="861">
        <v>-11.573530999999999</v>
      </c>
      <c r="CO1066" s="861">
        <v>-7.4683539999999997</v>
      </c>
      <c r="CP1066" s="861">
        <v>-11.208705999999999</v>
      </c>
      <c r="CQ1066" s="861">
        <v>-7.8121660000000004</v>
      </c>
      <c r="CR1066" s="861">
        <v>-8.7669669999999993</v>
      </c>
      <c r="CS1066" s="861">
        <v>-5.8872710000000001</v>
      </c>
      <c r="CT1066" s="861">
        <v>-9.3796289999999996</v>
      </c>
      <c r="CU1066" s="861">
        <v>-6.1187639999999996</v>
      </c>
      <c r="CV1066" s="861">
        <v>-11.762081999999999</v>
      </c>
      <c r="CW1066" s="861">
        <v>-6.0128890000000004</v>
      </c>
      <c r="CX1066" s="861">
        <v>-11.491726999999999</v>
      </c>
      <c r="CY1066" s="861">
        <v>-6.3848799999999999</v>
      </c>
      <c r="CZ1066" s="861">
        <v>-8.5551870000000001</v>
      </c>
      <c r="DA1066" s="861">
        <v>-5.4006160000000003</v>
      </c>
      <c r="DB1066" s="861">
        <v>-9.4173790000000004</v>
      </c>
      <c r="DC1066" s="861">
        <v>-5.1858630000000003</v>
      </c>
      <c r="DD1066" s="861">
        <v>-11.789446999999999</v>
      </c>
      <c r="DE1066" s="861">
        <v>-7.3523740000000002</v>
      </c>
      <c r="DF1066" s="861">
        <v>-11.808237</v>
      </c>
      <c r="DG1066" s="861">
        <v>-7.3219620000000001</v>
      </c>
      <c r="DH1066" s="861">
        <v>-8.5086790000000008</v>
      </c>
      <c r="DI1066" s="861">
        <v>-5.8769559999999998</v>
      </c>
      <c r="DJ1066" s="861">
        <v>-9.1876650000000009</v>
      </c>
      <c r="DK1066" s="861">
        <v>-6.4843270000000004</v>
      </c>
      <c r="DL1066" s="861">
        <v>-11.951295999999999</v>
      </c>
      <c r="DM1066" s="861">
        <v>-9.1719639999999991</v>
      </c>
      <c r="DN1066" s="861">
        <v>-11.904256</v>
      </c>
      <c r="DO1066" s="861">
        <v>-8.4782460000000004</v>
      </c>
      <c r="DP1066" s="861">
        <v>-9.1307550000000006</v>
      </c>
      <c r="DQ1066" s="861">
        <v>-6.7074550000000004</v>
      </c>
      <c r="DR1066" s="861">
        <v>-9.6720199999999998</v>
      </c>
      <c r="DS1066" s="861">
        <v>-7.6666749999999997</v>
      </c>
      <c r="DT1066" s="861">
        <v>-11.777612</v>
      </c>
      <c r="DU1066" s="861">
        <v>-10.221294</v>
      </c>
      <c r="DV1066" s="861">
        <v>-12.180524</v>
      </c>
      <c r="DW1066" s="861">
        <v>-7.3265320000000003</v>
      </c>
      <c r="DX1066" s="861">
        <v>11.879394</v>
      </c>
      <c r="DY1066" s="861">
        <v>8.7630529999999993</v>
      </c>
      <c r="DZ1066" s="861">
        <v>156.18678</v>
      </c>
      <c r="EA1066" s="861">
        <v>148.205884</v>
      </c>
      <c r="EB1066" s="861">
        <v>122.54</v>
      </c>
      <c r="EC1066" s="861">
        <v>3.2919999999999998</v>
      </c>
      <c r="ED1066" s="861">
        <v>397.1</v>
      </c>
      <c r="EE1066" s="861">
        <v>122.41</v>
      </c>
      <c r="EF1066" s="861">
        <v>5.3140000000000001</v>
      </c>
      <c r="EG1066" s="861">
        <v>638.9</v>
      </c>
      <c r="EH1066" s="861">
        <v>122.65</v>
      </c>
      <c r="EI1066" s="861">
        <v>4.9589999999999996</v>
      </c>
      <c r="EJ1066" s="861">
        <v>594.79999999999995</v>
      </c>
      <c r="EK1066" s="861">
        <v>9.4078929999999996</v>
      </c>
      <c r="EL1066" s="861">
        <v>12.951439000000001</v>
      </c>
      <c r="EM1066" s="861">
        <v>-18.412082000000002</v>
      </c>
      <c r="EN1066" s="861">
        <v>-24.199518999999999</v>
      </c>
      <c r="EO1066" s="861">
        <v>92.391722999999999</v>
      </c>
      <c r="EP1066" s="861">
        <v>88.829256999999998</v>
      </c>
      <c r="EQ1066" s="861">
        <v>-8.570468</v>
      </c>
      <c r="ER1066" s="861">
        <v>4889.4916350000003</v>
      </c>
      <c r="ES1066" s="861">
        <v>11430.564812000001</v>
      </c>
      <c r="ET1066" s="861">
        <v>10687.024450999999</v>
      </c>
      <c r="EU1066" s="861"/>
      <c r="EV1066" s="861"/>
      <c r="EW1066" s="861"/>
      <c r="EX1066" s="861"/>
      <c r="EY1066" s="861"/>
      <c r="EZ1066" s="861"/>
      <c r="FA1066" s="861"/>
      <c r="FB1066" s="861"/>
      <c r="FC1066" s="861"/>
      <c r="FD1066" s="861"/>
    </row>
    <row r="1067" spans="1:160" x14ac:dyDescent="0.25">
      <c r="A1067" s="837">
        <v>46142</v>
      </c>
      <c r="B1067" s="836">
        <v>0.11105324074074074</v>
      </c>
      <c r="C1067" s="861">
        <v>60960</v>
      </c>
      <c r="D1067" s="861">
        <v>0</v>
      </c>
      <c r="E1067" s="861">
        <v>0</v>
      </c>
      <c r="F1067" s="861">
        <v>73.632029000000003</v>
      </c>
      <c r="G1067" s="861">
        <v>70.677158000000006</v>
      </c>
      <c r="H1067" s="861">
        <v>63.973492999999998</v>
      </c>
      <c r="I1067" s="861">
        <v>73.334548999999996</v>
      </c>
      <c r="J1067" s="861">
        <v>70.044325000000001</v>
      </c>
      <c r="K1067" s="861">
        <v>70.779469000000006</v>
      </c>
      <c r="L1067" s="861">
        <v>73.556370000000001</v>
      </c>
      <c r="M1067" s="861">
        <v>74.091870999999998</v>
      </c>
      <c r="N1067" s="861">
        <v>-9.1989269999999994</v>
      </c>
      <c r="O1067" s="861">
        <v>-11.006038</v>
      </c>
      <c r="P1067" s="861">
        <v>-11.781625</v>
      </c>
      <c r="Q1067" s="861">
        <v>-7.7666639999999996</v>
      </c>
      <c r="R1067" s="861">
        <v>-9.0957249999999998</v>
      </c>
      <c r="S1067" s="861">
        <v>-10.053869000000001</v>
      </c>
      <c r="T1067" s="861">
        <v>80.734545999999995</v>
      </c>
      <c r="U1067" s="861">
        <v>72.497669999999999</v>
      </c>
      <c r="V1067" s="861">
        <v>91.459688999999997</v>
      </c>
      <c r="W1067" s="861">
        <v>90.488958999999994</v>
      </c>
      <c r="X1067" s="861">
        <v>-7.6386329999999996</v>
      </c>
      <c r="Y1067" s="861">
        <v>-6.8469860000000002</v>
      </c>
      <c r="Z1067" s="861">
        <v>-12.211358000000001</v>
      </c>
      <c r="AA1067" s="861">
        <v>-11.511919000000001</v>
      </c>
      <c r="AB1067" s="861">
        <v>-11.487263</v>
      </c>
      <c r="AC1067" s="861">
        <v>-12.879789000000001</v>
      </c>
      <c r="AD1067" s="861">
        <v>-14.267443999999999</v>
      </c>
      <c r="AE1067" s="861">
        <v>104.284412</v>
      </c>
      <c r="AF1067" s="861">
        <v>96.771792000000005</v>
      </c>
      <c r="AG1067" s="861">
        <v>88.719069000000005</v>
      </c>
      <c r="AH1067" s="861">
        <v>98.306661000000005</v>
      </c>
      <c r="AI1067" s="861">
        <v>87.633790000000005</v>
      </c>
      <c r="AJ1067" s="861">
        <v>68.435286000000005</v>
      </c>
      <c r="AK1067" s="861">
        <v>-5.8543339999999997</v>
      </c>
      <c r="AL1067" s="861">
        <v>-12.014908999999999</v>
      </c>
      <c r="AM1067" s="861">
        <v>-9.0239329999999995</v>
      </c>
      <c r="AN1067" s="861">
        <v>90.750056000000001</v>
      </c>
      <c r="AO1067" s="861">
        <v>89.741394999999997</v>
      </c>
      <c r="AP1067" s="861">
        <v>85.921059999999997</v>
      </c>
      <c r="AQ1067" s="861">
        <v>86.135825999999994</v>
      </c>
      <c r="AR1067" s="861">
        <v>70.513536000000002</v>
      </c>
      <c r="AS1067" s="861">
        <v>63.36242</v>
      </c>
      <c r="AT1067" s="861">
        <v>74.819603999999998</v>
      </c>
      <c r="AU1067" s="861">
        <v>73.631995000000003</v>
      </c>
      <c r="AV1067" s="861">
        <v>72.546942000000001</v>
      </c>
      <c r="AW1067" s="861">
        <v>71.952744999999993</v>
      </c>
      <c r="AX1067" s="861">
        <v>87.707134999999994</v>
      </c>
      <c r="AY1067" s="861">
        <v>85.627311000000006</v>
      </c>
      <c r="AZ1067" s="861">
        <v>-8.5029939999999993</v>
      </c>
      <c r="BA1067" s="861">
        <v>-6.6997200000000001</v>
      </c>
      <c r="BB1067" s="861">
        <v>-15.479343999999999</v>
      </c>
      <c r="BC1067" s="861">
        <v>-14.605128000000001</v>
      </c>
      <c r="BD1067" s="861">
        <v>-14.719067000000001</v>
      </c>
      <c r="BE1067" s="861">
        <v>-9.3949909999999992</v>
      </c>
      <c r="BF1067" s="861">
        <v>30.623828</v>
      </c>
      <c r="BG1067" s="861">
        <v>139.051793</v>
      </c>
      <c r="BH1067" s="861">
        <v>107.953458</v>
      </c>
      <c r="BI1067" s="861">
        <v>50.021574999999999</v>
      </c>
      <c r="BJ1067" s="861">
        <v>129.745912</v>
      </c>
      <c r="BK1067" s="861">
        <v>84.378591</v>
      </c>
      <c r="BL1067" s="861">
        <v>73.457666000000003</v>
      </c>
      <c r="BM1067" s="861">
        <v>-20.081790000000002</v>
      </c>
      <c r="BN1067" s="861">
        <v>-14.916823000000001</v>
      </c>
      <c r="BO1067" s="861">
        <v>-11.266622999999999</v>
      </c>
      <c r="BP1067" s="861">
        <v>-14.388267000000001</v>
      </c>
      <c r="BQ1067" s="861">
        <v>85.276769999999999</v>
      </c>
      <c r="BR1067" s="861">
        <v>87.048714000000004</v>
      </c>
      <c r="BS1067" s="861">
        <v>84.043656999999996</v>
      </c>
      <c r="BT1067" s="861">
        <v>57.014307000000002</v>
      </c>
      <c r="BU1067" s="861">
        <v>63.637127</v>
      </c>
      <c r="BV1067" s="861">
        <v>59.433422</v>
      </c>
      <c r="BW1067" s="861">
        <v>62.944978999999996</v>
      </c>
      <c r="BX1067" s="861">
        <v>-14.899547</v>
      </c>
      <c r="BY1067" s="861">
        <v>-15.140326</v>
      </c>
      <c r="BZ1067" s="861">
        <v>-14.208610999999999</v>
      </c>
      <c r="CA1067" s="861">
        <v>-14.689735000000001</v>
      </c>
      <c r="CB1067" s="861">
        <v>-8.6236309999999996</v>
      </c>
      <c r="CC1067" s="861">
        <v>-5.8859339999999998</v>
      </c>
      <c r="CD1067" s="861">
        <v>-9.3968600000000002</v>
      </c>
      <c r="CE1067" s="861">
        <v>-6.1079189999999999</v>
      </c>
      <c r="CF1067" s="861">
        <v>-10.72099</v>
      </c>
      <c r="CG1067" s="861">
        <v>-6.5956349999999997</v>
      </c>
      <c r="CH1067" s="861">
        <v>-11.44994</v>
      </c>
      <c r="CI1067" s="861">
        <v>-6.9302260000000002</v>
      </c>
      <c r="CJ1067" s="861">
        <v>-8.8446999999999996</v>
      </c>
      <c r="CK1067" s="861">
        <v>-5.5041690000000001</v>
      </c>
      <c r="CL1067" s="861">
        <v>-9.2773120000000002</v>
      </c>
      <c r="CM1067" s="861">
        <v>-5.0979489999999998</v>
      </c>
      <c r="CN1067" s="861">
        <v>-11.584671999999999</v>
      </c>
      <c r="CO1067" s="861">
        <v>-7.4766180000000002</v>
      </c>
      <c r="CP1067" s="861">
        <v>-11.234451999999999</v>
      </c>
      <c r="CQ1067" s="861">
        <v>-7.8246789999999997</v>
      </c>
      <c r="CR1067" s="861">
        <v>-8.7841819999999995</v>
      </c>
      <c r="CS1067" s="861">
        <v>-5.869904</v>
      </c>
      <c r="CT1067" s="861">
        <v>-9.3665520000000004</v>
      </c>
      <c r="CU1067" s="861">
        <v>-6.1043539999999998</v>
      </c>
      <c r="CV1067" s="861">
        <v>-11.787076000000001</v>
      </c>
      <c r="CW1067" s="861">
        <v>-5.9994149999999999</v>
      </c>
      <c r="CX1067" s="861">
        <v>-11.512373</v>
      </c>
      <c r="CY1067" s="861">
        <v>-6.4538950000000002</v>
      </c>
      <c r="CZ1067" s="861">
        <v>-8.5673089999999998</v>
      </c>
      <c r="DA1067" s="861">
        <v>-5.4493609999999997</v>
      </c>
      <c r="DB1067" s="861">
        <v>-9.4307960000000008</v>
      </c>
      <c r="DC1067" s="861">
        <v>-5.2350570000000003</v>
      </c>
      <c r="DD1067" s="861">
        <v>-11.795931</v>
      </c>
      <c r="DE1067" s="861">
        <v>-7.3957350000000002</v>
      </c>
      <c r="DF1067" s="861">
        <v>-11.836739</v>
      </c>
      <c r="DG1067" s="861">
        <v>-7.3722279999999998</v>
      </c>
      <c r="DH1067" s="861">
        <v>-8.5220490000000009</v>
      </c>
      <c r="DI1067" s="861">
        <v>-5.8843899999999998</v>
      </c>
      <c r="DJ1067" s="861">
        <v>-9.2124799999999993</v>
      </c>
      <c r="DK1067" s="861">
        <v>-6.5267730000000004</v>
      </c>
      <c r="DL1067" s="861">
        <v>-11.978725000000001</v>
      </c>
      <c r="DM1067" s="861">
        <v>-9.2034920000000007</v>
      </c>
      <c r="DN1067" s="861">
        <v>-11.914403999999999</v>
      </c>
      <c r="DO1067" s="861">
        <v>-8.4991070000000004</v>
      </c>
      <c r="DP1067" s="861">
        <v>-9.1375770000000003</v>
      </c>
      <c r="DQ1067" s="861">
        <v>-6.7233020000000003</v>
      </c>
      <c r="DR1067" s="861">
        <v>-9.7029510000000005</v>
      </c>
      <c r="DS1067" s="861">
        <v>-7.7077960000000001</v>
      </c>
      <c r="DT1067" s="861">
        <v>-11.784796</v>
      </c>
      <c r="DU1067" s="861">
        <v>-10.245361000000001</v>
      </c>
      <c r="DV1067" s="861">
        <v>-12.179598</v>
      </c>
      <c r="DW1067" s="861">
        <v>-7.3634680000000001</v>
      </c>
      <c r="DX1067" s="861">
        <v>11.822577000000001</v>
      </c>
      <c r="DY1067" s="861">
        <v>8.7856050000000003</v>
      </c>
      <c r="DZ1067" s="861">
        <v>156.477138</v>
      </c>
      <c r="EA1067" s="861">
        <v>148.34955600000001</v>
      </c>
      <c r="EB1067" s="861">
        <v>123.12</v>
      </c>
      <c r="EC1067" s="861">
        <v>1.2410000000000001</v>
      </c>
      <c r="ED1067" s="861">
        <v>134.80000000000001</v>
      </c>
      <c r="EE1067" s="861">
        <v>123.01</v>
      </c>
      <c r="EF1067" s="861">
        <v>5.29</v>
      </c>
      <c r="EG1067" s="861">
        <v>639.5</v>
      </c>
      <c r="EH1067" s="861">
        <v>122.98</v>
      </c>
      <c r="EI1067" s="861">
        <v>4.96</v>
      </c>
      <c r="EJ1067" s="861">
        <v>597.9</v>
      </c>
      <c r="EK1067" s="861">
        <v>9.4888320000000004</v>
      </c>
      <c r="EL1067" s="861">
        <v>12.888925</v>
      </c>
      <c r="EM1067" s="861">
        <v>-18.512765000000002</v>
      </c>
      <c r="EN1067" s="861">
        <v>-24.155548</v>
      </c>
      <c r="EO1067" s="861">
        <v>92.519011000000006</v>
      </c>
      <c r="EP1067" s="861">
        <v>88.894507000000004</v>
      </c>
      <c r="EQ1067" s="861">
        <v>-8.5854759999999999</v>
      </c>
      <c r="ER1067" s="861">
        <v>4895.748302</v>
      </c>
      <c r="ES1067" s="861">
        <v>11441.208435</v>
      </c>
      <c r="ET1067" s="861">
        <v>10696.961281</v>
      </c>
      <c r="EU1067" s="861"/>
      <c r="EV1067" s="861"/>
      <c r="EW1067" s="861"/>
      <c r="EX1067" s="861"/>
      <c r="EY1067" s="861"/>
      <c r="EZ1067" s="861"/>
      <c r="FA1067" s="861"/>
      <c r="FB1067" s="861"/>
      <c r="FC1067" s="861"/>
      <c r="FD1067" s="861"/>
    </row>
    <row r="1068" spans="1:160" x14ac:dyDescent="0.25">
      <c r="A1068" s="837">
        <v>46142</v>
      </c>
      <c r="B1068" s="836">
        <v>0.11174768518518519</v>
      </c>
      <c r="C1068" s="861">
        <v>61020</v>
      </c>
      <c r="D1068" s="861">
        <v>0</v>
      </c>
      <c r="E1068" s="861">
        <v>0</v>
      </c>
      <c r="F1068" s="861">
        <v>73.717690000000005</v>
      </c>
      <c r="G1068" s="861">
        <v>70.672691</v>
      </c>
      <c r="H1068" s="861">
        <v>63.900086000000002</v>
      </c>
      <c r="I1068" s="861">
        <v>73.314605</v>
      </c>
      <c r="J1068" s="861">
        <v>70.159831999999994</v>
      </c>
      <c r="K1068" s="861">
        <v>70.795124000000001</v>
      </c>
      <c r="L1068" s="861">
        <v>73.573741999999996</v>
      </c>
      <c r="M1068" s="861">
        <v>74.083438999999998</v>
      </c>
      <c r="N1068" s="861">
        <v>-9.2585569999999997</v>
      </c>
      <c r="O1068" s="861">
        <v>-11.031992000000001</v>
      </c>
      <c r="P1068" s="861">
        <v>-11.834439</v>
      </c>
      <c r="Q1068" s="861">
        <v>-7.9369800000000001</v>
      </c>
      <c r="R1068" s="861">
        <v>-9.0925119999999993</v>
      </c>
      <c r="S1068" s="861">
        <v>-10.008411000000001</v>
      </c>
      <c r="T1068" s="861">
        <v>80.829436000000001</v>
      </c>
      <c r="U1068" s="861">
        <v>72.415548999999999</v>
      </c>
      <c r="V1068" s="861">
        <v>91.467888000000002</v>
      </c>
      <c r="W1068" s="861">
        <v>90.480986000000001</v>
      </c>
      <c r="X1068" s="861">
        <v>-7.7046640000000002</v>
      </c>
      <c r="Y1068" s="861">
        <v>-6.9773529999999999</v>
      </c>
      <c r="Z1068" s="861">
        <v>-12.232619</v>
      </c>
      <c r="AA1068" s="861">
        <v>-11.535978999999999</v>
      </c>
      <c r="AB1068" s="861">
        <v>-11.480129</v>
      </c>
      <c r="AC1068" s="861">
        <v>-12.878768000000001</v>
      </c>
      <c r="AD1068" s="861">
        <v>-14.355100999999999</v>
      </c>
      <c r="AE1068" s="861">
        <v>104.20781100000001</v>
      </c>
      <c r="AF1068" s="861">
        <v>96.755104000000003</v>
      </c>
      <c r="AG1068" s="861">
        <v>88.720104000000006</v>
      </c>
      <c r="AH1068" s="861">
        <v>98.386516999999998</v>
      </c>
      <c r="AI1068" s="861">
        <v>87.678409000000002</v>
      </c>
      <c r="AJ1068" s="861">
        <v>68.517523999999995</v>
      </c>
      <c r="AK1068" s="861">
        <v>-5.7875719999999999</v>
      </c>
      <c r="AL1068" s="861">
        <v>-12.037694</v>
      </c>
      <c r="AM1068" s="861">
        <v>-9.0166219999999999</v>
      </c>
      <c r="AN1068" s="861">
        <v>90.693481000000006</v>
      </c>
      <c r="AO1068" s="861">
        <v>89.742450000000005</v>
      </c>
      <c r="AP1068" s="861">
        <v>85.829942000000003</v>
      </c>
      <c r="AQ1068" s="861">
        <v>86.128546</v>
      </c>
      <c r="AR1068" s="861">
        <v>70.450232999999997</v>
      </c>
      <c r="AS1068" s="861">
        <v>63.215909000000003</v>
      </c>
      <c r="AT1068" s="861">
        <v>74.764675999999994</v>
      </c>
      <c r="AU1068" s="861">
        <v>73.667955000000006</v>
      </c>
      <c r="AV1068" s="861">
        <v>72.676558999999997</v>
      </c>
      <c r="AW1068" s="861">
        <v>72.270641999999995</v>
      </c>
      <c r="AX1068" s="861">
        <v>87.702157</v>
      </c>
      <c r="AY1068" s="861">
        <v>85.641929000000005</v>
      </c>
      <c r="AZ1068" s="861">
        <v>-8.5638520000000007</v>
      </c>
      <c r="BA1068" s="861">
        <v>-6.7912229999999996</v>
      </c>
      <c r="BB1068" s="861">
        <v>-15.501122000000001</v>
      </c>
      <c r="BC1068" s="861">
        <v>-14.60702</v>
      </c>
      <c r="BD1068" s="861">
        <v>-14.754058000000001</v>
      </c>
      <c r="BE1068" s="861">
        <v>-9.1151280000000003</v>
      </c>
      <c r="BF1068" s="861">
        <v>30.640782000000002</v>
      </c>
      <c r="BG1068" s="861">
        <v>138.99356399999999</v>
      </c>
      <c r="BH1068" s="861">
        <v>108.023848</v>
      </c>
      <c r="BI1068" s="861">
        <v>49.998952000000003</v>
      </c>
      <c r="BJ1068" s="861">
        <v>130.04249799999999</v>
      </c>
      <c r="BK1068" s="861">
        <v>84.371686999999994</v>
      </c>
      <c r="BL1068" s="861">
        <v>72.979551000000001</v>
      </c>
      <c r="BM1068" s="861">
        <v>-20.081562999999999</v>
      </c>
      <c r="BN1068" s="861">
        <v>-14.972839</v>
      </c>
      <c r="BO1068" s="861">
        <v>-11.380164000000001</v>
      </c>
      <c r="BP1068" s="861">
        <v>-14.482046</v>
      </c>
      <c r="BQ1068" s="861">
        <v>85.274922000000004</v>
      </c>
      <c r="BR1068" s="861">
        <v>87.126600999999994</v>
      </c>
      <c r="BS1068" s="861">
        <v>84.084198000000001</v>
      </c>
      <c r="BT1068" s="861">
        <v>56.953453000000003</v>
      </c>
      <c r="BU1068" s="861">
        <v>63.584771000000003</v>
      </c>
      <c r="BV1068" s="861">
        <v>59.439323999999999</v>
      </c>
      <c r="BW1068" s="861">
        <v>62.99456</v>
      </c>
      <c r="BX1068" s="861">
        <v>-14.995134</v>
      </c>
      <c r="BY1068" s="861">
        <v>-15.159295999999999</v>
      </c>
      <c r="BZ1068" s="861">
        <v>-14.299593</v>
      </c>
      <c r="CA1068" s="861">
        <v>-14.703714</v>
      </c>
      <c r="CB1068" s="861">
        <v>-8.6744730000000008</v>
      </c>
      <c r="CC1068" s="861">
        <v>-5.8894869999999999</v>
      </c>
      <c r="CD1068" s="861">
        <v>-9.4130909999999997</v>
      </c>
      <c r="CE1068" s="861">
        <v>-6.1357290000000004</v>
      </c>
      <c r="CF1068" s="861">
        <v>-10.735813</v>
      </c>
      <c r="CG1068" s="861">
        <v>-6.6117619999999997</v>
      </c>
      <c r="CH1068" s="861">
        <v>-11.462436</v>
      </c>
      <c r="CI1068" s="861">
        <v>-6.9356280000000003</v>
      </c>
      <c r="CJ1068" s="861">
        <v>-8.8618299999999994</v>
      </c>
      <c r="CK1068" s="861">
        <v>-5.5212339999999998</v>
      </c>
      <c r="CL1068" s="861">
        <v>-9.2644769999999994</v>
      </c>
      <c r="CM1068" s="861">
        <v>-5.0931150000000001</v>
      </c>
      <c r="CN1068" s="861">
        <v>-11.600455999999999</v>
      </c>
      <c r="CO1068" s="861">
        <v>-7.483886</v>
      </c>
      <c r="CP1068" s="861">
        <v>-11.267060000000001</v>
      </c>
      <c r="CQ1068" s="861">
        <v>-7.8337269999999997</v>
      </c>
      <c r="CR1068" s="861">
        <v>-8.7927759999999999</v>
      </c>
      <c r="CS1068" s="861">
        <v>-5.8807900000000002</v>
      </c>
      <c r="CT1068" s="861">
        <v>-9.3702810000000003</v>
      </c>
      <c r="CU1068" s="861">
        <v>-6.1239239999999997</v>
      </c>
      <c r="CV1068" s="861">
        <v>-11.793172999999999</v>
      </c>
      <c r="CW1068" s="861">
        <v>-6.0129190000000001</v>
      </c>
      <c r="CX1068" s="861">
        <v>-11.545339999999999</v>
      </c>
      <c r="CY1068" s="861">
        <v>-6.4758659999999999</v>
      </c>
      <c r="CZ1068" s="861">
        <v>-8.5982500000000002</v>
      </c>
      <c r="DA1068" s="861">
        <v>-5.4403620000000004</v>
      </c>
      <c r="DB1068" s="861">
        <v>-9.4362770000000005</v>
      </c>
      <c r="DC1068" s="861">
        <v>-5.2186089999999998</v>
      </c>
      <c r="DD1068" s="861">
        <v>-11.828068999999999</v>
      </c>
      <c r="DE1068" s="861">
        <v>-7.4281180000000004</v>
      </c>
      <c r="DF1068" s="861">
        <v>-11.862629</v>
      </c>
      <c r="DG1068" s="861">
        <v>-7.4002739999999996</v>
      </c>
      <c r="DH1068" s="861">
        <v>-8.5117519999999995</v>
      </c>
      <c r="DI1068" s="861">
        <v>-5.8869239999999996</v>
      </c>
      <c r="DJ1068" s="861">
        <v>-9.2154959999999999</v>
      </c>
      <c r="DK1068" s="861">
        <v>-6.504105</v>
      </c>
      <c r="DL1068" s="861">
        <v>-11.994686</v>
      </c>
      <c r="DM1068" s="861">
        <v>-9.222664</v>
      </c>
      <c r="DN1068" s="861">
        <v>-11.928528999999999</v>
      </c>
      <c r="DO1068" s="861">
        <v>-8.5173699999999997</v>
      </c>
      <c r="DP1068" s="861">
        <v>-9.1638260000000002</v>
      </c>
      <c r="DQ1068" s="861">
        <v>-6.7375119999999997</v>
      </c>
      <c r="DR1068" s="861">
        <v>-9.6890830000000001</v>
      </c>
      <c r="DS1068" s="861">
        <v>-7.7140789999999999</v>
      </c>
      <c r="DT1068" s="861">
        <v>-11.795105</v>
      </c>
      <c r="DU1068" s="861">
        <v>-10.237805</v>
      </c>
      <c r="DV1068" s="861">
        <v>-12.204026000000001</v>
      </c>
      <c r="DW1068" s="861">
        <v>-7.3676139999999997</v>
      </c>
      <c r="DX1068" s="861">
        <v>11.842261000000001</v>
      </c>
      <c r="DY1068" s="861">
        <v>8.7789459999999995</v>
      </c>
      <c r="DZ1068" s="861">
        <v>156.43971300000001</v>
      </c>
      <c r="EA1068" s="861">
        <v>148.54222100000001</v>
      </c>
      <c r="EB1068" s="861">
        <v>123.1</v>
      </c>
      <c r="EC1068" s="861">
        <v>1.242</v>
      </c>
      <c r="ED1068" s="861">
        <v>134.9</v>
      </c>
      <c r="EE1068" s="861">
        <v>123.05</v>
      </c>
      <c r="EF1068" s="861">
        <v>5.27</v>
      </c>
      <c r="EG1068" s="861">
        <v>641.4</v>
      </c>
      <c r="EH1068" s="861">
        <v>123.16</v>
      </c>
      <c r="EI1068" s="861">
        <v>4.952</v>
      </c>
      <c r="EJ1068" s="861">
        <v>596</v>
      </c>
      <c r="EK1068" s="861">
        <v>9.4612429999999996</v>
      </c>
      <c r="EL1068" s="861">
        <v>12.788364</v>
      </c>
      <c r="EM1068" s="861">
        <v>-18.477865000000001</v>
      </c>
      <c r="EN1068" s="861">
        <v>-24.168527999999998</v>
      </c>
      <c r="EO1068" s="861">
        <v>92.502612999999997</v>
      </c>
      <c r="EP1068" s="861">
        <v>88.981942000000004</v>
      </c>
      <c r="EQ1068" s="861">
        <v>-8.5975509999999993</v>
      </c>
      <c r="ER1068" s="861">
        <v>4897.9948249999998</v>
      </c>
      <c r="ES1068" s="861">
        <v>11451.872787</v>
      </c>
      <c r="ET1068" s="861">
        <v>10706.908708000001</v>
      </c>
      <c r="EU1068" s="861"/>
      <c r="EV1068" s="861"/>
      <c r="EW1068" s="861"/>
      <c r="EX1068" s="861"/>
      <c r="EY1068" s="861"/>
      <c r="EZ1068" s="861"/>
      <c r="FA1068" s="861"/>
      <c r="FB1068" s="861"/>
      <c r="FC1068" s="861"/>
      <c r="FD1068" s="861"/>
    </row>
    <row r="1069" spans="1:160" x14ac:dyDescent="0.25">
      <c r="A1069" s="837">
        <v>46142</v>
      </c>
      <c r="B1069" s="836">
        <v>0.11244212962962963</v>
      </c>
      <c r="C1069" s="861">
        <v>61080</v>
      </c>
      <c r="D1069" s="861">
        <v>0</v>
      </c>
      <c r="E1069" s="861">
        <v>0</v>
      </c>
      <c r="F1069" s="861">
        <v>73.837951000000004</v>
      </c>
      <c r="G1069" s="861">
        <v>70.700413999999995</v>
      </c>
      <c r="H1069" s="861">
        <v>64.010202000000007</v>
      </c>
      <c r="I1069" s="861">
        <v>73.324821999999998</v>
      </c>
      <c r="J1069" s="861">
        <v>70.233382000000006</v>
      </c>
      <c r="K1069" s="861">
        <v>70.801551000000003</v>
      </c>
      <c r="L1069" s="861">
        <v>73.582312000000002</v>
      </c>
      <c r="M1069" s="861">
        <v>74.119065000000006</v>
      </c>
      <c r="N1069" s="861">
        <v>-9.2656379999999992</v>
      </c>
      <c r="O1069" s="861">
        <v>-11.052726</v>
      </c>
      <c r="P1069" s="861">
        <v>-11.833548</v>
      </c>
      <c r="Q1069" s="861">
        <v>-7.9248310000000002</v>
      </c>
      <c r="R1069" s="861">
        <v>-9.0686250000000008</v>
      </c>
      <c r="S1069" s="861">
        <v>-10.213077</v>
      </c>
      <c r="T1069" s="861">
        <v>80.989474000000001</v>
      </c>
      <c r="U1069" s="861">
        <v>72.600468000000006</v>
      </c>
      <c r="V1069" s="861">
        <v>91.627386000000001</v>
      </c>
      <c r="W1069" s="861">
        <v>90.633611000000002</v>
      </c>
      <c r="X1069" s="861">
        <v>-7.7159360000000001</v>
      </c>
      <c r="Y1069" s="861">
        <v>-7.0128649999999997</v>
      </c>
      <c r="Z1069" s="861">
        <v>-12.199195</v>
      </c>
      <c r="AA1069" s="861">
        <v>-11.527995000000001</v>
      </c>
      <c r="AB1069" s="861">
        <v>-11.495418000000001</v>
      </c>
      <c r="AC1069" s="861">
        <v>-12.832805</v>
      </c>
      <c r="AD1069" s="861">
        <v>-14.223039999999999</v>
      </c>
      <c r="AE1069" s="861">
        <v>104.315859</v>
      </c>
      <c r="AF1069" s="861">
        <v>96.727294000000001</v>
      </c>
      <c r="AG1069" s="861">
        <v>88.662520999999998</v>
      </c>
      <c r="AH1069" s="861">
        <v>98.430003999999997</v>
      </c>
      <c r="AI1069" s="861">
        <v>87.784441000000001</v>
      </c>
      <c r="AJ1069" s="861">
        <v>68.627656000000002</v>
      </c>
      <c r="AK1069" s="861">
        <v>-5.8147250000000001</v>
      </c>
      <c r="AL1069" s="861">
        <v>-11.992407999999999</v>
      </c>
      <c r="AM1069" s="861">
        <v>-9.0483969999999996</v>
      </c>
      <c r="AN1069" s="861">
        <v>90.839971000000006</v>
      </c>
      <c r="AO1069" s="861">
        <v>89.902663000000004</v>
      </c>
      <c r="AP1069" s="861">
        <v>85.899956000000003</v>
      </c>
      <c r="AQ1069" s="861">
        <v>86.197702000000007</v>
      </c>
      <c r="AR1069" s="861">
        <v>70.410494999999997</v>
      </c>
      <c r="AS1069" s="861">
        <v>63.148411000000003</v>
      </c>
      <c r="AT1069" s="861">
        <v>74.796327000000005</v>
      </c>
      <c r="AU1069" s="861">
        <v>73.734757999999999</v>
      </c>
      <c r="AV1069" s="861">
        <v>72.815437000000003</v>
      </c>
      <c r="AW1069" s="861">
        <v>72.324741000000003</v>
      </c>
      <c r="AX1069" s="861">
        <v>87.797327999999993</v>
      </c>
      <c r="AY1069" s="861">
        <v>85.647631000000004</v>
      </c>
      <c r="AZ1069" s="861">
        <v>-8.4830089999999991</v>
      </c>
      <c r="BA1069" s="861">
        <v>-6.8478820000000002</v>
      </c>
      <c r="BB1069" s="861">
        <v>-15.566024000000001</v>
      </c>
      <c r="BC1069" s="861">
        <v>-14.616989999999999</v>
      </c>
      <c r="BD1069" s="861">
        <v>-14.785309</v>
      </c>
      <c r="BE1069" s="861">
        <v>-8.9948519999999998</v>
      </c>
      <c r="BF1069" s="861">
        <v>30.533218999999999</v>
      </c>
      <c r="BG1069" s="861">
        <v>139.157532</v>
      </c>
      <c r="BH1069" s="861">
        <v>108.11035699999999</v>
      </c>
      <c r="BI1069" s="861">
        <v>49.968336999999998</v>
      </c>
      <c r="BJ1069" s="861">
        <v>130.06259399999999</v>
      </c>
      <c r="BK1069" s="861">
        <v>84.386973999999995</v>
      </c>
      <c r="BL1069" s="861">
        <v>73.478849999999994</v>
      </c>
      <c r="BM1069" s="861">
        <v>-20.070792999999998</v>
      </c>
      <c r="BN1069" s="861">
        <v>-14.990842000000001</v>
      </c>
      <c r="BO1069" s="861">
        <v>-11.379721999999999</v>
      </c>
      <c r="BP1069" s="861">
        <v>-14.419689</v>
      </c>
      <c r="BQ1069" s="861">
        <v>85.319137999999995</v>
      </c>
      <c r="BR1069" s="861">
        <v>87.110467</v>
      </c>
      <c r="BS1069" s="861">
        <v>84.055469000000002</v>
      </c>
      <c r="BT1069" s="861">
        <v>56.956588000000004</v>
      </c>
      <c r="BU1069" s="861">
        <v>63.571865000000003</v>
      </c>
      <c r="BV1069" s="861">
        <v>59.548119</v>
      </c>
      <c r="BW1069" s="861">
        <v>63.063478000000003</v>
      </c>
      <c r="BX1069" s="861">
        <v>-14.870056999999999</v>
      </c>
      <c r="BY1069" s="861">
        <v>-15.104675</v>
      </c>
      <c r="BZ1069" s="861">
        <v>-14.324462</v>
      </c>
      <c r="CA1069" s="861">
        <v>-14.716305</v>
      </c>
      <c r="CB1069" s="861">
        <v>-8.6775780000000005</v>
      </c>
      <c r="CC1069" s="861">
        <v>-5.9435349999999998</v>
      </c>
      <c r="CD1069" s="861">
        <v>-9.4060159999999993</v>
      </c>
      <c r="CE1069" s="861">
        <v>-6.1972620000000003</v>
      </c>
      <c r="CF1069" s="861">
        <v>-10.737596999999999</v>
      </c>
      <c r="CG1069" s="861">
        <v>-6.6107339999999999</v>
      </c>
      <c r="CH1069" s="861">
        <v>-11.479196999999999</v>
      </c>
      <c r="CI1069" s="861">
        <v>-6.950869</v>
      </c>
      <c r="CJ1069" s="861">
        <v>-8.8775849999999998</v>
      </c>
      <c r="CK1069" s="861">
        <v>-5.5589389999999996</v>
      </c>
      <c r="CL1069" s="861">
        <v>-9.2925609999999992</v>
      </c>
      <c r="CM1069" s="861">
        <v>-5.1270699999999998</v>
      </c>
      <c r="CN1069" s="861">
        <v>-11.584364000000001</v>
      </c>
      <c r="CO1069" s="861">
        <v>-7.5006199999999996</v>
      </c>
      <c r="CP1069" s="861">
        <v>-11.238856</v>
      </c>
      <c r="CQ1069" s="861">
        <v>-7.8309300000000004</v>
      </c>
      <c r="CR1069" s="861">
        <v>-8.7824799999999996</v>
      </c>
      <c r="CS1069" s="861">
        <v>-5.9027149999999997</v>
      </c>
      <c r="CT1069" s="861">
        <v>-9.4074080000000002</v>
      </c>
      <c r="CU1069" s="861">
        <v>-6.1580630000000003</v>
      </c>
      <c r="CV1069" s="861">
        <v>-11.796085</v>
      </c>
      <c r="CW1069" s="861">
        <v>-6.009741</v>
      </c>
      <c r="CX1069" s="861">
        <v>-11.534291</v>
      </c>
      <c r="CY1069" s="861">
        <v>-6.4779720000000003</v>
      </c>
      <c r="CZ1069" s="861">
        <v>-8.5675860000000004</v>
      </c>
      <c r="DA1069" s="861">
        <v>-5.4282440000000003</v>
      </c>
      <c r="DB1069" s="861">
        <v>-9.4114229999999992</v>
      </c>
      <c r="DC1069" s="861">
        <v>-5.2232630000000002</v>
      </c>
      <c r="DD1069" s="861">
        <v>-11.799617</v>
      </c>
      <c r="DE1069" s="861">
        <v>-7.4007969999999998</v>
      </c>
      <c r="DF1069" s="861">
        <v>-11.860028</v>
      </c>
      <c r="DG1069" s="861">
        <v>-7.3780609999999998</v>
      </c>
      <c r="DH1069" s="861">
        <v>-8.5152509999999992</v>
      </c>
      <c r="DI1069" s="861">
        <v>-5.894082</v>
      </c>
      <c r="DJ1069" s="861">
        <v>-9.2147229999999993</v>
      </c>
      <c r="DK1069" s="861">
        <v>-6.5360079999999998</v>
      </c>
      <c r="DL1069" s="861">
        <v>-11.972386</v>
      </c>
      <c r="DM1069" s="861">
        <v>-9.2028049999999997</v>
      </c>
      <c r="DN1069" s="861">
        <v>-11.911804999999999</v>
      </c>
      <c r="DO1069" s="861">
        <v>-8.5391300000000001</v>
      </c>
      <c r="DP1069" s="861">
        <v>-9.1476439999999997</v>
      </c>
      <c r="DQ1069" s="861">
        <v>-6.7516829999999999</v>
      </c>
      <c r="DR1069" s="861">
        <v>-9.671424</v>
      </c>
      <c r="DS1069" s="861">
        <v>-7.6936679999999997</v>
      </c>
      <c r="DT1069" s="861">
        <v>-11.775634999999999</v>
      </c>
      <c r="DU1069" s="861">
        <v>-10.235284</v>
      </c>
      <c r="DV1069" s="861">
        <v>-12.166428</v>
      </c>
      <c r="DW1069" s="861">
        <v>-7.3634839999999997</v>
      </c>
      <c r="DX1069" s="861">
        <v>11.860633</v>
      </c>
      <c r="DY1069" s="861">
        <v>8.7998460000000005</v>
      </c>
      <c r="DZ1069" s="861">
        <v>156.881033</v>
      </c>
      <c r="EA1069" s="861">
        <v>148.703293</v>
      </c>
      <c r="EB1069" s="861">
        <v>122.65</v>
      </c>
      <c r="EC1069" s="861">
        <v>3.2930000000000001</v>
      </c>
      <c r="ED1069" s="861">
        <v>397.5</v>
      </c>
      <c r="EE1069" s="861">
        <v>122.73</v>
      </c>
      <c r="EF1069" s="861">
        <v>5.2939999999999996</v>
      </c>
      <c r="EG1069" s="861">
        <v>640.29999999999995</v>
      </c>
      <c r="EH1069" s="861">
        <v>122.62</v>
      </c>
      <c r="EI1069" s="861">
        <v>4.9690000000000003</v>
      </c>
      <c r="EJ1069" s="861">
        <v>597.70000000000005</v>
      </c>
      <c r="EK1069" s="861">
        <v>9.3969120000000004</v>
      </c>
      <c r="EL1069" s="861">
        <v>12.748077</v>
      </c>
      <c r="EM1069" s="861">
        <v>-18.445309000000002</v>
      </c>
      <c r="EN1069" s="861">
        <v>-24.127799</v>
      </c>
      <c r="EO1069" s="861">
        <v>92.695808999999997</v>
      </c>
      <c r="EP1069" s="861">
        <v>89.054980999999998</v>
      </c>
      <c r="EQ1069" s="861">
        <v>-8.5988109999999995</v>
      </c>
      <c r="ER1069" s="861">
        <v>4903.5225849999997</v>
      </c>
      <c r="ES1069" s="861">
        <v>11462.514356</v>
      </c>
      <c r="ET1069" s="861">
        <v>10716.848248</v>
      </c>
      <c r="EU1069" s="861"/>
      <c r="EV1069" s="861"/>
      <c r="EW1069" s="861"/>
      <c r="EX1069" s="861"/>
      <c r="EY1069" s="861"/>
      <c r="EZ1069" s="861"/>
      <c r="FA1069" s="861"/>
      <c r="FB1069" s="861"/>
      <c r="FC1069" s="861"/>
      <c r="FD1069" s="861"/>
    </row>
    <row r="1070" spans="1:160" x14ac:dyDescent="0.25">
      <c r="A1070" s="837">
        <v>46142</v>
      </c>
      <c r="B1070" s="836">
        <v>0.11313657407407407</v>
      </c>
      <c r="C1070" s="861">
        <v>61140</v>
      </c>
      <c r="D1070" s="861">
        <v>0</v>
      </c>
      <c r="E1070" s="861">
        <v>0</v>
      </c>
      <c r="F1070" s="861">
        <v>73.838206</v>
      </c>
      <c r="G1070" s="861">
        <v>70.696849</v>
      </c>
      <c r="H1070" s="861">
        <v>63.956536999999997</v>
      </c>
      <c r="I1070" s="861">
        <v>73.319699</v>
      </c>
      <c r="J1070" s="861">
        <v>70.294505000000001</v>
      </c>
      <c r="K1070" s="861">
        <v>70.779858000000004</v>
      </c>
      <c r="L1070" s="861">
        <v>73.568422999999996</v>
      </c>
      <c r="M1070" s="861">
        <v>74.106453999999999</v>
      </c>
      <c r="N1070" s="861">
        <v>-9.3579349999999994</v>
      </c>
      <c r="O1070" s="861">
        <v>-11.039507</v>
      </c>
      <c r="P1070" s="861">
        <v>-11.87444</v>
      </c>
      <c r="Q1070" s="861">
        <v>-7.9695689999999999</v>
      </c>
      <c r="R1070" s="861">
        <v>-9.1565600000000007</v>
      </c>
      <c r="S1070" s="861">
        <v>-10.14296</v>
      </c>
      <c r="T1070" s="861">
        <v>80.882659000000004</v>
      </c>
      <c r="U1070" s="861">
        <v>72.793761000000003</v>
      </c>
      <c r="V1070" s="861">
        <v>91.714445999999995</v>
      </c>
      <c r="W1070" s="861">
        <v>90.687172000000004</v>
      </c>
      <c r="X1070" s="861">
        <v>-7.7392609999999999</v>
      </c>
      <c r="Y1070" s="861">
        <v>-6.9571120000000004</v>
      </c>
      <c r="Z1070" s="861">
        <v>-12.237641</v>
      </c>
      <c r="AA1070" s="861">
        <v>-11.556991</v>
      </c>
      <c r="AB1070" s="861">
        <v>-11.502772</v>
      </c>
      <c r="AC1070" s="861">
        <v>-12.874117999999999</v>
      </c>
      <c r="AD1070" s="861">
        <v>-14.279439</v>
      </c>
      <c r="AE1070" s="861">
        <v>104.376161</v>
      </c>
      <c r="AF1070" s="861">
        <v>96.828891999999996</v>
      </c>
      <c r="AG1070" s="861">
        <v>88.660703999999996</v>
      </c>
      <c r="AH1070" s="861">
        <v>98.571051999999995</v>
      </c>
      <c r="AI1070" s="861">
        <v>87.840232999999998</v>
      </c>
      <c r="AJ1070" s="861">
        <v>68.635343000000006</v>
      </c>
      <c r="AK1070" s="861">
        <v>-5.54481</v>
      </c>
      <c r="AL1070" s="861">
        <v>-12.025857999999999</v>
      </c>
      <c r="AM1070" s="861">
        <v>-9.0643519999999995</v>
      </c>
      <c r="AN1070" s="861">
        <v>90.922892000000004</v>
      </c>
      <c r="AO1070" s="861">
        <v>89.947576999999995</v>
      </c>
      <c r="AP1070" s="861">
        <v>86.052672000000001</v>
      </c>
      <c r="AQ1070" s="861">
        <v>86.285331999999997</v>
      </c>
      <c r="AR1070" s="861">
        <v>70.513959</v>
      </c>
      <c r="AS1070" s="861">
        <v>63.104987000000001</v>
      </c>
      <c r="AT1070" s="861">
        <v>74.865594999999999</v>
      </c>
      <c r="AU1070" s="861">
        <v>73.814265000000006</v>
      </c>
      <c r="AV1070" s="861">
        <v>72.828969000000001</v>
      </c>
      <c r="AW1070" s="861">
        <v>72.099146000000005</v>
      </c>
      <c r="AX1070" s="861">
        <v>87.825075999999996</v>
      </c>
      <c r="AY1070" s="861">
        <v>85.651250000000005</v>
      </c>
      <c r="AZ1070" s="861">
        <v>-8.6217590000000008</v>
      </c>
      <c r="BA1070" s="861">
        <v>-6.8559729999999997</v>
      </c>
      <c r="BB1070" s="861">
        <v>-15.515388</v>
      </c>
      <c r="BC1070" s="861">
        <v>-14.584393</v>
      </c>
      <c r="BD1070" s="861">
        <v>-14.780129000000001</v>
      </c>
      <c r="BE1070" s="861">
        <v>-9.1369939999999996</v>
      </c>
      <c r="BF1070" s="861">
        <v>30.706896</v>
      </c>
      <c r="BG1070" s="861">
        <v>139.34075300000001</v>
      </c>
      <c r="BH1070" s="861">
        <v>108.161475</v>
      </c>
      <c r="BI1070" s="861">
        <v>49.981253000000002</v>
      </c>
      <c r="BJ1070" s="861">
        <v>130.21212600000001</v>
      </c>
      <c r="BK1070" s="861">
        <v>84.554688999999996</v>
      </c>
      <c r="BL1070" s="861">
        <v>73.291139000000001</v>
      </c>
      <c r="BM1070" s="861">
        <v>-20.075821999999999</v>
      </c>
      <c r="BN1070" s="861">
        <v>-14.973919</v>
      </c>
      <c r="BO1070" s="861">
        <v>-11.46261</v>
      </c>
      <c r="BP1070" s="861">
        <v>-14.444371</v>
      </c>
      <c r="BQ1070" s="861">
        <v>85.437984</v>
      </c>
      <c r="BR1070" s="861">
        <v>87.238586999999995</v>
      </c>
      <c r="BS1070" s="861">
        <v>84.153115</v>
      </c>
      <c r="BT1070" s="861">
        <v>56.921902000000003</v>
      </c>
      <c r="BU1070" s="861">
        <v>63.578634999999998</v>
      </c>
      <c r="BV1070" s="861">
        <v>59.557504000000002</v>
      </c>
      <c r="BW1070" s="861">
        <v>63.113522000000003</v>
      </c>
      <c r="BX1070" s="861">
        <v>-14.897644</v>
      </c>
      <c r="BY1070" s="861">
        <v>-15.130852000000001</v>
      </c>
      <c r="BZ1070" s="861">
        <v>-14.367597</v>
      </c>
      <c r="CA1070" s="861">
        <v>-14.722113</v>
      </c>
      <c r="CB1070" s="861">
        <v>-8.7100270000000002</v>
      </c>
      <c r="CC1070" s="861">
        <v>-5.9376100000000003</v>
      </c>
      <c r="CD1070" s="861">
        <v>-9.4385069999999995</v>
      </c>
      <c r="CE1070" s="861">
        <v>-6.1946009999999996</v>
      </c>
      <c r="CF1070" s="861">
        <v>-10.784172999999999</v>
      </c>
      <c r="CG1070" s="861">
        <v>-6.6504719999999997</v>
      </c>
      <c r="CH1070" s="861">
        <v>-11.508025999999999</v>
      </c>
      <c r="CI1070" s="861">
        <v>-6.9505340000000002</v>
      </c>
      <c r="CJ1070" s="861">
        <v>-8.8809970000000007</v>
      </c>
      <c r="CK1070" s="861">
        <v>-5.5371730000000001</v>
      </c>
      <c r="CL1070" s="861">
        <v>-9.3020750000000003</v>
      </c>
      <c r="CM1070" s="861">
        <v>-5.1379190000000001</v>
      </c>
      <c r="CN1070" s="861">
        <v>-11.613123</v>
      </c>
      <c r="CO1070" s="861">
        <v>-7.5002110000000002</v>
      </c>
      <c r="CP1070" s="861">
        <v>-11.298348000000001</v>
      </c>
      <c r="CQ1070" s="861">
        <v>-7.8484749999999996</v>
      </c>
      <c r="CR1070" s="861">
        <v>-8.8192570000000003</v>
      </c>
      <c r="CS1070" s="861">
        <v>-5.9155439999999997</v>
      </c>
      <c r="CT1070" s="861">
        <v>-9.4332019999999996</v>
      </c>
      <c r="CU1070" s="861">
        <v>-6.1398760000000001</v>
      </c>
      <c r="CV1070" s="861">
        <v>-11.832801</v>
      </c>
      <c r="CW1070" s="861">
        <v>-6.0284009999999997</v>
      </c>
      <c r="CX1070" s="861">
        <v>-11.585934</v>
      </c>
      <c r="CY1070" s="861">
        <v>-6.4857990000000001</v>
      </c>
      <c r="CZ1070" s="861">
        <v>-8.6260119999999993</v>
      </c>
      <c r="DA1070" s="861">
        <v>-5.4247670000000001</v>
      </c>
      <c r="DB1070" s="861">
        <v>-9.4566870000000005</v>
      </c>
      <c r="DC1070" s="861">
        <v>-5.2295689999999997</v>
      </c>
      <c r="DD1070" s="861">
        <v>-11.829476</v>
      </c>
      <c r="DE1070" s="861">
        <v>-7.4080149999999998</v>
      </c>
      <c r="DF1070" s="861">
        <v>-11.893993</v>
      </c>
      <c r="DG1070" s="861">
        <v>-7.3930910000000001</v>
      </c>
      <c r="DH1070" s="861">
        <v>-8.5378000000000007</v>
      </c>
      <c r="DI1070" s="861">
        <v>-5.8792650000000002</v>
      </c>
      <c r="DJ1070" s="861">
        <v>-9.2396700000000003</v>
      </c>
      <c r="DK1070" s="861">
        <v>-6.5029729999999999</v>
      </c>
      <c r="DL1070" s="861">
        <v>-12.006441000000001</v>
      </c>
      <c r="DM1070" s="861">
        <v>-9.1917139999999993</v>
      </c>
      <c r="DN1070" s="861">
        <v>-11.944832</v>
      </c>
      <c r="DO1070" s="861">
        <v>-8.5045570000000001</v>
      </c>
      <c r="DP1070" s="861">
        <v>-9.189432</v>
      </c>
      <c r="DQ1070" s="861">
        <v>-6.7382470000000003</v>
      </c>
      <c r="DR1070" s="861">
        <v>-9.7156210000000005</v>
      </c>
      <c r="DS1070" s="861">
        <v>-7.6998509999999998</v>
      </c>
      <c r="DT1070" s="861">
        <v>-11.834154</v>
      </c>
      <c r="DU1070" s="861">
        <v>-10.204927</v>
      </c>
      <c r="DV1070" s="861">
        <v>-12.216481</v>
      </c>
      <c r="DW1070" s="861">
        <v>-7.3538019999999999</v>
      </c>
      <c r="DX1070" s="861">
        <v>11.872783999999999</v>
      </c>
      <c r="DY1070" s="861">
        <v>8.7557139999999993</v>
      </c>
      <c r="DZ1070" s="861">
        <v>156.885797</v>
      </c>
      <c r="EA1070" s="861">
        <v>148.44452799999999</v>
      </c>
      <c r="EB1070" s="861">
        <v>123.18</v>
      </c>
      <c r="EC1070" s="861">
        <v>1.242</v>
      </c>
      <c r="ED1070" s="861">
        <v>134.80000000000001</v>
      </c>
      <c r="EE1070" s="861">
        <v>123.13</v>
      </c>
      <c r="EF1070" s="861">
        <v>5.29</v>
      </c>
      <c r="EG1070" s="861">
        <v>640</v>
      </c>
      <c r="EH1070" s="861">
        <v>123.18</v>
      </c>
      <c r="EI1070" s="861">
        <v>4.9509999999999996</v>
      </c>
      <c r="EJ1070" s="861">
        <v>597.5</v>
      </c>
      <c r="EK1070" s="861">
        <v>9.3594349999999995</v>
      </c>
      <c r="EL1070" s="861">
        <v>12.751225</v>
      </c>
      <c r="EM1070" s="861">
        <v>-18.423787000000001</v>
      </c>
      <c r="EN1070" s="861">
        <v>-24.213835</v>
      </c>
      <c r="EO1070" s="861">
        <v>92.697892999999993</v>
      </c>
      <c r="EP1070" s="861">
        <v>88.937616000000006</v>
      </c>
      <c r="EQ1070" s="861">
        <v>-8.6157179999999993</v>
      </c>
      <c r="ER1070" s="861">
        <v>4909.7830080000003</v>
      </c>
      <c r="ES1070" s="861">
        <v>11473.156206</v>
      </c>
      <c r="ET1070" s="861">
        <v>10726.780914999999</v>
      </c>
      <c r="EU1070" s="861"/>
      <c r="EV1070" s="861"/>
      <c r="EW1070" s="861"/>
      <c r="EX1070" s="861"/>
      <c r="EY1070" s="861"/>
      <c r="EZ1070" s="861"/>
      <c r="FA1070" s="861"/>
      <c r="FB1070" s="861"/>
      <c r="FC1070" s="861"/>
      <c r="FD1070" s="861"/>
    </row>
    <row r="1071" spans="1:160" x14ac:dyDescent="0.25">
      <c r="A1071" s="837">
        <v>46142</v>
      </c>
      <c r="B1071" s="836">
        <v>0.11383101851851851</v>
      </c>
      <c r="C1071" s="861">
        <v>61200</v>
      </c>
      <c r="D1071" s="861">
        <v>0</v>
      </c>
      <c r="E1071" s="861">
        <v>0</v>
      </c>
      <c r="F1071" s="861">
        <v>74.003155000000007</v>
      </c>
      <c r="G1071" s="861">
        <v>70.690907999999993</v>
      </c>
      <c r="H1071" s="861">
        <v>64.039990000000003</v>
      </c>
      <c r="I1071" s="861">
        <v>73.304117000000005</v>
      </c>
      <c r="J1071" s="861">
        <v>70.380803</v>
      </c>
      <c r="K1071" s="861">
        <v>70.773992000000007</v>
      </c>
      <c r="L1071" s="861">
        <v>73.591586000000007</v>
      </c>
      <c r="M1071" s="861">
        <v>74.120722999999998</v>
      </c>
      <c r="N1071" s="861">
        <v>-9.3317350000000001</v>
      </c>
      <c r="O1071" s="861">
        <v>-11.121829999999999</v>
      </c>
      <c r="P1071" s="861">
        <v>-11.875436000000001</v>
      </c>
      <c r="Q1071" s="861">
        <v>-7.9888050000000002</v>
      </c>
      <c r="R1071" s="861">
        <v>-9.1744269999999997</v>
      </c>
      <c r="S1071" s="861">
        <v>-10.203104</v>
      </c>
      <c r="T1071" s="861">
        <v>80.969157999999993</v>
      </c>
      <c r="U1071" s="861">
        <v>73.199038999999999</v>
      </c>
      <c r="V1071" s="861">
        <v>91.620757999999995</v>
      </c>
      <c r="W1071" s="861">
        <v>90.604989000000003</v>
      </c>
      <c r="X1071" s="861">
        <v>-7.7767280000000003</v>
      </c>
      <c r="Y1071" s="861">
        <v>-7.0912290000000002</v>
      </c>
      <c r="Z1071" s="861">
        <v>-12.25324</v>
      </c>
      <c r="AA1071" s="861">
        <v>-11.615857999999999</v>
      </c>
      <c r="AB1071" s="861">
        <v>-11.544547</v>
      </c>
      <c r="AC1071" s="861">
        <v>-12.97209</v>
      </c>
      <c r="AD1071" s="861">
        <v>-14.340581999999999</v>
      </c>
      <c r="AE1071" s="861">
        <v>104.355575</v>
      </c>
      <c r="AF1071" s="861">
        <v>96.803188000000006</v>
      </c>
      <c r="AG1071" s="861">
        <v>88.667606000000006</v>
      </c>
      <c r="AH1071" s="861">
        <v>98.612448999999998</v>
      </c>
      <c r="AI1071" s="861">
        <v>87.867988999999994</v>
      </c>
      <c r="AJ1071" s="861">
        <v>68.659897999999998</v>
      </c>
      <c r="AK1071" s="861">
        <v>-5.7500349999999996</v>
      </c>
      <c r="AL1071" s="861">
        <v>-12.053369</v>
      </c>
      <c r="AM1071" s="861">
        <v>-9.1062619999999992</v>
      </c>
      <c r="AN1071" s="861">
        <v>90.921469000000002</v>
      </c>
      <c r="AO1071" s="861">
        <v>89.892235999999997</v>
      </c>
      <c r="AP1071" s="861">
        <v>85.972477999999995</v>
      </c>
      <c r="AQ1071" s="861">
        <v>86.289377000000002</v>
      </c>
      <c r="AR1071" s="861">
        <v>70.566511000000006</v>
      </c>
      <c r="AS1071" s="861">
        <v>63.072324000000002</v>
      </c>
      <c r="AT1071" s="861">
        <v>74.835308999999995</v>
      </c>
      <c r="AU1071" s="861">
        <v>73.802130000000005</v>
      </c>
      <c r="AV1071" s="861">
        <v>73.026844999999994</v>
      </c>
      <c r="AW1071" s="861">
        <v>72.350376999999995</v>
      </c>
      <c r="AX1071" s="861">
        <v>88.008510999999999</v>
      </c>
      <c r="AY1071" s="861">
        <v>85.821380000000005</v>
      </c>
      <c r="AZ1071" s="861">
        <v>-8.6300600000000003</v>
      </c>
      <c r="BA1071" s="861">
        <v>-6.8418359999999998</v>
      </c>
      <c r="BB1071" s="861">
        <v>-15.560216</v>
      </c>
      <c r="BC1071" s="861">
        <v>-14.634356</v>
      </c>
      <c r="BD1071" s="861">
        <v>-14.819703000000001</v>
      </c>
      <c r="BE1071" s="861">
        <v>-9.1994109999999996</v>
      </c>
      <c r="BF1071" s="861">
        <v>30.742028000000001</v>
      </c>
      <c r="BG1071" s="861">
        <v>139.22422700000001</v>
      </c>
      <c r="BH1071" s="861">
        <v>108.207954</v>
      </c>
      <c r="BI1071" s="861">
        <v>49.992252999999998</v>
      </c>
      <c r="BJ1071" s="861">
        <v>130.03991400000001</v>
      </c>
      <c r="BK1071" s="861">
        <v>84.656380999999996</v>
      </c>
      <c r="BL1071" s="861">
        <v>73.585018000000005</v>
      </c>
      <c r="BM1071" s="861">
        <v>-20.074650999999999</v>
      </c>
      <c r="BN1071" s="861">
        <v>-14.973895000000001</v>
      </c>
      <c r="BO1071" s="861">
        <v>-11.408963999999999</v>
      </c>
      <c r="BP1071" s="861">
        <v>-14.415044999999999</v>
      </c>
      <c r="BQ1071" s="861">
        <v>85.525217999999995</v>
      </c>
      <c r="BR1071" s="861">
        <v>87.301220999999998</v>
      </c>
      <c r="BS1071" s="861">
        <v>84.193404999999998</v>
      </c>
      <c r="BT1071" s="861">
        <v>56.872010000000003</v>
      </c>
      <c r="BU1071" s="861">
        <v>63.559150000000002</v>
      </c>
      <c r="BV1071" s="861">
        <v>59.590412000000001</v>
      </c>
      <c r="BW1071" s="861">
        <v>63.148859999999999</v>
      </c>
      <c r="BX1071" s="861">
        <v>-14.989478999999999</v>
      </c>
      <c r="BY1071" s="861">
        <v>-15.172091</v>
      </c>
      <c r="BZ1071" s="861">
        <v>-14.295239</v>
      </c>
      <c r="CA1071" s="861">
        <v>-14.783049</v>
      </c>
      <c r="CB1071" s="861">
        <v>-8.6959160000000004</v>
      </c>
      <c r="CC1071" s="861">
        <v>-5.9518050000000002</v>
      </c>
      <c r="CD1071" s="861">
        <v>-9.4288659999999993</v>
      </c>
      <c r="CE1071" s="861">
        <v>-6.2111330000000002</v>
      </c>
      <c r="CF1071" s="861">
        <v>-10.790445999999999</v>
      </c>
      <c r="CG1071" s="861">
        <v>-6.6202920000000001</v>
      </c>
      <c r="CH1071" s="861">
        <v>-11.509847000000001</v>
      </c>
      <c r="CI1071" s="861">
        <v>-6.9602820000000003</v>
      </c>
      <c r="CJ1071" s="861">
        <v>-8.8996759999999995</v>
      </c>
      <c r="CK1071" s="861">
        <v>-5.57</v>
      </c>
      <c r="CL1071" s="861">
        <v>-9.2929049999999993</v>
      </c>
      <c r="CM1071" s="861">
        <v>-5.121823</v>
      </c>
      <c r="CN1071" s="861">
        <v>-11.603407000000001</v>
      </c>
      <c r="CO1071" s="861">
        <v>-7.511126</v>
      </c>
      <c r="CP1071" s="861">
        <v>-11.282645</v>
      </c>
      <c r="CQ1071" s="861">
        <v>-7.840808</v>
      </c>
      <c r="CR1071" s="861">
        <v>-8.816262</v>
      </c>
      <c r="CS1071" s="861">
        <v>-5.9400750000000002</v>
      </c>
      <c r="CT1071" s="861">
        <v>-9.4299739999999996</v>
      </c>
      <c r="CU1071" s="861">
        <v>-6.1431950000000004</v>
      </c>
      <c r="CV1071" s="861">
        <v>-11.827678000000001</v>
      </c>
      <c r="CW1071" s="861">
        <v>-6.0228590000000004</v>
      </c>
      <c r="CX1071" s="861">
        <v>-11.551957</v>
      </c>
      <c r="CY1071" s="861">
        <v>-6.4768290000000004</v>
      </c>
      <c r="CZ1071" s="861">
        <v>-8.5734630000000003</v>
      </c>
      <c r="DA1071" s="861">
        <v>-5.4619429999999998</v>
      </c>
      <c r="DB1071" s="861">
        <v>-9.4242340000000002</v>
      </c>
      <c r="DC1071" s="861">
        <v>-5.222016</v>
      </c>
      <c r="DD1071" s="861">
        <v>-11.809684000000001</v>
      </c>
      <c r="DE1071" s="861">
        <v>-7.3986419999999997</v>
      </c>
      <c r="DF1071" s="861">
        <v>-11.862593</v>
      </c>
      <c r="DG1071" s="861">
        <v>-7.3773369999999998</v>
      </c>
      <c r="DH1071" s="861">
        <v>-8.5351269999999992</v>
      </c>
      <c r="DI1071" s="861">
        <v>-5.8904500000000004</v>
      </c>
      <c r="DJ1071" s="861">
        <v>-9.2218529999999994</v>
      </c>
      <c r="DK1071" s="861">
        <v>-6.5127689999999996</v>
      </c>
      <c r="DL1071" s="861">
        <v>-11.956371000000001</v>
      </c>
      <c r="DM1071" s="861">
        <v>-9.2056079999999998</v>
      </c>
      <c r="DN1071" s="861">
        <v>-11.927080999999999</v>
      </c>
      <c r="DO1071" s="861">
        <v>-8.5159300000000009</v>
      </c>
      <c r="DP1071" s="861">
        <v>-9.1609780000000001</v>
      </c>
      <c r="DQ1071" s="861">
        <v>-6.760186</v>
      </c>
      <c r="DR1071" s="861">
        <v>-9.6926299999999994</v>
      </c>
      <c r="DS1071" s="861">
        <v>-7.697508</v>
      </c>
      <c r="DT1071" s="861">
        <v>-11.785508999999999</v>
      </c>
      <c r="DU1071" s="861">
        <v>-10.227762999999999</v>
      </c>
      <c r="DV1071" s="861">
        <v>-12.176681</v>
      </c>
      <c r="DW1071" s="861">
        <v>-7.3577690000000002</v>
      </c>
      <c r="DX1071" s="861">
        <v>11.836817</v>
      </c>
      <c r="DY1071" s="861">
        <v>8.778314</v>
      </c>
      <c r="DZ1071" s="861">
        <v>157.054159</v>
      </c>
      <c r="EA1071" s="861">
        <v>149.05187699999999</v>
      </c>
      <c r="EB1071" s="861">
        <v>123.17</v>
      </c>
      <c r="EC1071" s="861">
        <v>1.242</v>
      </c>
      <c r="ED1071" s="861">
        <v>134.69999999999999</v>
      </c>
      <c r="EE1071" s="861">
        <v>122.98</v>
      </c>
      <c r="EF1071" s="861">
        <v>5.3029999999999999</v>
      </c>
      <c r="EG1071" s="861">
        <v>638.29999999999995</v>
      </c>
      <c r="EH1071" s="861">
        <v>123.08</v>
      </c>
      <c r="EI1071" s="861">
        <v>4.9530000000000003</v>
      </c>
      <c r="EJ1071" s="861">
        <v>597</v>
      </c>
      <c r="EK1071" s="861">
        <v>9.3812529999999992</v>
      </c>
      <c r="EL1071" s="861">
        <v>12.760795999999999</v>
      </c>
      <c r="EM1071" s="861">
        <v>-18.487514999999998</v>
      </c>
      <c r="EN1071" s="861">
        <v>-24.16976</v>
      </c>
      <c r="EO1071" s="861">
        <v>92.771499000000006</v>
      </c>
      <c r="EP1071" s="861">
        <v>89.212868999999998</v>
      </c>
      <c r="EQ1071" s="861">
        <v>-8.6094570000000008</v>
      </c>
      <c r="ER1071" s="861">
        <v>4912.0295120000001</v>
      </c>
      <c r="ES1071" s="861">
        <v>11483.810357</v>
      </c>
      <c r="ET1071" s="861">
        <v>10736.720036000001</v>
      </c>
      <c r="EU1071" s="861"/>
      <c r="EV1071" s="861"/>
      <c r="EW1071" s="861"/>
      <c r="EX1071" s="861"/>
      <c r="EY1071" s="861"/>
      <c r="EZ1071" s="861"/>
      <c r="FA1071" s="861"/>
      <c r="FB1071" s="861"/>
      <c r="FC1071" s="861"/>
      <c r="FD1071" s="861"/>
    </row>
    <row r="1072" spans="1:160" x14ac:dyDescent="0.25">
      <c r="A1072" s="837">
        <v>46142</v>
      </c>
      <c r="B1072" s="836">
        <v>0.11452546296296295</v>
      </c>
      <c r="C1072" s="861">
        <v>61260</v>
      </c>
      <c r="D1072" s="861">
        <v>0</v>
      </c>
      <c r="E1072" s="861">
        <v>0</v>
      </c>
      <c r="F1072" s="861">
        <v>74.125799999999998</v>
      </c>
      <c r="G1072" s="861">
        <v>70.732527000000005</v>
      </c>
      <c r="H1072" s="861">
        <v>64.046850000000006</v>
      </c>
      <c r="I1072" s="861">
        <v>73.303075000000007</v>
      </c>
      <c r="J1072" s="861">
        <v>70.491449000000003</v>
      </c>
      <c r="K1072" s="861">
        <v>70.818369000000004</v>
      </c>
      <c r="L1072" s="861">
        <v>73.591082</v>
      </c>
      <c r="M1072" s="861">
        <v>74.160810999999995</v>
      </c>
      <c r="N1072" s="861">
        <v>-9.3691929999999992</v>
      </c>
      <c r="O1072" s="861">
        <v>-11.157513</v>
      </c>
      <c r="P1072" s="861">
        <v>-11.989777</v>
      </c>
      <c r="Q1072" s="861">
        <v>-8.0338530000000006</v>
      </c>
      <c r="R1072" s="861">
        <v>-9.2429959999999998</v>
      </c>
      <c r="S1072" s="861">
        <v>-10.152540999999999</v>
      </c>
      <c r="T1072" s="861">
        <v>80.968363999999994</v>
      </c>
      <c r="U1072" s="861">
        <v>72.399096999999998</v>
      </c>
      <c r="V1072" s="861">
        <v>91.706569000000002</v>
      </c>
      <c r="W1072" s="861">
        <v>90.683847999999998</v>
      </c>
      <c r="X1072" s="861">
        <v>-7.7977249999999998</v>
      </c>
      <c r="Y1072" s="861">
        <v>-7.0572629999999998</v>
      </c>
      <c r="Z1072" s="861">
        <v>-12.266564000000001</v>
      </c>
      <c r="AA1072" s="861">
        <v>-11.642814</v>
      </c>
      <c r="AB1072" s="861">
        <v>-11.553905</v>
      </c>
      <c r="AC1072" s="861">
        <v>-12.918761</v>
      </c>
      <c r="AD1072" s="861">
        <v>-14.387205</v>
      </c>
      <c r="AE1072" s="861">
        <v>104.350812</v>
      </c>
      <c r="AF1072" s="861">
        <v>96.918661</v>
      </c>
      <c r="AG1072" s="861">
        <v>88.712647000000004</v>
      </c>
      <c r="AH1072" s="861">
        <v>98.766767000000002</v>
      </c>
      <c r="AI1072" s="861">
        <v>87.934742</v>
      </c>
      <c r="AJ1072" s="861">
        <v>68.589427000000001</v>
      </c>
      <c r="AK1072" s="861">
        <v>-5.8076499999999998</v>
      </c>
      <c r="AL1072" s="861">
        <v>-12.085894</v>
      </c>
      <c r="AM1072" s="861">
        <v>-9.0641230000000004</v>
      </c>
      <c r="AN1072" s="861">
        <v>90.885356999999999</v>
      </c>
      <c r="AO1072" s="861">
        <v>89.914587999999995</v>
      </c>
      <c r="AP1072" s="861">
        <v>85.972826999999995</v>
      </c>
      <c r="AQ1072" s="861">
        <v>86.276802000000004</v>
      </c>
      <c r="AR1072" s="861">
        <v>70.779477</v>
      </c>
      <c r="AS1072" s="861">
        <v>63.109001999999997</v>
      </c>
      <c r="AT1072" s="861">
        <v>74.867902000000001</v>
      </c>
      <c r="AU1072" s="861">
        <v>73.855912000000004</v>
      </c>
      <c r="AV1072" s="861">
        <v>73.150949999999995</v>
      </c>
      <c r="AW1072" s="861">
        <v>72.330371</v>
      </c>
      <c r="AX1072" s="861">
        <v>88.069166999999993</v>
      </c>
      <c r="AY1072" s="861">
        <v>85.790423000000004</v>
      </c>
      <c r="AZ1072" s="861">
        <v>-8.6452109999999998</v>
      </c>
      <c r="BA1072" s="861">
        <v>-6.9199900000000003</v>
      </c>
      <c r="BB1072" s="861">
        <v>-15.538368</v>
      </c>
      <c r="BC1072" s="861">
        <v>-14.686764</v>
      </c>
      <c r="BD1072" s="861">
        <v>-14.840914</v>
      </c>
      <c r="BE1072" s="861">
        <v>-9.2116980000000002</v>
      </c>
      <c r="BF1072" s="861">
        <v>30.770009000000002</v>
      </c>
      <c r="BG1072" s="861">
        <v>139.48182600000001</v>
      </c>
      <c r="BH1072" s="861">
        <v>108.217978</v>
      </c>
      <c r="BI1072" s="861">
        <v>50.006462999999997</v>
      </c>
      <c r="BJ1072" s="861">
        <v>129.954375</v>
      </c>
      <c r="BK1072" s="861">
        <v>84.753146000000001</v>
      </c>
      <c r="BL1072" s="861">
        <v>73.301777999999999</v>
      </c>
      <c r="BM1072" s="861">
        <v>-20.123919999999998</v>
      </c>
      <c r="BN1072" s="861">
        <v>-14.990256</v>
      </c>
      <c r="BO1072" s="861">
        <v>-11.569179999999999</v>
      </c>
      <c r="BP1072" s="861">
        <v>-14.465892999999999</v>
      </c>
      <c r="BQ1072" s="861">
        <v>85.611759000000006</v>
      </c>
      <c r="BR1072" s="861">
        <v>87.472440000000006</v>
      </c>
      <c r="BS1072" s="861">
        <v>84.324290000000005</v>
      </c>
      <c r="BT1072" s="861">
        <v>56.856565000000003</v>
      </c>
      <c r="BU1072" s="861">
        <v>63.620564000000002</v>
      </c>
      <c r="BV1072" s="861">
        <v>59.560485999999997</v>
      </c>
      <c r="BW1072" s="861">
        <v>63.185460999999997</v>
      </c>
      <c r="BX1072" s="861">
        <v>-15.035655</v>
      </c>
      <c r="BY1072" s="861">
        <v>-15.166232000000001</v>
      </c>
      <c r="BZ1072" s="861">
        <v>-14.459227</v>
      </c>
      <c r="CA1072" s="861">
        <v>-14.819470000000001</v>
      </c>
      <c r="CB1072" s="861">
        <v>-8.7118479999999998</v>
      </c>
      <c r="CC1072" s="861">
        <v>-5.9611679999999998</v>
      </c>
      <c r="CD1072" s="861">
        <v>-9.4532860000000003</v>
      </c>
      <c r="CE1072" s="861">
        <v>-6.2163019999999998</v>
      </c>
      <c r="CF1072" s="861">
        <v>-10.817702000000001</v>
      </c>
      <c r="CG1072" s="861">
        <v>-6.645035</v>
      </c>
      <c r="CH1072" s="861">
        <v>-11.540433999999999</v>
      </c>
      <c r="CI1072" s="861">
        <v>-6.9602909999999998</v>
      </c>
      <c r="CJ1072" s="861">
        <v>-8.8973420000000001</v>
      </c>
      <c r="CK1072" s="861">
        <v>-5.5504639999999998</v>
      </c>
      <c r="CL1072" s="861">
        <v>-9.2952870000000001</v>
      </c>
      <c r="CM1072" s="861">
        <v>-5.1116140000000003</v>
      </c>
      <c r="CN1072" s="861">
        <v>-11.649519</v>
      </c>
      <c r="CO1072" s="861">
        <v>-7.5125310000000001</v>
      </c>
      <c r="CP1072" s="861">
        <v>-11.34402</v>
      </c>
      <c r="CQ1072" s="861">
        <v>-7.8634969999999997</v>
      </c>
      <c r="CR1072" s="861">
        <v>-8.8207170000000001</v>
      </c>
      <c r="CS1072" s="861">
        <v>-5.9365819999999996</v>
      </c>
      <c r="CT1072" s="861">
        <v>-9.4444049999999997</v>
      </c>
      <c r="CU1072" s="861">
        <v>-6.1374930000000001</v>
      </c>
      <c r="CV1072" s="861">
        <v>-11.860049</v>
      </c>
      <c r="CW1072" s="861">
        <v>-6.0395440000000002</v>
      </c>
      <c r="CX1072" s="861">
        <v>-11.618771000000001</v>
      </c>
      <c r="CY1072" s="861">
        <v>-6.5193070000000004</v>
      </c>
      <c r="CZ1072" s="861">
        <v>-8.6081199999999995</v>
      </c>
      <c r="DA1072" s="861">
        <v>-5.4469099999999999</v>
      </c>
      <c r="DB1072" s="861">
        <v>-9.4592770000000002</v>
      </c>
      <c r="DC1072" s="861">
        <v>-5.23447</v>
      </c>
      <c r="DD1072" s="861">
        <v>-11.856093</v>
      </c>
      <c r="DE1072" s="861">
        <v>-7.3979900000000001</v>
      </c>
      <c r="DF1072" s="861">
        <v>-11.927476</v>
      </c>
      <c r="DG1072" s="861">
        <v>-7.385675</v>
      </c>
      <c r="DH1072" s="861">
        <v>-8.557995</v>
      </c>
      <c r="DI1072" s="861">
        <v>-5.890962</v>
      </c>
      <c r="DJ1072" s="861">
        <v>-9.2481480000000005</v>
      </c>
      <c r="DK1072" s="861">
        <v>-6.5226160000000002</v>
      </c>
      <c r="DL1072" s="861">
        <v>-12.010574</v>
      </c>
      <c r="DM1072" s="861">
        <v>-9.1981719999999996</v>
      </c>
      <c r="DN1072" s="861">
        <v>-11.94913</v>
      </c>
      <c r="DO1072" s="861">
        <v>-8.5196009999999998</v>
      </c>
      <c r="DP1072" s="861">
        <v>-9.1988679999999992</v>
      </c>
      <c r="DQ1072" s="861">
        <v>-6.754162</v>
      </c>
      <c r="DR1072" s="861">
        <v>-9.7095629999999993</v>
      </c>
      <c r="DS1072" s="861">
        <v>-7.7069049999999999</v>
      </c>
      <c r="DT1072" s="861">
        <v>-11.831225</v>
      </c>
      <c r="DU1072" s="861">
        <v>-10.243789</v>
      </c>
      <c r="DV1072" s="861">
        <v>-12.212723</v>
      </c>
      <c r="DW1072" s="861">
        <v>-7.3510070000000001</v>
      </c>
      <c r="DX1072" s="861">
        <v>11.838421</v>
      </c>
      <c r="DY1072" s="861">
        <v>8.7609630000000003</v>
      </c>
      <c r="DZ1072" s="861">
        <v>156.94460699999999</v>
      </c>
      <c r="EA1072" s="861">
        <v>149.26262199999999</v>
      </c>
      <c r="EB1072" s="861">
        <v>122.74</v>
      </c>
      <c r="EC1072" s="861">
        <v>3.2949999999999999</v>
      </c>
      <c r="ED1072" s="861">
        <v>397.5</v>
      </c>
      <c r="EE1072" s="861">
        <v>122.61</v>
      </c>
      <c r="EF1072" s="861">
        <v>5.2930000000000001</v>
      </c>
      <c r="EG1072" s="861">
        <v>638.6</v>
      </c>
      <c r="EH1072" s="861">
        <v>122.59</v>
      </c>
      <c r="EI1072" s="861">
        <v>4.9459999999999997</v>
      </c>
      <c r="EJ1072" s="861">
        <v>595.70000000000005</v>
      </c>
      <c r="EK1072" s="861">
        <v>9.4205480000000001</v>
      </c>
      <c r="EL1072" s="861">
        <v>12.634415000000001</v>
      </c>
      <c r="EM1072" s="861">
        <v>-18.484670999999999</v>
      </c>
      <c r="EN1072" s="861">
        <v>-24.203595</v>
      </c>
      <c r="EO1072" s="861">
        <v>92.723609999999994</v>
      </c>
      <c r="EP1072" s="861">
        <v>89.308204000000003</v>
      </c>
      <c r="EQ1072" s="861">
        <v>-8.6276799999999998</v>
      </c>
      <c r="ER1072" s="861">
        <v>4917.561256</v>
      </c>
      <c r="ES1072" s="861">
        <v>11494.450342</v>
      </c>
      <c r="ET1072" s="861">
        <v>10746.659759</v>
      </c>
      <c r="EU1072" s="861"/>
      <c r="EV1072" s="861"/>
      <c r="EW1072" s="861"/>
      <c r="EX1072" s="861"/>
      <c r="EY1072" s="861"/>
      <c r="EZ1072" s="861"/>
      <c r="FA1072" s="861"/>
      <c r="FB1072" s="861"/>
      <c r="FC1072" s="861"/>
      <c r="FD1072" s="861"/>
    </row>
    <row r="1073" spans="1:160" x14ac:dyDescent="0.25">
      <c r="A1073" s="837">
        <v>46142</v>
      </c>
      <c r="B1073" s="836">
        <v>0.1152199074074074</v>
      </c>
      <c r="C1073" s="861">
        <v>61320</v>
      </c>
      <c r="D1073" s="861">
        <v>0</v>
      </c>
      <c r="E1073" s="861">
        <v>0</v>
      </c>
      <c r="F1073" s="861">
        <v>74.231123999999994</v>
      </c>
      <c r="G1073" s="861">
        <v>70.767807000000005</v>
      </c>
      <c r="H1073" s="861">
        <v>64.058876999999995</v>
      </c>
      <c r="I1073" s="861">
        <v>73.292494000000005</v>
      </c>
      <c r="J1073" s="861">
        <v>70.615863000000004</v>
      </c>
      <c r="K1073" s="861">
        <v>70.812002000000007</v>
      </c>
      <c r="L1073" s="861">
        <v>73.591741999999996</v>
      </c>
      <c r="M1073" s="861">
        <v>74.172039999999996</v>
      </c>
      <c r="N1073" s="861">
        <v>-9.3257499999999993</v>
      </c>
      <c r="O1073" s="861">
        <v>-11.160492</v>
      </c>
      <c r="P1073" s="861">
        <v>-11.971105</v>
      </c>
      <c r="Q1073" s="861">
        <v>-8.0661719999999999</v>
      </c>
      <c r="R1073" s="861">
        <v>-9.1572580000000006</v>
      </c>
      <c r="S1073" s="861">
        <v>-10.238486999999999</v>
      </c>
      <c r="T1073" s="861">
        <v>81.137361999999996</v>
      </c>
      <c r="U1073" s="861">
        <v>72.726944000000003</v>
      </c>
      <c r="V1073" s="861">
        <v>91.838172999999998</v>
      </c>
      <c r="W1073" s="861">
        <v>90.869106000000002</v>
      </c>
      <c r="X1073" s="861">
        <v>-7.81846</v>
      </c>
      <c r="Y1073" s="861">
        <v>-7.1353150000000003</v>
      </c>
      <c r="Z1073" s="861">
        <v>-12.250116999999999</v>
      </c>
      <c r="AA1073" s="861">
        <v>-11.61462</v>
      </c>
      <c r="AB1073" s="861">
        <v>-11.52195</v>
      </c>
      <c r="AC1073" s="861">
        <v>-12.874478999999999</v>
      </c>
      <c r="AD1073" s="861">
        <v>-14.302659</v>
      </c>
      <c r="AE1073" s="861">
        <v>104.322594</v>
      </c>
      <c r="AF1073" s="861">
        <v>96.916979999999995</v>
      </c>
      <c r="AG1073" s="861">
        <v>88.760838000000007</v>
      </c>
      <c r="AH1073" s="861">
        <v>98.840926999999994</v>
      </c>
      <c r="AI1073" s="861">
        <v>88.085958000000005</v>
      </c>
      <c r="AJ1073" s="861">
        <v>68.825367999999997</v>
      </c>
      <c r="AK1073" s="861">
        <v>-5.8629290000000003</v>
      </c>
      <c r="AL1073" s="861">
        <v>-12.0326</v>
      </c>
      <c r="AM1073" s="861">
        <v>-9.0213920000000005</v>
      </c>
      <c r="AN1073" s="861">
        <v>90.962153000000001</v>
      </c>
      <c r="AO1073" s="861">
        <v>90.114784999999998</v>
      </c>
      <c r="AP1073" s="861">
        <v>86.002545999999995</v>
      </c>
      <c r="AQ1073" s="861">
        <v>86.350283000000005</v>
      </c>
      <c r="AR1073" s="861">
        <v>70.911629000000005</v>
      </c>
      <c r="AS1073" s="861">
        <v>63.023031000000003</v>
      </c>
      <c r="AT1073" s="861">
        <v>74.880937000000003</v>
      </c>
      <c r="AU1073" s="861">
        <v>73.855003999999994</v>
      </c>
      <c r="AV1073" s="861">
        <v>73.224119999999999</v>
      </c>
      <c r="AW1073" s="861">
        <v>72.467534999999998</v>
      </c>
      <c r="AX1073" s="861">
        <v>88.115650000000002</v>
      </c>
      <c r="AY1073" s="861">
        <v>85.891667999999996</v>
      </c>
      <c r="AZ1073" s="861">
        <v>-8.5460229999999999</v>
      </c>
      <c r="BA1073" s="861">
        <v>-6.819204</v>
      </c>
      <c r="BB1073" s="861">
        <v>-15.604247000000001</v>
      </c>
      <c r="BC1073" s="861">
        <v>-14.657992999999999</v>
      </c>
      <c r="BD1073" s="861">
        <v>-14.855169999999999</v>
      </c>
      <c r="BE1073" s="861">
        <v>-8.9133200000000006</v>
      </c>
      <c r="BF1073" s="861">
        <v>30.743594000000002</v>
      </c>
      <c r="BG1073" s="861">
        <v>139.556455</v>
      </c>
      <c r="BH1073" s="861">
        <v>108.287451</v>
      </c>
      <c r="BI1073" s="861">
        <v>50.001596999999997</v>
      </c>
      <c r="BJ1073" s="861">
        <v>130.296921</v>
      </c>
      <c r="BK1073" s="861">
        <v>84.846423999999999</v>
      </c>
      <c r="BL1073" s="861">
        <v>73.114835999999997</v>
      </c>
      <c r="BM1073" s="861">
        <v>-20.106103000000001</v>
      </c>
      <c r="BN1073" s="861">
        <v>-15.008495999999999</v>
      </c>
      <c r="BO1073" s="861">
        <v>-11.526161999999999</v>
      </c>
      <c r="BP1073" s="861">
        <v>-14.528548000000001</v>
      </c>
      <c r="BQ1073" s="861">
        <v>85.708731999999998</v>
      </c>
      <c r="BR1073" s="861">
        <v>87.543713999999994</v>
      </c>
      <c r="BS1073" s="861">
        <v>84.376186000000004</v>
      </c>
      <c r="BT1073" s="861">
        <v>56.985270999999997</v>
      </c>
      <c r="BU1073" s="861">
        <v>63.649144999999997</v>
      </c>
      <c r="BV1073" s="861">
        <v>59.610287</v>
      </c>
      <c r="BW1073" s="861">
        <v>63.207630999999999</v>
      </c>
      <c r="BX1073" s="861">
        <v>-15.008908</v>
      </c>
      <c r="BY1073" s="861">
        <v>-15.17118</v>
      </c>
      <c r="BZ1073" s="861">
        <v>-14.426786999999999</v>
      </c>
      <c r="CA1073" s="861">
        <v>-14.837137999999999</v>
      </c>
      <c r="CB1073" s="861">
        <v>-8.7326250000000005</v>
      </c>
      <c r="CC1073" s="861">
        <v>-5.9935070000000001</v>
      </c>
      <c r="CD1073" s="861">
        <v>-9.4567300000000003</v>
      </c>
      <c r="CE1073" s="861">
        <v>-6.2435210000000003</v>
      </c>
      <c r="CF1073" s="861">
        <v>-10.839409</v>
      </c>
      <c r="CG1073" s="861">
        <v>-6.662865</v>
      </c>
      <c r="CH1073" s="861">
        <v>-11.536369000000001</v>
      </c>
      <c r="CI1073" s="861">
        <v>-6.9810100000000004</v>
      </c>
      <c r="CJ1073" s="861">
        <v>-8.9410819999999998</v>
      </c>
      <c r="CK1073" s="861">
        <v>-5.5841799999999999</v>
      </c>
      <c r="CL1073" s="861">
        <v>-9.2888850000000005</v>
      </c>
      <c r="CM1073" s="861">
        <v>-5.1508960000000004</v>
      </c>
      <c r="CN1073" s="861">
        <v>-11.629848000000001</v>
      </c>
      <c r="CO1073" s="861">
        <v>-7.5458109999999996</v>
      </c>
      <c r="CP1073" s="861">
        <v>-11.333918000000001</v>
      </c>
      <c r="CQ1073" s="861">
        <v>-7.8885290000000001</v>
      </c>
      <c r="CR1073" s="861">
        <v>-8.8322020000000006</v>
      </c>
      <c r="CS1073" s="861">
        <v>-5.968534</v>
      </c>
      <c r="CT1073" s="861">
        <v>-9.4401329999999994</v>
      </c>
      <c r="CU1073" s="861">
        <v>-6.1616980000000003</v>
      </c>
      <c r="CV1073" s="861">
        <v>-11.856232</v>
      </c>
      <c r="CW1073" s="861">
        <v>-6.0558170000000002</v>
      </c>
      <c r="CX1073" s="861">
        <v>-11.586096</v>
      </c>
      <c r="CY1073" s="861">
        <v>-6.5218980000000002</v>
      </c>
      <c r="CZ1073" s="861">
        <v>-8.5882419999999993</v>
      </c>
      <c r="DA1073" s="861">
        <v>-5.4710150000000004</v>
      </c>
      <c r="DB1073" s="861">
        <v>-9.4244540000000008</v>
      </c>
      <c r="DC1073" s="861">
        <v>-5.2338800000000001</v>
      </c>
      <c r="DD1073" s="861">
        <v>-11.811709</v>
      </c>
      <c r="DE1073" s="861">
        <v>-7.4198170000000001</v>
      </c>
      <c r="DF1073" s="861">
        <v>-11.896095000000001</v>
      </c>
      <c r="DG1073" s="861">
        <v>-7.4171459999999998</v>
      </c>
      <c r="DH1073" s="861">
        <v>-8.5398910000000008</v>
      </c>
      <c r="DI1073" s="861">
        <v>-5.9035469999999997</v>
      </c>
      <c r="DJ1073" s="861">
        <v>-9.2453299999999992</v>
      </c>
      <c r="DK1073" s="861">
        <v>-6.5272779999999999</v>
      </c>
      <c r="DL1073" s="861">
        <v>-11.953099999999999</v>
      </c>
      <c r="DM1073" s="861">
        <v>-9.2079749999999994</v>
      </c>
      <c r="DN1073" s="861">
        <v>-11.937989999999999</v>
      </c>
      <c r="DO1073" s="861">
        <v>-8.5394220000000001</v>
      </c>
      <c r="DP1073" s="861">
        <v>-9.174652</v>
      </c>
      <c r="DQ1073" s="861">
        <v>-6.75976</v>
      </c>
      <c r="DR1073" s="861">
        <v>-9.6809440000000002</v>
      </c>
      <c r="DS1073" s="861">
        <v>-7.7078360000000004</v>
      </c>
      <c r="DT1073" s="861">
        <v>-11.791651999999999</v>
      </c>
      <c r="DU1073" s="861">
        <v>-10.220745000000001</v>
      </c>
      <c r="DV1073" s="861">
        <v>-12.178767000000001</v>
      </c>
      <c r="DW1073" s="861">
        <v>-7.345351</v>
      </c>
      <c r="DX1073" s="861">
        <v>11.854509</v>
      </c>
      <c r="DY1073" s="861">
        <v>8.728593</v>
      </c>
      <c r="DZ1073" s="861">
        <v>157.411395</v>
      </c>
      <c r="EA1073" s="861">
        <v>149.20760300000001</v>
      </c>
      <c r="EB1073" s="861">
        <v>123.12</v>
      </c>
      <c r="EC1073" s="861">
        <v>1.242</v>
      </c>
      <c r="ED1073" s="861">
        <v>134.9</v>
      </c>
      <c r="EE1073" s="861">
        <v>123.17</v>
      </c>
      <c r="EF1073" s="861">
        <v>5.2889999999999997</v>
      </c>
      <c r="EG1073" s="861">
        <v>642.5</v>
      </c>
      <c r="EH1073" s="861">
        <v>123.16</v>
      </c>
      <c r="EI1073" s="861">
        <v>4.9720000000000004</v>
      </c>
      <c r="EJ1073" s="861">
        <v>596.6</v>
      </c>
      <c r="EK1073" s="861">
        <v>9.4347670000000008</v>
      </c>
      <c r="EL1073" s="861">
        <v>12.740608</v>
      </c>
      <c r="EM1073" s="861">
        <v>-18.456159</v>
      </c>
      <c r="EN1073" s="861">
        <v>-24.266770000000001</v>
      </c>
      <c r="EO1073" s="861">
        <v>92.927503999999999</v>
      </c>
      <c r="EP1073" s="861">
        <v>89.283323999999993</v>
      </c>
      <c r="EQ1073" s="861">
        <v>-8.6293419999999994</v>
      </c>
      <c r="ER1073" s="861">
        <v>4923.676856</v>
      </c>
      <c r="ES1073" s="861">
        <v>11505.101253000001</v>
      </c>
      <c r="ET1073" s="861">
        <v>10756.590799</v>
      </c>
      <c r="EU1073" s="861"/>
      <c r="EV1073" s="861"/>
      <c r="EW1073" s="861"/>
      <c r="EX1073" s="861"/>
      <c r="EY1073" s="861"/>
      <c r="EZ1073" s="861"/>
      <c r="FA1073" s="861"/>
      <c r="FB1073" s="861"/>
      <c r="FC1073" s="861"/>
      <c r="FD1073" s="861"/>
    </row>
    <row r="1074" spans="1:160" x14ac:dyDescent="0.25">
      <c r="A1074" s="837">
        <v>46142</v>
      </c>
      <c r="B1074" s="836">
        <v>0.11591435185185185</v>
      </c>
      <c r="C1074" s="861">
        <v>61380</v>
      </c>
      <c r="D1074" s="861">
        <v>0</v>
      </c>
      <c r="E1074" s="861">
        <v>0</v>
      </c>
      <c r="F1074" s="861">
        <v>74.170439000000002</v>
      </c>
      <c r="G1074" s="861">
        <v>70.781589999999994</v>
      </c>
      <c r="H1074" s="861">
        <v>64.041532000000004</v>
      </c>
      <c r="I1074" s="861">
        <v>73.288945999999996</v>
      </c>
      <c r="J1074" s="861">
        <v>70.730756999999997</v>
      </c>
      <c r="K1074" s="861">
        <v>70.836883999999998</v>
      </c>
      <c r="L1074" s="861">
        <v>73.595224000000002</v>
      </c>
      <c r="M1074" s="861">
        <v>74.155647999999999</v>
      </c>
      <c r="N1074" s="861">
        <v>-9.3882659999999998</v>
      </c>
      <c r="O1074" s="861">
        <v>-11.200620000000001</v>
      </c>
      <c r="P1074" s="861">
        <v>-11.972208999999999</v>
      </c>
      <c r="Q1074" s="861">
        <v>-8.0399060000000002</v>
      </c>
      <c r="R1074" s="861">
        <v>-9.1909379999999992</v>
      </c>
      <c r="S1074" s="861">
        <v>-10.326689</v>
      </c>
      <c r="T1074" s="861">
        <v>81.161608000000001</v>
      </c>
      <c r="U1074" s="861">
        <v>73.048266999999996</v>
      </c>
      <c r="V1074" s="861">
        <v>91.968096000000003</v>
      </c>
      <c r="W1074" s="861">
        <v>90.927435000000003</v>
      </c>
      <c r="X1074" s="861">
        <v>-7.7900929999999997</v>
      </c>
      <c r="Y1074" s="861">
        <v>-7.1249710000000004</v>
      </c>
      <c r="Z1074" s="861">
        <v>-12.249108</v>
      </c>
      <c r="AA1074" s="861">
        <v>-11.609378</v>
      </c>
      <c r="AB1074" s="861">
        <v>-11.527212</v>
      </c>
      <c r="AC1074" s="861">
        <v>-12.869381000000001</v>
      </c>
      <c r="AD1074" s="861">
        <v>-14.246271</v>
      </c>
      <c r="AE1074" s="861">
        <v>104.49509500000001</v>
      </c>
      <c r="AF1074" s="861">
        <v>96.970663999999999</v>
      </c>
      <c r="AG1074" s="861">
        <v>88.772204000000002</v>
      </c>
      <c r="AH1074" s="861">
        <v>98.892278000000005</v>
      </c>
      <c r="AI1074" s="861">
        <v>88.202003000000005</v>
      </c>
      <c r="AJ1074" s="861">
        <v>68.952558999999994</v>
      </c>
      <c r="AK1074" s="861">
        <v>-5.8582910000000004</v>
      </c>
      <c r="AL1074" s="861">
        <v>-11.986325000000001</v>
      </c>
      <c r="AM1074" s="861">
        <v>-9.0226609999999994</v>
      </c>
      <c r="AN1074" s="861">
        <v>91.189898999999997</v>
      </c>
      <c r="AO1074" s="861">
        <v>90.212785999999994</v>
      </c>
      <c r="AP1074" s="861">
        <v>86.182736000000006</v>
      </c>
      <c r="AQ1074" s="861">
        <v>86.483720000000005</v>
      </c>
      <c r="AR1074" s="861">
        <v>70.932547</v>
      </c>
      <c r="AS1074" s="861">
        <v>63.086987999999998</v>
      </c>
      <c r="AT1074" s="861">
        <v>74.970248999999995</v>
      </c>
      <c r="AU1074" s="861">
        <v>73.953305</v>
      </c>
      <c r="AV1074" s="861">
        <v>73.212445000000002</v>
      </c>
      <c r="AW1074" s="861">
        <v>72.368876</v>
      </c>
      <c r="AX1074" s="861">
        <v>88.048727</v>
      </c>
      <c r="AY1074" s="861">
        <v>86.057713000000007</v>
      </c>
      <c r="AZ1074" s="861">
        <v>-8.6184930000000008</v>
      </c>
      <c r="BA1074" s="861">
        <v>-6.9339760000000004</v>
      </c>
      <c r="BB1074" s="861">
        <v>-15.604049</v>
      </c>
      <c r="BC1074" s="861">
        <v>-14.722094999999999</v>
      </c>
      <c r="BD1074" s="861">
        <v>-14.871997</v>
      </c>
      <c r="BE1074" s="861">
        <v>-9.1484839999999998</v>
      </c>
      <c r="BF1074" s="861">
        <v>30.866215</v>
      </c>
      <c r="BG1074" s="861">
        <v>139.46604099999999</v>
      </c>
      <c r="BH1074" s="861">
        <v>108.402632</v>
      </c>
      <c r="BI1074" s="861">
        <v>49.977324000000003</v>
      </c>
      <c r="BJ1074" s="861">
        <v>129.95461499999999</v>
      </c>
      <c r="BK1074" s="861">
        <v>84.767179999999996</v>
      </c>
      <c r="BL1074" s="861">
        <v>72.909593999999998</v>
      </c>
      <c r="BM1074" s="861">
        <v>-20.174182999999999</v>
      </c>
      <c r="BN1074" s="861">
        <v>-15.06522</v>
      </c>
      <c r="BO1074" s="861">
        <v>-11.562813999999999</v>
      </c>
      <c r="BP1074" s="861">
        <v>-14.493527</v>
      </c>
      <c r="BQ1074" s="861">
        <v>85.650780999999995</v>
      </c>
      <c r="BR1074" s="861">
        <v>87.610781000000003</v>
      </c>
      <c r="BS1074" s="861">
        <v>84.415505999999993</v>
      </c>
      <c r="BT1074" s="861">
        <v>56.840297999999997</v>
      </c>
      <c r="BU1074" s="861">
        <v>63.722011000000002</v>
      </c>
      <c r="BV1074" s="861">
        <v>59.637048</v>
      </c>
      <c r="BW1074" s="861">
        <v>63.237703000000003</v>
      </c>
      <c r="BX1074" s="861">
        <v>-14.906355</v>
      </c>
      <c r="BY1074" s="861">
        <v>-15.113545</v>
      </c>
      <c r="BZ1074" s="861">
        <v>-14.496710999999999</v>
      </c>
      <c r="CA1074" s="861">
        <v>-14.898593</v>
      </c>
      <c r="CB1074" s="861">
        <v>-8.7546130000000009</v>
      </c>
      <c r="CC1074" s="861">
        <v>-6.0233540000000003</v>
      </c>
      <c r="CD1074" s="861">
        <v>-9.4764239999999997</v>
      </c>
      <c r="CE1074" s="861">
        <v>-6.2780459999999998</v>
      </c>
      <c r="CF1074" s="861">
        <v>-10.84503</v>
      </c>
      <c r="CG1074" s="861">
        <v>-6.6661149999999996</v>
      </c>
      <c r="CH1074" s="861">
        <v>-11.558926</v>
      </c>
      <c r="CI1074" s="861">
        <v>-6.9856559999999996</v>
      </c>
      <c r="CJ1074" s="861">
        <v>-8.9302810000000008</v>
      </c>
      <c r="CK1074" s="861">
        <v>-5.5879079999999997</v>
      </c>
      <c r="CL1074" s="861">
        <v>-9.3118560000000006</v>
      </c>
      <c r="CM1074" s="861">
        <v>-5.1504300000000001</v>
      </c>
      <c r="CN1074" s="861">
        <v>-11.644416</v>
      </c>
      <c r="CO1074" s="861">
        <v>-7.5476640000000002</v>
      </c>
      <c r="CP1074" s="861">
        <v>-11.366891000000001</v>
      </c>
      <c r="CQ1074" s="861">
        <v>-7.9260020000000004</v>
      </c>
      <c r="CR1074" s="861">
        <v>-8.8420909999999999</v>
      </c>
      <c r="CS1074" s="861">
        <v>-5.9802439999999999</v>
      </c>
      <c r="CT1074" s="861">
        <v>-9.4745270000000001</v>
      </c>
      <c r="CU1074" s="861">
        <v>-6.1679250000000003</v>
      </c>
      <c r="CV1074" s="861">
        <v>-11.870517</v>
      </c>
      <c r="CW1074" s="861">
        <v>-6.0639089999999998</v>
      </c>
      <c r="CX1074" s="861">
        <v>-11.649150000000001</v>
      </c>
      <c r="CY1074" s="861">
        <v>-6.5508420000000003</v>
      </c>
      <c r="CZ1074" s="861">
        <v>-8.6346080000000001</v>
      </c>
      <c r="DA1074" s="861">
        <v>-5.5045929999999998</v>
      </c>
      <c r="DB1074" s="861">
        <v>-9.4784039999999994</v>
      </c>
      <c r="DC1074" s="861">
        <v>-5.2525389999999996</v>
      </c>
      <c r="DD1074" s="861">
        <v>-11.864824</v>
      </c>
      <c r="DE1074" s="861">
        <v>-7.4365730000000001</v>
      </c>
      <c r="DF1074" s="861">
        <v>-11.95326</v>
      </c>
      <c r="DG1074" s="861">
        <v>-7.4402530000000002</v>
      </c>
      <c r="DH1074" s="861">
        <v>-8.5883240000000001</v>
      </c>
      <c r="DI1074" s="861">
        <v>-5.9263260000000004</v>
      </c>
      <c r="DJ1074" s="861">
        <v>-9.2888559999999991</v>
      </c>
      <c r="DK1074" s="861">
        <v>-6.5435460000000001</v>
      </c>
      <c r="DL1074" s="861">
        <v>-12.015385</v>
      </c>
      <c r="DM1074" s="861">
        <v>-9.2240540000000006</v>
      </c>
      <c r="DN1074" s="861">
        <v>-11.978210000000001</v>
      </c>
      <c r="DO1074" s="861">
        <v>-8.5471190000000004</v>
      </c>
      <c r="DP1074" s="861">
        <v>-9.2362579999999994</v>
      </c>
      <c r="DQ1074" s="861">
        <v>-6.8273970000000004</v>
      </c>
      <c r="DR1074" s="861">
        <v>-9.7216850000000008</v>
      </c>
      <c r="DS1074" s="861">
        <v>-7.7133779999999996</v>
      </c>
      <c r="DT1074" s="861">
        <v>-11.830387999999999</v>
      </c>
      <c r="DU1074" s="861">
        <v>-10.234502000000001</v>
      </c>
      <c r="DV1074" s="861">
        <v>-12.241585000000001</v>
      </c>
      <c r="DW1074" s="861">
        <v>-7.3749750000000001</v>
      </c>
      <c r="DX1074" s="861">
        <v>11.828846</v>
      </c>
      <c r="DY1074" s="861">
        <v>8.7591649999999994</v>
      </c>
      <c r="DZ1074" s="861">
        <v>157.50928300000001</v>
      </c>
      <c r="EA1074" s="861">
        <v>149.07686000000001</v>
      </c>
      <c r="EB1074" s="861">
        <v>123.18</v>
      </c>
      <c r="EC1074" s="861">
        <v>1.242</v>
      </c>
      <c r="ED1074" s="861">
        <v>135.1</v>
      </c>
      <c r="EE1074" s="861">
        <v>123.03</v>
      </c>
      <c r="EF1074" s="861">
        <v>5.3070000000000004</v>
      </c>
      <c r="EG1074" s="861">
        <v>639.29999999999995</v>
      </c>
      <c r="EH1074" s="861">
        <v>123.15</v>
      </c>
      <c r="EI1074" s="861">
        <v>4.9619999999999997</v>
      </c>
      <c r="EJ1074" s="861">
        <v>595.9</v>
      </c>
      <c r="EK1074" s="861">
        <v>9.4789860000000008</v>
      </c>
      <c r="EL1074" s="861">
        <v>12.644289000000001</v>
      </c>
      <c r="EM1074" s="861">
        <v>-18.501646999999998</v>
      </c>
      <c r="EN1074" s="861">
        <v>-24.207103</v>
      </c>
      <c r="EO1074" s="861">
        <v>92.970209999999994</v>
      </c>
      <c r="EP1074" s="861">
        <v>89.224175000000002</v>
      </c>
      <c r="EQ1074" s="861">
        <v>-8.6564549999999993</v>
      </c>
      <c r="ER1074" s="861">
        <v>4925.9246949999997</v>
      </c>
      <c r="ES1074" s="861">
        <v>11515.770512999999</v>
      </c>
      <c r="ET1074" s="861">
        <v>10766.532714999999</v>
      </c>
      <c r="EU1074" s="861"/>
      <c r="EV1074" s="861"/>
      <c r="EW1074" s="861"/>
      <c r="EX1074" s="861"/>
      <c r="EY1074" s="861"/>
      <c r="EZ1074" s="861"/>
      <c r="FA1074" s="861"/>
      <c r="FB1074" s="861"/>
      <c r="FC1074" s="861"/>
      <c r="FD1074" s="861"/>
    </row>
    <row r="1075" spans="1:160" x14ac:dyDescent="0.25">
      <c r="A1075" s="837">
        <v>46142</v>
      </c>
      <c r="B1075" s="836">
        <v>0.11660879629629629</v>
      </c>
      <c r="C1075" s="861">
        <v>61440</v>
      </c>
      <c r="D1075" s="861">
        <v>0</v>
      </c>
      <c r="E1075" s="861">
        <v>0</v>
      </c>
      <c r="F1075" s="861">
        <v>74.336106000000001</v>
      </c>
      <c r="G1075" s="861">
        <v>70.823554999999999</v>
      </c>
      <c r="H1075" s="861">
        <v>64.172833999999995</v>
      </c>
      <c r="I1075" s="861">
        <v>73.300926000000004</v>
      </c>
      <c r="J1075" s="861">
        <v>70.841257999999996</v>
      </c>
      <c r="K1075" s="861">
        <v>70.848473999999996</v>
      </c>
      <c r="L1075" s="861">
        <v>73.616600000000005</v>
      </c>
      <c r="M1075" s="861">
        <v>74.222250000000003</v>
      </c>
      <c r="N1075" s="861">
        <v>-9.362622</v>
      </c>
      <c r="O1075" s="861">
        <v>-11.124124999999999</v>
      </c>
      <c r="P1075" s="861">
        <v>-11.998244</v>
      </c>
      <c r="Q1075" s="861">
        <v>-8.1052900000000001</v>
      </c>
      <c r="R1075" s="861">
        <v>-9.2653470000000002</v>
      </c>
      <c r="S1075" s="861">
        <v>-10.158495</v>
      </c>
      <c r="T1075" s="861">
        <v>81.402583000000007</v>
      </c>
      <c r="U1075" s="861">
        <v>72.785178000000002</v>
      </c>
      <c r="V1075" s="861">
        <v>91.958029999999994</v>
      </c>
      <c r="W1075" s="861">
        <v>90.972924000000006</v>
      </c>
      <c r="X1075" s="861">
        <v>-7.8379390000000004</v>
      </c>
      <c r="Y1075" s="861">
        <v>-7.1897950000000002</v>
      </c>
      <c r="Z1075" s="861">
        <v>-12.281015999999999</v>
      </c>
      <c r="AA1075" s="861">
        <v>-11.632313</v>
      </c>
      <c r="AB1075" s="861">
        <v>-11.579580999999999</v>
      </c>
      <c r="AC1075" s="861">
        <v>-12.919975000000001</v>
      </c>
      <c r="AD1075" s="861">
        <v>-14.330302</v>
      </c>
      <c r="AE1075" s="861">
        <v>104.547432</v>
      </c>
      <c r="AF1075" s="861">
        <v>97.009442000000007</v>
      </c>
      <c r="AG1075" s="861">
        <v>88.710741999999996</v>
      </c>
      <c r="AH1075" s="861">
        <v>98.965473000000003</v>
      </c>
      <c r="AI1075" s="861">
        <v>88.197474999999997</v>
      </c>
      <c r="AJ1075" s="861">
        <v>68.944098999999994</v>
      </c>
      <c r="AK1075" s="861">
        <v>-5.9500960000000003</v>
      </c>
      <c r="AL1075" s="861">
        <v>-12.094253999999999</v>
      </c>
      <c r="AM1075" s="861">
        <v>-9.0733809999999995</v>
      </c>
      <c r="AN1075" s="861">
        <v>91.182753000000005</v>
      </c>
      <c r="AO1075" s="861">
        <v>90.236179000000007</v>
      </c>
      <c r="AP1075" s="861">
        <v>86.146197000000001</v>
      </c>
      <c r="AQ1075" s="861">
        <v>86.459698000000003</v>
      </c>
      <c r="AR1075" s="861">
        <v>71.005557999999994</v>
      </c>
      <c r="AS1075" s="861">
        <v>63.060009999999998</v>
      </c>
      <c r="AT1075" s="861">
        <v>74.930330999999995</v>
      </c>
      <c r="AU1075" s="861">
        <v>73.989887999999993</v>
      </c>
      <c r="AV1075" s="861">
        <v>73.458554000000007</v>
      </c>
      <c r="AW1075" s="861">
        <v>72.677329</v>
      </c>
      <c r="AX1075" s="861">
        <v>88.369076000000007</v>
      </c>
      <c r="AY1075" s="861">
        <v>86.209952999999999</v>
      </c>
      <c r="AZ1075" s="861">
        <v>-8.7134990000000005</v>
      </c>
      <c r="BA1075" s="861">
        <v>-6.8699320000000004</v>
      </c>
      <c r="BB1075" s="861">
        <v>-15.621803999999999</v>
      </c>
      <c r="BC1075" s="861">
        <v>-14.769614000000001</v>
      </c>
      <c r="BD1075" s="861">
        <v>-14.919528</v>
      </c>
      <c r="BE1075" s="861">
        <v>-9.1029719999999994</v>
      </c>
      <c r="BF1075" s="861">
        <v>30.744598</v>
      </c>
      <c r="BG1075" s="861">
        <v>139.58330000000001</v>
      </c>
      <c r="BH1075" s="861">
        <v>108.52588900000001</v>
      </c>
      <c r="BI1075" s="861">
        <v>50.171489000000001</v>
      </c>
      <c r="BJ1075" s="861">
        <v>130.8458</v>
      </c>
      <c r="BK1075" s="861">
        <v>84.895054000000002</v>
      </c>
      <c r="BL1075" s="861">
        <v>73.491718000000006</v>
      </c>
      <c r="BM1075" s="861">
        <v>-20.203651000000001</v>
      </c>
      <c r="BN1075" s="861">
        <v>-15.104061</v>
      </c>
      <c r="BO1075" s="861">
        <v>-11.674841000000001</v>
      </c>
      <c r="BP1075" s="861">
        <v>-14.503973</v>
      </c>
      <c r="BQ1075" s="861">
        <v>85.855979000000005</v>
      </c>
      <c r="BR1075" s="861">
        <v>87.689784000000003</v>
      </c>
      <c r="BS1075" s="861">
        <v>84.458037000000004</v>
      </c>
      <c r="BT1075" s="861">
        <v>56.938189999999999</v>
      </c>
      <c r="BU1075" s="861">
        <v>63.730223000000002</v>
      </c>
      <c r="BV1075" s="861">
        <v>59.679285</v>
      </c>
      <c r="BW1075" s="861">
        <v>63.312736999999998</v>
      </c>
      <c r="BX1075" s="861">
        <v>-15.074344</v>
      </c>
      <c r="BY1075" s="861">
        <v>-15.200196999999999</v>
      </c>
      <c r="BZ1075" s="861">
        <v>-14.530379999999999</v>
      </c>
      <c r="CA1075" s="861">
        <v>-14.942690000000001</v>
      </c>
      <c r="CB1075" s="861">
        <v>-8.7612799999999993</v>
      </c>
      <c r="CC1075" s="861">
        <v>-6.037102</v>
      </c>
      <c r="CD1075" s="861">
        <v>-9.4921229999999994</v>
      </c>
      <c r="CE1075" s="861">
        <v>-6.3267930000000003</v>
      </c>
      <c r="CF1075" s="861">
        <v>-10.865600000000001</v>
      </c>
      <c r="CG1075" s="861">
        <v>-6.6977549999999999</v>
      </c>
      <c r="CH1075" s="861">
        <v>-11.586323</v>
      </c>
      <c r="CI1075" s="861">
        <v>-7.0250009999999996</v>
      </c>
      <c r="CJ1075" s="861">
        <v>-8.9500679999999999</v>
      </c>
      <c r="CK1075" s="861">
        <v>-5.5969860000000002</v>
      </c>
      <c r="CL1075" s="861">
        <v>-9.3219250000000002</v>
      </c>
      <c r="CM1075" s="861">
        <v>-5.1641589999999997</v>
      </c>
      <c r="CN1075" s="861">
        <v>-11.668775999999999</v>
      </c>
      <c r="CO1075" s="861">
        <v>-7.5466220000000002</v>
      </c>
      <c r="CP1075" s="861">
        <v>-11.378337999999999</v>
      </c>
      <c r="CQ1075" s="861">
        <v>-7.9196109999999997</v>
      </c>
      <c r="CR1075" s="861">
        <v>-8.8797259999999998</v>
      </c>
      <c r="CS1075" s="861">
        <v>-5.9892620000000001</v>
      </c>
      <c r="CT1075" s="861">
        <v>-9.5018600000000006</v>
      </c>
      <c r="CU1075" s="861">
        <v>-6.1839209999999998</v>
      </c>
      <c r="CV1075" s="861">
        <v>-11.873006999999999</v>
      </c>
      <c r="CW1075" s="861">
        <v>-6.0514510000000001</v>
      </c>
      <c r="CX1075" s="861">
        <v>-11.672287000000001</v>
      </c>
      <c r="CY1075" s="861">
        <v>-6.5523230000000003</v>
      </c>
      <c r="CZ1075" s="861">
        <v>-8.660914</v>
      </c>
      <c r="DA1075" s="861">
        <v>-5.502586</v>
      </c>
      <c r="DB1075" s="861">
        <v>-9.4862319999999993</v>
      </c>
      <c r="DC1075" s="861">
        <v>-5.2300380000000004</v>
      </c>
      <c r="DD1075" s="861">
        <v>-11.883272</v>
      </c>
      <c r="DE1075" s="861">
        <v>-7.4502189999999997</v>
      </c>
      <c r="DF1075" s="861">
        <v>-11.971171</v>
      </c>
      <c r="DG1075" s="861">
        <v>-7.4449490000000003</v>
      </c>
      <c r="DH1075" s="861">
        <v>-8.6220619999999997</v>
      </c>
      <c r="DI1075" s="861">
        <v>-5.9165910000000004</v>
      </c>
      <c r="DJ1075" s="861">
        <v>-9.2945379999999993</v>
      </c>
      <c r="DK1075" s="861">
        <v>-6.5324010000000001</v>
      </c>
      <c r="DL1075" s="861">
        <v>-12.023375</v>
      </c>
      <c r="DM1075" s="861">
        <v>-9.2193529999999999</v>
      </c>
      <c r="DN1075" s="861">
        <v>-11.99518</v>
      </c>
      <c r="DO1075" s="861">
        <v>-8.5569740000000003</v>
      </c>
      <c r="DP1075" s="861">
        <v>-9.2428430000000006</v>
      </c>
      <c r="DQ1075" s="861">
        <v>-6.8087749999999998</v>
      </c>
      <c r="DR1075" s="861">
        <v>-9.7292480000000001</v>
      </c>
      <c r="DS1075" s="861">
        <v>-7.6975360000000004</v>
      </c>
      <c r="DT1075" s="861">
        <v>-11.861438</v>
      </c>
      <c r="DU1075" s="861">
        <v>-10.210076000000001</v>
      </c>
      <c r="DV1075" s="861">
        <v>-12.241527</v>
      </c>
      <c r="DW1075" s="861">
        <v>-7.3809940000000003</v>
      </c>
      <c r="DX1075" s="861">
        <v>11.829867</v>
      </c>
      <c r="DY1075" s="861">
        <v>8.7320440000000001</v>
      </c>
      <c r="DZ1075" s="861">
        <v>157.530766</v>
      </c>
      <c r="EA1075" s="861">
        <v>149.75594799999999</v>
      </c>
      <c r="EB1075" s="861">
        <v>122.7</v>
      </c>
      <c r="EC1075" s="861">
        <v>3.2949999999999999</v>
      </c>
      <c r="ED1075" s="861">
        <v>397.8</v>
      </c>
      <c r="EE1075" s="861">
        <v>122.73</v>
      </c>
      <c r="EF1075" s="861">
        <v>5.298</v>
      </c>
      <c r="EG1075" s="861">
        <v>636.6</v>
      </c>
      <c r="EH1075" s="861">
        <v>122.67</v>
      </c>
      <c r="EI1075" s="861">
        <v>4.9480000000000004</v>
      </c>
      <c r="EJ1075" s="861">
        <v>597.20000000000005</v>
      </c>
      <c r="EK1075" s="861">
        <v>9.4264559999999999</v>
      </c>
      <c r="EL1075" s="861">
        <v>12.585191</v>
      </c>
      <c r="EM1075" s="861">
        <v>-18.499836999999999</v>
      </c>
      <c r="EN1075" s="861">
        <v>-24.260031999999999</v>
      </c>
      <c r="EO1075" s="861">
        <v>92.979579999999999</v>
      </c>
      <c r="EP1075" s="861">
        <v>89.531020999999996</v>
      </c>
      <c r="EQ1075" s="861">
        <v>-8.6667620000000003</v>
      </c>
      <c r="ER1075" s="861">
        <v>4931.6067290000001</v>
      </c>
      <c r="ES1075" s="861">
        <v>11526.416523</v>
      </c>
      <c r="ET1075" s="861">
        <v>10776.472743</v>
      </c>
      <c r="EU1075" s="861"/>
      <c r="EV1075" s="861"/>
      <c r="EW1075" s="861"/>
      <c r="EX1075" s="861"/>
      <c r="EY1075" s="861"/>
      <c r="EZ1075" s="861"/>
      <c r="FA1075" s="861"/>
      <c r="FB1075" s="861"/>
      <c r="FC1075" s="861"/>
      <c r="FD1075" s="861"/>
    </row>
    <row r="1076" spans="1:160" x14ac:dyDescent="0.25">
      <c r="A1076" s="837">
        <v>46142</v>
      </c>
      <c r="B1076" s="836">
        <v>0.11730324074074074</v>
      </c>
      <c r="C1076" s="861">
        <v>61500</v>
      </c>
      <c r="D1076" s="861">
        <v>0</v>
      </c>
      <c r="E1076" s="861">
        <v>0</v>
      </c>
      <c r="F1076" s="861">
        <v>74.440799999999996</v>
      </c>
      <c r="G1076" s="861">
        <v>70.856526000000002</v>
      </c>
      <c r="H1076" s="861">
        <v>64.279652999999996</v>
      </c>
      <c r="I1076" s="861">
        <v>73.278147000000004</v>
      </c>
      <c r="J1076" s="861">
        <v>70.954662999999996</v>
      </c>
      <c r="K1076" s="861">
        <v>70.862983</v>
      </c>
      <c r="L1076" s="861">
        <v>73.618159000000006</v>
      </c>
      <c r="M1076" s="861">
        <v>74.248750999999999</v>
      </c>
      <c r="N1076" s="861">
        <v>-9.4075849999999992</v>
      </c>
      <c r="O1076" s="861">
        <v>-11.212941000000001</v>
      </c>
      <c r="P1076" s="861">
        <v>-12.011380000000001</v>
      </c>
      <c r="Q1076" s="861">
        <v>-8.1391489999999997</v>
      </c>
      <c r="R1076" s="861">
        <v>-9.269266</v>
      </c>
      <c r="S1076" s="861">
        <v>-10.286358999999999</v>
      </c>
      <c r="T1076" s="861">
        <v>81.358710000000002</v>
      </c>
      <c r="U1076" s="861">
        <v>73.166821999999996</v>
      </c>
      <c r="V1076" s="861">
        <v>91.977537999999996</v>
      </c>
      <c r="W1076" s="861">
        <v>90.947254999999998</v>
      </c>
      <c r="X1076" s="861">
        <v>-7.8668909999999999</v>
      </c>
      <c r="Y1076" s="861">
        <v>-7.1446430000000003</v>
      </c>
      <c r="Z1076" s="861">
        <v>-12.308033</v>
      </c>
      <c r="AA1076" s="861">
        <v>-11.649421</v>
      </c>
      <c r="AB1076" s="861">
        <v>-11.595408000000001</v>
      </c>
      <c r="AC1076" s="861">
        <v>-12.909905</v>
      </c>
      <c r="AD1076" s="861">
        <v>-14.383228000000001</v>
      </c>
      <c r="AE1076" s="861">
        <v>104.52578699999999</v>
      </c>
      <c r="AF1076" s="861">
        <v>97.093862999999999</v>
      </c>
      <c r="AG1076" s="861">
        <v>88.850002000000003</v>
      </c>
      <c r="AH1076" s="861">
        <v>98.998090000000005</v>
      </c>
      <c r="AI1076" s="861">
        <v>88.276246999999998</v>
      </c>
      <c r="AJ1076" s="861">
        <v>68.894054999999994</v>
      </c>
      <c r="AK1076" s="861">
        <v>-6.057652</v>
      </c>
      <c r="AL1076" s="861">
        <v>-12.058944</v>
      </c>
      <c r="AM1076" s="861">
        <v>-9.1141550000000002</v>
      </c>
      <c r="AN1076" s="861">
        <v>91.252808999999999</v>
      </c>
      <c r="AO1076" s="861">
        <v>90.228403999999998</v>
      </c>
      <c r="AP1076" s="861">
        <v>86.283895000000001</v>
      </c>
      <c r="AQ1076" s="861">
        <v>86.597346999999999</v>
      </c>
      <c r="AR1076" s="861">
        <v>71.101611000000005</v>
      </c>
      <c r="AS1076" s="861">
        <v>63.037877999999999</v>
      </c>
      <c r="AT1076" s="861">
        <v>75.058739000000003</v>
      </c>
      <c r="AU1076" s="861">
        <v>74.090953999999996</v>
      </c>
      <c r="AV1076" s="861">
        <v>73.794481000000005</v>
      </c>
      <c r="AW1076" s="861">
        <v>72.899073999999999</v>
      </c>
      <c r="AX1076" s="861">
        <v>88.495750000000001</v>
      </c>
      <c r="AY1076" s="861">
        <v>86.392382999999995</v>
      </c>
      <c r="AZ1076" s="861">
        <v>-8.6926679999999994</v>
      </c>
      <c r="BA1076" s="861">
        <v>-6.7917259999999997</v>
      </c>
      <c r="BB1076" s="861">
        <v>-15.658740999999999</v>
      </c>
      <c r="BC1076" s="861">
        <v>-14.725171</v>
      </c>
      <c r="BD1076" s="861">
        <v>-14.925205999999999</v>
      </c>
      <c r="BE1076" s="861">
        <v>-9.4509869999999996</v>
      </c>
      <c r="BF1076" s="861">
        <v>30.882128000000002</v>
      </c>
      <c r="BG1076" s="861">
        <v>139.811632</v>
      </c>
      <c r="BH1076" s="861">
        <v>108.59926400000001</v>
      </c>
      <c r="BI1076" s="861">
        <v>50.329647000000001</v>
      </c>
      <c r="BJ1076" s="861">
        <v>130.810709</v>
      </c>
      <c r="BK1076" s="861">
        <v>85.141212999999993</v>
      </c>
      <c r="BL1076" s="861">
        <v>74.102780999999993</v>
      </c>
      <c r="BM1076" s="861">
        <v>-20.128969000000001</v>
      </c>
      <c r="BN1076" s="861">
        <v>-15.0296</v>
      </c>
      <c r="BO1076" s="861">
        <v>-11.609723000000001</v>
      </c>
      <c r="BP1076" s="861">
        <v>-14.512294000000001</v>
      </c>
      <c r="BQ1076" s="861">
        <v>86.021718000000007</v>
      </c>
      <c r="BR1076" s="861">
        <v>87.760819999999995</v>
      </c>
      <c r="BS1076" s="861">
        <v>84.538527000000002</v>
      </c>
      <c r="BT1076" s="861">
        <v>56.903951999999997</v>
      </c>
      <c r="BU1076" s="861">
        <v>63.845757999999996</v>
      </c>
      <c r="BV1076" s="861">
        <v>59.719678999999999</v>
      </c>
      <c r="BW1076" s="861">
        <v>63.364947999999998</v>
      </c>
      <c r="BX1076" s="861">
        <v>-14.949907</v>
      </c>
      <c r="BY1076" s="861">
        <v>-15.215311</v>
      </c>
      <c r="BZ1076" s="861">
        <v>-14.479191</v>
      </c>
      <c r="CA1076" s="861">
        <v>-14.939709000000001</v>
      </c>
      <c r="CB1076" s="861">
        <v>-8.7864319999999996</v>
      </c>
      <c r="CC1076" s="861">
        <v>-6.0556770000000002</v>
      </c>
      <c r="CD1076" s="861">
        <v>-9.4981369999999998</v>
      </c>
      <c r="CE1076" s="861">
        <v>-6.3537749999999997</v>
      </c>
      <c r="CF1076" s="861">
        <v>-10.912924</v>
      </c>
      <c r="CG1076" s="861">
        <v>-6.7097519999999999</v>
      </c>
      <c r="CH1076" s="861">
        <v>-11.603119</v>
      </c>
      <c r="CI1076" s="861">
        <v>-7.0519530000000001</v>
      </c>
      <c r="CJ1076" s="861">
        <v>-8.9588289999999997</v>
      </c>
      <c r="CK1076" s="861">
        <v>-5.6267339999999999</v>
      </c>
      <c r="CL1076" s="861">
        <v>-9.3616930000000007</v>
      </c>
      <c r="CM1076" s="861">
        <v>-5.1878320000000002</v>
      </c>
      <c r="CN1076" s="861">
        <v>-11.690749</v>
      </c>
      <c r="CO1076" s="861">
        <v>-7.5894909999999998</v>
      </c>
      <c r="CP1076" s="861">
        <v>-11.398361</v>
      </c>
      <c r="CQ1076" s="861">
        <v>-7.9460750000000004</v>
      </c>
      <c r="CR1076" s="861">
        <v>-8.8823369999999997</v>
      </c>
      <c r="CS1076" s="861">
        <v>-6.029636</v>
      </c>
      <c r="CT1076" s="861">
        <v>-9.5215680000000003</v>
      </c>
      <c r="CU1076" s="861">
        <v>-6.2221869999999999</v>
      </c>
      <c r="CV1076" s="861">
        <v>-11.906910999999999</v>
      </c>
      <c r="CW1076" s="861">
        <v>-6.0981050000000003</v>
      </c>
      <c r="CX1076" s="861">
        <v>-11.687574</v>
      </c>
      <c r="CY1076" s="861">
        <v>-6.5343470000000003</v>
      </c>
      <c r="CZ1076" s="861">
        <v>-8.6667620000000003</v>
      </c>
      <c r="DA1076" s="861">
        <v>-5.4839019999999996</v>
      </c>
      <c r="DB1076" s="861">
        <v>-9.502599</v>
      </c>
      <c r="DC1076" s="861">
        <v>-5.24024</v>
      </c>
      <c r="DD1076" s="861">
        <v>-11.902424999999999</v>
      </c>
      <c r="DE1076" s="861">
        <v>-7.4421270000000002</v>
      </c>
      <c r="DF1076" s="861">
        <v>-11.991069</v>
      </c>
      <c r="DG1076" s="861">
        <v>-7.4385300000000001</v>
      </c>
      <c r="DH1076" s="861">
        <v>-8.6142260000000004</v>
      </c>
      <c r="DI1076" s="861">
        <v>-5.9191520000000004</v>
      </c>
      <c r="DJ1076" s="861">
        <v>-9.2952379999999994</v>
      </c>
      <c r="DK1076" s="861">
        <v>-6.5335640000000001</v>
      </c>
      <c r="DL1076" s="861">
        <v>-12.036383000000001</v>
      </c>
      <c r="DM1076" s="861">
        <v>-9.2013680000000004</v>
      </c>
      <c r="DN1076" s="861">
        <v>-12.018846</v>
      </c>
      <c r="DO1076" s="861">
        <v>-8.5622489999999996</v>
      </c>
      <c r="DP1076" s="861">
        <v>-9.2720310000000001</v>
      </c>
      <c r="DQ1076" s="861">
        <v>-6.8113400000000004</v>
      </c>
      <c r="DR1076" s="861">
        <v>-9.7613789999999998</v>
      </c>
      <c r="DS1076" s="861">
        <v>-7.7108590000000001</v>
      </c>
      <c r="DT1076" s="861">
        <v>-11.875385</v>
      </c>
      <c r="DU1076" s="861">
        <v>-10.224925000000001</v>
      </c>
      <c r="DV1076" s="861">
        <v>-12.246931</v>
      </c>
      <c r="DW1076" s="861">
        <v>-7.3695310000000003</v>
      </c>
      <c r="DX1076" s="861">
        <v>11.804496</v>
      </c>
      <c r="DY1076" s="861">
        <v>8.7685449999999996</v>
      </c>
      <c r="DZ1076" s="861">
        <v>157.65557999999999</v>
      </c>
      <c r="EA1076" s="861">
        <v>150.18540899999999</v>
      </c>
      <c r="EB1076" s="861">
        <v>123.24</v>
      </c>
      <c r="EC1076" s="861">
        <v>1.2410000000000001</v>
      </c>
      <c r="ED1076" s="861">
        <v>134.69999999999999</v>
      </c>
      <c r="EE1076" s="861">
        <v>123.1</v>
      </c>
      <c r="EF1076" s="861">
        <v>5.2919999999999998</v>
      </c>
      <c r="EG1076" s="861">
        <v>638.79999999999995</v>
      </c>
      <c r="EH1076" s="861">
        <v>123.08</v>
      </c>
      <c r="EI1076" s="861">
        <v>4.9610000000000003</v>
      </c>
      <c r="EJ1076" s="861">
        <v>595.70000000000005</v>
      </c>
      <c r="EK1076" s="861">
        <v>9.4306850000000004</v>
      </c>
      <c r="EL1076" s="861">
        <v>12.579084999999999</v>
      </c>
      <c r="EM1076" s="861">
        <v>-18.544840000000001</v>
      </c>
      <c r="EN1076" s="861">
        <v>-24.188808000000002</v>
      </c>
      <c r="EO1076" s="861">
        <v>93.034002999999998</v>
      </c>
      <c r="EP1076" s="861">
        <v>89.724593999999996</v>
      </c>
      <c r="EQ1076" s="861">
        <v>-8.6819849999999992</v>
      </c>
      <c r="ER1076" s="861">
        <v>4937.7248730000001</v>
      </c>
      <c r="ES1076" s="861">
        <v>11537.059013</v>
      </c>
      <c r="ET1076" s="861">
        <v>10786.422062</v>
      </c>
      <c r="EU1076" s="861"/>
      <c r="EV1076" s="861"/>
      <c r="EW1076" s="861"/>
      <c r="EX1076" s="861"/>
      <c r="EY1076" s="861"/>
      <c r="EZ1076" s="861"/>
      <c r="FA1076" s="861"/>
      <c r="FB1076" s="861"/>
      <c r="FC1076" s="861"/>
      <c r="FD1076" s="861"/>
    </row>
    <row r="1077" spans="1:160" x14ac:dyDescent="0.25">
      <c r="A1077" s="837">
        <v>46142</v>
      </c>
      <c r="B1077" s="836">
        <v>0.11799768518518518</v>
      </c>
      <c r="C1077" s="861">
        <v>61560</v>
      </c>
      <c r="D1077" s="861">
        <v>0</v>
      </c>
      <c r="E1077" s="861">
        <v>0</v>
      </c>
      <c r="F1077" s="861">
        <v>74.528391999999997</v>
      </c>
      <c r="G1077" s="861">
        <v>70.888037999999995</v>
      </c>
      <c r="H1077" s="861">
        <v>64.272054999999995</v>
      </c>
      <c r="I1077" s="861">
        <v>73.292322999999996</v>
      </c>
      <c r="J1077" s="861">
        <v>71.046965999999998</v>
      </c>
      <c r="K1077" s="861">
        <v>70.914551000000003</v>
      </c>
      <c r="L1077" s="861">
        <v>73.646698999999998</v>
      </c>
      <c r="M1077" s="861">
        <v>74.300944999999999</v>
      </c>
      <c r="N1077" s="861">
        <v>-9.458577</v>
      </c>
      <c r="O1077" s="861">
        <v>-11.213763999999999</v>
      </c>
      <c r="P1077" s="861">
        <v>-12.007026</v>
      </c>
      <c r="Q1077" s="861">
        <v>-8.0783020000000008</v>
      </c>
      <c r="R1077" s="861">
        <v>-9.2354970000000005</v>
      </c>
      <c r="S1077" s="861">
        <v>-10.284932</v>
      </c>
      <c r="T1077" s="861">
        <v>81.546232000000003</v>
      </c>
      <c r="U1077" s="861">
        <v>73.256686000000002</v>
      </c>
      <c r="V1077" s="861">
        <v>92.025685999999993</v>
      </c>
      <c r="W1077" s="861">
        <v>91.001265000000004</v>
      </c>
      <c r="X1077" s="861">
        <v>-7.844792</v>
      </c>
      <c r="Y1077" s="861">
        <v>-7.2268559999999997</v>
      </c>
      <c r="Z1077" s="861">
        <v>-12.280696000000001</v>
      </c>
      <c r="AA1077" s="861">
        <v>-11.662578</v>
      </c>
      <c r="AB1077" s="861">
        <v>-11.550573</v>
      </c>
      <c r="AC1077" s="861">
        <v>-12.935224</v>
      </c>
      <c r="AD1077" s="861">
        <v>-14.352024</v>
      </c>
      <c r="AE1077" s="861">
        <v>104.511915</v>
      </c>
      <c r="AF1077" s="861">
        <v>97.143291000000005</v>
      </c>
      <c r="AG1077" s="861">
        <v>88.800549000000004</v>
      </c>
      <c r="AH1077" s="861">
        <v>99.144578999999993</v>
      </c>
      <c r="AI1077" s="861">
        <v>88.370047999999997</v>
      </c>
      <c r="AJ1077" s="861">
        <v>69.027434999999997</v>
      </c>
      <c r="AK1077" s="861">
        <v>-5.7347400000000004</v>
      </c>
      <c r="AL1077" s="861">
        <v>-12.145851</v>
      </c>
      <c r="AM1077" s="861">
        <v>-9.1256690000000003</v>
      </c>
      <c r="AN1077" s="861">
        <v>91.276201</v>
      </c>
      <c r="AO1077" s="861">
        <v>90.299734999999998</v>
      </c>
      <c r="AP1077" s="861">
        <v>86.209635000000006</v>
      </c>
      <c r="AQ1077" s="861">
        <v>86.582711000000003</v>
      </c>
      <c r="AR1077" s="861">
        <v>71.230514999999997</v>
      </c>
      <c r="AS1077" s="861">
        <v>63.052785</v>
      </c>
      <c r="AT1077" s="861">
        <v>75.001147000000003</v>
      </c>
      <c r="AU1077" s="861">
        <v>74.104759999999999</v>
      </c>
      <c r="AV1077" s="861">
        <v>73.649654999999996</v>
      </c>
      <c r="AW1077" s="861">
        <v>72.951075000000003</v>
      </c>
      <c r="AX1077" s="861">
        <v>88.533094000000006</v>
      </c>
      <c r="AY1077" s="861">
        <v>86.461495999999997</v>
      </c>
      <c r="AZ1077" s="861">
        <v>-8.724221</v>
      </c>
      <c r="BA1077" s="861">
        <v>-6.9885099999999998</v>
      </c>
      <c r="BB1077" s="861">
        <v>-15.656537999999999</v>
      </c>
      <c r="BC1077" s="861">
        <v>-14.740466</v>
      </c>
      <c r="BD1077" s="861">
        <v>-14.949021</v>
      </c>
      <c r="BE1077" s="861">
        <v>-9.4407630000000005</v>
      </c>
      <c r="BF1077" s="861">
        <v>30.748342999999998</v>
      </c>
      <c r="BG1077" s="861">
        <v>139.81627399999999</v>
      </c>
      <c r="BH1077" s="861">
        <v>108.77594499999999</v>
      </c>
      <c r="BI1077" s="861">
        <v>50.301205000000003</v>
      </c>
      <c r="BJ1077" s="861">
        <v>130.84441799999999</v>
      </c>
      <c r="BK1077" s="861">
        <v>85.148696000000001</v>
      </c>
      <c r="BL1077" s="861">
        <v>73.817701999999997</v>
      </c>
      <c r="BM1077" s="861">
        <v>-20.111360999999999</v>
      </c>
      <c r="BN1077" s="861">
        <v>-15.038719</v>
      </c>
      <c r="BO1077" s="861">
        <v>-11.664433000000001</v>
      </c>
      <c r="BP1077" s="861">
        <v>-14.507698</v>
      </c>
      <c r="BQ1077" s="861">
        <v>86.062470000000005</v>
      </c>
      <c r="BR1077" s="861">
        <v>87.821381000000002</v>
      </c>
      <c r="BS1077" s="861">
        <v>84.628971000000007</v>
      </c>
      <c r="BT1077" s="861">
        <v>56.867055999999998</v>
      </c>
      <c r="BU1077" s="861">
        <v>63.883316000000001</v>
      </c>
      <c r="BV1077" s="861">
        <v>59.796135</v>
      </c>
      <c r="BW1077" s="861">
        <v>63.420941999999997</v>
      </c>
      <c r="BX1077" s="861">
        <v>-15.055543999999999</v>
      </c>
      <c r="BY1077" s="861">
        <v>-15.188018</v>
      </c>
      <c r="BZ1077" s="861">
        <v>-14.49147</v>
      </c>
      <c r="CA1077" s="861">
        <v>-14.943484</v>
      </c>
      <c r="CB1077" s="861">
        <v>-8.8332650000000008</v>
      </c>
      <c r="CC1077" s="861">
        <v>-6.1052949999999999</v>
      </c>
      <c r="CD1077" s="861">
        <v>-9.5114459999999994</v>
      </c>
      <c r="CE1077" s="861">
        <v>-6.3404220000000002</v>
      </c>
      <c r="CF1077" s="861">
        <v>-10.909905999999999</v>
      </c>
      <c r="CG1077" s="861">
        <v>-6.7198270000000004</v>
      </c>
      <c r="CH1077" s="861">
        <v>-11.613930999999999</v>
      </c>
      <c r="CI1077" s="861">
        <v>-7.0696950000000003</v>
      </c>
      <c r="CJ1077" s="861">
        <v>-8.9672540000000005</v>
      </c>
      <c r="CK1077" s="861">
        <v>-5.637632</v>
      </c>
      <c r="CL1077" s="861">
        <v>-9.3567140000000002</v>
      </c>
      <c r="CM1077" s="861">
        <v>-5.2024489999999997</v>
      </c>
      <c r="CN1077" s="861">
        <v>-11.686316</v>
      </c>
      <c r="CO1077" s="861">
        <v>-7.6182809999999996</v>
      </c>
      <c r="CP1077" s="861">
        <v>-11.408828</v>
      </c>
      <c r="CQ1077" s="861">
        <v>-7.9700499999999996</v>
      </c>
      <c r="CR1077" s="861">
        <v>-8.8979160000000004</v>
      </c>
      <c r="CS1077" s="861">
        <v>-6.0558719999999999</v>
      </c>
      <c r="CT1077" s="861">
        <v>-9.5340729999999994</v>
      </c>
      <c r="CU1077" s="861">
        <v>-6.218299</v>
      </c>
      <c r="CV1077" s="861">
        <v>-11.908165</v>
      </c>
      <c r="CW1077" s="861">
        <v>-6.12127</v>
      </c>
      <c r="CX1077" s="861">
        <v>-11.699187</v>
      </c>
      <c r="CY1077" s="861">
        <v>-6.58134</v>
      </c>
      <c r="CZ1077" s="861">
        <v>-8.6553719999999998</v>
      </c>
      <c r="DA1077" s="861">
        <v>-5.5019210000000003</v>
      </c>
      <c r="DB1077" s="861">
        <v>-9.4911890000000003</v>
      </c>
      <c r="DC1077" s="861">
        <v>-5.2484700000000002</v>
      </c>
      <c r="DD1077" s="861">
        <v>-11.891693</v>
      </c>
      <c r="DE1077" s="861">
        <v>-7.4585809999999997</v>
      </c>
      <c r="DF1077" s="861">
        <v>-11.995666</v>
      </c>
      <c r="DG1077" s="861">
        <v>-7.4706720000000004</v>
      </c>
      <c r="DH1077" s="861">
        <v>-8.6155209999999993</v>
      </c>
      <c r="DI1077" s="861">
        <v>-5.9449139999999998</v>
      </c>
      <c r="DJ1077" s="861">
        <v>-9.2897289999999995</v>
      </c>
      <c r="DK1077" s="861">
        <v>-6.5434809999999999</v>
      </c>
      <c r="DL1077" s="861">
        <v>-12.033405999999999</v>
      </c>
      <c r="DM1077" s="861">
        <v>-9.2185590000000008</v>
      </c>
      <c r="DN1077" s="861">
        <v>-12.027208999999999</v>
      </c>
      <c r="DO1077" s="861">
        <v>-8.5733770000000007</v>
      </c>
      <c r="DP1077" s="861">
        <v>-9.2512950000000007</v>
      </c>
      <c r="DQ1077" s="861">
        <v>-6.8320020000000001</v>
      </c>
      <c r="DR1077" s="861">
        <v>-9.7300640000000005</v>
      </c>
      <c r="DS1077" s="861">
        <v>-7.7119109999999997</v>
      </c>
      <c r="DT1077" s="861">
        <v>-11.846049000000001</v>
      </c>
      <c r="DU1077" s="861">
        <v>-10.222894999999999</v>
      </c>
      <c r="DV1077" s="861">
        <v>-12.232647</v>
      </c>
      <c r="DW1077" s="861">
        <v>-7.3773220000000004</v>
      </c>
      <c r="DX1077" s="861">
        <v>11.815772000000001</v>
      </c>
      <c r="DY1077" s="861">
        <v>8.7536240000000003</v>
      </c>
      <c r="DZ1077" s="861">
        <v>157.774756</v>
      </c>
      <c r="EA1077" s="861">
        <v>150.218459</v>
      </c>
      <c r="EB1077" s="861">
        <v>123.18</v>
      </c>
      <c r="EC1077" s="861">
        <v>1.242</v>
      </c>
      <c r="ED1077" s="861">
        <v>134.9</v>
      </c>
      <c r="EE1077" s="861">
        <v>123.09</v>
      </c>
      <c r="EF1077" s="861">
        <v>5.3209999999999997</v>
      </c>
      <c r="EG1077" s="861">
        <v>639.29999999999995</v>
      </c>
      <c r="EH1077" s="861">
        <v>123.23</v>
      </c>
      <c r="EI1077" s="861">
        <v>4.9539999999999997</v>
      </c>
      <c r="EJ1077" s="861">
        <v>597.20000000000005</v>
      </c>
      <c r="EK1077" s="861">
        <v>9.399165</v>
      </c>
      <c r="EL1077" s="861">
        <v>12.55348</v>
      </c>
      <c r="EM1077" s="861">
        <v>-18.524833999999998</v>
      </c>
      <c r="EN1077" s="861">
        <v>-24.217912999999999</v>
      </c>
      <c r="EO1077" s="861">
        <v>93.085941000000005</v>
      </c>
      <c r="EP1077" s="861">
        <v>89.739474999999999</v>
      </c>
      <c r="EQ1077" s="861">
        <v>-8.6902369999999998</v>
      </c>
      <c r="ER1077" s="861">
        <v>4939.9728230000001</v>
      </c>
      <c r="ES1077" s="861">
        <v>11547.71997</v>
      </c>
      <c r="ET1077" s="861">
        <v>10796.376867999999</v>
      </c>
      <c r="EU1077" s="861"/>
      <c r="EV1077" s="861"/>
      <c r="EW1077" s="861"/>
      <c r="EX1077" s="861"/>
      <c r="EY1077" s="861"/>
      <c r="EZ1077" s="861"/>
      <c r="FA1077" s="861"/>
      <c r="FB1077" s="861"/>
      <c r="FC1077" s="861"/>
      <c r="FD1077" s="861"/>
    </row>
    <row r="1078" spans="1:160" x14ac:dyDescent="0.25">
      <c r="A1078" s="837">
        <v>46142</v>
      </c>
      <c r="B1078" s="836">
        <v>0.11869212962962962</v>
      </c>
      <c r="C1078" s="861">
        <v>61620</v>
      </c>
      <c r="D1078" s="861">
        <v>0</v>
      </c>
      <c r="E1078" s="861">
        <v>0</v>
      </c>
      <c r="F1078" s="861">
        <v>74.723067999999998</v>
      </c>
      <c r="G1078" s="861">
        <v>70.910396000000006</v>
      </c>
      <c r="H1078" s="861">
        <v>64.382711</v>
      </c>
      <c r="I1078" s="861">
        <v>73.290195999999995</v>
      </c>
      <c r="J1078" s="861">
        <v>71.170439000000002</v>
      </c>
      <c r="K1078" s="861">
        <v>70.896288999999996</v>
      </c>
      <c r="L1078" s="861">
        <v>73.645853000000002</v>
      </c>
      <c r="M1078" s="861">
        <v>74.299677000000003</v>
      </c>
      <c r="N1078" s="861">
        <v>-9.4617100000000001</v>
      </c>
      <c r="O1078" s="861">
        <v>-11.259696999999999</v>
      </c>
      <c r="P1078" s="861">
        <v>-12.122230999999999</v>
      </c>
      <c r="Q1078" s="861">
        <v>-8.1150880000000001</v>
      </c>
      <c r="R1078" s="861">
        <v>-9.351108</v>
      </c>
      <c r="S1078" s="861">
        <v>-10.227005999999999</v>
      </c>
      <c r="T1078" s="861">
        <v>81.548497999999995</v>
      </c>
      <c r="U1078" s="861">
        <v>73.676214000000002</v>
      </c>
      <c r="V1078" s="861">
        <v>92.313203000000001</v>
      </c>
      <c r="W1078" s="861">
        <v>91.284971999999996</v>
      </c>
      <c r="X1078" s="861">
        <v>-7.8918850000000003</v>
      </c>
      <c r="Y1078" s="861">
        <v>-7.2201370000000002</v>
      </c>
      <c r="Z1078" s="861">
        <v>-12.282400000000001</v>
      </c>
      <c r="AA1078" s="861">
        <v>-11.646871000000001</v>
      </c>
      <c r="AB1078" s="861">
        <v>-11.566848999999999</v>
      </c>
      <c r="AC1078" s="861">
        <v>-12.89873</v>
      </c>
      <c r="AD1078" s="861">
        <v>-14.302580000000001</v>
      </c>
      <c r="AE1078" s="861">
        <v>104.611817</v>
      </c>
      <c r="AF1078" s="861">
        <v>97.135728999999998</v>
      </c>
      <c r="AG1078" s="861">
        <v>88.751761000000002</v>
      </c>
      <c r="AH1078" s="861">
        <v>99.200888000000006</v>
      </c>
      <c r="AI1078" s="861">
        <v>88.476954000000006</v>
      </c>
      <c r="AJ1078" s="861">
        <v>69.195474000000004</v>
      </c>
      <c r="AK1078" s="861">
        <v>-5.7925180000000003</v>
      </c>
      <c r="AL1078" s="861">
        <v>-12.099481000000001</v>
      </c>
      <c r="AM1078" s="861">
        <v>-9.0579640000000001</v>
      </c>
      <c r="AN1078" s="861">
        <v>91.443020000000004</v>
      </c>
      <c r="AO1078" s="861">
        <v>90.591201999999996</v>
      </c>
      <c r="AP1078" s="861">
        <v>86.320729999999998</v>
      </c>
      <c r="AQ1078" s="861">
        <v>86.732928000000001</v>
      </c>
      <c r="AR1078" s="861">
        <v>71.273549000000003</v>
      </c>
      <c r="AS1078" s="861">
        <v>63.128798000000003</v>
      </c>
      <c r="AT1078" s="861">
        <v>75.083499000000003</v>
      </c>
      <c r="AU1078" s="861">
        <v>74.204533999999995</v>
      </c>
      <c r="AV1078" s="861">
        <v>73.490975000000006</v>
      </c>
      <c r="AW1078" s="861">
        <v>73.109587000000005</v>
      </c>
      <c r="AX1078" s="861">
        <v>88.561117999999993</v>
      </c>
      <c r="AY1078" s="861">
        <v>86.543769999999995</v>
      </c>
      <c r="AZ1078" s="861">
        <v>-8.6925899999999992</v>
      </c>
      <c r="BA1078" s="861">
        <v>-7.0190869999999999</v>
      </c>
      <c r="BB1078" s="861">
        <v>-15.654658</v>
      </c>
      <c r="BC1078" s="861">
        <v>-14.702181</v>
      </c>
      <c r="BD1078" s="861">
        <v>-14.952818000000001</v>
      </c>
      <c r="BE1078" s="861">
        <v>-9.4307300000000005</v>
      </c>
      <c r="BF1078" s="861">
        <v>30.912521000000002</v>
      </c>
      <c r="BG1078" s="861">
        <v>139.95719299999999</v>
      </c>
      <c r="BH1078" s="861">
        <v>108.844042</v>
      </c>
      <c r="BI1078" s="861">
        <v>50.222681999999999</v>
      </c>
      <c r="BJ1078" s="861">
        <v>131.076188</v>
      </c>
      <c r="BK1078" s="861">
        <v>85.273083999999997</v>
      </c>
      <c r="BL1078" s="861">
        <v>73.759748999999999</v>
      </c>
      <c r="BM1078" s="861">
        <v>-20.134252</v>
      </c>
      <c r="BN1078" s="861">
        <v>-15.017975</v>
      </c>
      <c r="BO1078" s="861">
        <v>-11.698382000000001</v>
      </c>
      <c r="BP1078" s="861">
        <v>-14.518639</v>
      </c>
      <c r="BQ1078" s="861">
        <v>86.159148999999999</v>
      </c>
      <c r="BR1078" s="861">
        <v>87.829499999999996</v>
      </c>
      <c r="BS1078" s="861">
        <v>84.723158999999995</v>
      </c>
      <c r="BT1078" s="861">
        <v>56.920796000000003</v>
      </c>
      <c r="BU1078" s="861">
        <v>63.943347000000003</v>
      </c>
      <c r="BV1078" s="861">
        <v>59.784205</v>
      </c>
      <c r="BW1078" s="861">
        <v>63.474584</v>
      </c>
      <c r="BX1078" s="861">
        <v>-15.061439</v>
      </c>
      <c r="BY1078" s="861">
        <v>-15.180664999999999</v>
      </c>
      <c r="BZ1078" s="861">
        <v>-14.584463</v>
      </c>
      <c r="CA1078" s="861">
        <v>-14.958021</v>
      </c>
      <c r="CB1078" s="861">
        <v>-8.8270510000000009</v>
      </c>
      <c r="CC1078" s="861">
        <v>-6.1102359999999996</v>
      </c>
      <c r="CD1078" s="861">
        <v>-9.5257919999999991</v>
      </c>
      <c r="CE1078" s="861">
        <v>-6.389227</v>
      </c>
      <c r="CF1078" s="861">
        <v>-10.939003</v>
      </c>
      <c r="CG1078" s="861">
        <v>-6.737527</v>
      </c>
      <c r="CH1078" s="861">
        <v>-11.647212</v>
      </c>
      <c r="CI1078" s="861">
        <v>-7.059761</v>
      </c>
      <c r="CJ1078" s="861">
        <v>-8.9891509999999997</v>
      </c>
      <c r="CK1078" s="861">
        <v>-5.6360429999999999</v>
      </c>
      <c r="CL1078" s="861">
        <v>-9.3480840000000001</v>
      </c>
      <c r="CM1078" s="861">
        <v>-5.2194929999999999</v>
      </c>
      <c r="CN1078" s="861">
        <v>-11.691451000000001</v>
      </c>
      <c r="CO1078" s="861">
        <v>-7.5761620000000001</v>
      </c>
      <c r="CP1078" s="861">
        <v>-11.430113</v>
      </c>
      <c r="CQ1078" s="861">
        <v>-7.9566020000000002</v>
      </c>
      <c r="CR1078" s="861">
        <v>-8.9209899999999998</v>
      </c>
      <c r="CS1078" s="861">
        <v>-6.0256749999999997</v>
      </c>
      <c r="CT1078" s="861">
        <v>-9.5417660000000009</v>
      </c>
      <c r="CU1078" s="861">
        <v>-6.2436800000000003</v>
      </c>
      <c r="CV1078" s="861">
        <v>-11.920123999999999</v>
      </c>
      <c r="CW1078" s="861">
        <v>-6.0892759999999999</v>
      </c>
      <c r="CX1078" s="861">
        <v>-11.703927</v>
      </c>
      <c r="CY1078" s="861">
        <v>-6.6112500000000001</v>
      </c>
      <c r="CZ1078" s="861">
        <v>-8.6530649999999998</v>
      </c>
      <c r="DA1078" s="861">
        <v>-5.5232679999999998</v>
      </c>
      <c r="DB1078" s="861">
        <v>-9.4892240000000001</v>
      </c>
      <c r="DC1078" s="861">
        <v>-5.2623550000000003</v>
      </c>
      <c r="DD1078" s="861">
        <v>-11.871587999999999</v>
      </c>
      <c r="DE1078" s="861">
        <v>-7.4549750000000001</v>
      </c>
      <c r="DF1078" s="861">
        <v>-11.987493000000001</v>
      </c>
      <c r="DG1078" s="861">
        <v>-7.473776</v>
      </c>
      <c r="DH1078" s="861">
        <v>-8.6326789999999995</v>
      </c>
      <c r="DI1078" s="861">
        <v>-5.9689959999999997</v>
      </c>
      <c r="DJ1078" s="861">
        <v>-9.3078430000000001</v>
      </c>
      <c r="DK1078" s="861">
        <v>-6.5652520000000001</v>
      </c>
      <c r="DL1078" s="861">
        <v>-12.012546</v>
      </c>
      <c r="DM1078" s="861">
        <v>-9.2216959999999997</v>
      </c>
      <c r="DN1078" s="861">
        <v>-12.032690000000001</v>
      </c>
      <c r="DO1078" s="861">
        <v>-8.5835100000000004</v>
      </c>
      <c r="DP1078" s="861">
        <v>-9.2628459999999997</v>
      </c>
      <c r="DQ1078" s="861">
        <v>-6.850981</v>
      </c>
      <c r="DR1078" s="861">
        <v>-9.7162919999999993</v>
      </c>
      <c r="DS1078" s="861">
        <v>-7.72811</v>
      </c>
      <c r="DT1078" s="861">
        <v>-11.87697</v>
      </c>
      <c r="DU1078" s="861">
        <v>-10.230732</v>
      </c>
      <c r="DV1078" s="861">
        <v>-12.238854</v>
      </c>
      <c r="DW1078" s="861">
        <v>-7.3914270000000002</v>
      </c>
      <c r="DX1078" s="861">
        <v>11.79045</v>
      </c>
      <c r="DY1078" s="861">
        <v>8.7499300000000009</v>
      </c>
      <c r="DZ1078" s="861">
        <v>158.53365199999999</v>
      </c>
      <c r="EA1078" s="861">
        <v>150.399945</v>
      </c>
      <c r="EB1078" s="861">
        <v>122.63</v>
      </c>
      <c r="EC1078" s="861">
        <v>3.2949999999999999</v>
      </c>
      <c r="ED1078" s="861">
        <v>397.9</v>
      </c>
      <c r="EE1078" s="861">
        <v>122.54</v>
      </c>
      <c r="EF1078" s="861">
        <v>5.3280000000000003</v>
      </c>
      <c r="EG1078" s="861">
        <v>639.79999999999995</v>
      </c>
      <c r="EH1078" s="861">
        <v>122.74</v>
      </c>
      <c r="EI1078" s="861">
        <v>4.9870000000000001</v>
      </c>
      <c r="EJ1078" s="861">
        <v>596.9</v>
      </c>
      <c r="EK1078" s="861">
        <v>9.5118050000000007</v>
      </c>
      <c r="EL1078" s="861">
        <v>12.526738</v>
      </c>
      <c r="EM1078" s="861">
        <v>-18.569769000000001</v>
      </c>
      <c r="EN1078" s="861">
        <v>-24.22512</v>
      </c>
      <c r="EO1078" s="861">
        <v>93.416055</v>
      </c>
      <c r="EP1078" s="861">
        <v>89.821154000000007</v>
      </c>
      <c r="EQ1078" s="861">
        <v>-8.6974330000000002</v>
      </c>
      <c r="ER1078" s="861">
        <v>4945.652349</v>
      </c>
      <c r="ES1078" s="861">
        <v>11558.378728</v>
      </c>
      <c r="ET1078" s="861">
        <v>10806.318259</v>
      </c>
      <c r="EU1078" s="861"/>
      <c r="EV1078" s="861"/>
      <c r="EW1078" s="861"/>
      <c r="EX1078" s="861"/>
      <c r="EY1078" s="861"/>
      <c r="EZ1078" s="861"/>
      <c r="FA1078" s="861"/>
      <c r="FB1078" s="861"/>
      <c r="FC1078" s="861"/>
      <c r="FD1078" s="861"/>
    </row>
    <row r="1079" spans="1:160" x14ac:dyDescent="0.25">
      <c r="A1079" s="837">
        <v>46142</v>
      </c>
      <c r="B1079" s="836">
        <v>0.11938657407407406</v>
      </c>
      <c r="C1079" s="861">
        <v>61680</v>
      </c>
      <c r="D1079" s="861">
        <v>0</v>
      </c>
      <c r="E1079" s="861">
        <v>0</v>
      </c>
      <c r="F1079" s="861">
        <v>74.898707000000002</v>
      </c>
      <c r="G1079" s="861">
        <v>70.970545000000001</v>
      </c>
      <c r="H1079" s="861">
        <v>64.482249999999993</v>
      </c>
      <c r="I1079" s="861">
        <v>73.311880000000002</v>
      </c>
      <c r="J1079" s="861">
        <v>71.301640000000006</v>
      </c>
      <c r="K1079" s="861">
        <v>70.935011000000003</v>
      </c>
      <c r="L1079" s="861">
        <v>73.682501999999999</v>
      </c>
      <c r="M1079" s="861">
        <v>74.294022999999996</v>
      </c>
      <c r="N1079" s="861">
        <v>-9.4695699999999992</v>
      </c>
      <c r="O1079" s="861">
        <v>-11.299556000000001</v>
      </c>
      <c r="P1079" s="861">
        <v>-12.132949</v>
      </c>
      <c r="Q1079" s="861">
        <v>-8.1836199999999995</v>
      </c>
      <c r="R1079" s="861">
        <v>-9.4178979999999992</v>
      </c>
      <c r="S1079" s="861">
        <v>-10.373711999999999</v>
      </c>
      <c r="T1079" s="861">
        <v>81.723040999999995</v>
      </c>
      <c r="U1079" s="861">
        <v>73.440718000000004</v>
      </c>
      <c r="V1079" s="861">
        <v>92.399831000000006</v>
      </c>
      <c r="W1079" s="861">
        <v>91.401128999999997</v>
      </c>
      <c r="X1079" s="861">
        <v>-7.8782079999999999</v>
      </c>
      <c r="Y1079" s="861">
        <v>-7.1909140000000003</v>
      </c>
      <c r="Z1079" s="861">
        <v>-12.281202</v>
      </c>
      <c r="AA1079" s="861">
        <v>-11.660259999999999</v>
      </c>
      <c r="AB1079" s="861">
        <v>-11.57982</v>
      </c>
      <c r="AC1079" s="861">
        <v>-12.880613</v>
      </c>
      <c r="AD1079" s="861">
        <v>-14.343064999999999</v>
      </c>
      <c r="AE1079" s="861">
        <v>104.66054099999999</v>
      </c>
      <c r="AF1079" s="861">
        <v>97.193921000000003</v>
      </c>
      <c r="AG1079" s="861">
        <v>88.882836999999995</v>
      </c>
      <c r="AH1079" s="861">
        <v>99.346147999999999</v>
      </c>
      <c r="AI1079" s="861">
        <v>88.622327999999996</v>
      </c>
      <c r="AJ1079" s="861">
        <v>69.223804000000001</v>
      </c>
      <c r="AK1079" s="861">
        <v>-5.830463</v>
      </c>
      <c r="AL1079" s="861">
        <v>-12.063091</v>
      </c>
      <c r="AM1079" s="861">
        <v>-9.0615790000000001</v>
      </c>
      <c r="AN1079" s="861">
        <v>91.511932999999999</v>
      </c>
      <c r="AO1079" s="861">
        <v>90.635497999999998</v>
      </c>
      <c r="AP1079" s="861">
        <v>86.576148000000003</v>
      </c>
      <c r="AQ1079" s="861">
        <v>86.870746999999994</v>
      </c>
      <c r="AR1079" s="861">
        <v>71.414688999999996</v>
      </c>
      <c r="AS1079" s="861">
        <v>63.103394000000002</v>
      </c>
      <c r="AT1079" s="861">
        <v>75.208922000000001</v>
      </c>
      <c r="AU1079" s="861">
        <v>74.301762999999994</v>
      </c>
      <c r="AV1079" s="861">
        <v>73.707593000000003</v>
      </c>
      <c r="AW1079" s="861">
        <v>72.982864000000006</v>
      </c>
      <c r="AX1079" s="861">
        <v>88.629593</v>
      </c>
      <c r="AY1079" s="861">
        <v>86.595315999999997</v>
      </c>
      <c r="AZ1079" s="861">
        <v>-8.8119890000000005</v>
      </c>
      <c r="BA1079" s="861">
        <v>-6.9835510000000003</v>
      </c>
      <c r="BB1079" s="861">
        <v>-15.664137999999999</v>
      </c>
      <c r="BC1079" s="861">
        <v>-14.732450999999999</v>
      </c>
      <c r="BD1079" s="861">
        <v>-14.971275</v>
      </c>
      <c r="BE1079" s="861">
        <v>-9.4791749999999997</v>
      </c>
      <c r="BF1079" s="861">
        <v>30.87762</v>
      </c>
      <c r="BG1079" s="861">
        <v>139.94134199999999</v>
      </c>
      <c r="BH1079" s="861">
        <v>108.84204200000001</v>
      </c>
      <c r="BI1079" s="861">
        <v>50.230114999999998</v>
      </c>
      <c r="BJ1079" s="861">
        <v>130.485558</v>
      </c>
      <c r="BK1079" s="861">
        <v>85.378281999999999</v>
      </c>
      <c r="BL1079" s="861">
        <v>73.370084000000006</v>
      </c>
      <c r="BM1079" s="861">
        <v>-20.143763</v>
      </c>
      <c r="BN1079" s="861">
        <v>-15.084842999999999</v>
      </c>
      <c r="BO1079" s="861">
        <v>-11.768195</v>
      </c>
      <c r="BP1079" s="861">
        <v>-14.540547999999999</v>
      </c>
      <c r="BQ1079" s="861">
        <v>86.232383999999996</v>
      </c>
      <c r="BR1079" s="861">
        <v>87.895573999999996</v>
      </c>
      <c r="BS1079" s="861">
        <v>84.837494000000007</v>
      </c>
      <c r="BT1079" s="861">
        <v>56.811928000000002</v>
      </c>
      <c r="BU1079" s="861">
        <v>64.023081000000005</v>
      </c>
      <c r="BV1079" s="861">
        <v>59.828640999999998</v>
      </c>
      <c r="BW1079" s="861">
        <v>63.487136</v>
      </c>
      <c r="BX1079" s="861">
        <v>-14.962300000000001</v>
      </c>
      <c r="BY1079" s="861">
        <v>-15.223451000000001</v>
      </c>
      <c r="BZ1079" s="861">
        <v>-14.585678</v>
      </c>
      <c r="CA1079" s="861">
        <v>-14.980522000000001</v>
      </c>
      <c r="CB1079" s="861">
        <v>-8.8652630000000006</v>
      </c>
      <c r="CC1079" s="861">
        <v>-6.1145459999999998</v>
      </c>
      <c r="CD1079" s="861">
        <v>-9.5451329999999999</v>
      </c>
      <c r="CE1079" s="861">
        <v>-6.3930730000000002</v>
      </c>
      <c r="CF1079" s="861">
        <v>-10.964267</v>
      </c>
      <c r="CG1079" s="861">
        <v>-6.7528180000000004</v>
      </c>
      <c r="CH1079" s="861">
        <v>-11.655009</v>
      </c>
      <c r="CI1079" s="861">
        <v>-7.080114</v>
      </c>
      <c r="CJ1079" s="861">
        <v>-9.0170630000000003</v>
      </c>
      <c r="CK1079" s="861">
        <v>-5.6501390000000002</v>
      </c>
      <c r="CL1079" s="861">
        <v>-9.3683569999999996</v>
      </c>
      <c r="CM1079" s="861">
        <v>-5.2093579999999999</v>
      </c>
      <c r="CN1079" s="861">
        <v>-11.748272999999999</v>
      </c>
      <c r="CO1079" s="861">
        <v>-7.6195259999999996</v>
      </c>
      <c r="CP1079" s="861">
        <v>-11.481062</v>
      </c>
      <c r="CQ1079" s="861">
        <v>-8.0119520000000009</v>
      </c>
      <c r="CR1079" s="861">
        <v>-8.9075509999999998</v>
      </c>
      <c r="CS1079" s="861">
        <v>-6.065931</v>
      </c>
      <c r="CT1079" s="861">
        <v>-9.5721910000000001</v>
      </c>
      <c r="CU1079" s="861">
        <v>-6.2291590000000001</v>
      </c>
      <c r="CV1079" s="861">
        <v>-11.984558</v>
      </c>
      <c r="CW1079" s="861">
        <v>-6.113937</v>
      </c>
      <c r="CX1079" s="861">
        <v>-11.766411</v>
      </c>
      <c r="CY1079" s="861">
        <v>-6.6046110000000002</v>
      </c>
      <c r="CZ1079" s="861">
        <v>-8.7030720000000006</v>
      </c>
      <c r="DA1079" s="861">
        <v>-5.5508240000000004</v>
      </c>
      <c r="DB1079" s="861">
        <v>-9.5483729999999998</v>
      </c>
      <c r="DC1079" s="861">
        <v>-5.2782549999999997</v>
      </c>
      <c r="DD1079" s="861">
        <v>-11.911550999999999</v>
      </c>
      <c r="DE1079" s="861">
        <v>-7.4731589999999999</v>
      </c>
      <c r="DF1079" s="861">
        <v>-12.037222</v>
      </c>
      <c r="DG1079" s="861">
        <v>-7.511933</v>
      </c>
      <c r="DH1079" s="861">
        <v>-8.6540459999999992</v>
      </c>
      <c r="DI1079" s="861">
        <v>-5.9596410000000004</v>
      </c>
      <c r="DJ1079" s="861">
        <v>-9.3467249999999993</v>
      </c>
      <c r="DK1079" s="861">
        <v>-6.5633559999999997</v>
      </c>
      <c r="DL1079" s="861">
        <v>-12.066700000000001</v>
      </c>
      <c r="DM1079" s="861">
        <v>-9.2310809999999996</v>
      </c>
      <c r="DN1079" s="861">
        <v>-12.060293</v>
      </c>
      <c r="DO1079" s="861">
        <v>-8.5870809999999995</v>
      </c>
      <c r="DP1079" s="861">
        <v>-9.3076729999999994</v>
      </c>
      <c r="DQ1079" s="861">
        <v>-6.8560879999999997</v>
      </c>
      <c r="DR1079" s="861">
        <v>-9.758483</v>
      </c>
      <c r="DS1079" s="861">
        <v>-7.7308859999999999</v>
      </c>
      <c r="DT1079" s="861">
        <v>-11.878393000000001</v>
      </c>
      <c r="DU1079" s="861">
        <v>-10.234966999999999</v>
      </c>
      <c r="DV1079" s="861">
        <v>-12.276799</v>
      </c>
      <c r="DW1079" s="861">
        <v>-7.3982349999999997</v>
      </c>
      <c r="DX1079" s="861">
        <v>11.819417</v>
      </c>
      <c r="DY1079" s="861">
        <v>8.7405500000000007</v>
      </c>
      <c r="DZ1079" s="861">
        <v>158.19449599999999</v>
      </c>
      <c r="EA1079" s="861">
        <v>150.27240900000001</v>
      </c>
      <c r="EB1079" s="861">
        <v>123.02</v>
      </c>
      <c r="EC1079" s="861">
        <v>1.2410000000000001</v>
      </c>
      <c r="ED1079" s="861">
        <v>134.69999999999999</v>
      </c>
      <c r="EE1079" s="861">
        <v>123.06</v>
      </c>
      <c r="EF1079" s="861">
        <v>5.2990000000000004</v>
      </c>
      <c r="EG1079" s="861">
        <v>639.4</v>
      </c>
      <c r="EH1079" s="861">
        <v>123.14</v>
      </c>
      <c r="EI1079" s="861">
        <v>4.952</v>
      </c>
      <c r="EJ1079" s="861">
        <v>597.29999999999995</v>
      </c>
      <c r="EK1079" s="861">
        <v>9.4567899999999998</v>
      </c>
      <c r="EL1079" s="861">
        <v>12.475232</v>
      </c>
      <c r="EM1079" s="861">
        <v>-18.518369</v>
      </c>
      <c r="EN1079" s="861">
        <v>-24.243427000000001</v>
      </c>
      <c r="EO1079" s="861">
        <v>93.268655999999993</v>
      </c>
      <c r="EP1079" s="861">
        <v>89.763762</v>
      </c>
      <c r="EQ1079" s="861">
        <v>-8.7217739999999999</v>
      </c>
      <c r="ER1079" s="861">
        <v>4951.4767700000002</v>
      </c>
      <c r="ES1079" s="861">
        <v>11569.037480000001</v>
      </c>
      <c r="ET1079" s="861">
        <v>10816.260141000001</v>
      </c>
      <c r="EU1079" s="861"/>
      <c r="EV1079" s="861"/>
      <c r="EW1079" s="861"/>
      <c r="EX1079" s="861"/>
      <c r="EY1079" s="861"/>
      <c r="EZ1079" s="861"/>
      <c r="FA1079" s="861"/>
      <c r="FB1079" s="861"/>
      <c r="FC1079" s="861"/>
      <c r="FD1079" s="861"/>
    </row>
    <row r="1080" spans="1:160" x14ac:dyDescent="0.25">
      <c r="A1080" s="837">
        <v>46142</v>
      </c>
      <c r="B1080" s="836">
        <v>0.12008101851851853</v>
      </c>
      <c r="C1080" s="861">
        <v>61740</v>
      </c>
      <c r="D1080" s="861">
        <v>0</v>
      </c>
      <c r="E1080" s="861">
        <v>0</v>
      </c>
      <c r="F1080" s="861">
        <v>74.927476999999996</v>
      </c>
      <c r="G1080" s="861">
        <v>71.030004000000005</v>
      </c>
      <c r="H1080" s="861">
        <v>64.485714999999999</v>
      </c>
      <c r="I1080" s="861">
        <v>73.317795000000004</v>
      </c>
      <c r="J1080" s="861">
        <v>71.405140000000003</v>
      </c>
      <c r="K1080" s="861">
        <v>70.940094000000002</v>
      </c>
      <c r="L1080" s="861">
        <v>73.669863000000007</v>
      </c>
      <c r="M1080" s="861">
        <v>74.358332000000004</v>
      </c>
      <c r="N1080" s="861">
        <v>-9.4641199999999994</v>
      </c>
      <c r="O1080" s="861">
        <v>-11.296442000000001</v>
      </c>
      <c r="P1080" s="861">
        <v>-12.096869999999999</v>
      </c>
      <c r="Q1080" s="861">
        <v>-8.1464940000000006</v>
      </c>
      <c r="R1080" s="861">
        <v>-9.3680409999999998</v>
      </c>
      <c r="S1080" s="861">
        <v>-10.396093</v>
      </c>
      <c r="T1080" s="861">
        <v>81.797527000000002</v>
      </c>
      <c r="U1080" s="861">
        <v>73.821804</v>
      </c>
      <c r="V1080" s="861">
        <v>92.556150000000002</v>
      </c>
      <c r="W1080" s="861">
        <v>91.563840999999996</v>
      </c>
      <c r="X1080" s="861">
        <v>-7.9139340000000002</v>
      </c>
      <c r="Y1080" s="861">
        <v>-7.1795419999999996</v>
      </c>
      <c r="Z1080" s="861">
        <v>-12.264087</v>
      </c>
      <c r="AA1080" s="861">
        <v>-11.600346</v>
      </c>
      <c r="AB1080" s="861">
        <v>-11.542308</v>
      </c>
      <c r="AC1080" s="861">
        <v>-12.800597</v>
      </c>
      <c r="AD1080" s="861">
        <v>-14.215090999999999</v>
      </c>
      <c r="AE1080" s="861">
        <v>104.749898</v>
      </c>
      <c r="AF1080" s="861">
        <v>97.174918000000005</v>
      </c>
      <c r="AG1080" s="861">
        <v>88.893165999999994</v>
      </c>
      <c r="AH1080" s="861">
        <v>99.336882000000003</v>
      </c>
      <c r="AI1080" s="861">
        <v>88.770516999999998</v>
      </c>
      <c r="AJ1080" s="861">
        <v>69.403870999999995</v>
      </c>
      <c r="AK1080" s="861">
        <v>-5.7971550000000001</v>
      </c>
      <c r="AL1080" s="861">
        <v>-11.945064</v>
      </c>
      <c r="AM1080" s="861">
        <v>-9.0003349999999998</v>
      </c>
      <c r="AN1080" s="861">
        <v>91.666370999999998</v>
      </c>
      <c r="AO1080" s="861">
        <v>90.814468000000005</v>
      </c>
      <c r="AP1080" s="861">
        <v>86.610938000000004</v>
      </c>
      <c r="AQ1080" s="861">
        <v>86.958432000000002</v>
      </c>
      <c r="AR1080" s="861">
        <v>71.388334</v>
      </c>
      <c r="AS1080" s="861">
        <v>63.093485000000001</v>
      </c>
      <c r="AT1080" s="861">
        <v>75.311490000000006</v>
      </c>
      <c r="AU1080" s="861">
        <v>74.367242000000005</v>
      </c>
      <c r="AV1080" s="861">
        <v>73.977406999999999</v>
      </c>
      <c r="AW1080" s="861">
        <v>73.098061999999999</v>
      </c>
      <c r="AX1080" s="861">
        <v>88.760591000000005</v>
      </c>
      <c r="AY1080" s="861">
        <v>86.717870000000005</v>
      </c>
      <c r="AZ1080" s="861">
        <v>-8.7812040000000007</v>
      </c>
      <c r="BA1080" s="861">
        <v>-7.0504759999999997</v>
      </c>
      <c r="BB1080" s="861">
        <v>-15.701124999999999</v>
      </c>
      <c r="BC1080" s="861">
        <v>-14.78688</v>
      </c>
      <c r="BD1080" s="861">
        <v>-14.989773</v>
      </c>
      <c r="BE1080" s="861">
        <v>-9.5719849999999997</v>
      </c>
      <c r="BF1080" s="861">
        <v>30.941388</v>
      </c>
      <c r="BG1080" s="861">
        <v>139.97833499999999</v>
      </c>
      <c r="BH1080" s="861">
        <v>108.904113</v>
      </c>
      <c r="BI1080" s="861">
        <v>50.309620000000002</v>
      </c>
      <c r="BJ1080" s="861">
        <v>130.24213800000001</v>
      </c>
      <c r="BK1080" s="861">
        <v>85.407092000000006</v>
      </c>
      <c r="BL1080" s="861">
        <v>74.008064000000005</v>
      </c>
      <c r="BM1080" s="861">
        <v>-20.158054</v>
      </c>
      <c r="BN1080" s="861">
        <v>-15.029059999999999</v>
      </c>
      <c r="BO1080" s="861">
        <v>-11.813886</v>
      </c>
      <c r="BP1080" s="861">
        <v>-14.520263</v>
      </c>
      <c r="BQ1080" s="861">
        <v>86.261116000000001</v>
      </c>
      <c r="BR1080" s="861">
        <v>87.923683999999994</v>
      </c>
      <c r="BS1080" s="861">
        <v>84.879901000000004</v>
      </c>
      <c r="BT1080" s="861">
        <v>56.904105999999999</v>
      </c>
      <c r="BU1080" s="861">
        <v>64.088054999999997</v>
      </c>
      <c r="BV1080" s="861">
        <v>59.860396999999999</v>
      </c>
      <c r="BW1080" s="861">
        <v>63.595824</v>
      </c>
      <c r="BX1080" s="861">
        <v>-14.855798999999999</v>
      </c>
      <c r="BY1080" s="861">
        <v>-15.096562</v>
      </c>
      <c r="BZ1080" s="861">
        <v>-14.650308000000001</v>
      </c>
      <c r="CA1080" s="861">
        <v>-14.990792000000001</v>
      </c>
      <c r="CB1080" s="861">
        <v>-8.8862089999999991</v>
      </c>
      <c r="CC1080" s="861">
        <v>-6.1396379999999997</v>
      </c>
      <c r="CD1080" s="861">
        <v>-9.5924029999999991</v>
      </c>
      <c r="CE1080" s="861">
        <v>-6.4177090000000003</v>
      </c>
      <c r="CF1080" s="861">
        <v>-10.997629999999999</v>
      </c>
      <c r="CG1080" s="861">
        <v>-6.7756879999999997</v>
      </c>
      <c r="CH1080" s="861">
        <v>-11.679812999999999</v>
      </c>
      <c r="CI1080" s="861">
        <v>-7.0799799999999999</v>
      </c>
      <c r="CJ1080" s="861">
        <v>-9.0314549999999993</v>
      </c>
      <c r="CK1080" s="861">
        <v>-5.6663560000000004</v>
      </c>
      <c r="CL1080" s="861">
        <v>-9.3898270000000004</v>
      </c>
      <c r="CM1080" s="861">
        <v>-5.2297560000000001</v>
      </c>
      <c r="CN1080" s="861">
        <v>-11.756264</v>
      </c>
      <c r="CO1080" s="861">
        <v>-7.6269970000000002</v>
      </c>
      <c r="CP1080" s="861">
        <v>-11.492735</v>
      </c>
      <c r="CQ1080" s="861">
        <v>-7.9791169999999996</v>
      </c>
      <c r="CR1080" s="861">
        <v>-8.9276099999999996</v>
      </c>
      <c r="CS1080" s="861">
        <v>-6.0635120000000002</v>
      </c>
      <c r="CT1080" s="861">
        <v>-9.6025679999999998</v>
      </c>
      <c r="CU1080" s="861">
        <v>-6.2523790000000004</v>
      </c>
      <c r="CV1080" s="861">
        <v>-11.991982</v>
      </c>
      <c r="CW1080" s="861">
        <v>-6.1376200000000001</v>
      </c>
      <c r="CX1080" s="861">
        <v>-11.776337</v>
      </c>
      <c r="CY1080" s="861">
        <v>-6.6391980000000004</v>
      </c>
      <c r="CZ1080" s="861">
        <v>-8.6707999999999998</v>
      </c>
      <c r="DA1080" s="861">
        <v>-5.5467700000000004</v>
      </c>
      <c r="DB1080" s="861">
        <v>-9.5381970000000003</v>
      </c>
      <c r="DC1080" s="861">
        <v>-5.3105380000000002</v>
      </c>
      <c r="DD1080" s="861">
        <v>-11.913572</v>
      </c>
      <c r="DE1080" s="861">
        <v>-7.5060169999999999</v>
      </c>
      <c r="DF1080" s="861">
        <v>-12.044734999999999</v>
      </c>
      <c r="DG1080" s="861">
        <v>-7.5362220000000004</v>
      </c>
      <c r="DH1080" s="861">
        <v>-8.6437229999999996</v>
      </c>
      <c r="DI1080" s="861">
        <v>-5.9931999999999999</v>
      </c>
      <c r="DJ1080" s="861">
        <v>-9.3453020000000002</v>
      </c>
      <c r="DK1080" s="861">
        <v>-6.5834109999999999</v>
      </c>
      <c r="DL1080" s="861">
        <v>-12.045092</v>
      </c>
      <c r="DM1080" s="861">
        <v>-9.2437869999999993</v>
      </c>
      <c r="DN1080" s="861">
        <v>-12.054152</v>
      </c>
      <c r="DO1080" s="861">
        <v>-8.6118799999999993</v>
      </c>
      <c r="DP1080" s="861">
        <v>-9.2879640000000006</v>
      </c>
      <c r="DQ1080" s="861">
        <v>-6.8808220000000002</v>
      </c>
      <c r="DR1080" s="861">
        <v>-9.7612810000000003</v>
      </c>
      <c r="DS1080" s="861">
        <v>-7.7617339999999997</v>
      </c>
      <c r="DT1080" s="861">
        <v>-11.880326</v>
      </c>
      <c r="DU1080" s="861">
        <v>-10.247693999999999</v>
      </c>
      <c r="DV1080" s="861">
        <v>-12.263545000000001</v>
      </c>
      <c r="DW1080" s="861">
        <v>-7.4065830000000004</v>
      </c>
      <c r="DX1080" s="861">
        <v>11.942285999999999</v>
      </c>
      <c r="DY1080" s="861">
        <v>8.7529430000000001</v>
      </c>
      <c r="DZ1080" s="861">
        <v>158.75334000000001</v>
      </c>
      <c r="EA1080" s="861">
        <v>150.68194299999999</v>
      </c>
      <c r="EB1080" s="861">
        <v>123.04</v>
      </c>
      <c r="EC1080" s="861">
        <v>1.2410000000000001</v>
      </c>
      <c r="ED1080" s="861">
        <v>134.80000000000001</v>
      </c>
      <c r="EE1080" s="861">
        <v>123.05</v>
      </c>
      <c r="EF1080" s="861">
        <v>5.2779999999999996</v>
      </c>
      <c r="EG1080" s="861">
        <v>643.6</v>
      </c>
      <c r="EH1080" s="861">
        <v>123.17</v>
      </c>
      <c r="EI1080" s="861">
        <v>4.9569999999999999</v>
      </c>
      <c r="EJ1080" s="861">
        <v>598.6</v>
      </c>
      <c r="EK1080" s="861">
        <v>9.3004940000000005</v>
      </c>
      <c r="EL1080" s="861">
        <v>12.405355</v>
      </c>
      <c r="EM1080" s="861">
        <v>-18.300829</v>
      </c>
      <c r="EN1080" s="861">
        <v>-24.219241</v>
      </c>
      <c r="EO1080" s="861">
        <v>93.511420000000001</v>
      </c>
      <c r="EP1080" s="861">
        <v>89.947937999999994</v>
      </c>
      <c r="EQ1080" s="861">
        <v>-8.7335440000000002</v>
      </c>
      <c r="ER1080" s="861">
        <v>4953.7235710000004</v>
      </c>
      <c r="ES1080" s="861">
        <v>11579.711583</v>
      </c>
      <c r="ET1080" s="861">
        <v>10826.216958000001</v>
      </c>
      <c r="EU1080" s="861"/>
      <c r="EV1080" s="861"/>
      <c r="EW1080" s="861"/>
      <c r="EX1080" s="861"/>
      <c r="EY1080" s="861"/>
      <c r="EZ1080" s="861"/>
      <c r="FA1080" s="861"/>
      <c r="FB1080" s="861"/>
      <c r="FC1080" s="861"/>
      <c r="FD1080" s="861"/>
    </row>
    <row r="1081" spans="1:160" x14ac:dyDescent="0.25">
      <c r="A1081" s="837">
        <v>46142</v>
      </c>
      <c r="B1081" s="836">
        <v>0.12077546296296297</v>
      </c>
      <c r="C1081" s="861">
        <v>61800</v>
      </c>
      <c r="D1081" s="861">
        <v>0</v>
      </c>
      <c r="E1081" s="861">
        <v>0</v>
      </c>
      <c r="F1081" s="861">
        <v>75.069198999999998</v>
      </c>
      <c r="G1081" s="861">
        <v>71.028525000000002</v>
      </c>
      <c r="H1081" s="861">
        <v>64.597128999999995</v>
      </c>
      <c r="I1081" s="861">
        <v>73.320330999999996</v>
      </c>
      <c r="J1081" s="861">
        <v>71.538747999999998</v>
      </c>
      <c r="K1081" s="861">
        <v>70.942214000000007</v>
      </c>
      <c r="L1081" s="861">
        <v>73.681792000000002</v>
      </c>
      <c r="M1081" s="861">
        <v>74.371520000000004</v>
      </c>
      <c r="N1081" s="861">
        <v>-9.4804300000000001</v>
      </c>
      <c r="O1081" s="861">
        <v>-11.319383</v>
      </c>
      <c r="P1081" s="861">
        <v>-12.118898</v>
      </c>
      <c r="Q1081" s="861">
        <v>-8.1782009999999996</v>
      </c>
      <c r="R1081" s="861">
        <v>-9.2338550000000001</v>
      </c>
      <c r="S1081" s="861">
        <v>-10.505405</v>
      </c>
      <c r="T1081" s="861">
        <v>81.882361000000003</v>
      </c>
      <c r="U1081" s="861">
        <v>73.681548000000006</v>
      </c>
      <c r="V1081" s="861">
        <v>92.545891999999995</v>
      </c>
      <c r="W1081" s="861">
        <v>91.576778000000004</v>
      </c>
      <c r="X1081" s="861">
        <v>-7.9021379999999999</v>
      </c>
      <c r="Y1081" s="861">
        <v>-7.2387689999999996</v>
      </c>
      <c r="Z1081" s="861">
        <v>-12.292233</v>
      </c>
      <c r="AA1081" s="861">
        <v>-11.683515</v>
      </c>
      <c r="AB1081" s="861">
        <v>-11.61314</v>
      </c>
      <c r="AC1081" s="861">
        <v>-12.852242</v>
      </c>
      <c r="AD1081" s="861">
        <v>-14.276987999999999</v>
      </c>
      <c r="AE1081" s="861">
        <v>104.84420299999999</v>
      </c>
      <c r="AF1081" s="861">
        <v>97.241617000000005</v>
      </c>
      <c r="AG1081" s="861">
        <v>88.950519999999997</v>
      </c>
      <c r="AH1081" s="861">
        <v>99.453986</v>
      </c>
      <c r="AI1081" s="861">
        <v>88.806313000000003</v>
      </c>
      <c r="AJ1081" s="861">
        <v>69.522114999999999</v>
      </c>
      <c r="AK1081" s="861">
        <v>-5.9710239999999999</v>
      </c>
      <c r="AL1081" s="861">
        <v>-12.053599999999999</v>
      </c>
      <c r="AM1081" s="861">
        <v>-9.1102419999999995</v>
      </c>
      <c r="AN1081" s="861">
        <v>91.780911000000003</v>
      </c>
      <c r="AO1081" s="861">
        <v>90.799159000000003</v>
      </c>
      <c r="AP1081" s="861">
        <v>86.690985999999995</v>
      </c>
      <c r="AQ1081" s="861">
        <v>87.053859000000003</v>
      </c>
      <c r="AR1081" s="861">
        <v>71.360896999999994</v>
      </c>
      <c r="AS1081" s="861">
        <v>63.091909999999999</v>
      </c>
      <c r="AT1081" s="861">
        <v>75.325125999999997</v>
      </c>
      <c r="AU1081" s="861">
        <v>74.463740000000001</v>
      </c>
      <c r="AV1081" s="861">
        <v>74.196147999999994</v>
      </c>
      <c r="AW1081" s="861">
        <v>73.285929999999993</v>
      </c>
      <c r="AX1081" s="861">
        <v>88.857787000000002</v>
      </c>
      <c r="AY1081" s="861">
        <v>86.724878000000004</v>
      </c>
      <c r="AZ1081" s="861">
        <v>-8.7211049999999997</v>
      </c>
      <c r="BA1081" s="861">
        <v>-7.0437909999999997</v>
      </c>
      <c r="BB1081" s="861">
        <v>-15.704300999999999</v>
      </c>
      <c r="BC1081" s="861">
        <v>-14.790996</v>
      </c>
      <c r="BD1081" s="861">
        <v>-15.007135999999999</v>
      </c>
      <c r="BE1081" s="861">
        <v>-9.1271590000000007</v>
      </c>
      <c r="BF1081" s="861">
        <v>30.851286000000002</v>
      </c>
      <c r="BG1081" s="861">
        <v>140.10288499999999</v>
      </c>
      <c r="BH1081" s="861">
        <v>108.993239</v>
      </c>
      <c r="BI1081" s="861">
        <v>50.279299000000002</v>
      </c>
      <c r="BJ1081" s="861">
        <v>130.737393</v>
      </c>
      <c r="BK1081" s="861">
        <v>85.478570000000005</v>
      </c>
      <c r="BL1081" s="861">
        <v>73.650762999999998</v>
      </c>
      <c r="BM1081" s="861">
        <v>-20.125488000000001</v>
      </c>
      <c r="BN1081" s="861">
        <v>-15.060416999999999</v>
      </c>
      <c r="BO1081" s="861">
        <v>-11.887917</v>
      </c>
      <c r="BP1081" s="861">
        <v>-14.473132</v>
      </c>
      <c r="BQ1081" s="861">
        <v>86.394397999999995</v>
      </c>
      <c r="BR1081" s="861">
        <v>88.008572000000001</v>
      </c>
      <c r="BS1081" s="861">
        <v>84.938782000000003</v>
      </c>
      <c r="BT1081" s="861">
        <v>56.951155999999997</v>
      </c>
      <c r="BU1081" s="861">
        <v>64.134885999999995</v>
      </c>
      <c r="BV1081" s="861">
        <v>59.974122000000001</v>
      </c>
      <c r="BW1081" s="861">
        <v>63.658095000000003</v>
      </c>
      <c r="BX1081" s="861">
        <v>-14.910147</v>
      </c>
      <c r="BY1081" s="861">
        <v>-15.148092</v>
      </c>
      <c r="BZ1081" s="861">
        <v>-14.742359</v>
      </c>
      <c r="CA1081" s="861">
        <v>-15.036531999999999</v>
      </c>
      <c r="CB1081" s="861">
        <v>-8.8865339999999993</v>
      </c>
      <c r="CC1081" s="861">
        <v>-6.18872</v>
      </c>
      <c r="CD1081" s="861">
        <v>-9.5962580000000006</v>
      </c>
      <c r="CE1081" s="861">
        <v>-6.4705459999999997</v>
      </c>
      <c r="CF1081" s="861">
        <v>-11.005986999999999</v>
      </c>
      <c r="CG1081" s="861">
        <v>-6.7746510000000004</v>
      </c>
      <c r="CH1081" s="861">
        <v>-11.683432</v>
      </c>
      <c r="CI1081" s="861">
        <v>-7.1237500000000002</v>
      </c>
      <c r="CJ1081" s="861">
        <v>-9.0017899999999997</v>
      </c>
      <c r="CK1081" s="861">
        <v>-5.6837049999999998</v>
      </c>
      <c r="CL1081" s="861">
        <v>-9.3993059999999993</v>
      </c>
      <c r="CM1081" s="861">
        <v>-5.2540800000000001</v>
      </c>
      <c r="CN1081" s="861">
        <v>-11.754277999999999</v>
      </c>
      <c r="CO1081" s="861">
        <v>-7.654013</v>
      </c>
      <c r="CP1081" s="861">
        <v>-11.469134</v>
      </c>
      <c r="CQ1081" s="861">
        <v>-8.0276910000000008</v>
      </c>
      <c r="CR1081" s="861">
        <v>-8.9364310000000007</v>
      </c>
      <c r="CS1081" s="861">
        <v>-6.1217360000000003</v>
      </c>
      <c r="CT1081" s="861">
        <v>-9.6288529999999994</v>
      </c>
      <c r="CU1081" s="861">
        <v>-6.2631290000000002</v>
      </c>
      <c r="CV1081" s="861">
        <v>-11.987294</v>
      </c>
      <c r="CW1081" s="861">
        <v>-6.1479010000000001</v>
      </c>
      <c r="CX1081" s="861">
        <v>-11.814526000000001</v>
      </c>
      <c r="CY1081" s="861">
        <v>-6.6411319999999998</v>
      </c>
      <c r="CZ1081" s="861">
        <v>-8.7350300000000001</v>
      </c>
      <c r="DA1081" s="861">
        <v>-5.5577880000000004</v>
      </c>
      <c r="DB1081" s="861">
        <v>-9.5572560000000006</v>
      </c>
      <c r="DC1081" s="861">
        <v>-5.3052469999999996</v>
      </c>
      <c r="DD1081" s="861">
        <v>-11.920579999999999</v>
      </c>
      <c r="DE1081" s="861">
        <v>-7.4891360000000002</v>
      </c>
      <c r="DF1081" s="861">
        <v>-12.060419</v>
      </c>
      <c r="DG1081" s="861">
        <v>-7.5499239999999999</v>
      </c>
      <c r="DH1081" s="861">
        <v>-8.6654110000000006</v>
      </c>
      <c r="DI1081" s="861">
        <v>-6.0007630000000001</v>
      </c>
      <c r="DJ1081" s="861">
        <v>-9.3721259999999997</v>
      </c>
      <c r="DK1081" s="861">
        <v>-6.5839780000000001</v>
      </c>
      <c r="DL1081" s="861">
        <v>-12.079700000000001</v>
      </c>
      <c r="DM1081" s="861">
        <v>-9.2421480000000003</v>
      </c>
      <c r="DN1081" s="861">
        <v>-12.099029</v>
      </c>
      <c r="DO1081" s="861">
        <v>-8.6148349999999994</v>
      </c>
      <c r="DP1081" s="861">
        <v>-9.3359269999999999</v>
      </c>
      <c r="DQ1081" s="861">
        <v>-6.917351</v>
      </c>
      <c r="DR1081" s="861">
        <v>-9.7768630000000005</v>
      </c>
      <c r="DS1081" s="861">
        <v>-7.7431289999999997</v>
      </c>
      <c r="DT1081" s="861">
        <v>-11.904567999999999</v>
      </c>
      <c r="DU1081" s="861">
        <v>-10.244173999999999</v>
      </c>
      <c r="DV1081" s="861">
        <v>-12.285992999999999</v>
      </c>
      <c r="DW1081" s="861">
        <v>-7.4190440000000004</v>
      </c>
      <c r="DX1081" s="861">
        <v>11.848677</v>
      </c>
      <c r="DY1081" s="861">
        <v>8.7792860000000008</v>
      </c>
      <c r="DZ1081" s="861">
        <v>158.948823</v>
      </c>
      <c r="EA1081" s="861">
        <v>151.02547200000001</v>
      </c>
      <c r="EB1081" s="861">
        <v>122.55</v>
      </c>
      <c r="EC1081" s="861">
        <v>3.2919999999999998</v>
      </c>
      <c r="ED1081" s="861">
        <v>396.9</v>
      </c>
      <c r="EE1081" s="861">
        <v>122.68</v>
      </c>
      <c r="EF1081" s="861">
        <v>5.2949999999999999</v>
      </c>
      <c r="EG1081" s="861">
        <v>637.5</v>
      </c>
      <c r="EH1081" s="861">
        <v>122.49</v>
      </c>
      <c r="EI1081" s="861">
        <v>4.9610000000000003</v>
      </c>
      <c r="EJ1081" s="861">
        <v>598.5</v>
      </c>
      <c r="EK1081" s="861">
        <v>9.3562510000000003</v>
      </c>
      <c r="EL1081" s="861">
        <v>12.279947999999999</v>
      </c>
      <c r="EM1081" s="861">
        <v>-18.466493</v>
      </c>
      <c r="EN1081" s="861">
        <v>-24.167864999999999</v>
      </c>
      <c r="EO1081" s="861">
        <v>93.596203000000003</v>
      </c>
      <c r="EP1081" s="861">
        <v>90.102172999999993</v>
      </c>
      <c r="EQ1081" s="861">
        <v>-8.749485</v>
      </c>
      <c r="ER1081" s="861">
        <v>4959.5431179999996</v>
      </c>
      <c r="ES1081" s="861">
        <v>11590.378932</v>
      </c>
      <c r="ET1081" s="861">
        <v>10836.161388</v>
      </c>
      <c r="EU1081" s="861"/>
      <c r="EV1081" s="861"/>
      <c r="EW1081" s="861"/>
      <c r="EX1081" s="861"/>
      <c r="EY1081" s="861"/>
      <c r="EZ1081" s="861"/>
      <c r="FA1081" s="861"/>
      <c r="FB1081" s="861"/>
      <c r="FC1081" s="861"/>
      <c r="FD1081" s="861"/>
    </row>
    <row r="1082" spans="1:160" x14ac:dyDescent="0.25">
      <c r="A1082" s="837">
        <v>46142</v>
      </c>
      <c r="B1082" s="836">
        <v>0.12146990740740742</v>
      </c>
      <c r="C1082" s="861">
        <v>61860</v>
      </c>
      <c r="D1082" s="861">
        <v>0</v>
      </c>
      <c r="E1082" s="861">
        <v>0</v>
      </c>
      <c r="F1082" s="861">
        <v>75.160867999999994</v>
      </c>
      <c r="G1082" s="861">
        <v>71.107476000000005</v>
      </c>
      <c r="H1082" s="861">
        <v>64.642477</v>
      </c>
      <c r="I1082" s="861">
        <v>73.359920000000002</v>
      </c>
      <c r="J1082" s="861">
        <v>71.656452000000002</v>
      </c>
      <c r="K1082" s="861">
        <v>70.993797000000001</v>
      </c>
      <c r="L1082" s="861">
        <v>73.680503999999999</v>
      </c>
      <c r="M1082" s="861">
        <v>74.427296999999996</v>
      </c>
      <c r="N1082" s="861">
        <v>-9.4688459999999992</v>
      </c>
      <c r="O1082" s="861">
        <v>-11.282370999999999</v>
      </c>
      <c r="P1082" s="861">
        <v>-12.143053</v>
      </c>
      <c r="Q1082" s="861">
        <v>-8.0689340000000005</v>
      </c>
      <c r="R1082" s="861">
        <v>-9.37378</v>
      </c>
      <c r="S1082" s="861">
        <v>-10.407477</v>
      </c>
      <c r="T1082" s="861">
        <v>82.227107000000004</v>
      </c>
      <c r="U1082" s="861">
        <v>74.467607000000001</v>
      </c>
      <c r="V1082" s="861">
        <v>92.672420000000002</v>
      </c>
      <c r="W1082" s="861">
        <v>91.700545000000005</v>
      </c>
      <c r="X1082" s="861">
        <v>-7.9396979999999999</v>
      </c>
      <c r="Y1082" s="861">
        <v>-7.2829189999999997</v>
      </c>
      <c r="Z1082" s="861">
        <v>-12.273619999999999</v>
      </c>
      <c r="AA1082" s="861">
        <v>-11.626336999999999</v>
      </c>
      <c r="AB1082" s="861">
        <v>-11.579312</v>
      </c>
      <c r="AC1082" s="861">
        <v>-12.762724</v>
      </c>
      <c r="AD1082" s="861">
        <v>-14.232294</v>
      </c>
      <c r="AE1082" s="861">
        <v>104.872615</v>
      </c>
      <c r="AF1082" s="861">
        <v>97.240216000000004</v>
      </c>
      <c r="AG1082" s="861">
        <v>89.055498999999998</v>
      </c>
      <c r="AH1082" s="861">
        <v>99.543096000000006</v>
      </c>
      <c r="AI1082" s="861">
        <v>88.927678999999998</v>
      </c>
      <c r="AJ1082" s="861">
        <v>69.498722999999998</v>
      </c>
      <c r="AK1082" s="861">
        <v>-6.0680389999999997</v>
      </c>
      <c r="AL1082" s="861">
        <v>-12.007944</v>
      </c>
      <c r="AM1082" s="861">
        <v>-9.0657350000000001</v>
      </c>
      <c r="AN1082" s="861">
        <v>91.818184000000002</v>
      </c>
      <c r="AO1082" s="861">
        <v>90.932095000000004</v>
      </c>
      <c r="AP1082" s="861">
        <v>86.778717</v>
      </c>
      <c r="AQ1082" s="861">
        <v>87.134473999999997</v>
      </c>
      <c r="AR1082" s="861">
        <v>71.535347000000002</v>
      </c>
      <c r="AS1082" s="861">
        <v>63.118586000000001</v>
      </c>
      <c r="AT1082" s="861">
        <v>75.430124000000006</v>
      </c>
      <c r="AU1082" s="861">
        <v>74.539682999999997</v>
      </c>
      <c r="AV1082" s="861">
        <v>74.312276999999995</v>
      </c>
      <c r="AW1082" s="861">
        <v>73.323125000000005</v>
      </c>
      <c r="AX1082" s="861">
        <v>89.044768000000005</v>
      </c>
      <c r="AY1082" s="861">
        <v>86.948976999999999</v>
      </c>
      <c r="AZ1082" s="861">
        <v>-8.8752490000000002</v>
      </c>
      <c r="BA1082" s="861">
        <v>-6.9915099999999999</v>
      </c>
      <c r="BB1082" s="861">
        <v>-15.684562</v>
      </c>
      <c r="BC1082" s="861">
        <v>-14.764666</v>
      </c>
      <c r="BD1082" s="861">
        <v>-14.994987</v>
      </c>
      <c r="BE1082" s="861">
        <v>-9.325488</v>
      </c>
      <c r="BF1082" s="861">
        <v>31.045974000000001</v>
      </c>
      <c r="BG1082" s="861">
        <v>140.31469899999999</v>
      </c>
      <c r="BH1082" s="861">
        <v>109.252437</v>
      </c>
      <c r="BI1082" s="861">
        <v>50.362366999999999</v>
      </c>
      <c r="BJ1082" s="861">
        <v>131.228433</v>
      </c>
      <c r="BK1082" s="861">
        <v>85.698999999999998</v>
      </c>
      <c r="BL1082" s="861">
        <v>73.837873000000002</v>
      </c>
      <c r="BM1082" s="861">
        <v>-20.148706000000001</v>
      </c>
      <c r="BN1082" s="861">
        <v>-15.045445000000001</v>
      </c>
      <c r="BO1082" s="861">
        <v>-11.901261999999999</v>
      </c>
      <c r="BP1082" s="861">
        <v>-14.47897</v>
      </c>
      <c r="BQ1082" s="861">
        <v>86.587230000000005</v>
      </c>
      <c r="BR1082" s="861">
        <v>88.199731999999997</v>
      </c>
      <c r="BS1082" s="861">
        <v>85.097219999999993</v>
      </c>
      <c r="BT1082" s="861">
        <v>57.036816000000002</v>
      </c>
      <c r="BU1082" s="861">
        <v>64.192784000000003</v>
      </c>
      <c r="BV1082" s="861">
        <v>60.156567000000003</v>
      </c>
      <c r="BW1082" s="861">
        <v>63.706180000000003</v>
      </c>
      <c r="BX1082" s="861">
        <v>-14.852722</v>
      </c>
      <c r="BY1082" s="861">
        <v>-15.137484000000001</v>
      </c>
      <c r="BZ1082" s="861">
        <v>-14.754567</v>
      </c>
      <c r="CA1082" s="861">
        <v>-15.042595</v>
      </c>
      <c r="CB1082" s="861">
        <v>-8.929081</v>
      </c>
      <c r="CC1082" s="861">
        <v>-6.1955270000000002</v>
      </c>
      <c r="CD1082" s="861">
        <v>-9.5998180000000009</v>
      </c>
      <c r="CE1082" s="861">
        <v>-6.4446880000000002</v>
      </c>
      <c r="CF1082" s="861">
        <v>-11.025836</v>
      </c>
      <c r="CG1082" s="861">
        <v>-6.8125790000000004</v>
      </c>
      <c r="CH1082" s="861">
        <v>-11.71158</v>
      </c>
      <c r="CI1082" s="861">
        <v>-7.1161899999999996</v>
      </c>
      <c r="CJ1082" s="861">
        <v>-9.0391910000000006</v>
      </c>
      <c r="CK1082" s="861">
        <v>-5.6830480000000003</v>
      </c>
      <c r="CL1082" s="861">
        <v>-9.381767</v>
      </c>
      <c r="CM1082" s="861">
        <v>-5.2594789999999998</v>
      </c>
      <c r="CN1082" s="861">
        <v>-11.770386</v>
      </c>
      <c r="CO1082" s="861">
        <v>-7.6443000000000003</v>
      </c>
      <c r="CP1082" s="861">
        <v>-11.526165000000001</v>
      </c>
      <c r="CQ1082" s="861">
        <v>-8.0357540000000007</v>
      </c>
      <c r="CR1082" s="861">
        <v>-8.9534079999999996</v>
      </c>
      <c r="CS1082" s="861">
        <v>-6.124644</v>
      </c>
      <c r="CT1082" s="861">
        <v>-9.6372029999999995</v>
      </c>
      <c r="CU1082" s="861">
        <v>-6.2434430000000001</v>
      </c>
      <c r="CV1082" s="861">
        <v>-12.011683</v>
      </c>
      <c r="CW1082" s="861">
        <v>-6.1431449999999996</v>
      </c>
      <c r="CX1082" s="861">
        <v>-11.807309</v>
      </c>
      <c r="CY1082" s="861">
        <v>-6.67272</v>
      </c>
      <c r="CZ1082" s="861">
        <v>-8.7053659999999997</v>
      </c>
      <c r="DA1082" s="861">
        <v>-5.5749459999999997</v>
      </c>
      <c r="DB1082" s="861">
        <v>-9.5459150000000008</v>
      </c>
      <c r="DC1082" s="861">
        <v>-5.3032979999999998</v>
      </c>
      <c r="DD1082" s="861">
        <v>-11.916520999999999</v>
      </c>
      <c r="DE1082" s="861">
        <v>-7.5351249999999999</v>
      </c>
      <c r="DF1082" s="861">
        <v>-12.048346</v>
      </c>
      <c r="DG1082" s="861">
        <v>-7.5608449999999996</v>
      </c>
      <c r="DH1082" s="861">
        <v>-8.6932100000000005</v>
      </c>
      <c r="DI1082" s="861">
        <v>-6.0000989999999996</v>
      </c>
      <c r="DJ1082" s="861">
        <v>-9.366771</v>
      </c>
      <c r="DK1082" s="861">
        <v>-6.5814469999999998</v>
      </c>
      <c r="DL1082" s="861">
        <v>-12.071736</v>
      </c>
      <c r="DM1082" s="861">
        <v>-9.2492190000000001</v>
      </c>
      <c r="DN1082" s="861">
        <v>-12.070475</v>
      </c>
      <c r="DO1082" s="861">
        <v>-8.6093840000000004</v>
      </c>
      <c r="DP1082" s="861">
        <v>-9.3239059999999991</v>
      </c>
      <c r="DQ1082" s="861">
        <v>-6.8998730000000004</v>
      </c>
      <c r="DR1082" s="861">
        <v>-9.7696280000000009</v>
      </c>
      <c r="DS1082" s="861">
        <v>-7.7611689999999998</v>
      </c>
      <c r="DT1082" s="861">
        <v>-11.894724</v>
      </c>
      <c r="DU1082" s="861">
        <v>-10.252196</v>
      </c>
      <c r="DV1082" s="861">
        <v>-12.289498</v>
      </c>
      <c r="DW1082" s="861">
        <v>-7.4323379999999997</v>
      </c>
      <c r="DX1082" s="861">
        <v>11.858592</v>
      </c>
      <c r="DY1082" s="861">
        <v>8.7406950000000005</v>
      </c>
      <c r="DZ1082" s="861">
        <v>159.36739700000001</v>
      </c>
      <c r="EA1082" s="861">
        <v>151.13687200000001</v>
      </c>
      <c r="EB1082" s="861">
        <v>123.08</v>
      </c>
      <c r="EC1082" s="861">
        <v>1.2410000000000001</v>
      </c>
      <c r="ED1082" s="861">
        <v>134.6</v>
      </c>
      <c r="EE1082" s="861">
        <v>123</v>
      </c>
      <c r="EF1082" s="861">
        <v>5.306</v>
      </c>
      <c r="EG1082" s="861">
        <v>638.4</v>
      </c>
      <c r="EH1082" s="861">
        <v>123.05</v>
      </c>
      <c r="EI1082" s="861">
        <v>4.9509999999999996</v>
      </c>
      <c r="EJ1082" s="861">
        <v>595.6</v>
      </c>
      <c r="EK1082" s="861">
        <v>9.3831900000000008</v>
      </c>
      <c r="EL1082" s="861">
        <v>12.341881000000001</v>
      </c>
      <c r="EM1082" s="861">
        <v>-18.448924999999999</v>
      </c>
      <c r="EN1082" s="861">
        <v>-24.243143</v>
      </c>
      <c r="EO1082" s="861">
        <v>93.777508999999995</v>
      </c>
      <c r="EP1082" s="861">
        <v>90.152136999999996</v>
      </c>
      <c r="EQ1082" s="861">
        <v>-8.7546870000000006</v>
      </c>
      <c r="ER1082" s="861">
        <v>4965.359598</v>
      </c>
      <c r="ES1082" s="861">
        <v>11601.039312999999</v>
      </c>
      <c r="ET1082" s="861">
        <v>10846.110178999999</v>
      </c>
      <c r="EU1082" s="861"/>
      <c r="EV1082" s="861"/>
      <c r="EW1082" s="861"/>
      <c r="EX1082" s="861"/>
      <c r="EY1082" s="861"/>
      <c r="EZ1082" s="861"/>
      <c r="FA1082" s="861"/>
      <c r="FB1082" s="861"/>
      <c r="FC1082" s="861"/>
      <c r="FD1082" s="861"/>
    </row>
    <row r="1083" spans="1:160" x14ac:dyDescent="0.25">
      <c r="A1083" s="837">
        <v>46142</v>
      </c>
      <c r="B1083" s="836">
        <v>0.12216435185185186</v>
      </c>
      <c r="C1083" s="861">
        <v>61920</v>
      </c>
      <c r="D1083" s="861">
        <v>0</v>
      </c>
      <c r="E1083" s="861">
        <v>0</v>
      </c>
      <c r="F1083" s="861">
        <v>75.249224999999996</v>
      </c>
      <c r="G1083" s="861">
        <v>71.15128</v>
      </c>
      <c r="H1083" s="861">
        <v>64.621194000000003</v>
      </c>
      <c r="I1083" s="861">
        <v>73.369482000000005</v>
      </c>
      <c r="J1083" s="861">
        <v>71.781370999999993</v>
      </c>
      <c r="K1083" s="861">
        <v>71.013147000000004</v>
      </c>
      <c r="L1083" s="861">
        <v>73.700087999999994</v>
      </c>
      <c r="M1083" s="861">
        <v>74.438410000000005</v>
      </c>
      <c r="N1083" s="861">
        <v>-9.4912120000000009</v>
      </c>
      <c r="O1083" s="861">
        <v>-11.279407000000001</v>
      </c>
      <c r="P1083" s="861">
        <v>-12.130196</v>
      </c>
      <c r="Q1083" s="861">
        <v>-8.2258659999999999</v>
      </c>
      <c r="R1083" s="861">
        <v>-9.3106629999999999</v>
      </c>
      <c r="S1083" s="861">
        <v>-10.367736000000001</v>
      </c>
      <c r="T1083" s="861">
        <v>82.095223000000004</v>
      </c>
      <c r="U1083" s="861">
        <v>74.752926000000002</v>
      </c>
      <c r="V1083" s="861">
        <v>92.848833999999997</v>
      </c>
      <c r="W1083" s="861">
        <v>91.883367000000007</v>
      </c>
      <c r="X1083" s="861">
        <v>-7.9596720000000003</v>
      </c>
      <c r="Y1083" s="861">
        <v>-7.2788870000000001</v>
      </c>
      <c r="Z1083" s="861">
        <v>-12.300171000000001</v>
      </c>
      <c r="AA1083" s="861">
        <v>-11.649096</v>
      </c>
      <c r="AB1083" s="861">
        <v>-11.580648999999999</v>
      </c>
      <c r="AC1083" s="861">
        <v>-12.763121</v>
      </c>
      <c r="AD1083" s="861">
        <v>-14.317842000000001</v>
      </c>
      <c r="AE1083" s="861">
        <v>104.81911100000001</v>
      </c>
      <c r="AF1083" s="861">
        <v>97.328708000000006</v>
      </c>
      <c r="AG1083" s="861">
        <v>89.013499999999993</v>
      </c>
      <c r="AH1083" s="861">
        <v>99.703526999999994</v>
      </c>
      <c r="AI1083" s="861">
        <v>88.938360000000003</v>
      </c>
      <c r="AJ1083" s="861">
        <v>69.643559999999994</v>
      </c>
      <c r="AK1083" s="861">
        <v>-6.0915010000000001</v>
      </c>
      <c r="AL1083" s="861">
        <v>-12.058536999999999</v>
      </c>
      <c r="AM1083" s="861">
        <v>-9.0401760000000007</v>
      </c>
      <c r="AN1083" s="861">
        <v>91.875575999999995</v>
      </c>
      <c r="AO1083" s="861">
        <v>91.059310999999994</v>
      </c>
      <c r="AP1083" s="861">
        <v>86.689047000000002</v>
      </c>
      <c r="AQ1083" s="861">
        <v>87.153964999999999</v>
      </c>
      <c r="AR1083" s="861">
        <v>71.588384000000005</v>
      </c>
      <c r="AS1083" s="861">
        <v>63.161448</v>
      </c>
      <c r="AT1083" s="861">
        <v>75.374992000000006</v>
      </c>
      <c r="AU1083" s="861">
        <v>74.602406999999999</v>
      </c>
      <c r="AV1083" s="861">
        <v>74.267218999999997</v>
      </c>
      <c r="AW1083" s="861">
        <v>73.282843999999997</v>
      </c>
      <c r="AX1083" s="861">
        <v>89.002722000000006</v>
      </c>
      <c r="AY1083" s="861">
        <v>87.078451999999999</v>
      </c>
      <c r="AZ1083" s="861">
        <v>-8.8121960000000001</v>
      </c>
      <c r="BA1083" s="861">
        <v>-7.0790480000000002</v>
      </c>
      <c r="BB1083" s="861">
        <v>-15.720354</v>
      </c>
      <c r="BC1083" s="861">
        <v>-14.820266999999999</v>
      </c>
      <c r="BD1083" s="861">
        <v>-15.01986</v>
      </c>
      <c r="BE1083" s="861">
        <v>-9.5267180000000007</v>
      </c>
      <c r="BF1083" s="861">
        <v>30.995543000000001</v>
      </c>
      <c r="BG1083" s="861">
        <v>140.43763899999999</v>
      </c>
      <c r="BH1083" s="861">
        <v>109.302649</v>
      </c>
      <c r="BI1083" s="861">
        <v>50.299106999999999</v>
      </c>
      <c r="BJ1083" s="861">
        <v>130.74547799999999</v>
      </c>
      <c r="BK1083" s="861">
        <v>85.711538000000004</v>
      </c>
      <c r="BL1083" s="861">
        <v>73.849739999999997</v>
      </c>
      <c r="BM1083" s="861">
        <v>-20.148679999999999</v>
      </c>
      <c r="BN1083" s="861">
        <v>-15.047984</v>
      </c>
      <c r="BO1083" s="861">
        <v>-11.959334999999999</v>
      </c>
      <c r="BP1083" s="861">
        <v>-14.542952</v>
      </c>
      <c r="BQ1083" s="861">
        <v>86.561239</v>
      </c>
      <c r="BR1083" s="861">
        <v>88.237747999999996</v>
      </c>
      <c r="BS1083" s="861">
        <v>85.214685000000003</v>
      </c>
      <c r="BT1083" s="861">
        <v>57.188876</v>
      </c>
      <c r="BU1083" s="861">
        <v>64.22748</v>
      </c>
      <c r="BV1083" s="861">
        <v>60.191861000000003</v>
      </c>
      <c r="BW1083" s="861">
        <v>63.774284999999999</v>
      </c>
      <c r="BX1083" s="861">
        <v>-15.003932000000001</v>
      </c>
      <c r="BY1083" s="861">
        <v>-15.149642999999999</v>
      </c>
      <c r="BZ1083" s="861">
        <v>-14.866315</v>
      </c>
      <c r="CA1083" s="861">
        <v>-15.062611</v>
      </c>
      <c r="CB1083" s="861">
        <v>-8.9657719999999994</v>
      </c>
      <c r="CC1083" s="861">
        <v>-6.2123699999999999</v>
      </c>
      <c r="CD1083" s="861">
        <v>-9.6284770000000002</v>
      </c>
      <c r="CE1083" s="861">
        <v>-6.464804</v>
      </c>
      <c r="CF1083" s="861">
        <v>-11.066077999999999</v>
      </c>
      <c r="CG1083" s="861">
        <v>-6.8030569999999999</v>
      </c>
      <c r="CH1083" s="861">
        <v>-11.747491</v>
      </c>
      <c r="CI1083" s="861">
        <v>-7.1448340000000004</v>
      </c>
      <c r="CJ1083" s="861">
        <v>-9.0908840000000009</v>
      </c>
      <c r="CK1083" s="861">
        <v>-5.6984789999999998</v>
      </c>
      <c r="CL1083" s="861">
        <v>-9.4357349999999993</v>
      </c>
      <c r="CM1083" s="861">
        <v>-5.2474160000000003</v>
      </c>
      <c r="CN1083" s="861">
        <v>-11.801263000000001</v>
      </c>
      <c r="CO1083" s="861">
        <v>-7.663754</v>
      </c>
      <c r="CP1083" s="861">
        <v>-11.564927000000001</v>
      </c>
      <c r="CQ1083" s="861">
        <v>-8.0504420000000003</v>
      </c>
      <c r="CR1083" s="861">
        <v>-8.9845159999999993</v>
      </c>
      <c r="CS1083" s="861">
        <v>-6.1178309999999998</v>
      </c>
      <c r="CT1083" s="861">
        <v>-9.6678850000000001</v>
      </c>
      <c r="CU1083" s="861">
        <v>-6.2357040000000001</v>
      </c>
      <c r="CV1083" s="861">
        <v>-12.061313</v>
      </c>
      <c r="CW1083" s="861">
        <v>-6.1344750000000001</v>
      </c>
      <c r="CX1083" s="861">
        <v>-11.837816</v>
      </c>
      <c r="CY1083" s="861">
        <v>-6.669835</v>
      </c>
      <c r="CZ1083" s="861">
        <v>-8.7235469999999999</v>
      </c>
      <c r="DA1083" s="861">
        <v>-5.5722769999999997</v>
      </c>
      <c r="DB1083" s="861">
        <v>-9.5530779999999993</v>
      </c>
      <c r="DC1083" s="861">
        <v>-5.3141389999999999</v>
      </c>
      <c r="DD1083" s="861">
        <v>-11.950237</v>
      </c>
      <c r="DE1083" s="861">
        <v>-7.5255989999999997</v>
      </c>
      <c r="DF1083" s="861">
        <v>-12.079098</v>
      </c>
      <c r="DG1083" s="861">
        <v>-7.5712760000000001</v>
      </c>
      <c r="DH1083" s="861">
        <v>-8.6910159999999994</v>
      </c>
      <c r="DI1083" s="861">
        <v>-6.0153559999999997</v>
      </c>
      <c r="DJ1083" s="861">
        <v>-9.3685120000000008</v>
      </c>
      <c r="DK1083" s="861">
        <v>-6.5864479999999999</v>
      </c>
      <c r="DL1083" s="861">
        <v>-12.061341000000001</v>
      </c>
      <c r="DM1083" s="861">
        <v>-9.2684010000000008</v>
      </c>
      <c r="DN1083" s="861">
        <v>-12.090870000000001</v>
      </c>
      <c r="DO1083" s="861">
        <v>-8.6245159999999998</v>
      </c>
      <c r="DP1083" s="861">
        <v>-9.3465559999999996</v>
      </c>
      <c r="DQ1083" s="861">
        <v>-6.9100140000000003</v>
      </c>
      <c r="DR1083" s="861">
        <v>-9.7540119999999995</v>
      </c>
      <c r="DS1083" s="861">
        <v>-7.7465380000000001</v>
      </c>
      <c r="DT1083" s="861">
        <v>-11.910691</v>
      </c>
      <c r="DU1083" s="861">
        <v>-10.245115999999999</v>
      </c>
      <c r="DV1083" s="861">
        <v>-12.290483</v>
      </c>
      <c r="DW1083" s="861">
        <v>-7.4239670000000002</v>
      </c>
      <c r="DX1083" s="861">
        <v>11.842504</v>
      </c>
      <c r="DY1083" s="861">
        <v>8.7430769999999995</v>
      </c>
      <c r="DZ1083" s="861">
        <v>159.77975000000001</v>
      </c>
      <c r="EA1083" s="861">
        <v>151.261977</v>
      </c>
      <c r="EB1083" s="861">
        <v>123.02</v>
      </c>
      <c r="EC1083" s="861">
        <v>1.2410000000000001</v>
      </c>
      <c r="ED1083" s="861">
        <v>134.69999999999999</v>
      </c>
      <c r="EE1083" s="861">
        <v>122.98</v>
      </c>
      <c r="EF1083" s="861">
        <v>5.306</v>
      </c>
      <c r="EG1083" s="861">
        <v>638.70000000000005</v>
      </c>
      <c r="EH1083" s="861">
        <v>123.02</v>
      </c>
      <c r="EI1083" s="861">
        <v>4.9589999999999996</v>
      </c>
      <c r="EJ1083" s="861">
        <v>595.79999999999995</v>
      </c>
      <c r="EK1083" s="861">
        <v>9.4372579999999999</v>
      </c>
      <c r="EL1083" s="861">
        <v>12.279159</v>
      </c>
      <c r="EM1083" s="861">
        <v>-18.477433999999999</v>
      </c>
      <c r="EN1083" s="861">
        <v>-24.238493999999999</v>
      </c>
      <c r="EO1083" s="861">
        <v>93.955808000000005</v>
      </c>
      <c r="EP1083" s="861">
        <v>90.208219999999997</v>
      </c>
      <c r="EQ1083" s="861">
        <v>-8.7691300000000005</v>
      </c>
      <c r="ER1083" s="861">
        <v>4967.6043890000001</v>
      </c>
      <c r="ES1083" s="861">
        <v>11611.715898</v>
      </c>
      <c r="ET1083" s="861">
        <v>10856.066535</v>
      </c>
      <c r="EU1083" s="861"/>
      <c r="EV1083" s="861"/>
      <c r="EW1083" s="861"/>
      <c r="EX1083" s="861"/>
      <c r="EY1083" s="861"/>
      <c r="EZ1083" s="861"/>
      <c r="FA1083" s="861"/>
      <c r="FB1083" s="861"/>
      <c r="FC1083" s="861"/>
      <c r="FD1083" s="861"/>
    </row>
    <row r="1084" spans="1:160" x14ac:dyDescent="0.25">
      <c r="A1084" s="837">
        <v>46142</v>
      </c>
      <c r="B1084" s="836">
        <v>0.1228587962962963</v>
      </c>
      <c r="C1084" s="861">
        <v>61980</v>
      </c>
      <c r="D1084" s="861">
        <v>0</v>
      </c>
      <c r="E1084" s="861">
        <v>0</v>
      </c>
      <c r="F1084" s="861">
        <v>75.393068999999997</v>
      </c>
      <c r="G1084" s="861">
        <v>71.197811999999999</v>
      </c>
      <c r="H1084" s="861">
        <v>64.778830999999997</v>
      </c>
      <c r="I1084" s="861">
        <v>73.387998999999994</v>
      </c>
      <c r="J1084" s="861">
        <v>71.949156000000002</v>
      </c>
      <c r="K1084" s="861">
        <v>71.015163999999999</v>
      </c>
      <c r="L1084" s="861">
        <v>73.734674999999996</v>
      </c>
      <c r="M1084" s="861">
        <v>74.451832999999993</v>
      </c>
      <c r="N1084" s="861">
        <v>-9.4588699999999992</v>
      </c>
      <c r="O1084" s="861">
        <v>-11.355605000000001</v>
      </c>
      <c r="P1084" s="861">
        <v>-12.156579000000001</v>
      </c>
      <c r="Q1084" s="861">
        <v>-8.1431319999999996</v>
      </c>
      <c r="R1084" s="861">
        <v>-9.4228100000000001</v>
      </c>
      <c r="S1084" s="861">
        <v>-10.409155</v>
      </c>
      <c r="T1084" s="861">
        <v>82.246835000000004</v>
      </c>
      <c r="U1084" s="861">
        <v>74.869933000000003</v>
      </c>
      <c r="V1084" s="861">
        <v>93.046588</v>
      </c>
      <c r="W1084" s="861">
        <v>92.034125000000003</v>
      </c>
      <c r="X1084" s="861">
        <v>-7.9222609999999998</v>
      </c>
      <c r="Y1084" s="861">
        <v>-7.2831869999999999</v>
      </c>
      <c r="Z1084" s="861">
        <v>-12.285665</v>
      </c>
      <c r="AA1084" s="861">
        <v>-11.661896</v>
      </c>
      <c r="AB1084" s="861">
        <v>-11.557623</v>
      </c>
      <c r="AC1084" s="861">
        <v>-12.762205</v>
      </c>
      <c r="AD1084" s="861">
        <v>-14.216779000000001</v>
      </c>
      <c r="AE1084" s="861">
        <v>105.07990599999999</v>
      </c>
      <c r="AF1084" s="861">
        <v>97.417587999999995</v>
      </c>
      <c r="AG1084" s="861">
        <v>89.106131000000005</v>
      </c>
      <c r="AH1084" s="861">
        <v>99.807957000000002</v>
      </c>
      <c r="AI1084" s="861">
        <v>89.120118000000005</v>
      </c>
      <c r="AJ1084" s="861">
        <v>69.775899999999993</v>
      </c>
      <c r="AK1084" s="861">
        <v>-5.8553680000000004</v>
      </c>
      <c r="AL1084" s="861">
        <v>-11.995449000000001</v>
      </c>
      <c r="AM1084" s="861">
        <v>-9.0790710000000008</v>
      </c>
      <c r="AN1084" s="861">
        <v>92.035456999999994</v>
      </c>
      <c r="AO1084" s="861">
        <v>91.260373000000001</v>
      </c>
      <c r="AP1084" s="861">
        <v>86.943191999999996</v>
      </c>
      <c r="AQ1084" s="861">
        <v>87.371750000000006</v>
      </c>
      <c r="AR1084" s="861">
        <v>71.704043999999996</v>
      </c>
      <c r="AS1084" s="861">
        <v>63.238011</v>
      </c>
      <c r="AT1084" s="861">
        <v>75.56232</v>
      </c>
      <c r="AU1084" s="861">
        <v>74.763709000000006</v>
      </c>
      <c r="AV1084" s="861">
        <v>74.329248000000007</v>
      </c>
      <c r="AW1084" s="861">
        <v>73.617870999999994</v>
      </c>
      <c r="AX1084" s="861">
        <v>89.194585000000004</v>
      </c>
      <c r="AY1084" s="861">
        <v>87.135389000000004</v>
      </c>
      <c r="AZ1084" s="861">
        <v>-8.7979500000000002</v>
      </c>
      <c r="BA1084" s="861">
        <v>-7.0886649999999998</v>
      </c>
      <c r="BB1084" s="861">
        <v>-15.711486000000001</v>
      </c>
      <c r="BC1084" s="861">
        <v>-14.757978</v>
      </c>
      <c r="BD1084" s="861">
        <v>-15.0479</v>
      </c>
      <c r="BE1084" s="861">
        <v>-9.5277949999999993</v>
      </c>
      <c r="BF1084" s="861">
        <v>30.958869</v>
      </c>
      <c r="BG1084" s="861">
        <v>140.43202099999999</v>
      </c>
      <c r="BH1084" s="861">
        <v>109.343439</v>
      </c>
      <c r="BI1084" s="861">
        <v>50.401527999999999</v>
      </c>
      <c r="BJ1084" s="861">
        <v>131.48790700000001</v>
      </c>
      <c r="BK1084" s="861">
        <v>85.870475999999996</v>
      </c>
      <c r="BL1084" s="861">
        <v>74.363506999999998</v>
      </c>
      <c r="BM1084" s="861">
        <v>-20.135794000000001</v>
      </c>
      <c r="BN1084" s="861">
        <v>-15.041769</v>
      </c>
      <c r="BO1084" s="861">
        <v>-11.864184</v>
      </c>
      <c r="BP1084" s="861">
        <v>-14.537216000000001</v>
      </c>
      <c r="BQ1084" s="861">
        <v>86.732152999999997</v>
      </c>
      <c r="BR1084" s="861">
        <v>88.407657999999998</v>
      </c>
      <c r="BS1084" s="861">
        <v>85.293368000000001</v>
      </c>
      <c r="BT1084" s="861">
        <v>57.151125999999998</v>
      </c>
      <c r="BU1084" s="861">
        <v>64.352064999999996</v>
      </c>
      <c r="BV1084" s="861">
        <v>60.329087000000001</v>
      </c>
      <c r="BW1084" s="861">
        <v>63.842013000000001</v>
      </c>
      <c r="BX1084" s="861">
        <v>-14.764718999999999</v>
      </c>
      <c r="BY1084" s="861">
        <v>-15.114727</v>
      </c>
      <c r="BZ1084" s="861">
        <v>-14.710998</v>
      </c>
      <c r="CA1084" s="861">
        <v>-15.095039</v>
      </c>
      <c r="CB1084" s="861">
        <v>-8.9365100000000002</v>
      </c>
      <c r="CC1084" s="861">
        <v>-6.2257550000000004</v>
      </c>
      <c r="CD1084" s="861">
        <v>-9.6114470000000001</v>
      </c>
      <c r="CE1084" s="861">
        <v>-6.489395</v>
      </c>
      <c r="CF1084" s="861">
        <v>-11.080453</v>
      </c>
      <c r="CG1084" s="861">
        <v>-6.8537590000000002</v>
      </c>
      <c r="CH1084" s="861">
        <v>-11.729865</v>
      </c>
      <c r="CI1084" s="861">
        <v>-7.165178</v>
      </c>
      <c r="CJ1084" s="861">
        <v>-9.0658340000000006</v>
      </c>
      <c r="CK1084" s="861">
        <v>-5.6871470000000004</v>
      </c>
      <c r="CL1084" s="861">
        <v>-9.4041759999999996</v>
      </c>
      <c r="CM1084" s="861">
        <v>-5.2901280000000002</v>
      </c>
      <c r="CN1084" s="861">
        <v>-11.788828000000001</v>
      </c>
      <c r="CO1084" s="861">
        <v>-7.6981590000000004</v>
      </c>
      <c r="CP1084" s="861">
        <v>-11.519105</v>
      </c>
      <c r="CQ1084" s="861">
        <v>-8.0694379999999999</v>
      </c>
      <c r="CR1084" s="861">
        <v>-8.9505940000000006</v>
      </c>
      <c r="CS1084" s="861">
        <v>-6.1339699999999997</v>
      </c>
      <c r="CT1084" s="861">
        <v>-9.6569409999999998</v>
      </c>
      <c r="CU1084" s="861">
        <v>-6.2822040000000001</v>
      </c>
      <c r="CV1084" s="861">
        <v>-12.037144</v>
      </c>
      <c r="CW1084" s="861">
        <v>-6.1702380000000003</v>
      </c>
      <c r="CX1084" s="861">
        <v>-11.902073</v>
      </c>
      <c r="CY1084" s="861">
        <v>-6.6668079999999996</v>
      </c>
      <c r="CZ1084" s="861">
        <v>-8.7603220000000004</v>
      </c>
      <c r="DA1084" s="861">
        <v>-5.552543</v>
      </c>
      <c r="DB1084" s="861">
        <v>-9.5955940000000002</v>
      </c>
      <c r="DC1084" s="861">
        <v>-5.3163090000000004</v>
      </c>
      <c r="DD1084" s="861">
        <v>-11.955812</v>
      </c>
      <c r="DE1084" s="861">
        <v>-7.504022</v>
      </c>
      <c r="DF1084" s="861">
        <v>-12.128214</v>
      </c>
      <c r="DG1084" s="861">
        <v>-7.5728229999999996</v>
      </c>
      <c r="DH1084" s="861">
        <v>-8.7403379999999995</v>
      </c>
      <c r="DI1084" s="861">
        <v>-6.0195730000000003</v>
      </c>
      <c r="DJ1084" s="861">
        <v>-9.3980700000000006</v>
      </c>
      <c r="DK1084" s="861">
        <v>-6.604673</v>
      </c>
      <c r="DL1084" s="861">
        <v>-12.107977999999999</v>
      </c>
      <c r="DM1084" s="861">
        <v>-9.2417049999999996</v>
      </c>
      <c r="DN1084" s="861">
        <v>-12.121622</v>
      </c>
      <c r="DO1084" s="861">
        <v>-8.6171679999999995</v>
      </c>
      <c r="DP1084" s="861">
        <v>-9.3738930000000007</v>
      </c>
      <c r="DQ1084" s="861">
        <v>-6.909567</v>
      </c>
      <c r="DR1084" s="861">
        <v>-9.8051689999999994</v>
      </c>
      <c r="DS1084" s="861">
        <v>-7.7577819999999997</v>
      </c>
      <c r="DT1084" s="861">
        <v>-11.939429000000001</v>
      </c>
      <c r="DU1084" s="861">
        <v>-10.245608000000001</v>
      </c>
      <c r="DV1084" s="861">
        <v>-12.305692000000001</v>
      </c>
      <c r="DW1084" s="861">
        <v>-7.4012000000000002</v>
      </c>
      <c r="DX1084" s="861">
        <v>11.871957999999999</v>
      </c>
      <c r="DY1084" s="861">
        <v>8.7630040000000005</v>
      </c>
      <c r="DZ1084" s="861">
        <v>159.95025100000001</v>
      </c>
      <c r="EA1084" s="861">
        <v>151.447157</v>
      </c>
      <c r="EB1084" s="861">
        <v>122.45</v>
      </c>
      <c r="EC1084" s="861">
        <v>3.2919999999999998</v>
      </c>
      <c r="ED1084" s="861">
        <v>397.1</v>
      </c>
      <c r="EE1084" s="861">
        <v>122.38</v>
      </c>
      <c r="EF1084" s="861">
        <v>5.3410000000000002</v>
      </c>
      <c r="EG1084" s="861">
        <v>640.79999999999995</v>
      </c>
      <c r="EH1084" s="861">
        <v>122.55</v>
      </c>
      <c r="EI1084" s="861">
        <v>4.9779999999999998</v>
      </c>
      <c r="EJ1084" s="861">
        <v>595.1</v>
      </c>
      <c r="EK1084" s="861">
        <v>9.3461789999999993</v>
      </c>
      <c r="EL1084" s="861">
        <v>12.335430000000001</v>
      </c>
      <c r="EM1084" s="861">
        <v>-18.425249999999998</v>
      </c>
      <c r="EN1084" s="861">
        <v>-24.199614</v>
      </c>
      <c r="EO1084" s="861">
        <v>94.029441000000006</v>
      </c>
      <c r="EP1084" s="861">
        <v>90.291175999999993</v>
      </c>
      <c r="EQ1084" s="861">
        <v>-8.7789640000000002</v>
      </c>
      <c r="ER1084" s="861">
        <v>4973.5636489999997</v>
      </c>
      <c r="ES1084" s="861">
        <v>11622.391589999999</v>
      </c>
      <c r="ET1084" s="861">
        <v>10865.996408999999</v>
      </c>
      <c r="EU1084" s="861"/>
      <c r="EV1084" s="861"/>
      <c r="EW1084" s="861"/>
      <c r="EX1084" s="861"/>
      <c r="EY1084" s="861"/>
      <c r="EZ1084" s="861"/>
      <c r="FA1084" s="861"/>
      <c r="FB1084" s="861"/>
      <c r="FC1084" s="861"/>
      <c r="FD1084" s="861"/>
    </row>
    <row r="1085" spans="1:160" x14ac:dyDescent="0.25">
      <c r="A1085" s="837">
        <v>46142</v>
      </c>
      <c r="B1085" s="836">
        <v>0.12355324074074074</v>
      </c>
      <c r="C1085" s="861">
        <v>62040</v>
      </c>
      <c r="D1085" s="861">
        <v>0</v>
      </c>
      <c r="E1085" s="861">
        <v>0</v>
      </c>
      <c r="F1085" s="861">
        <v>75.481869000000003</v>
      </c>
      <c r="G1085" s="861">
        <v>71.259050999999999</v>
      </c>
      <c r="H1085" s="861">
        <v>64.777264000000002</v>
      </c>
      <c r="I1085" s="861">
        <v>73.417117000000005</v>
      </c>
      <c r="J1085" s="861">
        <v>72.078783999999999</v>
      </c>
      <c r="K1085" s="861">
        <v>71.040544999999995</v>
      </c>
      <c r="L1085" s="861">
        <v>73.720201000000003</v>
      </c>
      <c r="M1085" s="861">
        <v>74.479215999999994</v>
      </c>
      <c r="N1085" s="861">
        <v>-9.5091210000000004</v>
      </c>
      <c r="O1085" s="861">
        <v>-11.337811</v>
      </c>
      <c r="P1085" s="861">
        <v>-12.229651</v>
      </c>
      <c r="Q1085" s="861">
        <v>-8.2687950000000008</v>
      </c>
      <c r="R1085" s="861">
        <v>-9.3864850000000004</v>
      </c>
      <c r="S1085" s="861">
        <v>-10.398600999999999</v>
      </c>
      <c r="T1085" s="861">
        <v>82.022902999999999</v>
      </c>
      <c r="U1085" s="861">
        <v>74.747169</v>
      </c>
      <c r="V1085" s="861">
        <v>93.187989999999999</v>
      </c>
      <c r="W1085" s="861">
        <v>92.193910000000002</v>
      </c>
      <c r="X1085" s="861">
        <v>-7.9686490000000001</v>
      </c>
      <c r="Y1085" s="861">
        <v>-7.2754890000000003</v>
      </c>
      <c r="Z1085" s="861">
        <v>-12.313703</v>
      </c>
      <c r="AA1085" s="861">
        <v>-11.662614</v>
      </c>
      <c r="AB1085" s="861">
        <v>-11.560243</v>
      </c>
      <c r="AC1085" s="861">
        <v>-12.691774000000001</v>
      </c>
      <c r="AD1085" s="861">
        <v>-14.276365999999999</v>
      </c>
      <c r="AE1085" s="861">
        <v>105.07250999999999</v>
      </c>
      <c r="AF1085" s="861">
        <v>97.510565</v>
      </c>
      <c r="AG1085" s="861">
        <v>89.188356999999996</v>
      </c>
      <c r="AH1085" s="861">
        <v>99.980092999999997</v>
      </c>
      <c r="AI1085" s="861">
        <v>89.329249000000004</v>
      </c>
      <c r="AJ1085" s="861">
        <v>69.908634000000006</v>
      </c>
      <c r="AK1085" s="861">
        <v>-6.1238320000000002</v>
      </c>
      <c r="AL1085" s="861">
        <v>-12.011346</v>
      </c>
      <c r="AM1085" s="861">
        <v>-9.0231980000000007</v>
      </c>
      <c r="AN1085" s="861">
        <v>92.184640000000002</v>
      </c>
      <c r="AO1085" s="861">
        <v>91.398926000000003</v>
      </c>
      <c r="AP1085" s="861">
        <v>87.014536000000007</v>
      </c>
      <c r="AQ1085" s="861">
        <v>87.425989000000001</v>
      </c>
      <c r="AR1085" s="861">
        <v>71.879988999999995</v>
      </c>
      <c r="AS1085" s="861">
        <v>63.324514000000001</v>
      </c>
      <c r="AT1085" s="861">
        <v>75.577389999999994</v>
      </c>
      <c r="AU1085" s="861">
        <v>74.826959000000002</v>
      </c>
      <c r="AV1085" s="861">
        <v>74.815551999999997</v>
      </c>
      <c r="AW1085" s="861">
        <v>73.745101000000005</v>
      </c>
      <c r="AX1085" s="861">
        <v>89.210265000000007</v>
      </c>
      <c r="AY1085" s="861">
        <v>87.231483999999995</v>
      </c>
      <c r="AZ1085" s="861">
        <v>-8.8128030000000006</v>
      </c>
      <c r="BA1085" s="861">
        <v>-7.0534939999999997</v>
      </c>
      <c r="BB1085" s="861">
        <v>-15.710679000000001</v>
      </c>
      <c r="BC1085" s="861">
        <v>-14.780815</v>
      </c>
      <c r="BD1085" s="861">
        <v>-15.065071</v>
      </c>
      <c r="BE1085" s="861">
        <v>-9.2766079999999995</v>
      </c>
      <c r="BF1085" s="861">
        <v>31.174427000000001</v>
      </c>
      <c r="BG1085" s="861">
        <v>140.73799399999999</v>
      </c>
      <c r="BH1085" s="861">
        <v>109.42357800000001</v>
      </c>
      <c r="BI1085" s="861">
        <v>50.272871000000002</v>
      </c>
      <c r="BJ1085" s="861">
        <v>130.74522300000001</v>
      </c>
      <c r="BK1085" s="861">
        <v>85.939851000000004</v>
      </c>
      <c r="BL1085" s="861">
        <v>73.778829000000002</v>
      </c>
      <c r="BM1085" s="861">
        <v>-20.103683</v>
      </c>
      <c r="BN1085" s="861">
        <v>-15.022143</v>
      </c>
      <c r="BO1085" s="861">
        <v>-11.980225000000001</v>
      </c>
      <c r="BP1085" s="861">
        <v>-14.507206</v>
      </c>
      <c r="BQ1085" s="861">
        <v>86.834021000000007</v>
      </c>
      <c r="BR1085" s="861">
        <v>88.458042000000006</v>
      </c>
      <c r="BS1085" s="861">
        <v>85.408619999999999</v>
      </c>
      <c r="BT1085" s="861">
        <v>57.270274999999998</v>
      </c>
      <c r="BU1085" s="861">
        <v>64.413813000000005</v>
      </c>
      <c r="BV1085" s="861">
        <v>60.358466999999997</v>
      </c>
      <c r="BW1085" s="861">
        <v>63.961576000000001</v>
      </c>
      <c r="BX1085" s="861">
        <v>-14.944986999999999</v>
      </c>
      <c r="BY1085" s="861">
        <v>-15.133737999999999</v>
      </c>
      <c r="BZ1085" s="861">
        <v>-14.847519999999999</v>
      </c>
      <c r="CA1085" s="861">
        <v>-15.084495</v>
      </c>
      <c r="CB1085" s="861">
        <v>-8.9583960000000005</v>
      </c>
      <c r="CC1085" s="861">
        <v>-6.2265819999999996</v>
      </c>
      <c r="CD1085" s="861">
        <v>-9.6404209999999999</v>
      </c>
      <c r="CE1085" s="861">
        <v>-6.5093589999999999</v>
      </c>
      <c r="CF1085" s="861">
        <v>-11.097498999999999</v>
      </c>
      <c r="CG1085" s="861">
        <v>-6.8333329999999997</v>
      </c>
      <c r="CH1085" s="861">
        <v>-11.758907000000001</v>
      </c>
      <c r="CI1085" s="861">
        <v>-7.1720519999999999</v>
      </c>
      <c r="CJ1085" s="861">
        <v>-9.0764770000000006</v>
      </c>
      <c r="CK1085" s="861">
        <v>-5.7122140000000003</v>
      </c>
      <c r="CL1085" s="861">
        <v>-9.4336090000000006</v>
      </c>
      <c r="CM1085" s="861">
        <v>-5.2536889999999996</v>
      </c>
      <c r="CN1085" s="861">
        <v>-11.813423</v>
      </c>
      <c r="CO1085" s="861">
        <v>-7.6585349999999996</v>
      </c>
      <c r="CP1085" s="861">
        <v>-11.573973000000001</v>
      </c>
      <c r="CQ1085" s="861">
        <v>-8.0758139999999994</v>
      </c>
      <c r="CR1085" s="861">
        <v>-8.9888399999999997</v>
      </c>
      <c r="CS1085" s="861">
        <v>-6.1254010000000001</v>
      </c>
      <c r="CT1085" s="861">
        <v>-9.6734589999999994</v>
      </c>
      <c r="CU1085" s="861">
        <v>-6.2566439999999997</v>
      </c>
      <c r="CV1085" s="861">
        <v>-12.072088000000001</v>
      </c>
      <c r="CW1085" s="861">
        <v>-6.1754699999999998</v>
      </c>
      <c r="CX1085" s="861">
        <v>-11.903466999999999</v>
      </c>
      <c r="CY1085" s="861">
        <v>-6.7050720000000004</v>
      </c>
      <c r="CZ1085" s="861">
        <v>-8.7640510000000003</v>
      </c>
      <c r="DA1085" s="861">
        <v>-5.60222</v>
      </c>
      <c r="DB1085" s="861">
        <v>-9.5939960000000006</v>
      </c>
      <c r="DC1085" s="861">
        <v>-5.3198449999999999</v>
      </c>
      <c r="DD1085" s="861">
        <v>-11.980988999999999</v>
      </c>
      <c r="DE1085" s="861">
        <v>-7.5509940000000002</v>
      </c>
      <c r="DF1085" s="861">
        <v>-12.135687000000001</v>
      </c>
      <c r="DG1085" s="861">
        <v>-7.5984769999999999</v>
      </c>
      <c r="DH1085" s="861">
        <v>-8.7299729999999993</v>
      </c>
      <c r="DI1085" s="861">
        <v>-6.0506909999999996</v>
      </c>
      <c r="DJ1085" s="861">
        <v>-9.402158</v>
      </c>
      <c r="DK1085" s="861">
        <v>-6.6185470000000004</v>
      </c>
      <c r="DL1085" s="861">
        <v>-12.117476999999999</v>
      </c>
      <c r="DM1085" s="861">
        <v>-9.2853809999999992</v>
      </c>
      <c r="DN1085" s="861">
        <v>-12.149813999999999</v>
      </c>
      <c r="DO1085" s="861">
        <v>-8.6601909999999993</v>
      </c>
      <c r="DP1085" s="861">
        <v>-9.3818029999999997</v>
      </c>
      <c r="DQ1085" s="861">
        <v>-6.9327880000000004</v>
      </c>
      <c r="DR1085" s="861">
        <v>-9.8172359999999994</v>
      </c>
      <c r="DS1085" s="861">
        <v>-7.7871139999999999</v>
      </c>
      <c r="DT1085" s="861">
        <v>-11.952692000000001</v>
      </c>
      <c r="DU1085" s="861">
        <v>-10.251324</v>
      </c>
      <c r="DV1085" s="861">
        <v>-12.320727</v>
      </c>
      <c r="DW1085" s="861">
        <v>-7.45024</v>
      </c>
      <c r="DX1085" s="861">
        <v>11.901946000000001</v>
      </c>
      <c r="DY1085" s="861">
        <v>8.7806960000000007</v>
      </c>
      <c r="DZ1085" s="861">
        <v>160.35929899999999</v>
      </c>
      <c r="EA1085" s="861">
        <v>151.744124</v>
      </c>
      <c r="EB1085" s="861">
        <v>123.08</v>
      </c>
      <c r="EC1085" s="861">
        <v>1.2410000000000001</v>
      </c>
      <c r="ED1085" s="861">
        <v>134.6</v>
      </c>
      <c r="EE1085" s="861">
        <v>122.98</v>
      </c>
      <c r="EF1085" s="861">
        <v>5.2859999999999996</v>
      </c>
      <c r="EG1085" s="861">
        <v>643</v>
      </c>
      <c r="EH1085" s="861">
        <v>123.07</v>
      </c>
      <c r="EI1085" s="861">
        <v>4.9569999999999999</v>
      </c>
      <c r="EJ1085" s="861">
        <v>596</v>
      </c>
      <c r="EK1085" s="861">
        <v>9.348967</v>
      </c>
      <c r="EL1085" s="861">
        <v>12.184892</v>
      </c>
      <c r="EM1085" s="861">
        <v>-18.372164999999999</v>
      </c>
      <c r="EN1085" s="861">
        <v>-24.165116999999999</v>
      </c>
      <c r="EO1085" s="861">
        <v>94.205879999999993</v>
      </c>
      <c r="EP1085" s="861">
        <v>90.42407</v>
      </c>
      <c r="EQ1085" s="861">
        <v>-8.7947740000000003</v>
      </c>
      <c r="ER1085" s="861">
        <v>4979.2296050000004</v>
      </c>
      <c r="ES1085" s="861">
        <v>11633.061426</v>
      </c>
      <c r="ET1085" s="861">
        <v>10875.939621</v>
      </c>
      <c r="EU1085" s="861"/>
      <c r="EV1085" s="861"/>
      <c r="EW1085" s="861"/>
      <c r="EX1085" s="861"/>
      <c r="EY1085" s="861"/>
      <c r="EZ1085" s="861"/>
      <c r="FA1085" s="861"/>
      <c r="FB1085" s="861"/>
      <c r="FC1085" s="861"/>
      <c r="FD1085" s="861"/>
    </row>
    <row r="1086" spans="1:160" x14ac:dyDescent="0.25">
      <c r="A1086" s="837">
        <v>46142</v>
      </c>
      <c r="B1086" s="836">
        <v>0.12424768518518518</v>
      </c>
      <c r="C1086" s="861">
        <v>62100</v>
      </c>
      <c r="D1086" s="861">
        <v>0</v>
      </c>
      <c r="E1086" s="861">
        <v>0</v>
      </c>
      <c r="F1086" s="861">
        <v>75.520688000000007</v>
      </c>
      <c r="G1086" s="861">
        <v>71.337941000000001</v>
      </c>
      <c r="H1086" s="861">
        <v>64.831969000000001</v>
      </c>
      <c r="I1086" s="861">
        <v>73.451921999999996</v>
      </c>
      <c r="J1086" s="861">
        <v>72.178488000000002</v>
      </c>
      <c r="K1086" s="861">
        <v>71.081388000000004</v>
      </c>
      <c r="L1086" s="861">
        <v>73.729319000000004</v>
      </c>
      <c r="M1086" s="861">
        <v>74.537352999999996</v>
      </c>
      <c r="N1086" s="861">
        <v>-9.4723740000000003</v>
      </c>
      <c r="O1086" s="861">
        <v>-11.345165</v>
      </c>
      <c r="P1086" s="861">
        <v>-12.177205000000001</v>
      </c>
      <c r="Q1086" s="861">
        <v>-8.1935660000000006</v>
      </c>
      <c r="R1086" s="861">
        <v>-9.4752209999999994</v>
      </c>
      <c r="S1086" s="861">
        <v>-10.340491</v>
      </c>
      <c r="T1086" s="861">
        <v>82.203209000000001</v>
      </c>
      <c r="U1086" s="861">
        <v>74.120080999999999</v>
      </c>
      <c r="V1086" s="861">
        <v>92.988338999999996</v>
      </c>
      <c r="W1086" s="861">
        <v>92.011015</v>
      </c>
      <c r="X1086" s="861">
        <v>-8.0016929999999995</v>
      </c>
      <c r="Y1086" s="861">
        <v>-7.391038</v>
      </c>
      <c r="Z1086" s="861">
        <v>-12.254946</v>
      </c>
      <c r="AA1086" s="861">
        <v>-11.618973</v>
      </c>
      <c r="AB1086" s="861">
        <v>-11.528528</v>
      </c>
      <c r="AC1086" s="861">
        <v>-12.676026</v>
      </c>
      <c r="AD1086" s="861">
        <v>-14.174098000000001</v>
      </c>
      <c r="AE1086" s="861">
        <v>105.011477</v>
      </c>
      <c r="AF1086" s="861">
        <v>97.537920999999997</v>
      </c>
      <c r="AG1086" s="861">
        <v>89.205584999999999</v>
      </c>
      <c r="AH1086" s="861">
        <v>99.941541000000001</v>
      </c>
      <c r="AI1086" s="861">
        <v>89.284413000000001</v>
      </c>
      <c r="AJ1086" s="861">
        <v>69.874671000000006</v>
      </c>
      <c r="AK1086" s="861">
        <v>-6.1578470000000003</v>
      </c>
      <c r="AL1086" s="861">
        <v>-11.954298</v>
      </c>
      <c r="AM1086" s="861">
        <v>-8.9832870000000007</v>
      </c>
      <c r="AN1086" s="861">
        <v>92.294441000000006</v>
      </c>
      <c r="AO1086" s="861">
        <v>91.230467000000004</v>
      </c>
      <c r="AP1086" s="861">
        <v>87.028527999999994</v>
      </c>
      <c r="AQ1086" s="861">
        <v>87.495761999999999</v>
      </c>
      <c r="AR1086" s="861">
        <v>71.854878999999997</v>
      </c>
      <c r="AS1086" s="861">
        <v>63.443902000000001</v>
      </c>
      <c r="AT1086" s="861">
        <v>75.608485999999999</v>
      </c>
      <c r="AU1086" s="861">
        <v>74.961158999999995</v>
      </c>
      <c r="AV1086" s="861">
        <v>74.944261999999995</v>
      </c>
      <c r="AW1086" s="861">
        <v>74.048015000000007</v>
      </c>
      <c r="AX1086" s="861">
        <v>89.350358</v>
      </c>
      <c r="AY1086" s="861">
        <v>87.341915</v>
      </c>
      <c r="AZ1086" s="861">
        <v>-8.8709410000000002</v>
      </c>
      <c r="BA1086" s="861">
        <v>-7.0932510000000004</v>
      </c>
      <c r="BB1086" s="861">
        <v>-15.6739</v>
      </c>
      <c r="BC1086" s="861">
        <v>-14.769151000000001</v>
      </c>
      <c r="BD1086" s="861">
        <v>-15.039683</v>
      </c>
      <c r="BE1086" s="861">
        <v>-9.6122449999999997</v>
      </c>
      <c r="BF1086" s="861">
        <v>31.185206999999998</v>
      </c>
      <c r="BG1086" s="861">
        <v>140.67599799999999</v>
      </c>
      <c r="BH1086" s="861">
        <v>109.480397</v>
      </c>
      <c r="BI1086" s="861">
        <v>50.351576000000001</v>
      </c>
      <c r="BJ1086" s="861">
        <v>131.18355399999999</v>
      </c>
      <c r="BK1086" s="861">
        <v>86.004693000000003</v>
      </c>
      <c r="BL1086" s="861">
        <v>74.166419000000005</v>
      </c>
      <c r="BM1086" s="861">
        <v>-20.156389000000001</v>
      </c>
      <c r="BN1086" s="861">
        <v>-15.04135</v>
      </c>
      <c r="BO1086" s="861">
        <v>-12.08032</v>
      </c>
      <c r="BP1086" s="861">
        <v>-14.460699</v>
      </c>
      <c r="BQ1086" s="861">
        <v>86.941671999999997</v>
      </c>
      <c r="BR1086" s="861">
        <v>88.508296000000001</v>
      </c>
      <c r="BS1086" s="861">
        <v>85.423580000000001</v>
      </c>
      <c r="BT1086" s="861">
        <v>57.238281999999998</v>
      </c>
      <c r="BU1086" s="861">
        <v>64.456284999999994</v>
      </c>
      <c r="BV1086" s="861">
        <v>60.520192999999999</v>
      </c>
      <c r="BW1086" s="861">
        <v>64.090939000000006</v>
      </c>
      <c r="BX1086" s="861">
        <v>-14.941044</v>
      </c>
      <c r="BY1086" s="861">
        <v>-15.083429000000001</v>
      </c>
      <c r="BZ1086" s="861">
        <v>-14.894506</v>
      </c>
      <c r="CA1086" s="861">
        <v>-15.168875999999999</v>
      </c>
      <c r="CB1086" s="861">
        <v>-9.0086949999999995</v>
      </c>
      <c r="CC1086" s="861">
        <v>-6.2387449999999998</v>
      </c>
      <c r="CD1086" s="861">
        <v>-9.6667210000000008</v>
      </c>
      <c r="CE1086" s="861">
        <v>-6.5397299999999996</v>
      </c>
      <c r="CF1086" s="861">
        <v>-11.119206</v>
      </c>
      <c r="CG1086" s="861">
        <v>-6.8637680000000003</v>
      </c>
      <c r="CH1086" s="861">
        <v>-11.794368</v>
      </c>
      <c r="CI1086" s="861">
        <v>-7.2086600000000001</v>
      </c>
      <c r="CJ1086" s="861">
        <v>-9.1253799999999998</v>
      </c>
      <c r="CK1086" s="861">
        <v>-5.7430130000000004</v>
      </c>
      <c r="CL1086" s="861">
        <v>-9.4613069999999997</v>
      </c>
      <c r="CM1086" s="861">
        <v>-5.2989069999999998</v>
      </c>
      <c r="CN1086" s="861">
        <v>-11.839391000000001</v>
      </c>
      <c r="CO1086" s="861">
        <v>-7.6978929999999997</v>
      </c>
      <c r="CP1086" s="861">
        <v>-11.59796</v>
      </c>
      <c r="CQ1086" s="861">
        <v>-8.0996690000000005</v>
      </c>
      <c r="CR1086" s="861">
        <v>-9.0047639999999998</v>
      </c>
      <c r="CS1086" s="861">
        <v>-6.1533810000000004</v>
      </c>
      <c r="CT1086" s="861">
        <v>-9.7185070000000007</v>
      </c>
      <c r="CU1086" s="861">
        <v>-6.2949190000000002</v>
      </c>
      <c r="CV1086" s="861">
        <v>-12.065512</v>
      </c>
      <c r="CW1086" s="861">
        <v>-6.1638250000000001</v>
      </c>
      <c r="CX1086" s="861">
        <v>-11.931047</v>
      </c>
      <c r="CY1086" s="861">
        <v>-6.7459670000000003</v>
      </c>
      <c r="CZ1086" s="861">
        <v>-8.7816580000000002</v>
      </c>
      <c r="DA1086" s="861">
        <v>-5.6267310000000004</v>
      </c>
      <c r="DB1086" s="861">
        <v>-9.6031840000000006</v>
      </c>
      <c r="DC1086" s="861">
        <v>-5.3499359999999996</v>
      </c>
      <c r="DD1086" s="861">
        <v>-11.990551999999999</v>
      </c>
      <c r="DE1086" s="861">
        <v>-7.5665680000000002</v>
      </c>
      <c r="DF1086" s="861">
        <v>-12.144043</v>
      </c>
      <c r="DG1086" s="861">
        <v>-7.6250070000000001</v>
      </c>
      <c r="DH1086" s="861">
        <v>-8.751398</v>
      </c>
      <c r="DI1086" s="861">
        <v>-6.057601</v>
      </c>
      <c r="DJ1086" s="861">
        <v>-9.4095739999999992</v>
      </c>
      <c r="DK1086" s="861">
        <v>-6.6366670000000001</v>
      </c>
      <c r="DL1086" s="861">
        <v>-12.127504999999999</v>
      </c>
      <c r="DM1086" s="861">
        <v>-9.2991139999999994</v>
      </c>
      <c r="DN1086" s="861">
        <v>-12.142158999999999</v>
      </c>
      <c r="DO1086" s="861">
        <v>-8.695195</v>
      </c>
      <c r="DP1086" s="861">
        <v>-9.4163779999999999</v>
      </c>
      <c r="DQ1086" s="861">
        <v>-6.9887499999999996</v>
      </c>
      <c r="DR1086" s="861">
        <v>-9.8270029999999995</v>
      </c>
      <c r="DS1086" s="861">
        <v>-7.8048000000000002</v>
      </c>
      <c r="DT1086" s="861">
        <v>-11.961304999999999</v>
      </c>
      <c r="DU1086" s="861">
        <v>-10.293248999999999</v>
      </c>
      <c r="DV1086" s="861">
        <v>-12.310002000000001</v>
      </c>
      <c r="DW1086" s="861">
        <v>-7.4620340000000001</v>
      </c>
      <c r="DX1086" s="861">
        <v>11.867922999999999</v>
      </c>
      <c r="DY1086" s="861">
        <v>8.7669409999999992</v>
      </c>
      <c r="DZ1086" s="861">
        <v>159.965416</v>
      </c>
      <c r="EA1086" s="861">
        <v>152.084835</v>
      </c>
      <c r="EB1086" s="861">
        <v>123.22</v>
      </c>
      <c r="EC1086" s="861">
        <v>1.2410000000000001</v>
      </c>
      <c r="ED1086" s="861">
        <v>135</v>
      </c>
      <c r="EE1086" s="861">
        <v>123.17</v>
      </c>
      <c r="EF1086" s="861">
        <v>5.2889999999999997</v>
      </c>
      <c r="EG1086" s="861">
        <v>644.4</v>
      </c>
      <c r="EH1086" s="861">
        <v>123.23</v>
      </c>
      <c r="EI1086" s="861">
        <v>4.9580000000000002</v>
      </c>
      <c r="EJ1086" s="861">
        <v>597.4</v>
      </c>
      <c r="EK1086" s="861">
        <v>9.449109</v>
      </c>
      <c r="EL1086" s="861">
        <v>12.111616</v>
      </c>
      <c r="EM1086" s="861">
        <v>-18.432396000000001</v>
      </c>
      <c r="EN1086" s="861">
        <v>-24.191935999999998</v>
      </c>
      <c r="EO1086" s="861">
        <v>94.035988000000003</v>
      </c>
      <c r="EP1086" s="861">
        <v>90.576324</v>
      </c>
      <c r="EQ1086" s="861">
        <v>-8.8177450000000004</v>
      </c>
      <c r="ER1086" s="861">
        <v>4981.4758650000003</v>
      </c>
      <c r="ES1086" s="861">
        <v>11643.754962999999</v>
      </c>
      <c r="ET1086" s="861">
        <v>10885.909405</v>
      </c>
      <c r="EU1086" s="861"/>
      <c r="EV1086" s="861"/>
      <c r="EW1086" s="861"/>
      <c r="EX1086" s="861"/>
      <c r="EY1086" s="861"/>
      <c r="EZ1086" s="861"/>
      <c r="FA1086" s="861"/>
      <c r="FB1086" s="861"/>
      <c r="FC1086" s="861"/>
      <c r="FD1086" s="861"/>
    </row>
    <row r="1087" spans="1:160" x14ac:dyDescent="0.25">
      <c r="A1087" s="837">
        <v>46142</v>
      </c>
      <c r="B1087" s="836">
        <v>0.12494212962962963</v>
      </c>
      <c r="C1087" s="861">
        <v>62160</v>
      </c>
      <c r="D1087" s="861">
        <v>0</v>
      </c>
      <c r="E1087" s="861">
        <v>0</v>
      </c>
      <c r="F1087" s="861">
        <v>75.676024999999996</v>
      </c>
      <c r="G1087" s="861">
        <v>71.381636999999998</v>
      </c>
      <c r="H1087" s="861">
        <v>64.921745000000001</v>
      </c>
      <c r="I1087" s="861">
        <v>73.466752999999997</v>
      </c>
      <c r="J1087" s="861">
        <v>72.305217999999996</v>
      </c>
      <c r="K1087" s="861">
        <v>71.106444999999994</v>
      </c>
      <c r="L1087" s="861">
        <v>73.750782000000001</v>
      </c>
      <c r="M1087" s="861">
        <v>74.552034000000006</v>
      </c>
      <c r="N1087" s="861">
        <v>-9.5057589999999994</v>
      </c>
      <c r="O1087" s="861">
        <v>-11.375826999999999</v>
      </c>
      <c r="P1087" s="861">
        <v>-12.179652000000001</v>
      </c>
      <c r="Q1087" s="861">
        <v>-8.1521220000000003</v>
      </c>
      <c r="R1087" s="861">
        <v>-9.3427369999999996</v>
      </c>
      <c r="S1087" s="861">
        <v>-10.441659</v>
      </c>
      <c r="T1087" s="861">
        <v>82.536130999999997</v>
      </c>
      <c r="U1087" s="861">
        <v>74.113724000000005</v>
      </c>
      <c r="V1087" s="861">
        <v>93.173582999999994</v>
      </c>
      <c r="W1087" s="861">
        <v>92.151328000000007</v>
      </c>
      <c r="X1087" s="861">
        <v>-7.9536009999999999</v>
      </c>
      <c r="Y1087" s="861">
        <v>-7.34544</v>
      </c>
      <c r="Z1087" s="861">
        <v>-12.267868</v>
      </c>
      <c r="AA1087" s="861">
        <v>-11.630471</v>
      </c>
      <c r="AB1087" s="861">
        <v>-11.523839000000001</v>
      </c>
      <c r="AC1087" s="861">
        <v>-12.646822</v>
      </c>
      <c r="AD1087" s="861">
        <v>-14.181627000000001</v>
      </c>
      <c r="AE1087" s="861">
        <v>105.019666</v>
      </c>
      <c r="AF1087" s="861">
        <v>97.535066</v>
      </c>
      <c r="AG1087" s="861">
        <v>89.361411000000004</v>
      </c>
      <c r="AH1087" s="861">
        <v>99.932361999999998</v>
      </c>
      <c r="AI1087" s="861">
        <v>89.352812999999998</v>
      </c>
      <c r="AJ1087" s="861">
        <v>69.909363999999997</v>
      </c>
      <c r="AK1087" s="861">
        <v>-6.044206</v>
      </c>
      <c r="AL1087" s="861">
        <v>-11.901595</v>
      </c>
      <c r="AM1087" s="861">
        <v>-9.0339120000000008</v>
      </c>
      <c r="AN1087" s="861">
        <v>92.268753000000004</v>
      </c>
      <c r="AO1087" s="861">
        <v>91.417282999999998</v>
      </c>
      <c r="AP1087" s="861">
        <v>87.204166999999998</v>
      </c>
      <c r="AQ1087" s="861">
        <v>87.623855000000006</v>
      </c>
      <c r="AR1087" s="861">
        <v>72.051744999999997</v>
      </c>
      <c r="AS1087" s="861">
        <v>63.509587000000003</v>
      </c>
      <c r="AT1087" s="861">
        <v>75.784884000000005</v>
      </c>
      <c r="AU1087" s="861">
        <v>75.051108999999997</v>
      </c>
      <c r="AV1087" s="861">
        <v>74.880028999999993</v>
      </c>
      <c r="AW1087" s="861">
        <v>74.154039999999995</v>
      </c>
      <c r="AX1087" s="861">
        <v>89.651387999999997</v>
      </c>
      <c r="AY1087" s="861">
        <v>87.460054</v>
      </c>
      <c r="AZ1087" s="861">
        <v>-8.7821200000000008</v>
      </c>
      <c r="BA1087" s="861">
        <v>-7.1896750000000003</v>
      </c>
      <c r="BB1087" s="861">
        <v>-15.717491000000001</v>
      </c>
      <c r="BC1087" s="861">
        <v>-14.797075</v>
      </c>
      <c r="BD1087" s="861">
        <v>-15.078025999999999</v>
      </c>
      <c r="BE1087" s="861">
        <v>-9.6391010000000001</v>
      </c>
      <c r="BF1087" s="861">
        <v>31.198014000000001</v>
      </c>
      <c r="BG1087" s="861">
        <v>140.873098</v>
      </c>
      <c r="BH1087" s="861">
        <v>109.653245</v>
      </c>
      <c r="BI1087" s="861">
        <v>50.494096999999996</v>
      </c>
      <c r="BJ1087" s="861">
        <v>131.30341999999999</v>
      </c>
      <c r="BK1087" s="861">
        <v>86.305370999999994</v>
      </c>
      <c r="BL1087" s="861">
        <v>75.064480000000003</v>
      </c>
      <c r="BM1087" s="861">
        <v>-20.121518999999999</v>
      </c>
      <c r="BN1087" s="861">
        <v>-15.021264</v>
      </c>
      <c r="BO1087" s="861">
        <v>-11.984999</v>
      </c>
      <c r="BP1087" s="861">
        <v>-14.534687999999999</v>
      </c>
      <c r="BQ1087" s="861">
        <v>87.142218</v>
      </c>
      <c r="BR1087" s="861">
        <v>88.712445000000002</v>
      </c>
      <c r="BS1087" s="861">
        <v>85.614684999999994</v>
      </c>
      <c r="BT1087" s="861">
        <v>57.056623000000002</v>
      </c>
      <c r="BU1087" s="861">
        <v>64.591992000000005</v>
      </c>
      <c r="BV1087" s="861">
        <v>60.617010999999998</v>
      </c>
      <c r="BW1087" s="861">
        <v>64.136427999999995</v>
      </c>
      <c r="BX1087" s="861">
        <v>-14.746404</v>
      </c>
      <c r="BY1087" s="861">
        <v>-15.052878</v>
      </c>
      <c r="BZ1087" s="861">
        <v>-14.735842999999999</v>
      </c>
      <c r="CA1087" s="861">
        <v>-15.118479000000001</v>
      </c>
      <c r="CB1087" s="861">
        <v>-9.0037669999999999</v>
      </c>
      <c r="CC1087" s="861">
        <v>-6.2740169999999997</v>
      </c>
      <c r="CD1087" s="861">
        <v>-9.6430819999999997</v>
      </c>
      <c r="CE1087" s="861">
        <v>-6.5432779999999999</v>
      </c>
      <c r="CF1087" s="861">
        <v>-11.137843999999999</v>
      </c>
      <c r="CG1087" s="861">
        <v>-6.8570630000000001</v>
      </c>
      <c r="CH1087" s="861">
        <v>-11.829423</v>
      </c>
      <c r="CI1087" s="861">
        <v>-7.1911300000000002</v>
      </c>
      <c r="CJ1087" s="861">
        <v>-9.1031110000000002</v>
      </c>
      <c r="CK1087" s="861">
        <v>-5.7479560000000003</v>
      </c>
      <c r="CL1087" s="861">
        <v>-9.4498669999999994</v>
      </c>
      <c r="CM1087" s="861">
        <v>-5.2805540000000004</v>
      </c>
      <c r="CN1087" s="861">
        <v>-11.853343000000001</v>
      </c>
      <c r="CO1087" s="861">
        <v>-7.7080140000000004</v>
      </c>
      <c r="CP1087" s="861">
        <v>-11.624276999999999</v>
      </c>
      <c r="CQ1087" s="861">
        <v>-8.1118039999999993</v>
      </c>
      <c r="CR1087" s="861">
        <v>-8.9845849999999992</v>
      </c>
      <c r="CS1087" s="861">
        <v>-6.1920679999999999</v>
      </c>
      <c r="CT1087" s="861">
        <v>-9.7262350000000009</v>
      </c>
      <c r="CU1087" s="861">
        <v>-6.2914070000000004</v>
      </c>
      <c r="CV1087" s="861">
        <v>-12.105287000000001</v>
      </c>
      <c r="CW1087" s="861">
        <v>-6.1906350000000003</v>
      </c>
      <c r="CX1087" s="861">
        <v>-11.983275000000001</v>
      </c>
      <c r="CY1087" s="861">
        <v>-6.7263320000000002</v>
      </c>
      <c r="CZ1087" s="861">
        <v>-8.8312849999999994</v>
      </c>
      <c r="DA1087" s="861">
        <v>-5.6118209999999999</v>
      </c>
      <c r="DB1087" s="861">
        <v>-9.6721360000000001</v>
      </c>
      <c r="DC1087" s="861">
        <v>-5.3452820000000001</v>
      </c>
      <c r="DD1087" s="861">
        <v>-12.036873999999999</v>
      </c>
      <c r="DE1087" s="861">
        <v>-7.5358960000000002</v>
      </c>
      <c r="DF1087" s="861">
        <v>-12.193451</v>
      </c>
      <c r="DG1087" s="861">
        <v>-7.6034620000000004</v>
      </c>
      <c r="DH1087" s="861">
        <v>-8.7967949999999995</v>
      </c>
      <c r="DI1087" s="861">
        <v>-6.0654240000000001</v>
      </c>
      <c r="DJ1087" s="861">
        <v>-9.4521359999999994</v>
      </c>
      <c r="DK1087" s="861">
        <v>-6.609953</v>
      </c>
      <c r="DL1087" s="861">
        <v>-12.153257999999999</v>
      </c>
      <c r="DM1087" s="861">
        <v>-9.2727179999999993</v>
      </c>
      <c r="DN1087" s="861">
        <v>-12.213231</v>
      </c>
      <c r="DO1087" s="861">
        <v>-8.6501990000000006</v>
      </c>
      <c r="DP1087" s="861">
        <v>-9.447756</v>
      </c>
      <c r="DQ1087" s="861">
        <v>-6.9690269999999996</v>
      </c>
      <c r="DR1087" s="861">
        <v>-9.8681850000000004</v>
      </c>
      <c r="DS1087" s="861">
        <v>-7.8159179999999999</v>
      </c>
      <c r="DT1087" s="861">
        <v>-11.99835</v>
      </c>
      <c r="DU1087" s="861">
        <v>-10.263994</v>
      </c>
      <c r="DV1087" s="861">
        <v>-12.360089</v>
      </c>
      <c r="DW1087" s="861">
        <v>-7.4374159999999998</v>
      </c>
      <c r="DX1087" s="861">
        <v>11.913416</v>
      </c>
      <c r="DY1087" s="861">
        <v>8.7749120000000005</v>
      </c>
      <c r="DZ1087" s="861">
        <v>160.25869</v>
      </c>
      <c r="EA1087" s="861">
        <v>152.57407799999999</v>
      </c>
      <c r="EB1087" s="861">
        <v>122.69</v>
      </c>
      <c r="EC1087" s="861">
        <v>3.2909999999999999</v>
      </c>
      <c r="ED1087" s="861">
        <v>397.6</v>
      </c>
      <c r="EE1087" s="861">
        <v>122.63</v>
      </c>
      <c r="EF1087" s="861">
        <v>5.3140000000000001</v>
      </c>
      <c r="EG1087" s="861">
        <v>641.1</v>
      </c>
      <c r="EH1087" s="861">
        <v>122.58</v>
      </c>
      <c r="EI1087" s="861">
        <v>4.968</v>
      </c>
      <c r="EJ1087" s="861">
        <v>598.9</v>
      </c>
      <c r="EK1087" s="861">
        <v>9.3179619999999996</v>
      </c>
      <c r="EL1087" s="861">
        <v>12.191394000000001</v>
      </c>
      <c r="EM1087" s="861">
        <v>-18.351873999999999</v>
      </c>
      <c r="EN1087" s="861">
        <v>-24.176393000000001</v>
      </c>
      <c r="EO1087" s="861">
        <v>94.162512000000007</v>
      </c>
      <c r="EP1087" s="861">
        <v>90.794556</v>
      </c>
      <c r="EQ1087" s="861">
        <v>-8.8283959999999997</v>
      </c>
      <c r="ER1087" s="861">
        <v>4987.444281</v>
      </c>
      <c r="ES1087" s="861">
        <v>11654.436771999999</v>
      </c>
      <c r="ET1087" s="861">
        <v>10895.863514000001</v>
      </c>
      <c r="EU1087" s="861"/>
      <c r="EV1087" s="861"/>
      <c r="EW1087" s="861"/>
      <c r="EX1087" s="861"/>
      <c r="EY1087" s="861"/>
      <c r="EZ1087" s="861"/>
      <c r="FA1087" s="861"/>
      <c r="FB1087" s="861"/>
      <c r="FC1087" s="861"/>
      <c r="FD1087" s="861"/>
    </row>
    <row r="1088" spans="1:160" x14ac:dyDescent="0.25">
      <c r="A1088" s="837">
        <v>46142</v>
      </c>
      <c r="B1088" s="836">
        <v>0.12563657407407408</v>
      </c>
      <c r="C1088" s="861">
        <v>62220</v>
      </c>
      <c r="D1088" s="861">
        <v>0</v>
      </c>
      <c r="E1088" s="861">
        <v>0</v>
      </c>
      <c r="F1088" s="861">
        <v>75.737274999999997</v>
      </c>
      <c r="G1088" s="861">
        <v>71.431320999999997</v>
      </c>
      <c r="H1088" s="861">
        <v>64.924790000000002</v>
      </c>
      <c r="I1088" s="861">
        <v>73.475819999999999</v>
      </c>
      <c r="J1088" s="861">
        <v>72.386752999999999</v>
      </c>
      <c r="K1088" s="861">
        <v>71.124871999999996</v>
      </c>
      <c r="L1088" s="861">
        <v>73.766653000000005</v>
      </c>
      <c r="M1088" s="861">
        <v>74.601275999999999</v>
      </c>
      <c r="N1088" s="861">
        <v>-9.5197400000000005</v>
      </c>
      <c r="O1088" s="861">
        <v>-11.368684</v>
      </c>
      <c r="P1088" s="861">
        <v>-12.138123999999999</v>
      </c>
      <c r="Q1088" s="861">
        <v>-8.2293500000000002</v>
      </c>
      <c r="R1088" s="861">
        <v>-9.4243299999999994</v>
      </c>
      <c r="S1088" s="861">
        <v>-10.515409</v>
      </c>
      <c r="T1088" s="861">
        <v>82.528435999999999</v>
      </c>
      <c r="U1088" s="861">
        <v>74.052250000000001</v>
      </c>
      <c r="V1088" s="861">
        <v>93.194755000000001</v>
      </c>
      <c r="W1088" s="861">
        <v>92.189916999999994</v>
      </c>
      <c r="X1088" s="861">
        <v>-7.9605300000000003</v>
      </c>
      <c r="Y1088" s="861">
        <v>-7.3594749999999998</v>
      </c>
      <c r="Z1088" s="861">
        <v>-12.244332999999999</v>
      </c>
      <c r="AA1088" s="861">
        <v>-11.622957</v>
      </c>
      <c r="AB1088" s="861">
        <v>-11.515079</v>
      </c>
      <c r="AC1088" s="861">
        <v>-12.623908999999999</v>
      </c>
      <c r="AD1088" s="861">
        <v>-14.18943</v>
      </c>
      <c r="AE1088" s="861">
        <v>104.971699</v>
      </c>
      <c r="AF1088" s="861">
        <v>97.645977000000002</v>
      </c>
      <c r="AG1088" s="861">
        <v>89.338763</v>
      </c>
      <c r="AH1088" s="861">
        <v>100.07242599999999</v>
      </c>
      <c r="AI1088" s="861">
        <v>89.482934</v>
      </c>
      <c r="AJ1088" s="861">
        <v>70.035241999999997</v>
      </c>
      <c r="AK1088" s="861">
        <v>-6.0417610000000002</v>
      </c>
      <c r="AL1088" s="861">
        <v>-11.963962</v>
      </c>
      <c r="AM1088" s="861">
        <v>-8.9900939999999991</v>
      </c>
      <c r="AN1088" s="861">
        <v>92.363778999999994</v>
      </c>
      <c r="AO1088" s="861">
        <v>91.420287999999999</v>
      </c>
      <c r="AP1088" s="861">
        <v>87.193026000000003</v>
      </c>
      <c r="AQ1088" s="861">
        <v>87.684314000000001</v>
      </c>
      <c r="AR1088" s="861">
        <v>72.120571999999996</v>
      </c>
      <c r="AS1088" s="861">
        <v>63.579115999999999</v>
      </c>
      <c r="AT1088" s="861">
        <v>75.794988000000004</v>
      </c>
      <c r="AU1088" s="861">
        <v>75.108525</v>
      </c>
      <c r="AV1088" s="861">
        <v>74.610007999999993</v>
      </c>
      <c r="AW1088" s="861">
        <v>74.139072999999996</v>
      </c>
      <c r="AX1088" s="861">
        <v>89.454352</v>
      </c>
      <c r="AY1088" s="861">
        <v>87.443235000000001</v>
      </c>
      <c r="AZ1088" s="861">
        <v>-8.8589450000000003</v>
      </c>
      <c r="BA1088" s="861">
        <v>-7.0392460000000003</v>
      </c>
      <c r="BB1088" s="861">
        <v>-15.751616</v>
      </c>
      <c r="BC1088" s="861">
        <v>-14.807505000000001</v>
      </c>
      <c r="BD1088" s="861">
        <v>-15.104074000000001</v>
      </c>
      <c r="BE1088" s="861">
        <v>-9.0832540000000002</v>
      </c>
      <c r="BF1088" s="861">
        <v>31.208085000000001</v>
      </c>
      <c r="BG1088" s="861">
        <v>140.90083000000001</v>
      </c>
      <c r="BH1088" s="861">
        <v>109.598421</v>
      </c>
      <c r="BI1088" s="861">
        <v>50.483656000000003</v>
      </c>
      <c r="BJ1088" s="861">
        <v>130.851662</v>
      </c>
      <c r="BK1088" s="861">
        <v>86.198871999999994</v>
      </c>
      <c r="BL1088" s="861">
        <v>74.225049999999996</v>
      </c>
      <c r="BM1088" s="861">
        <v>-20.129839</v>
      </c>
      <c r="BN1088" s="861">
        <v>-15.072145000000001</v>
      </c>
      <c r="BO1088" s="861">
        <v>-12.114267</v>
      </c>
      <c r="BP1088" s="861">
        <v>-14.439949</v>
      </c>
      <c r="BQ1088" s="861">
        <v>87.079926999999998</v>
      </c>
      <c r="BR1088" s="861">
        <v>88.764509000000004</v>
      </c>
      <c r="BS1088" s="861">
        <v>85.679867999999999</v>
      </c>
      <c r="BT1088" s="861">
        <v>57.201709000000001</v>
      </c>
      <c r="BU1088" s="861">
        <v>64.560052999999996</v>
      </c>
      <c r="BV1088" s="861">
        <v>60.646794</v>
      </c>
      <c r="BW1088" s="861">
        <v>64.240103000000005</v>
      </c>
      <c r="BX1088" s="861">
        <v>-14.857860000000001</v>
      </c>
      <c r="BY1088" s="861">
        <v>-15.092946</v>
      </c>
      <c r="BZ1088" s="861">
        <v>-14.955916999999999</v>
      </c>
      <c r="CA1088" s="861">
        <v>-15.188200999999999</v>
      </c>
      <c r="CB1088" s="861">
        <v>-9.0418900000000004</v>
      </c>
      <c r="CC1088" s="861">
        <v>-6.2763689999999999</v>
      </c>
      <c r="CD1088" s="861">
        <v>-9.6712439999999997</v>
      </c>
      <c r="CE1088" s="861">
        <v>-6.5806389999999997</v>
      </c>
      <c r="CF1088" s="861">
        <v>-11.177557999999999</v>
      </c>
      <c r="CG1088" s="861">
        <v>-6.8895049999999998</v>
      </c>
      <c r="CH1088" s="861">
        <v>-11.839005</v>
      </c>
      <c r="CI1088" s="861">
        <v>-7.2254060000000004</v>
      </c>
      <c r="CJ1088" s="861">
        <v>-9.1328029999999991</v>
      </c>
      <c r="CK1088" s="861">
        <v>-5.7605620000000002</v>
      </c>
      <c r="CL1088" s="861">
        <v>-9.4700489999999995</v>
      </c>
      <c r="CM1088" s="861">
        <v>-5.309456</v>
      </c>
      <c r="CN1088" s="861">
        <v>-11.863918999999999</v>
      </c>
      <c r="CO1088" s="861">
        <v>-7.7152469999999997</v>
      </c>
      <c r="CP1088" s="861">
        <v>-11.658592000000001</v>
      </c>
      <c r="CQ1088" s="861">
        <v>-8.1248719999999999</v>
      </c>
      <c r="CR1088" s="861">
        <v>-9.0192259999999997</v>
      </c>
      <c r="CS1088" s="861">
        <v>-6.2055639999999999</v>
      </c>
      <c r="CT1088" s="861">
        <v>-9.7481779999999993</v>
      </c>
      <c r="CU1088" s="861">
        <v>-6.3029669999999998</v>
      </c>
      <c r="CV1088" s="861">
        <v>-12.128254</v>
      </c>
      <c r="CW1088" s="861">
        <v>-6.2175880000000001</v>
      </c>
      <c r="CX1088" s="861">
        <v>-11.994422</v>
      </c>
      <c r="CY1088" s="861">
        <v>-6.7229130000000001</v>
      </c>
      <c r="CZ1088" s="861">
        <v>-8.8030279999999994</v>
      </c>
      <c r="DA1088" s="861">
        <v>-5.6261479999999997</v>
      </c>
      <c r="DB1088" s="861">
        <v>-9.6551279999999995</v>
      </c>
      <c r="DC1088" s="861">
        <v>-5.3530800000000003</v>
      </c>
      <c r="DD1088" s="861">
        <v>-12.037774000000001</v>
      </c>
      <c r="DE1088" s="861">
        <v>-7.5559570000000003</v>
      </c>
      <c r="DF1088" s="861">
        <v>-12.20473</v>
      </c>
      <c r="DG1088" s="861">
        <v>-7.6356989999999998</v>
      </c>
      <c r="DH1088" s="861">
        <v>-8.786467</v>
      </c>
      <c r="DI1088" s="861">
        <v>-6.0742789999999998</v>
      </c>
      <c r="DJ1088" s="861">
        <v>-9.4493150000000004</v>
      </c>
      <c r="DK1088" s="861">
        <v>-6.6127459999999996</v>
      </c>
      <c r="DL1088" s="861">
        <v>-12.154817</v>
      </c>
      <c r="DM1088" s="861">
        <v>-9.2822390000000006</v>
      </c>
      <c r="DN1088" s="861">
        <v>-12.216504</v>
      </c>
      <c r="DO1088" s="861">
        <v>-8.6843620000000001</v>
      </c>
      <c r="DP1088" s="861">
        <v>-9.4486699999999999</v>
      </c>
      <c r="DQ1088" s="861">
        <v>-6.9615470000000004</v>
      </c>
      <c r="DR1088" s="861">
        <v>-9.8686469999999993</v>
      </c>
      <c r="DS1088" s="861">
        <v>-7.7784969999999998</v>
      </c>
      <c r="DT1088" s="861">
        <v>-11.980136</v>
      </c>
      <c r="DU1088" s="861">
        <v>-10.244421000000001</v>
      </c>
      <c r="DV1088" s="861">
        <v>-12.370182</v>
      </c>
      <c r="DW1088" s="861">
        <v>-7.4549099999999999</v>
      </c>
      <c r="DX1088" s="861">
        <v>11.973295</v>
      </c>
      <c r="DY1088" s="861">
        <v>8.7528459999999999</v>
      </c>
      <c r="DZ1088" s="861">
        <v>160.16148200000001</v>
      </c>
      <c r="EA1088" s="861">
        <v>152.13266100000001</v>
      </c>
      <c r="EB1088" s="861">
        <v>123.19</v>
      </c>
      <c r="EC1088" s="861">
        <v>1.2410000000000001</v>
      </c>
      <c r="ED1088" s="861">
        <v>134.80000000000001</v>
      </c>
      <c r="EE1088" s="861">
        <v>123.17</v>
      </c>
      <c r="EF1088" s="861">
        <v>5.2880000000000003</v>
      </c>
      <c r="EG1088" s="861">
        <v>643.29999999999995</v>
      </c>
      <c r="EH1088" s="861">
        <v>123.18</v>
      </c>
      <c r="EI1088" s="861">
        <v>4.9669999999999996</v>
      </c>
      <c r="EJ1088" s="861">
        <v>598.1</v>
      </c>
      <c r="EK1088" s="861">
        <v>9.2559559999999994</v>
      </c>
      <c r="EL1088" s="861">
        <v>12.105164</v>
      </c>
      <c r="EM1088" s="861">
        <v>-18.24605</v>
      </c>
      <c r="EN1088" s="861">
        <v>-24.219431</v>
      </c>
      <c r="EO1088" s="861">
        <v>94.120592000000002</v>
      </c>
      <c r="EP1088" s="861">
        <v>90.597678000000002</v>
      </c>
      <c r="EQ1088" s="861">
        <v>-8.8399059999999992</v>
      </c>
      <c r="ER1088" s="861">
        <v>4992.5392629999997</v>
      </c>
      <c r="ES1088" s="861">
        <v>11665.123313</v>
      </c>
      <c r="ET1088" s="861">
        <v>10905.838234000001</v>
      </c>
      <c r="EU1088" s="861"/>
      <c r="EV1088" s="861"/>
      <c r="EW1088" s="861"/>
      <c r="EX1088" s="861"/>
      <c r="EY1088" s="861"/>
      <c r="EZ1088" s="861"/>
      <c r="FA1088" s="861"/>
      <c r="FB1088" s="861"/>
      <c r="FC1088" s="861"/>
      <c r="FD1088" s="861"/>
    </row>
    <row r="1089" spans="1:160" x14ac:dyDescent="0.25">
      <c r="A1089" s="837">
        <v>46142</v>
      </c>
      <c r="B1089" s="836">
        <v>0.12633101851851852</v>
      </c>
      <c r="C1089" s="861">
        <v>62280</v>
      </c>
      <c r="D1089" s="861">
        <v>0</v>
      </c>
      <c r="E1089" s="861">
        <v>0</v>
      </c>
      <c r="F1089" s="861">
        <v>75.817361000000005</v>
      </c>
      <c r="G1089" s="861">
        <v>71.462187999999998</v>
      </c>
      <c r="H1089" s="861">
        <v>64.963162999999994</v>
      </c>
      <c r="I1089" s="861">
        <v>73.521140000000003</v>
      </c>
      <c r="J1089" s="861">
        <v>72.451621000000003</v>
      </c>
      <c r="K1089" s="861">
        <v>71.164377999999999</v>
      </c>
      <c r="L1089" s="861">
        <v>73.773321999999993</v>
      </c>
      <c r="M1089" s="861">
        <v>74.626531999999997</v>
      </c>
      <c r="N1089" s="861">
        <v>-9.5057419999999997</v>
      </c>
      <c r="O1089" s="861">
        <v>-11.356527</v>
      </c>
      <c r="P1089" s="861">
        <v>-12.216837999999999</v>
      </c>
      <c r="Q1089" s="861">
        <v>-8.1793960000000006</v>
      </c>
      <c r="R1089" s="861">
        <v>-9.5027570000000008</v>
      </c>
      <c r="S1089" s="861">
        <v>-10.520695</v>
      </c>
      <c r="T1089" s="861">
        <v>82.408079999999998</v>
      </c>
      <c r="U1089" s="861">
        <v>74.557676999999998</v>
      </c>
      <c r="V1089" s="861">
        <v>93.246807000000004</v>
      </c>
      <c r="W1089" s="861">
        <v>92.250724000000005</v>
      </c>
      <c r="X1089" s="861">
        <v>-8.0069140000000001</v>
      </c>
      <c r="Y1089" s="861">
        <v>-7.3997869999999999</v>
      </c>
      <c r="Z1089" s="861">
        <v>-12.297674000000001</v>
      </c>
      <c r="AA1089" s="861">
        <v>-11.621665</v>
      </c>
      <c r="AB1089" s="861">
        <v>-11.553385</v>
      </c>
      <c r="AC1089" s="861">
        <v>-12.638718000000001</v>
      </c>
      <c r="AD1089" s="861">
        <v>-14.262478</v>
      </c>
      <c r="AE1089" s="861">
        <v>105.077569</v>
      </c>
      <c r="AF1089" s="861">
        <v>97.650250999999997</v>
      </c>
      <c r="AG1089" s="861">
        <v>89.269542000000001</v>
      </c>
      <c r="AH1089" s="861">
        <v>100.15149</v>
      </c>
      <c r="AI1089" s="861">
        <v>89.530969999999996</v>
      </c>
      <c r="AJ1089" s="861">
        <v>69.984105</v>
      </c>
      <c r="AK1089" s="861">
        <v>-6.030265</v>
      </c>
      <c r="AL1089" s="861">
        <v>-12.046481999999999</v>
      </c>
      <c r="AM1089" s="861">
        <v>-9.0099040000000006</v>
      </c>
      <c r="AN1089" s="861">
        <v>92.350001000000006</v>
      </c>
      <c r="AO1089" s="861">
        <v>91.493628000000001</v>
      </c>
      <c r="AP1089" s="861">
        <v>87.151364000000001</v>
      </c>
      <c r="AQ1089" s="861">
        <v>87.702196999999998</v>
      </c>
      <c r="AR1089" s="861">
        <v>72.236801</v>
      </c>
      <c r="AS1089" s="861">
        <v>63.702097000000002</v>
      </c>
      <c r="AT1089" s="861">
        <v>75.818077000000002</v>
      </c>
      <c r="AU1089" s="861">
        <v>75.188224000000005</v>
      </c>
      <c r="AV1089" s="861">
        <v>75.011257999999998</v>
      </c>
      <c r="AW1089" s="861">
        <v>74.418901000000005</v>
      </c>
      <c r="AX1089" s="861">
        <v>89.597610000000003</v>
      </c>
      <c r="AY1089" s="861">
        <v>87.603058000000004</v>
      </c>
      <c r="AZ1089" s="861">
        <v>-8.9604389999999992</v>
      </c>
      <c r="BA1089" s="861">
        <v>-7.0876590000000004</v>
      </c>
      <c r="BB1089" s="861">
        <v>-15.717181999999999</v>
      </c>
      <c r="BC1089" s="861">
        <v>-14.811425</v>
      </c>
      <c r="BD1089" s="861">
        <v>-15.080555</v>
      </c>
      <c r="BE1089" s="861">
        <v>-9.2206200000000003</v>
      </c>
      <c r="BF1089" s="861">
        <v>31.272206000000001</v>
      </c>
      <c r="BG1089" s="861">
        <v>141.06888900000001</v>
      </c>
      <c r="BH1089" s="861">
        <v>109.798348</v>
      </c>
      <c r="BI1089" s="861">
        <v>50.456842999999999</v>
      </c>
      <c r="BJ1089" s="861">
        <v>131.49933300000001</v>
      </c>
      <c r="BK1089" s="861">
        <v>86.337835999999996</v>
      </c>
      <c r="BL1089" s="861">
        <v>74.212924999999998</v>
      </c>
      <c r="BM1089" s="861">
        <v>-20.077707</v>
      </c>
      <c r="BN1089" s="861">
        <v>-15.080869</v>
      </c>
      <c r="BO1089" s="861">
        <v>-12.026427999999999</v>
      </c>
      <c r="BP1089" s="861">
        <v>-14.486475</v>
      </c>
      <c r="BQ1089" s="861">
        <v>87.238838999999999</v>
      </c>
      <c r="BR1089" s="861">
        <v>88.920310000000001</v>
      </c>
      <c r="BS1089" s="861">
        <v>85.756966000000006</v>
      </c>
      <c r="BT1089" s="861">
        <v>57.220612000000003</v>
      </c>
      <c r="BU1089" s="861">
        <v>64.623626000000002</v>
      </c>
      <c r="BV1089" s="861">
        <v>60.706798999999997</v>
      </c>
      <c r="BW1089" s="861">
        <v>64.288298999999995</v>
      </c>
      <c r="BX1089" s="861">
        <v>-14.993176</v>
      </c>
      <c r="BY1089" s="861">
        <v>-15.149767000000001</v>
      </c>
      <c r="BZ1089" s="861">
        <v>-14.955716000000001</v>
      </c>
      <c r="CA1089" s="861">
        <v>-15.237685000000001</v>
      </c>
      <c r="CB1089" s="861">
        <v>-9.0637150000000002</v>
      </c>
      <c r="CC1089" s="861">
        <v>-6.344875</v>
      </c>
      <c r="CD1089" s="861">
        <v>-9.7115030000000004</v>
      </c>
      <c r="CE1089" s="861">
        <v>-6.6141670000000001</v>
      </c>
      <c r="CF1089" s="861">
        <v>-11.199382999999999</v>
      </c>
      <c r="CG1089" s="861">
        <v>-6.9079139999999999</v>
      </c>
      <c r="CH1089" s="861">
        <v>-11.843042000000001</v>
      </c>
      <c r="CI1089" s="861">
        <v>-7.2518419999999999</v>
      </c>
      <c r="CJ1089" s="861">
        <v>-9.1527580000000004</v>
      </c>
      <c r="CK1089" s="861">
        <v>-5.7973100000000004</v>
      </c>
      <c r="CL1089" s="861">
        <v>-9.4948200000000007</v>
      </c>
      <c r="CM1089" s="861">
        <v>-5.3270770000000001</v>
      </c>
      <c r="CN1089" s="861">
        <v>-11.903655000000001</v>
      </c>
      <c r="CO1089" s="861">
        <v>-7.7481770000000001</v>
      </c>
      <c r="CP1089" s="861">
        <v>-11.686506</v>
      </c>
      <c r="CQ1089" s="861">
        <v>-8.1479520000000001</v>
      </c>
      <c r="CR1089" s="861">
        <v>-9.0437440000000002</v>
      </c>
      <c r="CS1089" s="861">
        <v>-6.2211100000000004</v>
      </c>
      <c r="CT1089" s="861">
        <v>-9.7692809999999994</v>
      </c>
      <c r="CU1089" s="861">
        <v>-6.3258219999999996</v>
      </c>
      <c r="CV1089" s="861">
        <v>-12.136251</v>
      </c>
      <c r="CW1089" s="861">
        <v>-6.2063839999999999</v>
      </c>
      <c r="CX1089" s="861">
        <v>-11.999340999999999</v>
      </c>
      <c r="CY1089" s="861">
        <v>-6.7357290000000001</v>
      </c>
      <c r="CZ1089" s="861">
        <v>-8.8402449999999995</v>
      </c>
      <c r="DA1089" s="861">
        <v>-5.649902</v>
      </c>
      <c r="DB1089" s="861">
        <v>-9.6569880000000001</v>
      </c>
      <c r="DC1089" s="861">
        <v>-5.3600529999999997</v>
      </c>
      <c r="DD1089" s="861">
        <v>-12.026456</v>
      </c>
      <c r="DE1089" s="861">
        <v>-7.571834</v>
      </c>
      <c r="DF1089" s="861">
        <v>-12.222258</v>
      </c>
      <c r="DG1089" s="861">
        <v>-7.6610500000000004</v>
      </c>
      <c r="DH1089" s="861">
        <v>-8.791722</v>
      </c>
      <c r="DI1089" s="861">
        <v>-6.0711649999999997</v>
      </c>
      <c r="DJ1089" s="861">
        <v>-9.4588459999999994</v>
      </c>
      <c r="DK1089" s="861">
        <v>-6.6320370000000004</v>
      </c>
      <c r="DL1089" s="861">
        <v>-12.181994</v>
      </c>
      <c r="DM1089" s="861">
        <v>-9.2849160000000008</v>
      </c>
      <c r="DN1089" s="861">
        <v>-12.220845000000001</v>
      </c>
      <c r="DO1089" s="861">
        <v>-8.6933629999999997</v>
      </c>
      <c r="DP1089" s="861">
        <v>-9.4619020000000003</v>
      </c>
      <c r="DQ1089" s="861">
        <v>-6.9957950000000002</v>
      </c>
      <c r="DR1089" s="861">
        <v>-9.8608229999999999</v>
      </c>
      <c r="DS1089" s="861">
        <v>-7.792211</v>
      </c>
      <c r="DT1089" s="861">
        <v>-12.011072</v>
      </c>
      <c r="DU1089" s="861">
        <v>-10.276680000000001</v>
      </c>
      <c r="DV1089" s="861">
        <v>-12.372738999999999</v>
      </c>
      <c r="DW1089" s="861">
        <v>-7.4602519999999997</v>
      </c>
      <c r="DX1089" s="861">
        <v>11.879394</v>
      </c>
      <c r="DY1089" s="861">
        <v>8.7994079999999997</v>
      </c>
      <c r="DZ1089" s="861">
        <v>160.060484</v>
      </c>
      <c r="EA1089" s="861">
        <v>152.59138100000001</v>
      </c>
      <c r="EB1089" s="861">
        <v>123.34</v>
      </c>
      <c r="EC1089" s="861">
        <v>1.242</v>
      </c>
      <c r="ED1089" s="861">
        <v>134.9</v>
      </c>
      <c r="EE1089" s="861">
        <v>123.21</v>
      </c>
      <c r="EF1089" s="861">
        <v>5.2889999999999997</v>
      </c>
      <c r="EG1089" s="861">
        <v>644.29999999999995</v>
      </c>
      <c r="EH1089" s="861">
        <v>123.18</v>
      </c>
      <c r="EI1089" s="861">
        <v>4.9630000000000001</v>
      </c>
      <c r="EJ1089" s="861">
        <v>597.6</v>
      </c>
      <c r="EK1089" s="861">
        <v>9.4021779999999993</v>
      </c>
      <c r="EL1089" s="861">
        <v>12.102224</v>
      </c>
      <c r="EM1089" s="861">
        <v>-18.412082000000002</v>
      </c>
      <c r="EN1089" s="861">
        <v>-24.128651999999999</v>
      </c>
      <c r="EO1089" s="861">
        <v>94.077019000000007</v>
      </c>
      <c r="EP1089" s="861">
        <v>90.802265000000006</v>
      </c>
      <c r="EQ1089" s="861">
        <v>-8.8580729999999992</v>
      </c>
      <c r="ER1089" s="861">
        <v>4994.7869360000004</v>
      </c>
      <c r="ES1089" s="861">
        <v>11675.815946999999</v>
      </c>
      <c r="ET1089" s="861">
        <v>10915.819810000001</v>
      </c>
      <c r="EU1089" s="861"/>
      <c r="EV1089" s="861"/>
      <c r="EW1089" s="861"/>
      <c r="EX1089" s="861"/>
      <c r="EY1089" s="861"/>
      <c r="EZ1089" s="861"/>
      <c r="FA1089" s="861"/>
      <c r="FB1089" s="861"/>
      <c r="FC1089" s="861"/>
      <c r="FD1089" s="861"/>
    </row>
    <row r="1090" spans="1:160" x14ac:dyDescent="0.25">
      <c r="A1090" s="837">
        <v>46142</v>
      </c>
      <c r="B1090" s="836">
        <v>0.12702546296296297</v>
      </c>
      <c r="C1090" s="861">
        <v>62340</v>
      </c>
      <c r="D1090" s="861">
        <v>0</v>
      </c>
      <c r="E1090" s="861">
        <v>0</v>
      </c>
      <c r="F1090" s="861">
        <v>75.916667000000004</v>
      </c>
      <c r="G1090" s="861">
        <v>71.528074000000004</v>
      </c>
      <c r="H1090" s="861">
        <v>65.052212999999995</v>
      </c>
      <c r="I1090" s="861">
        <v>73.543654000000004</v>
      </c>
      <c r="J1090" s="861">
        <v>72.541099000000003</v>
      </c>
      <c r="K1090" s="861">
        <v>71.172953000000007</v>
      </c>
      <c r="L1090" s="861">
        <v>73.782229999999998</v>
      </c>
      <c r="M1090" s="861">
        <v>74.651488999999998</v>
      </c>
      <c r="N1090" s="861">
        <v>-9.4778579999999994</v>
      </c>
      <c r="O1090" s="861">
        <v>-11.393464</v>
      </c>
      <c r="P1090" s="861">
        <v>-12.247703</v>
      </c>
      <c r="Q1090" s="861">
        <v>-8.3054310000000005</v>
      </c>
      <c r="R1090" s="861">
        <v>-9.519781</v>
      </c>
      <c r="S1090" s="861">
        <v>-10.718138</v>
      </c>
      <c r="T1090" s="861">
        <v>82.657812000000007</v>
      </c>
      <c r="U1090" s="861">
        <v>74.747596000000001</v>
      </c>
      <c r="V1090" s="861">
        <v>93.385127999999995</v>
      </c>
      <c r="W1090" s="861">
        <v>92.358151000000007</v>
      </c>
      <c r="X1090" s="861">
        <v>-8.0015509999999992</v>
      </c>
      <c r="Y1090" s="861">
        <v>-7.3821690000000002</v>
      </c>
      <c r="Z1090" s="861">
        <v>-12.262492</v>
      </c>
      <c r="AA1090" s="861">
        <v>-11.646744999999999</v>
      </c>
      <c r="AB1090" s="861">
        <v>-11.512252</v>
      </c>
      <c r="AC1090" s="861">
        <v>-12.612123</v>
      </c>
      <c r="AD1090" s="861">
        <v>-14.131159999999999</v>
      </c>
      <c r="AE1090" s="861">
        <v>105.243649</v>
      </c>
      <c r="AF1090" s="861">
        <v>97.700029999999998</v>
      </c>
      <c r="AG1090" s="861">
        <v>89.350123999999994</v>
      </c>
      <c r="AH1090" s="861">
        <v>100.303048</v>
      </c>
      <c r="AI1090" s="861">
        <v>89.624144999999999</v>
      </c>
      <c r="AJ1090" s="861">
        <v>70.137628000000007</v>
      </c>
      <c r="AK1090" s="861">
        <v>-6.2218169999999997</v>
      </c>
      <c r="AL1090" s="861">
        <v>-11.927716999999999</v>
      </c>
      <c r="AM1090" s="861">
        <v>-9.056635</v>
      </c>
      <c r="AN1090" s="861">
        <v>92.448644000000002</v>
      </c>
      <c r="AO1090" s="861">
        <v>91.648021999999997</v>
      </c>
      <c r="AP1090" s="861">
        <v>87.337339999999998</v>
      </c>
      <c r="AQ1090" s="861">
        <v>87.842280000000002</v>
      </c>
      <c r="AR1090" s="861">
        <v>72.331374999999994</v>
      </c>
      <c r="AS1090" s="861">
        <v>63.731712999999999</v>
      </c>
      <c r="AT1090" s="861">
        <v>75.978469000000004</v>
      </c>
      <c r="AU1090" s="861">
        <v>75.347890000000007</v>
      </c>
      <c r="AV1090" s="861">
        <v>74.998633999999996</v>
      </c>
      <c r="AW1090" s="861">
        <v>74.371369999999999</v>
      </c>
      <c r="AX1090" s="861">
        <v>89.713290999999998</v>
      </c>
      <c r="AY1090" s="861">
        <v>87.613695000000007</v>
      </c>
      <c r="AZ1090" s="861">
        <v>-8.8944170000000007</v>
      </c>
      <c r="BA1090" s="861">
        <v>-7.1773980000000002</v>
      </c>
      <c r="BB1090" s="861">
        <v>-15.755488</v>
      </c>
      <c r="BC1090" s="861">
        <v>-14.820829</v>
      </c>
      <c r="BD1090" s="861">
        <v>-15.112199</v>
      </c>
      <c r="BE1090" s="861">
        <v>-9.8393820000000005</v>
      </c>
      <c r="BF1090" s="861">
        <v>31.292504000000001</v>
      </c>
      <c r="BG1090" s="861">
        <v>141.06753599999999</v>
      </c>
      <c r="BH1090" s="861">
        <v>109.774766</v>
      </c>
      <c r="BI1090" s="861">
        <v>50.388072000000001</v>
      </c>
      <c r="BJ1090" s="861">
        <v>131.77435399999999</v>
      </c>
      <c r="BK1090" s="861">
        <v>86.345534999999998</v>
      </c>
      <c r="BL1090" s="861">
        <v>74.940862999999993</v>
      </c>
      <c r="BM1090" s="861">
        <v>-20.108955999999999</v>
      </c>
      <c r="BN1090" s="861">
        <v>-15.043027</v>
      </c>
      <c r="BO1090" s="861">
        <v>-12.086228</v>
      </c>
      <c r="BP1090" s="861">
        <v>-14.560216</v>
      </c>
      <c r="BQ1090" s="861">
        <v>87.248412999999999</v>
      </c>
      <c r="BR1090" s="861">
        <v>89.038246000000001</v>
      </c>
      <c r="BS1090" s="861">
        <v>85.804839000000001</v>
      </c>
      <c r="BT1090" s="861">
        <v>57.212744000000001</v>
      </c>
      <c r="BU1090" s="861">
        <v>64.743643000000006</v>
      </c>
      <c r="BV1090" s="861">
        <v>60.874634</v>
      </c>
      <c r="BW1090" s="861">
        <v>64.407509000000005</v>
      </c>
      <c r="BX1090" s="861">
        <v>-14.715382</v>
      </c>
      <c r="BY1090" s="861">
        <v>-15.032721</v>
      </c>
      <c r="BZ1090" s="861">
        <v>-14.83788</v>
      </c>
      <c r="CA1090" s="861">
        <v>-15.235246999999999</v>
      </c>
      <c r="CB1090" s="861">
        <v>-9.0528670000000009</v>
      </c>
      <c r="CC1090" s="861">
        <v>-6.3630599999999999</v>
      </c>
      <c r="CD1090" s="861">
        <v>-9.6842830000000006</v>
      </c>
      <c r="CE1090" s="861">
        <v>-6.6505660000000004</v>
      </c>
      <c r="CF1090" s="861">
        <v>-11.207077</v>
      </c>
      <c r="CG1090" s="861">
        <v>-6.9104190000000001</v>
      </c>
      <c r="CH1090" s="861">
        <v>-11.828851</v>
      </c>
      <c r="CI1090" s="861">
        <v>-7.2709299999999999</v>
      </c>
      <c r="CJ1090" s="861">
        <v>-9.1597170000000006</v>
      </c>
      <c r="CK1090" s="861">
        <v>-5.7917019999999999</v>
      </c>
      <c r="CL1090" s="861">
        <v>-9.4769880000000004</v>
      </c>
      <c r="CM1090" s="861">
        <v>-5.3601409999999996</v>
      </c>
      <c r="CN1090" s="861">
        <v>-11.891586999999999</v>
      </c>
      <c r="CO1090" s="861">
        <v>-7.7581670000000003</v>
      </c>
      <c r="CP1090" s="861">
        <v>-11.678988</v>
      </c>
      <c r="CQ1090" s="861">
        <v>-8.1638730000000006</v>
      </c>
      <c r="CR1090" s="861">
        <v>-9.0301650000000002</v>
      </c>
      <c r="CS1090" s="861">
        <v>-6.2360490000000004</v>
      </c>
      <c r="CT1090" s="861">
        <v>-9.7780760000000004</v>
      </c>
      <c r="CU1090" s="861">
        <v>-6.3560340000000002</v>
      </c>
      <c r="CV1090" s="861">
        <v>-12.157794000000001</v>
      </c>
      <c r="CW1090" s="861">
        <v>-6.2384570000000004</v>
      </c>
      <c r="CX1090" s="861">
        <v>-12.028368</v>
      </c>
      <c r="CY1090" s="861">
        <v>-6.7659159999999998</v>
      </c>
      <c r="CZ1090" s="861">
        <v>-8.8410189999999993</v>
      </c>
      <c r="DA1090" s="861">
        <v>-5.6471220000000004</v>
      </c>
      <c r="DB1090" s="861">
        <v>-9.6649779999999996</v>
      </c>
      <c r="DC1090" s="861">
        <v>-5.4001359999999998</v>
      </c>
      <c r="DD1090" s="861">
        <v>-12.033731</v>
      </c>
      <c r="DE1090" s="861">
        <v>-7.5884080000000003</v>
      </c>
      <c r="DF1090" s="861">
        <v>-12.218780000000001</v>
      </c>
      <c r="DG1090" s="861">
        <v>-7.6744300000000001</v>
      </c>
      <c r="DH1090" s="861">
        <v>-8.7887310000000003</v>
      </c>
      <c r="DI1090" s="861">
        <v>-6.0925539999999998</v>
      </c>
      <c r="DJ1090" s="861">
        <v>-9.4639369999999996</v>
      </c>
      <c r="DK1090" s="861">
        <v>-6.6529780000000001</v>
      </c>
      <c r="DL1090" s="861">
        <v>-12.164675000000001</v>
      </c>
      <c r="DM1090" s="861">
        <v>-9.3164289999999994</v>
      </c>
      <c r="DN1090" s="861">
        <v>-12.209360999999999</v>
      </c>
      <c r="DO1090" s="861">
        <v>-8.7039550000000006</v>
      </c>
      <c r="DP1090" s="861">
        <v>-9.4495299999999993</v>
      </c>
      <c r="DQ1090" s="861">
        <v>-7.0176819999999998</v>
      </c>
      <c r="DR1090" s="861">
        <v>-9.8762399999999992</v>
      </c>
      <c r="DS1090" s="861">
        <v>-7.8169320000000004</v>
      </c>
      <c r="DT1090" s="861">
        <v>-11.999407</v>
      </c>
      <c r="DU1090" s="861">
        <v>-10.270681</v>
      </c>
      <c r="DV1090" s="861">
        <v>-12.372595</v>
      </c>
      <c r="DW1090" s="861">
        <v>-7.4395420000000003</v>
      </c>
      <c r="DX1090" s="861">
        <v>11.839199000000001</v>
      </c>
      <c r="DY1090" s="861">
        <v>8.7856529999999999</v>
      </c>
      <c r="DZ1090" s="861">
        <v>160.63459</v>
      </c>
      <c r="EA1090" s="861">
        <v>152.806792</v>
      </c>
      <c r="EB1090" s="861">
        <v>122.67</v>
      </c>
      <c r="EC1090" s="861">
        <v>3.294</v>
      </c>
      <c r="ED1090" s="861">
        <v>397.5</v>
      </c>
      <c r="EE1090" s="861">
        <v>122.69</v>
      </c>
      <c r="EF1090" s="861">
        <v>5.3129999999999997</v>
      </c>
      <c r="EG1090" s="861">
        <v>639.20000000000005</v>
      </c>
      <c r="EH1090" s="861">
        <v>122.62</v>
      </c>
      <c r="EI1090" s="861">
        <v>4.9800000000000004</v>
      </c>
      <c r="EJ1090" s="861">
        <v>597.20000000000005</v>
      </c>
      <c r="EK1090" s="861">
        <v>9.4266570000000005</v>
      </c>
      <c r="EL1090" s="861">
        <v>12.069227</v>
      </c>
      <c r="EM1090" s="861">
        <v>-18.483291999999999</v>
      </c>
      <c r="EN1090" s="861">
        <v>-24.155455</v>
      </c>
      <c r="EO1090" s="861">
        <v>94.324454000000003</v>
      </c>
      <c r="EP1090" s="861">
        <v>90.898195999999999</v>
      </c>
      <c r="EQ1090" s="861">
        <v>-8.8654980000000005</v>
      </c>
      <c r="ER1090" s="861">
        <v>5000.9074490000003</v>
      </c>
      <c r="ES1090" s="861">
        <v>11686.491083999999</v>
      </c>
      <c r="ET1090" s="861">
        <v>10925.776653000001</v>
      </c>
      <c r="EU1090" s="861"/>
      <c r="EV1090" s="861"/>
      <c r="EW1090" s="861"/>
      <c r="EX1090" s="861"/>
      <c r="EY1090" s="861"/>
      <c r="EZ1090" s="861"/>
      <c r="FA1090" s="861"/>
      <c r="FB1090" s="861"/>
      <c r="FC1090" s="861"/>
      <c r="FD1090" s="861"/>
    </row>
    <row r="1091" spans="1:160" x14ac:dyDescent="0.25">
      <c r="A1091" s="837">
        <v>46142</v>
      </c>
      <c r="B1091" s="836">
        <v>0.12771990740740741</v>
      </c>
      <c r="C1091" s="861">
        <v>62400</v>
      </c>
      <c r="D1091" s="861">
        <v>0</v>
      </c>
      <c r="E1091" s="861">
        <v>0</v>
      </c>
      <c r="F1091" s="861">
        <v>76.008537000000004</v>
      </c>
      <c r="G1091" s="861">
        <v>71.608545000000007</v>
      </c>
      <c r="H1091" s="861">
        <v>65.154246999999998</v>
      </c>
      <c r="I1091" s="861">
        <v>73.562083000000001</v>
      </c>
      <c r="J1091" s="861">
        <v>72.583696000000003</v>
      </c>
      <c r="K1091" s="861">
        <v>71.162581000000003</v>
      </c>
      <c r="L1091" s="861">
        <v>73.791314999999997</v>
      </c>
      <c r="M1091" s="861">
        <v>74.666904000000002</v>
      </c>
      <c r="N1091" s="861">
        <v>-9.5083789999999997</v>
      </c>
      <c r="O1091" s="861">
        <v>-11.40056</v>
      </c>
      <c r="P1091" s="861">
        <v>-12.247274000000001</v>
      </c>
      <c r="Q1091" s="861">
        <v>-8.2451329999999992</v>
      </c>
      <c r="R1091" s="861">
        <v>-9.3454339999999991</v>
      </c>
      <c r="S1091" s="861">
        <v>-10.608283</v>
      </c>
      <c r="T1091" s="861">
        <v>82.877311000000006</v>
      </c>
      <c r="U1091" s="861">
        <v>74.892246</v>
      </c>
      <c r="V1091" s="861">
        <v>93.428098000000006</v>
      </c>
      <c r="W1091" s="861">
        <v>92.428494000000001</v>
      </c>
      <c r="X1091" s="861">
        <v>-8.0507150000000003</v>
      </c>
      <c r="Y1091" s="861">
        <v>-7.3817789999999999</v>
      </c>
      <c r="Z1091" s="861">
        <v>-12.297895</v>
      </c>
      <c r="AA1091" s="861">
        <v>-11.608241</v>
      </c>
      <c r="AB1091" s="861">
        <v>-11.569001</v>
      </c>
      <c r="AC1091" s="861">
        <v>-12.659074</v>
      </c>
      <c r="AD1091" s="861">
        <v>-14.193512999999999</v>
      </c>
      <c r="AE1091" s="861">
        <v>105.253038</v>
      </c>
      <c r="AF1091" s="861">
        <v>97.758877999999996</v>
      </c>
      <c r="AG1091" s="861">
        <v>89.368821999999994</v>
      </c>
      <c r="AH1091" s="861">
        <v>100.289429</v>
      </c>
      <c r="AI1091" s="861">
        <v>89.739512000000005</v>
      </c>
      <c r="AJ1091" s="861">
        <v>70.189374000000001</v>
      </c>
      <c r="AK1091" s="861">
        <v>-6.3679449999999997</v>
      </c>
      <c r="AL1091" s="861">
        <v>-11.969621999999999</v>
      </c>
      <c r="AM1091" s="861">
        <v>-9.0641409999999993</v>
      </c>
      <c r="AN1091" s="861">
        <v>92.589375000000004</v>
      </c>
      <c r="AO1091" s="861">
        <v>91.694067000000004</v>
      </c>
      <c r="AP1091" s="861">
        <v>87.253279000000006</v>
      </c>
      <c r="AQ1091" s="861">
        <v>87.815284000000005</v>
      </c>
      <c r="AR1091" s="861">
        <v>72.312814000000003</v>
      </c>
      <c r="AS1091" s="861">
        <v>63.784449000000002</v>
      </c>
      <c r="AT1091" s="861">
        <v>75.956946000000002</v>
      </c>
      <c r="AU1091" s="861">
        <v>75.343663000000006</v>
      </c>
      <c r="AV1091" s="861">
        <v>75.246544</v>
      </c>
      <c r="AW1091" s="861">
        <v>74.177008000000001</v>
      </c>
      <c r="AX1091" s="861">
        <v>89.739143999999996</v>
      </c>
      <c r="AY1091" s="861">
        <v>87.664585000000002</v>
      </c>
      <c r="AZ1091" s="861">
        <v>-8.8578740000000007</v>
      </c>
      <c r="BA1091" s="861">
        <v>-7.2629029999999997</v>
      </c>
      <c r="BB1091" s="861">
        <v>-15.764017000000001</v>
      </c>
      <c r="BC1091" s="861">
        <v>-14.870017000000001</v>
      </c>
      <c r="BD1091" s="861">
        <v>-15.103688</v>
      </c>
      <c r="BE1091" s="861">
        <v>-9.4912209999999995</v>
      </c>
      <c r="BF1091" s="861">
        <v>31.31757</v>
      </c>
      <c r="BG1091" s="861">
        <v>141.062532</v>
      </c>
      <c r="BH1091" s="861">
        <v>109.95583600000001</v>
      </c>
      <c r="BI1091" s="861">
        <v>50.429837999999997</v>
      </c>
      <c r="BJ1091" s="861">
        <v>131.86931799999999</v>
      </c>
      <c r="BK1091" s="861">
        <v>86.414940999999999</v>
      </c>
      <c r="BL1091" s="861">
        <v>74.542203999999998</v>
      </c>
      <c r="BM1091" s="861">
        <v>-20.128747000000001</v>
      </c>
      <c r="BN1091" s="861">
        <v>-15.043612</v>
      </c>
      <c r="BO1091" s="861">
        <v>-12.044434000000001</v>
      </c>
      <c r="BP1091" s="861">
        <v>-14.458232000000001</v>
      </c>
      <c r="BQ1091" s="861">
        <v>87.315775000000002</v>
      </c>
      <c r="BR1091" s="861">
        <v>89.025784000000002</v>
      </c>
      <c r="BS1091" s="861">
        <v>85.871583000000001</v>
      </c>
      <c r="BT1091" s="861">
        <v>57.335273999999998</v>
      </c>
      <c r="BU1091" s="861">
        <v>64.772542999999999</v>
      </c>
      <c r="BV1091" s="861">
        <v>60.894646999999999</v>
      </c>
      <c r="BW1091" s="861">
        <v>64.480046999999999</v>
      </c>
      <c r="BX1091" s="861">
        <v>-14.959770000000001</v>
      </c>
      <c r="BY1091" s="861">
        <v>-15.107836000000001</v>
      </c>
      <c r="BZ1091" s="861">
        <v>-14.882906</v>
      </c>
      <c r="CA1091" s="861">
        <v>-15.248595999999999</v>
      </c>
      <c r="CB1091" s="861">
        <v>-9.0998260000000002</v>
      </c>
      <c r="CC1091" s="861">
        <v>-6.3565990000000001</v>
      </c>
      <c r="CD1091" s="861">
        <v>-9.7476819999999993</v>
      </c>
      <c r="CE1091" s="861">
        <v>-6.6749130000000001</v>
      </c>
      <c r="CF1091" s="861">
        <v>-11.232984999999999</v>
      </c>
      <c r="CG1091" s="861">
        <v>-6.9440920000000004</v>
      </c>
      <c r="CH1091" s="861">
        <v>-11.894845</v>
      </c>
      <c r="CI1091" s="861">
        <v>-7.2981309999999997</v>
      </c>
      <c r="CJ1091" s="861">
        <v>-9.2141839999999995</v>
      </c>
      <c r="CK1091" s="861">
        <v>-5.8108880000000003</v>
      </c>
      <c r="CL1091" s="861">
        <v>-9.5019120000000008</v>
      </c>
      <c r="CM1091" s="861">
        <v>-5.3536900000000003</v>
      </c>
      <c r="CN1091" s="861">
        <v>-11.896811</v>
      </c>
      <c r="CO1091" s="861">
        <v>-7.7628899999999996</v>
      </c>
      <c r="CP1091" s="861">
        <v>-11.707226</v>
      </c>
      <c r="CQ1091" s="861">
        <v>-8.1751079999999998</v>
      </c>
      <c r="CR1091" s="861">
        <v>-9.080311</v>
      </c>
      <c r="CS1091" s="861">
        <v>-6.2486499999999996</v>
      </c>
      <c r="CT1091" s="861">
        <v>-9.8244100000000003</v>
      </c>
      <c r="CU1091" s="861">
        <v>-6.3386570000000004</v>
      </c>
      <c r="CV1091" s="861">
        <v>-12.13602</v>
      </c>
      <c r="CW1091" s="861">
        <v>-6.2388110000000001</v>
      </c>
      <c r="CX1091" s="861">
        <v>-12.050328</v>
      </c>
      <c r="CY1091" s="861">
        <v>-6.7937649999999996</v>
      </c>
      <c r="CZ1091" s="861">
        <v>-8.8703649999999996</v>
      </c>
      <c r="DA1091" s="861">
        <v>-5.6774839999999998</v>
      </c>
      <c r="DB1091" s="861">
        <v>-9.6875590000000003</v>
      </c>
      <c r="DC1091" s="861">
        <v>-5.3806330000000004</v>
      </c>
      <c r="DD1091" s="861">
        <v>-12.066307999999999</v>
      </c>
      <c r="DE1091" s="861">
        <v>-7.6057959999999998</v>
      </c>
      <c r="DF1091" s="861">
        <v>-12.262559</v>
      </c>
      <c r="DG1091" s="861">
        <v>-7.6949829999999997</v>
      </c>
      <c r="DH1091" s="861">
        <v>-8.8425790000000006</v>
      </c>
      <c r="DI1091" s="861">
        <v>-6.1115269999999997</v>
      </c>
      <c r="DJ1091" s="861">
        <v>-9.47879</v>
      </c>
      <c r="DK1091" s="861">
        <v>-6.6518930000000003</v>
      </c>
      <c r="DL1091" s="861">
        <v>-12.188755</v>
      </c>
      <c r="DM1091" s="861">
        <v>-9.2991460000000004</v>
      </c>
      <c r="DN1091" s="861">
        <v>-12.272919999999999</v>
      </c>
      <c r="DO1091" s="861">
        <v>-8.7207939999999997</v>
      </c>
      <c r="DP1091" s="861">
        <v>-9.5001510000000007</v>
      </c>
      <c r="DQ1091" s="861">
        <v>-7.040419</v>
      </c>
      <c r="DR1091" s="861">
        <v>-9.891572</v>
      </c>
      <c r="DS1091" s="861">
        <v>-7.8121029999999996</v>
      </c>
      <c r="DT1091" s="861">
        <v>-12.045137</v>
      </c>
      <c r="DU1091" s="861">
        <v>-10.282951000000001</v>
      </c>
      <c r="DV1091" s="861">
        <v>-12.415419999999999</v>
      </c>
      <c r="DW1091" s="861">
        <v>-7.4825020000000002</v>
      </c>
      <c r="DX1091" s="861">
        <v>11.891204</v>
      </c>
      <c r="DY1091" s="861">
        <v>8.7828339999999994</v>
      </c>
      <c r="DZ1091" s="861">
        <v>161.093796</v>
      </c>
      <c r="EA1091" s="861">
        <v>152.92616200000001</v>
      </c>
      <c r="EB1091" s="861">
        <v>122.61</v>
      </c>
      <c r="EC1091" s="861">
        <v>3.294</v>
      </c>
      <c r="ED1091" s="861">
        <v>397.9</v>
      </c>
      <c r="EE1091" s="861">
        <v>122.59</v>
      </c>
      <c r="EF1091" s="861">
        <v>5.3079999999999998</v>
      </c>
      <c r="EG1091" s="861">
        <v>641.5</v>
      </c>
      <c r="EH1091" s="861">
        <v>122.6</v>
      </c>
      <c r="EI1091" s="861">
        <v>4.9820000000000002</v>
      </c>
      <c r="EJ1091" s="861">
        <v>599.20000000000005</v>
      </c>
      <c r="EK1091" s="861">
        <v>9.3270339999999994</v>
      </c>
      <c r="EL1091" s="861">
        <v>12.116515</v>
      </c>
      <c r="EM1091" s="861">
        <v>-18.391175</v>
      </c>
      <c r="EN1091" s="861">
        <v>-24.160948999999999</v>
      </c>
      <c r="EO1091" s="861">
        <v>94.521941999999996</v>
      </c>
      <c r="EP1091" s="861">
        <v>90.951317000000003</v>
      </c>
      <c r="EQ1091" s="861">
        <v>-8.8888560000000005</v>
      </c>
      <c r="ER1091" s="861">
        <v>5007.2449919999999</v>
      </c>
      <c r="ES1091" s="861">
        <v>11697.180222999999</v>
      </c>
      <c r="ET1091" s="861">
        <v>10935.739287</v>
      </c>
      <c r="EU1091" s="861"/>
      <c r="EV1091" s="861"/>
      <c r="EW1091" s="861"/>
      <c r="EX1091" s="861"/>
      <c r="EY1091" s="861"/>
      <c r="EZ1091" s="861"/>
      <c r="FA1091" s="861"/>
      <c r="FB1091" s="861"/>
      <c r="FC1091" s="861"/>
      <c r="FD1091" s="861"/>
    </row>
    <row r="1092" spans="1:160" x14ac:dyDescent="0.25">
      <c r="A1092" s="837">
        <v>46142</v>
      </c>
      <c r="B1092" s="836">
        <v>0.12841435185185185</v>
      </c>
      <c r="C1092" s="861">
        <v>62460</v>
      </c>
      <c r="D1092" s="861">
        <v>0</v>
      </c>
      <c r="E1092" s="861">
        <v>0</v>
      </c>
      <c r="F1092" s="861">
        <v>76.051952</v>
      </c>
      <c r="G1092" s="861">
        <v>71.675933000000001</v>
      </c>
      <c r="H1092" s="861">
        <v>65.176855000000003</v>
      </c>
      <c r="I1092" s="861">
        <v>73.638739000000001</v>
      </c>
      <c r="J1092" s="861">
        <v>72.695171999999999</v>
      </c>
      <c r="K1092" s="861">
        <v>71.197024999999996</v>
      </c>
      <c r="L1092" s="861">
        <v>73.785026999999999</v>
      </c>
      <c r="M1092" s="861">
        <v>74.712174000000005</v>
      </c>
      <c r="N1092" s="861">
        <v>-9.530602</v>
      </c>
      <c r="O1092" s="861">
        <v>-11.361236</v>
      </c>
      <c r="P1092" s="861">
        <v>-12.221083</v>
      </c>
      <c r="Q1092" s="861">
        <v>-8.2467980000000001</v>
      </c>
      <c r="R1092" s="861">
        <v>-9.5637340000000002</v>
      </c>
      <c r="S1092" s="861">
        <v>-10.431003</v>
      </c>
      <c r="T1092" s="861">
        <v>82.843626</v>
      </c>
      <c r="U1092" s="861">
        <v>75.148858000000004</v>
      </c>
      <c r="V1092" s="861">
        <v>93.491614999999996</v>
      </c>
      <c r="W1092" s="861">
        <v>92.557485</v>
      </c>
      <c r="X1092" s="861">
        <v>-8.0125340000000005</v>
      </c>
      <c r="Y1092" s="861">
        <v>-7.3614759999999997</v>
      </c>
      <c r="Z1092" s="861">
        <v>-12.28497</v>
      </c>
      <c r="AA1092" s="861">
        <v>-11.622617999999999</v>
      </c>
      <c r="AB1092" s="861">
        <v>-11.575813</v>
      </c>
      <c r="AC1092" s="861">
        <v>-12.642334</v>
      </c>
      <c r="AD1092" s="861">
        <v>-14.206757</v>
      </c>
      <c r="AE1092" s="861">
        <v>105.39338499999999</v>
      </c>
      <c r="AF1092" s="861">
        <v>97.816471000000007</v>
      </c>
      <c r="AG1092" s="861">
        <v>89.437765999999996</v>
      </c>
      <c r="AH1092" s="861">
        <v>100.39698199999999</v>
      </c>
      <c r="AI1092" s="861">
        <v>89.788567</v>
      </c>
      <c r="AJ1092" s="861">
        <v>70.289680000000004</v>
      </c>
      <c r="AK1092" s="861">
        <v>-6.2894920000000001</v>
      </c>
      <c r="AL1092" s="861">
        <v>-11.976369</v>
      </c>
      <c r="AM1092" s="861">
        <v>-9.1505270000000003</v>
      </c>
      <c r="AN1092" s="861">
        <v>92.730367999999999</v>
      </c>
      <c r="AO1092" s="861">
        <v>91.771817999999996</v>
      </c>
      <c r="AP1092" s="861">
        <v>87.507126999999997</v>
      </c>
      <c r="AQ1092" s="861">
        <v>87.965783999999999</v>
      </c>
      <c r="AR1092" s="861">
        <v>72.377438999999995</v>
      </c>
      <c r="AS1092" s="861">
        <v>63.825335000000003</v>
      </c>
      <c r="AT1092" s="861">
        <v>76.106410999999994</v>
      </c>
      <c r="AU1092" s="861">
        <v>75.448063000000005</v>
      </c>
      <c r="AV1092" s="861">
        <v>75.248347999999993</v>
      </c>
      <c r="AW1092" s="861">
        <v>74.324663999999999</v>
      </c>
      <c r="AX1092" s="861">
        <v>89.795721</v>
      </c>
      <c r="AY1092" s="861">
        <v>87.685918000000001</v>
      </c>
      <c r="AZ1092" s="861">
        <v>-8.9481339999999996</v>
      </c>
      <c r="BA1092" s="861">
        <v>-7.1235090000000003</v>
      </c>
      <c r="BB1092" s="861">
        <v>-15.741156</v>
      </c>
      <c r="BC1092" s="861">
        <v>-14.865632</v>
      </c>
      <c r="BD1092" s="861">
        <v>-15.095044</v>
      </c>
      <c r="BE1092" s="861">
        <v>-9.5225209999999993</v>
      </c>
      <c r="BF1092" s="861">
        <v>31.433973000000002</v>
      </c>
      <c r="BG1092" s="861">
        <v>141.18790000000001</v>
      </c>
      <c r="BH1092" s="861">
        <v>109.908477</v>
      </c>
      <c r="BI1092" s="861">
        <v>50.509157000000002</v>
      </c>
      <c r="BJ1092" s="861">
        <v>131.784145</v>
      </c>
      <c r="BK1092" s="861">
        <v>86.450035</v>
      </c>
      <c r="BL1092" s="861">
        <v>75.146432000000004</v>
      </c>
      <c r="BM1092" s="861">
        <v>-20.118164</v>
      </c>
      <c r="BN1092" s="861">
        <v>-15.029667</v>
      </c>
      <c r="BO1092" s="861">
        <v>-12.12237</v>
      </c>
      <c r="BP1092" s="861">
        <v>-14.51756</v>
      </c>
      <c r="BQ1092" s="861">
        <v>87.382596000000007</v>
      </c>
      <c r="BR1092" s="861">
        <v>89.074455</v>
      </c>
      <c r="BS1092" s="861">
        <v>85.930440000000004</v>
      </c>
      <c r="BT1092" s="861">
        <v>57.389678000000004</v>
      </c>
      <c r="BU1092" s="861">
        <v>64.857855000000001</v>
      </c>
      <c r="BV1092" s="861">
        <v>60.930104</v>
      </c>
      <c r="BW1092" s="861">
        <v>64.567954999999998</v>
      </c>
      <c r="BX1092" s="861">
        <v>-14.844419</v>
      </c>
      <c r="BY1092" s="861">
        <v>-15.135327999999999</v>
      </c>
      <c r="BZ1092" s="861">
        <v>-14.853282999999999</v>
      </c>
      <c r="CA1092" s="861">
        <v>-15.200500999999999</v>
      </c>
      <c r="CB1092" s="861">
        <v>-9.1295199999999994</v>
      </c>
      <c r="CC1092" s="861">
        <v>-6.4044809999999996</v>
      </c>
      <c r="CD1092" s="861">
        <v>-9.7784619999999993</v>
      </c>
      <c r="CE1092" s="861">
        <v>-6.7139480000000002</v>
      </c>
      <c r="CF1092" s="861">
        <v>-11.267932999999999</v>
      </c>
      <c r="CG1092" s="861">
        <v>-6.9596539999999996</v>
      </c>
      <c r="CH1092" s="861">
        <v>-11.919962999999999</v>
      </c>
      <c r="CI1092" s="861">
        <v>-7.2968979999999997</v>
      </c>
      <c r="CJ1092" s="861">
        <v>-9.2391959999999997</v>
      </c>
      <c r="CK1092" s="861">
        <v>-5.812106</v>
      </c>
      <c r="CL1092" s="861">
        <v>-9.5293980000000005</v>
      </c>
      <c r="CM1092" s="861">
        <v>-5.3935760000000004</v>
      </c>
      <c r="CN1092" s="861">
        <v>-11.92144</v>
      </c>
      <c r="CO1092" s="861">
        <v>-7.7737959999999999</v>
      </c>
      <c r="CP1092" s="861">
        <v>-11.737869</v>
      </c>
      <c r="CQ1092" s="861">
        <v>-8.1957529999999998</v>
      </c>
      <c r="CR1092" s="861">
        <v>-9.092549</v>
      </c>
      <c r="CS1092" s="861">
        <v>-6.2543030000000002</v>
      </c>
      <c r="CT1092" s="861">
        <v>-9.8448729999999998</v>
      </c>
      <c r="CU1092" s="861">
        <v>-6.3725399999999999</v>
      </c>
      <c r="CV1092" s="861">
        <v>-12.175394000000001</v>
      </c>
      <c r="CW1092" s="861">
        <v>-6.2614910000000004</v>
      </c>
      <c r="CX1092" s="861">
        <v>-12.07124</v>
      </c>
      <c r="CY1092" s="861">
        <v>-6.7902230000000001</v>
      </c>
      <c r="CZ1092" s="861">
        <v>-8.9042899999999996</v>
      </c>
      <c r="DA1092" s="861">
        <v>-5.6848089999999996</v>
      </c>
      <c r="DB1092" s="861">
        <v>-9.7150999999999996</v>
      </c>
      <c r="DC1092" s="861">
        <v>-5.3982039999999998</v>
      </c>
      <c r="DD1092" s="861">
        <v>-12.086847000000001</v>
      </c>
      <c r="DE1092" s="861">
        <v>-7.6121650000000001</v>
      </c>
      <c r="DF1092" s="861">
        <v>-12.295503999999999</v>
      </c>
      <c r="DG1092" s="861">
        <v>-7.6870099999999999</v>
      </c>
      <c r="DH1092" s="861">
        <v>-8.8491119999999999</v>
      </c>
      <c r="DI1092" s="861">
        <v>-6.1231010000000001</v>
      </c>
      <c r="DJ1092" s="861">
        <v>-9.5152800000000006</v>
      </c>
      <c r="DK1092" s="861">
        <v>-6.640136</v>
      </c>
      <c r="DL1092" s="861">
        <v>-12.207763999999999</v>
      </c>
      <c r="DM1092" s="861">
        <v>-9.2941599999999998</v>
      </c>
      <c r="DN1092" s="861">
        <v>-12.301156000000001</v>
      </c>
      <c r="DO1092" s="861">
        <v>-8.7184279999999994</v>
      </c>
      <c r="DP1092" s="861">
        <v>-9.5385810000000006</v>
      </c>
      <c r="DQ1092" s="861">
        <v>-7.0202470000000003</v>
      </c>
      <c r="DR1092" s="861">
        <v>-9.9318399999999993</v>
      </c>
      <c r="DS1092" s="861">
        <v>-7.8007920000000004</v>
      </c>
      <c r="DT1092" s="861">
        <v>-12.056138000000001</v>
      </c>
      <c r="DU1092" s="861">
        <v>-10.266690000000001</v>
      </c>
      <c r="DV1092" s="861">
        <v>-12.431494000000001</v>
      </c>
      <c r="DW1092" s="861">
        <v>-7.4881669999999998</v>
      </c>
      <c r="DX1092" s="861">
        <v>11.865881999999999</v>
      </c>
      <c r="DY1092" s="861">
        <v>8.7846810000000009</v>
      </c>
      <c r="DZ1092" s="861">
        <v>161.26313099999999</v>
      </c>
      <c r="EA1092" s="861">
        <v>152.97739100000001</v>
      </c>
      <c r="EB1092" s="861">
        <v>122.67</v>
      </c>
      <c r="EC1092" s="861">
        <v>3.2959999999999998</v>
      </c>
      <c r="ED1092" s="861">
        <v>398.1</v>
      </c>
      <c r="EE1092" s="861">
        <v>122.75</v>
      </c>
      <c r="EF1092" s="861">
        <v>5.2939999999999996</v>
      </c>
      <c r="EG1092" s="861">
        <v>640.4</v>
      </c>
      <c r="EH1092" s="861">
        <v>122.71</v>
      </c>
      <c r="EI1092" s="861">
        <v>4.9740000000000002</v>
      </c>
      <c r="EJ1092" s="861">
        <v>595.9</v>
      </c>
      <c r="EK1092" s="861">
        <v>9.2854840000000003</v>
      </c>
      <c r="EL1092" s="861">
        <v>12.034979</v>
      </c>
      <c r="EM1092" s="861">
        <v>-18.436011000000001</v>
      </c>
      <c r="EN1092" s="861">
        <v>-24.157349</v>
      </c>
      <c r="EO1092" s="861">
        <v>94.594671000000005</v>
      </c>
      <c r="EP1092" s="861">
        <v>90.974106000000006</v>
      </c>
      <c r="EQ1092" s="861">
        <v>-8.9063250000000007</v>
      </c>
      <c r="ER1092" s="861">
        <v>5013.8761329999998</v>
      </c>
      <c r="ES1092" s="861">
        <v>11707.86263</v>
      </c>
      <c r="ET1092" s="861">
        <v>10945.705054</v>
      </c>
      <c r="EU1092" s="861"/>
      <c r="EV1092" s="861"/>
      <c r="EW1092" s="861"/>
      <c r="EX1092" s="861"/>
      <c r="EY1092" s="861"/>
      <c r="EZ1092" s="861"/>
      <c r="FA1092" s="861"/>
      <c r="FB1092" s="861"/>
      <c r="FC1092" s="861"/>
      <c r="FD1092" s="861"/>
    </row>
    <row r="1093" spans="1:160" x14ac:dyDescent="0.25">
      <c r="A1093" s="837">
        <v>46142</v>
      </c>
      <c r="B1093" s="836">
        <v>0.12910879629629629</v>
      </c>
      <c r="C1093" s="861">
        <v>62520</v>
      </c>
      <c r="D1093" s="861">
        <v>0</v>
      </c>
      <c r="E1093" s="861">
        <v>0</v>
      </c>
      <c r="F1093" s="861">
        <v>76.188378999999998</v>
      </c>
      <c r="G1093" s="861">
        <v>71.712996000000004</v>
      </c>
      <c r="H1093" s="861">
        <v>65.215059999999994</v>
      </c>
      <c r="I1093" s="861">
        <v>73.646524999999997</v>
      </c>
      <c r="J1093" s="861">
        <v>72.784283000000002</v>
      </c>
      <c r="K1093" s="861">
        <v>71.223500999999999</v>
      </c>
      <c r="L1093" s="861">
        <v>73.836883</v>
      </c>
      <c r="M1093" s="861">
        <v>74.728059000000002</v>
      </c>
      <c r="N1093" s="861">
        <v>-9.5661450000000006</v>
      </c>
      <c r="O1093" s="861">
        <v>-11.378068000000001</v>
      </c>
      <c r="P1093" s="861">
        <v>-12.246886999999999</v>
      </c>
      <c r="Q1093" s="861">
        <v>-8.2541320000000002</v>
      </c>
      <c r="R1093" s="861">
        <v>-9.5701459999999994</v>
      </c>
      <c r="S1093" s="861">
        <v>-10.578797</v>
      </c>
      <c r="T1093" s="861">
        <v>82.771542999999994</v>
      </c>
      <c r="U1093" s="861">
        <v>75.570571000000001</v>
      </c>
      <c r="V1093" s="861">
        <v>93.595478999999997</v>
      </c>
      <c r="W1093" s="861">
        <v>92.640351999999993</v>
      </c>
      <c r="X1093" s="861">
        <v>-8.0545419999999996</v>
      </c>
      <c r="Y1093" s="861">
        <v>-7.4487240000000003</v>
      </c>
      <c r="Z1093" s="861">
        <v>-12.257968999999999</v>
      </c>
      <c r="AA1093" s="861">
        <v>-11.623405</v>
      </c>
      <c r="AB1093" s="861">
        <v>-11.534511999999999</v>
      </c>
      <c r="AC1093" s="861">
        <v>-12.607561</v>
      </c>
      <c r="AD1093" s="861">
        <v>-14.190191</v>
      </c>
      <c r="AE1093" s="861">
        <v>105.22530399999999</v>
      </c>
      <c r="AF1093" s="861">
        <v>97.862170000000006</v>
      </c>
      <c r="AG1093" s="861">
        <v>89.467286000000001</v>
      </c>
      <c r="AH1093" s="861">
        <v>100.563632</v>
      </c>
      <c r="AI1093" s="861">
        <v>89.830600000000004</v>
      </c>
      <c r="AJ1093" s="861">
        <v>70.431209999999993</v>
      </c>
      <c r="AK1093" s="861">
        <v>-6.326244</v>
      </c>
      <c r="AL1093" s="861">
        <v>-11.976582000000001</v>
      </c>
      <c r="AM1093" s="861">
        <v>-9.1146519999999995</v>
      </c>
      <c r="AN1093" s="861">
        <v>92.755837999999997</v>
      </c>
      <c r="AO1093" s="861">
        <v>91.817739000000003</v>
      </c>
      <c r="AP1093" s="861">
        <v>87.420464999999993</v>
      </c>
      <c r="AQ1093" s="861">
        <v>87.954069000000004</v>
      </c>
      <c r="AR1093" s="861">
        <v>72.429160999999993</v>
      </c>
      <c r="AS1093" s="861">
        <v>63.768434999999997</v>
      </c>
      <c r="AT1093" s="861">
        <v>76.112896000000006</v>
      </c>
      <c r="AU1093" s="861">
        <v>75.459198000000001</v>
      </c>
      <c r="AV1093" s="861">
        <v>75.194874999999996</v>
      </c>
      <c r="AW1093" s="861">
        <v>74.532145999999997</v>
      </c>
      <c r="AX1093" s="861">
        <v>89.825146000000004</v>
      </c>
      <c r="AY1093" s="861">
        <v>87.791994000000003</v>
      </c>
      <c r="AZ1093" s="861">
        <v>-8.922784</v>
      </c>
      <c r="BA1093" s="861">
        <v>-7.0837500000000002</v>
      </c>
      <c r="BB1093" s="861">
        <v>-15.751872000000001</v>
      </c>
      <c r="BC1093" s="861">
        <v>-14.879643</v>
      </c>
      <c r="BD1093" s="861">
        <v>-15.117103</v>
      </c>
      <c r="BE1093" s="861">
        <v>-9.54697</v>
      </c>
      <c r="BF1093" s="861">
        <v>31.336783</v>
      </c>
      <c r="BG1093" s="861">
        <v>141.161146</v>
      </c>
      <c r="BH1093" s="861">
        <v>109.992957</v>
      </c>
      <c r="BI1093" s="861">
        <v>50.501373999999998</v>
      </c>
      <c r="BJ1093" s="861">
        <v>131.55638500000001</v>
      </c>
      <c r="BK1093" s="861">
        <v>86.436978999999994</v>
      </c>
      <c r="BL1093" s="861">
        <v>74.823151999999993</v>
      </c>
      <c r="BM1093" s="861">
        <v>-20.134053999999999</v>
      </c>
      <c r="BN1093" s="861">
        <v>-15.027540999999999</v>
      </c>
      <c r="BO1093" s="861">
        <v>-12.283199</v>
      </c>
      <c r="BP1093" s="861">
        <v>-14.499366</v>
      </c>
      <c r="BQ1093" s="861">
        <v>87.355321000000004</v>
      </c>
      <c r="BR1093" s="861">
        <v>89.231969000000007</v>
      </c>
      <c r="BS1093" s="861">
        <v>85.989273999999995</v>
      </c>
      <c r="BT1093" s="861">
        <v>57.637703999999999</v>
      </c>
      <c r="BU1093" s="861">
        <v>64.847579999999994</v>
      </c>
      <c r="BV1093" s="861">
        <v>60.958866999999998</v>
      </c>
      <c r="BW1093" s="861">
        <v>64.644058999999999</v>
      </c>
      <c r="BX1093" s="861">
        <v>-14.953879000000001</v>
      </c>
      <c r="BY1093" s="861">
        <v>-15.060312</v>
      </c>
      <c r="BZ1093" s="861">
        <v>-15.014388</v>
      </c>
      <c r="CA1093" s="861">
        <v>-15.265148999999999</v>
      </c>
      <c r="CB1093" s="861">
        <v>-9.1321530000000006</v>
      </c>
      <c r="CC1093" s="861">
        <v>-6.4272640000000001</v>
      </c>
      <c r="CD1093" s="861">
        <v>-9.7478840000000009</v>
      </c>
      <c r="CE1093" s="861">
        <v>-6.7003250000000003</v>
      </c>
      <c r="CF1093" s="861">
        <v>-11.297902000000001</v>
      </c>
      <c r="CG1093" s="861">
        <v>-6.9768090000000003</v>
      </c>
      <c r="CH1093" s="861">
        <v>-11.926843999999999</v>
      </c>
      <c r="CI1093" s="861">
        <v>-7.3224220000000004</v>
      </c>
      <c r="CJ1093" s="861">
        <v>-9.2254240000000003</v>
      </c>
      <c r="CK1093" s="861">
        <v>-5.819947</v>
      </c>
      <c r="CL1093" s="861">
        <v>-9.5391619999999993</v>
      </c>
      <c r="CM1093" s="861">
        <v>-5.3827759999999998</v>
      </c>
      <c r="CN1093" s="861">
        <v>-11.924136000000001</v>
      </c>
      <c r="CO1093" s="861">
        <v>-7.7881669999999996</v>
      </c>
      <c r="CP1093" s="861">
        <v>-11.759187000000001</v>
      </c>
      <c r="CQ1093" s="861">
        <v>-8.2394149999999993</v>
      </c>
      <c r="CR1093" s="861">
        <v>-9.1090920000000004</v>
      </c>
      <c r="CS1093" s="861">
        <v>-6.27637</v>
      </c>
      <c r="CT1093" s="861">
        <v>-9.8240789999999993</v>
      </c>
      <c r="CU1093" s="861">
        <v>-6.3518600000000003</v>
      </c>
      <c r="CV1093" s="861">
        <v>-12.204442</v>
      </c>
      <c r="CW1093" s="861">
        <v>-6.2655419999999999</v>
      </c>
      <c r="CX1093" s="861">
        <v>-12.118511</v>
      </c>
      <c r="CY1093" s="861">
        <v>-6.8319650000000003</v>
      </c>
      <c r="CZ1093" s="861">
        <v>-8.9091579999999997</v>
      </c>
      <c r="DA1093" s="861">
        <v>-5.6879</v>
      </c>
      <c r="DB1093" s="861">
        <v>-9.7421360000000004</v>
      </c>
      <c r="DC1093" s="861">
        <v>-5.4064199999999998</v>
      </c>
      <c r="DD1093" s="861">
        <v>-12.13439</v>
      </c>
      <c r="DE1093" s="861">
        <v>-7.6224360000000004</v>
      </c>
      <c r="DF1093" s="861">
        <v>-12.32061</v>
      </c>
      <c r="DG1093" s="861">
        <v>-7.7222210000000002</v>
      </c>
      <c r="DH1093" s="861">
        <v>-8.8871990000000007</v>
      </c>
      <c r="DI1093" s="861">
        <v>-6.1157950000000003</v>
      </c>
      <c r="DJ1093" s="861">
        <v>-9.5271609999999995</v>
      </c>
      <c r="DK1093" s="861">
        <v>-6.6627010000000002</v>
      </c>
      <c r="DL1093" s="861">
        <v>-12.263068000000001</v>
      </c>
      <c r="DM1093" s="861">
        <v>-9.3117059999999992</v>
      </c>
      <c r="DN1093" s="861">
        <v>-12.328616999999999</v>
      </c>
      <c r="DO1093" s="861">
        <v>-8.7424549999999996</v>
      </c>
      <c r="DP1093" s="861">
        <v>-9.5645150000000001</v>
      </c>
      <c r="DQ1093" s="861">
        <v>-7.0358179999999999</v>
      </c>
      <c r="DR1093" s="861">
        <v>-9.9315280000000001</v>
      </c>
      <c r="DS1093" s="861">
        <v>-7.8304140000000002</v>
      </c>
      <c r="DT1093" s="861">
        <v>-12.089297999999999</v>
      </c>
      <c r="DU1093" s="861">
        <v>-10.295999999999999</v>
      </c>
      <c r="DV1093" s="861">
        <v>-12.450943000000001</v>
      </c>
      <c r="DW1093" s="861">
        <v>-7.491104</v>
      </c>
      <c r="DX1093" s="861">
        <v>11.933781</v>
      </c>
      <c r="DY1093" s="861">
        <v>8.7465759999999992</v>
      </c>
      <c r="DZ1093" s="861">
        <v>161.54503199999999</v>
      </c>
      <c r="EA1093" s="861">
        <v>152.90594300000001</v>
      </c>
      <c r="EB1093" s="861">
        <v>123.33</v>
      </c>
      <c r="EC1093" s="861">
        <v>1.242</v>
      </c>
      <c r="ED1093" s="861">
        <v>134.9</v>
      </c>
      <c r="EE1093" s="861">
        <v>123.25</v>
      </c>
      <c r="EF1093" s="861">
        <v>5.3259999999999996</v>
      </c>
      <c r="EG1093" s="861">
        <v>642.5</v>
      </c>
      <c r="EH1093" s="861">
        <v>123.27</v>
      </c>
      <c r="EI1093" s="861">
        <v>4.9589999999999996</v>
      </c>
      <c r="EJ1093" s="861">
        <v>597.1</v>
      </c>
      <c r="EK1093" s="861">
        <v>9.2012099999999997</v>
      </c>
      <c r="EL1093" s="861">
        <v>11.948466</v>
      </c>
      <c r="EM1093" s="861">
        <v>-18.315861999999999</v>
      </c>
      <c r="EN1093" s="861">
        <v>-24.231665</v>
      </c>
      <c r="EO1093" s="861">
        <v>94.715632999999997</v>
      </c>
      <c r="EP1093" s="861">
        <v>90.942321000000007</v>
      </c>
      <c r="EQ1093" s="861">
        <v>-8.922193</v>
      </c>
      <c r="ER1093" s="861">
        <v>5016.9290849999998</v>
      </c>
      <c r="ES1093" s="861">
        <v>11718.562234000001</v>
      </c>
      <c r="ET1093" s="861">
        <v>10955.678537</v>
      </c>
      <c r="EU1093" s="861"/>
      <c r="EV1093" s="861"/>
      <c r="EW1093" s="861"/>
      <c r="EX1093" s="861"/>
      <c r="EY1093" s="861"/>
      <c r="EZ1093" s="861"/>
      <c r="FA1093" s="861"/>
      <c r="FB1093" s="861"/>
      <c r="FC1093" s="861"/>
      <c r="FD1093" s="861"/>
    </row>
    <row r="1094" spans="1:160" x14ac:dyDescent="0.25">
      <c r="A1094" s="837">
        <v>46142</v>
      </c>
      <c r="B1094" s="836">
        <v>0.12980324074074073</v>
      </c>
      <c r="C1094" s="861">
        <v>62580</v>
      </c>
      <c r="D1094" s="861">
        <v>0</v>
      </c>
      <c r="E1094" s="861">
        <v>0</v>
      </c>
      <c r="F1094" s="861">
        <v>76.282814999999999</v>
      </c>
      <c r="G1094" s="861">
        <v>71.768073999999999</v>
      </c>
      <c r="H1094" s="861">
        <v>65.294066000000001</v>
      </c>
      <c r="I1094" s="861">
        <v>73.670383000000001</v>
      </c>
      <c r="J1094" s="861">
        <v>72.857713000000004</v>
      </c>
      <c r="K1094" s="861">
        <v>71.256338</v>
      </c>
      <c r="L1094" s="861">
        <v>73.832109000000003</v>
      </c>
      <c r="M1094" s="861">
        <v>74.747797000000006</v>
      </c>
      <c r="N1094" s="861">
        <v>-9.5234799999999993</v>
      </c>
      <c r="O1094" s="861">
        <v>-11.414764999999999</v>
      </c>
      <c r="P1094" s="861">
        <v>-12.312837</v>
      </c>
      <c r="Q1094" s="861">
        <v>-8.3214849999999991</v>
      </c>
      <c r="R1094" s="861">
        <v>-9.5550940000000004</v>
      </c>
      <c r="S1094" s="861">
        <v>-10.677403999999999</v>
      </c>
      <c r="T1094" s="861">
        <v>82.768957</v>
      </c>
      <c r="U1094" s="861">
        <v>75.498732000000004</v>
      </c>
      <c r="V1094" s="861">
        <v>93.698408000000001</v>
      </c>
      <c r="W1094" s="861">
        <v>92.681729000000004</v>
      </c>
      <c r="X1094" s="861">
        <v>-8.0241419999999994</v>
      </c>
      <c r="Y1094" s="861">
        <v>-7.4687789999999996</v>
      </c>
      <c r="Z1094" s="861">
        <v>-12.258395</v>
      </c>
      <c r="AA1094" s="861">
        <v>-11.621949000000001</v>
      </c>
      <c r="AB1094" s="861">
        <v>-11.512956000000001</v>
      </c>
      <c r="AC1094" s="861">
        <v>-12.608116000000001</v>
      </c>
      <c r="AD1094" s="861">
        <v>-14.179238</v>
      </c>
      <c r="AE1094" s="861">
        <v>105.207016</v>
      </c>
      <c r="AF1094" s="861">
        <v>97.930954</v>
      </c>
      <c r="AG1094" s="861">
        <v>89.584076999999994</v>
      </c>
      <c r="AH1094" s="861">
        <v>100.564852</v>
      </c>
      <c r="AI1094" s="861">
        <v>89.934383999999994</v>
      </c>
      <c r="AJ1094" s="861">
        <v>70.503392000000005</v>
      </c>
      <c r="AK1094" s="861">
        <v>-6.2963950000000004</v>
      </c>
      <c r="AL1094" s="861">
        <v>-11.980397</v>
      </c>
      <c r="AM1094" s="861">
        <v>-9.0903310000000008</v>
      </c>
      <c r="AN1094" s="861">
        <v>92.820348999999993</v>
      </c>
      <c r="AO1094" s="861">
        <v>91.916552999999993</v>
      </c>
      <c r="AP1094" s="861">
        <v>87.443173999999999</v>
      </c>
      <c r="AQ1094" s="861">
        <v>88.015874999999994</v>
      </c>
      <c r="AR1094" s="861">
        <v>72.485792000000004</v>
      </c>
      <c r="AS1094" s="861">
        <v>63.907403000000002</v>
      </c>
      <c r="AT1094" s="861">
        <v>76.171312</v>
      </c>
      <c r="AU1094" s="861">
        <v>75.532010999999997</v>
      </c>
      <c r="AV1094" s="861">
        <v>75.130039999999994</v>
      </c>
      <c r="AW1094" s="861">
        <v>74.472071999999997</v>
      </c>
      <c r="AX1094" s="861">
        <v>89.918920999999997</v>
      </c>
      <c r="AY1094" s="861">
        <v>87.858523000000005</v>
      </c>
      <c r="AZ1094" s="861">
        <v>-8.8660119999999996</v>
      </c>
      <c r="BA1094" s="861">
        <v>-7.1060889999999999</v>
      </c>
      <c r="BB1094" s="861">
        <v>-15.773429999999999</v>
      </c>
      <c r="BC1094" s="861">
        <v>-14.84442</v>
      </c>
      <c r="BD1094" s="861">
        <v>-15.149995000000001</v>
      </c>
      <c r="BE1094" s="861">
        <v>-9.4799749999999996</v>
      </c>
      <c r="BF1094" s="861">
        <v>31.375039000000001</v>
      </c>
      <c r="BG1094" s="861">
        <v>141.42257900000001</v>
      </c>
      <c r="BH1094" s="861">
        <v>110.02388000000001</v>
      </c>
      <c r="BI1094" s="861">
        <v>50.526682000000001</v>
      </c>
      <c r="BJ1094" s="861">
        <v>131.23044100000001</v>
      </c>
      <c r="BK1094" s="861">
        <v>86.593416000000005</v>
      </c>
      <c r="BL1094" s="861">
        <v>74.832166999999998</v>
      </c>
      <c r="BM1094" s="861">
        <v>-20.109095</v>
      </c>
      <c r="BN1094" s="861">
        <v>-15.011912000000001</v>
      </c>
      <c r="BO1094" s="861">
        <v>-12.298252</v>
      </c>
      <c r="BP1094" s="861">
        <v>-14.436014</v>
      </c>
      <c r="BQ1094" s="861">
        <v>87.486073000000005</v>
      </c>
      <c r="BR1094" s="861">
        <v>89.290800000000004</v>
      </c>
      <c r="BS1094" s="861">
        <v>86.047906999999995</v>
      </c>
      <c r="BT1094" s="861">
        <v>57.783706000000002</v>
      </c>
      <c r="BU1094" s="861">
        <v>64.865538999999998</v>
      </c>
      <c r="BV1094" s="861">
        <v>61.026300999999997</v>
      </c>
      <c r="BW1094" s="861">
        <v>64.709485999999998</v>
      </c>
      <c r="BX1094" s="861">
        <v>-14.948121</v>
      </c>
      <c r="BY1094" s="861">
        <v>-15.097604</v>
      </c>
      <c r="BZ1094" s="861">
        <v>-15.071958</v>
      </c>
      <c r="CA1094" s="861">
        <v>-15.280149</v>
      </c>
      <c r="CB1094" s="861">
        <v>-9.1591950000000004</v>
      </c>
      <c r="CC1094" s="861">
        <v>-6.4726229999999996</v>
      </c>
      <c r="CD1094" s="861">
        <v>-9.7714320000000008</v>
      </c>
      <c r="CE1094" s="861">
        <v>-6.7218920000000004</v>
      </c>
      <c r="CF1094" s="861">
        <v>-11.309046</v>
      </c>
      <c r="CG1094" s="861">
        <v>-6.9785360000000001</v>
      </c>
      <c r="CH1094" s="861">
        <v>-11.950239</v>
      </c>
      <c r="CI1094" s="861">
        <v>-7.3405069999999997</v>
      </c>
      <c r="CJ1094" s="861">
        <v>-9.2487189999999995</v>
      </c>
      <c r="CK1094" s="861">
        <v>-5.8624660000000004</v>
      </c>
      <c r="CL1094" s="861">
        <v>-9.5406589999999998</v>
      </c>
      <c r="CM1094" s="861">
        <v>-5.3926509999999999</v>
      </c>
      <c r="CN1094" s="861">
        <v>-11.932467000000001</v>
      </c>
      <c r="CO1094" s="861">
        <v>-7.8240369999999997</v>
      </c>
      <c r="CP1094" s="861">
        <v>-11.799531</v>
      </c>
      <c r="CQ1094" s="861">
        <v>-8.2598789999999997</v>
      </c>
      <c r="CR1094" s="861">
        <v>-9.1319269999999992</v>
      </c>
      <c r="CS1094" s="861">
        <v>-6.323366</v>
      </c>
      <c r="CT1094" s="861">
        <v>-9.8408510000000007</v>
      </c>
      <c r="CU1094" s="861">
        <v>-6.3587420000000003</v>
      </c>
      <c r="CV1094" s="861">
        <v>-12.225045</v>
      </c>
      <c r="CW1094" s="861">
        <v>-6.2691569999999999</v>
      </c>
      <c r="CX1094" s="861">
        <v>-12.115852</v>
      </c>
      <c r="CY1094" s="861">
        <v>-6.876493</v>
      </c>
      <c r="CZ1094" s="861">
        <v>-8.9051069999999992</v>
      </c>
      <c r="DA1094" s="861">
        <v>-5.7246990000000002</v>
      </c>
      <c r="DB1094" s="861">
        <v>-9.7219370000000005</v>
      </c>
      <c r="DC1094" s="861">
        <v>-5.4157120000000001</v>
      </c>
      <c r="DD1094" s="861">
        <v>-12.114634000000001</v>
      </c>
      <c r="DE1094" s="861">
        <v>-7.6477050000000002</v>
      </c>
      <c r="DF1094" s="861">
        <v>-12.309062000000001</v>
      </c>
      <c r="DG1094" s="861">
        <v>-7.7528439999999996</v>
      </c>
      <c r="DH1094" s="861">
        <v>-8.8705610000000004</v>
      </c>
      <c r="DI1094" s="861">
        <v>-6.1313120000000003</v>
      </c>
      <c r="DJ1094" s="861">
        <v>-9.5244719999999994</v>
      </c>
      <c r="DK1094" s="861">
        <v>-6.6936369999999998</v>
      </c>
      <c r="DL1094" s="861">
        <v>-12.234972000000001</v>
      </c>
      <c r="DM1094" s="861">
        <v>-9.3564050000000005</v>
      </c>
      <c r="DN1094" s="861">
        <v>-12.314244</v>
      </c>
      <c r="DO1094" s="861">
        <v>-8.7590760000000003</v>
      </c>
      <c r="DP1094" s="861">
        <v>-9.5253490000000003</v>
      </c>
      <c r="DQ1094" s="861">
        <v>-7.0742469999999997</v>
      </c>
      <c r="DR1094" s="861">
        <v>-9.9156980000000008</v>
      </c>
      <c r="DS1094" s="861">
        <v>-7.8478430000000001</v>
      </c>
      <c r="DT1094" s="861">
        <v>-12.078631</v>
      </c>
      <c r="DU1094" s="861">
        <v>-10.335134</v>
      </c>
      <c r="DV1094" s="861">
        <v>-12.446861</v>
      </c>
      <c r="DW1094" s="861">
        <v>-7.5099600000000004</v>
      </c>
      <c r="DX1094" s="861">
        <v>11.94389</v>
      </c>
      <c r="DY1094" s="861">
        <v>8.7697120000000002</v>
      </c>
      <c r="DZ1094" s="861">
        <v>161.65332100000001</v>
      </c>
      <c r="EA1094" s="861">
        <v>153.20330000000001</v>
      </c>
      <c r="EB1094" s="861">
        <v>122.71</v>
      </c>
      <c r="EC1094" s="861">
        <v>3.294</v>
      </c>
      <c r="ED1094" s="861">
        <v>397.7</v>
      </c>
      <c r="EE1094" s="861">
        <v>122.82</v>
      </c>
      <c r="EF1094" s="861">
        <v>5.31</v>
      </c>
      <c r="EG1094" s="861">
        <v>641.20000000000005</v>
      </c>
      <c r="EH1094" s="861">
        <v>122.62</v>
      </c>
      <c r="EI1094" s="861">
        <v>4.9619999999999997</v>
      </c>
      <c r="EJ1094" s="861">
        <v>598.9</v>
      </c>
      <c r="EK1094" s="861">
        <v>9.2076630000000002</v>
      </c>
      <c r="EL1094" s="861">
        <v>11.88828</v>
      </c>
      <c r="EM1094" s="861">
        <v>-18.297993999999999</v>
      </c>
      <c r="EN1094" s="861">
        <v>-24.186532</v>
      </c>
      <c r="EO1094" s="861">
        <v>94.762062</v>
      </c>
      <c r="EP1094" s="861">
        <v>91.074539000000001</v>
      </c>
      <c r="EQ1094" s="861">
        <v>-8.9357380000000006</v>
      </c>
      <c r="ER1094" s="861">
        <v>5020.5660280000002</v>
      </c>
      <c r="ES1094" s="861">
        <v>11729.260392</v>
      </c>
      <c r="ET1094" s="861">
        <v>10965.646247999999</v>
      </c>
      <c r="EU1094" s="861"/>
      <c r="EV1094" s="861"/>
      <c r="EW1094" s="861"/>
      <c r="EX1094" s="861"/>
      <c r="EY1094" s="861"/>
      <c r="EZ1094" s="861"/>
      <c r="FA1094" s="861"/>
      <c r="FB1094" s="861"/>
      <c r="FC1094" s="861"/>
      <c r="FD1094" s="861"/>
    </row>
    <row r="1095" spans="1:160" x14ac:dyDescent="0.25">
      <c r="A1095" s="837">
        <v>46142</v>
      </c>
      <c r="B1095" s="836">
        <v>0.1304976851851852</v>
      </c>
      <c r="C1095" s="861">
        <v>62640</v>
      </c>
      <c r="D1095" s="861">
        <v>0</v>
      </c>
      <c r="E1095" s="861">
        <v>0</v>
      </c>
      <c r="F1095" s="861">
        <v>76.240609000000006</v>
      </c>
      <c r="G1095" s="861">
        <v>71.826558000000006</v>
      </c>
      <c r="H1095" s="861">
        <v>65.252161999999998</v>
      </c>
      <c r="I1095" s="861">
        <v>73.714172000000005</v>
      </c>
      <c r="J1095" s="861">
        <v>72.952779000000007</v>
      </c>
      <c r="K1095" s="861">
        <v>71.264189000000002</v>
      </c>
      <c r="L1095" s="861">
        <v>73.840529000000004</v>
      </c>
      <c r="M1095" s="861">
        <v>74.776488999999998</v>
      </c>
      <c r="N1095" s="861">
        <v>-9.5583489999999998</v>
      </c>
      <c r="O1095" s="861">
        <v>-11.422928000000001</v>
      </c>
      <c r="P1095" s="861">
        <v>-12.252245</v>
      </c>
      <c r="Q1095" s="861">
        <v>-8.2220519999999997</v>
      </c>
      <c r="R1095" s="861">
        <v>-9.5267429999999997</v>
      </c>
      <c r="S1095" s="861">
        <v>-10.719944999999999</v>
      </c>
      <c r="T1095" s="861">
        <v>83.029516999999998</v>
      </c>
      <c r="U1095" s="861">
        <v>75.167512000000002</v>
      </c>
      <c r="V1095" s="861">
        <v>93.754067000000006</v>
      </c>
      <c r="W1095" s="861">
        <v>92.788765999999995</v>
      </c>
      <c r="X1095" s="861">
        <v>-8.0402140000000006</v>
      </c>
      <c r="Y1095" s="861">
        <v>-7.463425</v>
      </c>
      <c r="Z1095" s="861">
        <v>-12.235575000000001</v>
      </c>
      <c r="AA1095" s="861">
        <v>-11.613737</v>
      </c>
      <c r="AB1095" s="861">
        <v>-11.519748999999999</v>
      </c>
      <c r="AC1095" s="861">
        <v>-12.580520999999999</v>
      </c>
      <c r="AD1095" s="861">
        <v>-14.130155</v>
      </c>
      <c r="AE1095" s="861">
        <v>105.41915</v>
      </c>
      <c r="AF1095" s="861">
        <v>97.918159000000003</v>
      </c>
      <c r="AG1095" s="861">
        <v>89.633458000000005</v>
      </c>
      <c r="AH1095" s="861">
        <v>100.649534</v>
      </c>
      <c r="AI1095" s="861">
        <v>90.001824999999997</v>
      </c>
      <c r="AJ1095" s="861">
        <v>70.485324000000006</v>
      </c>
      <c r="AK1095" s="861">
        <v>-6.3363100000000001</v>
      </c>
      <c r="AL1095" s="861">
        <v>-11.894868000000001</v>
      </c>
      <c r="AM1095" s="861">
        <v>-9.1420279999999998</v>
      </c>
      <c r="AN1095" s="861">
        <v>92.888493999999994</v>
      </c>
      <c r="AO1095" s="861">
        <v>92.013228999999995</v>
      </c>
      <c r="AP1095" s="861">
        <v>87.701021999999995</v>
      </c>
      <c r="AQ1095" s="861">
        <v>88.224053999999995</v>
      </c>
      <c r="AR1095" s="861">
        <v>72.649000000000001</v>
      </c>
      <c r="AS1095" s="861">
        <v>63.957594999999998</v>
      </c>
      <c r="AT1095" s="861">
        <v>76.365780000000001</v>
      </c>
      <c r="AU1095" s="861">
        <v>75.712698000000003</v>
      </c>
      <c r="AV1095" s="861">
        <v>75.538794999999993</v>
      </c>
      <c r="AW1095" s="861">
        <v>74.656557000000006</v>
      </c>
      <c r="AX1095" s="861">
        <v>90.059870000000004</v>
      </c>
      <c r="AY1095" s="861">
        <v>88.058053999999998</v>
      </c>
      <c r="AZ1095" s="861">
        <v>-8.9202999999999992</v>
      </c>
      <c r="BA1095" s="861">
        <v>-7.0784700000000003</v>
      </c>
      <c r="BB1095" s="861">
        <v>-15.756346000000001</v>
      </c>
      <c r="BC1095" s="861">
        <v>-14.852425</v>
      </c>
      <c r="BD1095" s="861">
        <v>-15.138605999999999</v>
      </c>
      <c r="BE1095" s="861">
        <v>-9.4862920000000006</v>
      </c>
      <c r="BF1095" s="861">
        <v>31.424731000000001</v>
      </c>
      <c r="BG1095" s="861">
        <v>141.471857</v>
      </c>
      <c r="BH1095" s="861">
        <v>110.139606</v>
      </c>
      <c r="BI1095" s="861">
        <v>50.548918</v>
      </c>
      <c r="BJ1095" s="861">
        <v>131.72824600000001</v>
      </c>
      <c r="BK1095" s="861">
        <v>86.747187999999994</v>
      </c>
      <c r="BL1095" s="861">
        <v>74.864704000000003</v>
      </c>
      <c r="BM1095" s="861">
        <v>-20.111473</v>
      </c>
      <c r="BN1095" s="861">
        <v>-15.020711</v>
      </c>
      <c r="BO1095" s="861">
        <v>-12.145946</v>
      </c>
      <c r="BP1095" s="861">
        <v>-14.491595999999999</v>
      </c>
      <c r="BQ1095" s="861">
        <v>87.607381000000004</v>
      </c>
      <c r="BR1095" s="861">
        <v>89.374441000000004</v>
      </c>
      <c r="BS1095" s="861">
        <v>86.150205999999997</v>
      </c>
      <c r="BT1095" s="861">
        <v>57.559615999999998</v>
      </c>
      <c r="BU1095" s="861">
        <v>64.986784999999998</v>
      </c>
      <c r="BV1095" s="861">
        <v>61.127063999999997</v>
      </c>
      <c r="BW1095" s="861">
        <v>64.811087999999998</v>
      </c>
      <c r="BX1095" s="861">
        <v>-14.762396000000001</v>
      </c>
      <c r="BY1095" s="861">
        <v>-15.049481999999999</v>
      </c>
      <c r="BZ1095" s="861">
        <v>-14.990121</v>
      </c>
      <c r="CA1095" s="861">
        <v>-15.312331</v>
      </c>
      <c r="CB1095" s="861">
        <v>-9.1713810000000002</v>
      </c>
      <c r="CC1095" s="861">
        <v>-6.4547869999999996</v>
      </c>
      <c r="CD1095" s="861">
        <v>-9.8051089999999999</v>
      </c>
      <c r="CE1095" s="861">
        <v>-6.7563409999999999</v>
      </c>
      <c r="CF1095" s="861">
        <v>-11.355961000000001</v>
      </c>
      <c r="CG1095" s="861">
        <v>-7.0307380000000004</v>
      </c>
      <c r="CH1095" s="861">
        <v>-11.992609</v>
      </c>
      <c r="CI1095" s="861">
        <v>-7.3956559999999998</v>
      </c>
      <c r="CJ1095" s="861">
        <v>-9.2576260000000001</v>
      </c>
      <c r="CK1095" s="861">
        <v>-5.8577019999999997</v>
      </c>
      <c r="CL1095" s="861">
        <v>-9.5785450000000001</v>
      </c>
      <c r="CM1095" s="861">
        <v>-5.4321539999999997</v>
      </c>
      <c r="CN1095" s="861">
        <v>-11.971897</v>
      </c>
      <c r="CO1095" s="861">
        <v>-7.8618079999999999</v>
      </c>
      <c r="CP1095" s="861">
        <v>-11.825474</v>
      </c>
      <c r="CQ1095" s="861">
        <v>-8.2941020000000005</v>
      </c>
      <c r="CR1095" s="861">
        <v>-9.1469810000000003</v>
      </c>
      <c r="CS1095" s="861">
        <v>-6.3355550000000003</v>
      </c>
      <c r="CT1095" s="861">
        <v>-9.8900590000000008</v>
      </c>
      <c r="CU1095" s="861">
        <v>-6.4207470000000004</v>
      </c>
      <c r="CV1095" s="861">
        <v>-12.273496</v>
      </c>
      <c r="CW1095" s="861">
        <v>-6.2966259999999998</v>
      </c>
      <c r="CX1095" s="861">
        <v>-12.157821999999999</v>
      </c>
      <c r="CY1095" s="861">
        <v>-6.8704830000000001</v>
      </c>
      <c r="CZ1095" s="861">
        <v>-8.9065740000000009</v>
      </c>
      <c r="DA1095" s="861">
        <v>-5.7449700000000004</v>
      </c>
      <c r="DB1095" s="861">
        <v>-9.7681380000000004</v>
      </c>
      <c r="DC1095" s="861">
        <v>-5.4550770000000002</v>
      </c>
      <c r="DD1095" s="861">
        <v>-12.132747999999999</v>
      </c>
      <c r="DE1095" s="861">
        <v>-7.6792509999999998</v>
      </c>
      <c r="DF1095" s="861">
        <v>-12.322407</v>
      </c>
      <c r="DG1095" s="861">
        <v>-7.7862020000000003</v>
      </c>
      <c r="DH1095" s="861">
        <v>-8.8992939999999994</v>
      </c>
      <c r="DI1095" s="861">
        <v>-6.1652940000000003</v>
      </c>
      <c r="DJ1095" s="861">
        <v>-9.5459739999999993</v>
      </c>
      <c r="DK1095" s="861">
        <v>-6.7131769999999999</v>
      </c>
      <c r="DL1095" s="861">
        <v>-12.246949000000001</v>
      </c>
      <c r="DM1095" s="861">
        <v>-9.3537940000000006</v>
      </c>
      <c r="DN1095" s="861">
        <v>-12.330413999999999</v>
      </c>
      <c r="DO1095" s="861">
        <v>-8.7803079999999998</v>
      </c>
      <c r="DP1095" s="861">
        <v>-9.5573940000000004</v>
      </c>
      <c r="DQ1095" s="861">
        <v>-7.1026740000000004</v>
      </c>
      <c r="DR1095" s="861">
        <v>-9.9395600000000002</v>
      </c>
      <c r="DS1095" s="861">
        <v>-7.8889339999999999</v>
      </c>
      <c r="DT1095" s="861">
        <v>-12.098140000000001</v>
      </c>
      <c r="DU1095" s="861">
        <v>-10.331111</v>
      </c>
      <c r="DV1095" s="861">
        <v>-12.443946</v>
      </c>
      <c r="DW1095" s="861">
        <v>-7.5061330000000002</v>
      </c>
      <c r="DX1095" s="861">
        <v>11.960172</v>
      </c>
      <c r="DY1095" s="861">
        <v>8.7728219999999997</v>
      </c>
      <c r="DZ1095" s="861">
        <v>161.62163100000001</v>
      </c>
      <c r="EA1095" s="861">
        <v>153.394409</v>
      </c>
      <c r="EB1095" s="861">
        <v>122.74</v>
      </c>
      <c r="EC1095" s="861">
        <v>3.294</v>
      </c>
      <c r="ED1095" s="861">
        <v>397.8</v>
      </c>
      <c r="EE1095" s="861">
        <v>122.63</v>
      </c>
      <c r="EF1095" s="861">
        <v>5.3280000000000003</v>
      </c>
      <c r="EG1095" s="861">
        <v>640.4</v>
      </c>
      <c r="EH1095" s="861">
        <v>122.58</v>
      </c>
      <c r="EI1095" s="861">
        <v>4.968</v>
      </c>
      <c r="EJ1095" s="861">
        <v>599.20000000000005</v>
      </c>
      <c r="EK1095" s="861">
        <v>9.1271989999999992</v>
      </c>
      <c r="EL1095" s="861">
        <v>12.034522000000001</v>
      </c>
      <c r="EM1095" s="861">
        <v>-18.269227000000001</v>
      </c>
      <c r="EN1095" s="861">
        <v>-24.180468000000001</v>
      </c>
      <c r="EO1095" s="861">
        <v>94.748476999999994</v>
      </c>
      <c r="EP1095" s="861">
        <v>91.159424000000001</v>
      </c>
      <c r="EQ1095" s="861">
        <v>-8.9610859999999999</v>
      </c>
      <c r="ER1095" s="861">
        <v>5027.2005650000001</v>
      </c>
      <c r="ES1095" s="861">
        <v>11739.947448999999</v>
      </c>
      <c r="ET1095" s="861">
        <v>10975.615734000001</v>
      </c>
      <c r="EU1095" s="861"/>
      <c r="EV1095" s="861"/>
      <c r="EW1095" s="861"/>
      <c r="EX1095" s="861"/>
      <c r="EY1095" s="861"/>
      <c r="EZ1095" s="861"/>
      <c r="FA1095" s="861"/>
      <c r="FB1095" s="861"/>
      <c r="FC1095" s="861"/>
      <c r="FD1095" s="861"/>
    </row>
    <row r="1096" spans="1:160" x14ac:dyDescent="0.25">
      <c r="A1096" s="837">
        <v>46142</v>
      </c>
      <c r="B1096" s="836">
        <v>0.13119212962962964</v>
      </c>
      <c r="C1096" s="861">
        <v>62700</v>
      </c>
      <c r="D1096" s="861">
        <v>0</v>
      </c>
      <c r="E1096" s="861">
        <v>0</v>
      </c>
      <c r="F1096" s="861">
        <v>76.313605999999993</v>
      </c>
      <c r="G1096" s="861">
        <v>71.883825000000002</v>
      </c>
      <c r="H1096" s="861">
        <v>65.377812000000006</v>
      </c>
      <c r="I1096" s="861">
        <v>73.730614000000003</v>
      </c>
      <c r="J1096" s="861">
        <v>73.025970999999998</v>
      </c>
      <c r="K1096" s="861">
        <v>71.263709000000006</v>
      </c>
      <c r="L1096" s="861">
        <v>73.854313000000005</v>
      </c>
      <c r="M1096" s="861">
        <v>74.797863000000007</v>
      </c>
      <c r="N1096" s="861">
        <v>-9.5657049999999995</v>
      </c>
      <c r="O1096" s="861">
        <v>-11.425131</v>
      </c>
      <c r="P1096" s="861">
        <v>-12.314738999999999</v>
      </c>
      <c r="Q1096" s="861">
        <v>-8.289282</v>
      </c>
      <c r="R1096" s="861">
        <v>-9.4487380000000005</v>
      </c>
      <c r="S1096" s="861">
        <v>-10.559587000000001</v>
      </c>
      <c r="T1096" s="861">
        <v>83.097506999999993</v>
      </c>
      <c r="U1096" s="861">
        <v>74.771908999999994</v>
      </c>
      <c r="V1096" s="861">
        <v>93.552456000000006</v>
      </c>
      <c r="W1096" s="861">
        <v>92.537265000000005</v>
      </c>
      <c r="X1096" s="861">
        <v>-8.0438100000000006</v>
      </c>
      <c r="Y1096" s="861">
        <v>-7.4127809999999998</v>
      </c>
      <c r="Z1096" s="861">
        <v>-12.254249</v>
      </c>
      <c r="AA1096" s="861">
        <v>-11.627217</v>
      </c>
      <c r="AB1096" s="861">
        <v>-11.519053</v>
      </c>
      <c r="AC1096" s="861">
        <v>-12.658522</v>
      </c>
      <c r="AD1096" s="861">
        <v>-14.111058</v>
      </c>
      <c r="AE1096" s="861">
        <v>105.303043</v>
      </c>
      <c r="AF1096" s="861">
        <v>97.896941999999996</v>
      </c>
      <c r="AG1096" s="861">
        <v>89.552649000000002</v>
      </c>
      <c r="AH1096" s="861">
        <v>100.649845</v>
      </c>
      <c r="AI1096" s="861">
        <v>89.912468000000004</v>
      </c>
      <c r="AJ1096" s="861">
        <v>70.451248000000007</v>
      </c>
      <c r="AK1096" s="861">
        <v>-6.2543059999999997</v>
      </c>
      <c r="AL1096" s="861">
        <v>-11.924598</v>
      </c>
      <c r="AM1096" s="861">
        <v>-9.0347860000000004</v>
      </c>
      <c r="AN1096" s="861">
        <v>92.899186</v>
      </c>
      <c r="AO1096" s="861">
        <v>91.792585000000003</v>
      </c>
      <c r="AP1096" s="861">
        <v>87.605423999999999</v>
      </c>
      <c r="AQ1096" s="861">
        <v>88.200480999999996</v>
      </c>
      <c r="AR1096" s="861">
        <v>72.732934</v>
      </c>
      <c r="AS1096" s="861">
        <v>63.739803000000002</v>
      </c>
      <c r="AT1096" s="861">
        <v>76.366443000000004</v>
      </c>
      <c r="AU1096" s="861">
        <v>75.764848999999998</v>
      </c>
      <c r="AV1096" s="861">
        <v>75.318652999999998</v>
      </c>
      <c r="AW1096" s="861">
        <v>74.783600000000007</v>
      </c>
      <c r="AX1096" s="861">
        <v>89.990405999999993</v>
      </c>
      <c r="AY1096" s="861">
        <v>88.012146999999999</v>
      </c>
      <c r="AZ1096" s="861">
        <v>-9.0466870000000004</v>
      </c>
      <c r="BA1096" s="861">
        <v>-7.1367440000000002</v>
      </c>
      <c r="BB1096" s="861">
        <v>-15.790176000000001</v>
      </c>
      <c r="BC1096" s="861">
        <v>-14.872964</v>
      </c>
      <c r="BD1096" s="861">
        <v>-15.147325</v>
      </c>
      <c r="BE1096" s="861">
        <v>-9.4353400000000001</v>
      </c>
      <c r="BF1096" s="861">
        <v>31.445074999999999</v>
      </c>
      <c r="BG1096" s="861">
        <v>141.46779900000001</v>
      </c>
      <c r="BH1096" s="861">
        <v>110.255781</v>
      </c>
      <c r="BI1096" s="861">
        <v>50.495528999999998</v>
      </c>
      <c r="BJ1096" s="861">
        <v>131.99351300000001</v>
      </c>
      <c r="BK1096" s="861">
        <v>86.745953</v>
      </c>
      <c r="BL1096" s="861">
        <v>74.884996999999998</v>
      </c>
      <c r="BM1096" s="861">
        <v>-20.135300999999998</v>
      </c>
      <c r="BN1096" s="861">
        <v>-15.063738000000001</v>
      </c>
      <c r="BO1096" s="861">
        <v>-12.242937</v>
      </c>
      <c r="BP1096" s="861">
        <v>-14.501027000000001</v>
      </c>
      <c r="BQ1096" s="861">
        <v>87.565771999999996</v>
      </c>
      <c r="BR1096" s="861">
        <v>89.387773999999993</v>
      </c>
      <c r="BS1096" s="861">
        <v>86.161503999999994</v>
      </c>
      <c r="BT1096" s="861">
        <v>57.704121000000001</v>
      </c>
      <c r="BU1096" s="861">
        <v>65.085976000000002</v>
      </c>
      <c r="BV1096" s="861">
        <v>61.247323999999999</v>
      </c>
      <c r="BW1096" s="861">
        <v>64.884649999999993</v>
      </c>
      <c r="BX1096" s="861">
        <v>-14.839378</v>
      </c>
      <c r="BY1096" s="861">
        <v>-15.0579</v>
      </c>
      <c r="BZ1096" s="861">
        <v>-15.07117</v>
      </c>
      <c r="CA1096" s="861">
        <v>-15.331419</v>
      </c>
      <c r="CB1096" s="861">
        <v>-9.2170009999999998</v>
      </c>
      <c r="CC1096" s="861">
        <v>-6.4863030000000004</v>
      </c>
      <c r="CD1096" s="861">
        <v>-9.8255309999999998</v>
      </c>
      <c r="CE1096" s="861">
        <v>-6.7799339999999999</v>
      </c>
      <c r="CF1096" s="861">
        <v>-11.374222</v>
      </c>
      <c r="CG1096" s="861">
        <v>-7.0096369999999997</v>
      </c>
      <c r="CH1096" s="861">
        <v>-11.986644</v>
      </c>
      <c r="CI1096" s="861">
        <v>-7.3673010000000003</v>
      </c>
      <c r="CJ1096" s="861">
        <v>-9.2948140000000006</v>
      </c>
      <c r="CK1096" s="861">
        <v>-5.8588810000000002</v>
      </c>
      <c r="CL1096" s="861">
        <v>-9.5919249999999998</v>
      </c>
      <c r="CM1096" s="861">
        <v>-5.4379910000000002</v>
      </c>
      <c r="CN1096" s="861">
        <v>-11.989234</v>
      </c>
      <c r="CO1096" s="861">
        <v>-7.8397449999999997</v>
      </c>
      <c r="CP1096" s="861">
        <v>-11.84276</v>
      </c>
      <c r="CQ1096" s="861">
        <v>-8.2939740000000004</v>
      </c>
      <c r="CR1096" s="861">
        <v>-9.1702870000000001</v>
      </c>
      <c r="CS1096" s="861">
        <v>-6.3433590000000004</v>
      </c>
      <c r="CT1096" s="861">
        <v>-9.9229299999999991</v>
      </c>
      <c r="CU1096" s="861">
        <v>-6.3965050000000003</v>
      </c>
      <c r="CV1096" s="861">
        <v>-12.261746</v>
      </c>
      <c r="CW1096" s="861">
        <v>-6.2840530000000001</v>
      </c>
      <c r="CX1096" s="861">
        <v>-12.168533</v>
      </c>
      <c r="CY1096" s="861">
        <v>-6.8684960000000004</v>
      </c>
      <c r="CZ1096" s="861">
        <v>-8.9387810000000005</v>
      </c>
      <c r="DA1096" s="861">
        <v>-5.7543879999999996</v>
      </c>
      <c r="DB1096" s="861">
        <v>-9.7494680000000002</v>
      </c>
      <c r="DC1096" s="861">
        <v>-5.4430560000000003</v>
      </c>
      <c r="DD1096" s="861">
        <v>-12.118447</v>
      </c>
      <c r="DE1096" s="861">
        <v>-7.6683240000000001</v>
      </c>
      <c r="DF1096" s="861">
        <v>-12.348642</v>
      </c>
      <c r="DG1096" s="861">
        <v>-7.7757719999999999</v>
      </c>
      <c r="DH1096" s="861">
        <v>-8.902431</v>
      </c>
      <c r="DI1096" s="861">
        <v>-6.1488139999999998</v>
      </c>
      <c r="DJ1096" s="861">
        <v>-9.5448819999999994</v>
      </c>
      <c r="DK1096" s="861">
        <v>-6.678007</v>
      </c>
      <c r="DL1096" s="861">
        <v>-12.243964</v>
      </c>
      <c r="DM1096" s="861">
        <v>-9.325507</v>
      </c>
      <c r="DN1096" s="861">
        <v>-12.360889999999999</v>
      </c>
      <c r="DO1096" s="861">
        <v>-8.7689249999999994</v>
      </c>
      <c r="DP1096" s="861">
        <v>-9.5642859999999992</v>
      </c>
      <c r="DQ1096" s="861">
        <v>-7.0777609999999997</v>
      </c>
      <c r="DR1096" s="861">
        <v>-9.936121</v>
      </c>
      <c r="DS1096" s="861">
        <v>-7.8527639999999996</v>
      </c>
      <c r="DT1096" s="861">
        <v>-12.093743</v>
      </c>
      <c r="DU1096" s="861">
        <v>-10.295267000000001</v>
      </c>
      <c r="DV1096" s="861">
        <v>-12.452341000000001</v>
      </c>
      <c r="DW1096" s="861">
        <v>-7.513528</v>
      </c>
      <c r="DX1096" s="861">
        <v>11.887365000000001</v>
      </c>
      <c r="DY1096" s="861">
        <v>8.787452</v>
      </c>
      <c r="DZ1096" s="861">
        <v>161.12558300000001</v>
      </c>
      <c r="EA1096" s="861">
        <v>153.49880899999999</v>
      </c>
      <c r="EB1096" s="861">
        <v>123.31</v>
      </c>
      <c r="EC1096" s="861">
        <v>1.242</v>
      </c>
      <c r="ED1096" s="861">
        <v>134.9</v>
      </c>
      <c r="EE1096" s="861">
        <v>123.27</v>
      </c>
      <c r="EF1096" s="861">
        <v>5.3179999999999996</v>
      </c>
      <c r="EG1096" s="861">
        <v>640.5</v>
      </c>
      <c r="EH1096" s="861">
        <v>123.28</v>
      </c>
      <c r="EI1096" s="861">
        <v>4.97</v>
      </c>
      <c r="EJ1096" s="861">
        <v>597.5</v>
      </c>
      <c r="EK1096" s="861">
        <v>9.3631849999999996</v>
      </c>
      <c r="EL1096" s="861">
        <v>11.909012000000001</v>
      </c>
      <c r="EM1096" s="861">
        <v>-18.397970999999998</v>
      </c>
      <c r="EN1096" s="861">
        <v>-24.151948999999998</v>
      </c>
      <c r="EO1096" s="861">
        <v>94.535597999999993</v>
      </c>
      <c r="EP1096" s="861">
        <v>91.205765999999997</v>
      </c>
      <c r="EQ1096" s="861">
        <v>-8.9618319999999994</v>
      </c>
      <c r="ER1096" s="861">
        <v>5030.5462020000004</v>
      </c>
      <c r="ES1096" s="861">
        <v>11750.648370999999</v>
      </c>
      <c r="ET1096" s="861">
        <v>10985.592511999999</v>
      </c>
      <c r="EU1096" s="861"/>
      <c r="EV1096" s="861"/>
      <c r="EW1096" s="861"/>
      <c r="EX1096" s="861"/>
      <c r="EY1096" s="861"/>
      <c r="EZ1096" s="861"/>
      <c r="FA1096" s="861"/>
      <c r="FB1096" s="861"/>
      <c r="FC1096" s="861"/>
      <c r="FD1096" s="861"/>
    </row>
    <row r="1097" spans="1:160" x14ac:dyDescent="0.25">
      <c r="A1097" s="837">
        <v>46142</v>
      </c>
      <c r="B1097" s="836">
        <v>0.13188657407407409</v>
      </c>
      <c r="C1097" s="861">
        <v>62760</v>
      </c>
      <c r="D1097" s="861">
        <v>0</v>
      </c>
      <c r="E1097" s="861">
        <v>0</v>
      </c>
      <c r="F1097" s="861">
        <v>76.403497999999999</v>
      </c>
      <c r="G1097" s="861">
        <v>71.907205000000005</v>
      </c>
      <c r="H1097" s="861">
        <v>65.409919000000002</v>
      </c>
      <c r="I1097" s="861">
        <v>73.775903</v>
      </c>
      <c r="J1097" s="861">
        <v>73.035735000000003</v>
      </c>
      <c r="K1097" s="861">
        <v>71.296402999999998</v>
      </c>
      <c r="L1097" s="861">
        <v>73.853677000000005</v>
      </c>
      <c r="M1097" s="861">
        <v>74.818775000000002</v>
      </c>
      <c r="N1097" s="861">
        <v>-9.608276</v>
      </c>
      <c r="O1097" s="861">
        <v>-11.413734</v>
      </c>
      <c r="P1097" s="861">
        <v>-12.306152000000001</v>
      </c>
      <c r="Q1097" s="861">
        <v>-8.2553900000000002</v>
      </c>
      <c r="R1097" s="861">
        <v>-9.5760959999999997</v>
      </c>
      <c r="S1097" s="861">
        <v>-10.595561</v>
      </c>
      <c r="T1097" s="861">
        <v>83.077143000000007</v>
      </c>
      <c r="U1097" s="861">
        <v>75.041150000000002</v>
      </c>
      <c r="V1097" s="861">
        <v>93.771653000000001</v>
      </c>
      <c r="W1097" s="861">
        <v>92.829958000000005</v>
      </c>
      <c r="X1097" s="861">
        <v>-8.0750489999999999</v>
      </c>
      <c r="Y1097" s="861">
        <v>-7.4467080000000001</v>
      </c>
      <c r="Z1097" s="861">
        <v>-12.278544999999999</v>
      </c>
      <c r="AA1097" s="861">
        <v>-11.636431999999999</v>
      </c>
      <c r="AB1097" s="861">
        <v>-11.528305</v>
      </c>
      <c r="AC1097" s="861">
        <v>-12.663549</v>
      </c>
      <c r="AD1097" s="861">
        <v>-14.161046000000001</v>
      </c>
      <c r="AE1097" s="861">
        <v>105.28393800000001</v>
      </c>
      <c r="AF1097" s="861">
        <v>97.900717999999998</v>
      </c>
      <c r="AG1097" s="861">
        <v>89.554383999999999</v>
      </c>
      <c r="AH1097" s="861">
        <v>100.75532200000001</v>
      </c>
      <c r="AI1097" s="861">
        <v>90.043727000000004</v>
      </c>
      <c r="AJ1097" s="861">
        <v>70.577867999999995</v>
      </c>
      <c r="AK1097" s="861">
        <v>-6.3736680000000003</v>
      </c>
      <c r="AL1097" s="861">
        <v>-12.001423000000001</v>
      </c>
      <c r="AM1097" s="861">
        <v>-9.0967339999999997</v>
      </c>
      <c r="AN1097" s="861">
        <v>92.866417999999996</v>
      </c>
      <c r="AO1097" s="861">
        <v>92.056728000000007</v>
      </c>
      <c r="AP1097" s="861">
        <v>87.542855000000003</v>
      </c>
      <c r="AQ1097" s="861">
        <v>88.160836000000003</v>
      </c>
      <c r="AR1097" s="861">
        <v>72.852920999999995</v>
      </c>
      <c r="AS1097" s="861">
        <v>63.7378</v>
      </c>
      <c r="AT1097" s="861">
        <v>76.342733999999993</v>
      </c>
      <c r="AU1097" s="861">
        <v>75.768555000000006</v>
      </c>
      <c r="AV1097" s="861">
        <v>75.373873000000003</v>
      </c>
      <c r="AW1097" s="861">
        <v>74.508600000000001</v>
      </c>
      <c r="AX1097" s="861">
        <v>90.043222999999998</v>
      </c>
      <c r="AY1097" s="861">
        <v>88.058842999999996</v>
      </c>
      <c r="AZ1097" s="861">
        <v>-9.0296070000000004</v>
      </c>
      <c r="BA1097" s="861">
        <v>-7.0580509999999999</v>
      </c>
      <c r="BB1097" s="861">
        <v>-15.798330999999999</v>
      </c>
      <c r="BC1097" s="861">
        <v>-14.860298</v>
      </c>
      <c r="BD1097" s="861">
        <v>-15.176764</v>
      </c>
      <c r="BE1097" s="861">
        <v>-9.3686520000000009</v>
      </c>
      <c r="BF1097" s="861">
        <v>31.335128999999998</v>
      </c>
      <c r="BG1097" s="861">
        <v>141.49654699999999</v>
      </c>
      <c r="BH1097" s="861">
        <v>110.30181899999999</v>
      </c>
      <c r="BI1097" s="861">
        <v>50.674486999999999</v>
      </c>
      <c r="BJ1097" s="861">
        <v>131.99911700000001</v>
      </c>
      <c r="BK1097" s="861">
        <v>86.736425999999994</v>
      </c>
      <c r="BL1097" s="861">
        <v>74.373300999999998</v>
      </c>
      <c r="BM1097" s="861">
        <v>-20.121883</v>
      </c>
      <c r="BN1097" s="861">
        <v>-15.071402000000001</v>
      </c>
      <c r="BO1097" s="861">
        <v>-12.257161</v>
      </c>
      <c r="BP1097" s="861">
        <v>-14.546499000000001</v>
      </c>
      <c r="BQ1097" s="861">
        <v>87.618971000000002</v>
      </c>
      <c r="BR1097" s="861">
        <v>89.509728999999993</v>
      </c>
      <c r="BS1097" s="861">
        <v>86.248891</v>
      </c>
      <c r="BT1097" s="861">
        <v>57.887614999999997</v>
      </c>
      <c r="BU1097" s="861">
        <v>65.088515000000001</v>
      </c>
      <c r="BV1097" s="861">
        <v>61.325439000000003</v>
      </c>
      <c r="BW1097" s="861">
        <v>64.890609999999995</v>
      </c>
      <c r="BX1097" s="861">
        <v>-14.997602000000001</v>
      </c>
      <c r="BY1097" s="861">
        <v>-15.154667</v>
      </c>
      <c r="BZ1097" s="861">
        <v>-15.122574999999999</v>
      </c>
      <c r="CA1097" s="861">
        <v>-15.404144000000001</v>
      </c>
      <c r="CB1097" s="861">
        <v>-9.2252770000000002</v>
      </c>
      <c r="CC1097" s="861">
        <v>-6.5018479999999998</v>
      </c>
      <c r="CD1097" s="861">
        <v>-9.8167609999999996</v>
      </c>
      <c r="CE1097" s="861">
        <v>-6.7866150000000003</v>
      </c>
      <c r="CF1097" s="861">
        <v>-11.377129</v>
      </c>
      <c r="CG1097" s="861">
        <v>-7.049893</v>
      </c>
      <c r="CH1097" s="861">
        <v>-12.024616</v>
      </c>
      <c r="CI1097" s="861">
        <v>-7.4213560000000003</v>
      </c>
      <c r="CJ1097" s="861">
        <v>-9.3209049999999998</v>
      </c>
      <c r="CK1097" s="861">
        <v>-5.9187079999999996</v>
      </c>
      <c r="CL1097" s="861">
        <v>-9.5770610000000005</v>
      </c>
      <c r="CM1097" s="861">
        <v>-5.4418629999999997</v>
      </c>
      <c r="CN1097" s="861">
        <v>-11.986022999999999</v>
      </c>
      <c r="CO1097" s="861">
        <v>-7.8660209999999999</v>
      </c>
      <c r="CP1097" s="861">
        <v>-11.869845</v>
      </c>
      <c r="CQ1097" s="861">
        <v>-8.3269929999999999</v>
      </c>
      <c r="CR1097" s="861">
        <v>-9.1803849999999994</v>
      </c>
      <c r="CS1097" s="861">
        <v>-6.3776770000000003</v>
      </c>
      <c r="CT1097" s="861">
        <v>-9.8951829999999994</v>
      </c>
      <c r="CU1097" s="861">
        <v>-6.3992430000000002</v>
      </c>
      <c r="CV1097" s="861">
        <v>-12.294653</v>
      </c>
      <c r="CW1097" s="861">
        <v>-6.2979880000000001</v>
      </c>
      <c r="CX1097" s="861">
        <v>-12.207983</v>
      </c>
      <c r="CY1097" s="861">
        <v>-6.9197610000000003</v>
      </c>
      <c r="CZ1097" s="861">
        <v>-8.9513239999999996</v>
      </c>
      <c r="DA1097" s="861">
        <v>-5.7761269999999998</v>
      </c>
      <c r="DB1097" s="861">
        <v>-9.7582090000000008</v>
      </c>
      <c r="DC1097" s="861">
        <v>-5.4657169999999997</v>
      </c>
      <c r="DD1097" s="861">
        <v>-12.175376999999999</v>
      </c>
      <c r="DE1097" s="861">
        <v>-7.6972659999999999</v>
      </c>
      <c r="DF1097" s="861">
        <v>-12.375519000000001</v>
      </c>
      <c r="DG1097" s="861">
        <v>-7.828646</v>
      </c>
      <c r="DH1097" s="861">
        <v>-8.9385320000000004</v>
      </c>
      <c r="DI1097" s="861">
        <v>-6.1958739999999999</v>
      </c>
      <c r="DJ1097" s="861">
        <v>-9.5954770000000007</v>
      </c>
      <c r="DK1097" s="861">
        <v>-6.72464</v>
      </c>
      <c r="DL1097" s="861">
        <v>-12.280898000000001</v>
      </c>
      <c r="DM1097" s="861">
        <v>-9.3796169999999996</v>
      </c>
      <c r="DN1097" s="861">
        <v>-12.376932</v>
      </c>
      <c r="DO1097" s="861">
        <v>-8.8471779999999995</v>
      </c>
      <c r="DP1097" s="861">
        <v>-9.5976110000000006</v>
      </c>
      <c r="DQ1097" s="861">
        <v>-7.140307</v>
      </c>
      <c r="DR1097" s="861">
        <v>-9.9599980000000006</v>
      </c>
      <c r="DS1097" s="861">
        <v>-7.8807729999999996</v>
      </c>
      <c r="DT1097" s="861">
        <v>-12.106652</v>
      </c>
      <c r="DU1097" s="861">
        <v>-10.330209</v>
      </c>
      <c r="DV1097" s="861">
        <v>-12.477372000000001</v>
      </c>
      <c r="DW1097" s="861">
        <v>-7.5383639999999996</v>
      </c>
      <c r="DX1097" s="861">
        <v>11.904959</v>
      </c>
      <c r="DY1097" s="861">
        <v>8.7792860000000008</v>
      </c>
      <c r="DZ1097" s="861">
        <v>161.57594399999999</v>
      </c>
      <c r="EA1097" s="861">
        <v>153.57832500000001</v>
      </c>
      <c r="EB1097" s="861">
        <v>122.6</v>
      </c>
      <c r="EC1097" s="861">
        <v>3.2949999999999999</v>
      </c>
      <c r="ED1097" s="861">
        <v>398.2</v>
      </c>
      <c r="EE1097" s="861">
        <v>122.73</v>
      </c>
      <c r="EF1097" s="861">
        <v>5.3179999999999996</v>
      </c>
      <c r="EG1097" s="861">
        <v>638.70000000000005</v>
      </c>
      <c r="EH1097" s="861">
        <v>122.72</v>
      </c>
      <c r="EI1097" s="861">
        <v>4.9820000000000002</v>
      </c>
      <c r="EJ1097" s="861">
        <v>597.5</v>
      </c>
      <c r="EK1097" s="861">
        <v>9.2700999999999993</v>
      </c>
      <c r="EL1097" s="861">
        <v>11.910704000000001</v>
      </c>
      <c r="EM1097" s="861">
        <v>-18.366834000000001</v>
      </c>
      <c r="EN1097" s="861">
        <v>-24.167864999999999</v>
      </c>
      <c r="EO1097" s="861">
        <v>94.728888999999995</v>
      </c>
      <c r="EP1097" s="861">
        <v>91.241048000000006</v>
      </c>
      <c r="EQ1097" s="861">
        <v>-8.989217</v>
      </c>
      <c r="ER1097" s="861">
        <v>5034.3291289999997</v>
      </c>
      <c r="ES1097" s="861">
        <v>11761.347014000001</v>
      </c>
      <c r="ET1097" s="861">
        <v>10995.561234000001</v>
      </c>
      <c r="EU1097" s="861"/>
      <c r="EV1097" s="861"/>
      <c r="EW1097" s="861"/>
      <c r="EX1097" s="861"/>
      <c r="EY1097" s="861"/>
      <c r="EZ1097" s="861"/>
      <c r="FA1097" s="861"/>
      <c r="FB1097" s="861"/>
      <c r="FC1097" s="861"/>
      <c r="FD1097" s="861"/>
    </row>
    <row r="1098" spans="1:160" x14ac:dyDescent="0.25">
      <c r="A1098" s="837">
        <v>46142</v>
      </c>
      <c r="B1098" s="836">
        <v>0.13258101851851853</v>
      </c>
      <c r="C1098" s="861">
        <v>62820</v>
      </c>
      <c r="D1098" s="861">
        <v>0</v>
      </c>
      <c r="E1098" s="861">
        <v>0</v>
      </c>
      <c r="F1098" s="861">
        <v>76.374103000000005</v>
      </c>
      <c r="G1098" s="861">
        <v>71.985332999999997</v>
      </c>
      <c r="H1098" s="861">
        <v>65.400219000000007</v>
      </c>
      <c r="I1098" s="861">
        <v>73.778467000000006</v>
      </c>
      <c r="J1098" s="861">
        <v>73.070053000000001</v>
      </c>
      <c r="K1098" s="861">
        <v>71.279033999999996</v>
      </c>
      <c r="L1098" s="861">
        <v>73.868675999999994</v>
      </c>
      <c r="M1098" s="861">
        <v>74.843051000000003</v>
      </c>
      <c r="N1098" s="861">
        <v>-9.5510529999999996</v>
      </c>
      <c r="O1098" s="861">
        <v>-11.447595</v>
      </c>
      <c r="P1098" s="861">
        <v>-12.360315999999999</v>
      </c>
      <c r="Q1098" s="861">
        <v>-8.3046190000000006</v>
      </c>
      <c r="R1098" s="861">
        <v>-9.5766500000000008</v>
      </c>
      <c r="S1098" s="861">
        <v>-10.530355</v>
      </c>
      <c r="T1098" s="861">
        <v>83.052970000000002</v>
      </c>
      <c r="U1098" s="861">
        <v>75.556820999999999</v>
      </c>
      <c r="V1098" s="861">
        <v>93.936982</v>
      </c>
      <c r="W1098" s="861">
        <v>92.960296999999997</v>
      </c>
      <c r="X1098" s="861">
        <v>-8.0109469999999998</v>
      </c>
      <c r="Y1098" s="861">
        <v>-7.4051939999999998</v>
      </c>
      <c r="Z1098" s="861">
        <v>-12.264972</v>
      </c>
      <c r="AA1098" s="861">
        <v>-11.62899</v>
      </c>
      <c r="AB1098" s="861">
        <v>-11.517846</v>
      </c>
      <c r="AC1098" s="861">
        <v>-12.581441</v>
      </c>
      <c r="AD1098" s="861">
        <v>-14.07546</v>
      </c>
      <c r="AE1098" s="861">
        <v>105.40111400000001</v>
      </c>
      <c r="AF1098" s="861">
        <v>97.936998000000003</v>
      </c>
      <c r="AG1098" s="861">
        <v>89.638769999999994</v>
      </c>
      <c r="AH1098" s="861">
        <v>100.7642</v>
      </c>
      <c r="AI1098" s="861">
        <v>90.095882000000003</v>
      </c>
      <c r="AJ1098" s="861">
        <v>70.681317000000007</v>
      </c>
      <c r="AK1098" s="861">
        <v>-6.4494319999999998</v>
      </c>
      <c r="AL1098" s="861">
        <v>-11.894626000000001</v>
      </c>
      <c r="AM1098" s="861">
        <v>-9.050872</v>
      </c>
      <c r="AN1098" s="861">
        <v>92.984694000000005</v>
      </c>
      <c r="AO1098" s="861">
        <v>92.188850000000002</v>
      </c>
      <c r="AP1098" s="861">
        <v>87.731433999999993</v>
      </c>
      <c r="AQ1098" s="861">
        <v>88.340546000000003</v>
      </c>
      <c r="AR1098" s="861">
        <v>72.870159000000001</v>
      </c>
      <c r="AS1098" s="861">
        <v>63.73639</v>
      </c>
      <c r="AT1098" s="861">
        <v>76.509945999999999</v>
      </c>
      <c r="AU1098" s="861">
        <v>75.883979999999994</v>
      </c>
      <c r="AV1098" s="861">
        <v>75.199278000000007</v>
      </c>
      <c r="AW1098" s="861">
        <v>74.754492999999997</v>
      </c>
      <c r="AX1098" s="861">
        <v>90.031965</v>
      </c>
      <c r="AY1098" s="861">
        <v>88.030084000000002</v>
      </c>
      <c r="AZ1098" s="861">
        <v>-9.0218089999999993</v>
      </c>
      <c r="BA1098" s="861">
        <v>-7.2558470000000002</v>
      </c>
      <c r="BB1098" s="861">
        <v>-15.810397999999999</v>
      </c>
      <c r="BC1098" s="861">
        <v>-14.870456000000001</v>
      </c>
      <c r="BD1098" s="861">
        <v>-15.190239</v>
      </c>
      <c r="BE1098" s="861">
        <v>-9.5614299999999997</v>
      </c>
      <c r="BF1098" s="861">
        <v>31.352450999999999</v>
      </c>
      <c r="BG1098" s="861">
        <v>141.496106</v>
      </c>
      <c r="BH1098" s="861">
        <v>110.227411</v>
      </c>
      <c r="BI1098" s="861">
        <v>50.536456999999999</v>
      </c>
      <c r="BJ1098" s="861">
        <v>131.289547</v>
      </c>
      <c r="BK1098" s="861">
        <v>86.823006000000007</v>
      </c>
      <c r="BL1098" s="861">
        <v>74.752303999999995</v>
      </c>
      <c r="BM1098" s="861">
        <v>-20.142011</v>
      </c>
      <c r="BN1098" s="861">
        <v>-15.076510000000001</v>
      </c>
      <c r="BO1098" s="861">
        <v>-12.310758999999999</v>
      </c>
      <c r="BP1098" s="861">
        <v>-14.532222000000001</v>
      </c>
      <c r="BQ1098" s="861">
        <v>87.662345999999999</v>
      </c>
      <c r="BR1098" s="861">
        <v>89.534428000000005</v>
      </c>
      <c r="BS1098" s="861">
        <v>86.288691</v>
      </c>
      <c r="BT1098" s="861">
        <v>57.808920999999998</v>
      </c>
      <c r="BU1098" s="861">
        <v>65.161698000000001</v>
      </c>
      <c r="BV1098" s="861">
        <v>61.286043999999997</v>
      </c>
      <c r="BW1098" s="861">
        <v>65.025789000000003</v>
      </c>
      <c r="BX1098" s="861">
        <v>-14.705102999999999</v>
      </c>
      <c r="BY1098" s="861">
        <v>-15.026695</v>
      </c>
      <c r="BZ1098" s="861">
        <v>-15.085542</v>
      </c>
      <c r="CA1098" s="861">
        <v>-15.388868</v>
      </c>
      <c r="CB1098" s="861">
        <v>-9.2387409999999992</v>
      </c>
      <c r="CC1098" s="861">
        <v>-6.5328540000000004</v>
      </c>
      <c r="CD1098" s="861">
        <v>-9.8422979999999995</v>
      </c>
      <c r="CE1098" s="861">
        <v>-6.8204349999999998</v>
      </c>
      <c r="CF1098" s="861">
        <v>-11.432415000000001</v>
      </c>
      <c r="CG1098" s="861">
        <v>-7.0711680000000001</v>
      </c>
      <c r="CH1098" s="861">
        <v>-12.031078000000001</v>
      </c>
      <c r="CI1098" s="861">
        <v>-7.4520770000000001</v>
      </c>
      <c r="CJ1098" s="861">
        <v>-9.2907729999999997</v>
      </c>
      <c r="CK1098" s="861">
        <v>-5.895594</v>
      </c>
      <c r="CL1098" s="861">
        <v>-9.6011819999999997</v>
      </c>
      <c r="CM1098" s="861">
        <v>-5.4327439999999996</v>
      </c>
      <c r="CN1098" s="861">
        <v>-12.013114</v>
      </c>
      <c r="CO1098" s="861">
        <v>-7.9046310000000002</v>
      </c>
      <c r="CP1098" s="861">
        <v>-11.888553</v>
      </c>
      <c r="CQ1098" s="861">
        <v>-8.3343629999999997</v>
      </c>
      <c r="CR1098" s="861">
        <v>-9.1779220000000006</v>
      </c>
      <c r="CS1098" s="861">
        <v>-6.3868910000000003</v>
      </c>
      <c r="CT1098" s="861">
        <v>-9.9343800000000009</v>
      </c>
      <c r="CU1098" s="861">
        <v>-6.4419589999999998</v>
      </c>
      <c r="CV1098" s="861">
        <v>-12.321282</v>
      </c>
      <c r="CW1098" s="861">
        <v>-6.3271649999999999</v>
      </c>
      <c r="CX1098" s="861">
        <v>-12.223913</v>
      </c>
      <c r="CY1098" s="861">
        <v>-6.914542</v>
      </c>
      <c r="CZ1098" s="861">
        <v>-8.9826339999999991</v>
      </c>
      <c r="DA1098" s="861">
        <v>-5.7924550000000004</v>
      </c>
      <c r="DB1098" s="861">
        <v>-9.8051340000000007</v>
      </c>
      <c r="DC1098" s="861">
        <v>-5.4741150000000003</v>
      </c>
      <c r="DD1098" s="861">
        <v>-12.21438</v>
      </c>
      <c r="DE1098" s="861">
        <v>-7.6873630000000004</v>
      </c>
      <c r="DF1098" s="861">
        <v>-12.385505</v>
      </c>
      <c r="DG1098" s="861">
        <v>-7.8137730000000003</v>
      </c>
      <c r="DH1098" s="861">
        <v>-8.9742339999999992</v>
      </c>
      <c r="DI1098" s="861">
        <v>-6.1962210000000004</v>
      </c>
      <c r="DJ1098" s="861">
        <v>-9.6188070000000003</v>
      </c>
      <c r="DK1098" s="861">
        <v>-6.7324570000000001</v>
      </c>
      <c r="DL1098" s="861">
        <v>-12.32217</v>
      </c>
      <c r="DM1098" s="861">
        <v>-9.3742839999999994</v>
      </c>
      <c r="DN1098" s="861">
        <v>-12.393514</v>
      </c>
      <c r="DO1098" s="861">
        <v>-8.8360280000000007</v>
      </c>
      <c r="DP1098" s="861">
        <v>-9.6150579999999994</v>
      </c>
      <c r="DQ1098" s="861">
        <v>-7.13131</v>
      </c>
      <c r="DR1098" s="861">
        <v>-9.9931970000000003</v>
      </c>
      <c r="DS1098" s="861">
        <v>-7.890943</v>
      </c>
      <c r="DT1098" s="861">
        <v>-12.144617</v>
      </c>
      <c r="DU1098" s="861">
        <v>-10.34271</v>
      </c>
      <c r="DV1098" s="861">
        <v>-12.497541</v>
      </c>
      <c r="DW1098" s="861">
        <v>-7.52799</v>
      </c>
      <c r="DX1098" s="861">
        <v>11.943647</v>
      </c>
      <c r="DY1098" s="861">
        <v>8.7725310000000007</v>
      </c>
      <c r="DZ1098" s="861">
        <v>162.12487300000001</v>
      </c>
      <c r="EA1098" s="861">
        <v>153.49958699999999</v>
      </c>
      <c r="EB1098" s="861">
        <v>122.67</v>
      </c>
      <c r="EC1098" s="861">
        <v>3.2970000000000002</v>
      </c>
      <c r="ED1098" s="861">
        <v>398.5</v>
      </c>
      <c r="EE1098" s="861">
        <v>122.67</v>
      </c>
      <c r="EF1098" s="861">
        <v>5.3170000000000002</v>
      </c>
      <c r="EG1098" s="861">
        <v>641.70000000000005</v>
      </c>
      <c r="EH1098" s="861">
        <v>122.82</v>
      </c>
      <c r="EI1098" s="861">
        <v>4.9710000000000001</v>
      </c>
      <c r="EJ1098" s="861">
        <v>596.29999999999995</v>
      </c>
      <c r="EK1098" s="861">
        <v>9.2475520000000007</v>
      </c>
      <c r="EL1098" s="861">
        <v>11.870276</v>
      </c>
      <c r="EM1098" s="861">
        <v>-18.298424000000001</v>
      </c>
      <c r="EN1098" s="861">
        <v>-24.181035000000001</v>
      </c>
      <c r="EO1098" s="861">
        <v>94.963995999999995</v>
      </c>
      <c r="EP1098" s="861">
        <v>91.206111000000007</v>
      </c>
      <c r="EQ1098" s="861">
        <v>-9.0053439999999991</v>
      </c>
      <c r="ER1098" s="861">
        <v>5040.9633780000004</v>
      </c>
      <c r="ES1098" s="861">
        <v>11772.040798</v>
      </c>
      <c r="ET1098" s="861">
        <v>11005.515148</v>
      </c>
      <c r="EU1098" s="861"/>
      <c r="EV1098" s="861"/>
      <c r="EW1098" s="861"/>
      <c r="EX1098" s="861"/>
      <c r="EY1098" s="861"/>
      <c r="EZ1098" s="861"/>
      <c r="FA1098" s="861"/>
      <c r="FB1098" s="861"/>
      <c r="FC1098" s="861"/>
      <c r="FD1098" s="861"/>
    </row>
    <row r="1099" spans="1:160" x14ac:dyDescent="0.25">
      <c r="A1099" s="837">
        <v>46142</v>
      </c>
      <c r="B1099" s="836">
        <v>0.13327546296296297</v>
      </c>
      <c r="C1099" s="861">
        <v>62880</v>
      </c>
      <c r="D1099" s="861">
        <v>0</v>
      </c>
      <c r="E1099" s="861">
        <v>0</v>
      </c>
      <c r="F1099" s="861">
        <v>76.437613999999996</v>
      </c>
      <c r="G1099" s="861">
        <v>72.024163999999999</v>
      </c>
      <c r="H1099" s="861">
        <v>65.501298000000006</v>
      </c>
      <c r="I1099" s="861">
        <v>73.836034999999995</v>
      </c>
      <c r="J1099" s="861">
        <v>73.129786999999993</v>
      </c>
      <c r="K1099" s="861">
        <v>71.325742000000005</v>
      </c>
      <c r="L1099" s="861">
        <v>73.864530000000002</v>
      </c>
      <c r="M1099" s="861">
        <v>74.858344000000002</v>
      </c>
      <c r="N1099" s="861">
        <v>-9.4961739999999999</v>
      </c>
      <c r="O1099" s="861">
        <v>-11.422183</v>
      </c>
      <c r="P1099" s="861">
        <v>-12.34994</v>
      </c>
      <c r="Q1099" s="861">
        <v>-8.2291650000000001</v>
      </c>
      <c r="R1099" s="861">
        <v>-9.6703530000000004</v>
      </c>
      <c r="S1099" s="861">
        <v>-10.645810000000001</v>
      </c>
      <c r="T1099" s="861">
        <v>83.393646000000004</v>
      </c>
      <c r="U1099" s="861">
        <v>75.313340999999994</v>
      </c>
      <c r="V1099" s="861">
        <v>93.839042000000006</v>
      </c>
      <c r="W1099" s="861">
        <v>92.825835999999995</v>
      </c>
      <c r="X1099" s="861">
        <v>-8.0530410000000003</v>
      </c>
      <c r="Y1099" s="861">
        <v>-7.4677259999999999</v>
      </c>
      <c r="Z1099" s="861">
        <v>-12.260631</v>
      </c>
      <c r="AA1099" s="861">
        <v>-11.626064</v>
      </c>
      <c r="AB1099" s="861">
        <v>-11.529942</v>
      </c>
      <c r="AC1099" s="861">
        <v>-12.620889999999999</v>
      </c>
      <c r="AD1099" s="861">
        <v>-14.116180999999999</v>
      </c>
      <c r="AE1099" s="861">
        <v>105.41449299999999</v>
      </c>
      <c r="AF1099" s="861">
        <v>97.989159999999998</v>
      </c>
      <c r="AG1099" s="861">
        <v>89.714680000000001</v>
      </c>
      <c r="AH1099" s="861">
        <v>100.815584</v>
      </c>
      <c r="AI1099" s="861">
        <v>90.110533000000004</v>
      </c>
      <c r="AJ1099" s="861">
        <v>70.570627000000002</v>
      </c>
      <c r="AK1099" s="861">
        <v>-6.3167669999999996</v>
      </c>
      <c r="AL1099" s="861">
        <v>-11.947676</v>
      </c>
      <c r="AM1099" s="861">
        <v>-9.0146490000000004</v>
      </c>
      <c r="AN1099" s="861">
        <v>93.039841999999993</v>
      </c>
      <c r="AO1099" s="861">
        <v>92.086037000000005</v>
      </c>
      <c r="AP1099" s="861">
        <v>87.671802</v>
      </c>
      <c r="AQ1099" s="861">
        <v>88.347504000000001</v>
      </c>
      <c r="AR1099" s="861">
        <v>72.906751999999997</v>
      </c>
      <c r="AS1099" s="861">
        <v>63.772525999999999</v>
      </c>
      <c r="AT1099" s="861">
        <v>76.539225000000002</v>
      </c>
      <c r="AU1099" s="861">
        <v>75.949145000000001</v>
      </c>
      <c r="AV1099" s="861">
        <v>75.525419999999997</v>
      </c>
      <c r="AW1099" s="861">
        <v>74.691526999999994</v>
      </c>
      <c r="AX1099" s="861">
        <v>90.188855000000004</v>
      </c>
      <c r="AY1099" s="861">
        <v>88.288414000000003</v>
      </c>
      <c r="AZ1099" s="861">
        <v>-8.9829760000000007</v>
      </c>
      <c r="BA1099" s="861">
        <v>-7.175071</v>
      </c>
      <c r="BB1099" s="861">
        <v>-15.813032</v>
      </c>
      <c r="BC1099" s="861">
        <v>-14.92511</v>
      </c>
      <c r="BD1099" s="861">
        <v>-15.173943</v>
      </c>
      <c r="BE1099" s="861">
        <v>-9.8433569999999992</v>
      </c>
      <c r="BF1099" s="861">
        <v>31.376503</v>
      </c>
      <c r="BG1099" s="861">
        <v>141.49688499999999</v>
      </c>
      <c r="BH1099" s="861">
        <v>110.393732</v>
      </c>
      <c r="BI1099" s="861">
        <v>50.508128999999997</v>
      </c>
      <c r="BJ1099" s="861">
        <v>131.60753600000001</v>
      </c>
      <c r="BK1099" s="861">
        <v>86.897019999999998</v>
      </c>
      <c r="BL1099" s="861">
        <v>75.217653999999996</v>
      </c>
      <c r="BM1099" s="861">
        <v>-20.167929000000001</v>
      </c>
      <c r="BN1099" s="861">
        <v>-15.061961</v>
      </c>
      <c r="BO1099" s="861">
        <v>-12.311817</v>
      </c>
      <c r="BP1099" s="861">
        <v>-14.510123</v>
      </c>
      <c r="BQ1099" s="861">
        <v>87.712607000000006</v>
      </c>
      <c r="BR1099" s="861">
        <v>89.544141999999994</v>
      </c>
      <c r="BS1099" s="861">
        <v>86.298857999999996</v>
      </c>
      <c r="BT1099" s="861">
        <v>57.832369</v>
      </c>
      <c r="BU1099" s="861">
        <v>65.210676000000007</v>
      </c>
      <c r="BV1099" s="861">
        <v>61.380755999999998</v>
      </c>
      <c r="BW1099" s="861">
        <v>65.079903999999999</v>
      </c>
      <c r="BX1099" s="861">
        <v>-14.811513</v>
      </c>
      <c r="BY1099" s="861">
        <v>-15.055569999999999</v>
      </c>
      <c r="BZ1099" s="861">
        <v>-15.136739</v>
      </c>
      <c r="CA1099" s="861">
        <v>-15.394175000000001</v>
      </c>
      <c r="CB1099" s="861">
        <v>-9.2800910000000005</v>
      </c>
      <c r="CC1099" s="861">
        <v>-6.530653</v>
      </c>
      <c r="CD1099" s="861">
        <v>-9.8776220000000006</v>
      </c>
      <c r="CE1099" s="861">
        <v>-6.841583</v>
      </c>
      <c r="CF1099" s="861">
        <v>-11.452711000000001</v>
      </c>
      <c r="CG1099" s="861">
        <v>-7.070303</v>
      </c>
      <c r="CH1099" s="861">
        <v>-12.072611</v>
      </c>
      <c r="CI1099" s="861">
        <v>-7.4465669999999999</v>
      </c>
      <c r="CJ1099" s="861">
        <v>-9.3424410000000009</v>
      </c>
      <c r="CK1099" s="861">
        <v>-5.947953</v>
      </c>
      <c r="CL1099" s="861">
        <v>-9.6247670000000003</v>
      </c>
      <c r="CM1099" s="861">
        <v>-5.4645619999999999</v>
      </c>
      <c r="CN1099" s="861">
        <v>-12.039548999999999</v>
      </c>
      <c r="CO1099" s="861">
        <v>-7.8813120000000003</v>
      </c>
      <c r="CP1099" s="861">
        <v>-11.924668</v>
      </c>
      <c r="CQ1099" s="861">
        <v>-8.3417220000000007</v>
      </c>
      <c r="CR1099" s="861">
        <v>-9.2288809999999994</v>
      </c>
      <c r="CS1099" s="861">
        <v>-6.3844279999999998</v>
      </c>
      <c r="CT1099" s="861">
        <v>-9.9631229999999995</v>
      </c>
      <c r="CU1099" s="861">
        <v>-6.4238749999999998</v>
      </c>
      <c r="CV1099" s="861">
        <v>-12.337415</v>
      </c>
      <c r="CW1099" s="861">
        <v>-6.3272820000000003</v>
      </c>
      <c r="CX1099" s="861">
        <v>-12.212448</v>
      </c>
      <c r="CY1099" s="861">
        <v>-6.9139140000000001</v>
      </c>
      <c r="CZ1099" s="861">
        <v>-8.9726330000000001</v>
      </c>
      <c r="DA1099" s="861">
        <v>-5.7637970000000003</v>
      </c>
      <c r="DB1099" s="861">
        <v>-9.7983440000000002</v>
      </c>
      <c r="DC1099" s="861">
        <v>-5.4533930000000002</v>
      </c>
      <c r="DD1099" s="861">
        <v>-12.181834</v>
      </c>
      <c r="DE1099" s="861">
        <v>-7.6737520000000004</v>
      </c>
      <c r="DF1099" s="861">
        <v>-12.409219</v>
      </c>
      <c r="DG1099" s="861">
        <v>-7.8242200000000004</v>
      </c>
      <c r="DH1099" s="861">
        <v>-8.9678330000000006</v>
      </c>
      <c r="DI1099" s="861">
        <v>-6.1913410000000004</v>
      </c>
      <c r="DJ1099" s="861">
        <v>-9.5942030000000003</v>
      </c>
      <c r="DK1099" s="861">
        <v>-6.7056300000000002</v>
      </c>
      <c r="DL1099" s="861">
        <v>-12.322291</v>
      </c>
      <c r="DM1099" s="861">
        <v>-9.3458059999999996</v>
      </c>
      <c r="DN1099" s="861">
        <v>-12.391788999999999</v>
      </c>
      <c r="DO1099" s="861">
        <v>-8.8188549999999992</v>
      </c>
      <c r="DP1099" s="861">
        <v>-9.6255349999999993</v>
      </c>
      <c r="DQ1099" s="861">
        <v>-7.1226859999999999</v>
      </c>
      <c r="DR1099" s="861">
        <v>-9.9887569999999997</v>
      </c>
      <c r="DS1099" s="861">
        <v>-7.8724860000000003</v>
      </c>
      <c r="DT1099" s="861">
        <v>-12.148975999999999</v>
      </c>
      <c r="DU1099" s="861">
        <v>-10.326396000000001</v>
      </c>
      <c r="DV1099" s="861">
        <v>-12.497820000000001</v>
      </c>
      <c r="DW1099" s="861">
        <v>-7.5133070000000002</v>
      </c>
      <c r="DX1099" s="861">
        <v>11.913270000000001</v>
      </c>
      <c r="DY1099" s="861">
        <v>8.7784119999999994</v>
      </c>
      <c r="DZ1099" s="861">
        <v>161.76403999999999</v>
      </c>
      <c r="EA1099" s="861">
        <v>153.74357699999999</v>
      </c>
      <c r="EB1099" s="861">
        <v>122.73</v>
      </c>
      <c r="EC1099" s="861">
        <v>1.24</v>
      </c>
      <c r="ED1099" s="861">
        <v>134.1</v>
      </c>
      <c r="EE1099" s="861">
        <v>122.55</v>
      </c>
      <c r="EF1099" s="861">
        <v>5.3259999999999996</v>
      </c>
      <c r="EG1099" s="861">
        <v>640.70000000000005</v>
      </c>
      <c r="EH1099" s="861">
        <v>122.51</v>
      </c>
      <c r="EI1099" s="861">
        <v>4.9880000000000004</v>
      </c>
      <c r="EJ1099" s="861">
        <v>599.70000000000005</v>
      </c>
      <c r="EK1099" s="861">
        <v>9.3374830000000006</v>
      </c>
      <c r="EL1099" s="861">
        <v>11.857752</v>
      </c>
      <c r="EM1099" s="861">
        <v>-18.352132000000001</v>
      </c>
      <c r="EN1099" s="861">
        <v>-24.169568999999999</v>
      </c>
      <c r="EO1099" s="861">
        <v>94.809511000000001</v>
      </c>
      <c r="EP1099" s="861">
        <v>91.314331999999993</v>
      </c>
      <c r="EQ1099" s="861">
        <v>-9.0091959999999993</v>
      </c>
      <c r="ER1099" s="861">
        <v>5044.4544130000004</v>
      </c>
      <c r="ES1099" s="861">
        <v>11782.750443999999</v>
      </c>
      <c r="ET1099" s="861">
        <v>11015.482803999999</v>
      </c>
      <c r="EU1099" s="861"/>
      <c r="EV1099" s="861"/>
      <c r="EW1099" s="861"/>
      <c r="EX1099" s="861"/>
      <c r="EY1099" s="861"/>
      <c r="EZ1099" s="861"/>
      <c r="FA1099" s="861"/>
      <c r="FB1099" s="861"/>
      <c r="FC1099" s="861"/>
      <c r="FD1099" s="861"/>
    </row>
    <row r="1100" spans="1:160" x14ac:dyDescent="0.25">
      <c r="A1100" s="837">
        <v>46142</v>
      </c>
      <c r="B1100" s="836">
        <v>0.13396990740740741</v>
      </c>
      <c r="C1100" s="861">
        <v>62940</v>
      </c>
      <c r="D1100" s="861">
        <v>0</v>
      </c>
      <c r="E1100" s="861">
        <v>0</v>
      </c>
      <c r="F1100" s="861">
        <v>76.545748000000003</v>
      </c>
      <c r="G1100" s="861">
        <v>72.063772999999998</v>
      </c>
      <c r="H1100" s="861">
        <v>65.562573</v>
      </c>
      <c r="I1100" s="861">
        <v>73.856133999999997</v>
      </c>
      <c r="J1100" s="861">
        <v>73.163871</v>
      </c>
      <c r="K1100" s="861">
        <v>71.335294000000005</v>
      </c>
      <c r="L1100" s="861">
        <v>73.883521000000002</v>
      </c>
      <c r="M1100" s="861">
        <v>74.881536999999994</v>
      </c>
      <c r="N1100" s="861">
        <v>-9.5283420000000003</v>
      </c>
      <c r="O1100" s="861">
        <v>-11.480321</v>
      </c>
      <c r="P1100" s="861">
        <v>-12.363883</v>
      </c>
      <c r="Q1100" s="861">
        <v>-8.3632779999999993</v>
      </c>
      <c r="R1100" s="861">
        <v>-9.6546579999999995</v>
      </c>
      <c r="S1100" s="861">
        <v>-10.621164</v>
      </c>
      <c r="T1100" s="861">
        <v>83.304236000000003</v>
      </c>
      <c r="U1100" s="861">
        <v>75.045281000000003</v>
      </c>
      <c r="V1100" s="861">
        <v>93.878884999999997</v>
      </c>
      <c r="W1100" s="861">
        <v>92.907515000000004</v>
      </c>
      <c r="X1100" s="861">
        <v>-8.1188260000000003</v>
      </c>
      <c r="Y1100" s="861">
        <v>-7.4296490000000004</v>
      </c>
      <c r="Z1100" s="861">
        <v>-12.294796</v>
      </c>
      <c r="AA1100" s="861">
        <v>-11.643725999999999</v>
      </c>
      <c r="AB1100" s="861">
        <v>-11.572630999999999</v>
      </c>
      <c r="AC1100" s="861">
        <v>-12.622180999999999</v>
      </c>
      <c r="AD1100" s="861">
        <v>-14.172699</v>
      </c>
      <c r="AE1100" s="861">
        <v>105.522339</v>
      </c>
      <c r="AF1100" s="861">
        <v>98.013165999999998</v>
      </c>
      <c r="AG1100" s="861">
        <v>89.688665999999998</v>
      </c>
      <c r="AH1100" s="861">
        <v>101.54789100000001</v>
      </c>
      <c r="AI1100" s="861">
        <v>90.129005000000006</v>
      </c>
      <c r="AJ1100" s="861">
        <v>70.559799999999996</v>
      </c>
      <c r="AK1100" s="861">
        <v>-6.4247909999999999</v>
      </c>
      <c r="AL1100" s="861">
        <v>-11.936527999999999</v>
      </c>
      <c r="AM1100" s="861">
        <v>-9.041976</v>
      </c>
      <c r="AN1100" s="861">
        <v>93.020680999999996</v>
      </c>
      <c r="AO1100" s="861">
        <v>92.119044000000002</v>
      </c>
      <c r="AP1100" s="861">
        <v>87.786551000000003</v>
      </c>
      <c r="AQ1100" s="861">
        <v>88.441787000000005</v>
      </c>
      <c r="AR1100" s="861">
        <v>73.028934000000007</v>
      </c>
      <c r="AS1100" s="861">
        <v>63.783897000000003</v>
      </c>
      <c r="AT1100" s="861">
        <v>76.612284000000002</v>
      </c>
      <c r="AU1100" s="861">
        <v>75.996095999999994</v>
      </c>
      <c r="AV1100" s="861">
        <v>75.564374000000001</v>
      </c>
      <c r="AW1100" s="861">
        <v>74.873728</v>
      </c>
      <c r="AX1100" s="861">
        <v>90.228380000000001</v>
      </c>
      <c r="AY1100" s="861">
        <v>88.268962000000002</v>
      </c>
      <c r="AZ1100" s="861">
        <v>-8.9407639999999997</v>
      </c>
      <c r="BA1100" s="861">
        <v>-7.0787870000000002</v>
      </c>
      <c r="BB1100" s="861">
        <v>-15.885844000000001</v>
      </c>
      <c r="BC1100" s="861">
        <v>-14.911735</v>
      </c>
      <c r="BD1100" s="861">
        <v>-15.222075</v>
      </c>
      <c r="BE1100" s="861">
        <v>-9.709543</v>
      </c>
      <c r="BF1100" s="861">
        <v>31.463488999999999</v>
      </c>
      <c r="BG1100" s="861">
        <v>141.82037600000001</v>
      </c>
      <c r="BH1100" s="861">
        <v>110.427446</v>
      </c>
      <c r="BI1100" s="861">
        <v>50.548622999999999</v>
      </c>
      <c r="BJ1100" s="861">
        <v>131.89083299999999</v>
      </c>
      <c r="BK1100" s="861">
        <v>86.960100999999995</v>
      </c>
      <c r="BL1100" s="861">
        <v>75.319598999999997</v>
      </c>
      <c r="BM1100" s="861">
        <v>-20.147220000000001</v>
      </c>
      <c r="BN1100" s="861">
        <v>-15.063627</v>
      </c>
      <c r="BO1100" s="861">
        <v>-12.365290999999999</v>
      </c>
      <c r="BP1100" s="861">
        <v>-14.551493000000001</v>
      </c>
      <c r="BQ1100" s="861">
        <v>87.797292999999996</v>
      </c>
      <c r="BR1100" s="861">
        <v>89.658086999999995</v>
      </c>
      <c r="BS1100" s="861">
        <v>86.392386000000002</v>
      </c>
      <c r="BT1100" s="861">
        <v>57.629004999999999</v>
      </c>
      <c r="BU1100" s="861">
        <v>65.254482999999993</v>
      </c>
      <c r="BV1100" s="861">
        <v>61.362946999999998</v>
      </c>
      <c r="BW1100" s="861">
        <v>65.057472000000004</v>
      </c>
      <c r="BX1100" s="861">
        <v>-14.789959</v>
      </c>
      <c r="BY1100" s="861">
        <v>-15.070434000000001</v>
      </c>
      <c r="BZ1100" s="861">
        <v>-15.140791999999999</v>
      </c>
      <c r="CA1100" s="861">
        <v>-15.449824</v>
      </c>
      <c r="CB1100" s="861">
        <v>-9.2920759999999998</v>
      </c>
      <c r="CC1100" s="861">
        <v>-6.5594299999999999</v>
      </c>
      <c r="CD1100" s="861">
        <v>-9.8995130000000007</v>
      </c>
      <c r="CE1100" s="861">
        <v>-6.8404870000000004</v>
      </c>
      <c r="CF1100" s="861">
        <v>-11.493314</v>
      </c>
      <c r="CG1100" s="861">
        <v>-7.0914720000000004</v>
      </c>
      <c r="CH1100" s="861">
        <v>-12.089828000000001</v>
      </c>
      <c r="CI1100" s="861">
        <v>-7.4655290000000001</v>
      </c>
      <c r="CJ1100" s="861">
        <v>-9.3553639999999998</v>
      </c>
      <c r="CK1100" s="861">
        <v>-5.9249419999999997</v>
      </c>
      <c r="CL1100" s="861">
        <v>-9.6396130000000007</v>
      </c>
      <c r="CM1100" s="861">
        <v>-5.4984169999999999</v>
      </c>
      <c r="CN1100" s="861">
        <v>-12.072184999999999</v>
      </c>
      <c r="CO1100" s="861">
        <v>-7.9207520000000002</v>
      </c>
      <c r="CP1100" s="861">
        <v>-11.950167</v>
      </c>
      <c r="CQ1100" s="861">
        <v>-8.3745670000000008</v>
      </c>
      <c r="CR1100" s="861">
        <v>-9.2139609999999994</v>
      </c>
      <c r="CS1100" s="861">
        <v>-6.412039</v>
      </c>
      <c r="CT1100" s="861">
        <v>-9.9911980000000007</v>
      </c>
      <c r="CU1100" s="861">
        <v>-6.4587950000000003</v>
      </c>
      <c r="CV1100" s="861">
        <v>-12.384909</v>
      </c>
      <c r="CW1100" s="861">
        <v>-6.347264</v>
      </c>
      <c r="CX1100" s="861">
        <v>-12.271436</v>
      </c>
      <c r="CY1100" s="861">
        <v>-6.9387829999999999</v>
      </c>
      <c r="CZ1100" s="861">
        <v>-9.0102340000000005</v>
      </c>
      <c r="DA1100" s="861">
        <v>-5.7821879999999997</v>
      </c>
      <c r="DB1100" s="861">
        <v>-9.8309270000000009</v>
      </c>
      <c r="DC1100" s="861">
        <v>-5.5015980000000004</v>
      </c>
      <c r="DD1100" s="861">
        <v>-12.225021</v>
      </c>
      <c r="DE1100" s="861">
        <v>-7.7213089999999998</v>
      </c>
      <c r="DF1100" s="861">
        <v>-12.435832</v>
      </c>
      <c r="DG1100" s="861">
        <v>-7.8436260000000004</v>
      </c>
      <c r="DH1100" s="861">
        <v>-9.0008610000000004</v>
      </c>
      <c r="DI1100" s="861">
        <v>-6.2127100000000004</v>
      </c>
      <c r="DJ1100" s="861">
        <v>-9.6311640000000001</v>
      </c>
      <c r="DK1100" s="861">
        <v>-6.7316839999999996</v>
      </c>
      <c r="DL1100" s="861">
        <v>-12.325855000000001</v>
      </c>
      <c r="DM1100" s="861">
        <v>-9.3863909999999997</v>
      </c>
      <c r="DN1100" s="861">
        <v>-12.44337</v>
      </c>
      <c r="DO1100" s="861">
        <v>-8.8640550000000005</v>
      </c>
      <c r="DP1100" s="861">
        <v>-9.6309249999999995</v>
      </c>
      <c r="DQ1100" s="861">
        <v>-7.1721180000000002</v>
      </c>
      <c r="DR1100" s="861">
        <v>-10.013539</v>
      </c>
      <c r="DS1100" s="861">
        <v>-7.9154280000000004</v>
      </c>
      <c r="DT1100" s="861">
        <v>-12.158189999999999</v>
      </c>
      <c r="DU1100" s="861">
        <v>-10.333705</v>
      </c>
      <c r="DV1100" s="861">
        <v>-12.523768</v>
      </c>
      <c r="DW1100" s="861">
        <v>-7.533442</v>
      </c>
      <c r="DX1100" s="861">
        <v>11.884254</v>
      </c>
      <c r="DY1100" s="861">
        <v>8.7520690000000005</v>
      </c>
      <c r="DZ1100" s="861">
        <v>161.78503599999999</v>
      </c>
      <c r="EA1100" s="861">
        <v>153.925062</v>
      </c>
      <c r="EB1100" s="861">
        <v>122.18</v>
      </c>
      <c r="EC1100" s="861">
        <v>3.2829999999999999</v>
      </c>
      <c r="ED1100" s="861">
        <v>394.6</v>
      </c>
      <c r="EE1100" s="861">
        <v>122.28</v>
      </c>
      <c r="EF1100" s="861">
        <v>5.3179999999999996</v>
      </c>
      <c r="EG1100" s="861">
        <v>639.9</v>
      </c>
      <c r="EH1100" s="861">
        <v>122.12</v>
      </c>
      <c r="EI1100" s="861">
        <v>4.9829999999999997</v>
      </c>
      <c r="EJ1100" s="861">
        <v>596.29999999999995</v>
      </c>
      <c r="EK1100" s="861">
        <v>9.3615019999999998</v>
      </c>
      <c r="EL1100" s="861">
        <v>11.855656</v>
      </c>
      <c r="EM1100" s="861">
        <v>-18.403478</v>
      </c>
      <c r="EN1100" s="861">
        <v>-24.220946999999999</v>
      </c>
      <c r="EO1100" s="861">
        <v>94.818506999999997</v>
      </c>
      <c r="EP1100" s="861">
        <v>91.394755000000004</v>
      </c>
      <c r="EQ1100" s="861">
        <v>-9.0357079999999996</v>
      </c>
      <c r="ER1100" s="861">
        <v>5048.2106540000004</v>
      </c>
      <c r="ES1100" s="861">
        <v>11793.431025</v>
      </c>
      <c r="ET1100" s="861">
        <v>11025.441799</v>
      </c>
      <c r="EU1100" s="861"/>
      <c r="EV1100" s="861"/>
      <c r="EW1100" s="861"/>
      <c r="EX1100" s="861"/>
      <c r="EY1100" s="861"/>
      <c r="EZ1100" s="861"/>
      <c r="FA1100" s="861"/>
      <c r="FB1100" s="861"/>
      <c r="FC1100" s="861"/>
      <c r="FD1100" s="861"/>
    </row>
    <row r="1101" spans="1:160" x14ac:dyDescent="0.25">
      <c r="A1101" s="837">
        <v>46142</v>
      </c>
      <c r="B1101" s="836">
        <v>0.13466435185185185</v>
      </c>
      <c r="C1101" s="861">
        <v>63000</v>
      </c>
      <c r="D1101" s="861">
        <v>0</v>
      </c>
      <c r="E1101" s="861">
        <v>0</v>
      </c>
      <c r="F1101" s="861">
        <v>76.466472999999993</v>
      </c>
      <c r="G1101" s="861">
        <v>72.099798000000007</v>
      </c>
      <c r="H1101" s="861">
        <v>65.456630000000004</v>
      </c>
      <c r="I1101" s="861">
        <v>73.892026000000001</v>
      </c>
      <c r="J1101" s="861">
        <v>73.185823999999997</v>
      </c>
      <c r="K1101" s="861">
        <v>71.329295000000002</v>
      </c>
      <c r="L1101" s="861">
        <v>73.914164</v>
      </c>
      <c r="M1101" s="861">
        <v>74.893556000000004</v>
      </c>
      <c r="N1101" s="861">
        <v>-9.5652489999999997</v>
      </c>
      <c r="O1101" s="861">
        <v>-11.470300999999999</v>
      </c>
      <c r="P1101" s="861">
        <v>-12.335478</v>
      </c>
      <c r="Q1101" s="861">
        <v>-8.3153520000000007</v>
      </c>
      <c r="R1101" s="861">
        <v>-9.5245630000000006</v>
      </c>
      <c r="S1101" s="861">
        <v>-10.763336000000001</v>
      </c>
      <c r="T1101" s="861">
        <v>83.138264000000007</v>
      </c>
      <c r="U1101" s="861">
        <v>75.569417000000001</v>
      </c>
      <c r="V1101" s="861">
        <v>94.105468000000002</v>
      </c>
      <c r="W1101" s="861">
        <v>93.096705</v>
      </c>
      <c r="X1101" s="861">
        <v>-8.0461620000000007</v>
      </c>
      <c r="Y1101" s="861">
        <v>-7.491168</v>
      </c>
      <c r="Z1101" s="861">
        <v>-12.246572</v>
      </c>
      <c r="AA1101" s="861">
        <v>-11.633191999999999</v>
      </c>
      <c r="AB1101" s="861">
        <v>-11.510394</v>
      </c>
      <c r="AC1101" s="861">
        <v>-12.618273</v>
      </c>
      <c r="AD1101" s="861">
        <v>-14.126305</v>
      </c>
      <c r="AE1101" s="861">
        <v>105.462048</v>
      </c>
      <c r="AF1101" s="861">
        <v>98.049863999999999</v>
      </c>
      <c r="AG1101" s="861">
        <v>89.701627000000002</v>
      </c>
      <c r="AH1101" s="861">
        <v>102.046329</v>
      </c>
      <c r="AI1101" s="861">
        <v>90.290784000000002</v>
      </c>
      <c r="AJ1101" s="861">
        <v>70.79365</v>
      </c>
      <c r="AK1101" s="861">
        <v>-6.4174160000000002</v>
      </c>
      <c r="AL1101" s="861">
        <v>-11.999071000000001</v>
      </c>
      <c r="AM1101" s="861">
        <v>-9.0381590000000003</v>
      </c>
      <c r="AN1101" s="861">
        <v>93.115059000000002</v>
      </c>
      <c r="AO1101" s="861">
        <v>92.324231999999995</v>
      </c>
      <c r="AP1101" s="861">
        <v>87.672314999999998</v>
      </c>
      <c r="AQ1101" s="861">
        <v>88.395846000000006</v>
      </c>
      <c r="AR1101" s="861">
        <v>72.953326000000004</v>
      </c>
      <c r="AS1101" s="861">
        <v>63.749406999999998</v>
      </c>
      <c r="AT1101" s="861">
        <v>76.545687999999998</v>
      </c>
      <c r="AU1101" s="861">
        <v>75.990210000000005</v>
      </c>
      <c r="AV1101" s="861">
        <v>75.667807999999994</v>
      </c>
      <c r="AW1101" s="861">
        <v>74.778396000000001</v>
      </c>
      <c r="AX1101" s="861">
        <v>90.282893999999999</v>
      </c>
      <c r="AY1101" s="861">
        <v>88.176764000000006</v>
      </c>
      <c r="AZ1101" s="861">
        <v>-8.9578539999999993</v>
      </c>
      <c r="BA1101" s="861">
        <v>-7.1845939999999997</v>
      </c>
      <c r="BB1101" s="861">
        <v>-15.844611</v>
      </c>
      <c r="BC1101" s="861">
        <v>-14.903199000000001</v>
      </c>
      <c r="BD1101" s="861">
        <v>-15.219685999999999</v>
      </c>
      <c r="BE1101" s="861">
        <v>-9.6108750000000001</v>
      </c>
      <c r="BF1101" s="861">
        <v>31.527359000000001</v>
      </c>
      <c r="BG1101" s="861">
        <v>141.64273800000001</v>
      </c>
      <c r="BH1101" s="861">
        <v>110.499065</v>
      </c>
      <c r="BI1101" s="861">
        <v>50.586691999999999</v>
      </c>
      <c r="BJ1101" s="861">
        <v>131.440944</v>
      </c>
      <c r="BK1101" s="861">
        <v>86.962418999999997</v>
      </c>
      <c r="BL1101" s="861">
        <v>74.870874000000001</v>
      </c>
      <c r="BM1101" s="861">
        <v>-20.154581</v>
      </c>
      <c r="BN1101" s="861">
        <v>-15.08212</v>
      </c>
      <c r="BO1101" s="861">
        <v>-12.326707000000001</v>
      </c>
      <c r="BP1101" s="861">
        <v>-14.567133999999999</v>
      </c>
      <c r="BQ1101" s="861">
        <v>87.794758999999999</v>
      </c>
      <c r="BR1101" s="861">
        <v>89.752454</v>
      </c>
      <c r="BS1101" s="861">
        <v>86.419583000000003</v>
      </c>
      <c r="BT1101" s="861">
        <v>57.803742999999997</v>
      </c>
      <c r="BU1101" s="861">
        <v>65.211213000000001</v>
      </c>
      <c r="BV1101" s="861">
        <v>61.404905999999997</v>
      </c>
      <c r="BW1101" s="861">
        <v>65.097964000000005</v>
      </c>
      <c r="BX1101" s="861">
        <v>-14.935062</v>
      </c>
      <c r="BY1101" s="861">
        <v>-15.098262</v>
      </c>
      <c r="BZ1101" s="861">
        <v>-15.181326</v>
      </c>
      <c r="CA1101" s="861">
        <v>-15.456768</v>
      </c>
      <c r="CB1101" s="861">
        <v>-9.3181729999999998</v>
      </c>
      <c r="CC1101" s="861">
        <v>-6.6073449999999996</v>
      </c>
      <c r="CD1101" s="861">
        <v>-9.8824550000000002</v>
      </c>
      <c r="CE1101" s="861">
        <v>-6.871143</v>
      </c>
      <c r="CF1101" s="861">
        <v>-11.510232</v>
      </c>
      <c r="CG1101" s="861">
        <v>-7.1274280000000001</v>
      </c>
      <c r="CH1101" s="861">
        <v>-12.122161999999999</v>
      </c>
      <c r="CI1101" s="861">
        <v>-7.5294150000000002</v>
      </c>
      <c r="CJ1101" s="861">
        <v>-9.3720870000000005</v>
      </c>
      <c r="CK1101" s="861">
        <v>-5.9728089999999998</v>
      </c>
      <c r="CL1101" s="861">
        <v>-9.6328809999999994</v>
      </c>
      <c r="CM1101" s="861">
        <v>-5.4903310000000003</v>
      </c>
      <c r="CN1101" s="861">
        <v>-12.061339</v>
      </c>
      <c r="CO1101" s="861">
        <v>-7.9249450000000001</v>
      </c>
      <c r="CP1101" s="861">
        <v>-11.957312999999999</v>
      </c>
      <c r="CQ1101" s="861">
        <v>-8.4027379999999994</v>
      </c>
      <c r="CR1101" s="861">
        <v>-9.2243580000000005</v>
      </c>
      <c r="CS1101" s="861">
        <v>-6.4186560000000004</v>
      </c>
      <c r="CT1101" s="861">
        <v>-9.9567200000000007</v>
      </c>
      <c r="CU1101" s="861">
        <v>-6.460909</v>
      </c>
      <c r="CV1101" s="861">
        <v>-12.363019</v>
      </c>
      <c r="CW1101" s="861">
        <v>-6.391375</v>
      </c>
      <c r="CX1101" s="861">
        <v>-12.270041000000001</v>
      </c>
      <c r="CY1101" s="861">
        <v>-6.9892440000000002</v>
      </c>
      <c r="CZ1101" s="861">
        <v>-8.9952579999999998</v>
      </c>
      <c r="DA1101" s="861">
        <v>-5.8052619999999999</v>
      </c>
      <c r="DB1101" s="861">
        <v>-9.8292819999999992</v>
      </c>
      <c r="DC1101" s="861">
        <v>-5.5111480000000004</v>
      </c>
      <c r="DD1101" s="861">
        <v>-12.242575</v>
      </c>
      <c r="DE1101" s="861">
        <v>-7.7406079999999999</v>
      </c>
      <c r="DF1101" s="861">
        <v>-12.447984</v>
      </c>
      <c r="DG1101" s="861">
        <v>-7.8589640000000003</v>
      </c>
      <c r="DH1101" s="861">
        <v>-9.0026390000000003</v>
      </c>
      <c r="DI1101" s="861">
        <v>-6.2294700000000001</v>
      </c>
      <c r="DJ1101" s="861">
        <v>-9.6353500000000007</v>
      </c>
      <c r="DK1101" s="861">
        <v>-6.747058</v>
      </c>
      <c r="DL1101" s="861">
        <v>-12.345361</v>
      </c>
      <c r="DM1101" s="861">
        <v>-9.4240929999999992</v>
      </c>
      <c r="DN1101" s="861">
        <v>-12.446099999999999</v>
      </c>
      <c r="DO1101" s="861">
        <v>-8.8709860000000003</v>
      </c>
      <c r="DP1101" s="861">
        <v>-9.6533420000000003</v>
      </c>
      <c r="DQ1101" s="861">
        <v>-7.1762879999999996</v>
      </c>
      <c r="DR1101" s="861">
        <v>-9.9947320000000008</v>
      </c>
      <c r="DS1101" s="861">
        <v>-7.9191349999999998</v>
      </c>
      <c r="DT1101" s="861">
        <v>-12.161208999999999</v>
      </c>
      <c r="DU1101" s="861">
        <v>-10.339064</v>
      </c>
      <c r="DV1101" s="861">
        <v>-12.519465</v>
      </c>
      <c r="DW1101" s="861">
        <v>-7.5707800000000001</v>
      </c>
      <c r="DX1101" s="861">
        <v>11.961144000000001</v>
      </c>
      <c r="DY1101" s="861">
        <v>8.7791890000000006</v>
      </c>
      <c r="DZ1101" s="861">
        <v>162.47812300000001</v>
      </c>
      <c r="EA1101" s="861">
        <v>153.985331</v>
      </c>
      <c r="EB1101" s="861">
        <v>122.06</v>
      </c>
      <c r="EC1101" s="861">
        <v>3.2850000000000001</v>
      </c>
      <c r="ED1101" s="861">
        <v>395.1</v>
      </c>
      <c r="EE1101" s="861">
        <v>122.03</v>
      </c>
      <c r="EF1101" s="861">
        <v>5.3330000000000002</v>
      </c>
      <c r="EG1101" s="861">
        <v>641.20000000000005</v>
      </c>
      <c r="EH1101" s="861">
        <v>122.18</v>
      </c>
      <c r="EI1101" s="861">
        <v>4.9729999999999999</v>
      </c>
      <c r="EJ1101" s="861">
        <v>595.6</v>
      </c>
      <c r="EK1101" s="861">
        <v>9.2293509999999994</v>
      </c>
      <c r="EL1101" s="861">
        <v>11.841348</v>
      </c>
      <c r="EM1101" s="861">
        <v>-18.267510000000001</v>
      </c>
      <c r="EN1101" s="861">
        <v>-24.168054999999999</v>
      </c>
      <c r="EO1101" s="861">
        <v>95.115010999999996</v>
      </c>
      <c r="EP1101" s="861">
        <v>91.421447999999998</v>
      </c>
      <c r="EQ1101" s="861">
        <v>-9.0484010000000001</v>
      </c>
      <c r="ER1101" s="861">
        <v>5054.7904790000002</v>
      </c>
      <c r="ES1101" s="861">
        <v>11804.110578</v>
      </c>
      <c r="ET1101" s="861">
        <v>11035.386714</v>
      </c>
      <c r="EU1101" s="861"/>
      <c r="EV1101" s="861"/>
      <c r="EW1101" s="861"/>
      <c r="EX1101" s="861"/>
      <c r="EY1101" s="861"/>
      <c r="EZ1101" s="861"/>
      <c r="FA1101" s="861"/>
      <c r="FB1101" s="861"/>
      <c r="FC1101" s="861"/>
      <c r="FD1101" s="861"/>
    </row>
    <row r="1102" spans="1:160" x14ac:dyDescent="0.25">
      <c r="A1102" s="837">
        <v>46142</v>
      </c>
      <c r="B1102" s="836">
        <v>0.1353587962962963</v>
      </c>
      <c r="C1102" s="861">
        <v>63060</v>
      </c>
      <c r="D1102" s="861">
        <v>0</v>
      </c>
      <c r="E1102" s="861">
        <v>0</v>
      </c>
      <c r="F1102" s="861">
        <v>76.563657000000006</v>
      </c>
      <c r="G1102" s="861">
        <v>72.122041999999993</v>
      </c>
      <c r="H1102" s="861">
        <v>65.596519999999998</v>
      </c>
      <c r="I1102" s="861">
        <v>73.929447999999994</v>
      </c>
      <c r="J1102" s="861">
        <v>73.153854999999993</v>
      </c>
      <c r="K1102" s="861">
        <v>71.360043000000005</v>
      </c>
      <c r="L1102" s="861">
        <v>73.880008000000004</v>
      </c>
      <c r="M1102" s="861">
        <v>74.866620999999995</v>
      </c>
      <c r="N1102" s="861">
        <v>-9.5719770000000004</v>
      </c>
      <c r="O1102" s="861">
        <v>-11.505273000000001</v>
      </c>
      <c r="P1102" s="861">
        <v>-12.373324999999999</v>
      </c>
      <c r="Q1102" s="861">
        <v>-8.3065420000000003</v>
      </c>
      <c r="R1102" s="861">
        <v>-9.5790469999999992</v>
      </c>
      <c r="S1102" s="861">
        <v>-10.757311</v>
      </c>
      <c r="T1102" s="861">
        <v>83.225570000000005</v>
      </c>
      <c r="U1102" s="861">
        <v>75.251784000000001</v>
      </c>
      <c r="V1102" s="861">
        <v>94.021443000000005</v>
      </c>
      <c r="W1102" s="861">
        <v>93.044025000000005</v>
      </c>
      <c r="X1102" s="861">
        <v>-8.0350950000000001</v>
      </c>
      <c r="Y1102" s="861">
        <v>-7.5080790000000004</v>
      </c>
      <c r="Z1102" s="861">
        <v>-12.264082</v>
      </c>
      <c r="AA1102" s="861">
        <v>-11.629041000000001</v>
      </c>
      <c r="AB1102" s="861">
        <v>-11.552419</v>
      </c>
      <c r="AC1102" s="861">
        <v>-12.586855999999999</v>
      </c>
      <c r="AD1102" s="861">
        <v>-14.106189000000001</v>
      </c>
      <c r="AE1102" s="861">
        <v>105.455352</v>
      </c>
      <c r="AF1102" s="861">
        <v>98.049282000000005</v>
      </c>
      <c r="AG1102" s="861">
        <v>89.714742999999999</v>
      </c>
      <c r="AH1102" s="861">
        <v>102.072158</v>
      </c>
      <c r="AI1102" s="861">
        <v>90.334387000000007</v>
      </c>
      <c r="AJ1102" s="861">
        <v>70.663773000000006</v>
      </c>
      <c r="AK1102" s="861">
        <v>-6.3189229999999998</v>
      </c>
      <c r="AL1102" s="861">
        <v>-11.923835</v>
      </c>
      <c r="AM1102" s="861">
        <v>-9.0321529999999992</v>
      </c>
      <c r="AN1102" s="861">
        <v>93.160898000000003</v>
      </c>
      <c r="AO1102" s="861">
        <v>92.270326999999995</v>
      </c>
      <c r="AP1102" s="861">
        <v>87.782112999999995</v>
      </c>
      <c r="AQ1102" s="861">
        <v>88.505137000000005</v>
      </c>
      <c r="AR1102" s="861">
        <v>73.045928000000004</v>
      </c>
      <c r="AS1102" s="861">
        <v>63.807071999999998</v>
      </c>
      <c r="AT1102" s="861">
        <v>76.708425000000005</v>
      </c>
      <c r="AU1102" s="861">
        <v>76.031557000000006</v>
      </c>
      <c r="AV1102" s="861">
        <v>75.525136000000003</v>
      </c>
      <c r="AW1102" s="861">
        <v>74.835335000000001</v>
      </c>
      <c r="AX1102" s="861">
        <v>90.125084999999999</v>
      </c>
      <c r="AY1102" s="861">
        <v>88.184155000000004</v>
      </c>
      <c r="AZ1102" s="861">
        <v>-8.9704529999999991</v>
      </c>
      <c r="BA1102" s="861">
        <v>-7.1364200000000002</v>
      </c>
      <c r="BB1102" s="861">
        <v>-15.84319</v>
      </c>
      <c r="BC1102" s="861">
        <v>-14.945292999999999</v>
      </c>
      <c r="BD1102" s="861">
        <v>-15.221106000000001</v>
      </c>
      <c r="BE1102" s="861">
        <v>-9.5819069999999993</v>
      </c>
      <c r="BF1102" s="861">
        <v>31.465326000000001</v>
      </c>
      <c r="BG1102" s="861">
        <v>141.81649999999999</v>
      </c>
      <c r="BH1102" s="861">
        <v>110.557934</v>
      </c>
      <c r="BI1102" s="861">
        <v>50.758524999999999</v>
      </c>
      <c r="BJ1102" s="861">
        <v>131.67149900000001</v>
      </c>
      <c r="BK1102" s="861">
        <v>86.891306</v>
      </c>
      <c r="BL1102" s="861">
        <v>74.809740000000005</v>
      </c>
      <c r="BM1102" s="861">
        <v>-20.176378</v>
      </c>
      <c r="BN1102" s="861">
        <v>-15.058897999999999</v>
      </c>
      <c r="BO1102" s="861">
        <v>-12.460454</v>
      </c>
      <c r="BP1102" s="861">
        <v>-14.541568</v>
      </c>
      <c r="BQ1102" s="861">
        <v>87.756922000000003</v>
      </c>
      <c r="BR1102" s="861">
        <v>89.754174000000006</v>
      </c>
      <c r="BS1102" s="861">
        <v>86.478414000000001</v>
      </c>
      <c r="BT1102" s="861">
        <v>57.755946000000002</v>
      </c>
      <c r="BU1102" s="861">
        <v>65.248305000000002</v>
      </c>
      <c r="BV1102" s="861">
        <v>61.420704999999998</v>
      </c>
      <c r="BW1102" s="861">
        <v>65.123521999999994</v>
      </c>
      <c r="BX1102" s="861">
        <v>-14.796677000000001</v>
      </c>
      <c r="BY1102" s="861">
        <v>-15.083779</v>
      </c>
      <c r="BZ1102" s="861">
        <v>-15.233005</v>
      </c>
      <c r="CA1102" s="861">
        <v>-15.435568</v>
      </c>
      <c r="CB1102" s="861">
        <v>-9.3182740000000006</v>
      </c>
      <c r="CC1102" s="861">
        <v>-6.5985709999999997</v>
      </c>
      <c r="CD1102" s="861">
        <v>-9.9158659999999994</v>
      </c>
      <c r="CE1102" s="861">
        <v>-6.9034620000000002</v>
      </c>
      <c r="CF1102" s="861">
        <v>-11.538463</v>
      </c>
      <c r="CG1102" s="861">
        <v>-7.1367760000000002</v>
      </c>
      <c r="CH1102" s="861">
        <v>-12.123205</v>
      </c>
      <c r="CI1102" s="861">
        <v>-7.5229710000000001</v>
      </c>
      <c r="CJ1102" s="861">
        <v>-9.3989119999999993</v>
      </c>
      <c r="CK1102" s="861">
        <v>-5.9710380000000001</v>
      </c>
      <c r="CL1102" s="861">
        <v>-9.6587739999999993</v>
      </c>
      <c r="CM1102" s="861">
        <v>-5.530036</v>
      </c>
      <c r="CN1102" s="861">
        <v>-12.086769</v>
      </c>
      <c r="CO1102" s="861">
        <v>-7.9707920000000003</v>
      </c>
      <c r="CP1102" s="861">
        <v>-12.002784</v>
      </c>
      <c r="CQ1102" s="861">
        <v>-8.4512319999999992</v>
      </c>
      <c r="CR1102" s="861">
        <v>-9.2396320000000003</v>
      </c>
      <c r="CS1102" s="861">
        <v>-6.4721320000000002</v>
      </c>
      <c r="CT1102" s="861">
        <v>-10.010885999999999</v>
      </c>
      <c r="CU1102" s="861">
        <v>-6.491441</v>
      </c>
      <c r="CV1102" s="861">
        <v>-12.391952</v>
      </c>
      <c r="CW1102" s="861">
        <v>-6.3897050000000002</v>
      </c>
      <c r="CX1102" s="861">
        <v>-12.306338999999999</v>
      </c>
      <c r="CY1102" s="861">
        <v>-6.98834</v>
      </c>
      <c r="CZ1102" s="861">
        <v>-9.0309000000000008</v>
      </c>
      <c r="DA1102" s="861">
        <v>-5.8202259999999999</v>
      </c>
      <c r="DB1102" s="861">
        <v>-9.8598239999999997</v>
      </c>
      <c r="DC1102" s="861">
        <v>-5.5097940000000003</v>
      </c>
      <c r="DD1102" s="861">
        <v>-12.249204000000001</v>
      </c>
      <c r="DE1102" s="861">
        <v>-7.7355</v>
      </c>
      <c r="DF1102" s="861">
        <v>-12.474615</v>
      </c>
      <c r="DG1102" s="861">
        <v>-7.8970960000000003</v>
      </c>
      <c r="DH1102" s="861">
        <v>-9.0188170000000003</v>
      </c>
      <c r="DI1102" s="861">
        <v>-6.2395110000000003</v>
      </c>
      <c r="DJ1102" s="861">
        <v>-9.6398170000000007</v>
      </c>
      <c r="DK1102" s="861">
        <v>-6.7613089999999998</v>
      </c>
      <c r="DL1102" s="861">
        <v>-12.364715</v>
      </c>
      <c r="DM1102" s="861">
        <v>-9.4039719999999996</v>
      </c>
      <c r="DN1102" s="861">
        <v>-12.458125000000001</v>
      </c>
      <c r="DO1102" s="861">
        <v>-8.879664</v>
      </c>
      <c r="DP1102" s="861">
        <v>-9.6695360000000008</v>
      </c>
      <c r="DQ1102" s="861">
        <v>-7.1928859999999997</v>
      </c>
      <c r="DR1102" s="861">
        <v>-10.019380999999999</v>
      </c>
      <c r="DS1102" s="861">
        <v>-7.9217190000000004</v>
      </c>
      <c r="DT1102" s="861">
        <v>-12.179615999999999</v>
      </c>
      <c r="DU1102" s="861">
        <v>-10.352252</v>
      </c>
      <c r="DV1102" s="861">
        <v>-12.545937</v>
      </c>
      <c r="DW1102" s="861">
        <v>-7.576943</v>
      </c>
      <c r="DX1102" s="861">
        <v>11.950403</v>
      </c>
      <c r="DY1102" s="861">
        <v>8.7477429999999998</v>
      </c>
      <c r="DZ1102" s="861">
        <v>162.16307499999999</v>
      </c>
      <c r="EA1102" s="861">
        <v>153.74279899999999</v>
      </c>
      <c r="EB1102" s="861">
        <v>122.55</v>
      </c>
      <c r="EC1102" s="861">
        <v>1.2390000000000001</v>
      </c>
      <c r="ED1102" s="861">
        <v>134.30000000000001</v>
      </c>
      <c r="EE1102" s="861">
        <v>122.43</v>
      </c>
      <c r="EF1102" s="861">
        <v>5.327</v>
      </c>
      <c r="EG1102" s="861">
        <v>642.20000000000005</v>
      </c>
      <c r="EH1102" s="861">
        <v>122.63</v>
      </c>
      <c r="EI1102" s="861">
        <v>4.9669999999999996</v>
      </c>
      <c r="EJ1102" s="861">
        <v>599.5</v>
      </c>
      <c r="EK1102" s="861">
        <v>9.2543319999999998</v>
      </c>
      <c r="EL1102" s="861">
        <v>11.768934</v>
      </c>
      <c r="EM1102" s="861">
        <v>-18.286484999999999</v>
      </c>
      <c r="EN1102" s="861">
        <v>-24.229388</v>
      </c>
      <c r="EO1102" s="861">
        <v>94.980338000000003</v>
      </c>
      <c r="EP1102" s="861">
        <v>91.313986999999997</v>
      </c>
      <c r="EQ1102" s="861">
        <v>-9.0670769999999994</v>
      </c>
      <c r="ER1102" s="861">
        <v>5058.1144919999997</v>
      </c>
      <c r="ES1102" s="861">
        <v>11814.801659000001</v>
      </c>
      <c r="ET1102" s="861">
        <v>11045.336004000001</v>
      </c>
      <c r="EU1102" s="861"/>
      <c r="EV1102" s="861"/>
      <c r="EW1102" s="861"/>
      <c r="EX1102" s="861"/>
      <c r="EY1102" s="861"/>
      <c r="EZ1102" s="861"/>
      <c r="FA1102" s="861"/>
      <c r="FB1102" s="861"/>
      <c r="FC1102" s="861"/>
      <c r="FD1102" s="861"/>
    </row>
    <row r="1103" spans="1:160" x14ac:dyDescent="0.25">
      <c r="A1103" s="837">
        <v>46142</v>
      </c>
      <c r="B1103" s="836">
        <v>0.13605324074074074</v>
      </c>
      <c r="C1103" s="861">
        <v>63120</v>
      </c>
      <c r="D1103" s="861">
        <v>0</v>
      </c>
      <c r="E1103" s="861">
        <v>0</v>
      </c>
      <c r="F1103" s="861">
        <v>76.623011000000005</v>
      </c>
      <c r="G1103" s="861">
        <v>72.178315999999995</v>
      </c>
      <c r="H1103" s="861">
        <v>65.653231000000005</v>
      </c>
      <c r="I1103" s="861">
        <v>73.947089000000005</v>
      </c>
      <c r="J1103" s="861">
        <v>73.188445000000002</v>
      </c>
      <c r="K1103" s="861">
        <v>71.381556000000003</v>
      </c>
      <c r="L1103" s="861">
        <v>73.883251000000001</v>
      </c>
      <c r="M1103" s="861">
        <v>74.862679</v>
      </c>
      <c r="N1103" s="861">
        <v>-9.5896869999999996</v>
      </c>
      <c r="O1103" s="861">
        <v>-11.518333</v>
      </c>
      <c r="P1103" s="861">
        <v>-12.371798999999999</v>
      </c>
      <c r="Q1103" s="861">
        <v>-8.3966799999999999</v>
      </c>
      <c r="R1103" s="861">
        <v>-9.7050149999999995</v>
      </c>
      <c r="S1103" s="861">
        <v>-10.766505</v>
      </c>
      <c r="T1103" s="861">
        <v>83.313075999999995</v>
      </c>
      <c r="U1103" s="861">
        <v>75.261990999999995</v>
      </c>
      <c r="V1103" s="861">
        <v>94.062864000000005</v>
      </c>
      <c r="W1103" s="861">
        <v>93.057775000000007</v>
      </c>
      <c r="X1103" s="861">
        <v>-8.0915959999999991</v>
      </c>
      <c r="Y1103" s="861">
        <v>-7.4985270000000002</v>
      </c>
      <c r="Z1103" s="861">
        <v>-12.262935000000001</v>
      </c>
      <c r="AA1103" s="861">
        <v>-11.632130999999999</v>
      </c>
      <c r="AB1103" s="861">
        <v>-11.530227999999999</v>
      </c>
      <c r="AC1103" s="861">
        <v>-12.624003999999999</v>
      </c>
      <c r="AD1103" s="861">
        <v>-14.049485000000001</v>
      </c>
      <c r="AE1103" s="861">
        <v>105.499431</v>
      </c>
      <c r="AF1103" s="861">
        <v>98.029556999999997</v>
      </c>
      <c r="AG1103" s="861">
        <v>89.727637000000001</v>
      </c>
      <c r="AH1103" s="861">
        <v>102.085359</v>
      </c>
      <c r="AI1103" s="861">
        <v>90.305437999999995</v>
      </c>
      <c r="AJ1103" s="861">
        <v>70.761519000000007</v>
      </c>
      <c r="AK1103" s="861">
        <v>-6.4760730000000004</v>
      </c>
      <c r="AL1103" s="861">
        <v>-11.889666999999999</v>
      </c>
      <c r="AM1103" s="861">
        <v>-9.0674919999999997</v>
      </c>
      <c r="AN1103" s="861">
        <v>93.181409000000002</v>
      </c>
      <c r="AO1103" s="861">
        <v>92.288047000000006</v>
      </c>
      <c r="AP1103" s="861">
        <v>87.829888999999994</v>
      </c>
      <c r="AQ1103" s="861">
        <v>88.558695</v>
      </c>
      <c r="AR1103" s="861">
        <v>73.147411000000005</v>
      </c>
      <c r="AS1103" s="861">
        <v>63.848467999999997</v>
      </c>
      <c r="AT1103" s="861">
        <v>76.763221000000001</v>
      </c>
      <c r="AU1103" s="861">
        <v>76.068678000000006</v>
      </c>
      <c r="AV1103" s="861">
        <v>75.508245000000002</v>
      </c>
      <c r="AW1103" s="861">
        <v>74.967733999999993</v>
      </c>
      <c r="AX1103" s="861">
        <v>90.265951000000001</v>
      </c>
      <c r="AY1103" s="861">
        <v>88.254208000000006</v>
      </c>
      <c r="AZ1103" s="861">
        <v>-9.0959040000000009</v>
      </c>
      <c r="BA1103" s="861">
        <v>-7.1012510000000004</v>
      </c>
      <c r="BB1103" s="861">
        <v>-15.833722</v>
      </c>
      <c r="BC1103" s="861">
        <v>-14.924486999999999</v>
      </c>
      <c r="BD1103" s="861">
        <v>-15.222057</v>
      </c>
      <c r="BE1103" s="861">
        <v>-9.5695219999999992</v>
      </c>
      <c r="BF1103" s="861">
        <v>31.650397999999999</v>
      </c>
      <c r="BG1103" s="861">
        <v>141.93633800000001</v>
      </c>
      <c r="BH1103" s="861">
        <v>110.535329</v>
      </c>
      <c r="BI1103" s="861">
        <v>50.776474999999998</v>
      </c>
      <c r="BJ1103" s="861">
        <v>131.85952900000001</v>
      </c>
      <c r="BK1103" s="861">
        <v>86.941374999999994</v>
      </c>
      <c r="BL1103" s="861">
        <v>74.848686999999998</v>
      </c>
      <c r="BM1103" s="861">
        <v>-20.224460000000001</v>
      </c>
      <c r="BN1103" s="861">
        <v>-15.106373</v>
      </c>
      <c r="BO1103" s="861">
        <v>-12.321650999999999</v>
      </c>
      <c r="BP1103" s="861">
        <v>-14.579077</v>
      </c>
      <c r="BQ1103" s="861">
        <v>87.830022999999997</v>
      </c>
      <c r="BR1103" s="861">
        <v>89.771630999999999</v>
      </c>
      <c r="BS1103" s="861">
        <v>86.498019999999997</v>
      </c>
      <c r="BT1103" s="861">
        <v>57.751651000000003</v>
      </c>
      <c r="BU1103" s="861">
        <v>65.295407999999995</v>
      </c>
      <c r="BV1103" s="861">
        <v>61.528975000000003</v>
      </c>
      <c r="BW1103" s="861">
        <v>65.174905999999993</v>
      </c>
      <c r="BX1103" s="861">
        <v>-14.716669</v>
      </c>
      <c r="BY1103" s="861">
        <v>-15.027858999999999</v>
      </c>
      <c r="BZ1103" s="861">
        <v>-15.119300000000001</v>
      </c>
      <c r="CA1103" s="861">
        <v>-15.435896</v>
      </c>
      <c r="CB1103" s="861">
        <v>-9.3725120000000004</v>
      </c>
      <c r="CC1103" s="861">
        <v>-6.6275659999999998</v>
      </c>
      <c r="CD1103" s="861">
        <v>-9.9590910000000008</v>
      </c>
      <c r="CE1103" s="861">
        <v>-6.9240640000000004</v>
      </c>
      <c r="CF1103" s="861">
        <v>-11.564647000000001</v>
      </c>
      <c r="CG1103" s="861">
        <v>-7.1567059999999998</v>
      </c>
      <c r="CH1103" s="861">
        <v>-12.140483</v>
      </c>
      <c r="CI1103" s="861">
        <v>-7.5588240000000004</v>
      </c>
      <c r="CJ1103" s="861">
        <v>-9.4090830000000008</v>
      </c>
      <c r="CK1103" s="861">
        <v>-5.9939419999999997</v>
      </c>
      <c r="CL1103" s="861">
        <v>-9.6827500000000004</v>
      </c>
      <c r="CM1103" s="861">
        <v>-5.5454679999999996</v>
      </c>
      <c r="CN1103" s="861">
        <v>-12.123806999999999</v>
      </c>
      <c r="CO1103" s="861">
        <v>-7.9687609999999998</v>
      </c>
      <c r="CP1103" s="861">
        <v>-12.018404</v>
      </c>
      <c r="CQ1103" s="861">
        <v>-8.431184</v>
      </c>
      <c r="CR1103" s="861">
        <v>-9.2804970000000004</v>
      </c>
      <c r="CS1103" s="861">
        <v>-6.4633479999999999</v>
      </c>
      <c r="CT1103" s="861">
        <v>-10.053653000000001</v>
      </c>
      <c r="CU1103" s="861">
        <v>-6.5269700000000004</v>
      </c>
      <c r="CV1103" s="861">
        <v>-12.438178000000001</v>
      </c>
      <c r="CW1103" s="861">
        <v>-6.400029</v>
      </c>
      <c r="CX1103" s="861">
        <v>-12.341212000000001</v>
      </c>
      <c r="CY1103" s="861">
        <v>-7.0294600000000003</v>
      </c>
      <c r="CZ1103" s="861">
        <v>-9.0599690000000006</v>
      </c>
      <c r="DA1103" s="861">
        <v>-5.8542649999999998</v>
      </c>
      <c r="DB1103" s="861">
        <v>-9.8701500000000006</v>
      </c>
      <c r="DC1103" s="861">
        <v>-5.5396229999999997</v>
      </c>
      <c r="DD1103" s="861">
        <v>-12.266436000000001</v>
      </c>
      <c r="DE1103" s="861">
        <v>-7.7643009999999997</v>
      </c>
      <c r="DF1103" s="861">
        <v>-12.484667</v>
      </c>
      <c r="DG1103" s="861">
        <v>-7.9159639999999998</v>
      </c>
      <c r="DH1103" s="861">
        <v>-9.0325629999999997</v>
      </c>
      <c r="DI1103" s="861">
        <v>-6.254937</v>
      </c>
      <c r="DJ1103" s="861">
        <v>-9.6360949999999992</v>
      </c>
      <c r="DK1103" s="861">
        <v>-6.772545</v>
      </c>
      <c r="DL1103" s="861">
        <v>-12.380113</v>
      </c>
      <c r="DM1103" s="861">
        <v>-9.4207040000000006</v>
      </c>
      <c r="DN1103" s="861">
        <v>-12.481369000000001</v>
      </c>
      <c r="DO1103" s="861">
        <v>-8.9116789999999995</v>
      </c>
      <c r="DP1103" s="861">
        <v>-9.6931469999999997</v>
      </c>
      <c r="DQ1103" s="861">
        <v>-7.2055309999999997</v>
      </c>
      <c r="DR1103" s="861">
        <v>-10.038183999999999</v>
      </c>
      <c r="DS1103" s="861">
        <v>-7.9250230000000004</v>
      </c>
      <c r="DT1103" s="861">
        <v>-12.203956</v>
      </c>
      <c r="DU1103" s="861">
        <v>-10.384036</v>
      </c>
      <c r="DV1103" s="861">
        <v>-12.570898</v>
      </c>
      <c r="DW1103" s="861">
        <v>-7.6040460000000003</v>
      </c>
      <c r="DX1103" s="861">
        <v>11.979468000000001</v>
      </c>
      <c r="DY1103" s="861">
        <v>8.7532840000000007</v>
      </c>
      <c r="DZ1103" s="861">
        <v>162.299262</v>
      </c>
      <c r="EA1103" s="861">
        <v>154.025283</v>
      </c>
      <c r="EB1103" s="861">
        <v>122.14</v>
      </c>
      <c r="EC1103" s="861">
        <v>3.286</v>
      </c>
      <c r="ED1103" s="861">
        <v>394.5</v>
      </c>
      <c r="EE1103" s="861">
        <v>122.16</v>
      </c>
      <c r="EF1103" s="861">
        <v>5.327</v>
      </c>
      <c r="EG1103" s="861">
        <v>641.5</v>
      </c>
      <c r="EH1103" s="861">
        <v>121.97</v>
      </c>
      <c r="EI1103" s="861">
        <v>5.0069999999999997</v>
      </c>
      <c r="EJ1103" s="861">
        <v>597.5</v>
      </c>
      <c r="EK1103" s="861">
        <v>9.1676590000000004</v>
      </c>
      <c r="EL1103" s="861">
        <v>11.896925</v>
      </c>
      <c r="EM1103" s="861">
        <v>-18.235150999999998</v>
      </c>
      <c r="EN1103" s="861">
        <v>-24.218575999999999</v>
      </c>
      <c r="EO1103" s="861">
        <v>95.038574999999994</v>
      </c>
      <c r="EP1103" s="861">
        <v>91.439138999999997</v>
      </c>
      <c r="EQ1103" s="861">
        <v>-9.0891839999999995</v>
      </c>
      <c r="ER1103" s="861">
        <v>5062.0162520000003</v>
      </c>
      <c r="ES1103" s="861">
        <v>11825.494586000001</v>
      </c>
      <c r="ET1103" s="861">
        <v>11055.282977999999</v>
      </c>
      <c r="EU1103" s="861"/>
      <c r="EV1103" s="861"/>
      <c r="EW1103" s="861"/>
      <c r="EX1103" s="861"/>
      <c r="EY1103" s="861"/>
      <c r="EZ1103" s="861"/>
      <c r="FA1103" s="861"/>
      <c r="FB1103" s="861"/>
      <c r="FC1103" s="861"/>
      <c r="FD1103" s="861"/>
    </row>
    <row r="1104" spans="1:160" x14ac:dyDescent="0.25">
      <c r="A1104" s="837">
        <v>46142</v>
      </c>
      <c r="B1104" s="836">
        <v>0.13674768518518518</v>
      </c>
      <c r="C1104" s="861">
        <v>63180</v>
      </c>
      <c r="D1104" s="861">
        <v>0</v>
      </c>
      <c r="E1104" s="861">
        <v>0</v>
      </c>
      <c r="F1104" s="861">
        <v>76.612515000000002</v>
      </c>
      <c r="G1104" s="861">
        <v>72.219469000000004</v>
      </c>
      <c r="H1104" s="861">
        <v>65.609710000000007</v>
      </c>
      <c r="I1104" s="861">
        <v>73.996762000000004</v>
      </c>
      <c r="J1104" s="861">
        <v>73.193292999999997</v>
      </c>
      <c r="K1104" s="861">
        <v>71.394049999999993</v>
      </c>
      <c r="L1104" s="861">
        <v>73.898449999999997</v>
      </c>
      <c r="M1104" s="861">
        <v>74.872791000000007</v>
      </c>
      <c r="N1104" s="861">
        <v>-9.5789650000000002</v>
      </c>
      <c r="O1104" s="861">
        <v>-11.46195</v>
      </c>
      <c r="P1104" s="861">
        <v>-12.359617</v>
      </c>
      <c r="Q1104" s="861">
        <v>-8.2526989999999998</v>
      </c>
      <c r="R1104" s="861">
        <v>-9.7910470000000007</v>
      </c>
      <c r="S1104" s="861">
        <v>-10.760581</v>
      </c>
      <c r="T1104" s="861">
        <v>83.260831999999994</v>
      </c>
      <c r="U1104" s="861">
        <v>74.928801000000007</v>
      </c>
      <c r="V1104" s="861">
        <v>93.927676000000005</v>
      </c>
      <c r="W1104" s="861">
        <v>92.974976999999996</v>
      </c>
      <c r="X1104" s="861">
        <v>-8.1033589999999993</v>
      </c>
      <c r="Y1104" s="861">
        <v>-7.5155390000000004</v>
      </c>
      <c r="Z1104" s="861">
        <v>-12.282902</v>
      </c>
      <c r="AA1104" s="861">
        <v>-11.668075</v>
      </c>
      <c r="AB1104" s="861">
        <v>-11.538641999999999</v>
      </c>
      <c r="AC1104" s="861">
        <v>-12.643271</v>
      </c>
      <c r="AD1104" s="861">
        <v>-14.134231</v>
      </c>
      <c r="AE1104" s="861">
        <v>105.26752</v>
      </c>
      <c r="AF1104" s="861">
        <v>98.019103000000001</v>
      </c>
      <c r="AG1104" s="861">
        <v>89.647732000000005</v>
      </c>
      <c r="AH1104" s="861">
        <v>102.111114</v>
      </c>
      <c r="AI1104" s="861">
        <v>90.213678000000002</v>
      </c>
      <c r="AJ1104" s="861">
        <v>70.724964999999997</v>
      </c>
      <c r="AK1104" s="861">
        <v>-6.4840559999999998</v>
      </c>
      <c r="AL1104" s="861">
        <v>-11.975987999999999</v>
      </c>
      <c r="AM1104" s="861">
        <v>-9.0128400000000006</v>
      </c>
      <c r="AN1104" s="861">
        <v>93.171328000000003</v>
      </c>
      <c r="AO1104" s="861">
        <v>92.224126999999996</v>
      </c>
      <c r="AP1104" s="861">
        <v>87.614136000000002</v>
      </c>
      <c r="AQ1104" s="861">
        <v>88.479114999999993</v>
      </c>
      <c r="AR1104" s="861">
        <v>73.116325000000003</v>
      </c>
      <c r="AS1104" s="861">
        <v>63.822602000000003</v>
      </c>
      <c r="AT1104" s="861">
        <v>76.702335000000005</v>
      </c>
      <c r="AU1104" s="861">
        <v>76.028416000000007</v>
      </c>
      <c r="AV1104" s="861">
        <v>75.666353999999998</v>
      </c>
      <c r="AW1104" s="861">
        <v>74.822063999999997</v>
      </c>
      <c r="AX1104" s="861">
        <v>90.200039000000004</v>
      </c>
      <c r="AY1104" s="861">
        <v>88.19896</v>
      </c>
      <c r="AZ1104" s="861">
        <v>-8.9876470000000008</v>
      </c>
      <c r="BA1104" s="861">
        <v>-7.231592</v>
      </c>
      <c r="BB1104" s="861">
        <v>-15.865663</v>
      </c>
      <c r="BC1104" s="861">
        <v>-14.915706</v>
      </c>
      <c r="BD1104" s="861">
        <v>-15.241191000000001</v>
      </c>
      <c r="BE1104" s="861">
        <v>-9.5173810000000003</v>
      </c>
      <c r="BF1104" s="861">
        <v>31.655380000000001</v>
      </c>
      <c r="BG1104" s="861">
        <v>141.947788</v>
      </c>
      <c r="BH1104" s="861">
        <v>110.55846200000001</v>
      </c>
      <c r="BI1104" s="861">
        <v>50.672116000000003</v>
      </c>
      <c r="BJ1104" s="861">
        <v>131.730772</v>
      </c>
      <c r="BK1104" s="861">
        <v>86.890668000000005</v>
      </c>
      <c r="BL1104" s="861">
        <v>74.880069000000006</v>
      </c>
      <c r="BM1104" s="861">
        <v>-20.174723</v>
      </c>
      <c r="BN1104" s="861">
        <v>-15.104678</v>
      </c>
      <c r="BO1104" s="861">
        <v>-12.354348999999999</v>
      </c>
      <c r="BP1104" s="861">
        <v>-14.596292</v>
      </c>
      <c r="BQ1104" s="861">
        <v>87.809040999999993</v>
      </c>
      <c r="BR1104" s="861">
        <v>89.787890000000004</v>
      </c>
      <c r="BS1104" s="861">
        <v>86.503086999999994</v>
      </c>
      <c r="BT1104" s="861">
        <v>57.985813</v>
      </c>
      <c r="BU1104" s="861">
        <v>65.291317000000006</v>
      </c>
      <c r="BV1104" s="861">
        <v>61.545896999999997</v>
      </c>
      <c r="BW1104" s="861">
        <v>65.104573000000002</v>
      </c>
      <c r="BX1104" s="861">
        <v>-14.988939</v>
      </c>
      <c r="BY1104" s="861">
        <v>-15.138431000000001</v>
      </c>
      <c r="BZ1104" s="861">
        <v>-15.152438</v>
      </c>
      <c r="CA1104" s="861">
        <v>-15.504080999999999</v>
      </c>
      <c r="CB1104" s="861">
        <v>-9.395035</v>
      </c>
      <c r="CC1104" s="861">
        <v>-6.6647920000000003</v>
      </c>
      <c r="CD1104" s="861">
        <v>-9.9631939999999997</v>
      </c>
      <c r="CE1104" s="861">
        <v>-6.9543020000000002</v>
      </c>
      <c r="CF1104" s="861">
        <v>-11.573675</v>
      </c>
      <c r="CG1104" s="861">
        <v>-7.1689410000000002</v>
      </c>
      <c r="CH1104" s="861">
        <v>-12.171110000000001</v>
      </c>
      <c r="CI1104" s="861">
        <v>-7.5812819999999999</v>
      </c>
      <c r="CJ1104" s="861">
        <v>-9.4452040000000004</v>
      </c>
      <c r="CK1104" s="861">
        <v>-6.0367280000000001</v>
      </c>
      <c r="CL1104" s="861">
        <v>-9.6666810000000005</v>
      </c>
      <c r="CM1104" s="861">
        <v>-5.566319</v>
      </c>
      <c r="CN1104" s="861">
        <v>-12.12107</v>
      </c>
      <c r="CO1104" s="861">
        <v>-7.9997249999999998</v>
      </c>
      <c r="CP1104" s="861">
        <v>-12.051375999999999</v>
      </c>
      <c r="CQ1104" s="861">
        <v>-8.4995519999999996</v>
      </c>
      <c r="CR1104" s="861">
        <v>-9.3062950000000004</v>
      </c>
      <c r="CS1104" s="861">
        <v>-6.5133010000000002</v>
      </c>
      <c r="CT1104" s="861">
        <v>-10.023757</v>
      </c>
      <c r="CU1104" s="861">
        <v>-6.5196430000000003</v>
      </c>
      <c r="CV1104" s="861">
        <v>-12.430782000000001</v>
      </c>
      <c r="CW1104" s="861">
        <v>-6.4160349999999999</v>
      </c>
      <c r="CX1104" s="861">
        <v>-12.365557000000001</v>
      </c>
      <c r="CY1104" s="861">
        <v>-7.025576</v>
      </c>
      <c r="CZ1104" s="861">
        <v>-9.0851260000000007</v>
      </c>
      <c r="DA1104" s="861">
        <v>-5.8295709999999996</v>
      </c>
      <c r="DB1104" s="861">
        <v>-9.8950359999999993</v>
      </c>
      <c r="DC1104" s="861">
        <v>-5.4976989999999999</v>
      </c>
      <c r="DD1104" s="861">
        <v>-12.299028</v>
      </c>
      <c r="DE1104" s="861">
        <v>-7.7330610000000002</v>
      </c>
      <c r="DF1104" s="861">
        <v>-12.544713</v>
      </c>
      <c r="DG1104" s="861">
        <v>-7.9100890000000001</v>
      </c>
      <c r="DH1104" s="861">
        <v>-9.0655710000000003</v>
      </c>
      <c r="DI1104" s="861">
        <v>-6.2503919999999997</v>
      </c>
      <c r="DJ1104" s="861">
        <v>-9.6943789999999996</v>
      </c>
      <c r="DK1104" s="861">
        <v>-6.7689300000000001</v>
      </c>
      <c r="DL1104" s="861">
        <v>-12.40743</v>
      </c>
      <c r="DM1104" s="861">
        <v>-9.4094460000000009</v>
      </c>
      <c r="DN1104" s="861">
        <v>-12.541886</v>
      </c>
      <c r="DO1104" s="861">
        <v>-8.8898659999999996</v>
      </c>
      <c r="DP1104" s="861">
        <v>-9.7304119999999994</v>
      </c>
      <c r="DQ1104" s="861">
        <v>-7.1977089999999997</v>
      </c>
      <c r="DR1104" s="861">
        <v>-10.068813</v>
      </c>
      <c r="DS1104" s="861">
        <v>-7.9185949999999998</v>
      </c>
      <c r="DT1104" s="861">
        <v>-12.251046000000001</v>
      </c>
      <c r="DU1104" s="861">
        <v>-10.353508</v>
      </c>
      <c r="DV1104" s="861">
        <v>-12.599258000000001</v>
      </c>
      <c r="DW1104" s="861">
        <v>-7.5802880000000004</v>
      </c>
      <c r="DX1104" s="861">
        <v>11.928823</v>
      </c>
      <c r="DY1104" s="861">
        <v>8.7450209999999995</v>
      </c>
      <c r="DZ1104" s="861">
        <v>161.80369999999999</v>
      </c>
      <c r="EA1104" s="861">
        <v>153.816968</v>
      </c>
      <c r="EB1104" s="861">
        <v>121.94</v>
      </c>
      <c r="EC1104" s="861">
        <v>3.282</v>
      </c>
      <c r="ED1104" s="861">
        <v>394.5</v>
      </c>
      <c r="EE1104" s="861">
        <v>121.93</v>
      </c>
      <c r="EF1104" s="861">
        <v>5.3559999999999999</v>
      </c>
      <c r="EG1104" s="861">
        <v>639.70000000000005</v>
      </c>
      <c r="EH1104" s="861">
        <v>122.06</v>
      </c>
      <c r="EI1104" s="861">
        <v>4.9909999999999997</v>
      </c>
      <c r="EJ1104" s="861">
        <v>594.6</v>
      </c>
      <c r="EK1104" s="861">
        <v>9.3117870000000007</v>
      </c>
      <c r="EL1104" s="861">
        <v>11.880350999999999</v>
      </c>
      <c r="EM1104" s="861">
        <v>-18.324627</v>
      </c>
      <c r="EN1104" s="861">
        <v>-24.2347</v>
      </c>
      <c r="EO1104" s="861">
        <v>94.826502000000005</v>
      </c>
      <c r="EP1104" s="861">
        <v>91.346862000000002</v>
      </c>
      <c r="EQ1104" s="861">
        <v>-9.1037870000000005</v>
      </c>
      <c r="ER1104" s="861">
        <v>5068.5912529999996</v>
      </c>
      <c r="ES1104" s="861">
        <v>11836.17956</v>
      </c>
      <c r="ET1104" s="861">
        <v>11065.223003999999</v>
      </c>
      <c r="EU1104" s="861"/>
      <c r="EV1104" s="861"/>
      <c r="EW1104" s="861"/>
      <c r="EX1104" s="861"/>
      <c r="EY1104" s="861"/>
      <c r="EZ1104" s="861"/>
      <c r="FA1104" s="861"/>
      <c r="FB1104" s="861"/>
      <c r="FC1104" s="861"/>
      <c r="FD1104" s="861"/>
    </row>
    <row r="1105" spans="1:160" x14ac:dyDescent="0.25">
      <c r="A1105" s="837">
        <v>46142</v>
      </c>
      <c r="B1105" s="836">
        <v>0.13744212962962962</v>
      </c>
      <c r="C1105" s="861">
        <v>63240</v>
      </c>
      <c r="D1105" s="861">
        <v>0</v>
      </c>
      <c r="E1105" s="861">
        <v>0</v>
      </c>
      <c r="F1105" s="861">
        <v>76.572620999999998</v>
      </c>
      <c r="G1105" s="861">
        <v>72.248446000000001</v>
      </c>
      <c r="H1105" s="861">
        <v>65.575273999999993</v>
      </c>
      <c r="I1105" s="861">
        <v>74.024375000000006</v>
      </c>
      <c r="J1105" s="861">
        <v>73.195958000000005</v>
      </c>
      <c r="K1105" s="861">
        <v>71.383570000000006</v>
      </c>
      <c r="L1105" s="861">
        <v>73.923372000000001</v>
      </c>
      <c r="M1105" s="861">
        <v>74.899375000000006</v>
      </c>
      <c r="N1105" s="861">
        <v>-9.5763259999999999</v>
      </c>
      <c r="O1105" s="861">
        <v>-11.504932</v>
      </c>
      <c r="P1105" s="861">
        <v>-12.4069</v>
      </c>
      <c r="Q1105" s="861">
        <v>-8.3925330000000002</v>
      </c>
      <c r="R1105" s="861">
        <v>-9.6713079999999998</v>
      </c>
      <c r="S1105" s="861">
        <v>-10.782548</v>
      </c>
      <c r="T1105" s="861">
        <v>83.178723000000005</v>
      </c>
      <c r="U1105" s="861">
        <v>75.626696999999993</v>
      </c>
      <c r="V1105" s="861">
        <v>94.047775999999999</v>
      </c>
      <c r="W1105" s="861">
        <v>93.077005999999997</v>
      </c>
      <c r="X1105" s="861">
        <v>-8.1236529999999991</v>
      </c>
      <c r="Y1105" s="861">
        <v>-7.563574</v>
      </c>
      <c r="Z1105" s="861">
        <v>-12.287023</v>
      </c>
      <c r="AA1105" s="861">
        <v>-11.671252000000001</v>
      </c>
      <c r="AB1105" s="861">
        <v>-11.565108</v>
      </c>
      <c r="AC1105" s="861">
        <v>-12.602864</v>
      </c>
      <c r="AD1105" s="861">
        <v>-14.124955</v>
      </c>
      <c r="AE1105" s="861">
        <v>105.30736</v>
      </c>
      <c r="AF1105" s="861">
        <v>98.071607</v>
      </c>
      <c r="AG1105" s="861">
        <v>89.724406999999999</v>
      </c>
      <c r="AH1105" s="861">
        <v>102.135419</v>
      </c>
      <c r="AI1105" s="861">
        <v>90.292261999999994</v>
      </c>
      <c r="AJ1105" s="861">
        <v>70.750163000000001</v>
      </c>
      <c r="AK1105" s="861">
        <v>-6.5688370000000003</v>
      </c>
      <c r="AL1105" s="861">
        <v>-11.949525</v>
      </c>
      <c r="AM1105" s="861">
        <v>-9.0310159999999993</v>
      </c>
      <c r="AN1105" s="861">
        <v>93.187546999999995</v>
      </c>
      <c r="AO1105" s="861">
        <v>92.292368999999994</v>
      </c>
      <c r="AP1105" s="861">
        <v>87.613225</v>
      </c>
      <c r="AQ1105" s="861">
        <v>88.455333999999993</v>
      </c>
      <c r="AR1105" s="861">
        <v>73.101789999999994</v>
      </c>
      <c r="AS1105" s="861">
        <v>63.802770000000002</v>
      </c>
      <c r="AT1105" s="861">
        <v>76.716024000000004</v>
      </c>
      <c r="AU1105" s="861">
        <v>76.072068999999999</v>
      </c>
      <c r="AV1105" s="861">
        <v>75.60324</v>
      </c>
      <c r="AW1105" s="861">
        <v>74.586535999999995</v>
      </c>
      <c r="AX1105" s="861">
        <v>90.079505999999995</v>
      </c>
      <c r="AY1105" s="861">
        <v>88.082727000000006</v>
      </c>
      <c r="AZ1105" s="861">
        <v>-9.0381</v>
      </c>
      <c r="BA1105" s="861">
        <v>-7.2052740000000002</v>
      </c>
      <c r="BB1105" s="861">
        <v>-15.819020999999999</v>
      </c>
      <c r="BC1105" s="861">
        <v>-14.94055</v>
      </c>
      <c r="BD1105" s="861">
        <v>-15.253743999999999</v>
      </c>
      <c r="BE1105" s="861">
        <v>-9.4519190000000002</v>
      </c>
      <c r="BF1105" s="861">
        <v>31.780386</v>
      </c>
      <c r="BG1105" s="861">
        <v>141.88485299999999</v>
      </c>
      <c r="BH1105" s="861">
        <v>110.503827</v>
      </c>
      <c r="BI1105" s="861">
        <v>50.712268000000002</v>
      </c>
      <c r="BJ1105" s="861">
        <v>131.60732400000001</v>
      </c>
      <c r="BK1105" s="861">
        <v>86.785139999999998</v>
      </c>
      <c r="BL1105" s="861">
        <v>74.810238999999996</v>
      </c>
      <c r="BM1105" s="861">
        <v>-20.223984999999999</v>
      </c>
      <c r="BN1105" s="861">
        <v>-15.116953000000001</v>
      </c>
      <c r="BO1105" s="861">
        <v>-12.345844</v>
      </c>
      <c r="BP1105" s="861">
        <v>-14.579720999999999</v>
      </c>
      <c r="BQ1105" s="861">
        <v>87.693360999999996</v>
      </c>
      <c r="BR1105" s="861">
        <v>89.772917000000007</v>
      </c>
      <c r="BS1105" s="861">
        <v>86.443876000000003</v>
      </c>
      <c r="BT1105" s="861">
        <v>58.09225</v>
      </c>
      <c r="BU1105" s="861">
        <v>65.377303999999995</v>
      </c>
      <c r="BV1105" s="861">
        <v>61.562314000000001</v>
      </c>
      <c r="BW1105" s="861">
        <v>65.184168999999997</v>
      </c>
      <c r="BX1105" s="861">
        <v>-14.936588</v>
      </c>
      <c r="BY1105" s="861">
        <v>-15.115873000000001</v>
      </c>
      <c r="BZ1105" s="861">
        <v>-15.136609999999999</v>
      </c>
      <c r="CA1105" s="861">
        <v>-15.501973</v>
      </c>
      <c r="CB1105" s="861">
        <v>-9.3812259999999998</v>
      </c>
      <c r="CC1105" s="861">
        <v>-6.6772169999999997</v>
      </c>
      <c r="CD1105" s="861">
        <v>-9.9677050000000005</v>
      </c>
      <c r="CE1105" s="861">
        <v>-6.970936</v>
      </c>
      <c r="CF1105" s="861">
        <v>-11.616633999999999</v>
      </c>
      <c r="CG1105" s="861">
        <v>-7.2003890000000004</v>
      </c>
      <c r="CH1105" s="861">
        <v>-12.172779999999999</v>
      </c>
      <c r="CI1105" s="861">
        <v>-7.5759280000000002</v>
      </c>
      <c r="CJ1105" s="861">
        <v>-9.4553080000000005</v>
      </c>
      <c r="CK1105" s="861">
        <v>-6.0514729999999997</v>
      </c>
      <c r="CL1105" s="861">
        <v>-9.7087160000000008</v>
      </c>
      <c r="CM1105" s="861">
        <v>-5.5885090000000002</v>
      </c>
      <c r="CN1105" s="861">
        <v>-12.13958</v>
      </c>
      <c r="CO1105" s="861">
        <v>-8.0148399999999995</v>
      </c>
      <c r="CP1105" s="861">
        <v>-12.058934000000001</v>
      </c>
      <c r="CQ1105" s="861">
        <v>-8.4874039999999997</v>
      </c>
      <c r="CR1105" s="861">
        <v>-9.3067890000000002</v>
      </c>
      <c r="CS1105" s="861">
        <v>-6.496524</v>
      </c>
      <c r="CT1105" s="861">
        <v>-10.075996</v>
      </c>
      <c r="CU1105" s="861">
        <v>-6.5174510000000003</v>
      </c>
      <c r="CV1105" s="861">
        <v>-12.437991999999999</v>
      </c>
      <c r="CW1105" s="861">
        <v>-6.4222440000000001</v>
      </c>
      <c r="CX1105" s="861">
        <v>-12.382156</v>
      </c>
      <c r="CY1105" s="861">
        <v>-7.0602530000000003</v>
      </c>
      <c r="CZ1105" s="861">
        <v>-9.1067940000000007</v>
      </c>
      <c r="DA1105" s="861">
        <v>-5.8728699999999998</v>
      </c>
      <c r="DB1105" s="861">
        <v>-9.8884039999999995</v>
      </c>
      <c r="DC1105" s="861">
        <v>-5.5386449999999998</v>
      </c>
      <c r="DD1105" s="861">
        <v>-12.291789</v>
      </c>
      <c r="DE1105" s="861">
        <v>-7.7946179999999998</v>
      </c>
      <c r="DF1105" s="861">
        <v>-12.535145</v>
      </c>
      <c r="DG1105" s="861">
        <v>-7.9576589999999996</v>
      </c>
      <c r="DH1105" s="861">
        <v>-9.0663649999999993</v>
      </c>
      <c r="DI1105" s="861">
        <v>-6.3003869999999997</v>
      </c>
      <c r="DJ1105" s="861">
        <v>-9.689762</v>
      </c>
      <c r="DK1105" s="861">
        <v>-6.7783420000000003</v>
      </c>
      <c r="DL1105" s="861">
        <v>-12.410428</v>
      </c>
      <c r="DM1105" s="861">
        <v>-9.4330599999999993</v>
      </c>
      <c r="DN1105" s="861">
        <v>-12.534203</v>
      </c>
      <c r="DO1105" s="861">
        <v>-8.9525020000000008</v>
      </c>
      <c r="DP1105" s="861">
        <v>-9.7129110000000001</v>
      </c>
      <c r="DQ1105" s="861">
        <v>-7.2407690000000002</v>
      </c>
      <c r="DR1105" s="861">
        <v>-10.067479000000001</v>
      </c>
      <c r="DS1105" s="861">
        <v>-7.9425249999999998</v>
      </c>
      <c r="DT1105" s="861">
        <v>-12.232849999999999</v>
      </c>
      <c r="DU1105" s="861">
        <v>-10.387957999999999</v>
      </c>
      <c r="DV1105" s="861">
        <v>-12.582293</v>
      </c>
      <c r="DW1105" s="861">
        <v>-7.6130149999999999</v>
      </c>
      <c r="DX1105" s="861">
        <v>11.895044</v>
      </c>
      <c r="DY1105" s="861">
        <v>8.7073540000000005</v>
      </c>
      <c r="DZ1105" s="861">
        <v>162.29867899999999</v>
      </c>
      <c r="EA1105" s="861">
        <v>153.56831199999999</v>
      </c>
      <c r="EB1105" s="861">
        <v>122.63</v>
      </c>
      <c r="EC1105" s="861">
        <v>1.24</v>
      </c>
      <c r="ED1105" s="861">
        <v>134.19999999999999</v>
      </c>
      <c r="EE1105" s="861">
        <v>122.58</v>
      </c>
      <c r="EF1105" s="861">
        <v>5.3159999999999998</v>
      </c>
      <c r="EG1105" s="861">
        <v>644</v>
      </c>
      <c r="EH1105" s="861">
        <v>122.46</v>
      </c>
      <c r="EI1105" s="861">
        <v>4.9859999999999998</v>
      </c>
      <c r="EJ1105" s="861">
        <v>597.20000000000005</v>
      </c>
      <c r="EK1105" s="861">
        <v>9.3533629999999999</v>
      </c>
      <c r="EL1105" s="861">
        <v>11.962414000000001</v>
      </c>
      <c r="EM1105" s="861">
        <v>-18.384378999999999</v>
      </c>
      <c r="EN1105" s="861">
        <v>-24.308257999999999</v>
      </c>
      <c r="EO1105" s="861">
        <v>95.038325999999998</v>
      </c>
      <c r="EP1105" s="861">
        <v>91.236605999999995</v>
      </c>
      <c r="EQ1105" s="861">
        <v>-9.118703</v>
      </c>
      <c r="ER1105" s="861">
        <v>5071.9117409999999</v>
      </c>
      <c r="ES1105" s="861">
        <v>11846.870831</v>
      </c>
      <c r="ET1105" s="861">
        <v>11075.174218</v>
      </c>
      <c r="EU1105" s="861"/>
      <c r="EV1105" s="861"/>
      <c r="EW1105" s="861"/>
      <c r="EX1105" s="861"/>
      <c r="EY1105" s="861"/>
      <c r="EZ1105" s="861"/>
      <c r="FA1105" s="861"/>
      <c r="FB1105" s="861"/>
      <c r="FC1105" s="861"/>
      <c r="FD1105" s="861"/>
    </row>
    <row r="1106" spans="1:160" x14ac:dyDescent="0.25">
      <c r="A1106" s="837">
        <v>46142</v>
      </c>
      <c r="B1106" s="836">
        <v>0.13813657407407406</v>
      </c>
      <c r="C1106" s="861">
        <v>63300</v>
      </c>
      <c r="D1106" s="861">
        <v>0</v>
      </c>
      <c r="E1106" s="861">
        <v>0</v>
      </c>
      <c r="F1106" s="861">
        <v>76.578676999999999</v>
      </c>
      <c r="G1106" s="861">
        <v>72.281653000000006</v>
      </c>
      <c r="H1106" s="861">
        <v>65.582262999999998</v>
      </c>
      <c r="I1106" s="861">
        <v>74.038929999999993</v>
      </c>
      <c r="J1106" s="861">
        <v>73.165657999999993</v>
      </c>
      <c r="K1106" s="861">
        <v>71.374415999999997</v>
      </c>
      <c r="L1106" s="861">
        <v>73.910848000000001</v>
      </c>
      <c r="M1106" s="861">
        <v>74.890666999999993</v>
      </c>
      <c r="N1106" s="861">
        <v>-9.6052239999999998</v>
      </c>
      <c r="O1106" s="861">
        <v>-11.584256999999999</v>
      </c>
      <c r="P1106" s="861">
        <v>-12.450532000000001</v>
      </c>
      <c r="Q1106" s="861">
        <v>-8.3428780000000007</v>
      </c>
      <c r="R1106" s="861">
        <v>-9.6642349999999997</v>
      </c>
      <c r="S1106" s="861">
        <v>-10.871795000000001</v>
      </c>
      <c r="T1106" s="861">
        <v>83.233939000000007</v>
      </c>
      <c r="U1106" s="861">
        <v>75.482318000000006</v>
      </c>
      <c r="V1106" s="861">
        <v>94.173544000000007</v>
      </c>
      <c r="W1106" s="861">
        <v>93.158241000000004</v>
      </c>
      <c r="X1106" s="861">
        <v>-8.1286210000000008</v>
      </c>
      <c r="Y1106" s="861">
        <v>-7.5186580000000003</v>
      </c>
      <c r="Z1106" s="861">
        <v>-12.296405999999999</v>
      </c>
      <c r="AA1106" s="861">
        <v>-11.690037</v>
      </c>
      <c r="AB1106" s="861">
        <v>-11.560885000000001</v>
      </c>
      <c r="AC1106" s="861">
        <v>-12.615599</v>
      </c>
      <c r="AD1106" s="861">
        <v>-14.144852999999999</v>
      </c>
      <c r="AE1106" s="861">
        <v>105.39707199999999</v>
      </c>
      <c r="AF1106" s="861">
        <v>98.086364000000003</v>
      </c>
      <c r="AG1106" s="861">
        <v>89.664557000000002</v>
      </c>
      <c r="AH1106" s="861">
        <v>102.083731</v>
      </c>
      <c r="AI1106" s="861">
        <v>90.292168000000004</v>
      </c>
      <c r="AJ1106" s="861">
        <v>70.827325999999999</v>
      </c>
      <c r="AK1106" s="861">
        <v>-6.511533</v>
      </c>
      <c r="AL1106" s="861">
        <v>-11.985573</v>
      </c>
      <c r="AM1106" s="861">
        <v>-9.0172270000000001</v>
      </c>
      <c r="AN1106" s="861">
        <v>93.176141999999999</v>
      </c>
      <c r="AO1106" s="861">
        <v>92.358058999999997</v>
      </c>
      <c r="AP1106" s="861">
        <v>87.586859000000004</v>
      </c>
      <c r="AQ1106" s="861">
        <v>88.480975000000001</v>
      </c>
      <c r="AR1106" s="861">
        <v>72.988698999999997</v>
      </c>
      <c r="AS1106" s="861">
        <v>63.786453000000002</v>
      </c>
      <c r="AT1106" s="861">
        <v>76.742737000000005</v>
      </c>
      <c r="AU1106" s="861">
        <v>76.103864999999999</v>
      </c>
      <c r="AV1106" s="861">
        <v>75.558229999999995</v>
      </c>
      <c r="AW1106" s="861">
        <v>74.618825000000001</v>
      </c>
      <c r="AX1106" s="861">
        <v>89.992502000000002</v>
      </c>
      <c r="AY1106" s="861">
        <v>87.975967999999995</v>
      </c>
      <c r="AZ1106" s="861">
        <v>-9.1543469999999996</v>
      </c>
      <c r="BA1106" s="861">
        <v>-7.2973530000000002</v>
      </c>
      <c r="BB1106" s="861">
        <v>-15.853896000000001</v>
      </c>
      <c r="BC1106" s="861">
        <v>-14.972066</v>
      </c>
      <c r="BD1106" s="861">
        <v>-15.278650000000001</v>
      </c>
      <c r="BE1106" s="861">
        <v>-9.8175740000000005</v>
      </c>
      <c r="BF1106" s="861">
        <v>31.580983</v>
      </c>
      <c r="BG1106" s="861">
        <v>141.81634199999999</v>
      </c>
      <c r="BH1106" s="861">
        <v>110.457149</v>
      </c>
      <c r="BI1106" s="861">
        <v>50.663100999999997</v>
      </c>
      <c r="BJ1106" s="861">
        <v>131.88405499999999</v>
      </c>
      <c r="BK1106" s="861">
        <v>86.735915000000006</v>
      </c>
      <c r="BL1106" s="861">
        <v>74.982963999999996</v>
      </c>
      <c r="BM1106" s="861">
        <v>-20.237884000000001</v>
      </c>
      <c r="BN1106" s="861">
        <v>-15.164623000000001</v>
      </c>
      <c r="BO1106" s="861">
        <v>-12.428167</v>
      </c>
      <c r="BP1106" s="861">
        <v>-14.655716</v>
      </c>
      <c r="BQ1106" s="861">
        <v>87.643932000000007</v>
      </c>
      <c r="BR1106" s="861">
        <v>89.835745000000003</v>
      </c>
      <c r="BS1106" s="861">
        <v>86.453175000000002</v>
      </c>
      <c r="BT1106" s="861">
        <v>58.076436999999999</v>
      </c>
      <c r="BU1106" s="861">
        <v>65.395543000000004</v>
      </c>
      <c r="BV1106" s="861">
        <v>61.532564999999998</v>
      </c>
      <c r="BW1106" s="861">
        <v>65.209248000000002</v>
      </c>
      <c r="BX1106" s="861">
        <v>-15.011234</v>
      </c>
      <c r="BY1106" s="861">
        <v>-15.16499</v>
      </c>
      <c r="BZ1106" s="861">
        <v>-15.181995000000001</v>
      </c>
      <c r="CA1106" s="861">
        <v>-15.496729</v>
      </c>
      <c r="CB1106" s="861">
        <v>-9.4412040000000008</v>
      </c>
      <c r="CC1106" s="861">
        <v>-6.7340580000000001</v>
      </c>
      <c r="CD1106" s="861">
        <v>-10.004192</v>
      </c>
      <c r="CE1106" s="861">
        <v>-6.9843640000000002</v>
      </c>
      <c r="CF1106" s="861">
        <v>-11.633806</v>
      </c>
      <c r="CG1106" s="861">
        <v>-7.2207129999999999</v>
      </c>
      <c r="CH1106" s="861">
        <v>-12.233966000000001</v>
      </c>
      <c r="CI1106" s="861">
        <v>-7.6305930000000002</v>
      </c>
      <c r="CJ1106" s="861">
        <v>-9.4726210000000002</v>
      </c>
      <c r="CK1106" s="861">
        <v>-6.065347</v>
      </c>
      <c r="CL1106" s="861">
        <v>-9.7207939999999997</v>
      </c>
      <c r="CM1106" s="861">
        <v>-5.5883919999999998</v>
      </c>
      <c r="CN1106" s="861">
        <v>-12.170423</v>
      </c>
      <c r="CO1106" s="861">
        <v>-8.0342540000000007</v>
      </c>
      <c r="CP1106" s="861">
        <v>-12.087875</v>
      </c>
      <c r="CQ1106" s="861">
        <v>-8.5424019999999992</v>
      </c>
      <c r="CR1106" s="861">
        <v>-9.3356049999999993</v>
      </c>
      <c r="CS1106" s="861">
        <v>-6.5443490000000004</v>
      </c>
      <c r="CT1106" s="861">
        <v>-10.059232</v>
      </c>
      <c r="CU1106" s="861">
        <v>-6.5311180000000002</v>
      </c>
      <c r="CV1106" s="861">
        <v>-12.488536</v>
      </c>
      <c r="CW1106" s="861">
        <v>-6.4597100000000003</v>
      </c>
      <c r="CX1106" s="861">
        <v>-12.412747</v>
      </c>
      <c r="CY1106" s="861">
        <v>-7.0770410000000004</v>
      </c>
      <c r="CZ1106" s="861">
        <v>-9.1020780000000006</v>
      </c>
      <c r="DA1106" s="861">
        <v>-5.8775529999999998</v>
      </c>
      <c r="DB1106" s="861">
        <v>-9.9240870000000001</v>
      </c>
      <c r="DC1106" s="861">
        <v>-5.5587049999999998</v>
      </c>
      <c r="DD1106" s="861">
        <v>-12.322488999999999</v>
      </c>
      <c r="DE1106" s="861">
        <v>-7.780672</v>
      </c>
      <c r="DF1106" s="861">
        <v>-12.571802</v>
      </c>
      <c r="DG1106" s="861">
        <v>-7.9584979999999996</v>
      </c>
      <c r="DH1106" s="861">
        <v>-9.0789209999999994</v>
      </c>
      <c r="DI1106" s="861">
        <v>-6.2821569999999998</v>
      </c>
      <c r="DJ1106" s="861">
        <v>-9.7098990000000001</v>
      </c>
      <c r="DK1106" s="861">
        <v>-6.812862</v>
      </c>
      <c r="DL1106" s="861">
        <v>-12.447808999999999</v>
      </c>
      <c r="DM1106" s="861">
        <v>-9.4665149999999993</v>
      </c>
      <c r="DN1106" s="861">
        <v>-12.565205000000001</v>
      </c>
      <c r="DO1106" s="861">
        <v>-8.9449090000000009</v>
      </c>
      <c r="DP1106" s="861">
        <v>-9.7526890000000002</v>
      </c>
      <c r="DQ1106" s="861">
        <v>-7.2519499999999999</v>
      </c>
      <c r="DR1106" s="861">
        <v>-10.065098000000001</v>
      </c>
      <c r="DS1106" s="861">
        <v>-7.951848</v>
      </c>
      <c r="DT1106" s="861">
        <v>-12.265511</v>
      </c>
      <c r="DU1106" s="861">
        <v>-10.396573999999999</v>
      </c>
      <c r="DV1106" s="861">
        <v>-12.612232000000001</v>
      </c>
      <c r="DW1106" s="861">
        <v>-7.6090559999999998</v>
      </c>
      <c r="DX1106" s="861">
        <v>11.937279999999999</v>
      </c>
      <c r="DY1106" s="861">
        <v>8.7309260000000002</v>
      </c>
      <c r="DZ1106" s="861">
        <v>162.49756500000001</v>
      </c>
      <c r="EA1106" s="861">
        <v>153.57890800000001</v>
      </c>
      <c r="EB1106" s="861">
        <v>122.07</v>
      </c>
      <c r="EC1106" s="861">
        <v>3.286</v>
      </c>
      <c r="ED1106" s="861">
        <v>394.3</v>
      </c>
      <c r="EE1106" s="861">
        <v>122.12</v>
      </c>
      <c r="EF1106" s="861">
        <v>5.3490000000000002</v>
      </c>
      <c r="EG1106" s="861">
        <v>640.5</v>
      </c>
      <c r="EH1106" s="861">
        <v>121.93</v>
      </c>
      <c r="EI1106" s="861">
        <v>4.9720000000000004</v>
      </c>
      <c r="EJ1106" s="861">
        <v>597.5</v>
      </c>
      <c r="EK1106" s="861">
        <v>9.2924500000000005</v>
      </c>
      <c r="EL1106" s="861">
        <v>11.834047999999999</v>
      </c>
      <c r="EM1106" s="861">
        <v>-18.309677000000001</v>
      </c>
      <c r="EN1106" s="861">
        <v>-24.262215000000001</v>
      </c>
      <c r="EO1106" s="861">
        <v>95.123316000000003</v>
      </c>
      <c r="EP1106" s="861">
        <v>91.241305999999994</v>
      </c>
      <c r="EQ1106" s="861">
        <v>-9.1413010000000003</v>
      </c>
      <c r="ER1106" s="861">
        <v>5075.8110429999997</v>
      </c>
      <c r="ES1106" s="861">
        <v>11857.562545999999</v>
      </c>
      <c r="ET1106" s="861">
        <v>11085.116008000001</v>
      </c>
      <c r="EU1106" s="861"/>
      <c r="EV1106" s="861"/>
      <c r="EW1106" s="861"/>
      <c r="EX1106" s="861"/>
      <c r="EY1106" s="861"/>
      <c r="EZ1106" s="861"/>
      <c r="FA1106" s="861"/>
      <c r="FB1106" s="861"/>
      <c r="FC1106" s="861"/>
      <c r="FD1106" s="861"/>
    </row>
    <row r="1107" spans="1:160" x14ac:dyDescent="0.25">
      <c r="A1107" s="837">
        <v>46142</v>
      </c>
      <c r="B1107" s="836">
        <v>0.13883101851851851</v>
      </c>
      <c r="C1107" s="861">
        <v>63360</v>
      </c>
      <c r="D1107" s="861">
        <v>0</v>
      </c>
      <c r="E1107" s="861">
        <v>0</v>
      </c>
      <c r="F1107" s="861">
        <v>76.606998000000004</v>
      </c>
      <c r="G1107" s="861">
        <v>72.302066999999994</v>
      </c>
      <c r="H1107" s="861">
        <v>65.575075999999996</v>
      </c>
      <c r="I1107" s="861">
        <v>74.083273000000005</v>
      </c>
      <c r="J1107" s="861">
        <v>73.163059000000004</v>
      </c>
      <c r="K1107" s="861">
        <v>71.400233</v>
      </c>
      <c r="L1107" s="861">
        <v>73.925009000000003</v>
      </c>
      <c r="M1107" s="861">
        <v>74.933115999999998</v>
      </c>
      <c r="N1107" s="861">
        <v>-9.5743050000000007</v>
      </c>
      <c r="O1107" s="861">
        <v>-11.578175999999999</v>
      </c>
      <c r="P1107" s="861">
        <v>-12.433135999999999</v>
      </c>
      <c r="Q1107" s="861">
        <v>-8.4622589999999995</v>
      </c>
      <c r="R1107" s="861">
        <v>-9.5441780000000005</v>
      </c>
      <c r="S1107" s="861">
        <v>-10.774063</v>
      </c>
      <c r="T1107" s="861">
        <v>83.121223999999998</v>
      </c>
      <c r="U1107" s="861">
        <v>75.656486000000001</v>
      </c>
      <c r="V1107" s="861">
        <v>94.064019999999999</v>
      </c>
      <c r="W1107" s="861">
        <v>93.094508000000005</v>
      </c>
      <c r="X1107" s="861">
        <v>-8.1024530000000006</v>
      </c>
      <c r="Y1107" s="861">
        <v>-7.5738320000000003</v>
      </c>
      <c r="Z1107" s="861">
        <v>-12.305365</v>
      </c>
      <c r="AA1107" s="861">
        <v>-11.66746</v>
      </c>
      <c r="AB1107" s="861">
        <v>-11.561543</v>
      </c>
      <c r="AC1107" s="861">
        <v>-12.601649999999999</v>
      </c>
      <c r="AD1107" s="861">
        <v>-14.13997</v>
      </c>
      <c r="AE1107" s="861">
        <v>105.382114</v>
      </c>
      <c r="AF1107" s="861">
        <v>98.154782999999995</v>
      </c>
      <c r="AG1107" s="861">
        <v>89.740275999999994</v>
      </c>
      <c r="AH1107" s="861">
        <v>102.30777500000001</v>
      </c>
      <c r="AI1107" s="861">
        <v>90.259045999999998</v>
      </c>
      <c r="AJ1107" s="861">
        <v>70.756513999999996</v>
      </c>
      <c r="AK1107" s="861">
        <v>-6.5651219999999997</v>
      </c>
      <c r="AL1107" s="861">
        <v>-11.951758</v>
      </c>
      <c r="AM1107" s="861">
        <v>-9.0248030000000004</v>
      </c>
      <c r="AN1107" s="861">
        <v>93.201302999999996</v>
      </c>
      <c r="AO1107" s="861">
        <v>92.287554</v>
      </c>
      <c r="AP1107" s="861">
        <v>87.677481</v>
      </c>
      <c r="AQ1107" s="861">
        <v>88.526596999999995</v>
      </c>
      <c r="AR1107" s="861">
        <v>73.066137999999995</v>
      </c>
      <c r="AS1107" s="861">
        <v>63.765866000000003</v>
      </c>
      <c r="AT1107" s="861">
        <v>76.814518000000007</v>
      </c>
      <c r="AU1107" s="861">
        <v>76.134781000000004</v>
      </c>
      <c r="AV1107" s="861">
        <v>75.448170000000005</v>
      </c>
      <c r="AW1107" s="861">
        <v>74.601134000000002</v>
      </c>
      <c r="AX1107" s="861">
        <v>90.07226</v>
      </c>
      <c r="AY1107" s="861">
        <v>88.035106999999996</v>
      </c>
      <c r="AZ1107" s="861">
        <v>-8.963082</v>
      </c>
      <c r="BA1107" s="861">
        <v>-7.2762500000000001</v>
      </c>
      <c r="BB1107" s="861">
        <v>-15.907285999999999</v>
      </c>
      <c r="BC1107" s="861">
        <v>-14.978078999999999</v>
      </c>
      <c r="BD1107" s="861">
        <v>-15.287978000000001</v>
      </c>
      <c r="BE1107" s="861">
        <v>-9.5712449999999993</v>
      </c>
      <c r="BF1107" s="861">
        <v>31.749442999999999</v>
      </c>
      <c r="BG1107" s="861">
        <v>141.84543400000001</v>
      </c>
      <c r="BH1107" s="861">
        <v>110.49453800000001</v>
      </c>
      <c r="BI1107" s="861">
        <v>50.637509999999999</v>
      </c>
      <c r="BJ1107" s="861">
        <v>131.89416499999999</v>
      </c>
      <c r="BK1107" s="861">
        <v>86.789040999999997</v>
      </c>
      <c r="BL1107" s="861">
        <v>75.041466</v>
      </c>
      <c r="BM1107" s="861">
        <v>-20.216657999999999</v>
      </c>
      <c r="BN1107" s="861">
        <v>-15.123317</v>
      </c>
      <c r="BO1107" s="861">
        <v>-12.408708000000001</v>
      </c>
      <c r="BP1107" s="861">
        <v>-14.60877</v>
      </c>
      <c r="BQ1107" s="861">
        <v>87.692757999999998</v>
      </c>
      <c r="BR1107" s="861">
        <v>89.863990999999999</v>
      </c>
      <c r="BS1107" s="861">
        <v>86.449020000000004</v>
      </c>
      <c r="BT1107" s="861">
        <v>58.084209000000001</v>
      </c>
      <c r="BU1107" s="861">
        <v>65.449285000000003</v>
      </c>
      <c r="BV1107" s="861">
        <v>61.598573000000002</v>
      </c>
      <c r="BW1107" s="861">
        <v>65.308295000000001</v>
      </c>
      <c r="BX1107" s="861">
        <v>-14.925461</v>
      </c>
      <c r="BY1107" s="861">
        <v>-15.096227000000001</v>
      </c>
      <c r="BZ1107" s="861">
        <v>-15.13283</v>
      </c>
      <c r="CA1107" s="861">
        <v>-15.503398000000001</v>
      </c>
      <c r="CB1107" s="861">
        <v>-9.4201460000000008</v>
      </c>
      <c r="CC1107" s="861">
        <v>-6.7299350000000002</v>
      </c>
      <c r="CD1107" s="861">
        <v>-9.9793990000000008</v>
      </c>
      <c r="CE1107" s="861">
        <v>-6.9835079999999996</v>
      </c>
      <c r="CF1107" s="861">
        <v>-11.639616999999999</v>
      </c>
      <c r="CG1107" s="861">
        <v>-7.2395670000000001</v>
      </c>
      <c r="CH1107" s="861">
        <v>-12.228827000000001</v>
      </c>
      <c r="CI1107" s="861">
        <v>-7.6250239999999998</v>
      </c>
      <c r="CJ1107" s="861">
        <v>-9.4820410000000006</v>
      </c>
      <c r="CK1107" s="861">
        <v>-6.0505009999999997</v>
      </c>
      <c r="CL1107" s="861">
        <v>-9.7152449999999995</v>
      </c>
      <c r="CM1107" s="861">
        <v>-5.5661009999999997</v>
      </c>
      <c r="CN1107" s="861">
        <v>-12.16682</v>
      </c>
      <c r="CO1107" s="861">
        <v>-8.0479859999999999</v>
      </c>
      <c r="CP1107" s="861">
        <v>-12.095658999999999</v>
      </c>
      <c r="CQ1107" s="861">
        <v>-8.5276680000000002</v>
      </c>
      <c r="CR1107" s="861">
        <v>-9.2899119999999993</v>
      </c>
      <c r="CS1107" s="861">
        <v>-6.5189260000000004</v>
      </c>
      <c r="CT1107" s="861">
        <v>-10.055944</v>
      </c>
      <c r="CU1107" s="861">
        <v>-6.5259819999999999</v>
      </c>
      <c r="CV1107" s="861">
        <v>-12.472044</v>
      </c>
      <c r="CW1107" s="861">
        <v>-6.4606409999999999</v>
      </c>
      <c r="CX1107" s="861">
        <v>-12.420923999999999</v>
      </c>
      <c r="CY1107" s="861">
        <v>-7.0716020000000004</v>
      </c>
      <c r="CZ1107" s="861">
        <v>-9.1088070000000005</v>
      </c>
      <c r="DA1107" s="861">
        <v>-5.9046209999999997</v>
      </c>
      <c r="DB1107" s="861">
        <v>-9.908156</v>
      </c>
      <c r="DC1107" s="861">
        <v>-5.5801670000000003</v>
      </c>
      <c r="DD1107" s="861">
        <v>-12.33061</v>
      </c>
      <c r="DE1107" s="861">
        <v>-7.8013620000000001</v>
      </c>
      <c r="DF1107" s="861">
        <v>-12.570112</v>
      </c>
      <c r="DG1107" s="861">
        <v>-7.9652409999999998</v>
      </c>
      <c r="DH1107" s="861">
        <v>-9.0997339999999998</v>
      </c>
      <c r="DI1107" s="861">
        <v>-6.2966069999999998</v>
      </c>
      <c r="DJ1107" s="861">
        <v>-9.7248959999999993</v>
      </c>
      <c r="DK1107" s="861">
        <v>-6.810047</v>
      </c>
      <c r="DL1107" s="861">
        <v>-12.444627000000001</v>
      </c>
      <c r="DM1107" s="861">
        <v>-9.4610029999999998</v>
      </c>
      <c r="DN1107" s="861">
        <v>-12.574824</v>
      </c>
      <c r="DO1107" s="861">
        <v>-8.9760259999999992</v>
      </c>
      <c r="DP1107" s="861">
        <v>-9.7411549999999991</v>
      </c>
      <c r="DQ1107" s="861">
        <v>-7.2575440000000002</v>
      </c>
      <c r="DR1107" s="861">
        <v>-10.085267</v>
      </c>
      <c r="DS1107" s="861">
        <v>-7.9766269999999997</v>
      </c>
      <c r="DT1107" s="861">
        <v>-12.297183</v>
      </c>
      <c r="DU1107" s="861">
        <v>-10.397159</v>
      </c>
      <c r="DV1107" s="861">
        <v>-12.613453</v>
      </c>
      <c r="DW1107" s="861">
        <v>-7.619618</v>
      </c>
      <c r="DX1107" s="861">
        <v>11.938981</v>
      </c>
      <c r="DY1107" s="861">
        <v>8.7301490000000008</v>
      </c>
      <c r="DZ1107" s="861">
        <v>162.31588500000001</v>
      </c>
      <c r="EA1107" s="861">
        <v>153.50017</v>
      </c>
      <c r="EB1107" s="861">
        <v>122.05</v>
      </c>
      <c r="EC1107" s="861">
        <v>3.2829999999999999</v>
      </c>
      <c r="ED1107" s="861">
        <v>394.2</v>
      </c>
      <c r="EE1107" s="861">
        <v>122.06</v>
      </c>
      <c r="EF1107" s="861">
        <v>5.3259999999999996</v>
      </c>
      <c r="EG1107" s="861">
        <v>641.1</v>
      </c>
      <c r="EH1107" s="861">
        <v>122.08</v>
      </c>
      <c r="EI1107" s="861">
        <v>4.968</v>
      </c>
      <c r="EJ1107" s="861">
        <v>592.4</v>
      </c>
      <c r="EK1107" s="861">
        <v>9.2818670000000001</v>
      </c>
      <c r="EL1107" s="861">
        <v>11.855024</v>
      </c>
      <c r="EM1107" s="861">
        <v>-18.30667</v>
      </c>
      <c r="EN1107" s="861">
        <v>-24.263732000000001</v>
      </c>
      <c r="EO1107" s="861">
        <v>95.045681000000002</v>
      </c>
      <c r="EP1107" s="861">
        <v>91.206370000000007</v>
      </c>
      <c r="EQ1107" s="861">
        <v>-9.1428930000000008</v>
      </c>
      <c r="ER1107" s="861">
        <v>5082.3846460000004</v>
      </c>
      <c r="ES1107" s="861">
        <v>11868.237327999999</v>
      </c>
      <c r="ET1107" s="861">
        <v>11095.051283999999</v>
      </c>
      <c r="EU1107" s="861"/>
      <c r="EV1107" s="861"/>
      <c r="EW1107" s="861"/>
      <c r="EX1107" s="861"/>
      <c r="EY1107" s="861"/>
      <c r="EZ1107" s="861"/>
      <c r="FA1107" s="861"/>
      <c r="FB1107" s="861"/>
      <c r="FC1107" s="861"/>
      <c r="FD1107" s="861"/>
    </row>
    <row r="1108" spans="1:160" x14ac:dyDescent="0.25">
      <c r="A1108" s="837">
        <v>46142</v>
      </c>
      <c r="B1108" s="836">
        <v>0.13952546296296295</v>
      </c>
      <c r="C1108" s="861">
        <v>63420</v>
      </c>
      <c r="D1108" s="861">
        <v>0</v>
      </c>
      <c r="E1108" s="861">
        <v>0</v>
      </c>
      <c r="F1108" s="861">
        <v>76.532302999999999</v>
      </c>
      <c r="G1108" s="861">
        <v>72.317678000000001</v>
      </c>
      <c r="H1108" s="861">
        <v>65.532719999999998</v>
      </c>
      <c r="I1108" s="861">
        <v>74.089630999999997</v>
      </c>
      <c r="J1108" s="861">
        <v>73.105078000000006</v>
      </c>
      <c r="K1108" s="861">
        <v>71.392189000000002</v>
      </c>
      <c r="L1108" s="861">
        <v>73.926122000000007</v>
      </c>
      <c r="M1108" s="861">
        <v>74.930847999999997</v>
      </c>
      <c r="N1108" s="861">
        <v>-9.5670420000000007</v>
      </c>
      <c r="O1108" s="861">
        <v>-11.562421000000001</v>
      </c>
      <c r="P1108" s="861">
        <v>-12.453165</v>
      </c>
      <c r="Q1108" s="861">
        <v>-8.3031620000000004</v>
      </c>
      <c r="R1108" s="861">
        <v>-9.6788460000000001</v>
      </c>
      <c r="S1108" s="861">
        <v>-10.812654</v>
      </c>
      <c r="T1108" s="861">
        <v>83.153775999999993</v>
      </c>
      <c r="U1108" s="861">
        <v>75.288269999999997</v>
      </c>
      <c r="V1108" s="861">
        <v>93.996865</v>
      </c>
      <c r="W1108" s="861">
        <v>93.012799999999999</v>
      </c>
      <c r="X1108" s="861">
        <v>-8.1424660000000006</v>
      </c>
      <c r="Y1108" s="861">
        <v>-7.611294</v>
      </c>
      <c r="Z1108" s="861">
        <v>-12.318614</v>
      </c>
      <c r="AA1108" s="861">
        <v>-11.721164</v>
      </c>
      <c r="AB1108" s="861">
        <v>-11.597394</v>
      </c>
      <c r="AC1108" s="861">
        <v>-12.65264</v>
      </c>
      <c r="AD1108" s="861">
        <v>-14.183975999999999</v>
      </c>
      <c r="AE1108" s="861">
        <v>105.251075</v>
      </c>
      <c r="AF1108" s="861">
        <v>98.046951000000007</v>
      </c>
      <c r="AG1108" s="861">
        <v>89.641791999999995</v>
      </c>
      <c r="AH1108" s="861">
        <v>102.177183</v>
      </c>
      <c r="AI1108" s="861">
        <v>90.206767999999997</v>
      </c>
      <c r="AJ1108" s="861">
        <v>70.731057000000007</v>
      </c>
      <c r="AK1108" s="861">
        <v>-6.6762069999999998</v>
      </c>
      <c r="AL1108" s="861">
        <v>-11.949101000000001</v>
      </c>
      <c r="AM1108" s="861">
        <v>-9.0479319999999994</v>
      </c>
      <c r="AN1108" s="861">
        <v>93.180887999999996</v>
      </c>
      <c r="AO1108" s="861">
        <v>92.257987999999997</v>
      </c>
      <c r="AP1108" s="861">
        <v>87.610297000000003</v>
      </c>
      <c r="AQ1108" s="861">
        <v>88.511874000000006</v>
      </c>
      <c r="AR1108" s="861">
        <v>73.050225999999995</v>
      </c>
      <c r="AS1108" s="861">
        <v>63.804139999999997</v>
      </c>
      <c r="AT1108" s="861">
        <v>76.805384000000004</v>
      </c>
      <c r="AU1108" s="861">
        <v>76.183008999999998</v>
      </c>
      <c r="AV1108" s="861">
        <v>75.364712999999995</v>
      </c>
      <c r="AW1108" s="861">
        <v>74.434496999999993</v>
      </c>
      <c r="AX1108" s="861">
        <v>90.028975000000003</v>
      </c>
      <c r="AY1108" s="861">
        <v>87.920152999999999</v>
      </c>
      <c r="AZ1108" s="861">
        <v>-9.0528289999999991</v>
      </c>
      <c r="BA1108" s="861">
        <v>-7.2489309999999998</v>
      </c>
      <c r="BB1108" s="861">
        <v>-15.876813</v>
      </c>
      <c r="BC1108" s="861">
        <v>-14.975085</v>
      </c>
      <c r="BD1108" s="861">
        <v>-15.303913</v>
      </c>
      <c r="BE1108" s="861">
        <v>-9.7088009999999993</v>
      </c>
      <c r="BF1108" s="861">
        <v>31.753330999999999</v>
      </c>
      <c r="BG1108" s="861">
        <v>141.80843999999999</v>
      </c>
      <c r="BH1108" s="861">
        <v>110.48661199999999</v>
      </c>
      <c r="BI1108" s="861">
        <v>50.646411000000001</v>
      </c>
      <c r="BJ1108" s="861">
        <v>131.98035300000001</v>
      </c>
      <c r="BK1108" s="861">
        <v>86.677949999999996</v>
      </c>
      <c r="BL1108" s="861">
        <v>74.985453000000007</v>
      </c>
      <c r="BM1108" s="861">
        <v>-20.239366</v>
      </c>
      <c r="BN1108" s="861">
        <v>-15.127095000000001</v>
      </c>
      <c r="BO1108" s="861">
        <v>-12.467591000000001</v>
      </c>
      <c r="BP1108" s="861">
        <v>-14.658402000000001</v>
      </c>
      <c r="BQ1108" s="861">
        <v>87.608266</v>
      </c>
      <c r="BR1108" s="861">
        <v>89.798724000000007</v>
      </c>
      <c r="BS1108" s="861">
        <v>86.385998000000001</v>
      </c>
      <c r="BT1108" s="861">
        <v>58.214278</v>
      </c>
      <c r="BU1108" s="861">
        <v>65.411011000000002</v>
      </c>
      <c r="BV1108" s="861">
        <v>61.594887</v>
      </c>
      <c r="BW1108" s="861">
        <v>65.328125</v>
      </c>
      <c r="BX1108" s="861">
        <v>-14.944184999999999</v>
      </c>
      <c r="BY1108" s="861">
        <v>-15.125365</v>
      </c>
      <c r="BZ1108" s="861">
        <v>-15.224575</v>
      </c>
      <c r="CA1108" s="861">
        <v>-15.521813</v>
      </c>
      <c r="CB1108" s="861">
        <v>-9.4604230000000005</v>
      </c>
      <c r="CC1108" s="861">
        <v>-6.767792</v>
      </c>
      <c r="CD1108" s="861">
        <v>-10.004308999999999</v>
      </c>
      <c r="CE1108" s="861">
        <v>-7.0330579999999996</v>
      </c>
      <c r="CF1108" s="861">
        <v>-11.683439999999999</v>
      </c>
      <c r="CG1108" s="861">
        <v>-7.2746750000000002</v>
      </c>
      <c r="CH1108" s="861">
        <v>-12.248559999999999</v>
      </c>
      <c r="CI1108" s="861">
        <v>-7.6745390000000002</v>
      </c>
      <c r="CJ1108" s="861">
        <v>-9.5176320000000008</v>
      </c>
      <c r="CK1108" s="861">
        <v>-6.1051089999999997</v>
      </c>
      <c r="CL1108" s="861">
        <v>-9.73733</v>
      </c>
      <c r="CM1108" s="861">
        <v>-5.6402429999999999</v>
      </c>
      <c r="CN1108" s="861">
        <v>-12.188545</v>
      </c>
      <c r="CO1108" s="861">
        <v>-8.0691020000000009</v>
      </c>
      <c r="CP1108" s="861">
        <v>-12.151130999999999</v>
      </c>
      <c r="CQ1108" s="861">
        <v>-8.5762730000000005</v>
      </c>
      <c r="CR1108" s="861">
        <v>-9.3517019999999995</v>
      </c>
      <c r="CS1108" s="861">
        <v>-6.5986520000000004</v>
      </c>
      <c r="CT1108" s="861">
        <v>-10.120768999999999</v>
      </c>
      <c r="CU1108" s="861">
        <v>-6.5587059999999999</v>
      </c>
      <c r="CV1108" s="861">
        <v>-12.52251</v>
      </c>
      <c r="CW1108" s="861">
        <v>-6.4695600000000004</v>
      </c>
      <c r="CX1108" s="861">
        <v>-12.428452999999999</v>
      </c>
      <c r="CY1108" s="861">
        <v>-7.1024260000000004</v>
      </c>
      <c r="CZ1108" s="861">
        <v>-9.1237949999999994</v>
      </c>
      <c r="DA1108" s="861">
        <v>-5.9295419999999996</v>
      </c>
      <c r="DB1108" s="861">
        <v>-9.9219720000000002</v>
      </c>
      <c r="DC1108" s="861">
        <v>-5.5957530000000002</v>
      </c>
      <c r="DD1108" s="861">
        <v>-12.328142</v>
      </c>
      <c r="DE1108" s="861">
        <v>-7.8129419999999996</v>
      </c>
      <c r="DF1108" s="861">
        <v>-12.587648</v>
      </c>
      <c r="DG1108" s="861">
        <v>-7.9934089999999998</v>
      </c>
      <c r="DH1108" s="861">
        <v>-9.1092069999999996</v>
      </c>
      <c r="DI1108" s="861">
        <v>-6.3321889999999996</v>
      </c>
      <c r="DJ1108" s="861">
        <v>-9.7283010000000001</v>
      </c>
      <c r="DK1108" s="861">
        <v>-6.8307140000000004</v>
      </c>
      <c r="DL1108" s="861">
        <v>-12.448078000000001</v>
      </c>
      <c r="DM1108" s="861">
        <v>-9.4794440000000009</v>
      </c>
      <c r="DN1108" s="861">
        <v>-12.602256000000001</v>
      </c>
      <c r="DO1108" s="861">
        <v>-8.9775320000000001</v>
      </c>
      <c r="DP1108" s="861">
        <v>-9.7815999999999992</v>
      </c>
      <c r="DQ1108" s="861">
        <v>-7.2843010000000001</v>
      </c>
      <c r="DR1108" s="861">
        <v>-10.092428999999999</v>
      </c>
      <c r="DS1108" s="861">
        <v>-7.9982680000000004</v>
      </c>
      <c r="DT1108" s="861">
        <v>-12.271903</v>
      </c>
      <c r="DU1108" s="861">
        <v>-10.402478</v>
      </c>
      <c r="DV1108" s="861">
        <v>-12.626317</v>
      </c>
      <c r="DW1108" s="861">
        <v>-7.6267709999999997</v>
      </c>
      <c r="DX1108" s="861">
        <v>11.906416999999999</v>
      </c>
      <c r="DY1108" s="861">
        <v>8.7044370000000004</v>
      </c>
      <c r="DZ1108" s="861">
        <v>161.97099399999999</v>
      </c>
      <c r="EA1108" s="861">
        <v>153.39479800000001</v>
      </c>
      <c r="EB1108" s="861">
        <v>122.68</v>
      </c>
      <c r="EC1108" s="861">
        <v>1.2410000000000001</v>
      </c>
      <c r="ED1108" s="861">
        <v>134.19999999999999</v>
      </c>
      <c r="EE1108" s="861">
        <v>122.66</v>
      </c>
      <c r="EF1108" s="861">
        <v>5.319</v>
      </c>
      <c r="EG1108" s="861">
        <v>644.79999999999995</v>
      </c>
      <c r="EH1108" s="861">
        <v>122.7</v>
      </c>
      <c r="EI1108" s="861">
        <v>4.9720000000000004</v>
      </c>
      <c r="EJ1108" s="861">
        <v>595.20000000000005</v>
      </c>
      <c r="EK1108" s="861">
        <v>9.3163230000000006</v>
      </c>
      <c r="EL1108" s="861">
        <v>11.846368</v>
      </c>
      <c r="EM1108" s="861">
        <v>-18.364255</v>
      </c>
      <c r="EN1108" s="861">
        <v>-24.313959000000001</v>
      </c>
      <c r="EO1108" s="861">
        <v>94.898143000000005</v>
      </c>
      <c r="EP1108" s="861">
        <v>91.159597000000005</v>
      </c>
      <c r="EQ1108" s="861">
        <v>-9.1702069999999996</v>
      </c>
      <c r="ER1108" s="861">
        <v>5085.5605320000004</v>
      </c>
      <c r="ES1108" s="861">
        <v>11878.929507999999</v>
      </c>
      <c r="ET1108" s="861">
        <v>11104.998455999999</v>
      </c>
      <c r="EU1108" s="861"/>
      <c r="EV1108" s="861"/>
      <c r="EW1108" s="861"/>
      <c r="EX1108" s="861"/>
      <c r="EY1108" s="861"/>
      <c r="EZ1108" s="861"/>
      <c r="FA1108" s="861"/>
      <c r="FB1108" s="861"/>
      <c r="FC1108" s="861"/>
      <c r="FD1108" s="861"/>
    </row>
    <row r="1109" spans="1:160" x14ac:dyDescent="0.25">
      <c r="A1109" s="837">
        <v>46142</v>
      </c>
      <c r="B1109" s="836">
        <v>0.14021990740740742</v>
      </c>
      <c r="C1109" s="861">
        <v>63480</v>
      </c>
      <c r="D1109" s="861">
        <v>0</v>
      </c>
      <c r="E1109" s="861">
        <v>0</v>
      </c>
      <c r="F1109" s="861">
        <v>76.556730000000002</v>
      </c>
      <c r="G1109" s="861">
        <v>72.335870999999997</v>
      </c>
      <c r="H1109" s="861">
        <v>65.665955999999994</v>
      </c>
      <c r="I1109" s="861">
        <v>74.123517000000007</v>
      </c>
      <c r="J1109" s="861">
        <v>73.075078000000005</v>
      </c>
      <c r="K1109" s="861">
        <v>71.396912999999998</v>
      </c>
      <c r="L1109" s="861">
        <v>73.921715000000006</v>
      </c>
      <c r="M1109" s="861">
        <v>74.923066000000006</v>
      </c>
      <c r="N1109" s="861">
        <v>-9.6025100000000005</v>
      </c>
      <c r="O1109" s="861">
        <v>-11.523198000000001</v>
      </c>
      <c r="P1109" s="861">
        <v>-12.456758000000001</v>
      </c>
      <c r="Q1109" s="861">
        <v>-8.4267149999999997</v>
      </c>
      <c r="R1109" s="861">
        <v>-9.7993819999999996</v>
      </c>
      <c r="S1109" s="861">
        <v>-10.847403</v>
      </c>
      <c r="T1109" s="861">
        <v>83.057210999999995</v>
      </c>
      <c r="U1109" s="861">
        <v>75.441630000000004</v>
      </c>
      <c r="V1109" s="861">
        <v>93.948255000000003</v>
      </c>
      <c r="W1109" s="861">
        <v>92.957931000000002</v>
      </c>
      <c r="X1109" s="861">
        <v>-8.1460340000000002</v>
      </c>
      <c r="Y1109" s="861">
        <v>-7.6173469999999996</v>
      </c>
      <c r="Z1109" s="861">
        <v>-12.304459</v>
      </c>
      <c r="AA1109" s="861">
        <v>-11.698551999999999</v>
      </c>
      <c r="AB1109" s="861">
        <v>-11.598701999999999</v>
      </c>
      <c r="AC1109" s="861">
        <v>-12.668559999999999</v>
      </c>
      <c r="AD1109" s="861">
        <v>-14.148818</v>
      </c>
      <c r="AE1109" s="861">
        <v>105.334896</v>
      </c>
      <c r="AF1109" s="861">
        <v>97.992413999999997</v>
      </c>
      <c r="AG1109" s="861">
        <v>89.634908999999993</v>
      </c>
      <c r="AH1109" s="861">
        <v>102.221165</v>
      </c>
      <c r="AI1109" s="861">
        <v>90.135553999999999</v>
      </c>
      <c r="AJ1109" s="861">
        <v>70.743122</v>
      </c>
      <c r="AK1109" s="861">
        <v>-6.6400649999999999</v>
      </c>
      <c r="AL1109" s="861">
        <v>-11.948299</v>
      </c>
      <c r="AM1109" s="861">
        <v>-9.0550990000000002</v>
      </c>
      <c r="AN1109" s="861">
        <v>93.201447000000002</v>
      </c>
      <c r="AO1109" s="861">
        <v>92.218153000000001</v>
      </c>
      <c r="AP1109" s="861">
        <v>87.636436000000003</v>
      </c>
      <c r="AQ1109" s="861">
        <v>88.531334000000001</v>
      </c>
      <c r="AR1109" s="861">
        <v>73.014140999999995</v>
      </c>
      <c r="AS1109" s="861">
        <v>63.817739000000003</v>
      </c>
      <c r="AT1109" s="861">
        <v>76.850477999999995</v>
      </c>
      <c r="AU1109" s="861">
        <v>76.201561999999996</v>
      </c>
      <c r="AV1109" s="861">
        <v>75.330928</v>
      </c>
      <c r="AW1109" s="861">
        <v>74.668167999999994</v>
      </c>
      <c r="AX1109" s="861">
        <v>90.123991000000004</v>
      </c>
      <c r="AY1109" s="861">
        <v>87.982528000000002</v>
      </c>
      <c r="AZ1109" s="861">
        <v>-9.068562</v>
      </c>
      <c r="BA1109" s="861">
        <v>-7.2384510000000004</v>
      </c>
      <c r="BB1109" s="861">
        <v>-15.896242000000001</v>
      </c>
      <c r="BC1109" s="861">
        <v>-14.961375</v>
      </c>
      <c r="BD1109" s="861">
        <v>-15.289249</v>
      </c>
      <c r="BE1109" s="861">
        <v>-9.7022790000000008</v>
      </c>
      <c r="BF1109" s="861">
        <v>31.681564000000002</v>
      </c>
      <c r="BG1109" s="861">
        <v>141.74836099999999</v>
      </c>
      <c r="BH1109" s="861">
        <v>110.488409</v>
      </c>
      <c r="BI1109" s="861">
        <v>50.651814999999999</v>
      </c>
      <c r="BJ1109" s="861">
        <v>131.90883500000001</v>
      </c>
      <c r="BK1109" s="861">
        <v>86.741957999999997</v>
      </c>
      <c r="BL1109" s="861">
        <v>75.412237000000005</v>
      </c>
      <c r="BM1109" s="861">
        <v>-20.23049</v>
      </c>
      <c r="BN1109" s="861">
        <v>-15.118727</v>
      </c>
      <c r="BO1109" s="861">
        <v>-12.469151999999999</v>
      </c>
      <c r="BP1109" s="861">
        <v>-14.610329999999999</v>
      </c>
      <c r="BQ1109" s="861">
        <v>87.650593000000001</v>
      </c>
      <c r="BR1109" s="861">
        <v>89.733222999999995</v>
      </c>
      <c r="BS1109" s="861">
        <v>86.354840999999993</v>
      </c>
      <c r="BT1109" s="861">
        <v>58.205339000000002</v>
      </c>
      <c r="BU1109" s="861">
        <v>65.473356999999993</v>
      </c>
      <c r="BV1109" s="861">
        <v>61.578550999999997</v>
      </c>
      <c r="BW1109" s="861">
        <v>65.379368999999997</v>
      </c>
      <c r="BX1109" s="861">
        <v>-14.898099999999999</v>
      </c>
      <c r="BY1109" s="861">
        <v>-15.096298000000001</v>
      </c>
      <c r="BZ1109" s="861">
        <v>-15.214105999999999</v>
      </c>
      <c r="CA1109" s="861">
        <v>-15.465892999999999</v>
      </c>
      <c r="CB1109" s="861">
        <v>-9.5025670000000009</v>
      </c>
      <c r="CC1109" s="861">
        <v>-6.7642100000000003</v>
      </c>
      <c r="CD1109" s="861">
        <v>-10.063129999999999</v>
      </c>
      <c r="CE1109" s="861">
        <v>-7.0803919999999998</v>
      </c>
      <c r="CF1109" s="861">
        <v>-11.73352</v>
      </c>
      <c r="CG1109" s="861">
        <v>-7.2575839999999996</v>
      </c>
      <c r="CH1109" s="861">
        <v>-12.281941</v>
      </c>
      <c r="CI1109" s="861">
        <v>-7.695055</v>
      </c>
      <c r="CJ1109" s="861">
        <v>-9.5546209999999991</v>
      </c>
      <c r="CK1109" s="861">
        <v>-6.1183230000000002</v>
      </c>
      <c r="CL1109" s="861">
        <v>-9.7904959999999992</v>
      </c>
      <c r="CM1109" s="861">
        <v>-5.6250150000000003</v>
      </c>
      <c r="CN1109" s="861">
        <v>-12.203344</v>
      </c>
      <c r="CO1109" s="861">
        <v>-8.0735109999999999</v>
      </c>
      <c r="CP1109" s="861">
        <v>-12.155248</v>
      </c>
      <c r="CQ1109" s="861">
        <v>-8.5607000000000006</v>
      </c>
      <c r="CR1109" s="861">
        <v>-9.3975270000000002</v>
      </c>
      <c r="CS1109" s="861">
        <v>-6.5938629999999998</v>
      </c>
      <c r="CT1109" s="861">
        <v>-10.163247999999999</v>
      </c>
      <c r="CU1109" s="861">
        <v>-6.5668730000000002</v>
      </c>
      <c r="CV1109" s="861">
        <v>-12.528869</v>
      </c>
      <c r="CW1109" s="861">
        <v>-6.473058</v>
      </c>
      <c r="CX1109" s="861">
        <v>-12.478745999999999</v>
      </c>
      <c r="CY1109" s="861">
        <v>-7.1181929999999998</v>
      </c>
      <c r="CZ1109" s="861">
        <v>-9.1625779999999999</v>
      </c>
      <c r="DA1109" s="861">
        <v>-5.9561820000000001</v>
      </c>
      <c r="DB1109" s="861">
        <v>-9.9562889999999999</v>
      </c>
      <c r="DC1109" s="861">
        <v>-5.5795009999999996</v>
      </c>
      <c r="DD1109" s="861">
        <v>-12.363123999999999</v>
      </c>
      <c r="DE1109" s="861">
        <v>-7.8186780000000002</v>
      </c>
      <c r="DF1109" s="861">
        <v>-12.621948</v>
      </c>
      <c r="DG1109" s="861">
        <v>-8.0213789999999996</v>
      </c>
      <c r="DH1109" s="861">
        <v>-9.1273850000000003</v>
      </c>
      <c r="DI1109" s="861">
        <v>-6.3442059999999998</v>
      </c>
      <c r="DJ1109" s="861">
        <v>-9.7539870000000004</v>
      </c>
      <c r="DK1109" s="861">
        <v>-6.8390050000000002</v>
      </c>
      <c r="DL1109" s="861">
        <v>-12.502573999999999</v>
      </c>
      <c r="DM1109" s="861">
        <v>-9.480226</v>
      </c>
      <c r="DN1109" s="861">
        <v>-12.627131</v>
      </c>
      <c r="DO1109" s="861">
        <v>-9.0064829999999994</v>
      </c>
      <c r="DP1109" s="861">
        <v>-9.8026119999999999</v>
      </c>
      <c r="DQ1109" s="861">
        <v>-7.3089529999999998</v>
      </c>
      <c r="DR1109" s="861">
        <v>-10.104986999999999</v>
      </c>
      <c r="DS1109" s="861">
        <v>-8.011253</v>
      </c>
      <c r="DT1109" s="861">
        <v>-12.308956</v>
      </c>
      <c r="DU1109" s="861">
        <v>-10.393869</v>
      </c>
      <c r="DV1109" s="861">
        <v>-12.677127</v>
      </c>
      <c r="DW1109" s="861">
        <v>-7.6528669999999996</v>
      </c>
      <c r="DX1109" s="861">
        <v>11.916575</v>
      </c>
      <c r="DY1109" s="861">
        <v>8.7122630000000001</v>
      </c>
      <c r="DZ1109" s="861">
        <v>161.78795299999999</v>
      </c>
      <c r="EA1109" s="861">
        <v>153.595336</v>
      </c>
      <c r="EB1109" s="861">
        <v>122.05</v>
      </c>
      <c r="EC1109" s="861">
        <v>3.2839999999999998</v>
      </c>
      <c r="ED1109" s="861">
        <v>394.4</v>
      </c>
      <c r="EE1109" s="861">
        <v>121.99</v>
      </c>
      <c r="EF1109" s="861">
        <v>5.3250000000000002</v>
      </c>
      <c r="EG1109" s="861">
        <v>642.79999999999995</v>
      </c>
      <c r="EH1109" s="861">
        <v>122</v>
      </c>
      <c r="EI1109" s="861">
        <v>4.9930000000000003</v>
      </c>
      <c r="EJ1109" s="861">
        <v>596.9</v>
      </c>
      <c r="EK1109" s="861">
        <v>9.2911870000000008</v>
      </c>
      <c r="EL1109" s="861">
        <v>11.829514</v>
      </c>
      <c r="EM1109" s="861">
        <v>-18.346285999999999</v>
      </c>
      <c r="EN1109" s="861">
        <v>-24.298666000000001</v>
      </c>
      <c r="EO1109" s="861">
        <v>94.819755999999998</v>
      </c>
      <c r="EP1109" s="861">
        <v>91.248593999999997</v>
      </c>
      <c r="EQ1109" s="861">
        <v>-9.191694</v>
      </c>
      <c r="ER1109" s="861">
        <v>5089.6041670000004</v>
      </c>
      <c r="ES1109" s="861">
        <v>11889.619538000001</v>
      </c>
      <c r="ET1109" s="861">
        <v>11114.934651</v>
      </c>
      <c r="EU1109" s="861"/>
      <c r="EV1109" s="861"/>
      <c r="EW1109" s="861"/>
      <c r="EX1109" s="861"/>
      <c r="EY1109" s="861"/>
      <c r="EZ1109" s="861"/>
      <c r="FA1109" s="861"/>
      <c r="FB1109" s="861"/>
      <c r="FC1109" s="861"/>
      <c r="FD1109" s="861"/>
    </row>
    <row r="1110" spans="1:160" x14ac:dyDescent="0.25">
      <c r="A1110" s="837">
        <v>46142</v>
      </c>
      <c r="B1110" s="836">
        <v>0.14091435185185186</v>
      </c>
      <c r="C1110" s="861">
        <v>63540</v>
      </c>
      <c r="D1110" s="861">
        <v>0</v>
      </c>
      <c r="E1110" s="861">
        <v>0</v>
      </c>
      <c r="F1110" s="861">
        <v>76.567885000000004</v>
      </c>
      <c r="G1110" s="861">
        <v>72.349624000000006</v>
      </c>
      <c r="H1110" s="861">
        <v>65.751138999999995</v>
      </c>
      <c r="I1110" s="861">
        <v>74.132431999999994</v>
      </c>
      <c r="J1110" s="861">
        <v>73.045478000000003</v>
      </c>
      <c r="K1110" s="861">
        <v>71.392283000000006</v>
      </c>
      <c r="L1110" s="861">
        <v>73.943831000000003</v>
      </c>
      <c r="M1110" s="861">
        <v>74.932483000000005</v>
      </c>
      <c r="N1110" s="861">
        <v>-9.6051479999999998</v>
      </c>
      <c r="O1110" s="861">
        <v>-11.594061</v>
      </c>
      <c r="P1110" s="861">
        <v>-12.501811</v>
      </c>
      <c r="Q1110" s="861">
        <v>-8.3076760000000007</v>
      </c>
      <c r="R1110" s="861">
        <v>-9.6158269999999995</v>
      </c>
      <c r="S1110" s="861">
        <v>-10.866528000000001</v>
      </c>
      <c r="T1110" s="861">
        <v>83.156375999999995</v>
      </c>
      <c r="U1110" s="861">
        <v>74.891344000000004</v>
      </c>
      <c r="V1110" s="861">
        <v>93.893857999999994</v>
      </c>
      <c r="W1110" s="861">
        <v>92.903058000000001</v>
      </c>
      <c r="X1110" s="861">
        <v>-8.1182510000000008</v>
      </c>
      <c r="Y1110" s="861">
        <v>-7.5826079999999996</v>
      </c>
      <c r="Z1110" s="861">
        <v>-12.345295</v>
      </c>
      <c r="AA1110" s="861">
        <v>-11.710172999999999</v>
      </c>
      <c r="AB1110" s="861">
        <v>-11.605762</v>
      </c>
      <c r="AC1110" s="861">
        <v>-12.679403000000001</v>
      </c>
      <c r="AD1110" s="861">
        <v>-14.198041999999999</v>
      </c>
      <c r="AE1110" s="861">
        <v>105.255656</v>
      </c>
      <c r="AF1110" s="861">
        <v>97.933091000000005</v>
      </c>
      <c r="AG1110" s="861">
        <v>89.614891999999998</v>
      </c>
      <c r="AH1110" s="861">
        <v>102.240438</v>
      </c>
      <c r="AI1110" s="861">
        <v>90.131849000000003</v>
      </c>
      <c r="AJ1110" s="861">
        <v>70.653572999999994</v>
      </c>
      <c r="AK1110" s="861">
        <v>-6.8524719999999997</v>
      </c>
      <c r="AL1110" s="861">
        <v>-12.019075000000001</v>
      </c>
      <c r="AM1110" s="861">
        <v>-9.1335200000000007</v>
      </c>
      <c r="AN1110" s="861">
        <v>93.165321000000006</v>
      </c>
      <c r="AO1110" s="861">
        <v>92.162302999999994</v>
      </c>
      <c r="AP1110" s="861">
        <v>87.525341999999995</v>
      </c>
      <c r="AQ1110" s="861">
        <v>88.449879999999993</v>
      </c>
      <c r="AR1110" s="861">
        <v>73.068957999999995</v>
      </c>
      <c r="AS1110" s="861">
        <v>63.770856999999999</v>
      </c>
      <c r="AT1110" s="861">
        <v>76.808770999999993</v>
      </c>
      <c r="AU1110" s="861">
        <v>76.137466000000003</v>
      </c>
      <c r="AV1110" s="861">
        <v>75.309415000000001</v>
      </c>
      <c r="AW1110" s="861">
        <v>74.198290999999998</v>
      </c>
      <c r="AX1110" s="861">
        <v>89.934015000000002</v>
      </c>
      <c r="AY1110" s="861">
        <v>87.878646000000003</v>
      </c>
      <c r="AZ1110" s="861">
        <v>-9.1064530000000001</v>
      </c>
      <c r="BA1110" s="861">
        <v>-7.2173569999999998</v>
      </c>
      <c r="BB1110" s="861">
        <v>-15.937431999999999</v>
      </c>
      <c r="BC1110" s="861">
        <v>-15.007234</v>
      </c>
      <c r="BD1110" s="861">
        <v>-15.324247</v>
      </c>
      <c r="BE1110" s="861">
        <v>-9.0968180000000007</v>
      </c>
      <c r="BF1110" s="861">
        <v>31.865259000000002</v>
      </c>
      <c r="BG1110" s="861">
        <v>141.673147</v>
      </c>
      <c r="BH1110" s="861">
        <v>110.544453</v>
      </c>
      <c r="BI1110" s="861">
        <v>50.603166999999999</v>
      </c>
      <c r="BJ1110" s="861">
        <v>131.701482</v>
      </c>
      <c r="BK1110" s="861">
        <v>86.639892000000003</v>
      </c>
      <c r="BL1110" s="861">
        <v>74.532370999999998</v>
      </c>
      <c r="BM1110" s="861">
        <v>-20.300577000000001</v>
      </c>
      <c r="BN1110" s="861">
        <v>-15.19225</v>
      </c>
      <c r="BO1110" s="861">
        <v>-12.434473000000001</v>
      </c>
      <c r="BP1110" s="861">
        <v>-14.628479</v>
      </c>
      <c r="BQ1110" s="861">
        <v>87.476838999999998</v>
      </c>
      <c r="BR1110" s="861">
        <v>89.726704999999995</v>
      </c>
      <c r="BS1110" s="861">
        <v>86.329954999999998</v>
      </c>
      <c r="BT1110" s="861">
        <v>58.397213999999998</v>
      </c>
      <c r="BU1110" s="861">
        <v>65.434256000000005</v>
      </c>
      <c r="BV1110" s="861">
        <v>61.659008</v>
      </c>
      <c r="BW1110" s="861">
        <v>65.354789999999994</v>
      </c>
      <c r="BX1110" s="861">
        <v>-14.970912999999999</v>
      </c>
      <c r="BY1110" s="861">
        <v>-15.162036000000001</v>
      </c>
      <c r="BZ1110" s="861">
        <v>-15.320487</v>
      </c>
      <c r="CA1110" s="861">
        <v>-15.546276000000001</v>
      </c>
      <c r="CB1110" s="861">
        <v>-9.4907489999999992</v>
      </c>
      <c r="CC1110" s="861">
        <v>-6.7910209999999998</v>
      </c>
      <c r="CD1110" s="861">
        <v>-10.051593</v>
      </c>
      <c r="CE1110" s="861">
        <v>-7.1062820000000002</v>
      </c>
      <c r="CF1110" s="861">
        <v>-11.714584</v>
      </c>
      <c r="CG1110" s="861">
        <v>-7.2967250000000003</v>
      </c>
      <c r="CH1110" s="861">
        <v>-12.276664</v>
      </c>
      <c r="CI1110" s="861">
        <v>-7.7524769999999998</v>
      </c>
      <c r="CJ1110" s="861">
        <v>-9.5399879999999992</v>
      </c>
      <c r="CK1110" s="861">
        <v>-6.1259819999999996</v>
      </c>
      <c r="CL1110" s="861">
        <v>-9.7705199999999994</v>
      </c>
      <c r="CM1110" s="861">
        <v>-5.6499139999999999</v>
      </c>
      <c r="CN1110" s="861">
        <v>-12.211237000000001</v>
      </c>
      <c r="CO1110" s="861">
        <v>-8.0832250000000005</v>
      </c>
      <c r="CP1110" s="861">
        <v>-12.152806</v>
      </c>
      <c r="CQ1110" s="861">
        <v>-8.6069700000000005</v>
      </c>
      <c r="CR1110" s="861">
        <v>-9.3805610000000001</v>
      </c>
      <c r="CS1110" s="861">
        <v>-6.6320550000000003</v>
      </c>
      <c r="CT1110" s="861">
        <v>-10.154089000000001</v>
      </c>
      <c r="CU1110" s="861">
        <v>-6.6077110000000001</v>
      </c>
      <c r="CV1110" s="861">
        <v>-12.510723</v>
      </c>
      <c r="CW1110" s="861">
        <v>-6.5036230000000002</v>
      </c>
      <c r="CX1110" s="861">
        <v>-12.518573999999999</v>
      </c>
      <c r="CY1110" s="861">
        <v>-7.1198430000000004</v>
      </c>
      <c r="CZ1110" s="861">
        <v>-9.2059470000000001</v>
      </c>
      <c r="DA1110" s="861">
        <v>-5.9569679999999998</v>
      </c>
      <c r="DB1110" s="861">
        <v>-9.9941530000000007</v>
      </c>
      <c r="DC1110" s="861">
        <v>-5.6133769999999998</v>
      </c>
      <c r="DD1110" s="861">
        <v>-12.397385999999999</v>
      </c>
      <c r="DE1110" s="861">
        <v>-7.8583080000000001</v>
      </c>
      <c r="DF1110" s="861">
        <v>-12.661944</v>
      </c>
      <c r="DG1110" s="861">
        <v>-8.036289</v>
      </c>
      <c r="DH1110" s="861">
        <v>-9.1690360000000002</v>
      </c>
      <c r="DI1110" s="861">
        <v>-6.3773309999999999</v>
      </c>
      <c r="DJ1110" s="861">
        <v>-9.7797839999999994</v>
      </c>
      <c r="DK1110" s="861">
        <v>-6.8226560000000003</v>
      </c>
      <c r="DL1110" s="861">
        <v>-12.503173</v>
      </c>
      <c r="DM1110" s="861">
        <v>-9.4967640000000006</v>
      </c>
      <c r="DN1110" s="861">
        <v>-12.643564</v>
      </c>
      <c r="DO1110" s="861">
        <v>-9.0368790000000008</v>
      </c>
      <c r="DP1110" s="861">
        <v>-9.8260090000000009</v>
      </c>
      <c r="DQ1110" s="861">
        <v>-7.2963300000000002</v>
      </c>
      <c r="DR1110" s="861">
        <v>-10.147228</v>
      </c>
      <c r="DS1110" s="861">
        <v>-8.0014230000000008</v>
      </c>
      <c r="DT1110" s="861">
        <v>-12.33075</v>
      </c>
      <c r="DU1110" s="861">
        <v>-10.409022999999999</v>
      </c>
      <c r="DV1110" s="861">
        <v>-12.689831</v>
      </c>
      <c r="DW1110" s="861">
        <v>-7.6696790000000004</v>
      </c>
      <c r="DX1110" s="861">
        <v>11.881289000000001</v>
      </c>
      <c r="DY1110" s="861">
        <v>8.7048260000000006</v>
      </c>
      <c r="DZ1110" s="861">
        <v>161.95602400000001</v>
      </c>
      <c r="EA1110" s="861">
        <v>153.283884</v>
      </c>
      <c r="EB1110" s="861">
        <v>121.94</v>
      </c>
      <c r="EC1110" s="861">
        <v>3.282</v>
      </c>
      <c r="ED1110" s="861">
        <v>394.5</v>
      </c>
      <c r="EE1110" s="861">
        <v>121.99</v>
      </c>
      <c r="EF1110" s="861">
        <v>5.33</v>
      </c>
      <c r="EG1110" s="861">
        <v>641.6</v>
      </c>
      <c r="EH1110" s="861">
        <v>122.16</v>
      </c>
      <c r="EI1110" s="861">
        <v>4.9740000000000002</v>
      </c>
      <c r="EJ1110" s="861">
        <v>594.29999999999995</v>
      </c>
      <c r="EK1110" s="861">
        <v>9.275207</v>
      </c>
      <c r="EL1110" s="861">
        <v>11.878724999999999</v>
      </c>
      <c r="EM1110" s="861">
        <v>-18.408726999999999</v>
      </c>
      <c r="EN1110" s="861">
        <v>-24.313198</v>
      </c>
      <c r="EO1110" s="861">
        <v>94.891734999999997</v>
      </c>
      <c r="EP1110" s="861">
        <v>91.110341000000005</v>
      </c>
      <c r="EQ1110" s="861">
        <v>-9.2077449999999992</v>
      </c>
      <c r="ER1110" s="861">
        <v>5096.1754970000002</v>
      </c>
      <c r="ES1110" s="861">
        <v>11900.301517</v>
      </c>
      <c r="ET1110" s="861">
        <v>11124.861928</v>
      </c>
      <c r="EU1110" s="861"/>
      <c r="EV1110" s="861"/>
      <c r="EW1110" s="861"/>
      <c r="EX1110" s="861"/>
      <c r="EY1110" s="861"/>
      <c r="EZ1110" s="861"/>
      <c r="FA1110" s="861"/>
      <c r="FB1110" s="861"/>
      <c r="FC1110" s="861"/>
      <c r="FD1110" s="861"/>
    </row>
    <row r="1111" spans="1:160" x14ac:dyDescent="0.25">
      <c r="A1111" s="837">
        <v>46142</v>
      </c>
      <c r="B1111" s="836">
        <v>0.1416087962962963</v>
      </c>
      <c r="C1111" s="861">
        <v>63600</v>
      </c>
      <c r="D1111" s="861">
        <v>0</v>
      </c>
      <c r="E1111" s="861">
        <v>0</v>
      </c>
      <c r="F1111" s="861">
        <v>76.518698999999998</v>
      </c>
      <c r="G1111" s="861">
        <v>72.384513999999996</v>
      </c>
      <c r="H1111" s="861">
        <v>65.733350000000002</v>
      </c>
      <c r="I1111" s="861">
        <v>74.178849999999997</v>
      </c>
      <c r="J1111" s="861">
        <v>72.988228000000007</v>
      </c>
      <c r="K1111" s="861">
        <v>71.416793999999996</v>
      </c>
      <c r="L1111" s="861">
        <v>73.902699999999996</v>
      </c>
      <c r="M1111" s="861">
        <v>74.948852000000002</v>
      </c>
      <c r="N1111" s="861">
        <v>-9.6212660000000003</v>
      </c>
      <c r="O1111" s="861">
        <v>-11.586233999999999</v>
      </c>
      <c r="P1111" s="861">
        <v>-12.493973</v>
      </c>
      <c r="Q1111" s="861">
        <v>-8.5035699999999999</v>
      </c>
      <c r="R1111" s="861">
        <v>-9.6859330000000003</v>
      </c>
      <c r="S1111" s="861">
        <v>-10.632286000000001</v>
      </c>
      <c r="T1111" s="861">
        <v>82.951894999999993</v>
      </c>
      <c r="U1111" s="861">
        <v>75.253034999999997</v>
      </c>
      <c r="V1111" s="861">
        <v>93.903212999999994</v>
      </c>
      <c r="W1111" s="861">
        <v>92.914906000000002</v>
      </c>
      <c r="X1111" s="861">
        <v>-8.1942280000000007</v>
      </c>
      <c r="Y1111" s="861">
        <v>-7.629111</v>
      </c>
      <c r="Z1111" s="861">
        <v>-12.351637999999999</v>
      </c>
      <c r="AA1111" s="861">
        <v>-11.710392000000001</v>
      </c>
      <c r="AB1111" s="861">
        <v>-11.616892999999999</v>
      </c>
      <c r="AC1111" s="861">
        <v>-12.663688</v>
      </c>
      <c r="AD1111" s="861">
        <v>-14.196942999999999</v>
      </c>
      <c r="AE1111" s="861">
        <v>105.33127500000001</v>
      </c>
      <c r="AF1111" s="861">
        <v>97.932401999999996</v>
      </c>
      <c r="AG1111" s="861">
        <v>89.598830000000007</v>
      </c>
      <c r="AH1111" s="861">
        <v>102.330656</v>
      </c>
      <c r="AI1111" s="861">
        <v>90.139886000000004</v>
      </c>
      <c r="AJ1111" s="861">
        <v>70.571355999999994</v>
      </c>
      <c r="AK1111" s="861">
        <v>-6.824751</v>
      </c>
      <c r="AL1111" s="861">
        <v>-11.929349999999999</v>
      </c>
      <c r="AM1111" s="861">
        <v>-9.1487090000000002</v>
      </c>
      <c r="AN1111" s="861">
        <v>93.112618999999995</v>
      </c>
      <c r="AO1111" s="861">
        <v>92.157408000000004</v>
      </c>
      <c r="AP1111" s="861">
        <v>87.652381000000005</v>
      </c>
      <c r="AQ1111" s="861">
        <v>88.472826999999995</v>
      </c>
      <c r="AR1111" s="861">
        <v>73.089046999999994</v>
      </c>
      <c r="AS1111" s="861">
        <v>63.806151</v>
      </c>
      <c r="AT1111" s="861">
        <v>76.934892000000005</v>
      </c>
      <c r="AU1111" s="861">
        <v>76.159501000000006</v>
      </c>
      <c r="AV1111" s="861">
        <v>75.294314</v>
      </c>
      <c r="AW1111" s="861">
        <v>74.479044000000002</v>
      </c>
      <c r="AX1111" s="861">
        <v>89.95317</v>
      </c>
      <c r="AY1111" s="861">
        <v>87.971497999999997</v>
      </c>
      <c r="AZ1111" s="861">
        <v>-9.1294810000000002</v>
      </c>
      <c r="BA1111" s="861">
        <v>-7.2641479999999996</v>
      </c>
      <c r="BB1111" s="861">
        <v>-15.933056000000001</v>
      </c>
      <c r="BC1111" s="861">
        <v>-15.039289</v>
      </c>
      <c r="BD1111" s="861">
        <v>-15.324608</v>
      </c>
      <c r="BE1111" s="861">
        <v>-9.5580569999999998</v>
      </c>
      <c r="BF1111" s="861">
        <v>31.785582000000002</v>
      </c>
      <c r="BG1111" s="861">
        <v>141.709701</v>
      </c>
      <c r="BH1111" s="861">
        <v>110.432017</v>
      </c>
      <c r="BI1111" s="861">
        <v>50.566572000000001</v>
      </c>
      <c r="BJ1111" s="861">
        <v>131.55276699999999</v>
      </c>
      <c r="BK1111" s="861">
        <v>86.665735999999995</v>
      </c>
      <c r="BL1111" s="861">
        <v>74.854787000000002</v>
      </c>
      <c r="BM1111" s="861">
        <v>-20.318695000000002</v>
      </c>
      <c r="BN1111" s="861">
        <v>-15.167754</v>
      </c>
      <c r="BO1111" s="861">
        <v>-12.514205</v>
      </c>
      <c r="BP1111" s="861">
        <v>-14.646553000000001</v>
      </c>
      <c r="BQ1111" s="861">
        <v>87.487150999999997</v>
      </c>
      <c r="BR1111" s="861">
        <v>89.757328000000001</v>
      </c>
      <c r="BS1111" s="861">
        <v>86.314841000000001</v>
      </c>
      <c r="BT1111" s="861">
        <v>58.290680999999999</v>
      </c>
      <c r="BU1111" s="861">
        <v>65.459706999999995</v>
      </c>
      <c r="BV1111" s="861">
        <v>61.579858999999999</v>
      </c>
      <c r="BW1111" s="861">
        <v>65.319999999999993</v>
      </c>
      <c r="BX1111" s="861">
        <v>-14.846552000000001</v>
      </c>
      <c r="BY1111" s="861">
        <v>-15.145030999999999</v>
      </c>
      <c r="BZ1111" s="861">
        <v>-15.323185</v>
      </c>
      <c r="CA1111" s="861">
        <v>-15.53856</v>
      </c>
      <c r="CB1111" s="861">
        <v>-9.5450060000000008</v>
      </c>
      <c r="CC1111" s="861">
        <v>-6.8232299999999997</v>
      </c>
      <c r="CD1111" s="861">
        <v>-10.076927</v>
      </c>
      <c r="CE1111" s="861">
        <v>-7.093191</v>
      </c>
      <c r="CF1111" s="861">
        <v>-11.760521000000001</v>
      </c>
      <c r="CG1111" s="861">
        <v>-7.3002840000000004</v>
      </c>
      <c r="CH1111" s="861">
        <v>-12.335400999999999</v>
      </c>
      <c r="CI1111" s="861">
        <v>-7.7499989999999999</v>
      </c>
      <c r="CJ1111" s="861">
        <v>-9.5604820000000004</v>
      </c>
      <c r="CK1111" s="861">
        <v>-6.1357670000000004</v>
      </c>
      <c r="CL1111" s="861">
        <v>-9.8132020000000004</v>
      </c>
      <c r="CM1111" s="861">
        <v>-5.6457079999999999</v>
      </c>
      <c r="CN1111" s="861">
        <v>-12.248733</v>
      </c>
      <c r="CO1111" s="861">
        <v>-8.1045680000000004</v>
      </c>
      <c r="CP1111" s="861">
        <v>-12.21982</v>
      </c>
      <c r="CQ1111" s="861">
        <v>-8.6174140000000001</v>
      </c>
      <c r="CR1111" s="861">
        <v>-9.4027390000000004</v>
      </c>
      <c r="CS1111" s="861">
        <v>-6.6462009999999996</v>
      </c>
      <c r="CT1111" s="861">
        <v>-10.1805</v>
      </c>
      <c r="CU1111" s="861">
        <v>-6.6153019999999998</v>
      </c>
      <c r="CV1111" s="861">
        <v>-12.590479</v>
      </c>
      <c r="CW1111" s="861">
        <v>-6.5238139999999998</v>
      </c>
      <c r="CX1111" s="861">
        <v>-12.496270000000001</v>
      </c>
      <c r="CY1111" s="861">
        <v>-7.1790200000000004</v>
      </c>
      <c r="CZ1111" s="861">
        <v>-9.196415</v>
      </c>
      <c r="DA1111" s="861">
        <v>-5.9894629999999998</v>
      </c>
      <c r="DB1111" s="861">
        <v>-9.9761699999999998</v>
      </c>
      <c r="DC1111" s="861">
        <v>-5.6519139999999997</v>
      </c>
      <c r="DD1111" s="861">
        <v>-12.39752</v>
      </c>
      <c r="DE1111" s="861">
        <v>-7.8701340000000002</v>
      </c>
      <c r="DF1111" s="861">
        <v>-12.632732000000001</v>
      </c>
      <c r="DG1111" s="861">
        <v>-8.064368</v>
      </c>
      <c r="DH1111" s="861">
        <v>-9.1549820000000004</v>
      </c>
      <c r="DI1111" s="861">
        <v>-6.3685210000000003</v>
      </c>
      <c r="DJ1111" s="861">
        <v>-9.7676429999999996</v>
      </c>
      <c r="DK1111" s="861">
        <v>-6.8666080000000003</v>
      </c>
      <c r="DL1111" s="861">
        <v>-12.505233</v>
      </c>
      <c r="DM1111" s="861">
        <v>-9.5152280000000005</v>
      </c>
      <c r="DN1111" s="861">
        <v>-12.662421999999999</v>
      </c>
      <c r="DO1111" s="861">
        <v>-9.0462579999999999</v>
      </c>
      <c r="DP1111" s="861">
        <v>-9.8213240000000006</v>
      </c>
      <c r="DQ1111" s="861">
        <v>-7.3473249999999997</v>
      </c>
      <c r="DR1111" s="861">
        <v>-10.128508</v>
      </c>
      <c r="DS1111" s="861">
        <v>-8.0206599999999995</v>
      </c>
      <c r="DT1111" s="861">
        <v>-12.339404999999999</v>
      </c>
      <c r="DU1111" s="861">
        <v>-10.432679</v>
      </c>
      <c r="DV1111" s="861">
        <v>-12.675829</v>
      </c>
      <c r="DW1111" s="861">
        <v>-7.6782310000000003</v>
      </c>
      <c r="DX1111" s="861">
        <v>11.931253</v>
      </c>
      <c r="DY1111" s="861">
        <v>8.6975359999999995</v>
      </c>
      <c r="DZ1111" s="861">
        <v>162.13449600000001</v>
      </c>
      <c r="EA1111" s="861">
        <v>153.35436000000001</v>
      </c>
      <c r="EB1111" s="861">
        <v>122.62</v>
      </c>
      <c r="EC1111" s="861">
        <v>1.2410000000000001</v>
      </c>
      <c r="ED1111" s="861">
        <v>134.1</v>
      </c>
      <c r="EE1111" s="861">
        <v>122.68</v>
      </c>
      <c r="EF1111" s="861">
        <v>5.3230000000000004</v>
      </c>
      <c r="EG1111" s="861">
        <v>640.6</v>
      </c>
      <c r="EH1111" s="861">
        <v>122.52</v>
      </c>
      <c r="EI1111" s="861">
        <v>4.992</v>
      </c>
      <c r="EJ1111" s="861">
        <v>595.20000000000005</v>
      </c>
      <c r="EK1111" s="861">
        <v>9.1716219999999993</v>
      </c>
      <c r="EL1111" s="861">
        <v>11.813241</v>
      </c>
      <c r="EM1111" s="861">
        <v>-18.320330999999999</v>
      </c>
      <c r="EN1111" s="861">
        <v>-24.327445999999998</v>
      </c>
      <c r="EO1111" s="861">
        <v>94.968113000000002</v>
      </c>
      <c r="EP1111" s="861">
        <v>91.141642000000004</v>
      </c>
      <c r="EQ1111" s="861">
        <v>-9.2244609999999998</v>
      </c>
      <c r="ER1111" s="861">
        <v>5099.3503250000003</v>
      </c>
      <c r="ES1111" s="861">
        <v>11910.981113</v>
      </c>
      <c r="ET1111" s="861">
        <v>11134.801017</v>
      </c>
      <c r="EU1111" s="861"/>
      <c r="EV1111" s="861"/>
      <c r="EW1111" s="861"/>
      <c r="EX1111" s="861"/>
      <c r="EY1111" s="861"/>
      <c r="EZ1111" s="861"/>
      <c r="FA1111" s="861"/>
      <c r="FB1111" s="861"/>
      <c r="FC1111" s="861"/>
      <c r="FD1111" s="861"/>
    </row>
    <row r="1112" spans="1:160" x14ac:dyDescent="0.25">
      <c r="A1112" s="837">
        <v>46142</v>
      </c>
      <c r="B1112" s="836">
        <v>0.14230324074074074</v>
      </c>
      <c r="C1112" s="861">
        <v>63660</v>
      </c>
      <c r="D1112" s="861">
        <v>0</v>
      </c>
      <c r="E1112" s="861">
        <v>0</v>
      </c>
      <c r="F1112" s="861">
        <v>76.435038000000006</v>
      </c>
      <c r="G1112" s="861">
        <v>72.385615000000001</v>
      </c>
      <c r="H1112" s="861">
        <v>65.678084999999996</v>
      </c>
      <c r="I1112" s="861">
        <v>74.202524999999994</v>
      </c>
      <c r="J1112" s="861">
        <v>72.980604999999997</v>
      </c>
      <c r="K1112" s="861">
        <v>71.407034999999993</v>
      </c>
      <c r="L1112" s="861">
        <v>73.927069000000003</v>
      </c>
      <c r="M1112" s="861">
        <v>74.952915000000004</v>
      </c>
      <c r="N1112" s="861">
        <v>-9.6358060000000005</v>
      </c>
      <c r="O1112" s="861">
        <v>-11.581530000000001</v>
      </c>
      <c r="P1112" s="861">
        <v>-12.516589</v>
      </c>
      <c r="Q1112" s="861">
        <v>-8.2712450000000004</v>
      </c>
      <c r="R1112" s="861">
        <v>-9.6623380000000001</v>
      </c>
      <c r="S1112" s="861">
        <v>-10.812563000000001</v>
      </c>
      <c r="T1112" s="861">
        <v>83.004869999999997</v>
      </c>
      <c r="U1112" s="861">
        <v>74.778087999999997</v>
      </c>
      <c r="V1112" s="861">
        <v>93.896186999999998</v>
      </c>
      <c r="W1112" s="861">
        <v>92.960830999999999</v>
      </c>
      <c r="X1112" s="861">
        <v>-8.1614710000000006</v>
      </c>
      <c r="Y1112" s="861">
        <v>-7.6196190000000001</v>
      </c>
      <c r="Z1112" s="861">
        <v>-12.374107</v>
      </c>
      <c r="AA1112" s="861">
        <v>-11.72672</v>
      </c>
      <c r="AB1112" s="861">
        <v>-11.629320999999999</v>
      </c>
      <c r="AC1112" s="861">
        <v>-12.679436000000001</v>
      </c>
      <c r="AD1112" s="861">
        <v>-14.26473</v>
      </c>
      <c r="AE1112" s="861">
        <v>105.244984</v>
      </c>
      <c r="AF1112" s="861">
        <v>97.963060999999996</v>
      </c>
      <c r="AG1112" s="861">
        <v>89.550869000000006</v>
      </c>
      <c r="AH1112" s="861">
        <v>102.315195</v>
      </c>
      <c r="AI1112" s="861">
        <v>90.137494000000004</v>
      </c>
      <c r="AJ1112" s="861">
        <v>70.737038999999996</v>
      </c>
      <c r="AK1112" s="861">
        <v>-6.8223060000000002</v>
      </c>
      <c r="AL1112" s="861">
        <v>-12.005615000000001</v>
      </c>
      <c r="AM1112" s="861">
        <v>-9.1510529999999992</v>
      </c>
      <c r="AN1112" s="861">
        <v>93.147779</v>
      </c>
      <c r="AO1112" s="861">
        <v>92.134710999999996</v>
      </c>
      <c r="AP1112" s="861">
        <v>87.554637</v>
      </c>
      <c r="AQ1112" s="861">
        <v>88.392228000000003</v>
      </c>
      <c r="AR1112" s="861">
        <v>73.056054000000003</v>
      </c>
      <c r="AS1112" s="861">
        <v>63.811745000000002</v>
      </c>
      <c r="AT1112" s="861">
        <v>76.801248000000001</v>
      </c>
      <c r="AU1112" s="861">
        <v>76.044719999999998</v>
      </c>
      <c r="AV1112" s="861">
        <v>75.221225000000004</v>
      </c>
      <c r="AW1112" s="861">
        <v>74.492898999999994</v>
      </c>
      <c r="AX1112" s="861">
        <v>89.843888000000007</v>
      </c>
      <c r="AY1112" s="861">
        <v>87.769578999999993</v>
      </c>
      <c r="AZ1112" s="861">
        <v>-9.1046449999999997</v>
      </c>
      <c r="BA1112" s="861">
        <v>-7.3599509999999997</v>
      </c>
      <c r="BB1112" s="861">
        <v>-15.961520999999999</v>
      </c>
      <c r="BC1112" s="861">
        <v>-15.028449</v>
      </c>
      <c r="BD1112" s="861">
        <v>-15.355411999999999</v>
      </c>
      <c r="BE1112" s="861">
        <v>-9.5787949999999995</v>
      </c>
      <c r="BF1112" s="861">
        <v>31.794839</v>
      </c>
      <c r="BG1112" s="861">
        <v>141.51690099999999</v>
      </c>
      <c r="BH1112" s="861">
        <v>110.38454299999999</v>
      </c>
      <c r="BI1112" s="861">
        <v>50.559175000000003</v>
      </c>
      <c r="BJ1112" s="861">
        <v>131.73987600000001</v>
      </c>
      <c r="BK1112" s="861">
        <v>86.508537000000004</v>
      </c>
      <c r="BL1112" s="861">
        <v>74.764712000000003</v>
      </c>
      <c r="BM1112" s="861">
        <v>-20.311157999999999</v>
      </c>
      <c r="BN1112" s="861">
        <v>-15.201458000000001</v>
      </c>
      <c r="BO1112" s="861">
        <v>-12.544941</v>
      </c>
      <c r="BP1112" s="861">
        <v>-14.722308999999999</v>
      </c>
      <c r="BQ1112" s="861">
        <v>87.414612000000005</v>
      </c>
      <c r="BR1112" s="861">
        <v>89.716547000000006</v>
      </c>
      <c r="BS1112" s="861">
        <v>86.274732999999998</v>
      </c>
      <c r="BT1112" s="861">
        <v>58.434066999999999</v>
      </c>
      <c r="BU1112" s="861">
        <v>65.358221</v>
      </c>
      <c r="BV1112" s="861">
        <v>61.588208999999999</v>
      </c>
      <c r="BW1112" s="861">
        <v>65.309512999999995</v>
      </c>
      <c r="BX1112" s="861">
        <v>-15.068422</v>
      </c>
      <c r="BY1112" s="861">
        <v>-15.211308000000001</v>
      </c>
      <c r="BZ1112" s="861">
        <v>-15.319701999999999</v>
      </c>
      <c r="CA1112" s="861">
        <v>-15.576739</v>
      </c>
      <c r="CB1112" s="861">
        <v>-9.5560939999999999</v>
      </c>
      <c r="CC1112" s="861">
        <v>-6.8465439999999997</v>
      </c>
      <c r="CD1112" s="861">
        <v>-10.087218999999999</v>
      </c>
      <c r="CE1112" s="861">
        <v>-7.1244569999999996</v>
      </c>
      <c r="CF1112" s="861">
        <v>-11.787330000000001</v>
      </c>
      <c r="CG1112" s="861">
        <v>-7.327839</v>
      </c>
      <c r="CH1112" s="861">
        <v>-12.330520999999999</v>
      </c>
      <c r="CI1112" s="861">
        <v>-7.7680699999999998</v>
      </c>
      <c r="CJ1112" s="861">
        <v>-9.5832949999999997</v>
      </c>
      <c r="CK1112" s="861">
        <v>-6.1604559999999999</v>
      </c>
      <c r="CL1112" s="861">
        <v>-9.7822030000000009</v>
      </c>
      <c r="CM1112" s="861">
        <v>-5.6755060000000004</v>
      </c>
      <c r="CN1112" s="861">
        <v>-12.259549</v>
      </c>
      <c r="CO1112" s="861">
        <v>-8.1270109999999995</v>
      </c>
      <c r="CP1112" s="861">
        <v>-12.24283</v>
      </c>
      <c r="CQ1112" s="861">
        <v>-8.6543430000000008</v>
      </c>
      <c r="CR1112" s="861">
        <v>-9.4345560000000006</v>
      </c>
      <c r="CS1112" s="861">
        <v>-6.6596729999999997</v>
      </c>
      <c r="CT1112" s="861">
        <v>-10.161527</v>
      </c>
      <c r="CU1112" s="861">
        <v>-6.5782309999999997</v>
      </c>
      <c r="CV1112" s="861">
        <v>-12.567193</v>
      </c>
      <c r="CW1112" s="861">
        <v>-6.5128849999999998</v>
      </c>
      <c r="CX1112" s="861">
        <v>-12.524277</v>
      </c>
      <c r="CY1112" s="861">
        <v>-7.1759560000000002</v>
      </c>
      <c r="CZ1112" s="861">
        <v>-9.1956849999999992</v>
      </c>
      <c r="DA1112" s="861">
        <v>-5.9955170000000004</v>
      </c>
      <c r="DB1112" s="861">
        <v>-9.9794470000000004</v>
      </c>
      <c r="DC1112" s="861">
        <v>-5.6365239999999996</v>
      </c>
      <c r="DD1112" s="861">
        <v>-12.412025</v>
      </c>
      <c r="DE1112" s="861">
        <v>-7.8896810000000004</v>
      </c>
      <c r="DF1112" s="861">
        <v>-12.665531</v>
      </c>
      <c r="DG1112" s="861">
        <v>-8.0740049999999997</v>
      </c>
      <c r="DH1112" s="861">
        <v>-9.1529179999999997</v>
      </c>
      <c r="DI1112" s="861">
        <v>-6.3953629999999997</v>
      </c>
      <c r="DJ1112" s="861">
        <v>-9.7730490000000003</v>
      </c>
      <c r="DK1112" s="861">
        <v>-6.8519079999999999</v>
      </c>
      <c r="DL1112" s="861">
        <v>-12.498243</v>
      </c>
      <c r="DM1112" s="861">
        <v>-9.5068640000000002</v>
      </c>
      <c r="DN1112" s="861">
        <v>-12.646209000000001</v>
      </c>
      <c r="DO1112" s="861">
        <v>-9.0620019999999997</v>
      </c>
      <c r="DP1112" s="861">
        <v>-9.8272340000000007</v>
      </c>
      <c r="DQ1112" s="861">
        <v>-7.3410270000000004</v>
      </c>
      <c r="DR1112" s="861">
        <v>-10.132978</v>
      </c>
      <c r="DS1112" s="861">
        <v>-8.0260510000000007</v>
      </c>
      <c r="DT1112" s="861">
        <v>-12.331474</v>
      </c>
      <c r="DU1112" s="861">
        <v>-10.441679000000001</v>
      </c>
      <c r="DV1112" s="861">
        <v>-12.687305</v>
      </c>
      <c r="DW1112" s="861">
        <v>-7.6891499999999997</v>
      </c>
      <c r="DX1112" s="861">
        <v>11.904083999999999</v>
      </c>
      <c r="DY1112" s="861">
        <v>8.6781919999999992</v>
      </c>
      <c r="DZ1112" s="861">
        <v>161.91850199999999</v>
      </c>
      <c r="EA1112" s="861">
        <v>153.241308</v>
      </c>
      <c r="EB1112" s="861">
        <v>122.05</v>
      </c>
      <c r="EC1112" s="861">
        <v>3.2839999999999998</v>
      </c>
      <c r="ED1112" s="861">
        <v>394.1</v>
      </c>
      <c r="EE1112" s="861">
        <v>122</v>
      </c>
      <c r="EF1112" s="861">
        <v>5.3280000000000003</v>
      </c>
      <c r="EG1112" s="861">
        <v>641.20000000000005</v>
      </c>
      <c r="EH1112" s="861">
        <v>121.94</v>
      </c>
      <c r="EI1112" s="861">
        <v>4.9580000000000002</v>
      </c>
      <c r="EJ1112" s="861">
        <v>597.1</v>
      </c>
      <c r="EK1112" s="861">
        <v>9.2173300000000005</v>
      </c>
      <c r="EL1112" s="861">
        <v>11.82033</v>
      </c>
      <c r="EM1112" s="861">
        <v>-18.368383000000001</v>
      </c>
      <c r="EN1112" s="861">
        <v>-24.365271</v>
      </c>
      <c r="EO1112" s="861">
        <v>94.87567</v>
      </c>
      <c r="EP1112" s="861">
        <v>91.091426999999996</v>
      </c>
      <c r="EQ1112" s="861">
        <v>-9.2320720000000005</v>
      </c>
      <c r="ER1112" s="861">
        <v>5103.6814089999998</v>
      </c>
      <c r="ES1112" s="861">
        <v>11921.656644999999</v>
      </c>
      <c r="ET1112" s="861">
        <v>11144.726263</v>
      </c>
      <c r="EU1112" s="861"/>
      <c r="EV1112" s="861"/>
      <c r="EW1112" s="861"/>
      <c r="EX1112" s="861"/>
      <c r="EY1112" s="861"/>
      <c r="EZ1112" s="861"/>
      <c r="FA1112" s="861"/>
      <c r="FB1112" s="861"/>
      <c r="FC1112" s="861"/>
      <c r="FD1112" s="861"/>
    </row>
    <row r="1113" spans="1:160" x14ac:dyDescent="0.25">
      <c r="A1113" s="837">
        <v>46142</v>
      </c>
      <c r="B1113" s="836">
        <v>0.14299768518518519</v>
      </c>
      <c r="C1113" s="861">
        <v>63720</v>
      </c>
      <c r="D1113" s="861">
        <v>0</v>
      </c>
      <c r="E1113" s="861">
        <v>0</v>
      </c>
      <c r="F1113" s="861">
        <v>76.441969</v>
      </c>
      <c r="G1113" s="861">
        <v>72.390035999999995</v>
      </c>
      <c r="H1113" s="861">
        <v>65.752154000000004</v>
      </c>
      <c r="I1113" s="861">
        <v>74.185249999999996</v>
      </c>
      <c r="J1113" s="861">
        <v>72.953565999999995</v>
      </c>
      <c r="K1113" s="861">
        <v>71.399884</v>
      </c>
      <c r="L1113" s="861">
        <v>73.937725</v>
      </c>
      <c r="M1113" s="861">
        <v>74.921315000000007</v>
      </c>
      <c r="N1113" s="861">
        <v>-9.6846230000000002</v>
      </c>
      <c r="O1113" s="861">
        <v>-11.619676</v>
      </c>
      <c r="P1113" s="861">
        <v>-12.5105</v>
      </c>
      <c r="Q1113" s="861">
        <v>-8.4392499999999995</v>
      </c>
      <c r="R1113" s="861">
        <v>-9.8626170000000002</v>
      </c>
      <c r="S1113" s="861">
        <v>-10.862806000000001</v>
      </c>
      <c r="T1113" s="861">
        <v>82.978842999999998</v>
      </c>
      <c r="U1113" s="861">
        <v>75.190279000000004</v>
      </c>
      <c r="V1113" s="861">
        <v>93.770920000000004</v>
      </c>
      <c r="W1113" s="861">
        <v>92.832948000000002</v>
      </c>
      <c r="X1113" s="861">
        <v>-8.2083030000000008</v>
      </c>
      <c r="Y1113" s="861">
        <v>-7.5756329999999998</v>
      </c>
      <c r="Z1113" s="861">
        <v>-12.403745000000001</v>
      </c>
      <c r="AA1113" s="861">
        <v>-11.7568</v>
      </c>
      <c r="AB1113" s="861">
        <v>-11.653409</v>
      </c>
      <c r="AC1113" s="861">
        <v>-12.722887999999999</v>
      </c>
      <c r="AD1113" s="861">
        <v>-14.34534</v>
      </c>
      <c r="AE1113" s="861">
        <v>105.20311599999999</v>
      </c>
      <c r="AF1113" s="861">
        <v>97.90316</v>
      </c>
      <c r="AG1113" s="861">
        <v>89.461731999999998</v>
      </c>
      <c r="AH1113" s="861">
        <v>102.28371300000001</v>
      </c>
      <c r="AI1113" s="861">
        <v>90.017989</v>
      </c>
      <c r="AJ1113" s="861">
        <v>70.596551000000005</v>
      </c>
      <c r="AK1113" s="861">
        <v>-6.6775180000000001</v>
      </c>
      <c r="AL1113" s="861">
        <v>-12.053981</v>
      </c>
      <c r="AM1113" s="861">
        <v>-9.1049969999999991</v>
      </c>
      <c r="AN1113" s="861">
        <v>92.987384000000006</v>
      </c>
      <c r="AO1113" s="861">
        <v>92.067924000000005</v>
      </c>
      <c r="AP1113" s="861">
        <v>87.448364999999995</v>
      </c>
      <c r="AQ1113" s="861">
        <v>88.378390999999993</v>
      </c>
      <c r="AR1113" s="861">
        <v>73.119876000000005</v>
      </c>
      <c r="AS1113" s="861">
        <v>63.804361999999998</v>
      </c>
      <c r="AT1113" s="861">
        <v>76.804170999999997</v>
      </c>
      <c r="AU1113" s="861">
        <v>76.049334000000002</v>
      </c>
      <c r="AV1113" s="861">
        <v>75.301428999999999</v>
      </c>
      <c r="AW1113" s="861">
        <v>74.287469999999999</v>
      </c>
      <c r="AX1113" s="861">
        <v>89.819396999999995</v>
      </c>
      <c r="AY1113" s="861">
        <v>87.749190999999996</v>
      </c>
      <c r="AZ1113" s="861">
        <v>-9.1778729999999999</v>
      </c>
      <c r="BA1113" s="861">
        <v>-7.2067920000000001</v>
      </c>
      <c r="BB1113" s="861">
        <v>-15.941179999999999</v>
      </c>
      <c r="BC1113" s="861">
        <v>-15.065852</v>
      </c>
      <c r="BD1113" s="861">
        <v>-15.364908</v>
      </c>
      <c r="BE1113" s="861">
        <v>-9.6491410000000002</v>
      </c>
      <c r="BF1113" s="861">
        <v>31.873248</v>
      </c>
      <c r="BG1113" s="861">
        <v>141.62170599999999</v>
      </c>
      <c r="BH1113" s="861">
        <v>110.441247</v>
      </c>
      <c r="BI1113" s="861">
        <v>50.535145</v>
      </c>
      <c r="BJ1113" s="861">
        <v>131.710926</v>
      </c>
      <c r="BK1113" s="861">
        <v>86.478526000000002</v>
      </c>
      <c r="BL1113" s="861">
        <v>75.051130000000001</v>
      </c>
      <c r="BM1113" s="861">
        <v>-20.330718000000001</v>
      </c>
      <c r="BN1113" s="861">
        <v>-15.203659999999999</v>
      </c>
      <c r="BO1113" s="861">
        <v>-12.524516</v>
      </c>
      <c r="BP1113" s="861">
        <v>-14.768008999999999</v>
      </c>
      <c r="BQ1113" s="861">
        <v>87.360213000000002</v>
      </c>
      <c r="BR1113" s="861">
        <v>89.725514000000004</v>
      </c>
      <c r="BS1113" s="861">
        <v>86.290406000000004</v>
      </c>
      <c r="BT1113" s="861">
        <v>58.394686</v>
      </c>
      <c r="BU1113" s="861">
        <v>65.413985999999994</v>
      </c>
      <c r="BV1113" s="861">
        <v>61.601737999999997</v>
      </c>
      <c r="BW1113" s="861">
        <v>65.325118000000003</v>
      </c>
      <c r="BX1113" s="861">
        <v>-15.086587</v>
      </c>
      <c r="BY1113" s="861">
        <v>-15.274433999999999</v>
      </c>
      <c r="BZ1113" s="861">
        <v>-15.228579999999999</v>
      </c>
      <c r="CA1113" s="861">
        <v>-15.620984999999999</v>
      </c>
      <c r="CB1113" s="861">
        <v>-9.5699039999999993</v>
      </c>
      <c r="CC1113" s="861">
        <v>-6.8785800000000004</v>
      </c>
      <c r="CD1113" s="861">
        <v>-10.097357000000001</v>
      </c>
      <c r="CE1113" s="861">
        <v>-7.130344</v>
      </c>
      <c r="CF1113" s="861">
        <v>-11.809289</v>
      </c>
      <c r="CG1113" s="861">
        <v>-7.3393629999999996</v>
      </c>
      <c r="CH1113" s="861">
        <v>-12.354285000000001</v>
      </c>
      <c r="CI1113" s="861">
        <v>-7.7626670000000004</v>
      </c>
      <c r="CJ1113" s="861">
        <v>-9.5825669999999992</v>
      </c>
      <c r="CK1113" s="861">
        <v>-6.1723980000000003</v>
      </c>
      <c r="CL1113" s="861">
        <v>-9.7970279999999992</v>
      </c>
      <c r="CM1113" s="861">
        <v>-5.6697249999999997</v>
      </c>
      <c r="CN1113" s="861">
        <v>-12.265510000000001</v>
      </c>
      <c r="CO1113" s="861">
        <v>-8.1324660000000009</v>
      </c>
      <c r="CP1113" s="861">
        <v>-12.260021999999999</v>
      </c>
      <c r="CQ1113" s="861">
        <v>-8.6939170000000008</v>
      </c>
      <c r="CR1113" s="861">
        <v>-9.4146300000000007</v>
      </c>
      <c r="CS1113" s="861">
        <v>-6.6879189999999999</v>
      </c>
      <c r="CT1113" s="861">
        <v>-10.156688000000001</v>
      </c>
      <c r="CU1113" s="861">
        <v>-6.6163639999999999</v>
      </c>
      <c r="CV1113" s="861">
        <v>-12.598618999999999</v>
      </c>
      <c r="CW1113" s="861">
        <v>-6.5454129999999999</v>
      </c>
      <c r="CX1113" s="861">
        <v>-12.585610000000001</v>
      </c>
      <c r="CY1113" s="861">
        <v>-7.1881789999999999</v>
      </c>
      <c r="CZ1113" s="861">
        <v>-9.2463829999999998</v>
      </c>
      <c r="DA1113" s="861">
        <v>-5.9779</v>
      </c>
      <c r="DB1113" s="861">
        <v>-10.022728000000001</v>
      </c>
      <c r="DC1113" s="861">
        <v>-5.6398919999999997</v>
      </c>
      <c r="DD1113" s="861">
        <v>-12.459001000000001</v>
      </c>
      <c r="DE1113" s="861">
        <v>-7.8834660000000003</v>
      </c>
      <c r="DF1113" s="861">
        <v>-12.692335999999999</v>
      </c>
      <c r="DG1113" s="861">
        <v>-8.0861110000000007</v>
      </c>
      <c r="DH1113" s="861">
        <v>-9.2189460000000008</v>
      </c>
      <c r="DI1113" s="861">
        <v>-6.3766379999999998</v>
      </c>
      <c r="DJ1113" s="861">
        <v>-9.8255339999999993</v>
      </c>
      <c r="DK1113" s="861">
        <v>-6.8794009999999997</v>
      </c>
      <c r="DL1113" s="861">
        <v>-12.566891</v>
      </c>
      <c r="DM1113" s="861">
        <v>-9.5362639999999992</v>
      </c>
      <c r="DN1113" s="861">
        <v>-12.702233</v>
      </c>
      <c r="DO1113" s="861">
        <v>-9.058662</v>
      </c>
      <c r="DP1113" s="861">
        <v>-9.8670559999999998</v>
      </c>
      <c r="DQ1113" s="861">
        <v>-7.3573240000000002</v>
      </c>
      <c r="DR1113" s="861">
        <v>-10.172349000000001</v>
      </c>
      <c r="DS1113" s="861">
        <v>-8.0353480000000008</v>
      </c>
      <c r="DT1113" s="861">
        <v>-12.382674</v>
      </c>
      <c r="DU1113" s="861">
        <v>-10.449987999999999</v>
      </c>
      <c r="DV1113" s="861">
        <v>-12.719894</v>
      </c>
      <c r="DW1113" s="861">
        <v>-7.6966989999999997</v>
      </c>
      <c r="DX1113" s="861">
        <v>11.889697999999999</v>
      </c>
      <c r="DY1113" s="861">
        <v>8.6959800000000005</v>
      </c>
      <c r="DZ1113" s="861">
        <v>161.88934</v>
      </c>
      <c r="EA1113" s="861">
        <v>152.96358699999999</v>
      </c>
      <c r="EB1113" s="861">
        <v>122.1</v>
      </c>
      <c r="EC1113" s="861">
        <v>3.282</v>
      </c>
      <c r="ED1113" s="861">
        <v>394.1</v>
      </c>
      <c r="EE1113" s="861">
        <v>122.15</v>
      </c>
      <c r="EF1113" s="861">
        <v>5.3239999999999998</v>
      </c>
      <c r="EG1113" s="861">
        <v>638.5</v>
      </c>
      <c r="EH1113" s="861">
        <v>122.02</v>
      </c>
      <c r="EI1113" s="861">
        <v>4.9790000000000001</v>
      </c>
      <c r="EJ1113" s="861">
        <v>593.6</v>
      </c>
      <c r="EK1113" s="861">
        <v>9.2888439999999992</v>
      </c>
      <c r="EL1113" s="861">
        <v>11.805972000000001</v>
      </c>
      <c r="EM1113" s="861">
        <v>-18.393840999999998</v>
      </c>
      <c r="EN1113" s="861">
        <v>-24.330487999999999</v>
      </c>
      <c r="EO1113" s="861">
        <v>94.863181999999995</v>
      </c>
      <c r="EP1113" s="861">
        <v>90.967966000000004</v>
      </c>
      <c r="EQ1113" s="861">
        <v>-9.253387</v>
      </c>
      <c r="ER1113" s="861">
        <v>5110.2548989999996</v>
      </c>
      <c r="ES1113" s="861">
        <v>11932.324995000001</v>
      </c>
      <c r="ET1113" s="861">
        <v>11154.636202</v>
      </c>
      <c r="EU1113" s="861"/>
      <c r="EV1113" s="861"/>
      <c r="EW1113" s="861"/>
      <c r="EX1113" s="861"/>
      <c r="EY1113" s="861"/>
      <c r="EZ1113" s="861"/>
      <c r="FA1113" s="861"/>
      <c r="FB1113" s="861"/>
      <c r="FC1113" s="861"/>
      <c r="FD1113" s="861"/>
    </row>
    <row r="1114" spans="1:160" x14ac:dyDescent="0.25">
      <c r="A1114" s="837">
        <v>46142</v>
      </c>
      <c r="B1114" s="836">
        <v>0.14369212962962963</v>
      </c>
      <c r="C1114" s="861">
        <v>63780</v>
      </c>
      <c r="D1114" s="861">
        <v>0</v>
      </c>
      <c r="E1114" s="861">
        <v>0</v>
      </c>
      <c r="F1114" s="861">
        <v>76.404123999999996</v>
      </c>
      <c r="G1114" s="861">
        <v>72.408364000000006</v>
      </c>
      <c r="H1114" s="861">
        <v>65.823577999999998</v>
      </c>
      <c r="I1114" s="861">
        <v>74.226236999999998</v>
      </c>
      <c r="J1114" s="861">
        <v>72.908233999999993</v>
      </c>
      <c r="K1114" s="861">
        <v>71.415554</v>
      </c>
      <c r="L1114" s="861">
        <v>73.963846000000004</v>
      </c>
      <c r="M1114" s="861">
        <v>74.942335999999997</v>
      </c>
      <c r="N1114" s="861">
        <v>-9.6628100000000003</v>
      </c>
      <c r="O1114" s="861">
        <v>-11.622261999999999</v>
      </c>
      <c r="P1114" s="861">
        <v>-12.555968</v>
      </c>
      <c r="Q1114" s="861">
        <v>-8.4028039999999997</v>
      </c>
      <c r="R1114" s="861">
        <v>-9.6501730000000006</v>
      </c>
      <c r="S1114" s="861">
        <v>-10.853006000000001</v>
      </c>
      <c r="T1114" s="861">
        <v>82.899506000000002</v>
      </c>
      <c r="U1114" s="861">
        <v>74.553381999999999</v>
      </c>
      <c r="V1114" s="861">
        <v>93.707055999999994</v>
      </c>
      <c r="W1114" s="861">
        <v>92.735083000000003</v>
      </c>
      <c r="X1114" s="861">
        <v>-8.1650150000000004</v>
      </c>
      <c r="Y1114" s="861">
        <v>-7.6715489999999997</v>
      </c>
      <c r="Z1114" s="861">
        <v>-12.384971</v>
      </c>
      <c r="AA1114" s="861">
        <v>-11.755457</v>
      </c>
      <c r="AB1114" s="861">
        <v>-11.661205000000001</v>
      </c>
      <c r="AC1114" s="861">
        <v>-12.717029</v>
      </c>
      <c r="AD1114" s="861">
        <v>-14.248415</v>
      </c>
      <c r="AE1114" s="861">
        <v>105.20602599999999</v>
      </c>
      <c r="AF1114" s="861">
        <v>97.877705000000006</v>
      </c>
      <c r="AG1114" s="861">
        <v>89.468432000000007</v>
      </c>
      <c r="AH1114" s="861">
        <v>102.30526</v>
      </c>
      <c r="AI1114" s="861">
        <v>90.012855000000002</v>
      </c>
      <c r="AJ1114" s="861">
        <v>70.581108</v>
      </c>
      <c r="AK1114" s="861">
        <v>-6.7827419999999998</v>
      </c>
      <c r="AL1114" s="861">
        <v>-12.010396999999999</v>
      </c>
      <c r="AM1114" s="861">
        <v>-9.1183200000000006</v>
      </c>
      <c r="AN1114" s="861">
        <v>93.023612999999997</v>
      </c>
      <c r="AO1114" s="861">
        <v>91.951488999999995</v>
      </c>
      <c r="AP1114" s="861">
        <v>87.580282999999994</v>
      </c>
      <c r="AQ1114" s="861">
        <v>88.441553999999996</v>
      </c>
      <c r="AR1114" s="861">
        <v>73.080466999999999</v>
      </c>
      <c r="AS1114" s="861">
        <v>63.808177000000001</v>
      </c>
      <c r="AT1114" s="861">
        <v>76.892278000000005</v>
      </c>
      <c r="AU1114" s="861">
        <v>76.094489999999993</v>
      </c>
      <c r="AV1114" s="861">
        <v>74.972446000000005</v>
      </c>
      <c r="AW1114" s="861">
        <v>74.268186999999998</v>
      </c>
      <c r="AX1114" s="861">
        <v>89.746476999999999</v>
      </c>
      <c r="AY1114" s="861">
        <v>87.721466000000007</v>
      </c>
      <c r="AZ1114" s="861">
        <v>-9.0304310000000001</v>
      </c>
      <c r="BA1114" s="861">
        <v>-7.260707</v>
      </c>
      <c r="BB1114" s="861">
        <v>-15.999435</v>
      </c>
      <c r="BC1114" s="861">
        <v>-15.053061</v>
      </c>
      <c r="BD1114" s="861">
        <v>-15.359211</v>
      </c>
      <c r="BE1114" s="861">
        <v>-9.6400480000000002</v>
      </c>
      <c r="BF1114" s="861">
        <v>31.782544000000001</v>
      </c>
      <c r="BG1114" s="861">
        <v>141.51391699999999</v>
      </c>
      <c r="BH1114" s="861">
        <v>110.365217</v>
      </c>
      <c r="BI1114" s="861">
        <v>50.532803000000001</v>
      </c>
      <c r="BJ1114" s="861">
        <v>131.351226</v>
      </c>
      <c r="BK1114" s="861">
        <v>86.487741999999997</v>
      </c>
      <c r="BL1114" s="861">
        <v>74.566571999999994</v>
      </c>
      <c r="BM1114" s="861">
        <v>-20.341636999999999</v>
      </c>
      <c r="BN1114" s="861">
        <v>-15.203455999999999</v>
      </c>
      <c r="BO1114" s="861">
        <v>-12.596878999999999</v>
      </c>
      <c r="BP1114" s="861">
        <v>-14.724778000000001</v>
      </c>
      <c r="BQ1114" s="861">
        <v>87.325413999999995</v>
      </c>
      <c r="BR1114" s="861">
        <v>89.602124000000003</v>
      </c>
      <c r="BS1114" s="861">
        <v>86.195297999999994</v>
      </c>
      <c r="BT1114" s="861">
        <v>58.358874</v>
      </c>
      <c r="BU1114" s="861">
        <v>65.440033999999997</v>
      </c>
      <c r="BV1114" s="861">
        <v>61.507302000000003</v>
      </c>
      <c r="BW1114" s="861">
        <v>65.305024000000003</v>
      </c>
      <c r="BX1114" s="861">
        <v>-14.922278</v>
      </c>
      <c r="BY1114" s="861">
        <v>-15.247766</v>
      </c>
      <c r="BZ1114" s="861">
        <v>-15.325911</v>
      </c>
      <c r="CA1114" s="861">
        <v>-15.60473</v>
      </c>
      <c r="CB1114" s="861">
        <v>-9.5725630000000006</v>
      </c>
      <c r="CC1114" s="861">
        <v>-6.8907499999999997</v>
      </c>
      <c r="CD1114" s="861">
        <v>-10.115691</v>
      </c>
      <c r="CE1114" s="861">
        <v>-7.1663459999999999</v>
      </c>
      <c r="CF1114" s="861">
        <v>-11.838711999999999</v>
      </c>
      <c r="CG1114" s="861">
        <v>-7.3826000000000001</v>
      </c>
      <c r="CH1114" s="861">
        <v>-12.396053999999999</v>
      </c>
      <c r="CI1114" s="861">
        <v>-7.8219079999999996</v>
      </c>
      <c r="CJ1114" s="861">
        <v>-9.6354109999999995</v>
      </c>
      <c r="CK1114" s="861">
        <v>-6.2167430000000001</v>
      </c>
      <c r="CL1114" s="861">
        <v>-9.8439730000000001</v>
      </c>
      <c r="CM1114" s="861">
        <v>-5.729419</v>
      </c>
      <c r="CN1114" s="861">
        <v>-12.282708</v>
      </c>
      <c r="CO1114" s="861">
        <v>-8.1659299999999995</v>
      </c>
      <c r="CP1114" s="861">
        <v>-12.279566000000001</v>
      </c>
      <c r="CQ1114" s="861">
        <v>-8.6969589999999997</v>
      </c>
      <c r="CR1114" s="861">
        <v>-9.4561240000000009</v>
      </c>
      <c r="CS1114" s="861">
        <v>-6.6876829999999998</v>
      </c>
      <c r="CT1114" s="861">
        <v>-10.222645999999999</v>
      </c>
      <c r="CU1114" s="861">
        <v>-6.6226669999999999</v>
      </c>
      <c r="CV1114" s="861">
        <v>-12.633728</v>
      </c>
      <c r="CW1114" s="861">
        <v>-6.5185760000000004</v>
      </c>
      <c r="CX1114" s="861">
        <v>-12.582727</v>
      </c>
      <c r="CY1114" s="861">
        <v>-7.2231680000000003</v>
      </c>
      <c r="CZ1114" s="861">
        <v>-9.2374220000000005</v>
      </c>
      <c r="DA1114" s="861">
        <v>-6.0588920000000002</v>
      </c>
      <c r="DB1114" s="861">
        <v>-10.03712</v>
      </c>
      <c r="DC1114" s="861">
        <v>-5.6579129999999997</v>
      </c>
      <c r="DD1114" s="861">
        <v>-12.462745</v>
      </c>
      <c r="DE1114" s="861">
        <v>-7.9147809999999996</v>
      </c>
      <c r="DF1114" s="861">
        <v>-12.714873000000001</v>
      </c>
      <c r="DG1114" s="861">
        <v>-8.1253299999999999</v>
      </c>
      <c r="DH1114" s="861">
        <v>-9.225892</v>
      </c>
      <c r="DI1114" s="861">
        <v>-6.4184359999999998</v>
      </c>
      <c r="DJ1114" s="861">
        <v>-9.8187639999999998</v>
      </c>
      <c r="DK1114" s="861">
        <v>-6.875464</v>
      </c>
      <c r="DL1114" s="861">
        <v>-12.571823</v>
      </c>
      <c r="DM1114" s="861">
        <v>-9.5425789999999999</v>
      </c>
      <c r="DN1114" s="861">
        <v>-12.697433999999999</v>
      </c>
      <c r="DO1114" s="861">
        <v>-9.0810700000000004</v>
      </c>
      <c r="DP1114" s="861">
        <v>-9.8880850000000002</v>
      </c>
      <c r="DQ1114" s="861">
        <v>-7.3688070000000003</v>
      </c>
      <c r="DR1114" s="861">
        <v>-10.198435</v>
      </c>
      <c r="DS1114" s="861">
        <v>-8.032807</v>
      </c>
      <c r="DT1114" s="861">
        <v>-12.389018</v>
      </c>
      <c r="DU1114" s="861">
        <v>-10.450676</v>
      </c>
      <c r="DV1114" s="861">
        <v>-12.723634000000001</v>
      </c>
      <c r="DW1114" s="861">
        <v>-7.707891</v>
      </c>
      <c r="DX1114" s="861">
        <v>11.822868</v>
      </c>
      <c r="DY1114" s="861">
        <v>8.6474259999999994</v>
      </c>
      <c r="DZ1114" s="861">
        <v>161.377252</v>
      </c>
      <c r="EA1114" s="861">
        <v>152.81816499999999</v>
      </c>
      <c r="EB1114" s="861">
        <v>122.55</v>
      </c>
      <c r="EC1114" s="861">
        <v>1.2390000000000001</v>
      </c>
      <c r="ED1114" s="861">
        <v>134.1</v>
      </c>
      <c r="EE1114" s="861">
        <v>122.62</v>
      </c>
      <c r="EF1114" s="861">
        <v>5.3079999999999998</v>
      </c>
      <c r="EG1114" s="861">
        <v>639.20000000000005</v>
      </c>
      <c r="EH1114" s="861">
        <v>122.58</v>
      </c>
      <c r="EI1114" s="861">
        <v>4.9580000000000002</v>
      </c>
      <c r="EJ1114" s="861">
        <v>595.70000000000005</v>
      </c>
      <c r="EK1114" s="861">
        <v>9.3939280000000007</v>
      </c>
      <c r="EL1114" s="861">
        <v>11.8286</v>
      </c>
      <c r="EM1114" s="861">
        <v>-18.512248</v>
      </c>
      <c r="EN1114" s="861">
        <v>-24.425478999999999</v>
      </c>
      <c r="EO1114" s="861">
        <v>94.643657000000005</v>
      </c>
      <c r="EP1114" s="861">
        <v>90.903257999999994</v>
      </c>
      <c r="EQ1114" s="861">
        <v>-9.2746359999999992</v>
      </c>
      <c r="ER1114" s="861">
        <v>5113.2856119999997</v>
      </c>
      <c r="ES1114" s="861">
        <v>11942.996336</v>
      </c>
      <c r="ET1114" s="861">
        <v>11164.568015000001</v>
      </c>
      <c r="EU1114" s="861"/>
      <c r="EV1114" s="861"/>
      <c r="EW1114" s="861"/>
      <c r="EX1114" s="861"/>
      <c r="EY1114" s="861"/>
      <c r="EZ1114" s="861"/>
      <c r="FA1114" s="861"/>
      <c r="FB1114" s="861"/>
      <c r="FC1114" s="861"/>
      <c r="FD1114" s="861"/>
    </row>
    <row r="1115" spans="1:160" x14ac:dyDescent="0.25">
      <c r="A1115" s="837">
        <v>46142</v>
      </c>
      <c r="B1115" s="836">
        <v>0.14438657407407407</v>
      </c>
      <c r="C1115" s="861">
        <v>63840</v>
      </c>
      <c r="D1115" s="861">
        <v>0</v>
      </c>
      <c r="E1115" s="861">
        <v>0</v>
      </c>
      <c r="F1115" s="861">
        <v>76.308099999999996</v>
      </c>
      <c r="G1115" s="861">
        <v>72.396208000000001</v>
      </c>
      <c r="H1115" s="861">
        <v>65.684065000000004</v>
      </c>
      <c r="I1115" s="861">
        <v>74.246572999999998</v>
      </c>
      <c r="J1115" s="861">
        <v>72.843063999999998</v>
      </c>
      <c r="K1115" s="861">
        <v>71.434685000000002</v>
      </c>
      <c r="L1115" s="861">
        <v>73.945246999999995</v>
      </c>
      <c r="M1115" s="861">
        <v>74.937276999999995</v>
      </c>
      <c r="N1115" s="861">
        <v>-9.6798120000000001</v>
      </c>
      <c r="O1115" s="861">
        <v>-11.602617</v>
      </c>
      <c r="P1115" s="861">
        <v>-12.582943</v>
      </c>
      <c r="Q1115" s="861">
        <v>-8.4593830000000008</v>
      </c>
      <c r="R1115" s="861">
        <v>-9.7701930000000008</v>
      </c>
      <c r="S1115" s="861">
        <v>-10.974664000000001</v>
      </c>
      <c r="T1115" s="861">
        <v>82.896829999999994</v>
      </c>
      <c r="U1115" s="861">
        <v>75.437730999999999</v>
      </c>
      <c r="V1115" s="861">
        <v>93.853278000000003</v>
      </c>
      <c r="W1115" s="861">
        <v>92.884361999999996</v>
      </c>
      <c r="X1115" s="861">
        <v>-8.2067789999999992</v>
      </c>
      <c r="Y1115" s="861">
        <v>-7.662598</v>
      </c>
      <c r="Z1115" s="861">
        <v>-12.426831</v>
      </c>
      <c r="AA1115" s="861">
        <v>-11.777507999999999</v>
      </c>
      <c r="AB1115" s="861">
        <v>-11.655272999999999</v>
      </c>
      <c r="AC1115" s="861">
        <v>-12.695062999999999</v>
      </c>
      <c r="AD1115" s="861">
        <v>-14.31025</v>
      </c>
      <c r="AE1115" s="861">
        <v>105.160781</v>
      </c>
      <c r="AF1115" s="861">
        <v>97.892570000000006</v>
      </c>
      <c r="AG1115" s="861">
        <v>89.435670999999999</v>
      </c>
      <c r="AH1115" s="861">
        <v>102.39584600000001</v>
      </c>
      <c r="AI1115" s="861">
        <v>90.020027999999996</v>
      </c>
      <c r="AJ1115" s="861">
        <v>70.625384999999994</v>
      </c>
      <c r="AK1115" s="861">
        <v>-6.789148</v>
      </c>
      <c r="AL1115" s="861">
        <v>-12.037744999999999</v>
      </c>
      <c r="AM1115" s="861">
        <v>-9.130547</v>
      </c>
      <c r="AN1115" s="861">
        <v>92.920558999999997</v>
      </c>
      <c r="AO1115" s="861">
        <v>92.108424999999997</v>
      </c>
      <c r="AP1115" s="861">
        <v>87.447446999999997</v>
      </c>
      <c r="AQ1115" s="861">
        <v>88.335466999999994</v>
      </c>
      <c r="AR1115" s="861">
        <v>73.048083000000005</v>
      </c>
      <c r="AS1115" s="861">
        <v>63.833219999999997</v>
      </c>
      <c r="AT1115" s="861">
        <v>76.817331999999993</v>
      </c>
      <c r="AU1115" s="861">
        <v>76.019053</v>
      </c>
      <c r="AV1115" s="861">
        <v>75.067564000000004</v>
      </c>
      <c r="AW1115" s="861">
        <v>74.431689000000006</v>
      </c>
      <c r="AX1115" s="861">
        <v>89.844379000000004</v>
      </c>
      <c r="AY1115" s="861">
        <v>87.774231999999998</v>
      </c>
      <c r="AZ1115" s="861">
        <v>-9.0854610000000005</v>
      </c>
      <c r="BA1115" s="861">
        <v>-7.3197890000000001</v>
      </c>
      <c r="BB1115" s="861">
        <v>-16.019718999999998</v>
      </c>
      <c r="BC1115" s="861">
        <v>-15.08183</v>
      </c>
      <c r="BD1115" s="861">
        <v>-15.403613999999999</v>
      </c>
      <c r="BE1115" s="861">
        <v>-9.7846309999999992</v>
      </c>
      <c r="BF1115" s="861">
        <v>31.915641999999998</v>
      </c>
      <c r="BG1115" s="861">
        <v>141.55583200000001</v>
      </c>
      <c r="BH1115" s="861">
        <v>110.34313</v>
      </c>
      <c r="BI1115" s="861">
        <v>50.508690999999999</v>
      </c>
      <c r="BJ1115" s="861">
        <v>131.41743399999999</v>
      </c>
      <c r="BK1115" s="861">
        <v>86.468110999999993</v>
      </c>
      <c r="BL1115" s="861">
        <v>74.809078999999997</v>
      </c>
      <c r="BM1115" s="861">
        <v>-20.345023000000001</v>
      </c>
      <c r="BN1115" s="861">
        <v>-15.221076</v>
      </c>
      <c r="BO1115" s="861">
        <v>-12.518299000000001</v>
      </c>
      <c r="BP1115" s="861">
        <v>-14.736236999999999</v>
      </c>
      <c r="BQ1115" s="861">
        <v>87.381112000000002</v>
      </c>
      <c r="BR1115" s="861">
        <v>89.697827000000004</v>
      </c>
      <c r="BS1115" s="861">
        <v>86.238428999999996</v>
      </c>
      <c r="BT1115" s="861">
        <v>58.404305000000001</v>
      </c>
      <c r="BU1115" s="861">
        <v>65.420432000000005</v>
      </c>
      <c r="BV1115" s="861">
        <v>61.477735000000003</v>
      </c>
      <c r="BW1115" s="861">
        <v>65.296102000000005</v>
      </c>
      <c r="BX1115" s="861">
        <v>-14.990921999999999</v>
      </c>
      <c r="BY1115" s="861">
        <v>-15.235048000000001</v>
      </c>
      <c r="BZ1115" s="861">
        <v>-15.238239999999999</v>
      </c>
      <c r="CA1115" s="861">
        <v>-15.584723</v>
      </c>
      <c r="CB1115" s="861">
        <v>-9.5719740000000009</v>
      </c>
      <c r="CC1115" s="861">
        <v>-6.8814609999999998</v>
      </c>
      <c r="CD1115" s="861">
        <v>-10.140620999999999</v>
      </c>
      <c r="CE1115" s="861">
        <v>-7.139767</v>
      </c>
      <c r="CF1115" s="861">
        <v>-11.853375</v>
      </c>
      <c r="CG1115" s="861">
        <v>-7.3728569999999998</v>
      </c>
      <c r="CH1115" s="861">
        <v>-12.411479999999999</v>
      </c>
      <c r="CI1115" s="861">
        <v>-7.8231909999999996</v>
      </c>
      <c r="CJ1115" s="861">
        <v>-9.6216889999999999</v>
      </c>
      <c r="CK1115" s="861">
        <v>-6.2107299999999999</v>
      </c>
      <c r="CL1115" s="861">
        <v>-9.8623239999999992</v>
      </c>
      <c r="CM1115" s="861">
        <v>-5.7038320000000002</v>
      </c>
      <c r="CN1115" s="861">
        <v>-12.304447</v>
      </c>
      <c r="CO1115" s="861">
        <v>-8.1875280000000004</v>
      </c>
      <c r="CP1115" s="861">
        <v>-12.318795</v>
      </c>
      <c r="CQ1115" s="861">
        <v>-8.7172330000000002</v>
      </c>
      <c r="CR1115" s="861">
        <v>-9.4468809999999994</v>
      </c>
      <c r="CS1115" s="861">
        <v>-6.6915519999999997</v>
      </c>
      <c r="CT1115" s="861">
        <v>-10.211069999999999</v>
      </c>
      <c r="CU1115" s="861">
        <v>-6.608822</v>
      </c>
      <c r="CV1115" s="861">
        <v>-12.653211000000001</v>
      </c>
      <c r="CW1115" s="861">
        <v>-6.5789479999999996</v>
      </c>
      <c r="CX1115" s="861">
        <v>-12.598845000000001</v>
      </c>
      <c r="CY1115" s="861">
        <v>-7.2050409999999996</v>
      </c>
      <c r="CZ1115" s="861">
        <v>-9.2543930000000003</v>
      </c>
      <c r="DA1115" s="861">
        <v>-5.9777810000000002</v>
      </c>
      <c r="DB1115" s="861">
        <v>-10.032933</v>
      </c>
      <c r="DC1115" s="861">
        <v>-5.6551539999999996</v>
      </c>
      <c r="DD1115" s="861">
        <v>-12.469397000000001</v>
      </c>
      <c r="DE1115" s="861">
        <v>-7.9050130000000003</v>
      </c>
      <c r="DF1115" s="861">
        <v>-12.734405000000001</v>
      </c>
      <c r="DG1115" s="861">
        <v>-8.1231960000000001</v>
      </c>
      <c r="DH1115" s="861">
        <v>-9.2298480000000005</v>
      </c>
      <c r="DI1115" s="861">
        <v>-6.397748</v>
      </c>
      <c r="DJ1115" s="861">
        <v>-9.8134479999999993</v>
      </c>
      <c r="DK1115" s="861">
        <v>-6.9070660000000004</v>
      </c>
      <c r="DL1115" s="861">
        <v>-12.580413999999999</v>
      </c>
      <c r="DM1115" s="861">
        <v>-9.5417500000000004</v>
      </c>
      <c r="DN1115" s="861">
        <v>-12.732991</v>
      </c>
      <c r="DO1115" s="861">
        <v>-9.0747160000000004</v>
      </c>
      <c r="DP1115" s="861">
        <v>-9.8882919999999999</v>
      </c>
      <c r="DQ1115" s="861">
        <v>-7.367718</v>
      </c>
      <c r="DR1115" s="861">
        <v>-10.210016</v>
      </c>
      <c r="DS1115" s="861">
        <v>-8.0462199999999999</v>
      </c>
      <c r="DT1115" s="861">
        <v>-12.402789</v>
      </c>
      <c r="DU1115" s="861">
        <v>-10.45783</v>
      </c>
      <c r="DV1115" s="861">
        <v>-12.744692000000001</v>
      </c>
      <c r="DW1115" s="861">
        <v>-7.7054029999999996</v>
      </c>
      <c r="DX1115" s="861">
        <v>11.905590999999999</v>
      </c>
      <c r="DY1115" s="861">
        <v>8.6699780000000004</v>
      </c>
      <c r="DZ1115" s="861">
        <v>161.88729799999999</v>
      </c>
      <c r="EA1115" s="861">
        <v>152.945798</v>
      </c>
      <c r="EB1115" s="861">
        <v>121.91</v>
      </c>
      <c r="EC1115" s="861">
        <v>3.2839999999999998</v>
      </c>
      <c r="ED1115" s="861">
        <v>394.8</v>
      </c>
      <c r="EE1115" s="861">
        <v>122.08</v>
      </c>
      <c r="EF1115" s="861">
        <v>5.3230000000000004</v>
      </c>
      <c r="EG1115" s="861">
        <v>639</v>
      </c>
      <c r="EH1115" s="861">
        <v>121.98</v>
      </c>
      <c r="EI1115" s="861">
        <v>5.0010000000000003</v>
      </c>
      <c r="EJ1115" s="861">
        <v>594.29999999999995</v>
      </c>
      <c r="EK1115" s="861">
        <v>9.2351690000000008</v>
      </c>
      <c r="EL1115" s="861">
        <v>11.86304</v>
      </c>
      <c r="EM1115" s="861">
        <v>-18.365715999999999</v>
      </c>
      <c r="EN1115" s="861">
        <v>-24.381339000000001</v>
      </c>
      <c r="EO1115" s="861">
        <v>94.862307999999999</v>
      </c>
      <c r="EP1115" s="861">
        <v>90.960052000000005</v>
      </c>
      <c r="EQ1115" s="861">
        <v>-9.278518</v>
      </c>
      <c r="ER1115" s="861">
        <v>5117.6147680000004</v>
      </c>
      <c r="ES1115" s="861">
        <v>11953.658915</v>
      </c>
      <c r="ET1115" s="861">
        <v>11174.491507999999</v>
      </c>
      <c r="EU1115" s="861"/>
      <c r="EV1115" s="861"/>
      <c r="EW1115" s="861"/>
      <c r="EX1115" s="861"/>
      <c r="EY1115" s="861"/>
      <c r="EZ1115" s="861"/>
      <c r="FA1115" s="861"/>
      <c r="FB1115" s="861"/>
      <c r="FC1115" s="861"/>
      <c r="FD1115" s="861"/>
    </row>
    <row r="1116" spans="1:160" x14ac:dyDescent="0.25">
      <c r="A1116" s="837">
        <v>46142</v>
      </c>
      <c r="B1116" s="836">
        <v>0.14508101851851851</v>
      </c>
      <c r="C1116" s="861">
        <v>63900</v>
      </c>
      <c r="D1116" s="861">
        <v>0</v>
      </c>
      <c r="E1116" s="861">
        <v>0</v>
      </c>
      <c r="F1116" s="861">
        <v>76.244293999999996</v>
      </c>
      <c r="G1116" s="861">
        <v>72.403290999999996</v>
      </c>
      <c r="H1116" s="861">
        <v>65.646360000000001</v>
      </c>
      <c r="I1116" s="861">
        <v>74.223612000000003</v>
      </c>
      <c r="J1116" s="861">
        <v>72.760351999999997</v>
      </c>
      <c r="K1116" s="861">
        <v>71.407405999999995</v>
      </c>
      <c r="L1116" s="861">
        <v>73.945772000000005</v>
      </c>
      <c r="M1116" s="861">
        <v>74.914145000000005</v>
      </c>
      <c r="N1116" s="861">
        <v>-9.7214189999999991</v>
      </c>
      <c r="O1116" s="861">
        <v>-11.640587</v>
      </c>
      <c r="P1116" s="861">
        <v>-12.592226</v>
      </c>
      <c r="Q1116" s="861">
        <v>-8.5226140000000008</v>
      </c>
      <c r="R1116" s="861">
        <v>-9.8818819999999992</v>
      </c>
      <c r="S1116" s="861">
        <v>-10.971399999999999</v>
      </c>
      <c r="T1116" s="861">
        <v>82.674888999999993</v>
      </c>
      <c r="U1116" s="861">
        <v>75.068145999999999</v>
      </c>
      <c r="V1116" s="861">
        <v>93.810417000000001</v>
      </c>
      <c r="W1116" s="861">
        <v>92.842281999999997</v>
      </c>
      <c r="X1116" s="861">
        <v>-8.2113180000000003</v>
      </c>
      <c r="Y1116" s="861">
        <v>-7.6673</v>
      </c>
      <c r="Z1116" s="861">
        <v>-12.412253</v>
      </c>
      <c r="AA1116" s="861">
        <v>-11.777533999999999</v>
      </c>
      <c r="AB1116" s="861">
        <v>-11.677962000000001</v>
      </c>
      <c r="AC1116" s="861">
        <v>-12.666416999999999</v>
      </c>
      <c r="AD1116" s="861">
        <v>-14.284936</v>
      </c>
      <c r="AE1116" s="861">
        <v>105.11694</v>
      </c>
      <c r="AF1116" s="861">
        <v>97.868943000000002</v>
      </c>
      <c r="AG1116" s="861">
        <v>89.398938999999999</v>
      </c>
      <c r="AH1116" s="861">
        <v>102.43388400000001</v>
      </c>
      <c r="AI1116" s="861">
        <v>89.991352000000006</v>
      </c>
      <c r="AJ1116" s="861">
        <v>70.596055000000007</v>
      </c>
      <c r="AK1116" s="861">
        <v>-6.8624980000000004</v>
      </c>
      <c r="AL1116" s="861">
        <v>-11.976626</v>
      </c>
      <c r="AM1116" s="861">
        <v>-9.1156330000000008</v>
      </c>
      <c r="AN1116" s="861">
        <v>92.943241</v>
      </c>
      <c r="AO1116" s="861">
        <v>92.007408999999996</v>
      </c>
      <c r="AP1116" s="861">
        <v>87.574459000000004</v>
      </c>
      <c r="AQ1116" s="861">
        <v>88.383334000000005</v>
      </c>
      <c r="AR1116" s="861">
        <v>72.947665999999998</v>
      </c>
      <c r="AS1116" s="861">
        <v>63.782210999999997</v>
      </c>
      <c r="AT1116" s="861">
        <v>76.880722000000006</v>
      </c>
      <c r="AU1116" s="861">
        <v>76.043689000000001</v>
      </c>
      <c r="AV1116" s="861">
        <v>75.076600999999997</v>
      </c>
      <c r="AW1116" s="861">
        <v>74.192595999999995</v>
      </c>
      <c r="AX1116" s="861">
        <v>89.697562000000005</v>
      </c>
      <c r="AY1116" s="861">
        <v>87.637889999999999</v>
      </c>
      <c r="AZ1116" s="861">
        <v>-9.2040649999999999</v>
      </c>
      <c r="BA1116" s="861">
        <v>-7.3011270000000001</v>
      </c>
      <c r="BB1116" s="861">
        <v>-16.006264999999999</v>
      </c>
      <c r="BC1116" s="861">
        <v>-15.06887</v>
      </c>
      <c r="BD1116" s="861">
        <v>-15.406267</v>
      </c>
      <c r="BE1116" s="861">
        <v>-9.7276670000000003</v>
      </c>
      <c r="BF1116" s="861">
        <v>31.789318000000002</v>
      </c>
      <c r="BG1116" s="861">
        <v>141.50810999999999</v>
      </c>
      <c r="BH1116" s="861">
        <v>110.23638</v>
      </c>
      <c r="BI1116" s="861">
        <v>50.445152</v>
      </c>
      <c r="BJ1116" s="861">
        <v>131.40829299999999</v>
      </c>
      <c r="BK1116" s="861">
        <v>86.416407000000007</v>
      </c>
      <c r="BL1116" s="861">
        <v>74.619759999999999</v>
      </c>
      <c r="BM1116" s="861">
        <v>-20.366989</v>
      </c>
      <c r="BN1116" s="861">
        <v>-15.252006</v>
      </c>
      <c r="BO1116" s="861">
        <v>-12.609413</v>
      </c>
      <c r="BP1116" s="861">
        <v>-14.744446999999999</v>
      </c>
      <c r="BQ1116" s="861">
        <v>87.275195999999994</v>
      </c>
      <c r="BR1116" s="861">
        <v>89.659238999999999</v>
      </c>
      <c r="BS1116" s="861">
        <v>86.175921000000002</v>
      </c>
      <c r="BT1116" s="861">
        <v>58.146661000000002</v>
      </c>
      <c r="BU1116" s="861">
        <v>65.382127999999994</v>
      </c>
      <c r="BV1116" s="861">
        <v>61.456848999999998</v>
      </c>
      <c r="BW1116" s="861">
        <v>65.228735</v>
      </c>
      <c r="BX1116" s="861">
        <v>-14.855862</v>
      </c>
      <c r="BY1116" s="861">
        <v>-15.196457000000001</v>
      </c>
      <c r="BZ1116" s="861">
        <v>-15.365339000000001</v>
      </c>
      <c r="CA1116" s="861">
        <v>-15.670693</v>
      </c>
      <c r="CB1116" s="861">
        <v>-9.6364929999999998</v>
      </c>
      <c r="CC1116" s="861">
        <v>-6.9049950000000004</v>
      </c>
      <c r="CD1116" s="861">
        <v>-10.16991</v>
      </c>
      <c r="CE1116" s="861">
        <v>-7.1978850000000003</v>
      </c>
      <c r="CF1116" s="861">
        <v>-11.899784</v>
      </c>
      <c r="CG1116" s="861">
        <v>-7.4292220000000002</v>
      </c>
      <c r="CH1116" s="861">
        <v>-12.440954</v>
      </c>
      <c r="CI1116" s="861">
        <v>-7.8716290000000004</v>
      </c>
      <c r="CJ1116" s="861">
        <v>-9.6576000000000004</v>
      </c>
      <c r="CK1116" s="861">
        <v>-6.2263080000000004</v>
      </c>
      <c r="CL1116" s="861">
        <v>-9.8728309999999997</v>
      </c>
      <c r="CM1116" s="861">
        <v>-5.750165</v>
      </c>
      <c r="CN1116" s="861">
        <v>-12.326395</v>
      </c>
      <c r="CO1116" s="861">
        <v>-8.2098019999999998</v>
      </c>
      <c r="CP1116" s="861">
        <v>-12.311133</v>
      </c>
      <c r="CQ1116" s="861">
        <v>-8.7353740000000002</v>
      </c>
      <c r="CR1116" s="861">
        <v>-9.46645</v>
      </c>
      <c r="CS1116" s="861">
        <v>-6.7348470000000002</v>
      </c>
      <c r="CT1116" s="861">
        <v>-10.24267</v>
      </c>
      <c r="CU1116" s="861">
        <v>-6.6733900000000004</v>
      </c>
      <c r="CV1116" s="861">
        <v>-12.691060999999999</v>
      </c>
      <c r="CW1116" s="861">
        <v>-6.5982310000000002</v>
      </c>
      <c r="CX1116" s="861">
        <v>-12.618334000000001</v>
      </c>
      <c r="CY1116" s="861">
        <v>-7.2337090000000002</v>
      </c>
      <c r="CZ1116" s="861">
        <v>-9.2587779999999995</v>
      </c>
      <c r="DA1116" s="861">
        <v>-6.0256489999999996</v>
      </c>
      <c r="DB1116" s="861">
        <v>-10.062334</v>
      </c>
      <c r="DC1116" s="861">
        <v>-5.6880810000000004</v>
      </c>
      <c r="DD1116" s="861">
        <v>-12.469618000000001</v>
      </c>
      <c r="DE1116" s="861">
        <v>-7.9042969999999997</v>
      </c>
      <c r="DF1116" s="861">
        <v>-12.737171999999999</v>
      </c>
      <c r="DG1116" s="861">
        <v>-8.1362380000000005</v>
      </c>
      <c r="DH1116" s="861">
        <v>-9.2410370000000004</v>
      </c>
      <c r="DI1116" s="861">
        <v>-6.4282579999999996</v>
      </c>
      <c r="DJ1116" s="861">
        <v>-9.8577279999999998</v>
      </c>
      <c r="DK1116" s="861">
        <v>-6.8880949999999999</v>
      </c>
      <c r="DL1116" s="861">
        <v>-12.589269</v>
      </c>
      <c r="DM1116" s="861">
        <v>-9.5561900000000009</v>
      </c>
      <c r="DN1116" s="861">
        <v>-12.740470999999999</v>
      </c>
      <c r="DO1116" s="861">
        <v>-9.0938689999999998</v>
      </c>
      <c r="DP1116" s="861">
        <v>-9.89527</v>
      </c>
      <c r="DQ1116" s="861">
        <v>-7.3730349999999998</v>
      </c>
      <c r="DR1116" s="861">
        <v>-10.208316</v>
      </c>
      <c r="DS1116" s="861">
        <v>-8.0655800000000006</v>
      </c>
      <c r="DT1116" s="861">
        <v>-12.423419000000001</v>
      </c>
      <c r="DU1116" s="861">
        <v>-10.456322999999999</v>
      </c>
      <c r="DV1116" s="861">
        <v>-12.756302</v>
      </c>
      <c r="DW1116" s="861">
        <v>-7.6935399999999996</v>
      </c>
      <c r="DX1116" s="861">
        <v>11.904180999999999</v>
      </c>
      <c r="DY1116" s="861">
        <v>8.6423229999999993</v>
      </c>
      <c r="DZ1116" s="861">
        <v>161.481458</v>
      </c>
      <c r="EA1116" s="861">
        <v>152.62958399999999</v>
      </c>
      <c r="EB1116" s="861">
        <v>121.85</v>
      </c>
      <c r="EC1116" s="861">
        <v>3.28</v>
      </c>
      <c r="ED1116" s="861">
        <v>393.4</v>
      </c>
      <c r="EE1116" s="861">
        <v>121.82</v>
      </c>
      <c r="EF1116" s="861">
        <v>5.3310000000000004</v>
      </c>
      <c r="EG1116" s="861">
        <v>637.29999999999995</v>
      </c>
      <c r="EH1116" s="861">
        <v>121.9</v>
      </c>
      <c r="EI1116" s="861">
        <v>4.9649999999999999</v>
      </c>
      <c r="EJ1116" s="861">
        <v>594.20000000000005</v>
      </c>
      <c r="EK1116" s="861">
        <v>9.2525779999999997</v>
      </c>
      <c r="EL1116" s="861">
        <v>11.826058</v>
      </c>
      <c r="EM1116" s="861">
        <v>-18.368210999999999</v>
      </c>
      <c r="EN1116" s="861">
        <v>-24.435471</v>
      </c>
      <c r="EO1116" s="861">
        <v>94.688367</v>
      </c>
      <c r="EP1116" s="861">
        <v>90.819284999999994</v>
      </c>
      <c r="EQ1116" s="861">
        <v>-9.3010009999999994</v>
      </c>
      <c r="ER1116" s="861">
        <v>5124.1823270000004</v>
      </c>
      <c r="ES1116" s="861">
        <v>11964.315032</v>
      </c>
      <c r="ET1116" s="861">
        <v>11184.400761000001</v>
      </c>
      <c r="EU1116" s="861"/>
      <c r="EV1116" s="861"/>
      <c r="EW1116" s="861"/>
      <c r="EX1116" s="861"/>
      <c r="EY1116" s="861"/>
      <c r="EZ1116" s="861"/>
      <c r="FA1116" s="861"/>
      <c r="FB1116" s="861"/>
      <c r="FC1116" s="861"/>
      <c r="FD1116" s="861"/>
    </row>
    <row r="1117" spans="1:160" x14ac:dyDescent="0.25">
      <c r="A1117" s="837">
        <v>46142</v>
      </c>
      <c r="B1117" s="836">
        <v>0.14577546296296295</v>
      </c>
      <c r="C1117" s="861">
        <v>63960</v>
      </c>
      <c r="D1117" s="861">
        <v>0</v>
      </c>
      <c r="E1117" s="861">
        <v>0</v>
      </c>
      <c r="F1117" s="861">
        <v>76.217871000000002</v>
      </c>
      <c r="G1117" s="861">
        <v>72.417848000000006</v>
      </c>
      <c r="H1117" s="861">
        <v>65.653773000000001</v>
      </c>
      <c r="I1117" s="861">
        <v>74.271874999999994</v>
      </c>
      <c r="J1117" s="861">
        <v>72.713407000000004</v>
      </c>
      <c r="K1117" s="861">
        <v>71.403232000000003</v>
      </c>
      <c r="L1117" s="861">
        <v>73.947117000000006</v>
      </c>
      <c r="M1117" s="861">
        <v>74.921402</v>
      </c>
      <c r="N1117" s="861">
        <v>-9.7051029999999994</v>
      </c>
      <c r="O1117" s="861">
        <v>-11.662804</v>
      </c>
      <c r="P1117" s="861">
        <v>-12.572066</v>
      </c>
      <c r="Q1117" s="861">
        <v>-8.4124269999999992</v>
      </c>
      <c r="R1117" s="861">
        <v>-9.8484010000000008</v>
      </c>
      <c r="S1117" s="861">
        <v>-10.880523999999999</v>
      </c>
      <c r="T1117" s="861">
        <v>82.593428000000003</v>
      </c>
      <c r="U1117" s="861">
        <v>75.050585999999996</v>
      </c>
      <c r="V1117" s="861">
        <v>93.611080999999999</v>
      </c>
      <c r="W1117" s="861">
        <v>92.658867000000001</v>
      </c>
      <c r="X1117" s="861">
        <v>-8.2338830000000005</v>
      </c>
      <c r="Y1117" s="861">
        <v>-7.7358710000000004</v>
      </c>
      <c r="Z1117" s="861">
        <v>-12.429516</v>
      </c>
      <c r="AA1117" s="861">
        <v>-11.783014</v>
      </c>
      <c r="AB1117" s="861">
        <v>-11.706937</v>
      </c>
      <c r="AC1117" s="861">
        <v>-12.753882000000001</v>
      </c>
      <c r="AD1117" s="861">
        <v>-14.368561</v>
      </c>
      <c r="AE1117" s="861">
        <v>105.01940500000001</v>
      </c>
      <c r="AF1117" s="861">
        <v>97.829865999999996</v>
      </c>
      <c r="AG1117" s="861">
        <v>89.373193000000001</v>
      </c>
      <c r="AH1117" s="861">
        <v>102.377498</v>
      </c>
      <c r="AI1117" s="861">
        <v>89.857360999999997</v>
      </c>
      <c r="AJ1117" s="861">
        <v>70.512089000000003</v>
      </c>
      <c r="AK1117" s="861">
        <v>-6.8413639999999996</v>
      </c>
      <c r="AL1117" s="861">
        <v>-12.123711999999999</v>
      </c>
      <c r="AM1117" s="861">
        <v>-9.1870589999999996</v>
      </c>
      <c r="AN1117" s="861">
        <v>92.893012999999996</v>
      </c>
      <c r="AO1117" s="861">
        <v>91.888461000000007</v>
      </c>
      <c r="AP1117" s="861">
        <v>87.272114999999999</v>
      </c>
      <c r="AQ1117" s="861">
        <v>88.261813000000004</v>
      </c>
      <c r="AR1117" s="861">
        <v>72.891987</v>
      </c>
      <c r="AS1117" s="861">
        <v>63.653143999999998</v>
      </c>
      <c r="AT1117" s="861">
        <v>76.724356999999998</v>
      </c>
      <c r="AU1117" s="861">
        <v>75.969870999999998</v>
      </c>
      <c r="AV1117" s="861">
        <v>74.772881999999996</v>
      </c>
      <c r="AW1117" s="861">
        <v>74.046621000000002</v>
      </c>
      <c r="AX1117" s="861">
        <v>89.515977000000007</v>
      </c>
      <c r="AY1117" s="861">
        <v>87.567447000000001</v>
      </c>
      <c r="AZ1117" s="861">
        <v>-9.1189780000000003</v>
      </c>
      <c r="BA1117" s="861">
        <v>-7.2985360000000004</v>
      </c>
      <c r="BB1117" s="861">
        <v>-16.052679999999999</v>
      </c>
      <c r="BC1117" s="861">
        <v>-15.12799</v>
      </c>
      <c r="BD1117" s="861">
        <v>-15.417609000000001</v>
      </c>
      <c r="BE1117" s="861">
        <v>-9.6231709999999993</v>
      </c>
      <c r="BF1117" s="861">
        <v>31.900141000000001</v>
      </c>
      <c r="BG1117" s="861">
        <v>141.46327199999999</v>
      </c>
      <c r="BH1117" s="861">
        <v>110.26622500000001</v>
      </c>
      <c r="BI1117" s="861">
        <v>50.397534999999998</v>
      </c>
      <c r="BJ1117" s="861">
        <v>131.20901799999999</v>
      </c>
      <c r="BK1117" s="861">
        <v>86.322070999999994</v>
      </c>
      <c r="BL1117" s="861">
        <v>74.860474999999994</v>
      </c>
      <c r="BM1117" s="861">
        <v>-20.390032999999999</v>
      </c>
      <c r="BN1117" s="861">
        <v>-15.294173000000001</v>
      </c>
      <c r="BO1117" s="861">
        <v>-12.605693</v>
      </c>
      <c r="BP1117" s="861">
        <v>-14.783270999999999</v>
      </c>
      <c r="BQ1117" s="861">
        <v>87.197277</v>
      </c>
      <c r="BR1117" s="861">
        <v>89.540756999999999</v>
      </c>
      <c r="BS1117" s="861">
        <v>86.099497999999997</v>
      </c>
      <c r="BT1117" s="861">
        <v>58.262031</v>
      </c>
      <c r="BU1117" s="861">
        <v>65.353824000000003</v>
      </c>
      <c r="BV1117" s="861">
        <v>61.507821999999997</v>
      </c>
      <c r="BW1117" s="861">
        <v>65.239311999999998</v>
      </c>
      <c r="BX1117" s="861">
        <v>-15.086232000000001</v>
      </c>
      <c r="BY1117" s="861">
        <v>-15.254676</v>
      </c>
      <c r="BZ1117" s="861">
        <v>-15.312753000000001</v>
      </c>
      <c r="CA1117" s="861">
        <v>-15.630393</v>
      </c>
      <c r="CB1117" s="861">
        <v>-9.6359729999999999</v>
      </c>
      <c r="CC1117" s="861">
        <v>-6.941999</v>
      </c>
      <c r="CD1117" s="861">
        <v>-10.170488000000001</v>
      </c>
      <c r="CE1117" s="861">
        <v>-7.2236919999999998</v>
      </c>
      <c r="CF1117" s="861">
        <v>-11.889360999999999</v>
      </c>
      <c r="CG1117" s="861">
        <v>-7.4272850000000004</v>
      </c>
      <c r="CH1117" s="861">
        <v>-12.445614000000001</v>
      </c>
      <c r="CI1117" s="861">
        <v>-7.8771909999999998</v>
      </c>
      <c r="CJ1117" s="861">
        <v>-9.6734969999999993</v>
      </c>
      <c r="CK1117" s="861">
        <v>-6.2231509999999997</v>
      </c>
      <c r="CL1117" s="861">
        <v>-9.8832620000000002</v>
      </c>
      <c r="CM1117" s="861">
        <v>-5.7344229999999996</v>
      </c>
      <c r="CN1117" s="861">
        <v>-12.35459</v>
      </c>
      <c r="CO1117" s="861">
        <v>-8.2162869999999995</v>
      </c>
      <c r="CP1117" s="861">
        <v>-12.327260000000001</v>
      </c>
      <c r="CQ1117" s="861">
        <v>-8.7603100000000005</v>
      </c>
      <c r="CR1117" s="861">
        <v>-9.4904770000000003</v>
      </c>
      <c r="CS1117" s="861">
        <v>-6.755503</v>
      </c>
      <c r="CT1117" s="861">
        <v>-10.287614</v>
      </c>
      <c r="CU1117" s="861">
        <v>-6.6657929999999999</v>
      </c>
      <c r="CV1117" s="861">
        <v>-12.705071999999999</v>
      </c>
      <c r="CW1117" s="861">
        <v>-6.6293800000000003</v>
      </c>
      <c r="CX1117" s="861">
        <v>-12.637867</v>
      </c>
      <c r="CY1117" s="861">
        <v>-7.2568149999999996</v>
      </c>
      <c r="CZ1117" s="861">
        <v>-9.287115</v>
      </c>
      <c r="DA1117" s="861">
        <v>-6.0541280000000004</v>
      </c>
      <c r="DB1117" s="861">
        <v>-10.039365</v>
      </c>
      <c r="DC1117" s="861">
        <v>-5.7020939999999998</v>
      </c>
      <c r="DD1117" s="861">
        <v>-12.489595</v>
      </c>
      <c r="DE1117" s="861">
        <v>-7.9531330000000002</v>
      </c>
      <c r="DF1117" s="861">
        <v>-12.774797</v>
      </c>
      <c r="DG1117" s="861">
        <v>-8.1623599999999996</v>
      </c>
      <c r="DH1117" s="861">
        <v>-9.2503299999999999</v>
      </c>
      <c r="DI1117" s="861">
        <v>-6.462885</v>
      </c>
      <c r="DJ1117" s="861">
        <v>-9.8540670000000006</v>
      </c>
      <c r="DK1117" s="861">
        <v>-6.9185439999999998</v>
      </c>
      <c r="DL1117" s="861">
        <v>-12.610754</v>
      </c>
      <c r="DM1117" s="861">
        <v>-9.5789790000000004</v>
      </c>
      <c r="DN1117" s="861">
        <v>-12.763484999999999</v>
      </c>
      <c r="DO1117" s="861">
        <v>-9.1284670000000006</v>
      </c>
      <c r="DP1117" s="861">
        <v>-9.9181799999999996</v>
      </c>
      <c r="DQ1117" s="861">
        <v>-7.4114529999999998</v>
      </c>
      <c r="DR1117" s="861">
        <v>-10.192917</v>
      </c>
      <c r="DS1117" s="861">
        <v>-8.0759659999999993</v>
      </c>
      <c r="DT1117" s="861">
        <v>-12.418987</v>
      </c>
      <c r="DU1117" s="861">
        <v>-10.483841</v>
      </c>
      <c r="DV1117" s="861">
        <v>-12.743596</v>
      </c>
      <c r="DW1117" s="861">
        <v>-7.7361129999999996</v>
      </c>
      <c r="DX1117" s="861">
        <v>11.811933</v>
      </c>
      <c r="DY1117" s="861">
        <v>8.6277419999999996</v>
      </c>
      <c r="DZ1117" s="861">
        <v>161.13530399999999</v>
      </c>
      <c r="EA1117" s="861">
        <v>152.351474</v>
      </c>
      <c r="EB1117" s="861">
        <v>122.54</v>
      </c>
      <c r="EC1117" s="861">
        <v>1.2390000000000001</v>
      </c>
      <c r="ED1117" s="861">
        <v>133.9</v>
      </c>
      <c r="EE1117" s="861">
        <v>122.36</v>
      </c>
      <c r="EF1117" s="861">
        <v>5.3049999999999997</v>
      </c>
      <c r="EG1117" s="861">
        <v>640.9</v>
      </c>
      <c r="EH1117" s="861">
        <v>122.37</v>
      </c>
      <c r="EI1117" s="861">
        <v>4.9610000000000003</v>
      </c>
      <c r="EJ1117" s="861">
        <v>593.5</v>
      </c>
      <c r="EK1117" s="861">
        <v>9.3445859999999996</v>
      </c>
      <c r="EL1117" s="861">
        <v>11.858339000000001</v>
      </c>
      <c r="EM1117" s="861">
        <v>-18.531645000000001</v>
      </c>
      <c r="EN1117" s="861">
        <v>-24.464032</v>
      </c>
      <c r="EO1117" s="861">
        <v>94.539773999999994</v>
      </c>
      <c r="EP1117" s="861">
        <v>90.695318999999998</v>
      </c>
      <c r="EQ1117" s="861">
        <v>-9.3171680000000006</v>
      </c>
      <c r="ER1117" s="861">
        <v>5127.1926059999996</v>
      </c>
      <c r="ES1117" s="861">
        <v>11974.986046</v>
      </c>
      <c r="ET1117" s="861">
        <v>11194.315930000001</v>
      </c>
      <c r="EU1117" s="861"/>
      <c r="EV1117" s="861"/>
      <c r="EW1117" s="861"/>
      <c r="EX1117" s="861"/>
      <c r="EY1117" s="861"/>
      <c r="EZ1117" s="861"/>
      <c r="FA1117" s="861"/>
      <c r="FB1117" s="861"/>
      <c r="FC1117" s="861"/>
      <c r="FD1117" s="861"/>
    </row>
    <row r="1118" spans="1:160" x14ac:dyDescent="0.25">
      <c r="A1118" s="837">
        <v>46142</v>
      </c>
      <c r="B1118" s="836">
        <v>0.14646990740740742</v>
      </c>
      <c r="C1118" s="861">
        <v>64020</v>
      </c>
      <c r="D1118" s="861">
        <v>0</v>
      </c>
      <c r="E1118" s="861">
        <v>0</v>
      </c>
      <c r="F1118" s="861">
        <v>76.044443999999999</v>
      </c>
      <c r="G1118" s="861">
        <v>72.386443999999997</v>
      </c>
      <c r="H1118" s="861">
        <v>65.553775000000002</v>
      </c>
      <c r="I1118" s="861">
        <v>74.278593000000001</v>
      </c>
      <c r="J1118" s="861">
        <v>72.628647999999998</v>
      </c>
      <c r="K1118" s="861">
        <v>71.384519999999995</v>
      </c>
      <c r="L1118" s="861">
        <v>73.967622000000006</v>
      </c>
      <c r="M1118" s="861">
        <v>74.933435000000003</v>
      </c>
      <c r="N1118" s="861">
        <v>-9.698639</v>
      </c>
      <c r="O1118" s="861">
        <v>-11.646438</v>
      </c>
      <c r="P1118" s="861">
        <v>-12.578295000000001</v>
      </c>
      <c r="Q1118" s="861">
        <v>-8.5220710000000004</v>
      </c>
      <c r="R1118" s="861">
        <v>-9.8733609999999992</v>
      </c>
      <c r="S1118" s="861">
        <v>-10.867927999999999</v>
      </c>
      <c r="T1118" s="861">
        <v>82.563948999999994</v>
      </c>
      <c r="U1118" s="861">
        <v>75.013244</v>
      </c>
      <c r="V1118" s="861">
        <v>93.654812000000007</v>
      </c>
      <c r="W1118" s="861">
        <v>92.674503000000001</v>
      </c>
      <c r="X1118" s="861">
        <v>-8.2059069999999998</v>
      </c>
      <c r="Y1118" s="861">
        <v>-7.7135170000000004</v>
      </c>
      <c r="Z1118" s="861">
        <v>-12.418773</v>
      </c>
      <c r="AA1118" s="861">
        <v>-11.846644</v>
      </c>
      <c r="AB1118" s="861">
        <v>-11.691599999999999</v>
      </c>
      <c r="AC1118" s="861">
        <v>-12.791783000000001</v>
      </c>
      <c r="AD1118" s="861">
        <v>-14.332399000000001</v>
      </c>
      <c r="AE1118" s="861">
        <v>105.123695</v>
      </c>
      <c r="AF1118" s="861">
        <v>97.852300999999997</v>
      </c>
      <c r="AG1118" s="861">
        <v>89.306526000000005</v>
      </c>
      <c r="AH1118" s="861">
        <v>102.523847</v>
      </c>
      <c r="AI1118" s="861">
        <v>89.811080000000004</v>
      </c>
      <c r="AJ1118" s="861">
        <v>70.455410999999998</v>
      </c>
      <c r="AK1118" s="861">
        <v>-6.9574020000000001</v>
      </c>
      <c r="AL1118" s="861">
        <v>-12.039114</v>
      </c>
      <c r="AM1118" s="861">
        <v>-9.2012739999999997</v>
      </c>
      <c r="AN1118" s="861">
        <v>92.873842999999994</v>
      </c>
      <c r="AO1118" s="861">
        <v>91.879544999999993</v>
      </c>
      <c r="AP1118" s="861">
        <v>87.384325000000004</v>
      </c>
      <c r="AQ1118" s="861">
        <v>88.224574000000004</v>
      </c>
      <c r="AR1118" s="861">
        <v>72.889458000000005</v>
      </c>
      <c r="AS1118" s="861">
        <v>63.704529999999998</v>
      </c>
      <c r="AT1118" s="861">
        <v>76.744286000000002</v>
      </c>
      <c r="AU1118" s="861">
        <v>75.979692</v>
      </c>
      <c r="AV1118" s="861">
        <v>74.772576000000001</v>
      </c>
      <c r="AW1118" s="861">
        <v>73.891497999999999</v>
      </c>
      <c r="AX1118" s="861">
        <v>89.527692999999999</v>
      </c>
      <c r="AY1118" s="861">
        <v>87.654948000000005</v>
      </c>
      <c r="AZ1118" s="861">
        <v>-9.2907960000000003</v>
      </c>
      <c r="BA1118" s="861">
        <v>-7.2231040000000002</v>
      </c>
      <c r="BB1118" s="861">
        <v>-16.017014</v>
      </c>
      <c r="BC1118" s="861">
        <v>-15.097581</v>
      </c>
      <c r="BD1118" s="861">
        <v>-15.398072000000001</v>
      </c>
      <c r="BE1118" s="861">
        <v>-9.8571609999999996</v>
      </c>
      <c r="BF1118" s="861">
        <v>31.665462999999999</v>
      </c>
      <c r="BG1118" s="861">
        <v>141.42998499999999</v>
      </c>
      <c r="BH1118" s="861">
        <v>110.285877</v>
      </c>
      <c r="BI1118" s="861">
        <v>50.423822999999999</v>
      </c>
      <c r="BJ1118" s="861">
        <v>131.46938700000001</v>
      </c>
      <c r="BK1118" s="861">
        <v>86.287184999999994</v>
      </c>
      <c r="BL1118" s="861">
        <v>75.233992999999998</v>
      </c>
      <c r="BM1118" s="861">
        <v>-20.423753999999999</v>
      </c>
      <c r="BN1118" s="861">
        <v>-15.274333</v>
      </c>
      <c r="BO1118" s="861">
        <v>-12.655682000000001</v>
      </c>
      <c r="BP1118" s="861">
        <v>-14.792291000000001</v>
      </c>
      <c r="BQ1118" s="861">
        <v>87.128110000000007</v>
      </c>
      <c r="BR1118" s="861">
        <v>89.47099</v>
      </c>
      <c r="BS1118" s="861">
        <v>86.035293999999993</v>
      </c>
      <c r="BT1118" s="861">
        <v>58.197406000000001</v>
      </c>
      <c r="BU1118" s="861">
        <v>65.288805999999994</v>
      </c>
      <c r="BV1118" s="861">
        <v>61.453235999999997</v>
      </c>
      <c r="BW1118" s="861">
        <v>65.180695999999998</v>
      </c>
      <c r="BX1118" s="861">
        <v>-15.025233999999999</v>
      </c>
      <c r="BY1118" s="861">
        <v>-15.287357</v>
      </c>
      <c r="BZ1118" s="861">
        <v>-15.278112999999999</v>
      </c>
      <c r="CA1118" s="861">
        <v>-15.646399000000001</v>
      </c>
      <c r="CB1118" s="861">
        <v>-9.6410400000000003</v>
      </c>
      <c r="CC1118" s="861">
        <v>-6.9675079999999996</v>
      </c>
      <c r="CD1118" s="861">
        <v>-10.201290999999999</v>
      </c>
      <c r="CE1118" s="861">
        <v>-7.2618280000000004</v>
      </c>
      <c r="CF1118" s="861">
        <v>-11.933171</v>
      </c>
      <c r="CG1118" s="861">
        <v>-7.4338620000000004</v>
      </c>
      <c r="CH1118" s="861">
        <v>-12.462009999999999</v>
      </c>
      <c r="CI1118" s="861">
        <v>-7.9056309999999996</v>
      </c>
      <c r="CJ1118" s="861">
        <v>-9.6945119999999996</v>
      </c>
      <c r="CK1118" s="861">
        <v>-6.254696</v>
      </c>
      <c r="CL1118" s="861">
        <v>-9.9056040000000003</v>
      </c>
      <c r="CM1118" s="861">
        <v>-5.7785310000000001</v>
      </c>
      <c r="CN1118" s="861">
        <v>-12.340491999999999</v>
      </c>
      <c r="CO1118" s="861">
        <v>-8.2191279999999995</v>
      </c>
      <c r="CP1118" s="861">
        <v>-12.370348</v>
      </c>
      <c r="CQ1118" s="861">
        <v>-8.7783300000000004</v>
      </c>
      <c r="CR1118" s="861">
        <v>-9.5141449999999992</v>
      </c>
      <c r="CS1118" s="861">
        <v>-6.7547899999999998</v>
      </c>
      <c r="CT1118" s="861">
        <v>-10.295392</v>
      </c>
      <c r="CU1118" s="861">
        <v>-6.6772609999999997</v>
      </c>
      <c r="CV1118" s="861">
        <v>-12.687428000000001</v>
      </c>
      <c r="CW1118" s="861">
        <v>-6.5880979999999996</v>
      </c>
      <c r="CX1118" s="861">
        <v>-12.657361</v>
      </c>
      <c r="CY1118" s="861">
        <v>-7.2803500000000003</v>
      </c>
      <c r="CZ1118" s="861">
        <v>-9.2915039999999998</v>
      </c>
      <c r="DA1118" s="861">
        <v>-6.0904179999999997</v>
      </c>
      <c r="DB1118" s="861">
        <v>-10.066496000000001</v>
      </c>
      <c r="DC1118" s="861">
        <v>-5.7211160000000003</v>
      </c>
      <c r="DD1118" s="861">
        <v>-12.524322</v>
      </c>
      <c r="DE1118" s="861">
        <v>-7.9534630000000002</v>
      </c>
      <c r="DF1118" s="861">
        <v>-12.774374999999999</v>
      </c>
      <c r="DG1118" s="861">
        <v>-8.1909539999999996</v>
      </c>
      <c r="DH1118" s="861">
        <v>-9.2747539999999997</v>
      </c>
      <c r="DI1118" s="861">
        <v>-6.4704889999999997</v>
      </c>
      <c r="DJ1118" s="861">
        <v>-9.8504509999999996</v>
      </c>
      <c r="DK1118" s="861">
        <v>-6.9401650000000004</v>
      </c>
      <c r="DL1118" s="861">
        <v>-12.614998</v>
      </c>
      <c r="DM1118" s="861">
        <v>-9.5696019999999997</v>
      </c>
      <c r="DN1118" s="861">
        <v>-12.762119999999999</v>
      </c>
      <c r="DO1118" s="861">
        <v>-9.1364830000000001</v>
      </c>
      <c r="DP1118" s="861">
        <v>-9.9163519999999998</v>
      </c>
      <c r="DQ1118" s="861">
        <v>-7.4391670000000003</v>
      </c>
      <c r="DR1118" s="861">
        <v>-10.198218000000001</v>
      </c>
      <c r="DS1118" s="861">
        <v>-8.1074520000000003</v>
      </c>
      <c r="DT1118" s="861">
        <v>-12.451967</v>
      </c>
      <c r="DU1118" s="861">
        <v>-10.486192000000001</v>
      </c>
      <c r="DV1118" s="861">
        <v>-12.755718</v>
      </c>
      <c r="DW1118" s="861">
        <v>-7.7420600000000004</v>
      </c>
      <c r="DX1118" s="861">
        <v>11.813974</v>
      </c>
      <c r="DY1118" s="861">
        <v>8.6218610000000009</v>
      </c>
      <c r="DZ1118" s="861">
        <v>161.64010099999999</v>
      </c>
      <c r="EA1118" s="861">
        <v>152.085904</v>
      </c>
      <c r="EB1118" s="861">
        <v>121.85</v>
      </c>
      <c r="EC1118" s="861">
        <v>3.2789999999999999</v>
      </c>
      <c r="ED1118" s="861">
        <v>393.3</v>
      </c>
      <c r="EE1118" s="861">
        <v>121.95</v>
      </c>
      <c r="EF1118" s="861">
        <v>5.3250000000000002</v>
      </c>
      <c r="EG1118" s="861">
        <v>637.4</v>
      </c>
      <c r="EH1118" s="861">
        <v>121.9</v>
      </c>
      <c r="EI1118" s="861">
        <v>4.96</v>
      </c>
      <c r="EJ1118" s="861">
        <v>591.70000000000005</v>
      </c>
      <c r="EK1118" s="861">
        <v>9.3267500000000005</v>
      </c>
      <c r="EL1118" s="861">
        <v>11.819874</v>
      </c>
      <c r="EM1118" s="861">
        <v>-18.528023999999998</v>
      </c>
      <c r="EN1118" s="861">
        <v>-24.475556000000001</v>
      </c>
      <c r="EO1118" s="861">
        <v>94.756394999999998</v>
      </c>
      <c r="EP1118" s="861">
        <v>90.576802000000001</v>
      </c>
      <c r="EQ1118" s="861">
        <v>-9.3319089999999996</v>
      </c>
      <c r="ER1118" s="861">
        <v>5131.6574950000004</v>
      </c>
      <c r="ES1118" s="861">
        <v>11985.63349</v>
      </c>
      <c r="ET1118" s="861">
        <v>11204.213653000001</v>
      </c>
      <c r="EU1118" s="861"/>
      <c r="EV1118" s="861"/>
      <c r="EW1118" s="861"/>
      <c r="EX1118" s="861"/>
      <c r="EY1118" s="861"/>
      <c r="EZ1118" s="861"/>
      <c r="FA1118" s="861"/>
      <c r="FB1118" s="861"/>
      <c r="FC1118" s="861"/>
      <c r="FD1118" s="861"/>
    </row>
    <row r="1119" spans="1:160" x14ac:dyDescent="0.25">
      <c r="A1119" s="837">
        <v>46142</v>
      </c>
      <c r="B1119" s="836">
        <v>0.14716435185185187</v>
      </c>
      <c r="C1119" s="861">
        <v>64080</v>
      </c>
      <c r="D1119" s="861">
        <v>0</v>
      </c>
      <c r="E1119" s="861">
        <v>0</v>
      </c>
      <c r="F1119" s="861">
        <v>76.106960999999998</v>
      </c>
      <c r="G1119" s="861">
        <v>72.390763000000007</v>
      </c>
      <c r="H1119" s="861">
        <v>65.616219000000001</v>
      </c>
      <c r="I1119" s="861">
        <v>74.272172999999995</v>
      </c>
      <c r="J1119" s="861">
        <v>72.531563000000006</v>
      </c>
      <c r="K1119" s="861">
        <v>71.364079000000004</v>
      </c>
      <c r="L1119" s="861">
        <v>73.947344999999999</v>
      </c>
      <c r="M1119" s="861">
        <v>74.884033000000002</v>
      </c>
      <c r="N1119" s="861">
        <v>-9.6877420000000001</v>
      </c>
      <c r="O1119" s="861">
        <v>-11.658094</v>
      </c>
      <c r="P1119" s="861">
        <v>-12.643219</v>
      </c>
      <c r="Q1119" s="861">
        <v>-8.5207329999999999</v>
      </c>
      <c r="R1119" s="861">
        <v>-9.9048660000000002</v>
      </c>
      <c r="S1119" s="861">
        <v>-10.886793000000001</v>
      </c>
      <c r="T1119" s="861">
        <v>82.540683000000001</v>
      </c>
      <c r="U1119" s="861">
        <v>74.784457000000003</v>
      </c>
      <c r="V1119" s="861">
        <v>93.554444000000004</v>
      </c>
      <c r="W1119" s="861">
        <v>92.621622000000002</v>
      </c>
      <c r="X1119" s="861">
        <v>-8.2451109999999996</v>
      </c>
      <c r="Y1119" s="861">
        <v>-7.7991630000000001</v>
      </c>
      <c r="Z1119" s="861">
        <v>-12.504586</v>
      </c>
      <c r="AA1119" s="861">
        <v>-11.869775000000001</v>
      </c>
      <c r="AB1119" s="861">
        <v>-11.738925</v>
      </c>
      <c r="AC1119" s="861">
        <v>-12.749157</v>
      </c>
      <c r="AD1119" s="861">
        <v>-14.31962</v>
      </c>
      <c r="AE1119" s="861">
        <v>105.10942900000001</v>
      </c>
      <c r="AF1119" s="861">
        <v>97.841622000000001</v>
      </c>
      <c r="AG1119" s="861">
        <v>89.348920000000007</v>
      </c>
      <c r="AH1119" s="861">
        <v>102.477057</v>
      </c>
      <c r="AI1119" s="861">
        <v>89.783128000000005</v>
      </c>
      <c r="AJ1119" s="861">
        <v>70.39667</v>
      </c>
      <c r="AK1119" s="861">
        <v>-7.0294809999999996</v>
      </c>
      <c r="AL1119" s="861">
        <v>-12.050473</v>
      </c>
      <c r="AM1119" s="861">
        <v>-9.2875820000000004</v>
      </c>
      <c r="AN1119" s="861">
        <v>92.788964000000007</v>
      </c>
      <c r="AO1119" s="861">
        <v>91.831734999999995</v>
      </c>
      <c r="AP1119" s="861">
        <v>87.464091999999994</v>
      </c>
      <c r="AQ1119" s="861">
        <v>88.265581999999995</v>
      </c>
      <c r="AR1119" s="861">
        <v>72.895483999999996</v>
      </c>
      <c r="AS1119" s="861">
        <v>63.706769000000001</v>
      </c>
      <c r="AT1119" s="861">
        <v>76.795269000000005</v>
      </c>
      <c r="AU1119" s="861">
        <v>75.980091999999999</v>
      </c>
      <c r="AV1119" s="861">
        <v>74.699033</v>
      </c>
      <c r="AW1119" s="861">
        <v>74.229691000000003</v>
      </c>
      <c r="AX1119" s="861">
        <v>89.653848999999994</v>
      </c>
      <c r="AY1119" s="861">
        <v>87.546616999999998</v>
      </c>
      <c r="AZ1119" s="861">
        <v>-9.297822</v>
      </c>
      <c r="BA1119" s="861">
        <v>-7.3371180000000003</v>
      </c>
      <c r="BB1119" s="861">
        <v>-16.052574</v>
      </c>
      <c r="BC1119" s="861">
        <v>-15.100444</v>
      </c>
      <c r="BD1119" s="861">
        <v>-15.452532</v>
      </c>
      <c r="BE1119" s="861">
        <v>-9.6808809999999994</v>
      </c>
      <c r="BF1119" s="861">
        <v>31.91527</v>
      </c>
      <c r="BG1119" s="861">
        <v>141.351766</v>
      </c>
      <c r="BH1119" s="861">
        <v>110.232316</v>
      </c>
      <c r="BI1119" s="861">
        <v>50.29853</v>
      </c>
      <c r="BJ1119" s="861">
        <v>131.65587300000001</v>
      </c>
      <c r="BK1119" s="861">
        <v>86.248492999999996</v>
      </c>
      <c r="BL1119" s="861">
        <v>74.731827999999993</v>
      </c>
      <c r="BM1119" s="861">
        <v>-20.432251000000001</v>
      </c>
      <c r="BN1119" s="861">
        <v>-15.315206999999999</v>
      </c>
      <c r="BO1119" s="861">
        <v>-12.716182</v>
      </c>
      <c r="BP1119" s="861">
        <v>-14.791993</v>
      </c>
      <c r="BQ1119" s="861">
        <v>87.117543999999995</v>
      </c>
      <c r="BR1119" s="861">
        <v>89.539379999999994</v>
      </c>
      <c r="BS1119" s="861">
        <v>86.051828999999998</v>
      </c>
      <c r="BT1119" s="861">
        <v>58.161056000000002</v>
      </c>
      <c r="BU1119" s="861">
        <v>65.271603999999996</v>
      </c>
      <c r="BV1119" s="861">
        <v>61.399037</v>
      </c>
      <c r="BW1119" s="861">
        <v>65.128020000000006</v>
      </c>
      <c r="BX1119" s="861">
        <v>-15.017709</v>
      </c>
      <c r="BY1119" s="861">
        <v>-15.364070999999999</v>
      </c>
      <c r="BZ1119" s="861">
        <v>-15.428729000000001</v>
      </c>
      <c r="CA1119" s="861">
        <v>-15.742637999999999</v>
      </c>
      <c r="CB1119" s="861">
        <v>-9.6852389999999993</v>
      </c>
      <c r="CC1119" s="861">
        <v>-6.9832910000000004</v>
      </c>
      <c r="CD1119" s="861">
        <v>-10.201662000000001</v>
      </c>
      <c r="CE1119" s="861">
        <v>-7.2556560000000001</v>
      </c>
      <c r="CF1119" s="861">
        <v>-11.967947000000001</v>
      </c>
      <c r="CG1119" s="861">
        <v>-7.4567059999999996</v>
      </c>
      <c r="CH1119" s="861">
        <v>-12.488032</v>
      </c>
      <c r="CI1119" s="861">
        <v>-7.9408219999999998</v>
      </c>
      <c r="CJ1119" s="861">
        <v>-9.7002500000000005</v>
      </c>
      <c r="CK1119" s="861">
        <v>-6.2877239999999999</v>
      </c>
      <c r="CL1119" s="861">
        <v>-9.9022220000000001</v>
      </c>
      <c r="CM1119" s="861">
        <v>-5.790089</v>
      </c>
      <c r="CN1119" s="861">
        <v>-12.404968</v>
      </c>
      <c r="CO1119" s="861">
        <v>-8.2546359999999996</v>
      </c>
      <c r="CP1119" s="861">
        <v>-12.418913</v>
      </c>
      <c r="CQ1119" s="861">
        <v>-8.8294309999999996</v>
      </c>
      <c r="CR1119" s="861">
        <v>-9.5151260000000004</v>
      </c>
      <c r="CS1119" s="861">
        <v>-6.7819140000000004</v>
      </c>
      <c r="CT1119" s="861">
        <v>-10.283749</v>
      </c>
      <c r="CU1119" s="861">
        <v>-6.6969640000000004</v>
      </c>
      <c r="CV1119" s="861">
        <v>-12.740783</v>
      </c>
      <c r="CW1119" s="861">
        <v>-6.6465439999999996</v>
      </c>
      <c r="CX1119" s="861">
        <v>-12.713661</v>
      </c>
      <c r="CY1119" s="861">
        <v>-7.2927140000000001</v>
      </c>
      <c r="CZ1119" s="861">
        <v>-9.3034389999999991</v>
      </c>
      <c r="DA1119" s="861">
        <v>-6.0579000000000001</v>
      </c>
      <c r="DB1119" s="861">
        <v>-10.091505</v>
      </c>
      <c r="DC1119" s="861">
        <v>-5.7119249999999999</v>
      </c>
      <c r="DD1119" s="861">
        <v>-12.566943</v>
      </c>
      <c r="DE1119" s="861">
        <v>-7.9747250000000003</v>
      </c>
      <c r="DF1119" s="861">
        <v>-12.816240000000001</v>
      </c>
      <c r="DG1119" s="861">
        <v>-8.2081809999999997</v>
      </c>
      <c r="DH1119" s="861">
        <v>-9.2854480000000006</v>
      </c>
      <c r="DI1119" s="861">
        <v>-6.4857610000000001</v>
      </c>
      <c r="DJ1119" s="861">
        <v>-9.8934890000000006</v>
      </c>
      <c r="DK1119" s="861">
        <v>-6.9358320000000004</v>
      </c>
      <c r="DL1119" s="861">
        <v>-12.652452</v>
      </c>
      <c r="DM1119" s="861">
        <v>-9.6026550000000004</v>
      </c>
      <c r="DN1119" s="861">
        <v>-12.814825000000001</v>
      </c>
      <c r="DO1119" s="861">
        <v>-9.1752950000000002</v>
      </c>
      <c r="DP1119" s="861">
        <v>-9.9542730000000006</v>
      </c>
      <c r="DQ1119" s="861">
        <v>-7.4338959999999998</v>
      </c>
      <c r="DR1119" s="861">
        <v>-10.243627</v>
      </c>
      <c r="DS1119" s="861">
        <v>-8.0970289999999991</v>
      </c>
      <c r="DT1119" s="861">
        <v>-12.487056000000001</v>
      </c>
      <c r="DU1119" s="861">
        <v>-10.489704</v>
      </c>
      <c r="DV1119" s="861">
        <v>-12.800482000000001</v>
      </c>
      <c r="DW1119" s="861">
        <v>-7.7289510000000003</v>
      </c>
      <c r="DX1119" s="861">
        <v>11.817959</v>
      </c>
      <c r="DY1119" s="861">
        <v>8.6275469999999999</v>
      </c>
      <c r="DZ1119" s="861">
        <v>160.97734199999999</v>
      </c>
      <c r="EA1119" s="861">
        <v>152.54511099999999</v>
      </c>
      <c r="EB1119" s="861">
        <v>121.78</v>
      </c>
      <c r="EC1119" s="861">
        <v>3.28</v>
      </c>
      <c r="ED1119" s="861">
        <v>393.5</v>
      </c>
      <c r="EE1119" s="861">
        <v>121.82</v>
      </c>
      <c r="EF1119" s="861">
        <v>5.3159999999999998</v>
      </c>
      <c r="EG1119" s="861">
        <v>639.20000000000005</v>
      </c>
      <c r="EH1119" s="861">
        <v>121.99</v>
      </c>
      <c r="EI1119" s="861">
        <v>4.976</v>
      </c>
      <c r="EJ1119" s="861">
        <v>594</v>
      </c>
      <c r="EK1119" s="861">
        <v>9.2333730000000003</v>
      </c>
      <c r="EL1119" s="861">
        <v>11.748232</v>
      </c>
      <c r="EM1119" s="861">
        <v>-18.520955000000001</v>
      </c>
      <c r="EN1119" s="861">
        <v>-24.464414000000001</v>
      </c>
      <c r="EO1119" s="861">
        <v>94.471895000000004</v>
      </c>
      <c r="EP1119" s="861">
        <v>90.781648000000004</v>
      </c>
      <c r="EQ1119" s="861">
        <v>-9.3552219999999995</v>
      </c>
      <c r="ER1119" s="861">
        <v>5138.2125029999997</v>
      </c>
      <c r="ES1119" s="861">
        <v>11996.276862999999</v>
      </c>
      <c r="ET1119" s="861">
        <v>11214.110246</v>
      </c>
      <c r="EU1119" s="861"/>
      <c r="EV1119" s="861"/>
      <c r="EW1119" s="861"/>
      <c r="EX1119" s="861"/>
      <c r="EY1119" s="861"/>
      <c r="EZ1119" s="861"/>
      <c r="FA1119" s="861"/>
      <c r="FB1119" s="861"/>
      <c r="FC1119" s="861"/>
      <c r="FD1119" s="861"/>
    </row>
    <row r="1120" spans="1:160" x14ac:dyDescent="0.25">
      <c r="A1120" s="837">
        <v>46142</v>
      </c>
      <c r="B1120" s="836">
        <v>0.14785879629629631</v>
      </c>
      <c r="C1120" s="861">
        <v>64140</v>
      </c>
      <c r="D1120" s="861">
        <v>0</v>
      </c>
      <c r="E1120" s="861">
        <v>0</v>
      </c>
      <c r="F1120" s="861">
        <v>76.073508000000004</v>
      </c>
      <c r="G1120" s="861">
        <v>72.345721999999995</v>
      </c>
      <c r="H1120" s="861">
        <v>65.606267000000003</v>
      </c>
      <c r="I1120" s="861">
        <v>74.272332000000006</v>
      </c>
      <c r="J1120" s="861">
        <v>72.470718000000005</v>
      </c>
      <c r="K1120" s="861">
        <v>71.352361000000002</v>
      </c>
      <c r="L1120" s="861">
        <v>73.948823000000004</v>
      </c>
      <c r="M1120" s="861">
        <v>74.839459000000005</v>
      </c>
      <c r="N1120" s="861">
        <v>-9.7694489999999998</v>
      </c>
      <c r="O1120" s="861">
        <v>-11.719348999999999</v>
      </c>
      <c r="P1120" s="861">
        <v>-12.566489000000001</v>
      </c>
      <c r="Q1120" s="861">
        <v>-8.5387009999999997</v>
      </c>
      <c r="R1120" s="861">
        <v>-9.8656279999999992</v>
      </c>
      <c r="S1120" s="861">
        <v>-10.908588999999999</v>
      </c>
      <c r="T1120" s="861">
        <v>82.539214999999999</v>
      </c>
      <c r="U1120" s="861">
        <v>73.851675999999998</v>
      </c>
      <c r="V1120" s="861">
        <v>93.421644000000001</v>
      </c>
      <c r="W1120" s="861">
        <v>92.414580999999998</v>
      </c>
      <c r="X1120" s="861">
        <v>-8.2816989999999997</v>
      </c>
      <c r="Y1120" s="861">
        <v>-7.7726819999999996</v>
      </c>
      <c r="Z1120" s="861">
        <v>-12.478379</v>
      </c>
      <c r="AA1120" s="861">
        <v>-11.892075</v>
      </c>
      <c r="AB1120" s="861">
        <v>-11.765046</v>
      </c>
      <c r="AC1120" s="861">
        <v>-12.829057000000001</v>
      </c>
      <c r="AD1120" s="861">
        <v>-14.340379</v>
      </c>
      <c r="AE1120" s="861">
        <v>104.86455100000001</v>
      </c>
      <c r="AF1120" s="861">
        <v>97.740426999999997</v>
      </c>
      <c r="AG1120" s="861">
        <v>89.212674000000007</v>
      </c>
      <c r="AH1120" s="861">
        <v>102.310455</v>
      </c>
      <c r="AI1120" s="861">
        <v>89.675999000000004</v>
      </c>
      <c r="AJ1120" s="861">
        <v>70.339764000000002</v>
      </c>
      <c r="AK1120" s="861">
        <v>-7.1457959999999998</v>
      </c>
      <c r="AL1120" s="861">
        <v>-12.110213999999999</v>
      </c>
      <c r="AM1120" s="861">
        <v>-9.2715879999999995</v>
      </c>
      <c r="AN1120" s="861">
        <v>92.770392999999999</v>
      </c>
      <c r="AO1120" s="861">
        <v>91.692357999999999</v>
      </c>
      <c r="AP1120" s="861">
        <v>87.205335000000005</v>
      </c>
      <c r="AQ1120" s="861">
        <v>88.120227999999997</v>
      </c>
      <c r="AR1120" s="861">
        <v>72.821285000000003</v>
      </c>
      <c r="AS1120" s="861">
        <v>63.745202999999997</v>
      </c>
      <c r="AT1120" s="861">
        <v>76.650030000000001</v>
      </c>
      <c r="AU1120" s="861">
        <v>75.970584000000002</v>
      </c>
      <c r="AV1120" s="861">
        <v>74.801480999999995</v>
      </c>
      <c r="AW1120" s="861">
        <v>73.941525999999996</v>
      </c>
      <c r="AX1120" s="861">
        <v>89.450552000000002</v>
      </c>
      <c r="AY1120" s="861">
        <v>87.410281999999995</v>
      </c>
      <c r="AZ1120" s="861">
        <v>-9.2321600000000004</v>
      </c>
      <c r="BA1120" s="861">
        <v>-7.229603</v>
      </c>
      <c r="BB1120" s="861">
        <v>-16.047142000000001</v>
      </c>
      <c r="BC1120" s="861">
        <v>-15.117729000000001</v>
      </c>
      <c r="BD1120" s="861">
        <v>-15.456098000000001</v>
      </c>
      <c r="BE1120" s="861">
        <v>-10.028777</v>
      </c>
      <c r="BF1120" s="861">
        <v>31.784091</v>
      </c>
      <c r="BG1120" s="861">
        <v>141.32409799999999</v>
      </c>
      <c r="BH1120" s="861">
        <v>110.253855</v>
      </c>
      <c r="BI1120" s="861">
        <v>50.312052000000001</v>
      </c>
      <c r="BJ1120" s="861">
        <v>131.66532599999999</v>
      </c>
      <c r="BK1120" s="861">
        <v>86.124173999999996</v>
      </c>
      <c r="BL1120" s="861">
        <v>75.114489000000006</v>
      </c>
      <c r="BM1120" s="861">
        <v>-20.477180000000001</v>
      </c>
      <c r="BN1120" s="861">
        <v>-15.324244</v>
      </c>
      <c r="BO1120" s="861">
        <v>-12.641762</v>
      </c>
      <c r="BP1120" s="861">
        <v>-14.843582</v>
      </c>
      <c r="BQ1120" s="861">
        <v>86.985048000000006</v>
      </c>
      <c r="BR1120" s="861">
        <v>89.425060000000002</v>
      </c>
      <c r="BS1120" s="861">
        <v>85.928292999999996</v>
      </c>
      <c r="BT1120" s="861">
        <v>58.228188000000003</v>
      </c>
      <c r="BU1120" s="861">
        <v>65.223995000000002</v>
      </c>
      <c r="BV1120" s="861">
        <v>61.405726999999999</v>
      </c>
      <c r="BW1120" s="861">
        <v>65.111602000000005</v>
      </c>
      <c r="BX1120" s="861">
        <v>-15.105878000000001</v>
      </c>
      <c r="BY1120" s="861">
        <v>-15.330645000000001</v>
      </c>
      <c r="BZ1120" s="861">
        <v>-15.310655000000001</v>
      </c>
      <c r="CA1120" s="861">
        <v>-15.705952</v>
      </c>
      <c r="CB1120" s="861">
        <v>-9.7023759999999992</v>
      </c>
      <c r="CC1120" s="861">
        <v>-7.0121520000000004</v>
      </c>
      <c r="CD1120" s="861">
        <v>-10.222689000000001</v>
      </c>
      <c r="CE1120" s="861">
        <v>-7.2873330000000003</v>
      </c>
      <c r="CF1120" s="861">
        <v>-11.982374</v>
      </c>
      <c r="CG1120" s="861">
        <v>-7.4925329999999999</v>
      </c>
      <c r="CH1120" s="861">
        <v>-12.506187000000001</v>
      </c>
      <c r="CI1120" s="861">
        <v>-7.9639930000000003</v>
      </c>
      <c r="CJ1120" s="861">
        <v>-9.7262989999999991</v>
      </c>
      <c r="CK1120" s="861">
        <v>-6.2848259999999998</v>
      </c>
      <c r="CL1120" s="861">
        <v>-9.9269929999999995</v>
      </c>
      <c r="CM1120" s="861">
        <v>-5.7857950000000002</v>
      </c>
      <c r="CN1120" s="861">
        <v>-12.400090000000001</v>
      </c>
      <c r="CO1120" s="861">
        <v>-8.2521310000000003</v>
      </c>
      <c r="CP1120" s="861">
        <v>-12.418366000000001</v>
      </c>
      <c r="CQ1120" s="861">
        <v>-8.8359129999999997</v>
      </c>
      <c r="CR1120" s="861">
        <v>-9.5539740000000002</v>
      </c>
      <c r="CS1120" s="861">
        <v>-6.8112560000000002</v>
      </c>
      <c r="CT1120" s="861">
        <v>-10.306710000000001</v>
      </c>
      <c r="CU1120" s="861">
        <v>-6.7146600000000003</v>
      </c>
      <c r="CV1120" s="861">
        <v>-12.745450999999999</v>
      </c>
      <c r="CW1120" s="861">
        <v>-6.6287599999999998</v>
      </c>
      <c r="CX1120" s="861">
        <v>-12.713103</v>
      </c>
      <c r="CY1120" s="861">
        <v>-7.3164610000000003</v>
      </c>
      <c r="CZ1120" s="861">
        <v>-9.3408560000000005</v>
      </c>
      <c r="DA1120" s="861">
        <v>-6.1283640000000004</v>
      </c>
      <c r="DB1120" s="861">
        <v>-10.115945999999999</v>
      </c>
      <c r="DC1120" s="861">
        <v>-5.7147550000000003</v>
      </c>
      <c r="DD1120" s="861">
        <v>-12.571323</v>
      </c>
      <c r="DE1120" s="861">
        <v>-7.9991899999999996</v>
      </c>
      <c r="DF1120" s="861">
        <v>-12.838119000000001</v>
      </c>
      <c r="DG1120" s="861">
        <v>-8.2242859999999993</v>
      </c>
      <c r="DH1120" s="861">
        <v>-9.3114249999999998</v>
      </c>
      <c r="DI1120" s="861">
        <v>-6.5009980000000001</v>
      </c>
      <c r="DJ1120" s="861">
        <v>-9.9074000000000009</v>
      </c>
      <c r="DK1120" s="861">
        <v>-6.9417390000000001</v>
      </c>
      <c r="DL1120" s="861">
        <v>-12.677896</v>
      </c>
      <c r="DM1120" s="861">
        <v>-9.5998359999999998</v>
      </c>
      <c r="DN1120" s="861">
        <v>-12.827748</v>
      </c>
      <c r="DO1120" s="861">
        <v>-9.1787700000000001</v>
      </c>
      <c r="DP1120" s="861">
        <v>-9.964791</v>
      </c>
      <c r="DQ1120" s="861">
        <v>-7.4356010000000001</v>
      </c>
      <c r="DR1120" s="861">
        <v>-10.265997</v>
      </c>
      <c r="DS1120" s="861">
        <v>-8.1094969999999993</v>
      </c>
      <c r="DT1120" s="861">
        <v>-12.487522</v>
      </c>
      <c r="DU1120" s="861">
        <v>-10.523515</v>
      </c>
      <c r="DV1120" s="861">
        <v>-12.823202999999999</v>
      </c>
      <c r="DW1120" s="861">
        <v>-7.7613110000000001</v>
      </c>
      <c r="DX1120" s="861">
        <v>11.753074</v>
      </c>
      <c r="DY1120" s="861">
        <v>8.5945459999999994</v>
      </c>
      <c r="DZ1120" s="861">
        <v>160.452326</v>
      </c>
      <c r="EA1120" s="861">
        <v>152.06403299999999</v>
      </c>
      <c r="EB1120" s="861">
        <v>122.49</v>
      </c>
      <c r="EC1120" s="861">
        <v>1.24</v>
      </c>
      <c r="ED1120" s="861">
        <v>134</v>
      </c>
      <c r="EE1120" s="861">
        <v>122.39</v>
      </c>
      <c r="EF1120" s="861">
        <v>5.2969999999999997</v>
      </c>
      <c r="EG1120" s="861">
        <v>641.20000000000005</v>
      </c>
      <c r="EH1120" s="861">
        <v>122.55</v>
      </c>
      <c r="EI1120" s="861">
        <v>4.9530000000000003</v>
      </c>
      <c r="EJ1120" s="861">
        <v>593</v>
      </c>
      <c r="EK1120" s="861">
        <v>9.3645659999999999</v>
      </c>
      <c r="EL1120" s="861">
        <v>11.887346000000001</v>
      </c>
      <c r="EM1120" s="861">
        <v>-18.636154000000001</v>
      </c>
      <c r="EN1120" s="861">
        <v>-24.529108000000001</v>
      </c>
      <c r="EO1120" s="861">
        <v>94.245964000000001</v>
      </c>
      <c r="EP1120" s="861">
        <v>90.567035000000004</v>
      </c>
      <c r="EQ1120" s="861">
        <v>-9.371677</v>
      </c>
      <c r="ER1120" s="861">
        <v>5141.0943340000003</v>
      </c>
      <c r="ES1120" s="861">
        <v>12006.92959</v>
      </c>
      <c r="ET1120" s="861">
        <v>11224.016984</v>
      </c>
      <c r="EU1120" s="861"/>
      <c r="EV1120" s="861"/>
      <c r="EW1120" s="861"/>
      <c r="EX1120" s="861"/>
      <c r="EY1120" s="861"/>
      <c r="EZ1120" s="861"/>
      <c r="FA1120" s="861"/>
      <c r="FB1120" s="861"/>
      <c r="FC1120" s="861"/>
      <c r="FD1120" s="861"/>
    </row>
    <row r="1121" spans="1:160" x14ac:dyDescent="0.25">
      <c r="A1121" s="837">
        <v>46142</v>
      </c>
      <c r="B1121" s="836">
        <v>0.14855324074074075</v>
      </c>
      <c r="C1121" s="861">
        <v>64200</v>
      </c>
      <c r="D1121" s="861">
        <v>0</v>
      </c>
      <c r="E1121" s="861">
        <v>0</v>
      </c>
      <c r="F1121" s="861">
        <v>76.058025000000001</v>
      </c>
      <c r="G1121" s="861">
        <v>72.377204000000006</v>
      </c>
      <c r="H1121" s="861">
        <v>65.525664000000006</v>
      </c>
      <c r="I1121" s="861">
        <v>74.327607</v>
      </c>
      <c r="J1121" s="861">
        <v>72.378671999999995</v>
      </c>
      <c r="K1121" s="861">
        <v>71.361587999999998</v>
      </c>
      <c r="L1121" s="861">
        <v>73.959788000000003</v>
      </c>
      <c r="M1121" s="861">
        <v>74.865622000000002</v>
      </c>
      <c r="N1121" s="861">
        <v>-9.7818430000000003</v>
      </c>
      <c r="O1121" s="861">
        <v>-11.712958</v>
      </c>
      <c r="P1121" s="861">
        <v>-12.605328</v>
      </c>
      <c r="Q1121" s="861">
        <v>-8.480575</v>
      </c>
      <c r="R1121" s="861">
        <v>-9.9091959999999997</v>
      </c>
      <c r="S1121" s="861">
        <v>-10.901939</v>
      </c>
      <c r="T1121" s="861">
        <v>82.332980000000006</v>
      </c>
      <c r="U1121" s="861">
        <v>74.054468999999997</v>
      </c>
      <c r="V1121" s="861">
        <v>93.302785</v>
      </c>
      <c r="W1121" s="861">
        <v>92.335746999999998</v>
      </c>
      <c r="X1121" s="861">
        <v>-8.3099779999999992</v>
      </c>
      <c r="Y1121" s="861">
        <v>-7.781498</v>
      </c>
      <c r="Z1121" s="861">
        <v>-12.538147</v>
      </c>
      <c r="AA1121" s="861">
        <v>-11.887297999999999</v>
      </c>
      <c r="AB1121" s="861">
        <v>-11.799636</v>
      </c>
      <c r="AC1121" s="861">
        <v>-12.800065</v>
      </c>
      <c r="AD1121" s="861">
        <v>-14.430550999999999</v>
      </c>
      <c r="AE1121" s="861">
        <v>104.823804</v>
      </c>
      <c r="AF1121" s="861">
        <v>97.734744000000006</v>
      </c>
      <c r="AG1121" s="861">
        <v>89.209012999999999</v>
      </c>
      <c r="AH1121" s="861">
        <v>102.340475</v>
      </c>
      <c r="AI1121" s="861">
        <v>89.602627999999996</v>
      </c>
      <c r="AJ1121" s="861">
        <v>70.227344000000002</v>
      </c>
      <c r="AK1121" s="861">
        <v>-7.179748</v>
      </c>
      <c r="AL1121" s="861">
        <v>-12.158303999999999</v>
      </c>
      <c r="AM1121" s="861">
        <v>-9.2997739999999993</v>
      </c>
      <c r="AN1121" s="861">
        <v>92.640805999999998</v>
      </c>
      <c r="AO1121" s="861">
        <v>91.538336000000001</v>
      </c>
      <c r="AP1121" s="861">
        <v>87.108833000000004</v>
      </c>
      <c r="AQ1121" s="861">
        <v>88.034644999999998</v>
      </c>
      <c r="AR1121" s="861">
        <v>72.766392999999994</v>
      </c>
      <c r="AS1121" s="861">
        <v>63.726104999999997</v>
      </c>
      <c r="AT1121" s="861">
        <v>76.640636000000001</v>
      </c>
      <c r="AU1121" s="861">
        <v>75.932490999999999</v>
      </c>
      <c r="AV1121" s="861">
        <v>74.953869999999995</v>
      </c>
      <c r="AW1121" s="861">
        <v>73.998341999999994</v>
      </c>
      <c r="AX1121" s="861">
        <v>89.476864000000006</v>
      </c>
      <c r="AY1121" s="861">
        <v>87.307162000000005</v>
      </c>
      <c r="AZ1121" s="861">
        <v>-9.2727070000000005</v>
      </c>
      <c r="BA1121" s="861">
        <v>-7.2630129999999999</v>
      </c>
      <c r="BB1121" s="861">
        <v>-16.064333999999999</v>
      </c>
      <c r="BC1121" s="861">
        <v>-15.150982000000001</v>
      </c>
      <c r="BD1121" s="861">
        <v>-15.471380999999999</v>
      </c>
      <c r="BE1121" s="861">
        <v>-9.6959520000000001</v>
      </c>
      <c r="BF1121" s="861">
        <v>31.760187999999999</v>
      </c>
      <c r="BG1121" s="861">
        <v>141.25238300000001</v>
      </c>
      <c r="BH1121" s="861">
        <v>110.21996900000001</v>
      </c>
      <c r="BI1121" s="861">
        <v>50.218283999999997</v>
      </c>
      <c r="BJ1121" s="861">
        <v>131.45462900000001</v>
      </c>
      <c r="BK1121" s="861">
        <v>86.094054</v>
      </c>
      <c r="BL1121" s="861">
        <v>74.573616000000001</v>
      </c>
      <c r="BM1121" s="861">
        <v>-20.468226000000001</v>
      </c>
      <c r="BN1121" s="861">
        <v>-15.344984999999999</v>
      </c>
      <c r="BO1121" s="861">
        <v>-12.648277</v>
      </c>
      <c r="BP1121" s="861">
        <v>-14.858159000000001</v>
      </c>
      <c r="BQ1121" s="861">
        <v>86.990537000000003</v>
      </c>
      <c r="BR1121" s="861">
        <v>89.364447999999996</v>
      </c>
      <c r="BS1121" s="861">
        <v>85.874110000000002</v>
      </c>
      <c r="BT1121" s="861">
        <v>58.220039999999997</v>
      </c>
      <c r="BU1121" s="861">
        <v>65.204920000000001</v>
      </c>
      <c r="BV1121" s="861">
        <v>61.318303999999998</v>
      </c>
      <c r="BW1121" s="861">
        <v>65.032687999999993</v>
      </c>
      <c r="BX1121" s="861">
        <v>-15.263527</v>
      </c>
      <c r="BY1121" s="861">
        <v>-15.404090999999999</v>
      </c>
      <c r="BZ1121" s="861">
        <v>-15.382561000000001</v>
      </c>
      <c r="CA1121" s="861">
        <v>-15.752803</v>
      </c>
      <c r="CB1121" s="861">
        <v>-9.7506599999999999</v>
      </c>
      <c r="CC1121" s="861">
        <v>-7.0363040000000003</v>
      </c>
      <c r="CD1121" s="861">
        <v>-10.253536</v>
      </c>
      <c r="CE1121" s="861">
        <v>-7.3194400000000002</v>
      </c>
      <c r="CF1121" s="861">
        <v>-12.047022999999999</v>
      </c>
      <c r="CG1121" s="861">
        <v>-7.4655699999999996</v>
      </c>
      <c r="CH1121" s="861">
        <v>-12.524058</v>
      </c>
      <c r="CI1121" s="861">
        <v>-8.0074670000000001</v>
      </c>
      <c r="CJ1121" s="861">
        <v>-9.7633259999999993</v>
      </c>
      <c r="CK1121" s="861">
        <v>-6.3201479999999997</v>
      </c>
      <c r="CL1121" s="861">
        <v>-9.9672110000000007</v>
      </c>
      <c r="CM1121" s="861">
        <v>-5.8168930000000003</v>
      </c>
      <c r="CN1121" s="861">
        <v>-12.411546</v>
      </c>
      <c r="CO1121" s="861">
        <v>-8.2681909999999998</v>
      </c>
      <c r="CP1121" s="861">
        <v>-12.458402</v>
      </c>
      <c r="CQ1121" s="861">
        <v>-8.8241929999999993</v>
      </c>
      <c r="CR1121" s="861">
        <v>-9.5797589999999992</v>
      </c>
      <c r="CS1121" s="861">
        <v>-6.8131139999999997</v>
      </c>
      <c r="CT1121" s="861">
        <v>-10.358606999999999</v>
      </c>
      <c r="CU1121" s="861">
        <v>-6.7195729999999996</v>
      </c>
      <c r="CV1121" s="861">
        <v>-12.770208</v>
      </c>
      <c r="CW1121" s="861">
        <v>-6.6500110000000001</v>
      </c>
      <c r="CX1121" s="861">
        <v>-12.717915</v>
      </c>
      <c r="CY1121" s="861">
        <v>-7.3553470000000001</v>
      </c>
      <c r="CZ1121" s="861">
        <v>-9.3578320000000001</v>
      </c>
      <c r="DA1121" s="861">
        <v>-6.1328069999999997</v>
      </c>
      <c r="DB1121" s="861">
        <v>-10.126989</v>
      </c>
      <c r="DC1121" s="861">
        <v>-5.7289849999999998</v>
      </c>
      <c r="DD1121" s="861">
        <v>-12.583565</v>
      </c>
      <c r="DE1121" s="861">
        <v>-8.010408</v>
      </c>
      <c r="DF1121" s="861">
        <v>-12.85286</v>
      </c>
      <c r="DG1121" s="861">
        <v>-8.251557</v>
      </c>
      <c r="DH1121" s="861">
        <v>-9.3209269999999993</v>
      </c>
      <c r="DI1121" s="861">
        <v>-6.534173</v>
      </c>
      <c r="DJ1121" s="861">
        <v>-9.9257380000000008</v>
      </c>
      <c r="DK1121" s="861">
        <v>-6.9833449999999999</v>
      </c>
      <c r="DL1121" s="861">
        <v>-12.717257</v>
      </c>
      <c r="DM1121" s="861">
        <v>-9.6155539999999995</v>
      </c>
      <c r="DN1121" s="861">
        <v>-12.844846</v>
      </c>
      <c r="DO1121" s="861">
        <v>-9.2013940000000005</v>
      </c>
      <c r="DP1121" s="861">
        <v>-9.990729</v>
      </c>
      <c r="DQ1121" s="861">
        <v>-7.4767710000000003</v>
      </c>
      <c r="DR1121" s="861">
        <v>-10.273077000000001</v>
      </c>
      <c r="DS1121" s="861">
        <v>-8.1315259999999991</v>
      </c>
      <c r="DT1121" s="861">
        <v>-12.492476</v>
      </c>
      <c r="DU1121" s="861">
        <v>-10.528923000000001</v>
      </c>
      <c r="DV1121" s="861">
        <v>-12.853498</v>
      </c>
      <c r="DW1121" s="861">
        <v>-7.7918329999999996</v>
      </c>
      <c r="DX1121" s="861">
        <v>11.743159</v>
      </c>
      <c r="DY1121" s="861">
        <v>8.6062589999999997</v>
      </c>
      <c r="DZ1121" s="861">
        <v>160.44814600000001</v>
      </c>
      <c r="EA1121" s="861">
        <v>152.35458499999999</v>
      </c>
      <c r="EB1121" s="861">
        <v>121.85</v>
      </c>
      <c r="EC1121" s="861">
        <v>3.2810000000000001</v>
      </c>
      <c r="ED1121" s="861">
        <v>392.9</v>
      </c>
      <c r="EE1121" s="861">
        <v>121.61</v>
      </c>
      <c r="EF1121" s="861">
        <v>5.3330000000000002</v>
      </c>
      <c r="EG1121" s="861">
        <v>635.79999999999995</v>
      </c>
      <c r="EH1121" s="861">
        <v>121.88</v>
      </c>
      <c r="EI1121" s="861">
        <v>4.9560000000000004</v>
      </c>
      <c r="EJ1121" s="861">
        <v>592.5</v>
      </c>
      <c r="EK1121" s="861">
        <v>9.3540030000000005</v>
      </c>
      <c r="EL1121" s="861">
        <v>11.857861</v>
      </c>
      <c r="EM1121" s="861">
        <v>-18.653777000000002</v>
      </c>
      <c r="EN1121" s="861">
        <v>-24.506138</v>
      </c>
      <c r="EO1121" s="861">
        <v>94.244163999999998</v>
      </c>
      <c r="EP1121" s="861">
        <v>90.696707000000004</v>
      </c>
      <c r="EQ1121" s="861">
        <v>-9.3942829999999997</v>
      </c>
      <c r="ER1121" s="861">
        <v>5145.5638920000001</v>
      </c>
      <c r="ES1121" s="861">
        <v>12017.564106</v>
      </c>
      <c r="ET1121" s="861">
        <v>11233.908493999999</v>
      </c>
      <c r="EU1121" s="861"/>
      <c r="EV1121" s="861"/>
      <c r="EW1121" s="861"/>
      <c r="EX1121" s="861"/>
      <c r="EY1121" s="861"/>
      <c r="EZ1121" s="861"/>
      <c r="FA1121" s="861"/>
      <c r="FB1121" s="861"/>
      <c r="FC1121" s="861"/>
      <c r="FD1121" s="861"/>
    </row>
    <row r="1122" spans="1:160" x14ac:dyDescent="0.25">
      <c r="A1122" s="837">
        <v>46142</v>
      </c>
      <c r="B1122" s="836">
        <v>0.14924768518518519</v>
      </c>
      <c r="C1122" s="861">
        <v>64260</v>
      </c>
      <c r="D1122" s="861">
        <v>0</v>
      </c>
      <c r="E1122" s="861">
        <v>0</v>
      </c>
      <c r="F1122" s="861">
        <v>76.099061000000006</v>
      </c>
      <c r="G1122" s="861">
        <v>72.320964000000004</v>
      </c>
      <c r="H1122" s="861">
        <v>65.570632000000003</v>
      </c>
      <c r="I1122" s="861">
        <v>74.297065000000003</v>
      </c>
      <c r="J1122" s="861">
        <v>72.303567999999999</v>
      </c>
      <c r="K1122" s="861">
        <v>71.354270999999997</v>
      </c>
      <c r="L1122" s="861">
        <v>73.944309000000004</v>
      </c>
      <c r="M1122" s="861">
        <v>74.788053000000005</v>
      </c>
      <c r="N1122" s="861">
        <v>-9.7761460000000007</v>
      </c>
      <c r="O1122" s="861">
        <v>-11.765597</v>
      </c>
      <c r="P1122" s="861">
        <v>-12.707998</v>
      </c>
      <c r="Q1122" s="861">
        <v>-8.5972650000000002</v>
      </c>
      <c r="R1122" s="861">
        <v>-9.8361020000000003</v>
      </c>
      <c r="S1122" s="861">
        <v>-10.988053000000001</v>
      </c>
      <c r="T1122" s="861">
        <v>82.209192000000002</v>
      </c>
      <c r="U1122" s="861">
        <v>73.847425000000001</v>
      </c>
      <c r="V1122" s="861">
        <v>93.282993000000005</v>
      </c>
      <c r="W1122" s="861">
        <v>92.289021000000005</v>
      </c>
      <c r="X1122" s="861">
        <v>-8.2991449999999993</v>
      </c>
      <c r="Y1122" s="861">
        <v>-7.7619590000000001</v>
      </c>
      <c r="Z1122" s="861">
        <v>-12.519404</v>
      </c>
      <c r="AA1122" s="861">
        <v>-11.935886</v>
      </c>
      <c r="AB1122" s="861">
        <v>-11.811191000000001</v>
      </c>
      <c r="AC1122" s="861">
        <v>-12.836624</v>
      </c>
      <c r="AD1122" s="861">
        <v>-14.413069</v>
      </c>
      <c r="AE1122" s="861">
        <v>104.807878</v>
      </c>
      <c r="AF1122" s="861">
        <v>97.689885000000004</v>
      </c>
      <c r="AG1122" s="861">
        <v>89.194883000000004</v>
      </c>
      <c r="AH1122" s="861">
        <v>102.37451</v>
      </c>
      <c r="AI1122" s="861">
        <v>89.546200999999996</v>
      </c>
      <c r="AJ1122" s="861">
        <v>70.288145</v>
      </c>
      <c r="AK1122" s="861">
        <v>-7.1890280000000004</v>
      </c>
      <c r="AL1122" s="861">
        <v>-12.122793</v>
      </c>
      <c r="AM1122" s="861">
        <v>-9.3398970000000006</v>
      </c>
      <c r="AN1122" s="861">
        <v>92.514735000000002</v>
      </c>
      <c r="AO1122" s="861">
        <v>91.566066000000006</v>
      </c>
      <c r="AP1122" s="861">
        <v>87.237904999999998</v>
      </c>
      <c r="AQ1122" s="861">
        <v>88.051669000000004</v>
      </c>
      <c r="AR1122" s="861">
        <v>72.813770000000005</v>
      </c>
      <c r="AS1122" s="861">
        <v>63.720911999999998</v>
      </c>
      <c r="AT1122" s="861">
        <v>76.683018000000004</v>
      </c>
      <c r="AU1122" s="861">
        <v>75.907820000000001</v>
      </c>
      <c r="AV1122" s="861">
        <v>74.569177999999994</v>
      </c>
      <c r="AW1122" s="861">
        <v>73.743047000000004</v>
      </c>
      <c r="AX1122" s="861">
        <v>89.276387999999997</v>
      </c>
      <c r="AY1122" s="861">
        <v>87.220716999999993</v>
      </c>
      <c r="AZ1122" s="861">
        <v>-9.2582590000000007</v>
      </c>
      <c r="BA1122" s="861">
        <v>-7.2911349999999997</v>
      </c>
      <c r="BB1122" s="861">
        <v>-16.13279</v>
      </c>
      <c r="BC1122" s="861">
        <v>-15.190003000000001</v>
      </c>
      <c r="BD1122" s="861">
        <v>-15.499533</v>
      </c>
      <c r="BE1122" s="861">
        <v>-9.9054699999999993</v>
      </c>
      <c r="BF1122" s="861">
        <v>31.603111999999999</v>
      </c>
      <c r="BG1122" s="861">
        <v>141.25568699999999</v>
      </c>
      <c r="BH1122" s="861">
        <v>109.97190500000001</v>
      </c>
      <c r="BI1122" s="861">
        <v>50.182088999999998</v>
      </c>
      <c r="BJ1122" s="861">
        <v>131.038849</v>
      </c>
      <c r="BK1122" s="861">
        <v>86.059458000000006</v>
      </c>
      <c r="BL1122" s="861">
        <v>74.874056999999993</v>
      </c>
      <c r="BM1122" s="861">
        <v>-20.488249</v>
      </c>
      <c r="BN1122" s="861">
        <v>-15.394363</v>
      </c>
      <c r="BO1122" s="861">
        <v>-12.752119</v>
      </c>
      <c r="BP1122" s="861">
        <v>-14.924054</v>
      </c>
      <c r="BQ1122" s="861">
        <v>86.902085</v>
      </c>
      <c r="BR1122" s="861">
        <v>89.375020000000006</v>
      </c>
      <c r="BS1122" s="861">
        <v>85.867206999999993</v>
      </c>
      <c r="BT1122" s="861">
        <v>58.047412999999999</v>
      </c>
      <c r="BU1122" s="861">
        <v>65.249049999999997</v>
      </c>
      <c r="BV1122" s="861">
        <v>61.284934</v>
      </c>
      <c r="BW1122" s="861">
        <v>65.028103000000002</v>
      </c>
      <c r="BX1122" s="861">
        <v>-15.03359</v>
      </c>
      <c r="BY1122" s="861">
        <v>-15.367654999999999</v>
      </c>
      <c r="BZ1122" s="861">
        <v>-15.410380999999999</v>
      </c>
      <c r="CA1122" s="861">
        <v>-15.751749</v>
      </c>
      <c r="CB1122" s="861">
        <v>-9.7285059999999994</v>
      </c>
      <c r="CC1122" s="861">
        <v>-7.0490820000000003</v>
      </c>
      <c r="CD1122" s="861">
        <v>-10.262154000000001</v>
      </c>
      <c r="CE1122" s="861">
        <v>-7.2999790000000004</v>
      </c>
      <c r="CF1122" s="861">
        <v>-12.032719999999999</v>
      </c>
      <c r="CG1122" s="861">
        <v>-7.5322389999999997</v>
      </c>
      <c r="CH1122" s="861">
        <v>-12.546098000000001</v>
      </c>
      <c r="CI1122" s="861">
        <v>-7.9891160000000001</v>
      </c>
      <c r="CJ1122" s="861">
        <v>-9.7364809999999995</v>
      </c>
      <c r="CK1122" s="861">
        <v>-6.3175150000000002</v>
      </c>
      <c r="CL1122" s="861">
        <v>-9.9462609999999998</v>
      </c>
      <c r="CM1122" s="861">
        <v>-5.8235869999999998</v>
      </c>
      <c r="CN1122" s="861">
        <v>-12.4467</v>
      </c>
      <c r="CO1122" s="861">
        <v>-8.3040520000000004</v>
      </c>
      <c r="CP1122" s="861">
        <v>-12.458532</v>
      </c>
      <c r="CQ1122" s="861">
        <v>-8.8772579999999994</v>
      </c>
      <c r="CR1122" s="861">
        <v>-9.5620670000000008</v>
      </c>
      <c r="CS1122" s="861">
        <v>-6.837059</v>
      </c>
      <c r="CT1122" s="861">
        <v>-10.334054</v>
      </c>
      <c r="CU1122" s="861">
        <v>-6.7044990000000002</v>
      </c>
      <c r="CV1122" s="861">
        <v>-12.817682</v>
      </c>
      <c r="CW1122" s="861">
        <v>-6.6811550000000004</v>
      </c>
      <c r="CX1122" s="861">
        <v>-12.747807999999999</v>
      </c>
      <c r="CY1122" s="861">
        <v>-7.3676959999999996</v>
      </c>
      <c r="CZ1122" s="861">
        <v>-9.341621</v>
      </c>
      <c r="DA1122" s="861">
        <v>-6.1597210000000002</v>
      </c>
      <c r="DB1122" s="861">
        <v>-10.132009999999999</v>
      </c>
      <c r="DC1122" s="861">
        <v>-5.7908460000000002</v>
      </c>
      <c r="DD1122" s="861">
        <v>-12.591452</v>
      </c>
      <c r="DE1122" s="861">
        <v>-8.0378880000000006</v>
      </c>
      <c r="DF1122" s="861">
        <v>-12.851979999999999</v>
      </c>
      <c r="DG1122" s="861">
        <v>-8.2750199999999996</v>
      </c>
      <c r="DH1122" s="861">
        <v>-9.3392730000000004</v>
      </c>
      <c r="DI1122" s="861">
        <v>-6.5440849999999999</v>
      </c>
      <c r="DJ1122" s="861">
        <v>-9.9061400000000006</v>
      </c>
      <c r="DK1122" s="861">
        <v>-6.9918620000000002</v>
      </c>
      <c r="DL1122" s="861">
        <v>-12.689919</v>
      </c>
      <c r="DM1122" s="861">
        <v>-9.6563580000000009</v>
      </c>
      <c r="DN1122" s="861">
        <v>-12.836423999999999</v>
      </c>
      <c r="DO1122" s="861">
        <v>-9.2258300000000002</v>
      </c>
      <c r="DP1122" s="861">
        <v>-10.00534</v>
      </c>
      <c r="DQ1122" s="861">
        <v>-7.493709</v>
      </c>
      <c r="DR1122" s="861">
        <v>-10.252528999999999</v>
      </c>
      <c r="DS1122" s="861">
        <v>-8.1269570000000009</v>
      </c>
      <c r="DT1122" s="861">
        <v>-12.491059999999999</v>
      </c>
      <c r="DU1122" s="861">
        <v>-10.526103000000001</v>
      </c>
      <c r="DV1122" s="861">
        <v>-12.827386000000001</v>
      </c>
      <c r="DW1122" s="861">
        <v>-7.7762169999999999</v>
      </c>
      <c r="DX1122" s="861">
        <v>11.784034</v>
      </c>
      <c r="DY1122" s="861">
        <v>8.5804989999999997</v>
      </c>
      <c r="DZ1122" s="861">
        <v>160.31720799999999</v>
      </c>
      <c r="EA1122" s="861">
        <v>151.74480500000001</v>
      </c>
      <c r="EB1122" s="861">
        <v>121.68</v>
      </c>
      <c r="EC1122" s="861">
        <v>3.278</v>
      </c>
      <c r="ED1122" s="861">
        <v>393.3</v>
      </c>
      <c r="EE1122" s="861">
        <v>121.78</v>
      </c>
      <c r="EF1122" s="861">
        <v>5.3109999999999999</v>
      </c>
      <c r="EG1122" s="861">
        <v>638.6</v>
      </c>
      <c r="EH1122" s="861">
        <v>121.84</v>
      </c>
      <c r="EI1122" s="861">
        <v>4.9690000000000003</v>
      </c>
      <c r="EJ1122" s="861">
        <v>592</v>
      </c>
      <c r="EK1122" s="861">
        <v>9.2412620000000008</v>
      </c>
      <c r="EL1122" s="861">
        <v>11.804548</v>
      </c>
      <c r="EM1122" s="861">
        <v>-18.581159</v>
      </c>
      <c r="EN1122" s="861">
        <v>-24.556667000000001</v>
      </c>
      <c r="EO1122" s="861">
        <v>94.187738999999993</v>
      </c>
      <c r="EP1122" s="861">
        <v>90.424374</v>
      </c>
      <c r="EQ1122" s="861">
        <v>-9.4015009999999997</v>
      </c>
      <c r="ER1122" s="861">
        <v>5152.1151680000003</v>
      </c>
      <c r="ES1122" s="861">
        <v>12028.199843</v>
      </c>
      <c r="ET1122" s="861">
        <v>11243.80329</v>
      </c>
      <c r="EU1122" s="861"/>
      <c r="EV1122" s="861"/>
      <c r="EW1122" s="861"/>
      <c r="EX1122" s="861"/>
      <c r="EY1122" s="861"/>
      <c r="EZ1122" s="861"/>
      <c r="FA1122" s="861"/>
      <c r="FB1122" s="861"/>
      <c r="FC1122" s="861"/>
      <c r="FD1122" s="861"/>
    </row>
    <row r="1123" spans="1:160" x14ac:dyDescent="0.25">
      <c r="A1123" s="837">
        <v>46142</v>
      </c>
      <c r="B1123" s="836">
        <v>0.14994212962962963</v>
      </c>
      <c r="C1123" s="861">
        <v>64320</v>
      </c>
      <c r="D1123" s="861">
        <v>0</v>
      </c>
      <c r="E1123" s="861">
        <v>0</v>
      </c>
      <c r="F1123" s="861">
        <v>76.058138</v>
      </c>
      <c r="G1123" s="861">
        <v>72.311216000000002</v>
      </c>
      <c r="H1123" s="861">
        <v>65.443331999999998</v>
      </c>
      <c r="I1123" s="861">
        <v>74.286649999999995</v>
      </c>
      <c r="J1123" s="861">
        <v>72.182523000000003</v>
      </c>
      <c r="K1123" s="861">
        <v>71.317942000000002</v>
      </c>
      <c r="L1123" s="861">
        <v>73.916662000000002</v>
      </c>
      <c r="M1123" s="861">
        <v>74.799727000000004</v>
      </c>
      <c r="N1123" s="861">
        <v>-9.8110649999999993</v>
      </c>
      <c r="O1123" s="861">
        <v>-11.796861</v>
      </c>
      <c r="P1123" s="861">
        <v>-12.690291999999999</v>
      </c>
      <c r="Q1123" s="861">
        <v>-8.6521360000000005</v>
      </c>
      <c r="R1123" s="861">
        <v>-9.8535439999999994</v>
      </c>
      <c r="S1123" s="861">
        <v>-11.093432</v>
      </c>
      <c r="T1123" s="861">
        <v>82.274280000000005</v>
      </c>
      <c r="U1123" s="861">
        <v>74.662699000000003</v>
      </c>
      <c r="V1123" s="861">
        <v>93.174451000000005</v>
      </c>
      <c r="W1123" s="861">
        <v>92.180356000000003</v>
      </c>
      <c r="X1123" s="861">
        <v>-8.3335150000000002</v>
      </c>
      <c r="Y1123" s="861">
        <v>-7.8364019999999996</v>
      </c>
      <c r="Z1123" s="861">
        <v>-12.596762999999999</v>
      </c>
      <c r="AA1123" s="861">
        <v>-11.954798</v>
      </c>
      <c r="AB1123" s="861">
        <v>-11.857129</v>
      </c>
      <c r="AC1123" s="861">
        <v>-12.903852000000001</v>
      </c>
      <c r="AD1123" s="861">
        <v>-14.546253</v>
      </c>
      <c r="AE1123" s="861">
        <v>104.655672</v>
      </c>
      <c r="AF1123" s="861">
        <v>97.585029000000006</v>
      </c>
      <c r="AG1123" s="861">
        <v>88.994257000000005</v>
      </c>
      <c r="AH1123" s="861">
        <v>102.384382</v>
      </c>
      <c r="AI1123" s="861">
        <v>89.402529000000001</v>
      </c>
      <c r="AJ1123" s="861">
        <v>70.155235000000005</v>
      </c>
      <c r="AK1123" s="861">
        <v>-7.2067290000000002</v>
      </c>
      <c r="AL1123" s="861">
        <v>-12.211881999999999</v>
      </c>
      <c r="AM1123" s="861">
        <v>-9.3737379999999995</v>
      </c>
      <c r="AN1123" s="861">
        <v>92.391296999999994</v>
      </c>
      <c r="AO1123" s="861">
        <v>91.482135</v>
      </c>
      <c r="AP1123" s="861">
        <v>86.959872000000004</v>
      </c>
      <c r="AQ1123" s="861">
        <v>87.887506000000002</v>
      </c>
      <c r="AR1123" s="861">
        <v>72.774844000000002</v>
      </c>
      <c r="AS1123" s="861">
        <v>63.635325999999999</v>
      </c>
      <c r="AT1123" s="861">
        <v>76.552546000000007</v>
      </c>
      <c r="AU1123" s="861">
        <v>75.809303</v>
      </c>
      <c r="AV1123" s="861">
        <v>74.391463999999999</v>
      </c>
      <c r="AW1123" s="861">
        <v>73.693822999999995</v>
      </c>
      <c r="AX1123" s="861">
        <v>89.265851999999995</v>
      </c>
      <c r="AY1123" s="861">
        <v>87.133942000000005</v>
      </c>
      <c r="AZ1123" s="861">
        <v>-9.2593530000000008</v>
      </c>
      <c r="BA1123" s="861">
        <v>-7.3328819999999997</v>
      </c>
      <c r="BB1123" s="861">
        <v>-16.126850999999998</v>
      </c>
      <c r="BC1123" s="861">
        <v>-15.188331</v>
      </c>
      <c r="BD1123" s="861">
        <v>-15.533839</v>
      </c>
      <c r="BE1123" s="861">
        <v>-9.6682500000000005</v>
      </c>
      <c r="BF1123" s="861">
        <v>31.753086</v>
      </c>
      <c r="BG1123" s="861">
        <v>141.23591400000001</v>
      </c>
      <c r="BH1123" s="861">
        <v>110.02372699999999</v>
      </c>
      <c r="BI1123" s="861">
        <v>50.114925999999997</v>
      </c>
      <c r="BJ1123" s="861">
        <v>131.07828900000001</v>
      </c>
      <c r="BK1123" s="861">
        <v>85.924915999999996</v>
      </c>
      <c r="BL1123" s="861">
        <v>74.287637000000004</v>
      </c>
      <c r="BM1123" s="861">
        <v>-20.511445999999999</v>
      </c>
      <c r="BN1123" s="861">
        <v>-15.454409</v>
      </c>
      <c r="BO1123" s="861">
        <v>-12.605949000000001</v>
      </c>
      <c r="BP1123" s="861">
        <v>-14.965134000000001</v>
      </c>
      <c r="BQ1123" s="861">
        <v>86.801739999999995</v>
      </c>
      <c r="BR1123" s="861">
        <v>89.259428</v>
      </c>
      <c r="BS1123" s="861">
        <v>85.770753999999997</v>
      </c>
      <c r="BT1123" s="861">
        <v>58.012830000000001</v>
      </c>
      <c r="BU1123" s="861">
        <v>65.134034999999997</v>
      </c>
      <c r="BV1123" s="861">
        <v>61.275426000000003</v>
      </c>
      <c r="BW1123" s="861">
        <v>64.960078999999993</v>
      </c>
      <c r="BX1123" s="861">
        <v>-15.241175</v>
      </c>
      <c r="BY1123" s="861">
        <v>-15.420546999999999</v>
      </c>
      <c r="BZ1123" s="861">
        <v>-15.368499</v>
      </c>
      <c r="CA1123" s="861">
        <v>-15.793670000000001</v>
      </c>
      <c r="CB1123" s="861">
        <v>-9.7765979999999999</v>
      </c>
      <c r="CC1123" s="861">
        <v>-7.0976910000000002</v>
      </c>
      <c r="CD1123" s="861">
        <v>-10.279082000000001</v>
      </c>
      <c r="CE1123" s="861">
        <v>-7.3453359999999996</v>
      </c>
      <c r="CF1123" s="861">
        <v>-12.069948</v>
      </c>
      <c r="CG1123" s="861">
        <v>-7.5556460000000003</v>
      </c>
      <c r="CH1123" s="861">
        <v>-12.553407999999999</v>
      </c>
      <c r="CI1123" s="861">
        <v>-8.0071340000000006</v>
      </c>
      <c r="CJ1123" s="861">
        <v>-9.7883270000000007</v>
      </c>
      <c r="CK1123" s="861">
        <v>-6.3656009999999998</v>
      </c>
      <c r="CL1123" s="861">
        <v>-9.9444090000000003</v>
      </c>
      <c r="CM1123" s="861">
        <v>-5.8348019999999998</v>
      </c>
      <c r="CN1123" s="861">
        <v>-12.442964</v>
      </c>
      <c r="CO1123" s="861">
        <v>-8.3087660000000003</v>
      </c>
      <c r="CP1123" s="861">
        <v>-12.491709</v>
      </c>
      <c r="CQ1123" s="861">
        <v>-8.9064999999999994</v>
      </c>
      <c r="CR1123" s="861">
        <v>-9.6025969999999994</v>
      </c>
      <c r="CS1123" s="861">
        <v>-6.8484619999999996</v>
      </c>
      <c r="CT1123" s="861">
        <v>-10.346107999999999</v>
      </c>
      <c r="CU1123" s="861">
        <v>-6.7365599999999999</v>
      </c>
      <c r="CV1123" s="861">
        <v>-12.793957000000001</v>
      </c>
      <c r="CW1123" s="861">
        <v>-6.7020109999999997</v>
      </c>
      <c r="CX1123" s="861">
        <v>-12.762922</v>
      </c>
      <c r="CY1123" s="861">
        <v>-7.3709980000000002</v>
      </c>
      <c r="CZ1123" s="861">
        <v>-9.3594670000000004</v>
      </c>
      <c r="DA1123" s="861">
        <v>-6.1208119999999999</v>
      </c>
      <c r="DB1123" s="861">
        <v>-10.152469999999999</v>
      </c>
      <c r="DC1123" s="861">
        <v>-5.7687419999999996</v>
      </c>
      <c r="DD1123" s="861">
        <v>-12.600536</v>
      </c>
      <c r="DE1123" s="861">
        <v>-8.0225790000000003</v>
      </c>
      <c r="DF1123" s="861">
        <v>-12.86544</v>
      </c>
      <c r="DG1123" s="861">
        <v>-8.2748089999999994</v>
      </c>
      <c r="DH1123" s="861">
        <v>-9.3653169999999992</v>
      </c>
      <c r="DI1123" s="861">
        <v>-6.5413389999999998</v>
      </c>
      <c r="DJ1123" s="861">
        <v>-9.9357570000000006</v>
      </c>
      <c r="DK1123" s="861">
        <v>-6.9816409999999998</v>
      </c>
      <c r="DL1123" s="861">
        <v>-12.70227</v>
      </c>
      <c r="DM1123" s="861">
        <v>-9.654579</v>
      </c>
      <c r="DN1123" s="861">
        <v>-12.859781999999999</v>
      </c>
      <c r="DO1123" s="861">
        <v>-9.2378070000000001</v>
      </c>
      <c r="DP1123" s="861">
        <v>-10.019677</v>
      </c>
      <c r="DQ1123" s="861">
        <v>-7.4788050000000004</v>
      </c>
      <c r="DR1123" s="861">
        <v>-10.286858000000001</v>
      </c>
      <c r="DS1123" s="861">
        <v>-8.1410490000000006</v>
      </c>
      <c r="DT1123" s="861">
        <v>-12.536861</v>
      </c>
      <c r="DU1123" s="861">
        <v>-10.535124</v>
      </c>
      <c r="DV1123" s="861">
        <v>-12.855304</v>
      </c>
      <c r="DW1123" s="861">
        <v>-7.7875449999999997</v>
      </c>
      <c r="DX1123" s="861">
        <v>11.770960000000001</v>
      </c>
      <c r="DY1123" s="861">
        <v>8.6080570000000005</v>
      </c>
      <c r="DZ1123" s="861">
        <v>160.28969900000001</v>
      </c>
      <c r="EA1123" s="861">
        <v>151.694063</v>
      </c>
      <c r="EB1123" s="861">
        <v>122.45</v>
      </c>
      <c r="EC1123" s="861">
        <v>1.2390000000000001</v>
      </c>
      <c r="ED1123" s="861">
        <v>133.9</v>
      </c>
      <c r="EE1123" s="861">
        <v>122.23</v>
      </c>
      <c r="EF1123" s="861">
        <v>5.3070000000000004</v>
      </c>
      <c r="EG1123" s="861">
        <v>636.5</v>
      </c>
      <c r="EH1123" s="861">
        <v>122.17</v>
      </c>
      <c r="EI1123" s="861">
        <v>4.9690000000000003</v>
      </c>
      <c r="EJ1123" s="861">
        <v>594.1</v>
      </c>
      <c r="EK1123" s="861">
        <v>9.230639</v>
      </c>
      <c r="EL1123" s="861">
        <v>11.896663999999999</v>
      </c>
      <c r="EM1123" s="861">
        <v>-18.604376999999999</v>
      </c>
      <c r="EN1123" s="861">
        <v>-24.502613</v>
      </c>
      <c r="EO1123" s="861">
        <v>94.175880000000006</v>
      </c>
      <c r="EP1123" s="861">
        <v>90.401679000000001</v>
      </c>
      <c r="EQ1123" s="861">
        <v>-9.4170020000000001</v>
      </c>
      <c r="ER1123" s="861">
        <v>5154.8491439999998</v>
      </c>
      <c r="ES1123" s="861">
        <v>12038.844912</v>
      </c>
      <c r="ET1123" s="861">
        <v>11253.691215999999</v>
      </c>
      <c r="EU1123" s="861"/>
      <c r="EV1123" s="861"/>
      <c r="EW1123" s="861"/>
      <c r="EX1123" s="861"/>
      <c r="EY1123" s="861"/>
      <c r="EZ1123" s="861"/>
      <c r="FA1123" s="861"/>
      <c r="FB1123" s="861"/>
      <c r="FC1123" s="861"/>
      <c r="FD1123" s="861"/>
    </row>
    <row r="1124" spans="1:160" x14ac:dyDescent="0.25">
      <c r="A1124" s="837">
        <v>46142</v>
      </c>
      <c r="B1124" s="836">
        <v>0.15063657407407408</v>
      </c>
      <c r="C1124" s="861">
        <v>64380</v>
      </c>
      <c r="D1124" s="861">
        <v>0</v>
      </c>
      <c r="E1124" s="861">
        <v>0</v>
      </c>
      <c r="F1124" s="861">
        <v>75.968343000000004</v>
      </c>
      <c r="G1124" s="861">
        <v>72.291794999999993</v>
      </c>
      <c r="H1124" s="861">
        <v>65.439558000000005</v>
      </c>
      <c r="I1124" s="861">
        <v>74.330099000000004</v>
      </c>
      <c r="J1124" s="861">
        <v>72.04468</v>
      </c>
      <c r="K1124" s="861">
        <v>71.317423000000005</v>
      </c>
      <c r="L1124" s="861">
        <v>73.932198</v>
      </c>
      <c r="M1124" s="861">
        <v>74.791587000000007</v>
      </c>
      <c r="N1124" s="861">
        <v>-9.8393669999999993</v>
      </c>
      <c r="O1124" s="861">
        <v>-11.781952</v>
      </c>
      <c r="P1124" s="861">
        <v>-12.681488999999999</v>
      </c>
      <c r="Q1124" s="861">
        <v>-8.6853770000000008</v>
      </c>
      <c r="R1124" s="861">
        <v>-9.823976</v>
      </c>
      <c r="S1124" s="861">
        <v>-10.940184</v>
      </c>
      <c r="T1124" s="861">
        <v>82.177644000000001</v>
      </c>
      <c r="U1124" s="861">
        <v>74.082856000000007</v>
      </c>
      <c r="V1124" s="861">
        <v>93.146603999999996</v>
      </c>
      <c r="W1124" s="861">
        <v>92.154961999999998</v>
      </c>
      <c r="X1124" s="861">
        <v>-8.3514529999999993</v>
      </c>
      <c r="Y1124" s="861">
        <v>-7.8438749999999997</v>
      </c>
      <c r="Z1124" s="861">
        <v>-12.582145000000001</v>
      </c>
      <c r="AA1124" s="861">
        <v>-11.957141999999999</v>
      </c>
      <c r="AB1124" s="861">
        <v>-11.856994</v>
      </c>
      <c r="AC1124" s="861">
        <v>-12.877787</v>
      </c>
      <c r="AD1124" s="861">
        <v>-14.538582</v>
      </c>
      <c r="AE1124" s="861">
        <v>104.579813</v>
      </c>
      <c r="AF1124" s="861">
        <v>97.565366999999995</v>
      </c>
      <c r="AG1124" s="861">
        <v>89.023027999999996</v>
      </c>
      <c r="AH1124" s="861">
        <v>102.351473</v>
      </c>
      <c r="AI1124" s="861">
        <v>89.396967000000004</v>
      </c>
      <c r="AJ1124" s="861">
        <v>70.148696999999999</v>
      </c>
      <c r="AK1124" s="861">
        <v>-7.395238</v>
      </c>
      <c r="AL1124" s="861">
        <v>-12.215611000000001</v>
      </c>
      <c r="AM1124" s="861">
        <v>-9.3765129999999992</v>
      </c>
      <c r="AN1124" s="861">
        <v>92.427762000000001</v>
      </c>
      <c r="AO1124" s="861">
        <v>91.451352</v>
      </c>
      <c r="AP1124" s="861">
        <v>86.92268</v>
      </c>
      <c r="AQ1124" s="861">
        <v>87.812067999999996</v>
      </c>
      <c r="AR1124" s="861">
        <v>72.626644999999996</v>
      </c>
      <c r="AS1124" s="861">
        <v>63.503492999999999</v>
      </c>
      <c r="AT1124" s="861">
        <v>76.492823999999999</v>
      </c>
      <c r="AU1124" s="861">
        <v>75.703525999999997</v>
      </c>
      <c r="AV1124" s="861">
        <v>74.361604</v>
      </c>
      <c r="AW1124" s="861">
        <v>73.736519999999999</v>
      </c>
      <c r="AX1124" s="861">
        <v>89.101695000000007</v>
      </c>
      <c r="AY1124" s="861">
        <v>87.071853000000004</v>
      </c>
      <c r="AZ1124" s="861">
        <v>-9.3188700000000004</v>
      </c>
      <c r="BA1124" s="861">
        <v>-7.3912839999999997</v>
      </c>
      <c r="BB1124" s="861">
        <v>-16.155587000000001</v>
      </c>
      <c r="BC1124" s="861">
        <v>-15.204720999999999</v>
      </c>
      <c r="BD1124" s="861">
        <v>-15.559708000000001</v>
      </c>
      <c r="BE1124" s="861">
        <v>-10.021113</v>
      </c>
      <c r="BF1124" s="861">
        <v>31.743252999999999</v>
      </c>
      <c r="BG1124" s="861">
        <v>141.131044</v>
      </c>
      <c r="BH1124" s="861">
        <v>109.946617</v>
      </c>
      <c r="BI1124" s="861">
        <v>49.993949000000001</v>
      </c>
      <c r="BJ1124" s="861">
        <v>130.77594199999999</v>
      </c>
      <c r="BK1124" s="861">
        <v>85.758154000000005</v>
      </c>
      <c r="BL1124" s="861">
        <v>74.574301000000006</v>
      </c>
      <c r="BM1124" s="861">
        <v>-20.532824999999999</v>
      </c>
      <c r="BN1124" s="861">
        <v>-15.411887</v>
      </c>
      <c r="BO1124" s="861">
        <v>-12.68473</v>
      </c>
      <c r="BP1124" s="861">
        <v>-14.966633</v>
      </c>
      <c r="BQ1124" s="861">
        <v>86.686666000000002</v>
      </c>
      <c r="BR1124" s="861">
        <v>89.135451000000003</v>
      </c>
      <c r="BS1124" s="861">
        <v>85.663802000000004</v>
      </c>
      <c r="BT1124" s="861">
        <v>57.937663999999998</v>
      </c>
      <c r="BU1124" s="861">
        <v>65.141531000000001</v>
      </c>
      <c r="BV1124" s="861">
        <v>61.155433000000002</v>
      </c>
      <c r="BW1124" s="861">
        <v>64.928250000000006</v>
      </c>
      <c r="BX1124" s="861">
        <v>-15.298045999999999</v>
      </c>
      <c r="BY1124" s="861">
        <v>-15.444298</v>
      </c>
      <c r="BZ1124" s="861">
        <v>-15.319197000000001</v>
      </c>
      <c r="CA1124" s="861">
        <v>-15.807325000000001</v>
      </c>
      <c r="CB1124" s="861">
        <v>-9.7877779999999994</v>
      </c>
      <c r="CC1124" s="861">
        <v>-7.097429</v>
      </c>
      <c r="CD1124" s="861">
        <v>-10.284922</v>
      </c>
      <c r="CE1124" s="861">
        <v>-7.3623659999999997</v>
      </c>
      <c r="CF1124" s="861">
        <v>-12.080719999999999</v>
      </c>
      <c r="CG1124" s="861">
        <v>-7.5481090000000002</v>
      </c>
      <c r="CH1124" s="861">
        <v>-12.618829</v>
      </c>
      <c r="CI1124" s="861">
        <v>-8.0416760000000007</v>
      </c>
      <c r="CJ1124" s="861">
        <v>-9.8046679999999995</v>
      </c>
      <c r="CK1124" s="861">
        <v>-6.3672060000000004</v>
      </c>
      <c r="CL1124" s="861">
        <v>-10.015008999999999</v>
      </c>
      <c r="CM1124" s="861">
        <v>-5.8433989999999998</v>
      </c>
      <c r="CN1124" s="861">
        <v>-12.46552</v>
      </c>
      <c r="CO1124" s="861">
        <v>-8.3176009999999998</v>
      </c>
      <c r="CP1124" s="861">
        <v>-12.516849000000001</v>
      </c>
      <c r="CQ1124" s="861">
        <v>-8.904325</v>
      </c>
      <c r="CR1124" s="861">
        <v>-9.6501359999999998</v>
      </c>
      <c r="CS1124" s="861">
        <v>-6.8682420000000004</v>
      </c>
      <c r="CT1124" s="861">
        <v>-10.407137000000001</v>
      </c>
      <c r="CU1124" s="861">
        <v>-6.7612889999999997</v>
      </c>
      <c r="CV1124" s="861">
        <v>-12.840608</v>
      </c>
      <c r="CW1124" s="861">
        <v>-6.6856530000000003</v>
      </c>
      <c r="CX1124" s="861">
        <v>-12.751922</v>
      </c>
      <c r="CY1124" s="861">
        <v>-7.4044920000000003</v>
      </c>
      <c r="CZ1124" s="861">
        <v>-9.3682169999999996</v>
      </c>
      <c r="DA1124" s="861">
        <v>-6.1840599999999997</v>
      </c>
      <c r="DB1124" s="861">
        <v>-10.097827000000001</v>
      </c>
      <c r="DC1124" s="861">
        <v>-5.7774080000000003</v>
      </c>
      <c r="DD1124" s="861">
        <v>-12.593814</v>
      </c>
      <c r="DE1124" s="861">
        <v>-8.0678380000000001</v>
      </c>
      <c r="DF1124" s="861">
        <v>-12.880772</v>
      </c>
      <c r="DG1124" s="861">
        <v>-8.2914349999999999</v>
      </c>
      <c r="DH1124" s="861">
        <v>-9.3491520000000001</v>
      </c>
      <c r="DI1124" s="861">
        <v>-6.5839629999999998</v>
      </c>
      <c r="DJ1124" s="861">
        <v>-9.9368440000000007</v>
      </c>
      <c r="DK1124" s="861">
        <v>-7.0023400000000002</v>
      </c>
      <c r="DL1124" s="861">
        <v>-12.707483999999999</v>
      </c>
      <c r="DM1124" s="861">
        <v>-9.6710250000000002</v>
      </c>
      <c r="DN1124" s="861">
        <v>-12.867571999999999</v>
      </c>
      <c r="DO1124" s="861">
        <v>-9.2474260000000008</v>
      </c>
      <c r="DP1124" s="861">
        <v>-10.002089</v>
      </c>
      <c r="DQ1124" s="861">
        <v>-7.5144799999999998</v>
      </c>
      <c r="DR1124" s="861">
        <v>-10.265879</v>
      </c>
      <c r="DS1124" s="861">
        <v>-8.1748890000000003</v>
      </c>
      <c r="DT1124" s="861">
        <v>-12.507206999999999</v>
      </c>
      <c r="DU1124" s="861">
        <v>-10.553941999999999</v>
      </c>
      <c r="DV1124" s="861">
        <v>-12.845283</v>
      </c>
      <c r="DW1124" s="861">
        <v>-7.8267100000000003</v>
      </c>
      <c r="DX1124" s="861">
        <v>11.721676</v>
      </c>
      <c r="DY1124" s="861">
        <v>8.5804510000000001</v>
      </c>
      <c r="DZ1124" s="861">
        <v>160.03180800000001</v>
      </c>
      <c r="EA1124" s="861">
        <v>151.578678</v>
      </c>
      <c r="EB1124" s="861">
        <v>121.7</v>
      </c>
      <c r="EC1124" s="861">
        <v>3.278</v>
      </c>
      <c r="ED1124" s="861">
        <v>392.5</v>
      </c>
      <c r="EE1124" s="861">
        <v>121.65</v>
      </c>
      <c r="EF1124" s="861">
        <v>5.335</v>
      </c>
      <c r="EG1124" s="861">
        <v>635.9</v>
      </c>
      <c r="EH1124" s="861">
        <v>121.66</v>
      </c>
      <c r="EI1124" s="861">
        <v>4.9409999999999998</v>
      </c>
      <c r="EJ1124" s="861">
        <v>594.5</v>
      </c>
      <c r="EK1124" s="861">
        <v>9.3154649999999997</v>
      </c>
      <c r="EL1124" s="861">
        <v>11.872031</v>
      </c>
      <c r="EM1124" s="861">
        <v>-18.691977999999999</v>
      </c>
      <c r="EN1124" s="861">
        <v>-24.556761000000002</v>
      </c>
      <c r="EO1124" s="861">
        <v>94.064644000000001</v>
      </c>
      <c r="EP1124" s="861">
        <v>90.350054</v>
      </c>
      <c r="EQ1124" s="861">
        <v>-9.4321570000000001</v>
      </c>
      <c r="ER1124" s="861">
        <v>5159.453966</v>
      </c>
      <c r="ES1124" s="861">
        <v>12049.47867</v>
      </c>
      <c r="ET1124" s="861">
        <v>11263.572548</v>
      </c>
      <c r="EU1124" s="861"/>
      <c r="EV1124" s="861"/>
      <c r="EW1124" s="861"/>
      <c r="EX1124" s="861"/>
      <c r="EY1124" s="861"/>
      <c r="EZ1124" s="861"/>
      <c r="FA1124" s="861"/>
      <c r="FB1124" s="861"/>
      <c r="FC1124" s="861"/>
      <c r="FD1124" s="861"/>
    </row>
    <row r="1125" spans="1:160" x14ac:dyDescent="0.25">
      <c r="A1125" s="837">
        <v>46142</v>
      </c>
      <c r="B1125" s="836">
        <v>0.15133101851851852</v>
      </c>
      <c r="C1125" s="861">
        <v>64440</v>
      </c>
      <c r="D1125" s="861">
        <v>0</v>
      </c>
      <c r="E1125" s="861">
        <v>0</v>
      </c>
      <c r="F1125" s="861">
        <v>75.824607999999998</v>
      </c>
      <c r="G1125" s="861">
        <v>72.259319000000005</v>
      </c>
      <c r="H1125" s="861">
        <v>65.325638999999995</v>
      </c>
      <c r="I1125" s="861">
        <v>74.300308999999999</v>
      </c>
      <c r="J1125" s="861">
        <v>71.883819000000003</v>
      </c>
      <c r="K1125" s="861">
        <v>71.332921999999996</v>
      </c>
      <c r="L1125" s="861">
        <v>73.929156000000006</v>
      </c>
      <c r="M1125" s="861">
        <v>74.778407000000001</v>
      </c>
      <c r="N1125" s="861">
        <v>-9.789415</v>
      </c>
      <c r="O1125" s="861">
        <v>-11.800086</v>
      </c>
      <c r="P1125" s="861">
        <v>-12.729341</v>
      </c>
      <c r="Q1125" s="861">
        <v>-8.7089409999999994</v>
      </c>
      <c r="R1125" s="861">
        <v>-9.9315719999999992</v>
      </c>
      <c r="S1125" s="861">
        <v>-11.110493999999999</v>
      </c>
      <c r="T1125" s="861">
        <v>82.187251000000003</v>
      </c>
      <c r="U1125" s="861">
        <v>73.821461999999997</v>
      </c>
      <c r="V1125" s="861">
        <v>93.064893999999995</v>
      </c>
      <c r="W1125" s="861">
        <v>92.074815999999998</v>
      </c>
      <c r="X1125" s="861">
        <v>-8.3755740000000003</v>
      </c>
      <c r="Y1125" s="861">
        <v>-7.8136210000000004</v>
      </c>
      <c r="Z1125" s="861">
        <v>-12.58512</v>
      </c>
      <c r="AA1125" s="861">
        <v>-11.959172000000001</v>
      </c>
      <c r="AB1125" s="861">
        <v>-11.867851</v>
      </c>
      <c r="AC1125" s="861">
        <v>-12.908462</v>
      </c>
      <c r="AD1125" s="861">
        <v>-14.536163</v>
      </c>
      <c r="AE1125" s="861">
        <v>104.572919</v>
      </c>
      <c r="AF1125" s="861">
        <v>97.497913999999994</v>
      </c>
      <c r="AG1125" s="861">
        <v>89.038453000000004</v>
      </c>
      <c r="AH1125" s="861">
        <v>102.35230300000001</v>
      </c>
      <c r="AI1125" s="861">
        <v>89.298935</v>
      </c>
      <c r="AJ1125" s="861">
        <v>70.080734000000007</v>
      </c>
      <c r="AK1125" s="861">
        <v>-7.3713889999999997</v>
      </c>
      <c r="AL1125" s="861">
        <v>-12.247669</v>
      </c>
      <c r="AM1125" s="861">
        <v>-9.3774829999999998</v>
      </c>
      <c r="AN1125" s="861">
        <v>92.368945999999994</v>
      </c>
      <c r="AO1125" s="861">
        <v>91.320616999999999</v>
      </c>
      <c r="AP1125" s="861">
        <v>86.870427000000007</v>
      </c>
      <c r="AQ1125" s="861">
        <v>87.748630000000006</v>
      </c>
      <c r="AR1125" s="861">
        <v>72.548261999999994</v>
      </c>
      <c r="AS1125" s="861">
        <v>63.467506999999998</v>
      </c>
      <c r="AT1125" s="861">
        <v>76.448706000000001</v>
      </c>
      <c r="AU1125" s="861">
        <v>75.586344999999994</v>
      </c>
      <c r="AV1125" s="861">
        <v>74.277636999999999</v>
      </c>
      <c r="AW1125" s="861">
        <v>73.53049</v>
      </c>
      <c r="AX1125" s="861">
        <v>89.079679999999996</v>
      </c>
      <c r="AY1125" s="861">
        <v>86.977307999999994</v>
      </c>
      <c r="AZ1125" s="861">
        <v>-9.4850829999999995</v>
      </c>
      <c r="BA1125" s="861">
        <v>-7.453684</v>
      </c>
      <c r="BB1125" s="861">
        <v>-16.149249000000001</v>
      </c>
      <c r="BC1125" s="861">
        <v>-15.249498000000001</v>
      </c>
      <c r="BD1125" s="861">
        <v>-15.562844</v>
      </c>
      <c r="BE1125" s="861">
        <v>-9.6987620000000003</v>
      </c>
      <c r="BF1125" s="861">
        <v>31.541895</v>
      </c>
      <c r="BG1125" s="861">
        <v>140.642425</v>
      </c>
      <c r="BH1125" s="861">
        <v>109.955342</v>
      </c>
      <c r="BI1125" s="861">
        <v>50.109065000000001</v>
      </c>
      <c r="BJ1125" s="861">
        <v>131.24281999999999</v>
      </c>
      <c r="BK1125" s="861">
        <v>85.778369999999995</v>
      </c>
      <c r="BL1125" s="861">
        <v>74.199132000000006</v>
      </c>
      <c r="BM1125" s="861">
        <v>-20.573167000000002</v>
      </c>
      <c r="BN1125" s="861">
        <v>-15.453340000000001</v>
      </c>
      <c r="BO1125" s="861">
        <v>-12.798593</v>
      </c>
      <c r="BP1125" s="861">
        <v>-14.991974000000001</v>
      </c>
      <c r="BQ1125" s="861">
        <v>86.661007999999995</v>
      </c>
      <c r="BR1125" s="861">
        <v>89.089003000000005</v>
      </c>
      <c r="BS1125" s="861">
        <v>85.590048999999993</v>
      </c>
      <c r="BT1125" s="861">
        <v>57.883012000000001</v>
      </c>
      <c r="BU1125" s="861">
        <v>65.099305999999999</v>
      </c>
      <c r="BV1125" s="861">
        <v>61.080368</v>
      </c>
      <c r="BW1125" s="861">
        <v>64.874044999999995</v>
      </c>
      <c r="BX1125" s="861">
        <v>-15.299381</v>
      </c>
      <c r="BY1125" s="861">
        <v>-15.452261</v>
      </c>
      <c r="BZ1125" s="861">
        <v>-15.474053</v>
      </c>
      <c r="CA1125" s="861">
        <v>-15.863295000000001</v>
      </c>
      <c r="CB1125" s="861">
        <v>-9.8164739999999995</v>
      </c>
      <c r="CC1125" s="861">
        <v>-7.1130829999999996</v>
      </c>
      <c r="CD1125" s="861">
        <v>-10.343382999999999</v>
      </c>
      <c r="CE1125" s="861">
        <v>-7.37195</v>
      </c>
      <c r="CF1125" s="861">
        <v>-12.111618</v>
      </c>
      <c r="CG1125" s="861">
        <v>-7.5829940000000002</v>
      </c>
      <c r="CH1125" s="861">
        <v>-12.617965</v>
      </c>
      <c r="CI1125" s="861">
        <v>-8.0876049999999999</v>
      </c>
      <c r="CJ1125" s="861">
        <v>-9.8446250000000006</v>
      </c>
      <c r="CK1125" s="861">
        <v>-6.3987069999999999</v>
      </c>
      <c r="CL1125" s="861">
        <v>-10.014308</v>
      </c>
      <c r="CM1125" s="861">
        <v>-5.8716109999999997</v>
      </c>
      <c r="CN1125" s="861">
        <v>-12.480888999999999</v>
      </c>
      <c r="CO1125" s="861">
        <v>-8.3576779999999999</v>
      </c>
      <c r="CP1125" s="861">
        <v>-12.556438999999999</v>
      </c>
      <c r="CQ1125" s="861">
        <v>-8.9465009999999996</v>
      </c>
      <c r="CR1125" s="861">
        <v>-9.63842</v>
      </c>
      <c r="CS1125" s="861">
        <v>-6.9028099999999997</v>
      </c>
      <c r="CT1125" s="861">
        <v>-10.409072999999999</v>
      </c>
      <c r="CU1125" s="861">
        <v>-6.7473390000000002</v>
      </c>
      <c r="CV1125" s="861">
        <v>-12.850095</v>
      </c>
      <c r="CW1125" s="861">
        <v>-6.7235279999999999</v>
      </c>
      <c r="CX1125" s="861">
        <v>-12.804066000000001</v>
      </c>
      <c r="CY1125" s="861">
        <v>-7.4272179999999999</v>
      </c>
      <c r="CZ1125" s="861">
        <v>-9.4017970000000002</v>
      </c>
      <c r="DA1125" s="861">
        <v>-6.185765</v>
      </c>
      <c r="DB1125" s="861">
        <v>-10.183097</v>
      </c>
      <c r="DC1125" s="861">
        <v>-5.8108129999999996</v>
      </c>
      <c r="DD1125" s="861">
        <v>-12.636735</v>
      </c>
      <c r="DE1125" s="861">
        <v>-8.0842500000000008</v>
      </c>
      <c r="DF1125" s="861">
        <v>-12.914536</v>
      </c>
      <c r="DG1125" s="861">
        <v>-8.3357209999999995</v>
      </c>
      <c r="DH1125" s="861">
        <v>-9.3799159999999997</v>
      </c>
      <c r="DI1125" s="861">
        <v>-6.5994440000000001</v>
      </c>
      <c r="DJ1125" s="861">
        <v>-9.9641389999999994</v>
      </c>
      <c r="DK1125" s="861">
        <v>-7.007555</v>
      </c>
      <c r="DL1125" s="861">
        <v>-12.741626</v>
      </c>
      <c r="DM1125" s="861">
        <v>-9.6745140000000003</v>
      </c>
      <c r="DN1125" s="861">
        <v>-12.901335</v>
      </c>
      <c r="DO1125" s="861">
        <v>-9.2833410000000001</v>
      </c>
      <c r="DP1125" s="861">
        <v>-10.026783</v>
      </c>
      <c r="DQ1125" s="861">
        <v>-7.528581</v>
      </c>
      <c r="DR1125" s="861">
        <v>-10.294596</v>
      </c>
      <c r="DS1125" s="861">
        <v>-8.1847930000000009</v>
      </c>
      <c r="DT1125" s="861">
        <v>-12.547934</v>
      </c>
      <c r="DU1125" s="861">
        <v>-10.563541000000001</v>
      </c>
      <c r="DV1125" s="861">
        <v>-12.8926</v>
      </c>
      <c r="DW1125" s="861">
        <v>-7.8479289999999997</v>
      </c>
      <c r="DX1125" s="861">
        <v>11.748797</v>
      </c>
      <c r="DY1125" s="861">
        <v>8.5240709999999993</v>
      </c>
      <c r="DZ1125" s="861">
        <v>160.236818</v>
      </c>
      <c r="EA1125" s="861">
        <v>151.37814</v>
      </c>
      <c r="EB1125" s="861">
        <v>121.72</v>
      </c>
      <c r="EC1125" s="861">
        <v>3.2789999999999999</v>
      </c>
      <c r="ED1125" s="861">
        <v>393</v>
      </c>
      <c r="EE1125" s="861">
        <v>121.68</v>
      </c>
      <c r="EF1125" s="861">
        <v>5.3070000000000004</v>
      </c>
      <c r="EG1125" s="861">
        <v>637.9</v>
      </c>
      <c r="EH1125" s="861">
        <v>121.71</v>
      </c>
      <c r="EI1125" s="861">
        <v>4.9710000000000001</v>
      </c>
      <c r="EJ1125" s="861">
        <v>591.5</v>
      </c>
      <c r="EK1125" s="861">
        <v>9.2662720000000007</v>
      </c>
      <c r="EL1125" s="861">
        <v>11.86891</v>
      </c>
      <c r="EM1125" s="861">
        <v>-18.643754999999999</v>
      </c>
      <c r="EN1125" s="861">
        <v>-24.667503</v>
      </c>
      <c r="EO1125" s="861">
        <v>94.153081</v>
      </c>
      <c r="EP1125" s="861">
        <v>90.260266000000001</v>
      </c>
      <c r="EQ1125" s="861">
        <v>-9.4585360000000005</v>
      </c>
      <c r="ER1125" s="861">
        <v>5166.001835</v>
      </c>
      <c r="ES1125" s="861">
        <v>12060.091322</v>
      </c>
      <c r="ET1125" s="861">
        <v>11273.430725</v>
      </c>
      <c r="EU1125" s="861"/>
      <c r="EV1125" s="861"/>
      <c r="EW1125" s="861"/>
      <c r="EX1125" s="861"/>
      <c r="EY1125" s="861"/>
      <c r="EZ1125" s="861"/>
      <c r="FA1125" s="861"/>
      <c r="FB1125" s="861"/>
      <c r="FC1125" s="861"/>
      <c r="FD1125" s="861"/>
    </row>
    <row r="1126" spans="1:160" x14ac:dyDescent="0.25">
      <c r="A1126" s="837">
        <v>46142</v>
      </c>
      <c r="B1126" s="836">
        <v>0.15202546296296296</v>
      </c>
      <c r="C1126" s="861">
        <v>64500</v>
      </c>
      <c r="D1126" s="861">
        <v>0</v>
      </c>
      <c r="E1126" s="861">
        <v>0</v>
      </c>
      <c r="F1126" s="861">
        <v>75.776583000000002</v>
      </c>
      <c r="G1126" s="861">
        <v>72.217448000000005</v>
      </c>
      <c r="H1126" s="861">
        <v>65.291542000000007</v>
      </c>
      <c r="I1126" s="861">
        <v>74.296207999999993</v>
      </c>
      <c r="J1126" s="861">
        <v>71.815685000000002</v>
      </c>
      <c r="K1126" s="861">
        <v>71.307169999999999</v>
      </c>
      <c r="L1126" s="861">
        <v>73.918929000000006</v>
      </c>
      <c r="M1126" s="861">
        <v>74.748755000000003</v>
      </c>
      <c r="N1126" s="861">
        <v>-9.8272220000000008</v>
      </c>
      <c r="O1126" s="861">
        <v>-11.840367000000001</v>
      </c>
      <c r="P1126" s="861">
        <v>-12.731502000000001</v>
      </c>
      <c r="Q1126" s="861">
        <v>-8.7245899999999992</v>
      </c>
      <c r="R1126" s="861">
        <v>-9.9345820000000007</v>
      </c>
      <c r="S1126" s="861">
        <v>-11.057566</v>
      </c>
      <c r="T1126" s="861">
        <v>82.125541999999996</v>
      </c>
      <c r="U1126" s="861">
        <v>74.110180999999997</v>
      </c>
      <c r="V1126" s="861">
        <v>92.977361000000002</v>
      </c>
      <c r="W1126" s="861">
        <v>92.033158999999998</v>
      </c>
      <c r="X1126" s="861">
        <v>-8.349634</v>
      </c>
      <c r="Y1126" s="861">
        <v>-7.8386019999999998</v>
      </c>
      <c r="Z1126" s="861">
        <v>-12.620186</v>
      </c>
      <c r="AA1126" s="861">
        <v>-12.008798000000001</v>
      </c>
      <c r="AB1126" s="861">
        <v>-11.867998999999999</v>
      </c>
      <c r="AC1126" s="861">
        <v>-12.894466</v>
      </c>
      <c r="AD1126" s="861">
        <v>-14.602423999999999</v>
      </c>
      <c r="AE1126" s="861">
        <v>104.460949</v>
      </c>
      <c r="AF1126" s="861">
        <v>97.432394000000002</v>
      </c>
      <c r="AG1126" s="861">
        <v>89.045030999999994</v>
      </c>
      <c r="AH1126" s="861">
        <v>102.282741</v>
      </c>
      <c r="AI1126" s="861">
        <v>89.275289000000001</v>
      </c>
      <c r="AJ1126" s="861">
        <v>69.950753000000006</v>
      </c>
      <c r="AK1126" s="861">
        <v>-7.2545190000000002</v>
      </c>
      <c r="AL1126" s="861">
        <v>-12.260821</v>
      </c>
      <c r="AM1126" s="861">
        <v>-9.3526000000000007</v>
      </c>
      <c r="AN1126" s="861">
        <v>92.268781000000004</v>
      </c>
      <c r="AO1126" s="861">
        <v>91.314716000000004</v>
      </c>
      <c r="AP1126" s="861">
        <v>86.939899999999994</v>
      </c>
      <c r="AQ1126" s="861">
        <v>87.760600999999994</v>
      </c>
      <c r="AR1126" s="861">
        <v>72.652601000000004</v>
      </c>
      <c r="AS1126" s="861">
        <v>63.458651000000003</v>
      </c>
      <c r="AT1126" s="861">
        <v>76.482847000000007</v>
      </c>
      <c r="AU1126" s="861">
        <v>75.548338999999999</v>
      </c>
      <c r="AV1126" s="861">
        <v>74.038728000000006</v>
      </c>
      <c r="AW1126" s="861">
        <v>73.525288000000003</v>
      </c>
      <c r="AX1126" s="861">
        <v>89.097842999999997</v>
      </c>
      <c r="AY1126" s="861">
        <v>87.043417000000005</v>
      </c>
      <c r="AZ1126" s="861">
        <v>-9.3832520000000006</v>
      </c>
      <c r="BA1126" s="861">
        <v>-7.467625</v>
      </c>
      <c r="BB1126" s="861">
        <v>-16.190021999999999</v>
      </c>
      <c r="BC1126" s="861">
        <v>-15.238631</v>
      </c>
      <c r="BD1126" s="861">
        <v>-15.575170999999999</v>
      </c>
      <c r="BE1126" s="861">
        <v>-9.8035130000000006</v>
      </c>
      <c r="BF1126" s="861">
        <v>31.606809999999999</v>
      </c>
      <c r="BG1126" s="861">
        <v>140.938109</v>
      </c>
      <c r="BH1126" s="861">
        <v>109.91481899999999</v>
      </c>
      <c r="BI1126" s="861">
        <v>50.128726</v>
      </c>
      <c r="BJ1126" s="861">
        <v>130.939637</v>
      </c>
      <c r="BK1126" s="861">
        <v>85.793785999999997</v>
      </c>
      <c r="BL1126" s="861">
        <v>74.384703999999999</v>
      </c>
      <c r="BM1126" s="861">
        <v>-20.636182999999999</v>
      </c>
      <c r="BN1126" s="861">
        <v>-15.516729</v>
      </c>
      <c r="BO1126" s="861">
        <v>-12.684955</v>
      </c>
      <c r="BP1126" s="861">
        <v>-15.101679000000001</v>
      </c>
      <c r="BQ1126" s="861">
        <v>86.600205000000003</v>
      </c>
      <c r="BR1126" s="861">
        <v>89.126887999999994</v>
      </c>
      <c r="BS1126" s="861">
        <v>85.593040000000002</v>
      </c>
      <c r="BT1126" s="861">
        <v>57.880068000000001</v>
      </c>
      <c r="BU1126" s="861">
        <v>65.093733</v>
      </c>
      <c r="BV1126" s="861">
        <v>61.060595999999997</v>
      </c>
      <c r="BW1126" s="861">
        <v>64.791516000000001</v>
      </c>
      <c r="BX1126" s="861">
        <v>-15.218071</v>
      </c>
      <c r="BY1126" s="861">
        <v>-15.485955000000001</v>
      </c>
      <c r="BZ1126" s="861">
        <v>-15.323218000000001</v>
      </c>
      <c r="CA1126" s="861">
        <v>-15.786720000000001</v>
      </c>
      <c r="CB1126" s="861">
        <v>-9.8109990000000007</v>
      </c>
      <c r="CC1126" s="861">
        <v>-7.1431820000000004</v>
      </c>
      <c r="CD1126" s="861">
        <v>-10.336539999999999</v>
      </c>
      <c r="CE1126" s="861">
        <v>-7.3917789999999997</v>
      </c>
      <c r="CF1126" s="861">
        <v>-12.125415</v>
      </c>
      <c r="CG1126" s="861">
        <v>-7.568174</v>
      </c>
      <c r="CH1126" s="861">
        <v>-12.609636999999999</v>
      </c>
      <c r="CI1126" s="861">
        <v>-8.1083459999999992</v>
      </c>
      <c r="CJ1126" s="861">
        <v>-9.8053690000000007</v>
      </c>
      <c r="CK1126" s="861">
        <v>-6.4213060000000004</v>
      </c>
      <c r="CL1126" s="861">
        <v>-10.019671000000001</v>
      </c>
      <c r="CM1126" s="861">
        <v>-5.895124</v>
      </c>
      <c r="CN1126" s="861">
        <v>-12.490925000000001</v>
      </c>
      <c r="CO1126" s="861">
        <v>-8.3830960000000001</v>
      </c>
      <c r="CP1126" s="861">
        <v>-12.546509</v>
      </c>
      <c r="CQ1126" s="861">
        <v>-8.9609900000000007</v>
      </c>
      <c r="CR1126" s="861">
        <v>-9.6365090000000002</v>
      </c>
      <c r="CS1126" s="861">
        <v>-6.9256599999999997</v>
      </c>
      <c r="CT1126" s="861">
        <v>-10.405044999999999</v>
      </c>
      <c r="CU1126" s="861">
        <v>-6.7760179999999997</v>
      </c>
      <c r="CV1126" s="861">
        <v>-12.868679</v>
      </c>
      <c r="CW1126" s="861">
        <v>-6.741466</v>
      </c>
      <c r="CX1126" s="861">
        <v>-12.817416</v>
      </c>
      <c r="CY1126" s="861">
        <v>-7.420356</v>
      </c>
      <c r="CZ1126" s="861">
        <v>-9.4235150000000001</v>
      </c>
      <c r="DA1126" s="861">
        <v>-6.1863279999999996</v>
      </c>
      <c r="DB1126" s="861">
        <v>-10.199156</v>
      </c>
      <c r="DC1126" s="861">
        <v>-5.8155729999999997</v>
      </c>
      <c r="DD1126" s="861">
        <v>-12.654</v>
      </c>
      <c r="DE1126" s="861">
        <v>-8.0751899999999992</v>
      </c>
      <c r="DF1126" s="861">
        <v>-12.936481000000001</v>
      </c>
      <c r="DG1126" s="861">
        <v>-8.3242740000000008</v>
      </c>
      <c r="DH1126" s="861">
        <v>-9.405958</v>
      </c>
      <c r="DI1126" s="861">
        <v>-6.5548419999999998</v>
      </c>
      <c r="DJ1126" s="861">
        <v>-9.9605949999999996</v>
      </c>
      <c r="DK1126" s="861">
        <v>-7.011501</v>
      </c>
      <c r="DL1126" s="861">
        <v>-12.785591</v>
      </c>
      <c r="DM1126" s="861">
        <v>-9.6840240000000009</v>
      </c>
      <c r="DN1126" s="861">
        <v>-12.925166000000001</v>
      </c>
      <c r="DO1126" s="861">
        <v>-9.2610960000000002</v>
      </c>
      <c r="DP1126" s="861">
        <v>-10.065524</v>
      </c>
      <c r="DQ1126" s="861">
        <v>-7.508222</v>
      </c>
      <c r="DR1126" s="861">
        <v>-10.315466000000001</v>
      </c>
      <c r="DS1126" s="861">
        <v>-8.1761119999999998</v>
      </c>
      <c r="DT1126" s="861">
        <v>-12.587173999999999</v>
      </c>
      <c r="DU1126" s="861">
        <v>-10.548170000000001</v>
      </c>
      <c r="DV1126" s="861">
        <v>-12.902949</v>
      </c>
      <c r="DW1126" s="861">
        <v>-7.8193760000000001</v>
      </c>
      <c r="DX1126" s="861">
        <v>11.716476</v>
      </c>
      <c r="DY1126" s="861">
        <v>8.5591139999999992</v>
      </c>
      <c r="DZ1126" s="861">
        <v>159.855086</v>
      </c>
      <c r="EA1126" s="861">
        <v>151.223094</v>
      </c>
      <c r="EB1126" s="861">
        <v>122.32</v>
      </c>
      <c r="EC1126" s="861">
        <v>1.24</v>
      </c>
      <c r="ED1126" s="861">
        <v>133.9</v>
      </c>
      <c r="EE1126" s="861">
        <v>122.23</v>
      </c>
      <c r="EF1126" s="861">
        <v>5.2960000000000003</v>
      </c>
      <c r="EG1126" s="861">
        <v>641.6</v>
      </c>
      <c r="EH1126" s="861">
        <v>122.43</v>
      </c>
      <c r="EI1126" s="861">
        <v>4.9370000000000003</v>
      </c>
      <c r="EJ1126" s="861">
        <v>593.6</v>
      </c>
      <c r="EK1126" s="861">
        <v>9.3486279999999997</v>
      </c>
      <c r="EL1126" s="861">
        <v>11.913691999999999</v>
      </c>
      <c r="EM1126" s="861">
        <v>-18.701228</v>
      </c>
      <c r="EN1126" s="861">
        <v>-24.598647</v>
      </c>
      <c r="EO1126" s="861">
        <v>93.988349999999997</v>
      </c>
      <c r="EP1126" s="861">
        <v>90.190792999999999</v>
      </c>
      <c r="EQ1126" s="861">
        <v>-9.4653019999999994</v>
      </c>
      <c r="ER1126" s="861">
        <v>5168.7366840000004</v>
      </c>
      <c r="ES1126" s="861">
        <v>12070.718509</v>
      </c>
      <c r="ET1126" s="861">
        <v>11283.297197</v>
      </c>
      <c r="EU1126" s="861"/>
      <c r="EV1126" s="861"/>
      <c r="EW1126" s="861"/>
      <c r="EX1126" s="861"/>
      <c r="EY1126" s="861"/>
      <c r="EZ1126" s="861"/>
      <c r="FA1126" s="861"/>
      <c r="FB1126" s="861"/>
      <c r="FC1126" s="861"/>
      <c r="FD1126" s="861"/>
    </row>
    <row r="1127" spans="1:160" x14ac:dyDescent="0.25">
      <c r="A1127" s="837">
        <v>46142</v>
      </c>
      <c r="B1127" s="836">
        <v>0.1527199074074074</v>
      </c>
      <c r="C1127" s="861">
        <v>64560</v>
      </c>
      <c r="D1127" s="861">
        <v>0</v>
      </c>
      <c r="E1127" s="861">
        <v>0</v>
      </c>
      <c r="F1127" s="861">
        <v>75.512218000000004</v>
      </c>
      <c r="G1127" s="861">
        <v>72.188912999999999</v>
      </c>
      <c r="H1127" s="861">
        <v>65.119613000000001</v>
      </c>
      <c r="I1127" s="861">
        <v>74.288991999999993</v>
      </c>
      <c r="J1127" s="861">
        <v>71.693115000000006</v>
      </c>
      <c r="K1127" s="861">
        <v>71.270230999999995</v>
      </c>
      <c r="L1127" s="861">
        <v>73.923260999999997</v>
      </c>
      <c r="M1127" s="861">
        <v>74.737448000000001</v>
      </c>
      <c r="N1127" s="861">
        <v>-9.8562139999999996</v>
      </c>
      <c r="O1127" s="861">
        <v>-11.852976999999999</v>
      </c>
      <c r="P1127" s="861">
        <v>-12.769112</v>
      </c>
      <c r="Q1127" s="861">
        <v>-8.6293749999999996</v>
      </c>
      <c r="R1127" s="861">
        <v>-9.8964280000000002</v>
      </c>
      <c r="S1127" s="861">
        <v>-11.032976</v>
      </c>
      <c r="T1127" s="861">
        <v>82.083948000000007</v>
      </c>
      <c r="U1127" s="861">
        <v>74.513779</v>
      </c>
      <c r="V1127" s="861">
        <v>93.052740999999997</v>
      </c>
      <c r="W1127" s="861">
        <v>92.078388000000004</v>
      </c>
      <c r="X1127" s="861">
        <v>-8.3986879999999999</v>
      </c>
      <c r="Y1127" s="861">
        <v>-7.8744719999999999</v>
      </c>
      <c r="Z1127" s="861">
        <v>-12.626167000000001</v>
      </c>
      <c r="AA1127" s="861">
        <v>-12.024189</v>
      </c>
      <c r="AB1127" s="861">
        <v>-11.899202000000001</v>
      </c>
      <c r="AC1127" s="861">
        <v>-12.960611</v>
      </c>
      <c r="AD1127" s="861">
        <v>-14.633820999999999</v>
      </c>
      <c r="AE1127" s="861">
        <v>104.570637</v>
      </c>
      <c r="AF1127" s="861">
        <v>97.363066000000003</v>
      </c>
      <c r="AG1127" s="861">
        <v>88.965895000000003</v>
      </c>
      <c r="AH1127" s="861">
        <v>102.742105</v>
      </c>
      <c r="AI1127" s="861">
        <v>89.262538000000006</v>
      </c>
      <c r="AJ1127" s="861">
        <v>70.083450999999997</v>
      </c>
      <c r="AK1127" s="861">
        <v>-7.3123189999999996</v>
      </c>
      <c r="AL1127" s="861">
        <v>-12.248132999999999</v>
      </c>
      <c r="AM1127" s="861">
        <v>-9.438898</v>
      </c>
      <c r="AN1127" s="861">
        <v>92.315544000000003</v>
      </c>
      <c r="AO1127" s="861">
        <v>91.315015000000002</v>
      </c>
      <c r="AP1127" s="861">
        <v>87.005601999999996</v>
      </c>
      <c r="AQ1127" s="861">
        <v>87.733431999999993</v>
      </c>
      <c r="AR1127" s="861">
        <v>72.503532000000007</v>
      </c>
      <c r="AS1127" s="861">
        <v>63.326360000000001</v>
      </c>
      <c r="AT1127" s="861">
        <v>76.458511000000001</v>
      </c>
      <c r="AU1127" s="861">
        <v>75.503291000000004</v>
      </c>
      <c r="AV1127" s="861">
        <v>74.181770999999998</v>
      </c>
      <c r="AW1127" s="861">
        <v>73.359759999999994</v>
      </c>
      <c r="AX1127" s="861">
        <v>88.900368</v>
      </c>
      <c r="AY1127" s="861">
        <v>86.800478999999996</v>
      </c>
      <c r="AZ1127" s="861">
        <v>-9.3998170000000005</v>
      </c>
      <c r="BA1127" s="861">
        <v>-7.4383319999999999</v>
      </c>
      <c r="BB1127" s="861">
        <v>-16.20363</v>
      </c>
      <c r="BC1127" s="861">
        <v>-15.303328</v>
      </c>
      <c r="BD1127" s="861">
        <v>-15.600603</v>
      </c>
      <c r="BE1127" s="861">
        <v>-9.9359020000000005</v>
      </c>
      <c r="BF1127" s="861">
        <v>31.565308000000002</v>
      </c>
      <c r="BG1127" s="861">
        <v>140.894057</v>
      </c>
      <c r="BH1127" s="861">
        <v>109.77705400000001</v>
      </c>
      <c r="BI1127" s="861">
        <v>50.072004999999997</v>
      </c>
      <c r="BJ1127" s="861">
        <v>131.084743</v>
      </c>
      <c r="BK1127" s="861">
        <v>85.585881999999998</v>
      </c>
      <c r="BL1127" s="861">
        <v>74.385823000000002</v>
      </c>
      <c r="BM1127" s="861">
        <v>-20.656873999999998</v>
      </c>
      <c r="BN1127" s="861">
        <v>-15.52487</v>
      </c>
      <c r="BO1127" s="861">
        <v>-12.855209</v>
      </c>
      <c r="BP1127" s="861">
        <v>-15.068655</v>
      </c>
      <c r="BQ1127" s="861">
        <v>86.432158000000001</v>
      </c>
      <c r="BR1127" s="861">
        <v>88.962658000000005</v>
      </c>
      <c r="BS1127" s="861">
        <v>85.453180000000003</v>
      </c>
      <c r="BT1127" s="861">
        <v>57.905422999999999</v>
      </c>
      <c r="BU1127" s="861">
        <v>65.099359000000007</v>
      </c>
      <c r="BV1127" s="861">
        <v>61.004406000000003</v>
      </c>
      <c r="BW1127" s="861">
        <v>64.793295999999998</v>
      </c>
      <c r="BX1127" s="861">
        <v>-15.112672999999999</v>
      </c>
      <c r="BY1127" s="861">
        <v>-15.453407</v>
      </c>
      <c r="BZ1127" s="861">
        <v>-15.491833</v>
      </c>
      <c r="CA1127" s="861">
        <v>-15.842245</v>
      </c>
      <c r="CB1127" s="861">
        <v>-9.8397260000000006</v>
      </c>
      <c r="CC1127" s="861">
        <v>-7.1478489999999999</v>
      </c>
      <c r="CD1127" s="861">
        <v>-10.346866</v>
      </c>
      <c r="CE1127" s="861">
        <v>-7.4324370000000002</v>
      </c>
      <c r="CF1127" s="861">
        <v>-12.151821999999999</v>
      </c>
      <c r="CG1127" s="861">
        <v>-7.6004699999999996</v>
      </c>
      <c r="CH1127" s="861">
        <v>-12.646504</v>
      </c>
      <c r="CI1127" s="861">
        <v>-8.1402719999999995</v>
      </c>
      <c r="CJ1127" s="861">
        <v>-9.8294040000000003</v>
      </c>
      <c r="CK1127" s="861">
        <v>-6.4283020000000004</v>
      </c>
      <c r="CL1127" s="861">
        <v>-10.042194</v>
      </c>
      <c r="CM1127" s="861">
        <v>-5.9244950000000003</v>
      </c>
      <c r="CN1127" s="861">
        <v>-12.503212</v>
      </c>
      <c r="CO1127" s="861">
        <v>-8.3718990000000009</v>
      </c>
      <c r="CP1127" s="861">
        <v>-12.565939999999999</v>
      </c>
      <c r="CQ1127" s="861">
        <v>-8.9606329999999996</v>
      </c>
      <c r="CR1127" s="861">
        <v>-9.6633560000000003</v>
      </c>
      <c r="CS1127" s="861">
        <v>-6.9262379999999997</v>
      </c>
      <c r="CT1127" s="861">
        <v>-10.442057</v>
      </c>
      <c r="CU1127" s="861">
        <v>-6.8067489999999999</v>
      </c>
      <c r="CV1127" s="861">
        <v>-12.888863000000001</v>
      </c>
      <c r="CW1127" s="861">
        <v>-6.7446479999999998</v>
      </c>
      <c r="CX1127" s="861">
        <v>-12.865703999999999</v>
      </c>
      <c r="CY1127" s="861">
        <v>-7.446733</v>
      </c>
      <c r="CZ1127" s="861">
        <v>-9.4565400000000004</v>
      </c>
      <c r="DA1127" s="861">
        <v>-6.2278079999999996</v>
      </c>
      <c r="DB1127" s="861">
        <v>-10.215547000000001</v>
      </c>
      <c r="DC1127" s="861">
        <v>-5.8700830000000002</v>
      </c>
      <c r="DD1127" s="861">
        <v>-12.676683000000001</v>
      </c>
      <c r="DE1127" s="861">
        <v>-8.0986449999999994</v>
      </c>
      <c r="DF1127" s="861">
        <v>-12.957053999999999</v>
      </c>
      <c r="DG1127" s="861">
        <v>-8.3545280000000002</v>
      </c>
      <c r="DH1127" s="861">
        <v>-9.4020349999999997</v>
      </c>
      <c r="DI1127" s="861">
        <v>-6.6082489999999998</v>
      </c>
      <c r="DJ1127" s="861">
        <v>-9.9795610000000003</v>
      </c>
      <c r="DK1127" s="861">
        <v>-7.0434590000000004</v>
      </c>
      <c r="DL1127" s="861">
        <v>-12.776526</v>
      </c>
      <c r="DM1127" s="861">
        <v>-9.6970489999999998</v>
      </c>
      <c r="DN1127" s="861">
        <v>-12.924521</v>
      </c>
      <c r="DO1127" s="861">
        <v>-9.2998320000000003</v>
      </c>
      <c r="DP1127" s="861">
        <v>-10.082718</v>
      </c>
      <c r="DQ1127" s="861">
        <v>-7.5906950000000002</v>
      </c>
      <c r="DR1127" s="861">
        <v>-10.321764999999999</v>
      </c>
      <c r="DS1127" s="861">
        <v>-8.21936</v>
      </c>
      <c r="DT1127" s="861">
        <v>-12.595076000000001</v>
      </c>
      <c r="DU1127" s="861">
        <v>-10.599261</v>
      </c>
      <c r="DV1127" s="861">
        <v>-12.899658000000001</v>
      </c>
      <c r="DW1127" s="861">
        <v>-7.8516560000000002</v>
      </c>
      <c r="DX1127" s="861">
        <v>11.740826</v>
      </c>
      <c r="DY1127" s="861">
        <v>8.5074489999999994</v>
      </c>
      <c r="DZ1127" s="861">
        <v>159.93751700000001</v>
      </c>
      <c r="EA1127" s="861">
        <v>151.042484</v>
      </c>
      <c r="EB1127" s="861">
        <v>121.78</v>
      </c>
      <c r="EC1127" s="861">
        <v>3.28</v>
      </c>
      <c r="ED1127" s="861">
        <v>393</v>
      </c>
      <c r="EE1127" s="861">
        <v>121.84</v>
      </c>
      <c r="EF1127" s="861">
        <v>5.3010000000000002</v>
      </c>
      <c r="EG1127" s="861">
        <v>637.4</v>
      </c>
      <c r="EH1127" s="861">
        <v>121.74</v>
      </c>
      <c r="EI1127" s="861">
        <v>4.952</v>
      </c>
      <c r="EJ1127" s="861">
        <v>589.20000000000005</v>
      </c>
      <c r="EK1127" s="861">
        <v>9.2190259999999995</v>
      </c>
      <c r="EL1127" s="861">
        <v>11.844982999999999</v>
      </c>
      <c r="EM1127" s="861">
        <v>-18.657924000000001</v>
      </c>
      <c r="EN1127" s="861">
        <v>-24.700192000000001</v>
      </c>
      <c r="EO1127" s="861">
        <v>94.023944</v>
      </c>
      <c r="EP1127" s="861">
        <v>90.109803999999997</v>
      </c>
      <c r="EQ1127" s="861">
        <v>-9.4888480000000008</v>
      </c>
      <c r="ER1127" s="861">
        <v>5173.344204</v>
      </c>
      <c r="ES1127" s="861">
        <v>12081.342430000001</v>
      </c>
      <c r="ET1127" s="861">
        <v>11293.155252</v>
      </c>
      <c r="EU1127" s="861"/>
      <c r="EV1127" s="861"/>
      <c r="EW1127" s="861"/>
      <c r="EX1127" s="861"/>
      <c r="EY1127" s="861"/>
      <c r="EZ1127" s="861"/>
      <c r="FA1127" s="861"/>
      <c r="FB1127" s="861"/>
      <c r="FC1127" s="861"/>
      <c r="FD1127" s="861"/>
    </row>
    <row r="1128" spans="1:160" x14ac:dyDescent="0.25">
      <c r="A1128" s="837">
        <v>46142</v>
      </c>
      <c r="B1128" s="836">
        <v>0.15341435185185184</v>
      </c>
      <c r="C1128" s="861">
        <v>64620</v>
      </c>
      <c r="D1128" s="861">
        <v>0</v>
      </c>
      <c r="E1128" s="861">
        <v>0</v>
      </c>
      <c r="F1128" s="861">
        <v>75.403261999999998</v>
      </c>
      <c r="G1128" s="861">
        <v>72.166415999999998</v>
      </c>
      <c r="H1128" s="861">
        <v>65.032388999999995</v>
      </c>
      <c r="I1128" s="861">
        <v>74.289952999999997</v>
      </c>
      <c r="J1128" s="861">
        <v>71.580425000000005</v>
      </c>
      <c r="K1128" s="861">
        <v>71.278407000000001</v>
      </c>
      <c r="L1128" s="861">
        <v>73.885141000000004</v>
      </c>
      <c r="M1128" s="861">
        <v>74.732324000000006</v>
      </c>
      <c r="N1128" s="861">
        <v>-9.9139800000000005</v>
      </c>
      <c r="O1128" s="861">
        <v>-11.861031000000001</v>
      </c>
      <c r="P1128" s="861">
        <v>-12.772935</v>
      </c>
      <c r="Q1128" s="861">
        <v>-8.623386</v>
      </c>
      <c r="R1128" s="861">
        <v>-10.075797</v>
      </c>
      <c r="S1128" s="861">
        <v>-11.158597</v>
      </c>
      <c r="T1128" s="861">
        <v>82.030758000000006</v>
      </c>
      <c r="U1128" s="861">
        <v>73.925270999999995</v>
      </c>
      <c r="V1128" s="861">
        <v>93.029528999999997</v>
      </c>
      <c r="W1128" s="861">
        <v>92.077513999999994</v>
      </c>
      <c r="X1128" s="861">
        <v>-8.4324449999999995</v>
      </c>
      <c r="Y1128" s="861">
        <v>-7.9592359999999998</v>
      </c>
      <c r="Z1128" s="861">
        <v>-12.689889000000001</v>
      </c>
      <c r="AA1128" s="861">
        <v>-12.055834000000001</v>
      </c>
      <c r="AB1128" s="861">
        <v>-11.950024000000001</v>
      </c>
      <c r="AC1128" s="861">
        <v>-12.964365000000001</v>
      </c>
      <c r="AD1128" s="861">
        <v>-14.766199</v>
      </c>
      <c r="AE1128" s="861">
        <v>104.40809900000001</v>
      </c>
      <c r="AF1128" s="861">
        <v>97.296378000000004</v>
      </c>
      <c r="AG1128" s="861">
        <v>88.923923000000002</v>
      </c>
      <c r="AH1128" s="861">
        <v>102.751318</v>
      </c>
      <c r="AI1128" s="861">
        <v>89.197519</v>
      </c>
      <c r="AJ1128" s="861">
        <v>70.001667999999995</v>
      </c>
      <c r="AK1128" s="861">
        <v>-7.3050689999999996</v>
      </c>
      <c r="AL1128" s="861">
        <v>-12.351043000000001</v>
      </c>
      <c r="AM1128" s="861">
        <v>-9.3631709999999995</v>
      </c>
      <c r="AN1128" s="861">
        <v>92.277664000000001</v>
      </c>
      <c r="AO1128" s="861">
        <v>91.332908000000003</v>
      </c>
      <c r="AP1128" s="861">
        <v>86.875281000000001</v>
      </c>
      <c r="AQ1128" s="861">
        <v>87.619871000000003</v>
      </c>
      <c r="AR1128" s="861">
        <v>72.334817999999999</v>
      </c>
      <c r="AS1128" s="861">
        <v>63.210625999999998</v>
      </c>
      <c r="AT1128" s="861">
        <v>76.307360000000003</v>
      </c>
      <c r="AU1128" s="861">
        <v>75.430924000000005</v>
      </c>
      <c r="AV1128" s="861">
        <v>74.025564000000003</v>
      </c>
      <c r="AW1128" s="861">
        <v>73.591784000000004</v>
      </c>
      <c r="AX1128" s="861">
        <v>88.944140000000004</v>
      </c>
      <c r="AY1128" s="861">
        <v>86.816857999999996</v>
      </c>
      <c r="AZ1128" s="861">
        <v>-9.2906040000000001</v>
      </c>
      <c r="BA1128" s="861">
        <v>-7.516883</v>
      </c>
      <c r="BB1128" s="861">
        <v>-16.242217</v>
      </c>
      <c r="BC1128" s="861">
        <v>-15.268032</v>
      </c>
      <c r="BD1128" s="861">
        <v>-15.647676000000001</v>
      </c>
      <c r="BE1128" s="861">
        <v>-9.8283050000000003</v>
      </c>
      <c r="BF1128" s="861">
        <v>31.586386999999998</v>
      </c>
      <c r="BG1128" s="861">
        <v>140.98490899999999</v>
      </c>
      <c r="BH1128" s="861">
        <v>109.78109499999999</v>
      </c>
      <c r="BI1128" s="861">
        <v>50.056317</v>
      </c>
      <c r="BJ1128" s="861">
        <v>131.24366000000001</v>
      </c>
      <c r="BK1128" s="861">
        <v>85.571074999999993</v>
      </c>
      <c r="BL1128" s="861">
        <v>74.307411999999999</v>
      </c>
      <c r="BM1128" s="861">
        <v>-20.628948000000001</v>
      </c>
      <c r="BN1128" s="861">
        <v>-15.548916</v>
      </c>
      <c r="BO1128" s="861">
        <v>-12.752348</v>
      </c>
      <c r="BP1128" s="861">
        <v>-15.118232000000001</v>
      </c>
      <c r="BQ1128" s="861">
        <v>86.491849999999999</v>
      </c>
      <c r="BR1128" s="861">
        <v>88.940325000000001</v>
      </c>
      <c r="BS1128" s="861">
        <v>85.428252999999998</v>
      </c>
      <c r="BT1128" s="861">
        <v>58.058993000000001</v>
      </c>
      <c r="BU1128" s="861">
        <v>64.986611999999994</v>
      </c>
      <c r="BV1128" s="861">
        <v>60.910862999999999</v>
      </c>
      <c r="BW1128" s="861">
        <v>64.724548999999996</v>
      </c>
      <c r="BX1128" s="861">
        <v>-15.417825000000001</v>
      </c>
      <c r="BY1128" s="861">
        <v>-15.557475999999999</v>
      </c>
      <c r="BZ1128" s="861">
        <v>-15.416039</v>
      </c>
      <c r="CA1128" s="861">
        <v>-15.944982</v>
      </c>
      <c r="CB1128" s="861">
        <v>-9.8481170000000002</v>
      </c>
      <c r="CC1128" s="861">
        <v>-7.1779830000000002</v>
      </c>
      <c r="CD1128" s="861">
        <v>-10.352264</v>
      </c>
      <c r="CE1128" s="861">
        <v>-7.4251909999999999</v>
      </c>
      <c r="CF1128" s="861">
        <v>-12.172819</v>
      </c>
      <c r="CG1128" s="861">
        <v>-7.6273949999999999</v>
      </c>
      <c r="CH1128" s="861">
        <v>-12.649276</v>
      </c>
      <c r="CI1128" s="861">
        <v>-8.1486400000000003</v>
      </c>
      <c r="CJ1128" s="861">
        <v>-9.8518709999999992</v>
      </c>
      <c r="CK1128" s="861">
        <v>-6.4359999999999999</v>
      </c>
      <c r="CL1128" s="861">
        <v>-10.027877999999999</v>
      </c>
      <c r="CM1128" s="861">
        <v>-5.9088729999999998</v>
      </c>
      <c r="CN1128" s="861">
        <v>-12.515739999999999</v>
      </c>
      <c r="CO1128" s="861">
        <v>-8.3923030000000001</v>
      </c>
      <c r="CP1128" s="861">
        <v>-12.608109000000001</v>
      </c>
      <c r="CQ1128" s="861">
        <v>-9.0180260000000008</v>
      </c>
      <c r="CR1128" s="861">
        <v>-9.6753110000000007</v>
      </c>
      <c r="CS1128" s="861">
        <v>-6.937208</v>
      </c>
      <c r="CT1128" s="861">
        <v>-10.425471</v>
      </c>
      <c r="CU1128" s="861">
        <v>-6.7930599999999997</v>
      </c>
      <c r="CV1128" s="861">
        <v>-12.884471</v>
      </c>
      <c r="CW1128" s="861">
        <v>-6.7725150000000003</v>
      </c>
      <c r="CX1128" s="861">
        <v>-12.848151</v>
      </c>
      <c r="CY1128" s="861">
        <v>-7.4751370000000001</v>
      </c>
      <c r="CZ1128" s="861">
        <v>-9.4418939999999996</v>
      </c>
      <c r="DA1128" s="861">
        <v>-6.2184600000000003</v>
      </c>
      <c r="DB1128" s="861">
        <v>-10.204732</v>
      </c>
      <c r="DC1128" s="861">
        <v>-5.8406919999999998</v>
      </c>
      <c r="DD1128" s="861">
        <v>-12.706353999999999</v>
      </c>
      <c r="DE1128" s="861">
        <v>-8.1238910000000004</v>
      </c>
      <c r="DF1128" s="861">
        <v>-12.986977</v>
      </c>
      <c r="DG1128" s="861">
        <v>-8.3753399999999996</v>
      </c>
      <c r="DH1128" s="861">
        <v>-9.4214760000000002</v>
      </c>
      <c r="DI1128" s="861">
        <v>-6.6164519999999998</v>
      </c>
      <c r="DJ1128" s="861">
        <v>-10.000479</v>
      </c>
      <c r="DK1128" s="861">
        <v>-7.0437269999999996</v>
      </c>
      <c r="DL1128" s="861">
        <v>-12.806729000000001</v>
      </c>
      <c r="DM1128" s="861">
        <v>-9.7214759999999991</v>
      </c>
      <c r="DN1128" s="861">
        <v>-12.964344000000001</v>
      </c>
      <c r="DO1128" s="861">
        <v>-9.3366150000000001</v>
      </c>
      <c r="DP1128" s="861">
        <v>-10.080119</v>
      </c>
      <c r="DQ1128" s="861">
        <v>-7.5783399999999999</v>
      </c>
      <c r="DR1128" s="861">
        <v>-10.340816</v>
      </c>
      <c r="DS1128" s="861">
        <v>-8.21448</v>
      </c>
      <c r="DT1128" s="861">
        <v>-12.5871</v>
      </c>
      <c r="DU1128" s="861">
        <v>-10.594129000000001</v>
      </c>
      <c r="DV1128" s="861">
        <v>-12.927517</v>
      </c>
      <c r="DW1128" s="861">
        <v>-7.8619880000000002</v>
      </c>
      <c r="DX1128" s="861">
        <v>11.679489</v>
      </c>
      <c r="DY1128" s="861">
        <v>8.5178010000000004</v>
      </c>
      <c r="DZ1128" s="861">
        <v>159.869181</v>
      </c>
      <c r="EA1128" s="861">
        <v>151.08817099999999</v>
      </c>
      <c r="EB1128" s="861">
        <v>121.67</v>
      </c>
      <c r="EC1128" s="861">
        <v>3.2789999999999999</v>
      </c>
      <c r="ED1128" s="861">
        <v>393.8</v>
      </c>
      <c r="EE1128" s="861">
        <v>121.87</v>
      </c>
      <c r="EF1128" s="861">
        <v>5.3220000000000001</v>
      </c>
      <c r="EG1128" s="861">
        <v>639.70000000000005</v>
      </c>
      <c r="EH1128" s="861">
        <v>121.99</v>
      </c>
      <c r="EI1128" s="861">
        <v>4.9470000000000001</v>
      </c>
      <c r="EJ1128" s="861">
        <v>593.6</v>
      </c>
      <c r="EK1128" s="861">
        <v>9.4038930000000001</v>
      </c>
      <c r="EL1128" s="861">
        <v>11.927484</v>
      </c>
      <c r="EM1128" s="861">
        <v>-18.767064000000001</v>
      </c>
      <c r="EN1128" s="861">
        <v>-24.679832000000001</v>
      </c>
      <c r="EO1128" s="861">
        <v>93.994437000000005</v>
      </c>
      <c r="EP1128" s="861">
        <v>90.130296999999999</v>
      </c>
      <c r="EQ1128" s="861">
        <v>-9.4992900000000002</v>
      </c>
      <c r="ER1128" s="861">
        <v>5179.8987450000004</v>
      </c>
      <c r="ES1128" s="861">
        <v>12091.958744</v>
      </c>
      <c r="ET1128" s="861">
        <v>11303.007503000001</v>
      </c>
      <c r="EU1128" s="861"/>
      <c r="EV1128" s="861"/>
      <c r="EW1128" s="861"/>
      <c r="EX1128" s="861"/>
      <c r="EY1128" s="861"/>
      <c r="EZ1128" s="861"/>
      <c r="FA1128" s="861"/>
      <c r="FB1128" s="861"/>
      <c r="FC1128" s="861"/>
      <c r="FD1128" s="861"/>
    </row>
    <row r="1129" spans="1:160" x14ac:dyDescent="0.25">
      <c r="A1129" s="837">
        <v>46142</v>
      </c>
      <c r="B1129" s="836">
        <v>0.15410879629629629</v>
      </c>
      <c r="C1129" s="861">
        <v>64680</v>
      </c>
      <c r="D1129" s="861">
        <v>0</v>
      </c>
      <c r="E1129" s="861">
        <v>0</v>
      </c>
      <c r="F1129" s="861">
        <v>75.376053999999996</v>
      </c>
      <c r="G1129" s="861">
        <v>72.130204000000006</v>
      </c>
      <c r="H1129" s="861">
        <v>65.074085999999994</v>
      </c>
      <c r="I1129" s="861">
        <v>74.294796000000005</v>
      </c>
      <c r="J1129" s="861">
        <v>71.561109999999999</v>
      </c>
      <c r="K1129" s="861">
        <v>71.263751999999997</v>
      </c>
      <c r="L1129" s="861">
        <v>73.912101000000007</v>
      </c>
      <c r="M1129" s="861">
        <v>74.726721999999995</v>
      </c>
      <c r="N1129" s="861">
        <v>-9.9128559999999997</v>
      </c>
      <c r="O1129" s="861">
        <v>-11.870729000000001</v>
      </c>
      <c r="P1129" s="861">
        <v>-12.715244999999999</v>
      </c>
      <c r="Q1129" s="861">
        <v>-8.7164330000000003</v>
      </c>
      <c r="R1129" s="861">
        <v>-10.056404000000001</v>
      </c>
      <c r="S1129" s="861">
        <v>-11.024464999999999</v>
      </c>
      <c r="T1129" s="861">
        <v>81.820356000000004</v>
      </c>
      <c r="U1129" s="861">
        <v>74.486260000000001</v>
      </c>
      <c r="V1129" s="861">
        <v>92.905989000000005</v>
      </c>
      <c r="W1129" s="861">
        <v>91.913246999999998</v>
      </c>
      <c r="X1129" s="861">
        <v>-8.3943410000000007</v>
      </c>
      <c r="Y1129" s="861">
        <v>-7.9282130000000004</v>
      </c>
      <c r="Z1129" s="861">
        <v>-12.657691</v>
      </c>
      <c r="AA1129" s="861">
        <v>-12.047679</v>
      </c>
      <c r="AB1129" s="861">
        <v>-11.938325000000001</v>
      </c>
      <c r="AC1129" s="861">
        <v>-12.993198</v>
      </c>
      <c r="AD1129" s="861">
        <v>-14.800732</v>
      </c>
      <c r="AE1129" s="861">
        <v>104.354989</v>
      </c>
      <c r="AF1129" s="861">
        <v>97.353179999999995</v>
      </c>
      <c r="AG1129" s="861">
        <v>88.853250000000003</v>
      </c>
      <c r="AH1129" s="861">
        <v>102.945173</v>
      </c>
      <c r="AI1129" s="861">
        <v>89.072360000000003</v>
      </c>
      <c r="AJ1129" s="861">
        <v>69.84308</v>
      </c>
      <c r="AK1129" s="861">
        <v>-7.4729510000000001</v>
      </c>
      <c r="AL1129" s="861">
        <v>-12.306106</v>
      </c>
      <c r="AM1129" s="861">
        <v>-9.4183079999999997</v>
      </c>
      <c r="AN1129" s="861">
        <v>92.156504999999996</v>
      </c>
      <c r="AO1129" s="861">
        <v>91.139433999999994</v>
      </c>
      <c r="AP1129" s="861">
        <v>86.783321999999998</v>
      </c>
      <c r="AQ1129" s="861">
        <v>87.532568999999995</v>
      </c>
      <c r="AR1129" s="861">
        <v>72.311442</v>
      </c>
      <c r="AS1129" s="861">
        <v>63.095320999999998</v>
      </c>
      <c r="AT1129" s="861">
        <v>76.267934999999994</v>
      </c>
      <c r="AU1129" s="861">
        <v>75.353881000000001</v>
      </c>
      <c r="AV1129" s="861">
        <v>73.792320000000004</v>
      </c>
      <c r="AW1129" s="861">
        <v>73.491949000000005</v>
      </c>
      <c r="AX1129" s="861">
        <v>88.742142999999999</v>
      </c>
      <c r="AY1129" s="861">
        <v>86.598532000000006</v>
      </c>
      <c r="AZ1129" s="861">
        <v>-9.422231</v>
      </c>
      <c r="BA1129" s="861">
        <v>-7.4008479999999999</v>
      </c>
      <c r="BB1129" s="861">
        <v>-16.225854000000002</v>
      </c>
      <c r="BC1129" s="861">
        <v>-15.286239999999999</v>
      </c>
      <c r="BD1129" s="861">
        <v>-15.640798999999999</v>
      </c>
      <c r="BE1129" s="861">
        <v>-9.6720629999999996</v>
      </c>
      <c r="BF1129" s="861">
        <v>31.563689</v>
      </c>
      <c r="BG1129" s="861">
        <v>140.673824</v>
      </c>
      <c r="BH1129" s="861">
        <v>109.679277</v>
      </c>
      <c r="BI1129" s="861">
        <v>49.966326000000002</v>
      </c>
      <c r="BJ1129" s="861">
        <v>130.79962599999999</v>
      </c>
      <c r="BK1129" s="861">
        <v>85.359126000000003</v>
      </c>
      <c r="BL1129" s="861">
        <v>74.005554000000004</v>
      </c>
      <c r="BM1129" s="861">
        <v>-20.715775000000001</v>
      </c>
      <c r="BN1129" s="861">
        <v>-15.58616</v>
      </c>
      <c r="BO1129" s="861">
        <v>-12.865796</v>
      </c>
      <c r="BP1129" s="861">
        <v>-15.050894</v>
      </c>
      <c r="BQ1129" s="861">
        <v>86.214357000000007</v>
      </c>
      <c r="BR1129" s="861">
        <v>88.814147000000006</v>
      </c>
      <c r="BS1129" s="861">
        <v>85.366254999999995</v>
      </c>
      <c r="BT1129" s="861">
        <v>57.962629999999997</v>
      </c>
      <c r="BU1129" s="861">
        <v>64.966078999999993</v>
      </c>
      <c r="BV1129" s="861">
        <v>60.897961000000002</v>
      </c>
      <c r="BW1129" s="861">
        <v>64.651415</v>
      </c>
      <c r="BX1129" s="861">
        <v>-15.354941999999999</v>
      </c>
      <c r="BY1129" s="861">
        <v>-15.532453</v>
      </c>
      <c r="BZ1129" s="861">
        <v>-15.547511</v>
      </c>
      <c r="CA1129" s="861">
        <v>-15.973751</v>
      </c>
      <c r="CB1129" s="861">
        <v>-9.8850549999999995</v>
      </c>
      <c r="CC1129" s="861">
        <v>-7.209778</v>
      </c>
      <c r="CD1129" s="861">
        <v>-10.386096999999999</v>
      </c>
      <c r="CE1129" s="861">
        <v>-7.4509220000000003</v>
      </c>
      <c r="CF1129" s="861">
        <v>-12.21664</v>
      </c>
      <c r="CG1129" s="861">
        <v>-7.6695000000000002</v>
      </c>
      <c r="CH1129" s="861">
        <v>-12.697217999999999</v>
      </c>
      <c r="CI1129" s="861">
        <v>-8.1662929999999996</v>
      </c>
      <c r="CJ1129" s="861">
        <v>-9.8925619999999999</v>
      </c>
      <c r="CK1129" s="861">
        <v>-6.43649</v>
      </c>
      <c r="CL1129" s="861">
        <v>-10.069672000000001</v>
      </c>
      <c r="CM1129" s="861">
        <v>-5.9555259999999999</v>
      </c>
      <c r="CN1129" s="861">
        <v>-12.557700000000001</v>
      </c>
      <c r="CO1129" s="861">
        <v>-8.4162009999999992</v>
      </c>
      <c r="CP1129" s="861">
        <v>-12.636075999999999</v>
      </c>
      <c r="CQ1129" s="861">
        <v>-9.0167819999999992</v>
      </c>
      <c r="CR1129" s="861">
        <v>-9.6965819999999994</v>
      </c>
      <c r="CS1129" s="861">
        <v>-6.9854770000000004</v>
      </c>
      <c r="CT1129" s="861">
        <v>-10.462662999999999</v>
      </c>
      <c r="CU1129" s="861">
        <v>-6.8258369999999999</v>
      </c>
      <c r="CV1129" s="861">
        <v>-12.928879999999999</v>
      </c>
      <c r="CW1129" s="861">
        <v>-6.775874</v>
      </c>
      <c r="CX1129" s="861">
        <v>-12.887152</v>
      </c>
      <c r="CY1129" s="861">
        <v>-7.4694000000000003</v>
      </c>
      <c r="CZ1129" s="861">
        <v>-9.4750589999999999</v>
      </c>
      <c r="DA1129" s="861">
        <v>-6.2267929999999998</v>
      </c>
      <c r="DB1129" s="861">
        <v>-10.254431</v>
      </c>
      <c r="DC1129" s="861">
        <v>-5.8466889999999996</v>
      </c>
      <c r="DD1129" s="861">
        <v>-12.716167</v>
      </c>
      <c r="DE1129" s="861">
        <v>-8.1247430000000005</v>
      </c>
      <c r="DF1129" s="861">
        <v>-12.985211</v>
      </c>
      <c r="DG1129" s="861">
        <v>-8.3941839999999992</v>
      </c>
      <c r="DH1129" s="861">
        <v>-9.4567619999999994</v>
      </c>
      <c r="DI1129" s="861">
        <v>-6.6120700000000001</v>
      </c>
      <c r="DJ1129" s="861">
        <v>-10.026109</v>
      </c>
      <c r="DK1129" s="861">
        <v>-7.0510190000000001</v>
      </c>
      <c r="DL1129" s="861">
        <v>-12.814335</v>
      </c>
      <c r="DM1129" s="861">
        <v>-9.7182560000000002</v>
      </c>
      <c r="DN1129" s="861">
        <v>-12.977667</v>
      </c>
      <c r="DO1129" s="861">
        <v>-9.3348589999999998</v>
      </c>
      <c r="DP1129" s="861">
        <v>-10.107462</v>
      </c>
      <c r="DQ1129" s="861">
        <v>-7.5758210000000004</v>
      </c>
      <c r="DR1129" s="861">
        <v>-10.356598999999999</v>
      </c>
      <c r="DS1129" s="861">
        <v>-8.1941749999999995</v>
      </c>
      <c r="DT1129" s="861">
        <v>-12.643242000000001</v>
      </c>
      <c r="DU1129" s="861">
        <v>-10.585737</v>
      </c>
      <c r="DV1129" s="861">
        <v>-12.969716</v>
      </c>
      <c r="DW1129" s="861">
        <v>-7.8542709999999998</v>
      </c>
      <c r="DX1129" s="861">
        <v>11.714337</v>
      </c>
      <c r="DY1129" s="861">
        <v>8.5022970000000004</v>
      </c>
      <c r="DZ1129" s="861">
        <v>159.71588499999999</v>
      </c>
      <c r="EA1129" s="861">
        <v>150.51600999999999</v>
      </c>
      <c r="EB1129" s="861">
        <v>122.45</v>
      </c>
      <c r="EC1129" s="861">
        <v>1.2390000000000001</v>
      </c>
      <c r="ED1129" s="861">
        <v>134</v>
      </c>
      <c r="EE1129" s="861">
        <v>122.4</v>
      </c>
      <c r="EF1129" s="861">
        <v>5.2770000000000001</v>
      </c>
      <c r="EG1129" s="861">
        <v>638.70000000000005</v>
      </c>
      <c r="EH1129" s="861">
        <v>122.36</v>
      </c>
      <c r="EI1129" s="861">
        <v>4.9279999999999999</v>
      </c>
      <c r="EJ1129" s="861">
        <v>591.29999999999995</v>
      </c>
      <c r="EK1129" s="861">
        <v>9.2867250000000006</v>
      </c>
      <c r="EL1129" s="861">
        <v>11.844531999999999</v>
      </c>
      <c r="EM1129" s="861">
        <v>-18.705033</v>
      </c>
      <c r="EN1129" s="861">
        <v>-24.710328000000001</v>
      </c>
      <c r="EO1129" s="861">
        <v>93.928213</v>
      </c>
      <c r="EP1129" s="861">
        <v>89.873355000000004</v>
      </c>
      <c r="EQ1129" s="861">
        <v>-9.5207449999999998</v>
      </c>
      <c r="ER1129" s="861">
        <v>5182.4917949999999</v>
      </c>
      <c r="ES1129" s="861">
        <v>12102.589339</v>
      </c>
      <c r="ET1129" s="861">
        <v>11312.875814000001</v>
      </c>
      <c r="EU1129" s="861"/>
      <c r="EV1129" s="861"/>
      <c r="EW1129" s="861"/>
      <c r="EX1129" s="861"/>
      <c r="EY1129" s="861"/>
      <c r="EZ1129" s="861"/>
      <c r="FA1129" s="861"/>
      <c r="FB1129" s="861"/>
      <c r="FC1129" s="861"/>
      <c r="FD1129" s="861"/>
    </row>
    <row r="1130" spans="1:160" x14ac:dyDescent="0.25">
      <c r="A1130" s="837">
        <v>46142</v>
      </c>
      <c r="B1130" s="836">
        <v>0.15480324074074073</v>
      </c>
      <c r="C1130" s="861">
        <v>64740</v>
      </c>
      <c r="D1130" s="861">
        <v>0</v>
      </c>
      <c r="E1130" s="861">
        <v>0</v>
      </c>
      <c r="F1130" s="861">
        <v>75.263988999999995</v>
      </c>
      <c r="G1130" s="861">
        <v>72.116895</v>
      </c>
      <c r="H1130" s="861">
        <v>64.958082000000005</v>
      </c>
      <c r="I1130" s="861">
        <v>74.271887000000007</v>
      </c>
      <c r="J1130" s="861">
        <v>71.494016000000002</v>
      </c>
      <c r="K1130" s="861">
        <v>71.281490000000005</v>
      </c>
      <c r="L1130" s="861">
        <v>73.908918</v>
      </c>
      <c r="M1130" s="861">
        <v>74.699033999999997</v>
      </c>
      <c r="N1130" s="861">
        <v>-9.9189030000000002</v>
      </c>
      <c r="O1130" s="861">
        <v>-11.878207</v>
      </c>
      <c r="P1130" s="861">
        <v>-12.797207</v>
      </c>
      <c r="Q1130" s="861">
        <v>-8.6123069999999995</v>
      </c>
      <c r="R1130" s="861">
        <v>-10.102242</v>
      </c>
      <c r="S1130" s="861">
        <v>-11.067081999999999</v>
      </c>
      <c r="T1130" s="861">
        <v>81.987881000000002</v>
      </c>
      <c r="U1130" s="861">
        <v>73.986450000000005</v>
      </c>
      <c r="V1130" s="861">
        <v>92.918447999999998</v>
      </c>
      <c r="W1130" s="861">
        <v>91.931933000000001</v>
      </c>
      <c r="X1130" s="861">
        <v>-8.4439109999999999</v>
      </c>
      <c r="Y1130" s="861">
        <v>-7.9841889999999998</v>
      </c>
      <c r="Z1130" s="861">
        <v>-12.690049999999999</v>
      </c>
      <c r="AA1130" s="861">
        <v>-12.04799</v>
      </c>
      <c r="AB1130" s="861">
        <v>-11.965249</v>
      </c>
      <c r="AC1130" s="861">
        <v>-13.000833999999999</v>
      </c>
      <c r="AD1130" s="861">
        <v>-14.83845</v>
      </c>
      <c r="AE1130" s="861">
        <v>104.312197</v>
      </c>
      <c r="AF1130" s="861">
        <v>97.299346999999997</v>
      </c>
      <c r="AG1130" s="861">
        <v>88.743189999999998</v>
      </c>
      <c r="AH1130" s="861">
        <v>102.873741</v>
      </c>
      <c r="AI1130" s="861">
        <v>89.099538999999993</v>
      </c>
      <c r="AJ1130" s="861">
        <v>69.868324999999999</v>
      </c>
      <c r="AK1130" s="861">
        <v>-7.4442500000000003</v>
      </c>
      <c r="AL1130" s="861">
        <v>-12.365532999999999</v>
      </c>
      <c r="AM1130" s="861">
        <v>-9.3649339999999999</v>
      </c>
      <c r="AN1130" s="861">
        <v>92.070713999999995</v>
      </c>
      <c r="AO1130" s="861">
        <v>91.167862999999997</v>
      </c>
      <c r="AP1130" s="861">
        <v>86.755227000000005</v>
      </c>
      <c r="AQ1130" s="861">
        <v>87.496172000000001</v>
      </c>
      <c r="AR1130" s="861">
        <v>72.177087</v>
      </c>
      <c r="AS1130" s="861">
        <v>63.066597999999999</v>
      </c>
      <c r="AT1130" s="861">
        <v>76.211269000000001</v>
      </c>
      <c r="AU1130" s="861">
        <v>75.289130999999998</v>
      </c>
      <c r="AV1130" s="861">
        <v>73.672454999999999</v>
      </c>
      <c r="AW1130" s="861">
        <v>73.184100000000001</v>
      </c>
      <c r="AX1130" s="861">
        <v>88.643452999999994</v>
      </c>
      <c r="AY1130" s="861">
        <v>86.611292000000006</v>
      </c>
      <c r="AZ1130" s="861">
        <v>-9.4084380000000003</v>
      </c>
      <c r="BA1130" s="861">
        <v>-7.6175569999999997</v>
      </c>
      <c r="BB1130" s="861">
        <v>-16.297114000000001</v>
      </c>
      <c r="BC1130" s="861">
        <v>-15.346035000000001</v>
      </c>
      <c r="BD1130" s="861">
        <v>-15.674583</v>
      </c>
      <c r="BE1130" s="861">
        <v>-9.6956950000000006</v>
      </c>
      <c r="BF1130" s="861">
        <v>31.581786000000001</v>
      </c>
      <c r="BG1130" s="861">
        <v>140.62259900000001</v>
      </c>
      <c r="BH1130" s="861">
        <v>109.675386</v>
      </c>
      <c r="BI1130" s="861">
        <v>49.956060999999998</v>
      </c>
      <c r="BJ1130" s="861">
        <v>130.96105399999999</v>
      </c>
      <c r="BK1130" s="861">
        <v>85.303917999999996</v>
      </c>
      <c r="BL1130" s="861">
        <v>73.760120000000001</v>
      </c>
      <c r="BM1130" s="861">
        <v>-20.725456000000001</v>
      </c>
      <c r="BN1130" s="861">
        <v>-15.612918000000001</v>
      </c>
      <c r="BO1130" s="861">
        <v>-12.813238999999999</v>
      </c>
      <c r="BP1130" s="861">
        <v>-15.153328</v>
      </c>
      <c r="BQ1130" s="861">
        <v>86.234572</v>
      </c>
      <c r="BR1130" s="861">
        <v>88.793655000000001</v>
      </c>
      <c r="BS1130" s="861">
        <v>85.31438</v>
      </c>
      <c r="BT1130" s="861">
        <v>58.015953000000003</v>
      </c>
      <c r="BU1130" s="861">
        <v>64.936809999999994</v>
      </c>
      <c r="BV1130" s="861">
        <v>60.834612999999997</v>
      </c>
      <c r="BW1130" s="861">
        <v>64.607168000000001</v>
      </c>
      <c r="BX1130" s="861">
        <v>-15.456797999999999</v>
      </c>
      <c r="BY1130" s="861">
        <v>-15.608769000000001</v>
      </c>
      <c r="BZ1130" s="861">
        <v>-15.523922000000001</v>
      </c>
      <c r="CA1130" s="861">
        <v>-15.878615</v>
      </c>
      <c r="CB1130" s="861">
        <v>-9.8935829999999996</v>
      </c>
      <c r="CC1130" s="861">
        <v>-7.1912770000000004</v>
      </c>
      <c r="CD1130" s="861">
        <v>-10.359989000000001</v>
      </c>
      <c r="CE1130" s="861">
        <v>-7.436153</v>
      </c>
      <c r="CF1130" s="861">
        <v>-12.222144999999999</v>
      </c>
      <c r="CG1130" s="861">
        <v>-7.6408329999999998</v>
      </c>
      <c r="CH1130" s="861">
        <v>-12.698243</v>
      </c>
      <c r="CI1130" s="861">
        <v>-8.1682469999999991</v>
      </c>
      <c r="CJ1130" s="861">
        <v>-9.8860749999999999</v>
      </c>
      <c r="CK1130" s="861">
        <v>-6.459079</v>
      </c>
      <c r="CL1130" s="861">
        <v>-10.048741</v>
      </c>
      <c r="CM1130" s="861">
        <v>-5.9240050000000002</v>
      </c>
      <c r="CN1130" s="861">
        <v>-12.556611</v>
      </c>
      <c r="CO1130" s="861">
        <v>-8.4333770000000001</v>
      </c>
      <c r="CP1130" s="861">
        <v>-12.643784999999999</v>
      </c>
      <c r="CQ1130" s="861">
        <v>-9.0469399999999993</v>
      </c>
      <c r="CR1130" s="861">
        <v>-9.7094149999999999</v>
      </c>
      <c r="CS1130" s="861">
        <v>-6.9805060000000001</v>
      </c>
      <c r="CT1130" s="861">
        <v>-10.443424</v>
      </c>
      <c r="CU1130" s="861">
        <v>-6.8020379999999996</v>
      </c>
      <c r="CV1130" s="861">
        <v>-12.911923</v>
      </c>
      <c r="CW1130" s="861">
        <v>-6.785228</v>
      </c>
      <c r="CX1130" s="861">
        <v>-12.893314</v>
      </c>
      <c r="CY1130" s="861">
        <v>-7.5096340000000001</v>
      </c>
      <c r="CZ1130" s="861">
        <v>-9.4807190000000006</v>
      </c>
      <c r="DA1130" s="861">
        <v>-6.252434</v>
      </c>
      <c r="DB1130" s="861">
        <v>-10.226243999999999</v>
      </c>
      <c r="DC1130" s="861">
        <v>-5.8466709999999997</v>
      </c>
      <c r="DD1130" s="861">
        <v>-12.727442999999999</v>
      </c>
      <c r="DE1130" s="861">
        <v>-8.1378090000000007</v>
      </c>
      <c r="DF1130" s="861">
        <v>-13.020929000000001</v>
      </c>
      <c r="DG1130" s="861">
        <v>-8.4020240000000008</v>
      </c>
      <c r="DH1130" s="861">
        <v>-9.4800889999999995</v>
      </c>
      <c r="DI1130" s="861">
        <v>-6.6431469999999999</v>
      </c>
      <c r="DJ1130" s="861">
        <v>-10.043742999999999</v>
      </c>
      <c r="DK1130" s="861">
        <v>-7.0774470000000003</v>
      </c>
      <c r="DL1130" s="861">
        <v>-12.838181000000001</v>
      </c>
      <c r="DM1130" s="861">
        <v>-9.7598120000000002</v>
      </c>
      <c r="DN1130" s="861">
        <v>-13.00301</v>
      </c>
      <c r="DO1130" s="861">
        <v>-9.3581819999999993</v>
      </c>
      <c r="DP1130" s="861">
        <v>-10.098895000000001</v>
      </c>
      <c r="DQ1130" s="861">
        <v>-7.5835689999999998</v>
      </c>
      <c r="DR1130" s="861">
        <v>-10.354520000000001</v>
      </c>
      <c r="DS1130" s="861">
        <v>-8.2183100000000007</v>
      </c>
      <c r="DT1130" s="861">
        <v>-12.641161</v>
      </c>
      <c r="DU1130" s="861">
        <v>-10.614667000000001</v>
      </c>
      <c r="DV1130" s="861">
        <v>-12.96987</v>
      </c>
      <c r="DW1130" s="861">
        <v>-7.8679880000000004</v>
      </c>
      <c r="DX1130" s="861">
        <v>11.68085</v>
      </c>
      <c r="DY1130" s="861">
        <v>8.4876190000000005</v>
      </c>
      <c r="DZ1130" s="861">
        <v>159.38645</v>
      </c>
      <c r="EA1130" s="861">
        <v>150.402861</v>
      </c>
      <c r="EB1130" s="861">
        <v>121.93</v>
      </c>
      <c r="EC1130" s="861">
        <v>3.282</v>
      </c>
      <c r="ED1130" s="861">
        <v>393.3</v>
      </c>
      <c r="EE1130" s="861">
        <v>121.69</v>
      </c>
      <c r="EF1130" s="861">
        <v>5.31</v>
      </c>
      <c r="EG1130" s="861">
        <v>635.29999999999995</v>
      </c>
      <c r="EH1130" s="861">
        <v>121.8</v>
      </c>
      <c r="EI1130" s="861">
        <v>4.9370000000000003</v>
      </c>
      <c r="EJ1130" s="861">
        <v>592.79999999999995</v>
      </c>
      <c r="EK1130" s="861">
        <v>9.3997060000000001</v>
      </c>
      <c r="EL1130" s="861">
        <v>11.925974999999999</v>
      </c>
      <c r="EM1130" s="861">
        <v>-18.76464</v>
      </c>
      <c r="EN1130" s="861">
        <v>-24.739214</v>
      </c>
      <c r="EO1130" s="861">
        <v>93.785753999999997</v>
      </c>
      <c r="EP1130" s="861">
        <v>89.822466000000006</v>
      </c>
      <c r="EQ1130" s="861">
        <v>-9.5269049999999993</v>
      </c>
      <c r="ER1130" s="861">
        <v>5187.2478520000004</v>
      </c>
      <c r="ES1130" s="861">
        <v>12113.201815</v>
      </c>
      <c r="ET1130" s="861">
        <v>11322.728515999999</v>
      </c>
      <c r="EU1130" s="861"/>
      <c r="EV1130" s="861"/>
      <c r="EW1130" s="861"/>
      <c r="EX1130" s="861"/>
      <c r="EY1130" s="861"/>
      <c r="EZ1130" s="861"/>
      <c r="FA1130" s="861"/>
      <c r="FB1130" s="861"/>
      <c r="FC1130" s="861"/>
      <c r="FD1130" s="861"/>
    </row>
    <row r="1131" spans="1:160" x14ac:dyDescent="0.25">
      <c r="A1131" s="837">
        <v>46142</v>
      </c>
      <c r="B1131" s="836">
        <v>0.15549768518518517</v>
      </c>
      <c r="C1131" s="861">
        <v>64800</v>
      </c>
      <c r="D1131" s="861">
        <v>0</v>
      </c>
      <c r="E1131" s="861">
        <v>0</v>
      </c>
      <c r="F1131" s="861">
        <v>75.172013000000007</v>
      </c>
      <c r="G1131" s="861">
        <v>72.098329000000007</v>
      </c>
      <c r="H1131" s="861">
        <v>64.897892999999996</v>
      </c>
      <c r="I1131" s="861">
        <v>74.254294999999999</v>
      </c>
      <c r="J1131" s="861">
        <v>71.474245999999994</v>
      </c>
      <c r="K1131" s="861">
        <v>71.223529999999997</v>
      </c>
      <c r="L1131" s="861">
        <v>73.880047000000005</v>
      </c>
      <c r="M1131" s="861">
        <v>74.662160999999998</v>
      </c>
      <c r="N1131" s="861">
        <v>-9.9227270000000001</v>
      </c>
      <c r="O1131" s="861">
        <v>-11.920171</v>
      </c>
      <c r="P1131" s="861">
        <v>-12.804347999999999</v>
      </c>
      <c r="Q1131" s="861">
        <v>-8.6754770000000008</v>
      </c>
      <c r="R1131" s="861">
        <v>-9.9191599999999998</v>
      </c>
      <c r="S1131" s="861">
        <v>-11.181744999999999</v>
      </c>
      <c r="T1131" s="861">
        <v>81.839552999999995</v>
      </c>
      <c r="U1131" s="861">
        <v>73.666674</v>
      </c>
      <c r="V1131" s="861">
        <v>92.747490999999997</v>
      </c>
      <c r="W1131" s="861">
        <v>91.713139999999996</v>
      </c>
      <c r="X1131" s="861">
        <v>-8.44679</v>
      </c>
      <c r="Y1131" s="861">
        <v>-7.9860100000000003</v>
      </c>
      <c r="Z1131" s="861">
        <v>-12.718749000000001</v>
      </c>
      <c r="AA1131" s="861">
        <v>-12.102556999999999</v>
      </c>
      <c r="AB1131" s="861">
        <v>-11.982666</v>
      </c>
      <c r="AC1131" s="861">
        <v>-13.028653</v>
      </c>
      <c r="AD1131" s="861">
        <v>-14.875995</v>
      </c>
      <c r="AE1131" s="861">
        <v>104.175186</v>
      </c>
      <c r="AF1131" s="861">
        <v>97.226313000000005</v>
      </c>
      <c r="AG1131" s="861">
        <v>88.809540999999996</v>
      </c>
      <c r="AH1131" s="861">
        <v>102.84769300000001</v>
      </c>
      <c r="AI1131" s="861">
        <v>88.938012000000001</v>
      </c>
      <c r="AJ1131" s="861">
        <v>69.763919000000001</v>
      </c>
      <c r="AK1131" s="861">
        <v>-7.5001860000000002</v>
      </c>
      <c r="AL1131" s="861">
        <v>-12.406504999999999</v>
      </c>
      <c r="AM1131" s="861">
        <v>-9.4104010000000002</v>
      </c>
      <c r="AN1131" s="861">
        <v>91.962210999999996</v>
      </c>
      <c r="AO1131" s="861">
        <v>90.995853999999994</v>
      </c>
      <c r="AP1131" s="861">
        <v>86.673610999999994</v>
      </c>
      <c r="AQ1131" s="861">
        <v>87.442937999999998</v>
      </c>
      <c r="AR1131" s="861">
        <v>72.163343999999995</v>
      </c>
      <c r="AS1131" s="861">
        <v>62.994866000000002</v>
      </c>
      <c r="AT1131" s="861">
        <v>76.165597000000005</v>
      </c>
      <c r="AU1131" s="861">
        <v>75.230318999999994</v>
      </c>
      <c r="AV1131" s="861">
        <v>73.642724000000001</v>
      </c>
      <c r="AW1131" s="861">
        <v>73.073944999999995</v>
      </c>
      <c r="AX1131" s="861">
        <v>88.573098000000002</v>
      </c>
      <c r="AY1131" s="861">
        <v>86.464083000000002</v>
      </c>
      <c r="AZ1131" s="861">
        <v>-9.3369920000000004</v>
      </c>
      <c r="BA1131" s="861">
        <v>-7.4990969999999999</v>
      </c>
      <c r="BB1131" s="861">
        <v>-16.277811</v>
      </c>
      <c r="BC1131" s="861">
        <v>-15.340960000000001</v>
      </c>
      <c r="BD1131" s="861">
        <v>-15.672819</v>
      </c>
      <c r="BE1131" s="861">
        <v>-9.948677</v>
      </c>
      <c r="BF1131" s="861">
        <v>31.571446000000002</v>
      </c>
      <c r="BG1131" s="861">
        <v>140.65866199999999</v>
      </c>
      <c r="BH1131" s="861">
        <v>109.648337</v>
      </c>
      <c r="BI1131" s="861">
        <v>49.878310999999997</v>
      </c>
      <c r="BJ1131" s="861">
        <v>130.65239500000001</v>
      </c>
      <c r="BK1131" s="861">
        <v>85.296569000000005</v>
      </c>
      <c r="BL1131" s="861">
        <v>74.195459999999997</v>
      </c>
      <c r="BM1131" s="861">
        <v>-20.742453000000001</v>
      </c>
      <c r="BN1131" s="861">
        <v>-15.642058</v>
      </c>
      <c r="BO1131" s="861">
        <v>-12.802652</v>
      </c>
      <c r="BP1131" s="861">
        <v>-15.242068</v>
      </c>
      <c r="BQ1131" s="861">
        <v>86.173890999999998</v>
      </c>
      <c r="BR1131" s="861">
        <v>88.705160000000006</v>
      </c>
      <c r="BS1131" s="861">
        <v>85.228035000000006</v>
      </c>
      <c r="BT1131" s="861">
        <v>58.011698000000003</v>
      </c>
      <c r="BU1131" s="861">
        <v>64.886291</v>
      </c>
      <c r="BV1131" s="861">
        <v>60.732292000000001</v>
      </c>
      <c r="BW1131" s="861">
        <v>64.495043999999993</v>
      </c>
      <c r="BX1131" s="861">
        <v>-15.386651000000001</v>
      </c>
      <c r="BY1131" s="861">
        <v>-15.60915</v>
      </c>
      <c r="BZ1131" s="861">
        <v>-15.413093999999999</v>
      </c>
      <c r="CA1131" s="861">
        <v>-15.986094</v>
      </c>
      <c r="CB1131" s="861">
        <v>-9.9071339999999992</v>
      </c>
      <c r="CC1131" s="861">
        <v>-7.2205329999999996</v>
      </c>
      <c r="CD1131" s="861">
        <v>-10.399254000000001</v>
      </c>
      <c r="CE1131" s="861">
        <v>-7.4714970000000003</v>
      </c>
      <c r="CF1131" s="861">
        <v>-12.240907999999999</v>
      </c>
      <c r="CG1131" s="861">
        <v>-7.6870479999999999</v>
      </c>
      <c r="CH1131" s="861">
        <v>-12.727879</v>
      </c>
      <c r="CI1131" s="861">
        <v>-8.2201350000000009</v>
      </c>
      <c r="CJ1131" s="861">
        <v>-9.8972800000000003</v>
      </c>
      <c r="CK1131" s="861">
        <v>-6.4864350000000002</v>
      </c>
      <c r="CL1131" s="861">
        <v>-10.096904</v>
      </c>
      <c r="CM1131" s="861">
        <v>-5.977919</v>
      </c>
      <c r="CN1131" s="861">
        <v>-12.593762</v>
      </c>
      <c r="CO1131" s="861">
        <v>-8.4609229999999993</v>
      </c>
      <c r="CP1131" s="861">
        <v>-12.674257000000001</v>
      </c>
      <c r="CQ1131" s="861">
        <v>-9.0678660000000004</v>
      </c>
      <c r="CR1131" s="861">
        <v>-9.7181669999999993</v>
      </c>
      <c r="CS1131" s="861">
        <v>-7.0065030000000004</v>
      </c>
      <c r="CT1131" s="861">
        <v>-10.483406</v>
      </c>
      <c r="CU1131" s="861">
        <v>-6.8352539999999999</v>
      </c>
      <c r="CV1131" s="861">
        <v>-12.94829</v>
      </c>
      <c r="CW1131" s="861">
        <v>-6.798832</v>
      </c>
      <c r="CX1131" s="861">
        <v>-12.917517</v>
      </c>
      <c r="CY1131" s="861">
        <v>-7.5219449999999997</v>
      </c>
      <c r="CZ1131" s="861">
        <v>-9.4940060000000006</v>
      </c>
      <c r="DA1131" s="861">
        <v>-6.2678719999999997</v>
      </c>
      <c r="DB1131" s="861">
        <v>-10.25821</v>
      </c>
      <c r="DC1131" s="861">
        <v>-5.8807489999999998</v>
      </c>
      <c r="DD1131" s="861">
        <v>-12.749186999999999</v>
      </c>
      <c r="DE1131" s="861">
        <v>-8.1593970000000002</v>
      </c>
      <c r="DF1131" s="861">
        <v>-13.029546</v>
      </c>
      <c r="DG1131" s="861">
        <v>-8.4372620000000005</v>
      </c>
      <c r="DH1131" s="861">
        <v>-9.4886579999999991</v>
      </c>
      <c r="DI1131" s="861">
        <v>-6.6438170000000003</v>
      </c>
      <c r="DJ1131" s="861">
        <v>-10.041131</v>
      </c>
      <c r="DK1131" s="861">
        <v>-7.0762479999999996</v>
      </c>
      <c r="DL1131" s="861">
        <v>-12.842345999999999</v>
      </c>
      <c r="DM1131" s="861">
        <v>-9.7531669999999995</v>
      </c>
      <c r="DN1131" s="861">
        <v>-13.00644</v>
      </c>
      <c r="DO1131" s="861">
        <v>-9.3780009999999994</v>
      </c>
      <c r="DP1131" s="861">
        <v>-10.144553999999999</v>
      </c>
      <c r="DQ1131" s="861">
        <v>-7.6057459999999999</v>
      </c>
      <c r="DR1131" s="861">
        <v>-10.394168000000001</v>
      </c>
      <c r="DS1131" s="861">
        <v>-8.2278730000000007</v>
      </c>
      <c r="DT1131" s="861">
        <v>-12.667946000000001</v>
      </c>
      <c r="DU1131" s="861">
        <v>-10.635259</v>
      </c>
      <c r="DV1131" s="861">
        <v>-12.972899</v>
      </c>
      <c r="DW1131" s="861">
        <v>-7.903734</v>
      </c>
      <c r="DX1131" s="861">
        <v>11.630108</v>
      </c>
      <c r="DY1131" s="861">
        <v>8.4685170000000003</v>
      </c>
      <c r="DZ1131" s="861">
        <v>159.31996000000001</v>
      </c>
      <c r="EA1131" s="861">
        <v>150.13865200000001</v>
      </c>
      <c r="EB1131" s="861">
        <v>121.85</v>
      </c>
      <c r="EC1131" s="861">
        <v>3.28</v>
      </c>
      <c r="ED1131" s="861">
        <v>393.1</v>
      </c>
      <c r="EE1131" s="861">
        <v>121.95</v>
      </c>
      <c r="EF1131" s="861">
        <v>5.3040000000000003</v>
      </c>
      <c r="EG1131" s="861">
        <v>636</v>
      </c>
      <c r="EH1131" s="861">
        <v>121.85</v>
      </c>
      <c r="EI1131" s="861">
        <v>4.944</v>
      </c>
      <c r="EJ1131" s="861">
        <v>590.70000000000005</v>
      </c>
      <c r="EK1131" s="861">
        <v>9.4446720000000006</v>
      </c>
      <c r="EL1131" s="861">
        <v>11.974176</v>
      </c>
      <c r="EM1131" s="861">
        <v>-18.855073000000001</v>
      </c>
      <c r="EN1131" s="861">
        <v>-24.776827999999998</v>
      </c>
      <c r="EO1131" s="861">
        <v>93.756978000000004</v>
      </c>
      <c r="EP1131" s="861">
        <v>89.703536999999997</v>
      </c>
      <c r="EQ1131" s="861">
        <v>-9.5503719999999994</v>
      </c>
      <c r="ER1131" s="861">
        <v>5193.8071129999998</v>
      </c>
      <c r="ES1131" s="861">
        <v>12123.807881000001</v>
      </c>
      <c r="ET1131" s="861">
        <v>11332.572269</v>
      </c>
      <c r="EU1131" s="861"/>
      <c r="EV1131" s="861"/>
      <c r="EW1131" s="861"/>
      <c r="EX1131" s="861"/>
      <c r="EY1131" s="861"/>
      <c r="EZ1131" s="861"/>
      <c r="FA1131" s="861"/>
      <c r="FB1131" s="861"/>
      <c r="FC1131" s="861"/>
      <c r="FD1131" s="861"/>
    </row>
    <row r="1132" spans="1:160" x14ac:dyDescent="0.25">
      <c r="A1132" s="837">
        <v>46142</v>
      </c>
      <c r="B1132" s="836">
        <v>0.15619212962962961</v>
      </c>
      <c r="C1132" s="861">
        <v>64860</v>
      </c>
      <c r="D1132" s="861">
        <v>0</v>
      </c>
      <c r="E1132" s="861">
        <v>0</v>
      </c>
      <c r="F1132" s="861">
        <v>75.152540000000002</v>
      </c>
      <c r="G1132" s="861">
        <v>72.042332999999999</v>
      </c>
      <c r="H1132" s="861">
        <v>64.972224999999995</v>
      </c>
      <c r="I1132" s="861">
        <v>74.246724999999998</v>
      </c>
      <c r="J1132" s="861">
        <v>71.353391000000002</v>
      </c>
      <c r="K1132" s="861">
        <v>71.229934</v>
      </c>
      <c r="L1132" s="861">
        <v>73.877802000000003</v>
      </c>
      <c r="M1132" s="861">
        <v>74.651466999999997</v>
      </c>
      <c r="N1132" s="861">
        <v>-9.9535739999999997</v>
      </c>
      <c r="O1132" s="861">
        <v>-11.934639000000001</v>
      </c>
      <c r="P1132" s="861">
        <v>-12.874935000000001</v>
      </c>
      <c r="Q1132" s="861">
        <v>-8.6798859999999998</v>
      </c>
      <c r="R1132" s="861">
        <v>-9.9559569999999997</v>
      </c>
      <c r="S1132" s="861">
        <v>-11.086029999999999</v>
      </c>
      <c r="T1132" s="861">
        <v>81.673879999999997</v>
      </c>
      <c r="U1132" s="861">
        <v>73.166327999999993</v>
      </c>
      <c r="V1132" s="861">
        <v>92.655726000000001</v>
      </c>
      <c r="W1132" s="861">
        <v>91.697506000000004</v>
      </c>
      <c r="X1132" s="861">
        <v>-8.4504110000000008</v>
      </c>
      <c r="Y1132" s="861">
        <v>-7.9628139999999998</v>
      </c>
      <c r="Z1132" s="861">
        <v>-12.744868</v>
      </c>
      <c r="AA1132" s="861">
        <v>-12.104165</v>
      </c>
      <c r="AB1132" s="861">
        <v>-12.008239</v>
      </c>
      <c r="AC1132" s="861">
        <v>-12.978350000000001</v>
      </c>
      <c r="AD1132" s="861">
        <v>-14.793993</v>
      </c>
      <c r="AE1132" s="861">
        <v>104.157782</v>
      </c>
      <c r="AF1132" s="861">
        <v>97.207538</v>
      </c>
      <c r="AG1132" s="861">
        <v>88.756082000000006</v>
      </c>
      <c r="AH1132" s="861">
        <v>102.810473</v>
      </c>
      <c r="AI1132" s="861">
        <v>88.938025999999994</v>
      </c>
      <c r="AJ1132" s="861">
        <v>69.704003</v>
      </c>
      <c r="AK1132" s="861">
        <v>-7.5011060000000001</v>
      </c>
      <c r="AL1132" s="861">
        <v>-12.283616</v>
      </c>
      <c r="AM1132" s="861">
        <v>-9.4432759999999991</v>
      </c>
      <c r="AN1132" s="861">
        <v>91.912871999999993</v>
      </c>
      <c r="AO1132" s="861">
        <v>90.950587999999996</v>
      </c>
      <c r="AP1132" s="861">
        <v>86.741882000000004</v>
      </c>
      <c r="AQ1132" s="861">
        <v>87.461606000000003</v>
      </c>
      <c r="AR1132" s="861">
        <v>72.096134000000006</v>
      </c>
      <c r="AS1132" s="861">
        <v>62.923062000000002</v>
      </c>
      <c r="AT1132" s="861">
        <v>76.200999999999993</v>
      </c>
      <c r="AU1132" s="861">
        <v>75.158918999999997</v>
      </c>
      <c r="AV1132" s="861">
        <v>73.746764999999996</v>
      </c>
      <c r="AW1132" s="861">
        <v>73.273780000000002</v>
      </c>
      <c r="AX1132" s="861">
        <v>88.512420000000006</v>
      </c>
      <c r="AY1132" s="861">
        <v>86.369493000000006</v>
      </c>
      <c r="AZ1132" s="861">
        <v>-9.4218790000000006</v>
      </c>
      <c r="BA1132" s="861">
        <v>-7.5070699999999997</v>
      </c>
      <c r="BB1132" s="861">
        <v>-16.310549999999999</v>
      </c>
      <c r="BC1132" s="861">
        <v>-15.373177</v>
      </c>
      <c r="BD1132" s="861">
        <v>-15.698423999999999</v>
      </c>
      <c r="BE1132" s="861">
        <v>-9.9913460000000001</v>
      </c>
      <c r="BF1132" s="861">
        <v>31.456979</v>
      </c>
      <c r="BG1132" s="861">
        <v>140.453194</v>
      </c>
      <c r="BH1132" s="861">
        <v>109.426568</v>
      </c>
      <c r="BI1132" s="861">
        <v>49.754210999999998</v>
      </c>
      <c r="BJ1132" s="861">
        <v>130.96552</v>
      </c>
      <c r="BK1132" s="861">
        <v>85.052312999999998</v>
      </c>
      <c r="BL1132" s="861">
        <v>74.062630999999996</v>
      </c>
      <c r="BM1132" s="861">
        <v>-20.822241999999999</v>
      </c>
      <c r="BN1132" s="861">
        <v>-15.658030999999999</v>
      </c>
      <c r="BO1132" s="861">
        <v>-12.893509999999999</v>
      </c>
      <c r="BP1132" s="861">
        <v>-15.251405999999999</v>
      </c>
      <c r="BQ1132" s="861">
        <v>85.908781000000005</v>
      </c>
      <c r="BR1132" s="861">
        <v>88.589105000000004</v>
      </c>
      <c r="BS1132" s="861">
        <v>85.140319000000005</v>
      </c>
      <c r="BT1132" s="861">
        <v>57.887061000000003</v>
      </c>
      <c r="BU1132" s="861">
        <v>64.884722999999994</v>
      </c>
      <c r="BV1132" s="861">
        <v>60.638342000000002</v>
      </c>
      <c r="BW1132" s="861">
        <v>64.504168000000007</v>
      </c>
      <c r="BX1132" s="861">
        <v>-15.274343999999999</v>
      </c>
      <c r="BY1132" s="861">
        <v>-15.582020999999999</v>
      </c>
      <c r="BZ1132" s="861">
        <v>-15.472068</v>
      </c>
      <c r="CA1132" s="861">
        <v>-15.953208</v>
      </c>
      <c r="CB1132" s="861">
        <v>-9.9149159999999998</v>
      </c>
      <c r="CC1132" s="861">
        <v>-7.2411820000000002</v>
      </c>
      <c r="CD1132" s="861">
        <v>-10.408265999999999</v>
      </c>
      <c r="CE1132" s="861">
        <v>-7.4664450000000002</v>
      </c>
      <c r="CF1132" s="861">
        <v>-12.262134</v>
      </c>
      <c r="CG1132" s="861">
        <v>-7.6791309999999999</v>
      </c>
      <c r="CH1132" s="861">
        <v>-12.736639</v>
      </c>
      <c r="CI1132" s="861">
        <v>-8.2283639999999991</v>
      </c>
      <c r="CJ1132" s="861">
        <v>-9.9196080000000002</v>
      </c>
      <c r="CK1132" s="861">
        <v>-6.4799899999999999</v>
      </c>
      <c r="CL1132" s="861">
        <v>-10.089015</v>
      </c>
      <c r="CM1132" s="861">
        <v>-5.971946</v>
      </c>
      <c r="CN1132" s="861">
        <v>-12.583898</v>
      </c>
      <c r="CO1132" s="861">
        <v>-8.4647000000000006</v>
      </c>
      <c r="CP1132" s="861">
        <v>-12.683077000000001</v>
      </c>
      <c r="CQ1132" s="861">
        <v>-9.0616409999999998</v>
      </c>
      <c r="CR1132" s="861">
        <v>-9.7217870000000008</v>
      </c>
      <c r="CS1132" s="861">
        <v>-7.0073049999999997</v>
      </c>
      <c r="CT1132" s="861">
        <v>-10.492753</v>
      </c>
      <c r="CU1132" s="861">
        <v>-6.8319390000000002</v>
      </c>
      <c r="CV1132" s="861">
        <v>-12.977948</v>
      </c>
      <c r="CW1132" s="861">
        <v>-6.8324059999999998</v>
      </c>
      <c r="CX1132" s="861">
        <v>-12.945231</v>
      </c>
      <c r="CY1132" s="861">
        <v>-7.5157660000000002</v>
      </c>
      <c r="CZ1132" s="861">
        <v>-9.4995309999999993</v>
      </c>
      <c r="DA1132" s="861">
        <v>-6.254696</v>
      </c>
      <c r="DB1132" s="861">
        <v>-10.270303999999999</v>
      </c>
      <c r="DC1132" s="861">
        <v>-5.8666489999999998</v>
      </c>
      <c r="DD1132" s="861">
        <v>-12.758520000000001</v>
      </c>
      <c r="DE1132" s="861">
        <v>-8.1621100000000002</v>
      </c>
      <c r="DF1132" s="861">
        <v>-13.045522999999999</v>
      </c>
      <c r="DG1132" s="861">
        <v>-8.4358009999999997</v>
      </c>
      <c r="DH1132" s="861">
        <v>-9.5036070000000006</v>
      </c>
      <c r="DI1132" s="861">
        <v>-6.6720079999999999</v>
      </c>
      <c r="DJ1132" s="861">
        <v>-10.069004</v>
      </c>
      <c r="DK1132" s="861">
        <v>-7.0764290000000001</v>
      </c>
      <c r="DL1132" s="861">
        <v>-12.857405</v>
      </c>
      <c r="DM1132" s="861">
        <v>-9.7559550000000002</v>
      </c>
      <c r="DN1132" s="861">
        <v>-13.04175</v>
      </c>
      <c r="DO1132" s="861">
        <v>-9.3582540000000005</v>
      </c>
      <c r="DP1132" s="861">
        <v>-10.131824</v>
      </c>
      <c r="DQ1132" s="861">
        <v>-7.6190179999999996</v>
      </c>
      <c r="DR1132" s="861">
        <v>-10.390594</v>
      </c>
      <c r="DS1132" s="861">
        <v>-8.2481790000000004</v>
      </c>
      <c r="DT1132" s="861">
        <v>-12.691484000000001</v>
      </c>
      <c r="DU1132" s="861">
        <v>-10.626307000000001</v>
      </c>
      <c r="DV1132" s="861">
        <v>-12.996817</v>
      </c>
      <c r="DW1132" s="861">
        <v>-7.8788159999999996</v>
      </c>
      <c r="DX1132" s="861">
        <v>11.689161</v>
      </c>
      <c r="DY1132" s="861">
        <v>8.4368770000000008</v>
      </c>
      <c r="DZ1132" s="861">
        <v>158.91664800000001</v>
      </c>
      <c r="EA1132" s="861">
        <v>150.114059</v>
      </c>
      <c r="EB1132" s="861">
        <v>122.4</v>
      </c>
      <c r="EC1132" s="861">
        <v>1.2390000000000001</v>
      </c>
      <c r="ED1132" s="861">
        <v>134</v>
      </c>
      <c r="EE1132" s="861">
        <v>122.36</v>
      </c>
      <c r="EF1132" s="861">
        <v>5.3019999999999996</v>
      </c>
      <c r="EG1132" s="861">
        <v>636.20000000000005</v>
      </c>
      <c r="EH1132" s="861">
        <v>122.32</v>
      </c>
      <c r="EI1132" s="861">
        <v>4.95</v>
      </c>
      <c r="EJ1132" s="861">
        <v>590.4</v>
      </c>
      <c r="EK1132" s="861">
        <v>9.3065650000000009</v>
      </c>
      <c r="EL1132" s="861">
        <v>11.945672999999999</v>
      </c>
      <c r="EM1132" s="861">
        <v>-18.749841</v>
      </c>
      <c r="EN1132" s="861">
        <v>-24.839182999999998</v>
      </c>
      <c r="EO1132" s="861">
        <v>93.582254000000006</v>
      </c>
      <c r="EP1132" s="861">
        <v>89.692458999999999</v>
      </c>
      <c r="EQ1132" s="861">
        <v>-9.5568059999999999</v>
      </c>
      <c r="ER1132" s="861">
        <v>5196.3995610000002</v>
      </c>
      <c r="ES1132" s="861">
        <v>12134.429219</v>
      </c>
      <c r="ET1132" s="861">
        <v>11342.425052000001</v>
      </c>
      <c r="EU1132" s="861"/>
      <c r="EV1132" s="861"/>
      <c r="EW1132" s="861"/>
      <c r="EX1132" s="861"/>
      <c r="EY1132" s="861"/>
      <c r="EZ1132" s="861"/>
      <c r="FA1132" s="861"/>
      <c r="FB1132" s="861"/>
      <c r="FC1132" s="861"/>
      <c r="FD1132" s="861"/>
    </row>
    <row r="1133" spans="1:160" x14ac:dyDescent="0.25">
      <c r="A1133" s="837">
        <v>46142</v>
      </c>
      <c r="B1133" s="836">
        <v>0.15688657407407405</v>
      </c>
      <c r="C1133" s="861">
        <v>64920</v>
      </c>
      <c r="D1133" s="861">
        <v>0</v>
      </c>
      <c r="E1133" s="861">
        <v>0</v>
      </c>
      <c r="F1133" s="861">
        <v>75.120593999999997</v>
      </c>
      <c r="G1133" s="861">
        <v>71.978477999999996</v>
      </c>
      <c r="H1133" s="861">
        <v>64.891587999999999</v>
      </c>
      <c r="I1133" s="861">
        <v>74.249348999999995</v>
      </c>
      <c r="J1133" s="861">
        <v>71.262266999999994</v>
      </c>
      <c r="K1133" s="861">
        <v>71.185896</v>
      </c>
      <c r="L1133" s="861">
        <v>73.873238000000001</v>
      </c>
      <c r="M1133" s="861">
        <v>74.617327000000003</v>
      </c>
      <c r="N1133" s="861">
        <v>-9.9650099999999995</v>
      </c>
      <c r="O1133" s="861">
        <v>-11.972003000000001</v>
      </c>
      <c r="P1133" s="861">
        <v>-12.882652999999999</v>
      </c>
      <c r="Q1133" s="861">
        <v>-8.7507610000000007</v>
      </c>
      <c r="R1133" s="861">
        <v>-10.151357000000001</v>
      </c>
      <c r="S1133" s="861">
        <v>-11.124734</v>
      </c>
      <c r="T1133" s="861">
        <v>81.602503999999996</v>
      </c>
      <c r="U1133" s="861">
        <v>73.016762</v>
      </c>
      <c r="V1133" s="861">
        <v>92.565344999999994</v>
      </c>
      <c r="W1133" s="861">
        <v>91.576362000000003</v>
      </c>
      <c r="X1133" s="861">
        <v>-8.5002110000000002</v>
      </c>
      <c r="Y1133" s="861">
        <v>-7.9971170000000003</v>
      </c>
      <c r="Z1133" s="861">
        <v>-12.779431000000001</v>
      </c>
      <c r="AA1133" s="861">
        <v>-12.170244</v>
      </c>
      <c r="AB1133" s="861">
        <v>-12.038506999999999</v>
      </c>
      <c r="AC1133" s="861">
        <v>-13.078927999999999</v>
      </c>
      <c r="AD1133" s="861">
        <v>-14.941153999999999</v>
      </c>
      <c r="AE1133" s="861">
        <v>103.959952</v>
      </c>
      <c r="AF1133" s="861">
        <v>97.12388</v>
      </c>
      <c r="AG1133" s="861">
        <v>88.677020999999996</v>
      </c>
      <c r="AH1133" s="861">
        <v>102.792198</v>
      </c>
      <c r="AI1133" s="861">
        <v>88.789772999999997</v>
      </c>
      <c r="AJ1133" s="861">
        <v>69.615306000000004</v>
      </c>
      <c r="AK1133" s="861">
        <v>-7.4154090000000004</v>
      </c>
      <c r="AL1133" s="861">
        <v>-12.417847999999999</v>
      </c>
      <c r="AM1133" s="861">
        <v>-9.4456030000000002</v>
      </c>
      <c r="AN1133" s="861">
        <v>91.777840999999995</v>
      </c>
      <c r="AO1133" s="861">
        <v>90.836224000000001</v>
      </c>
      <c r="AP1133" s="861">
        <v>86.554867000000002</v>
      </c>
      <c r="AQ1133" s="861">
        <v>87.280991999999998</v>
      </c>
      <c r="AR1133" s="861">
        <v>72.101546999999997</v>
      </c>
      <c r="AS1133" s="861">
        <v>62.884397999999997</v>
      </c>
      <c r="AT1133" s="861">
        <v>76.097149000000002</v>
      </c>
      <c r="AU1133" s="861">
        <v>75.076481999999999</v>
      </c>
      <c r="AV1133" s="861">
        <v>73.610035999999994</v>
      </c>
      <c r="AW1133" s="861">
        <v>72.888782000000006</v>
      </c>
      <c r="AX1133" s="861">
        <v>88.542195000000007</v>
      </c>
      <c r="AY1133" s="861">
        <v>86.436440000000005</v>
      </c>
      <c r="AZ1133" s="861">
        <v>-9.4548480000000001</v>
      </c>
      <c r="BA1133" s="861">
        <v>-7.5703269999999998</v>
      </c>
      <c r="BB1133" s="861">
        <v>-16.343347999999999</v>
      </c>
      <c r="BC1133" s="861">
        <v>-15.380839999999999</v>
      </c>
      <c r="BD1133" s="861">
        <v>-15.731662999999999</v>
      </c>
      <c r="BE1133" s="861">
        <v>-9.8685869999999998</v>
      </c>
      <c r="BF1133" s="861">
        <v>31.525414999999999</v>
      </c>
      <c r="BG1133" s="861">
        <v>140.58506600000001</v>
      </c>
      <c r="BH1133" s="861">
        <v>109.398414</v>
      </c>
      <c r="BI1133" s="861">
        <v>49.617786000000002</v>
      </c>
      <c r="BJ1133" s="861">
        <v>130.66419500000001</v>
      </c>
      <c r="BK1133" s="861">
        <v>85.134079</v>
      </c>
      <c r="BL1133" s="861">
        <v>73.911595000000005</v>
      </c>
      <c r="BM1133" s="861">
        <v>-20.773136999999998</v>
      </c>
      <c r="BN1133" s="861">
        <v>-15.649462</v>
      </c>
      <c r="BO1133" s="861">
        <v>-12.967015999999999</v>
      </c>
      <c r="BP1133" s="861">
        <v>-15.253727</v>
      </c>
      <c r="BQ1133" s="861">
        <v>86.024343999999999</v>
      </c>
      <c r="BR1133" s="861">
        <v>88.618612999999996</v>
      </c>
      <c r="BS1133" s="861">
        <v>85.080191999999997</v>
      </c>
      <c r="BT1133" s="861">
        <v>57.872821000000002</v>
      </c>
      <c r="BU1133" s="861">
        <v>64.719569000000007</v>
      </c>
      <c r="BV1133" s="861">
        <v>60.614153000000002</v>
      </c>
      <c r="BW1133" s="861">
        <v>64.420210999999995</v>
      </c>
      <c r="BX1133" s="861">
        <v>-15.475621</v>
      </c>
      <c r="BY1133" s="861">
        <v>-15.724671000000001</v>
      </c>
      <c r="BZ1133" s="861">
        <v>-15.678490999999999</v>
      </c>
      <c r="CA1133" s="861">
        <v>-16.038008000000001</v>
      </c>
      <c r="CB1133" s="861">
        <v>-9.949166</v>
      </c>
      <c r="CC1133" s="861">
        <v>-7.2726220000000001</v>
      </c>
      <c r="CD1133" s="861">
        <v>-10.424365999999999</v>
      </c>
      <c r="CE1133" s="861">
        <v>-7.516127</v>
      </c>
      <c r="CF1133" s="861">
        <v>-12.300981999999999</v>
      </c>
      <c r="CG1133" s="861">
        <v>-7.7340660000000003</v>
      </c>
      <c r="CH1133" s="861">
        <v>-12.778112</v>
      </c>
      <c r="CI1133" s="861">
        <v>-8.2873289999999997</v>
      </c>
      <c r="CJ1133" s="861">
        <v>-9.9580819999999992</v>
      </c>
      <c r="CK1133" s="861">
        <v>-6.5431309999999998</v>
      </c>
      <c r="CL1133" s="861">
        <v>-10.115902</v>
      </c>
      <c r="CM1133" s="861">
        <v>-5.9930630000000003</v>
      </c>
      <c r="CN1133" s="861">
        <v>-12.576114</v>
      </c>
      <c r="CO1133" s="861">
        <v>-8.4995700000000003</v>
      </c>
      <c r="CP1133" s="861">
        <v>-12.717283</v>
      </c>
      <c r="CQ1133" s="861">
        <v>-9.1368919999999996</v>
      </c>
      <c r="CR1133" s="861">
        <v>-9.7272160000000003</v>
      </c>
      <c r="CS1133" s="861">
        <v>-7.0225200000000001</v>
      </c>
      <c r="CT1133" s="861">
        <v>-10.489444000000001</v>
      </c>
      <c r="CU1133" s="861">
        <v>-6.8660069999999997</v>
      </c>
      <c r="CV1133" s="861">
        <v>-13.014706</v>
      </c>
      <c r="CW1133" s="861">
        <v>-6.82538</v>
      </c>
      <c r="CX1133" s="861">
        <v>-12.952622</v>
      </c>
      <c r="CY1133" s="861">
        <v>-7.5712460000000004</v>
      </c>
      <c r="CZ1133" s="861">
        <v>-9.4853109999999994</v>
      </c>
      <c r="DA1133" s="861">
        <v>-6.2850039999999998</v>
      </c>
      <c r="DB1133" s="861">
        <v>-10.260427</v>
      </c>
      <c r="DC1133" s="861">
        <v>-5.9160560000000002</v>
      </c>
      <c r="DD1133" s="861">
        <v>-12.747510999999999</v>
      </c>
      <c r="DE1133" s="861">
        <v>-8.192361</v>
      </c>
      <c r="DF1133" s="861">
        <v>-13.027798000000001</v>
      </c>
      <c r="DG1133" s="861">
        <v>-8.4650200000000009</v>
      </c>
      <c r="DH1133" s="861">
        <v>-9.4873879999999993</v>
      </c>
      <c r="DI1133" s="861">
        <v>-6.6644519999999998</v>
      </c>
      <c r="DJ1133" s="861">
        <v>-10.044041</v>
      </c>
      <c r="DK1133" s="861">
        <v>-7.1141819999999996</v>
      </c>
      <c r="DL1133" s="861">
        <v>-12.846024999999999</v>
      </c>
      <c r="DM1133" s="861">
        <v>-9.7924830000000007</v>
      </c>
      <c r="DN1133" s="861">
        <v>-13.047603000000001</v>
      </c>
      <c r="DO1133" s="861">
        <v>-9.4170529999999992</v>
      </c>
      <c r="DP1133" s="861">
        <v>-10.149385000000001</v>
      </c>
      <c r="DQ1133" s="861">
        <v>-7.6334249999999999</v>
      </c>
      <c r="DR1133" s="861">
        <v>-10.390976</v>
      </c>
      <c r="DS1133" s="861">
        <v>-8.2579200000000004</v>
      </c>
      <c r="DT1133" s="861">
        <v>-12.682935000000001</v>
      </c>
      <c r="DU1133" s="861">
        <v>-10.6502</v>
      </c>
      <c r="DV1133" s="861">
        <v>-12.988035999999999</v>
      </c>
      <c r="DW1133" s="861">
        <v>-7.9075240000000004</v>
      </c>
      <c r="DX1133" s="861">
        <v>11.615769999999999</v>
      </c>
      <c r="DY1133" s="861">
        <v>8.4746410000000001</v>
      </c>
      <c r="DZ1133" s="861">
        <v>158.69005799999999</v>
      </c>
      <c r="EA1133" s="861">
        <v>150.145262</v>
      </c>
      <c r="EB1133" s="861">
        <v>121.77</v>
      </c>
      <c r="EC1133" s="861">
        <v>3.2789999999999999</v>
      </c>
      <c r="ED1133" s="861">
        <v>393.7</v>
      </c>
      <c r="EE1133" s="861">
        <v>121.81</v>
      </c>
      <c r="EF1133" s="861">
        <v>5.3</v>
      </c>
      <c r="EG1133" s="861">
        <v>637</v>
      </c>
      <c r="EH1133" s="861">
        <v>121.95</v>
      </c>
      <c r="EI1133" s="861">
        <v>4.9550000000000001</v>
      </c>
      <c r="EJ1133" s="861">
        <v>593.79999999999995</v>
      </c>
      <c r="EK1133" s="861">
        <v>9.4350480000000001</v>
      </c>
      <c r="EL1133" s="861">
        <v>11.797750000000001</v>
      </c>
      <c r="EM1133" s="861">
        <v>-18.880651</v>
      </c>
      <c r="EN1133" s="861">
        <v>-24.764766000000002</v>
      </c>
      <c r="EO1133" s="861">
        <v>93.483958999999999</v>
      </c>
      <c r="EP1133" s="861">
        <v>89.706513999999999</v>
      </c>
      <c r="EQ1133" s="861">
        <v>-9.5776050000000001</v>
      </c>
      <c r="ER1133" s="861">
        <v>5201.2535280000002</v>
      </c>
      <c r="ES1133" s="861">
        <v>12145.024992000001</v>
      </c>
      <c r="ET1133" s="861">
        <v>11352.275967</v>
      </c>
      <c r="EU1133" s="861"/>
      <c r="EV1133" s="861"/>
      <c r="EW1133" s="861"/>
      <c r="EX1133" s="861"/>
      <c r="EY1133" s="861"/>
      <c r="EZ1133" s="861"/>
      <c r="FA1133" s="861"/>
      <c r="FB1133" s="861"/>
      <c r="FC1133" s="861"/>
      <c r="FD1133" s="861"/>
    </row>
    <row r="1134" spans="1:160" x14ac:dyDescent="0.25">
      <c r="A1134" s="837">
        <v>46142</v>
      </c>
      <c r="B1134" s="836">
        <v>0.15758101851851852</v>
      </c>
      <c r="C1134" s="861">
        <v>64980</v>
      </c>
      <c r="D1134" s="861">
        <v>0</v>
      </c>
      <c r="E1134" s="861">
        <v>0</v>
      </c>
      <c r="F1134" s="861">
        <v>75.063997999999998</v>
      </c>
      <c r="G1134" s="861">
        <v>71.941173000000006</v>
      </c>
      <c r="H1134" s="861">
        <v>64.844133999999997</v>
      </c>
      <c r="I1134" s="861">
        <v>74.234737999999993</v>
      </c>
      <c r="J1134" s="861">
        <v>71.114372000000003</v>
      </c>
      <c r="K1134" s="861">
        <v>71.181838999999997</v>
      </c>
      <c r="L1134" s="861">
        <v>73.828254999999999</v>
      </c>
      <c r="M1134" s="861">
        <v>74.585060999999996</v>
      </c>
      <c r="N1134" s="861">
        <v>-10.004614999999999</v>
      </c>
      <c r="O1134" s="861">
        <v>-11.992432000000001</v>
      </c>
      <c r="P1134" s="861">
        <v>-12.901697</v>
      </c>
      <c r="Q1134" s="861">
        <v>-8.7346260000000004</v>
      </c>
      <c r="R1134" s="861">
        <v>-10.097635</v>
      </c>
      <c r="S1134" s="861">
        <v>-11.26558</v>
      </c>
      <c r="T1134" s="861">
        <v>81.471714000000006</v>
      </c>
      <c r="U1134" s="861">
        <v>73.677413000000001</v>
      </c>
      <c r="V1134" s="861">
        <v>92.507645999999994</v>
      </c>
      <c r="W1134" s="861">
        <v>91.475083999999995</v>
      </c>
      <c r="X1134" s="861">
        <v>-8.5434710000000003</v>
      </c>
      <c r="Y1134" s="861">
        <v>-8.0497739999999993</v>
      </c>
      <c r="Z1134" s="861">
        <v>-12.795718000000001</v>
      </c>
      <c r="AA1134" s="861">
        <v>-12.176625</v>
      </c>
      <c r="AB1134" s="861">
        <v>-12.082768</v>
      </c>
      <c r="AC1134" s="861">
        <v>-13.097322999999999</v>
      </c>
      <c r="AD1134" s="861">
        <v>-15.008668</v>
      </c>
      <c r="AE1134" s="861">
        <v>103.89058900000001</v>
      </c>
      <c r="AF1134" s="861">
        <v>97.051101000000003</v>
      </c>
      <c r="AG1134" s="861">
        <v>88.621419000000003</v>
      </c>
      <c r="AH1134" s="861">
        <v>102.864751</v>
      </c>
      <c r="AI1134" s="861">
        <v>88.702606000000003</v>
      </c>
      <c r="AJ1134" s="861">
        <v>69.592062999999996</v>
      </c>
      <c r="AK1134" s="861">
        <v>-7.5573620000000004</v>
      </c>
      <c r="AL1134" s="861">
        <v>-12.395220999999999</v>
      </c>
      <c r="AM1134" s="861">
        <v>-9.4376180000000005</v>
      </c>
      <c r="AN1134" s="861">
        <v>91.705350999999993</v>
      </c>
      <c r="AO1134" s="861">
        <v>90.784025</v>
      </c>
      <c r="AP1134" s="861">
        <v>86.477819999999994</v>
      </c>
      <c r="AQ1134" s="861">
        <v>87.214420000000004</v>
      </c>
      <c r="AR1134" s="861">
        <v>72.026948000000004</v>
      </c>
      <c r="AS1134" s="861">
        <v>62.837262000000003</v>
      </c>
      <c r="AT1134" s="861">
        <v>76.004866000000007</v>
      </c>
      <c r="AU1134" s="861">
        <v>74.976062999999996</v>
      </c>
      <c r="AV1134" s="861">
        <v>73.586453000000006</v>
      </c>
      <c r="AW1134" s="861">
        <v>72.934396000000007</v>
      </c>
      <c r="AX1134" s="861">
        <v>88.42689</v>
      </c>
      <c r="AY1134" s="861">
        <v>86.317520999999999</v>
      </c>
      <c r="AZ1134" s="861">
        <v>-9.3990779999999994</v>
      </c>
      <c r="BA1134" s="861">
        <v>-7.603548</v>
      </c>
      <c r="BB1134" s="861">
        <v>-16.365030999999998</v>
      </c>
      <c r="BC1134" s="861">
        <v>-15.432309999999999</v>
      </c>
      <c r="BD1134" s="861">
        <v>-15.751431</v>
      </c>
      <c r="BE1134" s="861">
        <v>-9.9053170000000001</v>
      </c>
      <c r="BF1134" s="861">
        <v>31.442422000000001</v>
      </c>
      <c r="BG1134" s="861">
        <v>140.42424299999999</v>
      </c>
      <c r="BH1134" s="861">
        <v>109.431698</v>
      </c>
      <c r="BI1134" s="861">
        <v>49.554617999999998</v>
      </c>
      <c r="BJ1134" s="861">
        <v>130.639118</v>
      </c>
      <c r="BK1134" s="861">
        <v>85.067216000000002</v>
      </c>
      <c r="BL1134" s="861">
        <v>74.237975000000006</v>
      </c>
      <c r="BM1134" s="861">
        <v>-20.773216000000001</v>
      </c>
      <c r="BN1134" s="861">
        <v>-15.691675</v>
      </c>
      <c r="BO1134" s="861">
        <v>-12.930308</v>
      </c>
      <c r="BP1134" s="861">
        <v>-15.282662</v>
      </c>
      <c r="BQ1134" s="861">
        <v>85.943376999999998</v>
      </c>
      <c r="BR1134" s="861">
        <v>88.518351999999993</v>
      </c>
      <c r="BS1134" s="861">
        <v>84.994552999999996</v>
      </c>
      <c r="BT1134" s="861">
        <v>57.822325999999997</v>
      </c>
      <c r="BU1134" s="861">
        <v>64.633585999999994</v>
      </c>
      <c r="BV1134" s="861">
        <v>60.590054000000002</v>
      </c>
      <c r="BW1134" s="861">
        <v>64.372696000000005</v>
      </c>
      <c r="BX1134" s="861">
        <v>-15.466887</v>
      </c>
      <c r="BY1134" s="861">
        <v>-15.709303999999999</v>
      </c>
      <c r="BZ1134" s="861">
        <v>-15.555179000000001</v>
      </c>
      <c r="CA1134" s="861">
        <v>-16.026906</v>
      </c>
      <c r="CB1134" s="861">
        <v>-9.9606949999999994</v>
      </c>
      <c r="CC1134" s="861">
        <v>-7.3108769999999996</v>
      </c>
      <c r="CD1134" s="861">
        <v>-10.447782999999999</v>
      </c>
      <c r="CE1134" s="861">
        <v>-7.5520589999999999</v>
      </c>
      <c r="CF1134" s="861">
        <v>-12.306379</v>
      </c>
      <c r="CG1134" s="861">
        <v>-7.7426979999999999</v>
      </c>
      <c r="CH1134" s="861">
        <v>-12.773667</v>
      </c>
      <c r="CI1134" s="861">
        <v>-8.3067849999999996</v>
      </c>
      <c r="CJ1134" s="861">
        <v>-9.9301929999999992</v>
      </c>
      <c r="CK1134" s="861">
        <v>-6.5561369999999997</v>
      </c>
      <c r="CL1134" s="861">
        <v>-10.101286999999999</v>
      </c>
      <c r="CM1134" s="861">
        <v>-6.0405689999999996</v>
      </c>
      <c r="CN1134" s="861">
        <v>-12.615442</v>
      </c>
      <c r="CO1134" s="861">
        <v>-8.5245999999999995</v>
      </c>
      <c r="CP1134" s="861">
        <v>-12.710222</v>
      </c>
      <c r="CQ1134" s="861">
        <v>-9.1584599999999998</v>
      </c>
      <c r="CR1134" s="861">
        <v>-9.7464580000000005</v>
      </c>
      <c r="CS1134" s="861">
        <v>-7.0510229999999998</v>
      </c>
      <c r="CT1134" s="861">
        <v>-10.515731000000001</v>
      </c>
      <c r="CU1134" s="861">
        <v>-6.8898099999999998</v>
      </c>
      <c r="CV1134" s="861">
        <v>-13.016106000000001</v>
      </c>
      <c r="CW1134" s="861">
        <v>-6.8585209999999996</v>
      </c>
      <c r="CX1134" s="861">
        <v>-12.971825000000001</v>
      </c>
      <c r="CY1134" s="861">
        <v>-7.5697159999999997</v>
      </c>
      <c r="CZ1134" s="861">
        <v>-9.5170709999999996</v>
      </c>
      <c r="DA1134" s="861">
        <v>-6.3104040000000001</v>
      </c>
      <c r="DB1134" s="861">
        <v>-10.280822000000001</v>
      </c>
      <c r="DC1134" s="861">
        <v>-5.8976100000000002</v>
      </c>
      <c r="DD1134" s="861">
        <v>-12.784884999999999</v>
      </c>
      <c r="DE1134" s="861">
        <v>-8.1985799999999998</v>
      </c>
      <c r="DF1134" s="861">
        <v>-13.058020000000001</v>
      </c>
      <c r="DG1134" s="861">
        <v>-8.4734890000000007</v>
      </c>
      <c r="DH1134" s="861">
        <v>-9.5160350000000005</v>
      </c>
      <c r="DI1134" s="861">
        <v>-6.6907800000000002</v>
      </c>
      <c r="DJ1134" s="861">
        <v>-10.075203999999999</v>
      </c>
      <c r="DK1134" s="861">
        <v>-7.088673</v>
      </c>
      <c r="DL1134" s="861">
        <v>-12.878220000000001</v>
      </c>
      <c r="DM1134" s="861">
        <v>-9.7743230000000008</v>
      </c>
      <c r="DN1134" s="861">
        <v>-13.062264000000001</v>
      </c>
      <c r="DO1134" s="861">
        <v>-9.4053730000000009</v>
      </c>
      <c r="DP1134" s="861">
        <v>-10.157406999999999</v>
      </c>
      <c r="DQ1134" s="861">
        <v>-7.639221</v>
      </c>
      <c r="DR1134" s="861">
        <v>-10.389753000000001</v>
      </c>
      <c r="DS1134" s="861">
        <v>-8.279166</v>
      </c>
      <c r="DT1134" s="861">
        <v>-12.699097</v>
      </c>
      <c r="DU1134" s="861">
        <v>-10.656914</v>
      </c>
      <c r="DV1134" s="861">
        <v>-13.001977</v>
      </c>
      <c r="DW1134" s="861">
        <v>-7.9096599999999997</v>
      </c>
      <c r="DX1134" s="861">
        <v>11.607264000000001</v>
      </c>
      <c r="DY1134" s="861">
        <v>8.4405219999999996</v>
      </c>
      <c r="DZ1134" s="861">
        <v>158.64125999999999</v>
      </c>
      <c r="EA1134" s="861">
        <v>149.917506</v>
      </c>
      <c r="EB1134" s="861">
        <v>121.75</v>
      </c>
      <c r="EC1134" s="861">
        <v>3.278</v>
      </c>
      <c r="ED1134" s="861">
        <v>393.2</v>
      </c>
      <c r="EE1134" s="861">
        <v>121.73</v>
      </c>
      <c r="EF1134" s="861">
        <v>5.3079999999999998</v>
      </c>
      <c r="EG1134" s="861">
        <v>634.4</v>
      </c>
      <c r="EH1134" s="861">
        <v>121.9</v>
      </c>
      <c r="EI1134" s="861">
        <v>4.9379999999999997</v>
      </c>
      <c r="EJ1134" s="861">
        <v>589.4</v>
      </c>
      <c r="EK1134" s="861">
        <v>9.4582119999999996</v>
      </c>
      <c r="EL1134" s="861">
        <v>11.901688</v>
      </c>
      <c r="EM1134" s="861">
        <v>-18.89583</v>
      </c>
      <c r="EN1134" s="861">
        <v>-24.831996</v>
      </c>
      <c r="EO1134" s="861">
        <v>93.462778</v>
      </c>
      <c r="EP1134" s="861">
        <v>89.603883999999994</v>
      </c>
      <c r="EQ1134" s="861">
        <v>-9.5917080000000006</v>
      </c>
      <c r="ER1134" s="861">
        <v>5207.8050359999997</v>
      </c>
      <c r="ES1134" s="861">
        <v>12155.610214</v>
      </c>
      <c r="ET1134" s="861">
        <v>11362.117302000001</v>
      </c>
      <c r="EU1134" s="861"/>
      <c r="EV1134" s="861"/>
      <c r="EW1134" s="861"/>
      <c r="EX1134" s="861"/>
      <c r="EY1134" s="861"/>
      <c r="EZ1134" s="861"/>
      <c r="FA1134" s="861"/>
      <c r="FB1134" s="861"/>
      <c r="FC1134" s="861"/>
      <c r="FD1134" s="861"/>
    </row>
    <row r="1135" spans="1:160" x14ac:dyDescent="0.25">
      <c r="A1135" s="837">
        <v>46142</v>
      </c>
      <c r="B1135" s="836">
        <v>0.15827546296296297</v>
      </c>
      <c r="C1135" s="861">
        <v>65040</v>
      </c>
      <c r="D1135" s="861">
        <v>0</v>
      </c>
      <c r="E1135" s="861">
        <v>0</v>
      </c>
      <c r="F1135" s="861">
        <v>75.102446999999998</v>
      </c>
      <c r="G1135" s="861">
        <v>71.920413999999994</v>
      </c>
      <c r="H1135" s="861">
        <v>64.898441000000005</v>
      </c>
      <c r="I1135" s="861">
        <v>74.214157</v>
      </c>
      <c r="J1135" s="861">
        <v>71.114508000000001</v>
      </c>
      <c r="K1135" s="861">
        <v>71.185794000000001</v>
      </c>
      <c r="L1135" s="861">
        <v>73.835436000000001</v>
      </c>
      <c r="M1135" s="861">
        <v>74.604490999999996</v>
      </c>
      <c r="N1135" s="861">
        <v>-9.9476460000000007</v>
      </c>
      <c r="O1135" s="861">
        <v>-12.001662</v>
      </c>
      <c r="P1135" s="861">
        <v>-12.935457</v>
      </c>
      <c r="Q1135" s="861">
        <v>-8.7384970000000006</v>
      </c>
      <c r="R1135" s="861">
        <v>-10.145168999999999</v>
      </c>
      <c r="S1135" s="861">
        <v>-11.129348999999999</v>
      </c>
      <c r="T1135" s="861">
        <v>81.346357999999995</v>
      </c>
      <c r="U1135" s="861">
        <v>72.996860999999996</v>
      </c>
      <c r="V1135" s="861">
        <v>92.340975</v>
      </c>
      <c r="W1135" s="861">
        <v>91.395258999999996</v>
      </c>
      <c r="X1135" s="861">
        <v>-8.5470319999999997</v>
      </c>
      <c r="Y1135" s="861">
        <v>-8.0330549999999992</v>
      </c>
      <c r="Z1135" s="861">
        <v>-12.830726</v>
      </c>
      <c r="AA1135" s="861">
        <v>-12.193704</v>
      </c>
      <c r="AB1135" s="861">
        <v>-12.095480999999999</v>
      </c>
      <c r="AC1135" s="861">
        <v>-13.135052</v>
      </c>
      <c r="AD1135" s="861">
        <v>-15.026571000000001</v>
      </c>
      <c r="AE1135" s="861">
        <v>103.832618</v>
      </c>
      <c r="AF1135" s="861">
        <v>96.985270999999997</v>
      </c>
      <c r="AG1135" s="861">
        <v>88.589883</v>
      </c>
      <c r="AH1135" s="861">
        <v>102.73715</v>
      </c>
      <c r="AI1135" s="861">
        <v>88.672732999999994</v>
      </c>
      <c r="AJ1135" s="861">
        <v>69.488393000000002</v>
      </c>
      <c r="AK1135" s="861">
        <v>-7.5586960000000003</v>
      </c>
      <c r="AL1135" s="861">
        <v>-12.430129000000001</v>
      </c>
      <c r="AM1135" s="861">
        <v>-9.5009669999999993</v>
      </c>
      <c r="AN1135" s="861">
        <v>91.725196999999994</v>
      </c>
      <c r="AO1135" s="861">
        <v>90.655743999999999</v>
      </c>
      <c r="AP1135" s="861">
        <v>86.398927999999998</v>
      </c>
      <c r="AQ1135" s="861">
        <v>87.152254999999997</v>
      </c>
      <c r="AR1135" s="861">
        <v>71.961329000000006</v>
      </c>
      <c r="AS1135" s="861">
        <v>62.800491999999998</v>
      </c>
      <c r="AT1135" s="861">
        <v>75.950486999999995</v>
      </c>
      <c r="AU1135" s="861">
        <v>74.939783000000006</v>
      </c>
      <c r="AV1135" s="861">
        <v>73.486642000000003</v>
      </c>
      <c r="AW1135" s="861">
        <v>72.648421999999997</v>
      </c>
      <c r="AX1135" s="861">
        <v>88.264160000000004</v>
      </c>
      <c r="AY1135" s="861">
        <v>86.231947000000005</v>
      </c>
      <c r="AZ1135" s="861">
        <v>-9.3932509999999994</v>
      </c>
      <c r="BA1135" s="861">
        <v>-7.641686</v>
      </c>
      <c r="BB1135" s="861">
        <v>-16.351704000000002</v>
      </c>
      <c r="BC1135" s="861">
        <v>-15.413796</v>
      </c>
      <c r="BD1135" s="861">
        <v>-15.750902999999999</v>
      </c>
      <c r="BE1135" s="861">
        <v>-9.8566409999999998</v>
      </c>
      <c r="BF1135" s="861">
        <v>31.613833</v>
      </c>
      <c r="BG1135" s="861">
        <v>140.34318500000001</v>
      </c>
      <c r="BH1135" s="861">
        <v>109.41034399999999</v>
      </c>
      <c r="BI1135" s="861">
        <v>49.500365000000002</v>
      </c>
      <c r="BJ1135" s="861">
        <v>130.73961499999999</v>
      </c>
      <c r="BK1135" s="861">
        <v>84.915719999999993</v>
      </c>
      <c r="BL1135" s="861">
        <v>73.824036000000007</v>
      </c>
      <c r="BM1135" s="861">
        <v>-20.856688999999999</v>
      </c>
      <c r="BN1135" s="861">
        <v>-15.719818</v>
      </c>
      <c r="BO1135" s="861">
        <v>-12.882421000000001</v>
      </c>
      <c r="BP1135" s="861">
        <v>-15.289491</v>
      </c>
      <c r="BQ1135" s="861">
        <v>85.827663999999999</v>
      </c>
      <c r="BR1135" s="861">
        <v>88.484825999999998</v>
      </c>
      <c r="BS1135" s="861">
        <v>84.941265999999999</v>
      </c>
      <c r="BT1135" s="861">
        <v>57.864308000000001</v>
      </c>
      <c r="BU1135" s="861">
        <v>64.585418000000004</v>
      </c>
      <c r="BV1135" s="861">
        <v>60.562278999999997</v>
      </c>
      <c r="BW1135" s="861">
        <v>64.318951999999996</v>
      </c>
      <c r="BX1135" s="861">
        <v>-15.485849999999999</v>
      </c>
      <c r="BY1135" s="861">
        <v>-15.712173</v>
      </c>
      <c r="BZ1135" s="861">
        <v>-15.533034000000001</v>
      </c>
      <c r="CA1135" s="861">
        <v>-16.024170999999999</v>
      </c>
      <c r="CB1135" s="861">
        <v>-9.9659630000000003</v>
      </c>
      <c r="CC1135" s="861">
        <v>-7.3073160000000001</v>
      </c>
      <c r="CD1135" s="861">
        <v>-10.453128</v>
      </c>
      <c r="CE1135" s="861">
        <v>-7.5583150000000003</v>
      </c>
      <c r="CF1135" s="861">
        <v>-12.342739</v>
      </c>
      <c r="CG1135" s="861">
        <v>-7.7736520000000002</v>
      </c>
      <c r="CH1135" s="861">
        <v>-12.790743000000001</v>
      </c>
      <c r="CI1135" s="861">
        <v>-8.3260810000000003</v>
      </c>
      <c r="CJ1135" s="861">
        <v>-9.964556</v>
      </c>
      <c r="CK1135" s="861">
        <v>-6.5777859999999997</v>
      </c>
      <c r="CL1135" s="861">
        <v>-10.139956</v>
      </c>
      <c r="CM1135" s="861">
        <v>-6.0533400000000004</v>
      </c>
      <c r="CN1135" s="861">
        <v>-12.637681000000001</v>
      </c>
      <c r="CO1135" s="861">
        <v>-8.5621480000000005</v>
      </c>
      <c r="CP1135" s="861">
        <v>-12.723094</v>
      </c>
      <c r="CQ1135" s="861">
        <v>-9.1637620000000002</v>
      </c>
      <c r="CR1135" s="861">
        <v>-9.7475430000000003</v>
      </c>
      <c r="CS1135" s="861">
        <v>-7.0955469999999998</v>
      </c>
      <c r="CT1135" s="861">
        <v>-10.535128</v>
      </c>
      <c r="CU1135" s="861">
        <v>-6.8880800000000004</v>
      </c>
      <c r="CV1135" s="861">
        <v>-12.997856000000001</v>
      </c>
      <c r="CW1135" s="861">
        <v>-6.8628619999999998</v>
      </c>
      <c r="CX1135" s="861">
        <v>-13.011846</v>
      </c>
      <c r="CY1135" s="861">
        <v>-7.5939680000000003</v>
      </c>
      <c r="CZ1135" s="861">
        <v>-9.5718809999999994</v>
      </c>
      <c r="DA1135" s="861">
        <v>-6.3072350000000004</v>
      </c>
      <c r="DB1135" s="861">
        <v>-10.305804</v>
      </c>
      <c r="DC1135" s="861">
        <v>-5.903302</v>
      </c>
      <c r="DD1135" s="861">
        <v>-12.81887</v>
      </c>
      <c r="DE1135" s="861">
        <v>-8.1934769999999997</v>
      </c>
      <c r="DF1135" s="861">
        <v>-13.090749000000001</v>
      </c>
      <c r="DG1135" s="861">
        <v>-8.4844449999999991</v>
      </c>
      <c r="DH1135" s="861">
        <v>-9.5495190000000001</v>
      </c>
      <c r="DI1135" s="861">
        <v>-6.7122989999999998</v>
      </c>
      <c r="DJ1135" s="861">
        <v>-10.109510999999999</v>
      </c>
      <c r="DK1135" s="861">
        <v>-7.138236</v>
      </c>
      <c r="DL1135" s="861">
        <v>-12.911265</v>
      </c>
      <c r="DM1135" s="861">
        <v>-9.7851560000000006</v>
      </c>
      <c r="DN1135" s="861">
        <v>-13.103011</v>
      </c>
      <c r="DO1135" s="861">
        <v>-9.4238479999999996</v>
      </c>
      <c r="DP1135" s="861">
        <v>-10.191865</v>
      </c>
      <c r="DQ1135" s="861">
        <v>-7.6537579999999998</v>
      </c>
      <c r="DR1135" s="861">
        <v>-10.417972000000001</v>
      </c>
      <c r="DS1135" s="861">
        <v>-8.2731239999999993</v>
      </c>
      <c r="DT1135" s="861">
        <v>-12.739203</v>
      </c>
      <c r="DU1135" s="861">
        <v>-10.664474</v>
      </c>
      <c r="DV1135" s="861">
        <v>-13.055977</v>
      </c>
      <c r="DW1135" s="861">
        <v>-7.9253369999999999</v>
      </c>
      <c r="DX1135" s="861">
        <v>11.577762</v>
      </c>
      <c r="DY1135" s="861">
        <v>8.4179220000000008</v>
      </c>
      <c r="DZ1135" s="861">
        <v>158.07726400000001</v>
      </c>
      <c r="EA1135" s="861">
        <v>149.48367099999999</v>
      </c>
      <c r="EB1135" s="861">
        <v>122.41</v>
      </c>
      <c r="EC1135" s="861">
        <v>1.24</v>
      </c>
      <c r="ED1135" s="861">
        <v>133.80000000000001</v>
      </c>
      <c r="EE1135" s="861">
        <v>122.29</v>
      </c>
      <c r="EF1135" s="861">
        <v>5.274</v>
      </c>
      <c r="EG1135" s="861">
        <v>639.20000000000005</v>
      </c>
      <c r="EH1135" s="861">
        <v>122.26</v>
      </c>
      <c r="EI1135" s="861">
        <v>4.9340000000000002</v>
      </c>
      <c r="EJ1135" s="861">
        <v>589.20000000000005</v>
      </c>
      <c r="EK1135" s="861">
        <v>9.4475390000000008</v>
      </c>
      <c r="EL1135" s="861">
        <v>11.994149999999999</v>
      </c>
      <c r="EM1135" s="861">
        <v>-18.948505999999998</v>
      </c>
      <c r="EN1135" s="861">
        <v>-24.876570999999998</v>
      </c>
      <c r="EO1135" s="861">
        <v>93.217657000000003</v>
      </c>
      <c r="EP1135" s="861">
        <v>89.408103999999994</v>
      </c>
      <c r="EQ1135" s="861">
        <v>-9.6125710000000009</v>
      </c>
      <c r="ER1135" s="861">
        <v>5210.108252</v>
      </c>
      <c r="ES1135" s="861">
        <v>12166.2106</v>
      </c>
      <c r="ET1135" s="861">
        <v>11371.968556</v>
      </c>
      <c r="EU1135" s="861"/>
      <c r="EV1135" s="861"/>
      <c r="EW1135" s="861"/>
      <c r="EX1135" s="861"/>
      <c r="EY1135" s="861"/>
      <c r="EZ1135" s="861"/>
      <c r="FA1135" s="861"/>
      <c r="FB1135" s="861"/>
      <c r="FC1135" s="861"/>
      <c r="FD1135" s="861"/>
    </row>
    <row r="1136" spans="1:160" x14ac:dyDescent="0.25">
      <c r="A1136" s="837">
        <v>46142</v>
      </c>
      <c r="B1136" s="836">
        <v>0.15896990740740741</v>
      </c>
      <c r="C1136" s="861">
        <v>65100</v>
      </c>
      <c r="D1136" s="861">
        <v>0</v>
      </c>
      <c r="E1136" s="861">
        <v>0</v>
      </c>
      <c r="F1136" s="861">
        <v>74.914327999999998</v>
      </c>
      <c r="G1136" s="861">
        <v>71.860910000000004</v>
      </c>
      <c r="H1136" s="861">
        <v>64.741814000000005</v>
      </c>
      <c r="I1136" s="861">
        <v>74.164758000000006</v>
      </c>
      <c r="J1136" s="861">
        <v>71.029280999999997</v>
      </c>
      <c r="K1136" s="861">
        <v>71.153616</v>
      </c>
      <c r="L1136" s="861">
        <v>73.830173000000002</v>
      </c>
      <c r="M1136" s="861">
        <v>74.543447999999998</v>
      </c>
      <c r="N1136" s="861">
        <v>-10.031157</v>
      </c>
      <c r="O1136" s="861">
        <v>-12.003990999999999</v>
      </c>
      <c r="P1136" s="861">
        <v>-12.934960999999999</v>
      </c>
      <c r="Q1136" s="861">
        <v>-8.6901869999999999</v>
      </c>
      <c r="R1136" s="861">
        <v>-10.197205</v>
      </c>
      <c r="S1136" s="861">
        <v>-11.139151999999999</v>
      </c>
      <c r="T1136" s="861">
        <v>81.421755000000005</v>
      </c>
      <c r="U1136" s="861">
        <v>73.778025</v>
      </c>
      <c r="V1136" s="861">
        <v>92.413860999999997</v>
      </c>
      <c r="W1136" s="861">
        <v>91.451645999999997</v>
      </c>
      <c r="X1136" s="861">
        <v>-8.5722930000000002</v>
      </c>
      <c r="Y1136" s="861">
        <v>-8.0853859999999997</v>
      </c>
      <c r="Z1136" s="861">
        <v>-12.83207</v>
      </c>
      <c r="AA1136" s="861">
        <v>-12.222832</v>
      </c>
      <c r="AB1136" s="861">
        <v>-12.11204</v>
      </c>
      <c r="AC1136" s="861">
        <v>-13.172863</v>
      </c>
      <c r="AD1136" s="861">
        <v>-15.053805000000001</v>
      </c>
      <c r="AE1136" s="861">
        <v>103.857316</v>
      </c>
      <c r="AF1136" s="861">
        <v>96.984624999999994</v>
      </c>
      <c r="AG1136" s="861">
        <v>88.543908000000002</v>
      </c>
      <c r="AH1136" s="861">
        <v>102.867105</v>
      </c>
      <c r="AI1136" s="861">
        <v>88.636398</v>
      </c>
      <c r="AJ1136" s="861">
        <v>69.563901000000001</v>
      </c>
      <c r="AK1136" s="861">
        <v>-7.6505169999999998</v>
      </c>
      <c r="AL1136" s="861">
        <v>-12.442577</v>
      </c>
      <c r="AM1136" s="861">
        <v>-9.5321160000000003</v>
      </c>
      <c r="AN1136" s="861">
        <v>91.563839999999999</v>
      </c>
      <c r="AO1136" s="861">
        <v>90.726782999999998</v>
      </c>
      <c r="AP1136" s="861">
        <v>86.331505000000007</v>
      </c>
      <c r="AQ1136" s="861">
        <v>87.043238000000002</v>
      </c>
      <c r="AR1136" s="861">
        <v>71.911377000000002</v>
      </c>
      <c r="AS1136" s="861">
        <v>62.76885</v>
      </c>
      <c r="AT1136" s="861">
        <v>75.896269000000004</v>
      </c>
      <c r="AU1136" s="861">
        <v>74.825086999999996</v>
      </c>
      <c r="AV1136" s="861">
        <v>73.420417999999998</v>
      </c>
      <c r="AW1136" s="861">
        <v>72.926929000000001</v>
      </c>
      <c r="AX1136" s="861">
        <v>88.243622999999999</v>
      </c>
      <c r="AY1136" s="861">
        <v>86.253888000000003</v>
      </c>
      <c r="AZ1136" s="861">
        <v>-9.491994</v>
      </c>
      <c r="BA1136" s="861">
        <v>-7.4717909999999996</v>
      </c>
      <c r="BB1136" s="861">
        <v>-16.402189</v>
      </c>
      <c r="BC1136" s="861">
        <v>-15.436750999999999</v>
      </c>
      <c r="BD1136" s="861">
        <v>-15.789973</v>
      </c>
      <c r="BE1136" s="861">
        <v>-10.037483</v>
      </c>
      <c r="BF1136" s="861">
        <v>31.537483000000002</v>
      </c>
      <c r="BG1136" s="861">
        <v>140.41770700000001</v>
      </c>
      <c r="BH1136" s="861">
        <v>109.30896</v>
      </c>
      <c r="BI1136" s="861">
        <v>49.469186999999998</v>
      </c>
      <c r="BJ1136" s="861">
        <v>130.475876</v>
      </c>
      <c r="BK1136" s="861">
        <v>85.028327000000004</v>
      </c>
      <c r="BL1136" s="861">
        <v>73.798106000000004</v>
      </c>
      <c r="BM1136" s="861">
        <v>-20.878796000000001</v>
      </c>
      <c r="BN1136" s="861">
        <v>-15.765720999999999</v>
      </c>
      <c r="BO1136" s="861">
        <v>-12.968667</v>
      </c>
      <c r="BP1136" s="861">
        <v>-15.353346999999999</v>
      </c>
      <c r="BQ1136" s="861">
        <v>85.841459</v>
      </c>
      <c r="BR1136" s="861">
        <v>88.424440000000004</v>
      </c>
      <c r="BS1136" s="861">
        <v>84.927401000000003</v>
      </c>
      <c r="BT1136" s="861">
        <v>57.899569</v>
      </c>
      <c r="BU1136" s="861">
        <v>64.485640000000004</v>
      </c>
      <c r="BV1136" s="861">
        <v>60.498117999999998</v>
      </c>
      <c r="BW1136" s="861">
        <v>64.193044</v>
      </c>
      <c r="BX1136" s="861">
        <v>-15.614647</v>
      </c>
      <c r="BY1136" s="861">
        <v>-15.771390999999999</v>
      </c>
      <c r="BZ1136" s="861">
        <v>-15.542548999999999</v>
      </c>
      <c r="CA1136" s="861">
        <v>-16.059279</v>
      </c>
      <c r="CB1136" s="861">
        <v>-10.014347000000001</v>
      </c>
      <c r="CC1136" s="861">
        <v>-7.3528000000000002</v>
      </c>
      <c r="CD1136" s="861">
        <v>-10.465961</v>
      </c>
      <c r="CE1136" s="861">
        <v>-7.5575320000000001</v>
      </c>
      <c r="CF1136" s="861">
        <v>-12.377371</v>
      </c>
      <c r="CG1136" s="861">
        <v>-7.7795069999999997</v>
      </c>
      <c r="CH1136" s="861">
        <v>-12.837928</v>
      </c>
      <c r="CI1136" s="861">
        <v>-8.3368929999999999</v>
      </c>
      <c r="CJ1136" s="861">
        <v>-10.007776</v>
      </c>
      <c r="CK1136" s="861">
        <v>-6.5802719999999999</v>
      </c>
      <c r="CL1136" s="861">
        <v>-10.157947</v>
      </c>
      <c r="CM1136" s="861">
        <v>-6.0236429999999999</v>
      </c>
      <c r="CN1136" s="861">
        <v>-12.677042</v>
      </c>
      <c r="CO1136" s="861">
        <v>-8.5464710000000004</v>
      </c>
      <c r="CP1136" s="861">
        <v>-12.798614000000001</v>
      </c>
      <c r="CQ1136" s="861">
        <v>-9.184018</v>
      </c>
      <c r="CR1136" s="861">
        <v>-9.8001889999999996</v>
      </c>
      <c r="CS1136" s="861">
        <v>-7.0835030000000003</v>
      </c>
      <c r="CT1136" s="861">
        <v>-10.543412999999999</v>
      </c>
      <c r="CU1136" s="861">
        <v>-6.8939830000000004</v>
      </c>
      <c r="CV1136" s="861">
        <v>-13.054743999999999</v>
      </c>
      <c r="CW1136" s="861">
        <v>-6.8995870000000004</v>
      </c>
      <c r="CX1136" s="861">
        <v>-13.006653999999999</v>
      </c>
      <c r="CY1136" s="861">
        <v>-7.615469</v>
      </c>
      <c r="CZ1136" s="861">
        <v>-9.5507709999999992</v>
      </c>
      <c r="DA1136" s="861">
        <v>-6.3308239999999998</v>
      </c>
      <c r="DB1136" s="861">
        <v>-10.307943</v>
      </c>
      <c r="DC1136" s="861">
        <v>-5.9306070000000002</v>
      </c>
      <c r="DD1136" s="861">
        <v>-12.837709</v>
      </c>
      <c r="DE1136" s="861">
        <v>-8.2276229999999995</v>
      </c>
      <c r="DF1136" s="861">
        <v>-13.12223</v>
      </c>
      <c r="DG1136" s="861">
        <v>-8.5156980000000004</v>
      </c>
      <c r="DH1136" s="861">
        <v>-9.5508089999999992</v>
      </c>
      <c r="DI1136" s="861">
        <v>-6.7161989999999996</v>
      </c>
      <c r="DJ1136" s="861">
        <v>-10.085737999999999</v>
      </c>
      <c r="DK1136" s="861">
        <v>-7.1374659999999999</v>
      </c>
      <c r="DL1136" s="861">
        <v>-12.926736999999999</v>
      </c>
      <c r="DM1136" s="861">
        <v>-9.8188490000000002</v>
      </c>
      <c r="DN1136" s="861">
        <v>-13.076955</v>
      </c>
      <c r="DO1136" s="861">
        <v>-9.4457679999999993</v>
      </c>
      <c r="DP1136" s="861">
        <v>-10.182828000000001</v>
      </c>
      <c r="DQ1136" s="861">
        <v>-7.6567280000000002</v>
      </c>
      <c r="DR1136" s="861">
        <v>-10.441618999999999</v>
      </c>
      <c r="DS1136" s="861">
        <v>-8.2920110000000005</v>
      </c>
      <c r="DT1136" s="861">
        <v>-12.72639</v>
      </c>
      <c r="DU1136" s="861">
        <v>-10.678481</v>
      </c>
      <c r="DV1136" s="861">
        <v>-13.049051</v>
      </c>
      <c r="DW1136" s="861">
        <v>-7.955889</v>
      </c>
      <c r="DX1136" s="861">
        <v>11.612708</v>
      </c>
      <c r="DY1136" s="861">
        <v>8.4280310000000007</v>
      </c>
      <c r="DZ1136" s="861">
        <v>158.688503</v>
      </c>
      <c r="EA1136" s="861">
        <v>149.52420599999999</v>
      </c>
      <c r="EB1136" s="861">
        <v>121.82</v>
      </c>
      <c r="EC1136" s="861">
        <v>3.2789999999999999</v>
      </c>
      <c r="ED1136" s="861">
        <v>392.6</v>
      </c>
      <c r="EE1136" s="861">
        <v>121.7</v>
      </c>
      <c r="EF1136" s="861">
        <v>5.2910000000000004</v>
      </c>
      <c r="EG1136" s="861">
        <v>637.1</v>
      </c>
      <c r="EH1136" s="861">
        <v>121.8</v>
      </c>
      <c r="EI1136" s="861">
        <v>4.9290000000000003</v>
      </c>
      <c r="EJ1136" s="861">
        <v>591.79999999999995</v>
      </c>
      <c r="EK1136" s="861">
        <v>9.353999</v>
      </c>
      <c r="EL1136" s="861">
        <v>11.887962</v>
      </c>
      <c r="EM1136" s="861">
        <v>-18.886115</v>
      </c>
      <c r="EN1136" s="861">
        <v>-24.856629000000002</v>
      </c>
      <c r="EO1136" s="861">
        <v>93.483283999999998</v>
      </c>
      <c r="EP1136" s="861">
        <v>89.426412999999997</v>
      </c>
      <c r="EQ1136" s="861">
        <v>-9.6283460000000005</v>
      </c>
      <c r="ER1136" s="861">
        <v>5215.0032700000002</v>
      </c>
      <c r="ES1136" s="861">
        <v>12176.796042</v>
      </c>
      <c r="ET1136" s="861">
        <v>11381.801068000001</v>
      </c>
      <c r="EU1136" s="861"/>
      <c r="EV1136" s="861"/>
      <c r="EW1136" s="861"/>
      <c r="EX1136" s="861"/>
      <c r="EY1136" s="861"/>
      <c r="EZ1136" s="861"/>
      <c r="FA1136" s="861"/>
      <c r="FB1136" s="861"/>
      <c r="FC1136" s="861"/>
      <c r="FD1136" s="861"/>
    </row>
    <row r="1137" spans="1:160" x14ac:dyDescent="0.25">
      <c r="A1137" s="837">
        <v>46142</v>
      </c>
      <c r="B1137" s="836">
        <v>0.15966435185185185</v>
      </c>
      <c r="C1137" s="861">
        <v>65160</v>
      </c>
      <c r="D1137" s="861">
        <v>0</v>
      </c>
      <c r="E1137" s="861">
        <v>0</v>
      </c>
      <c r="F1137" s="861">
        <v>74.866525999999993</v>
      </c>
      <c r="G1137" s="861">
        <v>71.823110999999997</v>
      </c>
      <c r="H1137" s="861">
        <v>64.720369000000005</v>
      </c>
      <c r="I1137" s="861">
        <v>74.151820000000001</v>
      </c>
      <c r="J1137" s="861">
        <v>70.952634000000003</v>
      </c>
      <c r="K1137" s="861">
        <v>71.130022999999994</v>
      </c>
      <c r="L1137" s="861">
        <v>73.783945000000003</v>
      </c>
      <c r="M1137" s="861">
        <v>74.554737000000003</v>
      </c>
      <c r="N1137" s="861">
        <v>-10.066102000000001</v>
      </c>
      <c r="O1137" s="861">
        <v>-12.020683999999999</v>
      </c>
      <c r="P1137" s="861">
        <v>-12.945077</v>
      </c>
      <c r="Q1137" s="861">
        <v>-8.8985610000000008</v>
      </c>
      <c r="R1137" s="861">
        <v>-10.200422</v>
      </c>
      <c r="S1137" s="861">
        <v>-11.316352999999999</v>
      </c>
      <c r="T1137" s="861">
        <v>81.345699999999994</v>
      </c>
      <c r="U1137" s="861">
        <v>73.081295999999995</v>
      </c>
      <c r="V1137" s="861">
        <v>92.238539000000003</v>
      </c>
      <c r="W1137" s="861">
        <v>91.271572000000006</v>
      </c>
      <c r="X1137" s="861">
        <v>-8.5664180000000005</v>
      </c>
      <c r="Y1137" s="861">
        <v>-8.0899959999999993</v>
      </c>
      <c r="Z1137" s="861">
        <v>-12.880557</v>
      </c>
      <c r="AA1137" s="861">
        <v>-12.247723000000001</v>
      </c>
      <c r="AB1137" s="861">
        <v>-12.131535</v>
      </c>
      <c r="AC1137" s="861">
        <v>-13.177296999999999</v>
      </c>
      <c r="AD1137" s="861">
        <v>-15.048997</v>
      </c>
      <c r="AE1137" s="861">
        <v>103.70043200000001</v>
      </c>
      <c r="AF1137" s="861">
        <v>96.908085</v>
      </c>
      <c r="AG1137" s="861">
        <v>88.439599000000001</v>
      </c>
      <c r="AH1137" s="861">
        <v>102.731864</v>
      </c>
      <c r="AI1137" s="861">
        <v>88.483992999999998</v>
      </c>
      <c r="AJ1137" s="861">
        <v>69.427203000000006</v>
      </c>
      <c r="AK1137" s="861">
        <v>-7.6110189999999998</v>
      </c>
      <c r="AL1137" s="861">
        <v>-12.388509000000001</v>
      </c>
      <c r="AM1137" s="861">
        <v>-9.5148729999999997</v>
      </c>
      <c r="AN1137" s="861">
        <v>91.519405000000006</v>
      </c>
      <c r="AO1137" s="861">
        <v>90.540571999999997</v>
      </c>
      <c r="AP1137" s="861">
        <v>86.404500999999996</v>
      </c>
      <c r="AQ1137" s="861">
        <v>87.084519999999998</v>
      </c>
      <c r="AR1137" s="861">
        <v>71.869885999999994</v>
      </c>
      <c r="AS1137" s="861">
        <v>62.666471000000001</v>
      </c>
      <c r="AT1137" s="861">
        <v>75.936785</v>
      </c>
      <c r="AU1137" s="861">
        <v>74.785803000000001</v>
      </c>
      <c r="AV1137" s="861">
        <v>73.3142</v>
      </c>
      <c r="AW1137" s="861">
        <v>72.513987</v>
      </c>
      <c r="AX1137" s="861">
        <v>88.238221999999993</v>
      </c>
      <c r="AY1137" s="861">
        <v>86.133398999999997</v>
      </c>
      <c r="AZ1137" s="861">
        <v>-9.6400629999999996</v>
      </c>
      <c r="BA1137" s="861">
        <v>-7.5515999999999996</v>
      </c>
      <c r="BB1137" s="861">
        <v>-16.384637999999999</v>
      </c>
      <c r="BC1137" s="861">
        <v>-15.446208</v>
      </c>
      <c r="BD1137" s="861">
        <v>-15.778597</v>
      </c>
      <c r="BE1137" s="861">
        <v>-9.9938280000000006</v>
      </c>
      <c r="BF1137" s="861">
        <v>31.502739999999999</v>
      </c>
      <c r="BG1137" s="861">
        <v>140.28448499999999</v>
      </c>
      <c r="BH1137" s="861">
        <v>109.249353</v>
      </c>
      <c r="BI1137" s="861">
        <v>49.376094999999999</v>
      </c>
      <c r="BJ1137" s="861">
        <v>130.54432299999999</v>
      </c>
      <c r="BK1137" s="861">
        <v>84.939971999999997</v>
      </c>
      <c r="BL1137" s="861">
        <v>73.822378</v>
      </c>
      <c r="BM1137" s="861">
        <v>-20.864767000000001</v>
      </c>
      <c r="BN1137" s="861">
        <v>-15.729172999999999</v>
      </c>
      <c r="BO1137" s="861">
        <v>-12.969056999999999</v>
      </c>
      <c r="BP1137" s="861">
        <v>-15.372197999999999</v>
      </c>
      <c r="BQ1137" s="861">
        <v>85.759355999999997</v>
      </c>
      <c r="BR1137" s="861">
        <v>88.358191000000005</v>
      </c>
      <c r="BS1137" s="861">
        <v>84.856708999999995</v>
      </c>
      <c r="BT1137" s="861">
        <v>57.599775999999999</v>
      </c>
      <c r="BU1137" s="861">
        <v>64.464814000000004</v>
      </c>
      <c r="BV1137" s="861">
        <v>60.381349999999998</v>
      </c>
      <c r="BW1137" s="861">
        <v>64.170070999999993</v>
      </c>
      <c r="BX1137" s="861">
        <v>-15.475521000000001</v>
      </c>
      <c r="BY1137" s="861">
        <v>-15.767194</v>
      </c>
      <c r="BZ1137" s="861">
        <v>-15.563623</v>
      </c>
      <c r="CA1137" s="861">
        <v>-16.054783</v>
      </c>
      <c r="CB1137" s="861">
        <v>-10.03993</v>
      </c>
      <c r="CC1137" s="861">
        <v>-7.3332160000000002</v>
      </c>
      <c r="CD1137" s="861">
        <v>-10.535048</v>
      </c>
      <c r="CE1137" s="861">
        <v>-7.5599150000000002</v>
      </c>
      <c r="CF1137" s="861">
        <v>-12.410245</v>
      </c>
      <c r="CG1137" s="861">
        <v>-7.7878249999999998</v>
      </c>
      <c r="CH1137" s="861">
        <v>-12.872112</v>
      </c>
      <c r="CI1137" s="861">
        <v>-8.3521099999999997</v>
      </c>
      <c r="CJ1137" s="861">
        <v>-10.024442000000001</v>
      </c>
      <c r="CK1137" s="861">
        <v>-6.5770489999999997</v>
      </c>
      <c r="CL1137" s="861">
        <v>-10.187566</v>
      </c>
      <c r="CM1137" s="861">
        <v>-6.0367459999999999</v>
      </c>
      <c r="CN1137" s="861">
        <v>-12.697207000000001</v>
      </c>
      <c r="CO1137" s="861">
        <v>-8.5665049999999994</v>
      </c>
      <c r="CP1137" s="861">
        <v>-12.814716000000001</v>
      </c>
      <c r="CQ1137" s="861">
        <v>-9.2009659999999993</v>
      </c>
      <c r="CR1137" s="861">
        <v>-9.8129310000000007</v>
      </c>
      <c r="CS1137" s="861">
        <v>-7.0826440000000002</v>
      </c>
      <c r="CT1137" s="861">
        <v>-10.588698000000001</v>
      </c>
      <c r="CU1137" s="861">
        <v>-6.9142549999999998</v>
      </c>
      <c r="CV1137" s="861">
        <v>-13.085117</v>
      </c>
      <c r="CW1137" s="861">
        <v>-6.9039799999999998</v>
      </c>
      <c r="CX1137" s="861">
        <v>-13.036415999999999</v>
      </c>
      <c r="CY1137" s="861">
        <v>-7.6374979999999999</v>
      </c>
      <c r="CZ1137" s="861">
        <v>-9.5583290000000005</v>
      </c>
      <c r="DA1137" s="861">
        <v>-6.3525749999999999</v>
      </c>
      <c r="DB1137" s="861">
        <v>-10.342039</v>
      </c>
      <c r="DC1137" s="861">
        <v>-5.9602709999999997</v>
      </c>
      <c r="DD1137" s="861">
        <v>-12.85497</v>
      </c>
      <c r="DE1137" s="861">
        <v>-8.2527150000000002</v>
      </c>
      <c r="DF1137" s="861">
        <v>-13.122427</v>
      </c>
      <c r="DG1137" s="861">
        <v>-8.5280670000000001</v>
      </c>
      <c r="DH1137" s="861">
        <v>-9.5477229999999995</v>
      </c>
      <c r="DI1137" s="861">
        <v>-6.7545890000000002</v>
      </c>
      <c r="DJ1137" s="861">
        <v>-10.13466</v>
      </c>
      <c r="DK1137" s="861">
        <v>-7.1571939999999996</v>
      </c>
      <c r="DL1137" s="861">
        <v>-12.933977000000001</v>
      </c>
      <c r="DM1137" s="861">
        <v>-9.8227700000000002</v>
      </c>
      <c r="DN1137" s="861">
        <v>-13.113937999999999</v>
      </c>
      <c r="DO1137" s="861">
        <v>-9.4633140000000004</v>
      </c>
      <c r="DP1137" s="861">
        <v>-10.217764000000001</v>
      </c>
      <c r="DQ1137" s="861">
        <v>-7.6848890000000001</v>
      </c>
      <c r="DR1137" s="861">
        <v>-10.457223000000001</v>
      </c>
      <c r="DS1137" s="861">
        <v>-8.3066259999999996</v>
      </c>
      <c r="DT1137" s="861">
        <v>-12.76568</v>
      </c>
      <c r="DU1137" s="861">
        <v>-10.663615</v>
      </c>
      <c r="DV1137" s="861">
        <v>-13.052384</v>
      </c>
      <c r="DW1137" s="861">
        <v>-7.9418879999999996</v>
      </c>
      <c r="DX1137" s="861">
        <v>11.645515</v>
      </c>
      <c r="DY1137" s="861">
        <v>8.423171</v>
      </c>
      <c r="DZ1137" s="861">
        <v>158.26059699999999</v>
      </c>
      <c r="EA1137" s="861">
        <v>149.32337699999999</v>
      </c>
      <c r="EB1137" s="861">
        <v>121.7</v>
      </c>
      <c r="EC1137" s="861">
        <v>3.2759999999999998</v>
      </c>
      <c r="ED1137" s="861">
        <v>392.4</v>
      </c>
      <c r="EE1137" s="861">
        <v>121.96</v>
      </c>
      <c r="EF1137" s="861">
        <v>5.2729999999999997</v>
      </c>
      <c r="EG1137" s="861">
        <v>636.29999999999995</v>
      </c>
      <c r="EH1137" s="861">
        <v>122.21</v>
      </c>
      <c r="EI1137" s="861">
        <v>4.9450000000000003</v>
      </c>
      <c r="EJ1137" s="861">
        <v>589</v>
      </c>
      <c r="EK1137" s="861">
        <v>9.3127279999999999</v>
      </c>
      <c r="EL1137" s="861">
        <v>11.897157999999999</v>
      </c>
      <c r="EM1137" s="861">
        <v>-18.827601000000001</v>
      </c>
      <c r="EN1137" s="861">
        <v>-24.866215</v>
      </c>
      <c r="EO1137" s="861">
        <v>93.297399999999996</v>
      </c>
      <c r="EP1137" s="861">
        <v>89.335671000000005</v>
      </c>
      <c r="EQ1137" s="861">
        <v>-9.646808</v>
      </c>
      <c r="ER1137" s="861">
        <v>5221.5491480000001</v>
      </c>
      <c r="ES1137" s="861">
        <v>12187.372732</v>
      </c>
      <c r="ET1137" s="861">
        <v>11391.628779000001</v>
      </c>
      <c r="EU1137" s="861"/>
      <c r="EV1137" s="861"/>
      <c r="EW1137" s="861"/>
      <c r="EX1137" s="861"/>
      <c r="EY1137" s="861"/>
      <c r="EZ1137" s="861"/>
      <c r="FA1137" s="861"/>
      <c r="FB1137" s="861"/>
      <c r="FC1137" s="861"/>
      <c r="FD1137" s="861"/>
    </row>
    <row r="1138" spans="1:160" x14ac:dyDescent="0.25">
      <c r="A1138" s="837">
        <v>46142</v>
      </c>
      <c r="B1138" s="836">
        <v>0.16035879629629629</v>
      </c>
      <c r="C1138" s="861">
        <v>65220</v>
      </c>
      <c r="D1138" s="861">
        <v>0</v>
      </c>
      <c r="E1138" s="861">
        <v>0</v>
      </c>
      <c r="F1138" s="861">
        <v>74.751671000000002</v>
      </c>
      <c r="G1138" s="861">
        <v>71.790952000000004</v>
      </c>
      <c r="H1138" s="861">
        <v>64.628928000000002</v>
      </c>
      <c r="I1138" s="861">
        <v>74.155280000000005</v>
      </c>
      <c r="J1138" s="861">
        <v>70.836836000000005</v>
      </c>
      <c r="K1138" s="861">
        <v>71.120765000000006</v>
      </c>
      <c r="L1138" s="861">
        <v>73.798267999999993</v>
      </c>
      <c r="M1138" s="861">
        <v>74.559326999999996</v>
      </c>
      <c r="N1138" s="861">
        <v>-10.080909</v>
      </c>
      <c r="O1138" s="861">
        <v>-12.036949</v>
      </c>
      <c r="P1138" s="861">
        <v>-12.942034</v>
      </c>
      <c r="Q1138" s="861">
        <v>-8.8656469999999992</v>
      </c>
      <c r="R1138" s="861">
        <v>-9.9163460000000008</v>
      </c>
      <c r="S1138" s="861">
        <v>-11.271557</v>
      </c>
      <c r="T1138" s="861">
        <v>81.272368999999998</v>
      </c>
      <c r="U1138" s="861">
        <v>73.138917000000006</v>
      </c>
      <c r="V1138" s="861">
        <v>92.126507000000004</v>
      </c>
      <c r="W1138" s="861">
        <v>91.141589999999994</v>
      </c>
      <c r="X1138" s="861">
        <v>-8.6149059999999995</v>
      </c>
      <c r="Y1138" s="861">
        <v>-8.1624029999999994</v>
      </c>
      <c r="Z1138" s="861">
        <v>-12.887506999999999</v>
      </c>
      <c r="AA1138" s="861">
        <v>-12.258433999999999</v>
      </c>
      <c r="AB1138" s="861">
        <v>-12.154086</v>
      </c>
      <c r="AC1138" s="861">
        <v>-13.205545000000001</v>
      </c>
      <c r="AD1138" s="861">
        <v>-15.077964</v>
      </c>
      <c r="AE1138" s="861">
        <v>103.591193</v>
      </c>
      <c r="AF1138" s="861">
        <v>96.846618000000007</v>
      </c>
      <c r="AG1138" s="861">
        <v>88.407065000000003</v>
      </c>
      <c r="AH1138" s="861">
        <v>102.684185</v>
      </c>
      <c r="AI1138" s="861">
        <v>88.381890999999996</v>
      </c>
      <c r="AJ1138" s="861">
        <v>69.293038999999993</v>
      </c>
      <c r="AK1138" s="861">
        <v>-7.6860710000000001</v>
      </c>
      <c r="AL1138" s="861">
        <v>-12.436446</v>
      </c>
      <c r="AM1138" s="861">
        <v>-9.5020969999999991</v>
      </c>
      <c r="AN1138" s="861">
        <v>91.452369000000004</v>
      </c>
      <c r="AO1138" s="861">
        <v>90.460136000000006</v>
      </c>
      <c r="AP1138" s="861">
        <v>86.221958000000001</v>
      </c>
      <c r="AQ1138" s="861">
        <v>86.952110000000005</v>
      </c>
      <c r="AR1138" s="861">
        <v>71.720845999999995</v>
      </c>
      <c r="AS1138" s="861">
        <v>62.688541999999998</v>
      </c>
      <c r="AT1138" s="861">
        <v>75.814149</v>
      </c>
      <c r="AU1138" s="861">
        <v>74.698074000000005</v>
      </c>
      <c r="AV1138" s="861">
        <v>73.134884</v>
      </c>
      <c r="AW1138" s="861">
        <v>72.898966000000001</v>
      </c>
      <c r="AX1138" s="861">
        <v>88.014798999999996</v>
      </c>
      <c r="AY1138" s="861">
        <v>85.770118999999994</v>
      </c>
      <c r="AZ1138" s="861">
        <v>-9.5079930000000008</v>
      </c>
      <c r="BA1138" s="861">
        <v>-7.7322629999999997</v>
      </c>
      <c r="BB1138" s="861">
        <v>-16.427129000000001</v>
      </c>
      <c r="BC1138" s="861">
        <v>-15.497631</v>
      </c>
      <c r="BD1138" s="861">
        <v>-15.822468000000001</v>
      </c>
      <c r="BE1138" s="861">
        <v>-10.081618000000001</v>
      </c>
      <c r="BF1138" s="861">
        <v>31.382866</v>
      </c>
      <c r="BG1138" s="861">
        <v>140.10090099999999</v>
      </c>
      <c r="BH1138" s="861">
        <v>109.146405</v>
      </c>
      <c r="BI1138" s="861">
        <v>49.286622999999999</v>
      </c>
      <c r="BJ1138" s="861">
        <v>130.274877</v>
      </c>
      <c r="BK1138" s="861">
        <v>84.639482000000001</v>
      </c>
      <c r="BL1138" s="861">
        <v>73.924087</v>
      </c>
      <c r="BM1138" s="861">
        <v>-20.924226999999998</v>
      </c>
      <c r="BN1138" s="861">
        <v>-15.801195</v>
      </c>
      <c r="BO1138" s="861">
        <v>-12.967205</v>
      </c>
      <c r="BP1138" s="861">
        <v>-15.418145000000001</v>
      </c>
      <c r="BQ1138" s="861">
        <v>85.507748000000007</v>
      </c>
      <c r="BR1138" s="861">
        <v>88.278069000000002</v>
      </c>
      <c r="BS1138" s="861">
        <v>84.731160000000003</v>
      </c>
      <c r="BT1138" s="861">
        <v>57.668931999999998</v>
      </c>
      <c r="BU1138" s="861">
        <v>64.411206000000007</v>
      </c>
      <c r="BV1138" s="861">
        <v>60.411293000000001</v>
      </c>
      <c r="BW1138" s="861">
        <v>64.116872000000001</v>
      </c>
      <c r="BX1138" s="861">
        <v>-15.517766999999999</v>
      </c>
      <c r="BY1138" s="861">
        <v>-15.801881</v>
      </c>
      <c r="BZ1138" s="861">
        <v>-15.490741</v>
      </c>
      <c r="CA1138" s="861">
        <v>-16.042014999999999</v>
      </c>
      <c r="CB1138" s="861">
        <v>-10.011326</v>
      </c>
      <c r="CC1138" s="861">
        <v>-7.3512149999999998</v>
      </c>
      <c r="CD1138" s="861">
        <v>-10.500532</v>
      </c>
      <c r="CE1138" s="861">
        <v>-7.5858670000000004</v>
      </c>
      <c r="CF1138" s="861">
        <v>-12.392058</v>
      </c>
      <c r="CG1138" s="861">
        <v>-7.821682</v>
      </c>
      <c r="CH1138" s="861">
        <v>-12.849036999999999</v>
      </c>
      <c r="CI1138" s="861">
        <v>-8.3820929999999993</v>
      </c>
      <c r="CJ1138" s="861">
        <v>-10.002409999999999</v>
      </c>
      <c r="CK1138" s="861">
        <v>-6.6057629999999996</v>
      </c>
      <c r="CL1138" s="861">
        <v>-10.182642</v>
      </c>
      <c r="CM1138" s="861">
        <v>-6.0714980000000001</v>
      </c>
      <c r="CN1138" s="861">
        <v>-12.673828</v>
      </c>
      <c r="CO1138" s="861">
        <v>-8.5802680000000002</v>
      </c>
      <c r="CP1138" s="861">
        <v>-12.811851000000001</v>
      </c>
      <c r="CQ1138" s="861">
        <v>-9.2323330000000006</v>
      </c>
      <c r="CR1138" s="861">
        <v>-9.8147699999999993</v>
      </c>
      <c r="CS1138" s="861">
        <v>-7.1129720000000001</v>
      </c>
      <c r="CT1138" s="861">
        <v>-10.586461999999999</v>
      </c>
      <c r="CU1138" s="861">
        <v>-6.9279109999999999</v>
      </c>
      <c r="CV1138" s="861">
        <v>-13.085702</v>
      </c>
      <c r="CW1138" s="861">
        <v>-6.9022249999999996</v>
      </c>
      <c r="CX1138" s="861">
        <v>-13.070698</v>
      </c>
      <c r="CY1138" s="861">
        <v>-7.6410970000000002</v>
      </c>
      <c r="CZ1138" s="861">
        <v>-9.5994580000000003</v>
      </c>
      <c r="DA1138" s="861">
        <v>-6.3577919999999999</v>
      </c>
      <c r="DB1138" s="861">
        <v>-10.347289</v>
      </c>
      <c r="DC1138" s="861">
        <v>-5.977144</v>
      </c>
      <c r="DD1138" s="861">
        <v>-12.850987</v>
      </c>
      <c r="DE1138" s="861">
        <v>-8.2403370000000002</v>
      </c>
      <c r="DF1138" s="861">
        <v>-13.132752999999999</v>
      </c>
      <c r="DG1138" s="861">
        <v>-8.5467460000000006</v>
      </c>
      <c r="DH1138" s="861">
        <v>-9.5894119999999994</v>
      </c>
      <c r="DI1138" s="861">
        <v>-6.767652</v>
      </c>
      <c r="DJ1138" s="861">
        <v>-10.142628999999999</v>
      </c>
      <c r="DK1138" s="861">
        <v>-7.1674620000000004</v>
      </c>
      <c r="DL1138" s="861">
        <v>-12.962035</v>
      </c>
      <c r="DM1138" s="861">
        <v>-9.8361450000000001</v>
      </c>
      <c r="DN1138" s="861">
        <v>-13.159165</v>
      </c>
      <c r="DO1138" s="861">
        <v>-9.4773309999999995</v>
      </c>
      <c r="DP1138" s="861">
        <v>-10.237901000000001</v>
      </c>
      <c r="DQ1138" s="861">
        <v>-7.6722530000000004</v>
      </c>
      <c r="DR1138" s="861">
        <v>-10.468012999999999</v>
      </c>
      <c r="DS1138" s="861">
        <v>-8.3145720000000001</v>
      </c>
      <c r="DT1138" s="861">
        <v>-12.767333000000001</v>
      </c>
      <c r="DU1138" s="861">
        <v>-10.698149000000001</v>
      </c>
      <c r="DV1138" s="861">
        <v>-13.062211</v>
      </c>
      <c r="DW1138" s="861">
        <v>-7.9694120000000002</v>
      </c>
      <c r="DX1138" s="861">
        <v>11.535283</v>
      </c>
      <c r="DY1138" s="861">
        <v>8.3673739999999999</v>
      </c>
      <c r="DZ1138" s="861">
        <v>158.02214799999999</v>
      </c>
      <c r="EA1138" s="861">
        <v>148.87184999999999</v>
      </c>
      <c r="EB1138" s="861">
        <v>122.21</v>
      </c>
      <c r="EC1138" s="861">
        <v>1.2390000000000001</v>
      </c>
      <c r="ED1138" s="861">
        <v>133.80000000000001</v>
      </c>
      <c r="EE1138" s="861">
        <v>122.35</v>
      </c>
      <c r="EF1138" s="861">
        <v>5.2720000000000002</v>
      </c>
      <c r="EG1138" s="861">
        <v>633.4</v>
      </c>
      <c r="EH1138" s="861">
        <v>122.14</v>
      </c>
      <c r="EI1138" s="861">
        <v>4.9279999999999999</v>
      </c>
      <c r="EJ1138" s="861">
        <v>589.5</v>
      </c>
      <c r="EK1138" s="861">
        <v>9.5223370000000003</v>
      </c>
      <c r="EL1138" s="861">
        <v>12.009187000000001</v>
      </c>
      <c r="EM1138" s="861">
        <v>-19.024433999999999</v>
      </c>
      <c r="EN1138" s="861">
        <v>-24.976392000000001</v>
      </c>
      <c r="EO1138" s="861">
        <v>93.193670999999995</v>
      </c>
      <c r="EP1138" s="861">
        <v>89.131358000000006</v>
      </c>
      <c r="EQ1138" s="861">
        <v>-9.6570920000000005</v>
      </c>
      <c r="ER1138" s="861">
        <v>5223.8500050000002</v>
      </c>
      <c r="ES1138" s="861">
        <v>12197.964952</v>
      </c>
      <c r="ET1138" s="861">
        <v>11401.44875</v>
      </c>
      <c r="EU1138" s="861"/>
      <c r="EV1138" s="861"/>
      <c r="EW1138" s="861"/>
      <c r="EX1138" s="861"/>
      <c r="EY1138" s="861"/>
      <c r="EZ1138" s="861"/>
      <c r="FA1138" s="861"/>
      <c r="FB1138" s="861"/>
      <c r="FC1138" s="861"/>
      <c r="FD1138" s="861"/>
    </row>
    <row r="1139" spans="1:160" x14ac:dyDescent="0.25">
      <c r="A1139" s="837">
        <v>46142</v>
      </c>
      <c r="B1139" s="836">
        <v>0.16105324074074073</v>
      </c>
      <c r="C1139" s="861">
        <v>65280</v>
      </c>
      <c r="D1139" s="861">
        <v>0</v>
      </c>
      <c r="E1139" s="861">
        <v>0</v>
      </c>
      <c r="F1139" s="861">
        <v>74.734166999999999</v>
      </c>
      <c r="G1139" s="861">
        <v>71.750913999999995</v>
      </c>
      <c r="H1139" s="861">
        <v>64.696735000000004</v>
      </c>
      <c r="I1139" s="861">
        <v>74.144431999999995</v>
      </c>
      <c r="J1139" s="861">
        <v>70.844199000000003</v>
      </c>
      <c r="K1139" s="861">
        <v>71.118365999999995</v>
      </c>
      <c r="L1139" s="861">
        <v>73.810736000000006</v>
      </c>
      <c r="M1139" s="861">
        <v>74.508812000000006</v>
      </c>
      <c r="N1139" s="861">
        <v>-10.061688999999999</v>
      </c>
      <c r="O1139" s="861">
        <v>-12.089707000000001</v>
      </c>
      <c r="P1139" s="861">
        <v>-13.0076</v>
      </c>
      <c r="Q1139" s="861">
        <v>-8.9643189999999997</v>
      </c>
      <c r="R1139" s="861">
        <v>-10.355995999999999</v>
      </c>
      <c r="S1139" s="861">
        <v>-11.294416999999999</v>
      </c>
      <c r="T1139" s="861">
        <v>81.224248000000003</v>
      </c>
      <c r="U1139" s="861">
        <v>72.786315000000002</v>
      </c>
      <c r="V1139" s="861">
        <v>92.139323000000005</v>
      </c>
      <c r="W1139" s="861">
        <v>91.141982999999996</v>
      </c>
      <c r="X1139" s="861">
        <v>-8.6210179999999994</v>
      </c>
      <c r="Y1139" s="861">
        <v>-8.1514579999999999</v>
      </c>
      <c r="Z1139" s="861">
        <v>-12.901939</v>
      </c>
      <c r="AA1139" s="861">
        <v>-12.270968</v>
      </c>
      <c r="AB1139" s="861">
        <v>-12.164802</v>
      </c>
      <c r="AC1139" s="861">
        <v>-13.201657000000001</v>
      </c>
      <c r="AD1139" s="861">
        <v>-15.032558</v>
      </c>
      <c r="AE1139" s="861">
        <v>103.60876399999999</v>
      </c>
      <c r="AF1139" s="861">
        <v>96.779877999999997</v>
      </c>
      <c r="AG1139" s="861">
        <v>88.417038000000005</v>
      </c>
      <c r="AH1139" s="861">
        <v>102.710798</v>
      </c>
      <c r="AI1139" s="861">
        <v>88.399372</v>
      </c>
      <c r="AJ1139" s="861">
        <v>69.337278999999995</v>
      </c>
      <c r="AK1139" s="861">
        <v>-7.6378950000000003</v>
      </c>
      <c r="AL1139" s="861">
        <v>-12.421328000000001</v>
      </c>
      <c r="AM1139" s="861">
        <v>-9.5616120000000002</v>
      </c>
      <c r="AN1139" s="861">
        <v>91.370757999999995</v>
      </c>
      <c r="AO1139" s="861">
        <v>90.467794999999995</v>
      </c>
      <c r="AP1139" s="861">
        <v>86.257171</v>
      </c>
      <c r="AQ1139" s="861">
        <v>86.948969000000005</v>
      </c>
      <c r="AR1139" s="861">
        <v>71.610000999999997</v>
      </c>
      <c r="AS1139" s="861">
        <v>62.694375999999998</v>
      </c>
      <c r="AT1139" s="861">
        <v>75.800674000000001</v>
      </c>
      <c r="AU1139" s="861">
        <v>74.625844000000001</v>
      </c>
      <c r="AV1139" s="861">
        <v>73.260210000000001</v>
      </c>
      <c r="AW1139" s="861">
        <v>72.717406999999994</v>
      </c>
      <c r="AX1139" s="861">
        <v>88.196719999999999</v>
      </c>
      <c r="AY1139" s="861">
        <v>86.065942000000007</v>
      </c>
      <c r="AZ1139" s="861">
        <v>-9.5715660000000007</v>
      </c>
      <c r="BA1139" s="861">
        <v>-7.7142879999999998</v>
      </c>
      <c r="BB1139" s="861">
        <v>-16.474034</v>
      </c>
      <c r="BC1139" s="861">
        <v>-15.506593000000001</v>
      </c>
      <c r="BD1139" s="861">
        <v>-15.858433</v>
      </c>
      <c r="BE1139" s="861">
        <v>-9.8459090000000007</v>
      </c>
      <c r="BF1139" s="861">
        <v>31.509525</v>
      </c>
      <c r="BG1139" s="861">
        <v>140.14110700000001</v>
      </c>
      <c r="BH1139" s="861">
        <v>109.10392</v>
      </c>
      <c r="BI1139" s="861">
        <v>49.234971999999999</v>
      </c>
      <c r="BJ1139" s="861">
        <v>130.20029299999999</v>
      </c>
      <c r="BK1139" s="861">
        <v>84.903092999999998</v>
      </c>
      <c r="BL1139" s="861">
        <v>73.492671000000001</v>
      </c>
      <c r="BM1139" s="861">
        <v>-20.974264000000002</v>
      </c>
      <c r="BN1139" s="861">
        <v>-15.807193</v>
      </c>
      <c r="BO1139" s="861">
        <v>-13.025517000000001</v>
      </c>
      <c r="BP1139" s="861">
        <v>-15.451121000000001</v>
      </c>
      <c r="BQ1139" s="861">
        <v>85.668522999999993</v>
      </c>
      <c r="BR1139" s="861">
        <v>88.248553000000001</v>
      </c>
      <c r="BS1139" s="861">
        <v>84.720735000000005</v>
      </c>
      <c r="BT1139" s="861">
        <v>57.494719000000003</v>
      </c>
      <c r="BU1139" s="861">
        <v>64.400397999999996</v>
      </c>
      <c r="BV1139" s="861">
        <v>60.354874000000002</v>
      </c>
      <c r="BW1139" s="861">
        <v>64.095791000000006</v>
      </c>
      <c r="BX1139" s="861">
        <v>-15.408984</v>
      </c>
      <c r="BY1139" s="861">
        <v>-15.783977</v>
      </c>
      <c r="BZ1139" s="861">
        <v>-15.649153</v>
      </c>
      <c r="CA1139" s="861">
        <v>-16.061247000000002</v>
      </c>
      <c r="CB1139" s="861">
        <v>-10.019112</v>
      </c>
      <c r="CC1139" s="861">
        <v>-7.3456609999999998</v>
      </c>
      <c r="CD1139" s="861">
        <v>-10.529707</v>
      </c>
      <c r="CE1139" s="861">
        <v>-7.6074279999999996</v>
      </c>
      <c r="CF1139" s="861">
        <v>-12.42483</v>
      </c>
      <c r="CG1139" s="861">
        <v>-7.7976270000000003</v>
      </c>
      <c r="CH1139" s="861">
        <v>-12.897401</v>
      </c>
      <c r="CI1139" s="861">
        <v>-8.3987529999999992</v>
      </c>
      <c r="CJ1139" s="861">
        <v>-10.026621</v>
      </c>
      <c r="CK1139" s="861">
        <v>-6.59368</v>
      </c>
      <c r="CL1139" s="861">
        <v>-10.181289</v>
      </c>
      <c r="CM1139" s="861">
        <v>-6.0916090000000001</v>
      </c>
      <c r="CN1139" s="861">
        <v>-12.698601999999999</v>
      </c>
      <c r="CO1139" s="861">
        <v>-8.5721050000000005</v>
      </c>
      <c r="CP1139" s="861">
        <v>-12.829889</v>
      </c>
      <c r="CQ1139" s="861">
        <v>-9.2291760000000007</v>
      </c>
      <c r="CR1139" s="861">
        <v>-9.8073870000000003</v>
      </c>
      <c r="CS1139" s="861">
        <v>-7.1210380000000004</v>
      </c>
      <c r="CT1139" s="861">
        <v>-10.627872</v>
      </c>
      <c r="CU1139" s="861">
        <v>-6.9172409999999998</v>
      </c>
      <c r="CV1139" s="861">
        <v>-13.110298</v>
      </c>
      <c r="CW1139" s="861">
        <v>-6.8994939999999998</v>
      </c>
      <c r="CX1139" s="861">
        <v>-13.072639000000001</v>
      </c>
      <c r="CY1139" s="861">
        <v>-7.63741</v>
      </c>
      <c r="CZ1139" s="861">
        <v>-9.6088930000000001</v>
      </c>
      <c r="DA1139" s="861">
        <v>-6.3759139999999999</v>
      </c>
      <c r="DB1139" s="861">
        <v>-10.379142999999999</v>
      </c>
      <c r="DC1139" s="861">
        <v>-5.9854609999999999</v>
      </c>
      <c r="DD1139" s="861">
        <v>-12.873913999999999</v>
      </c>
      <c r="DE1139" s="861">
        <v>-8.2584180000000007</v>
      </c>
      <c r="DF1139" s="861">
        <v>-13.152737999999999</v>
      </c>
      <c r="DG1139" s="861">
        <v>-8.5754839999999994</v>
      </c>
      <c r="DH1139" s="861">
        <v>-9.5956849999999996</v>
      </c>
      <c r="DI1139" s="861">
        <v>-6.7537039999999999</v>
      </c>
      <c r="DJ1139" s="861">
        <v>-10.137055999999999</v>
      </c>
      <c r="DK1139" s="861">
        <v>-7.1591120000000004</v>
      </c>
      <c r="DL1139" s="861">
        <v>-12.991944999999999</v>
      </c>
      <c r="DM1139" s="861">
        <v>-9.8372869999999999</v>
      </c>
      <c r="DN1139" s="861">
        <v>-13.156983</v>
      </c>
      <c r="DO1139" s="861">
        <v>-9.477976</v>
      </c>
      <c r="DP1139" s="861">
        <v>-10.246528</v>
      </c>
      <c r="DQ1139" s="861">
        <v>-7.6844700000000001</v>
      </c>
      <c r="DR1139" s="861">
        <v>-10.476997000000001</v>
      </c>
      <c r="DS1139" s="861">
        <v>-8.3066750000000003</v>
      </c>
      <c r="DT1139" s="861">
        <v>-12.781207</v>
      </c>
      <c r="DU1139" s="861">
        <v>-10.673454</v>
      </c>
      <c r="DV1139" s="861">
        <v>-13.081994999999999</v>
      </c>
      <c r="DW1139" s="861">
        <v>-7.9637760000000002</v>
      </c>
      <c r="DX1139" s="861">
        <v>11.527068999999999</v>
      </c>
      <c r="DY1139" s="861">
        <v>8.3564869999999996</v>
      </c>
      <c r="DZ1139" s="861">
        <v>157.826178</v>
      </c>
      <c r="EA1139" s="861">
        <v>149.289063</v>
      </c>
      <c r="EB1139" s="861">
        <v>121.58</v>
      </c>
      <c r="EC1139" s="861">
        <v>3.278</v>
      </c>
      <c r="ED1139" s="861">
        <v>392.7</v>
      </c>
      <c r="EE1139" s="861">
        <v>121.71</v>
      </c>
      <c r="EF1139" s="861">
        <v>5.2889999999999997</v>
      </c>
      <c r="EG1139" s="861">
        <v>634.6</v>
      </c>
      <c r="EH1139" s="861">
        <v>121.8</v>
      </c>
      <c r="EI1139" s="861">
        <v>4.9279999999999999</v>
      </c>
      <c r="EJ1139" s="861">
        <v>586.9</v>
      </c>
      <c r="EK1139" s="861">
        <v>9.4775139999999993</v>
      </c>
      <c r="EL1139" s="861">
        <v>11.972396</v>
      </c>
      <c r="EM1139" s="861">
        <v>-19.039126</v>
      </c>
      <c r="EN1139" s="861">
        <v>-24.997913</v>
      </c>
      <c r="EO1139" s="861">
        <v>93.108341999999993</v>
      </c>
      <c r="EP1139" s="861">
        <v>89.320159000000004</v>
      </c>
      <c r="EQ1139" s="861">
        <v>-9.6660769999999996</v>
      </c>
      <c r="ER1139" s="861">
        <v>5228.8809970000002</v>
      </c>
      <c r="ES1139" s="861">
        <v>12208.539650000001</v>
      </c>
      <c r="ET1139" s="861">
        <v>11411.261966</v>
      </c>
      <c r="EU1139" s="861"/>
      <c r="EV1139" s="861"/>
      <c r="EW1139" s="861"/>
      <c r="EX1139" s="861"/>
      <c r="EY1139" s="861"/>
      <c r="EZ1139" s="861"/>
      <c r="FA1139" s="861"/>
      <c r="FB1139" s="861"/>
      <c r="FC1139" s="861"/>
      <c r="FD1139" s="861"/>
    </row>
    <row r="1140" spans="1:160" x14ac:dyDescent="0.25">
      <c r="A1140" s="837">
        <v>46142</v>
      </c>
      <c r="B1140" s="836">
        <v>0.1617476851851852</v>
      </c>
      <c r="C1140" s="861">
        <v>65340</v>
      </c>
      <c r="D1140" s="861">
        <v>0</v>
      </c>
      <c r="E1140" s="861">
        <v>0</v>
      </c>
      <c r="F1140" s="861">
        <v>74.690940999999995</v>
      </c>
      <c r="G1140" s="861">
        <v>71.710504</v>
      </c>
      <c r="H1140" s="861">
        <v>64.716703999999993</v>
      </c>
      <c r="I1140" s="861">
        <v>74.133747</v>
      </c>
      <c r="J1140" s="861">
        <v>70.768947999999995</v>
      </c>
      <c r="K1140" s="861">
        <v>71.077938000000003</v>
      </c>
      <c r="L1140" s="861">
        <v>73.799569000000005</v>
      </c>
      <c r="M1140" s="861">
        <v>74.490469000000004</v>
      </c>
      <c r="N1140" s="861">
        <v>-10.075218</v>
      </c>
      <c r="O1140" s="861">
        <v>-12.111753999999999</v>
      </c>
      <c r="P1140" s="861">
        <v>-12.98724</v>
      </c>
      <c r="Q1140" s="861">
        <v>-8.8634170000000001</v>
      </c>
      <c r="R1140" s="861">
        <v>-10.205107999999999</v>
      </c>
      <c r="S1140" s="861">
        <v>-11.407586</v>
      </c>
      <c r="T1140" s="861">
        <v>81.257255999999998</v>
      </c>
      <c r="U1140" s="861">
        <v>72.953038000000006</v>
      </c>
      <c r="V1140" s="861">
        <v>92.184118999999995</v>
      </c>
      <c r="W1140" s="861">
        <v>91.189732000000006</v>
      </c>
      <c r="X1140" s="861">
        <v>-8.6218710000000005</v>
      </c>
      <c r="Y1140" s="861">
        <v>-8.1606430000000003</v>
      </c>
      <c r="Z1140" s="861">
        <v>-12.903178</v>
      </c>
      <c r="AA1140" s="861">
        <v>-12.303763</v>
      </c>
      <c r="AB1140" s="861">
        <v>-12.193191000000001</v>
      </c>
      <c r="AC1140" s="861">
        <v>-13.237640000000001</v>
      </c>
      <c r="AD1140" s="861">
        <v>-15.093019</v>
      </c>
      <c r="AE1140" s="861">
        <v>103.62519500000001</v>
      </c>
      <c r="AF1140" s="861">
        <v>96.681085999999993</v>
      </c>
      <c r="AG1140" s="861">
        <v>88.363468999999995</v>
      </c>
      <c r="AH1140" s="861">
        <v>102.722711</v>
      </c>
      <c r="AI1140" s="861">
        <v>88.395259999999993</v>
      </c>
      <c r="AJ1140" s="861">
        <v>69.366668000000004</v>
      </c>
      <c r="AK1140" s="861">
        <v>-7.6813260000000003</v>
      </c>
      <c r="AL1140" s="861">
        <v>-12.396157000000001</v>
      </c>
      <c r="AM1140" s="861">
        <v>-9.5056039999999999</v>
      </c>
      <c r="AN1140" s="861">
        <v>91.442223999999996</v>
      </c>
      <c r="AO1140" s="861">
        <v>90.509204999999994</v>
      </c>
      <c r="AP1140" s="861">
        <v>86.265845999999996</v>
      </c>
      <c r="AQ1140" s="861">
        <v>86.930143000000001</v>
      </c>
      <c r="AR1140" s="861">
        <v>71.575424999999996</v>
      </c>
      <c r="AS1140" s="861">
        <v>62.636713999999998</v>
      </c>
      <c r="AT1140" s="861">
        <v>75.720149000000006</v>
      </c>
      <c r="AU1140" s="861">
        <v>74.599725000000007</v>
      </c>
      <c r="AV1140" s="861">
        <v>73.045246000000006</v>
      </c>
      <c r="AW1140" s="861">
        <v>72.705662000000004</v>
      </c>
      <c r="AX1140" s="861">
        <v>88.013779999999997</v>
      </c>
      <c r="AY1140" s="861">
        <v>85.781193999999999</v>
      </c>
      <c r="AZ1140" s="861">
        <v>-9.5489090000000001</v>
      </c>
      <c r="BA1140" s="861">
        <v>-7.5780799999999999</v>
      </c>
      <c r="BB1140" s="861">
        <v>-16.477260000000001</v>
      </c>
      <c r="BC1140" s="861">
        <v>-15.465315</v>
      </c>
      <c r="BD1140" s="861">
        <v>-15.851236</v>
      </c>
      <c r="BE1140" s="861">
        <v>-9.9156960000000005</v>
      </c>
      <c r="BF1140" s="861">
        <v>31.365735000000001</v>
      </c>
      <c r="BG1140" s="861">
        <v>140.12627599999999</v>
      </c>
      <c r="BH1140" s="861">
        <v>108.95410200000001</v>
      </c>
      <c r="BI1140" s="861">
        <v>49.103090999999999</v>
      </c>
      <c r="BJ1140" s="861">
        <v>130.12368000000001</v>
      </c>
      <c r="BK1140" s="861">
        <v>84.637114999999994</v>
      </c>
      <c r="BL1140" s="861">
        <v>73.507954999999995</v>
      </c>
      <c r="BM1140" s="861">
        <v>-20.957971000000001</v>
      </c>
      <c r="BN1140" s="861">
        <v>-15.835025</v>
      </c>
      <c r="BO1140" s="861">
        <v>-12.975422</v>
      </c>
      <c r="BP1140" s="861">
        <v>-15.417873</v>
      </c>
      <c r="BQ1140" s="861">
        <v>85.521339999999995</v>
      </c>
      <c r="BR1140" s="861">
        <v>88.135548999999997</v>
      </c>
      <c r="BS1140" s="861">
        <v>84.560068999999999</v>
      </c>
      <c r="BT1140" s="861">
        <v>57.551366999999999</v>
      </c>
      <c r="BU1140" s="861">
        <v>64.321955000000003</v>
      </c>
      <c r="BV1140" s="861">
        <v>60.274329000000002</v>
      </c>
      <c r="BW1140" s="861">
        <v>64.075089000000006</v>
      </c>
      <c r="BX1140" s="861">
        <v>-15.486393</v>
      </c>
      <c r="BY1140" s="861">
        <v>-15.824960000000001</v>
      </c>
      <c r="BZ1140" s="861">
        <v>-15.591454000000001</v>
      </c>
      <c r="CA1140" s="861">
        <v>-16.096851999999998</v>
      </c>
      <c r="CB1140" s="861">
        <v>-10.057663</v>
      </c>
      <c r="CC1140" s="861">
        <v>-7.397462</v>
      </c>
      <c r="CD1140" s="861">
        <v>-10.56204</v>
      </c>
      <c r="CE1140" s="861">
        <v>-7.6751480000000001</v>
      </c>
      <c r="CF1140" s="861">
        <v>-12.473881</v>
      </c>
      <c r="CG1140" s="861">
        <v>-7.884207</v>
      </c>
      <c r="CH1140" s="861">
        <v>-12.912083000000001</v>
      </c>
      <c r="CI1140" s="861">
        <v>-8.464359</v>
      </c>
      <c r="CJ1140" s="861">
        <v>-10.060479000000001</v>
      </c>
      <c r="CK1140" s="861">
        <v>-6.677632</v>
      </c>
      <c r="CL1140" s="861">
        <v>-10.20797</v>
      </c>
      <c r="CM1140" s="861">
        <v>-6.1316470000000001</v>
      </c>
      <c r="CN1140" s="861">
        <v>-12.737304</v>
      </c>
      <c r="CO1140" s="861">
        <v>-8.6236680000000003</v>
      </c>
      <c r="CP1140" s="861">
        <v>-12.870331</v>
      </c>
      <c r="CQ1140" s="861">
        <v>-9.2623580000000008</v>
      </c>
      <c r="CR1140" s="861">
        <v>-9.8513909999999996</v>
      </c>
      <c r="CS1140" s="861">
        <v>-7.1671909999999999</v>
      </c>
      <c r="CT1140" s="861">
        <v>-10.619142</v>
      </c>
      <c r="CU1140" s="861">
        <v>-6.9566670000000004</v>
      </c>
      <c r="CV1140" s="861">
        <v>-13.118511</v>
      </c>
      <c r="CW1140" s="861">
        <v>-6.9533969999999998</v>
      </c>
      <c r="CX1140" s="861">
        <v>-13.108898</v>
      </c>
      <c r="CY1140" s="861">
        <v>-7.6841140000000001</v>
      </c>
      <c r="CZ1140" s="861">
        <v>-9.605556</v>
      </c>
      <c r="DA1140" s="861">
        <v>-6.4004849999999998</v>
      </c>
      <c r="DB1140" s="861">
        <v>-10.395416000000001</v>
      </c>
      <c r="DC1140" s="861">
        <v>-6.0165459999999999</v>
      </c>
      <c r="DD1140" s="861">
        <v>-12.89913</v>
      </c>
      <c r="DE1140" s="861">
        <v>-8.2951510000000006</v>
      </c>
      <c r="DF1140" s="861">
        <v>-13.17332</v>
      </c>
      <c r="DG1140" s="861">
        <v>-8.5636080000000003</v>
      </c>
      <c r="DH1140" s="861">
        <v>-9.6227180000000008</v>
      </c>
      <c r="DI1140" s="861">
        <v>-6.7767670000000004</v>
      </c>
      <c r="DJ1140" s="861">
        <v>-10.165406000000001</v>
      </c>
      <c r="DK1140" s="861">
        <v>-7.1775169999999999</v>
      </c>
      <c r="DL1140" s="861">
        <v>-13.002084</v>
      </c>
      <c r="DM1140" s="861">
        <v>-9.878342</v>
      </c>
      <c r="DN1140" s="861">
        <v>-13.172376999999999</v>
      </c>
      <c r="DO1140" s="861">
        <v>-9.5082869999999993</v>
      </c>
      <c r="DP1140" s="861">
        <v>-10.233212999999999</v>
      </c>
      <c r="DQ1140" s="861">
        <v>-7.73048</v>
      </c>
      <c r="DR1140" s="861">
        <v>-10.474833</v>
      </c>
      <c r="DS1140" s="861">
        <v>-8.3546019999999999</v>
      </c>
      <c r="DT1140" s="861">
        <v>-12.810198</v>
      </c>
      <c r="DU1140" s="861">
        <v>-10.693421000000001</v>
      </c>
      <c r="DV1140" s="861">
        <v>-13.092815999999999</v>
      </c>
      <c r="DW1140" s="861">
        <v>-7.9754449999999997</v>
      </c>
      <c r="DX1140" s="861">
        <v>11.558418</v>
      </c>
      <c r="DY1140" s="861">
        <v>8.3686380000000007</v>
      </c>
      <c r="DZ1140" s="861">
        <v>158.034493</v>
      </c>
      <c r="EA1140" s="861">
        <v>148.94981000000001</v>
      </c>
      <c r="EB1140" s="861">
        <v>122.29</v>
      </c>
      <c r="EC1140" s="861">
        <v>1.2390000000000001</v>
      </c>
      <c r="ED1140" s="861">
        <v>133.80000000000001</v>
      </c>
      <c r="EE1140" s="861">
        <v>122.19</v>
      </c>
      <c r="EF1140" s="861">
        <v>5.27</v>
      </c>
      <c r="EG1140" s="861">
        <v>637.6</v>
      </c>
      <c r="EH1140" s="861">
        <v>122.16</v>
      </c>
      <c r="EI1140" s="861">
        <v>4.9379999999999997</v>
      </c>
      <c r="EJ1140" s="861">
        <v>588.6</v>
      </c>
      <c r="EK1140" s="861">
        <v>9.4774659999999997</v>
      </c>
      <c r="EL1140" s="861">
        <v>11.998471</v>
      </c>
      <c r="EM1140" s="861">
        <v>-18.983070000000001</v>
      </c>
      <c r="EN1140" s="861">
        <v>-24.973893</v>
      </c>
      <c r="EO1140" s="861">
        <v>93.199044000000001</v>
      </c>
      <c r="EP1140" s="861">
        <v>89.166663999999997</v>
      </c>
      <c r="EQ1140" s="861">
        <v>-9.6974009999999993</v>
      </c>
      <c r="ER1140" s="861">
        <v>5235.3520269999999</v>
      </c>
      <c r="ES1140" s="861">
        <v>12219.118305</v>
      </c>
      <c r="ET1140" s="861">
        <v>11421.060943</v>
      </c>
      <c r="EU1140" s="861"/>
      <c r="EV1140" s="861"/>
      <c r="EW1140" s="861"/>
      <c r="EX1140" s="861"/>
      <c r="EY1140" s="861"/>
      <c r="EZ1140" s="861"/>
      <c r="FA1140" s="861"/>
      <c r="FB1140" s="861"/>
      <c r="FC1140" s="861"/>
      <c r="FD1140" s="861"/>
    </row>
    <row r="1141" spans="1:160" x14ac:dyDescent="0.25">
      <c r="A1141" s="837">
        <v>46142</v>
      </c>
      <c r="B1141" s="836">
        <v>0.16244212962962964</v>
      </c>
      <c r="C1141" s="861">
        <v>65400</v>
      </c>
      <c r="D1141" s="861">
        <v>0</v>
      </c>
      <c r="E1141" s="861">
        <v>0</v>
      </c>
      <c r="F1141" s="861">
        <v>74.570082999999997</v>
      </c>
      <c r="G1141" s="861">
        <v>71.664283999999995</v>
      </c>
      <c r="H1141" s="861">
        <v>64.546938999999995</v>
      </c>
      <c r="I1141" s="861">
        <v>74.082398999999995</v>
      </c>
      <c r="J1141" s="861">
        <v>70.685130999999998</v>
      </c>
      <c r="K1141" s="861">
        <v>71.062900999999997</v>
      </c>
      <c r="L1141" s="861">
        <v>73.795460000000006</v>
      </c>
      <c r="M1141" s="861">
        <v>74.479600000000005</v>
      </c>
      <c r="N1141" s="861">
        <v>-10.166942000000001</v>
      </c>
      <c r="O1141" s="861">
        <v>-12.135491999999999</v>
      </c>
      <c r="P1141" s="861">
        <v>-12.982246999999999</v>
      </c>
      <c r="Q1141" s="861">
        <v>-8.9542339999999996</v>
      </c>
      <c r="R1141" s="861">
        <v>-10.201281</v>
      </c>
      <c r="S1141" s="861">
        <v>-11.288057</v>
      </c>
      <c r="T1141" s="861">
        <v>81.035390000000007</v>
      </c>
      <c r="U1141" s="861">
        <v>72.894167999999993</v>
      </c>
      <c r="V1141" s="861">
        <v>91.973564999999994</v>
      </c>
      <c r="W1141" s="861">
        <v>90.952399999999997</v>
      </c>
      <c r="X1141" s="861">
        <v>-8.6731090000000002</v>
      </c>
      <c r="Y1141" s="861">
        <v>-8.2073680000000007</v>
      </c>
      <c r="Z1141" s="861">
        <v>-12.915365</v>
      </c>
      <c r="AA1141" s="861">
        <v>-12.326772</v>
      </c>
      <c r="AB1141" s="861">
        <v>-12.174839</v>
      </c>
      <c r="AC1141" s="861">
        <v>-13.24756</v>
      </c>
      <c r="AD1141" s="861">
        <v>-15.118793</v>
      </c>
      <c r="AE1141" s="861">
        <v>103.329393</v>
      </c>
      <c r="AF1141" s="861">
        <v>96.615792999999996</v>
      </c>
      <c r="AG1141" s="861">
        <v>88.249722000000006</v>
      </c>
      <c r="AH1141" s="861">
        <v>102.656882</v>
      </c>
      <c r="AI1141" s="861">
        <v>88.228528999999995</v>
      </c>
      <c r="AJ1141" s="861">
        <v>69.246804999999995</v>
      </c>
      <c r="AK1141" s="861">
        <v>-7.7093189999999998</v>
      </c>
      <c r="AL1141" s="861">
        <v>-12.471847</v>
      </c>
      <c r="AM1141" s="861">
        <v>-9.51248</v>
      </c>
      <c r="AN1141" s="861">
        <v>91.289421000000004</v>
      </c>
      <c r="AO1141" s="861">
        <v>90.304241000000005</v>
      </c>
      <c r="AP1141" s="861">
        <v>85.96772</v>
      </c>
      <c r="AQ1141" s="861">
        <v>86.718919999999997</v>
      </c>
      <c r="AR1141" s="861">
        <v>71.527432000000005</v>
      </c>
      <c r="AS1141" s="861">
        <v>62.548338999999999</v>
      </c>
      <c r="AT1141" s="861">
        <v>75.579291999999995</v>
      </c>
      <c r="AU1141" s="861">
        <v>74.489536999999999</v>
      </c>
      <c r="AV1141" s="861">
        <v>73.249829000000005</v>
      </c>
      <c r="AW1141" s="861">
        <v>72.485622000000006</v>
      </c>
      <c r="AX1141" s="861">
        <v>87.860462999999996</v>
      </c>
      <c r="AY1141" s="861">
        <v>85.771411000000001</v>
      </c>
      <c r="AZ1141" s="861">
        <v>-9.6831440000000004</v>
      </c>
      <c r="BA1141" s="861">
        <v>-7.6763620000000001</v>
      </c>
      <c r="BB1141" s="861">
        <v>-16.489930999999999</v>
      </c>
      <c r="BC1141" s="861">
        <v>-15.517257000000001</v>
      </c>
      <c r="BD1141" s="861">
        <v>-15.885683</v>
      </c>
      <c r="BE1141" s="861">
        <v>-9.8657020000000006</v>
      </c>
      <c r="BF1141" s="861">
        <v>31.285777</v>
      </c>
      <c r="BG1141" s="861">
        <v>140.002264</v>
      </c>
      <c r="BH1141" s="861">
        <v>108.909721</v>
      </c>
      <c r="BI1141" s="861">
        <v>48.901231000000003</v>
      </c>
      <c r="BJ1141" s="861">
        <v>130.17188300000001</v>
      </c>
      <c r="BK1141" s="861">
        <v>84.519047999999998</v>
      </c>
      <c r="BL1141" s="861">
        <v>73.123379</v>
      </c>
      <c r="BM1141" s="861">
        <v>-20.994095000000002</v>
      </c>
      <c r="BN1141" s="861">
        <v>-15.904461</v>
      </c>
      <c r="BO1141" s="861">
        <v>-13.060105</v>
      </c>
      <c r="BP1141" s="861">
        <v>-15.494363999999999</v>
      </c>
      <c r="BQ1141" s="861">
        <v>85.409678</v>
      </c>
      <c r="BR1141" s="861">
        <v>88.038679999999999</v>
      </c>
      <c r="BS1141" s="861">
        <v>84.506248999999997</v>
      </c>
      <c r="BT1141" s="861">
        <v>57.500114000000004</v>
      </c>
      <c r="BU1141" s="861">
        <v>64.254345000000001</v>
      </c>
      <c r="BV1141" s="861">
        <v>60.277320000000003</v>
      </c>
      <c r="BW1141" s="861">
        <v>64.039125999999996</v>
      </c>
      <c r="BX1141" s="861">
        <v>-15.596534999999999</v>
      </c>
      <c r="BY1141" s="861">
        <v>-15.784533</v>
      </c>
      <c r="BZ1141" s="861">
        <v>-15.725763000000001</v>
      </c>
      <c r="CA1141" s="861">
        <v>-16.108052000000001</v>
      </c>
      <c r="CB1141" s="861">
        <v>-10.100674</v>
      </c>
      <c r="CC1141" s="861">
        <v>-7.4185109999999996</v>
      </c>
      <c r="CD1141" s="861">
        <v>-10.568633</v>
      </c>
      <c r="CE1141" s="861">
        <v>-7.6592669999999998</v>
      </c>
      <c r="CF1141" s="861">
        <v>-12.497553999999999</v>
      </c>
      <c r="CG1141" s="861">
        <v>-7.8501770000000004</v>
      </c>
      <c r="CH1141" s="861">
        <v>-12.94633</v>
      </c>
      <c r="CI1141" s="861">
        <v>-8.4712119999999995</v>
      </c>
      <c r="CJ1141" s="861">
        <v>-10.073919999999999</v>
      </c>
      <c r="CK1141" s="861">
        <v>-6.6613090000000001</v>
      </c>
      <c r="CL1141" s="861">
        <v>-10.226296</v>
      </c>
      <c r="CM1141" s="861">
        <v>-6.1269980000000004</v>
      </c>
      <c r="CN1141" s="861">
        <v>-12.737890999999999</v>
      </c>
      <c r="CO1141" s="861">
        <v>-8.6462599999999998</v>
      </c>
      <c r="CP1141" s="861">
        <v>-12.875114</v>
      </c>
      <c r="CQ1141" s="861">
        <v>-9.2938340000000004</v>
      </c>
      <c r="CR1141" s="861">
        <v>-9.8706969999999998</v>
      </c>
      <c r="CS1141" s="861">
        <v>-7.1583829999999997</v>
      </c>
      <c r="CT1141" s="861">
        <v>-10.642035</v>
      </c>
      <c r="CU1141" s="861">
        <v>-6.9616790000000002</v>
      </c>
      <c r="CV1141" s="861">
        <v>-13.162248</v>
      </c>
      <c r="CW1141" s="861">
        <v>-6.9598110000000002</v>
      </c>
      <c r="CX1141" s="861">
        <v>-13.144092000000001</v>
      </c>
      <c r="CY1141" s="861">
        <v>-7.7096559999999998</v>
      </c>
      <c r="CZ1141" s="861">
        <v>-9.6766729999999992</v>
      </c>
      <c r="DA1141" s="861">
        <v>-6.4053190000000004</v>
      </c>
      <c r="DB1141" s="861">
        <v>-10.412020999999999</v>
      </c>
      <c r="DC1141" s="861">
        <v>-6.0083200000000003</v>
      </c>
      <c r="DD1141" s="861">
        <v>-12.925943</v>
      </c>
      <c r="DE1141" s="861">
        <v>-8.2993039999999993</v>
      </c>
      <c r="DF1141" s="861">
        <v>-13.214924</v>
      </c>
      <c r="DG1141" s="861">
        <v>-8.5843070000000008</v>
      </c>
      <c r="DH1141" s="861">
        <v>-9.6547079999999994</v>
      </c>
      <c r="DI1141" s="861">
        <v>-6.7897949999999998</v>
      </c>
      <c r="DJ1141" s="861">
        <v>-10.206201</v>
      </c>
      <c r="DK1141" s="861">
        <v>-7.1905530000000004</v>
      </c>
      <c r="DL1141" s="861">
        <v>-13.041453000000001</v>
      </c>
      <c r="DM1141" s="861">
        <v>-9.8757560000000009</v>
      </c>
      <c r="DN1141" s="861">
        <v>-13.215866999999999</v>
      </c>
      <c r="DO1141" s="861">
        <v>-9.5332360000000005</v>
      </c>
      <c r="DP1141" s="861">
        <v>-10.2873</v>
      </c>
      <c r="DQ1141" s="861">
        <v>-7.7500739999999997</v>
      </c>
      <c r="DR1141" s="861">
        <v>-10.532557000000001</v>
      </c>
      <c r="DS1141" s="861">
        <v>-8.3512789999999999</v>
      </c>
      <c r="DT1141" s="861">
        <v>-12.838241</v>
      </c>
      <c r="DU1141" s="861">
        <v>-10.712913</v>
      </c>
      <c r="DV1141" s="861">
        <v>-13.129313</v>
      </c>
      <c r="DW1141" s="861">
        <v>-8.0008879999999998</v>
      </c>
      <c r="DX1141" s="861">
        <v>11.522062999999999</v>
      </c>
      <c r="DY1141" s="861">
        <v>8.3362680000000005</v>
      </c>
      <c r="DZ1141" s="861">
        <v>157.65664899999999</v>
      </c>
      <c r="EA1141" s="861">
        <v>148.719235</v>
      </c>
      <c r="EB1141" s="861">
        <v>122.31</v>
      </c>
      <c r="EC1141" s="861">
        <v>1.2390000000000001</v>
      </c>
      <c r="ED1141" s="861">
        <v>133.5</v>
      </c>
      <c r="EE1141" s="861">
        <v>122.28</v>
      </c>
      <c r="EF1141" s="861">
        <v>5.274</v>
      </c>
      <c r="EG1141" s="861">
        <v>634.4</v>
      </c>
      <c r="EH1141" s="861">
        <v>122.05</v>
      </c>
      <c r="EI1141" s="861">
        <v>4.9130000000000003</v>
      </c>
      <c r="EJ1141" s="861">
        <v>590.6</v>
      </c>
      <c r="EK1141" s="861">
        <v>9.5356030000000001</v>
      </c>
      <c r="EL1141" s="861">
        <v>11.977798</v>
      </c>
      <c r="EM1141" s="861">
        <v>-19.048082999999998</v>
      </c>
      <c r="EN1141" s="861">
        <v>-25.037903</v>
      </c>
      <c r="EO1141" s="861">
        <v>93.034469000000001</v>
      </c>
      <c r="EP1141" s="861">
        <v>89.062207000000001</v>
      </c>
      <c r="EQ1141" s="861">
        <v>-9.7166569999999997</v>
      </c>
      <c r="ER1141" s="861">
        <v>5237.5812489999998</v>
      </c>
      <c r="ES1141" s="861">
        <v>12229.693797</v>
      </c>
      <c r="ET1141" s="861">
        <v>11430.874297</v>
      </c>
      <c r="EU1141" s="861"/>
      <c r="EV1141" s="861"/>
      <c r="EW1141" s="861"/>
      <c r="EX1141" s="861"/>
      <c r="EY1141" s="861"/>
      <c r="EZ1141" s="861"/>
      <c r="FA1141" s="861"/>
      <c r="FB1141" s="861"/>
      <c r="FC1141" s="861"/>
      <c r="FD1141" s="861"/>
    </row>
    <row r="1142" spans="1:160" x14ac:dyDescent="0.25">
      <c r="A1142" s="837">
        <v>46142</v>
      </c>
      <c r="B1142" s="836">
        <v>0.16313657407407409</v>
      </c>
      <c r="C1142" s="861">
        <v>65460</v>
      </c>
      <c r="D1142" s="861">
        <v>0</v>
      </c>
      <c r="E1142" s="861">
        <v>0</v>
      </c>
      <c r="F1142" s="861">
        <v>74.519852999999998</v>
      </c>
      <c r="G1142" s="861">
        <v>71.649928000000003</v>
      </c>
      <c r="H1142" s="861">
        <v>64.542298000000002</v>
      </c>
      <c r="I1142" s="861">
        <v>74.083290000000005</v>
      </c>
      <c r="J1142" s="861">
        <v>70.700035999999997</v>
      </c>
      <c r="K1142" s="861">
        <v>71.085862000000006</v>
      </c>
      <c r="L1142" s="861">
        <v>73.785601</v>
      </c>
      <c r="M1142" s="861">
        <v>74.494264000000001</v>
      </c>
      <c r="N1142" s="861">
        <v>-10.153162999999999</v>
      </c>
      <c r="O1142" s="861">
        <v>-12.127791</v>
      </c>
      <c r="P1142" s="861">
        <v>-13.076392</v>
      </c>
      <c r="Q1142" s="861">
        <v>-9.0053959999999993</v>
      </c>
      <c r="R1142" s="861">
        <v>-10.093406</v>
      </c>
      <c r="S1142" s="861">
        <v>-11.298964</v>
      </c>
      <c r="T1142" s="861">
        <v>81.215368999999995</v>
      </c>
      <c r="U1142" s="861">
        <v>73.062320999999997</v>
      </c>
      <c r="V1142" s="861">
        <v>92.051162000000005</v>
      </c>
      <c r="W1142" s="861">
        <v>91.074038000000002</v>
      </c>
      <c r="X1142" s="861">
        <v>-8.6673229999999997</v>
      </c>
      <c r="Y1142" s="861">
        <v>-8.2079260000000005</v>
      </c>
      <c r="Z1142" s="861">
        <v>-12.935257999999999</v>
      </c>
      <c r="AA1142" s="861">
        <v>-12.312730999999999</v>
      </c>
      <c r="AB1142" s="861">
        <v>-12.210563</v>
      </c>
      <c r="AC1142" s="861">
        <v>-13.241360999999999</v>
      </c>
      <c r="AD1142" s="861">
        <v>-15.049929000000001</v>
      </c>
      <c r="AE1142" s="861">
        <v>103.50381</v>
      </c>
      <c r="AF1142" s="861">
        <v>96.597071999999997</v>
      </c>
      <c r="AG1142" s="861">
        <v>88.254531</v>
      </c>
      <c r="AH1142" s="861">
        <v>102.71190199999999</v>
      </c>
      <c r="AI1142" s="861">
        <v>88.282374000000004</v>
      </c>
      <c r="AJ1142" s="861">
        <v>69.386476000000002</v>
      </c>
      <c r="AK1142" s="861">
        <v>-7.7699020000000001</v>
      </c>
      <c r="AL1142" s="861">
        <v>-12.418801</v>
      </c>
      <c r="AM1142" s="861">
        <v>-9.4723410000000001</v>
      </c>
      <c r="AN1142" s="861">
        <v>91.278475999999998</v>
      </c>
      <c r="AO1142" s="861">
        <v>90.353914000000003</v>
      </c>
      <c r="AP1142" s="861">
        <v>86.176513</v>
      </c>
      <c r="AQ1142" s="861">
        <v>86.842128000000002</v>
      </c>
      <c r="AR1142" s="861">
        <v>71.534107000000006</v>
      </c>
      <c r="AS1142" s="861">
        <v>62.533650999999999</v>
      </c>
      <c r="AT1142" s="861">
        <v>75.607950000000002</v>
      </c>
      <c r="AU1142" s="861">
        <v>74.542321999999999</v>
      </c>
      <c r="AV1142" s="861">
        <v>73.163854999999998</v>
      </c>
      <c r="AW1142" s="861">
        <v>72.342802000000006</v>
      </c>
      <c r="AX1142" s="861">
        <v>88.083869000000007</v>
      </c>
      <c r="AY1142" s="861">
        <v>86.055822000000006</v>
      </c>
      <c r="AZ1142" s="861">
        <v>-9.6728670000000001</v>
      </c>
      <c r="BA1142" s="861">
        <v>-7.6778060000000004</v>
      </c>
      <c r="BB1142" s="861">
        <v>-16.499464</v>
      </c>
      <c r="BC1142" s="861">
        <v>-15.540505</v>
      </c>
      <c r="BD1142" s="861">
        <v>-15.933104</v>
      </c>
      <c r="BE1142" s="861">
        <v>-10.169859000000001</v>
      </c>
      <c r="BF1142" s="861">
        <v>31.420743000000002</v>
      </c>
      <c r="BG1142" s="861">
        <v>140.18345400000001</v>
      </c>
      <c r="BH1142" s="861">
        <v>108.98080400000001</v>
      </c>
      <c r="BI1142" s="861">
        <v>48.838428999999998</v>
      </c>
      <c r="BJ1142" s="861">
        <v>129.757802</v>
      </c>
      <c r="BK1142" s="861">
        <v>84.817988999999997</v>
      </c>
      <c r="BL1142" s="861">
        <v>73.505872999999994</v>
      </c>
      <c r="BM1142" s="861">
        <v>-21.009506999999999</v>
      </c>
      <c r="BN1142" s="861">
        <v>-15.870189999999999</v>
      </c>
      <c r="BO1142" s="861">
        <v>-13.085879</v>
      </c>
      <c r="BP1142" s="861">
        <v>-15.515976</v>
      </c>
      <c r="BQ1142" s="861">
        <v>85.574230999999997</v>
      </c>
      <c r="BR1142" s="861">
        <v>88.102659000000003</v>
      </c>
      <c r="BS1142" s="861">
        <v>84.491534999999999</v>
      </c>
      <c r="BT1142" s="861">
        <v>57.357244000000001</v>
      </c>
      <c r="BU1142" s="861">
        <v>64.228164000000007</v>
      </c>
      <c r="BV1142" s="861">
        <v>60.183090999999997</v>
      </c>
      <c r="BW1142" s="861">
        <v>63.957732</v>
      </c>
      <c r="BX1142" s="861">
        <v>-15.459315999999999</v>
      </c>
      <c r="BY1142" s="861">
        <v>-15.811604000000001</v>
      </c>
      <c r="BZ1142" s="861">
        <v>-15.701108</v>
      </c>
      <c r="CA1142" s="861">
        <v>-16.117974</v>
      </c>
      <c r="CB1142" s="861">
        <v>-10.091727000000001</v>
      </c>
      <c r="CC1142" s="861">
        <v>-7.4369730000000001</v>
      </c>
      <c r="CD1142" s="861">
        <v>-10.574503999999999</v>
      </c>
      <c r="CE1142" s="861">
        <v>-7.6983100000000002</v>
      </c>
      <c r="CF1142" s="861">
        <v>-12.53237</v>
      </c>
      <c r="CG1142" s="861">
        <v>-7.9029809999999996</v>
      </c>
      <c r="CH1142" s="861">
        <v>-12.956674</v>
      </c>
      <c r="CI1142" s="861">
        <v>-8.4945920000000008</v>
      </c>
      <c r="CJ1142" s="861">
        <v>-10.095013</v>
      </c>
      <c r="CK1142" s="861">
        <v>-6.6909539999999996</v>
      </c>
      <c r="CL1142" s="861">
        <v>-10.249535</v>
      </c>
      <c r="CM1142" s="861">
        <v>-6.1500880000000002</v>
      </c>
      <c r="CN1142" s="861">
        <v>-12.760465</v>
      </c>
      <c r="CO1142" s="861">
        <v>-8.6668160000000007</v>
      </c>
      <c r="CP1142" s="861">
        <v>-12.922940000000001</v>
      </c>
      <c r="CQ1142" s="861">
        <v>-9.3062299999999993</v>
      </c>
      <c r="CR1142" s="861">
        <v>-9.8821650000000005</v>
      </c>
      <c r="CS1142" s="861">
        <v>-7.1983030000000001</v>
      </c>
      <c r="CT1142" s="861">
        <v>-10.672457</v>
      </c>
      <c r="CU1142" s="861">
        <v>-7.0143459999999997</v>
      </c>
      <c r="CV1142" s="861">
        <v>-13.165906</v>
      </c>
      <c r="CW1142" s="861">
        <v>-6.9933269999999998</v>
      </c>
      <c r="CX1142" s="861">
        <v>-13.149194</v>
      </c>
      <c r="CY1142" s="861">
        <v>-7.7128439999999996</v>
      </c>
      <c r="CZ1142" s="861">
        <v>-9.6700199999999992</v>
      </c>
      <c r="DA1142" s="861">
        <v>-6.4146789999999996</v>
      </c>
      <c r="DB1142" s="861">
        <v>-10.415336</v>
      </c>
      <c r="DC1142" s="861">
        <v>-6.0167409999999997</v>
      </c>
      <c r="DD1142" s="861">
        <v>-12.936802999999999</v>
      </c>
      <c r="DE1142" s="861">
        <v>-8.2768529999999991</v>
      </c>
      <c r="DF1142" s="861">
        <v>-13.210467</v>
      </c>
      <c r="DG1142" s="861">
        <v>-8.6140659999999993</v>
      </c>
      <c r="DH1142" s="861">
        <v>-9.6132229999999996</v>
      </c>
      <c r="DI1142" s="861">
        <v>-6.8180839999999998</v>
      </c>
      <c r="DJ1142" s="861">
        <v>-10.185819</v>
      </c>
      <c r="DK1142" s="861">
        <v>-7.2015719999999996</v>
      </c>
      <c r="DL1142" s="861">
        <v>-13.033505999999999</v>
      </c>
      <c r="DM1142" s="861">
        <v>-9.887556</v>
      </c>
      <c r="DN1142" s="861">
        <v>-13.213297000000001</v>
      </c>
      <c r="DO1142" s="861">
        <v>-9.5475639999999995</v>
      </c>
      <c r="DP1142" s="861">
        <v>-10.276759999999999</v>
      </c>
      <c r="DQ1142" s="861">
        <v>-7.7508150000000002</v>
      </c>
      <c r="DR1142" s="861">
        <v>-10.514983000000001</v>
      </c>
      <c r="DS1142" s="861">
        <v>-8.3810420000000008</v>
      </c>
      <c r="DT1142" s="861">
        <v>-12.817569000000001</v>
      </c>
      <c r="DU1142" s="861">
        <v>-10.720969999999999</v>
      </c>
      <c r="DV1142" s="861">
        <v>-13.128507000000001</v>
      </c>
      <c r="DW1142" s="861">
        <v>-7.9869899999999996</v>
      </c>
      <c r="DX1142" s="861">
        <v>11.576790000000001</v>
      </c>
      <c r="DY1142" s="861">
        <v>8.3357329999999994</v>
      </c>
      <c r="DZ1142" s="861">
        <v>157.611253</v>
      </c>
      <c r="EA1142" s="861">
        <v>149.08726100000001</v>
      </c>
      <c r="EB1142" s="861">
        <v>121.6</v>
      </c>
      <c r="EC1142" s="861">
        <v>3.2749999999999999</v>
      </c>
      <c r="ED1142" s="861">
        <v>392.6</v>
      </c>
      <c r="EE1142" s="861">
        <v>121.61</v>
      </c>
      <c r="EF1142" s="861">
        <v>5.2869999999999999</v>
      </c>
      <c r="EG1142" s="861">
        <v>633.1</v>
      </c>
      <c r="EH1142" s="861">
        <v>121.64</v>
      </c>
      <c r="EI1142" s="861">
        <v>4.9420000000000002</v>
      </c>
      <c r="EJ1142" s="861">
        <v>589.9</v>
      </c>
      <c r="EK1142" s="861">
        <v>9.4779020000000003</v>
      </c>
      <c r="EL1142" s="861">
        <v>11.953082999999999</v>
      </c>
      <c r="EM1142" s="861">
        <v>-18.950243</v>
      </c>
      <c r="EN1142" s="861">
        <v>-25.038962000000001</v>
      </c>
      <c r="EO1142" s="861">
        <v>93.014679000000001</v>
      </c>
      <c r="EP1142" s="861">
        <v>89.228881999999999</v>
      </c>
      <c r="EQ1142" s="861">
        <v>-9.7281650000000006</v>
      </c>
      <c r="ER1142" s="861">
        <v>5242.6130569999996</v>
      </c>
      <c r="ES1142" s="861">
        <v>12240.264762000001</v>
      </c>
      <c r="ET1142" s="861">
        <v>11440.689167</v>
      </c>
      <c r="EU1142" s="861"/>
      <c r="EV1142" s="861"/>
      <c r="EW1142" s="861"/>
      <c r="EX1142" s="861"/>
      <c r="EY1142" s="861"/>
      <c r="EZ1142" s="861"/>
      <c r="FA1142" s="861"/>
      <c r="FB1142" s="861"/>
      <c r="FC1142" s="861"/>
      <c r="FD1142" s="861"/>
    </row>
    <row r="1143" spans="1:160" x14ac:dyDescent="0.25">
      <c r="A1143" s="837">
        <v>46142</v>
      </c>
      <c r="B1143" s="836">
        <v>0.16383101851851853</v>
      </c>
      <c r="C1143" s="861">
        <v>65520</v>
      </c>
      <c r="D1143" s="861">
        <v>0</v>
      </c>
      <c r="E1143" s="861">
        <v>0</v>
      </c>
      <c r="F1143" s="861">
        <v>74.408676</v>
      </c>
      <c r="G1143" s="861">
        <v>71.619378999999995</v>
      </c>
      <c r="H1143" s="861">
        <v>64.517477</v>
      </c>
      <c r="I1143" s="861">
        <v>74.068021999999999</v>
      </c>
      <c r="J1143" s="861">
        <v>70.670271999999997</v>
      </c>
      <c r="K1143" s="861">
        <v>71.066721000000001</v>
      </c>
      <c r="L1143" s="861">
        <v>73.785582000000005</v>
      </c>
      <c r="M1143" s="861">
        <v>74.489596000000006</v>
      </c>
      <c r="N1143" s="861">
        <v>-10.177059</v>
      </c>
      <c r="O1143" s="861">
        <v>-12.144698</v>
      </c>
      <c r="P1143" s="861">
        <v>-13.081534</v>
      </c>
      <c r="Q1143" s="861">
        <v>-8.8959679999999999</v>
      </c>
      <c r="R1143" s="861">
        <v>-10.362152</v>
      </c>
      <c r="S1143" s="861">
        <v>-11.356547000000001</v>
      </c>
      <c r="T1143" s="861">
        <v>81.206205999999995</v>
      </c>
      <c r="U1143" s="861">
        <v>72.727858999999995</v>
      </c>
      <c r="V1143" s="861">
        <v>91.973337000000001</v>
      </c>
      <c r="W1143" s="861">
        <v>91.019345999999999</v>
      </c>
      <c r="X1143" s="861">
        <v>-8.712707</v>
      </c>
      <c r="Y1143" s="861">
        <v>-8.2062620000000006</v>
      </c>
      <c r="Z1143" s="861">
        <v>-12.961869999999999</v>
      </c>
      <c r="AA1143" s="861">
        <v>-12.346382999999999</v>
      </c>
      <c r="AB1143" s="861">
        <v>-12.252408000000001</v>
      </c>
      <c r="AC1143" s="861">
        <v>-13.257329</v>
      </c>
      <c r="AD1143" s="861">
        <v>-15.125738</v>
      </c>
      <c r="AE1143" s="861">
        <v>103.38391</v>
      </c>
      <c r="AF1143" s="861">
        <v>96.578429999999997</v>
      </c>
      <c r="AG1143" s="861">
        <v>88.192035000000004</v>
      </c>
      <c r="AH1143" s="861">
        <v>102.63591599999999</v>
      </c>
      <c r="AI1143" s="861">
        <v>88.235088000000005</v>
      </c>
      <c r="AJ1143" s="861">
        <v>69.240752000000001</v>
      </c>
      <c r="AK1143" s="861">
        <v>-7.8258739999999998</v>
      </c>
      <c r="AL1143" s="861">
        <v>-12.432264999999999</v>
      </c>
      <c r="AM1143" s="861">
        <v>-9.5321680000000004</v>
      </c>
      <c r="AN1143" s="861">
        <v>91.197815000000006</v>
      </c>
      <c r="AO1143" s="861">
        <v>90.267573999999996</v>
      </c>
      <c r="AP1143" s="861">
        <v>86.160645000000002</v>
      </c>
      <c r="AQ1143" s="861">
        <v>86.780023</v>
      </c>
      <c r="AR1143" s="861">
        <v>71.495245999999995</v>
      </c>
      <c r="AS1143" s="861">
        <v>62.538100999999997</v>
      </c>
      <c r="AT1143" s="861">
        <v>75.584435999999997</v>
      </c>
      <c r="AU1143" s="861">
        <v>74.489615999999998</v>
      </c>
      <c r="AV1143" s="861">
        <v>73.112333000000007</v>
      </c>
      <c r="AW1143" s="861">
        <v>72.762067999999999</v>
      </c>
      <c r="AX1143" s="861">
        <v>88.010942</v>
      </c>
      <c r="AY1143" s="861">
        <v>85.900146000000007</v>
      </c>
      <c r="AZ1143" s="861">
        <v>-9.7316249999999993</v>
      </c>
      <c r="BA1143" s="861">
        <v>-7.6274309999999996</v>
      </c>
      <c r="BB1143" s="861">
        <v>-16.506436999999998</v>
      </c>
      <c r="BC1143" s="861">
        <v>-15.551729</v>
      </c>
      <c r="BD1143" s="861">
        <v>-15.894121</v>
      </c>
      <c r="BE1143" s="861">
        <v>-9.9404819999999994</v>
      </c>
      <c r="BF1143" s="861">
        <v>31.262889999999999</v>
      </c>
      <c r="BG1143" s="861">
        <v>140.03671700000001</v>
      </c>
      <c r="BH1143" s="861">
        <v>108.992076</v>
      </c>
      <c r="BI1143" s="861">
        <v>48.739364000000002</v>
      </c>
      <c r="BJ1143" s="861">
        <v>129.93345199999999</v>
      </c>
      <c r="BK1143" s="861">
        <v>84.712774999999993</v>
      </c>
      <c r="BL1143" s="861">
        <v>73.396722999999994</v>
      </c>
      <c r="BM1143" s="861">
        <v>-21.005175999999999</v>
      </c>
      <c r="BN1143" s="861">
        <v>-15.86551</v>
      </c>
      <c r="BO1143" s="861">
        <v>-13.194412</v>
      </c>
      <c r="BP1143" s="861">
        <v>-15.458750999999999</v>
      </c>
      <c r="BQ1143" s="861">
        <v>85.483636000000004</v>
      </c>
      <c r="BR1143" s="861">
        <v>88.086051999999995</v>
      </c>
      <c r="BS1143" s="861">
        <v>84.476946999999996</v>
      </c>
      <c r="BT1143" s="861">
        <v>57.302492999999998</v>
      </c>
      <c r="BU1143" s="861">
        <v>64.203310000000002</v>
      </c>
      <c r="BV1143" s="861">
        <v>60.177461999999998</v>
      </c>
      <c r="BW1143" s="861">
        <v>63.906334999999999</v>
      </c>
      <c r="BX1143" s="861">
        <v>-15.549035</v>
      </c>
      <c r="BY1143" s="861">
        <v>-15.905637</v>
      </c>
      <c r="BZ1143" s="861">
        <v>-15.791232000000001</v>
      </c>
      <c r="CA1143" s="861">
        <v>-16.283991</v>
      </c>
      <c r="CB1143" s="861">
        <v>-10.107357</v>
      </c>
      <c r="CC1143" s="861">
        <v>-7.498748</v>
      </c>
      <c r="CD1143" s="861">
        <v>-10.606051000000001</v>
      </c>
      <c r="CE1143" s="861">
        <v>-7.7226990000000004</v>
      </c>
      <c r="CF1143" s="861">
        <v>-12.530692999999999</v>
      </c>
      <c r="CG1143" s="861">
        <v>-7.9270430000000003</v>
      </c>
      <c r="CH1143" s="861">
        <v>-12.952572</v>
      </c>
      <c r="CI1143" s="861">
        <v>-8.5368709999999997</v>
      </c>
      <c r="CJ1143" s="861">
        <v>-10.104070999999999</v>
      </c>
      <c r="CK1143" s="861">
        <v>-6.7241749999999998</v>
      </c>
      <c r="CL1143" s="861">
        <v>-10.242566</v>
      </c>
      <c r="CM1143" s="861">
        <v>-6.183281</v>
      </c>
      <c r="CN1143" s="861">
        <v>-12.749832</v>
      </c>
      <c r="CO1143" s="861">
        <v>-8.6988690000000002</v>
      </c>
      <c r="CP1143" s="861">
        <v>-12.907716000000001</v>
      </c>
      <c r="CQ1143" s="861">
        <v>-9.3506289999999996</v>
      </c>
      <c r="CR1143" s="861">
        <v>-9.8754589999999993</v>
      </c>
      <c r="CS1143" s="861">
        <v>-7.2126510000000001</v>
      </c>
      <c r="CT1143" s="861">
        <v>-10.666585</v>
      </c>
      <c r="CU1143" s="861">
        <v>-7.015047</v>
      </c>
      <c r="CV1143" s="861">
        <v>-13.174632000000001</v>
      </c>
      <c r="CW1143" s="861">
        <v>-7.0113099999999999</v>
      </c>
      <c r="CX1143" s="861">
        <v>-13.171284999999999</v>
      </c>
      <c r="CY1143" s="861">
        <v>-7.7342789999999999</v>
      </c>
      <c r="CZ1143" s="861">
        <v>-9.6793250000000004</v>
      </c>
      <c r="DA1143" s="861">
        <v>-6.4461779999999997</v>
      </c>
      <c r="DB1143" s="861">
        <v>-10.444215</v>
      </c>
      <c r="DC1143" s="861">
        <v>-6.0458879999999997</v>
      </c>
      <c r="DD1143" s="861">
        <v>-12.973326</v>
      </c>
      <c r="DE1143" s="861">
        <v>-8.3098320000000001</v>
      </c>
      <c r="DF1143" s="861">
        <v>-13.239649999999999</v>
      </c>
      <c r="DG1143" s="861">
        <v>-8.6505299999999998</v>
      </c>
      <c r="DH1143" s="861">
        <v>-9.6788260000000008</v>
      </c>
      <c r="DI1143" s="861">
        <v>-6.8240720000000001</v>
      </c>
      <c r="DJ1143" s="861">
        <v>-10.222353</v>
      </c>
      <c r="DK1143" s="861">
        <v>-7.2038250000000001</v>
      </c>
      <c r="DL1143" s="861">
        <v>-13.069229</v>
      </c>
      <c r="DM1143" s="861">
        <v>-9.9104329999999994</v>
      </c>
      <c r="DN1143" s="861">
        <v>-13.244839000000001</v>
      </c>
      <c r="DO1143" s="861">
        <v>-9.5432799999999993</v>
      </c>
      <c r="DP1143" s="861">
        <v>-10.327876</v>
      </c>
      <c r="DQ1143" s="861">
        <v>-7.764761</v>
      </c>
      <c r="DR1143" s="861">
        <v>-10.554824</v>
      </c>
      <c r="DS1143" s="861">
        <v>-8.3781510000000008</v>
      </c>
      <c r="DT1143" s="861">
        <v>-12.869308</v>
      </c>
      <c r="DU1143" s="861">
        <v>-10.747166</v>
      </c>
      <c r="DV1143" s="861">
        <v>-13.171452</v>
      </c>
      <c r="DW1143" s="861">
        <v>-8.0057279999999995</v>
      </c>
      <c r="DX1143" s="861">
        <v>11.491151</v>
      </c>
      <c r="DY1143" s="861">
        <v>8.3294149999999991</v>
      </c>
      <c r="DZ1143" s="861">
        <v>157.57198199999999</v>
      </c>
      <c r="EA1143" s="861">
        <v>148.90451100000001</v>
      </c>
      <c r="EB1143" s="861">
        <v>122.25</v>
      </c>
      <c r="EC1143" s="861">
        <v>1.2390000000000001</v>
      </c>
      <c r="ED1143" s="861">
        <v>133.80000000000001</v>
      </c>
      <c r="EE1143" s="861">
        <v>122.15</v>
      </c>
      <c r="EF1143" s="861">
        <v>5.2750000000000004</v>
      </c>
      <c r="EG1143" s="861">
        <v>637.20000000000005</v>
      </c>
      <c r="EH1143" s="861">
        <v>122.18</v>
      </c>
      <c r="EI1143" s="861">
        <v>4.9390000000000001</v>
      </c>
      <c r="EJ1143" s="861">
        <v>587.70000000000005</v>
      </c>
      <c r="EK1143" s="861">
        <v>9.5712480000000006</v>
      </c>
      <c r="EL1143" s="861">
        <v>11.857051999999999</v>
      </c>
      <c r="EM1143" s="861">
        <v>-19.103415999999999</v>
      </c>
      <c r="EN1143" s="861">
        <v>-25.051463999999999</v>
      </c>
      <c r="EO1143" s="861">
        <v>92.997555000000006</v>
      </c>
      <c r="EP1143" s="861">
        <v>89.146151000000003</v>
      </c>
      <c r="EQ1143" s="861">
        <v>-9.7501979999999993</v>
      </c>
      <c r="ER1143" s="861">
        <v>5248.9985820000002</v>
      </c>
      <c r="ES1143" s="861">
        <v>12250.830583000001</v>
      </c>
      <c r="ET1143" s="861">
        <v>11450.493817</v>
      </c>
      <c r="EU1143" s="861"/>
      <c r="EV1143" s="861"/>
      <c r="EW1143" s="861"/>
      <c r="EX1143" s="861"/>
      <c r="EY1143" s="861"/>
      <c r="EZ1143" s="861"/>
      <c r="FA1143" s="861"/>
      <c r="FB1143" s="861"/>
      <c r="FC1143" s="861"/>
      <c r="FD1143" s="861"/>
    </row>
    <row r="1144" spans="1:160" x14ac:dyDescent="0.25">
      <c r="A1144" s="837">
        <v>46142</v>
      </c>
      <c r="B1144" s="836">
        <v>0.16452546296296297</v>
      </c>
      <c r="C1144" s="861">
        <v>65580</v>
      </c>
      <c r="D1144" s="861">
        <v>0</v>
      </c>
      <c r="E1144" s="861">
        <v>0</v>
      </c>
      <c r="F1144" s="861">
        <v>74.475092000000004</v>
      </c>
      <c r="G1144" s="861">
        <v>71.559636999999995</v>
      </c>
      <c r="H1144" s="861">
        <v>64.591947000000005</v>
      </c>
      <c r="I1144" s="861">
        <v>74.037627999999998</v>
      </c>
      <c r="J1144" s="861">
        <v>70.678815999999998</v>
      </c>
      <c r="K1144" s="861">
        <v>71.047252999999998</v>
      </c>
      <c r="L1144" s="861">
        <v>73.756236999999999</v>
      </c>
      <c r="M1144" s="861">
        <v>74.435760000000002</v>
      </c>
      <c r="N1144" s="861">
        <v>-10.188641000000001</v>
      </c>
      <c r="O1144" s="861">
        <v>-12.183629</v>
      </c>
      <c r="P1144" s="861">
        <v>-13.092226</v>
      </c>
      <c r="Q1144" s="861">
        <v>-8.9847750000000008</v>
      </c>
      <c r="R1144" s="861">
        <v>-10.291978</v>
      </c>
      <c r="S1144" s="861">
        <v>-11.416537</v>
      </c>
      <c r="T1144" s="861">
        <v>81.265091999999996</v>
      </c>
      <c r="U1144" s="861">
        <v>72.503536999999994</v>
      </c>
      <c r="V1144" s="861">
        <v>91.937437000000003</v>
      </c>
      <c r="W1144" s="861">
        <v>90.981334000000004</v>
      </c>
      <c r="X1144" s="861">
        <v>-8.7280099999999994</v>
      </c>
      <c r="Y1144" s="861">
        <v>-8.233193</v>
      </c>
      <c r="Z1144" s="861">
        <v>-12.977688000000001</v>
      </c>
      <c r="AA1144" s="861">
        <v>-12.381029</v>
      </c>
      <c r="AB1144" s="861">
        <v>-12.241375</v>
      </c>
      <c r="AC1144" s="861">
        <v>-13.292509000000001</v>
      </c>
      <c r="AD1144" s="861">
        <v>-15.143561</v>
      </c>
      <c r="AE1144" s="861">
        <v>103.370959</v>
      </c>
      <c r="AF1144" s="861">
        <v>96.546014999999997</v>
      </c>
      <c r="AG1144" s="861">
        <v>88.188012000000001</v>
      </c>
      <c r="AH1144" s="861">
        <v>102.64481499999999</v>
      </c>
      <c r="AI1144" s="861">
        <v>88.234982000000002</v>
      </c>
      <c r="AJ1144" s="861">
        <v>69.260206999999994</v>
      </c>
      <c r="AK1144" s="861">
        <v>-7.837218</v>
      </c>
      <c r="AL1144" s="861">
        <v>-12.46442</v>
      </c>
      <c r="AM1144" s="861">
        <v>-9.5988819999999997</v>
      </c>
      <c r="AN1144" s="861">
        <v>91.268181999999996</v>
      </c>
      <c r="AO1144" s="861">
        <v>90.253906000000001</v>
      </c>
      <c r="AP1144" s="861">
        <v>86.126897999999997</v>
      </c>
      <c r="AQ1144" s="861">
        <v>86.708798999999999</v>
      </c>
      <c r="AR1144" s="861">
        <v>71.443991999999994</v>
      </c>
      <c r="AS1144" s="861">
        <v>62.461430999999997</v>
      </c>
      <c r="AT1144" s="861">
        <v>75.524328999999994</v>
      </c>
      <c r="AU1144" s="861">
        <v>74.409987999999998</v>
      </c>
      <c r="AV1144" s="861">
        <v>73.019028000000006</v>
      </c>
      <c r="AW1144" s="861">
        <v>72.990589999999997</v>
      </c>
      <c r="AX1144" s="861">
        <v>87.949634000000003</v>
      </c>
      <c r="AY1144" s="861">
        <v>85.809907999999993</v>
      </c>
      <c r="AZ1144" s="861">
        <v>-9.6480800000000002</v>
      </c>
      <c r="BA1144" s="861">
        <v>-7.742877</v>
      </c>
      <c r="BB1144" s="861">
        <v>-16.562100999999998</v>
      </c>
      <c r="BC1144" s="861">
        <v>-15.630984</v>
      </c>
      <c r="BD1144" s="861">
        <v>-15.943572</v>
      </c>
      <c r="BE1144" s="861">
        <v>-10.064069999999999</v>
      </c>
      <c r="BF1144" s="861">
        <v>31.356750999999999</v>
      </c>
      <c r="BG1144" s="861">
        <v>139.99687399999999</v>
      </c>
      <c r="BH1144" s="861">
        <v>108.976677</v>
      </c>
      <c r="BI1144" s="861">
        <v>48.682302</v>
      </c>
      <c r="BJ1144" s="861">
        <v>130.49971600000001</v>
      </c>
      <c r="BK1144" s="861">
        <v>84.572728999999995</v>
      </c>
      <c r="BL1144" s="861">
        <v>73.528628999999995</v>
      </c>
      <c r="BM1144" s="861">
        <v>-21.034445000000002</v>
      </c>
      <c r="BN1144" s="861">
        <v>-15.898583</v>
      </c>
      <c r="BO1144" s="861">
        <v>-13.258006999999999</v>
      </c>
      <c r="BP1144" s="861">
        <v>-15.46908</v>
      </c>
      <c r="BQ1144" s="861">
        <v>85.446155000000005</v>
      </c>
      <c r="BR1144" s="861">
        <v>88.061667</v>
      </c>
      <c r="BS1144" s="861">
        <v>84.450372999999999</v>
      </c>
      <c r="BT1144" s="861">
        <v>57.324230999999997</v>
      </c>
      <c r="BU1144" s="861">
        <v>64.191863999999995</v>
      </c>
      <c r="BV1144" s="861">
        <v>60.158651999999996</v>
      </c>
      <c r="BW1144" s="861">
        <v>63.914144999999998</v>
      </c>
      <c r="BX1144" s="861">
        <v>-15.566228000000001</v>
      </c>
      <c r="BY1144" s="861">
        <v>-15.891101000000001</v>
      </c>
      <c r="BZ1144" s="861">
        <v>-15.802479</v>
      </c>
      <c r="CA1144" s="861">
        <v>-16.354026000000001</v>
      </c>
      <c r="CB1144" s="861">
        <v>-10.139627000000001</v>
      </c>
      <c r="CC1144" s="861">
        <v>-7.4868680000000003</v>
      </c>
      <c r="CD1144" s="861">
        <v>-10.618069999999999</v>
      </c>
      <c r="CE1144" s="861">
        <v>-7.7225060000000001</v>
      </c>
      <c r="CF1144" s="861">
        <v>-12.552194</v>
      </c>
      <c r="CG1144" s="861">
        <v>-7.9212569999999998</v>
      </c>
      <c r="CH1144" s="861">
        <v>-12.984044000000001</v>
      </c>
      <c r="CI1144" s="861">
        <v>-8.5264520000000008</v>
      </c>
      <c r="CJ1144" s="861">
        <v>-10.114749</v>
      </c>
      <c r="CK1144" s="861">
        <v>-6.7291179999999997</v>
      </c>
      <c r="CL1144" s="861">
        <v>-10.274767000000001</v>
      </c>
      <c r="CM1144" s="861">
        <v>-6.1938170000000001</v>
      </c>
      <c r="CN1144" s="861">
        <v>-12.782182000000001</v>
      </c>
      <c r="CO1144" s="861">
        <v>-8.7043160000000004</v>
      </c>
      <c r="CP1144" s="861">
        <v>-12.953861</v>
      </c>
      <c r="CQ1144" s="861">
        <v>-9.3618210000000008</v>
      </c>
      <c r="CR1144" s="861">
        <v>-9.8890069999999994</v>
      </c>
      <c r="CS1144" s="861">
        <v>-7.2163300000000001</v>
      </c>
      <c r="CT1144" s="861">
        <v>-10.699764999999999</v>
      </c>
      <c r="CU1144" s="861">
        <v>-7.017207</v>
      </c>
      <c r="CV1144" s="861">
        <v>-13.189548</v>
      </c>
      <c r="CW1144" s="861">
        <v>-7.0256150000000002</v>
      </c>
      <c r="CX1144" s="861">
        <v>-13.168945000000001</v>
      </c>
      <c r="CY1144" s="861">
        <v>-7.7403760000000004</v>
      </c>
      <c r="CZ1144" s="861">
        <v>-9.6835649999999998</v>
      </c>
      <c r="DA1144" s="861">
        <v>-6.4487519999999998</v>
      </c>
      <c r="DB1144" s="861">
        <v>-10.430838</v>
      </c>
      <c r="DC1144" s="861">
        <v>-6.0302709999999999</v>
      </c>
      <c r="DD1144" s="861">
        <v>-12.959921</v>
      </c>
      <c r="DE1144" s="861">
        <v>-8.3138430000000003</v>
      </c>
      <c r="DF1144" s="861">
        <v>-13.260901</v>
      </c>
      <c r="DG1144" s="861">
        <v>-8.6585149999999995</v>
      </c>
      <c r="DH1144" s="861">
        <v>-9.657273</v>
      </c>
      <c r="DI1144" s="861">
        <v>-6.8358809999999997</v>
      </c>
      <c r="DJ1144" s="861">
        <v>-10.198077</v>
      </c>
      <c r="DK1144" s="861">
        <v>-7.2142400000000002</v>
      </c>
      <c r="DL1144" s="861">
        <v>-13.057326</v>
      </c>
      <c r="DM1144" s="861">
        <v>-9.8812280000000001</v>
      </c>
      <c r="DN1144" s="861">
        <v>-13.223164000000001</v>
      </c>
      <c r="DO1144" s="861">
        <v>-9.5475250000000003</v>
      </c>
      <c r="DP1144" s="861">
        <v>-10.314753</v>
      </c>
      <c r="DQ1144" s="861">
        <v>-7.7705080000000004</v>
      </c>
      <c r="DR1144" s="861">
        <v>-10.525838</v>
      </c>
      <c r="DS1144" s="861">
        <v>-8.3970099999999999</v>
      </c>
      <c r="DT1144" s="861">
        <v>-12.864952000000001</v>
      </c>
      <c r="DU1144" s="861">
        <v>-10.739535</v>
      </c>
      <c r="DV1144" s="861">
        <v>-13.183562</v>
      </c>
      <c r="DW1144" s="861">
        <v>-8.0097869999999993</v>
      </c>
      <c r="DX1144" s="861">
        <v>11.517105000000001</v>
      </c>
      <c r="DY1144" s="861">
        <v>8.3210549999999994</v>
      </c>
      <c r="DZ1144" s="861">
        <v>157.38962100000001</v>
      </c>
      <c r="EA1144" s="861">
        <v>148.82868999999999</v>
      </c>
      <c r="EB1144" s="861">
        <v>122.22</v>
      </c>
      <c r="EC1144" s="861">
        <v>1.2390000000000001</v>
      </c>
      <c r="ED1144" s="861">
        <v>133.69999999999999</v>
      </c>
      <c r="EE1144" s="861">
        <v>121.99</v>
      </c>
      <c r="EF1144" s="861">
        <v>5.2729999999999997</v>
      </c>
      <c r="EG1144" s="861">
        <v>635.4</v>
      </c>
      <c r="EH1144" s="861">
        <v>122.21</v>
      </c>
      <c r="EI1144" s="861">
        <v>4.9189999999999996</v>
      </c>
      <c r="EJ1144" s="861">
        <v>588.5</v>
      </c>
      <c r="EK1144" s="861">
        <v>9.4580719999999996</v>
      </c>
      <c r="EL1144" s="861">
        <v>11.810003999999999</v>
      </c>
      <c r="EM1144" s="861">
        <v>-19.056954000000001</v>
      </c>
      <c r="EN1144" s="861">
        <v>-25.068010999999998</v>
      </c>
      <c r="EO1144" s="861">
        <v>92.918002000000001</v>
      </c>
      <c r="EP1144" s="861">
        <v>89.111806999999999</v>
      </c>
      <c r="EQ1144" s="861">
        <v>-9.7545769999999994</v>
      </c>
      <c r="ER1144" s="861">
        <v>5251.227425</v>
      </c>
      <c r="ES1144" s="861">
        <v>12261.407515000001</v>
      </c>
      <c r="ET1144" s="861">
        <v>11460.321996000001</v>
      </c>
      <c r="EU1144" s="861"/>
      <c r="EV1144" s="861"/>
      <c r="EW1144" s="861"/>
      <c r="EX1144" s="861"/>
      <c r="EY1144" s="861"/>
      <c r="EZ1144" s="861"/>
      <c r="FA1144" s="861"/>
      <c r="FB1144" s="861"/>
      <c r="FC1144" s="861"/>
      <c r="FD1144" s="861"/>
    </row>
    <row r="1145" spans="1:160" x14ac:dyDescent="0.25">
      <c r="A1145" s="837">
        <v>46142</v>
      </c>
      <c r="B1145" s="836">
        <v>0.16521990740740741</v>
      </c>
      <c r="C1145" s="861">
        <v>65640</v>
      </c>
      <c r="D1145" s="861">
        <v>0</v>
      </c>
      <c r="E1145" s="861">
        <v>0</v>
      </c>
      <c r="F1145" s="861">
        <v>74.450085999999999</v>
      </c>
      <c r="G1145" s="861">
        <v>71.541754999999995</v>
      </c>
      <c r="H1145" s="861">
        <v>64.501639999999995</v>
      </c>
      <c r="I1145" s="861">
        <v>74.018489000000002</v>
      </c>
      <c r="J1145" s="861">
        <v>70.687620999999993</v>
      </c>
      <c r="K1145" s="861">
        <v>71.039928000000003</v>
      </c>
      <c r="L1145" s="861">
        <v>73.744906999999998</v>
      </c>
      <c r="M1145" s="861">
        <v>74.428666000000007</v>
      </c>
      <c r="N1145" s="861">
        <v>-10.175507</v>
      </c>
      <c r="O1145" s="861">
        <v>-12.199180999999999</v>
      </c>
      <c r="P1145" s="861">
        <v>-13.131853</v>
      </c>
      <c r="Q1145" s="861">
        <v>-9.0482250000000004</v>
      </c>
      <c r="R1145" s="861">
        <v>-10.264938000000001</v>
      </c>
      <c r="S1145" s="861">
        <v>-11.548443000000001</v>
      </c>
      <c r="T1145" s="861">
        <v>81.071636999999996</v>
      </c>
      <c r="U1145" s="861">
        <v>72.636426</v>
      </c>
      <c r="V1145" s="861">
        <v>91.741069999999993</v>
      </c>
      <c r="W1145" s="861">
        <v>90.781435000000002</v>
      </c>
      <c r="X1145" s="861">
        <v>-8.74254</v>
      </c>
      <c r="Y1145" s="861">
        <v>-8.3185660000000006</v>
      </c>
      <c r="Z1145" s="861">
        <v>-13.044841</v>
      </c>
      <c r="AA1145" s="861">
        <v>-12.440580000000001</v>
      </c>
      <c r="AB1145" s="861">
        <v>-12.316404</v>
      </c>
      <c r="AC1145" s="861">
        <v>-13.352092000000001</v>
      </c>
      <c r="AD1145" s="861">
        <v>-15.179893</v>
      </c>
      <c r="AE1145" s="861">
        <v>103.308481</v>
      </c>
      <c r="AF1145" s="861">
        <v>96.482643999999993</v>
      </c>
      <c r="AG1145" s="861">
        <v>88.013368</v>
      </c>
      <c r="AH1145" s="861">
        <v>102.761915</v>
      </c>
      <c r="AI1145" s="861">
        <v>88.092775000000003</v>
      </c>
      <c r="AJ1145" s="861">
        <v>69.076536000000004</v>
      </c>
      <c r="AK1145" s="861">
        <v>-7.8469660000000001</v>
      </c>
      <c r="AL1145" s="861">
        <v>-12.604862000000001</v>
      </c>
      <c r="AM1145" s="861">
        <v>-9.6148570000000007</v>
      </c>
      <c r="AN1145" s="861">
        <v>91.143790999999993</v>
      </c>
      <c r="AO1145" s="861">
        <v>90.095389999999995</v>
      </c>
      <c r="AP1145" s="861">
        <v>85.910492000000005</v>
      </c>
      <c r="AQ1145" s="861">
        <v>86.550888</v>
      </c>
      <c r="AR1145" s="861">
        <v>71.433694000000003</v>
      </c>
      <c r="AS1145" s="861">
        <v>62.483176999999998</v>
      </c>
      <c r="AT1145" s="861">
        <v>75.366153999999995</v>
      </c>
      <c r="AU1145" s="861">
        <v>74.322629000000006</v>
      </c>
      <c r="AV1145" s="861">
        <v>73.059392000000003</v>
      </c>
      <c r="AW1145" s="861">
        <v>72.430408999999997</v>
      </c>
      <c r="AX1145" s="861">
        <v>88.008880000000005</v>
      </c>
      <c r="AY1145" s="861">
        <v>85.863461000000001</v>
      </c>
      <c r="AZ1145" s="861">
        <v>-9.7440840000000009</v>
      </c>
      <c r="BA1145" s="861">
        <v>-7.7216779999999998</v>
      </c>
      <c r="BB1145" s="861">
        <v>-16.586599</v>
      </c>
      <c r="BC1145" s="861">
        <v>-15.623721</v>
      </c>
      <c r="BD1145" s="861">
        <v>-15.975153000000001</v>
      </c>
      <c r="BE1145" s="861">
        <v>-10.281704</v>
      </c>
      <c r="BF1145" s="861">
        <v>31.421973999999999</v>
      </c>
      <c r="BG1145" s="861">
        <v>140.17235500000001</v>
      </c>
      <c r="BH1145" s="861">
        <v>109.06864899999999</v>
      </c>
      <c r="BI1145" s="861">
        <v>48.604843000000002</v>
      </c>
      <c r="BJ1145" s="861">
        <v>129.73202499999999</v>
      </c>
      <c r="BK1145" s="861">
        <v>84.735354000000001</v>
      </c>
      <c r="BL1145" s="861">
        <v>73.874408000000003</v>
      </c>
      <c r="BM1145" s="861">
        <v>-21.061976999999999</v>
      </c>
      <c r="BN1145" s="861">
        <v>-15.940765000000001</v>
      </c>
      <c r="BO1145" s="861">
        <v>-13.244820000000001</v>
      </c>
      <c r="BP1145" s="861">
        <v>-15.515968000000001</v>
      </c>
      <c r="BQ1145" s="861">
        <v>85.489116999999993</v>
      </c>
      <c r="BR1145" s="861">
        <v>88.035844999999995</v>
      </c>
      <c r="BS1145" s="861">
        <v>84.441154999999995</v>
      </c>
      <c r="BT1145" s="861">
        <v>57.418241999999999</v>
      </c>
      <c r="BU1145" s="861">
        <v>64.128958999999995</v>
      </c>
      <c r="BV1145" s="861">
        <v>60.131557999999998</v>
      </c>
      <c r="BW1145" s="861">
        <v>63.884175999999997</v>
      </c>
      <c r="BX1145" s="861">
        <v>-15.802493999999999</v>
      </c>
      <c r="BY1145" s="861">
        <v>-16.000502000000001</v>
      </c>
      <c r="BZ1145" s="861">
        <v>-15.725296999999999</v>
      </c>
      <c r="CA1145" s="861">
        <v>-16.283885999999999</v>
      </c>
      <c r="CB1145" s="861">
        <v>-10.177194999999999</v>
      </c>
      <c r="CC1145" s="861">
        <v>-7.532654</v>
      </c>
      <c r="CD1145" s="861">
        <v>-10.639184</v>
      </c>
      <c r="CE1145" s="861">
        <v>-7.7505379999999997</v>
      </c>
      <c r="CF1145" s="861">
        <v>-12.575557</v>
      </c>
      <c r="CG1145" s="861">
        <v>-7.955209</v>
      </c>
      <c r="CH1145" s="861">
        <v>-13.004334</v>
      </c>
      <c r="CI1145" s="861">
        <v>-8.5667340000000003</v>
      </c>
      <c r="CJ1145" s="861">
        <v>-10.154662</v>
      </c>
      <c r="CK1145" s="861">
        <v>-6.7360959999999999</v>
      </c>
      <c r="CL1145" s="861">
        <v>-10.295400000000001</v>
      </c>
      <c r="CM1145" s="861">
        <v>-6.1881940000000002</v>
      </c>
      <c r="CN1145" s="861">
        <v>-12.798482999999999</v>
      </c>
      <c r="CO1145" s="861">
        <v>-8.7223860000000002</v>
      </c>
      <c r="CP1145" s="861">
        <v>-12.975141000000001</v>
      </c>
      <c r="CQ1145" s="861">
        <v>-9.3853249999999999</v>
      </c>
      <c r="CR1145" s="861">
        <v>-9.9406850000000002</v>
      </c>
      <c r="CS1145" s="861">
        <v>-7.2645200000000001</v>
      </c>
      <c r="CT1145" s="861">
        <v>-10.703442000000001</v>
      </c>
      <c r="CU1145" s="861">
        <v>-7.0502909999999996</v>
      </c>
      <c r="CV1145" s="861">
        <v>-13.210692</v>
      </c>
      <c r="CW1145" s="861">
        <v>-7.0428170000000003</v>
      </c>
      <c r="CX1145" s="861">
        <v>-13.190158</v>
      </c>
      <c r="CY1145" s="861">
        <v>-7.7875969999999999</v>
      </c>
      <c r="CZ1145" s="861">
        <v>-9.7135739999999995</v>
      </c>
      <c r="DA1145" s="861">
        <v>-6.4901289999999996</v>
      </c>
      <c r="DB1145" s="861">
        <v>-10.465901000000001</v>
      </c>
      <c r="DC1145" s="861">
        <v>-6.0627589999999998</v>
      </c>
      <c r="DD1145" s="861">
        <v>-12.984586</v>
      </c>
      <c r="DE1145" s="861">
        <v>-8.3579869999999996</v>
      </c>
      <c r="DF1145" s="861">
        <v>-13.280315999999999</v>
      </c>
      <c r="DG1145" s="861">
        <v>-8.6726379999999992</v>
      </c>
      <c r="DH1145" s="861">
        <v>-9.6836140000000004</v>
      </c>
      <c r="DI1145" s="861">
        <v>-6.8528349999999998</v>
      </c>
      <c r="DJ1145" s="861">
        <v>-10.241880999999999</v>
      </c>
      <c r="DK1145" s="861">
        <v>-7.2283999999999997</v>
      </c>
      <c r="DL1145" s="861">
        <v>-13.082532</v>
      </c>
      <c r="DM1145" s="861">
        <v>-9.9307079999999992</v>
      </c>
      <c r="DN1145" s="861">
        <v>-13.263805</v>
      </c>
      <c r="DO1145" s="861">
        <v>-9.6310800000000008</v>
      </c>
      <c r="DP1145" s="861">
        <v>-10.345817</v>
      </c>
      <c r="DQ1145" s="861">
        <v>-7.7884219999999997</v>
      </c>
      <c r="DR1145" s="861">
        <v>-10.541950999999999</v>
      </c>
      <c r="DS1145" s="861">
        <v>-8.3957490000000004</v>
      </c>
      <c r="DT1145" s="861">
        <v>-12.891564000000001</v>
      </c>
      <c r="DU1145" s="861">
        <v>-10.772636</v>
      </c>
      <c r="DV1145" s="861">
        <v>-13.194138000000001</v>
      </c>
      <c r="DW1145" s="861">
        <v>-8.0679979999999993</v>
      </c>
      <c r="DX1145" s="861">
        <v>11.469815000000001</v>
      </c>
      <c r="DY1145" s="861">
        <v>8.3006910000000005</v>
      </c>
      <c r="DZ1145" s="861">
        <v>157.172946</v>
      </c>
      <c r="EA1145" s="861">
        <v>148.925411</v>
      </c>
      <c r="EB1145" s="861">
        <v>121.53</v>
      </c>
      <c r="EC1145" s="861">
        <v>3.274</v>
      </c>
      <c r="ED1145" s="861">
        <v>391.8</v>
      </c>
      <c r="EE1145" s="861">
        <v>121.51</v>
      </c>
      <c r="EF1145" s="861">
        <v>5.3019999999999996</v>
      </c>
      <c r="EG1145" s="861">
        <v>631.29999999999995</v>
      </c>
      <c r="EH1145" s="861">
        <v>121.64</v>
      </c>
      <c r="EI1145" s="861">
        <v>4.93</v>
      </c>
      <c r="EJ1145" s="861">
        <v>586.6</v>
      </c>
      <c r="EK1145" s="861">
        <v>9.5267809999999997</v>
      </c>
      <c r="EL1145" s="861">
        <v>11.863516000000001</v>
      </c>
      <c r="EM1145" s="861">
        <v>-19.141638</v>
      </c>
      <c r="EN1145" s="861">
        <v>-25.108336000000001</v>
      </c>
      <c r="EO1145" s="861">
        <v>92.823400000000007</v>
      </c>
      <c r="EP1145" s="861">
        <v>89.155615999999995</v>
      </c>
      <c r="EQ1145" s="861">
        <v>-9.7830899999999996</v>
      </c>
      <c r="ER1145" s="861">
        <v>5256.4030990000001</v>
      </c>
      <c r="ES1145" s="861">
        <v>12271.959962999999</v>
      </c>
      <c r="ET1145" s="861">
        <v>11470.134743000001</v>
      </c>
      <c r="EU1145" s="861"/>
      <c r="EV1145" s="861"/>
      <c r="EW1145" s="861"/>
      <c r="EX1145" s="861"/>
      <c r="EY1145" s="861"/>
      <c r="EZ1145" s="861"/>
      <c r="FA1145" s="861"/>
      <c r="FB1145" s="861"/>
      <c r="FC1145" s="861"/>
      <c r="FD1145" s="861"/>
    </row>
    <row r="1146" spans="1:160" x14ac:dyDescent="0.25">
      <c r="A1146" s="837">
        <v>46142</v>
      </c>
      <c r="B1146" s="836">
        <v>0.16591435185185185</v>
      </c>
      <c r="C1146" s="861">
        <v>65700</v>
      </c>
      <c r="D1146" s="861">
        <v>0</v>
      </c>
      <c r="E1146" s="861">
        <v>0</v>
      </c>
      <c r="F1146" s="861">
        <v>74.338931000000002</v>
      </c>
      <c r="G1146" s="861">
        <v>71.508262999999999</v>
      </c>
      <c r="H1146" s="861">
        <v>64.530737999999999</v>
      </c>
      <c r="I1146" s="861">
        <v>74.007189999999994</v>
      </c>
      <c r="J1146" s="861">
        <v>70.666512999999995</v>
      </c>
      <c r="K1146" s="861">
        <v>71.038775000000001</v>
      </c>
      <c r="L1146" s="861">
        <v>73.742683999999997</v>
      </c>
      <c r="M1146" s="861">
        <v>74.425175999999993</v>
      </c>
      <c r="N1146" s="861">
        <v>-10.200258</v>
      </c>
      <c r="O1146" s="861">
        <v>-12.198579000000001</v>
      </c>
      <c r="P1146" s="861">
        <v>-13.115686999999999</v>
      </c>
      <c r="Q1146" s="861">
        <v>-9.0536580000000004</v>
      </c>
      <c r="R1146" s="861">
        <v>-10.261931000000001</v>
      </c>
      <c r="S1146" s="861">
        <v>-11.441938</v>
      </c>
      <c r="T1146" s="861">
        <v>81.108560999999995</v>
      </c>
      <c r="U1146" s="861">
        <v>73.215277</v>
      </c>
      <c r="V1146" s="861">
        <v>91.938370000000006</v>
      </c>
      <c r="W1146" s="861">
        <v>90.977293000000003</v>
      </c>
      <c r="X1146" s="861">
        <v>-8.7709810000000008</v>
      </c>
      <c r="Y1146" s="861">
        <v>-8.2968460000000004</v>
      </c>
      <c r="Z1146" s="861">
        <v>-13.035689</v>
      </c>
      <c r="AA1146" s="861">
        <v>-12.427197</v>
      </c>
      <c r="AB1146" s="861">
        <v>-12.314501999999999</v>
      </c>
      <c r="AC1146" s="861">
        <v>-13.338393</v>
      </c>
      <c r="AD1146" s="861">
        <v>-15.194850000000001</v>
      </c>
      <c r="AE1146" s="861">
        <v>103.372024</v>
      </c>
      <c r="AF1146" s="861">
        <v>96.453547</v>
      </c>
      <c r="AG1146" s="861">
        <v>88.112966</v>
      </c>
      <c r="AH1146" s="861">
        <v>102.79369</v>
      </c>
      <c r="AI1146" s="861">
        <v>88.253207000000003</v>
      </c>
      <c r="AJ1146" s="861">
        <v>69.140191999999999</v>
      </c>
      <c r="AK1146" s="861">
        <v>-7.9313209999999996</v>
      </c>
      <c r="AL1146" s="861">
        <v>-12.553357</v>
      </c>
      <c r="AM1146" s="861">
        <v>-9.5954859999999993</v>
      </c>
      <c r="AN1146" s="861">
        <v>91.203614000000002</v>
      </c>
      <c r="AO1146" s="861">
        <v>90.292573000000004</v>
      </c>
      <c r="AP1146" s="861">
        <v>86.069424999999995</v>
      </c>
      <c r="AQ1146" s="861">
        <v>86.679700999999994</v>
      </c>
      <c r="AR1146" s="861">
        <v>71.417259999999999</v>
      </c>
      <c r="AS1146" s="861">
        <v>62.460563999999998</v>
      </c>
      <c r="AT1146" s="861">
        <v>75.442303999999993</v>
      </c>
      <c r="AU1146" s="861">
        <v>74.374356000000006</v>
      </c>
      <c r="AV1146" s="861">
        <v>73.120086000000001</v>
      </c>
      <c r="AW1146" s="861">
        <v>72.687029999999993</v>
      </c>
      <c r="AX1146" s="861">
        <v>88.010870999999995</v>
      </c>
      <c r="AY1146" s="861">
        <v>85.757003999999995</v>
      </c>
      <c r="AZ1146" s="861">
        <v>-9.7108509999999999</v>
      </c>
      <c r="BA1146" s="861">
        <v>-7.7577579999999999</v>
      </c>
      <c r="BB1146" s="861">
        <v>-16.572199999999999</v>
      </c>
      <c r="BC1146" s="861">
        <v>-15.606028999999999</v>
      </c>
      <c r="BD1146" s="861">
        <v>-15.95603</v>
      </c>
      <c r="BE1146" s="861">
        <v>-10.288848</v>
      </c>
      <c r="BF1146" s="861">
        <v>31.276181000000001</v>
      </c>
      <c r="BG1146" s="861">
        <v>140.16008500000001</v>
      </c>
      <c r="BH1146" s="861">
        <v>108.953992</v>
      </c>
      <c r="BI1146" s="861">
        <v>48.655349999999999</v>
      </c>
      <c r="BJ1146" s="861">
        <v>129.73325600000001</v>
      </c>
      <c r="BK1146" s="861">
        <v>84.672327999999993</v>
      </c>
      <c r="BL1146" s="861">
        <v>73.527125999999996</v>
      </c>
      <c r="BM1146" s="861">
        <v>-21.060020999999999</v>
      </c>
      <c r="BN1146" s="861">
        <v>-15.948119999999999</v>
      </c>
      <c r="BO1146" s="861">
        <v>-13.14743</v>
      </c>
      <c r="BP1146" s="861">
        <v>-15.522845</v>
      </c>
      <c r="BQ1146" s="861">
        <v>85.486812</v>
      </c>
      <c r="BR1146" s="861">
        <v>88.027411999999998</v>
      </c>
      <c r="BS1146" s="861">
        <v>84.431015000000002</v>
      </c>
      <c r="BT1146" s="861">
        <v>57.337891999999997</v>
      </c>
      <c r="BU1146" s="861">
        <v>64.171267999999998</v>
      </c>
      <c r="BV1146" s="861">
        <v>60.007675999999996</v>
      </c>
      <c r="BW1146" s="861">
        <v>63.833191999999997</v>
      </c>
      <c r="BX1146" s="861">
        <v>-15.623398999999999</v>
      </c>
      <c r="BY1146" s="861">
        <v>-15.977674</v>
      </c>
      <c r="BZ1146" s="861">
        <v>-15.761694</v>
      </c>
      <c r="CA1146" s="861">
        <v>-16.25206</v>
      </c>
      <c r="CB1146" s="861">
        <v>-10.167737000000001</v>
      </c>
      <c r="CC1146" s="861">
        <v>-7.5271420000000004</v>
      </c>
      <c r="CD1146" s="861">
        <v>-10.659483</v>
      </c>
      <c r="CE1146" s="861">
        <v>-7.7609240000000002</v>
      </c>
      <c r="CF1146" s="861">
        <v>-12.604620000000001</v>
      </c>
      <c r="CG1146" s="861">
        <v>-7.9559920000000002</v>
      </c>
      <c r="CH1146" s="861">
        <v>-13.028784999999999</v>
      </c>
      <c r="CI1146" s="861">
        <v>-8.5652609999999996</v>
      </c>
      <c r="CJ1146" s="861">
        <v>-10.159288</v>
      </c>
      <c r="CK1146" s="861">
        <v>-6.7361940000000002</v>
      </c>
      <c r="CL1146" s="861">
        <v>-10.321323</v>
      </c>
      <c r="CM1146" s="861">
        <v>-6.2041529999999998</v>
      </c>
      <c r="CN1146" s="861">
        <v>-12.832741</v>
      </c>
      <c r="CO1146" s="861">
        <v>-8.7311320000000006</v>
      </c>
      <c r="CP1146" s="861">
        <v>-13.00498</v>
      </c>
      <c r="CQ1146" s="861">
        <v>-9.3990539999999996</v>
      </c>
      <c r="CR1146" s="861">
        <v>-9.9220469999999992</v>
      </c>
      <c r="CS1146" s="861">
        <v>-7.2436239999999996</v>
      </c>
      <c r="CT1146" s="861">
        <v>-10.708271999999999</v>
      </c>
      <c r="CU1146" s="861">
        <v>-7.0289339999999996</v>
      </c>
      <c r="CV1146" s="861">
        <v>-13.236295999999999</v>
      </c>
      <c r="CW1146" s="861">
        <v>-7.0494880000000002</v>
      </c>
      <c r="CX1146" s="861">
        <v>-13.215040999999999</v>
      </c>
      <c r="CY1146" s="861">
        <v>-7.776726</v>
      </c>
      <c r="CZ1146" s="861">
        <v>-9.7143969999999999</v>
      </c>
      <c r="DA1146" s="861">
        <v>-6.4698859999999998</v>
      </c>
      <c r="DB1146" s="861">
        <v>-10.463376999999999</v>
      </c>
      <c r="DC1146" s="861">
        <v>-6.083107</v>
      </c>
      <c r="DD1146" s="861">
        <v>-12.997939000000001</v>
      </c>
      <c r="DE1146" s="861">
        <v>-8.3792010000000001</v>
      </c>
      <c r="DF1146" s="861">
        <v>-13.29523</v>
      </c>
      <c r="DG1146" s="861">
        <v>-8.7047729999999994</v>
      </c>
      <c r="DH1146" s="861">
        <v>-9.7054799999999997</v>
      </c>
      <c r="DI1146" s="861">
        <v>-6.8788309999999999</v>
      </c>
      <c r="DJ1146" s="861">
        <v>-10.262382000000001</v>
      </c>
      <c r="DK1146" s="861">
        <v>-7.252542</v>
      </c>
      <c r="DL1146" s="861">
        <v>-13.096677</v>
      </c>
      <c r="DM1146" s="861">
        <v>-9.948067</v>
      </c>
      <c r="DN1146" s="861">
        <v>-13.297589</v>
      </c>
      <c r="DO1146" s="861">
        <v>-9.6149529999999999</v>
      </c>
      <c r="DP1146" s="861">
        <v>-10.361601</v>
      </c>
      <c r="DQ1146" s="861">
        <v>-7.8210050000000004</v>
      </c>
      <c r="DR1146" s="861">
        <v>-10.580781999999999</v>
      </c>
      <c r="DS1146" s="861">
        <v>-8.4175950000000004</v>
      </c>
      <c r="DT1146" s="861">
        <v>-12.922207</v>
      </c>
      <c r="DU1146" s="861">
        <v>-10.760885999999999</v>
      </c>
      <c r="DV1146" s="861">
        <v>-13.225045</v>
      </c>
      <c r="DW1146" s="861">
        <v>-8.0560779999999994</v>
      </c>
      <c r="DX1146" s="861">
        <v>11.455671000000001</v>
      </c>
      <c r="DY1146" s="861">
        <v>8.3002529999999997</v>
      </c>
      <c r="DZ1146" s="861">
        <v>157.771548</v>
      </c>
      <c r="EA1146" s="861">
        <v>148.85901899999999</v>
      </c>
      <c r="EB1146" s="861">
        <v>122.09</v>
      </c>
      <c r="EC1146" s="861">
        <v>1.24</v>
      </c>
      <c r="ED1146" s="861">
        <v>133.69999999999999</v>
      </c>
      <c r="EE1146" s="861">
        <v>122.1</v>
      </c>
      <c r="EF1146" s="861">
        <v>5.2759999999999998</v>
      </c>
      <c r="EG1146" s="861">
        <v>635</v>
      </c>
      <c r="EH1146" s="861">
        <v>122.15</v>
      </c>
      <c r="EI1146" s="861">
        <v>4.9240000000000004</v>
      </c>
      <c r="EJ1146" s="861">
        <v>591.20000000000005</v>
      </c>
      <c r="EK1146" s="861">
        <v>9.5715039999999991</v>
      </c>
      <c r="EL1146" s="861">
        <v>11.961774</v>
      </c>
      <c r="EM1146" s="861">
        <v>-19.166989999999998</v>
      </c>
      <c r="EN1146" s="861">
        <v>-25.109203999999998</v>
      </c>
      <c r="EO1146" s="861">
        <v>93.084542999999996</v>
      </c>
      <c r="EP1146" s="861">
        <v>89.125546</v>
      </c>
      <c r="EQ1146" s="861">
        <v>-9.7947679999999995</v>
      </c>
      <c r="ER1146" s="861">
        <v>5262.7201279999999</v>
      </c>
      <c r="ES1146" s="861">
        <v>12282.511637</v>
      </c>
      <c r="ET1146" s="861">
        <v>11479.937966</v>
      </c>
      <c r="EU1146" s="861"/>
      <c r="EV1146" s="861"/>
      <c r="EW1146" s="861"/>
      <c r="EX1146" s="861"/>
      <c r="EY1146" s="861"/>
      <c r="EZ1146" s="861"/>
      <c r="FA1146" s="861"/>
      <c r="FB1146" s="861"/>
      <c r="FC1146" s="861"/>
      <c r="FD1146" s="861"/>
    </row>
    <row r="1147" spans="1:160" x14ac:dyDescent="0.25">
      <c r="A1147" s="837">
        <v>46142</v>
      </c>
      <c r="B1147" s="836">
        <v>0.1666087962962963</v>
      </c>
      <c r="C1147" s="861">
        <v>65760</v>
      </c>
      <c r="D1147" s="861">
        <v>0</v>
      </c>
      <c r="E1147" s="861">
        <v>0</v>
      </c>
      <c r="F1147" s="861">
        <v>74.386251000000001</v>
      </c>
      <c r="G1147" s="861">
        <v>71.477276000000003</v>
      </c>
      <c r="H1147" s="861">
        <v>64.491793999999999</v>
      </c>
      <c r="I1147" s="861">
        <v>73.994544000000005</v>
      </c>
      <c r="J1147" s="861">
        <v>70.742124000000004</v>
      </c>
      <c r="K1147" s="861">
        <v>71.040937999999997</v>
      </c>
      <c r="L1147" s="861">
        <v>73.747422999999998</v>
      </c>
      <c r="M1147" s="861">
        <v>74.453581999999997</v>
      </c>
      <c r="N1147" s="861">
        <v>-10.229397000000001</v>
      </c>
      <c r="O1147" s="861">
        <v>-12.259365000000001</v>
      </c>
      <c r="P1147" s="861">
        <v>-13.174675000000001</v>
      </c>
      <c r="Q1147" s="861">
        <v>-8.9018180000000005</v>
      </c>
      <c r="R1147" s="861">
        <v>-10.388676999999999</v>
      </c>
      <c r="S1147" s="861">
        <v>-11.436733</v>
      </c>
      <c r="T1147" s="861">
        <v>81.174464</v>
      </c>
      <c r="U1147" s="861">
        <v>72.326385999999999</v>
      </c>
      <c r="V1147" s="861">
        <v>91.857152999999997</v>
      </c>
      <c r="W1147" s="861">
        <v>90.885619000000005</v>
      </c>
      <c r="X1147" s="861">
        <v>-8.7710129999999999</v>
      </c>
      <c r="Y1147" s="861">
        <v>-8.3225580000000008</v>
      </c>
      <c r="Z1147" s="861">
        <v>-13.034243999999999</v>
      </c>
      <c r="AA1147" s="861">
        <v>-12.401726999999999</v>
      </c>
      <c r="AB1147" s="861">
        <v>-12.290884</v>
      </c>
      <c r="AC1147" s="861">
        <v>-13.325587000000001</v>
      </c>
      <c r="AD1147" s="861">
        <v>-15.217226</v>
      </c>
      <c r="AE1147" s="861">
        <v>103.176834</v>
      </c>
      <c r="AF1147" s="861">
        <v>96.474031999999994</v>
      </c>
      <c r="AG1147" s="861">
        <v>88.091628</v>
      </c>
      <c r="AH1147" s="861">
        <v>102.728392</v>
      </c>
      <c r="AI1147" s="861">
        <v>88.178505999999999</v>
      </c>
      <c r="AJ1147" s="861">
        <v>69.045516000000006</v>
      </c>
      <c r="AK1147" s="861">
        <v>-7.9278500000000003</v>
      </c>
      <c r="AL1147" s="861">
        <v>-12.551209999999999</v>
      </c>
      <c r="AM1147" s="861">
        <v>-9.5680230000000002</v>
      </c>
      <c r="AN1147" s="861">
        <v>91.090664000000004</v>
      </c>
      <c r="AO1147" s="861">
        <v>90.184111000000001</v>
      </c>
      <c r="AP1147" s="861">
        <v>85.975868000000006</v>
      </c>
      <c r="AQ1147" s="861">
        <v>86.593294</v>
      </c>
      <c r="AR1147" s="861">
        <v>71.405441999999994</v>
      </c>
      <c r="AS1147" s="861">
        <v>62.427612000000003</v>
      </c>
      <c r="AT1147" s="861">
        <v>75.348001999999994</v>
      </c>
      <c r="AU1147" s="861">
        <v>74.320096000000007</v>
      </c>
      <c r="AV1147" s="861">
        <v>73.209254999999999</v>
      </c>
      <c r="AW1147" s="861">
        <v>72.811203000000006</v>
      </c>
      <c r="AX1147" s="861">
        <v>88.039242999999999</v>
      </c>
      <c r="AY1147" s="861">
        <v>85.910999000000004</v>
      </c>
      <c r="AZ1147" s="861">
        <v>-9.7427209999999995</v>
      </c>
      <c r="BA1147" s="861">
        <v>-7.6992760000000002</v>
      </c>
      <c r="BB1147" s="861">
        <v>-16.608884</v>
      </c>
      <c r="BC1147" s="861">
        <v>-15.658283000000001</v>
      </c>
      <c r="BD1147" s="861">
        <v>-16.000259</v>
      </c>
      <c r="BE1147" s="861">
        <v>-10.030576</v>
      </c>
      <c r="BF1147" s="861">
        <v>31.304337</v>
      </c>
      <c r="BG1147" s="861">
        <v>140.098051</v>
      </c>
      <c r="BH1147" s="861">
        <v>108.865013</v>
      </c>
      <c r="BI1147" s="861">
        <v>48.611342</v>
      </c>
      <c r="BJ1147" s="861">
        <v>130.037766</v>
      </c>
      <c r="BK1147" s="861">
        <v>84.629062000000005</v>
      </c>
      <c r="BL1147" s="861">
        <v>73.412200999999996</v>
      </c>
      <c r="BM1147" s="861">
        <v>-21.054092000000001</v>
      </c>
      <c r="BN1147" s="861">
        <v>-15.969810000000001</v>
      </c>
      <c r="BO1147" s="861">
        <v>-13.341675</v>
      </c>
      <c r="BP1147" s="861">
        <v>-15.581448999999999</v>
      </c>
      <c r="BQ1147" s="861">
        <v>85.474800999999999</v>
      </c>
      <c r="BR1147" s="861">
        <v>88.026539999999997</v>
      </c>
      <c r="BS1147" s="861">
        <v>84.455624</v>
      </c>
      <c r="BT1147" s="861">
        <v>57.395223000000001</v>
      </c>
      <c r="BU1147" s="861">
        <v>64.107926000000006</v>
      </c>
      <c r="BV1147" s="861">
        <v>60.002499</v>
      </c>
      <c r="BW1147" s="861">
        <v>63.759549999999997</v>
      </c>
      <c r="BX1147" s="861">
        <v>-15.738277</v>
      </c>
      <c r="BY1147" s="861">
        <v>-15.946687000000001</v>
      </c>
      <c r="BZ1147" s="861">
        <v>-15.884957</v>
      </c>
      <c r="CA1147" s="861">
        <v>-16.271134</v>
      </c>
      <c r="CB1147" s="861">
        <v>-10.204468</v>
      </c>
      <c r="CC1147" s="861">
        <v>-7.5391219999999999</v>
      </c>
      <c r="CD1147" s="861">
        <v>-10.664944</v>
      </c>
      <c r="CE1147" s="861">
        <v>-7.75467</v>
      </c>
      <c r="CF1147" s="861">
        <v>-12.614315</v>
      </c>
      <c r="CG1147" s="861">
        <v>-7.9857319999999996</v>
      </c>
      <c r="CH1147" s="861">
        <v>-13.067097</v>
      </c>
      <c r="CI1147" s="861">
        <v>-8.6014300000000006</v>
      </c>
      <c r="CJ1147" s="861">
        <v>-10.184282</v>
      </c>
      <c r="CK1147" s="861">
        <v>-6.7504929999999996</v>
      </c>
      <c r="CL1147" s="861">
        <v>-10.327251</v>
      </c>
      <c r="CM1147" s="861">
        <v>-6.1997790000000004</v>
      </c>
      <c r="CN1147" s="861">
        <v>-12.856109999999999</v>
      </c>
      <c r="CO1147" s="861">
        <v>-8.7543500000000005</v>
      </c>
      <c r="CP1147" s="861">
        <v>-13.029434999999999</v>
      </c>
      <c r="CQ1147" s="861">
        <v>-9.4032079999999993</v>
      </c>
      <c r="CR1147" s="861">
        <v>-9.9660930000000008</v>
      </c>
      <c r="CS1147" s="861">
        <v>-7.2762690000000001</v>
      </c>
      <c r="CT1147" s="861">
        <v>-10.726732</v>
      </c>
      <c r="CU1147" s="861">
        <v>-7.0281359999999999</v>
      </c>
      <c r="CV1147" s="861">
        <v>-13.237849000000001</v>
      </c>
      <c r="CW1147" s="861">
        <v>-7.0468209999999996</v>
      </c>
      <c r="CX1147" s="861">
        <v>-13.221073000000001</v>
      </c>
      <c r="CY1147" s="861">
        <v>-7.7981389999999999</v>
      </c>
      <c r="CZ1147" s="861">
        <v>-9.7063220000000001</v>
      </c>
      <c r="DA1147" s="861">
        <v>-6.4912530000000004</v>
      </c>
      <c r="DB1147" s="861">
        <v>-10.470789</v>
      </c>
      <c r="DC1147" s="861">
        <v>-6.0834720000000004</v>
      </c>
      <c r="DD1147" s="861">
        <v>-13.012209</v>
      </c>
      <c r="DE1147" s="861">
        <v>-8.3727710000000002</v>
      </c>
      <c r="DF1147" s="861">
        <v>-13.312072000000001</v>
      </c>
      <c r="DG1147" s="861">
        <v>-8.6999479999999991</v>
      </c>
      <c r="DH1147" s="861">
        <v>-9.6968949999999996</v>
      </c>
      <c r="DI1147" s="861">
        <v>-6.8744639999999997</v>
      </c>
      <c r="DJ1147" s="861">
        <v>-10.260339</v>
      </c>
      <c r="DK1147" s="861">
        <v>-7.2453690000000002</v>
      </c>
      <c r="DL1147" s="861">
        <v>-13.114587999999999</v>
      </c>
      <c r="DM1147" s="861">
        <v>-9.9710509999999992</v>
      </c>
      <c r="DN1147" s="861">
        <v>-13.300750000000001</v>
      </c>
      <c r="DO1147" s="861">
        <v>-9.6363869999999991</v>
      </c>
      <c r="DP1147" s="861">
        <v>-10.352537999999999</v>
      </c>
      <c r="DQ1147" s="861">
        <v>-7.8058740000000002</v>
      </c>
      <c r="DR1147" s="861">
        <v>-10.578738</v>
      </c>
      <c r="DS1147" s="861">
        <v>-8.4328789999999998</v>
      </c>
      <c r="DT1147" s="861">
        <v>-12.911352000000001</v>
      </c>
      <c r="DU1147" s="861">
        <v>-10.786249</v>
      </c>
      <c r="DV1147" s="861">
        <v>-13.205341000000001</v>
      </c>
      <c r="DW1147" s="861">
        <v>-8.0870639999999998</v>
      </c>
      <c r="DX1147" s="861">
        <v>11.453192</v>
      </c>
      <c r="DY1147" s="861">
        <v>8.2843599999999995</v>
      </c>
      <c r="DZ1147" s="861">
        <v>157.232437</v>
      </c>
      <c r="EA1147" s="861">
        <v>149.09396799999999</v>
      </c>
      <c r="EB1147" s="861">
        <v>122.24</v>
      </c>
      <c r="EC1147" s="861">
        <v>1.2390000000000001</v>
      </c>
      <c r="ED1147" s="861">
        <v>133.6</v>
      </c>
      <c r="EE1147" s="861">
        <v>122.15</v>
      </c>
      <c r="EF1147" s="861">
        <v>5.2709999999999999</v>
      </c>
      <c r="EG1147" s="861">
        <v>634.79999999999995</v>
      </c>
      <c r="EH1147" s="861">
        <v>122.08</v>
      </c>
      <c r="EI1147" s="861">
        <v>4.9180000000000001</v>
      </c>
      <c r="EJ1147" s="861">
        <v>590.70000000000005</v>
      </c>
      <c r="EK1147" s="861">
        <v>9.6034109999999995</v>
      </c>
      <c r="EL1147" s="861">
        <v>11.799020000000001</v>
      </c>
      <c r="EM1147" s="861">
        <v>-19.171434000000001</v>
      </c>
      <c r="EN1147" s="861">
        <v>-25.140695000000001</v>
      </c>
      <c r="EO1147" s="861">
        <v>92.849383000000003</v>
      </c>
      <c r="EP1147" s="861">
        <v>89.231916999999996</v>
      </c>
      <c r="EQ1147" s="861">
        <v>-9.8051359999999992</v>
      </c>
      <c r="ER1147" s="861">
        <v>5264.9478639999998</v>
      </c>
      <c r="ES1147" s="861">
        <v>12293.078197000001</v>
      </c>
      <c r="ET1147" s="861">
        <v>11489.761354</v>
      </c>
      <c r="EU1147" s="861"/>
      <c r="EV1147" s="861"/>
      <c r="EW1147" s="861"/>
      <c r="EX1147" s="861"/>
      <c r="EY1147" s="861"/>
      <c r="EZ1147" s="861"/>
      <c r="FA1147" s="861"/>
      <c r="FB1147" s="861"/>
      <c r="FC1147" s="861"/>
      <c r="FD1147" s="861"/>
    </row>
    <row r="1148" spans="1:160" x14ac:dyDescent="0.25">
      <c r="A1148" s="837">
        <v>46142</v>
      </c>
      <c r="B1148" s="836">
        <v>0.16730324074074074</v>
      </c>
      <c r="C1148" s="861">
        <v>65820</v>
      </c>
      <c r="D1148" s="861">
        <v>0</v>
      </c>
      <c r="E1148" s="861">
        <v>0</v>
      </c>
      <c r="F1148" s="861">
        <v>74.454980000000006</v>
      </c>
      <c r="G1148" s="861">
        <v>71.474560999999994</v>
      </c>
      <c r="H1148" s="861">
        <v>64.558768000000001</v>
      </c>
      <c r="I1148" s="861">
        <v>73.983607000000006</v>
      </c>
      <c r="J1148" s="861">
        <v>70.793124000000006</v>
      </c>
      <c r="K1148" s="861">
        <v>71.027417</v>
      </c>
      <c r="L1148" s="861">
        <v>73.756176999999994</v>
      </c>
      <c r="M1148" s="861">
        <v>74.437813000000006</v>
      </c>
      <c r="N1148" s="861">
        <v>-10.212768000000001</v>
      </c>
      <c r="O1148" s="861">
        <v>-12.290724000000001</v>
      </c>
      <c r="P1148" s="861">
        <v>-13.166930000000001</v>
      </c>
      <c r="Q1148" s="861">
        <v>-9.0774260000000009</v>
      </c>
      <c r="R1148" s="861">
        <v>-10.477335999999999</v>
      </c>
      <c r="S1148" s="861">
        <v>-11.339274</v>
      </c>
      <c r="T1148" s="861">
        <v>81.410387999999998</v>
      </c>
      <c r="U1148" s="861">
        <v>73.042890999999997</v>
      </c>
      <c r="V1148" s="861">
        <v>92.100042999999999</v>
      </c>
      <c r="W1148" s="861">
        <v>91.084000000000003</v>
      </c>
      <c r="X1148" s="861">
        <v>-8.7876790000000007</v>
      </c>
      <c r="Y1148" s="861">
        <v>-8.3210540000000002</v>
      </c>
      <c r="Z1148" s="861">
        <v>-13.045932000000001</v>
      </c>
      <c r="AA1148" s="861">
        <v>-12.426595000000001</v>
      </c>
      <c r="AB1148" s="861">
        <v>-12.322608000000001</v>
      </c>
      <c r="AC1148" s="861">
        <v>-13.322922999999999</v>
      </c>
      <c r="AD1148" s="861">
        <v>-15.234832000000001</v>
      </c>
      <c r="AE1148" s="861">
        <v>103.227874</v>
      </c>
      <c r="AF1148" s="861">
        <v>96.439330999999996</v>
      </c>
      <c r="AG1148" s="861">
        <v>88.115256000000002</v>
      </c>
      <c r="AH1148" s="861">
        <v>102.817573</v>
      </c>
      <c r="AI1148" s="861">
        <v>88.274158</v>
      </c>
      <c r="AJ1148" s="861">
        <v>69.189261000000002</v>
      </c>
      <c r="AK1148" s="861">
        <v>-7.9526659999999998</v>
      </c>
      <c r="AL1148" s="861">
        <v>-12.601451000000001</v>
      </c>
      <c r="AM1148" s="861">
        <v>-9.6025500000000008</v>
      </c>
      <c r="AN1148" s="861">
        <v>91.101601000000002</v>
      </c>
      <c r="AO1148" s="861">
        <v>90.384585999999999</v>
      </c>
      <c r="AP1148" s="861">
        <v>85.948376999999994</v>
      </c>
      <c r="AQ1148" s="861">
        <v>86.588745000000003</v>
      </c>
      <c r="AR1148" s="861">
        <v>71.418721000000005</v>
      </c>
      <c r="AS1148" s="861">
        <v>62.358708999999998</v>
      </c>
      <c r="AT1148" s="861">
        <v>75.325046999999998</v>
      </c>
      <c r="AU1148" s="861">
        <v>74.291618</v>
      </c>
      <c r="AV1148" s="861">
        <v>73.284442999999996</v>
      </c>
      <c r="AW1148" s="861">
        <v>72.736345</v>
      </c>
      <c r="AX1148" s="861">
        <v>88.086774000000005</v>
      </c>
      <c r="AY1148" s="861">
        <v>86.031627999999998</v>
      </c>
      <c r="AZ1148" s="861">
        <v>-9.8035689999999995</v>
      </c>
      <c r="BA1148" s="861">
        <v>-7.8515949999999997</v>
      </c>
      <c r="BB1148" s="861">
        <v>-16.622810000000001</v>
      </c>
      <c r="BC1148" s="861">
        <v>-15.661770000000001</v>
      </c>
      <c r="BD1148" s="861">
        <v>-16.021277999999999</v>
      </c>
      <c r="BE1148" s="861">
        <v>-10.211646999999999</v>
      </c>
      <c r="BF1148" s="861">
        <v>31.419398999999999</v>
      </c>
      <c r="BG1148" s="861">
        <v>140.187772</v>
      </c>
      <c r="BH1148" s="861">
        <v>108.93300499999999</v>
      </c>
      <c r="BI1148" s="861">
        <v>48.593159</v>
      </c>
      <c r="BJ1148" s="861">
        <v>130.342962</v>
      </c>
      <c r="BK1148" s="861">
        <v>84.724034000000003</v>
      </c>
      <c r="BL1148" s="861">
        <v>73.429291000000006</v>
      </c>
      <c r="BM1148" s="861">
        <v>-21.109788000000002</v>
      </c>
      <c r="BN1148" s="861">
        <v>-16.008344999999998</v>
      </c>
      <c r="BO1148" s="861">
        <v>-13.278146</v>
      </c>
      <c r="BP1148" s="861">
        <v>-15.642689000000001</v>
      </c>
      <c r="BQ1148" s="861">
        <v>85.563955000000007</v>
      </c>
      <c r="BR1148" s="861">
        <v>88.117267999999996</v>
      </c>
      <c r="BS1148" s="861">
        <v>84.524585000000002</v>
      </c>
      <c r="BT1148" s="861">
        <v>57.469012999999997</v>
      </c>
      <c r="BU1148" s="861">
        <v>64.119549000000006</v>
      </c>
      <c r="BV1148" s="861">
        <v>59.989668999999999</v>
      </c>
      <c r="BW1148" s="861">
        <v>63.709535000000002</v>
      </c>
      <c r="BX1148" s="861">
        <v>-15.754294</v>
      </c>
      <c r="BY1148" s="861">
        <v>-15.963183000000001</v>
      </c>
      <c r="BZ1148" s="861">
        <v>-15.736298</v>
      </c>
      <c r="CA1148" s="861">
        <v>-16.301532999999999</v>
      </c>
      <c r="CB1148" s="861">
        <v>-10.197488999999999</v>
      </c>
      <c r="CC1148" s="861">
        <v>-7.5444110000000002</v>
      </c>
      <c r="CD1148" s="861">
        <v>-10.663682</v>
      </c>
      <c r="CE1148" s="861">
        <v>-7.7753930000000002</v>
      </c>
      <c r="CF1148" s="861">
        <v>-12.651681999999999</v>
      </c>
      <c r="CG1148" s="861">
        <v>-7.967625</v>
      </c>
      <c r="CH1148" s="861">
        <v>-13.064330999999999</v>
      </c>
      <c r="CI1148" s="861">
        <v>-8.6117950000000008</v>
      </c>
      <c r="CJ1148" s="861">
        <v>-10.170261999999999</v>
      </c>
      <c r="CK1148" s="861">
        <v>-6.7800549999999999</v>
      </c>
      <c r="CL1148" s="861">
        <v>-10.317538000000001</v>
      </c>
      <c r="CM1148" s="861">
        <v>-6.2097220000000002</v>
      </c>
      <c r="CN1148" s="861">
        <v>-12.844462999999999</v>
      </c>
      <c r="CO1148" s="861">
        <v>-8.7591710000000003</v>
      </c>
      <c r="CP1148" s="861">
        <v>-13.053042</v>
      </c>
      <c r="CQ1148" s="861">
        <v>-9.4398099999999996</v>
      </c>
      <c r="CR1148" s="861">
        <v>-9.9403120000000005</v>
      </c>
      <c r="CS1148" s="861">
        <v>-7.2823719999999996</v>
      </c>
      <c r="CT1148" s="861">
        <v>-10.7103</v>
      </c>
      <c r="CU1148" s="861">
        <v>-7.030951</v>
      </c>
      <c r="CV1148" s="861">
        <v>-13.273239999999999</v>
      </c>
      <c r="CW1148" s="861">
        <v>-7.0692560000000002</v>
      </c>
      <c r="CX1148" s="861">
        <v>-13.236020999999999</v>
      </c>
      <c r="CY1148" s="861">
        <v>-7.8368120000000001</v>
      </c>
      <c r="CZ1148" s="861">
        <v>-9.7272859999999994</v>
      </c>
      <c r="DA1148" s="861">
        <v>-6.5089519999999998</v>
      </c>
      <c r="DB1148" s="861">
        <v>-10.480615</v>
      </c>
      <c r="DC1148" s="861">
        <v>-6.0880999999999998</v>
      </c>
      <c r="DD1148" s="861">
        <v>-13.031567000000001</v>
      </c>
      <c r="DE1148" s="861">
        <v>-8.4069660000000006</v>
      </c>
      <c r="DF1148" s="861">
        <v>-13.316660000000001</v>
      </c>
      <c r="DG1148" s="861">
        <v>-8.7288569999999996</v>
      </c>
      <c r="DH1148" s="861">
        <v>-9.710839</v>
      </c>
      <c r="DI1148" s="861">
        <v>-6.8957220000000001</v>
      </c>
      <c r="DJ1148" s="861">
        <v>-10.243682</v>
      </c>
      <c r="DK1148" s="861">
        <v>-7.2596299999999996</v>
      </c>
      <c r="DL1148" s="861">
        <v>-13.124463</v>
      </c>
      <c r="DM1148" s="861">
        <v>-9.9912019999999995</v>
      </c>
      <c r="DN1148" s="861">
        <v>-13.318547000000001</v>
      </c>
      <c r="DO1148" s="861">
        <v>-9.6550200000000004</v>
      </c>
      <c r="DP1148" s="861">
        <v>-10.346774</v>
      </c>
      <c r="DQ1148" s="861">
        <v>-7.8337110000000001</v>
      </c>
      <c r="DR1148" s="861">
        <v>-10.585089</v>
      </c>
      <c r="DS1148" s="861">
        <v>-8.4392080000000007</v>
      </c>
      <c r="DT1148" s="861">
        <v>-12.939140999999999</v>
      </c>
      <c r="DU1148" s="861">
        <v>-10.804546</v>
      </c>
      <c r="DV1148" s="861">
        <v>-13.234329000000001</v>
      </c>
      <c r="DW1148" s="861">
        <v>-8.0587370000000007</v>
      </c>
      <c r="DX1148" s="861">
        <v>11.45781</v>
      </c>
      <c r="DY1148" s="861">
        <v>8.2982119999999995</v>
      </c>
      <c r="DZ1148" s="861">
        <v>157.835802</v>
      </c>
      <c r="EA1148" s="861">
        <v>149.03107499999999</v>
      </c>
      <c r="EB1148" s="861">
        <v>121.59</v>
      </c>
      <c r="EC1148" s="861">
        <v>3.2770000000000001</v>
      </c>
      <c r="ED1148" s="861">
        <v>392.1</v>
      </c>
      <c r="EE1148" s="861">
        <v>121.43</v>
      </c>
      <c r="EF1148" s="861">
        <v>5.3109999999999999</v>
      </c>
      <c r="EG1148" s="861">
        <v>633</v>
      </c>
      <c r="EH1148" s="861">
        <v>121.5</v>
      </c>
      <c r="EI1148" s="861">
        <v>4.92</v>
      </c>
      <c r="EJ1148" s="861">
        <v>589.4</v>
      </c>
      <c r="EK1148" s="861">
        <v>9.5606050000000007</v>
      </c>
      <c r="EL1148" s="861">
        <v>11.835101</v>
      </c>
      <c r="EM1148" s="861">
        <v>-19.163155</v>
      </c>
      <c r="EN1148" s="861">
        <v>-25.113247000000001</v>
      </c>
      <c r="EO1148" s="861">
        <v>93.112533999999997</v>
      </c>
      <c r="EP1148" s="861">
        <v>89.203453999999994</v>
      </c>
      <c r="EQ1148" s="861">
        <v>-9.8158200000000004</v>
      </c>
      <c r="ER1148" s="861">
        <v>5270.119197</v>
      </c>
      <c r="ES1148" s="861">
        <v>12303.636280999999</v>
      </c>
      <c r="ET1148" s="861">
        <v>11499.568090000001</v>
      </c>
      <c r="EU1148" s="861"/>
      <c r="EV1148" s="861"/>
      <c r="EW1148" s="861"/>
      <c r="EX1148" s="861"/>
      <c r="EY1148" s="861"/>
      <c r="EZ1148" s="861"/>
      <c r="FA1148" s="861"/>
      <c r="FB1148" s="861"/>
      <c r="FC1148" s="861"/>
      <c r="FD1148" s="861"/>
    </row>
    <row r="1149" spans="1:160" x14ac:dyDescent="0.25">
      <c r="A1149" s="837">
        <v>46142</v>
      </c>
      <c r="B1149" s="836">
        <v>0.16799768518518518</v>
      </c>
      <c r="C1149" s="861">
        <v>65880</v>
      </c>
      <c r="D1149" s="861">
        <v>0</v>
      </c>
      <c r="E1149" s="861">
        <v>0</v>
      </c>
      <c r="F1149" s="861">
        <v>74.516299000000004</v>
      </c>
      <c r="G1149" s="861">
        <v>71.427936000000003</v>
      </c>
      <c r="H1149" s="861">
        <v>64.675972999999999</v>
      </c>
      <c r="I1149" s="861">
        <v>73.950294</v>
      </c>
      <c r="J1149" s="861">
        <v>70.783883000000003</v>
      </c>
      <c r="K1149" s="861">
        <v>71.032606999999999</v>
      </c>
      <c r="L1149" s="861">
        <v>73.754536999999999</v>
      </c>
      <c r="M1149" s="861">
        <v>74.443359999999998</v>
      </c>
      <c r="N1149" s="861">
        <v>-10.245955</v>
      </c>
      <c r="O1149" s="861">
        <v>-12.315071</v>
      </c>
      <c r="P1149" s="861">
        <v>-13.129524</v>
      </c>
      <c r="Q1149" s="861">
        <v>-8.9855630000000009</v>
      </c>
      <c r="R1149" s="861">
        <v>-10.372591</v>
      </c>
      <c r="S1149" s="861">
        <v>-11.445079</v>
      </c>
      <c r="T1149" s="861">
        <v>81.143069999999994</v>
      </c>
      <c r="U1149" s="861">
        <v>72.951645999999997</v>
      </c>
      <c r="V1149" s="861">
        <v>92.007814999999994</v>
      </c>
      <c r="W1149" s="861">
        <v>90.997884999999997</v>
      </c>
      <c r="X1149" s="861">
        <v>-8.7865970000000004</v>
      </c>
      <c r="Y1149" s="861">
        <v>-8.4146540000000005</v>
      </c>
      <c r="Z1149" s="861">
        <v>-13.032708</v>
      </c>
      <c r="AA1149" s="861">
        <v>-12.445418999999999</v>
      </c>
      <c r="AB1149" s="861">
        <v>-12.286579</v>
      </c>
      <c r="AC1149" s="861">
        <v>-13.343449</v>
      </c>
      <c r="AD1149" s="861">
        <v>-15.187039</v>
      </c>
      <c r="AE1149" s="861">
        <v>103.282267</v>
      </c>
      <c r="AF1149" s="861">
        <v>96.440568999999996</v>
      </c>
      <c r="AG1149" s="861">
        <v>88.073654000000005</v>
      </c>
      <c r="AH1149" s="861">
        <v>102.861791</v>
      </c>
      <c r="AI1149" s="861">
        <v>88.278346999999997</v>
      </c>
      <c r="AJ1149" s="861">
        <v>69.152714000000003</v>
      </c>
      <c r="AK1149" s="861">
        <v>-8.0826919999999998</v>
      </c>
      <c r="AL1149" s="861">
        <v>-12.563276</v>
      </c>
      <c r="AM1149" s="861">
        <v>-9.6170840000000002</v>
      </c>
      <c r="AN1149" s="861">
        <v>91.186597000000006</v>
      </c>
      <c r="AO1149" s="861">
        <v>90.286557000000002</v>
      </c>
      <c r="AP1149" s="861">
        <v>86.099242000000004</v>
      </c>
      <c r="AQ1149" s="861">
        <v>86.671993999999998</v>
      </c>
      <c r="AR1149" s="861">
        <v>71.407808000000003</v>
      </c>
      <c r="AS1149" s="861">
        <v>62.339103000000001</v>
      </c>
      <c r="AT1149" s="861">
        <v>75.381693999999996</v>
      </c>
      <c r="AU1149" s="861">
        <v>74.285767000000007</v>
      </c>
      <c r="AV1149" s="861">
        <v>73.195622999999998</v>
      </c>
      <c r="AW1149" s="861">
        <v>72.455810999999997</v>
      </c>
      <c r="AX1149" s="861">
        <v>87.964341000000005</v>
      </c>
      <c r="AY1149" s="861">
        <v>85.934347000000002</v>
      </c>
      <c r="AZ1149" s="861">
        <v>-9.6910489999999996</v>
      </c>
      <c r="BA1149" s="861">
        <v>-7.7791699999999997</v>
      </c>
      <c r="BB1149" s="861">
        <v>-16.635538</v>
      </c>
      <c r="BC1149" s="861">
        <v>-15.663114</v>
      </c>
      <c r="BD1149" s="861">
        <v>-16.006039999999999</v>
      </c>
      <c r="BE1149" s="861">
        <v>-10.236653</v>
      </c>
      <c r="BF1149" s="861">
        <v>31.376954000000001</v>
      </c>
      <c r="BG1149" s="861">
        <v>140.094899</v>
      </c>
      <c r="BH1149" s="861">
        <v>108.93782299999999</v>
      </c>
      <c r="BI1149" s="861">
        <v>48.561267000000001</v>
      </c>
      <c r="BJ1149" s="861">
        <v>129.919937</v>
      </c>
      <c r="BK1149" s="861">
        <v>84.707339000000005</v>
      </c>
      <c r="BL1149" s="861">
        <v>73.450884000000002</v>
      </c>
      <c r="BM1149" s="861">
        <v>-21.117418000000001</v>
      </c>
      <c r="BN1149" s="861">
        <v>-15.989571</v>
      </c>
      <c r="BO1149" s="861">
        <v>-13.350503</v>
      </c>
      <c r="BP1149" s="861">
        <v>-15.609247</v>
      </c>
      <c r="BQ1149" s="861">
        <v>85.503296000000006</v>
      </c>
      <c r="BR1149" s="861">
        <v>88.097492000000003</v>
      </c>
      <c r="BS1149" s="861">
        <v>84.484674999999996</v>
      </c>
      <c r="BT1149" s="861">
        <v>57.242308000000001</v>
      </c>
      <c r="BU1149" s="861">
        <v>64.121122999999997</v>
      </c>
      <c r="BV1149" s="861">
        <v>59.947389999999999</v>
      </c>
      <c r="BW1149" s="861">
        <v>63.702548</v>
      </c>
      <c r="BX1149" s="861">
        <v>-15.652663</v>
      </c>
      <c r="BY1149" s="861">
        <v>-15.983739</v>
      </c>
      <c r="BZ1149" s="861">
        <v>-15.878159999999999</v>
      </c>
      <c r="CA1149" s="861">
        <v>-16.315525000000001</v>
      </c>
      <c r="CB1149" s="861">
        <v>-10.232942</v>
      </c>
      <c r="CC1149" s="861">
        <v>-7.6002210000000003</v>
      </c>
      <c r="CD1149" s="861">
        <v>-10.727755</v>
      </c>
      <c r="CE1149" s="861">
        <v>-7.8092420000000002</v>
      </c>
      <c r="CF1149" s="861">
        <v>-12.689199</v>
      </c>
      <c r="CG1149" s="861">
        <v>-8.0240460000000002</v>
      </c>
      <c r="CH1149" s="861">
        <v>-13.083437999999999</v>
      </c>
      <c r="CI1149" s="861">
        <v>-8.6349830000000001</v>
      </c>
      <c r="CJ1149" s="861">
        <v>-10.226839</v>
      </c>
      <c r="CK1149" s="861">
        <v>-6.8110489999999997</v>
      </c>
      <c r="CL1149" s="861">
        <v>-10.342131</v>
      </c>
      <c r="CM1149" s="861">
        <v>-6.2523520000000001</v>
      </c>
      <c r="CN1149" s="861">
        <v>-12.877748</v>
      </c>
      <c r="CO1149" s="861">
        <v>-8.7880269999999996</v>
      </c>
      <c r="CP1149" s="861">
        <v>-13.08337</v>
      </c>
      <c r="CQ1149" s="861">
        <v>-9.4521460000000008</v>
      </c>
      <c r="CR1149" s="861">
        <v>-9.9826920000000001</v>
      </c>
      <c r="CS1149" s="861">
        <v>-7.2984059999999999</v>
      </c>
      <c r="CT1149" s="861">
        <v>-10.797135000000001</v>
      </c>
      <c r="CU1149" s="861">
        <v>-7.0859839999999998</v>
      </c>
      <c r="CV1149" s="861">
        <v>-13.299097</v>
      </c>
      <c r="CW1149" s="861">
        <v>-7.0925240000000001</v>
      </c>
      <c r="CX1149" s="861">
        <v>-13.275850999999999</v>
      </c>
      <c r="CY1149" s="861">
        <v>-7.8468369999999998</v>
      </c>
      <c r="CZ1149" s="861">
        <v>-9.7668949999999999</v>
      </c>
      <c r="DA1149" s="861">
        <v>-6.5128539999999999</v>
      </c>
      <c r="DB1149" s="861">
        <v>-10.527752</v>
      </c>
      <c r="DC1149" s="861">
        <v>-6.0924649999999998</v>
      </c>
      <c r="DD1149" s="861">
        <v>-13.060560000000001</v>
      </c>
      <c r="DE1149" s="861">
        <v>-8.3865949999999998</v>
      </c>
      <c r="DF1149" s="861">
        <v>-13.358672</v>
      </c>
      <c r="DG1149" s="861">
        <v>-8.7405889999999999</v>
      </c>
      <c r="DH1149" s="861">
        <v>-9.7554269999999992</v>
      </c>
      <c r="DI1149" s="861">
        <v>-6.8912079999999998</v>
      </c>
      <c r="DJ1149" s="861">
        <v>-10.294544999999999</v>
      </c>
      <c r="DK1149" s="861">
        <v>-7.2583849999999996</v>
      </c>
      <c r="DL1149" s="861">
        <v>-13.168046</v>
      </c>
      <c r="DM1149" s="861">
        <v>-9.9622969999999995</v>
      </c>
      <c r="DN1149" s="861">
        <v>-13.338856</v>
      </c>
      <c r="DO1149" s="861">
        <v>-9.6531660000000006</v>
      </c>
      <c r="DP1149" s="861">
        <v>-10.401738</v>
      </c>
      <c r="DQ1149" s="861">
        <v>-7.8296580000000002</v>
      </c>
      <c r="DR1149" s="861">
        <v>-10.604035</v>
      </c>
      <c r="DS1149" s="861">
        <v>-8.4524729999999995</v>
      </c>
      <c r="DT1149" s="861">
        <v>-12.947348</v>
      </c>
      <c r="DU1149" s="861">
        <v>-10.798159</v>
      </c>
      <c r="DV1149" s="861">
        <v>-13.253546</v>
      </c>
      <c r="DW1149" s="861">
        <v>-8.0604859999999992</v>
      </c>
      <c r="DX1149" s="861">
        <v>11.469377</v>
      </c>
      <c r="DY1149" s="861">
        <v>8.2783820000000006</v>
      </c>
      <c r="DZ1149" s="861">
        <v>157.85164599999999</v>
      </c>
      <c r="EA1149" s="861">
        <v>148.68287900000001</v>
      </c>
      <c r="EB1149" s="861">
        <v>122.17</v>
      </c>
      <c r="EC1149" s="861">
        <v>1.2390000000000001</v>
      </c>
      <c r="ED1149" s="861">
        <v>133.69999999999999</v>
      </c>
      <c r="EE1149" s="861">
        <v>122.13</v>
      </c>
      <c r="EF1149" s="861">
        <v>5.2649999999999997</v>
      </c>
      <c r="EG1149" s="861">
        <v>637.1</v>
      </c>
      <c r="EH1149" s="861">
        <v>122.09</v>
      </c>
      <c r="EI1149" s="861">
        <v>4.923</v>
      </c>
      <c r="EJ1149" s="861">
        <v>590.29999999999995</v>
      </c>
      <c r="EK1149" s="861">
        <v>9.5253390000000007</v>
      </c>
      <c r="EL1149" s="861">
        <v>11.802042</v>
      </c>
      <c r="EM1149" s="861">
        <v>-19.142423000000001</v>
      </c>
      <c r="EN1149" s="861">
        <v>-25.152545</v>
      </c>
      <c r="EO1149" s="861">
        <v>93.119435999999993</v>
      </c>
      <c r="EP1149" s="861">
        <v>89.045726999999999</v>
      </c>
      <c r="EQ1149" s="861">
        <v>-9.8422870000000007</v>
      </c>
      <c r="ER1149" s="861">
        <v>5276.2947219999996</v>
      </c>
      <c r="ES1149" s="861">
        <v>12314.192224</v>
      </c>
      <c r="ET1149" s="861">
        <v>11509.375674000001</v>
      </c>
      <c r="EU1149" s="861"/>
      <c r="EV1149" s="861"/>
      <c r="EW1149" s="861"/>
      <c r="EX1149" s="861"/>
      <c r="EY1149" s="861"/>
      <c r="EZ1149" s="861"/>
      <c r="FA1149" s="861"/>
      <c r="FB1149" s="861"/>
      <c r="FC1149" s="861"/>
      <c r="FD1149" s="861"/>
    </row>
    <row r="1150" spans="1:160" x14ac:dyDescent="0.25">
      <c r="A1150" s="837">
        <v>46142</v>
      </c>
      <c r="B1150" s="836">
        <v>0.16869212962962962</v>
      </c>
      <c r="C1150" s="861">
        <v>65940</v>
      </c>
      <c r="D1150" s="861">
        <v>0</v>
      </c>
      <c r="E1150" s="861">
        <v>0</v>
      </c>
      <c r="F1150" s="861">
        <v>74.530252000000004</v>
      </c>
      <c r="G1150" s="861">
        <v>71.422004000000001</v>
      </c>
      <c r="H1150" s="861">
        <v>64.668282000000005</v>
      </c>
      <c r="I1150" s="861">
        <v>73.936094999999995</v>
      </c>
      <c r="J1150" s="861">
        <v>70.787036000000001</v>
      </c>
      <c r="K1150" s="861">
        <v>71.029392999999999</v>
      </c>
      <c r="L1150" s="861">
        <v>73.748332000000005</v>
      </c>
      <c r="M1150" s="861">
        <v>74.447304000000003</v>
      </c>
      <c r="N1150" s="861">
        <v>-10.246574000000001</v>
      </c>
      <c r="O1150" s="861">
        <v>-12.245984</v>
      </c>
      <c r="P1150" s="861">
        <v>-13.179669000000001</v>
      </c>
      <c r="Q1150" s="861">
        <v>-8.9931649999999994</v>
      </c>
      <c r="R1150" s="861">
        <v>-10.337948000000001</v>
      </c>
      <c r="S1150" s="861">
        <v>-11.474349</v>
      </c>
      <c r="T1150" s="861">
        <v>81.158094000000006</v>
      </c>
      <c r="U1150" s="861">
        <v>72.903723999999997</v>
      </c>
      <c r="V1150" s="861">
        <v>91.967093000000006</v>
      </c>
      <c r="W1150" s="861">
        <v>90.986971999999994</v>
      </c>
      <c r="X1150" s="861">
        <v>-8.8012669999999993</v>
      </c>
      <c r="Y1150" s="861">
        <v>-8.3946290000000001</v>
      </c>
      <c r="Z1150" s="861">
        <v>-13.062051</v>
      </c>
      <c r="AA1150" s="861">
        <v>-12.442698</v>
      </c>
      <c r="AB1150" s="861">
        <v>-12.308799</v>
      </c>
      <c r="AC1150" s="861">
        <v>-13.302015000000001</v>
      </c>
      <c r="AD1150" s="861">
        <v>-15.225479</v>
      </c>
      <c r="AE1150" s="861">
        <v>103.38644600000001</v>
      </c>
      <c r="AF1150" s="861">
        <v>96.494455000000002</v>
      </c>
      <c r="AG1150" s="861">
        <v>88.129718999999994</v>
      </c>
      <c r="AH1150" s="861">
        <v>102.95614500000001</v>
      </c>
      <c r="AI1150" s="861">
        <v>88.318952999999993</v>
      </c>
      <c r="AJ1150" s="861">
        <v>69.128310999999997</v>
      </c>
      <c r="AK1150" s="861">
        <v>-8.1942339999999998</v>
      </c>
      <c r="AL1150" s="861">
        <v>-12.568873999999999</v>
      </c>
      <c r="AM1150" s="861">
        <v>-9.6686209999999999</v>
      </c>
      <c r="AN1150" s="861">
        <v>91.192036000000002</v>
      </c>
      <c r="AO1150" s="861">
        <v>90.283304999999999</v>
      </c>
      <c r="AP1150" s="861">
        <v>86.092220999999995</v>
      </c>
      <c r="AQ1150" s="861">
        <v>86.671228999999997</v>
      </c>
      <c r="AR1150" s="861">
        <v>71.348761999999994</v>
      </c>
      <c r="AS1150" s="861">
        <v>62.361747000000001</v>
      </c>
      <c r="AT1150" s="861">
        <v>75.365594000000002</v>
      </c>
      <c r="AU1150" s="861">
        <v>74.263305000000003</v>
      </c>
      <c r="AV1150" s="861">
        <v>73.294612999999998</v>
      </c>
      <c r="AW1150" s="861">
        <v>72.729803000000004</v>
      </c>
      <c r="AX1150" s="861">
        <v>87.987566000000001</v>
      </c>
      <c r="AY1150" s="861">
        <v>85.935939000000005</v>
      </c>
      <c r="AZ1150" s="861">
        <v>-9.8492390000000007</v>
      </c>
      <c r="BA1150" s="861">
        <v>-7.8077899999999998</v>
      </c>
      <c r="BB1150" s="861">
        <v>-16.643663</v>
      </c>
      <c r="BC1150" s="861">
        <v>-15.662703</v>
      </c>
      <c r="BD1150" s="861">
        <v>-16.018895000000001</v>
      </c>
      <c r="BE1150" s="861">
        <v>-10.157871</v>
      </c>
      <c r="BF1150" s="861">
        <v>31.319842000000001</v>
      </c>
      <c r="BG1150" s="861">
        <v>140.11802</v>
      </c>
      <c r="BH1150" s="861">
        <v>108.831261</v>
      </c>
      <c r="BI1150" s="861">
        <v>48.500135999999998</v>
      </c>
      <c r="BJ1150" s="861">
        <v>129.85794000000001</v>
      </c>
      <c r="BK1150" s="861">
        <v>84.633393999999996</v>
      </c>
      <c r="BL1150" s="861">
        <v>73.514764</v>
      </c>
      <c r="BM1150" s="861">
        <v>-21.155169999999998</v>
      </c>
      <c r="BN1150" s="861">
        <v>-15.996072</v>
      </c>
      <c r="BO1150" s="861">
        <v>-13.433885</v>
      </c>
      <c r="BP1150" s="861">
        <v>-15.618586000000001</v>
      </c>
      <c r="BQ1150" s="861">
        <v>85.495901000000003</v>
      </c>
      <c r="BR1150" s="861">
        <v>88.090057999999999</v>
      </c>
      <c r="BS1150" s="861">
        <v>84.462588999999994</v>
      </c>
      <c r="BT1150" s="861">
        <v>57.070202999999999</v>
      </c>
      <c r="BU1150" s="861">
        <v>64.137191000000001</v>
      </c>
      <c r="BV1150" s="861">
        <v>59.918815000000002</v>
      </c>
      <c r="BW1150" s="861">
        <v>63.679667000000002</v>
      </c>
      <c r="BX1150" s="861">
        <v>-15.686756000000001</v>
      </c>
      <c r="BY1150" s="861">
        <v>-16.014059</v>
      </c>
      <c r="BZ1150" s="861">
        <v>-15.950258</v>
      </c>
      <c r="CA1150" s="861">
        <v>-16.336475</v>
      </c>
      <c r="CB1150" s="861">
        <v>-10.268715</v>
      </c>
      <c r="CC1150" s="861">
        <v>-7.5950220000000002</v>
      </c>
      <c r="CD1150" s="861">
        <v>-10.741324000000001</v>
      </c>
      <c r="CE1150" s="861">
        <v>-7.8255549999999996</v>
      </c>
      <c r="CF1150" s="861">
        <v>-12.716863</v>
      </c>
      <c r="CG1150" s="861">
        <v>-8.0337289999999992</v>
      </c>
      <c r="CH1150" s="861">
        <v>-13.135880999999999</v>
      </c>
      <c r="CI1150" s="861">
        <v>-8.6912730000000007</v>
      </c>
      <c r="CJ1150" s="861">
        <v>-10.254630000000001</v>
      </c>
      <c r="CK1150" s="861">
        <v>-6.8212659999999996</v>
      </c>
      <c r="CL1150" s="861">
        <v>-10.372597000000001</v>
      </c>
      <c r="CM1150" s="861">
        <v>-6.257428</v>
      </c>
      <c r="CN1150" s="861">
        <v>-12.904477</v>
      </c>
      <c r="CO1150" s="861">
        <v>-8.7827319999999993</v>
      </c>
      <c r="CP1150" s="861">
        <v>-13.101312</v>
      </c>
      <c r="CQ1150" s="861">
        <v>-9.4563880000000005</v>
      </c>
      <c r="CR1150" s="861">
        <v>-10.024481</v>
      </c>
      <c r="CS1150" s="861">
        <v>-7.3147830000000003</v>
      </c>
      <c r="CT1150" s="861">
        <v>-10.806675</v>
      </c>
      <c r="CU1150" s="861">
        <v>-7.0660379999999998</v>
      </c>
      <c r="CV1150" s="861">
        <v>-13.328488999999999</v>
      </c>
      <c r="CW1150" s="861">
        <v>-7.1202290000000001</v>
      </c>
      <c r="CX1150" s="861">
        <v>-13.300158</v>
      </c>
      <c r="CY1150" s="861">
        <v>-7.8433409999999997</v>
      </c>
      <c r="CZ1150" s="861">
        <v>-9.7389939999999999</v>
      </c>
      <c r="DA1150" s="861">
        <v>-6.5463259999999996</v>
      </c>
      <c r="DB1150" s="861">
        <v>-10.515404999999999</v>
      </c>
      <c r="DC1150" s="861">
        <v>-6.1128549999999997</v>
      </c>
      <c r="DD1150" s="861">
        <v>-13.050228000000001</v>
      </c>
      <c r="DE1150" s="861">
        <v>-8.4109800000000003</v>
      </c>
      <c r="DF1150" s="861">
        <v>-13.351215</v>
      </c>
      <c r="DG1150" s="861">
        <v>-8.7650360000000003</v>
      </c>
      <c r="DH1150" s="861">
        <v>-9.7414450000000006</v>
      </c>
      <c r="DI1150" s="861">
        <v>-6.9202250000000003</v>
      </c>
      <c r="DJ1150" s="861">
        <v>-10.290381999999999</v>
      </c>
      <c r="DK1150" s="861">
        <v>-7.3019049999999996</v>
      </c>
      <c r="DL1150" s="861">
        <v>-13.157000999999999</v>
      </c>
      <c r="DM1150" s="861">
        <v>-9.9954199999999993</v>
      </c>
      <c r="DN1150" s="861">
        <v>-13.335646000000001</v>
      </c>
      <c r="DO1150" s="861">
        <v>-9.6884370000000004</v>
      </c>
      <c r="DP1150" s="861">
        <v>-10.406525</v>
      </c>
      <c r="DQ1150" s="861">
        <v>-7.8507670000000003</v>
      </c>
      <c r="DR1150" s="861">
        <v>-10.615372000000001</v>
      </c>
      <c r="DS1150" s="861">
        <v>-8.4707939999999997</v>
      </c>
      <c r="DT1150" s="861">
        <v>-12.942436000000001</v>
      </c>
      <c r="DU1150" s="861">
        <v>-10.824277</v>
      </c>
      <c r="DV1150" s="861">
        <v>-13.26432</v>
      </c>
      <c r="DW1150" s="861">
        <v>-8.0898869999999992</v>
      </c>
      <c r="DX1150" s="861">
        <v>11.478612</v>
      </c>
      <c r="DY1150" s="861">
        <v>8.2664740000000005</v>
      </c>
      <c r="DZ1150" s="861">
        <v>157.55604</v>
      </c>
      <c r="EA1150" s="861">
        <v>148.86689200000001</v>
      </c>
      <c r="EB1150" s="861">
        <v>122.17</v>
      </c>
      <c r="EC1150" s="861">
        <v>1.2390000000000001</v>
      </c>
      <c r="ED1150" s="861">
        <v>133.6</v>
      </c>
      <c r="EE1150" s="861">
        <v>122.16</v>
      </c>
      <c r="EF1150" s="861">
        <v>5.2850000000000001</v>
      </c>
      <c r="EG1150" s="861">
        <v>634.4</v>
      </c>
      <c r="EH1150" s="861">
        <v>122.07</v>
      </c>
      <c r="EI1150" s="861">
        <v>4.9370000000000003</v>
      </c>
      <c r="EJ1150" s="861">
        <v>588.5</v>
      </c>
      <c r="EK1150" s="861">
        <v>9.457255</v>
      </c>
      <c r="EL1150" s="861">
        <v>11.742271000000001</v>
      </c>
      <c r="EM1150" s="861">
        <v>-19.125876000000002</v>
      </c>
      <c r="EN1150" s="861">
        <v>-25.176155999999999</v>
      </c>
      <c r="EO1150" s="861">
        <v>92.990602999999993</v>
      </c>
      <c r="EP1150" s="861">
        <v>89.129112000000006</v>
      </c>
      <c r="EQ1150" s="861">
        <v>-9.8572760000000006</v>
      </c>
      <c r="ER1150" s="861">
        <v>5278.5230069999998</v>
      </c>
      <c r="ES1150" s="861">
        <v>12324.760431000001</v>
      </c>
      <c r="ET1150" s="861">
        <v>11519.197361</v>
      </c>
      <c r="EU1150" s="861"/>
      <c r="EV1150" s="861"/>
      <c r="EW1150" s="861"/>
      <c r="EX1150" s="861"/>
      <c r="EY1150" s="861"/>
      <c r="EZ1150" s="861"/>
      <c r="FA1150" s="861"/>
      <c r="FB1150" s="861"/>
      <c r="FC1150" s="861"/>
      <c r="FD1150" s="861"/>
    </row>
    <row r="1151" spans="1:160" x14ac:dyDescent="0.25">
      <c r="A1151" s="837">
        <v>46142</v>
      </c>
      <c r="B1151" s="836">
        <v>0.16938657407407409</v>
      </c>
      <c r="C1151" s="861">
        <v>66000</v>
      </c>
      <c r="D1151" s="861">
        <v>0</v>
      </c>
      <c r="E1151" s="861">
        <v>0</v>
      </c>
      <c r="F1151" s="861">
        <v>74.542760000000001</v>
      </c>
      <c r="G1151" s="861">
        <v>71.392138000000003</v>
      </c>
      <c r="H1151" s="861">
        <v>64.671102000000005</v>
      </c>
      <c r="I1151" s="861">
        <v>73.941085999999999</v>
      </c>
      <c r="J1151" s="861">
        <v>70.742377000000005</v>
      </c>
      <c r="K1151" s="861">
        <v>71.023792</v>
      </c>
      <c r="L1151" s="861">
        <v>73.722542000000004</v>
      </c>
      <c r="M1151" s="861">
        <v>74.449010000000001</v>
      </c>
      <c r="N1151" s="861">
        <v>-10.325942</v>
      </c>
      <c r="O1151" s="861">
        <v>-12.306291</v>
      </c>
      <c r="P1151" s="861">
        <v>-13.243838999999999</v>
      </c>
      <c r="Q1151" s="861">
        <v>-9.0649160000000002</v>
      </c>
      <c r="R1151" s="861">
        <v>-10.48969</v>
      </c>
      <c r="S1151" s="861">
        <v>-11.398206999999999</v>
      </c>
      <c r="T1151" s="861">
        <v>81.272920999999997</v>
      </c>
      <c r="U1151" s="861">
        <v>72.790581000000003</v>
      </c>
      <c r="V1151" s="861">
        <v>91.986956000000006</v>
      </c>
      <c r="W1151" s="861">
        <v>91.035054000000002</v>
      </c>
      <c r="X1151" s="861">
        <v>-8.82986</v>
      </c>
      <c r="Y1151" s="861">
        <v>-8.4419679999999993</v>
      </c>
      <c r="Z1151" s="861">
        <v>-13.066825</v>
      </c>
      <c r="AA1151" s="861">
        <v>-12.447939</v>
      </c>
      <c r="AB1151" s="861">
        <v>-12.328666</v>
      </c>
      <c r="AC1151" s="861">
        <v>-13.314365</v>
      </c>
      <c r="AD1151" s="861">
        <v>-15.240171999999999</v>
      </c>
      <c r="AE1151" s="861">
        <v>103.294826</v>
      </c>
      <c r="AF1151" s="861">
        <v>96.480834999999999</v>
      </c>
      <c r="AG1151" s="861">
        <v>88.028599999999997</v>
      </c>
      <c r="AH1151" s="861">
        <v>102.911756</v>
      </c>
      <c r="AI1151" s="861">
        <v>88.273408000000003</v>
      </c>
      <c r="AJ1151" s="861">
        <v>69.254414999999995</v>
      </c>
      <c r="AK1151" s="861">
        <v>-8.250159</v>
      </c>
      <c r="AL1151" s="861">
        <v>-12.542942</v>
      </c>
      <c r="AM1151" s="861">
        <v>-9.6695440000000001</v>
      </c>
      <c r="AN1151" s="861">
        <v>91.269569000000004</v>
      </c>
      <c r="AO1151" s="861">
        <v>90.316695999999993</v>
      </c>
      <c r="AP1151" s="861">
        <v>86.090746999999993</v>
      </c>
      <c r="AQ1151" s="861">
        <v>86.655586999999997</v>
      </c>
      <c r="AR1151" s="861">
        <v>71.302546000000007</v>
      </c>
      <c r="AS1151" s="861">
        <v>62.256712999999998</v>
      </c>
      <c r="AT1151" s="861">
        <v>75.371318000000002</v>
      </c>
      <c r="AU1151" s="861">
        <v>74.261426999999998</v>
      </c>
      <c r="AV1151" s="861">
        <v>73.402771999999999</v>
      </c>
      <c r="AW1151" s="861">
        <v>72.779261000000005</v>
      </c>
      <c r="AX1151" s="861">
        <v>88.208803000000003</v>
      </c>
      <c r="AY1151" s="861">
        <v>85.986310000000003</v>
      </c>
      <c r="AZ1151" s="861">
        <v>-9.8207529999999998</v>
      </c>
      <c r="BA1151" s="861">
        <v>-7.9000640000000004</v>
      </c>
      <c r="BB1151" s="861">
        <v>-16.678495000000002</v>
      </c>
      <c r="BC1151" s="861">
        <v>-15.713582000000001</v>
      </c>
      <c r="BD1151" s="861">
        <v>-16.066012000000001</v>
      </c>
      <c r="BE1151" s="861">
        <v>-10.053772</v>
      </c>
      <c r="BF1151" s="861">
        <v>31.371873000000001</v>
      </c>
      <c r="BG1151" s="861">
        <v>140.21423799999999</v>
      </c>
      <c r="BH1151" s="861">
        <v>108.90227</v>
      </c>
      <c r="BI1151" s="861">
        <v>48.615558999999998</v>
      </c>
      <c r="BJ1151" s="861">
        <v>130.03496699999999</v>
      </c>
      <c r="BK1151" s="861">
        <v>84.758517999999995</v>
      </c>
      <c r="BL1151" s="861">
        <v>73.452383999999995</v>
      </c>
      <c r="BM1151" s="861">
        <v>-21.155847999999999</v>
      </c>
      <c r="BN1151" s="861">
        <v>-16.036237</v>
      </c>
      <c r="BO1151" s="861">
        <v>-13.353095</v>
      </c>
      <c r="BP1151" s="861">
        <v>-15.630789</v>
      </c>
      <c r="BQ1151" s="861">
        <v>85.614076999999995</v>
      </c>
      <c r="BR1151" s="861">
        <v>88.015238999999994</v>
      </c>
      <c r="BS1151" s="861">
        <v>84.417119999999997</v>
      </c>
      <c r="BT1151" s="861">
        <v>57.035753</v>
      </c>
      <c r="BU1151" s="861">
        <v>64.162350000000004</v>
      </c>
      <c r="BV1151" s="861">
        <v>59.971623000000001</v>
      </c>
      <c r="BW1151" s="861">
        <v>63.785317999999997</v>
      </c>
      <c r="BX1151" s="861">
        <v>-15.573413</v>
      </c>
      <c r="BY1151" s="861">
        <v>-15.891658</v>
      </c>
      <c r="BZ1151" s="861">
        <v>-15.949721</v>
      </c>
      <c r="CA1151" s="861">
        <v>-16.310815000000002</v>
      </c>
      <c r="CB1151" s="861">
        <v>-10.275696</v>
      </c>
      <c r="CC1151" s="861">
        <v>-7.6284859999999997</v>
      </c>
      <c r="CD1151" s="861">
        <v>-10.750991000000001</v>
      </c>
      <c r="CE1151" s="861">
        <v>-7.8763370000000004</v>
      </c>
      <c r="CF1151" s="861">
        <v>-12.727798999999999</v>
      </c>
      <c r="CG1151" s="861">
        <v>-8.0544089999999997</v>
      </c>
      <c r="CH1151" s="861">
        <v>-13.127329</v>
      </c>
      <c r="CI1151" s="861">
        <v>-8.703856</v>
      </c>
      <c r="CJ1151" s="861">
        <v>-10.250812</v>
      </c>
      <c r="CK1151" s="861">
        <v>-6.816865</v>
      </c>
      <c r="CL1151" s="861">
        <v>-10.384136</v>
      </c>
      <c r="CM1151" s="861">
        <v>-6.2590960000000004</v>
      </c>
      <c r="CN1151" s="861">
        <v>-12.900801</v>
      </c>
      <c r="CO1151" s="861">
        <v>-8.7832950000000007</v>
      </c>
      <c r="CP1151" s="861">
        <v>-13.090643999999999</v>
      </c>
      <c r="CQ1151" s="861">
        <v>-9.4889209999999995</v>
      </c>
      <c r="CR1151" s="861">
        <v>-10.032169</v>
      </c>
      <c r="CS1151" s="861">
        <v>-7.3406640000000003</v>
      </c>
      <c r="CT1151" s="861">
        <v>-10.821796000000001</v>
      </c>
      <c r="CU1151" s="861">
        <v>-7.104895</v>
      </c>
      <c r="CV1151" s="861">
        <v>-13.323384000000001</v>
      </c>
      <c r="CW1151" s="861">
        <v>-7.1226479999999999</v>
      </c>
      <c r="CX1151" s="861">
        <v>-13.319342000000001</v>
      </c>
      <c r="CY1151" s="861">
        <v>-7.8689090000000004</v>
      </c>
      <c r="CZ1151" s="861">
        <v>-9.7857500000000002</v>
      </c>
      <c r="DA1151" s="861">
        <v>-6.5641860000000003</v>
      </c>
      <c r="DB1151" s="861">
        <v>-10.538544</v>
      </c>
      <c r="DC1151" s="861">
        <v>-6.1558919999999997</v>
      </c>
      <c r="DD1151" s="861">
        <v>-13.072402</v>
      </c>
      <c r="DE1151" s="861">
        <v>-8.4465690000000002</v>
      </c>
      <c r="DF1151" s="861">
        <v>-13.365466</v>
      </c>
      <c r="DG1151" s="861">
        <v>-8.7993260000000006</v>
      </c>
      <c r="DH1151" s="861">
        <v>-9.7560830000000003</v>
      </c>
      <c r="DI1151" s="861">
        <v>-6.9500529999999996</v>
      </c>
      <c r="DJ1151" s="861">
        <v>-10.313325000000001</v>
      </c>
      <c r="DK1151" s="861">
        <v>-7.3083840000000002</v>
      </c>
      <c r="DL1151" s="861">
        <v>-13.177016</v>
      </c>
      <c r="DM1151" s="861">
        <v>-10.01252</v>
      </c>
      <c r="DN1151" s="861">
        <v>-13.367353</v>
      </c>
      <c r="DO1151" s="861">
        <v>-9.7152709999999995</v>
      </c>
      <c r="DP1151" s="861">
        <v>-10.427754</v>
      </c>
      <c r="DQ1151" s="861">
        <v>-7.8909289999999999</v>
      </c>
      <c r="DR1151" s="861">
        <v>-10.604034</v>
      </c>
      <c r="DS1151" s="861">
        <v>-8.4889890000000001</v>
      </c>
      <c r="DT1151" s="861">
        <v>-12.967631000000001</v>
      </c>
      <c r="DU1151" s="861">
        <v>-10.845159000000001</v>
      </c>
      <c r="DV1151" s="861">
        <v>-13.291810999999999</v>
      </c>
      <c r="DW1151" s="861">
        <v>-8.117623</v>
      </c>
      <c r="DX1151" s="861">
        <v>11.462038</v>
      </c>
      <c r="DY1151" s="861">
        <v>8.2640919999999998</v>
      </c>
      <c r="DZ1151" s="861">
        <v>157.531057</v>
      </c>
      <c r="EA1151" s="861">
        <v>149.414849</v>
      </c>
      <c r="EB1151" s="861">
        <v>121.56</v>
      </c>
      <c r="EC1151" s="861">
        <v>3.274</v>
      </c>
      <c r="ED1151" s="861">
        <v>392</v>
      </c>
      <c r="EE1151" s="861">
        <v>121.52</v>
      </c>
      <c r="EF1151" s="861">
        <v>5.29</v>
      </c>
      <c r="EG1151" s="861">
        <v>634.29999999999995</v>
      </c>
      <c r="EH1151" s="861">
        <v>121.51</v>
      </c>
      <c r="EI1151" s="861">
        <v>4.931</v>
      </c>
      <c r="EJ1151" s="861">
        <v>590.9</v>
      </c>
      <c r="EK1151" s="861">
        <v>9.4860319999999998</v>
      </c>
      <c r="EL1151" s="861">
        <v>11.827785</v>
      </c>
      <c r="EM1151" s="861">
        <v>-19.155576</v>
      </c>
      <c r="EN1151" s="861">
        <v>-25.180879999999998</v>
      </c>
      <c r="EO1151" s="861">
        <v>92.979707000000005</v>
      </c>
      <c r="EP1151" s="861">
        <v>89.377011999999993</v>
      </c>
      <c r="EQ1151" s="861">
        <v>-9.8753200000000003</v>
      </c>
      <c r="ER1151" s="861">
        <v>5283.8364709999996</v>
      </c>
      <c r="ES1151" s="861">
        <v>12335.317094</v>
      </c>
      <c r="ET1151" s="861">
        <v>11528.99763</v>
      </c>
      <c r="EU1151" s="861"/>
      <c r="EV1151" s="861"/>
      <c r="EW1151" s="861"/>
      <c r="EX1151" s="861"/>
      <c r="EY1151" s="861"/>
      <c r="EZ1151" s="861"/>
      <c r="FA1151" s="861"/>
      <c r="FB1151" s="861"/>
      <c r="FC1151" s="861"/>
      <c r="FD1151" s="861"/>
    </row>
    <row r="1152" spans="1:160" x14ac:dyDescent="0.25">
      <c r="A1152" s="837">
        <v>46142</v>
      </c>
      <c r="B1152" s="836">
        <v>0.17008101851851853</v>
      </c>
      <c r="C1152" s="861">
        <v>66060</v>
      </c>
      <c r="D1152" s="861">
        <v>0</v>
      </c>
      <c r="E1152" s="861">
        <v>0</v>
      </c>
      <c r="F1152" s="861">
        <v>74.537589999999994</v>
      </c>
      <c r="G1152" s="861">
        <v>71.391615000000002</v>
      </c>
      <c r="H1152" s="861">
        <v>64.665015999999994</v>
      </c>
      <c r="I1152" s="861">
        <v>73.909659000000005</v>
      </c>
      <c r="J1152" s="861">
        <v>70.758379000000005</v>
      </c>
      <c r="K1152" s="861">
        <v>71.022389000000004</v>
      </c>
      <c r="L1152" s="861">
        <v>73.739273999999995</v>
      </c>
      <c r="M1152" s="861">
        <v>74.427687000000006</v>
      </c>
      <c r="N1152" s="861">
        <v>-10.322274999999999</v>
      </c>
      <c r="O1152" s="861">
        <v>-12.304497</v>
      </c>
      <c r="P1152" s="861">
        <v>-13.245815</v>
      </c>
      <c r="Q1152" s="861">
        <v>-8.9159600000000001</v>
      </c>
      <c r="R1152" s="861">
        <v>-10.326312</v>
      </c>
      <c r="S1152" s="861">
        <v>-11.564774999999999</v>
      </c>
      <c r="T1152" s="861">
        <v>81.232697000000002</v>
      </c>
      <c r="U1152" s="861">
        <v>73.093785999999994</v>
      </c>
      <c r="V1152" s="861">
        <v>91.995160999999996</v>
      </c>
      <c r="W1152" s="861">
        <v>91.054877000000005</v>
      </c>
      <c r="X1152" s="861">
        <v>-8.8336970000000008</v>
      </c>
      <c r="Y1152" s="861">
        <v>-8.4490350000000003</v>
      </c>
      <c r="Z1152" s="861">
        <v>-13.107899</v>
      </c>
      <c r="AA1152" s="861">
        <v>-12.498867000000001</v>
      </c>
      <c r="AB1152" s="861">
        <v>-12.373379999999999</v>
      </c>
      <c r="AC1152" s="861">
        <v>-13.381796</v>
      </c>
      <c r="AD1152" s="861">
        <v>-15.323416</v>
      </c>
      <c r="AE1152" s="861">
        <v>103.33453299999999</v>
      </c>
      <c r="AF1152" s="861">
        <v>96.478814999999997</v>
      </c>
      <c r="AG1152" s="861">
        <v>88.081479999999999</v>
      </c>
      <c r="AH1152" s="861">
        <v>102.975026</v>
      </c>
      <c r="AI1152" s="861">
        <v>88.263698000000005</v>
      </c>
      <c r="AJ1152" s="861">
        <v>69.392471</v>
      </c>
      <c r="AK1152" s="861">
        <v>-8.2681050000000003</v>
      </c>
      <c r="AL1152" s="861">
        <v>-12.628838999999999</v>
      </c>
      <c r="AM1152" s="861">
        <v>-9.6598269999999999</v>
      </c>
      <c r="AN1152" s="861">
        <v>91.261574999999993</v>
      </c>
      <c r="AO1152" s="861">
        <v>90.333449999999999</v>
      </c>
      <c r="AP1152" s="861">
        <v>86.012088000000006</v>
      </c>
      <c r="AQ1152" s="861">
        <v>86.664492999999993</v>
      </c>
      <c r="AR1152" s="861">
        <v>71.245779999999996</v>
      </c>
      <c r="AS1152" s="861">
        <v>62.303111999999999</v>
      </c>
      <c r="AT1152" s="861">
        <v>75.274311999999995</v>
      </c>
      <c r="AU1152" s="861">
        <v>74.278025</v>
      </c>
      <c r="AV1152" s="861">
        <v>73.421925000000002</v>
      </c>
      <c r="AW1152" s="861">
        <v>73.00318</v>
      </c>
      <c r="AX1152" s="861">
        <v>88.000703999999999</v>
      </c>
      <c r="AY1152" s="861">
        <v>85.882791999999995</v>
      </c>
      <c r="AZ1152" s="861">
        <v>-9.764996</v>
      </c>
      <c r="BA1152" s="861">
        <v>-7.9099589999999997</v>
      </c>
      <c r="BB1152" s="861">
        <v>-16.696869</v>
      </c>
      <c r="BC1152" s="861">
        <v>-15.694990000000001</v>
      </c>
      <c r="BD1152" s="861">
        <v>-16.080577999999999</v>
      </c>
      <c r="BE1152" s="861">
        <v>-10.394234000000001</v>
      </c>
      <c r="BF1152" s="861">
        <v>31.423020000000001</v>
      </c>
      <c r="BG1152" s="861">
        <v>140.20275799999999</v>
      </c>
      <c r="BH1152" s="861">
        <v>108.89367300000001</v>
      </c>
      <c r="BI1152" s="861">
        <v>48.632930999999999</v>
      </c>
      <c r="BJ1152" s="861">
        <v>130.05635000000001</v>
      </c>
      <c r="BK1152" s="861">
        <v>84.572997999999998</v>
      </c>
      <c r="BL1152" s="861">
        <v>73.654985999999994</v>
      </c>
      <c r="BM1152" s="861">
        <v>-21.176469999999998</v>
      </c>
      <c r="BN1152" s="861">
        <v>-16.057167</v>
      </c>
      <c r="BO1152" s="861">
        <v>-13.270618000000001</v>
      </c>
      <c r="BP1152" s="861">
        <v>-15.681063999999999</v>
      </c>
      <c r="BQ1152" s="861">
        <v>85.498427000000007</v>
      </c>
      <c r="BR1152" s="861">
        <v>88.046784000000002</v>
      </c>
      <c r="BS1152" s="861">
        <v>84.418715000000006</v>
      </c>
      <c r="BT1152" s="861">
        <v>57.058115000000001</v>
      </c>
      <c r="BU1152" s="861">
        <v>64.177215000000004</v>
      </c>
      <c r="BV1152" s="861">
        <v>59.980972000000001</v>
      </c>
      <c r="BW1152" s="861">
        <v>63.792912000000001</v>
      </c>
      <c r="BX1152" s="861">
        <v>-15.681912000000001</v>
      </c>
      <c r="BY1152" s="861">
        <v>-15.952361</v>
      </c>
      <c r="BZ1152" s="861">
        <v>-15.799822000000001</v>
      </c>
      <c r="CA1152" s="861">
        <v>-16.298276000000001</v>
      </c>
      <c r="CB1152" s="861">
        <v>-10.281586000000001</v>
      </c>
      <c r="CC1152" s="861">
        <v>-7.6233930000000001</v>
      </c>
      <c r="CD1152" s="861">
        <v>-10.730369</v>
      </c>
      <c r="CE1152" s="861">
        <v>-7.8717100000000002</v>
      </c>
      <c r="CF1152" s="861">
        <v>-12.724595000000001</v>
      </c>
      <c r="CG1152" s="861">
        <v>-8.0559069999999995</v>
      </c>
      <c r="CH1152" s="861">
        <v>-13.132774</v>
      </c>
      <c r="CI1152" s="861">
        <v>-8.7195680000000007</v>
      </c>
      <c r="CJ1152" s="861">
        <v>-10.25013</v>
      </c>
      <c r="CK1152" s="861">
        <v>-6.8355940000000004</v>
      </c>
      <c r="CL1152" s="861">
        <v>-10.382778999999999</v>
      </c>
      <c r="CM1152" s="861">
        <v>-6.2974040000000002</v>
      </c>
      <c r="CN1152" s="861">
        <v>-12.89241</v>
      </c>
      <c r="CO1152" s="861">
        <v>-8.8325739999999993</v>
      </c>
      <c r="CP1152" s="861">
        <v>-13.111687</v>
      </c>
      <c r="CQ1152" s="861">
        <v>-9.4990590000000008</v>
      </c>
      <c r="CR1152" s="861">
        <v>-10.011340000000001</v>
      </c>
      <c r="CS1152" s="861">
        <v>-7.3255309999999998</v>
      </c>
      <c r="CT1152" s="861">
        <v>-10.802346</v>
      </c>
      <c r="CU1152" s="861">
        <v>-7.1037780000000001</v>
      </c>
      <c r="CV1152" s="861">
        <v>-13.309046</v>
      </c>
      <c r="CW1152" s="861">
        <v>-7.1271360000000001</v>
      </c>
      <c r="CX1152" s="861">
        <v>-13.329198999999999</v>
      </c>
      <c r="CY1152" s="861">
        <v>-7.9086169999999996</v>
      </c>
      <c r="CZ1152" s="861">
        <v>-9.7997739999999993</v>
      </c>
      <c r="DA1152" s="861">
        <v>-6.5844250000000004</v>
      </c>
      <c r="DB1152" s="861">
        <v>-10.554683000000001</v>
      </c>
      <c r="DC1152" s="861">
        <v>-6.1527940000000001</v>
      </c>
      <c r="DD1152" s="861">
        <v>-13.09966</v>
      </c>
      <c r="DE1152" s="861">
        <v>-8.4577100000000005</v>
      </c>
      <c r="DF1152" s="861">
        <v>-13.409344000000001</v>
      </c>
      <c r="DG1152" s="861">
        <v>-8.7983879999999992</v>
      </c>
      <c r="DH1152" s="861">
        <v>-9.7945510000000002</v>
      </c>
      <c r="DI1152" s="861">
        <v>-6.968826</v>
      </c>
      <c r="DJ1152" s="861">
        <v>-10.327033</v>
      </c>
      <c r="DK1152" s="861">
        <v>-7.3070740000000001</v>
      </c>
      <c r="DL1152" s="861">
        <v>-13.210542</v>
      </c>
      <c r="DM1152" s="861">
        <v>-10.027106</v>
      </c>
      <c r="DN1152" s="861">
        <v>-13.387639999999999</v>
      </c>
      <c r="DO1152" s="861">
        <v>-9.7298120000000008</v>
      </c>
      <c r="DP1152" s="861">
        <v>-10.437614999999999</v>
      </c>
      <c r="DQ1152" s="861">
        <v>-7.8980360000000003</v>
      </c>
      <c r="DR1152" s="861">
        <v>-10.642177</v>
      </c>
      <c r="DS1152" s="861">
        <v>-8.4998489999999993</v>
      </c>
      <c r="DT1152" s="861">
        <v>-12.984641999999999</v>
      </c>
      <c r="DU1152" s="861">
        <v>-10.852244000000001</v>
      </c>
      <c r="DV1152" s="861">
        <v>-13.303088000000001</v>
      </c>
      <c r="DW1152" s="861">
        <v>-8.1288079999999994</v>
      </c>
      <c r="DX1152" s="861">
        <v>11.460629000000001</v>
      </c>
      <c r="DY1152" s="861">
        <v>8.2520869999999995</v>
      </c>
      <c r="DZ1152" s="861">
        <v>157.768146</v>
      </c>
      <c r="EA1152" s="861">
        <v>149.05605700000001</v>
      </c>
      <c r="EB1152" s="861">
        <v>122.01</v>
      </c>
      <c r="EC1152" s="861">
        <v>1.238</v>
      </c>
      <c r="ED1152" s="861">
        <v>133.69999999999999</v>
      </c>
      <c r="EE1152" s="861">
        <v>122</v>
      </c>
      <c r="EF1152" s="861">
        <v>5.3</v>
      </c>
      <c r="EG1152" s="861">
        <v>633.20000000000005</v>
      </c>
      <c r="EH1152" s="861">
        <v>122.23</v>
      </c>
      <c r="EI1152" s="861">
        <v>4.907</v>
      </c>
      <c r="EJ1152" s="861">
        <v>586.29999999999995</v>
      </c>
      <c r="EK1152" s="861">
        <v>9.4982749999999996</v>
      </c>
      <c r="EL1152" s="861">
        <v>11.934077</v>
      </c>
      <c r="EM1152" s="861">
        <v>-19.158102</v>
      </c>
      <c r="EN1152" s="861">
        <v>-25.204695000000001</v>
      </c>
      <c r="EO1152" s="861">
        <v>93.083061000000001</v>
      </c>
      <c r="EP1152" s="861">
        <v>89.214760999999996</v>
      </c>
      <c r="EQ1152" s="861">
        <v>-9.8857160000000004</v>
      </c>
      <c r="ER1152" s="861">
        <v>5290.0082780000002</v>
      </c>
      <c r="ES1152" s="861">
        <v>12345.877594</v>
      </c>
      <c r="ET1152" s="861">
        <v>11538.796679999999</v>
      </c>
      <c r="EU1152" s="861"/>
      <c r="EV1152" s="861"/>
      <c r="EW1152" s="861"/>
      <c r="EX1152" s="861"/>
      <c r="EY1152" s="861"/>
      <c r="EZ1152" s="861"/>
      <c r="FA1152" s="861"/>
      <c r="FB1152" s="861"/>
      <c r="FC1152" s="861"/>
      <c r="FD1152" s="861"/>
    </row>
    <row r="1153" spans="1:160" x14ac:dyDescent="0.25">
      <c r="A1153" s="837">
        <v>46142</v>
      </c>
      <c r="B1153" s="836">
        <v>0.17077546296296298</v>
      </c>
      <c r="C1153" s="861">
        <v>66120</v>
      </c>
      <c r="D1153" s="861">
        <v>0</v>
      </c>
      <c r="E1153" s="861">
        <v>0</v>
      </c>
      <c r="F1153" s="861">
        <v>74.594042000000002</v>
      </c>
      <c r="G1153" s="861">
        <v>71.388467000000006</v>
      </c>
      <c r="H1153" s="861">
        <v>64.681511999999998</v>
      </c>
      <c r="I1153" s="861">
        <v>73.912284999999997</v>
      </c>
      <c r="J1153" s="861">
        <v>70.808559000000002</v>
      </c>
      <c r="K1153" s="861">
        <v>71.005500999999995</v>
      </c>
      <c r="L1153" s="861">
        <v>73.744069999999994</v>
      </c>
      <c r="M1153" s="861">
        <v>74.437550999999999</v>
      </c>
      <c r="N1153" s="861">
        <v>-10.284691</v>
      </c>
      <c r="O1153" s="861">
        <v>-12.363826</v>
      </c>
      <c r="P1153" s="861">
        <v>-13.234472</v>
      </c>
      <c r="Q1153" s="861">
        <v>-9.1120520000000003</v>
      </c>
      <c r="R1153" s="861">
        <v>-10.481979000000001</v>
      </c>
      <c r="S1153" s="861">
        <v>-11.530661</v>
      </c>
      <c r="T1153" s="861">
        <v>81.095202</v>
      </c>
      <c r="U1153" s="861">
        <v>73.525554</v>
      </c>
      <c r="V1153" s="861">
        <v>91.976956000000001</v>
      </c>
      <c r="W1153" s="861">
        <v>91.013018000000002</v>
      </c>
      <c r="X1153" s="861">
        <v>-8.8828639999999996</v>
      </c>
      <c r="Y1153" s="861">
        <v>-8.4675220000000007</v>
      </c>
      <c r="Z1153" s="861">
        <v>-13.118033</v>
      </c>
      <c r="AA1153" s="861">
        <v>-12.486375000000001</v>
      </c>
      <c r="AB1153" s="861">
        <v>-12.379908</v>
      </c>
      <c r="AC1153" s="861">
        <v>-13.381258000000001</v>
      </c>
      <c r="AD1153" s="861">
        <v>-15.300307999999999</v>
      </c>
      <c r="AE1153" s="861">
        <v>103.251856</v>
      </c>
      <c r="AF1153" s="861">
        <v>96.469678000000002</v>
      </c>
      <c r="AG1153" s="861">
        <v>87.925379000000007</v>
      </c>
      <c r="AH1153" s="861">
        <v>102.978602</v>
      </c>
      <c r="AI1153" s="861">
        <v>88.233225000000004</v>
      </c>
      <c r="AJ1153" s="861">
        <v>69.166545999999997</v>
      </c>
      <c r="AK1153" s="861">
        <v>-8.2995850000000004</v>
      </c>
      <c r="AL1153" s="861">
        <v>-12.637415000000001</v>
      </c>
      <c r="AM1153" s="861">
        <v>-9.638344</v>
      </c>
      <c r="AN1153" s="861">
        <v>91.267712000000003</v>
      </c>
      <c r="AO1153" s="861">
        <v>90.275611999999995</v>
      </c>
      <c r="AP1153" s="861">
        <v>86.016935000000004</v>
      </c>
      <c r="AQ1153" s="861">
        <v>86.629332000000005</v>
      </c>
      <c r="AR1153" s="861">
        <v>71.325754000000003</v>
      </c>
      <c r="AS1153" s="861">
        <v>62.297325000000001</v>
      </c>
      <c r="AT1153" s="861">
        <v>75.267975000000007</v>
      </c>
      <c r="AU1153" s="861">
        <v>74.250963999999996</v>
      </c>
      <c r="AV1153" s="861">
        <v>73.345321999999996</v>
      </c>
      <c r="AW1153" s="861">
        <v>72.761376999999996</v>
      </c>
      <c r="AX1153" s="861">
        <v>88.142979999999994</v>
      </c>
      <c r="AY1153" s="861">
        <v>86.057525999999996</v>
      </c>
      <c r="AZ1153" s="861">
        <v>-9.7787319999999998</v>
      </c>
      <c r="BA1153" s="861">
        <v>-7.9507859999999999</v>
      </c>
      <c r="BB1153" s="861">
        <v>-16.701616000000001</v>
      </c>
      <c r="BC1153" s="861">
        <v>-15.715356999999999</v>
      </c>
      <c r="BD1153" s="861">
        <v>-16.092427000000001</v>
      </c>
      <c r="BE1153" s="861">
        <v>-10.319114000000001</v>
      </c>
      <c r="BF1153" s="861">
        <v>31.419891</v>
      </c>
      <c r="BG1153" s="861">
        <v>140.205893</v>
      </c>
      <c r="BH1153" s="861">
        <v>108.96955699999999</v>
      </c>
      <c r="BI1153" s="861">
        <v>48.655917000000002</v>
      </c>
      <c r="BJ1153" s="861">
        <v>129.932885</v>
      </c>
      <c r="BK1153" s="861">
        <v>84.717607999999998</v>
      </c>
      <c r="BL1153" s="861">
        <v>73.603038999999995</v>
      </c>
      <c r="BM1153" s="861">
        <v>-21.150093999999999</v>
      </c>
      <c r="BN1153" s="861">
        <v>-16.050180999999998</v>
      </c>
      <c r="BO1153" s="861">
        <v>-13.357072000000001</v>
      </c>
      <c r="BP1153" s="861">
        <v>-15.689235999999999</v>
      </c>
      <c r="BQ1153" s="861">
        <v>85.583858000000006</v>
      </c>
      <c r="BR1153" s="861">
        <v>88.042726000000002</v>
      </c>
      <c r="BS1153" s="861">
        <v>84.441798000000006</v>
      </c>
      <c r="BT1153" s="861">
        <v>57.062536999999999</v>
      </c>
      <c r="BU1153" s="861">
        <v>64.128871000000004</v>
      </c>
      <c r="BV1153" s="861">
        <v>59.995598000000001</v>
      </c>
      <c r="BW1153" s="861">
        <v>63.709871999999997</v>
      </c>
      <c r="BX1153" s="861">
        <v>-15.75797</v>
      </c>
      <c r="BY1153" s="861">
        <v>-16.000024</v>
      </c>
      <c r="BZ1153" s="861">
        <v>-15.932553</v>
      </c>
      <c r="CA1153" s="861">
        <v>-16.313071999999998</v>
      </c>
      <c r="CB1153" s="861">
        <v>-10.311736</v>
      </c>
      <c r="CC1153" s="861">
        <v>-7.6465180000000004</v>
      </c>
      <c r="CD1153" s="861">
        <v>-10.771462</v>
      </c>
      <c r="CE1153" s="861">
        <v>-7.8887640000000001</v>
      </c>
      <c r="CF1153" s="861">
        <v>-12.767723999999999</v>
      </c>
      <c r="CG1153" s="861">
        <v>-8.0893610000000002</v>
      </c>
      <c r="CH1153" s="861">
        <v>-13.172965</v>
      </c>
      <c r="CI1153" s="861">
        <v>-8.7393389999999993</v>
      </c>
      <c r="CJ1153" s="861">
        <v>-10.284973000000001</v>
      </c>
      <c r="CK1153" s="861">
        <v>-6.8806390000000004</v>
      </c>
      <c r="CL1153" s="861">
        <v>-10.418214000000001</v>
      </c>
      <c r="CM1153" s="861">
        <v>-6.3167489999999997</v>
      </c>
      <c r="CN1153" s="861">
        <v>-12.926121</v>
      </c>
      <c r="CO1153" s="861">
        <v>-8.8295300000000001</v>
      </c>
      <c r="CP1153" s="861">
        <v>-13.156675</v>
      </c>
      <c r="CQ1153" s="861">
        <v>-9.5269080000000006</v>
      </c>
      <c r="CR1153" s="861">
        <v>-10.051415</v>
      </c>
      <c r="CS1153" s="861">
        <v>-7.3785220000000002</v>
      </c>
      <c r="CT1153" s="861">
        <v>-10.811275999999999</v>
      </c>
      <c r="CU1153" s="861">
        <v>-7.1219989999999997</v>
      </c>
      <c r="CV1153" s="861">
        <v>-13.355753999999999</v>
      </c>
      <c r="CW1153" s="861">
        <v>-7.1570390000000002</v>
      </c>
      <c r="CX1153" s="861">
        <v>-13.368582</v>
      </c>
      <c r="CY1153" s="861">
        <v>-7.9289540000000001</v>
      </c>
      <c r="CZ1153" s="861">
        <v>-9.8229869999999995</v>
      </c>
      <c r="DA1153" s="861">
        <v>-6.6086470000000004</v>
      </c>
      <c r="DB1153" s="861">
        <v>-10.561207</v>
      </c>
      <c r="DC1153" s="861">
        <v>-6.1779320000000002</v>
      </c>
      <c r="DD1153" s="861">
        <v>-13.128325999999999</v>
      </c>
      <c r="DE1153" s="861">
        <v>-8.4716529999999999</v>
      </c>
      <c r="DF1153" s="861">
        <v>-13.432579</v>
      </c>
      <c r="DG1153" s="861">
        <v>-8.8163020000000003</v>
      </c>
      <c r="DH1153" s="861">
        <v>-9.8129629999999999</v>
      </c>
      <c r="DI1153" s="861">
        <v>-6.971285</v>
      </c>
      <c r="DJ1153" s="861">
        <v>-10.343121999999999</v>
      </c>
      <c r="DK1153" s="861">
        <v>-7.3286939999999996</v>
      </c>
      <c r="DL1153" s="861">
        <v>-13.232955</v>
      </c>
      <c r="DM1153" s="861">
        <v>-10.040018999999999</v>
      </c>
      <c r="DN1153" s="861">
        <v>-13.425502</v>
      </c>
      <c r="DO1153" s="861">
        <v>-9.7364940000000004</v>
      </c>
      <c r="DP1153" s="861">
        <v>-10.472483</v>
      </c>
      <c r="DQ1153" s="861">
        <v>-7.9121930000000003</v>
      </c>
      <c r="DR1153" s="861">
        <v>-10.672836999999999</v>
      </c>
      <c r="DS1153" s="861">
        <v>-8.496696</v>
      </c>
      <c r="DT1153" s="861">
        <v>-13.021193</v>
      </c>
      <c r="DU1153" s="861">
        <v>-10.860944999999999</v>
      </c>
      <c r="DV1153" s="861">
        <v>-13.324676999999999</v>
      </c>
      <c r="DW1153" s="861">
        <v>-8.1572399999999998</v>
      </c>
      <c r="DX1153" s="861">
        <v>11.420239</v>
      </c>
      <c r="DY1153" s="861">
        <v>8.229438</v>
      </c>
      <c r="DZ1153" s="861">
        <v>157.79215600000001</v>
      </c>
      <c r="EA1153" s="861">
        <v>149.24580499999999</v>
      </c>
      <c r="EB1153" s="861">
        <v>122.09</v>
      </c>
      <c r="EC1153" s="861">
        <v>1.2390000000000001</v>
      </c>
      <c r="ED1153" s="861">
        <v>133.6</v>
      </c>
      <c r="EE1153" s="861">
        <v>121.92</v>
      </c>
      <c r="EF1153" s="861">
        <v>5.2729999999999997</v>
      </c>
      <c r="EG1153" s="861">
        <v>634.9</v>
      </c>
      <c r="EH1153" s="861">
        <v>122.07</v>
      </c>
      <c r="EI1153" s="861">
        <v>4.9109999999999996</v>
      </c>
      <c r="EJ1153" s="861">
        <v>587.1</v>
      </c>
      <c r="EK1153" s="861">
        <v>9.5921990000000008</v>
      </c>
      <c r="EL1153" s="861">
        <v>11.892580000000001</v>
      </c>
      <c r="EM1153" s="861">
        <v>-19.230543000000001</v>
      </c>
      <c r="EN1153" s="861">
        <v>-25.249652000000001</v>
      </c>
      <c r="EO1153" s="861">
        <v>93.093520999999996</v>
      </c>
      <c r="EP1153" s="861">
        <v>89.300600000000003</v>
      </c>
      <c r="EQ1153" s="861">
        <v>-9.9110449999999997</v>
      </c>
      <c r="ER1153" s="861">
        <v>5292.2348780000002</v>
      </c>
      <c r="ES1153" s="861">
        <v>12356.437384000001</v>
      </c>
      <c r="ET1153" s="861">
        <v>11548.602510000001</v>
      </c>
      <c r="EU1153" s="861"/>
      <c r="EV1153" s="861"/>
      <c r="EW1153" s="861"/>
      <c r="EX1153" s="861"/>
      <c r="EY1153" s="861"/>
      <c r="EZ1153" s="861"/>
      <c r="FA1153" s="861"/>
      <c r="FB1153" s="861"/>
      <c r="FC1153" s="861"/>
      <c r="FD1153" s="861"/>
    </row>
    <row r="1154" spans="1:160" x14ac:dyDescent="0.25">
      <c r="A1154" s="837">
        <v>46142</v>
      </c>
      <c r="B1154" s="836">
        <v>0.17146990740740742</v>
      </c>
      <c r="C1154" s="861">
        <v>66180</v>
      </c>
      <c r="D1154" s="861">
        <v>0</v>
      </c>
      <c r="E1154" s="861">
        <v>0</v>
      </c>
      <c r="F1154" s="861">
        <v>74.614789000000002</v>
      </c>
      <c r="G1154" s="861">
        <v>71.370688999999999</v>
      </c>
      <c r="H1154" s="861">
        <v>64.711910000000003</v>
      </c>
      <c r="I1154" s="861">
        <v>73.881258000000003</v>
      </c>
      <c r="J1154" s="861">
        <v>70.816896999999997</v>
      </c>
      <c r="K1154" s="861">
        <v>71.012563999999998</v>
      </c>
      <c r="L1154" s="861">
        <v>73.755156999999997</v>
      </c>
      <c r="M1154" s="861">
        <v>74.435102999999998</v>
      </c>
      <c r="N1154" s="861">
        <v>-10.306119000000001</v>
      </c>
      <c r="O1154" s="861">
        <v>-12.336805999999999</v>
      </c>
      <c r="P1154" s="861">
        <v>-13.289023</v>
      </c>
      <c r="Q1154" s="861">
        <v>-9.094633</v>
      </c>
      <c r="R1154" s="861">
        <v>-10.349</v>
      </c>
      <c r="S1154" s="861">
        <v>-11.362185999999999</v>
      </c>
      <c r="T1154" s="861">
        <v>81.211776</v>
      </c>
      <c r="U1154" s="861">
        <v>73.168762000000001</v>
      </c>
      <c r="V1154" s="861">
        <v>92.095969999999994</v>
      </c>
      <c r="W1154" s="861">
        <v>91.154550999999998</v>
      </c>
      <c r="X1154" s="861">
        <v>-8.8564600000000002</v>
      </c>
      <c r="Y1154" s="861">
        <v>-8.4543339999999993</v>
      </c>
      <c r="Z1154" s="861">
        <v>-13.094844</v>
      </c>
      <c r="AA1154" s="861">
        <v>-12.461323999999999</v>
      </c>
      <c r="AB1154" s="861">
        <v>-12.359196000000001</v>
      </c>
      <c r="AC1154" s="861">
        <v>-13.383630999999999</v>
      </c>
      <c r="AD1154" s="861">
        <v>-15.274535999999999</v>
      </c>
      <c r="AE1154" s="861">
        <v>103.26349399999999</v>
      </c>
      <c r="AF1154" s="861">
        <v>96.471928000000005</v>
      </c>
      <c r="AG1154" s="861">
        <v>87.934308999999999</v>
      </c>
      <c r="AH1154" s="861">
        <v>103.03335800000001</v>
      </c>
      <c r="AI1154" s="861">
        <v>88.309281999999996</v>
      </c>
      <c r="AJ1154" s="861">
        <v>69.383793999999995</v>
      </c>
      <c r="AK1154" s="861">
        <v>-8.252383</v>
      </c>
      <c r="AL1154" s="861">
        <v>-12.579701</v>
      </c>
      <c r="AM1154" s="861">
        <v>-9.5949729999999995</v>
      </c>
      <c r="AN1154" s="861">
        <v>91.332571000000002</v>
      </c>
      <c r="AO1154" s="861">
        <v>90.382752999999994</v>
      </c>
      <c r="AP1154" s="861">
        <v>86.053295000000006</v>
      </c>
      <c r="AQ1154" s="861">
        <v>86.650664000000006</v>
      </c>
      <c r="AR1154" s="861">
        <v>71.225496000000007</v>
      </c>
      <c r="AS1154" s="861">
        <v>62.318204000000001</v>
      </c>
      <c r="AT1154" s="861">
        <v>75.260210999999998</v>
      </c>
      <c r="AU1154" s="861">
        <v>74.277859000000007</v>
      </c>
      <c r="AV1154" s="861">
        <v>73.527548999999993</v>
      </c>
      <c r="AW1154" s="861">
        <v>72.697764000000006</v>
      </c>
      <c r="AX1154" s="861">
        <v>88.006853000000007</v>
      </c>
      <c r="AY1154" s="861">
        <v>85.880615000000006</v>
      </c>
      <c r="AZ1154" s="861">
        <v>-9.8928159999999998</v>
      </c>
      <c r="BA1154" s="861">
        <v>-7.8226969999999998</v>
      </c>
      <c r="BB1154" s="861">
        <v>-16.726937</v>
      </c>
      <c r="BC1154" s="861">
        <v>-15.725009999999999</v>
      </c>
      <c r="BD1154" s="861">
        <v>-16.107299000000001</v>
      </c>
      <c r="BE1154" s="861">
        <v>-10.413121</v>
      </c>
      <c r="BF1154" s="861">
        <v>31.346287</v>
      </c>
      <c r="BG1154" s="861">
        <v>140.22664800000001</v>
      </c>
      <c r="BH1154" s="861">
        <v>108.875614</v>
      </c>
      <c r="BI1154" s="861">
        <v>48.662388</v>
      </c>
      <c r="BJ1154" s="861">
        <v>130.02838499999999</v>
      </c>
      <c r="BK1154" s="861">
        <v>84.552780999999996</v>
      </c>
      <c r="BL1154" s="861">
        <v>73.636201999999997</v>
      </c>
      <c r="BM1154" s="861">
        <v>-21.212486999999999</v>
      </c>
      <c r="BN1154" s="861">
        <v>-16.067187000000001</v>
      </c>
      <c r="BO1154" s="861">
        <v>-13.341452</v>
      </c>
      <c r="BP1154" s="861">
        <v>-15.695814</v>
      </c>
      <c r="BQ1154" s="861">
        <v>85.536754000000002</v>
      </c>
      <c r="BR1154" s="861">
        <v>88.050861999999995</v>
      </c>
      <c r="BS1154" s="861">
        <v>84.407769999999999</v>
      </c>
      <c r="BT1154" s="861">
        <v>57.178418999999998</v>
      </c>
      <c r="BU1154" s="861">
        <v>64.170416000000003</v>
      </c>
      <c r="BV1154" s="861">
        <v>59.937587000000001</v>
      </c>
      <c r="BW1154" s="861">
        <v>63.764279999999999</v>
      </c>
      <c r="BX1154" s="861">
        <v>-15.757619999999999</v>
      </c>
      <c r="BY1154" s="861">
        <v>-15.942823000000001</v>
      </c>
      <c r="BZ1154" s="861">
        <v>-15.924825999999999</v>
      </c>
      <c r="CA1154" s="861">
        <v>-16.356535000000001</v>
      </c>
      <c r="CB1154" s="861">
        <v>-10.335067</v>
      </c>
      <c r="CC1154" s="861">
        <v>-7.6735379999999997</v>
      </c>
      <c r="CD1154" s="861">
        <v>-10.778409999999999</v>
      </c>
      <c r="CE1154" s="861">
        <v>-7.9008250000000002</v>
      </c>
      <c r="CF1154" s="861">
        <v>-12.780125</v>
      </c>
      <c r="CG1154" s="861">
        <v>-8.0881019999999992</v>
      </c>
      <c r="CH1154" s="861">
        <v>-13.195930000000001</v>
      </c>
      <c r="CI1154" s="861">
        <v>-8.7335729999999998</v>
      </c>
      <c r="CJ1154" s="861">
        <v>-10.293748000000001</v>
      </c>
      <c r="CK1154" s="861">
        <v>-6.8922140000000001</v>
      </c>
      <c r="CL1154" s="861">
        <v>-10.426567</v>
      </c>
      <c r="CM1154" s="861">
        <v>-6.3213150000000002</v>
      </c>
      <c r="CN1154" s="861">
        <v>-12.925795000000001</v>
      </c>
      <c r="CO1154" s="861">
        <v>-8.8268640000000005</v>
      </c>
      <c r="CP1154" s="861">
        <v>-13.154420999999999</v>
      </c>
      <c r="CQ1154" s="861">
        <v>-9.5481149999999992</v>
      </c>
      <c r="CR1154" s="861">
        <v>-10.05762</v>
      </c>
      <c r="CS1154" s="861">
        <v>-7.3716150000000003</v>
      </c>
      <c r="CT1154" s="861">
        <v>-10.835476</v>
      </c>
      <c r="CU1154" s="861">
        <v>-7.1119539999999999</v>
      </c>
      <c r="CV1154" s="861">
        <v>-13.341362999999999</v>
      </c>
      <c r="CW1154" s="861">
        <v>-7.1306409999999998</v>
      </c>
      <c r="CX1154" s="861">
        <v>-13.367501000000001</v>
      </c>
      <c r="CY1154" s="861">
        <v>-7.9218010000000003</v>
      </c>
      <c r="CZ1154" s="861">
        <v>-9.8176889999999997</v>
      </c>
      <c r="DA1154" s="861">
        <v>-6.611275</v>
      </c>
      <c r="DB1154" s="861">
        <v>-10.581231000000001</v>
      </c>
      <c r="DC1154" s="861">
        <v>-6.1684299999999999</v>
      </c>
      <c r="DD1154" s="861">
        <v>-13.130435</v>
      </c>
      <c r="DE1154" s="861">
        <v>-8.4737469999999995</v>
      </c>
      <c r="DF1154" s="861">
        <v>-13.424545</v>
      </c>
      <c r="DG1154" s="861">
        <v>-8.8265949999999993</v>
      </c>
      <c r="DH1154" s="861">
        <v>-9.8091969999999993</v>
      </c>
      <c r="DI1154" s="861">
        <v>-6.9651019999999999</v>
      </c>
      <c r="DJ1154" s="861">
        <v>-10.337845</v>
      </c>
      <c r="DK1154" s="861">
        <v>-7.3248439999999997</v>
      </c>
      <c r="DL1154" s="861">
        <v>-13.239742</v>
      </c>
      <c r="DM1154" s="861">
        <v>-10.026121</v>
      </c>
      <c r="DN1154" s="861">
        <v>-13.431623</v>
      </c>
      <c r="DO1154" s="861">
        <v>-9.7472700000000003</v>
      </c>
      <c r="DP1154" s="861">
        <v>-10.469652</v>
      </c>
      <c r="DQ1154" s="861">
        <v>-7.9074039999999997</v>
      </c>
      <c r="DR1154" s="861">
        <v>-10.656751999999999</v>
      </c>
      <c r="DS1154" s="861">
        <v>-8.5167169999999999</v>
      </c>
      <c r="DT1154" s="861">
        <v>-13.02562</v>
      </c>
      <c r="DU1154" s="861">
        <v>-10.861127</v>
      </c>
      <c r="DV1154" s="861">
        <v>-13.335514999999999</v>
      </c>
      <c r="DW1154" s="861">
        <v>-8.1684570000000001</v>
      </c>
      <c r="DX1154" s="861">
        <v>11.489352999999999</v>
      </c>
      <c r="DY1154" s="861">
        <v>8.2322570000000006</v>
      </c>
      <c r="DZ1154" s="861">
        <v>157.748413</v>
      </c>
      <c r="EA1154" s="861">
        <v>149.12556000000001</v>
      </c>
      <c r="EB1154" s="861">
        <v>121.68</v>
      </c>
      <c r="EC1154" s="861">
        <v>3.278</v>
      </c>
      <c r="ED1154" s="861">
        <v>391.9</v>
      </c>
      <c r="EE1154" s="861">
        <v>121.5</v>
      </c>
      <c r="EF1154" s="861">
        <v>5.2839999999999998</v>
      </c>
      <c r="EG1154" s="861">
        <v>636.29999999999995</v>
      </c>
      <c r="EH1154" s="861">
        <v>121.48</v>
      </c>
      <c r="EI1154" s="861">
        <v>4.9089999999999998</v>
      </c>
      <c r="EJ1154" s="861">
        <v>589.9</v>
      </c>
      <c r="EK1154" s="861">
        <v>9.5116639999999997</v>
      </c>
      <c r="EL1154" s="861">
        <v>11.902602999999999</v>
      </c>
      <c r="EM1154" s="861">
        <v>-19.106636999999999</v>
      </c>
      <c r="EN1154" s="861">
        <v>-25.244054999999999</v>
      </c>
      <c r="EO1154" s="861">
        <v>93.074461999999997</v>
      </c>
      <c r="EP1154" s="861">
        <v>89.246211000000002</v>
      </c>
      <c r="EQ1154" s="861">
        <v>-9.9139479999999995</v>
      </c>
      <c r="ER1154" s="861">
        <v>5297.5730210000002</v>
      </c>
      <c r="ES1154" s="861">
        <v>12366.988803</v>
      </c>
      <c r="ET1154" s="861">
        <v>11558.398671000001</v>
      </c>
      <c r="EU1154" s="861"/>
      <c r="EV1154" s="861"/>
      <c r="EW1154" s="861"/>
      <c r="EX1154" s="861"/>
      <c r="EY1154" s="861"/>
      <c r="EZ1154" s="861"/>
      <c r="FA1154" s="861"/>
      <c r="FB1154" s="861"/>
      <c r="FC1154" s="861"/>
      <c r="FD1154" s="861"/>
    </row>
    <row r="1155" spans="1:160" x14ac:dyDescent="0.25">
      <c r="A1155" s="837">
        <v>46142</v>
      </c>
      <c r="B1155" s="836">
        <v>0.17215277777777779</v>
      </c>
      <c r="C1155" s="861">
        <v>66240</v>
      </c>
      <c r="D1155" s="861">
        <v>0</v>
      </c>
      <c r="E1155" s="861">
        <v>0</v>
      </c>
      <c r="F1155" s="861">
        <v>74.725747999999996</v>
      </c>
      <c r="G1155" s="861">
        <v>71.317909</v>
      </c>
      <c r="H1155" s="861">
        <v>64.792113999999998</v>
      </c>
      <c r="I1155" s="861">
        <v>73.847149999999999</v>
      </c>
      <c r="J1155" s="861">
        <v>70.848461999999998</v>
      </c>
      <c r="K1155" s="861">
        <v>71.001258000000007</v>
      </c>
      <c r="L1155" s="861">
        <v>73.733042999999995</v>
      </c>
      <c r="M1155" s="861">
        <v>74.413852000000006</v>
      </c>
      <c r="N1155" s="861">
        <v>-10.380011</v>
      </c>
      <c r="O1155" s="861">
        <v>-12.375132000000001</v>
      </c>
      <c r="P1155" s="861">
        <v>-13.282590000000001</v>
      </c>
      <c r="Q1155" s="861">
        <v>-9.1320809999999994</v>
      </c>
      <c r="R1155" s="861">
        <v>-10.493598</v>
      </c>
      <c r="S1155" s="861">
        <v>-11.602989000000001</v>
      </c>
      <c r="T1155" s="861">
        <v>81.148847000000004</v>
      </c>
      <c r="U1155" s="861">
        <v>73.117092</v>
      </c>
      <c r="V1155" s="861">
        <v>92.117768999999996</v>
      </c>
      <c r="W1155" s="861">
        <v>91.110039</v>
      </c>
      <c r="X1155" s="861">
        <v>-8.9006670000000003</v>
      </c>
      <c r="Y1155" s="861">
        <v>-8.5203050000000005</v>
      </c>
      <c r="Z1155" s="861">
        <v>-13.116966</v>
      </c>
      <c r="AA1155" s="861">
        <v>-12.512165</v>
      </c>
      <c r="AB1155" s="861">
        <v>-12.379949999999999</v>
      </c>
      <c r="AC1155" s="861">
        <v>-13.472839</v>
      </c>
      <c r="AD1155" s="861">
        <v>-15.273395000000001</v>
      </c>
      <c r="AE1155" s="861">
        <v>103.271432</v>
      </c>
      <c r="AF1155" s="861">
        <v>96.483222999999995</v>
      </c>
      <c r="AG1155" s="861">
        <v>87.905350999999996</v>
      </c>
      <c r="AH1155" s="861">
        <v>103.017484</v>
      </c>
      <c r="AI1155" s="861">
        <v>88.333487000000005</v>
      </c>
      <c r="AJ1155" s="861">
        <v>69.394081999999997</v>
      </c>
      <c r="AK1155" s="861">
        <v>-8.3435600000000001</v>
      </c>
      <c r="AL1155" s="861">
        <v>-12.605173000000001</v>
      </c>
      <c r="AM1155" s="861">
        <v>-9.6273610000000005</v>
      </c>
      <c r="AN1155" s="861">
        <v>91.375240000000005</v>
      </c>
      <c r="AO1155" s="861">
        <v>90.444283999999996</v>
      </c>
      <c r="AP1155" s="861">
        <v>86.103457000000006</v>
      </c>
      <c r="AQ1155" s="861">
        <v>86.709958999999998</v>
      </c>
      <c r="AR1155" s="861">
        <v>71.233343000000005</v>
      </c>
      <c r="AS1155" s="861">
        <v>62.384020999999997</v>
      </c>
      <c r="AT1155" s="861">
        <v>75.274682999999996</v>
      </c>
      <c r="AU1155" s="861">
        <v>74.279663999999997</v>
      </c>
      <c r="AV1155" s="861">
        <v>73.349506000000005</v>
      </c>
      <c r="AW1155" s="861">
        <v>72.753189000000006</v>
      </c>
      <c r="AX1155" s="861">
        <v>88.063795999999996</v>
      </c>
      <c r="AY1155" s="861">
        <v>85.958967999999999</v>
      </c>
      <c r="AZ1155" s="861">
        <v>-9.9529320000000006</v>
      </c>
      <c r="BA1155" s="861">
        <v>-7.6754420000000003</v>
      </c>
      <c r="BB1155" s="861">
        <v>-16.678903999999999</v>
      </c>
      <c r="BC1155" s="861">
        <v>-15.701204000000001</v>
      </c>
      <c r="BD1155" s="861">
        <v>-16.111909000000001</v>
      </c>
      <c r="BE1155" s="861">
        <v>-10.215040999999999</v>
      </c>
      <c r="BF1155" s="861">
        <v>31.365385</v>
      </c>
      <c r="BG1155" s="861">
        <v>140.20143899999999</v>
      </c>
      <c r="BH1155" s="861">
        <v>108.89629600000001</v>
      </c>
      <c r="BI1155" s="861">
        <v>48.688498000000003</v>
      </c>
      <c r="BJ1155" s="861">
        <v>129.75852699999999</v>
      </c>
      <c r="BK1155" s="861">
        <v>84.710583999999997</v>
      </c>
      <c r="BL1155" s="861">
        <v>73.522300000000001</v>
      </c>
      <c r="BM1155" s="861">
        <v>-21.188220999999999</v>
      </c>
      <c r="BN1155" s="861">
        <v>-16.071026</v>
      </c>
      <c r="BO1155" s="861">
        <v>-13.412273000000001</v>
      </c>
      <c r="BP1155" s="861">
        <v>-15.697756999999999</v>
      </c>
      <c r="BQ1155" s="861">
        <v>85.596794000000003</v>
      </c>
      <c r="BR1155" s="861">
        <v>88.091275999999993</v>
      </c>
      <c r="BS1155" s="861">
        <v>84.456292000000005</v>
      </c>
      <c r="BT1155" s="861">
        <v>57.083117999999999</v>
      </c>
      <c r="BU1155" s="861">
        <v>64.151105000000001</v>
      </c>
      <c r="BV1155" s="861">
        <v>59.974511999999997</v>
      </c>
      <c r="BW1155" s="861">
        <v>63.715421999999997</v>
      </c>
      <c r="BX1155" s="861">
        <v>-15.710989</v>
      </c>
      <c r="BY1155" s="861">
        <v>-15.964869</v>
      </c>
      <c r="BZ1155" s="861">
        <v>-15.972975</v>
      </c>
      <c r="CA1155" s="861">
        <v>-16.424154000000001</v>
      </c>
      <c r="CB1155" s="861">
        <v>-10.32128</v>
      </c>
      <c r="CC1155" s="861">
        <v>-7.7033680000000002</v>
      </c>
      <c r="CD1155" s="861">
        <v>-10.781601999999999</v>
      </c>
      <c r="CE1155" s="861">
        <v>-7.9082129999999999</v>
      </c>
      <c r="CF1155" s="861">
        <v>-12.786910000000001</v>
      </c>
      <c r="CG1155" s="861">
        <v>-8.1084069999999997</v>
      </c>
      <c r="CH1155" s="861">
        <v>-13.190099</v>
      </c>
      <c r="CI1155" s="861">
        <v>-8.7867990000000002</v>
      </c>
      <c r="CJ1155" s="861">
        <v>-10.301558999999999</v>
      </c>
      <c r="CK1155" s="861">
        <v>-6.888382</v>
      </c>
      <c r="CL1155" s="861">
        <v>-10.416608</v>
      </c>
      <c r="CM1155" s="861">
        <v>-6.3440820000000002</v>
      </c>
      <c r="CN1155" s="861">
        <v>-12.972659</v>
      </c>
      <c r="CO1155" s="861">
        <v>-8.8893540000000009</v>
      </c>
      <c r="CP1155" s="861">
        <v>-13.168846</v>
      </c>
      <c r="CQ1155" s="861">
        <v>-9.5784029999999998</v>
      </c>
      <c r="CR1155" s="861">
        <v>-10.06775</v>
      </c>
      <c r="CS1155" s="861">
        <v>-7.3980610000000002</v>
      </c>
      <c r="CT1155" s="861">
        <v>-10.874143999999999</v>
      </c>
      <c r="CU1155" s="861">
        <v>-7.171888</v>
      </c>
      <c r="CV1155" s="861">
        <v>-13.390093</v>
      </c>
      <c r="CW1155" s="861">
        <v>-7.1849699999999999</v>
      </c>
      <c r="CX1155" s="861">
        <v>-13.402259000000001</v>
      </c>
      <c r="CY1155" s="861">
        <v>-7.9300649999999999</v>
      </c>
      <c r="CZ1155" s="861">
        <v>-9.8428679999999993</v>
      </c>
      <c r="DA1155" s="861">
        <v>-6.6120710000000003</v>
      </c>
      <c r="DB1155" s="861">
        <v>-10.589548000000001</v>
      </c>
      <c r="DC1155" s="861">
        <v>-6.1734239999999998</v>
      </c>
      <c r="DD1155" s="861">
        <v>-13.165917</v>
      </c>
      <c r="DE1155" s="861">
        <v>-8.4719820000000006</v>
      </c>
      <c r="DF1155" s="861">
        <v>-13.472877</v>
      </c>
      <c r="DG1155" s="861">
        <v>-8.8436579999999996</v>
      </c>
      <c r="DH1155" s="861">
        <v>-9.8417689999999993</v>
      </c>
      <c r="DI1155" s="861">
        <v>-6.9795249999999998</v>
      </c>
      <c r="DJ1155" s="861">
        <v>-10.381459</v>
      </c>
      <c r="DK1155" s="861">
        <v>-7.3205819999999999</v>
      </c>
      <c r="DL1155" s="861">
        <v>-13.262211000000001</v>
      </c>
      <c r="DM1155" s="861">
        <v>-10.048007</v>
      </c>
      <c r="DN1155" s="861">
        <v>-13.482314000000001</v>
      </c>
      <c r="DO1155" s="861">
        <v>-9.7596670000000003</v>
      </c>
      <c r="DP1155" s="861">
        <v>-10.480184</v>
      </c>
      <c r="DQ1155" s="861">
        <v>-7.9372850000000001</v>
      </c>
      <c r="DR1155" s="861">
        <v>-10.690522</v>
      </c>
      <c r="DS1155" s="861">
        <v>-8.5166609999999991</v>
      </c>
      <c r="DT1155" s="861">
        <v>-13.049968</v>
      </c>
      <c r="DU1155" s="861">
        <v>-10.865183999999999</v>
      </c>
      <c r="DV1155" s="861">
        <v>-13.354927999999999</v>
      </c>
      <c r="DW1155" s="861">
        <v>-8.1572960000000005</v>
      </c>
      <c r="DX1155" s="861">
        <v>11.451929</v>
      </c>
      <c r="DY1155" s="861">
        <v>8.2291469999999993</v>
      </c>
      <c r="DZ1155" s="861">
        <v>157.66889699999999</v>
      </c>
      <c r="EA1155" s="861">
        <v>149.04623900000001</v>
      </c>
      <c r="EB1155" s="861">
        <v>122.19</v>
      </c>
      <c r="EC1155" s="861">
        <v>1.2390000000000001</v>
      </c>
      <c r="ED1155" s="861">
        <v>133.80000000000001</v>
      </c>
      <c r="EE1155" s="861">
        <v>122.16</v>
      </c>
      <c r="EF1155" s="861">
        <v>5.2750000000000004</v>
      </c>
      <c r="EG1155" s="861">
        <v>636.6</v>
      </c>
      <c r="EH1155" s="861">
        <v>122.26</v>
      </c>
      <c r="EI1155" s="861">
        <v>4.9160000000000004</v>
      </c>
      <c r="EJ1155" s="861">
        <v>587.29999999999995</v>
      </c>
      <c r="EK1155" s="861">
        <v>9.5463369999999994</v>
      </c>
      <c r="EL1155" s="861">
        <v>11.837956999999999</v>
      </c>
      <c r="EM1155" s="861">
        <v>-19.173698000000002</v>
      </c>
      <c r="EN1155" s="861">
        <v>-25.250229999999998</v>
      </c>
      <c r="EO1155" s="861">
        <v>93.039807999999994</v>
      </c>
      <c r="EP1155" s="861">
        <v>89.210317000000003</v>
      </c>
      <c r="EQ1155" s="861">
        <v>-9.9347019999999997</v>
      </c>
      <c r="ER1155" s="861">
        <v>5303.6057389999996</v>
      </c>
      <c r="ES1155" s="861">
        <v>12377.542248</v>
      </c>
      <c r="ET1155" s="861">
        <v>11568.194799999999</v>
      </c>
      <c r="EU1155" s="861"/>
      <c r="EV1155" s="861"/>
      <c r="EW1155" s="861"/>
      <c r="EX1155" s="861"/>
      <c r="EY1155" s="861"/>
      <c r="EZ1155" s="861"/>
      <c r="FA1155" s="861"/>
      <c r="FB1155" s="861"/>
      <c r="FC1155" s="861"/>
      <c r="FD1155" s="861"/>
    </row>
    <row r="1156" spans="1:160" x14ac:dyDescent="0.25">
      <c r="A1156" s="837">
        <v>46142</v>
      </c>
      <c r="B1156" s="836">
        <v>0.17284722222222224</v>
      </c>
      <c r="C1156" s="861">
        <v>66300</v>
      </c>
      <c r="D1156" s="861">
        <v>0</v>
      </c>
      <c r="E1156" s="861">
        <v>0</v>
      </c>
      <c r="F1156" s="861">
        <v>74.845151000000001</v>
      </c>
      <c r="G1156" s="861">
        <v>71.325800999999998</v>
      </c>
      <c r="H1156" s="861">
        <v>64.860776000000001</v>
      </c>
      <c r="I1156" s="861">
        <v>73.856888999999995</v>
      </c>
      <c r="J1156" s="861">
        <v>70.937182000000007</v>
      </c>
      <c r="K1156" s="861">
        <v>71.009755999999996</v>
      </c>
      <c r="L1156" s="861">
        <v>73.730549999999994</v>
      </c>
      <c r="M1156" s="861">
        <v>74.435032000000007</v>
      </c>
      <c r="N1156" s="861">
        <v>-10.327113000000001</v>
      </c>
      <c r="O1156" s="861">
        <v>-12.374354</v>
      </c>
      <c r="P1156" s="861">
        <v>-13.297378</v>
      </c>
      <c r="Q1156" s="861">
        <v>-9.0737860000000001</v>
      </c>
      <c r="R1156" s="861">
        <v>-10.402773</v>
      </c>
      <c r="S1156" s="861">
        <v>-11.608449999999999</v>
      </c>
      <c r="T1156" s="861">
        <v>81.1815</v>
      </c>
      <c r="U1156" s="861">
        <v>73.145397000000003</v>
      </c>
      <c r="V1156" s="861">
        <v>92.021129000000002</v>
      </c>
      <c r="W1156" s="861">
        <v>91.086263000000002</v>
      </c>
      <c r="X1156" s="861">
        <v>-8.8642889999999994</v>
      </c>
      <c r="Y1156" s="861">
        <v>-8.5229300000000006</v>
      </c>
      <c r="Z1156" s="861">
        <v>-13.115366</v>
      </c>
      <c r="AA1156" s="861">
        <v>-12.510095</v>
      </c>
      <c r="AB1156" s="861">
        <v>-12.388023</v>
      </c>
      <c r="AC1156" s="861">
        <v>-13.455916</v>
      </c>
      <c r="AD1156" s="861">
        <v>-15.276657999999999</v>
      </c>
      <c r="AE1156" s="861">
        <v>103.286607</v>
      </c>
      <c r="AF1156" s="861">
        <v>96.493979999999993</v>
      </c>
      <c r="AG1156" s="861">
        <v>87.928697</v>
      </c>
      <c r="AH1156" s="861">
        <v>103.584558</v>
      </c>
      <c r="AI1156" s="861">
        <v>88.312974999999994</v>
      </c>
      <c r="AJ1156" s="861">
        <v>69.364182999999997</v>
      </c>
      <c r="AK1156" s="861">
        <v>-8.2613319999999995</v>
      </c>
      <c r="AL1156" s="861">
        <v>-12.597272999999999</v>
      </c>
      <c r="AM1156" s="861">
        <v>-9.6349750000000007</v>
      </c>
      <c r="AN1156" s="861">
        <v>91.337423999999999</v>
      </c>
      <c r="AO1156" s="861">
        <v>90.318185999999997</v>
      </c>
      <c r="AP1156" s="861">
        <v>86.072227999999996</v>
      </c>
      <c r="AQ1156" s="861">
        <v>86.692920000000001</v>
      </c>
      <c r="AR1156" s="861">
        <v>71.253953999999993</v>
      </c>
      <c r="AS1156" s="861">
        <v>62.326382000000002</v>
      </c>
      <c r="AT1156" s="861">
        <v>75.279713000000001</v>
      </c>
      <c r="AU1156" s="861">
        <v>74.300764000000001</v>
      </c>
      <c r="AV1156" s="861">
        <v>73.348622000000006</v>
      </c>
      <c r="AW1156" s="861">
        <v>72.649428</v>
      </c>
      <c r="AX1156" s="861">
        <v>87.965194999999994</v>
      </c>
      <c r="AY1156" s="861">
        <v>85.888490000000004</v>
      </c>
      <c r="AZ1156" s="861">
        <v>-9.9274760000000004</v>
      </c>
      <c r="BA1156" s="861">
        <v>-7.9704420000000002</v>
      </c>
      <c r="BB1156" s="861">
        <v>-16.707404</v>
      </c>
      <c r="BC1156" s="861">
        <v>-15.739132</v>
      </c>
      <c r="BD1156" s="861">
        <v>-16.108633999999999</v>
      </c>
      <c r="BE1156" s="861">
        <v>-10.215502000000001</v>
      </c>
      <c r="BF1156" s="861">
        <v>31.393018000000001</v>
      </c>
      <c r="BG1156" s="861">
        <v>140.16999999999999</v>
      </c>
      <c r="BH1156" s="861">
        <v>108.90818299999999</v>
      </c>
      <c r="BI1156" s="861">
        <v>48.612310000000001</v>
      </c>
      <c r="BJ1156" s="861">
        <v>129.86529400000001</v>
      </c>
      <c r="BK1156" s="861">
        <v>84.534188999999998</v>
      </c>
      <c r="BL1156" s="861">
        <v>73.657989000000001</v>
      </c>
      <c r="BM1156" s="861">
        <v>-21.243780000000001</v>
      </c>
      <c r="BN1156" s="861">
        <v>-16.113384</v>
      </c>
      <c r="BO1156" s="861">
        <v>-13.455396</v>
      </c>
      <c r="BP1156" s="861">
        <v>-15.720198999999999</v>
      </c>
      <c r="BQ1156" s="861">
        <v>85.465611999999993</v>
      </c>
      <c r="BR1156" s="861">
        <v>88.110912999999996</v>
      </c>
      <c r="BS1156" s="861">
        <v>84.430891000000003</v>
      </c>
      <c r="BT1156" s="861">
        <v>57.134121999999998</v>
      </c>
      <c r="BU1156" s="861">
        <v>64.136140999999995</v>
      </c>
      <c r="BV1156" s="861">
        <v>59.985703999999998</v>
      </c>
      <c r="BW1156" s="861">
        <v>63.727846999999997</v>
      </c>
      <c r="BX1156" s="861">
        <v>-15.717744</v>
      </c>
      <c r="BY1156" s="861">
        <v>-15.958361</v>
      </c>
      <c r="BZ1156" s="861">
        <v>-15.982984999999999</v>
      </c>
      <c r="CA1156" s="861">
        <v>-16.402882000000002</v>
      </c>
      <c r="CB1156" s="861">
        <v>-10.326504999999999</v>
      </c>
      <c r="CC1156" s="861">
        <v>-7.6869050000000003</v>
      </c>
      <c r="CD1156" s="861">
        <v>-10.799360999999999</v>
      </c>
      <c r="CE1156" s="861">
        <v>-7.9263589999999997</v>
      </c>
      <c r="CF1156" s="861">
        <v>-12.803229999999999</v>
      </c>
      <c r="CG1156" s="861">
        <v>-8.128349</v>
      </c>
      <c r="CH1156" s="861">
        <v>-13.211385</v>
      </c>
      <c r="CI1156" s="861">
        <v>-8.7910749999999993</v>
      </c>
      <c r="CJ1156" s="861">
        <v>-10.299740999999999</v>
      </c>
      <c r="CK1156" s="861">
        <v>-6.9064990000000002</v>
      </c>
      <c r="CL1156" s="861">
        <v>-10.434357</v>
      </c>
      <c r="CM1156" s="861">
        <v>-6.3435189999999997</v>
      </c>
      <c r="CN1156" s="861">
        <v>-12.948905</v>
      </c>
      <c r="CO1156" s="861">
        <v>-8.8699689999999993</v>
      </c>
      <c r="CP1156" s="861">
        <v>-13.195359</v>
      </c>
      <c r="CQ1156" s="861">
        <v>-9.5906959999999994</v>
      </c>
      <c r="CR1156" s="861">
        <v>-10.06785</v>
      </c>
      <c r="CS1156" s="861">
        <v>-7.4014319999999998</v>
      </c>
      <c r="CT1156" s="861">
        <v>-10.857711</v>
      </c>
      <c r="CU1156" s="861">
        <v>-7.148542</v>
      </c>
      <c r="CV1156" s="861">
        <v>-13.368404</v>
      </c>
      <c r="CW1156" s="861">
        <v>-7.1812469999999999</v>
      </c>
      <c r="CX1156" s="861">
        <v>-13.400886</v>
      </c>
      <c r="CY1156" s="861">
        <v>-7.9502220000000001</v>
      </c>
      <c r="CZ1156" s="861">
        <v>-9.8419729999999994</v>
      </c>
      <c r="DA1156" s="861">
        <v>-6.6100430000000001</v>
      </c>
      <c r="DB1156" s="861">
        <v>-10.595492999999999</v>
      </c>
      <c r="DC1156" s="861">
        <v>-6.1895910000000001</v>
      </c>
      <c r="DD1156" s="861">
        <v>-13.148949</v>
      </c>
      <c r="DE1156" s="861">
        <v>-8.5108529999999991</v>
      </c>
      <c r="DF1156" s="861">
        <v>-13.461565999999999</v>
      </c>
      <c r="DG1156" s="861">
        <v>-8.8624109999999998</v>
      </c>
      <c r="DH1156" s="861">
        <v>-9.8084729999999993</v>
      </c>
      <c r="DI1156" s="861">
        <v>-6.9889780000000004</v>
      </c>
      <c r="DJ1156" s="861">
        <v>-10.366075</v>
      </c>
      <c r="DK1156" s="861">
        <v>-7.3552770000000001</v>
      </c>
      <c r="DL1156" s="861">
        <v>-13.270987</v>
      </c>
      <c r="DM1156" s="861">
        <v>-10.068942</v>
      </c>
      <c r="DN1156" s="861">
        <v>-13.472891000000001</v>
      </c>
      <c r="DO1156" s="861">
        <v>-9.7836079999999992</v>
      </c>
      <c r="DP1156" s="861">
        <v>-10.477380999999999</v>
      </c>
      <c r="DQ1156" s="861">
        <v>-7.9168139999999996</v>
      </c>
      <c r="DR1156" s="861">
        <v>-10.665734</v>
      </c>
      <c r="DS1156" s="861">
        <v>-8.5060029999999998</v>
      </c>
      <c r="DT1156" s="861">
        <v>-13.05261</v>
      </c>
      <c r="DU1156" s="861">
        <v>-10.865468</v>
      </c>
      <c r="DV1156" s="861">
        <v>-13.333855</v>
      </c>
      <c r="DW1156" s="861">
        <v>-8.147157</v>
      </c>
      <c r="DX1156" s="861">
        <v>11.464321999999999</v>
      </c>
      <c r="DY1156" s="861">
        <v>8.2414919999999992</v>
      </c>
      <c r="DZ1156" s="861">
        <v>157.88284999999999</v>
      </c>
      <c r="EA1156" s="861">
        <v>148.90723299999999</v>
      </c>
      <c r="EB1156" s="861">
        <v>122.2</v>
      </c>
      <c r="EC1156" s="861">
        <v>1.2390000000000001</v>
      </c>
      <c r="ED1156" s="861">
        <v>133.80000000000001</v>
      </c>
      <c r="EE1156" s="861">
        <v>122.32</v>
      </c>
      <c r="EF1156" s="861">
        <v>5.2590000000000003</v>
      </c>
      <c r="EG1156" s="861">
        <v>631.70000000000005</v>
      </c>
      <c r="EH1156" s="861">
        <v>122.18</v>
      </c>
      <c r="EI1156" s="861">
        <v>4.9180000000000001</v>
      </c>
      <c r="EJ1156" s="861">
        <v>588.20000000000005</v>
      </c>
      <c r="EK1156" s="861">
        <v>9.516508</v>
      </c>
      <c r="EL1156" s="861">
        <v>11.770326000000001</v>
      </c>
      <c r="EM1156" s="861">
        <v>-19.151482999999999</v>
      </c>
      <c r="EN1156" s="861">
        <v>-25.225722000000001</v>
      </c>
      <c r="EO1156" s="861">
        <v>93.133026000000001</v>
      </c>
      <c r="EP1156" s="861">
        <v>89.147384000000002</v>
      </c>
      <c r="EQ1156" s="861">
        <v>-9.936242</v>
      </c>
      <c r="ER1156" s="861">
        <v>5305.8331690000005</v>
      </c>
      <c r="ES1156" s="861">
        <v>12388.109165</v>
      </c>
      <c r="ET1156" s="861">
        <v>11577.993573</v>
      </c>
      <c r="EU1156" s="861"/>
      <c r="EV1156" s="861"/>
      <c r="EW1156" s="861"/>
      <c r="EX1156" s="861"/>
      <c r="EY1156" s="861"/>
      <c r="EZ1156" s="861"/>
      <c r="FA1156" s="861"/>
      <c r="FB1156" s="861"/>
      <c r="FC1156" s="861"/>
      <c r="FD1156" s="861"/>
    </row>
    <row r="1157" spans="1:160" x14ac:dyDescent="0.25">
      <c r="A1157" s="837">
        <v>46142</v>
      </c>
      <c r="B1157" s="836">
        <v>0.17354166666666668</v>
      </c>
      <c r="C1157" s="861">
        <v>66360</v>
      </c>
      <c r="D1157" s="861">
        <v>0</v>
      </c>
      <c r="E1157" s="861">
        <v>0</v>
      </c>
      <c r="F1157" s="861">
        <v>74.746198000000007</v>
      </c>
      <c r="G1157" s="861">
        <v>71.344380000000001</v>
      </c>
      <c r="H1157" s="861">
        <v>64.659308999999993</v>
      </c>
      <c r="I1157" s="861">
        <v>73.859750000000005</v>
      </c>
      <c r="J1157" s="861">
        <v>70.984617</v>
      </c>
      <c r="K1157" s="861">
        <v>71.026207999999997</v>
      </c>
      <c r="L1157" s="861">
        <v>73.722870999999998</v>
      </c>
      <c r="M1157" s="861">
        <v>74.456947</v>
      </c>
      <c r="N1157" s="861">
        <v>-10.376759</v>
      </c>
      <c r="O1157" s="861">
        <v>-12.410028000000001</v>
      </c>
      <c r="P1157" s="861">
        <v>-13.315647999999999</v>
      </c>
      <c r="Q1157" s="861">
        <v>-9.0605580000000003</v>
      </c>
      <c r="R1157" s="861">
        <v>-10.537457</v>
      </c>
      <c r="S1157" s="861">
        <v>-11.386778</v>
      </c>
      <c r="T1157" s="861">
        <v>81.283140000000003</v>
      </c>
      <c r="U1157" s="861">
        <v>73.128201000000004</v>
      </c>
      <c r="V1157" s="861">
        <v>92.158321000000001</v>
      </c>
      <c r="W1157" s="861">
        <v>91.215725000000006</v>
      </c>
      <c r="X1157" s="861">
        <v>-8.8988289999999992</v>
      </c>
      <c r="Y1157" s="861">
        <v>-8.5134589999999992</v>
      </c>
      <c r="Z1157" s="861">
        <v>-13.119032000000001</v>
      </c>
      <c r="AA1157" s="861">
        <v>-12.507633</v>
      </c>
      <c r="AB1157" s="861">
        <v>-12.414225</v>
      </c>
      <c r="AC1157" s="861">
        <v>-13.466118</v>
      </c>
      <c r="AD1157" s="861">
        <v>-15.357443999999999</v>
      </c>
      <c r="AE1157" s="861">
        <v>103.275688</v>
      </c>
      <c r="AF1157" s="861">
        <v>96.480506000000005</v>
      </c>
      <c r="AG1157" s="861">
        <v>87.992486</v>
      </c>
      <c r="AH1157" s="861">
        <v>104.008734</v>
      </c>
      <c r="AI1157" s="861">
        <v>88.415214000000006</v>
      </c>
      <c r="AJ1157" s="861">
        <v>69.377290000000002</v>
      </c>
      <c r="AK1157" s="861">
        <v>-8.2997929999999993</v>
      </c>
      <c r="AL1157" s="861">
        <v>-12.632879000000001</v>
      </c>
      <c r="AM1157" s="861">
        <v>-9.6328910000000008</v>
      </c>
      <c r="AN1157" s="861">
        <v>91.296571999999998</v>
      </c>
      <c r="AO1157" s="861">
        <v>90.454286999999994</v>
      </c>
      <c r="AP1157" s="861">
        <v>86.062219999999996</v>
      </c>
      <c r="AQ1157" s="861">
        <v>86.659165999999999</v>
      </c>
      <c r="AR1157" s="861">
        <v>71.348012999999995</v>
      </c>
      <c r="AS1157" s="861">
        <v>62.319825000000002</v>
      </c>
      <c r="AT1157" s="861">
        <v>75.246644000000003</v>
      </c>
      <c r="AU1157" s="861">
        <v>74.252860999999996</v>
      </c>
      <c r="AV1157" s="861">
        <v>73.434824000000006</v>
      </c>
      <c r="AW1157" s="861">
        <v>72.726690000000005</v>
      </c>
      <c r="AX1157" s="861">
        <v>88.126796999999996</v>
      </c>
      <c r="AY1157" s="861">
        <v>85.984588000000002</v>
      </c>
      <c r="AZ1157" s="861">
        <v>-9.8801590000000008</v>
      </c>
      <c r="BA1157" s="861">
        <v>-7.8956730000000004</v>
      </c>
      <c r="BB1157" s="861">
        <v>-16.723203000000002</v>
      </c>
      <c r="BC1157" s="861">
        <v>-15.733122</v>
      </c>
      <c r="BD1157" s="861">
        <v>-16.150956000000001</v>
      </c>
      <c r="BE1157" s="861">
        <v>-10.475444</v>
      </c>
      <c r="BF1157" s="861">
        <v>31.396766</v>
      </c>
      <c r="BG1157" s="861">
        <v>140.239735</v>
      </c>
      <c r="BH1157" s="861">
        <v>108.917058</v>
      </c>
      <c r="BI1157" s="861">
        <v>48.871181</v>
      </c>
      <c r="BJ1157" s="861">
        <v>129.826053</v>
      </c>
      <c r="BK1157" s="861">
        <v>84.736034000000004</v>
      </c>
      <c r="BL1157" s="861">
        <v>73.787961999999993</v>
      </c>
      <c r="BM1157" s="861">
        <v>-21.196372</v>
      </c>
      <c r="BN1157" s="861">
        <v>-16.098258000000001</v>
      </c>
      <c r="BO1157" s="861">
        <v>-13.520083</v>
      </c>
      <c r="BP1157" s="861">
        <v>-15.732549000000001</v>
      </c>
      <c r="BQ1157" s="861">
        <v>85.577405999999996</v>
      </c>
      <c r="BR1157" s="861">
        <v>88.120283999999998</v>
      </c>
      <c r="BS1157" s="861">
        <v>84.479572000000005</v>
      </c>
      <c r="BT1157" s="861">
        <v>57.247393000000002</v>
      </c>
      <c r="BU1157" s="861">
        <v>64.104122000000004</v>
      </c>
      <c r="BV1157" s="861">
        <v>59.975456000000001</v>
      </c>
      <c r="BW1157" s="861">
        <v>63.632879000000003</v>
      </c>
      <c r="BX1157" s="861">
        <v>-15.851245</v>
      </c>
      <c r="BY1157" s="861">
        <v>-16.018944999999999</v>
      </c>
      <c r="BZ1157" s="861">
        <v>-16.058409000000001</v>
      </c>
      <c r="CA1157" s="861">
        <v>-16.397283000000002</v>
      </c>
      <c r="CB1157" s="861">
        <v>-10.388578000000001</v>
      </c>
      <c r="CC1157" s="861">
        <v>-7.7459689999999997</v>
      </c>
      <c r="CD1157" s="861">
        <v>-10.83334</v>
      </c>
      <c r="CE1157" s="861">
        <v>-7.9105999999999996</v>
      </c>
      <c r="CF1157" s="861">
        <v>-12.837695</v>
      </c>
      <c r="CG1157" s="861">
        <v>-8.1574139999999993</v>
      </c>
      <c r="CH1157" s="861">
        <v>-13.236947000000001</v>
      </c>
      <c r="CI1157" s="861">
        <v>-8.8061539999999994</v>
      </c>
      <c r="CJ1157" s="861">
        <v>-10.346786</v>
      </c>
      <c r="CK1157" s="861">
        <v>-6.9183190000000003</v>
      </c>
      <c r="CL1157" s="861">
        <v>-10.459861999999999</v>
      </c>
      <c r="CM1157" s="861">
        <v>-6.3347980000000002</v>
      </c>
      <c r="CN1157" s="861">
        <v>-12.991866</v>
      </c>
      <c r="CO1157" s="861">
        <v>-8.9028150000000004</v>
      </c>
      <c r="CP1157" s="861">
        <v>-13.225012</v>
      </c>
      <c r="CQ1157" s="861">
        <v>-9.6173660000000005</v>
      </c>
      <c r="CR1157" s="861">
        <v>-10.114723</v>
      </c>
      <c r="CS1157" s="861">
        <v>-7.4298789999999997</v>
      </c>
      <c r="CT1157" s="861">
        <v>-10.876655</v>
      </c>
      <c r="CU1157" s="861">
        <v>-7.1519579999999996</v>
      </c>
      <c r="CV1157" s="861">
        <v>-13.427059</v>
      </c>
      <c r="CW1157" s="861">
        <v>-7.1949420000000002</v>
      </c>
      <c r="CX1157" s="861">
        <v>-13.417536</v>
      </c>
      <c r="CY1157" s="861">
        <v>-7.9924590000000002</v>
      </c>
      <c r="CZ1157" s="861">
        <v>-9.8519609999999993</v>
      </c>
      <c r="DA1157" s="861">
        <v>-6.6299939999999999</v>
      </c>
      <c r="DB1157" s="861">
        <v>-10.590203000000001</v>
      </c>
      <c r="DC1157" s="861">
        <v>-6.2048629999999996</v>
      </c>
      <c r="DD1157" s="861">
        <v>-13.171797</v>
      </c>
      <c r="DE1157" s="861">
        <v>-8.5251059999999992</v>
      </c>
      <c r="DF1157" s="861">
        <v>-13.473102000000001</v>
      </c>
      <c r="DG1157" s="861">
        <v>-8.8897910000000007</v>
      </c>
      <c r="DH1157" s="861">
        <v>-9.8443400000000008</v>
      </c>
      <c r="DI1157" s="861">
        <v>-7.0285159999999998</v>
      </c>
      <c r="DJ1157" s="861">
        <v>-10.379996</v>
      </c>
      <c r="DK1157" s="861">
        <v>-7.3934350000000002</v>
      </c>
      <c r="DL1157" s="861">
        <v>-13.292180999999999</v>
      </c>
      <c r="DM1157" s="861">
        <v>-10.094722000000001</v>
      </c>
      <c r="DN1157" s="861">
        <v>-13.463664</v>
      </c>
      <c r="DO1157" s="861">
        <v>-9.8133739999999996</v>
      </c>
      <c r="DP1157" s="861">
        <v>-10.502953</v>
      </c>
      <c r="DQ1157" s="861">
        <v>-7.9844780000000002</v>
      </c>
      <c r="DR1157" s="861">
        <v>-10.68577</v>
      </c>
      <c r="DS1157" s="861">
        <v>-8.5372079999999997</v>
      </c>
      <c r="DT1157" s="861">
        <v>-13.054461999999999</v>
      </c>
      <c r="DU1157" s="861">
        <v>-10.908200000000001</v>
      </c>
      <c r="DV1157" s="861">
        <v>-13.351772</v>
      </c>
      <c r="DW1157" s="861">
        <v>-8.2009609999999995</v>
      </c>
      <c r="DX1157" s="861">
        <v>11.457323000000001</v>
      </c>
      <c r="DY1157" s="861">
        <v>8.2138849999999994</v>
      </c>
      <c r="DZ1157" s="861">
        <v>158.37909200000001</v>
      </c>
      <c r="EA1157" s="861">
        <v>149.15258399999999</v>
      </c>
      <c r="EB1157" s="861">
        <v>121.65</v>
      </c>
      <c r="EC1157" s="861">
        <v>3.274</v>
      </c>
      <c r="ED1157" s="861">
        <v>391.8</v>
      </c>
      <c r="EE1157" s="861">
        <v>121.42</v>
      </c>
      <c r="EF1157" s="861">
        <v>5.28</v>
      </c>
      <c r="EG1157" s="861">
        <v>635.70000000000005</v>
      </c>
      <c r="EH1157" s="861">
        <v>121.68</v>
      </c>
      <c r="EI1157" s="861">
        <v>4.9050000000000002</v>
      </c>
      <c r="EJ1157" s="861">
        <v>589.5</v>
      </c>
      <c r="EK1157" s="861">
        <v>9.5311369999999993</v>
      </c>
      <c r="EL1157" s="861">
        <v>11.760460999999999</v>
      </c>
      <c r="EM1157" s="861">
        <v>-19.164027999999998</v>
      </c>
      <c r="EN1157" s="861">
        <v>-25.280543999999999</v>
      </c>
      <c r="EO1157" s="861">
        <v>93.348909000000006</v>
      </c>
      <c r="EP1157" s="861">
        <v>89.258437000000001</v>
      </c>
      <c r="EQ1157" s="861">
        <v>-9.9623249999999999</v>
      </c>
      <c r="ER1157" s="861">
        <v>5311.2971559999996</v>
      </c>
      <c r="ES1157" s="861">
        <v>12398.669013000001</v>
      </c>
      <c r="ET1157" s="861">
        <v>11587.780639000001</v>
      </c>
      <c r="EU1157" s="861"/>
      <c r="EV1157" s="861"/>
      <c r="EW1157" s="861"/>
      <c r="EX1157" s="861"/>
      <c r="EY1157" s="861"/>
      <c r="EZ1157" s="861"/>
      <c r="FA1157" s="861"/>
      <c r="FB1157" s="861"/>
      <c r="FC1157" s="861"/>
      <c r="FD1157" s="861"/>
    </row>
    <row r="1158" spans="1:160" x14ac:dyDescent="0.25">
      <c r="A1158" s="837">
        <v>46142</v>
      </c>
      <c r="B1158" s="836">
        <v>0.17423611111111112</v>
      </c>
      <c r="C1158" s="861">
        <v>66420</v>
      </c>
      <c r="D1158" s="861">
        <v>0</v>
      </c>
      <c r="E1158" s="861">
        <v>0</v>
      </c>
      <c r="F1158" s="861">
        <v>74.852303000000006</v>
      </c>
      <c r="G1158" s="861">
        <v>71.331286000000006</v>
      </c>
      <c r="H1158" s="861">
        <v>64.797899999999998</v>
      </c>
      <c r="I1158" s="861">
        <v>73.845504000000005</v>
      </c>
      <c r="J1158" s="861">
        <v>71.041621000000006</v>
      </c>
      <c r="K1158" s="861">
        <v>71.010641000000007</v>
      </c>
      <c r="L1158" s="861">
        <v>73.743983</v>
      </c>
      <c r="M1158" s="861">
        <v>74.429010000000005</v>
      </c>
      <c r="N1158" s="861">
        <v>-10.297319</v>
      </c>
      <c r="O1158" s="861">
        <v>-12.412298</v>
      </c>
      <c r="P1158" s="861">
        <v>-13.308014</v>
      </c>
      <c r="Q1158" s="861">
        <v>-9.1040700000000001</v>
      </c>
      <c r="R1158" s="861">
        <v>-10.509205</v>
      </c>
      <c r="S1158" s="861">
        <v>-11.536291</v>
      </c>
      <c r="T1158" s="861">
        <v>81.317423000000005</v>
      </c>
      <c r="U1158" s="861">
        <v>73.347358999999997</v>
      </c>
      <c r="V1158" s="861">
        <v>92.254878000000005</v>
      </c>
      <c r="W1158" s="861">
        <v>91.242330999999993</v>
      </c>
      <c r="X1158" s="861">
        <v>-8.8856260000000002</v>
      </c>
      <c r="Y1158" s="861">
        <v>-8.5124530000000007</v>
      </c>
      <c r="Z1158" s="861">
        <v>-13.094436999999999</v>
      </c>
      <c r="AA1158" s="861">
        <v>-12.490601</v>
      </c>
      <c r="AB1158" s="861">
        <v>-12.367229999999999</v>
      </c>
      <c r="AC1158" s="861">
        <v>-13.430369000000001</v>
      </c>
      <c r="AD1158" s="861">
        <v>-15.226049</v>
      </c>
      <c r="AE1158" s="861">
        <v>103.37982</v>
      </c>
      <c r="AF1158" s="861">
        <v>96.502611999999999</v>
      </c>
      <c r="AG1158" s="861">
        <v>88.071389999999994</v>
      </c>
      <c r="AH1158" s="861">
        <v>104.046705</v>
      </c>
      <c r="AI1158" s="861">
        <v>88.471740999999994</v>
      </c>
      <c r="AJ1158" s="861">
        <v>69.420203999999998</v>
      </c>
      <c r="AK1158" s="861">
        <v>-8.2754899999999996</v>
      </c>
      <c r="AL1158" s="861">
        <v>-12.529026</v>
      </c>
      <c r="AM1158" s="861">
        <v>-9.6083189999999998</v>
      </c>
      <c r="AN1158" s="861">
        <v>91.433926999999997</v>
      </c>
      <c r="AO1158" s="861">
        <v>90.524440999999996</v>
      </c>
      <c r="AP1158" s="861">
        <v>86.269067000000007</v>
      </c>
      <c r="AQ1158" s="861">
        <v>86.797960000000003</v>
      </c>
      <c r="AR1158" s="861">
        <v>71.312624999999997</v>
      </c>
      <c r="AS1158" s="861">
        <v>62.348376000000002</v>
      </c>
      <c r="AT1158" s="861">
        <v>75.368290000000002</v>
      </c>
      <c r="AU1158" s="861">
        <v>74.328993999999994</v>
      </c>
      <c r="AV1158" s="861">
        <v>73.736112000000006</v>
      </c>
      <c r="AW1158" s="861">
        <v>72.678462999999994</v>
      </c>
      <c r="AX1158" s="861">
        <v>88.151814999999999</v>
      </c>
      <c r="AY1158" s="861">
        <v>85.934597999999994</v>
      </c>
      <c r="AZ1158" s="861">
        <v>-9.9378189999999993</v>
      </c>
      <c r="BA1158" s="861">
        <v>-7.8310709999999997</v>
      </c>
      <c r="BB1158" s="861">
        <v>-16.738340000000001</v>
      </c>
      <c r="BC1158" s="861">
        <v>-15.730712</v>
      </c>
      <c r="BD1158" s="861">
        <v>-16.133381</v>
      </c>
      <c r="BE1158" s="861">
        <v>-10.510605</v>
      </c>
      <c r="BF1158" s="861">
        <v>31.364747000000001</v>
      </c>
      <c r="BG1158" s="861">
        <v>140.25472500000001</v>
      </c>
      <c r="BH1158" s="861">
        <v>108.850047</v>
      </c>
      <c r="BI1158" s="861">
        <v>49.042071999999997</v>
      </c>
      <c r="BJ1158" s="861">
        <v>129.811948</v>
      </c>
      <c r="BK1158" s="861">
        <v>84.727474000000001</v>
      </c>
      <c r="BL1158" s="861">
        <v>73.800865000000002</v>
      </c>
      <c r="BM1158" s="861">
        <v>-21.265401000000001</v>
      </c>
      <c r="BN1158" s="861">
        <v>-16.095659999999999</v>
      </c>
      <c r="BO1158" s="861">
        <v>-13.569409</v>
      </c>
      <c r="BP1158" s="861">
        <v>-15.756</v>
      </c>
      <c r="BQ1158" s="861">
        <v>85.593879000000001</v>
      </c>
      <c r="BR1158" s="861">
        <v>88.127982000000003</v>
      </c>
      <c r="BS1158" s="861">
        <v>84.476859000000005</v>
      </c>
      <c r="BT1158" s="861">
        <v>57.105656000000003</v>
      </c>
      <c r="BU1158" s="861">
        <v>64.174662999999995</v>
      </c>
      <c r="BV1158" s="861">
        <v>59.999048000000002</v>
      </c>
      <c r="BW1158" s="861">
        <v>63.732999</v>
      </c>
      <c r="BX1158" s="861">
        <v>-15.680643</v>
      </c>
      <c r="BY1158" s="861">
        <v>-15.945881</v>
      </c>
      <c r="BZ1158" s="861">
        <v>-16.02505</v>
      </c>
      <c r="CA1158" s="861">
        <v>-16.459197</v>
      </c>
      <c r="CB1158" s="861">
        <v>-10.392613000000001</v>
      </c>
      <c r="CC1158" s="861">
        <v>-7.7293770000000004</v>
      </c>
      <c r="CD1158" s="861">
        <v>-10.848151</v>
      </c>
      <c r="CE1158" s="861">
        <v>-7.9506030000000001</v>
      </c>
      <c r="CF1158" s="861">
        <v>-12.866107</v>
      </c>
      <c r="CG1158" s="861">
        <v>-8.1435010000000005</v>
      </c>
      <c r="CH1158" s="861">
        <v>-13.277794999999999</v>
      </c>
      <c r="CI1158" s="861">
        <v>-8.8270420000000005</v>
      </c>
      <c r="CJ1158" s="861">
        <v>-10.353638</v>
      </c>
      <c r="CK1158" s="861">
        <v>-6.9222979999999996</v>
      </c>
      <c r="CL1158" s="861">
        <v>-10.491573000000001</v>
      </c>
      <c r="CM1158" s="861">
        <v>-6.3476379999999999</v>
      </c>
      <c r="CN1158" s="861">
        <v>-13.00661</v>
      </c>
      <c r="CO1158" s="861">
        <v>-8.8935709999999997</v>
      </c>
      <c r="CP1158" s="861">
        <v>-13.240289000000001</v>
      </c>
      <c r="CQ1158" s="861">
        <v>-9.6306809999999992</v>
      </c>
      <c r="CR1158" s="861">
        <v>-10.124293</v>
      </c>
      <c r="CS1158" s="861">
        <v>-7.4230489999999998</v>
      </c>
      <c r="CT1158" s="861">
        <v>-10.920785</v>
      </c>
      <c r="CU1158" s="861">
        <v>-7.181813</v>
      </c>
      <c r="CV1158" s="861">
        <v>-13.468536</v>
      </c>
      <c r="CW1158" s="861">
        <v>-7.1991009999999998</v>
      </c>
      <c r="CX1158" s="861">
        <v>-13.42629</v>
      </c>
      <c r="CY1158" s="861">
        <v>-7.9838279999999999</v>
      </c>
      <c r="CZ1158" s="861">
        <v>-9.8709869999999995</v>
      </c>
      <c r="DA1158" s="861">
        <v>-6.6537129999999998</v>
      </c>
      <c r="DB1158" s="861">
        <v>-10.610783</v>
      </c>
      <c r="DC1158" s="861">
        <v>-6.2192360000000004</v>
      </c>
      <c r="DD1158" s="861">
        <v>-13.171783</v>
      </c>
      <c r="DE1158" s="861">
        <v>-8.5353929999999991</v>
      </c>
      <c r="DF1158" s="861">
        <v>-13.474691999999999</v>
      </c>
      <c r="DG1158" s="861">
        <v>-8.9049560000000003</v>
      </c>
      <c r="DH1158" s="861">
        <v>-9.8379440000000002</v>
      </c>
      <c r="DI1158" s="861">
        <v>-7.0345019999999998</v>
      </c>
      <c r="DJ1158" s="861">
        <v>-10.387422000000001</v>
      </c>
      <c r="DK1158" s="861">
        <v>-7.3849359999999997</v>
      </c>
      <c r="DL1158" s="861">
        <v>-13.291392999999999</v>
      </c>
      <c r="DM1158" s="861">
        <v>-10.087837</v>
      </c>
      <c r="DN1158" s="861">
        <v>-13.482241999999999</v>
      </c>
      <c r="DO1158" s="861">
        <v>-9.8116710000000005</v>
      </c>
      <c r="DP1158" s="861">
        <v>-10.518625999999999</v>
      </c>
      <c r="DQ1158" s="861">
        <v>-7.9675510000000003</v>
      </c>
      <c r="DR1158" s="861">
        <v>-10.709174000000001</v>
      </c>
      <c r="DS1158" s="861">
        <v>-8.5352490000000003</v>
      </c>
      <c r="DT1158" s="861">
        <v>-13.096590000000001</v>
      </c>
      <c r="DU1158" s="861">
        <v>-10.902716</v>
      </c>
      <c r="DV1158" s="861">
        <v>-13.373151999999999</v>
      </c>
      <c r="DW1158" s="861">
        <v>-8.1608649999999994</v>
      </c>
      <c r="DX1158" s="861">
        <v>11.526194</v>
      </c>
      <c r="DY1158" s="861">
        <v>8.2067890000000006</v>
      </c>
      <c r="DZ1158" s="861">
        <v>158.06239199999999</v>
      </c>
      <c r="EA1158" s="861">
        <v>149.28128599999999</v>
      </c>
      <c r="EB1158" s="861">
        <v>122.18</v>
      </c>
      <c r="EC1158" s="861">
        <v>1.2390000000000001</v>
      </c>
      <c r="ED1158" s="861">
        <v>133.69999999999999</v>
      </c>
      <c r="EE1158" s="861">
        <v>122.23</v>
      </c>
      <c r="EF1158" s="861">
        <v>5.2789999999999999</v>
      </c>
      <c r="EG1158" s="861">
        <v>632.4</v>
      </c>
      <c r="EH1158" s="861">
        <v>122.11</v>
      </c>
      <c r="EI1158" s="861">
        <v>4.9139999999999997</v>
      </c>
      <c r="EJ1158" s="861">
        <v>590.29999999999995</v>
      </c>
      <c r="EK1158" s="861">
        <v>9.4323730000000001</v>
      </c>
      <c r="EL1158" s="861">
        <v>11.725235</v>
      </c>
      <c r="EM1158" s="861">
        <v>-19.040692</v>
      </c>
      <c r="EN1158" s="861">
        <v>-25.294644000000002</v>
      </c>
      <c r="EO1158" s="861">
        <v>93.211185</v>
      </c>
      <c r="EP1158" s="861">
        <v>89.316642999999999</v>
      </c>
      <c r="EQ1158" s="861">
        <v>-9.9723459999999999</v>
      </c>
      <c r="ER1158" s="861">
        <v>5317.3306590000002</v>
      </c>
      <c r="ES1158" s="861">
        <v>12409.224813999999</v>
      </c>
      <c r="ET1158" s="861">
        <v>11597.574433</v>
      </c>
      <c r="EU1158" s="861"/>
      <c r="EV1158" s="861"/>
      <c r="EW1158" s="861"/>
      <c r="EX1158" s="861"/>
      <c r="EY1158" s="861"/>
      <c r="EZ1158" s="861"/>
      <c r="FA1158" s="861"/>
      <c r="FB1158" s="861"/>
      <c r="FC1158" s="861"/>
      <c r="FD1158" s="861"/>
    </row>
    <row r="1159" spans="1:160" x14ac:dyDescent="0.25">
      <c r="A1159" s="837">
        <v>46142</v>
      </c>
      <c r="B1159" s="836">
        <v>0.17493055555555556</v>
      </c>
      <c r="C1159" s="861">
        <v>66480</v>
      </c>
      <c r="D1159" s="861">
        <v>0</v>
      </c>
      <c r="E1159" s="861">
        <v>0</v>
      </c>
      <c r="F1159" s="861">
        <v>74.812139999999999</v>
      </c>
      <c r="G1159" s="861">
        <v>71.333804000000001</v>
      </c>
      <c r="H1159" s="861">
        <v>64.707656999999998</v>
      </c>
      <c r="I1159" s="861">
        <v>73.861284999999995</v>
      </c>
      <c r="J1159" s="861">
        <v>71.081643</v>
      </c>
      <c r="K1159" s="861">
        <v>71.020533</v>
      </c>
      <c r="L1159" s="861">
        <v>73.724307999999994</v>
      </c>
      <c r="M1159" s="861">
        <v>74.433445000000006</v>
      </c>
      <c r="N1159" s="861">
        <v>-10.318761</v>
      </c>
      <c r="O1159" s="861">
        <v>-12.373984</v>
      </c>
      <c r="P1159" s="861">
        <v>-13.352205</v>
      </c>
      <c r="Q1159" s="861">
        <v>-9.069153</v>
      </c>
      <c r="R1159" s="861">
        <v>-10.521178000000001</v>
      </c>
      <c r="S1159" s="861">
        <v>-11.483834</v>
      </c>
      <c r="T1159" s="861">
        <v>81.191230000000004</v>
      </c>
      <c r="U1159" s="861">
        <v>72.845292000000001</v>
      </c>
      <c r="V1159" s="861">
        <v>92.159362000000002</v>
      </c>
      <c r="W1159" s="861">
        <v>91.194381000000007</v>
      </c>
      <c r="X1159" s="861">
        <v>-8.8896859999999993</v>
      </c>
      <c r="Y1159" s="861">
        <v>-8.5459259999999997</v>
      </c>
      <c r="Z1159" s="861">
        <v>-13.097026</v>
      </c>
      <c r="AA1159" s="861">
        <v>-12.519572</v>
      </c>
      <c r="AB1159" s="861">
        <v>-12.38416</v>
      </c>
      <c r="AC1159" s="861">
        <v>-13.431756</v>
      </c>
      <c r="AD1159" s="861">
        <v>-15.277812000000001</v>
      </c>
      <c r="AE1159" s="861">
        <v>103.312191</v>
      </c>
      <c r="AF1159" s="861">
        <v>96.497508999999994</v>
      </c>
      <c r="AG1159" s="861">
        <v>87.943911</v>
      </c>
      <c r="AH1159" s="861">
        <v>104.084305</v>
      </c>
      <c r="AI1159" s="861">
        <v>88.441809000000006</v>
      </c>
      <c r="AJ1159" s="861">
        <v>69.457205000000002</v>
      </c>
      <c r="AK1159" s="861">
        <v>-8.3625380000000007</v>
      </c>
      <c r="AL1159" s="861">
        <v>-12.557789</v>
      </c>
      <c r="AM1159" s="861">
        <v>-9.5947379999999995</v>
      </c>
      <c r="AN1159" s="861">
        <v>91.474939000000006</v>
      </c>
      <c r="AO1159" s="861">
        <v>90.462134000000006</v>
      </c>
      <c r="AP1159" s="861">
        <v>86.092624000000001</v>
      </c>
      <c r="AQ1159" s="861">
        <v>86.761635999999996</v>
      </c>
      <c r="AR1159" s="861">
        <v>71.342219</v>
      </c>
      <c r="AS1159" s="861">
        <v>62.413874999999997</v>
      </c>
      <c r="AT1159" s="861">
        <v>75.299206999999996</v>
      </c>
      <c r="AU1159" s="861">
        <v>74.287306000000001</v>
      </c>
      <c r="AV1159" s="861">
        <v>73.458723000000006</v>
      </c>
      <c r="AW1159" s="861">
        <v>72.719434000000007</v>
      </c>
      <c r="AX1159" s="861">
        <v>88.091380999999998</v>
      </c>
      <c r="AY1159" s="861">
        <v>85.914884999999998</v>
      </c>
      <c r="AZ1159" s="861">
        <v>-9.9318039999999996</v>
      </c>
      <c r="BA1159" s="861">
        <v>-8.0421259999999997</v>
      </c>
      <c r="BB1159" s="861">
        <v>-16.729617999999999</v>
      </c>
      <c r="BC1159" s="861">
        <v>-15.781677</v>
      </c>
      <c r="BD1159" s="861">
        <v>-16.147413</v>
      </c>
      <c r="BE1159" s="861">
        <v>-10.581656000000001</v>
      </c>
      <c r="BF1159" s="861">
        <v>31.344132999999999</v>
      </c>
      <c r="BG1159" s="861">
        <v>140.24833100000001</v>
      </c>
      <c r="BH1159" s="861">
        <v>108.90118200000001</v>
      </c>
      <c r="BI1159" s="861">
        <v>48.992749000000003</v>
      </c>
      <c r="BJ1159" s="861">
        <v>130.11526599999999</v>
      </c>
      <c r="BK1159" s="861">
        <v>84.573128999999994</v>
      </c>
      <c r="BL1159" s="861">
        <v>73.653850000000006</v>
      </c>
      <c r="BM1159" s="861">
        <v>-21.252275000000001</v>
      </c>
      <c r="BN1159" s="861">
        <v>-16.126272</v>
      </c>
      <c r="BO1159" s="861">
        <v>-13.643323000000001</v>
      </c>
      <c r="BP1159" s="861">
        <v>-15.758179999999999</v>
      </c>
      <c r="BQ1159" s="861">
        <v>85.522695999999996</v>
      </c>
      <c r="BR1159" s="861">
        <v>88.180924000000005</v>
      </c>
      <c r="BS1159" s="861">
        <v>84.436025999999998</v>
      </c>
      <c r="BT1159" s="861">
        <v>57.250312999999998</v>
      </c>
      <c r="BU1159" s="861">
        <v>64.171897000000001</v>
      </c>
      <c r="BV1159" s="861">
        <v>60.040987000000001</v>
      </c>
      <c r="BW1159" s="861">
        <v>63.744785999999998</v>
      </c>
      <c r="BX1159" s="861">
        <v>-15.740553999999999</v>
      </c>
      <c r="BY1159" s="861">
        <v>-15.930016</v>
      </c>
      <c r="BZ1159" s="861">
        <v>-16.131187000000001</v>
      </c>
      <c r="CA1159" s="861">
        <v>-16.486219999999999</v>
      </c>
      <c r="CB1159" s="861">
        <v>-10.418908</v>
      </c>
      <c r="CC1159" s="861">
        <v>-7.7661530000000001</v>
      </c>
      <c r="CD1159" s="861">
        <v>-10.890748</v>
      </c>
      <c r="CE1159" s="861">
        <v>-7.9948769999999998</v>
      </c>
      <c r="CF1159" s="861">
        <v>-12.883168</v>
      </c>
      <c r="CG1159" s="861">
        <v>-8.1959999999999997</v>
      </c>
      <c r="CH1159" s="861">
        <v>-13.286756</v>
      </c>
      <c r="CI1159" s="861">
        <v>-8.8701369999999997</v>
      </c>
      <c r="CJ1159" s="861">
        <v>-10.357392000000001</v>
      </c>
      <c r="CK1159" s="861">
        <v>-6.973973</v>
      </c>
      <c r="CL1159" s="861">
        <v>-10.49798</v>
      </c>
      <c r="CM1159" s="861">
        <v>-6.4043999999999999</v>
      </c>
      <c r="CN1159" s="861">
        <v>-13.025561</v>
      </c>
      <c r="CO1159" s="861">
        <v>-8.9367619999999999</v>
      </c>
      <c r="CP1159" s="861">
        <v>-13.257307000000001</v>
      </c>
      <c r="CQ1159" s="861">
        <v>-9.6626110000000001</v>
      </c>
      <c r="CR1159" s="861">
        <v>-10.134655</v>
      </c>
      <c r="CS1159" s="861">
        <v>-7.4656200000000004</v>
      </c>
      <c r="CT1159" s="861">
        <v>-10.912295</v>
      </c>
      <c r="CU1159" s="861">
        <v>-7.1934630000000004</v>
      </c>
      <c r="CV1159" s="861">
        <v>-13.443023999999999</v>
      </c>
      <c r="CW1159" s="861">
        <v>-7.2336460000000002</v>
      </c>
      <c r="CX1159" s="861">
        <v>-13.470784</v>
      </c>
      <c r="CY1159" s="861">
        <v>-8.0068889999999993</v>
      </c>
      <c r="CZ1159" s="861">
        <v>-9.8791010000000004</v>
      </c>
      <c r="DA1159" s="861">
        <v>-6.6722710000000003</v>
      </c>
      <c r="DB1159" s="861">
        <v>-10.62241</v>
      </c>
      <c r="DC1159" s="861">
        <v>-6.2419799999999999</v>
      </c>
      <c r="DD1159" s="861">
        <v>-13.215833</v>
      </c>
      <c r="DE1159" s="861">
        <v>-8.5430679999999999</v>
      </c>
      <c r="DF1159" s="861">
        <v>-13.527315</v>
      </c>
      <c r="DG1159" s="861">
        <v>-8.9426760000000005</v>
      </c>
      <c r="DH1159" s="861">
        <v>-9.8719660000000005</v>
      </c>
      <c r="DI1159" s="861">
        <v>-7.0523870000000004</v>
      </c>
      <c r="DJ1159" s="861">
        <v>-10.41949</v>
      </c>
      <c r="DK1159" s="861">
        <v>-7.4121779999999999</v>
      </c>
      <c r="DL1159" s="861">
        <v>-13.328405999999999</v>
      </c>
      <c r="DM1159" s="861">
        <v>-10.115275</v>
      </c>
      <c r="DN1159" s="861">
        <v>-13.519292</v>
      </c>
      <c r="DO1159" s="861">
        <v>-9.8621130000000008</v>
      </c>
      <c r="DP1159" s="861">
        <v>-10.554563</v>
      </c>
      <c r="DQ1159" s="861">
        <v>-7.9943499999999998</v>
      </c>
      <c r="DR1159" s="861">
        <v>-10.742667000000001</v>
      </c>
      <c r="DS1159" s="861">
        <v>-8.5597309999999993</v>
      </c>
      <c r="DT1159" s="861">
        <v>-13.110010000000001</v>
      </c>
      <c r="DU1159" s="861">
        <v>-10.925489000000001</v>
      </c>
      <c r="DV1159" s="861">
        <v>-13.431770999999999</v>
      </c>
      <c r="DW1159" s="861">
        <v>-8.1946680000000001</v>
      </c>
      <c r="DX1159" s="861">
        <v>11.464710999999999</v>
      </c>
      <c r="DY1159" s="861">
        <v>8.2170930000000002</v>
      </c>
      <c r="DZ1159" s="861">
        <v>157.68347800000001</v>
      </c>
      <c r="EA1159" s="861">
        <v>149.083178</v>
      </c>
      <c r="EB1159" s="861">
        <v>122.22</v>
      </c>
      <c r="EC1159" s="861">
        <v>1.2390000000000001</v>
      </c>
      <c r="ED1159" s="861">
        <v>133.69999999999999</v>
      </c>
      <c r="EE1159" s="861">
        <v>122.25</v>
      </c>
      <c r="EF1159" s="861">
        <v>5.2720000000000002</v>
      </c>
      <c r="EG1159" s="861">
        <v>634.70000000000005</v>
      </c>
      <c r="EH1159" s="861">
        <v>122.04</v>
      </c>
      <c r="EI1159" s="861">
        <v>4.9180000000000001</v>
      </c>
      <c r="EJ1159" s="861">
        <v>589.29999999999995</v>
      </c>
      <c r="EK1159" s="861">
        <v>9.5560469999999995</v>
      </c>
      <c r="EL1159" s="861">
        <v>11.630848</v>
      </c>
      <c r="EM1159" s="861">
        <v>-19.150784999999999</v>
      </c>
      <c r="EN1159" s="861">
        <v>-25.274170999999999</v>
      </c>
      <c r="EO1159" s="861">
        <v>93.046164000000005</v>
      </c>
      <c r="EP1159" s="861">
        <v>89.227034000000003</v>
      </c>
      <c r="EQ1159" s="861">
        <v>-10.000461</v>
      </c>
      <c r="ER1159" s="861">
        <v>5319.5587679999999</v>
      </c>
      <c r="ES1159" s="861">
        <v>12419.797570000001</v>
      </c>
      <c r="ET1159" s="861">
        <v>11607.378682</v>
      </c>
      <c r="EU1159" s="861"/>
      <c r="EV1159" s="861"/>
      <c r="EW1159" s="861"/>
      <c r="EX1159" s="861"/>
      <c r="EY1159" s="861"/>
      <c r="EZ1159" s="861"/>
      <c r="FA1159" s="861"/>
      <c r="FB1159" s="861"/>
      <c r="FC1159" s="861"/>
      <c r="FD1159" s="861"/>
    </row>
    <row r="1160" spans="1:160" x14ac:dyDescent="0.25">
      <c r="A1160" s="837">
        <v>46142</v>
      </c>
      <c r="B1160" s="836">
        <v>0.175625</v>
      </c>
      <c r="C1160" s="861">
        <v>66540</v>
      </c>
      <c r="D1160" s="861">
        <v>0</v>
      </c>
      <c r="E1160" s="861">
        <v>0</v>
      </c>
      <c r="F1160" s="861">
        <v>74.857553999999993</v>
      </c>
      <c r="G1160" s="861">
        <v>71.335285999999996</v>
      </c>
      <c r="H1160" s="861">
        <v>64.616788</v>
      </c>
      <c r="I1160" s="861">
        <v>73.830432000000002</v>
      </c>
      <c r="J1160" s="861">
        <v>71.058327000000006</v>
      </c>
      <c r="K1160" s="861">
        <v>71.015465000000006</v>
      </c>
      <c r="L1160" s="861">
        <v>73.714247</v>
      </c>
      <c r="M1160" s="861">
        <v>74.426349999999999</v>
      </c>
      <c r="N1160" s="861">
        <v>-10.363695999999999</v>
      </c>
      <c r="O1160" s="861">
        <v>-12.416238</v>
      </c>
      <c r="P1160" s="861">
        <v>-13.324697</v>
      </c>
      <c r="Q1160" s="861">
        <v>-9.0886990000000001</v>
      </c>
      <c r="R1160" s="861">
        <v>-10.543587</v>
      </c>
      <c r="S1160" s="861">
        <v>-11.62954</v>
      </c>
      <c r="T1160" s="861">
        <v>81.203772999999998</v>
      </c>
      <c r="U1160" s="861">
        <v>72.956620999999998</v>
      </c>
      <c r="V1160" s="861">
        <v>92.157004000000001</v>
      </c>
      <c r="W1160" s="861">
        <v>91.221452999999997</v>
      </c>
      <c r="X1160" s="861">
        <v>-8.9443590000000004</v>
      </c>
      <c r="Y1160" s="861">
        <v>-8.6005749999999992</v>
      </c>
      <c r="Z1160" s="861">
        <v>-13.121885000000001</v>
      </c>
      <c r="AA1160" s="861">
        <v>-12.543466</v>
      </c>
      <c r="AB1160" s="861">
        <v>-12.387499</v>
      </c>
      <c r="AC1160" s="861">
        <v>-13.453504000000001</v>
      </c>
      <c r="AD1160" s="861">
        <v>-15.334667</v>
      </c>
      <c r="AE1160" s="861">
        <v>103.06755800000001</v>
      </c>
      <c r="AF1160" s="861">
        <v>96.503221999999994</v>
      </c>
      <c r="AG1160" s="861">
        <v>87.907236999999995</v>
      </c>
      <c r="AH1160" s="861">
        <v>104.08860300000001</v>
      </c>
      <c r="AI1160" s="861">
        <v>88.390456</v>
      </c>
      <c r="AJ1160" s="861">
        <v>69.439993999999999</v>
      </c>
      <c r="AK1160" s="861">
        <v>-8.4011469999999999</v>
      </c>
      <c r="AL1160" s="861">
        <v>-12.629388000000001</v>
      </c>
      <c r="AM1160" s="861">
        <v>-9.5914260000000002</v>
      </c>
      <c r="AN1160" s="861">
        <v>91.330315999999996</v>
      </c>
      <c r="AO1160" s="861">
        <v>90.483029000000002</v>
      </c>
      <c r="AP1160" s="861">
        <v>86.053994000000003</v>
      </c>
      <c r="AQ1160" s="861">
        <v>86.730119000000002</v>
      </c>
      <c r="AR1160" s="861">
        <v>71.470904000000004</v>
      </c>
      <c r="AS1160" s="861">
        <v>62.409742999999999</v>
      </c>
      <c r="AT1160" s="861">
        <v>75.271925999999993</v>
      </c>
      <c r="AU1160" s="861">
        <v>74.252807000000004</v>
      </c>
      <c r="AV1160" s="861">
        <v>73.399220999999997</v>
      </c>
      <c r="AW1160" s="861">
        <v>72.727738000000002</v>
      </c>
      <c r="AX1160" s="861">
        <v>88.112433999999993</v>
      </c>
      <c r="AY1160" s="861">
        <v>85.980198999999999</v>
      </c>
      <c r="AZ1160" s="861">
        <v>-9.9103220000000007</v>
      </c>
      <c r="BA1160" s="861">
        <v>-7.9865560000000002</v>
      </c>
      <c r="BB1160" s="861">
        <v>-16.74793</v>
      </c>
      <c r="BC1160" s="861">
        <v>-15.799486999999999</v>
      </c>
      <c r="BD1160" s="861">
        <v>-16.182769</v>
      </c>
      <c r="BE1160" s="861">
        <v>-10.730295</v>
      </c>
      <c r="BF1160" s="861">
        <v>31.328363</v>
      </c>
      <c r="BG1160" s="861">
        <v>140.374336</v>
      </c>
      <c r="BH1160" s="861">
        <v>108.904751</v>
      </c>
      <c r="BI1160" s="861">
        <v>49.092008</v>
      </c>
      <c r="BJ1160" s="861">
        <v>130.007069</v>
      </c>
      <c r="BK1160" s="861">
        <v>84.674058000000002</v>
      </c>
      <c r="BL1160" s="861">
        <v>73.750572000000005</v>
      </c>
      <c r="BM1160" s="861">
        <v>-21.288281999999999</v>
      </c>
      <c r="BN1160" s="861">
        <v>-16.156703</v>
      </c>
      <c r="BO1160" s="861">
        <v>-13.541478</v>
      </c>
      <c r="BP1160" s="861">
        <v>-15.793803</v>
      </c>
      <c r="BQ1160" s="861">
        <v>85.575597000000002</v>
      </c>
      <c r="BR1160" s="861">
        <v>88.224519999999998</v>
      </c>
      <c r="BS1160" s="861">
        <v>84.530776000000003</v>
      </c>
      <c r="BT1160" s="861">
        <v>57.391725999999998</v>
      </c>
      <c r="BU1160" s="861">
        <v>64.154527999999999</v>
      </c>
      <c r="BV1160" s="861">
        <v>60.115546000000002</v>
      </c>
      <c r="BW1160" s="861">
        <v>63.657626999999998</v>
      </c>
      <c r="BX1160" s="861">
        <v>-15.823532999999999</v>
      </c>
      <c r="BY1160" s="861">
        <v>-16.027706999999999</v>
      </c>
      <c r="BZ1160" s="861">
        <v>-16.018595999999999</v>
      </c>
      <c r="CA1160" s="861">
        <v>-16.475023</v>
      </c>
      <c r="CB1160" s="861">
        <v>-10.421906</v>
      </c>
      <c r="CC1160" s="861">
        <v>-7.7801429999999998</v>
      </c>
      <c r="CD1160" s="861">
        <v>-10.862511</v>
      </c>
      <c r="CE1160" s="861">
        <v>-7.9719139999999999</v>
      </c>
      <c r="CF1160" s="861">
        <v>-12.894190999999999</v>
      </c>
      <c r="CG1160" s="861">
        <v>-8.206474</v>
      </c>
      <c r="CH1160" s="861">
        <v>-13.278917</v>
      </c>
      <c r="CI1160" s="861">
        <v>-8.8871819999999992</v>
      </c>
      <c r="CJ1160" s="861">
        <v>-10.379642</v>
      </c>
      <c r="CK1160" s="861">
        <v>-6.9538489999999999</v>
      </c>
      <c r="CL1160" s="861">
        <v>-10.475865000000001</v>
      </c>
      <c r="CM1160" s="861">
        <v>-6.367496</v>
      </c>
      <c r="CN1160" s="861">
        <v>-13.024326</v>
      </c>
      <c r="CO1160" s="861">
        <v>-8.9336610000000007</v>
      </c>
      <c r="CP1160" s="861">
        <v>-13.269852999999999</v>
      </c>
      <c r="CQ1160" s="861">
        <v>-9.6619519999999994</v>
      </c>
      <c r="CR1160" s="861">
        <v>-10.122261</v>
      </c>
      <c r="CS1160" s="861">
        <v>-7.4584190000000001</v>
      </c>
      <c r="CT1160" s="861">
        <v>-10.884729999999999</v>
      </c>
      <c r="CU1160" s="861">
        <v>-7.1679279999999999</v>
      </c>
      <c r="CV1160" s="861">
        <v>-13.457344000000001</v>
      </c>
      <c r="CW1160" s="861">
        <v>-7.2155860000000001</v>
      </c>
      <c r="CX1160" s="861">
        <v>-13.502037</v>
      </c>
      <c r="CY1160" s="861">
        <v>-8.0327269999999995</v>
      </c>
      <c r="CZ1160" s="861">
        <v>-9.9125239999999994</v>
      </c>
      <c r="DA1160" s="861">
        <v>-6.6637170000000001</v>
      </c>
      <c r="DB1160" s="861">
        <v>-10.656083000000001</v>
      </c>
      <c r="DC1160" s="861">
        <v>-6.2213029999999998</v>
      </c>
      <c r="DD1160" s="861">
        <v>-13.252478</v>
      </c>
      <c r="DE1160" s="861">
        <v>-8.5490069999999996</v>
      </c>
      <c r="DF1160" s="861">
        <v>-13.55428</v>
      </c>
      <c r="DG1160" s="861">
        <v>-8.9165030000000005</v>
      </c>
      <c r="DH1160" s="861">
        <v>-9.9123839999999994</v>
      </c>
      <c r="DI1160" s="861">
        <v>-7.0519939999999997</v>
      </c>
      <c r="DJ1160" s="861">
        <v>-10.432714000000001</v>
      </c>
      <c r="DK1160" s="861">
        <v>-7.3846769999999999</v>
      </c>
      <c r="DL1160" s="861">
        <v>-13.367978000000001</v>
      </c>
      <c r="DM1160" s="861">
        <v>-10.129768</v>
      </c>
      <c r="DN1160" s="861">
        <v>-13.549561000000001</v>
      </c>
      <c r="DO1160" s="861">
        <v>-9.8429400000000005</v>
      </c>
      <c r="DP1160" s="861">
        <v>-10.565901</v>
      </c>
      <c r="DQ1160" s="861">
        <v>-7.9855359999999997</v>
      </c>
      <c r="DR1160" s="861">
        <v>-10.752609</v>
      </c>
      <c r="DS1160" s="861">
        <v>-8.5752570000000006</v>
      </c>
      <c r="DT1160" s="861">
        <v>-13.134003999999999</v>
      </c>
      <c r="DU1160" s="861">
        <v>-10.929660999999999</v>
      </c>
      <c r="DV1160" s="861">
        <v>-13.450526999999999</v>
      </c>
      <c r="DW1160" s="861">
        <v>-8.2118660000000006</v>
      </c>
      <c r="DX1160" s="861">
        <v>11.453338</v>
      </c>
      <c r="DY1160" s="861">
        <v>8.1948810000000005</v>
      </c>
      <c r="DZ1160" s="861">
        <v>157.91658100000001</v>
      </c>
      <c r="EA1160" s="861">
        <v>149.08113700000001</v>
      </c>
      <c r="EB1160" s="861">
        <v>121.59</v>
      </c>
      <c r="EC1160" s="861">
        <v>3.278</v>
      </c>
      <c r="ED1160" s="861">
        <v>392.6</v>
      </c>
      <c r="EE1160" s="861">
        <v>121.69</v>
      </c>
      <c r="EF1160" s="861">
        <v>5.2889999999999997</v>
      </c>
      <c r="EG1160" s="861">
        <v>632</v>
      </c>
      <c r="EH1160" s="861">
        <v>121.7</v>
      </c>
      <c r="EI1160" s="861">
        <v>4.93</v>
      </c>
      <c r="EJ1160" s="861">
        <v>585.4</v>
      </c>
      <c r="EK1160" s="861">
        <v>9.5797460000000001</v>
      </c>
      <c r="EL1160" s="861">
        <v>11.776835</v>
      </c>
      <c r="EM1160" s="861">
        <v>-19.171171999999999</v>
      </c>
      <c r="EN1160" s="861">
        <v>-25.318313</v>
      </c>
      <c r="EO1160" s="861">
        <v>93.147713999999993</v>
      </c>
      <c r="EP1160" s="861">
        <v>89.226111000000003</v>
      </c>
      <c r="EQ1160" s="861">
        <v>-10.004462</v>
      </c>
      <c r="ER1160" s="861">
        <v>5325.3065889999998</v>
      </c>
      <c r="ES1160" s="861">
        <v>12430.352569999999</v>
      </c>
      <c r="ET1160" s="861">
        <v>11617.16876</v>
      </c>
      <c r="EU1160" s="861"/>
      <c r="EV1160" s="861"/>
      <c r="EW1160" s="861"/>
      <c r="EX1160" s="861"/>
      <c r="EY1160" s="861"/>
      <c r="EZ1160" s="861"/>
      <c r="FA1160" s="861"/>
      <c r="FB1160" s="861"/>
      <c r="FC1160" s="861"/>
      <c r="FD1160" s="861"/>
    </row>
    <row r="1161" spans="1:160" x14ac:dyDescent="0.25">
      <c r="A1161" s="837">
        <v>46142</v>
      </c>
      <c r="B1161" s="836">
        <v>0.17631944444444445</v>
      </c>
      <c r="C1161" s="861">
        <v>66600</v>
      </c>
      <c r="D1161" s="861">
        <v>0</v>
      </c>
      <c r="E1161" s="861">
        <v>0</v>
      </c>
      <c r="F1161" s="861">
        <v>74.899585000000002</v>
      </c>
      <c r="G1161" s="861">
        <v>71.320645999999996</v>
      </c>
      <c r="H1161" s="861">
        <v>64.708506</v>
      </c>
      <c r="I1161" s="861">
        <v>73.826362000000003</v>
      </c>
      <c r="J1161" s="861">
        <v>71.047454000000002</v>
      </c>
      <c r="K1161" s="861">
        <v>71.026235</v>
      </c>
      <c r="L1161" s="861">
        <v>73.734369000000001</v>
      </c>
      <c r="M1161" s="861">
        <v>74.427013000000002</v>
      </c>
      <c r="N1161" s="861">
        <v>-10.366814</v>
      </c>
      <c r="O1161" s="861">
        <v>-12.407118000000001</v>
      </c>
      <c r="P1161" s="861">
        <v>-13.388693</v>
      </c>
      <c r="Q1161" s="861">
        <v>-9.0729050000000004</v>
      </c>
      <c r="R1161" s="861">
        <v>-10.58929</v>
      </c>
      <c r="S1161" s="861">
        <v>-11.480544999999999</v>
      </c>
      <c r="T1161" s="861">
        <v>81.237876999999997</v>
      </c>
      <c r="U1161" s="861">
        <v>73.075306999999995</v>
      </c>
      <c r="V1161" s="861">
        <v>92.168746999999996</v>
      </c>
      <c r="W1161" s="861">
        <v>91.183047999999999</v>
      </c>
      <c r="X1161" s="861">
        <v>-8.8518980000000003</v>
      </c>
      <c r="Y1161" s="861">
        <v>-8.5969680000000004</v>
      </c>
      <c r="Z1161" s="861">
        <v>-13.118724</v>
      </c>
      <c r="AA1161" s="861">
        <v>-12.50497</v>
      </c>
      <c r="AB1161" s="861">
        <v>-12.387817</v>
      </c>
      <c r="AC1161" s="861">
        <v>-13.417961</v>
      </c>
      <c r="AD1161" s="861">
        <v>-15.271019000000001</v>
      </c>
      <c r="AE1161" s="861">
        <v>103.237088</v>
      </c>
      <c r="AF1161" s="861">
        <v>96.503423999999995</v>
      </c>
      <c r="AG1161" s="861">
        <v>87.922004999999999</v>
      </c>
      <c r="AH1161" s="861">
        <v>104.029314</v>
      </c>
      <c r="AI1161" s="861">
        <v>88.472340000000003</v>
      </c>
      <c r="AJ1161" s="861">
        <v>69.441225000000003</v>
      </c>
      <c r="AK1161" s="861">
        <v>-8.4269440000000007</v>
      </c>
      <c r="AL1161" s="861">
        <v>-12.538817</v>
      </c>
      <c r="AM1161" s="861">
        <v>-9.6100910000000006</v>
      </c>
      <c r="AN1161" s="861">
        <v>91.475876999999997</v>
      </c>
      <c r="AO1161" s="861">
        <v>90.496668999999997</v>
      </c>
      <c r="AP1161" s="861">
        <v>86.197798000000006</v>
      </c>
      <c r="AQ1161" s="861">
        <v>86.847148000000004</v>
      </c>
      <c r="AR1161" s="861">
        <v>71.481373000000005</v>
      </c>
      <c r="AS1161" s="861">
        <v>62.439619999999998</v>
      </c>
      <c r="AT1161" s="861">
        <v>75.373249000000001</v>
      </c>
      <c r="AU1161" s="861">
        <v>74.347909999999999</v>
      </c>
      <c r="AV1161" s="861">
        <v>73.576507000000007</v>
      </c>
      <c r="AW1161" s="861">
        <v>72.571352000000005</v>
      </c>
      <c r="AX1161" s="861">
        <v>88.197211999999993</v>
      </c>
      <c r="AY1161" s="861">
        <v>86.078112000000004</v>
      </c>
      <c r="AZ1161" s="861">
        <v>-9.9865119999999994</v>
      </c>
      <c r="BA1161" s="861">
        <v>-8.0105830000000005</v>
      </c>
      <c r="BB1161" s="861">
        <v>-16.750793000000002</v>
      </c>
      <c r="BC1161" s="861">
        <v>-15.790506000000001</v>
      </c>
      <c r="BD1161" s="861">
        <v>-16.18563</v>
      </c>
      <c r="BE1161" s="861">
        <v>-10.543422</v>
      </c>
      <c r="BF1161" s="861">
        <v>31.371934</v>
      </c>
      <c r="BG1161" s="861">
        <v>140.20092700000001</v>
      </c>
      <c r="BH1161" s="861">
        <v>108.987916</v>
      </c>
      <c r="BI1161" s="861">
        <v>49.126710000000003</v>
      </c>
      <c r="BJ1161" s="861">
        <v>129.85768899999999</v>
      </c>
      <c r="BK1161" s="861">
        <v>84.808125000000004</v>
      </c>
      <c r="BL1161" s="861">
        <v>73.705735000000004</v>
      </c>
      <c r="BM1161" s="861">
        <v>-21.337489000000001</v>
      </c>
      <c r="BN1161" s="861">
        <v>-16.205213000000001</v>
      </c>
      <c r="BO1161" s="861">
        <v>-13.558166</v>
      </c>
      <c r="BP1161" s="861">
        <v>-15.851284</v>
      </c>
      <c r="BQ1161" s="861">
        <v>85.684338999999994</v>
      </c>
      <c r="BR1161" s="861">
        <v>88.174390000000002</v>
      </c>
      <c r="BS1161" s="861">
        <v>84.482104000000007</v>
      </c>
      <c r="BT1161" s="861">
        <v>57.198664999999998</v>
      </c>
      <c r="BU1161" s="861">
        <v>64.157196999999996</v>
      </c>
      <c r="BV1161" s="861">
        <v>60.077812999999999</v>
      </c>
      <c r="BW1161" s="861">
        <v>63.716808</v>
      </c>
      <c r="BX1161" s="861">
        <v>-15.674466000000001</v>
      </c>
      <c r="BY1161" s="861">
        <v>-15.999395</v>
      </c>
      <c r="BZ1161" s="861">
        <v>-15.975757</v>
      </c>
      <c r="CA1161" s="861">
        <v>-16.457280999999998</v>
      </c>
      <c r="CB1161" s="861">
        <v>-10.425466</v>
      </c>
      <c r="CC1161" s="861">
        <v>-7.819998</v>
      </c>
      <c r="CD1161" s="861">
        <v>-10.879531999999999</v>
      </c>
      <c r="CE1161" s="861">
        <v>-8.0337700000000005</v>
      </c>
      <c r="CF1161" s="861">
        <v>-12.927987999999999</v>
      </c>
      <c r="CG1161" s="861">
        <v>-8.2227060000000005</v>
      </c>
      <c r="CH1161" s="861">
        <v>-13.299948000000001</v>
      </c>
      <c r="CI1161" s="861">
        <v>-8.9169689999999999</v>
      </c>
      <c r="CJ1161" s="861">
        <v>-10.400107</v>
      </c>
      <c r="CK1161" s="861">
        <v>-6.9857120000000004</v>
      </c>
      <c r="CL1161" s="861">
        <v>-10.513541999999999</v>
      </c>
      <c r="CM1161" s="861">
        <v>-6.4100619999999999</v>
      </c>
      <c r="CN1161" s="861">
        <v>-13.051527999999999</v>
      </c>
      <c r="CO1161" s="861">
        <v>-8.978961</v>
      </c>
      <c r="CP1161" s="861">
        <v>-13.28961</v>
      </c>
      <c r="CQ1161" s="861">
        <v>-9.6919170000000001</v>
      </c>
      <c r="CR1161" s="861">
        <v>-10.141451</v>
      </c>
      <c r="CS1161" s="861">
        <v>-7.4873450000000004</v>
      </c>
      <c r="CT1161" s="861">
        <v>-10.948287000000001</v>
      </c>
      <c r="CU1161" s="861">
        <v>-7.2474679999999996</v>
      </c>
      <c r="CV1161" s="861">
        <v>-13.501811999999999</v>
      </c>
      <c r="CW1161" s="861">
        <v>-7.2722340000000001</v>
      </c>
      <c r="CX1161" s="861">
        <v>-13.542666000000001</v>
      </c>
      <c r="CY1161" s="861">
        <v>-8.0556950000000001</v>
      </c>
      <c r="CZ1161" s="861">
        <v>-9.9341519999999992</v>
      </c>
      <c r="DA1161" s="861">
        <v>-6.6965110000000001</v>
      </c>
      <c r="DB1161" s="861">
        <v>-10.677338000000001</v>
      </c>
      <c r="DC1161" s="861">
        <v>-6.2830000000000004</v>
      </c>
      <c r="DD1161" s="861">
        <v>-13.243423999999999</v>
      </c>
      <c r="DE1161" s="861">
        <v>-8.5685819999999993</v>
      </c>
      <c r="DF1161" s="861">
        <v>-13.571268</v>
      </c>
      <c r="DG1161" s="861">
        <v>-8.9741300000000006</v>
      </c>
      <c r="DH1161" s="861">
        <v>-9.9316209999999998</v>
      </c>
      <c r="DI1161" s="861">
        <v>-7.090643</v>
      </c>
      <c r="DJ1161" s="861">
        <v>-10.452313999999999</v>
      </c>
      <c r="DK1161" s="861">
        <v>-7.4326939999999997</v>
      </c>
      <c r="DL1161" s="861">
        <v>-13.35807</v>
      </c>
      <c r="DM1161" s="861">
        <v>-10.157932000000001</v>
      </c>
      <c r="DN1161" s="861">
        <v>-13.573156000000001</v>
      </c>
      <c r="DO1161" s="861">
        <v>-9.8663980000000002</v>
      </c>
      <c r="DP1161" s="861">
        <v>-10.5814</v>
      </c>
      <c r="DQ1161" s="861">
        <v>-8.0111419999999995</v>
      </c>
      <c r="DR1161" s="861">
        <v>-10.752484000000001</v>
      </c>
      <c r="DS1161" s="861">
        <v>-8.584498</v>
      </c>
      <c r="DT1161" s="861">
        <v>-13.147682</v>
      </c>
      <c r="DU1161" s="861">
        <v>-10.9306</v>
      </c>
      <c r="DV1161" s="861">
        <v>-13.443218999999999</v>
      </c>
      <c r="DW1161" s="861">
        <v>-8.2443969999999993</v>
      </c>
      <c r="DX1161" s="861">
        <v>11.413678000000001</v>
      </c>
      <c r="DY1161" s="861">
        <v>8.1722809999999999</v>
      </c>
      <c r="DZ1161" s="861">
        <v>157.86020099999999</v>
      </c>
      <c r="EA1161" s="861">
        <v>149.32250199999999</v>
      </c>
      <c r="EB1161" s="861">
        <v>122.15</v>
      </c>
      <c r="EC1161" s="861">
        <v>1.2390000000000001</v>
      </c>
      <c r="ED1161" s="861">
        <v>133.69999999999999</v>
      </c>
      <c r="EE1161" s="861">
        <v>122.11</v>
      </c>
      <c r="EF1161" s="861">
        <v>5.28</v>
      </c>
      <c r="EG1161" s="861">
        <v>634.1</v>
      </c>
      <c r="EH1161" s="861">
        <v>122.23</v>
      </c>
      <c r="EI1161" s="861">
        <v>4.9219999999999997</v>
      </c>
      <c r="EJ1161" s="861">
        <v>587.20000000000005</v>
      </c>
      <c r="EK1161" s="861">
        <v>9.6322279999999996</v>
      </c>
      <c r="EL1161" s="861">
        <v>11.805092999999999</v>
      </c>
      <c r="EM1161" s="861">
        <v>-19.242318999999998</v>
      </c>
      <c r="EN1161" s="861">
        <v>-25.363258999999999</v>
      </c>
      <c r="EO1161" s="861">
        <v>93.123161999999994</v>
      </c>
      <c r="EP1161" s="861">
        <v>89.335275999999993</v>
      </c>
      <c r="EQ1161" s="861">
        <v>-10.032321</v>
      </c>
      <c r="ER1161" s="861">
        <v>5331.1956270000001</v>
      </c>
      <c r="ES1161" s="861">
        <v>12440.907958</v>
      </c>
      <c r="ET1161" s="861">
        <v>11626.956806</v>
      </c>
      <c r="EU1161" s="861"/>
      <c r="EV1161" s="861"/>
      <c r="EW1161" s="861"/>
      <c r="EX1161" s="861"/>
      <c r="EY1161" s="861"/>
      <c r="EZ1161" s="861"/>
      <c r="FA1161" s="861"/>
      <c r="FB1161" s="861"/>
      <c r="FC1161" s="861"/>
      <c r="FD1161" s="861"/>
    </row>
    <row r="1162" spans="1:160" x14ac:dyDescent="0.25">
      <c r="A1162" s="837">
        <v>46142</v>
      </c>
      <c r="B1162" s="836">
        <v>0.17701388888888889</v>
      </c>
      <c r="C1162" s="861">
        <v>66660</v>
      </c>
      <c r="D1162" s="861">
        <v>0</v>
      </c>
      <c r="E1162" s="861">
        <v>0</v>
      </c>
      <c r="F1162" s="861">
        <v>74.859281999999993</v>
      </c>
      <c r="G1162" s="861">
        <v>71.324719000000002</v>
      </c>
      <c r="H1162" s="861">
        <v>64.557811000000001</v>
      </c>
      <c r="I1162" s="861">
        <v>73.817160000000001</v>
      </c>
      <c r="J1162" s="861">
        <v>71.087449000000007</v>
      </c>
      <c r="K1162" s="861">
        <v>71.042040999999998</v>
      </c>
      <c r="L1162" s="861">
        <v>73.712371000000005</v>
      </c>
      <c r="M1162" s="861">
        <v>74.425745000000006</v>
      </c>
      <c r="N1162" s="861">
        <v>-10.349734</v>
      </c>
      <c r="O1162" s="861">
        <v>-12.480907</v>
      </c>
      <c r="P1162" s="861">
        <v>-13.418241</v>
      </c>
      <c r="Q1162" s="861">
        <v>-9.1226280000000006</v>
      </c>
      <c r="R1162" s="861">
        <v>-10.586518999999999</v>
      </c>
      <c r="S1162" s="861">
        <v>-11.657018000000001</v>
      </c>
      <c r="T1162" s="861">
        <v>81.390907999999996</v>
      </c>
      <c r="U1162" s="861">
        <v>73.371594000000002</v>
      </c>
      <c r="V1162" s="861">
        <v>92.226875000000007</v>
      </c>
      <c r="W1162" s="861">
        <v>91.244142999999994</v>
      </c>
      <c r="X1162" s="861">
        <v>-8.9482309999999998</v>
      </c>
      <c r="Y1162" s="861">
        <v>-8.6344779999999997</v>
      </c>
      <c r="Z1162" s="861">
        <v>-13.159331999999999</v>
      </c>
      <c r="AA1162" s="861">
        <v>-12.545067</v>
      </c>
      <c r="AB1162" s="861">
        <v>-12.428345999999999</v>
      </c>
      <c r="AC1162" s="861">
        <v>-13.428827999999999</v>
      </c>
      <c r="AD1162" s="861">
        <v>-15.360818</v>
      </c>
      <c r="AE1162" s="861">
        <v>103.282179</v>
      </c>
      <c r="AF1162" s="861">
        <v>96.514242999999993</v>
      </c>
      <c r="AG1162" s="861">
        <v>87.904634000000001</v>
      </c>
      <c r="AH1162" s="861">
        <v>104.212526</v>
      </c>
      <c r="AI1162" s="861">
        <v>88.418869000000001</v>
      </c>
      <c r="AJ1162" s="861">
        <v>69.461387000000002</v>
      </c>
      <c r="AK1162" s="861">
        <v>-8.4988440000000001</v>
      </c>
      <c r="AL1162" s="861">
        <v>-12.648439</v>
      </c>
      <c r="AM1162" s="861">
        <v>-9.6441569999999999</v>
      </c>
      <c r="AN1162" s="861">
        <v>91.366200000000006</v>
      </c>
      <c r="AO1162" s="861">
        <v>90.528796</v>
      </c>
      <c r="AP1162" s="861">
        <v>86.090402999999995</v>
      </c>
      <c r="AQ1162" s="861">
        <v>86.784417000000005</v>
      </c>
      <c r="AR1162" s="861">
        <v>71.586179000000001</v>
      </c>
      <c r="AS1162" s="861">
        <v>62.472678999999999</v>
      </c>
      <c r="AT1162" s="861">
        <v>75.341229999999996</v>
      </c>
      <c r="AU1162" s="861">
        <v>74.299364999999995</v>
      </c>
      <c r="AV1162" s="861">
        <v>73.524533000000005</v>
      </c>
      <c r="AW1162" s="861">
        <v>73.125362999999993</v>
      </c>
      <c r="AX1162" s="861">
        <v>88.253474999999995</v>
      </c>
      <c r="AY1162" s="861">
        <v>86.039019999999994</v>
      </c>
      <c r="AZ1162" s="861">
        <v>-9.9940350000000002</v>
      </c>
      <c r="BA1162" s="861">
        <v>-7.9666220000000001</v>
      </c>
      <c r="BB1162" s="861">
        <v>-16.769214000000002</v>
      </c>
      <c r="BC1162" s="861">
        <v>-15.820740000000001</v>
      </c>
      <c r="BD1162" s="861">
        <v>-16.178916000000001</v>
      </c>
      <c r="BE1162" s="861">
        <v>-10.625036</v>
      </c>
      <c r="BF1162" s="861">
        <v>31.339078000000001</v>
      </c>
      <c r="BG1162" s="861">
        <v>140.302041</v>
      </c>
      <c r="BH1162" s="861">
        <v>109.05617100000001</v>
      </c>
      <c r="BI1162" s="861">
        <v>49.145868</v>
      </c>
      <c r="BJ1162" s="861">
        <v>130.100255</v>
      </c>
      <c r="BK1162" s="861">
        <v>84.701865999999995</v>
      </c>
      <c r="BL1162" s="861">
        <v>73.857834999999994</v>
      </c>
      <c r="BM1162" s="861">
        <v>-21.285139000000001</v>
      </c>
      <c r="BN1162" s="861">
        <v>-16.158729999999998</v>
      </c>
      <c r="BO1162" s="861">
        <v>-13.594941</v>
      </c>
      <c r="BP1162" s="861">
        <v>-15.861193</v>
      </c>
      <c r="BQ1162" s="861">
        <v>85.614700999999997</v>
      </c>
      <c r="BR1162" s="861">
        <v>88.178066999999999</v>
      </c>
      <c r="BS1162" s="861">
        <v>84.502506999999994</v>
      </c>
      <c r="BT1162" s="861">
        <v>57.166235999999998</v>
      </c>
      <c r="BU1162" s="861">
        <v>64.136891000000006</v>
      </c>
      <c r="BV1162" s="861">
        <v>60.040207000000002</v>
      </c>
      <c r="BW1162" s="861">
        <v>63.656247999999998</v>
      </c>
      <c r="BX1162" s="861">
        <v>-15.814048</v>
      </c>
      <c r="BY1162" s="861">
        <v>-16.089766000000001</v>
      </c>
      <c r="BZ1162" s="861">
        <v>-16.098680999999999</v>
      </c>
      <c r="CA1162" s="861">
        <v>-16.528137999999998</v>
      </c>
      <c r="CB1162" s="861">
        <v>-10.46794</v>
      </c>
      <c r="CC1162" s="861">
        <v>-7.837815</v>
      </c>
      <c r="CD1162" s="861">
        <v>-10.895085</v>
      </c>
      <c r="CE1162" s="861">
        <v>-8.0558040000000002</v>
      </c>
      <c r="CF1162" s="861">
        <v>-12.944119000000001</v>
      </c>
      <c r="CG1162" s="861">
        <v>-8.2616499999999995</v>
      </c>
      <c r="CH1162" s="861">
        <v>-13.349220000000001</v>
      </c>
      <c r="CI1162" s="861">
        <v>-8.968712</v>
      </c>
      <c r="CJ1162" s="861">
        <v>-10.419098</v>
      </c>
      <c r="CK1162" s="861">
        <v>-7.0366710000000001</v>
      </c>
      <c r="CL1162" s="861">
        <v>-10.515935000000001</v>
      </c>
      <c r="CM1162" s="861">
        <v>-6.4586410000000001</v>
      </c>
      <c r="CN1162" s="861">
        <v>-13.079452</v>
      </c>
      <c r="CO1162" s="861">
        <v>-9.0076429999999998</v>
      </c>
      <c r="CP1162" s="861">
        <v>-13.324</v>
      </c>
      <c r="CQ1162" s="861">
        <v>-9.7275189999999991</v>
      </c>
      <c r="CR1162" s="861">
        <v>-10.181303</v>
      </c>
      <c r="CS1162" s="861">
        <v>-7.5186159999999997</v>
      </c>
      <c r="CT1162" s="861">
        <v>-10.974061000000001</v>
      </c>
      <c r="CU1162" s="861">
        <v>-7.2595419999999997</v>
      </c>
      <c r="CV1162" s="861">
        <v>-13.514948</v>
      </c>
      <c r="CW1162" s="861">
        <v>-7.3076730000000003</v>
      </c>
      <c r="CX1162" s="861">
        <v>-13.520765000000001</v>
      </c>
      <c r="CY1162" s="861">
        <v>-8.0765600000000006</v>
      </c>
      <c r="CZ1162" s="861">
        <v>-9.9236380000000004</v>
      </c>
      <c r="DA1162" s="861">
        <v>-6.7108530000000002</v>
      </c>
      <c r="DB1162" s="861">
        <v>-10.666401</v>
      </c>
      <c r="DC1162" s="861">
        <v>-6.2777370000000001</v>
      </c>
      <c r="DD1162" s="861">
        <v>-13.261797</v>
      </c>
      <c r="DE1162" s="861">
        <v>-8.5975909999999995</v>
      </c>
      <c r="DF1162" s="861">
        <v>-13.581191</v>
      </c>
      <c r="DG1162" s="861">
        <v>-8.9619599999999995</v>
      </c>
      <c r="DH1162" s="861">
        <v>-9.9316329999999997</v>
      </c>
      <c r="DI1162" s="861">
        <v>-7.0741209999999999</v>
      </c>
      <c r="DJ1162" s="861">
        <v>-10.465761000000001</v>
      </c>
      <c r="DK1162" s="861">
        <v>-7.4245770000000002</v>
      </c>
      <c r="DL1162" s="861">
        <v>-13.354722000000001</v>
      </c>
      <c r="DM1162" s="861">
        <v>-10.140048999999999</v>
      </c>
      <c r="DN1162" s="861">
        <v>-13.587799</v>
      </c>
      <c r="DO1162" s="861">
        <v>-9.8823629999999998</v>
      </c>
      <c r="DP1162" s="861">
        <v>-10.590806000000001</v>
      </c>
      <c r="DQ1162" s="861">
        <v>-8.0142450000000007</v>
      </c>
      <c r="DR1162" s="861">
        <v>-10.748082999999999</v>
      </c>
      <c r="DS1162" s="861">
        <v>-8.597906</v>
      </c>
      <c r="DT1162" s="861">
        <v>-13.161785</v>
      </c>
      <c r="DU1162" s="861">
        <v>-10.946065000000001</v>
      </c>
      <c r="DV1162" s="861">
        <v>-13.449036</v>
      </c>
      <c r="DW1162" s="861">
        <v>-8.2436140000000009</v>
      </c>
      <c r="DX1162" s="861">
        <v>11.418780999999999</v>
      </c>
      <c r="DY1162" s="861">
        <v>8.1879799999999996</v>
      </c>
      <c r="DZ1162" s="861">
        <v>158.113911</v>
      </c>
      <c r="EA1162" s="861">
        <v>149.499224</v>
      </c>
      <c r="EB1162" s="861">
        <v>122.19</v>
      </c>
      <c r="EC1162" s="861">
        <v>1.2390000000000001</v>
      </c>
      <c r="ED1162" s="861">
        <v>133.69999999999999</v>
      </c>
      <c r="EE1162" s="861">
        <v>122.29</v>
      </c>
      <c r="EF1162" s="861">
        <v>5.2629999999999999</v>
      </c>
      <c r="EG1162" s="861">
        <v>632.1</v>
      </c>
      <c r="EH1162" s="861">
        <v>122.16</v>
      </c>
      <c r="EI1162" s="861">
        <v>4.8890000000000002</v>
      </c>
      <c r="EJ1162" s="861">
        <v>588.70000000000005</v>
      </c>
      <c r="EK1162" s="861">
        <v>9.5890029999999999</v>
      </c>
      <c r="EL1162" s="861">
        <v>11.737093</v>
      </c>
      <c r="EM1162" s="861">
        <v>-19.233160000000002</v>
      </c>
      <c r="EN1162" s="861">
        <v>-25.332034</v>
      </c>
      <c r="EO1162" s="861">
        <v>93.233602000000005</v>
      </c>
      <c r="EP1162" s="861">
        <v>89.415130000000005</v>
      </c>
      <c r="EQ1162" s="861">
        <v>-10.047844</v>
      </c>
      <c r="ER1162" s="861">
        <v>5333.423675</v>
      </c>
      <c r="ES1162" s="861">
        <v>12451.463936</v>
      </c>
      <c r="ET1162" s="861">
        <v>11636.749723000001</v>
      </c>
      <c r="EU1162" s="861"/>
      <c r="EV1162" s="861"/>
      <c r="EW1162" s="861"/>
      <c r="EX1162" s="861"/>
      <c r="EY1162" s="861"/>
      <c r="EZ1162" s="861"/>
      <c r="FA1162" s="861"/>
      <c r="FB1162" s="861"/>
      <c r="FC1162" s="861"/>
      <c r="FD1162" s="861"/>
    </row>
    <row r="1163" spans="1:160" x14ac:dyDescent="0.25">
      <c r="A1163" s="837">
        <v>46142</v>
      </c>
      <c r="B1163" s="836">
        <v>0.17770833333333333</v>
      </c>
      <c r="C1163" s="861">
        <v>66720</v>
      </c>
      <c r="D1163" s="861">
        <v>0</v>
      </c>
      <c r="E1163" s="861">
        <v>0</v>
      </c>
      <c r="F1163" s="861">
        <v>74.997085999999996</v>
      </c>
      <c r="G1163" s="861">
        <v>71.307839000000001</v>
      </c>
      <c r="H1163" s="861">
        <v>64.635732000000004</v>
      </c>
      <c r="I1163" s="861">
        <v>73.823722000000004</v>
      </c>
      <c r="J1163" s="861">
        <v>71.169985999999994</v>
      </c>
      <c r="K1163" s="861">
        <v>71.032498000000004</v>
      </c>
      <c r="L1163" s="861">
        <v>73.733952000000002</v>
      </c>
      <c r="M1163" s="861">
        <v>74.443079999999995</v>
      </c>
      <c r="N1163" s="861">
        <v>-10.395445</v>
      </c>
      <c r="O1163" s="861">
        <v>-12.441965</v>
      </c>
      <c r="P1163" s="861">
        <v>-13.390093999999999</v>
      </c>
      <c r="Q1163" s="861">
        <v>-9.2251820000000002</v>
      </c>
      <c r="R1163" s="861">
        <v>-10.574686</v>
      </c>
      <c r="S1163" s="861">
        <v>-11.654104999999999</v>
      </c>
      <c r="T1163" s="861">
        <v>81.298664000000002</v>
      </c>
      <c r="U1163" s="861">
        <v>73.815427</v>
      </c>
      <c r="V1163" s="861">
        <v>92.357568999999998</v>
      </c>
      <c r="W1163" s="861">
        <v>91.436323999999999</v>
      </c>
      <c r="X1163" s="861">
        <v>-8.9052900000000008</v>
      </c>
      <c r="Y1163" s="861">
        <v>-8.6348570000000002</v>
      </c>
      <c r="Z1163" s="861">
        <v>-13.167261</v>
      </c>
      <c r="AA1163" s="861">
        <v>-12.552516000000001</v>
      </c>
      <c r="AB1163" s="861">
        <v>-12.418454000000001</v>
      </c>
      <c r="AC1163" s="861">
        <v>-13.400047000000001</v>
      </c>
      <c r="AD1163" s="861">
        <v>-15.36772</v>
      </c>
      <c r="AE1163" s="861">
        <v>103.257812</v>
      </c>
      <c r="AF1163" s="861">
        <v>96.535430000000005</v>
      </c>
      <c r="AG1163" s="861">
        <v>87.989693000000003</v>
      </c>
      <c r="AH1163" s="861">
        <v>104.165018</v>
      </c>
      <c r="AI1163" s="861">
        <v>88.475723000000002</v>
      </c>
      <c r="AJ1163" s="861">
        <v>69.454462000000007</v>
      </c>
      <c r="AK1163" s="861">
        <v>-8.4952330000000007</v>
      </c>
      <c r="AL1163" s="861">
        <v>-12.620778</v>
      </c>
      <c r="AM1163" s="861">
        <v>-9.6405469999999998</v>
      </c>
      <c r="AN1163" s="861">
        <v>91.397987999999998</v>
      </c>
      <c r="AO1163" s="861">
        <v>90.639025000000004</v>
      </c>
      <c r="AP1163" s="861">
        <v>86.155328999999995</v>
      </c>
      <c r="AQ1163" s="861">
        <v>86.803460999999999</v>
      </c>
      <c r="AR1163" s="861">
        <v>71.533676</v>
      </c>
      <c r="AS1163" s="861">
        <v>62.164025000000002</v>
      </c>
      <c r="AT1163" s="861">
        <v>75.353579999999994</v>
      </c>
      <c r="AU1163" s="861">
        <v>74.263113000000004</v>
      </c>
      <c r="AV1163" s="861">
        <v>73.555104</v>
      </c>
      <c r="AW1163" s="861">
        <v>72.652794</v>
      </c>
      <c r="AX1163" s="861">
        <v>88.186924000000005</v>
      </c>
      <c r="AY1163" s="861">
        <v>86.137434999999996</v>
      </c>
      <c r="AZ1163" s="861">
        <v>-9.9912120000000009</v>
      </c>
      <c r="BA1163" s="861">
        <v>-8.0821729999999992</v>
      </c>
      <c r="BB1163" s="861">
        <v>-16.826495000000001</v>
      </c>
      <c r="BC1163" s="861">
        <v>-15.846672999999999</v>
      </c>
      <c r="BD1163" s="861">
        <v>-16.247045</v>
      </c>
      <c r="BE1163" s="861">
        <v>-10.516054</v>
      </c>
      <c r="BF1163" s="861">
        <v>31.253088000000002</v>
      </c>
      <c r="BG1163" s="861">
        <v>140.34920700000001</v>
      </c>
      <c r="BH1163" s="861">
        <v>108.96759</v>
      </c>
      <c r="BI1163" s="861">
        <v>49.140647000000001</v>
      </c>
      <c r="BJ1163" s="861">
        <v>130.07603700000001</v>
      </c>
      <c r="BK1163" s="861">
        <v>84.802529000000007</v>
      </c>
      <c r="BL1163" s="861">
        <v>73.703450000000004</v>
      </c>
      <c r="BM1163" s="861">
        <v>-21.265058</v>
      </c>
      <c r="BN1163" s="861">
        <v>-16.159392</v>
      </c>
      <c r="BO1163" s="861">
        <v>-13.752788000000001</v>
      </c>
      <c r="BP1163" s="861">
        <v>-15.901171</v>
      </c>
      <c r="BQ1163" s="861">
        <v>85.686294000000004</v>
      </c>
      <c r="BR1163" s="861">
        <v>88.208367999999993</v>
      </c>
      <c r="BS1163" s="861">
        <v>84.565102999999993</v>
      </c>
      <c r="BT1163" s="861">
        <v>57.200685</v>
      </c>
      <c r="BU1163" s="861">
        <v>64.163279000000003</v>
      </c>
      <c r="BV1163" s="861">
        <v>60.046086000000003</v>
      </c>
      <c r="BW1163" s="861">
        <v>63.671092000000002</v>
      </c>
      <c r="BX1163" s="861">
        <v>-15.770327</v>
      </c>
      <c r="BY1163" s="861">
        <v>-16.061661999999998</v>
      </c>
      <c r="BZ1163" s="861">
        <v>-16.240880000000001</v>
      </c>
      <c r="CA1163" s="861">
        <v>-16.548081</v>
      </c>
      <c r="CB1163" s="861">
        <v>-10.467027</v>
      </c>
      <c r="CC1163" s="861">
        <v>-7.8440589999999997</v>
      </c>
      <c r="CD1163" s="861">
        <v>-10.895720000000001</v>
      </c>
      <c r="CE1163" s="861">
        <v>-8.0414639999999995</v>
      </c>
      <c r="CF1163" s="861">
        <v>-12.987505000000001</v>
      </c>
      <c r="CG1163" s="861">
        <v>-8.2700820000000004</v>
      </c>
      <c r="CH1163" s="861">
        <v>-13.371422000000001</v>
      </c>
      <c r="CI1163" s="861">
        <v>-8.9701450000000005</v>
      </c>
      <c r="CJ1163" s="861">
        <v>-10.409262999999999</v>
      </c>
      <c r="CK1163" s="861">
        <v>-7.0349659999999998</v>
      </c>
      <c r="CL1163" s="861">
        <v>-10.543342000000001</v>
      </c>
      <c r="CM1163" s="861">
        <v>-6.431737</v>
      </c>
      <c r="CN1163" s="861">
        <v>-13.0738</v>
      </c>
      <c r="CO1163" s="861">
        <v>-9.0301419999999997</v>
      </c>
      <c r="CP1163" s="861">
        <v>-13.359022</v>
      </c>
      <c r="CQ1163" s="861">
        <v>-9.7529599999999999</v>
      </c>
      <c r="CR1163" s="861">
        <v>-10.189862</v>
      </c>
      <c r="CS1163" s="861">
        <v>-7.552384</v>
      </c>
      <c r="CT1163" s="861">
        <v>-10.954648000000001</v>
      </c>
      <c r="CU1163" s="861">
        <v>-7.2444470000000001</v>
      </c>
      <c r="CV1163" s="861">
        <v>-13.537929999999999</v>
      </c>
      <c r="CW1163" s="861">
        <v>-7.2888400000000004</v>
      </c>
      <c r="CX1163" s="861">
        <v>-13.529766</v>
      </c>
      <c r="CY1163" s="861">
        <v>-8.0826759999999993</v>
      </c>
      <c r="CZ1163" s="861">
        <v>-9.9278949999999995</v>
      </c>
      <c r="DA1163" s="861">
        <v>-6.7284699999999997</v>
      </c>
      <c r="DB1163" s="861">
        <v>-10.685067</v>
      </c>
      <c r="DC1163" s="861">
        <v>-6.2813439999999998</v>
      </c>
      <c r="DD1163" s="861">
        <v>-13.267056</v>
      </c>
      <c r="DE1163" s="861">
        <v>-8.6201369999999997</v>
      </c>
      <c r="DF1163" s="861">
        <v>-13.595217</v>
      </c>
      <c r="DG1163" s="861">
        <v>-8.9735410000000009</v>
      </c>
      <c r="DH1163" s="861">
        <v>-9.9239920000000001</v>
      </c>
      <c r="DI1163" s="861">
        <v>-7.0927850000000001</v>
      </c>
      <c r="DJ1163" s="861">
        <v>-10.457286</v>
      </c>
      <c r="DK1163" s="861">
        <v>-7.4624160000000002</v>
      </c>
      <c r="DL1163" s="861">
        <v>-13.372175</v>
      </c>
      <c r="DM1163" s="861">
        <v>-10.181355</v>
      </c>
      <c r="DN1163" s="861">
        <v>-13.582001999999999</v>
      </c>
      <c r="DO1163" s="861">
        <v>-9.9080370000000002</v>
      </c>
      <c r="DP1163" s="861">
        <v>-10.590204</v>
      </c>
      <c r="DQ1163" s="861">
        <v>-8.0212409999999998</v>
      </c>
      <c r="DR1163" s="861">
        <v>-10.773434</v>
      </c>
      <c r="DS1163" s="861">
        <v>-8.6306630000000002</v>
      </c>
      <c r="DT1163" s="861">
        <v>-13.177818</v>
      </c>
      <c r="DU1163" s="861">
        <v>-10.964392</v>
      </c>
      <c r="DV1163" s="861">
        <v>-13.466729000000001</v>
      </c>
      <c r="DW1163" s="861">
        <v>-8.2372940000000003</v>
      </c>
      <c r="DX1163" s="861">
        <v>11.442111000000001</v>
      </c>
      <c r="DY1163" s="861">
        <v>8.1850149999999999</v>
      </c>
      <c r="DZ1163" s="861">
        <v>158.791056</v>
      </c>
      <c r="EA1163" s="861">
        <v>149.25319300000001</v>
      </c>
      <c r="EB1163" s="861">
        <v>121.6</v>
      </c>
      <c r="EC1163" s="861">
        <v>3.278</v>
      </c>
      <c r="ED1163" s="861">
        <v>392.5</v>
      </c>
      <c r="EE1163" s="861">
        <v>121.61</v>
      </c>
      <c r="EF1163" s="861">
        <v>5.2889999999999997</v>
      </c>
      <c r="EG1163" s="861">
        <v>632.79999999999995</v>
      </c>
      <c r="EH1163" s="861">
        <v>121.66</v>
      </c>
      <c r="EI1163" s="861">
        <v>4.9180000000000001</v>
      </c>
      <c r="EJ1163" s="861">
        <v>588.79999999999995</v>
      </c>
      <c r="EK1163" s="861">
        <v>9.5507570000000008</v>
      </c>
      <c r="EL1163" s="861">
        <v>11.585141999999999</v>
      </c>
      <c r="EM1163" s="861">
        <v>-19.191303999999999</v>
      </c>
      <c r="EN1163" s="861">
        <v>-25.33793</v>
      </c>
      <c r="EO1163" s="861">
        <v>93.527782999999999</v>
      </c>
      <c r="EP1163" s="861">
        <v>89.303940999999995</v>
      </c>
      <c r="EQ1163" s="861">
        <v>-10.057995</v>
      </c>
      <c r="ER1163" s="861">
        <v>5339.1691639999999</v>
      </c>
      <c r="ES1163" s="861">
        <v>12462.013575999999</v>
      </c>
      <c r="ET1163" s="861">
        <v>11646.526161</v>
      </c>
      <c r="EU1163" s="861"/>
      <c r="EV1163" s="861"/>
      <c r="EW1163" s="861"/>
      <c r="EX1163" s="861"/>
      <c r="EY1163" s="861"/>
      <c r="EZ1163" s="861"/>
      <c r="FA1163" s="861"/>
      <c r="FB1163" s="861"/>
      <c r="FC1163" s="861"/>
      <c r="FD1163" s="861"/>
    </row>
    <row r="1164" spans="1:160" x14ac:dyDescent="0.25">
      <c r="A1164" s="837">
        <v>46142</v>
      </c>
      <c r="B1164" s="836">
        <v>0.17840277777777777</v>
      </c>
      <c r="C1164" s="861">
        <v>66780</v>
      </c>
      <c r="D1164" s="861">
        <v>0</v>
      </c>
      <c r="E1164" s="861">
        <v>0</v>
      </c>
      <c r="F1164" s="861">
        <v>74.897981000000001</v>
      </c>
      <c r="G1164" s="861">
        <v>71.318186999999995</v>
      </c>
      <c r="H1164" s="861">
        <v>64.623498999999995</v>
      </c>
      <c r="I1164" s="861">
        <v>73.822308000000007</v>
      </c>
      <c r="J1164" s="861">
        <v>71.143957999999998</v>
      </c>
      <c r="K1164" s="861">
        <v>71.009011999999998</v>
      </c>
      <c r="L1164" s="861">
        <v>73.734753999999995</v>
      </c>
      <c r="M1164" s="861">
        <v>74.436695999999998</v>
      </c>
      <c r="N1164" s="861">
        <v>-10.439605</v>
      </c>
      <c r="O1164" s="861">
        <v>-12.488153000000001</v>
      </c>
      <c r="P1164" s="861">
        <v>-13.484954999999999</v>
      </c>
      <c r="Q1164" s="861">
        <v>-9.2050839999999994</v>
      </c>
      <c r="R1164" s="861">
        <v>-10.556424</v>
      </c>
      <c r="S1164" s="861">
        <v>-11.662160999999999</v>
      </c>
      <c r="T1164" s="861">
        <v>81.280265999999997</v>
      </c>
      <c r="U1164" s="861">
        <v>73.477441999999996</v>
      </c>
      <c r="V1164" s="861">
        <v>92.307044000000005</v>
      </c>
      <c r="W1164" s="861">
        <v>91.333106000000001</v>
      </c>
      <c r="X1164" s="861">
        <v>-8.9535630000000008</v>
      </c>
      <c r="Y1164" s="861">
        <v>-8.7023519999999994</v>
      </c>
      <c r="Z1164" s="861">
        <v>-13.139491</v>
      </c>
      <c r="AA1164" s="861">
        <v>-12.547862</v>
      </c>
      <c r="AB1164" s="861">
        <v>-12.427346999999999</v>
      </c>
      <c r="AC1164" s="861">
        <v>-13.397157999999999</v>
      </c>
      <c r="AD1164" s="861">
        <v>-15.293644</v>
      </c>
      <c r="AE1164" s="861">
        <v>103.32549899999999</v>
      </c>
      <c r="AF1164" s="861">
        <v>96.590857</v>
      </c>
      <c r="AG1164" s="861">
        <v>87.922916000000001</v>
      </c>
      <c r="AH1164" s="861">
        <v>104.28858700000001</v>
      </c>
      <c r="AI1164" s="861">
        <v>88.586116000000004</v>
      </c>
      <c r="AJ1164" s="861">
        <v>69.586034999999995</v>
      </c>
      <c r="AK1164" s="861">
        <v>-8.511863</v>
      </c>
      <c r="AL1164" s="861">
        <v>-12.629918</v>
      </c>
      <c r="AM1164" s="861">
        <v>-9.6346349999999994</v>
      </c>
      <c r="AN1164" s="861">
        <v>91.533344</v>
      </c>
      <c r="AO1164" s="861">
        <v>90.619294999999994</v>
      </c>
      <c r="AP1164" s="861">
        <v>86.143002999999993</v>
      </c>
      <c r="AQ1164" s="861">
        <v>86.829059000000001</v>
      </c>
      <c r="AR1164" s="861">
        <v>71.502125000000007</v>
      </c>
      <c r="AS1164" s="861">
        <v>62.270645000000002</v>
      </c>
      <c r="AT1164" s="861">
        <v>75.322363999999993</v>
      </c>
      <c r="AU1164" s="861">
        <v>74.337124000000003</v>
      </c>
      <c r="AV1164" s="861">
        <v>73.531015999999994</v>
      </c>
      <c r="AW1164" s="861">
        <v>72.667597000000001</v>
      </c>
      <c r="AX1164" s="861">
        <v>88.160278000000005</v>
      </c>
      <c r="AY1164" s="861">
        <v>86.218300999999997</v>
      </c>
      <c r="AZ1164" s="861">
        <v>-9.9121740000000003</v>
      </c>
      <c r="BA1164" s="861">
        <v>-7.9790460000000003</v>
      </c>
      <c r="BB1164" s="861">
        <v>-16.827411000000001</v>
      </c>
      <c r="BC1164" s="861">
        <v>-15.815852</v>
      </c>
      <c r="BD1164" s="861">
        <v>-16.231372</v>
      </c>
      <c r="BE1164" s="861">
        <v>-10.687068</v>
      </c>
      <c r="BF1164" s="861">
        <v>31.206278999999999</v>
      </c>
      <c r="BG1164" s="861">
        <v>140.357832</v>
      </c>
      <c r="BH1164" s="861">
        <v>109.023843</v>
      </c>
      <c r="BI1164" s="861">
        <v>49.127325999999996</v>
      </c>
      <c r="BJ1164" s="861">
        <v>130.15908400000001</v>
      </c>
      <c r="BK1164" s="861">
        <v>84.770402000000004</v>
      </c>
      <c r="BL1164" s="861">
        <v>73.713633000000002</v>
      </c>
      <c r="BM1164" s="861">
        <v>-21.354846999999999</v>
      </c>
      <c r="BN1164" s="861">
        <v>-16.204584000000001</v>
      </c>
      <c r="BO1164" s="861">
        <v>-13.744932</v>
      </c>
      <c r="BP1164" s="861">
        <v>-15.880024000000001</v>
      </c>
      <c r="BQ1164" s="861">
        <v>85.671543</v>
      </c>
      <c r="BR1164" s="861">
        <v>88.169946999999993</v>
      </c>
      <c r="BS1164" s="861">
        <v>84.524849000000003</v>
      </c>
      <c r="BT1164" s="861">
        <v>57.207864000000001</v>
      </c>
      <c r="BU1164" s="861">
        <v>64.107847000000007</v>
      </c>
      <c r="BV1164" s="861">
        <v>59.988230000000001</v>
      </c>
      <c r="BW1164" s="861">
        <v>63.749625999999999</v>
      </c>
      <c r="BX1164" s="861">
        <v>-15.780384</v>
      </c>
      <c r="BY1164" s="861">
        <v>-15.973648000000001</v>
      </c>
      <c r="BZ1164" s="861">
        <v>-16.229234999999999</v>
      </c>
      <c r="CA1164" s="861">
        <v>-16.602345</v>
      </c>
      <c r="CB1164" s="861">
        <v>-10.497757</v>
      </c>
      <c r="CC1164" s="861">
        <v>-7.8813319999999996</v>
      </c>
      <c r="CD1164" s="861">
        <v>-10.957611999999999</v>
      </c>
      <c r="CE1164" s="861">
        <v>-8.1058859999999999</v>
      </c>
      <c r="CF1164" s="861">
        <v>-12.991070000000001</v>
      </c>
      <c r="CG1164" s="861">
        <v>-8.306851</v>
      </c>
      <c r="CH1164" s="861">
        <v>-13.389554</v>
      </c>
      <c r="CI1164" s="861">
        <v>-9.003145</v>
      </c>
      <c r="CJ1164" s="861">
        <v>-10.442807999999999</v>
      </c>
      <c r="CK1164" s="861">
        <v>-7.0707890000000004</v>
      </c>
      <c r="CL1164" s="861">
        <v>-10.555408</v>
      </c>
      <c r="CM1164" s="861">
        <v>-6.5020629999999997</v>
      </c>
      <c r="CN1164" s="861">
        <v>-13.098587</v>
      </c>
      <c r="CO1164" s="861">
        <v>-9.0519590000000001</v>
      </c>
      <c r="CP1164" s="861">
        <v>-13.370150000000001</v>
      </c>
      <c r="CQ1164" s="861">
        <v>-9.7644939999999991</v>
      </c>
      <c r="CR1164" s="861">
        <v>-10.199996000000001</v>
      </c>
      <c r="CS1164" s="861">
        <v>-7.5629429999999997</v>
      </c>
      <c r="CT1164" s="861">
        <v>-10.994346999999999</v>
      </c>
      <c r="CU1164" s="861">
        <v>-7.307747</v>
      </c>
      <c r="CV1164" s="861">
        <v>-13.546642</v>
      </c>
      <c r="CW1164" s="861">
        <v>-7.327375</v>
      </c>
      <c r="CX1164" s="861">
        <v>-13.532844000000001</v>
      </c>
      <c r="CY1164" s="861">
        <v>-8.0955530000000007</v>
      </c>
      <c r="CZ1164" s="861">
        <v>-9.9525410000000001</v>
      </c>
      <c r="DA1164" s="861">
        <v>-6.751919</v>
      </c>
      <c r="DB1164" s="861">
        <v>-10.695978</v>
      </c>
      <c r="DC1164" s="861">
        <v>-6.2959120000000004</v>
      </c>
      <c r="DD1164" s="861">
        <v>-13.270238000000001</v>
      </c>
      <c r="DE1164" s="861">
        <v>-8.6097160000000006</v>
      </c>
      <c r="DF1164" s="861">
        <v>-13.60347</v>
      </c>
      <c r="DG1164" s="861">
        <v>-9.0004760000000008</v>
      </c>
      <c r="DH1164" s="861">
        <v>-9.9500290000000007</v>
      </c>
      <c r="DI1164" s="861">
        <v>-7.1105619999999998</v>
      </c>
      <c r="DJ1164" s="861">
        <v>-10.459657999999999</v>
      </c>
      <c r="DK1164" s="861">
        <v>-7.435797</v>
      </c>
      <c r="DL1164" s="861">
        <v>-13.384209</v>
      </c>
      <c r="DM1164" s="861">
        <v>-10.169387</v>
      </c>
      <c r="DN1164" s="861">
        <v>-13.597334</v>
      </c>
      <c r="DO1164" s="861">
        <v>-9.9317279999999997</v>
      </c>
      <c r="DP1164" s="861">
        <v>-10.600296999999999</v>
      </c>
      <c r="DQ1164" s="861">
        <v>-8.0568220000000004</v>
      </c>
      <c r="DR1164" s="861">
        <v>-10.779567</v>
      </c>
      <c r="DS1164" s="861">
        <v>-8.6372440000000008</v>
      </c>
      <c r="DT1164" s="861">
        <v>-13.166736999999999</v>
      </c>
      <c r="DU1164" s="861">
        <v>-10.992361000000001</v>
      </c>
      <c r="DV1164" s="861">
        <v>-13.491571</v>
      </c>
      <c r="DW1164" s="861">
        <v>-8.2675479999999997</v>
      </c>
      <c r="DX1164" s="861">
        <v>11.507822000000001</v>
      </c>
      <c r="DY1164" s="861">
        <v>8.168393</v>
      </c>
      <c r="DZ1164" s="861">
        <v>158.41641999999999</v>
      </c>
      <c r="EA1164" s="861">
        <v>149.26495499999999</v>
      </c>
      <c r="EB1164" s="861">
        <v>122.18</v>
      </c>
      <c r="EC1164" s="861">
        <v>1.2390000000000001</v>
      </c>
      <c r="ED1164" s="861">
        <v>133.6</v>
      </c>
      <c r="EE1164" s="861">
        <v>122.29</v>
      </c>
      <c r="EF1164" s="861">
        <v>5.2830000000000004</v>
      </c>
      <c r="EG1164" s="861">
        <v>632.70000000000005</v>
      </c>
      <c r="EH1164" s="861">
        <v>122.24</v>
      </c>
      <c r="EI1164" s="861">
        <v>4.907</v>
      </c>
      <c r="EJ1164" s="861">
        <v>586.6</v>
      </c>
      <c r="EK1164" s="861">
        <v>9.4389330000000005</v>
      </c>
      <c r="EL1164" s="861">
        <v>11.626063</v>
      </c>
      <c r="EM1164" s="861">
        <v>-19.073568000000002</v>
      </c>
      <c r="EN1164" s="861">
        <v>-25.370995000000001</v>
      </c>
      <c r="EO1164" s="861">
        <v>93.365128999999996</v>
      </c>
      <c r="EP1164" s="861">
        <v>89.309258999999997</v>
      </c>
      <c r="EQ1164" s="861">
        <v>-10.0785</v>
      </c>
      <c r="ER1164" s="861">
        <v>5344.9261619999997</v>
      </c>
      <c r="ES1164" s="861">
        <v>12472.564553</v>
      </c>
      <c r="ET1164" s="861">
        <v>11656.307299</v>
      </c>
      <c r="EU1164" s="861"/>
      <c r="EV1164" s="861"/>
      <c r="EW1164" s="861"/>
      <c r="EX1164" s="861"/>
      <c r="EY1164" s="861"/>
      <c r="EZ1164" s="861"/>
      <c r="FA1164" s="861"/>
      <c r="FB1164" s="861"/>
      <c r="FC1164" s="861"/>
      <c r="FD1164" s="861"/>
    </row>
    <row r="1165" spans="1:160" x14ac:dyDescent="0.25">
      <c r="A1165" s="837">
        <v>46142</v>
      </c>
      <c r="B1165" s="836">
        <v>0.17909722222222221</v>
      </c>
      <c r="C1165" s="861">
        <v>66840</v>
      </c>
      <c r="D1165" s="861">
        <v>0</v>
      </c>
      <c r="E1165" s="861">
        <v>0</v>
      </c>
      <c r="F1165" s="861">
        <v>74.905298000000002</v>
      </c>
      <c r="G1165" s="861">
        <v>71.322989000000007</v>
      </c>
      <c r="H1165" s="861">
        <v>64.583865000000003</v>
      </c>
      <c r="I1165" s="861">
        <v>73.821675999999997</v>
      </c>
      <c r="J1165" s="861">
        <v>71.196363000000005</v>
      </c>
      <c r="K1165" s="861">
        <v>71.028323999999998</v>
      </c>
      <c r="L1165" s="861">
        <v>73.761774000000003</v>
      </c>
      <c r="M1165" s="861">
        <v>74.452703999999997</v>
      </c>
      <c r="N1165" s="861">
        <v>-10.424715000000001</v>
      </c>
      <c r="O1165" s="861">
        <v>-12.494888</v>
      </c>
      <c r="P1165" s="861">
        <v>-13.430828</v>
      </c>
      <c r="Q1165" s="861">
        <v>-9.18398</v>
      </c>
      <c r="R1165" s="861">
        <v>-10.663516</v>
      </c>
      <c r="S1165" s="861">
        <v>-11.647092000000001</v>
      </c>
      <c r="T1165" s="861">
        <v>81.246581000000006</v>
      </c>
      <c r="U1165" s="861">
        <v>73.116692999999998</v>
      </c>
      <c r="V1165" s="861">
        <v>92.199680000000001</v>
      </c>
      <c r="W1165" s="861">
        <v>91.294434999999993</v>
      </c>
      <c r="X1165" s="861">
        <v>-8.9101289999999995</v>
      </c>
      <c r="Y1165" s="861">
        <v>-8.6789229999999993</v>
      </c>
      <c r="Z1165" s="861">
        <v>-13.160703</v>
      </c>
      <c r="AA1165" s="861">
        <v>-12.588374</v>
      </c>
      <c r="AB1165" s="861">
        <v>-12.438338999999999</v>
      </c>
      <c r="AC1165" s="861">
        <v>-13.398258</v>
      </c>
      <c r="AD1165" s="861">
        <v>-15.312567</v>
      </c>
      <c r="AE1165" s="861">
        <v>103.30792099999999</v>
      </c>
      <c r="AF1165" s="861">
        <v>96.559135999999995</v>
      </c>
      <c r="AG1165" s="861">
        <v>87.959956000000005</v>
      </c>
      <c r="AH1165" s="861">
        <v>104.235883</v>
      </c>
      <c r="AI1165" s="861">
        <v>88.492964000000001</v>
      </c>
      <c r="AJ1165" s="861">
        <v>69.549468000000005</v>
      </c>
      <c r="AK1165" s="861">
        <v>-8.4865890000000004</v>
      </c>
      <c r="AL1165" s="861">
        <v>-12.635338000000001</v>
      </c>
      <c r="AM1165" s="861">
        <v>-9.6827129999999997</v>
      </c>
      <c r="AN1165" s="861">
        <v>91.401762000000005</v>
      </c>
      <c r="AO1165" s="861">
        <v>90.547561999999999</v>
      </c>
      <c r="AP1165" s="861">
        <v>86.263535000000005</v>
      </c>
      <c r="AQ1165" s="861">
        <v>86.905754000000002</v>
      </c>
      <c r="AR1165" s="861">
        <v>71.567307</v>
      </c>
      <c r="AS1165" s="861">
        <v>62.247352999999997</v>
      </c>
      <c r="AT1165" s="861">
        <v>75.443988000000004</v>
      </c>
      <c r="AU1165" s="861">
        <v>74.363782999999998</v>
      </c>
      <c r="AV1165" s="861">
        <v>73.582239999999999</v>
      </c>
      <c r="AW1165" s="861">
        <v>72.836036000000007</v>
      </c>
      <c r="AX1165" s="861">
        <v>88.119804999999999</v>
      </c>
      <c r="AY1165" s="861">
        <v>85.978830000000002</v>
      </c>
      <c r="AZ1165" s="861">
        <v>-10.115671000000001</v>
      </c>
      <c r="BA1165" s="861">
        <v>-8.0612010000000005</v>
      </c>
      <c r="BB1165" s="861">
        <v>-16.813148999999999</v>
      </c>
      <c r="BC1165" s="861">
        <v>-15.853714</v>
      </c>
      <c r="BD1165" s="861">
        <v>-16.239398999999999</v>
      </c>
      <c r="BE1165" s="861">
        <v>-10.601234</v>
      </c>
      <c r="BF1165" s="861">
        <v>31.26764</v>
      </c>
      <c r="BG1165" s="861">
        <v>140.312522</v>
      </c>
      <c r="BH1165" s="861">
        <v>108.876077</v>
      </c>
      <c r="BI1165" s="861">
        <v>49.095253999999997</v>
      </c>
      <c r="BJ1165" s="861">
        <v>129.92809700000001</v>
      </c>
      <c r="BK1165" s="861">
        <v>84.665379000000001</v>
      </c>
      <c r="BL1165" s="861">
        <v>73.498506000000006</v>
      </c>
      <c r="BM1165" s="861">
        <v>-21.357455999999999</v>
      </c>
      <c r="BN1165" s="861">
        <v>-16.221978</v>
      </c>
      <c r="BO1165" s="861">
        <v>-13.818913</v>
      </c>
      <c r="BP1165" s="861">
        <v>-15.932937000000001</v>
      </c>
      <c r="BQ1165" s="861">
        <v>85.620351999999997</v>
      </c>
      <c r="BR1165" s="861">
        <v>88.165781999999993</v>
      </c>
      <c r="BS1165" s="861">
        <v>84.563693000000001</v>
      </c>
      <c r="BT1165" s="861">
        <v>57.152199000000003</v>
      </c>
      <c r="BU1165" s="861">
        <v>64.208866</v>
      </c>
      <c r="BV1165" s="861">
        <v>59.961182000000001</v>
      </c>
      <c r="BW1165" s="861">
        <v>63.728265</v>
      </c>
      <c r="BX1165" s="861">
        <v>-15.738530000000001</v>
      </c>
      <c r="BY1165" s="861">
        <v>-16.100925</v>
      </c>
      <c r="BZ1165" s="861">
        <v>-16.318062999999999</v>
      </c>
      <c r="CA1165" s="861">
        <v>-16.593053000000001</v>
      </c>
      <c r="CB1165" s="861">
        <v>-10.505463000000001</v>
      </c>
      <c r="CC1165" s="861">
        <v>-7.8770569999999998</v>
      </c>
      <c r="CD1165" s="861">
        <v>-10.963657</v>
      </c>
      <c r="CE1165" s="861">
        <v>-8.1109679999999997</v>
      </c>
      <c r="CF1165" s="861">
        <v>-13.022214</v>
      </c>
      <c r="CG1165" s="861">
        <v>-8.3195110000000003</v>
      </c>
      <c r="CH1165" s="861">
        <v>-13.397767</v>
      </c>
      <c r="CI1165" s="861">
        <v>-9.0033349999999999</v>
      </c>
      <c r="CJ1165" s="861">
        <v>-10.465071999999999</v>
      </c>
      <c r="CK1165" s="861">
        <v>-7.0861400000000003</v>
      </c>
      <c r="CL1165" s="861">
        <v>-10.580708</v>
      </c>
      <c r="CM1165" s="861">
        <v>-6.4837959999999999</v>
      </c>
      <c r="CN1165" s="861">
        <v>-13.136811</v>
      </c>
      <c r="CO1165" s="861">
        <v>-9.0716629999999991</v>
      </c>
      <c r="CP1165" s="861">
        <v>-13.387969999999999</v>
      </c>
      <c r="CQ1165" s="861">
        <v>-9.8159919999999996</v>
      </c>
      <c r="CR1165" s="861">
        <v>-10.225237999999999</v>
      </c>
      <c r="CS1165" s="861">
        <v>-7.5586270000000004</v>
      </c>
      <c r="CT1165" s="861">
        <v>-11.010082000000001</v>
      </c>
      <c r="CU1165" s="861">
        <v>-7.2878749999999997</v>
      </c>
      <c r="CV1165" s="861">
        <v>-13.576127</v>
      </c>
      <c r="CW1165" s="861">
        <v>-7.3089040000000001</v>
      </c>
      <c r="CX1165" s="861">
        <v>-13.591710000000001</v>
      </c>
      <c r="CY1165" s="861">
        <v>-8.1043160000000007</v>
      </c>
      <c r="CZ1165" s="861">
        <v>-9.9932420000000004</v>
      </c>
      <c r="DA1165" s="861">
        <v>-6.7528879999999996</v>
      </c>
      <c r="DB1165" s="861">
        <v>-10.738298</v>
      </c>
      <c r="DC1165" s="861">
        <v>-6.296881</v>
      </c>
      <c r="DD1165" s="861">
        <v>-13.303459999999999</v>
      </c>
      <c r="DE1165" s="861">
        <v>-8.6206840000000007</v>
      </c>
      <c r="DF1165" s="861">
        <v>-13.637639999999999</v>
      </c>
      <c r="DG1165" s="861">
        <v>-9.0119059999999998</v>
      </c>
      <c r="DH1165" s="861">
        <v>-9.9661690000000007</v>
      </c>
      <c r="DI1165" s="861">
        <v>-7.1403429999999997</v>
      </c>
      <c r="DJ1165" s="861">
        <v>-10.484431000000001</v>
      </c>
      <c r="DK1165" s="861">
        <v>-7.4632560000000003</v>
      </c>
      <c r="DL1165" s="861">
        <v>-13.434491</v>
      </c>
      <c r="DM1165" s="861">
        <v>-10.19688</v>
      </c>
      <c r="DN1165" s="861">
        <v>-13.627255999999999</v>
      </c>
      <c r="DO1165" s="861">
        <v>-9.9164279999999998</v>
      </c>
      <c r="DP1165" s="861">
        <v>-10.644170000000001</v>
      </c>
      <c r="DQ1165" s="861">
        <v>-8.0655929999999998</v>
      </c>
      <c r="DR1165" s="861">
        <v>-10.819858999999999</v>
      </c>
      <c r="DS1165" s="861">
        <v>-8.6371249999999993</v>
      </c>
      <c r="DT1165" s="861">
        <v>-13.227850999999999</v>
      </c>
      <c r="DU1165" s="861">
        <v>-10.991217000000001</v>
      </c>
      <c r="DV1165" s="861">
        <v>-13.509869</v>
      </c>
      <c r="DW1165" s="861">
        <v>-8.2651029999999999</v>
      </c>
      <c r="DX1165" s="861">
        <v>11.432439</v>
      </c>
      <c r="DY1165" s="861">
        <v>8.1495350000000002</v>
      </c>
      <c r="DZ1165" s="861">
        <v>158.23716999999999</v>
      </c>
      <c r="EA1165" s="861">
        <v>149.170762</v>
      </c>
      <c r="EB1165" s="861">
        <v>122.16</v>
      </c>
      <c r="EC1165" s="861">
        <v>1.2390000000000001</v>
      </c>
      <c r="ED1165" s="861">
        <v>133.5</v>
      </c>
      <c r="EE1165" s="861">
        <v>122.02</v>
      </c>
      <c r="EF1165" s="861">
        <v>5.2809999999999997</v>
      </c>
      <c r="EG1165" s="861">
        <v>633.20000000000005</v>
      </c>
      <c r="EH1165" s="861">
        <v>121.99</v>
      </c>
      <c r="EI1165" s="861">
        <v>4.9119999999999999</v>
      </c>
      <c r="EJ1165" s="861">
        <v>586.5</v>
      </c>
      <c r="EK1165" s="861">
        <v>9.5259400000000003</v>
      </c>
      <c r="EL1165" s="861">
        <v>11.589619000000001</v>
      </c>
      <c r="EM1165" s="861">
        <v>-19.208653000000002</v>
      </c>
      <c r="EN1165" s="861">
        <v>-25.408532000000001</v>
      </c>
      <c r="EO1165" s="861">
        <v>93.287214000000006</v>
      </c>
      <c r="EP1165" s="861">
        <v>89.266660000000002</v>
      </c>
      <c r="EQ1165" s="861">
        <v>-10.096584</v>
      </c>
      <c r="ER1165" s="861">
        <v>5347.1534590000001</v>
      </c>
      <c r="ES1165" s="861">
        <v>12483.121945000001</v>
      </c>
      <c r="ET1165" s="861">
        <v>11666.093322999999</v>
      </c>
      <c r="EU1165" s="861"/>
      <c r="EV1165" s="861"/>
      <c r="EW1165" s="861"/>
      <c r="EX1165" s="861"/>
      <c r="EY1165" s="861"/>
      <c r="EZ1165" s="861"/>
      <c r="FA1165" s="861"/>
      <c r="FB1165" s="861"/>
      <c r="FC1165" s="861"/>
      <c r="FD1165" s="861"/>
    </row>
    <row r="1166" spans="1:160" x14ac:dyDescent="0.25">
      <c r="A1166" s="837">
        <v>46142</v>
      </c>
      <c r="B1166" s="836">
        <v>0.17979166666666668</v>
      </c>
      <c r="C1166" s="861">
        <v>66900</v>
      </c>
      <c r="D1166" s="861">
        <v>0</v>
      </c>
      <c r="E1166" s="861">
        <v>0</v>
      </c>
      <c r="F1166" s="861">
        <v>74.958961000000002</v>
      </c>
      <c r="G1166" s="861">
        <v>71.321307000000004</v>
      </c>
      <c r="H1166" s="861">
        <v>64.659142000000003</v>
      </c>
      <c r="I1166" s="861">
        <v>73.796931999999998</v>
      </c>
      <c r="J1166" s="861">
        <v>71.168996000000007</v>
      </c>
      <c r="K1166" s="861">
        <v>71.005619999999993</v>
      </c>
      <c r="L1166" s="861">
        <v>73.739309000000006</v>
      </c>
      <c r="M1166" s="861">
        <v>74.433638999999999</v>
      </c>
      <c r="N1166" s="861">
        <v>-10.419790000000001</v>
      </c>
      <c r="O1166" s="861">
        <v>-12.496542</v>
      </c>
      <c r="P1166" s="861">
        <v>-13.459853000000001</v>
      </c>
      <c r="Q1166" s="861">
        <v>-9.2747220000000006</v>
      </c>
      <c r="R1166" s="861">
        <v>-10.529915000000001</v>
      </c>
      <c r="S1166" s="861">
        <v>-11.633253</v>
      </c>
      <c r="T1166" s="861">
        <v>81.461312000000007</v>
      </c>
      <c r="U1166" s="861">
        <v>73.233163000000005</v>
      </c>
      <c r="V1166" s="861">
        <v>92.271517000000003</v>
      </c>
      <c r="W1166" s="861">
        <v>91.343964</v>
      </c>
      <c r="X1166" s="861">
        <v>-8.9586260000000006</v>
      </c>
      <c r="Y1166" s="861">
        <v>-8.7644400000000005</v>
      </c>
      <c r="Z1166" s="861">
        <v>-13.187865</v>
      </c>
      <c r="AA1166" s="861">
        <v>-12.589594</v>
      </c>
      <c r="AB1166" s="861">
        <v>-12.447695</v>
      </c>
      <c r="AC1166" s="861">
        <v>-13.409516</v>
      </c>
      <c r="AD1166" s="861">
        <v>-15.303117</v>
      </c>
      <c r="AE1166" s="861">
        <v>103.331627</v>
      </c>
      <c r="AF1166" s="861">
        <v>96.527394999999999</v>
      </c>
      <c r="AG1166" s="861">
        <v>87.897525999999999</v>
      </c>
      <c r="AH1166" s="861">
        <v>104.2761</v>
      </c>
      <c r="AI1166" s="861">
        <v>88.575485</v>
      </c>
      <c r="AJ1166" s="861">
        <v>69.499066999999997</v>
      </c>
      <c r="AK1166" s="861">
        <v>-8.4863780000000002</v>
      </c>
      <c r="AL1166" s="861">
        <v>-12.577854</v>
      </c>
      <c r="AM1166" s="861">
        <v>-9.6390980000000006</v>
      </c>
      <c r="AN1166" s="861">
        <v>91.513238999999999</v>
      </c>
      <c r="AO1166" s="861">
        <v>90.605598000000001</v>
      </c>
      <c r="AP1166" s="861">
        <v>86.275998000000001</v>
      </c>
      <c r="AQ1166" s="861">
        <v>86.929872000000003</v>
      </c>
      <c r="AR1166" s="861">
        <v>71.638633999999996</v>
      </c>
      <c r="AS1166" s="861">
        <v>62.299748999999998</v>
      </c>
      <c r="AT1166" s="861">
        <v>75.428068999999994</v>
      </c>
      <c r="AU1166" s="861">
        <v>74.386733000000007</v>
      </c>
      <c r="AV1166" s="861">
        <v>73.343275000000006</v>
      </c>
      <c r="AW1166" s="861">
        <v>72.877930000000006</v>
      </c>
      <c r="AX1166" s="861">
        <v>88.212126999999995</v>
      </c>
      <c r="AY1166" s="861">
        <v>86.086808000000005</v>
      </c>
      <c r="AZ1166" s="861">
        <v>-9.9926100000000009</v>
      </c>
      <c r="BA1166" s="861">
        <v>-8.0161949999999997</v>
      </c>
      <c r="BB1166" s="861">
        <v>-16.865195</v>
      </c>
      <c r="BC1166" s="861">
        <v>-15.913734</v>
      </c>
      <c r="BD1166" s="861">
        <v>-16.256322000000001</v>
      </c>
      <c r="BE1166" s="861">
        <v>-10.698041999999999</v>
      </c>
      <c r="BF1166" s="861">
        <v>31.257805999999999</v>
      </c>
      <c r="BG1166" s="861">
        <v>140.21698599999999</v>
      </c>
      <c r="BH1166" s="861">
        <v>108.955001</v>
      </c>
      <c r="BI1166" s="861">
        <v>49.072245000000002</v>
      </c>
      <c r="BJ1166" s="861">
        <v>129.80454599999999</v>
      </c>
      <c r="BK1166" s="861">
        <v>84.849155999999994</v>
      </c>
      <c r="BL1166" s="861">
        <v>73.708804000000001</v>
      </c>
      <c r="BM1166" s="861">
        <v>-21.382759</v>
      </c>
      <c r="BN1166" s="861">
        <v>-16.234341000000001</v>
      </c>
      <c r="BO1166" s="861">
        <v>-13.710842</v>
      </c>
      <c r="BP1166" s="861">
        <v>-15.934399000000001</v>
      </c>
      <c r="BQ1166" s="861">
        <v>85.669128999999998</v>
      </c>
      <c r="BR1166" s="861">
        <v>88.193269000000001</v>
      </c>
      <c r="BS1166" s="861">
        <v>84.531559000000001</v>
      </c>
      <c r="BT1166" s="861">
        <v>57.038311999999998</v>
      </c>
      <c r="BU1166" s="861">
        <v>64.214068999999995</v>
      </c>
      <c r="BV1166" s="861">
        <v>59.980601999999998</v>
      </c>
      <c r="BW1166" s="861">
        <v>63.751021999999999</v>
      </c>
      <c r="BX1166" s="861">
        <v>-15.638487</v>
      </c>
      <c r="BY1166" s="861">
        <v>-16.031147000000001</v>
      </c>
      <c r="BZ1166" s="861">
        <v>-16.134201000000001</v>
      </c>
      <c r="CA1166" s="861">
        <v>-16.548981999999999</v>
      </c>
      <c r="CB1166" s="861">
        <v>-10.507372</v>
      </c>
      <c r="CC1166" s="861">
        <v>-7.8956330000000001</v>
      </c>
      <c r="CD1166" s="861">
        <v>-10.954592</v>
      </c>
      <c r="CE1166" s="861">
        <v>-8.1244029999999992</v>
      </c>
      <c r="CF1166" s="861">
        <v>-13.028458000000001</v>
      </c>
      <c r="CG1166" s="861">
        <v>-8.3397509999999997</v>
      </c>
      <c r="CH1166" s="861">
        <v>-13.398269000000001</v>
      </c>
      <c r="CI1166" s="861">
        <v>-9.0338229999999999</v>
      </c>
      <c r="CJ1166" s="861">
        <v>-10.453360999999999</v>
      </c>
      <c r="CK1166" s="861">
        <v>-7.0850720000000003</v>
      </c>
      <c r="CL1166" s="861">
        <v>-10.589499</v>
      </c>
      <c r="CM1166" s="861">
        <v>-6.5317360000000004</v>
      </c>
      <c r="CN1166" s="861">
        <v>-13.134095</v>
      </c>
      <c r="CO1166" s="861">
        <v>-9.0839599999999994</v>
      </c>
      <c r="CP1166" s="861">
        <v>-13.374046999999999</v>
      </c>
      <c r="CQ1166" s="861">
        <v>-9.8148140000000001</v>
      </c>
      <c r="CR1166" s="861">
        <v>-10.216548</v>
      </c>
      <c r="CS1166" s="861">
        <v>-7.5817639999999997</v>
      </c>
      <c r="CT1166" s="861">
        <v>-11.040324</v>
      </c>
      <c r="CU1166" s="861">
        <v>-7.3034530000000002</v>
      </c>
      <c r="CV1166" s="861">
        <v>-13.572982</v>
      </c>
      <c r="CW1166" s="861">
        <v>-7.3539250000000003</v>
      </c>
      <c r="CX1166" s="861">
        <v>-13.583368999999999</v>
      </c>
      <c r="CY1166" s="861">
        <v>-8.1025980000000004</v>
      </c>
      <c r="CZ1166" s="861">
        <v>-9.9966810000000006</v>
      </c>
      <c r="DA1166" s="861">
        <v>-6.7490699999999997</v>
      </c>
      <c r="DB1166" s="861">
        <v>-10.721771</v>
      </c>
      <c r="DC1166" s="861">
        <v>-6.3294589999999999</v>
      </c>
      <c r="DD1166" s="861">
        <v>-13.319903</v>
      </c>
      <c r="DE1166" s="861">
        <v>-8.6206160000000001</v>
      </c>
      <c r="DF1166" s="861">
        <v>-13.633864000000001</v>
      </c>
      <c r="DG1166" s="861">
        <v>-9.017061</v>
      </c>
      <c r="DH1166" s="861">
        <v>-9.9957340000000006</v>
      </c>
      <c r="DI1166" s="861">
        <v>-7.132765</v>
      </c>
      <c r="DJ1166" s="861">
        <v>-10.492311000000001</v>
      </c>
      <c r="DK1166" s="861">
        <v>-7.4809150000000004</v>
      </c>
      <c r="DL1166" s="861">
        <v>-13.422961000000001</v>
      </c>
      <c r="DM1166" s="861">
        <v>-10.174143000000001</v>
      </c>
      <c r="DN1166" s="861">
        <v>-13.629144</v>
      </c>
      <c r="DO1166" s="861">
        <v>-9.9267509999999994</v>
      </c>
      <c r="DP1166" s="861">
        <v>-10.634774999999999</v>
      </c>
      <c r="DQ1166" s="861">
        <v>-8.0430320000000002</v>
      </c>
      <c r="DR1166" s="861">
        <v>-10.815054999999999</v>
      </c>
      <c r="DS1166" s="861">
        <v>-8.6253139999999995</v>
      </c>
      <c r="DT1166" s="861">
        <v>-13.195099000000001</v>
      </c>
      <c r="DU1166" s="861">
        <v>-10.975502000000001</v>
      </c>
      <c r="DV1166" s="861">
        <v>-13.505528</v>
      </c>
      <c r="DW1166" s="861">
        <v>-8.2584569999999999</v>
      </c>
      <c r="DX1166" s="861">
        <v>11.425877</v>
      </c>
      <c r="DY1166" s="861">
        <v>8.1554640000000003</v>
      </c>
      <c r="DZ1166" s="861">
        <v>158.53034700000001</v>
      </c>
      <c r="EA1166" s="861">
        <v>149.47851900000001</v>
      </c>
      <c r="EB1166" s="861">
        <v>121.54</v>
      </c>
      <c r="EC1166" s="861">
        <v>3.2770000000000001</v>
      </c>
      <c r="ED1166" s="861">
        <v>392.6</v>
      </c>
      <c r="EE1166" s="861">
        <v>121.51</v>
      </c>
      <c r="EF1166" s="861">
        <v>5.306</v>
      </c>
      <c r="EG1166" s="861">
        <v>632.6</v>
      </c>
      <c r="EH1166" s="861">
        <v>121.75</v>
      </c>
      <c r="EI1166" s="861">
        <v>4.9109999999999996</v>
      </c>
      <c r="EJ1166" s="861">
        <v>585.6</v>
      </c>
      <c r="EK1166" s="861">
        <v>9.5813279999999992</v>
      </c>
      <c r="EL1166" s="861">
        <v>11.685886</v>
      </c>
      <c r="EM1166" s="861">
        <v>-19.220426</v>
      </c>
      <c r="EN1166" s="861">
        <v>-25.396728</v>
      </c>
      <c r="EO1166" s="861">
        <v>93.414619999999999</v>
      </c>
      <c r="EP1166" s="861">
        <v>89.405777</v>
      </c>
      <c r="EQ1166" s="861">
        <v>-10.099995</v>
      </c>
      <c r="ER1166" s="861">
        <v>5353.0422829999998</v>
      </c>
      <c r="ES1166" s="861">
        <v>12493.66525</v>
      </c>
      <c r="ET1166" s="861">
        <v>11675.865845</v>
      </c>
      <c r="EU1166" s="861"/>
      <c r="EV1166" s="861"/>
      <c r="EW1166" s="861"/>
      <c r="EX1166" s="861"/>
      <c r="EY1166" s="861"/>
      <c r="EZ1166" s="861"/>
      <c r="FA1166" s="861"/>
      <c r="FB1166" s="861"/>
      <c r="FC1166" s="861"/>
      <c r="FD1166" s="861"/>
    </row>
    <row r="1167" spans="1:160" x14ac:dyDescent="0.25">
      <c r="A1167" s="837">
        <v>46142</v>
      </c>
      <c r="B1167" s="836">
        <v>0.18048611111111112</v>
      </c>
      <c r="C1167" s="861">
        <v>66960</v>
      </c>
      <c r="D1167" s="861">
        <v>0</v>
      </c>
      <c r="E1167" s="861">
        <v>0</v>
      </c>
      <c r="F1167" s="861">
        <v>74.938063999999997</v>
      </c>
      <c r="G1167" s="861">
        <v>71.331712999999993</v>
      </c>
      <c r="H1167" s="861">
        <v>64.652100000000004</v>
      </c>
      <c r="I1167" s="861">
        <v>73.796468000000004</v>
      </c>
      <c r="J1167" s="861">
        <v>71.248722000000001</v>
      </c>
      <c r="K1167" s="861">
        <v>71.041227000000006</v>
      </c>
      <c r="L1167" s="861">
        <v>73.717263000000003</v>
      </c>
      <c r="M1167" s="861">
        <v>74.458106000000001</v>
      </c>
      <c r="N1167" s="861">
        <v>-10.506945</v>
      </c>
      <c r="O1167" s="861">
        <v>-12.457238</v>
      </c>
      <c r="P1167" s="861">
        <v>-13.448328</v>
      </c>
      <c r="Q1167" s="861">
        <v>-9.1668920000000007</v>
      </c>
      <c r="R1167" s="861">
        <v>-10.557605000000001</v>
      </c>
      <c r="S1167" s="861">
        <v>-11.644524000000001</v>
      </c>
      <c r="T1167" s="861">
        <v>81.373155999999994</v>
      </c>
      <c r="U1167" s="861">
        <v>73.059484999999995</v>
      </c>
      <c r="V1167" s="861">
        <v>92.221590000000006</v>
      </c>
      <c r="W1167" s="861">
        <v>91.262895</v>
      </c>
      <c r="X1167" s="861">
        <v>-9.0066889999999997</v>
      </c>
      <c r="Y1167" s="861">
        <v>-8.7199220000000004</v>
      </c>
      <c r="Z1167" s="861">
        <v>-13.169447999999999</v>
      </c>
      <c r="AA1167" s="861">
        <v>-12.548105</v>
      </c>
      <c r="AB1167" s="861">
        <v>-12.434631</v>
      </c>
      <c r="AC1167" s="861">
        <v>-13.358687</v>
      </c>
      <c r="AD1167" s="861">
        <v>-15.275081</v>
      </c>
      <c r="AE1167" s="861">
        <v>103.230715</v>
      </c>
      <c r="AF1167" s="861">
        <v>96.501535000000004</v>
      </c>
      <c r="AG1167" s="861">
        <v>87.826882999999995</v>
      </c>
      <c r="AH1167" s="861">
        <v>104.21773399999999</v>
      </c>
      <c r="AI1167" s="861">
        <v>88.523560000000003</v>
      </c>
      <c r="AJ1167" s="861">
        <v>69.642385000000004</v>
      </c>
      <c r="AK1167" s="861">
        <v>-8.5256480000000003</v>
      </c>
      <c r="AL1167" s="861">
        <v>-12.561543</v>
      </c>
      <c r="AM1167" s="861">
        <v>-9.5548579999999994</v>
      </c>
      <c r="AN1167" s="861">
        <v>91.543745000000001</v>
      </c>
      <c r="AO1167" s="861">
        <v>90.47099</v>
      </c>
      <c r="AP1167" s="861">
        <v>86.234116999999998</v>
      </c>
      <c r="AQ1167" s="861">
        <v>86.908852999999993</v>
      </c>
      <c r="AR1167" s="861">
        <v>71.532186999999993</v>
      </c>
      <c r="AS1167" s="861">
        <v>62.269306</v>
      </c>
      <c r="AT1167" s="861">
        <v>75.440842000000004</v>
      </c>
      <c r="AU1167" s="861">
        <v>74.327659999999995</v>
      </c>
      <c r="AV1167" s="861">
        <v>73.854062999999996</v>
      </c>
      <c r="AW1167" s="861">
        <v>72.892094</v>
      </c>
      <c r="AX1167" s="861">
        <v>88.298833999999999</v>
      </c>
      <c r="AY1167" s="861">
        <v>86.132863999999998</v>
      </c>
      <c r="AZ1167" s="861">
        <v>-10.070091</v>
      </c>
      <c r="BA1167" s="861">
        <v>-8.1112149999999996</v>
      </c>
      <c r="BB1167" s="861">
        <v>-16.869817999999999</v>
      </c>
      <c r="BC1167" s="861">
        <v>-15.897508</v>
      </c>
      <c r="BD1167" s="861">
        <v>-16.288906999999998</v>
      </c>
      <c r="BE1167" s="861">
        <v>-10.736827</v>
      </c>
      <c r="BF1167" s="861">
        <v>31.358703999999999</v>
      </c>
      <c r="BG1167" s="861">
        <v>140.406599</v>
      </c>
      <c r="BH1167" s="861">
        <v>108.959028</v>
      </c>
      <c r="BI1167" s="861">
        <v>49.019914</v>
      </c>
      <c r="BJ1167" s="861">
        <v>129.74759599999999</v>
      </c>
      <c r="BK1167" s="861">
        <v>84.798074999999997</v>
      </c>
      <c r="BL1167" s="861">
        <v>73.471731000000005</v>
      </c>
      <c r="BM1167" s="861">
        <v>-21.439776999999999</v>
      </c>
      <c r="BN1167" s="861">
        <v>-16.263445000000001</v>
      </c>
      <c r="BO1167" s="861">
        <v>-13.764849999999999</v>
      </c>
      <c r="BP1167" s="861">
        <v>-15.960172999999999</v>
      </c>
      <c r="BQ1167" s="861">
        <v>85.748639999999995</v>
      </c>
      <c r="BR1167" s="861">
        <v>88.187567000000001</v>
      </c>
      <c r="BS1167" s="861">
        <v>84.534188</v>
      </c>
      <c r="BT1167" s="861">
        <v>57.154947</v>
      </c>
      <c r="BU1167" s="861">
        <v>64.204965000000001</v>
      </c>
      <c r="BV1167" s="861">
        <v>59.971881000000003</v>
      </c>
      <c r="BW1167" s="861">
        <v>63.765456</v>
      </c>
      <c r="BX1167" s="861">
        <v>-15.679724999999999</v>
      </c>
      <c r="BY1167" s="861">
        <v>-15.998023</v>
      </c>
      <c r="BZ1167" s="861">
        <v>-16.266169999999999</v>
      </c>
      <c r="CA1167" s="861">
        <v>-16.574805999999999</v>
      </c>
      <c r="CB1167" s="861">
        <v>-10.534359</v>
      </c>
      <c r="CC1167" s="861">
        <v>-7.9150179999999999</v>
      </c>
      <c r="CD1167" s="861">
        <v>-10.985352000000001</v>
      </c>
      <c r="CE1167" s="861">
        <v>-8.150347</v>
      </c>
      <c r="CF1167" s="861">
        <v>-13.044</v>
      </c>
      <c r="CG1167" s="861">
        <v>-8.3561150000000008</v>
      </c>
      <c r="CH1167" s="861">
        <v>-13.418774000000001</v>
      </c>
      <c r="CI1167" s="861">
        <v>-9.0663710000000002</v>
      </c>
      <c r="CJ1167" s="861">
        <v>-10.473300999999999</v>
      </c>
      <c r="CK1167" s="861">
        <v>-7.1063020000000003</v>
      </c>
      <c r="CL1167" s="861">
        <v>-10.582191</v>
      </c>
      <c r="CM1167" s="861">
        <v>-6.5118729999999996</v>
      </c>
      <c r="CN1167" s="861">
        <v>-13.125114999999999</v>
      </c>
      <c r="CO1167" s="861">
        <v>-9.0815979999999996</v>
      </c>
      <c r="CP1167" s="861">
        <v>-13.401567</v>
      </c>
      <c r="CQ1167" s="861">
        <v>-9.8271660000000001</v>
      </c>
      <c r="CR1167" s="861">
        <v>-10.217171</v>
      </c>
      <c r="CS1167" s="861">
        <v>-7.6001510000000003</v>
      </c>
      <c r="CT1167" s="861">
        <v>-11.013456</v>
      </c>
      <c r="CU1167" s="861">
        <v>-7.3314180000000002</v>
      </c>
      <c r="CV1167" s="861">
        <v>-13.579986999999999</v>
      </c>
      <c r="CW1167" s="861">
        <v>-7.361796</v>
      </c>
      <c r="CX1167" s="861">
        <v>-13.62734</v>
      </c>
      <c r="CY1167" s="861">
        <v>-8.1583559999999995</v>
      </c>
      <c r="CZ1167" s="861">
        <v>-10.022568</v>
      </c>
      <c r="DA1167" s="861">
        <v>-6.8133840000000001</v>
      </c>
      <c r="DB1167" s="861">
        <v>-10.751248</v>
      </c>
      <c r="DC1167" s="861">
        <v>-6.3643320000000001</v>
      </c>
      <c r="DD1167" s="861">
        <v>-13.371104000000001</v>
      </c>
      <c r="DE1167" s="861">
        <v>-8.6695650000000004</v>
      </c>
      <c r="DF1167" s="861">
        <v>-13.675516999999999</v>
      </c>
      <c r="DG1167" s="861">
        <v>-9.0630970000000008</v>
      </c>
      <c r="DH1167" s="861">
        <v>-10.025885000000001</v>
      </c>
      <c r="DI1167" s="861">
        <v>-7.1844710000000003</v>
      </c>
      <c r="DJ1167" s="861">
        <v>-10.531610000000001</v>
      </c>
      <c r="DK1167" s="861">
        <v>-7.5041339999999996</v>
      </c>
      <c r="DL1167" s="861">
        <v>-13.462887</v>
      </c>
      <c r="DM1167" s="861">
        <v>-10.227009000000001</v>
      </c>
      <c r="DN1167" s="861">
        <v>-13.683070000000001</v>
      </c>
      <c r="DO1167" s="861">
        <v>-10.002888</v>
      </c>
      <c r="DP1167" s="861">
        <v>-10.669653</v>
      </c>
      <c r="DQ1167" s="861">
        <v>-8.1074459999999995</v>
      </c>
      <c r="DR1167" s="861">
        <v>-10.850614999999999</v>
      </c>
      <c r="DS1167" s="861">
        <v>-8.6673069999999992</v>
      </c>
      <c r="DT1167" s="861">
        <v>-13.252464</v>
      </c>
      <c r="DU1167" s="861">
        <v>-11.023263999999999</v>
      </c>
      <c r="DV1167" s="861">
        <v>-13.544363000000001</v>
      </c>
      <c r="DW1167" s="861">
        <v>-8.3068000000000008</v>
      </c>
      <c r="DX1167" s="861">
        <v>11.47137</v>
      </c>
      <c r="DY1167" s="861">
        <v>8.1555129999999991</v>
      </c>
      <c r="DZ1167" s="861">
        <v>157.92853700000001</v>
      </c>
      <c r="EA1167" s="861">
        <v>149.55424300000001</v>
      </c>
      <c r="EB1167" s="861">
        <v>122.27</v>
      </c>
      <c r="EC1167" s="861">
        <v>1.24</v>
      </c>
      <c r="ED1167" s="861">
        <v>133.69999999999999</v>
      </c>
      <c r="EE1167" s="861">
        <v>122.12</v>
      </c>
      <c r="EF1167" s="861">
        <v>5.274</v>
      </c>
      <c r="EG1167" s="861">
        <v>635.20000000000005</v>
      </c>
      <c r="EH1167" s="861">
        <v>122.22</v>
      </c>
      <c r="EI1167" s="861">
        <v>4.891</v>
      </c>
      <c r="EJ1167" s="861">
        <v>589.29999999999995</v>
      </c>
      <c r="EK1167" s="861">
        <v>9.5839940000000006</v>
      </c>
      <c r="EL1167" s="861">
        <v>11.631779999999999</v>
      </c>
      <c r="EM1167" s="861">
        <v>-19.138852</v>
      </c>
      <c r="EN1167" s="861">
        <v>-25.396629999999998</v>
      </c>
      <c r="EO1167" s="861">
        <v>93.152919999999995</v>
      </c>
      <c r="EP1167" s="861">
        <v>89.439977999999996</v>
      </c>
      <c r="EQ1167" s="861">
        <v>-10.130079</v>
      </c>
      <c r="ER1167" s="861">
        <v>5358.7887650000002</v>
      </c>
      <c r="ES1167" s="861">
        <v>12504.220157</v>
      </c>
      <c r="ET1167" s="861">
        <v>11685.648477999999</v>
      </c>
      <c r="EU1167" s="861"/>
      <c r="EV1167" s="861"/>
      <c r="EW1167" s="861"/>
      <c r="EX1167" s="861"/>
      <c r="EY1167" s="861"/>
      <c r="EZ1167" s="861"/>
      <c r="FA1167" s="861"/>
      <c r="FB1167" s="861"/>
      <c r="FC1167" s="861"/>
      <c r="FD1167" s="861"/>
    </row>
    <row r="1168" spans="1:160" x14ac:dyDescent="0.25">
      <c r="A1168" s="837">
        <v>46142</v>
      </c>
      <c r="B1168" s="836">
        <v>0.18118055555555557</v>
      </c>
      <c r="C1168" s="861">
        <v>67020</v>
      </c>
      <c r="D1168" s="861">
        <v>0</v>
      </c>
      <c r="E1168" s="861">
        <v>0</v>
      </c>
      <c r="F1168" s="861">
        <v>74.941258000000005</v>
      </c>
      <c r="G1168" s="861">
        <v>71.325164000000001</v>
      </c>
      <c r="H1168" s="861">
        <v>64.616847000000007</v>
      </c>
      <c r="I1168" s="861">
        <v>73.798748000000003</v>
      </c>
      <c r="J1168" s="861">
        <v>71.265857999999994</v>
      </c>
      <c r="K1168" s="861">
        <v>71.040120000000002</v>
      </c>
      <c r="L1168" s="861">
        <v>73.744668000000004</v>
      </c>
      <c r="M1168" s="861">
        <v>74.471115999999995</v>
      </c>
      <c r="N1168" s="861">
        <v>-10.471843</v>
      </c>
      <c r="O1168" s="861">
        <v>-12.528976999999999</v>
      </c>
      <c r="P1168" s="861">
        <v>-13.493753</v>
      </c>
      <c r="Q1168" s="861">
        <v>-9.0999669999999995</v>
      </c>
      <c r="R1168" s="861">
        <v>-10.570382</v>
      </c>
      <c r="S1168" s="861">
        <v>-11.725553</v>
      </c>
      <c r="T1168" s="861">
        <v>81.510346999999996</v>
      </c>
      <c r="U1168" s="861">
        <v>73.236113000000003</v>
      </c>
      <c r="V1168" s="861">
        <v>92.268270999999999</v>
      </c>
      <c r="W1168" s="861">
        <v>91.353149999999999</v>
      </c>
      <c r="X1168" s="861">
        <v>-8.9758859999999991</v>
      </c>
      <c r="Y1168" s="861">
        <v>-8.7729429999999997</v>
      </c>
      <c r="Z1168" s="861">
        <v>-13.186994</v>
      </c>
      <c r="AA1168" s="861">
        <v>-12.594378000000001</v>
      </c>
      <c r="AB1168" s="861">
        <v>-12.452420999999999</v>
      </c>
      <c r="AC1168" s="861">
        <v>-13.413304999999999</v>
      </c>
      <c r="AD1168" s="861">
        <v>-15.358632</v>
      </c>
      <c r="AE1168" s="861">
        <v>103.109837</v>
      </c>
      <c r="AF1168" s="861">
        <v>96.474525999999997</v>
      </c>
      <c r="AG1168" s="861">
        <v>87.806680999999998</v>
      </c>
      <c r="AH1168" s="861">
        <v>104.227707</v>
      </c>
      <c r="AI1168" s="861">
        <v>88.541195999999999</v>
      </c>
      <c r="AJ1168" s="861">
        <v>69.669764999999998</v>
      </c>
      <c r="AK1168" s="861">
        <v>-8.6514170000000004</v>
      </c>
      <c r="AL1168" s="861">
        <v>-12.630501000000001</v>
      </c>
      <c r="AM1168" s="861">
        <v>-9.6145779999999998</v>
      </c>
      <c r="AN1168" s="861">
        <v>91.507966999999994</v>
      </c>
      <c r="AO1168" s="861">
        <v>90.584525999999997</v>
      </c>
      <c r="AP1168" s="861">
        <v>86.084288000000001</v>
      </c>
      <c r="AQ1168" s="861">
        <v>86.860802000000007</v>
      </c>
      <c r="AR1168" s="861">
        <v>71.654866999999996</v>
      </c>
      <c r="AS1168" s="861">
        <v>62.277569999999997</v>
      </c>
      <c r="AT1168" s="861">
        <v>75.372135999999998</v>
      </c>
      <c r="AU1168" s="861">
        <v>74.345104000000006</v>
      </c>
      <c r="AV1168" s="861">
        <v>73.464106000000001</v>
      </c>
      <c r="AW1168" s="861">
        <v>72.890243999999996</v>
      </c>
      <c r="AX1168" s="861">
        <v>88.168065999999996</v>
      </c>
      <c r="AY1168" s="861">
        <v>86.003439</v>
      </c>
      <c r="AZ1168" s="861">
        <v>-9.9900739999999999</v>
      </c>
      <c r="BA1168" s="861">
        <v>-8.0033740000000009</v>
      </c>
      <c r="BB1168" s="861">
        <v>-16.843599000000001</v>
      </c>
      <c r="BC1168" s="861">
        <v>-15.87275</v>
      </c>
      <c r="BD1168" s="861">
        <v>-16.252284</v>
      </c>
      <c r="BE1168" s="861">
        <v>-10.811242</v>
      </c>
      <c r="BF1168" s="861">
        <v>31.312646000000001</v>
      </c>
      <c r="BG1168" s="861">
        <v>140.389948</v>
      </c>
      <c r="BH1168" s="861">
        <v>109.033188</v>
      </c>
      <c r="BI1168" s="861">
        <v>49.036689000000003</v>
      </c>
      <c r="BJ1168" s="861">
        <v>129.62548000000001</v>
      </c>
      <c r="BK1168" s="861">
        <v>84.701482999999996</v>
      </c>
      <c r="BL1168" s="861">
        <v>73.560046999999997</v>
      </c>
      <c r="BM1168" s="861">
        <v>-21.398339</v>
      </c>
      <c r="BN1168" s="861">
        <v>-16.245042999999999</v>
      </c>
      <c r="BO1168" s="861">
        <v>-13.881553</v>
      </c>
      <c r="BP1168" s="861">
        <v>-15.962624</v>
      </c>
      <c r="BQ1168" s="861">
        <v>85.663464000000005</v>
      </c>
      <c r="BR1168" s="861">
        <v>88.182748000000004</v>
      </c>
      <c r="BS1168" s="861">
        <v>84.590754000000004</v>
      </c>
      <c r="BT1168" s="861">
        <v>57.191800999999998</v>
      </c>
      <c r="BU1168" s="861">
        <v>64.206344000000001</v>
      </c>
      <c r="BV1168" s="861">
        <v>59.952627</v>
      </c>
      <c r="BW1168" s="861">
        <v>63.817346999999998</v>
      </c>
      <c r="BX1168" s="861">
        <v>-15.826565</v>
      </c>
      <c r="BY1168" s="861">
        <v>-16.030266999999998</v>
      </c>
      <c r="BZ1168" s="861">
        <v>-16.294146000000001</v>
      </c>
      <c r="CA1168" s="861">
        <v>-16.546838000000001</v>
      </c>
      <c r="CB1168" s="861">
        <v>-10.540006</v>
      </c>
      <c r="CC1168" s="861">
        <v>-7.9301459999999997</v>
      </c>
      <c r="CD1168" s="861">
        <v>-11.001023</v>
      </c>
      <c r="CE1168" s="861">
        <v>-8.1238340000000004</v>
      </c>
      <c r="CF1168" s="861">
        <v>-13.062056</v>
      </c>
      <c r="CG1168" s="861">
        <v>-8.3431440000000006</v>
      </c>
      <c r="CH1168" s="861">
        <v>-13.431051999999999</v>
      </c>
      <c r="CI1168" s="861">
        <v>-9.0837199999999996</v>
      </c>
      <c r="CJ1168" s="861">
        <v>-10.494916</v>
      </c>
      <c r="CK1168" s="861">
        <v>-7.1073950000000004</v>
      </c>
      <c r="CL1168" s="861">
        <v>-10.594564</v>
      </c>
      <c r="CM1168" s="861">
        <v>-6.5096980000000002</v>
      </c>
      <c r="CN1168" s="861">
        <v>-13.138457000000001</v>
      </c>
      <c r="CO1168" s="861">
        <v>-9.0723610000000008</v>
      </c>
      <c r="CP1168" s="861">
        <v>-13.390274</v>
      </c>
      <c r="CQ1168" s="861">
        <v>-9.842212</v>
      </c>
      <c r="CR1168" s="861">
        <v>-10.258516999999999</v>
      </c>
      <c r="CS1168" s="861">
        <v>-7.5922340000000004</v>
      </c>
      <c r="CT1168" s="861">
        <v>-11.028642</v>
      </c>
      <c r="CU1168" s="861">
        <v>-7.2946439999999999</v>
      </c>
      <c r="CV1168" s="861">
        <v>-13.597595</v>
      </c>
      <c r="CW1168" s="861">
        <v>-7.3553959999999998</v>
      </c>
      <c r="CX1168" s="861">
        <v>-13.617024000000001</v>
      </c>
      <c r="CY1168" s="861">
        <v>-8.1528080000000003</v>
      </c>
      <c r="CZ1168" s="861">
        <v>-10.002924999999999</v>
      </c>
      <c r="DA1168" s="861">
        <v>-6.7967969999999998</v>
      </c>
      <c r="DB1168" s="861">
        <v>-10.748182999999999</v>
      </c>
      <c r="DC1168" s="861">
        <v>-6.3360919999999998</v>
      </c>
      <c r="DD1168" s="861">
        <v>-13.349017</v>
      </c>
      <c r="DE1168" s="861">
        <v>-8.6822970000000002</v>
      </c>
      <c r="DF1168" s="861">
        <v>-13.686693</v>
      </c>
      <c r="DG1168" s="861">
        <v>-9.0643510000000003</v>
      </c>
      <c r="DH1168" s="861">
        <v>-9.9867799999999995</v>
      </c>
      <c r="DI1168" s="861">
        <v>-7.1715200000000001</v>
      </c>
      <c r="DJ1168" s="861">
        <v>-10.526574999999999</v>
      </c>
      <c r="DK1168" s="861">
        <v>-7.5070699999999997</v>
      </c>
      <c r="DL1168" s="861">
        <v>-13.450569</v>
      </c>
      <c r="DM1168" s="861">
        <v>-10.214283999999999</v>
      </c>
      <c r="DN1168" s="861">
        <v>-13.664035</v>
      </c>
      <c r="DO1168" s="861">
        <v>-9.9877190000000002</v>
      </c>
      <c r="DP1168" s="861">
        <v>-10.647421</v>
      </c>
      <c r="DQ1168" s="861">
        <v>-8.1028979999999997</v>
      </c>
      <c r="DR1168" s="861">
        <v>-10.848867</v>
      </c>
      <c r="DS1168" s="861">
        <v>-8.6721219999999999</v>
      </c>
      <c r="DT1168" s="861">
        <v>-13.258075</v>
      </c>
      <c r="DU1168" s="861">
        <v>-11.025095</v>
      </c>
      <c r="DV1168" s="861">
        <v>-13.561926</v>
      </c>
      <c r="DW1168" s="861">
        <v>-8.2984760000000009</v>
      </c>
      <c r="DX1168" s="861">
        <v>11.398562</v>
      </c>
      <c r="DY1168" s="861">
        <v>8.1268370000000001</v>
      </c>
      <c r="DZ1168" s="861">
        <v>158.370733</v>
      </c>
      <c r="EA1168" s="861">
        <v>149.327459</v>
      </c>
      <c r="EB1168" s="861">
        <v>122.36</v>
      </c>
      <c r="EC1168" s="861">
        <v>1.24</v>
      </c>
      <c r="ED1168" s="861">
        <v>133.69999999999999</v>
      </c>
      <c r="EE1168" s="861">
        <v>122.36</v>
      </c>
      <c r="EF1168" s="861">
        <v>5.2679999999999998</v>
      </c>
      <c r="EG1168" s="861">
        <v>633.70000000000005</v>
      </c>
      <c r="EH1168" s="861">
        <v>122.3</v>
      </c>
      <c r="EI1168" s="861">
        <v>4.9139999999999997</v>
      </c>
      <c r="EJ1168" s="861">
        <v>586.4</v>
      </c>
      <c r="EK1168" s="861">
        <v>9.6548800000000004</v>
      </c>
      <c r="EL1168" s="861">
        <v>11.572190000000001</v>
      </c>
      <c r="EM1168" s="861">
        <v>-19.269458</v>
      </c>
      <c r="EN1168" s="861">
        <v>-25.453742999999999</v>
      </c>
      <c r="EO1168" s="861">
        <v>93.345275999999998</v>
      </c>
      <c r="EP1168" s="861">
        <v>89.337517000000005</v>
      </c>
      <c r="EQ1168" s="861">
        <v>-10.128156000000001</v>
      </c>
      <c r="ER1168" s="861">
        <v>5361.0176629999996</v>
      </c>
      <c r="ES1168" s="861">
        <v>12514.784965999999</v>
      </c>
      <c r="ET1168" s="861">
        <v>11695.450301999999</v>
      </c>
      <c r="EU1168" s="861"/>
      <c r="EV1168" s="861"/>
      <c r="EW1168" s="861"/>
      <c r="EX1168" s="861"/>
      <c r="EY1168" s="861"/>
      <c r="EZ1168" s="861"/>
      <c r="FA1168" s="861"/>
      <c r="FB1168" s="861"/>
      <c r="FC1168" s="861"/>
      <c r="FD1168" s="861"/>
    </row>
    <row r="1169" spans="1:160" x14ac:dyDescent="0.25">
      <c r="A1169" s="837">
        <v>46142</v>
      </c>
      <c r="B1169" s="836">
        <v>0.18187500000000001</v>
      </c>
      <c r="C1169" s="861">
        <v>67080</v>
      </c>
      <c r="D1169" s="861">
        <v>0</v>
      </c>
      <c r="E1169" s="861">
        <v>0</v>
      </c>
      <c r="F1169" s="861">
        <v>75.003196000000003</v>
      </c>
      <c r="G1169" s="861">
        <v>71.359791999999999</v>
      </c>
      <c r="H1169" s="861">
        <v>64.650469999999999</v>
      </c>
      <c r="I1169" s="861">
        <v>73.798050000000003</v>
      </c>
      <c r="J1169" s="861">
        <v>71.280007999999995</v>
      </c>
      <c r="K1169" s="861">
        <v>71.047906999999995</v>
      </c>
      <c r="L1169" s="861">
        <v>73.729339999999993</v>
      </c>
      <c r="M1169" s="861">
        <v>74.438472000000004</v>
      </c>
      <c r="N1169" s="861">
        <v>-10.452120000000001</v>
      </c>
      <c r="O1169" s="861">
        <v>-12.515314999999999</v>
      </c>
      <c r="P1169" s="861">
        <v>-13.506968000000001</v>
      </c>
      <c r="Q1169" s="861">
        <v>-9.2617229999999999</v>
      </c>
      <c r="R1169" s="861">
        <v>-10.672376</v>
      </c>
      <c r="S1169" s="861">
        <v>-11.640439000000001</v>
      </c>
      <c r="T1169" s="861">
        <v>81.554254999999998</v>
      </c>
      <c r="U1169" s="861">
        <v>73.377368000000004</v>
      </c>
      <c r="V1169" s="861">
        <v>92.375089000000003</v>
      </c>
      <c r="W1169" s="861">
        <v>91.461736000000002</v>
      </c>
      <c r="X1169" s="861">
        <v>-8.9997849999999993</v>
      </c>
      <c r="Y1169" s="861">
        <v>-8.7715929999999993</v>
      </c>
      <c r="Z1169" s="861">
        <v>-13.189408</v>
      </c>
      <c r="AA1169" s="861">
        <v>-12.543072</v>
      </c>
      <c r="AB1169" s="861">
        <v>-12.466676</v>
      </c>
      <c r="AC1169" s="861">
        <v>-13.351618</v>
      </c>
      <c r="AD1169" s="861">
        <v>-15.260787000000001</v>
      </c>
      <c r="AE1169" s="861">
        <v>103.244704</v>
      </c>
      <c r="AF1169" s="861">
        <v>96.518101999999999</v>
      </c>
      <c r="AG1169" s="861">
        <v>87.822389999999999</v>
      </c>
      <c r="AH1169" s="861">
        <v>104.369663</v>
      </c>
      <c r="AI1169" s="861">
        <v>88.717284000000006</v>
      </c>
      <c r="AJ1169" s="861">
        <v>69.720564999999993</v>
      </c>
      <c r="AK1169" s="861">
        <v>-8.5856159999999999</v>
      </c>
      <c r="AL1169" s="861">
        <v>-12.643243</v>
      </c>
      <c r="AM1169" s="861">
        <v>-9.599119</v>
      </c>
      <c r="AN1169" s="861">
        <v>91.559751000000006</v>
      </c>
      <c r="AO1169" s="861">
        <v>90.709216999999995</v>
      </c>
      <c r="AP1169" s="861">
        <v>86.118309999999994</v>
      </c>
      <c r="AQ1169" s="861">
        <v>86.865213999999995</v>
      </c>
      <c r="AR1169" s="861">
        <v>71.589405999999997</v>
      </c>
      <c r="AS1169" s="861">
        <v>62.347741999999997</v>
      </c>
      <c r="AT1169" s="861">
        <v>75.357159999999993</v>
      </c>
      <c r="AU1169" s="861">
        <v>74.320387999999994</v>
      </c>
      <c r="AV1169" s="861">
        <v>73.714809000000002</v>
      </c>
      <c r="AW1169" s="861">
        <v>72.763492999999997</v>
      </c>
      <c r="AX1169" s="861">
        <v>88.294809000000001</v>
      </c>
      <c r="AY1169" s="861">
        <v>86.313946000000001</v>
      </c>
      <c r="AZ1169" s="861">
        <v>-10.073328</v>
      </c>
      <c r="BA1169" s="861">
        <v>-8.1083590000000001</v>
      </c>
      <c r="BB1169" s="861">
        <v>-16.883673000000002</v>
      </c>
      <c r="BC1169" s="861">
        <v>-15.881497</v>
      </c>
      <c r="BD1169" s="861">
        <v>-16.291371999999999</v>
      </c>
      <c r="BE1169" s="861">
        <v>-10.877176</v>
      </c>
      <c r="BF1169" s="861">
        <v>31.390927999999999</v>
      </c>
      <c r="BG1169" s="861">
        <v>140.64680899999999</v>
      </c>
      <c r="BH1169" s="861">
        <v>109.08748</v>
      </c>
      <c r="BI1169" s="861">
        <v>49.011243999999998</v>
      </c>
      <c r="BJ1169" s="861">
        <v>129.26187100000001</v>
      </c>
      <c r="BK1169" s="861">
        <v>84.849016000000006</v>
      </c>
      <c r="BL1169" s="861">
        <v>73.910006999999993</v>
      </c>
      <c r="BM1169" s="861">
        <v>-21.413979999999999</v>
      </c>
      <c r="BN1169" s="861">
        <v>-16.304138999999999</v>
      </c>
      <c r="BO1169" s="861">
        <v>-13.871013</v>
      </c>
      <c r="BP1169" s="861">
        <v>-16.064810000000001</v>
      </c>
      <c r="BQ1169" s="861">
        <v>85.810856000000001</v>
      </c>
      <c r="BR1169" s="861">
        <v>88.090997999999999</v>
      </c>
      <c r="BS1169" s="861">
        <v>84.609741999999997</v>
      </c>
      <c r="BT1169" s="861">
        <v>57.132021999999999</v>
      </c>
      <c r="BU1169" s="861">
        <v>64.192020999999997</v>
      </c>
      <c r="BV1169" s="861">
        <v>59.863399999999999</v>
      </c>
      <c r="BW1169" s="861">
        <v>63.804729000000002</v>
      </c>
      <c r="BX1169" s="861">
        <v>-15.851908999999999</v>
      </c>
      <c r="BY1169" s="861">
        <v>-16.020084000000001</v>
      </c>
      <c r="BZ1169" s="861">
        <v>-16.346727000000001</v>
      </c>
      <c r="CA1169" s="861">
        <v>-16.604182999999999</v>
      </c>
      <c r="CB1169" s="861">
        <v>-10.602444</v>
      </c>
      <c r="CC1169" s="861">
        <v>-7.9593550000000004</v>
      </c>
      <c r="CD1169" s="861">
        <v>-11.059989</v>
      </c>
      <c r="CE1169" s="861">
        <v>-8.1694300000000002</v>
      </c>
      <c r="CF1169" s="861">
        <v>-13.118157999999999</v>
      </c>
      <c r="CG1169" s="861">
        <v>-8.391807</v>
      </c>
      <c r="CH1169" s="861">
        <v>-13.500856000000001</v>
      </c>
      <c r="CI1169" s="861">
        <v>-9.1333610000000007</v>
      </c>
      <c r="CJ1169" s="861">
        <v>-10.55782</v>
      </c>
      <c r="CK1169" s="861">
        <v>-7.159459</v>
      </c>
      <c r="CL1169" s="861">
        <v>-10.666646</v>
      </c>
      <c r="CM1169" s="861">
        <v>-6.5472440000000001</v>
      </c>
      <c r="CN1169" s="861">
        <v>-13.209187999999999</v>
      </c>
      <c r="CO1169" s="861">
        <v>-9.1084270000000007</v>
      </c>
      <c r="CP1169" s="861">
        <v>-13.482543</v>
      </c>
      <c r="CQ1169" s="861">
        <v>-9.8607639999999996</v>
      </c>
      <c r="CR1169" s="861">
        <v>-10.317461</v>
      </c>
      <c r="CS1169" s="861">
        <v>-7.6439170000000001</v>
      </c>
      <c r="CT1169" s="861">
        <v>-11.090892999999999</v>
      </c>
      <c r="CU1169" s="861">
        <v>-7.3350309999999999</v>
      </c>
      <c r="CV1169" s="861">
        <v>-13.614314</v>
      </c>
      <c r="CW1169" s="861">
        <v>-7.3770930000000003</v>
      </c>
      <c r="CX1169" s="861">
        <v>-13.647684999999999</v>
      </c>
      <c r="CY1169" s="861">
        <v>-8.2136239999999994</v>
      </c>
      <c r="CZ1169" s="861">
        <v>-10.031064000000001</v>
      </c>
      <c r="DA1169" s="861">
        <v>-6.8375500000000002</v>
      </c>
      <c r="DB1169" s="861">
        <v>-10.769456</v>
      </c>
      <c r="DC1169" s="861">
        <v>-6.3810159999999998</v>
      </c>
      <c r="DD1169" s="861">
        <v>-13.376739000000001</v>
      </c>
      <c r="DE1169" s="861">
        <v>-8.7098150000000008</v>
      </c>
      <c r="DF1169" s="861">
        <v>-13.726239</v>
      </c>
      <c r="DG1169" s="861">
        <v>-9.1162620000000008</v>
      </c>
      <c r="DH1169" s="861">
        <v>-10.02985</v>
      </c>
      <c r="DI1169" s="861">
        <v>-7.2192309999999997</v>
      </c>
      <c r="DJ1169" s="861">
        <v>-10.559037999999999</v>
      </c>
      <c r="DK1169" s="861">
        <v>-7.5468590000000004</v>
      </c>
      <c r="DL1169" s="861">
        <v>-13.499425</v>
      </c>
      <c r="DM1169" s="861">
        <v>-10.253970000000001</v>
      </c>
      <c r="DN1169" s="861">
        <v>-13.700747</v>
      </c>
      <c r="DO1169" s="861">
        <v>-10.048622999999999</v>
      </c>
      <c r="DP1169" s="861">
        <v>-10.684428</v>
      </c>
      <c r="DQ1169" s="861">
        <v>-8.1385129999999997</v>
      </c>
      <c r="DR1169" s="861">
        <v>-10.863489</v>
      </c>
      <c r="DS1169" s="861">
        <v>-8.7119839999999993</v>
      </c>
      <c r="DT1169" s="861">
        <v>-13.268704</v>
      </c>
      <c r="DU1169" s="861">
        <v>-11.05402</v>
      </c>
      <c r="DV1169" s="861">
        <v>-13.558401</v>
      </c>
      <c r="DW1169" s="861">
        <v>-8.3436579999999996</v>
      </c>
      <c r="DX1169" s="861">
        <v>11.455574</v>
      </c>
      <c r="DY1169" s="861">
        <v>8.1172129999999996</v>
      </c>
      <c r="DZ1169" s="861">
        <v>158.26691500000001</v>
      </c>
      <c r="EA1169" s="861">
        <v>149.69606899999999</v>
      </c>
      <c r="EB1169" s="861">
        <v>121.7</v>
      </c>
      <c r="EC1169" s="861">
        <v>3.2759999999999998</v>
      </c>
      <c r="ED1169" s="861">
        <v>392.8</v>
      </c>
      <c r="EE1169" s="861">
        <v>121.69</v>
      </c>
      <c r="EF1169" s="861">
        <v>5.2850000000000001</v>
      </c>
      <c r="EG1169" s="861">
        <v>634</v>
      </c>
      <c r="EH1169" s="861">
        <v>121.69</v>
      </c>
      <c r="EI1169" s="861">
        <v>4.9290000000000003</v>
      </c>
      <c r="EJ1169" s="861">
        <v>586.1</v>
      </c>
      <c r="EK1169" s="861">
        <v>9.5680449999999997</v>
      </c>
      <c r="EL1169" s="861">
        <v>11.601910999999999</v>
      </c>
      <c r="EM1169" s="861">
        <v>-19.167164</v>
      </c>
      <c r="EN1169" s="861">
        <v>-25.472923999999999</v>
      </c>
      <c r="EO1169" s="861">
        <v>93.300146999999996</v>
      </c>
      <c r="EP1169" s="861">
        <v>89.504002</v>
      </c>
      <c r="EQ1169" s="861">
        <v>-10.170762</v>
      </c>
      <c r="ER1169" s="861">
        <v>5366.9154010000002</v>
      </c>
      <c r="ES1169" s="861">
        <v>12525.338182</v>
      </c>
      <c r="ET1169" s="861">
        <v>11705.237652</v>
      </c>
      <c r="EU1169" s="861"/>
      <c r="EV1169" s="861"/>
      <c r="EW1169" s="861"/>
      <c r="EX1169" s="861"/>
      <c r="EY1169" s="861"/>
      <c r="EZ1169" s="861"/>
      <c r="FA1169" s="861"/>
      <c r="FB1169" s="861"/>
      <c r="FC1169" s="861"/>
      <c r="FD1169" s="861"/>
    </row>
    <row r="1170" spans="1:160" x14ac:dyDescent="0.25">
      <c r="A1170" s="837">
        <v>46142</v>
      </c>
      <c r="B1170" s="836">
        <v>0.18256944444444445</v>
      </c>
      <c r="C1170" s="861">
        <v>67140</v>
      </c>
      <c r="D1170" s="861">
        <v>0</v>
      </c>
      <c r="E1170" s="861">
        <v>0</v>
      </c>
      <c r="F1170" s="861">
        <v>75.014691999999997</v>
      </c>
      <c r="G1170" s="861">
        <v>71.339945</v>
      </c>
      <c r="H1170" s="861">
        <v>64.688191000000003</v>
      </c>
      <c r="I1170" s="861">
        <v>73.765024999999994</v>
      </c>
      <c r="J1170" s="861">
        <v>71.353369999999998</v>
      </c>
      <c r="K1170" s="861">
        <v>71.016896000000003</v>
      </c>
      <c r="L1170" s="861">
        <v>73.769036</v>
      </c>
      <c r="M1170" s="861">
        <v>74.43629</v>
      </c>
      <c r="N1170" s="861">
        <v>-10.433160000000001</v>
      </c>
      <c r="O1170" s="861">
        <v>-12.564143</v>
      </c>
      <c r="P1170" s="861">
        <v>-13.503489</v>
      </c>
      <c r="Q1170" s="861">
        <v>-9.2817589999999992</v>
      </c>
      <c r="R1170" s="861">
        <v>-10.614001999999999</v>
      </c>
      <c r="S1170" s="861">
        <v>-11.769253000000001</v>
      </c>
      <c r="T1170" s="861">
        <v>81.699967999999998</v>
      </c>
      <c r="U1170" s="861">
        <v>73.348860999999999</v>
      </c>
      <c r="V1170" s="861">
        <v>92.411260999999996</v>
      </c>
      <c r="W1170" s="861">
        <v>91.436610000000002</v>
      </c>
      <c r="X1170" s="861">
        <v>-8.9930500000000002</v>
      </c>
      <c r="Y1170" s="861">
        <v>-8.8229970000000009</v>
      </c>
      <c r="Z1170" s="861">
        <v>-13.169476</v>
      </c>
      <c r="AA1170" s="861">
        <v>-12.63531</v>
      </c>
      <c r="AB1170" s="861">
        <v>-12.446586</v>
      </c>
      <c r="AC1170" s="861">
        <v>-13.390947000000001</v>
      </c>
      <c r="AD1170" s="861">
        <v>-15.261385000000001</v>
      </c>
      <c r="AE1170" s="861">
        <v>103.282629</v>
      </c>
      <c r="AF1170" s="861">
        <v>96.570323999999999</v>
      </c>
      <c r="AG1170" s="861">
        <v>87.808963000000006</v>
      </c>
      <c r="AH1170" s="861">
        <v>104.45702</v>
      </c>
      <c r="AI1170" s="861">
        <v>88.706424999999996</v>
      </c>
      <c r="AJ1170" s="861">
        <v>69.762168000000003</v>
      </c>
      <c r="AK1170" s="861">
        <v>-8.6446749999999994</v>
      </c>
      <c r="AL1170" s="861">
        <v>-12.555955000000001</v>
      </c>
      <c r="AM1170" s="861">
        <v>-9.5938499999999998</v>
      </c>
      <c r="AN1170" s="861">
        <v>91.556946999999994</v>
      </c>
      <c r="AO1170" s="861">
        <v>90.699764999999999</v>
      </c>
      <c r="AP1170" s="861">
        <v>86.338534999999993</v>
      </c>
      <c r="AQ1170" s="861">
        <v>86.994444999999999</v>
      </c>
      <c r="AR1170" s="861">
        <v>71.687651000000002</v>
      </c>
      <c r="AS1170" s="861">
        <v>62.319727</v>
      </c>
      <c r="AT1170" s="861">
        <v>75.484318999999999</v>
      </c>
      <c r="AU1170" s="861">
        <v>74.395711000000006</v>
      </c>
      <c r="AV1170" s="861">
        <v>73.667928000000003</v>
      </c>
      <c r="AW1170" s="861">
        <v>73.383606999999998</v>
      </c>
      <c r="AX1170" s="861">
        <v>88.374142000000006</v>
      </c>
      <c r="AY1170" s="861">
        <v>86.267979999999994</v>
      </c>
      <c r="AZ1170" s="861">
        <v>-10.079193999999999</v>
      </c>
      <c r="BA1170" s="861">
        <v>-8.0926829999999992</v>
      </c>
      <c r="BB1170" s="861">
        <v>-16.893547999999999</v>
      </c>
      <c r="BC1170" s="861">
        <v>-15.897515</v>
      </c>
      <c r="BD1170" s="861">
        <v>-16.293654</v>
      </c>
      <c r="BE1170" s="861">
        <v>-10.614177</v>
      </c>
      <c r="BF1170" s="861">
        <v>31.351158999999999</v>
      </c>
      <c r="BG1170" s="861">
        <v>140.509974</v>
      </c>
      <c r="BH1170" s="861">
        <v>109.07549299999999</v>
      </c>
      <c r="BI1170" s="861">
        <v>48.922558000000002</v>
      </c>
      <c r="BJ1170" s="861">
        <v>129.934438</v>
      </c>
      <c r="BK1170" s="861">
        <v>84.918437999999995</v>
      </c>
      <c r="BL1170" s="861">
        <v>73.596654000000001</v>
      </c>
      <c r="BM1170" s="861">
        <v>-21.483630999999999</v>
      </c>
      <c r="BN1170" s="861">
        <v>-16.314743</v>
      </c>
      <c r="BO1170" s="861">
        <v>-13.759763</v>
      </c>
      <c r="BP1170" s="861">
        <v>-15.965964</v>
      </c>
      <c r="BQ1170" s="861">
        <v>85.806946999999994</v>
      </c>
      <c r="BR1170" s="861">
        <v>88.270696000000001</v>
      </c>
      <c r="BS1170" s="861">
        <v>84.683244000000002</v>
      </c>
      <c r="BT1170" s="861">
        <v>57.203636000000003</v>
      </c>
      <c r="BU1170" s="861">
        <v>64.264352000000002</v>
      </c>
      <c r="BV1170" s="861">
        <v>59.849665000000002</v>
      </c>
      <c r="BW1170" s="861">
        <v>63.814174000000001</v>
      </c>
      <c r="BX1170" s="861">
        <v>-15.694262</v>
      </c>
      <c r="BY1170" s="861">
        <v>-16.037679000000001</v>
      </c>
      <c r="BZ1170" s="861">
        <v>-16.249061999999999</v>
      </c>
      <c r="CA1170" s="861">
        <v>-16.573812</v>
      </c>
      <c r="CB1170" s="861">
        <v>-10.563905999999999</v>
      </c>
      <c r="CC1170" s="861">
        <v>-7.9420419999999998</v>
      </c>
      <c r="CD1170" s="861">
        <v>-11.024729000000001</v>
      </c>
      <c r="CE1170" s="861">
        <v>-8.1530480000000001</v>
      </c>
      <c r="CF1170" s="861">
        <v>-13.109330999999999</v>
      </c>
      <c r="CG1170" s="861">
        <v>-8.3942800000000002</v>
      </c>
      <c r="CH1170" s="861">
        <v>-13.471106000000001</v>
      </c>
      <c r="CI1170" s="861">
        <v>-9.1094399999999993</v>
      </c>
      <c r="CJ1170" s="861">
        <v>-10.508011</v>
      </c>
      <c r="CK1170" s="861">
        <v>-7.1407670000000003</v>
      </c>
      <c r="CL1170" s="861">
        <v>-10.625771</v>
      </c>
      <c r="CM1170" s="861">
        <v>-6.5239019999999996</v>
      </c>
      <c r="CN1170" s="861">
        <v>-13.192341000000001</v>
      </c>
      <c r="CO1170" s="861">
        <v>-9.1305870000000002</v>
      </c>
      <c r="CP1170" s="861">
        <v>-13.454575</v>
      </c>
      <c r="CQ1170" s="861">
        <v>-9.8639229999999998</v>
      </c>
      <c r="CR1170" s="861">
        <v>-10.286816</v>
      </c>
      <c r="CS1170" s="861">
        <v>-7.6091939999999996</v>
      </c>
      <c r="CT1170" s="861">
        <v>-11.087270999999999</v>
      </c>
      <c r="CU1170" s="861">
        <v>-7.3342340000000004</v>
      </c>
      <c r="CV1170" s="861">
        <v>-13.626726</v>
      </c>
      <c r="CW1170" s="861">
        <v>-7.3893820000000003</v>
      </c>
      <c r="CX1170" s="861">
        <v>-13.655163999999999</v>
      </c>
      <c r="CY1170" s="861">
        <v>-8.1868759999999998</v>
      </c>
      <c r="CZ1170" s="861">
        <v>-10.038031</v>
      </c>
      <c r="DA1170" s="861">
        <v>-6.828112</v>
      </c>
      <c r="DB1170" s="861">
        <v>-10.769826</v>
      </c>
      <c r="DC1170" s="861">
        <v>-6.3659840000000001</v>
      </c>
      <c r="DD1170" s="861">
        <v>-13.376718</v>
      </c>
      <c r="DE1170" s="861">
        <v>-8.6934020000000007</v>
      </c>
      <c r="DF1170" s="861">
        <v>-13.708418999999999</v>
      </c>
      <c r="DG1170" s="861">
        <v>-9.1121619999999997</v>
      </c>
      <c r="DH1170" s="861">
        <v>-10.026681999999999</v>
      </c>
      <c r="DI1170" s="861">
        <v>-7.1992039999999999</v>
      </c>
      <c r="DJ1170" s="861">
        <v>-10.556755000000001</v>
      </c>
      <c r="DK1170" s="861">
        <v>-7.5249519999999999</v>
      </c>
      <c r="DL1170" s="861">
        <v>-13.477601999999999</v>
      </c>
      <c r="DM1170" s="861">
        <v>-10.251507999999999</v>
      </c>
      <c r="DN1170" s="861">
        <v>-13.702282</v>
      </c>
      <c r="DO1170" s="861">
        <v>-10.005563</v>
      </c>
      <c r="DP1170" s="861">
        <v>-10.688304</v>
      </c>
      <c r="DQ1170" s="861">
        <v>-8.1226680000000009</v>
      </c>
      <c r="DR1170" s="861">
        <v>-10.854155</v>
      </c>
      <c r="DS1170" s="861">
        <v>-8.7026819999999994</v>
      </c>
      <c r="DT1170" s="861">
        <v>-13.27708</v>
      </c>
      <c r="DU1170" s="861">
        <v>-11.021000000000001</v>
      </c>
      <c r="DV1170" s="861">
        <v>-13.585725999999999</v>
      </c>
      <c r="DW1170" s="861">
        <v>-8.3529719999999994</v>
      </c>
      <c r="DX1170" s="861">
        <v>11.437348</v>
      </c>
      <c r="DY1170" s="861">
        <v>8.1362660000000009</v>
      </c>
      <c r="DZ1170" s="861">
        <v>158.56446600000001</v>
      </c>
      <c r="EA1170" s="861">
        <v>149.912451</v>
      </c>
      <c r="EB1170" s="861">
        <v>122.15</v>
      </c>
      <c r="EC1170" s="861">
        <v>1.238</v>
      </c>
      <c r="ED1170" s="861">
        <v>133.9</v>
      </c>
      <c r="EE1170" s="861">
        <v>122.13</v>
      </c>
      <c r="EF1170" s="861">
        <v>5.2960000000000003</v>
      </c>
      <c r="EG1170" s="861">
        <v>633</v>
      </c>
      <c r="EH1170" s="861">
        <v>122.21</v>
      </c>
      <c r="EI1170" s="861">
        <v>4.8899999999999997</v>
      </c>
      <c r="EJ1170" s="861">
        <v>589.20000000000005</v>
      </c>
      <c r="EK1170" s="861">
        <v>9.6059970000000003</v>
      </c>
      <c r="EL1170" s="861">
        <v>11.675195</v>
      </c>
      <c r="EM1170" s="861">
        <v>-19.199846999999998</v>
      </c>
      <c r="EN1170" s="861">
        <v>-25.434958000000002</v>
      </c>
      <c r="EO1170" s="861">
        <v>93.429436999999993</v>
      </c>
      <c r="EP1170" s="861">
        <v>89.601605000000006</v>
      </c>
      <c r="EQ1170" s="861">
        <v>-10.158859</v>
      </c>
      <c r="ER1170" s="861">
        <v>5372.5235659999998</v>
      </c>
      <c r="ES1170" s="861">
        <v>12535.890416</v>
      </c>
      <c r="ET1170" s="861">
        <v>11715.013985</v>
      </c>
      <c r="EU1170" s="861"/>
      <c r="EV1170" s="861"/>
      <c r="EW1170" s="861"/>
      <c r="EX1170" s="861"/>
      <c r="EY1170" s="861"/>
      <c r="EZ1170" s="861"/>
      <c r="FA1170" s="861"/>
      <c r="FB1170" s="861"/>
      <c r="FC1170" s="861"/>
      <c r="FD1170" s="861"/>
    </row>
    <row r="1171" spans="1:160" x14ac:dyDescent="0.25">
      <c r="A1171" s="837">
        <v>46142</v>
      </c>
      <c r="B1171" s="836">
        <v>0.18326388888888889</v>
      </c>
      <c r="C1171" s="861">
        <v>67200</v>
      </c>
      <c r="D1171" s="861">
        <v>0</v>
      </c>
      <c r="E1171" s="861">
        <v>0</v>
      </c>
      <c r="F1171" s="861">
        <v>75.098478</v>
      </c>
      <c r="G1171" s="861">
        <v>71.328647000000004</v>
      </c>
      <c r="H1171" s="861">
        <v>64.724266</v>
      </c>
      <c r="I1171" s="861">
        <v>73.775274999999993</v>
      </c>
      <c r="J1171" s="861">
        <v>71.417946999999998</v>
      </c>
      <c r="K1171" s="861">
        <v>71.026330999999999</v>
      </c>
      <c r="L1171" s="861">
        <v>73.770571000000004</v>
      </c>
      <c r="M1171" s="861">
        <v>74.445431999999997</v>
      </c>
      <c r="N1171" s="861">
        <v>-10.447946</v>
      </c>
      <c r="O1171" s="861">
        <v>-12.585105</v>
      </c>
      <c r="P1171" s="861">
        <v>-13.467854000000001</v>
      </c>
      <c r="Q1171" s="861">
        <v>-9.2477230000000006</v>
      </c>
      <c r="R1171" s="861">
        <v>-10.544195999999999</v>
      </c>
      <c r="S1171" s="861">
        <v>-11.770849</v>
      </c>
      <c r="T1171" s="861">
        <v>81.489438000000007</v>
      </c>
      <c r="U1171" s="861">
        <v>73.777366999999998</v>
      </c>
      <c r="V1171" s="861">
        <v>92.536074999999997</v>
      </c>
      <c r="W1171" s="861">
        <v>91.511420000000001</v>
      </c>
      <c r="X1171" s="861">
        <v>-8.9628219999999992</v>
      </c>
      <c r="Y1171" s="861">
        <v>-8.7889859999999995</v>
      </c>
      <c r="Z1171" s="861">
        <v>-13.174849</v>
      </c>
      <c r="AA1171" s="861">
        <v>-12.610048000000001</v>
      </c>
      <c r="AB1171" s="861">
        <v>-12.431634000000001</v>
      </c>
      <c r="AC1171" s="861">
        <v>-13.384466</v>
      </c>
      <c r="AD1171" s="861">
        <v>-15.284181</v>
      </c>
      <c r="AE1171" s="861">
        <v>103.27847</v>
      </c>
      <c r="AF1171" s="861">
        <v>96.533581999999996</v>
      </c>
      <c r="AG1171" s="861">
        <v>87.882966999999994</v>
      </c>
      <c r="AH1171" s="861">
        <v>104.516198</v>
      </c>
      <c r="AI1171" s="861">
        <v>88.747125999999994</v>
      </c>
      <c r="AJ1171" s="861">
        <v>69.872623000000004</v>
      </c>
      <c r="AK1171" s="861">
        <v>-8.5777579999999993</v>
      </c>
      <c r="AL1171" s="861">
        <v>-12.512986</v>
      </c>
      <c r="AM1171" s="861">
        <v>-9.5998570000000001</v>
      </c>
      <c r="AN1171" s="861">
        <v>91.583962</v>
      </c>
      <c r="AO1171" s="861">
        <v>90.795792000000006</v>
      </c>
      <c r="AP1171" s="861">
        <v>86.372517000000002</v>
      </c>
      <c r="AQ1171" s="861">
        <v>87.038398000000001</v>
      </c>
      <c r="AR1171" s="861">
        <v>71.783364000000006</v>
      </c>
      <c r="AS1171" s="861">
        <v>62.339762</v>
      </c>
      <c r="AT1171" s="861">
        <v>75.533415000000005</v>
      </c>
      <c r="AU1171" s="861">
        <v>74.465581</v>
      </c>
      <c r="AV1171" s="861">
        <v>73.607132000000007</v>
      </c>
      <c r="AW1171" s="861">
        <v>72.923314000000005</v>
      </c>
      <c r="AX1171" s="861">
        <v>88.331993999999995</v>
      </c>
      <c r="AY1171" s="861">
        <v>86.228649000000004</v>
      </c>
      <c r="AZ1171" s="861">
        <v>-10.007123</v>
      </c>
      <c r="BA1171" s="861">
        <v>-8.1686920000000001</v>
      </c>
      <c r="BB1171" s="861">
        <v>-16.889136000000001</v>
      </c>
      <c r="BC1171" s="861">
        <v>-15.902583999999999</v>
      </c>
      <c r="BD1171" s="861">
        <v>-16.263650999999999</v>
      </c>
      <c r="BE1171" s="861">
        <v>-10.788641</v>
      </c>
      <c r="BF1171" s="861">
        <v>31.383979</v>
      </c>
      <c r="BG1171" s="861">
        <v>140.47172499999999</v>
      </c>
      <c r="BH1171" s="861">
        <v>109.0936</v>
      </c>
      <c r="BI1171" s="861">
        <v>48.974663999999997</v>
      </c>
      <c r="BJ1171" s="861">
        <v>130.16195200000001</v>
      </c>
      <c r="BK1171" s="861">
        <v>84.852762999999996</v>
      </c>
      <c r="BL1171" s="861">
        <v>73.889270999999994</v>
      </c>
      <c r="BM1171" s="861">
        <v>-21.454134</v>
      </c>
      <c r="BN1171" s="861">
        <v>-16.270389000000002</v>
      </c>
      <c r="BO1171" s="861">
        <v>-13.8322</v>
      </c>
      <c r="BP1171" s="861">
        <v>-16.002172000000002</v>
      </c>
      <c r="BQ1171" s="861">
        <v>85.801762999999994</v>
      </c>
      <c r="BR1171" s="861">
        <v>88.323305000000005</v>
      </c>
      <c r="BS1171" s="861">
        <v>84.704328000000004</v>
      </c>
      <c r="BT1171" s="861">
        <v>57.212041999999997</v>
      </c>
      <c r="BU1171" s="861">
        <v>64.256545000000003</v>
      </c>
      <c r="BV1171" s="861">
        <v>59.848697999999999</v>
      </c>
      <c r="BW1171" s="861">
        <v>63.801653999999999</v>
      </c>
      <c r="BX1171" s="861">
        <v>-15.689303000000001</v>
      </c>
      <c r="BY1171" s="861">
        <v>-16.057355000000001</v>
      </c>
      <c r="BZ1171" s="861">
        <v>-16.201256999999998</v>
      </c>
      <c r="CA1171" s="861">
        <v>-16.602329000000001</v>
      </c>
      <c r="CB1171" s="861">
        <v>-10.595440999999999</v>
      </c>
      <c r="CC1171" s="861">
        <v>-7.9891990000000002</v>
      </c>
      <c r="CD1171" s="861">
        <v>-11.04626</v>
      </c>
      <c r="CE1171" s="861">
        <v>-8.1754180000000005</v>
      </c>
      <c r="CF1171" s="861">
        <v>-13.143366</v>
      </c>
      <c r="CG1171" s="861">
        <v>-8.4140180000000004</v>
      </c>
      <c r="CH1171" s="861">
        <v>-13.490988</v>
      </c>
      <c r="CI1171" s="861">
        <v>-9.1376220000000004</v>
      </c>
      <c r="CJ1171" s="861">
        <v>-10.539073999999999</v>
      </c>
      <c r="CK1171" s="861">
        <v>-7.1397409999999999</v>
      </c>
      <c r="CL1171" s="861">
        <v>-10.652456000000001</v>
      </c>
      <c r="CM1171" s="861">
        <v>-6.546214</v>
      </c>
      <c r="CN1171" s="861">
        <v>-13.193833</v>
      </c>
      <c r="CO1171" s="861">
        <v>-9.1456610000000005</v>
      </c>
      <c r="CP1171" s="861">
        <v>-13.491597000000001</v>
      </c>
      <c r="CQ1171" s="861">
        <v>-9.8941660000000002</v>
      </c>
      <c r="CR1171" s="861">
        <v>-10.276230999999999</v>
      </c>
      <c r="CS1171" s="861">
        <v>-7.6687859999999999</v>
      </c>
      <c r="CT1171" s="861">
        <v>-11.082703</v>
      </c>
      <c r="CU1171" s="861">
        <v>-7.3684839999999996</v>
      </c>
      <c r="CV1171" s="861">
        <v>-13.649044</v>
      </c>
      <c r="CW1171" s="861">
        <v>-7.41195</v>
      </c>
      <c r="CX1171" s="861">
        <v>-13.673025000000001</v>
      </c>
      <c r="CY1171" s="861">
        <v>-8.2158149999999992</v>
      </c>
      <c r="CZ1171" s="861">
        <v>-10.029508</v>
      </c>
      <c r="DA1171" s="861">
        <v>-6.8507530000000001</v>
      </c>
      <c r="DB1171" s="861">
        <v>-10.78744</v>
      </c>
      <c r="DC1171" s="861">
        <v>-6.3956090000000003</v>
      </c>
      <c r="DD1171" s="861">
        <v>-13.393665</v>
      </c>
      <c r="DE1171" s="861">
        <v>-8.7303639999999998</v>
      </c>
      <c r="DF1171" s="861">
        <v>-13.726440999999999</v>
      </c>
      <c r="DG1171" s="861">
        <v>-9.1230239999999991</v>
      </c>
      <c r="DH1171" s="861">
        <v>-10.046476999999999</v>
      </c>
      <c r="DI1171" s="861">
        <v>-7.229978</v>
      </c>
      <c r="DJ1171" s="861">
        <v>-10.565614</v>
      </c>
      <c r="DK1171" s="861">
        <v>-7.5435869999999996</v>
      </c>
      <c r="DL1171" s="861">
        <v>-13.503154</v>
      </c>
      <c r="DM1171" s="861">
        <v>-10.282095</v>
      </c>
      <c r="DN1171" s="861">
        <v>-13.712751000000001</v>
      </c>
      <c r="DO1171" s="861">
        <v>-10.053986999999999</v>
      </c>
      <c r="DP1171" s="861">
        <v>-10.696844</v>
      </c>
      <c r="DQ1171" s="861">
        <v>-8.1310260000000003</v>
      </c>
      <c r="DR1171" s="861">
        <v>-10.874767</v>
      </c>
      <c r="DS1171" s="861">
        <v>-8.721819</v>
      </c>
      <c r="DT1171" s="861">
        <v>-13.297907</v>
      </c>
      <c r="DU1171" s="861">
        <v>-11.094873</v>
      </c>
      <c r="DV1171" s="861">
        <v>-13.593874</v>
      </c>
      <c r="DW1171" s="861">
        <v>-8.3540310000000009</v>
      </c>
      <c r="DX1171" s="861">
        <v>11.466801</v>
      </c>
      <c r="DY1171" s="861">
        <v>8.116047</v>
      </c>
      <c r="DZ1171" s="861">
        <v>158.48320100000001</v>
      </c>
      <c r="EA1171" s="861">
        <v>149.44187199999999</v>
      </c>
      <c r="EB1171" s="861">
        <v>122.15</v>
      </c>
      <c r="EC1171" s="861">
        <v>1.2390000000000001</v>
      </c>
      <c r="ED1171" s="861">
        <v>133.69999999999999</v>
      </c>
      <c r="EE1171" s="861">
        <v>122.03</v>
      </c>
      <c r="EF1171" s="861">
        <v>5.274</v>
      </c>
      <c r="EG1171" s="861">
        <v>632.1</v>
      </c>
      <c r="EH1171" s="861">
        <v>122.08</v>
      </c>
      <c r="EI1171" s="861">
        <v>4.9080000000000004</v>
      </c>
      <c r="EJ1171" s="861">
        <v>588.29999999999995</v>
      </c>
      <c r="EK1171" s="861">
        <v>9.5471830000000004</v>
      </c>
      <c r="EL1171" s="861">
        <v>11.643048</v>
      </c>
      <c r="EM1171" s="861">
        <v>-19.147040000000001</v>
      </c>
      <c r="EN1171" s="861">
        <v>-25.475248000000001</v>
      </c>
      <c r="EO1171" s="861">
        <v>93.394142000000002</v>
      </c>
      <c r="EP1171" s="861">
        <v>89.389221000000006</v>
      </c>
      <c r="EQ1171" s="861">
        <v>-10.180847</v>
      </c>
      <c r="ER1171" s="861">
        <v>5374.7504929999996</v>
      </c>
      <c r="ES1171" s="861">
        <v>12546.453933999999</v>
      </c>
      <c r="ET1171" s="861">
        <v>11724.797581999999</v>
      </c>
      <c r="EU1171" s="861"/>
      <c r="EV1171" s="861"/>
      <c r="EW1171" s="861"/>
      <c r="EX1171" s="861"/>
      <c r="EY1171" s="861"/>
      <c r="EZ1171" s="861"/>
      <c r="FA1171" s="861"/>
      <c r="FB1171" s="861"/>
      <c r="FC1171" s="861"/>
      <c r="FD1171" s="861"/>
    </row>
    <row r="1172" spans="1:160" x14ac:dyDescent="0.25">
      <c r="A1172" s="837">
        <v>46142</v>
      </c>
      <c r="B1172" s="836">
        <v>0.18395833333333333</v>
      </c>
      <c r="C1172" s="861">
        <v>67260</v>
      </c>
      <c r="D1172" s="861">
        <v>0</v>
      </c>
      <c r="E1172" s="861">
        <v>0</v>
      </c>
      <c r="F1172" s="861">
        <v>75.129166999999995</v>
      </c>
      <c r="G1172" s="861">
        <v>71.343777000000003</v>
      </c>
      <c r="H1172" s="861">
        <v>64.763458999999997</v>
      </c>
      <c r="I1172" s="861">
        <v>73.793999999999997</v>
      </c>
      <c r="J1172" s="861">
        <v>71.451994999999997</v>
      </c>
      <c r="K1172" s="861">
        <v>71.024747000000005</v>
      </c>
      <c r="L1172" s="861">
        <v>73.758784000000006</v>
      </c>
      <c r="M1172" s="861">
        <v>74.445913000000004</v>
      </c>
      <c r="N1172" s="861">
        <v>-10.410326</v>
      </c>
      <c r="O1172" s="861">
        <v>-12.565735</v>
      </c>
      <c r="P1172" s="861">
        <v>-13.496589</v>
      </c>
      <c r="Q1172" s="861">
        <v>-9.2308699999999995</v>
      </c>
      <c r="R1172" s="861">
        <v>-10.594948</v>
      </c>
      <c r="S1172" s="861">
        <v>-11.736516999999999</v>
      </c>
      <c r="T1172" s="861">
        <v>81.526099000000002</v>
      </c>
      <c r="U1172" s="861">
        <v>73.120369999999994</v>
      </c>
      <c r="V1172" s="861">
        <v>92.417314000000005</v>
      </c>
      <c r="W1172" s="861">
        <v>91.442255000000003</v>
      </c>
      <c r="X1172" s="861">
        <v>-9.0218100000000003</v>
      </c>
      <c r="Y1172" s="861">
        <v>-8.8147710000000004</v>
      </c>
      <c r="Z1172" s="861">
        <v>-13.153174999999999</v>
      </c>
      <c r="AA1172" s="861">
        <v>-12.631747000000001</v>
      </c>
      <c r="AB1172" s="861">
        <v>-12.446025000000001</v>
      </c>
      <c r="AC1172" s="861">
        <v>-13.45786</v>
      </c>
      <c r="AD1172" s="861">
        <v>-15.298315000000001</v>
      </c>
      <c r="AE1172" s="861">
        <v>103.23272</v>
      </c>
      <c r="AF1172" s="861">
        <v>96.505204000000006</v>
      </c>
      <c r="AG1172" s="861">
        <v>87.849731000000006</v>
      </c>
      <c r="AH1172" s="861">
        <v>104.528899</v>
      </c>
      <c r="AI1172" s="861">
        <v>88.715987999999996</v>
      </c>
      <c r="AJ1172" s="861">
        <v>69.784694000000002</v>
      </c>
      <c r="AK1172" s="861">
        <v>-8.6339039999999994</v>
      </c>
      <c r="AL1172" s="861">
        <v>-12.646832</v>
      </c>
      <c r="AM1172" s="861">
        <v>-9.5989380000000004</v>
      </c>
      <c r="AN1172" s="861">
        <v>91.701620000000005</v>
      </c>
      <c r="AO1172" s="861">
        <v>90.732924999999994</v>
      </c>
      <c r="AP1172" s="861">
        <v>86.236789000000002</v>
      </c>
      <c r="AQ1172" s="861">
        <v>86.939851000000004</v>
      </c>
      <c r="AR1172" s="861">
        <v>71.770150000000001</v>
      </c>
      <c r="AS1172" s="861">
        <v>62.358558000000002</v>
      </c>
      <c r="AT1172" s="861">
        <v>75.429565999999994</v>
      </c>
      <c r="AU1172" s="861">
        <v>74.473613999999998</v>
      </c>
      <c r="AV1172" s="861">
        <v>73.893522000000004</v>
      </c>
      <c r="AW1172" s="861">
        <v>73.318281999999996</v>
      </c>
      <c r="AX1172" s="861">
        <v>88.490440000000007</v>
      </c>
      <c r="AY1172" s="861">
        <v>86.472093999999998</v>
      </c>
      <c r="AZ1172" s="861">
        <v>-10.1355</v>
      </c>
      <c r="BA1172" s="861">
        <v>-8.1600439999999992</v>
      </c>
      <c r="BB1172" s="861">
        <v>-16.886285999999998</v>
      </c>
      <c r="BC1172" s="861">
        <v>-15.914897</v>
      </c>
      <c r="BD1172" s="861">
        <v>-16.32432</v>
      </c>
      <c r="BE1172" s="861">
        <v>-10.857253999999999</v>
      </c>
      <c r="BF1172" s="861">
        <v>31.495359000000001</v>
      </c>
      <c r="BG1172" s="861">
        <v>140.724751</v>
      </c>
      <c r="BH1172" s="861">
        <v>109.19090300000001</v>
      </c>
      <c r="BI1172" s="861">
        <v>48.914731000000003</v>
      </c>
      <c r="BJ1172" s="861">
        <v>130.19050899999999</v>
      </c>
      <c r="BK1172" s="861">
        <v>84.954187000000005</v>
      </c>
      <c r="BL1172" s="861">
        <v>74.010183999999995</v>
      </c>
      <c r="BM1172" s="861">
        <v>-21.462308</v>
      </c>
      <c r="BN1172" s="861">
        <v>-16.339877999999999</v>
      </c>
      <c r="BO1172" s="861">
        <v>-13.858451000000001</v>
      </c>
      <c r="BP1172" s="861">
        <v>-15.971187</v>
      </c>
      <c r="BQ1172" s="861">
        <v>85.878680000000003</v>
      </c>
      <c r="BR1172" s="861">
        <v>88.281920999999997</v>
      </c>
      <c r="BS1172" s="861">
        <v>84.676554999999993</v>
      </c>
      <c r="BT1172" s="861">
        <v>57.257128999999999</v>
      </c>
      <c r="BU1172" s="861">
        <v>64.237876999999997</v>
      </c>
      <c r="BV1172" s="861">
        <v>59.826059999999998</v>
      </c>
      <c r="BW1172" s="861">
        <v>63.871578999999997</v>
      </c>
      <c r="BX1172" s="861">
        <v>-15.81851</v>
      </c>
      <c r="BY1172" s="861">
        <v>-16.029789999999998</v>
      </c>
      <c r="BZ1172" s="861">
        <v>-16.326684</v>
      </c>
      <c r="CA1172" s="861">
        <v>-16.550463000000001</v>
      </c>
      <c r="CB1172" s="861">
        <v>-10.621572</v>
      </c>
      <c r="CC1172" s="861">
        <v>-8.0038070000000001</v>
      </c>
      <c r="CD1172" s="861">
        <v>-11.060938999999999</v>
      </c>
      <c r="CE1172" s="861">
        <v>-8.2429120000000005</v>
      </c>
      <c r="CF1172" s="861">
        <v>-13.167745999999999</v>
      </c>
      <c r="CG1172" s="861">
        <v>-8.4246409999999994</v>
      </c>
      <c r="CH1172" s="861">
        <v>-13.525734</v>
      </c>
      <c r="CI1172" s="861">
        <v>-9.1702549999999992</v>
      </c>
      <c r="CJ1172" s="861">
        <v>-10.57037</v>
      </c>
      <c r="CK1172" s="861">
        <v>-7.1716160000000002</v>
      </c>
      <c r="CL1172" s="861">
        <v>-10.664777000000001</v>
      </c>
      <c r="CM1172" s="861">
        <v>-6.5827280000000004</v>
      </c>
      <c r="CN1172" s="861">
        <v>-13.228121</v>
      </c>
      <c r="CO1172" s="861">
        <v>-9.1366110000000003</v>
      </c>
      <c r="CP1172" s="861">
        <v>-13.510792</v>
      </c>
      <c r="CQ1172" s="861">
        <v>-9.9104369999999999</v>
      </c>
      <c r="CR1172" s="861">
        <v>-10.330074</v>
      </c>
      <c r="CS1172" s="861">
        <v>-7.6873379999999996</v>
      </c>
      <c r="CT1172" s="861">
        <v>-11.096090999999999</v>
      </c>
      <c r="CU1172" s="861">
        <v>-7.3654359999999999</v>
      </c>
      <c r="CV1172" s="861">
        <v>-13.669567000000001</v>
      </c>
      <c r="CW1172" s="861">
        <v>-7.4275979999999997</v>
      </c>
      <c r="CX1172" s="861">
        <v>-13.69112</v>
      </c>
      <c r="CY1172" s="861">
        <v>-8.2257999999999996</v>
      </c>
      <c r="CZ1172" s="861">
        <v>-10.067212</v>
      </c>
      <c r="DA1172" s="861">
        <v>-6.8844250000000002</v>
      </c>
      <c r="DB1172" s="861">
        <v>-10.797826000000001</v>
      </c>
      <c r="DC1172" s="861">
        <v>-6.4110560000000003</v>
      </c>
      <c r="DD1172" s="861">
        <v>-13.403309</v>
      </c>
      <c r="DE1172" s="861">
        <v>-8.7277590000000007</v>
      </c>
      <c r="DF1172" s="861">
        <v>-13.754028999999999</v>
      </c>
      <c r="DG1172" s="861">
        <v>-9.1635349999999995</v>
      </c>
      <c r="DH1172" s="861">
        <v>-10.06311</v>
      </c>
      <c r="DI1172" s="861">
        <v>-7.2485049999999998</v>
      </c>
      <c r="DJ1172" s="861">
        <v>-10.583299</v>
      </c>
      <c r="DK1172" s="861">
        <v>-7.5480980000000004</v>
      </c>
      <c r="DL1172" s="861">
        <v>-13.531513</v>
      </c>
      <c r="DM1172" s="861">
        <v>-10.287303</v>
      </c>
      <c r="DN1172" s="861">
        <v>-13.750252</v>
      </c>
      <c r="DO1172" s="861">
        <v>-10.071558</v>
      </c>
      <c r="DP1172" s="861">
        <v>-10.726179</v>
      </c>
      <c r="DQ1172" s="861">
        <v>-8.1598740000000003</v>
      </c>
      <c r="DR1172" s="861">
        <v>-10.888700999999999</v>
      </c>
      <c r="DS1172" s="861">
        <v>-8.7104149999999994</v>
      </c>
      <c r="DT1172" s="861">
        <v>-13.304555000000001</v>
      </c>
      <c r="DU1172" s="861">
        <v>-11.063889</v>
      </c>
      <c r="DV1172" s="861">
        <v>-13.602214999999999</v>
      </c>
      <c r="DW1172" s="861">
        <v>-8.3557509999999997</v>
      </c>
      <c r="DX1172" s="861">
        <v>11.465294</v>
      </c>
      <c r="DY1172" s="861">
        <v>8.1198870000000003</v>
      </c>
      <c r="DZ1172" s="861">
        <v>158.428765</v>
      </c>
      <c r="EA1172" s="861">
        <v>150.101811</v>
      </c>
      <c r="EB1172" s="861">
        <v>121.6</v>
      </c>
      <c r="EC1172" s="861">
        <v>3.2759999999999998</v>
      </c>
      <c r="ED1172" s="861">
        <v>391.9</v>
      </c>
      <c r="EE1172" s="861">
        <v>121.6</v>
      </c>
      <c r="EF1172" s="861">
        <v>5.2789999999999999</v>
      </c>
      <c r="EG1172" s="861">
        <v>631.6</v>
      </c>
      <c r="EH1172" s="861">
        <v>121.58</v>
      </c>
      <c r="EI1172" s="861">
        <v>4.9420000000000002</v>
      </c>
      <c r="EJ1172" s="861">
        <v>587</v>
      </c>
      <c r="EK1172" s="861">
        <v>9.5508030000000002</v>
      </c>
      <c r="EL1172" s="861">
        <v>11.609143</v>
      </c>
      <c r="EM1172" s="861">
        <v>-19.149740999999999</v>
      </c>
      <c r="EN1172" s="861">
        <v>-25.467593999999998</v>
      </c>
      <c r="EO1172" s="861">
        <v>93.370492999999996</v>
      </c>
      <c r="EP1172" s="861">
        <v>89.686942000000002</v>
      </c>
      <c r="EQ1172" s="861">
        <v>-10.199801000000001</v>
      </c>
      <c r="ER1172" s="861">
        <v>5380.7805760000001</v>
      </c>
      <c r="ES1172" s="861">
        <v>12557.007366</v>
      </c>
      <c r="ET1172" s="861">
        <v>11734.563931999999</v>
      </c>
      <c r="EU1172" s="861"/>
      <c r="EV1172" s="861"/>
      <c r="EW1172" s="861"/>
      <c r="EX1172" s="861"/>
      <c r="EY1172" s="861"/>
      <c r="EZ1172" s="861"/>
      <c r="FA1172" s="861"/>
      <c r="FB1172" s="861"/>
      <c r="FC1172" s="861"/>
      <c r="FD1172" s="861"/>
    </row>
    <row r="1173" spans="1:160" x14ac:dyDescent="0.25">
      <c r="A1173" s="837">
        <v>46142</v>
      </c>
      <c r="B1173" s="836">
        <v>0.18465277777777778</v>
      </c>
      <c r="C1173" s="861">
        <v>67320</v>
      </c>
      <c r="D1173" s="861">
        <v>0</v>
      </c>
      <c r="E1173" s="861">
        <v>0</v>
      </c>
      <c r="F1173" s="861">
        <v>75.084231000000003</v>
      </c>
      <c r="G1173" s="861">
        <v>71.389000999999993</v>
      </c>
      <c r="H1173" s="861">
        <v>64.764572000000001</v>
      </c>
      <c r="I1173" s="861">
        <v>73.793746999999996</v>
      </c>
      <c r="J1173" s="861">
        <v>71.512395999999995</v>
      </c>
      <c r="K1173" s="861">
        <v>71.069052999999997</v>
      </c>
      <c r="L1173" s="861">
        <v>73.771568000000002</v>
      </c>
      <c r="M1173" s="861">
        <v>74.468406999999999</v>
      </c>
      <c r="N1173" s="861">
        <v>-10.418685</v>
      </c>
      <c r="O1173" s="861">
        <v>-12.541138</v>
      </c>
      <c r="P1173" s="861">
        <v>-13.527640999999999</v>
      </c>
      <c r="Q1173" s="861">
        <v>-9.3087940000000007</v>
      </c>
      <c r="R1173" s="861">
        <v>-10.5091</v>
      </c>
      <c r="S1173" s="861">
        <v>-11.834987999999999</v>
      </c>
      <c r="T1173" s="861">
        <v>81.693940999999995</v>
      </c>
      <c r="U1173" s="861">
        <v>73.778163000000006</v>
      </c>
      <c r="V1173" s="861">
        <v>92.571385000000006</v>
      </c>
      <c r="W1173" s="861">
        <v>91.615144000000001</v>
      </c>
      <c r="X1173" s="861">
        <v>-9.0573289999999993</v>
      </c>
      <c r="Y1173" s="861">
        <v>-8.86313</v>
      </c>
      <c r="Z1173" s="861">
        <v>-13.155172</v>
      </c>
      <c r="AA1173" s="861">
        <v>-12.605467000000001</v>
      </c>
      <c r="AB1173" s="861">
        <v>-12.445351</v>
      </c>
      <c r="AC1173" s="861">
        <v>-13.437839</v>
      </c>
      <c r="AD1173" s="861">
        <v>-15.304344</v>
      </c>
      <c r="AE1173" s="861">
        <v>103.18374900000001</v>
      </c>
      <c r="AF1173" s="861">
        <v>96.479349999999997</v>
      </c>
      <c r="AG1173" s="861">
        <v>87.965936999999997</v>
      </c>
      <c r="AH1173" s="861">
        <v>104.514557</v>
      </c>
      <c r="AI1173" s="861">
        <v>88.831090000000003</v>
      </c>
      <c r="AJ1173" s="861">
        <v>69.873041000000001</v>
      </c>
      <c r="AK1173" s="861">
        <v>-8.6508179999999992</v>
      </c>
      <c r="AL1173" s="861">
        <v>-12.552923</v>
      </c>
      <c r="AM1173" s="861">
        <v>-9.6020880000000002</v>
      </c>
      <c r="AN1173" s="861">
        <v>91.713337999999993</v>
      </c>
      <c r="AO1173" s="861">
        <v>90.878774000000007</v>
      </c>
      <c r="AP1173" s="861">
        <v>86.325029999999998</v>
      </c>
      <c r="AQ1173" s="861">
        <v>87.058012000000005</v>
      </c>
      <c r="AR1173" s="861">
        <v>71.761300000000006</v>
      </c>
      <c r="AS1173" s="861">
        <v>62.410494999999997</v>
      </c>
      <c r="AT1173" s="861">
        <v>75.483080000000001</v>
      </c>
      <c r="AU1173" s="861">
        <v>74.574945999999997</v>
      </c>
      <c r="AV1173" s="861">
        <v>73.933176000000003</v>
      </c>
      <c r="AW1173" s="861">
        <v>73.198480000000004</v>
      </c>
      <c r="AX1173" s="861">
        <v>88.482106000000002</v>
      </c>
      <c r="AY1173" s="861">
        <v>86.448318</v>
      </c>
      <c r="AZ1173" s="861">
        <v>-10.136972999999999</v>
      </c>
      <c r="BA1173" s="861">
        <v>-8.0786909999999992</v>
      </c>
      <c r="BB1173" s="861">
        <v>-16.903006000000001</v>
      </c>
      <c r="BC1173" s="861">
        <v>-15.926380999999999</v>
      </c>
      <c r="BD1173" s="861">
        <v>-16.332491999999998</v>
      </c>
      <c r="BE1173" s="861">
        <v>-10.767521</v>
      </c>
      <c r="BF1173" s="861">
        <v>31.157605</v>
      </c>
      <c r="BG1173" s="861">
        <v>140.772661</v>
      </c>
      <c r="BH1173" s="861">
        <v>109.185565</v>
      </c>
      <c r="BI1173" s="861">
        <v>48.89593</v>
      </c>
      <c r="BJ1173" s="861">
        <v>130.28699900000001</v>
      </c>
      <c r="BK1173" s="861">
        <v>84.975875000000002</v>
      </c>
      <c r="BL1173" s="861">
        <v>73.868476999999999</v>
      </c>
      <c r="BM1173" s="861">
        <v>-21.430318</v>
      </c>
      <c r="BN1173" s="861">
        <v>-16.304144000000001</v>
      </c>
      <c r="BO1173" s="861">
        <v>-13.922962</v>
      </c>
      <c r="BP1173" s="861">
        <v>-15.962478000000001</v>
      </c>
      <c r="BQ1173" s="861">
        <v>85.926387000000005</v>
      </c>
      <c r="BR1173" s="861">
        <v>88.353055999999995</v>
      </c>
      <c r="BS1173" s="861">
        <v>84.740050999999994</v>
      </c>
      <c r="BT1173" s="861">
        <v>57.238590000000002</v>
      </c>
      <c r="BU1173" s="861">
        <v>64.278563000000005</v>
      </c>
      <c r="BV1173" s="861">
        <v>59.827826000000002</v>
      </c>
      <c r="BW1173" s="861">
        <v>63.821973</v>
      </c>
      <c r="BX1173" s="861">
        <v>-15.736893999999999</v>
      </c>
      <c r="BY1173" s="861">
        <v>-16.003575999999999</v>
      </c>
      <c r="BZ1173" s="861">
        <v>-16.390944999999999</v>
      </c>
      <c r="CA1173" s="861">
        <v>-16.630396999999999</v>
      </c>
      <c r="CB1173" s="861">
        <v>-10.642034000000001</v>
      </c>
      <c r="CC1173" s="861">
        <v>-8.015568</v>
      </c>
      <c r="CD1173" s="861">
        <v>-11.070876999999999</v>
      </c>
      <c r="CE1173" s="861">
        <v>-8.2350220000000007</v>
      </c>
      <c r="CF1173" s="861">
        <v>-13.171662</v>
      </c>
      <c r="CG1173" s="861">
        <v>-8.4065259999999995</v>
      </c>
      <c r="CH1173" s="861">
        <v>-13.527884999999999</v>
      </c>
      <c r="CI1173" s="861">
        <v>-9.1714540000000007</v>
      </c>
      <c r="CJ1173" s="861">
        <v>-10.555600999999999</v>
      </c>
      <c r="CK1173" s="861">
        <v>-7.1824279999999998</v>
      </c>
      <c r="CL1173" s="861">
        <v>-10.681286</v>
      </c>
      <c r="CM1173" s="861">
        <v>-6.5855940000000004</v>
      </c>
      <c r="CN1173" s="861">
        <v>-13.241944</v>
      </c>
      <c r="CO1173" s="861">
        <v>-9.1751860000000001</v>
      </c>
      <c r="CP1173" s="861">
        <v>-13.534553000000001</v>
      </c>
      <c r="CQ1173" s="861">
        <v>-9.9195170000000008</v>
      </c>
      <c r="CR1173" s="861">
        <v>-10.360760000000001</v>
      </c>
      <c r="CS1173" s="861">
        <v>-7.6776819999999999</v>
      </c>
      <c r="CT1173" s="861">
        <v>-11.123333000000001</v>
      </c>
      <c r="CU1173" s="861">
        <v>-7.3953220000000002</v>
      </c>
      <c r="CV1173" s="861">
        <v>-13.686534999999999</v>
      </c>
      <c r="CW1173" s="861">
        <v>-7.4467359999999996</v>
      </c>
      <c r="CX1173" s="861">
        <v>-13.734294</v>
      </c>
      <c r="CY1173" s="861">
        <v>-8.2746870000000001</v>
      </c>
      <c r="CZ1173" s="861">
        <v>-10.107322999999999</v>
      </c>
      <c r="DA1173" s="861">
        <v>-6.8678189999999999</v>
      </c>
      <c r="DB1173" s="861">
        <v>-10.845025</v>
      </c>
      <c r="DC1173" s="861">
        <v>-6.421996</v>
      </c>
      <c r="DD1173" s="861">
        <v>-13.465721</v>
      </c>
      <c r="DE1173" s="861">
        <v>-8.7573930000000004</v>
      </c>
      <c r="DF1173" s="861">
        <v>-13.788515</v>
      </c>
      <c r="DG1173" s="861">
        <v>-9.1785560000000004</v>
      </c>
      <c r="DH1173" s="861">
        <v>-10.10209</v>
      </c>
      <c r="DI1173" s="861">
        <v>-7.2524639999999998</v>
      </c>
      <c r="DJ1173" s="861">
        <v>-10.613585</v>
      </c>
      <c r="DK1173" s="861">
        <v>-7.5651489999999999</v>
      </c>
      <c r="DL1173" s="861">
        <v>-13.583686</v>
      </c>
      <c r="DM1173" s="861">
        <v>-10.316670999999999</v>
      </c>
      <c r="DN1173" s="861">
        <v>-13.783322</v>
      </c>
      <c r="DO1173" s="861">
        <v>-10.080029</v>
      </c>
      <c r="DP1173" s="861">
        <v>-10.744056</v>
      </c>
      <c r="DQ1173" s="861">
        <v>-8.1788129999999999</v>
      </c>
      <c r="DR1173" s="861">
        <v>-10.933102</v>
      </c>
      <c r="DS1173" s="861">
        <v>-8.7406109999999995</v>
      </c>
      <c r="DT1173" s="861">
        <v>-13.356709</v>
      </c>
      <c r="DU1173" s="861">
        <v>-11.097994999999999</v>
      </c>
      <c r="DV1173" s="861">
        <v>-13.637703</v>
      </c>
      <c r="DW1173" s="861">
        <v>-8.3806469999999997</v>
      </c>
      <c r="DX1173" s="861">
        <v>11.384563999999999</v>
      </c>
      <c r="DY1173" s="861">
        <v>8.1074439999999992</v>
      </c>
      <c r="DZ1173" s="861">
        <v>158.96914000000001</v>
      </c>
      <c r="EA1173" s="861">
        <v>150.06322</v>
      </c>
      <c r="EB1173" s="861">
        <v>122.17</v>
      </c>
      <c r="EC1173" s="861">
        <v>1.2390000000000001</v>
      </c>
      <c r="ED1173" s="861">
        <v>133.6</v>
      </c>
      <c r="EE1173" s="861">
        <v>122.18</v>
      </c>
      <c r="EF1173" s="861">
        <v>5.28</v>
      </c>
      <c r="EG1173" s="861">
        <v>633.5</v>
      </c>
      <c r="EH1173" s="861">
        <v>122.23</v>
      </c>
      <c r="EI1173" s="861">
        <v>4.9059999999999997</v>
      </c>
      <c r="EJ1173" s="861">
        <v>586.70000000000005</v>
      </c>
      <c r="EK1173" s="861">
        <v>9.6925129999999999</v>
      </c>
      <c r="EL1173" s="861">
        <v>11.569438</v>
      </c>
      <c r="EM1173" s="861">
        <v>-19.294601</v>
      </c>
      <c r="EN1173" s="861">
        <v>-25.4924</v>
      </c>
      <c r="EO1173" s="861">
        <v>93.605011000000005</v>
      </c>
      <c r="EP1173" s="861">
        <v>89.669556</v>
      </c>
      <c r="EQ1173" s="861">
        <v>-10.221156000000001</v>
      </c>
      <c r="ER1173" s="861">
        <v>5386.3807550000001</v>
      </c>
      <c r="ES1173" s="861">
        <v>12567.563152999999</v>
      </c>
      <c r="ET1173" s="861">
        <v>11744.343907</v>
      </c>
      <c r="EU1173" s="861"/>
      <c r="EV1173" s="861"/>
      <c r="EW1173" s="861"/>
      <c r="EX1173" s="861"/>
      <c r="EY1173" s="861"/>
      <c r="EZ1173" s="861"/>
      <c r="FA1173" s="861"/>
      <c r="FB1173" s="861"/>
      <c r="FC1173" s="861"/>
      <c r="FD1173" s="861"/>
    </row>
    <row r="1174" spans="1:160" x14ac:dyDescent="0.25">
      <c r="A1174" s="837">
        <v>46142</v>
      </c>
      <c r="B1174" s="836">
        <v>0.18534722222222222</v>
      </c>
      <c r="C1174" s="861">
        <v>67380</v>
      </c>
      <c r="D1174" s="861">
        <v>0</v>
      </c>
      <c r="E1174" s="861">
        <v>0</v>
      </c>
      <c r="F1174" s="861">
        <v>75.188897999999995</v>
      </c>
      <c r="G1174" s="861">
        <v>71.392321999999993</v>
      </c>
      <c r="H1174" s="861">
        <v>64.719177000000002</v>
      </c>
      <c r="I1174" s="861">
        <v>73.779015000000001</v>
      </c>
      <c r="J1174" s="861">
        <v>71.545128000000005</v>
      </c>
      <c r="K1174" s="861">
        <v>71.067003999999997</v>
      </c>
      <c r="L1174" s="861">
        <v>73.755320999999995</v>
      </c>
      <c r="M1174" s="861">
        <v>74.466544999999996</v>
      </c>
      <c r="N1174" s="861">
        <v>-10.413288</v>
      </c>
      <c r="O1174" s="861">
        <v>-12.574832000000001</v>
      </c>
      <c r="P1174" s="861">
        <v>-13.518913</v>
      </c>
      <c r="Q1174" s="861">
        <v>-9.3394410000000008</v>
      </c>
      <c r="R1174" s="861">
        <v>-10.630464</v>
      </c>
      <c r="S1174" s="861">
        <v>-11.885997</v>
      </c>
      <c r="T1174" s="861">
        <v>81.788864000000004</v>
      </c>
      <c r="U1174" s="861">
        <v>73.819402999999994</v>
      </c>
      <c r="V1174" s="861">
        <v>92.578211999999994</v>
      </c>
      <c r="W1174" s="861">
        <v>91.650569000000004</v>
      </c>
      <c r="X1174" s="861">
        <v>-9.0589720000000007</v>
      </c>
      <c r="Y1174" s="861">
        <v>-8.8197390000000002</v>
      </c>
      <c r="Z1174" s="861">
        <v>-13.215249999999999</v>
      </c>
      <c r="AA1174" s="861">
        <v>-12.624021000000001</v>
      </c>
      <c r="AB1174" s="861">
        <v>-12.480453000000001</v>
      </c>
      <c r="AC1174" s="861">
        <v>-13.419203</v>
      </c>
      <c r="AD1174" s="861">
        <v>-15.387152</v>
      </c>
      <c r="AE1174" s="861">
        <v>103.239795</v>
      </c>
      <c r="AF1174" s="861">
        <v>96.528402999999997</v>
      </c>
      <c r="AG1174" s="861">
        <v>87.973859000000004</v>
      </c>
      <c r="AH1174" s="861">
        <v>104.520589</v>
      </c>
      <c r="AI1174" s="861">
        <v>88.797323000000006</v>
      </c>
      <c r="AJ1174" s="861">
        <v>69.858493999999993</v>
      </c>
      <c r="AK1174" s="861">
        <v>-8.6780880000000007</v>
      </c>
      <c r="AL1174" s="861">
        <v>-12.633319999999999</v>
      </c>
      <c r="AM1174" s="861">
        <v>-9.6394280000000006</v>
      </c>
      <c r="AN1174" s="861">
        <v>91.690712000000005</v>
      </c>
      <c r="AO1174" s="861">
        <v>90.885767000000001</v>
      </c>
      <c r="AP1174" s="861">
        <v>86.386251000000001</v>
      </c>
      <c r="AQ1174" s="861">
        <v>87.083777999999995</v>
      </c>
      <c r="AR1174" s="861">
        <v>71.792139000000006</v>
      </c>
      <c r="AS1174" s="861">
        <v>62.466116999999997</v>
      </c>
      <c r="AT1174" s="861">
        <v>75.515174999999999</v>
      </c>
      <c r="AU1174" s="861">
        <v>74.612568999999993</v>
      </c>
      <c r="AV1174" s="861">
        <v>74.091348999999994</v>
      </c>
      <c r="AW1174" s="861">
        <v>73.274472000000003</v>
      </c>
      <c r="AX1174" s="861">
        <v>88.536385999999993</v>
      </c>
      <c r="AY1174" s="861">
        <v>86.323903000000001</v>
      </c>
      <c r="AZ1174" s="861">
        <v>-10.200853</v>
      </c>
      <c r="BA1174" s="861">
        <v>-8.0558029999999992</v>
      </c>
      <c r="BB1174" s="861">
        <v>-16.936681</v>
      </c>
      <c r="BC1174" s="861">
        <v>-15.940106</v>
      </c>
      <c r="BD1174" s="861">
        <v>-16.350967000000001</v>
      </c>
      <c r="BE1174" s="861">
        <v>-10.784656</v>
      </c>
      <c r="BF1174" s="861">
        <v>31.316023000000001</v>
      </c>
      <c r="BG1174" s="861">
        <v>140.62161800000001</v>
      </c>
      <c r="BH1174" s="861">
        <v>109.20219</v>
      </c>
      <c r="BI1174" s="861">
        <v>48.952989000000002</v>
      </c>
      <c r="BJ1174" s="861">
        <v>130.22314299999999</v>
      </c>
      <c r="BK1174" s="861">
        <v>85.028574000000006</v>
      </c>
      <c r="BL1174" s="861">
        <v>73.869416999999999</v>
      </c>
      <c r="BM1174" s="861">
        <v>-21.478000000000002</v>
      </c>
      <c r="BN1174" s="861">
        <v>-16.326042000000001</v>
      </c>
      <c r="BO1174" s="861">
        <v>-13.959889</v>
      </c>
      <c r="BP1174" s="861">
        <v>-16.041218000000001</v>
      </c>
      <c r="BQ1174" s="861">
        <v>85.968011000000004</v>
      </c>
      <c r="BR1174" s="861">
        <v>88.388036</v>
      </c>
      <c r="BS1174" s="861">
        <v>84.803991999999994</v>
      </c>
      <c r="BT1174" s="861">
        <v>57.252442000000002</v>
      </c>
      <c r="BU1174" s="861">
        <v>64.301231999999999</v>
      </c>
      <c r="BV1174" s="861">
        <v>59.844594000000001</v>
      </c>
      <c r="BW1174" s="861">
        <v>63.880178999999998</v>
      </c>
      <c r="BX1174" s="861">
        <v>-15.770023</v>
      </c>
      <c r="BY1174" s="861">
        <v>-16.063727</v>
      </c>
      <c r="BZ1174" s="861">
        <v>-16.398579999999999</v>
      </c>
      <c r="CA1174" s="861">
        <v>-16.606733999999999</v>
      </c>
      <c r="CB1174" s="861">
        <v>-10.634567000000001</v>
      </c>
      <c r="CC1174" s="861">
        <v>-8.0582580000000004</v>
      </c>
      <c r="CD1174" s="861">
        <v>-11.088386</v>
      </c>
      <c r="CE1174" s="861">
        <v>-8.2253089999999993</v>
      </c>
      <c r="CF1174" s="861">
        <v>-13.213685999999999</v>
      </c>
      <c r="CG1174" s="861">
        <v>-8.4753880000000006</v>
      </c>
      <c r="CH1174" s="861">
        <v>-13.569938</v>
      </c>
      <c r="CI1174" s="861">
        <v>-9.2132179999999995</v>
      </c>
      <c r="CJ1174" s="861">
        <v>-10.603562999999999</v>
      </c>
      <c r="CK1174" s="861">
        <v>-7.1965589999999997</v>
      </c>
      <c r="CL1174" s="861">
        <v>-10.699254</v>
      </c>
      <c r="CM1174" s="861">
        <v>-6.6048470000000004</v>
      </c>
      <c r="CN1174" s="861">
        <v>-13.258025999999999</v>
      </c>
      <c r="CO1174" s="861">
        <v>-9.2014770000000006</v>
      </c>
      <c r="CP1174" s="861">
        <v>-13.548959999999999</v>
      </c>
      <c r="CQ1174" s="861">
        <v>-9.92774</v>
      </c>
      <c r="CR1174" s="861">
        <v>-10.336589</v>
      </c>
      <c r="CS1174" s="861">
        <v>-7.6882149999999996</v>
      </c>
      <c r="CT1174" s="861">
        <v>-11.141252</v>
      </c>
      <c r="CU1174" s="861">
        <v>-7.368735</v>
      </c>
      <c r="CV1174" s="861">
        <v>-13.705943</v>
      </c>
      <c r="CW1174" s="861">
        <v>-7.447724</v>
      </c>
      <c r="CX1174" s="861">
        <v>-13.746888</v>
      </c>
      <c r="CY1174" s="861">
        <v>-8.2675149999999995</v>
      </c>
      <c r="CZ1174" s="861">
        <v>-10.102947</v>
      </c>
      <c r="DA1174" s="861">
        <v>-6.8847420000000001</v>
      </c>
      <c r="DB1174" s="861">
        <v>-10.842786</v>
      </c>
      <c r="DC1174" s="861">
        <v>-6.4384399999999999</v>
      </c>
      <c r="DD1174" s="861">
        <v>-13.457143</v>
      </c>
      <c r="DE1174" s="861">
        <v>-8.7488779999999995</v>
      </c>
      <c r="DF1174" s="861">
        <v>-13.797335</v>
      </c>
      <c r="DG1174" s="861">
        <v>-9.1896550000000001</v>
      </c>
      <c r="DH1174" s="861">
        <v>-10.091144</v>
      </c>
      <c r="DI1174" s="861">
        <v>-7.2604540000000002</v>
      </c>
      <c r="DJ1174" s="861">
        <v>-10.637589</v>
      </c>
      <c r="DK1174" s="861">
        <v>-7.5904400000000001</v>
      </c>
      <c r="DL1174" s="861">
        <v>-13.566905</v>
      </c>
      <c r="DM1174" s="861">
        <v>-10.312184</v>
      </c>
      <c r="DN1174" s="861">
        <v>-13.803473</v>
      </c>
      <c r="DO1174" s="861">
        <v>-10.096776999999999</v>
      </c>
      <c r="DP1174" s="861">
        <v>-10.771629000000001</v>
      </c>
      <c r="DQ1174" s="861">
        <v>-8.1961739999999992</v>
      </c>
      <c r="DR1174" s="861">
        <v>-10.929857999999999</v>
      </c>
      <c r="DS1174" s="861">
        <v>-8.7411250000000003</v>
      </c>
      <c r="DT1174" s="861">
        <v>-13.371544999999999</v>
      </c>
      <c r="DU1174" s="861">
        <v>-11.104786000000001</v>
      </c>
      <c r="DV1174" s="861">
        <v>-13.659034</v>
      </c>
      <c r="DW1174" s="861">
        <v>-8.3877579999999998</v>
      </c>
      <c r="DX1174" s="861">
        <v>11.413482999999999</v>
      </c>
      <c r="DY1174" s="861">
        <v>8.1113809999999997</v>
      </c>
      <c r="DZ1174" s="861">
        <v>159.14207099999999</v>
      </c>
      <c r="EA1174" s="861">
        <v>150.20844700000001</v>
      </c>
      <c r="EB1174" s="861">
        <v>122.21</v>
      </c>
      <c r="EC1174" s="861">
        <v>1.2390000000000001</v>
      </c>
      <c r="ED1174" s="861">
        <v>133.6</v>
      </c>
      <c r="EE1174" s="861">
        <v>122.2</v>
      </c>
      <c r="EF1174" s="861">
        <v>5.27</v>
      </c>
      <c r="EG1174" s="861">
        <v>635.1</v>
      </c>
      <c r="EH1174" s="861">
        <v>122.22</v>
      </c>
      <c r="EI1174" s="861">
        <v>4.9000000000000004</v>
      </c>
      <c r="EJ1174" s="861">
        <v>587.20000000000005</v>
      </c>
      <c r="EK1174" s="861">
        <v>9.6032410000000006</v>
      </c>
      <c r="EL1174" s="861">
        <v>11.524661</v>
      </c>
      <c r="EM1174" s="861">
        <v>-19.242668999999999</v>
      </c>
      <c r="EN1174" s="861">
        <v>-25.484549999999999</v>
      </c>
      <c r="EO1174" s="861">
        <v>93.679948999999993</v>
      </c>
      <c r="EP1174" s="861">
        <v>89.734966999999997</v>
      </c>
      <c r="EQ1174" s="861">
        <v>-10.233434000000001</v>
      </c>
      <c r="ER1174" s="861">
        <v>5388.607223</v>
      </c>
      <c r="ES1174" s="861">
        <v>12578.126241</v>
      </c>
      <c r="ET1174" s="861">
        <v>11754.122552999999</v>
      </c>
      <c r="EU1174" s="861"/>
      <c r="EV1174" s="861"/>
      <c r="EW1174" s="861"/>
      <c r="EX1174" s="861"/>
      <c r="EY1174" s="861"/>
      <c r="EZ1174" s="861"/>
      <c r="FA1174" s="861"/>
      <c r="FB1174" s="861"/>
      <c r="FC1174" s="861"/>
      <c r="FD1174" s="861"/>
    </row>
    <row r="1175" spans="1:160" x14ac:dyDescent="0.25">
      <c r="A1175" s="837">
        <v>46142</v>
      </c>
      <c r="B1175" s="836">
        <v>0.18604166666666666</v>
      </c>
      <c r="C1175" s="861">
        <v>67440</v>
      </c>
      <c r="D1175" s="861">
        <v>0</v>
      </c>
      <c r="E1175" s="861">
        <v>0</v>
      </c>
      <c r="F1175" s="861">
        <v>75.191823999999997</v>
      </c>
      <c r="G1175" s="861">
        <v>71.405866000000003</v>
      </c>
      <c r="H1175" s="861">
        <v>64.743517999999995</v>
      </c>
      <c r="I1175" s="861">
        <v>73.808378000000005</v>
      </c>
      <c r="J1175" s="861">
        <v>71.560571999999993</v>
      </c>
      <c r="K1175" s="861">
        <v>71.078214000000003</v>
      </c>
      <c r="L1175" s="861">
        <v>73.759720000000002</v>
      </c>
      <c r="M1175" s="861">
        <v>74.512782999999999</v>
      </c>
      <c r="N1175" s="861">
        <v>-10.536676</v>
      </c>
      <c r="O1175" s="861">
        <v>-12.596377</v>
      </c>
      <c r="P1175" s="861">
        <v>-13.562200000000001</v>
      </c>
      <c r="Q1175" s="861">
        <v>-9.3099900000000009</v>
      </c>
      <c r="R1175" s="861">
        <v>-10.648400000000001</v>
      </c>
      <c r="S1175" s="861">
        <v>-11.725121</v>
      </c>
      <c r="T1175" s="861">
        <v>81.705894000000001</v>
      </c>
      <c r="U1175" s="861">
        <v>74.310784999999996</v>
      </c>
      <c r="V1175" s="861">
        <v>92.757116999999994</v>
      </c>
      <c r="W1175" s="861">
        <v>91.811435000000003</v>
      </c>
      <c r="X1175" s="861">
        <v>-9.0429089999999999</v>
      </c>
      <c r="Y1175" s="861">
        <v>-8.9055510000000009</v>
      </c>
      <c r="Z1175" s="861">
        <v>-13.169581000000001</v>
      </c>
      <c r="AA1175" s="861">
        <v>-12.579338</v>
      </c>
      <c r="AB1175" s="861">
        <v>-12.465835999999999</v>
      </c>
      <c r="AC1175" s="861">
        <v>-13.365403000000001</v>
      </c>
      <c r="AD1175" s="861">
        <v>-15.325640999999999</v>
      </c>
      <c r="AE1175" s="861">
        <v>103.23569000000001</v>
      </c>
      <c r="AF1175" s="861">
        <v>96.559702999999999</v>
      </c>
      <c r="AG1175" s="861">
        <v>87.913092000000006</v>
      </c>
      <c r="AH1175" s="861">
        <v>104.72085800000001</v>
      </c>
      <c r="AI1175" s="861">
        <v>88.892281999999994</v>
      </c>
      <c r="AJ1175" s="861">
        <v>70.021431000000007</v>
      </c>
      <c r="AK1175" s="861">
        <v>-8.7457910000000005</v>
      </c>
      <c r="AL1175" s="861">
        <v>-12.593446</v>
      </c>
      <c r="AM1175" s="861">
        <v>-9.5594079999999995</v>
      </c>
      <c r="AN1175" s="861">
        <v>91.801169999999999</v>
      </c>
      <c r="AO1175" s="861">
        <v>91.038317000000006</v>
      </c>
      <c r="AP1175" s="861">
        <v>86.342432000000002</v>
      </c>
      <c r="AQ1175" s="861">
        <v>87.089977000000005</v>
      </c>
      <c r="AR1175" s="861">
        <v>71.758770999999996</v>
      </c>
      <c r="AS1175" s="861">
        <v>62.45167</v>
      </c>
      <c r="AT1175" s="861">
        <v>75.494843000000003</v>
      </c>
      <c r="AU1175" s="861">
        <v>74.574887000000004</v>
      </c>
      <c r="AV1175" s="861">
        <v>73.787616999999997</v>
      </c>
      <c r="AW1175" s="861">
        <v>73.104491999999993</v>
      </c>
      <c r="AX1175" s="861">
        <v>88.431776999999997</v>
      </c>
      <c r="AY1175" s="861">
        <v>86.383281999999994</v>
      </c>
      <c r="AZ1175" s="861">
        <v>-10.043793000000001</v>
      </c>
      <c r="BA1175" s="861">
        <v>-8.1472300000000004</v>
      </c>
      <c r="BB1175" s="861">
        <v>-16.946248000000001</v>
      </c>
      <c r="BC1175" s="861">
        <v>-15.934499000000001</v>
      </c>
      <c r="BD1175" s="861">
        <v>-16.336824</v>
      </c>
      <c r="BE1175" s="861">
        <v>-10.93013</v>
      </c>
      <c r="BF1175" s="861">
        <v>31.267652999999999</v>
      </c>
      <c r="BG1175" s="861">
        <v>140.80957699999999</v>
      </c>
      <c r="BH1175" s="861">
        <v>109.17887</v>
      </c>
      <c r="BI1175" s="861">
        <v>48.967196999999999</v>
      </c>
      <c r="BJ1175" s="861">
        <v>130.10463200000001</v>
      </c>
      <c r="BK1175" s="861">
        <v>84.936148000000003</v>
      </c>
      <c r="BL1175" s="861">
        <v>73.876452999999998</v>
      </c>
      <c r="BM1175" s="861">
        <v>-21.449024000000001</v>
      </c>
      <c r="BN1175" s="861">
        <v>-16.338024000000001</v>
      </c>
      <c r="BO1175" s="861">
        <v>-13.937352000000001</v>
      </c>
      <c r="BP1175" s="861">
        <v>-16.053668999999999</v>
      </c>
      <c r="BQ1175" s="861">
        <v>85.914511000000005</v>
      </c>
      <c r="BR1175" s="861">
        <v>88.440405999999996</v>
      </c>
      <c r="BS1175" s="861">
        <v>84.788090999999994</v>
      </c>
      <c r="BT1175" s="861">
        <v>57.371476000000001</v>
      </c>
      <c r="BU1175" s="861">
        <v>64.288764</v>
      </c>
      <c r="BV1175" s="861">
        <v>59.903021000000003</v>
      </c>
      <c r="BW1175" s="861">
        <v>63.856575999999997</v>
      </c>
      <c r="BX1175" s="861">
        <v>-15.802424</v>
      </c>
      <c r="BY1175" s="861">
        <v>-16.021279</v>
      </c>
      <c r="BZ1175" s="861">
        <v>-16.387508</v>
      </c>
      <c r="CA1175" s="861">
        <v>-16.646402999999999</v>
      </c>
      <c r="CB1175" s="861">
        <v>-10.642386999999999</v>
      </c>
      <c r="CC1175" s="861">
        <v>-8.0661559999999994</v>
      </c>
      <c r="CD1175" s="861">
        <v>-11.083159</v>
      </c>
      <c r="CE1175" s="861">
        <v>-8.2556740000000008</v>
      </c>
      <c r="CF1175" s="861">
        <v>-13.203868999999999</v>
      </c>
      <c r="CG1175" s="861">
        <v>-8.495139</v>
      </c>
      <c r="CH1175" s="861">
        <v>-13.568827000000001</v>
      </c>
      <c r="CI1175" s="861">
        <v>-9.2491439999999994</v>
      </c>
      <c r="CJ1175" s="861">
        <v>-10.603396</v>
      </c>
      <c r="CK1175" s="861">
        <v>-7.2507060000000001</v>
      </c>
      <c r="CL1175" s="861">
        <v>-10.681815</v>
      </c>
      <c r="CM1175" s="861">
        <v>-6.642137</v>
      </c>
      <c r="CN1175" s="861">
        <v>-13.261417</v>
      </c>
      <c r="CO1175" s="861">
        <v>-9.2090639999999997</v>
      </c>
      <c r="CP1175" s="861">
        <v>-13.575348</v>
      </c>
      <c r="CQ1175" s="861">
        <v>-9.9924590000000002</v>
      </c>
      <c r="CR1175" s="861">
        <v>-10.383035</v>
      </c>
      <c r="CS1175" s="861">
        <v>-7.7325970000000002</v>
      </c>
      <c r="CT1175" s="861">
        <v>-11.128252</v>
      </c>
      <c r="CU1175" s="861">
        <v>-7.4067559999999997</v>
      </c>
      <c r="CV1175" s="861">
        <v>-13.714133</v>
      </c>
      <c r="CW1175" s="861">
        <v>-7.4960339999999999</v>
      </c>
      <c r="CX1175" s="861">
        <v>-13.735908999999999</v>
      </c>
      <c r="CY1175" s="861">
        <v>-8.2917330000000007</v>
      </c>
      <c r="CZ1175" s="861">
        <v>-10.114561999999999</v>
      </c>
      <c r="DA1175" s="861">
        <v>-6.9011269999999998</v>
      </c>
      <c r="DB1175" s="861">
        <v>-10.849406</v>
      </c>
      <c r="DC1175" s="861">
        <v>-6.4366130000000004</v>
      </c>
      <c r="DD1175" s="861">
        <v>-13.468648</v>
      </c>
      <c r="DE1175" s="861">
        <v>-8.7696649999999998</v>
      </c>
      <c r="DF1175" s="861">
        <v>-13.810860999999999</v>
      </c>
      <c r="DG1175" s="861">
        <v>-9.2030829999999995</v>
      </c>
      <c r="DH1175" s="861">
        <v>-10.088633</v>
      </c>
      <c r="DI1175" s="861">
        <v>-7.2688819999999996</v>
      </c>
      <c r="DJ1175" s="861">
        <v>-10.618346000000001</v>
      </c>
      <c r="DK1175" s="861">
        <v>-7.5951329999999997</v>
      </c>
      <c r="DL1175" s="861">
        <v>-13.583845999999999</v>
      </c>
      <c r="DM1175" s="861">
        <v>-10.343124</v>
      </c>
      <c r="DN1175" s="861">
        <v>-13.794337000000001</v>
      </c>
      <c r="DO1175" s="861">
        <v>-10.108347</v>
      </c>
      <c r="DP1175" s="861">
        <v>-10.790259000000001</v>
      </c>
      <c r="DQ1175" s="861">
        <v>-8.1840240000000009</v>
      </c>
      <c r="DR1175" s="861">
        <v>-10.942095</v>
      </c>
      <c r="DS1175" s="861">
        <v>-8.7388010000000005</v>
      </c>
      <c r="DT1175" s="861">
        <v>-13.360643</v>
      </c>
      <c r="DU1175" s="861">
        <v>-11.112257</v>
      </c>
      <c r="DV1175" s="861">
        <v>-13.667795</v>
      </c>
      <c r="DW1175" s="861">
        <v>-8.3950420000000001</v>
      </c>
      <c r="DX1175" s="861">
        <v>11.450373000000001</v>
      </c>
      <c r="DY1175" s="861">
        <v>8.1110410000000002</v>
      </c>
      <c r="DZ1175" s="861">
        <v>159.233057</v>
      </c>
      <c r="EA1175" s="861">
        <v>149.85947400000001</v>
      </c>
      <c r="EB1175" s="861">
        <v>121.52</v>
      </c>
      <c r="EC1175" s="861">
        <v>3.2749999999999999</v>
      </c>
      <c r="ED1175" s="861">
        <v>391.9</v>
      </c>
      <c r="EE1175" s="861">
        <v>121.58</v>
      </c>
      <c r="EF1175" s="861">
        <v>5.29</v>
      </c>
      <c r="EG1175" s="861">
        <v>634.1</v>
      </c>
      <c r="EH1175" s="861">
        <v>121.52</v>
      </c>
      <c r="EI1175" s="861">
        <v>4.9000000000000004</v>
      </c>
      <c r="EJ1175" s="861">
        <v>586.70000000000005</v>
      </c>
      <c r="EK1175" s="861">
        <v>9.6170799999999996</v>
      </c>
      <c r="EL1175" s="861">
        <v>11.547876</v>
      </c>
      <c r="EM1175" s="861">
        <v>-19.176487999999999</v>
      </c>
      <c r="EN1175" s="861">
        <v>-25.485227999999999</v>
      </c>
      <c r="EO1175" s="861">
        <v>93.719353999999996</v>
      </c>
      <c r="EP1175" s="861">
        <v>89.577717000000007</v>
      </c>
      <c r="EQ1175" s="861">
        <v>-10.246138999999999</v>
      </c>
      <c r="ER1175" s="861">
        <v>5394.7820490000004</v>
      </c>
      <c r="ES1175" s="861">
        <v>12588.678418</v>
      </c>
      <c r="ET1175" s="861">
        <v>11763.875886</v>
      </c>
      <c r="EU1175" s="861"/>
      <c r="EV1175" s="861"/>
      <c r="EW1175" s="861"/>
      <c r="EX1175" s="861"/>
      <c r="EY1175" s="861"/>
      <c r="EZ1175" s="861"/>
      <c r="FA1175" s="861"/>
      <c r="FB1175" s="861"/>
      <c r="FC1175" s="861"/>
      <c r="FD1175" s="861"/>
    </row>
    <row r="1176" spans="1:160" x14ac:dyDescent="0.25">
      <c r="A1176" s="837">
        <v>46142</v>
      </c>
      <c r="B1176" s="836">
        <v>0.1867361111111111</v>
      </c>
      <c r="C1176" s="861">
        <v>67500</v>
      </c>
      <c r="D1176" s="861">
        <v>0</v>
      </c>
      <c r="E1176" s="861">
        <v>0</v>
      </c>
      <c r="F1176" s="861">
        <v>75.285593000000006</v>
      </c>
      <c r="G1176" s="861">
        <v>71.423280000000005</v>
      </c>
      <c r="H1176" s="861">
        <v>64.922244000000006</v>
      </c>
      <c r="I1176" s="861">
        <v>73.797349999999994</v>
      </c>
      <c r="J1176" s="861">
        <v>71.608464999999995</v>
      </c>
      <c r="K1176" s="861">
        <v>71.070969000000005</v>
      </c>
      <c r="L1176" s="861">
        <v>73.770020000000002</v>
      </c>
      <c r="M1176" s="861">
        <v>74.485459000000006</v>
      </c>
      <c r="N1176" s="861">
        <v>-10.470798</v>
      </c>
      <c r="O1176" s="861">
        <v>-12.590128</v>
      </c>
      <c r="P1176" s="861">
        <v>-13.543670000000001</v>
      </c>
      <c r="Q1176" s="861">
        <v>-9.3126200000000008</v>
      </c>
      <c r="R1176" s="861">
        <v>-10.726205</v>
      </c>
      <c r="S1176" s="861">
        <v>-11.747996000000001</v>
      </c>
      <c r="T1176" s="861">
        <v>81.730045000000004</v>
      </c>
      <c r="U1176" s="861">
        <v>74.235798000000003</v>
      </c>
      <c r="V1176" s="861">
        <v>92.724532999999994</v>
      </c>
      <c r="W1176" s="861">
        <v>91.800359</v>
      </c>
      <c r="X1176" s="861">
        <v>-9.0315399999999997</v>
      </c>
      <c r="Y1176" s="861">
        <v>-8.8037130000000001</v>
      </c>
      <c r="Z1176" s="861">
        <v>-13.197225</v>
      </c>
      <c r="AA1176" s="861">
        <v>-12.594232999999999</v>
      </c>
      <c r="AB1176" s="861">
        <v>-12.464600000000001</v>
      </c>
      <c r="AC1176" s="861">
        <v>-13.366052</v>
      </c>
      <c r="AD1176" s="861">
        <v>-15.292852</v>
      </c>
      <c r="AE1176" s="861">
        <v>103.387112</v>
      </c>
      <c r="AF1176" s="861">
        <v>96.561880000000002</v>
      </c>
      <c r="AG1176" s="861">
        <v>87.939841000000001</v>
      </c>
      <c r="AH1176" s="861">
        <v>104.709188</v>
      </c>
      <c r="AI1176" s="861">
        <v>88.949398000000002</v>
      </c>
      <c r="AJ1176" s="861">
        <v>69.972745000000003</v>
      </c>
      <c r="AK1176" s="861">
        <v>-8.7062530000000002</v>
      </c>
      <c r="AL1176" s="861">
        <v>-12.530146</v>
      </c>
      <c r="AM1176" s="861">
        <v>-9.5812939999999998</v>
      </c>
      <c r="AN1176" s="861">
        <v>91.923511000000005</v>
      </c>
      <c r="AO1176" s="861">
        <v>91.052932999999996</v>
      </c>
      <c r="AP1176" s="861">
        <v>86.515521000000007</v>
      </c>
      <c r="AQ1176" s="861">
        <v>87.252089999999995</v>
      </c>
      <c r="AR1176" s="861">
        <v>71.740335999999999</v>
      </c>
      <c r="AS1176" s="861">
        <v>62.428314</v>
      </c>
      <c r="AT1176" s="861">
        <v>75.641351999999998</v>
      </c>
      <c r="AU1176" s="861">
        <v>74.618026</v>
      </c>
      <c r="AV1176" s="861">
        <v>74.025768999999997</v>
      </c>
      <c r="AW1176" s="861">
        <v>73.010142000000002</v>
      </c>
      <c r="AX1176" s="861">
        <v>88.533304000000001</v>
      </c>
      <c r="AY1176" s="861">
        <v>86.560485999999997</v>
      </c>
      <c r="AZ1176" s="861">
        <v>-10.159091</v>
      </c>
      <c r="BA1176" s="861">
        <v>-7.9000399999999997</v>
      </c>
      <c r="BB1176" s="861">
        <v>-16.913945999999999</v>
      </c>
      <c r="BC1176" s="861">
        <v>-15.910776</v>
      </c>
      <c r="BD1176" s="861">
        <v>-16.338208000000002</v>
      </c>
      <c r="BE1176" s="861">
        <v>-10.998214000000001</v>
      </c>
      <c r="BF1176" s="861">
        <v>31.352820999999999</v>
      </c>
      <c r="BG1176" s="861">
        <v>140.852451</v>
      </c>
      <c r="BH1176" s="861">
        <v>109.196893</v>
      </c>
      <c r="BI1176" s="861">
        <v>48.932053000000003</v>
      </c>
      <c r="BJ1176" s="861">
        <v>129.98459199999999</v>
      </c>
      <c r="BK1176" s="861">
        <v>85.138979000000006</v>
      </c>
      <c r="BL1176" s="861">
        <v>74.097136000000006</v>
      </c>
      <c r="BM1176" s="861">
        <v>-21.505977999999999</v>
      </c>
      <c r="BN1176" s="861">
        <v>-16.342127000000001</v>
      </c>
      <c r="BO1176" s="861">
        <v>-13.971662999999999</v>
      </c>
      <c r="BP1176" s="861">
        <v>-15.999492</v>
      </c>
      <c r="BQ1176" s="861">
        <v>86.007240999999993</v>
      </c>
      <c r="BR1176" s="861">
        <v>88.466915999999998</v>
      </c>
      <c r="BS1176" s="861">
        <v>84.828494000000006</v>
      </c>
      <c r="BT1176" s="861">
        <v>57.329954999999998</v>
      </c>
      <c r="BU1176" s="861">
        <v>64.345534999999998</v>
      </c>
      <c r="BV1176" s="861">
        <v>59.914937999999999</v>
      </c>
      <c r="BW1176" s="861">
        <v>63.920223999999997</v>
      </c>
      <c r="BX1176" s="861">
        <v>-15.691205</v>
      </c>
      <c r="BY1176" s="861">
        <v>-16.037462999999999</v>
      </c>
      <c r="BZ1176" s="861">
        <v>-16.448401</v>
      </c>
      <c r="CA1176" s="861">
        <v>-16.654201</v>
      </c>
      <c r="CB1176" s="861">
        <v>-10.688634</v>
      </c>
      <c r="CC1176" s="861">
        <v>-8.0905529999999999</v>
      </c>
      <c r="CD1176" s="861">
        <v>-11.126008000000001</v>
      </c>
      <c r="CE1176" s="861">
        <v>-8.2927149999999994</v>
      </c>
      <c r="CF1176" s="861">
        <v>-13.245044999999999</v>
      </c>
      <c r="CG1176" s="861">
        <v>-8.4910630000000005</v>
      </c>
      <c r="CH1176" s="861">
        <v>-13.608209</v>
      </c>
      <c r="CI1176" s="861">
        <v>-9.2807580000000005</v>
      </c>
      <c r="CJ1176" s="861">
        <v>-10.618636</v>
      </c>
      <c r="CK1176" s="861">
        <v>-7.2376889999999996</v>
      </c>
      <c r="CL1176" s="861">
        <v>-10.726046</v>
      </c>
      <c r="CM1176" s="861">
        <v>-6.6548080000000001</v>
      </c>
      <c r="CN1176" s="861">
        <v>-13.297408000000001</v>
      </c>
      <c r="CO1176" s="861">
        <v>-9.2429500000000004</v>
      </c>
      <c r="CP1176" s="861">
        <v>-13.606957</v>
      </c>
      <c r="CQ1176" s="861">
        <v>-10.009342</v>
      </c>
      <c r="CR1176" s="861">
        <v>-10.370813999999999</v>
      </c>
      <c r="CS1176" s="861">
        <v>-7.7414699999999996</v>
      </c>
      <c r="CT1176" s="861">
        <v>-11.186878999999999</v>
      </c>
      <c r="CU1176" s="861">
        <v>-7.4496149999999997</v>
      </c>
      <c r="CV1176" s="861">
        <v>-13.745618</v>
      </c>
      <c r="CW1176" s="861">
        <v>-7.5015000000000001</v>
      </c>
      <c r="CX1176" s="861">
        <v>-13.777077</v>
      </c>
      <c r="CY1176" s="861">
        <v>-8.3180379999999996</v>
      </c>
      <c r="CZ1176" s="861">
        <v>-10.125451999999999</v>
      </c>
      <c r="DA1176" s="861">
        <v>-6.9295109999999998</v>
      </c>
      <c r="DB1176" s="861">
        <v>-10.862928999999999</v>
      </c>
      <c r="DC1176" s="861">
        <v>-6.4743110000000001</v>
      </c>
      <c r="DD1176" s="861">
        <v>-13.488954</v>
      </c>
      <c r="DE1176" s="861">
        <v>-8.7856050000000003</v>
      </c>
      <c r="DF1176" s="861">
        <v>-13.818752</v>
      </c>
      <c r="DG1176" s="861">
        <v>-9.2113849999999999</v>
      </c>
      <c r="DH1176" s="861">
        <v>-10.114312999999999</v>
      </c>
      <c r="DI1176" s="861">
        <v>-7.2985829999999998</v>
      </c>
      <c r="DJ1176" s="861">
        <v>-10.633172</v>
      </c>
      <c r="DK1176" s="861">
        <v>-7.611758</v>
      </c>
      <c r="DL1176" s="861">
        <v>-13.604538</v>
      </c>
      <c r="DM1176" s="861">
        <v>-10.354789</v>
      </c>
      <c r="DN1176" s="861">
        <v>-13.845193</v>
      </c>
      <c r="DO1176" s="861">
        <v>-10.136374999999999</v>
      </c>
      <c r="DP1176" s="861">
        <v>-10.791062999999999</v>
      </c>
      <c r="DQ1176" s="861">
        <v>-8.2264029999999995</v>
      </c>
      <c r="DR1176" s="861">
        <v>-10.946588</v>
      </c>
      <c r="DS1176" s="861">
        <v>-8.7844960000000007</v>
      </c>
      <c r="DT1176" s="861">
        <v>-13.367646000000001</v>
      </c>
      <c r="DU1176" s="861">
        <v>-11.122526000000001</v>
      </c>
      <c r="DV1176" s="861">
        <v>-13.692551</v>
      </c>
      <c r="DW1176" s="861">
        <v>-8.3985269999999996</v>
      </c>
      <c r="DX1176" s="861">
        <v>11.397055999999999</v>
      </c>
      <c r="DY1176" s="861">
        <v>8.0860099999999999</v>
      </c>
      <c r="DZ1176" s="861">
        <v>159.51427699999999</v>
      </c>
      <c r="EA1176" s="861">
        <v>149.91225700000001</v>
      </c>
      <c r="EB1176" s="861">
        <v>122.18</v>
      </c>
      <c r="EC1176" s="861">
        <v>1.2390000000000001</v>
      </c>
      <c r="ED1176" s="861">
        <v>133.69999999999999</v>
      </c>
      <c r="EE1176" s="861">
        <v>122.11</v>
      </c>
      <c r="EF1176" s="861">
        <v>5.3</v>
      </c>
      <c r="EG1176" s="861">
        <v>632.1</v>
      </c>
      <c r="EH1176" s="861">
        <v>122.25</v>
      </c>
      <c r="EI1176" s="861">
        <v>4.9020000000000001</v>
      </c>
      <c r="EJ1176" s="861">
        <v>586.4</v>
      </c>
      <c r="EK1176" s="861">
        <v>9.6908689999999993</v>
      </c>
      <c r="EL1176" s="861">
        <v>11.563491000000001</v>
      </c>
      <c r="EM1176" s="861">
        <v>-19.272162999999999</v>
      </c>
      <c r="EN1176" s="861">
        <v>-25.535153999999999</v>
      </c>
      <c r="EO1176" s="861">
        <v>93.841054999999997</v>
      </c>
      <c r="EP1176" s="861">
        <v>89.601517000000001</v>
      </c>
      <c r="EQ1176" s="861">
        <v>-10.269443000000001</v>
      </c>
      <c r="ER1176" s="861">
        <v>5400.2397499999997</v>
      </c>
      <c r="ES1176" s="861">
        <v>12599.242806</v>
      </c>
      <c r="ET1176" s="861">
        <v>11773.651492999999</v>
      </c>
      <c r="EU1176" s="861"/>
      <c r="EV1176" s="861"/>
      <c r="EW1176" s="861"/>
      <c r="EX1176" s="861"/>
      <c r="EY1176" s="861"/>
      <c r="EZ1176" s="861"/>
      <c r="FA1176" s="861"/>
      <c r="FB1176" s="861"/>
      <c r="FC1176" s="861"/>
      <c r="FD1176" s="861"/>
    </row>
    <row r="1177" spans="1:160" x14ac:dyDescent="0.25">
      <c r="A1177" s="837">
        <v>46142</v>
      </c>
      <c r="B1177" s="836">
        <v>0.18743055555555554</v>
      </c>
      <c r="C1177" s="861">
        <v>67560</v>
      </c>
      <c r="D1177" s="861">
        <v>0</v>
      </c>
      <c r="E1177" s="861">
        <v>0</v>
      </c>
      <c r="F1177" s="861">
        <v>75.302440000000004</v>
      </c>
      <c r="G1177" s="861">
        <v>71.447838000000004</v>
      </c>
      <c r="H1177" s="861">
        <v>64.786252000000005</v>
      </c>
      <c r="I1177" s="861">
        <v>73.825468999999998</v>
      </c>
      <c r="J1177" s="861">
        <v>71.646411999999998</v>
      </c>
      <c r="K1177" s="861">
        <v>71.090267999999995</v>
      </c>
      <c r="L1177" s="861">
        <v>73.775492</v>
      </c>
      <c r="M1177" s="861">
        <v>74.512057999999996</v>
      </c>
      <c r="N1177" s="861">
        <v>-10.477302999999999</v>
      </c>
      <c r="O1177" s="861">
        <v>-12.576862999999999</v>
      </c>
      <c r="P1177" s="861">
        <v>-13.602595000000001</v>
      </c>
      <c r="Q1177" s="861">
        <v>-9.1052470000000003</v>
      </c>
      <c r="R1177" s="861">
        <v>-10.792726</v>
      </c>
      <c r="S1177" s="861">
        <v>-11.829686000000001</v>
      </c>
      <c r="T1177" s="861">
        <v>81.802690999999996</v>
      </c>
      <c r="U1177" s="861">
        <v>74.279066</v>
      </c>
      <c r="V1177" s="861">
        <v>92.725423000000006</v>
      </c>
      <c r="W1177" s="861">
        <v>91.749048999999999</v>
      </c>
      <c r="X1177" s="861">
        <v>-9.0914520000000003</v>
      </c>
      <c r="Y1177" s="861">
        <v>-8.8775279999999999</v>
      </c>
      <c r="Z1177" s="861">
        <v>-13.208345</v>
      </c>
      <c r="AA1177" s="861">
        <v>-12.610996999999999</v>
      </c>
      <c r="AB1177" s="861">
        <v>-12.462081</v>
      </c>
      <c r="AC1177" s="861">
        <v>-13.370134999999999</v>
      </c>
      <c r="AD1177" s="861">
        <v>-15.384059000000001</v>
      </c>
      <c r="AE1177" s="861">
        <v>103.232652</v>
      </c>
      <c r="AF1177" s="861">
        <v>96.630396000000005</v>
      </c>
      <c r="AG1177" s="861">
        <v>87.912081999999998</v>
      </c>
      <c r="AH1177" s="861">
        <v>104.744359</v>
      </c>
      <c r="AI1177" s="861">
        <v>88.920361999999997</v>
      </c>
      <c r="AJ1177" s="861">
        <v>69.961757000000006</v>
      </c>
      <c r="AK1177" s="861">
        <v>-8.6467100000000006</v>
      </c>
      <c r="AL1177" s="861">
        <v>-12.608841</v>
      </c>
      <c r="AM1177" s="861">
        <v>-9.5662889999999994</v>
      </c>
      <c r="AN1177" s="861">
        <v>91.836105000000003</v>
      </c>
      <c r="AO1177" s="861">
        <v>91.026526000000004</v>
      </c>
      <c r="AP1177" s="861">
        <v>86.409779999999998</v>
      </c>
      <c r="AQ1177" s="861">
        <v>87.211823999999993</v>
      </c>
      <c r="AR1177" s="861">
        <v>71.839866000000001</v>
      </c>
      <c r="AS1177" s="861">
        <v>62.486510000000003</v>
      </c>
      <c r="AT1177" s="861">
        <v>75.572438000000005</v>
      </c>
      <c r="AU1177" s="861">
        <v>74.631013999999993</v>
      </c>
      <c r="AV1177" s="861">
        <v>74.394756000000001</v>
      </c>
      <c r="AW1177" s="861">
        <v>73.510326000000006</v>
      </c>
      <c r="AX1177" s="861">
        <v>88.593063999999998</v>
      </c>
      <c r="AY1177" s="861">
        <v>86.462423999999999</v>
      </c>
      <c r="AZ1177" s="861">
        <v>-10.064329000000001</v>
      </c>
      <c r="BA1177" s="861">
        <v>-8.1096810000000001</v>
      </c>
      <c r="BB1177" s="861">
        <v>-16.943014999999999</v>
      </c>
      <c r="BC1177" s="861">
        <v>-15.955906000000001</v>
      </c>
      <c r="BD1177" s="861">
        <v>-16.381473</v>
      </c>
      <c r="BE1177" s="861">
        <v>-10.927372999999999</v>
      </c>
      <c r="BF1177" s="861">
        <v>31.354032</v>
      </c>
      <c r="BG1177" s="861">
        <v>140.78713300000001</v>
      </c>
      <c r="BH1177" s="861">
        <v>109.268349</v>
      </c>
      <c r="BI1177" s="861">
        <v>48.902802000000001</v>
      </c>
      <c r="BJ1177" s="861">
        <v>130.01149599999999</v>
      </c>
      <c r="BK1177" s="861">
        <v>85.090020999999993</v>
      </c>
      <c r="BL1177" s="861">
        <v>74.057269000000005</v>
      </c>
      <c r="BM1177" s="861">
        <v>-21.444461</v>
      </c>
      <c r="BN1177" s="861">
        <v>-16.323663</v>
      </c>
      <c r="BO1177" s="861">
        <v>-13.898490000000001</v>
      </c>
      <c r="BP1177" s="861">
        <v>-16.011834</v>
      </c>
      <c r="BQ1177" s="861">
        <v>86.058514000000002</v>
      </c>
      <c r="BR1177" s="861">
        <v>88.515460000000004</v>
      </c>
      <c r="BS1177" s="861">
        <v>84.873482999999993</v>
      </c>
      <c r="BT1177" s="861">
        <v>57.404468999999999</v>
      </c>
      <c r="BU1177" s="861">
        <v>64.314132000000001</v>
      </c>
      <c r="BV1177" s="861">
        <v>59.923363000000002</v>
      </c>
      <c r="BW1177" s="861">
        <v>63.904212999999999</v>
      </c>
      <c r="BX1177" s="861">
        <v>-15.815162000000001</v>
      </c>
      <c r="BY1177" s="861">
        <v>-16.050132000000001</v>
      </c>
      <c r="BZ1177" s="861">
        <v>-16.476227999999999</v>
      </c>
      <c r="CA1177" s="861">
        <v>-16.681562</v>
      </c>
      <c r="CB1177" s="861">
        <v>-10.697414999999999</v>
      </c>
      <c r="CC1177" s="861">
        <v>-8.0684439999999995</v>
      </c>
      <c r="CD1177" s="861">
        <v>-11.140933</v>
      </c>
      <c r="CE1177" s="861">
        <v>-8.2968080000000004</v>
      </c>
      <c r="CF1177" s="861">
        <v>-13.290096</v>
      </c>
      <c r="CG1177" s="861">
        <v>-8.5006609999999991</v>
      </c>
      <c r="CH1177" s="861">
        <v>-13.609006000000001</v>
      </c>
      <c r="CI1177" s="861">
        <v>-9.2843630000000008</v>
      </c>
      <c r="CJ1177" s="861">
        <v>-10.632113</v>
      </c>
      <c r="CK1177" s="861">
        <v>-7.2515879999999999</v>
      </c>
      <c r="CL1177" s="861">
        <v>-10.724517000000001</v>
      </c>
      <c r="CM1177" s="861">
        <v>-6.6430189999999998</v>
      </c>
      <c r="CN1177" s="861">
        <v>-13.300946</v>
      </c>
      <c r="CO1177" s="861">
        <v>-9.2324040000000007</v>
      </c>
      <c r="CP1177" s="861">
        <v>-13.624117999999999</v>
      </c>
      <c r="CQ1177" s="861">
        <v>-10.026405</v>
      </c>
      <c r="CR1177" s="861">
        <v>-10.388356</v>
      </c>
      <c r="CS1177" s="861">
        <v>-7.7467810000000004</v>
      </c>
      <c r="CT1177" s="861">
        <v>-11.162826000000001</v>
      </c>
      <c r="CU1177" s="861">
        <v>-7.43879</v>
      </c>
      <c r="CV1177" s="861">
        <v>-13.738462999999999</v>
      </c>
      <c r="CW1177" s="861">
        <v>-7.5173209999999999</v>
      </c>
      <c r="CX1177" s="861">
        <v>-13.798266</v>
      </c>
      <c r="CY1177" s="861">
        <v>-8.3441949999999991</v>
      </c>
      <c r="CZ1177" s="861">
        <v>-10.140886999999999</v>
      </c>
      <c r="DA1177" s="861">
        <v>-6.9416919999999998</v>
      </c>
      <c r="DB1177" s="861">
        <v>-10.875655</v>
      </c>
      <c r="DC1177" s="861">
        <v>-6.4934830000000003</v>
      </c>
      <c r="DD1177" s="861">
        <v>-13.504034000000001</v>
      </c>
      <c r="DE1177" s="861">
        <v>-8.8263370000000005</v>
      </c>
      <c r="DF1177" s="861">
        <v>-13.864572000000001</v>
      </c>
      <c r="DG1177" s="861">
        <v>-9.2109360000000002</v>
      </c>
      <c r="DH1177" s="861">
        <v>-10.146253</v>
      </c>
      <c r="DI1177" s="861">
        <v>-7.3160249999999998</v>
      </c>
      <c r="DJ1177" s="861">
        <v>-10.673726</v>
      </c>
      <c r="DK1177" s="861">
        <v>-7.6338840000000001</v>
      </c>
      <c r="DL1177" s="861">
        <v>-13.612121</v>
      </c>
      <c r="DM1177" s="861">
        <v>-10.37689</v>
      </c>
      <c r="DN1177" s="861">
        <v>-13.831047999999999</v>
      </c>
      <c r="DO1177" s="861">
        <v>-10.135456</v>
      </c>
      <c r="DP1177" s="861">
        <v>-10.80612</v>
      </c>
      <c r="DQ1177" s="861">
        <v>-8.2260869999999997</v>
      </c>
      <c r="DR1177" s="861">
        <v>-10.969301</v>
      </c>
      <c r="DS1177" s="861">
        <v>-8.8010420000000007</v>
      </c>
      <c r="DT1177" s="861">
        <v>-13.395042</v>
      </c>
      <c r="DU1177" s="861">
        <v>-11.157348000000001</v>
      </c>
      <c r="DV1177" s="861">
        <v>-13.708076</v>
      </c>
      <c r="DW1177" s="861">
        <v>-8.4443520000000003</v>
      </c>
      <c r="DX1177" s="861">
        <v>11.430980999999999</v>
      </c>
      <c r="DY1177" s="861">
        <v>8.0981120000000004</v>
      </c>
      <c r="DZ1177" s="861">
        <v>159.270287</v>
      </c>
      <c r="EA1177" s="861">
        <v>150.29505800000001</v>
      </c>
      <c r="EB1177" s="861">
        <v>122.13</v>
      </c>
      <c r="EC1177" s="861">
        <v>1.238</v>
      </c>
      <c r="ED1177" s="861">
        <v>133.69999999999999</v>
      </c>
      <c r="EE1177" s="861">
        <v>122.03</v>
      </c>
      <c r="EF1177" s="861">
        <v>5.2789999999999999</v>
      </c>
      <c r="EG1177" s="861">
        <v>632.9</v>
      </c>
      <c r="EH1177" s="861">
        <v>122.06</v>
      </c>
      <c r="EI1177" s="861">
        <v>4.8959999999999999</v>
      </c>
      <c r="EJ1177" s="861">
        <v>585.6</v>
      </c>
      <c r="EK1177" s="861">
        <v>9.6449800000000003</v>
      </c>
      <c r="EL1177" s="861">
        <v>11.61252</v>
      </c>
      <c r="EM1177" s="861">
        <v>-19.211269000000001</v>
      </c>
      <c r="EN1177" s="861">
        <v>-25.511009999999999</v>
      </c>
      <c r="EO1177" s="861">
        <v>93.735473999999996</v>
      </c>
      <c r="EP1177" s="861">
        <v>89.773956999999996</v>
      </c>
      <c r="EQ1177" s="861">
        <v>-10.282254</v>
      </c>
      <c r="ER1177" s="861">
        <v>5402.4665169999998</v>
      </c>
      <c r="ES1177" s="861">
        <v>12609.818267000001</v>
      </c>
      <c r="ET1177" s="861">
        <v>11783.427422999999</v>
      </c>
      <c r="EU1177" s="861"/>
      <c r="EV1177" s="861"/>
      <c r="EW1177" s="861"/>
      <c r="EX1177" s="861"/>
      <c r="EY1177" s="861"/>
      <c r="EZ1177" s="861"/>
      <c r="FA1177" s="861"/>
      <c r="FB1177" s="861"/>
      <c r="FC1177" s="861"/>
      <c r="FD1177" s="861"/>
    </row>
    <row r="1178" spans="1:160" x14ac:dyDescent="0.25">
      <c r="A1178" s="837">
        <v>46142</v>
      </c>
      <c r="B1178" s="836">
        <v>0.18812499999999999</v>
      </c>
      <c r="C1178" s="861">
        <v>67620</v>
      </c>
      <c r="D1178" s="861">
        <v>0</v>
      </c>
      <c r="E1178" s="861">
        <v>0</v>
      </c>
      <c r="F1178" s="861">
        <v>75.268000000000001</v>
      </c>
      <c r="G1178" s="861">
        <v>71.448448999999997</v>
      </c>
      <c r="H1178" s="861">
        <v>64.862111999999996</v>
      </c>
      <c r="I1178" s="861">
        <v>73.795773999999994</v>
      </c>
      <c r="J1178" s="861">
        <v>71.717141999999996</v>
      </c>
      <c r="K1178" s="861">
        <v>71.082119000000006</v>
      </c>
      <c r="L1178" s="861">
        <v>73.789585000000002</v>
      </c>
      <c r="M1178" s="861">
        <v>74.482606000000004</v>
      </c>
      <c r="N1178" s="861">
        <v>-10.50244</v>
      </c>
      <c r="O1178" s="861">
        <v>-12.611980000000001</v>
      </c>
      <c r="P1178" s="861">
        <v>-13.565556000000001</v>
      </c>
      <c r="Q1178" s="861">
        <v>-9.2871629999999996</v>
      </c>
      <c r="R1178" s="861">
        <v>-10.602976</v>
      </c>
      <c r="S1178" s="861">
        <v>-11.787856</v>
      </c>
      <c r="T1178" s="861">
        <v>81.896792000000005</v>
      </c>
      <c r="U1178" s="861">
        <v>73.377500999999995</v>
      </c>
      <c r="V1178" s="861">
        <v>92.682580999999999</v>
      </c>
      <c r="W1178" s="861">
        <v>91.728532000000001</v>
      </c>
      <c r="X1178" s="861">
        <v>-9.0617049999999999</v>
      </c>
      <c r="Y1178" s="861">
        <v>-8.9014779999999991</v>
      </c>
      <c r="Z1178" s="861">
        <v>-13.214062999999999</v>
      </c>
      <c r="AA1178" s="861">
        <v>-12.657238</v>
      </c>
      <c r="AB1178" s="861">
        <v>-12.503748</v>
      </c>
      <c r="AC1178" s="861">
        <v>-13.376003000000001</v>
      </c>
      <c r="AD1178" s="861">
        <v>-15.332705000000001</v>
      </c>
      <c r="AE1178" s="861">
        <v>103.40093</v>
      </c>
      <c r="AF1178" s="861">
        <v>96.634310999999997</v>
      </c>
      <c r="AG1178" s="861">
        <v>88.036286000000004</v>
      </c>
      <c r="AH1178" s="861">
        <v>104.844813</v>
      </c>
      <c r="AI1178" s="861">
        <v>88.921631000000005</v>
      </c>
      <c r="AJ1178" s="861">
        <v>70.046334000000002</v>
      </c>
      <c r="AK1178" s="861">
        <v>-8.6911760000000005</v>
      </c>
      <c r="AL1178" s="861">
        <v>-12.533181000000001</v>
      </c>
      <c r="AM1178" s="861">
        <v>-9.5074039999999993</v>
      </c>
      <c r="AN1178" s="861">
        <v>91.884805999999998</v>
      </c>
      <c r="AO1178" s="861">
        <v>90.975147000000007</v>
      </c>
      <c r="AP1178" s="861">
        <v>86.573205000000002</v>
      </c>
      <c r="AQ1178" s="861">
        <v>87.292235000000005</v>
      </c>
      <c r="AR1178" s="861">
        <v>71.917445000000001</v>
      </c>
      <c r="AS1178" s="861">
        <v>62.403328999999999</v>
      </c>
      <c r="AT1178" s="861">
        <v>75.703468000000001</v>
      </c>
      <c r="AU1178" s="861">
        <v>74.689089999999993</v>
      </c>
      <c r="AV1178" s="861">
        <v>74.259664000000001</v>
      </c>
      <c r="AW1178" s="861">
        <v>73.678606000000002</v>
      </c>
      <c r="AX1178" s="861">
        <v>88.740547000000007</v>
      </c>
      <c r="AY1178" s="861">
        <v>86.672359999999998</v>
      </c>
      <c r="AZ1178" s="861">
        <v>-10.098049</v>
      </c>
      <c r="BA1178" s="861">
        <v>-8.1044599999999996</v>
      </c>
      <c r="BB1178" s="861">
        <v>-16.930472999999999</v>
      </c>
      <c r="BC1178" s="861">
        <v>-15.994548</v>
      </c>
      <c r="BD1178" s="861">
        <v>-16.355194000000001</v>
      </c>
      <c r="BE1178" s="861">
        <v>-10.852306</v>
      </c>
      <c r="BF1178" s="861">
        <v>31.352575000000002</v>
      </c>
      <c r="BG1178" s="861">
        <v>140.753243</v>
      </c>
      <c r="BH1178" s="861">
        <v>109.379312</v>
      </c>
      <c r="BI1178" s="861">
        <v>48.944710999999998</v>
      </c>
      <c r="BJ1178" s="861">
        <v>130.051434</v>
      </c>
      <c r="BK1178" s="861">
        <v>85.131155000000007</v>
      </c>
      <c r="BL1178" s="861">
        <v>74.127689000000004</v>
      </c>
      <c r="BM1178" s="861">
        <v>-21.497253000000001</v>
      </c>
      <c r="BN1178" s="861">
        <v>-16.329011999999999</v>
      </c>
      <c r="BO1178" s="861">
        <v>-13.975599000000001</v>
      </c>
      <c r="BP1178" s="861">
        <v>-16.043713</v>
      </c>
      <c r="BQ1178" s="861">
        <v>86.053808000000004</v>
      </c>
      <c r="BR1178" s="861">
        <v>88.578792000000007</v>
      </c>
      <c r="BS1178" s="861">
        <v>84.884467999999998</v>
      </c>
      <c r="BT1178" s="861">
        <v>57.247141999999997</v>
      </c>
      <c r="BU1178" s="861">
        <v>64.368268999999998</v>
      </c>
      <c r="BV1178" s="861">
        <v>59.974775000000001</v>
      </c>
      <c r="BW1178" s="861">
        <v>63.872351000000002</v>
      </c>
      <c r="BX1178" s="861">
        <v>-15.653231999999999</v>
      </c>
      <c r="BY1178" s="861">
        <v>-16.049216999999999</v>
      </c>
      <c r="BZ1178" s="861">
        <v>-16.449928</v>
      </c>
      <c r="CA1178" s="861">
        <v>-16.683710999999999</v>
      </c>
      <c r="CB1178" s="861">
        <v>-10.693436</v>
      </c>
      <c r="CC1178" s="861">
        <v>-8.1267309999999995</v>
      </c>
      <c r="CD1178" s="861">
        <v>-11.141202</v>
      </c>
      <c r="CE1178" s="861">
        <v>-8.3143940000000001</v>
      </c>
      <c r="CF1178" s="861">
        <v>-13.276426000000001</v>
      </c>
      <c r="CG1178" s="861">
        <v>-8.5582619999999991</v>
      </c>
      <c r="CH1178" s="861">
        <v>-13.633329</v>
      </c>
      <c r="CI1178" s="861">
        <v>-9.3108629999999994</v>
      </c>
      <c r="CJ1178" s="861">
        <v>-10.624847000000001</v>
      </c>
      <c r="CK1178" s="861">
        <v>-7.2630710000000001</v>
      </c>
      <c r="CL1178" s="861">
        <v>-10.729015</v>
      </c>
      <c r="CM1178" s="861">
        <v>-6.6867029999999996</v>
      </c>
      <c r="CN1178" s="861">
        <v>-13.292937</v>
      </c>
      <c r="CO1178" s="861">
        <v>-9.2755390000000002</v>
      </c>
      <c r="CP1178" s="861">
        <v>-13.627948999999999</v>
      </c>
      <c r="CQ1178" s="861">
        <v>-10.036785</v>
      </c>
      <c r="CR1178" s="861">
        <v>-10.366809999999999</v>
      </c>
      <c r="CS1178" s="861">
        <v>-7.7842479999999998</v>
      </c>
      <c r="CT1178" s="861">
        <v>-11.211880000000001</v>
      </c>
      <c r="CU1178" s="861">
        <v>-7.477741</v>
      </c>
      <c r="CV1178" s="861">
        <v>-13.783467999999999</v>
      </c>
      <c r="CW1178" s="861">
        <v>-7.5399139999999996</v>
      </c>
      <c r="CX1178" s="861">
        <v>-13.845302</v>
      </c>
      <c r="CY1178" s="861">
        <v>-8.3285699999999991</v>
      </c>
      <c r="CZ1178" s="861">
        <v>-10.180609</v>
      </c>
      <c r="DA1178" s="861">
        <v>-6.9536309999999997</v>
      </c>
      <c r="DB1178" s="861">
        <v>-10.913987000000001</v>
      </c>
      <c r="DC1178" s="861">
        <v>-6.5170830000000004</v>
      </c>
      <c r="DD1178" s="861">
        <v>-13.541601999999999</v>
      </c>
      <c r="DE1178" s="861">
        <v>-8.8313059999999997</v>
      </c>
      <c r="DF1178" s="861">
        <v>-13.883703000000001</v>
      </c>
      <c r="DG1178" s="861">
        <v>-9.2505509999999997</v>
      </c>
      <c r="DH1178" s="861">
        <v>-10.183109999999999</v>
      </c>
      <c r="DI1178" s="861">
        <v>-7.3442400000000001</v>
      </c>
      <c r="DJ1178" s="861">
        <v>-10.703029000000001</v>
      </c>
      <c r="DK1178" s="861">
        <v>-7.650423</v>
      </c>
      <c r="DL1178" s="861">
        <v>-13.645545</v>
      </c>
      <c r="DM1178" s="861">
        <v>-10.382436999999999</v>
      </c>
      <c r="DN1178" s="861">
        <v>-13.871898</v>
      </c>
      <c r="DO1178" s="861">
        <v>-10.156822</v>
      </c>
      <c r="DP1178" s="861">
        <v>-10.816229999999999</v>
      </c>
      <c r="DQ1178" s="861">
        <v>-8.2707230000000003</v>
      </c>
      <c r="DR1178" s="861">
        <v>-11.001908999999999</v>
      </c>
      <c r="DS1178" s="861">
        <v>-8.8129279999999994</v>
      </c>
      <c r="DT1178" s="861">
        <v>-13.439779</v>
      </c>
      <c r="DU1178" s="861">
        <v>-11.156790000000001</v>
      </c>
      <c r="DV1178" s="861">
        <v>-13.724823000000001</v>
      </c>
      <c r="DW1178" s="861">
        <v>-8.4408290000000008</v>
      </c>
      <c r="DX1178" s="861">
        <v>11.431855000000001</v>
      </c>
      <c r="DY1178" s="861">
        <v>8.1096310000000003</v>
      </c>
      <c r="DZ1178" s="861">
        <v>158.98303999999999</v>
      </c>
      <c r="EA1178" s="861">
        <v>150.58911000000001</v>
      </c>
      <c r="EB1178" s="861">
        <v>121.61</v>
      </c>
      <c r="EC1178" s="861">
        <v>3.2759999999999998</v>
      </c>
      <c r="ED1178" s="861">
        <v>392.4</v>
      </c>
      <c r="EE1178" s="861">
        <v>121.53</v>
      </c>
      <c r="EF1178" s="861">
        <v>5.2919999999999998</v>
      </c>
      <c r="EG1178" s="861">
        <v>633.6</v>
      </c>
      <c r="EH1178" s="861">
        <v>121.53</v>
      </c>
      <c r="EI1178" s="861">
        <v>4.9139999999999997</v>
      </c>
      <c r="EJ1178" s="861">
        <v>584</v>
      </c>
      <c r="EK1178" s="861">
        <v>9.7022969999999997</v>
      </c>
      <c r="EL1178" s="861">
        <v>11.51244</v>
      </c>
      <c r="EM1178" s="861">
        <v>-19.209700999999999</v>
      </c>
      <c r="EN1178" s="861">
        <v>-25.488039000000001</v>
      </c>
      <c r="EO1178" s="861">
        <v>93.611036999999996</v>
      </c>
      <c r="EP1178" s="861">
        <v>89.906218999999993</v>
      </c>
      <c r="EQ1178" s="861">
        <v>-10.304238</v>
      </c>
      <c r="ER1178" s="861">
        <v>5408.6406280000001</v>
      </c>
      <c r="ES1178" s="861">
        <v>12620.374398</v>
      </c>
      <c r="ET1178" s="861">
        <v>11793.179824999999</v>
      </c>
      <c r="EU1178" s="861"/>
      <c r="EV1178" s="861"/>
      <c r="EW1178" s="861"/>
      <c r="EX1178" s="861"/>
      <c r="EY1178" s="861"/>
      <c r="EZ1178" s="861"/>
      <c r="FA1178" s="861"/>
      <c r="FB1178" s="861"/>
      <c r="FC1178" s="861"/>
      <c r="FD1178" s="861"/>
    </row>
    <row r="1179" spans="1:160" x14ac:dyDescent="0.25">
      <c r="A1179" s="837">
        <v>46142</v>
      </c>
      <c r="B1179" s="836">
        <v>0.18881944444444443</v>
      </c>
      <c r="C1179" s="861">
        <v>67680</v>
      </c>
      <c r="D1179" s="861">
        <v>0</v>
      </c>
      <c r="E1179" s="861">
        <v>0</v>
      </c>
      <c r="F1179" s="861">
        <v>75.275649999999999</v>
      </c>
      <c r="G1179" s="861">
        <v>71.479885999999993</v>
      </c>
      <c r="H1179" s="861">
        <v>64.823684</v>
      </c>
      <c r="I1179" s="861">
        <v>73.810727999999997</v>
      </c>
      <c r="J1179" s="861">
        <v>71.783016000000003</v>
      </c>
      <c r="K1179" s="861">
        <v>71.100515999999999</v>
      </c>
      <c r="L1179" s="861">
        <v>73.803763000000004</v>
      </c>
      <c r="M1179" s="861">
        <v>74.538613999999995</v>
      </c>
      <c r="N1179" s="861">
        <v>-10.483492999999999</v>
      </c>
      <c r="O1179" s="861">
        <v>-12.624071000000001</v>
      </c>
      <c r="P1179" s="861">
        <v>-13.580024999999999</v>
      </c>
      <c r="Q1179" s="861">
        <v>-9.3028479999999991</v>
      </c>
      <c r="R1179" s="861">
        <v>-10.633725999999999</v>
      </c>
      <c r="S1179" s="861">
        <v>-11.917038</v>
      </c>
      <c r="T1179" s="861">
        <v>81.876165</v>
      </c>
      <c r="U1179" s="861">
        <v>74.048350999999997</v>
      </c>
      <c r="V1179" s="861">
        <v>92.802318999999997</v>
      </c>
      <c r="W1179" s="861">
        <v>91.831416000000004</v>
      </c>
      <c r="X1179" s="861">
        <v>-9.0765410000000006</v>
      </c>
      <c r="Y1179" s="861">
        <v>-8.9073150000000005</v>
      </c>
      <c r="Z1179" s="861">
        <v>-13.173715</v>
      </c>
      <c r="AA1179" s="861">
        <v>-12.598076000000001</v>
      </c>
      <c r="AB1179" s="861">
        <v>-12.445904000000001</v>
      </c>
      <c r="AC1179" s="861">
        <v>-13.336005999999999</v>
      </c>
      <c r="AD1179" s="861">
        <v>-15.265976</v>
      </c>
      <c r="AE1179" s="861">
        <v>103.40461000000001</v>
      </c>
      <c r="AF1179" s="861">
        <v>96.680042999999998</v>
      </c>
      <c r="AG1179" s="861">
        <v>88.124070000000003</v>
      </c>
      <c r="AH1179" s="861">
        <v>104.82520599999999</v>
      </c>
      <c r="AI1179" s="861">
        <v>89.086613</v>
      </c>
      <c r="AJ1179" s="861">
        <v>70.169953000000007</v>
      </c>
      <c r="AK1179" s="861">
        <v>-8.7427080000000004</v>
      </c>
      <c r="AL1179" s="861">
        <v>-12.461909</v>
      </c>
      <c r="AM1179" s="861">
        <v>-9.4589789999999994</v>
      </c>
      <c r="AN1179" s="861">
        <v>92.059291999999999</v>
      </c>
      <c r="AO1179" s="861">
        <v>91.050002000000006</v>
      </c>
      <c r="AP1179" s="861">
        <v>86.619682999999995</v>
      </c>
      <c r="AQ1179" s="861">
        <v>87.365741</v>
      </c>
      <c r="AR1179" s="861">
        <v>71.940832</v>
      </c>
      <c r="AS1179" s="861">
        <v>62.481431999999998</v>
      </c>
      <c r="AT1179" s="861">
        <v>75.711849999999998</v>
      </c>
      <c r="AU1179" s="861">
        <v>74.746073999999993</v>
      </c>
      <c r="AV1179" s="861">
        <v>74.342885999999993</v>
      </c>
      <c r="AW1179" s="861">
        <v>73.679092999999995</v>
      </c>
      <c r="AX1179" s="861">
        <v>88.683238000000003</v>
      </c>
      <c r="AY1179" s="861">
        <v>86.679090000000002</v>
      </c>
      <c r="AZ1179" s="861">
        <v>-10.168920999999999</v>
      </c>
      <c r="BA1179" s="861">
        <v>-8.0127509999999997</v>
      </c>
      <c r="BB1179" s="861">
        <v>-16.939554000000001</v>
      </c>
      <c r="BC1179" s="861">
        <v>-15.972821</v>
      </c>
      <c r="BD1179" s="861">
        <v>-16.364267000000002</v>
      </c>
      <c r="BE1179" s="861">
        <v>-10.97819</v>
      </c>
      <c r="BF1179" s="861">
        <v>31.414128999999999</v>
      </c>
      <c r="BG1179" s="861">
        <v>140.45862700000001</v>
      </c>
      <c r="BH1179" s="861">
        <v>109.430904</v>
      </c>
      <c r="BI1179" s="861">
        <v>49.001372000000003</v>
      </c>
      <c r="BJ1179" s="861">
        <v>129.90216699999999</v>
      </c>
      <c r="BK1179" s="861">
        <v>85.154647999999995</v>
      </c>
      <c r="BL1179" s="861">
        <v>74.073258999999993</v>
      </c>
      <c r="BM1179" s="861">
        <v>-21.513369000000001</v>
      </c>
      <c r="BN1179" s="861">
        <v>-16.31719</v>
      </c>
      <c r="BO1179" s="861">
        <v>-13.942569000000001</v>
      </c>
      <c r="BP1179" s="861">
        <v>-16.005837</v>
      </c>
      <c r="BQ1179" s="861">
        <v>86.127173999999997</v>
      </c>
      <c r="BR1179" s="861">
        <v>88.641436999999996</v>
      </c>
      <c r="BS1179" s="861">
        <v>84.913140999999996</v>
      </c>
      <c r="BT1179" s="861">
        <v>57.237074999999997</v>
      </c>
      <c r="BU1179" s="861">
        <v>64.381799000000001</v>
      </c>
      <c r="BV1179" s="861">
        <v>60.001277999999999</v>
      </c>
      <c r="BW1179" s="861">
        <v>64.015563999999998</v>
      </c>
      <c r="BX1179" s="861">
        <v>-15.661606000000001</v>
      </c>
      <c r="BY1179" s="861">
        <v>-15.968999</v>
      </c>
      <c r="BZ1179" s="861">
        <v>-16.419035999999998</v>
      </c>
      <c r="CA1179" s="861">
        <v>-16.689326999999999</v>
      </c>
      <c r="CB1179" s="861">
        <v>-10.731418</v>
      </c>
      <c r="CC1179" s="861">
        <v>-8.1176650000000006</v>
      </c>
      <c r="CD1179" s="861">
        <v>-11.168295000000001</v>
      </c>
      <c r="CE1179" s="861">
        <v>-8.3170269999999995</v>
      </c>
      <c r="CF1179" s="861">
        <v>-13.307048</v>
      </c>
      <c r="CG1179" s="861">
        <v>-8.5511970000000002</v>
      </c>
      <c r="CH1179" s="861">
        <v>-13.663463</v>
      </c>
      <c r="CI1179" s="861">
        <v>-9.3117269999999994</v>
      </c>
      <c r="CJ1179" s="861">
        <v>-10.653898</v>
      </c>
      <c r="CK1179" s="861">
        <v>-7.2801850000000004</v>
      </c>
      <c r="CL1179" s="861">
        <v>-10.772535</v>
      </c>
      <c r="CM1179" s="861">
        <v>-6.6809250000000002</v>
      </c>
      <c r="CN1179" s="861">
        <v>-13.339600000000001</v>
      </c>
      <c r="CO1179" s="861">
        <v>-9.2862799999999996</v>
      </c>
      <c r="CP1179" s="861">
        <v>-13.664503</v>
      </c>
      <c r="CQ1179" s="861">
        <v>-10.045439999999999</v>
      </c>
      <c r="CR1179" s="861">
        <v>-10.409751</v>
      </c>
      <c r="CS1179" s="861">
        <v>-7.7970819999999996</v>
      </c>
      <c r="CT1179" s="861">
        <v>-11.215172000000001</v>
      </c>
      <c r="CU1179" s="861">
        <v>-7.4529670000000001</v>
      </c>
      <c r="CV1179" s="861">
        <v>-13.788188999999999</v>
      </c>
      <c r="CW1179" s="861">
        <v>-7.524019</v>
      </c>
      <c r="CX1179" s="861">
        <v>-13.795249999999999</v>
      </c>
      <c r="CY1179" s="861">
        <v>-8.3529060000000008</v>
      </c>
      <c r="CZ1179" s="861">
        <v>-10.136010000000001</v>
      </c>
      <c r="DA1179" s="861">
        <v>-6.9739800000000001</v>
      </c>
      <c r="DB1179" s="861">
        <v>-10.879476</v>
      </c>
      <c r="DC1179" s="861">
        <v>-6.5098799999999999</v>
      </c>
      <c r="DD1179" s="861">
        <v>-13.515041</v>
      </c>
      <c r="DE1179" s="861">
        <v>-8.8311740000000007</v>
      </c>
      <c r="DF1179" s="861">
        <v>-13.881494999999999</v>
      </c>
      <c r="DG1179" s="861">
        <v>-9.2816419999999997</v>
      </c>
      <c r="DH1179" s="861">
        <v>-10.139606000000001</v>
      </c>
      <c r="DI1179" s="861">
        <v>-7.3327210000000003</v>
      </c>
      <c r="DJ1179" s="861">
        <v>-10.666550000000001</v>
      </c>
      <c r="DK1179" s="861">
        <v>-7.6594720000000001</v>
      </c>
      <c r="DL1179" s="861">
        <v>-13.627088000000001</v>
      </c>
      <c r="DM1179" s="861">
        <v>-10.407748</v>
      </c>
      <c r="DN1179" s="861">
        <v>-13.881967</v>
      </c>
      <c r="DO1179" s="861">
        <v>-10.195937000000001</v>
      </c>
      <c r="DP1179" s="861">
        <v>-10.809804</v>
      </c>
      <c r="DQ1179" s="861">
        <v>-8.2732270000000003</v>
      </c>
      <c r="DR1179" s="861">
        <v>-10.969172</v>
      </c>
      <c r="DS1179" s="861">
        <v>-8.8257399999999997</v>
      </c>
      <c r="DT1179" s="861">
        <v>-13.414251</v>
      </c>
      <c r="DU1179" s="861">
        <v>-11.184481999999999</v>
      </c>
      <c r="DV1179" s="861">
        <v>-13.700695</v>
      </c>
      <c r="DW1179" s="861">
        <v>-8.4585670000000004</v>
      </c>
      <c r="DX1179" s="861">
        <v>11.480459</v>
      </c>
      <c r="DY1179" s="861">
        <v>8.1093399999999995</v>
      </c>
      <c r="DZ1179" s="861">
        <v>159.541301</v>
      </c>
      <c r="EA1179" s="861">
        <v>150.465462</v>
      </c>
      <c r="EB1179" s="861">
        <v>122.17</v>
      </c>
      <c r="EC1179" s="861">
        <v>1.2390000000000001</v>
      </c>
      <c r="ED1179" s="861">
        <v>133.9</v>
      </c>
      <c r="EE1179" s="861">
        <v>122.17</v>
      </c>
      <c r="EF1179" s="861">
        <v>5.2809999999999997</v>
      </c>
      <c r="EG1179" s="861">
        <v>634.20000000000005</v>
      </c>
      <c r="EH1179" s="861">
        <v>122.16</v>
      </c>
      <c r="EI1179" s="861">
        <v>4.9260000000000002</v>
      </c>
      <c r="EJ1179" s="861">
        <v>586.20000000000005</v>
      </c>
      <c r="EK1179" s="861">
        <v>9.6635880000000007</v>
      </c>
      <c r="EL1179" s="861">
        <v>11.546049999999999</v>
      </c>
      <c r="EM1179" s="861">
        <v>-19.122567</v>
      </c>
      <c r="EN1179" s="861">
        <v>-25.488619</v>
      </c>
      <c r="EO1179" s="861">
        <v>93.852742000000006</v>
      </c>
      <c r="EP1179" s="861">
        <v>89.850623999999996</v>
      </c>
      <c r="EQ1179" s="861">
        <v>-10.307964</v>
      </c>
      <c r="ER1179" s="861">
        <v>5414.0999890000003</v>
      </c>
      <c r="ES1179" s="861">
        <v>12630.941516999999</v>
      </c>
      <c r="ET1179" s="861">
        <v>11802.942524</v>
      </c>
      <c r="EU1179" s="861"/>
      <c r="EV1179" s="861"/>
      <c r="EW1179" s="861"/>
      <c r="EX1179" s="861"/>
      <c r="EY1179" s="861"/>
      <c r="EZ1179" s="861"/>
      <c r="FA1179" s="861"/>
      <c r="FB1179" s="861"/>
      <c r="FC1179" s="861"/>
      <c r="FD1179" s="861"/>
    </row>
    <row r="1180" spans="1:160" x14ac:dyDescent="0.25">
      <c r="A1180" s="837">
        <v>46142</v>
      </c>
      <c r="B1180" s="836">
        <v>0.1895138888888889</v>
      </c>
      <c r="C1180" s="861">
        <v>67740</v>
      </c>
      <c r="D1180" s="861">
        <v>0</v>
      </c>
      <c r="E1180" s="861">
        <v>0</v>
      </c>
      <c r="F1180" s="861">
        <v>75.344994999999997</v>
      </c>
      <c r="G1180" s="861">
        <v>71.479983000000004</v>
      </c>
      <c r="H1180" s="861">
        <v>64.848151000000001</v>
      </c>
      <c r="I1180" s="861">
        <v>73.810528000000005</v>
      </c>
      <c r="J1180" s="861">
        <v>71.869731999999999</v>
      </c>
      <c r="K1180" s="861">
        <v>71.086310999999995</v>
      </c>
      <c r="L1180" s="861">
        <v>73.798563999999999</v>
      </c>
      <c r="M1180" s="861">
        <v>74.522008</v>
      </c>
      <c r="N1180" s="861">
        <v>-10.469007</v>
      </c>
      <c r="O1180" s="861">
        <v>-12.654776999999999</v>
      </c>
      <c r="P1180" s="861">
        <v>-13.577738999999999</v>
      </c>
      <c r="Q1180" s="861">
        <v>-9.2731999999999992</v>
      </c>
      <c r="R1180" s="861">
        <v>-10.684818999999999</v>
      </c>
      <c r="S1180" s="861">
        <v>-11.792192999999999</v>
      </c>
      <c r="T1180" s="861">
        <v>81.784093999999996</v>
      </c>
      <c r="U1180" s="861">
        <v>74.769169000000005</v>
      </c>
      <c r="V1180" s="861">
        <v>92.849012999999999</v>
      </c>
      <c r="W1180" s="861">
        <v>91.837151000000006</v>
      </c>
      <c r="X1180" s="861">
        <v>-9.0381879999999999</v>
      </c>
      <c r="Y1180" s="861">
        <v>-8.9437440000000006</v>
      </c>
      <c r="Z1180" s="861">
        <v>-13.1736</v>
      </c>
      <c r="AA1180" s="861">
        <v>-12.645557</v>
      </c>
      <c r="AB1180" s="861">
        <v>-12.441057000000001</v>
      </c>
      <c r="AC1180" s="861">
        <v>-13.367953</v>
      </c>
      <c r="AD1180" s="861">
        <v>-15.325545</v>
      </c>
      <c r="AE1180" s="861">
        <v>103.219005</v>
      </c>
      <c r="AF1180" s="861">
        <v>96.730768999999995</v>
      </c>
      <c r="AG1180" s="861">
        <v>88.042580000000001</v>
      </c>
      <c r="AH1180" s="861">
        <v>104.92560899999999</v>
      </c>
      <c r="AI1180" s="861">
        <v>89.020515000000003</v>
      </c>
      <c r="AJ1180" s="861">
        <v>70.173754000000002</v>
      </c>
      <c r="AK1180" s="861">
        <v>-8.7361740000000001</v>
      </c>
      <c r="AL1180" s="861">
        <v>-12.594976000000001</v>
      </c>
      <c r="AM1180" s="861">
        <v>-9.506532</v>
      </c>
      <c r="AN1180" s="861">
        <v>91.922855999999996</v>
      </c>
      <c r="AO1180" s="861">
        <v>91.122635000000002</v>
      </c>
      <c r="AP1180" s="861">
        <v>86.536407999999994</v>
      </c>
      <c r="AQ1180" s="861">
        <v>87.359155000000001</v>
      </c>
      <c r="AR1180" s="861">
        <v>71.976551000000001</v>
      </c>
      <c r="AS1180" s="861">
        <v>62.439954999999998</v>
      </c>
      <c r="AT1180" s="861">
        <v>75.742714000000007</v>
      </c>
      <c r="AU1180" s="861">
        <v>74.781621999999999</v>
      </c>
      <c r="AV1180" s="861">
        <v>74.085038999999995</v>
      </c>
      <c r="AW1180" s="861">
        <v>73.487268</v>
      </c>
      <c r="AX1180" s="861">
        <v>88.637349</v>
      </c>
      <c r="AY1180" s="861">
        <v>86.603089999999995</v>
      </c>
      <c r="AZ1180" s="861">
        <v>-10.132538</v>
      </c>
      <c r="BA1180" s="861">
        <v>-8.0330980000000007</v>
      </c>
      <c r="BB1180" s="861">
        <v>-16.943762</v>
      </c>
      <c r="BC1180" s="861">
        <v>-15.938174999999999</v>
      </c>
      <c r="BD1180" s="861">
        <v>-16.380322</v>
      </c>
      <c r="BE1180" s="861">
        <v>-10.871677999999999</v>
      </c>
      <c r="BF1180" s="861">
        <v>31.356932</v>
      </c>
      <c r="BG1180" s="861">
        <v>140.76376300000001</v>
      </c>
      <c r="BH1180" s="861">
        <v>109.41283300000001</v>
      </c>
      <c r="BI1180" s="861">
        <v>49.502161999999998</v>
      </c>
      <c r="BJ1180" s="861">
        <v>129.929315</v>
      </c>
      <c r="BK1180" s="861">
        <v>85.175240000000002</v>
      </c>
      <c r="BL1180" s="861">
        <v>74.095387000000002</v>
      </c>
      <c r="BM1180" s="861">
        <v>-21.486447999999999</v>
      </c>
      <c r="BN1180" s="861">
        <v>-16.346488999999998</v>
      </c>
      <c r="BO1180" s="861">
        <v>-14.117704</v>
      </c>
      <c r="BP1180" s="861">
        <v>-16.097193999999998</v>
      </c>
      <c r="BQ1180" s="861">
        <v>86.126419999999996</v>
      </c>
      <c r="BR1180" s="861">
        <v>88.695156999999995</v>
      </c>
      <c r="BS1180" s="861">
        <v>85.002998000000005</v>
      </c>
      <c r="BT1180" s="861">
        <v>57.169857</v>
      </c>
      <c r="BU1180" s="861">
        <v>64.386363000000003</v>
      </c>
      <c r="BV1180" s="861">
        <v>60.028224999999999</v>
      </c>
      <c r="BW1180" s="861">
        <v>63.945666000000003</v>
      </c>
      <c r="BX1180" s="861">
        <v>-15.743150999999999</v>
      </c>
      <c r="BY1180" s="861">
        <v>-16.049161999999999</v>
      </c>
      <c r="BZ1180" s="861">
        <v>-16.597038999999999</v>
      </c>
      <c r="CA1180" s="861">
        <v>-16.717979</v>
      </c>
      <c r="CB1180" s="861">
        <v>-10.760270999999999</v>
      </c>
      <c r="CC1180" s="861">
        <v>-8.1524070000000002</v>
      </c>
      <c r="CD1180" s="861">
        <v>-11.18957</v>
      </c>
      <c r="CE1180" s="861">
        <v>-8.3260360000000002</v>
      </c>
      <c r="CF1180" s="861">
        <v>-13.341168</v>
      </c>
      <c r="CG1180" s="861">
        <v>-8.5583720000000003</v>
      </c>
      <c r="CH1180" s="861">
        <v>-13.679233</v>
      </c>
      <c r="CI1180" s="861">
        <v>-9.331607</v>
      </c>
      <c r="CJ1180" s="861">
        <v>-10.690734000000001</v>
      </c>
      <c r="CK1180" s="861">
        <v>-7.2667489999999999</v>
      </c>
      <c r="CL1180" s="861">
        <v>-10.773122000000001</v>
      </c>
      <c r="CM1180" s="861">
        <v>-6.666569</v>
      </c>
      <c r="CN1180" s="861">
        <v>-13.359567999999999</v>
      </c>
      <c r="CO1180" s="861">
        <v>-9.2854930000000007</v>
      </c>
      <c r="CP1180" s="861">
        <v>-13.669968000000001</v>
      </c>
      <c r="CQ1180" s="861">
        <v>-10.084198000000001</v>
      </c>
      <c r="CR1180" s="861">
        <v>-10.43679</v>
      </c>
      <c r="CS1180" s="861">
        <v>-7.78566</v>
      </c>
      <c r="CT1180" s="861">
        <v>-11.215002999999999</v>
      </c>
      <c r="CU1180" s="861">
        <v>-7.4808450000000004</v>
      </c>
      <c r="CV1180" s="861">
        <v>-13.82579</v>
      </c>
      <c r="CW1180" s="861">
        <v>-7.5640549999999998</v>
      </c>
      <c r="CX1180" s="861">
        <v>-13.856819</v>
      </c>
      <c r="CY1180" s="861">
        <v>-8.3853930000000005</v>
      </c>
      <c r="CZ1180" s="861">
        <v>-10.170465999999999</v>
      </c>
      <c r="DA1180" s="861">
        <v>-6.9670699999999997</v>
      </c>
      <c r="DB1180" s="861">
        <v>-10.930799</v>
      </c>
      <c r="DC1180" s="861">
        <v>-6.554316</v>
      </c>
      <c r="DD1180" s="861">
        <v>-13.549555</v>
      </c>
      <c r="DE1180" s="861">
        <v>-8.8654329999999995</v>
      </c>
      <c r="DF1180" s="861">
        <v>-13.890304</v>
      </c>
      <c r="DG1180" s="861">
        <v>-9.275855</v>
      </c>
      <c r="DH1180" s="861">
        <v>-10.171834</v>
      </c>
      <c r="DI1180" s="861">
        <v>-7.3477819999999996</v>
      </c>
      <c r="DJ1180" s="861">
        <v>-10.706121</v>
      </c>
      <c r="DK1180" s="861">
        <v>-7.6549019999999999</v>
      </c>
      <c r="DL1180" s="861">
        <v>-13.656817999999999</v>
      </c>
      <c r="DM1180" s="861">
        <v>-10.421359000000001</v>
      </c>
      <c r="DN1180" s="861">
        <v>-13.890776000000001</v>
      </c>
      <c r="DO1180" s="861">
        <v>-10.213615000000001</v>
      </c>
      <c r="DP1180" s="861">
        <v>-10.835957000000001</v>
      </c>
      <c r="DQ1180" s="861">
        <v>-8.2756740000000004</v>
      </c>
      <c r="DR1180" s="861">
        <v>-11.016282</v>
      </c>
      <c r="DS1180" s="861">
        <v>-8.8628540000000005</v>
      </c>
      <c r="DT1180" s="861">
        <v>-13.462845</v>
      </c>
      <c r="DU1180" s="861">
        <v>-11.185885000000001</v>
      </c>
      <c r="DV1180" s="861">
        <v>-13.750731</v>
      </c>
      <c r="DW1180" s="861">
        <v>-8.4599670000000007</v>
      </c>
      <c r="DX1180" s="861">
        <v>11.416740000000001</v>
      </c>
      <c r="DY1180" s="861">
        <v>8.0807610000000007</v>
      </c>
      <c r="DZ1180" s="861">
        <v>159.48871199999999</v>
      </c>
      <c r="EA1180" s="861">
        <v>150.19542100000001</v>
      </c>
      <c r="EB1180" s="861">
        <v>122.15</v>
      </c>
      <c r="EC1180" s="861">
        <v>1.2390000000000001</v>
      </c>
      <c r="ED1180" s="861">
        <v>133.80000000000001</v>
      </c>
      <c r="EE1180" s="861">
        <v>122.16</v>
      </c>
      <c r="EF1180" s="861">
        <v>5.2670000000000003</v>
      </c>
      <c r="EG1180" s="861">
        <v>636.4</v>
      </c>
      <c r="EH1180" s="861">
        <v>122.21</v>
      </c>
      <c r="EI1180" s="861">
        <v>4.8979999999999997</v>
      </c>
      <c r="EJ1180" s="861">
        <v>586.29999999999995</v>
      </c>
      <c r="EK1180" s="861">
        <v>9.7302909999999994</v>
      </c>
      <c r="EL1180" s="861">
        <v>11.427925</v>
      </c>
      <c r="EM1180" s="861">
        <v>-19.236823000000001</v>
      </c>
      <c r="EN1180" s="861">
        <v>-25.545629000000002</v>
      </c>
      <c r="EO1180" s="861">
        <v>93.829997000000006</v>
      </c>
      <c r="EP1180" s="861">
        <v>89.729101999999997</v>
      </c>
      <c r="EQ1180" s="861">
        <v>-10.329221</v>
      </c>
      <c r="ER1180" s="861">
        <v>5416.3273250000002</v>
      </c>
      <c r="ES1180" s="861">
        <v>12641.510689999999</v>
      </c>
      <c r="ET1180" s="861">
        <v>11812.722532</v>
      </c>
      <c r="EU1180" s="861"/>
      <c r="EV1180" s="861"/>
      <c r="EW1180" s="861"/>
      <c r="EX1180" s="861"/>
      <c r="EY1180" s="861"/>
      <c r="EZ1180" s="861"/>
      <c r="FA1180" s="861"/>
      <c r="FB1180" s="861"/>
      <c r="FC1180" s="861"/>
      <c r="FD1180" s="861"/>
    </row>
    <row r="1181" spans="1:160" x14ac:dyDescent="0.25">
      <c r="A1181" s="837">
        <v>46142</v>
      </c>
      <c r="B1181" s="836">
        <v>0.19020833333333331</v>
      </c>
      <c r="C1181" s="861">
        <v>67800</v>
      </c>
      <c r="D1181" s="861">
        <v>0</v>
      </c>
      <c r="E1181" s="861">
        <v>0</v>
      </c>
      <c r="F1181" s="861">
        <v>75.428818000000007</v>
      </c>
      <c r="G1181" s="861">
        <v>71.506506999999999</v>
      </c>
      <c r="H1181" s="861">
        <v>64.914213000000004</v>
      </c>
      <c r="I1181" s="861">
        <v>73.813685000000007</v>
      </c>
      <c r="J1181" s="861">
        <v>71.872472000000002</v>
      </c>
      <c r="K1181" s="861">
        <v>71.108998</v>
      </c>
      <c r="L1181" s="861">
        <v>73.822931999999994</v>
      </c>
      <c r="M1181" s="861">
        <v>74.542552000000001</v>
      </c>
      <c r="N1181" s="861">
        <v>-10.530220999999999</v>
      </c>
      <c r="O1181" s="861">
        <v>-12.602152999999999</v>
      </c>
      <c r="P1181" s="861">
        <v>-13.579784</v>
      </c>
      <c r="Q1181" s="861">
        <v>-9.3297629999999998</v>
      </c>
      <c r="R1181" s="861">
        <v>-10.786614999999999</v>
      </c>
      <c r="S1181" s="861">
        <v>-11.914879000000001</v>
      </c>
      <c r="T1181" s="861">
        <v>81.804288999999997</v>
      </c>
      <c r="U1181" s="861">
        <v>73.996960000000001</v>
      </c>
      <c r="V1181" s="861">
        <v>92.809565000000006</v>
      </c>
      <c r="W1181" s="861">
        <v>91.876367000000002</v>
      </c>
      <c r="X1181" s="861">
        <v>-9.0425609999999992</v>
      </c>
      <c r="Y1181" s="861">
        <v>-8.8915799999999994</v>
      </c>
      <c r="Z1181" s="861">
        <v>-13.196078999999999</v>
      </c>
      <c r="AA1181" s="861">
        <v>-12.634556999999999</v>
      </c>
      <c r="AB1181" s="861">
        <v>-12.471591</v>
      </c>
      <c r="AC1181" s="861">
        <v>-13.380603000000001</v>
      </c>
      <c r="AD1181" s="861">
        <v>-15.281898999999999</v>
      </c>
      <c r="AE1181" s="861">
        <v>103.424381</v>
      </c>
      <c r="AF1181" s="861">
        <v>96.772057000000004</v>
      </c>
      <c r="AG1181" s="861">
        <v>88.088853999999998</v>
      </c>
      <c r="AH1181" s="861">
        <v>105.021179</v>
      </c>
      <c r="AI1181" s="861">
        <v>89.050077999999999</v>
      </c>
      <c r="AJ1181" s="861">
        <v>70.126656999999994</v>
      </c>
      <c r="AK1181" s="861">
        <v>-8.7960650000000005</v>
      </c>
      <c r="AL1181" s="861">
        <v>-12.520331000000001</v>
      </c>
      <c r="AM1181" s="861">
        <v>-9.4932090000000002</v>
      </c>
      <c r="AN1181" s="861">
        <v>91.971902999999998</v>
      </c>
      <c r="AO1181" s="861">
        <v>91.101489999999998</v>
      </c>
      <c r="AP1181" s="861">
        <v>86.606840000000005</v>
      </c>
      <c r="AQ1181" s="861">
        <v>87.420361</v>
      </c>
      <c r="AR1181" s="861">
        <v>71.944373999999996</v>
      </c>
      <c r="AS1181" s="861">
        <v>62.499161000000001</v>
      </c>
      <c r="AT1181" s="861">
        <v>75.779178999999999</v>
      </c>
      <c r="AU1181" s="861">
        <v>74.808409999999995</v>
      </c>
      <c r="AV1181" s="861">
        <v>74.204023000000007</v>
      </c>
      <c r="AW1181" s="861">
        <v>73.493427999999994</v>
      </c>
      <c r="AX1181" s="861">
        <v>88.793065999999996</v>
      </c>
      <c r="AY1181" s="861">
        <v>86.711669000000001</v>
      </c>
      <c r="AZ1181" s="861">
        <v>-10.236799</v>
      </c>
      <c r="BA1181" s="861">
        <v>-8.0382899999999999</v>
      </c>
      <c r="BB1181" s="861">
        <v>-16.965872000000001</v>
      </c>
      <c r="BC1181" s="861">
        <v>-15.960724000000001</v>
      </c>
      <c r="BD1181" s="861">
        <v>-16.372073</v>
      </c>
      <c r="BE1181" s="861">
        <v>-10.862957</v>
      </c>
      <c r="BF1181" s="861">
        <v>31.305941000000001</v>
      </c>
      <c r="BG1181" s="861">
        <v>140.84018900000001</v>
      </c>
      <c r="BH1181" s="861">
        <v>109.387609</v>
      </c>
      <c r="BI1181" s="861">
        <v>49.208961000000002</v>
      </c>
      <c r="BJ1181" s="861">
        <v>130.17686900000001</v>
      </c>
      <c r="BK1181" s="861">
        <v>85.237088999999997</v>
      </c>
      <c r="BL1181" s="861">
        <v>73.995237000000003</v>
      </c>
      <c r="BM1181" s="861">
        <v>-21.481109</v>
      </c>
      <c r="BN1181" s="861">
        <v>-16.334596999999999</v>
      </c>
      <c r="BO1181" s="861">
        <v>-14.026502000000001</v>
      </c>
      <c r="BP1181" s="861">
        <v>-16.013286000000001</v>
      </c>
      <c r="BQ1181" s="861">
        <v>86.195254000000006</v>
      </c>
      <c r="BR1181" s="861">
        <v>88.743851000000006</v>
      </c>
      <c r="BS1181" s="861">
        <v>84.978001000000006</v>
      </c>
      <c r="BT1181" s="861">
        <v>57.193213</v>
      </c>
      <c r="BU1181" s="861">
        <v>64.393489000000002</v>
      </c>
      <c r="BV1181" s="861">
        <v>60.087845000000002</v>
      </c>
      <c r="BW1181" s="861">
        <v>63.999442999999999</v>
      </c>
      <c r="BX1181" s="861">
        <v>-15.597607</v>
      </c>
      <c r="BY1181" s="861">
        <v>-15.989293</v>
      </c>
      <c r="BZ1181" s="861">
        <v>-16.589787000000001</v>
      </c>
      <c r="CA1181" s="861">
        <v>-16.729223999999999</v>
      </c>
      <c r="CB1181" s="861">
        <v>-10.742279</v>
      </c>
      <c r="CC1181" s="861">
        <v>-8.1629819999999995</v>
      </c>
      <c r="CD1181" s="861">
        <v>-11.195493000000001</v>
      </c>
      <c r="CE1181" s="861">
        <v>-8.3506560000000007</v>
      </c>
      <c r="CF1181" s="861">
        <v>-13.321813000000001</v>
      </c>
      <c r="CG1181" s="861">
        <v>-8.5934790000000003</v>
      </c>
      <c r="CH1181" s="861">
        <v>-13.655965</v>
      </c>
      <c r="CI1181" s="861">
        <v>-9.3905429999999992</v>
      </c>
      <c r="CJ1181" s="861">
        <v>-10.644087000000001</v>
      </c>
      <c r="CK1181" s="861">
        <v>-7.3132919999999997</v>
      </c>
      <c r="CL1181" s="861">
        <v>-10.765885000000001</v>
      </c>
      <c r="CM1181" s="861">
        <v>-6.7312760000000003</v>
      </c>
      <c r="CN1181" s="861">
        <v>-13.337854</v>
      </c>
      <c r="CO1181" s="861">
        <v>-9.3295480000000008</v>
      </c>
      <c r="CP1181" s="861">
        <v>-13.660475999999999</v>
      </c>
      <c r="CQ1181" s="861">
        <v>-10.091188000000001</v>
      </c>
      <c r="CR1181" s="861">
        <v>-10.403396000000001</v>
      </c>
      <c r="CS1181" s="861">
        <v>-7.8370550000000003</v>
      </c>
      <c r="CT1181" s="861">
        <v>-11.230888</v>
      </c>
      <c r="CU1181" s="861">
        <v>-7.5078560000000003</v>
      </c>
      <c r="CV1181" s="861">
        <v>-13.818134000000001</v>
      </c>
      <c r="CW1181" s="861">
        <v>-7.5761099999999999</v>
      </c>
      <c r="CX1181" s="861">
        <v>-13.890022</v>
      </c>
      <c r="CY1181" s="861">
        <v>-8.3747749999999996</v>
      </c>
      <c r="CZ1181" s="861">
        <v>-10.225071</v>
      </c>
      <c r="DA1181" s="861">
        <v>-6.9857250000000004</v>
      </c>
      <c r="DB1181" s="861">
        <v>-10.959441999999999</v>
      </c>
      <c r="DC1181" s="861">
        <v>-6.5314170000000003</v>
      </c>
      <c r="DD1181" s="861">
        <v>-13.581879000000001</v>
      </c>
      <c r="DE1181" s="861">
        <v>-8.8666</v>
      </c>
      <c r="DF1181" s="861">
        <v>-13.92571</v>
      </c>
      <c r="DG1181" s="861">
        <v>-9.2978769999999997</v>
      </c>
      <c r="DH1181" s="861">
        <v>-10.224402</v>
      </c>
      <c r="DI1181" s="861">
        <v>-7.3732360000000003</v>
      </c>
      <c r="DJ1181" s="861">
        <v>-10.734999</v>
      </c>
      <c r="DK1181" s="861">
        <v>-7.6626010000000004</v>
      </c>
      <c r="DL1181" s="861">
        <v>-13.700229</v>
      </c>
      <c r="DM1181" s="861">
        <v>-10.434492000000001</v>
      </c>
      <c r="DN1181" s="861">
        <v>-13.929015</v>
      </c>
      <c r="DO1181" s="861">
        <v>-10.194826000000001</v>
      </c>
      <c r="DP1181" s="861">
        <v>-10.879652</v>
      </c>
      <c r="DQ1181" s="861">
        <v>-8.2871240000000004</v>
      </c>
      <c r="DR1181" s="861">
        <v>-11.029662999999999</v>
      </c>
      <c r="DS1181" s="861">
        <v>-8.8560449999999999</v>
      </c>
      <c r="DT1181" s="861">
        <v>-13.476514</v>
      </c>
      <c r="DU1181" s="861">
        <v>-11.198563999999999</v>
      </c>
      <c r="DV1181" s="861">
        <v>-13.767003000000001</v>
      </c>
      <c r="DW1181" s="861">
        <v>-8.4761039999999994</v>
      </c>
      <c r="DX1181" s="861">
        <v>11.479244</v>
      </c>
      <c r="DY1181" s="861">
        <v>8.1189630000000008</v>
      </c>
      <c r="DZ1181" s="861">
        <v>159.351844</v>
      </c>
      <c r="EA1181" s="861">
        <v>150.75387599999999</v>
      </c>
      <c r="EB1181" s="861">
        <v>121.69</v>
      </c>
      <c r="EC1181" s="861">
        <v>3.278</v>
      </c>
      <c r="ED1181" s="861">
        <v>392.4</v>
      </c>
      <c r="EE1181" s="861">
        <v>121.62</v>
      </c>
      <c r="EF1181" s="861">
        <v>5.2640000000000002</v>
      </c>
      <c r="EG1181" s="861">
        <v>635.4</v>
      </c>
      <c r="EH1181" s="861">
        <v>121.65</v>
      </c>
      <c r="EI1181" s="861">
        <v>4.9029999999999996</v>
      </c>
      <c r="EJ1181" s="861">
        <v>587.6</v>
      </c>
      <c r="EK1181" s="861">
        <v>9.6315349999999995</v>
      </c>
      <c r="EL1181" s="861">
        <v>11.442933999999999</v>
      </c>
      <c r="EM1181" s="861">
        <v>-19.124744</v>
      </c>
      <c r="EN1181" s="861">
        <v>-25.469436000000002</v>
      </c>
      <c r="EO1181" s="861">
        <v>93.770778000000007</v>
      </c>
      <c r="EP1181" s="861">
        <v>89.980253000000005</v>
      </c>
      <c r="EQ1181" s="861">
        <v>-10.344234</v>
      </c>
      <c r="ER1181" s="861">
        <v>5422.6491329999999</v>
      </c>
      <c r="ES1181" s="861">
        <v>12652.065208</v>
      </c>
      <c r="ET1181" s="861">
        <v>11822.480259</v>
      </c>
      <c r="EU1181" s="861"/>
      <c r="EV1181" s="861"/>
      <c r="EW1181" s="861"/>
      <c r="EX1181" s="861"/>
      <c r="EY1181" s="861"/>
      <c r="EZ1181" s="861"/>
      <c r="FA1181" s="861"/>
      <c r="FB1181" s="861"/>
      <c r="FC1181" s="861"/>
      <c r="FD1181" s="861"/>
    </row>
    <row r="1182" spans="1:160" x14ac:dyDescent="0.25">
      <c r="A1182" s="837">
        <v>46142</v>
      </c>
      <c r="B1182" s="836">
        <v>0.19090277777777778</v>
      </c>
      <c r="C1182" s="861">
        <v>67860</v>
      </c>
      <c r="D1182" s="861">
        <v>0</v>
      </c>
      <c r="E1182" s="861">
        <v>0</v>
      </c>
      <c r="F1182" s="861">
        <v>75.518478000000002</v>
      </c>
      <c r="G1182" s="861">
        <v>71.552897999999999</v>
      </c>
      <c r="H1182" s="861">
        <v>64.963533999999996</v>
      </c>
      <c r="I1182" s="861">
        <v>73.867328999999998</v>
      </c>
      <c r="J1182" s="861">
        <v>71.901650000000004</v>
      </c>
      <c r="K1182" s="861">
        <v>71.129292000000007</v>
      </c>
      <c r="L1182" s="861">
        <v>73.794756000000007</v>
      </c>
      <c r="M1182" s="861">
        <v>74.576526000000001</v>
      </c>
      <c r="N1182" s="861">
        <v>-10.479511</v>
      </c>
      <c r="O1182" s="861">
        <v>-12.599341000000001</v>
      </c>
      <c r="P1182" s="861">
        <v>-13.538266999999999</v>
      </c>
      <c r="Q1182" s="861">
        <v>-9.3956029999999995</v>
      </c>
      <c r="R1182" s="861">
        <v>-10.760505999999999</v>
      </c>
      <c r="S1182" s="861">
        <v>-11.662354000000001</v>
      </c>
      <c r="T1182" s="861">
        <v>81.862498000000002</v>
      </c>
      <c r="U1182" s="861">
        <v>73.768523000000002</v>
      </c>
      <c r="V1182" s="861">
        <v>92.764032999999998</v>
      </c>
      <c r="W1182" s="861">
        <v>91.904106999999996</v>
      </c>
      <c r="X1182" s="861">
        <v>-9.1236479999999993</v>
      </c>
      <c r="Y1182" s="861">
        <v>-9.0051659999999991</v>
      </c>
      <c r="Z1182" s="861">
        <v>-13.193453</v>
      </c>
      <c r="AA1182" s="861">
        <v>-12.606014999999999</v>
      </c>
      <c r="AB1182" s="861">
        <v>-12.489539000000001</v>
      </c>
      <c r="AC1182" s="861">
        <v>-13.354697</v>
      </c>
      <c r="AD1182" s="861">
        <v>-15.298356999999999</v>
      </c>
      <c r="AE1182" s="861">
        <v>103.383174</v>
      </c>
      <c r="AF1182" s="861">
        <v>96.741253</v>
      </c>
      <c r="AG1182" s="861">
        <v>88.061904999999996</v>
      </c>
      <c r="AH1182" s="861">
        <v>105.04568399999999</v>
      </c>
      <c r="AI1182" s="861">
        <v>89.135699000000002</v>
      </c>
      <c r="AJ1182" s="861">
        <v>70.192520000000002</v>
      </c>
      <c r="AK1182" s="861">
        <v>-8.8204049999999992</v>
      </c>
      <c r="AL1182" s="861">
        <v>-12.555259</v>
      </c>
      <c r="AM1182" s="861">
        <v>-9.4988949999999992</v>
      </c>
      <c r="AN1182" s="861">
        <v>92.096928000000005</v>
      </c>
      <c r="AO1182" s="861">
        <v>91.090575999999999</v>
      </c>
      <c r="AP1182" s="861">
        <v>86.479172000000005</v>
      </c>
      <c r="AQ1182" s="861">
        <v>87.337367</v>
      </c>
      <c r="AR1182" s="861">
        <v>71.894205999999997</v>
      </c>
      <c r="AS1182" s="861">
        <v>62.473292999999998</v>
      </c>
      <c r="AT1182" s="861">
        <v>75.743548000000004</v>
      </c>
      <c r="AU1182" s="861">
        <v>74.798089000000004</v>
      </c>
      <c r="AV1182" s="861">
        <v>74.320104000000001</v>
      </c>
      <c r="AW1182" s="861">
        <v>73.462788000000003</v>
      </c>
      <c r="AX1182" s="861">
        <v>88.673582999999994</v>
      </c>
      <c r="AY1182" s="861">
        <v>86.695249000000004</v>
      </c>
      <c r="AZ1182" s="861">
        <v>-10.193315999999999</v>
      </c>
      <c r="BA1182" s="861">
        <v>-8.1044370000000008</v>
      </c>
      <c r="BB1182" s="861">
        <v>-16.974140999999999</v>
      </c>
      <c r="BC1182" s="861">
        <v>-15.995037</v>
      </c>
      <c r="BD1182" s="861">
        <v>-16.391237</v>
      </c>
      <c r="BE1182" s="861">
        <v>-10.866436999999999</v>
      </c>
      <c r="BF1182" s="861">
        <v>31.408683</v>
      </c>
      <c r="BG1182" s="861">
        <v>140.889915</v>
      </c>
      <c r="BH1182" s="861">
        <v>109.354147</v>
      </c>
      <c r="BI1182" s="861">
        <v>49.111634000000002</v>
      </c>
      <c r="BJ1182" s="861">
        <v>129.879727</v>
      </c>
      <c r="BK1182" s="861">
        <v>85.175319999999999</v>
      </c>
      <c r="BL1182" s="861">
        <v>74.107731000000001</v>
      </c>
      <c r="BM1182" s="861">
        <v>-21.548487999999999</v>
      </c>
      <c r="BN1182" s="861">
        <v>-16.370501999999998</v>
      </c>
      <c r="BO1182" s="861">
        <v>-14.141632</v>
      </c>
      <c r="BP1182" s="861">
        <v>-16.063388</v>
      </c>
      <c r="BQ1182" s="861">
        <v>86.161171999999993</v>
      </c>
      <c r="BR1182" s="861">
        <v>88.710316000000006</v>
      </c>
      <c r="BS1182" s="861">
        <v>84.963526999999999</v>
      </c>
      <c r="BT1182" s="861">
        <v>57.324080000000002</v>
      </c>
      <c r="BU1182" s="861">
        <v>64.423254</v>
      </c>
      <c r="BV1182" s="861">
        <v>60.113035000000004</v>
      </c>
      <c r="BW1182" s="861">
        <v>64.059177000000005</v>
      </c>
      <c r="BX1182" s="861">
        <v>-15.753565</v>
      </c>
      <c r="BY1182" s="861">
        <v>-16.035416000000001</v>
      </c>
      <c r="BZ1182" s="861">
        <v>-16.62762</v>
      </c>
      <c r="CA1182" s="861">
        <v>-16.776077999999998</v>
      </c>
      <c r="CB1182" s="861">
        <v>-10.760498</v>
      </c>
      <c r="CC1182" s="861">
        <v>-8.1912870000000009</v>
      </c>
      <c r="CD1182" s="861">
        <v>-11.19149</v>
      </c>
      <c r="CE1182" s="861">
        <v>-8.3700749999999999</v>
      </c>
      <c r="CF1182" s="861">
        <v>-13.339873000000001</v>
      </c>
      <c r="CG1182" s="861">
        <v>-8.6039119999999993</v>
      </c>
      <c r="CH1182" s="861">
        <v>-13.696927000000001</v>
      </c>
      <c r="CI1182" s="861">
        <v>-9.3885620000000003</v>
      </c>
      <c r="CJ1182" s="861">
        <v>-10.711634</v>
      </c>
      <c r="CK1182" s="861">
        <v>-7.3284729999999998</v>
      </c>
      <c r="CL1182" s="861">
        <v>-10.801354</v>
      </c>
      <c r="CM1182" s="861">
        <v>-6.7394400000000001</v>
      </c>
      <c r="CN1182" s="861">
        <v>-13.365822</v>
      </c>
      <c r="CO1182" s="861">
        <v>-9.3320229999999995</v>
      </c>
      <c r="CP1182" s="861">
        <v>-13.694191999999999</v>
      </c>
      <c r="CQ1182" s="861">
        <v>-10.11204</v>
      </c>
      <c r="CR1182" s="861">
        <v>-10.459012</v>
      </c>
      <c r="CS1182" s="861">
        <v>-7.8171429999999997</v>
      </c>
      <c r="CT1182" s="861">
        <v>-11.249253</v>
      </c>
      <c r="CU1182" s="861">
        <v>-7.5158300000000002</v>
      </c>
      <c r="CV1182" s="861">
        <v>-13.833269</v>
      </c>
      <c r="CW1182" s="861">
        <v>-7.5896939999999997</v>
      </c>
      <c r="CX1182" s="861">
        <v>-13.857829000000001</v>
      </c>
      <c r="CY1182" s="861">
        <v>-8.3948199999999993</v>
      </c>
      <c r="CZ1182" s="861">
        <v>-10.206208999999999</v>
      </c>
      <c r="DA1182" s="861">
        <v>-7.0015689999999999</v>
      </c>
      <c r="DB1182" s="861">
        <v>-10.918514999999999</v>
      </c>
      <c r="DC1182" s="861">
        <v>-6.5379149999999999</v>
      </c>
      <c r="DD1182" s="861">
        <v>-13.558232</v>
      </c>
      <c r="DE1182" s="861">
        <v>-8.8740459999999999</v>
      </c>
      <c r="DF1182" s="861">
        <v>-13.913916</v>
      </c>
      <c r="DG1182" s="861">
        <v>-9.319922</v>
      </c>
      <c r="DH1182" s="861">
        <v>-10.189204999999999</v>
      </c>
      <c r="DI1182" s="861">
        <v>-7.3827660000000002</v>
      </c>
      <c r="DJ1182" s="861">
        <v>-10.693368</v>
      </c>
      <c r="DK1182" s="861">
        <v>-7.6730710000000002</v>
      </c>
      <c r="DL1182" s="861">
        <v>-13.673500000000001</v>
      </c>
      <c r="DM1182" s="861">
        <v>-10.438896</v>
      </c>
      <c r="DN1182" s="861">
        <v>-13.902111</v>
      </c>
      <c r="DO1182" s="861">
        <v>-10.225353</v>
      </c>
      <c r="DP1182" s="861">
        <v>-10.857106</v>
      </c>
      <c r="DQ1182" s="861">
        <v>-8.2952639999999995</v>
      </c>
      <c r="DR1182" s="861">
        <v>-11.020915</v>
      </c>
      <c r="DS1182" s="861">
        <v>-8.8468590000000003</v>
      </c>
      <c r="DT1182" s="861">
        <v>-13.462063000000001</v>
      </c>
      <c r="DU1182" s="861">
        <v>-11.218489999999999</v>
      </c>
      <c r="DV1182" s="861">
        <v>-13.753168000000001</v>
      </c>
      <c r="DW1182" s="861">
        <v>-8.4890709999999991</v>
      </c>
      <c r="DX1182" s="861">
        <v>11.433070000000001</v>
      </c>
      <c r="DY1182" s="861">
        <v>8.100543</v>
      </c>
      <c r="DZ1182" s="861">
        <v>159.321516</v>
      </c>
      <c r="EA1182" s="861">
        <v>150.51853800000001</v>
      </c>
      <c r="EB1182" s="861">
        <v>122.25</v>
      </c>
      <c r="EC1182" s="861">
        <v>1.2390000000000001</v>
      </c>
      <c r="ED1182" s="861">
        <v>133.6</v>
      </c>
      <c r="EE1182" s="861">
        <v>122.2</v>
      </c>
      <c r="EF1182" s="861">
        <v>5.2960000000000003</v>
      </c>
      <c r="EG1182" s="861">
        <v>636.29999999999995</v>
      </c>
      <c r="EH1182" s="861">
        <v>122.15</v>
      </c>
      <c r="EI1182" s="861">
        <v>4.9130000000000003</v>
      </c>
      <c r="EJ1182" s="861">
        <v>586.79999999999995</v>
      </c>
      <c r="EK1182" s="861">
        <v>9.7086260000000006</v>
      </c>
      <c r="EL1182" s="861">
        <v>11.36453</v>
      </c>
      <c r="EM1182" s="861">
        <v>-19.207521</v>
      </c>
      <c r="EN1182" s="861">
        <v>-25.506162</v>
      </c>
      <c r="EO1182" s="861">
        <v>93.757650999999996</v>
      </c>
      <c r="EP1182" s="861">
        <v>89.874492000000004</v>
      </c>
      <c r="EQ1182" s="861">
        <v>-10.349916</v>
      </c>
      <c r="ER1182" s="861">
        <v>5427.8243510000002</v>
      </c>
      <c r="ES1182" s="861">
        <v>12662.628446000001</v>
      </c>
      <c r="ET1182" s="861">
        <v>11832.253503</v>
      </c>
      <c r="EU1182" s="861"/>
      <c r="EV1182" s="861"/>
      <c r="EW1182" s="861"/>
      <c r="EX1182" s="861"/>
      <c r="EY1182" s="861"/>
      <c r="EZ1182" s="861"/>
      <c r="FA1182" s="861"/>
      <c r="FB1182" s="861"/>
      <c r="FC1182" s="861"/>
      <c r="FD1182" s="861"/>
    </row>
    <row r="1183" spans="1:160" x14ac:dyDescent="0.25">
      <c r="A1183" s="837">
        <v>46142</v>
      </c>
      <c r="B1183" s="836">
        <v>0.19159722222222222</v>
      </c>
      <c r="C1183" s="861">
        <v>67920</v>
      </c>
      <c r="D1183" s="861">
        <v>0</v>
      </c>
      <c r="E1183" s="861">
        <v>0</v>
      </c>
      <c r="F1183" s="861">
        <v>75.501097000000001</v>
      </c>
      <c r="G1183" s="861">
        <v>71.545190000000005</v>
      </c>
      <c r="H1183" s="861">
        <v>64.913874000000007</v>
      </c>
      <c r="I1183" s="861">
        <v>73.846171999999996</v>
      </c>
      <c r="J1183" s="861">
        <v>71.924110999999996</v>
      </c>
      <c r="K1183" s="861">
        <v>71.121645999999998</v>
      </c>
      <c r="L1183" s="861">
        <v>73.796616</v>
      </c>
      <c r="M1183" s="861">
        <v>74.574157999999997</v>
      </c>
      <c r="N1183" s="861">
        <v>-10.484074</v>
      </c>
      <c r="O1183" s="861">
        <v>-12.607689000000001</v>
      </c>
      <c r="P1183" s="861">
        <v>-13.557010999999999</v>
      </c>
      <c r="Q1183" s="861">
        <v>-9.285755</v>
      </c>
      <c r="R1183" s="861">
        <v>-10.533455</v>
      </c>
      <c r="S1183" s="861">
        <v>-11.881046</v>
      </c>
      <c r="T1183" s="861">
        <v>81.930811000000006</v>
      </c>
      <c r="U1183" s="861">
        <v>73.639084999999994</v>
      </c>
      <c r="V1183" s="861">
        <v>92.642065000000002</v>
      </c>
      <c r="W1183" s="861">
        <v>91.70496</v>
      </c>
      <c r="X1183" s="861">
        <v>-9.129607</v>
      </c>
      <c r="Y1183" s="861">
        <v>-9.0134550000000004</v>
      </c>
      <c r="Z1183" s="861">
        <v>-13.221609000000001</v>
      </c>
      <c r="AA1183" s="861">
        <v>-12.620006999999999</v>
      </c>
      <c r="AB1183" s="861">
        <v>-12.502715999999999</v>
      </c>
      <c r="AC1183" s="861">
        <v>-13.400448000000001</v>
      </c>
      <c r="AD1183" s="861">
        <v>-15.402964000000001</v>
      </c>
      <c r="AE1183" s="861">
        <v>103.206092</v>
      </c>
      <c r="AF1183" s="861">
        <v>96.697163000000003</v>
      </c>
      <c r="AG1183" s="861">
        <v>88.019041999999999</v>
      </c>
      <c r="AH1183" s="861">
        <v>104.99883800000001</v>
      </c>
      <c r="AI1183" s="861">
        <v>89.076369</v>
      </c>
      <c r="AJ1183" s="861">
        <v>70.027350999999996</v>
      </c>
      <c r="AK1183" s="861">
        <v>-8.8493429999999993</v>
      </c>
      <c r="AL1183" s="861">
        <v>-12.596990999999999</v>
      </c>
      <c r="AM1183" s="861">
        <v>-9.4855599999999995</v>
      </c>
      <c r="AN1183" s="861">
        <v>91.955464000000006</v>
      </c>
      <c r="AO1183" s="861">
        <v>91.004549999999995</v>
      </c>
      <c r="AP1183" s="861">
        <v>86.407696999999999</v>
      </c>
      <c r="AQ1183" s="861">
        <v>87.298027000000005</v>
      </c>
      <c r="AR1183" s="861">
        <v>72.009870000000006</v>
      </c>
      <c r="AS1183" s="861">
        <v>62.453932999999999</v>
      </c>
      <c r="AT1183" s="861">
        <v>75.713706999999999</v>
      </c>
      <c r="AU1183" s="861">
        <v>74.827365</v>
      </c>
      <c r="AV1183" s="861">
        <v>74.421256999999997</v>
      </c>
      <c r="AW1183" s="861">
        <v>73.690466999999998</v>
      </c>
      <c r="AX1183" s="861">
        <v>88.878156000000004</v>
      </c>
      <c r="AY1183" s="861">
        <v>86.986936</v>
      </c>
      <c r="AZ1183" s="861">
        <v>-10.144209999999999</v>
      </c>
      <c r="BA1183" s="861">
        <v>-8.2253509999999999</v>
      </c>
      <c r="BB1183" s="861">
        <v>-16.972579</v>
      </c>
      <c r="BC1183" s="861">
        <v>-15.994425</v>
      </c>
      <c r="BD1183" s="861">
        <v>-16.411957999999998</v>
      </c>
      <c r="BE1183" s="861">
        <v>-11.168634000000001</v>
      </c>
      <c r="BF1183" s="861">
        <v>31.462641999999999</v>
      </c>
      <c r="BG1183" s="861">
        <v>140.95280099999999</v>
      </c>
      <c r="BH1183" s="861">
        <v>109.540826</v>
      </c>
      <c r="BI1183" s="861">
        <v>49.148063999999998</v>
      </c>
      <c r="BJ1183" s="861">
        <v>129.86280600000001</v>
      </c>
      <c r="BK1183" s="861">
        <v>85.375000999999997</v>
      </c>
      <c r="BL1183" s="861">
        <v>74.366224000000003</v>
      </c>
      <c r="BM1183" s="861">
        <v>-21.468955000000001</v>
      </c>
      <c r="BN1183" s="861">
        <v>-16.354707000000001</v>
      </c>
      <c r="BO1183" s="861">
        <v>-14.100384999999999</v>
      </c>
      <c r="BP1183" s="861">
        <v>-16.054708000000002</v>
      </c>
      <c r="BQ1183" s="861">
        <v>86.299723</v>
      </c>
      <c r="BR1183" s="861">
        <v>88.661112000000003</v>
      </c>
      <c r="BS1183" s="861">
        <v>85.001374999999996</v>
      </c>
      <c r="BT1183" s="861">
        <v>57.378715</v>
      </c>
      <c r="BU1183" s="861">
        <v>64.405186</v>
      </c>
      <c r="BV1183" s="861">
        <v>60.176561999999997</v>
      </c>
      <c r="BW1183" s="861">
        <v>64.073622999999998</v>
      </c>
      <c r="BX1183" s="861">
        <v>-15.893077</v>
      </c>
      <c r="BY1183" s="861">
        <v>-16.071213</v>
      </c>
      <c r="BZ1183" s="861">
        <v>-16.593173</v>
      </c>
      <c r="CA1183" s="861">
        <v>-16.727391999999998</v>
      </c>
      <c r="CB1183" s="861">
        <v>-10.815645</v>
      </c>
      <c r="CC1183" s="861">
        <v>-8.2276889999999998</v>
      </c>
      <c r="CD1183" s="861">
        <v>-11.221482</v>
      </c>
      <c r="CE1183" s="861">
        <v>-8.3784010000000002</v>
      </c>
      <c r="CF1183" s="861">
        <v>-13.398714</v>
      </c>
      <c r="CG1183" s="861">
        <v>-8.6337469999999996</v>
      </c>
      <c r="CH1183" s="861">
        <v>-13.736751999999999</v>
      </c>
      <c r="CI1183" s="861">
        <v>-9.4332750000000001</v>
      </c>
      <c r="CJ1183" s="861">
        <v>-10.741403999999999</v>
      </c>
      <c r="CK1183" s="861">
        <v>-7.3755759999999997</v>
      </c>
      <c r="CL1183" s="861">
        <v>-10.833208000000001</v>
      </c>
      <c r="CM1183" s="861">
        <v>-6.7440100000000003</v>
      </c>
      <c r="CN1183" s="861">
        <v>-13.396826000000001</v>
      </c>
      <c r="CO1183" s="861">
        <v>-9.3206369999999996</v>
      </c>
      <c r="CP1183" s="861">
        <v>-13.756078</v>
      </c>
      <c r="CQ1183" s="861">
        <v>-10.16278</v>
      </c>
      <c r="CR1183" s="861">
        <v>-10.500386000000001</v>
      </c>
      <c r="CS1183" s="861">
        <v>-7.8349589999999996</v>
      </c>
      <c r="CT1183" s="861">
        <v>-11.254600999999999</v>
      </c>
      <c r="CU1183" s="861">
        <v>-7.523015</v>
      </c>
      <c r="CV1183" s="861">
        <v>-13.850443</v>
      </c>
      <c r="CW1183" s="861">
        <v>-7.6118420000000002</v>
      </c>
      <c r="CX1183" s="861">
        <v>-13.904793</v>
      </c>
      <c r="CY1183" s="861">
        <v>-8.4479349999999993</v>
      </c>
      <c r="CZ1183" s="861">
        <v>-10.246328999999999</v>
      </c>
      <c r="DA1183" s="861">
        <v>-7.0249509999999997</v>
      </c>
      <c r="DB1183" s="861">
        <v>-10.957552</v>
      </c>
      <c r="DC1183" s="861">
        <v>-6.534675</v>
      </c>
      <c r="DD1183" s="861">
        <v>-13.604571</v>
      </c>
      <c r="DE1183" s="861">
        <v>-8.8886540000000007</v>
      </c>
      <c r="DF1183" s="861">
        <v>-13.967529000000001</v>
      </c>
      <c r="DG1183" s="861">
        <v>-9.3389229999999994</v>
      </c>
      <c r="DH1183" s="861">
        <v>-10.223724000000001</v>
      </c>
      <c r="DI1183" s="861">
        <v>-7.3725430000000003</v>
      </c>
      <c r="DJ1183" s="861">
        <v>-10.749338</v>
      </c>
      <c r="DK1183" s="861">
        <v>-7.6815470000000001</v>
      </c>
      <c r="DL1183" s="861">
        <v>-13.724648999999999</v>
      </c>
      <c r="DM1183" s="861">
        <v>-10.469118</v>
      </c>
      <c r="DN1183" s="861">
        <v>-13.947222</v>
      </c>
      <c r="DO1183" s="861">
        <v>-10.260813000000001</v>
      </c>
      <c r="DP1183" s="861">
        <v>-10.871453000000001</v>
      </c>
      <c r="DQ1183" s="861">
        <v>-8.3056199999999993</v>
      </c>
      <c r="DR1183" s="861">
        <v>-11.034136999999999</v>
      </c>
      <c r="DS1183" s="861">
        <v>-8.8595670000000002</v>
      </c>
      <c r="DT1183" s="861">
        <v>-13.496206000000001</v>
      </c>
      <c r="DU1183" s="861">
        <v>-11.223357</v>
      </c>
      <c r="DV1183" s="861">
        <v>-13.786999</v>
      </c>
      <c r="DW1183" s="861">
        <v>-8.5104480000000002</v>
      </c>
      <c r="DX1183" s="861">
        <v>11.448672</v>
      </c>
      <c r="DY1183" s="861">
        <v>8.1037990000000004</v>
      </c>
      <c r="DZ1183" s="861">
        <v>159.15130600000001</v>
      </c>
      <c r="EA1183" s="861">
        <v>150.81385299999999</v>
      </c>
      <c r="EB1183" s="861">
        <v>122.08</v>
      </c>
      <c r="EC1183" s="861">
        <v>1.2390000000000001</v>
      </c>
      <c r="ED1183" s="861">
        <v>133.5</v>
      </c>
      <c r="EE1183" s="861">
        <v>122.14</v>
      </c>
      <c r="EF1183" s="861">
        <v>5.2850000000000001</v>
      </c>
      <c r="EG1183" s="861">
        <v>634.5</v>
      </c>
      <c r="EH1183" s="861">
        <v>122.07</v>
      </c>
      <c r="EI1183" s="861">
        <v>4.9249999999999998</v>
      </c>
      <c r="EJ1183" s="861">
        <v>586.6</v>
      </c>
      <c r="EK1183" s="861">
        <v>9.6939779999999995</v>
      </c>
      <c r="EL1183" s="861">
        <v>11.399283</v>
      </c>
      <c r="EM1183" s="861">
        <v>-19.179538000000001</v>
      </c>
      <c r="EN1183" s="861">
        <v>-25.499668</v>
      </c>
      <c r="EO1183" s="861">
        <v>93.683948999999998</v>
      </c>
      <c r="EP1183" s="861">
        <v>90.007189999999994</v>
      </c>
      <c r="EQ1183" s="861">
        <v>-10.378836</v>
      </c>
      <c r="ER1183" s="861">
        <v>5430.0503879999997</v>
      </c>
      <c r="ES1183" s="861">
        <v>12673.197448000001</v>
      </c>
      <c r="ET1183" s="861">
        <v>11842.032356</v>
      </c>
      <c r="EU1183" s="861"/>
      <c r="EV1183" s="861"/>
      <c r="EW1183" s="861"/>
      <c r="EX1183" s="861"/>
      <c r="EY1183" s="861"/>
      <c r="EZ1183" s="861"/>
      <c r="FA1183" s="861"/>
      <c r="FB1183" s="861"/>
      <c r="FC1183" s="861"/>
      <c r="FD1183" s="861"/>
    </row>
    <row r="1184" spans="1:160" x14ac:dyDescent="0.25">
      <c r="A1184" s="837">
        <v>46142</v>
      </c>
      <c r="B1184" s="836">
        <v>0.19229166666666667</v>
      </c>
      <c r="C1184" s="861">
        <v>67980</v>
      </c>
      <c r="D1184" s="861">
        <v>0</v>
      </c>
      <c r="E1184" s="861">
        <v>0</v>
      </c>
      <c r="F1184" s="861">
        <v>75.554302000000007</v>
      </c>
      <c r="G1184" s="861">
        <v>71.554536999999996</v>
      </c>
      <c r="H1184" s="861">
        <v>64.896790999999993</v>
      </c>
      <c r="I1184" s="861">
        <v>73.832168999999993</v>
      </c>
      <c r="J1184" s="861">
        <v>71.904139999999998</v>
      </c>
      <c r="K1184" s="861">
        <v>71.123298000000005</v>
      </c>
      <c r="L1184" s="861">
        <v>73.800146999999996</v>
      </c>
      <c r="M1184" s="861">
        <v>74.558244999999999</v>
      </c>
      <c r="N1184" s="861">
        <v>-10.545275999999999</v>
      </c>
      <c r="O1184" s="861">
        <v>-12.677108</v>
      </c>
      <c r="P1184" s="861">
        <v>-13.634558999999999</v>
      </c>
      <c r="Q1184" s="861">
        <v>-9.4296640000000007</v>
      </c>
      <c r="R1184" s="861">
        <v>-10.706306</v>
      </c>
      <c r="S1184" s="861">
        <v>-11.916798</v>
      </c>
      <c r="T1184" s="861">
        <v>81.999785000000003</v>
      </c>
      <c r="U1184" s="861">
        <v>74.3215</v>
      </c>
      <c r="V1184" s="861">
        <v>92.857956999999999</v>
      </c>
      <c r="W1184" s="861">
        <v>91.921496000000005</v>
      </c>
      <c r="X1184" s="861">
        <v>-9.1574010000000001</v>
      </c>
      <c r="Y1184" s="861">
        <v>-9.0218679999999996</v>
      </c>
      <c r="Z1184" s="861">
        <v>-13.249889</v>
      </c>
      <c r="AA1184" s="861">
        <v>-12.648260000000001</v>
      </c>
      <c r="AB1184" s="861">
        <v>-12.499124999999999</v>
      </c>
      <c r="AC1184" s="861">
        <v>-13.399210999999999</v>
      </c>
      <c r="AD1184" s="861">
        <v>-15.353742</v>
      </c>
      <c r="AE1184" s="861">
        <v>103.213043</v>
      </c>
      <c r="AF1184" s="861">
        <v>96.674501000000006</v>
      </c>
      <c r="AG1184" s="861">
        <v>87.947473000000002</v>
      </c>
      <c r="AH1184" s="861">
        <v>105.124332</v>
      </c>
      <c r="AI1184" s="861">
        <v>89.079475000000002</v>
      </c>
      <c r="AJ1184" s="861">
        <v>70.264606999999998</v>
      </c>
      <c r="AK1184" s="861">
        <v>-8.8842540000000003</v>
      </c>
      <c r="AL1184" s="861">
        <v>-12.624668</v>
      </c>
      <c r="AM1184" s="861">
        <v>-9.5337350000000001</v>
      </c>
      <c r="AN1184" s="861">
        <v>91.906698000000006</v>
      </c>
      <c r="AO1184" s="861">
        <v>91.151641999999995</v>
      </c>
      <c r="AP1184" s="861">
        <v>86.448865999999995</v>
      </c>
      <c r="AQ1184" s="861">
        <v>87.335821999999993</v>
      </c>
      <c r="AR1184" s="861">
        <v>72.135487999999995</v>
      </c>
      <c r="AS1184" s="861">
        <v>62.454948000000002</v>
      </c>
      <c r="AT1184" s="861">
        <v>75.753360999999998</v>
      </c>
      <c r="AU1184" s="861">
        <v>74.836642999999995</v>
      </c>
      <c r="AV1184" s="861">
        <v>74.146870000000007</v>
      </c>
      <c r="AW1184" s="861">
        <v>73.482969999999995</v>
      </c>
      <c r="AX1184" s="861">
        <v>88.764084999999994</v>
      </c>
      <c r="AY1184" s="861">
        <v>86.778874000000002</v>
      </c>
      <c r="AZ1184" s="861">
        <v>-10.198243</v>
      </c>
      <c r="BA1184" s="861">
        <v>-8.2352270000000001</v>
      </c>
      <c r="BB1184" s="861">
        <v>-16.982088999999998</v>
      </c>
      <c r="BC1184" s="861">
        <v>-16.015764000000001</v>
      </c>
      <c r="BD1184" s="861">
        <v>-16.432364</v>
      </c>
      <c r="BE1184" s="861">
        <v>-11.008991999999999</v>
      </c>
      <c r="BF1184" s="861">
        <v>31.388496</v>
      </c>
      <c r="BG1184" s="861">
        <v>140.93260699999999</v>
      </c>
      <c r="BH1184" s="861">
        <v>109.49529699999999</v>
      </c>
      <c r="BI1184" s="861">
        <v>49.138432999999999</v>
      </c>
      <c r="BJ1184" s="861">
        <v>129.783692</v>
      </c>
      <c r="BK1184" s="861">
        <v>85.241816</v>
      </c>
      <c r="BL1184" s="861">
        <v>73.923056000000003</v>
      </c>
      <c r="BM1184" s="861">
        <v>-21.516798000000001</v>
      </c>
      <c r="BN1184" s="861">
        <v>-16.390029999999999</v>
      </c>
      <c r="BO1184" s="861">
        <v>-14.086929</v>
      </c>
      <c r="BP1184" s="861">
        <v>-16.120815</v>
      </c>
      <c r="BQ1184" s="861">
        <v>86.216544999999996</v>
      </c>
      <c r="BR1184" s="861">
        <v>88.724896000000001</v>
      </c>
      <c r="BS1184" s="861">
        <v>85.038708999999997</v>
      </c>
      <c r="BT1184" s="861">
        <v>57.266733000000002</v>
      </c>
      <c r="BU1184" s="861">
        <v>64.376523000000006</v>
      </c>
      <c r="BV1184" s="861">
        <v>60.160220000000002</v>
      </c>
      <c r="BW1184" s="861">
        <v>63.981613000000003</v>
      </c>
      <c r="BX1184" s="861">
        <v>-15.832057000000001</v>
      </c>
      <c r="BY1184" s="861">
        <v>-16.104939999999999</v>
      </c>
      <c r="BZ1184" s="861">
        <v>-16.657489000000002</v>
      </c>
      <c r="CA1184" s="861">
        <v>-16.795517</v>
      </c>
      <c r="CB1184" s="861">
        <v>-10.787271</v>
      </c>
      <c r="CC1184" s="861">
        <v>-8.2518840000000004</v>
      </c>
      <c r="CD1184" s="861">
        <v>-11.234976</v>
      </c>
      <c r="CE1184" s="861">
        <v>-8.4143050000000006</v>
      </c>
      <c r="CF1184" s="861">
        <v>-13.419052000000001</v>
      </c>
      <c r="CG1184" s="861">
        <v>-8.6712600000000002</v>
      </c>
      <c r="CH1184" s="861">
        <v>-13.750734</v>
      </c>
      <c r="CI1184" s="861">
        <v>-9.4541950000000003</v>
      </c>
      <c r="CJ1184" s="861">
        <v>-10.744513</v>
      </c>
      <c r="CK1184" s="861">
        <v>-7.3735650000000001</v>
      </c>
      <c r="CL1184" s="861">
        <v>-10.818968999999999</v>
      </c>
      <c r="CM1184" s="861">
        <v>-6.7681480000000001</v>
      </c>
      <c r="CN1184" s="861">
        <v>-13.396875</v>
      </c>
      <c r="CO1184" s="861">
        <v>-9.3750689999999999</v>
      </c>
      <c r="CP1184" s="861">
        <v>-13.74508</v>
      </c>
      <c r="CQ1184" s="861">
        <v>-10.195031999999999</v>
      </c>
      <c r="CR1184" s="861">
        <v>-10.498837</v>
      </c>
      <c r="CS1184" s="861">
        <v>-7.8670929999999997</v>
      </c>
      <c r="CT1184" s="861">
        <v>-11.238453</v>
      </c>
      <c r="CU1184" s="861">
        <v>-7.5537109999999998</v>
      </c>
      <c r="CV1184" s="861">
        <v>-13.870113999999999</v>
      </c>
      <c r="CW1184" s="861">
        <v>-7.6411389999999999</v>
      </c>
      <c r="CX1184" s="861">
        <v>-13.902232</v>
      </c>
      <c r="CY1184" s="861">
        <v>-8.4360330000000001</v>
      </c>
      <c r="CZ1184" s="861">
        <v>-10.216554</v>
      </c>
      <c r="DA1184" s="861">
        <v>-7.0045409999999997</v>
      </c>
      <c r="DB1184" s="861">
        <v>-10.961455000000001</v>
      </c>
      <c r="DC1184" s="861">
        <v>-6.5544209999999996</v>
      </c>
      <c r="DD1184" s="861">
        <v>-13.592387</v>
      </c>
      <c r="DE1184" s="861">
        <v>-8.9154459999999993</v>
      </c>
      <c r="DF1184" s="861">
        <v>-13.94999</v>
      </c>
      <c r="DG1184" s="861">
        <v>-9.3341700000000003</v>
      </c>
      <c r="DH1184" s="861">
        <v>-10.212861</v>
      </c>
      <c r="DI1184" s="861">
        <v>-7.3761599999999996</v>
      </c>
      <c r="DJ1184" s="861">
        <v>-10.748275</v>
      </c>
      <c r="DK1184" s="861">
        <v>-7.7024660000000003</v>
      </c>
      <c r="DL1184" s="861">
        <v>-13.720560000000001</v>
      </c>
      <c r="DM1184" s="861">
        <v>-10.459884000000001</v>
      </c>
      <c r="DN1184" s="861">
        <v>-13.948574000000001</v>
      </c>
      <c r="DO1184" s="861">
        <v>-10.24948</v>
      </c>
      <c r="DP1184" s="861">
        <v>-10.885016999999999</v>
      </c>
      <c r="DQ1184" s="861">
        <v>-8.3251559999999998</v>
      </c>
      <c r="DR1184" s="861">
        <v>-11.035894000000001</v>
      </c>
      <c r="DS1184" s="861">
        <v>-8.8585069999999995</v>
      </c>
      <c r="DT1184" s="861">
        <v>-13.493062</v>
      </c>
      <c r="DU1184" s="861">
        <v>-11.23198</v>
      </c>
      <c r="DV1184" s="861">
        <v>-13.78809</v>
      </c>
      <c r="DW1184" s="861">
        <v>-8.4768840000000001</v>
      </c>
      <c r="DX1184" s="861">
        <v>11.471418</v>
      </c>
      <c r="DY1184" s="861">
        <v>8.0859129999999997</v>
      </c>
      <c r="DZ1184" s="861">
        <v>159.65240900000001</v>
      </c>
      <c r="EA1184" s="861">
        <v>150.603983</v>
      </c>
      <c r="EB1184" s="861">
        <v>121.34</v>
      </c>
      <c r="EC1184" s="861">
        <v>3.2730000000000001</v>
      </c>
      <c r="ED1184" s="861">
        <v>391.8</v>
      </c>
      <c r="EE1184" s="861">
        <v>121.47</v>
      </c>
      <c r="EF1184" s="861">
        <v>5.2910000000000004</v>
      </c>
      <c r="EG1184" s="861">
        <v>636.1</v>
      </c>
      <c r="EH1184" s="861">
        <v>121.53</v>
      </c>
      <c r="EI1184" s="861">
        <v>4.9000000000000004</v>
      </c>
      <c r="EJ1184" s="861">
        <v>586.79999999999995</v>
      </c>
      <c r="EK1184" s="861">
        <v>9.6050310000000003</v>
      </c>
      <c r="EL1184" s="861">
        <v>11.448418999999999</v>
      </c>
      <c r="EM1184" s="861">
        <v>-19.138766</v>
      </c>
      <c r="EN1184" s="861">
        <v>-25.535347999999999</v>
      </c>
      <c r="EO1184" s="861">
        <v>93.900779999999997</v>
      </c>
      <c r="EP1184" s="861">
        <v>89.912903999999997</v>
      </c>
      <c r="EQ1184" s="861">
        <v>-10.384382</v>
      </c>
      <c r="ER1184" s="861">
        <v>5436.361586</v>
      </c>
      <c r="ES1184" s="861">
        <v>12683.746556</v>
      </c>
      <c r="ET1184" s="861">
        <v>11851.786878999999</v>
      </c>
      <c r="EU1184" s="861"/>
      <c r="EV1184" s="861"/>
      <c r="EW1184" s="861"/>
      <c r="EX1184" s="861"/>
      <c r="EY1184" s="861"/>
      <c r="EZ1184" s="861"/>
      <c r="FA1184" s="861"/>
      <c r="FB1184" s="861"/>
      <c r="FC1184" s="861"/>
      <c r="FD1184" s="861"/>
    </row>
    <row r="1185" spans="1:160" x14ac:dyDescent="0.25">
      <c r="A1185" s="837">
        <v>46142</v>
      </c>
      <c r="B1185" s="836">
        <v>0.19298611111111111</v>
      </c>
      <c r="C1185" s="861">
        <v>68040</v>
      </c>
      <c r="D1185" s="861">
        <v>0</v>
      </c>
      <c r="E1185" s="861">
        <v>0</v>
      </c>
      <c r="F1185" s="861">
        <v>75.523937000000004</v>
      </c>
      <c r="G1185" s="861">
        <v>71.545659000000001</v>
      </c>
      <c r="H1185" s="861">
        <v>64.883566999999999</v>
      </c>
      <c r="I1185" s="861">
        <v>73.854118999999997</v>
      </c>
      <c r="J1185" s="861">
        <v>71.926987999999994</v>
      </c>
      <c r="K1185" s="861">
        <v>71.129617999999994</v>
      </c>
      <c r="L1185" s="861">
        <v>73.807154999999995</v>
      </c>
      <c r="M1185" s="861">
        <v>74.602436999999995</v>
      </c>
      <c r="N1185" s="861">
        <v>-10.484664</v>
      </c>
      <c r="O1185" s="861">
        <v>-12.640798</v>
      </c>
      <c r="P1185" s="861">
        <v>-13.635952</v>
      </c>
      <c r="Q1185" s="861">
        <v>-9.3836619999999993</v>
      </c>
      <c r="R1185" s="861">
        <v>-10.792237</v>
      </c>
      <c r="S1185" s="861">
        <v>-11.839079999999999</v>
      </c>
      <c r="T1185" s="861">
        <v>81.924571</v>
      </c>
      <c r="U1185" s="861">
        <v>74.060411999999999</v>
      </c>
      <c r="V1185" s="861">
        <v>92.863769000000005</v>
      </c>
      <c r="W1185" s="861">
        <v>91.907432</v>
      </c>
      <c r="X1185" s="861">
        <v>-9.1419130000000006</v>
      </c>
      <c r="Y1185" s="861">
        <v>-9.0724230000000006</v>
      </c>
      <c r="Z1185" s="861">
        <v>-13.196062</v>
      </c>
      <c r="AA1185" s="861">
        <v>-12.635011</v>
      </c>
      <c r="AB1185" s="861">
        <v>-12.481464000000001</v>
      </c>
      <c r="AC1185" s="861">
        <v>-13.394264</v>
      </c>
      <c r="AD1185" s="861">
        <v>-15.339257</v>
      </c>
      <c r="AE1185" s="861">
        <v>103.155213</v>
      </c>
      <c r="AF1185" s="861">
        <v>96.719245000000001</v>
      </c>
      <c r="AG1185" s="861">
        <v>87.932744999999997</v>
      </c>
      <c r="AH1185" s="861">
        <v>105.121273</v>
      </c>
      <c r="AI1185" s="861">
        <v>89.176091</v>
      </c>
      <c r="AJ1185" s="861">
        <v>70.280538000000007</v>
      </c>
      <c r="AK1185" s="861">
        <v>-8.9556989999999992</v>
      </c>
      <c r="AL1185" s="861">
        <v>-12.572046</v>
      </c>
      <c r="AM1185" s="861">
        <v>-9.4837140000000009</v>
      </c>
      <c r="AN1185" s="861">
        <v>92.017151999999996</v>
      </c>
      <c r="AO1185" s="861">
        <v>91.185034000000002</v>
      </c>
      <c r="AP1185" s="861">
        <v>86.454094999999995</v>
      </c>
      <c r="AQ1185" s="861">
        <v>87.351872999999998</v>
      </c>
      <c r="AR1185" s="861">
        <v>72.078072000000006</v>
      </c>
      <c r="AS1185" s="861">
        <v>62.509625</v>
      </c>
      <c r="AT1185" s="861">
        <v>75.72484</v>
      </c>
      <c r="AU1185" s="861">
        <v>74.874842999999998</v>
      </c>
      <c r="AV1185" s="861">
        <v>74.251479000000003</v>
      </c>
      <c r="AW1185" s="861">
        <v>73.542232999999996</v>
      </c>
      <c r="AX1185" s="861">
        <v>88.663915000000003</v>
      </c>
      <c r="AY1185" s="861">
        <v>86.641386999999995</v>
      </c>
      <c r="AZ1185" s="861">
        <v>-10.279731999999999</v>
      </c>
      <c r="BA1185" s="861">
        <v>-8.0782670000000003</v>
      </c>
      <c r="BB1185" s="861">
        <v>-16.978093000000001</v>
      </c>
      <c r="BC1185" s="861">
        <v>-16.023620000000001</v>
      </c>
      <c r="BD1185" s="861">
        <v>-16.433112999999999</v>
      </c>
      <c r="BE1185" s="861">
        <v>-11.206889</v>
      </c>
      <c r="BF1185" s="861">
        <v>31.467382000000001</v>
      </c>
      <c r="BG1185" s="861">
        <v>140.748402</v>
      </c>
      <c r="BH1185" s="861">
        <v>109.435765</v>
      </c>
      <c r="BI1185" s="861">
        <v>49.074131000000001</v>
      </c>
      <c r="BJ1185" s="861">
        <v>130.107707</v>
      </c>
      <c r="BK1185" s="861">
        <v>85.136439999999993</v>
      </c>
      <c r="BL1185" s="861">
        <v>74.035362000000006</v>
      </c>
      <c r="BM1185" s="861">
        <v>-21.527047</v>
      </c>
      <c r="BN1185" s="861">
        <v>-16.388476000000001</v>
      </c>
      <c r="BO1185" s="861">
        <v>-14.143008999999999</v>
      </c>
      <c r="BP1185" s="861">
        <v>-16.126843000000001</v>
      </c>
      <c r="BQ1185" s="861">
        <v>86.124098000000004</v>
      </c>
      <c r="BR1185" s="861">
        <v>88.665257999999994</v>
      </c>
      <c r="BS1185" s="861">
        <v>85.046454999999995</v>
      </c>
      <c r="BT1185" s="861">
        <v>57.258774000000003</v>
      </c>
      <c r="BU1185" s="861">
        <v>64.425560000000004</v>
      </c>
      <c r="BV1185" s="861">
        <v>60.098154999999998</v>
      </c>
      <c r="BW1185" s="861">
        <v>64.067475000000002</v>
      </c>
      <c r="BX1185" s="861">
        <v>-15.801024</v>
      </c>
      <c r="BY1185" s="861">
        <v>-15.972027000000001</v>
      </c>
      <c r="BZ1185" s="861">
        <v>-16.679174</v>
      </c>
      <c r="CA1185" s="861">
        <v>-16.754591000000001</v>
      </c>
      <c r="CB1185" s="861">
        <v>-10.829433</v>
      </c>
      <c r="CC1185" s="861">
        <v>-8.2214589999999994</v>
      </c>
      <c r="CD1185" s="861">
        <v>-11.269297999999999</v>
      </c>
      <c r="CE1185" s="861">
        <v>-8.3904250000000005</v>
      </c>
      <c r="CF1185" s="861">
        <v>-13.438571</v>
      </c>
      <c r="CG1185" s="861">
        <v>-8.6512949999999993</v>
      </c>
      <c r="CH1185" s="861">
        <v>-13.775624000000001</v>
      </c>
      <c r="CI1185" s="861">
        <v>-9.442812</v>
      </c>
      <c r="CJ1185" s="861">
        <v>-10.763647000000001</v>
      </c>
      <c r="CK1185" s="861">
        <v>-7.3726250000000002</v>
      </c>
      <c r="CL1185" s="861">
        <v>-10.863136000000001</v>
      </c>
      <c r="CM1185" s="861">
        <v>-6.7513339999999999</v>
      </c>
      <c r="CN1185" s="861">
        <v>-13.444233000000001</v>
      </c>
      <c r="CO1185" s="861">
        <v>-9.3616449999999993</v>
      </c>
      <c r="CP1185" s="861">
        <v>-13.780139999999999</v>
      </c>
      <c r="CQ1185" s="861">
        <v>-10.171683</v>
      </c>
      <c r="CR1185" s="861">
        <v>-10.526203000000001</v>
      </c>
      <c r="CS1185" s="861">
        <v>-7.8625389999999999</v>
      </c>
      <c r="CT1185" s="861">
        <v>-11.308693999999999</v>
      </c>
      <c r="CU1185" s="861">
        <v>-7.5192889999999997</v>
      </c>
      <c r="CV1185" s="861">
        <v>-13.910425</v>
      </c>
      <c r="CW1185" s="861">
        <v>-7.5973620000000004</v>
      </c>
      <c r="CX1185" s="861">
        <v>-13.941053</v>
      </c>
      <c r="CY1185" s="861">
        <v>-8.4707740000000005</v>
      </c>
      <c r="CZ1185" s="861">
        <v>-10.252802000000001</v>
      </c>
      <c r="DA1185" s="861">
        <v>-7.0421500000000004</v>
      </c>
      <c r="DB1185" s="861">
        <v>-10.989898999999999</v>
      </c>
      <c r="DC1185" s="861">
        <v>-6.569598</v>
      </c>
      <c r="DD1185" s="861">
        <v>-13.638356999999999</v>
      </c>
      <c r="DE1185" s="861">
        <v>-8.9156300000000002</v>
      </c>
      <c r="DF1185" s="861">
        <v>-14.001217</v>
      </c>
      <c r="DG1185" s="861">
        <v>-9.375178</v>
      </c>
      <c r="DH1185" s="861">
        <v>-10.229044</v>
      </c>
      <c r="DI1185" s="861">
        <v>-7.4130240000000001</v>
      </c>
      <c r="DJ1185" s="861">
        <v>-10.752915</v>
      </c>
      <c r="DK1185" s="861">
        <v>-7.7010040000000002</v>
      </c>
      <c r="DL1185" s="861">
        <v>-13.757108000000001</v>
      </c>
      <c r="DM1185" s="861">
        <v>-10.483093</v>
      </c>
      <c r="DN1185" s="861">
        <v>-13.992716</v>
      </c>
      <c r="DO1185" s="861">
        <v>-10.282565999999999</v>
      </c>
      <c r="DP1185" s="861">
        <v>-10.900747000000001</v>
      </c>
      <c r="DQ1185" s="861">
        <v>-8.3367989999999992</v>
      </c>
      <c r="DR1185" s="861">
        <v>-11.074382</v>
      </c>
      <c r="DS1185" s="861">
        <v>-8.8790610000000001</v>
      </c>
      <c r="DT1185" s="861">
        <v>-13.529597000000001</v>
      </c>
      <c r="DU1185" s="861">
        <v>-11.250985999999999</v>
      </c>
      <c r="DV1185" s="861">
        <v>-13.849269</v>
      </c>
      <c r="DW1185" s="861">
        <v>-8.5272509999999997</v>
      </c>
      <c r="DX1185" s="861">
        <v>11.506753</v>
      </c>
      <c r="DY1185" s="861">
        <v>8.0900929999999995</v>
      </c>
      <c r="DZ1185" s="861">
        <v>159.36496700000001</v>
      </c>
      <c r="EA1185" s="861">
        <v>150.60476</v>
      </c>
      <c r="EB1185" s="861">
        <v>122.09</v>
      </c>
      <c r="EC1185" s="861">
        <v>1.2390000000000001</v>
      </c>
      <c r="ED1185" s="861">
        <v>133.6</v>
      </c>
      <c r="EE1185" s="861">
        <v>122</v>
      </c>
      <c r="EF1185" s="861">
        <v>5.298</v>
      </c>
      <c r="EG1185" s="861">
        <v>633.5</v>
      </c>
      <c r="EH1185" s="861">
        <v>122.01</v>
      </c>
      <c r="EI1185" s="861">
        <v>4.9050000000000002</v>
      </c>
      <c r="EJ1185" s="861">
        <v>585.79999999999995</v>
      </c>
      <c r="EK1185" s="861">
        <v>9.5917680000000001</v>
      </c>
      <c r="EL1185" s="861">
        <v>11.383998</v>
      </c>
      <c r="EM1185" s="861">
        <v>-19.075482000000001</v>
      </c>
      <c r="EN1185" s="861">
        <v>-25.527007000000001</v>
      </c>
      <c r="EO1185" s="861">
        <v>93.776456999999994</v>
      </c>
      <c r="EP1185" s="861">
        <v>89.913252999999997</v>
      </c>
      <c r="EQ1185" s="861">
        <v>-10.404335</v>
      </c>
      <c r="ER1185" s="861">
        <v>5441.3802839999998</v>
      </c>
      <c r="ES1185" s="861">
        <v>12694.303578999999</v>
      </c>
      <c r="ET1185" s="861">
        <v>11861.545867000001</v>
      </c>
      <c r="EU1185" s="861"/>
      <c r="EV1185" s="861"/>
      <c r="EW1185" s="861"/>
      <c r="EX1185" s="861"/>
      <c r="EY1185" s="861"/>
      <c r="EZ1185" s="861"/>
      <c r="FA1185" s="861"/>
      <c r="FB1185" s="861"/>
      <c r="FC1185" s="861"/>
      <c r="FD1185" s="861"/>
    </row>
    <row r="1186" spans="1:160" x14ac:dyDescent="0.25">
      <c r="A1186" s="837">
        <v>46142</v>
      </c>
      <c r="B1186" s="836">
        <v>0.19368055555555555</v>
      </c>
      <c r="C1186" s="861">
        <v>68100</v>
      </c>
      <c r="D1186" s="861">
        <v>0</v>
      </c>
      <c r="E1186" s="861">
        <v>0</v>
      </c>
      <c r="F1186" s="861">
        <v>75.526660000000007</v>
      </c>
      <c r="G1186" s="861">
        <v>71.566207000000006</v>
      </c>
      <c r="H1186" s="861">
        <v>64.982505000000003</v>
      </c>
      <c r="I1186" s="861">
        <v>73.840957000000003</v>
      </c>
      <c r="J1186" s="861">
        <v>71.939233000000002</v>
      </c>
      <c r="K1186" s="861">
        <v>71.120656999999994</v>
      </c>
      <c r="L1186" s="861">
        <v>73.796700000000001</v>
      </c>
      <c r="M1186" s="861">
        <v>74.581003999999993</v>
      </c>
      <c r="N1186" s="861">
        <v>-10.529422</v>
      </c>
      <c r="O1186" s="861">
        <v>-12.738967000000001</v>
      </c>
      <c r="P1186" s="861">
        <v>-13.674797</v>
      </c>
      <c r="Q1186" s="861">
        <v>-9.4288290000000003</v>
      </c>
      <c r="R1186" s="861">
        <v>-10.80884</v>
      </c>
      <c r="S1186" s="861">
        <v>-11.87595</v>
      </c>
      <c r="T1186" s="861">
        <v>81.933403999999996</v>
      </c>
      <c r="U1186" s="861">
        <v>73.837564999999998</v>
      </c>
      <c r="V1186" s="861">
        <v>92.781302999999994</v>
      </c>
      <c r="W1186" s="861">
        <v>91.788833999999994</v>
      </c>
      <c r="X1186" s="861">
        <v>-9.1462690000000002</v>
      </c>
      <c r="Y1186" s="861">
        <v>-9.0824210000000001</v>
      </c>
      <c r="Z1186" s="861">
        <v>-13.228766</v>
      </c>
      <c r="AA1186" s="861">
        <v>-12.68371</v>
      </c>
      <c r="AB1186" s="861">
        <v>-12.497445000000001</v>
      </c>
      <c r="AC1186" s="861">
        <v>-13.397055999999999</v>
      </c>
      <c r="AD1186" s="861">
        <v>-15.316426</v>
      </c>
      <c r="AE1186" s="861">
        <v>103.25428599999999</v>
      </c>
      <c r="AF1186" s="861">
        <v>96.690505999999999</v>
      </c>
      <c r="AG1186" s="861">
        <v>87.927019999999999</v>
      </c>
      <c r="AH1186" s="861">
        <v>104.99634</v>
      </c>
      <c r="AI1186" s="861">
        <v>89.073824999999999</v>
      </c>
      <c r="AJ1186" s="861">
        <v>70.149658000000002</v>
      </c>
      <c r="AK1186" s="861">
        <v>-8.9641800000000007</v>
      </c>
      <c r="AL1186" s="861">
        <v>-12.509978</v>
      </c>
      <c r="AM1186" s="861">
        <v>-9.5105710000000006</v>
      </c>
      <c r="AN1186" s="861">
        <v>92.036918</v>
      </c>
      <c r="AO1186" s="861">
        <v>91.103904</v>
      </c>
      <c r="AP1186" s="861">
        <v>86.556754999999995</v>
      </c>
      <c r="AQ1186" s="861">
        <v>87.444018</v>
      </c>
      <c r="AR1186" s="861">
        <v>71.993764999999996</v>
      </c>
      <c r="AS1186" s="861">
        <v>62.492522000000001</v>
      </c>
      <c r="AT1186" s="861">
        <v>75.848731999999998</v>
      </c>
      <c r="AU1186" s="861">
        <v>74.984497000000005</v>
      </c>
      <c r="AV1186" s="861">
        <v>74.316404000000006</v>
      </c>
      <c r="AW1186" s="861">
        <v>73.544560000000004</v>
      </c>
      <c r="AX1186" s="861">
        <v>88.781774999999996</v>
      </c>
      <c r="AY1186" s="861">
        <v>86.722436999999999</v>
      </c>
      <c r="AZ1186" s="861">
        <v>-10.275276</v>
      </c>
      <c r="BA1186" s="861">
        <v>-8.1187450000000005</v>
      </c>
      <c r="BB1186" s="861">
        <v>-16.993480000000002</v>
      </c>
      <c r="BC1186" s="861">
        <v>-16.035193</v>
      </c>
      <c r="BD1186" s="861">
        <v>-16.435684999999999</v>
      </c>
      <c r="BE1186" s="861">
        <v>-11.144121</v>
      </c>
      <c r="BF1186" s="861">
        <v>31.360672999999998</v>
      </c>
      <c r="BG1186" s="861">
        <v>140.88412</v>
      </c>
      <c r="BH1186" s="861">
        <v>109.386409</v>
      </c>
      <c r="BI1186" s="861">
        <v>49.067371999999999</v>
      </c>
      <c r="BJ1186" s="861">
        <v>130.07627600000001</v>
      </c>
      <c r="BK1186" s="861">
        <v>85.288326999999995</v>
      </c>
      <c r="BL1186" s="861">
        <v>74.195989999999995</v>
      </c>
      <c r="BM1186" s="861">
        <v>-21.563908999999999</v>
      </c>
      <c r="BN1186" s="861">
        <v>-16.381519999999998</v>
      </c>
      <c r="BO1186" s="861">
        <v>-14.18379</v>
      </c>
      <c r="BP1186" s="861">
        <v>-16.087194</v>
      </c>
      <c r="BQ1186" s="861">
        <v>86.221943999999993</v>
      </c>
      <c r="BR1186" s="861">
        <v>88.704087000000001</v>
      </c>
      <c r="BS1186" s="861">
        <v>85.026578999999998</v>
      </c>
      <c r="BT1186" s="861">
        <v>57.123894999999997</v>
      </c>
      <c r="BU1186" s="861">
        <v>64.504011000000006</v>
      </c>
      <c r="BV1186" s="861">
        <v>60.178733999999999</v>
      </c>
      <c r="BW1186" s="861">
        <v>64.149810000000002</v>
      </c>
      <c r="BX1186" s="861">
        <v>-15.701453000000001</v>
      </c>
      <c r="BY1186" s="861">
        <v>-16.060034999999999</v>
      </c>
      <c r="BZ1186" s="861">
        <v>-16.649312999999999</v>
      </c>
      <c r="CA1186" s="861">
        <v>-16.831931999999998</v>
      </c>
      <c r="CB1186" s="861">
        <v>-10.849187000000001</v>
      </c>
      <c r="CC1186" s="861">
        <v>-8.2337009999999999</v>
      </c>
      <c r="CD1186" s="861">
        <v>-11.290063999999999</v>
      </c>
      <c r="CE1186" s="861">
        <v>-8.4480799999999991</v>
      </c>
      <c r="CF1186" s="861">
        <v>-13.459174000000001</v>
      </c>
      <c r="CG1186" s="861">
        <v>-8.6623769999999993</v>
      </c>
      <c r="CH1186" s="861">
        <v>-13.795472</v>
      </c>
      <c r="CI1186" s="861">
        <v>-9.4700260000000007</v>
      </c>
      <c r="CJ1186" s="861">
        <v>-10.745341</v>
      </c>
      <c r="CK1186" s="861">
        <v>-7.3586790000000004</v>
      </c>
      <c r="CL1186" s="861">
        <v>-10.888589</v>
      </c>
      <c r="CM1186" s="861">
        <v>-6.7733530000000002</v>
      </c>
      <c r="CN1186" s="861">
        <v>-13.446434</v>
      </c>
      <c r="CO1186" s="861">
        <v>-9.3868050000000007</v>
      </c>
      <c r="CP1186" s="861">
        <v>-13.790213</v>
      </c>
      <c r="CQ1186" s="861">
        <v>-10.177004999999999</v>
      </c>
      <c r="CR1186" s="861">
        <v>-10.5273</v>
      </c>
      <c r="CS1186" s="861">
        <v>-7.9029220000000002</v>
      </c>
      <c r="CT1186" s="861">
        <v>-11.32701</v>
      </c>
      <c r="CU1186" s="861">
        <v>-7.5823770000000001</v>
      </c>
      <c r="CV1186" s="861">
        <v>-13.922205</v>
      </c>
      <c r="CW1186" s="861">
        <v>-7.6394159999999998</v>
      </c>
      <c r="CX1186" s="861">
        <v>-13.950873</v>
      </c>
      <c r="CY1186" s="861">
        <v>-8.4542920000000006</v>
      </c>
      <c r="CZ1186" s="861">
        <v>-10.255991</v>
      </c>
      <c r="DA1186" s="861">
        <v>-7.0552910000000004</v>
      </c>
      <c r="DB1186" s="861">
        <v>-10.998891</v>
      </c>
      <c r="DC1186" s="861">
        <v>-6.6051349999999998</v>
      </c>
      <c r="DD1186" s="861">
        <v>-13.65314</v>
      </c>
      <c r="DE1186" s="861">
        <v>-8.9251509999999996</v>
      </c>
      <c r="DF1186" s="861">
        <v>-13.979274</v>
      </c>
      <c r="DG1186" s="861">
        <v>-9.3637090000000001</v>
      </c>
      <c r="DH1186" s="861">
        <v>-10.260282</v>
      </c>
      <c r="DI1186" s="861">
        <v>-7.4194560000000003</v>
      </c>
      <c r="DJ1186" s="861">
        <v>-10.791802000000001</v>
      </c>
      <c r="DK1186" s="861">
        <v>-7.7083740000000001</v>
      </c>
      <c r="DL1186" s="861">
        <v>-13.761347000000001</v>
      </c>
      <c r="DM1186" s="861">
        <v>-10.484023000000001</v>
      </c>
      <c r="DN1186" s="861">
        <v>-14.005248999999999</v>
      </c>
      <c r="DO1186" s="861">
        <v>-10.284227</v>
      </c>
      <c r="DP1186" s="861">
        <v>-10.938598000000001</v>
      </c>
      <c r="DQ1186" s="861">
        <v>-8.3521339999999995</v>
      </c>
      <c r="DR1186" s="861">
        <v>-11.081791000000001</v>
      </c>
      <c r="DS1186" s="861">
        <v>-8.9047149999999995</v>
      </c>
      <c r="DT1186" s="861">
        <v>-13.542329000000001</v>
      </c>
      <c r="DU1186" s="861">
        <v>-11.248155000000001</v>
      </c>
      <c r="DV1186" s="861">
        <v>-13.830807999999999</v>
      </c>
      <c r="DW1186" s="861">
        <v>-8.5131580000000007</v>
      </c>
      <c r="DX1186" s="861">
        <v>11.4338</v>
      </c>
      <c r="DY1186" s="861">
        <v>8.0465440000000008</v>
      </c>
      <c r="DZ1186" s="861">
        <v>159.24724900000001</v>
      </c>
      <c r="EA1186" s="861">
        <v>150.57219599999999</v>
      </c>
      <c r="EB1186" s="861">
        <v>122.14</v>
      </c>
      <c r="EC1186" s="861">
        <v>1.2390000000000001</v>
      </c>
      <c r="ED1186" s="861">
        <v>133.5</v>
      </c>
      <c r="EE1186" s="861">
        <v>121.95</v>
      </c>
      <c r="EF1186" s="861">
        <v>5.2789999999999999</v>
      </c>
      <c r="EG1186" s="861">
        <v>633.29999999999995</v>
      </c>
      <c r="EH1186" s="861">
        <v>121.9</v>
      </c>
      <c r="EI1186" s="861">
        <v>4.915</v>
      </c>
      <c r="EJ1186" s="861">
        <v>583.79999999999995</v>
      </c>
      <c r="EK1186" s="861">
        <v>9.6956399999999991</v>
      </c>
      <c r="EL1186" s="861">
        <v>11.430168999999999</v>
      </c>
      <c r="EM1186" s="861">
        <v>-19.206211</v>
      </c>
      <c r="EN1186" s="861">
        <v>-25.613959000000001</v>
      </c>
      <c r="EO1186" s="861">
        <v>93.725499999999997</v>
      </c>
      <c r="EP1186" s="861">
        <v>89.898616000000004</v>
      </c>
      <c r="EQ1186" s="861">
        <v>-10.417581999999999</v>
      </c>
      <c r="ER1186" s="861">
        <v>5443.606057</v>
      </c>
      <c r="ES1186" s="861">
        <v>12704.871884</v>
      </c>
      <c r="ET1186" s="861">
        <v>11871.321591</v>
      </c>
      <c r="EU1186" s="861"/>
      <c r="EV1186" s="861"/>
      <c r="EW1186" s="861"/>
      <c r="EX1186" s="861"/>
      <c r="EY1186" s="861"/>
      <c r="EZ1186" s="861"/>
      <c r="FA1186" s="861"/>
      <c r="FB1186" s="861"/>
      <c r="FC1186" s="861"/>
      <c r="FD1186" s="861"/>
    </row>
    <row r="1187" spans="1:160" x14ac:dyDescent="0.25">
      <c r="A1187" s="837">
        <v>46142</v>
      </c>
      <c r="B1187" s="836">
        <v>0.19437499999999999</v>
      </c>
      <c r="C1187" s="861">
        <v>68160</v>
      </c>
      <c r="D1187" s="861">
        <v>0</v>
      </c>
      <c r="E1187" s="861">
        <v>0</v>
      </c>
      <c r="F1187" s="861">
        <v>75.618789000000007</v>
      </c>
      <c r="G1187" s="861">
        <v>71.610847000000007</v>
      </c>
      <c r="H1187" s="861">
        <v>65.069807999999995</v>
      </c>
      <c r="I1187" s="861">
        <v>73.879434000000003</v>
      </c>
      <c r="J1187" s="861">
        <v>71.968046999999999</v>
      </c>
      <c r="K1187" s="861">
        <v>71.144831999999994</v>
      </c>
      <c r="L1187" s="861">
        <v>73.826373000000004</v>
      </c>
      <c r="M1187" s="861">
        <v>74.618257</v>
      </c>
      <c r="N1187" s="861">
        <v>-10.508125</v>
      </c>
      <c r="O1187" s="861">
        <v>-12.684604999999999</v>
      </c>
      <c r="P1187" s="861">
        <v>-13.680300000000001</v>
      </c>
      <c r="Q1187" s="861">
        <v>-9.3522649999999992</v>
      </c>
      <c r="R1187" s="861">
        <v>-10.848642</v>
      </c>
      <c r="S1187" s="861">
        <v>-11.878633000000001</v>
      </c>
      <c r="T1187" s="861">
        <v>82.220003000000005</v>
      </c>
      <c r="U1187" s="861">
        <v>74.023707000000002</v>
      </c>
      <c r="V1187" s="861">
        <v>92.911372</v>
      </c>
      <c r="W1187" s="861">
        <v>91.962128000000007</v>
      </c>
      <c r="X1187" s="861">
        <v>-9.1395479999999996</v>
      </c>
      <c r="Y1187" s="861">
        <v>-9.0986820000000002</v>
      </c>
      <c r="Z1187" s="861">
        <v>-13.232398</v>
      </c>
      <c r="AA1187" s="861">
        <v>-12.635498</v>
      </c>
      <c r="AB1187" s="861">
        <v>-12.491733</v>
      </c>
      <c r="AC1187" s="861">
        <v>-13.350289999999999</v>
      </c>
      <c r="AD1187" s="861">
        <v>-15.330850999999999</v>
      </c>
      <c r="AE1187" s="861">
        <v>103.268812</v>
      </c>
      <c r="AF1187" s="861">
        <v>96.670120999999995</v>
      </c>
      <c r="AG1187" s="861">
        <v>88.06371</v>
      </c>
      <c r="AH1187" s="861">
        <v>105.162907</v>
      </c>
      <c r="AI1187" s="861">
        <v>89.156569000000005</v>
      </c>
      <c r="AJ1187" s="861">
        <v>70.256758000000005</v>
      </c>
      <c r="AK1187" s="861">
        <v>-9.0142600000000002</v>
      </c>
      <c r="AL1187" s="861">
        <v>-12.521737</v>
      </c>
      <c r="AM1187" s="861">
        <v>-9.5415019999999995</v>
      </c>
      <c r="AN1187" s="861">
        <v>92.001317</v>
      </c>
      <c r="AO1187" s="861">
        <v>91.230277999999998</v>
      </c>
      <c r="AP1187" s="861">
        <v>86.607945000000001</v>
      </c>
      <c r="AQ1187" s="861">
        <v>87.471841999999995</v>
      </c>
      <c r="AR1187" s="861">
        <v>72.062725999999998</v>
      </c>
      <c r="AS1187" s="861">
        <v>62.587986999999998</v>
      </c>
      <c r="AT1187" s="861">
        <v>75.863033000000001</v>
      </c>
      <c r="AU1187" s="861">
        <v>74.956147999999999</v>
      </c>
      <c r="AV1187" s="861">
        <v>74.214470000000006</v>
      </c>
      <c r="AW1187" s="861">
        <v>73.668666999999999</v>
      </c>
      <c r="AX1187" s="861">
        <v>88.894561999999993</v>
      </c>
      <c r="AY1187" s="861">
        <v>86.805075000000002</v>
      </c>
      <c r="AZ1187" s="861">
        <v>-10.298816</v>
      </c>
      <c r="BA1187" s="861">
        <v>-8.0972849999999994</v>
      </c>
      <c r="BB1187" s="861">
        <v>-17.020106999999999</v>
      </c>
      <c r="BC1187" s="861">
        <v>-16.035245</v>
      </c>
      <c r="BD1187" s="861">
        <v>-16.424358999999999</v>
      </c>
      <c r="BE1187" s="861">
        <v>-11.161830999999999</v>
      </c>
      <c r="BF1187" s="861">
        <v>31.515868999999999</v>
      </c>
      <c r="BG1187" s="861">
        <v>140.92117099999999</v>
      </c>
      <c r="BH1187" s="861">
        <v>109.478962</v>
      </c>
      <c r="BI1187" s="861">
        <v>49.138773999999998</v>
      </c>
      <c r="BJ1187" s="861">
        <v>130.080242</v>
      </c>
      <c r="BK1187" s="861">
        <v>85.400169000000005</v>
      </c>
      <c r="BL1187" s="861">
        <v>74.108457999999999</v>
      </c>
      <c r="BM1187" s="861">
        <v>-21.529026000000002</v>
      </c>
      <c r="BN1187" s="861">
        <v>-16.382936000000001</v>
      </c>
      <c r="BO1187" s="861">
        <v>-14.215437</v>
      </c>
      <c r="BP1187" s="861">
        <v>-16.120832</v>
      </c>
      <c r="BQ1187" s="861">
        <v>86.333679000000004</v>
      </c>
      <c r="BR1187" s="861">
        <v>88.761386999999999</v>
      </c>
      <c r="BS1187" s="861">
        <v>85.096647000000004</v>
      </c>
      <c r="BT1187" s="861">
        <v>57.234710999999997</v>
      </c>
      <c r="BU1187" s="861">
        <v>64.484701999999999</v>
      </c>
      <c r="BV1187" s="861">
        <v>60.194147999999998</v>
      </c>
      <c r="BW1187" s="861">
        <v>64.038921999999999</v>
      </c>
      <c r="BX1187" s="861">
        <v>-15.671955000000001</v>
      </c>
      <c r="BY1187" s="861">
        <v>-16.092593000000001</v>
      </c>
      <c r="BZ1187" s="861">
        <v>-16.656945</v>
      </c>
      <c r="CA1187" s="861">
        <v>-16.820589999999999</v>
      </c>
      <c r="CB1187" s="861">
        <v>-10.8544</v>
      </c>
      <c r="CC1187" s="861">
        <v>-8.2886070000000007</v>
      </c>
      <c r="CD1187" s="861">
        <v>-11.276104</v>
      </c>
      <c r="CE1187" s="861">
        <v>-8.4683589999999995</v>
      </c>
      <c r="CF1187" s="861">
        <v>-13.470243999999999</v>
      </c>
      <c r="CG1187" s="861">
        <v>-8.7206659999999996</v>
      </c>
      <c r="CH1187" s="861">
        <v>-13.807318</v>
      </c>
      <c r="CI1187" s="861">
        <v>-9.5080519999999993</v>
      </c>
      <c r="CJ1187" s="861">
        <v>-10.765587999999999</v>
      </c>
      <c r="CK1187" s="861">
        <v>-7.4368790000000002</v>
      </c>
      <c r="CL1187" s="861">
        <v>-10.868529000000001</v>
      </c>
      <c r="CM1187" s="861">
        <v>-6.8001149999999999</v>
      </c>
      <c r="CN1187" s="861">
        <v>-13.467885000000001</v>
      </c>
      <c r="CO1187" s="861">
        <v>-9.4339069999999996</v>
      </c>
      <c r="CP1187" s="861">
        <v>-13.773027000000001</v>
      </c>
      <c r="CQ1187" s="861">
        <v>-10.247235</v>
      </c>
      <c r="CR1187" s="861">
        <v>-10.511142</v>
      </c>
      <c r="CS1187" s="861">
        <v>-7.9078790000000003</v>
      </c>
      <c r="CT1187" s="861">
        <v>-11.299175</v>
      </c>
      <c r="CU1187" s="861">
        <v>-7.5860289999999999</v>
      </c>
      <c r="CV1187" s="861">
        <v>-13.9207</v>
      </c>
      <c r="CW1187" s="861">
        <v>-7.6851510000000003</v>
      </c>
      <c r="CX1187" s="861">
        <v>-13.979048000000001</v>
      </c>
      <c r="CY1187" s="861">
        <v>-8.4976739999999999</v>
      </c>
      <c r="CZ1187" s="861">
        <v>-10.263344</v>
      </c>
      <c r="DA1187" s="861">
        <v>-7.0519509999999999</v>
      </c>
      <c r="DB1187" s="861">
        <v>-10.997881</v>
      </c>
      <c r="DC1187" s="861">
        <v>-6.6218700000000004</v>
      </c>
      <c r="DD1187" s="861">
        <v>-13.641132000000001</v>
      </c>
      <c r="DE1187" s="861">
        <v>-8.9422789999999992</v>
      </c>
      <c r="DF1187" s="861">
        <v>-13.998227999999999</v>
      </c>
      <c r="DG1187" s="861">
        <v>-9.3801819999999996</v>
      </c>
      <c r="DH1187" s="861">
        <v>-10.248139</v>
      </c>
      <c r="DI1187" s="861">
        <v>-7.4227499999999997</v>
      </c>
      <c r="DJ1187" s="861">
        <v>-10.776788</v>
      </c>
      <c r="DK1187" s="861">
        <v>-7.7256980000000004</v>
      </c>
      <c r="DL1187" s="861">
        <v>-13.777869000000001</v>
      </c>
      <c r="DM1187" s="861">
        <v>-10.509383</v>
      </c>
      <c r="DN1187" s="861">
        <v>-13.992089</v>
      </c>
      <c r="DO1187" s="861">
        <v>-10.281943</v>
      </c>
      <c r="DP1187" s="861">
        <v>-10.907641999999999</v>
      </c>
      <c r="DQ1187" s="861">
        <v>-8.3409220000000008</v>
      </c>
      <c r="DR1187" s="861">
        <v>-11.076172</v>
      </c>
      <c r="DS1187" s="861">
        <v>-8.9112969999999994</v>
      </c>
      <c r="DT1187" s="861">
        <v>-13.535247999999999</v>
      </c>
      <c r="DU1187" s="861">
        <v>-11.260379</v>
      </c>
      <c r="DV1187" s="861">
        <v>-13.823366</v>
      </c>
      <c r="DW1187" s="861">
        <v>-8.5071829999999995</v>
      </c>
      <c r="DX1187" s="861">
        <v>11.423544</v>
      </c>
      <c r="DY1187" s="861">
        <v>8.0779420000000002</v>
      </c>
      <c r="DZ1187" s="861">
        <v>159.648132</v>
      </c>
      <c r="EA1187" s="861">
        <v>150.75727800000001</v>
      </c>
      <c r="EB1187" s="861">
        <v>121.53</v>
      </c>
      <c r="EC1187" s="861">
        <v>3.2730000000000001</v>
      </c>
      <c r="ED1187" s="861">
        <v>391.6</v>
      </c>
      <c r="EE1187" s="861">
        <v>121.54</v>
      </c>
      <c r="EF1187" s="861">
        <v>5.28</v>
      </c>
      <c r="EG1187" s="861">
        <v>635.5</v>
      </c>
      <c r="EH1187" s="861">
        <v>121.5</v>
      </c>
      <c r="EI1187" s="861">
        <v>4.9249999999999998</v>
      </c>
      <c r="EJ1187" s="861">
        <v>584</v>
      </c>
      <c r="EK1187" s="861">
        <v>9.6831099999999992</v>
      </c>
      <c r="EL1187" s="861">
        <v>11.335818</v>
      </c>
      <c r="EM1187" s="861">
        <v>-19.224612</v>
      </c>
      <c r="EN1187" s="861">
        <v>-25.551255000000001</v>
      </c>
      <c r="EO1187" s="861">
        <v>93.898931000000005</v>
      </c>
      <c r="EP1187" s="861">
        <v>89.981780999999998</v>
      </c>
      <c r="EQ1187" s="861">
        <v>-10.428488</v>
      </c>
      <c r="ER1187" s="861">
        <v>5450.061471</v>
      </c>
      <c r="ES1187" s="861">
        <v>12715.423309</v>
      </c>
      <c r="ET1187" s="861">
        <v>11881.083642</v>
      </c>
      <c r="EU1187" s="861"/>
      <c r="EV1187" s="861"/>
      <c r="EW1187" s="861"/>
      <c r="EX1187" s="861"/>
      <c r="EY1187" s="861"/>
      <c r="EZ1187" s="861"/>
      <c r="FA1187" s="861"/>
      <c r="FB1187" s="861"/>
      <c r="FC1187" s="861"/>
      <c r="FD1187" s="861"/>
    </row>
    <row r="1188" spans="1:160" x14ac:dyDescent="0.25">
      <c r="A1188" s="837">
        <v>46142</v>
      </c>
      <c r="B1188" s="836">
        <v>0.19506944444444443</v>
      </c>
      <c r="C1188" s="861">
        <v>68220</v>
      </c>
      <c r="D1188" s="861">
        <v>0</v>
      </c>
      <c r="E1188" s="861">
        <v>0</v>
      </c>
      <c r="F1188" s="861">
        <v>75.622313000000005</v>
      </c>
      <c r="G1188" s="861">
        <v>71.614386999999994</v>
      </c>
      <c r="H1188" s="861">
        <v>65.054569999999998</v>
      </c>
      <c r="I1188" s="861">
        <v>73.880925000000005</v>
      </c>
      <c r="J1188" s="861">
        <v>71.987345000000005</v>
      </c>
      <c r="K1188" s="861">
        <v>71.141659000000004</v>
      </c>
      <c r="L1188" s="861">
        <v>73.823457000000005</v>
      </c>
      <c r="M1188" s="861">
        <v>74.616187999999994</v>
      </c>
      <c r="N1188" s="861">
        <v>-10.491326000000001</v>
      </c>
      <c r="O1188" s="861">
        <v>-12.685185000000001</v>
      </c>
      <c r="P1188" s="861">
        <v>-13.703068999999999</v>
      </c>
      <c r="Q1188" s="861">
        <v>-9.3885559999999995</v>
      </c>
      <c r="R1188" s="861">
        <v>-10.821577</v>
      </c>
      <c r="S1188" s="861">
        <v>-11.939076</v>
      </c>
      <c r="T1188" s="861">
        <v>82.134900999999999</v>
      </c>
      <c r="U1188" s="861">
        <v>73.749984999999995</v>
      </c>
      <c r="V1188" s="861">
        <v>92.902173000000005</v>
      </c>
      <c r="W1188" s="861">
        <v>91.923924999999997</v>
      </c>
      <c r="X1188" s="861">
        <v>-9.1415310000000005</v>
      </c>
      <c r="Y1188" s="861">
        <v>-9.1077759999999994</v>
      </c>
      <c r="Z1188" s="861">
        <v>-13.207117</v>
      </c>
      <c r="AA1188" s="861">
        <v>-12.65077</v>
      </c>
      <c r="AB1188" s="861">
        <v>-12.476734</v>
      </c>
      <c r="AC1188" s="861">
        <v>-13.406041999999999</v>
      </c>
      <c r="AD1188" s="861">
        <v>-15.354563000000001</v>
      </c>
      <c r="AE1188" s="861">
        <v>103.10885500000001</v>
      </c>
      <c r="AF1188" s="861">
        <v>96.712513000000001</v>
      </c>
      <c r="AG1188" s="861">
        <v>87.885998000000001</v>
      </c>
      <c r="AH1188" s="861">
        <v>105.21388399999999</v>
      </c>
      <c r="AI1188" s="861">
        <v>89.136589000000001</v>
      </c>
      <c r="AJ1188" s="861">
        <v>70.193004999999999</v>
      </c>
      <c r="AK1188" s="861">
        <v>-9.0410070000000005</v>
      </c>
      <c r="AL1188" s="861">
        <v>-12.523571</v>
      </c>
      <c r="AM1188" s="861">
        <v>-9.5255069999999993</v>
      </c>
      <c r="AN1188" s="861">
        <v>92.065556999999998</v>
      </c>
      <c r="AO1188" s="861">
        <v>91.186289000000002</v>
      </c>
      <c r="AP1188" s="861">
        <v>86.450771000000003</v>
      </c>
      <c r="AQ1188" s="861">
        <v>87.390607000000003</v>
      </c>
      <c r="AR1188" s="861">
        <v>72.076442</v>
      </c>
      <c r="AS1188" s="861">
        <v>62.542271999999997</v>
      </c>
      <c r="AT1188" s="861">
        <v>75.786150000000006</v>
      </c>
      <c r="AU1188" s="861">
        <v>74.874959000000004</v>
      </c>
      <c r="AV1188" s="861">
        <v>74.252863000000005</v>
      </c>
      <c r="AW1188" s="861">
        <v>73.500258000000002</v>
      </c>
      <c r="AX1188" s="861">
        <v>88.878754999999998</v>
      </c>
      <c r="AY1188" s="861">
        <v>86.732979999999998</v>
      </c>
      <c r="AZ1188" s="861">
        <v>-10.230344000000001</v>
      </c>
      <c r="BA1188" s="861">
        <v>-8.1380680000000005</v>
      </c>
      <c r="BB1188" s="861">
        <v>-17.019247</v>
      </c>
      <c r="BC1188" s="861">
        <v>-16.033913999999999</v>
      </c>
      <c r="BD1188" s="861">
        <v>-16.432034999999999</v>
      </c>
      <c r="BE1188" s="861">
        <v>-11.240837000000001</v>
      </c>
      <c r="BF1188" s="861">
        <v>31.649511</v>
      </c>
      <c r="BG1188" s="861">
        <v>140.90348499999999</v>
      </c>
      <c r="BH1188" s="861">
        <v>109.53778800000001</v>
      </c>
      <c r="BI1188" s="861">
        <v>49.108204000000001</v>
      </c>
      <c r="BJ1188" s="861">
        <v>130.07640599999999</v>
      </c>
      <c r="BK1188" s="861">
        <v>85.313923000000003</v>
      </c>
      <c r="BL1188" s="861">
        <v>74.198241999999993</v>
      </c>
      <c r="BM1188" s="861">
        <v>-21.582871999999998</v>
      </c>
      <c r="BN1188" s="861">
        <v>-16.417314999999999</v>
      </c>
      <c r="BO1188" s="861">
        <v>-14.210012000000001</v>
      </c>
      <c r="BP1188" s="861">
        <v>-16.089803</v>
      </c>
      <c r="BQ1188" s="861">
        <v>86.311785999999998</v>
      </c>
      <c r="BR1188" s="861">
        <v>88.731533999999996</v>
      </c>
      <c r="BS1188" s="861">
        <v>85.114259000000004</v>
      </c>
      <c r="BT1188" s="861">
        <v>57.381900999999999</v>
      </c>
      <c r="BU1188" s="861">
        <v>64.510735999999994</v>
      </c>
      <c r="BV1188" s="861">
        <v>60.181196</v>
      </c>
      <c r="BW1188" s="861">
        <v>64.186488999999995</v>
      </c>
      <c r="BX1188" s="861">
        <v>-15.810199000000001</v>
      </c>
      <c r="BY1188" s="861">
        <v>-15.989259000000001</v>
      </c>
      <c r="BZ1188" s="861">
        <v>-16.698924999999999</v>
      </c>
      <c r="CA1188" s="861">
        <v>-16.771972000000002</v>
      </c>
      <c r="CB1188" s="861">
        <v>-10.897406</v>
      </c>
      <c r="CC1188" s="861">
        <v>-8.2734179999999995</v>
      </c>
      <c r="CD1188" s="861">
        <v>-11.315394</v>
      </c>
      <c r="CE1188" s="861">
        <v>-8.4423980000000007</v>
      </c>
      <c r="CF1188" s="861">
        <v>-13.505665</v>
      </c>
      <c r="CG1188" s="861">
        <v>-8.6752649999999996</v>
      </c>
      <c r="CH1188" s="861">
        <v>-13.817002</v>
      </c>
      <c r="CI1188" s="861">
        <v>-9.5087609999999998</v>
      </c>
      <c r="CJ1188" s="861">
        <v>-10.795431000000001</v>
      </c>
      <c r="CK1188" s="861">
        <v>-7.412363</v>
      </c>
      <c r="CL1188" s="861">
        <v>-10.888994</v>
      </c>
      <c r="CM1188" s="861">
        <v>-6.8027059999999997</v>
      </c>
      <c r="CN1188" s="861">
        <v>-13.469801</v>
      </c>
      <c r="CO1188" s="861">
        <v>-9.4109599999999993</v>
      </c>
      <c r="CP1188" s="861">
        <v>-13.808232</v>
      </c>
      <c r="CQ1188" s="861">
        <v>-10.235295000000001</v>
      </c>
      <c r="CR1188" s="861">
        <v>-10.559787999999999</v>
      </c>
      <c r="CS1188" s="861">
        <v>-7.9146929999999998</v>
      </c>
      <c r="CT1188" s="861">
        <v>-11.319585</v>
      </c>
      <c r="CU1188" s="861">
        <v>-7.5703199999999997</v>
      </c>
      <c r="CV1188" s="861">
        <v>-13.932221999999999</v>
      </c>
      <c r="CW1188" s="861">
        <v>-7.6512039999999999</v>
      </c>
      <c r="CX1188" s="861">
        <v>-13.969063999999999</v>
      </c>
      <c r="CY1188" s="861">
        <v>-8.532724</v>
      </c>
      <c r="CZ1188" s="861">
        <v>-10.256235999999999</v>
      </c>
      <c r="DA1188" s="861">
        <v>-7.098058</v>
      </c>
      <c r="DB1188" s="861">
        <v>-11.017481999999999</v>
      </c>
      <c r="DC1188" s="861">
        <v>-6.6282649999999999</v>
      </c>
      <c r="DD1188" s="861">
        <v>-13.658433</v>
      </c>
      <c r="DE1188" s="861">
        <v>-8.9842849999999999</v>
      </c>
      <c r="DF1188" s="861">
        <v>-14.034998</v>
      </c>
      <c r="DG1188" s="861">
        <v>-9.4096510000000002</v>
      </c>
      <c r="DH1188" s="861">
        <v>-10.27577</v>
      </c>
      <c r="DI1188" s="861">
        <v>-7.4698799999999999</v>
      </c>
      <c r="DJ1188" s="861">
        <v>-10.804902</v>
      </c>
      <c r="DK1188" s="861">
        <v>-7.767239</v>
      </c>
      <c r="DL1188" s="861">
        <v>-13.804826</v>
      </c>
      <c r="DM1188" s="861">
        <v>-10.55546</v>
      </c>
      <c r="DN1188" s="861">
        <v>-14.026024</v>
      </c>
      <c r="DO1188" s="861">
        <v>-10.342912999999999</v>
      </c>
      <c r="DP1188" s="861">
        <v>-10.928723</v>
      </c>
      <c r="DQ1188" s="861">
        <v>-8.4105899999999991</v>
      </c>
      <c r="DR1188" s="861">
        <v>-11.077503</v>
      </c>
      <c r="DS1188" s="861">
        <v>-8.9454189999999993</v>
      </c>
      <c r="DT1188" s="861">
        <v>-13.560779999999999</v>
      </c>
      <c r="DU1188" s="861">
        <v>-11.306981</v>
      </c>
      <c r="DV1188" s="861">
        <v>-13.848834999999999</v>
      </c>
      <c r="DW1188" s="861">
        <v>-8.58535</v>
      </c>
      <c r="DX1188" s="861">
        <v>11.455963000000001</v>
      </c>
      <c r="DY1188" s="861">
        <v>8.0949050000000007</v>
      </c>
      <c r="DZ1188" s="861">
        <v>159.721037</v>
      </c>
      <c r="EA1188" s="861">
        <v>150.77351200000001</v>
      </c>
      <c r="EB1188" s="861">
        <v>122.05</v>
      </c>
      <c r="EC1188" s="861">
        <v>1.238</v>
      </c>
      <c r="ED1188" s="861">
        <v>133.5</v>
      </c>
      <c r="EE1188" s="861">
        <v>122.1</v>
      </c>
      <c r="EF1188" s="861">
        <v>5.2859999999999996</v>
      </c>
      <c r="EG1188" s="861">
        <v>633.29999999999995</v>
      </c>
      <c r="EH1188" s="861">
        <v>121.99</v>
      </c>
      <c r="EI1188" s="861">
        <v>4.875</v>
      </c>
      <c r="EJ1188" s="861">
        <v>587</v>
      </c>
      <c r="EK1188" s="861">
        <v>9.6409590000000005</v>
      </c>
      <c r="EL1188" s="861">
        <v>11.307395</v>
      </c>
      <c r="EM1188" s="861">
        <v>-19.166466</v>
      </c>
      <c r="EN1188" s="861">
        <v>-25.517406999999999</v>
      </c>
      <c r="EO1188" s="861">
        <v>93.930440000000004</v>
      </c>
      <c r="EP1188" s="861">
        <v>89.989073000000005</v>
      </c>
      <c r="EQ1188" s="861">
        <v>-10.448069</v>
      </c>
      <c r="ER1188" s="861">
        <v>5455.0813539999999</v>
      </c>
      <c r="ES1188" s="861">
        <v>12725.989075</v>
      </c>
      <c r="ET1188" s="861">
        <v>11890.843493</v>
      </c>
      <c r="EU1188" s="861"/>
      <c r="EV1188" s="861"/>
      <c r="EW1188" s="861"/>
      <c r="EX1188" s="861"/>
      <c r="EY1188" s="861"/>
      <c r="EZ1188" s="861"/>
      <c r="FA1188" s="861"/>
      <c r="FB1188" s="861"/>
      <c r="FC1188" s="861"/>
      <c r="FD1188" s="861"/>
    </row>
    <row r="1189" spans="1:160" x14ac:dyDescent="0.25">
      <c r="A1189" s="837">
        <v>46142</v>
      </c>
      <c r="B1189" s="836">
        <v>0.19576388888888888</v>
      </c>
      <c r="C1189" s="861">
        <v>68280</v>
      </c>
      <c r="D1189" s="861">
        <v>0</v>
      </c>
      <c r="E1189" s="861">
        <v>0</v>
      </c>
      <c r="F1189" s="861">
        <v>75.658888000000005</v>
      </c>
      <c r="G1189" s="861">
        <v>71.653255000000001</v>
      </c>
      <c r="H1189" s="861">
        <v>65.169386000000003</v>
      </c>
      <c r="I1189" s="861">
        <v>73.908846999999994</v>
      </c>
      <c r="J1189" s="861">
        <v>72.055173999999994</v>
      </c>
      <c r="K1189" s="861">
        <v>71.184522999999999</v>
      </c>
      <c r="L1189" s="861">
        <v>73.852800000000002</v>
      </c>
      <c r="M1189" s="861">
        <v>74.664518999999999</v>
      </c>
      <c r="N1189" s="861">
        <v>-10.514089999999999</v>
      </c>
      <c r="O1189" s="861">
        <v>-12.658542000000001</v>
      </c>
      <c r="P1189" s="861">
        <v>-13.702344999999999</v>
      </c>
      <c r="Q1189" s="861">
        <v>-9.3899039999999996</v>
      </c>
      <c r="R1189" s="861">
        <v>-10.826217</v>
      </c>
      <c r="S1189" s="861">
        <v>-11.896181</v>
      </c>
      <c r="T1189" s="861">
        <v>81.901685999999998</v>
      </c>
      <c r="U1189" s="861">
        <v>74.442339000000004</v>
      </c>
      <c r="V1189" s="861">
        <v>92.973142999999993</v>
      </c>
      <c r="W1189" s="861">
        <v>92.016097000000002</v>
      </c>
      <c r="X1189" s="861">
        <v>-9.1811190000000007</v>
      </c>
      <c r="Y1189" s="861">
        <v>-9.1128730000000004</v>
      </c>
      <c r="Z1189" s="861">
        <v>-13.218379000000001</v>
      </c>
      <c r="AA1189" s="861">
        <v>-12.650238999999999</v>
      </c>
      <c r="AB1189" s="861">
        <v>-12.495418000000001</v>
      </c>
      <c r="AC1189" s="861">
        <v>-13.368133</v>
      </c>
      <c r="AD1189" s="861">
        <v>-15.312526999999999</v>
      </c>
      <c r="AE1189" s="861">
        <v>103.360299</v>
      </c>
      <c r="AF1189" s="861">
        <v>96.673299999999998</v>
      </c>
      <c r="AG1189" s="861">
        <v>88.024900000000002</v>
      </c>
      <c r="AH1189" s="861">
        <v>105.3237</v>
      </c>
      <c r="AI1189" s="861">
        <v>89.218496999999999</v>
      </c>
      <c r="AJ1189" s="861">
        <v>70.332807000000003</v>
      </c>
      <c r="AK1189" s="861">
        <v>-9.0540699999999994</v>
      </c>
      <c r="AL1189" s="861">
        <v>-12.51864</v>
      </c>
      <c r="AM1189" s="861">
        <v>-9.5327929999999999</v>
      </c>
      <c r="AN1189" s="861">
        <v>92.185429999999997</v>
      </c>
      <c r="AO1189" s="861">
        <v>91.288441000000006</v>
      </c>
      <c r="AP1189" s="861">
        <v>86.648079999999993</v>
      </c>
      <c r="AQ1189" s="861">
        <v>87.521929</v>
      </c>
      <c r="AR1189" s="861">
        <v>72.042726000000002</v>
      </c>
      <c r="AS1189" s="861">
        <v>62.535179999999997</v>
      </c>
      <c r="AT1189" s="861">
        <v>75.920784999999995</v>
      </c>
      <c r="AU1189" s="861">
        <v>74.962005000000005</v>
      </c>
      <c r="AV1189" s="861">
        <v>74.231324999999998</v>
      </c>
      <c r="AW1189" s="861">
        <v>73.637853000000007</v>
      </c>
      <c r="AX1189" s="861">
        <v>88.903358999999995</v>
      </c>
      <c r="AY1189" s="861">
        <v>86.958457999999993</v>
      </c>
      <c r="AZ1189" s="861">
        <v>-10.235804999999999</v>
      </c>
      <c r="BA1189" s="861">
        <v>-8.159421</v>
      </c>
      <c r="BB1189" s="861">
        <v>-17.023016999999999</v>
      </c>
      <c r="BC1189" s="861">
        <v>-16.028676000000001</v>
      </c>
      <c r="BD1189" s="861">
        <v>-16.440068</v>
      </c>
      <c r="BE1189" s="861">
        <v>-11.231341</v>
      </c>
      <c r="BF1189" s="861">
        <v>31.547574999999998</v>
      </c>
      <c r="BG1189" s="861">
        <v>140.993897</v>
      </c>
      <c r="BH1189" s="861">
        <v>109.49732299999999</v>
      </c>
      <c r="BI1189" s="861">
        <v>49.161521999999998</v>
      </c>
      <c r="BJ1189" s="861">
        <v>129.799081</v>
      </c>
      <c r="BK1189" s="861">
        <v>85.454967999999994</v>
      </c>
      <c r="BL1189" s="861">
        <v>74.245159000000001</v>
      </c>
      <c r="BM1189" s="861">
        <v>-21.563289000000001</v>
      </c>
      <c r="BN1189" s="861">
        <v>-16.423884000000001</v>
      </c>
      <c r="BO1189" s="861">
        <v>-14.174512</v>
      </c>
      <c r="BP1189" s="861">
        <v>-16.093525</v>
      </c>
      <c r="BQ1189" s="861">
        <v>86.398971000000003</v>
      </c>
      <c r="BR1189" s="861">
        <v>88.717545999999999</v>
      </c>
      <c r="BS1189" s="861">
        <v>85.093534000000005</v>
      </c>
      <c r="BT1189" s="861">
        <v>57.346680999999997</v>
      </c>
      <c r="BU1189" s="861">
        <v>64.522938999999994</v>
      </c>
      <c r="BV1189" s="861">
        <v>60.205069000000002</v>
      </c>
      <c r="BW1189" s="861">
        <v>64.286827000000002</v>
      </c>
      <c r="BX1189" s="861">
        <v>-15.694387000000001</v>
      </c>
      <c r="BY1189" s="861">
        <v>-16.035435</v>
      </c>
      <c r="BZ1189" s="861">
        <v>-16.657101000000001</v>
      </c>
      <c r="CA1189" s="861">
        <v>-16.794654999999999</v>
      </c>
      <c r="CB1189" s="861">
        <v>-10.887451</v>
      </c>
      <c r="CC1189" s="861">
        <v>-8.2928879999999996</v>
      </c>
      <c r="CD1189" s="861">
        <v>-11.342952</v>
      </c>
      <c r="CE1189" s="861">
        <v>-8.5086919999999999</v>
      </c>
      <c r="CF1189" s="861">
        <v>-13.518993</v>
      </c>
      <c r="CG1189" s="861">
        <v>-8.7357949999999995</v>
      </c>
      <c r="CH1189" s="861">
        <v>-13.844773999999999</v>
      </c>
      <c r="CI1189" s="861">
        <v>-9.5419710000000002</v>
      </c>
      <c r="CJ1189" s="861">
        <v>-10.811322000000001</v>
      </c>
      <c r="CK1189" s="861">
        <v>-7.4313390000000004</v>
      </c>
      <c r="CL1189" s="861">
        <v>-10.915124</v>
      </c>
      <c r="CM1189" s="861">
        <v>-6.8436110000000001</v>
      </c>
      <c r="CN1189" s="861">
        <v>-13.50342</v>
      </c>
      <c r="CO1189" s="861">
        <v>-9.4490529999999993</v>
      </c>
      <c r="CP1189" s="861">
        <v>-13.831288000000001</v>
      </c>
      <c r="CQ1189" s="861">
        <v>-10.253057</v>
      </c>
      <c r="CR1189" s="861">
        <v>-10.561588</v>
      </c>
      <c r="CS1189" s="861">
        <v>-7.9366000000000003</v>
      </c>
      <c r="CT1189" s="861">
        <v>-11.382142999999999</v>
      </c>
      <c r="CU1189" s="861">
        <v>-7.6128720000000003</v>
      </c>
      <c r="CV1189" s="861">
        <v>-13.950647</v>
      </c>
      <c r="CW1189" s="861">
        <v>-7.690957</v>
      </c>
      <c r="CX1189" s="861">
        <v>-13.994559000000001</v>
      </c>
      <c r="CY1189" s="861">
        <v>-8.5523810000000005</v>
      </c>
      <c r="CZ1189" s="861">
        <v>-10.328063999999999</v>
      </c>
      <c r="DA1189" s="861">
        <v>-7.1496120000000003</v>
      </c>
      <c r="DB1189" s="861">
        <v>-11.04209</v>
      </c>
      <c r="DC1189" s="861">
        <v>-6.6471020000000003</v>
      </c>
      <c r="DD1189" s="861">
        <v>-13.672965</v>
      </c>
      <c r="DE1189" s="861">
        <v>-9.0019899999999993</v>
      </c>
      <c r="DF1189" s="861">
        <v>-14.055854</v>
      </c>
      <c r="DG1189" s="861">
        <v>-9.4683349999999997</v>
      </c>
      <c r="DH1189" s="861">
        <v>-10.304484</v>
      </c>
      <c r="DI1189" s="861">
        <v>-7.5255390000000002</v>
      </c>
      <c r="DJ1189" s="861">
        <v>-10.837828</v>
      </c>
      <c r="DK1189" s="861">
        <v>-7.8079580000000002</v>
      </c>
      <c r="DL1189" s="861">
        <v>-13.815816999999999</v>
      </c>
      <c r="DM1189" s="861">
        <v>-10.549015000000001</v>
      </c>
      <c r="DN1189" s="861">
        <v>-14.05916</v>
      </c>
      <c r="DO1189" s="861">
        <v>-10.382899999999999</v>
      </c>
      <c r="DP1189" s="861">
        <v>-10.971567</v>
      </c>
      <c r="DQ1189" s="861">
        <v>-8.4185800000000004</v>
      </c>
      <c r="DR1189" s="861">
        <v>-11.129248</v>
      </c>
      <c r="DS1189" s="861">
        <v>-8.9819960000000005</v>
      </c>
      <c r="DT1189" s="861">
        <v>-13.600084000000001</v>
      </c>
      <c r="DU1189" s="861">
        <v>-11.322630999999999</v>
      </c>
      <c r="DV1189" s="861">
        <v>-13.869731</v>
      </c>
      <c r="DW1189" s="861">
        <v>-8.5990490000000008</v>
      </c>
      <c r="DX1189" s="861">
        <v>11.427092</v>
      </c>
      <c r="DY1189" s="861">
        <v>8.0733250000000005</v>
      </c>
      <c r="DZ1189" s="861">
        <v>160.13513900000001</v>
      </c>
      <c r="EA1189" s="861">
        <v>150.945471</v>
      </c>
      <c r="EB1189" s="861">
        <v>121.84</v>
      </c>
      <c r="EC1189" s="861">
        <v>1.238</v>
      </c>
      <c r="ED1189" s="861">
        <v>196.3</v>
      </c>
      <c r="EE1189" s="861">
        <v>121.3</v>
      </c>
      <c r="EF1189" s="861">
        <v>5.2930000000000001</v>
      </c>
      <c r="EG1189" s="861">
        <v>632</v>
      </c>
      <c r="EH1189" s="861">
        <v>121.39</v>
      </c>
      <c r="EI1189" s="861">
        <v>4.92</v>
      </c>
      <c r="EJ1189" s="861">
        <v>584.1</v>
      </c>
      <c r="EK1189" s="861">
        <v>9.6854530000000008</v>
      </c>
      <c r="EL1189" s="861">
        <v>11.385959</v>
      </c>
      <c r="EM1189" s="861">
        <v>-19.218246000000001</v>
      </c>
      <c r="EN1189" s="861">
        <v>-25.560471</v>
      </c>
      <c r="EO1189" s="861">
        <v>94.109228999999999</v>
      </c>
      <c r="EP1189" s="861">
        <v>90.066275000000005</v>
      </c>
      <c r="EQ1189" s="861">
        <v>-10.477814</v>
      </c>
      <c r="ER1189" s="861">
        <v>5457.3220590000001</v>
      </c>
      <c r="ES1189" s="861">
        <v>12736.558048000001</v>
      </c>
      <c r="ET1189" s="861">
        <v>11900.615548</v>
      </c>
      <c r="EU1189" s="861"/>
      <c r="EV1189" s="861"/>
      <c r="EW1189" s="861"/>
      <c r="EX1189" s="861"/>
      <c r="EY1189" s="861"/>
      <c r="EZ1189" s="861"/>
      <c r="FA1189" s="861"/>
      <c r="FB1189" s="861"/>
      <c r="FC1189" s="861"/>
      <c r="FD1189" s="861"/>
    </row>
    <row r="1190" spans="1:160" x14ac:dyDescent="0.25">
      <c r="A1190" s="837">
        <v>46142</v>
      </c>
      <c r="B1190" s="836">
        <v>0.19645833333333332</v>
      </c>
      <c r="C1190" s="861">
        <v>68340</v>
      </c>
      <c r="D1190" s="861">
        <v>0</v>
      </c>
      <c r="E1190" s="861">
        <v>0</v>
      </c>
      <c r="F1190" s="861">
        <v>75.592200000000005</v>
      </c>
      <c r="G1190" s="861">
        <v>71.638414999999995</v>
      </c>
      <c r="H1190" s="861">
        <v>65.151011999999994</v>
      </c>
      <c r="I1190" s="861">
        <v>73.877195</v>
      </c>
      <c r="J1190" s="861">
        <v>72.121364</v>
      </c>
      <c r="K1190" s="861">
        <v>71.159133999999995</v>
      </c>
      <c r="L1190" s="861">
        <v>73.836899000000003</v>
      </c>
      <c r="M1190" s="861">
        <v>74.655394999999999</v>
      </c>
      <c r="N1190" s="861">
        <v>-10.529353</v>
      </c>
      <c r="O1190" s="861">
        <v>-12.692709000000001</v>
      </c>
      <c r="P1190" s="861">
        <v>-13.712965000000001</v>
      </c>
      <c r="Q1190" s="861">
        <v>-9.4412529999999997</v>
      </c>
      <c r="R1190" s="861">
        <v>-10.816592</v>
      </c>
      <c r="S1190" s="861">
        <v>-11.868653</v>
      </c>
      <c r="T1190" s="861">
        <v>82.191806</v>
      </c>
      <c r="U1190" s="861">
        <v>74.288683000000006</v>
      </c>
      <c r="V1190" s="861">
        <v>93.053196</v>
      </c>
      <c r="W1190" s="861">
        <v>92.06559</v>
      </c>
      <c r="X1190" s="861">
        <v>-9.1926009999999998</v>
      </c>
      <c r="Y1190" s="861">
        <v>-9.0976499999999998</v>
      </c>
      <c r="Z1190" s="861">
        <v>-13.211546999999999</v>
      </c>
      <c r="AA1190" s="861">
        <v>-12.650954</v>
      </c>
      <c r="AB1190" s="861">
        <v>-12.498008</v>
      </c>
      <c r="AC1190" s="861">
        <v>-13.391959</v>
      </c>
      <c r="AD1190" s="861">
        <v>-15.295807999999999</v>
      </c>
      <c r="AE1190" s="861">
        <v>103.451207</v>
      </c>
      <c r="AF1190" s="861">
        <v>96.720813000000007</v>
      </c>
      <c r="AG1190" s="861">
        <v>88.082035000000005</v>
      </c>
      <c r="AH1190" s="861">
        <v>105.33360399999999</v>
      </c>
      <c r="AI1190" s="861">
        <v>89.317909</v>
      </c>
      <c r="AJ1190" s="861">
        <v>70.440798000000001</v>
      </c>
      <c r="AK1190" s="861">
        <v>-9.0014610000000008</v>
      </c>
      <c r="AL1190" s="861">
        <v>-12.519560999999999</v>
      </c>
      <c r="AM1190" s="861">
        <v>-9.5566879999999994</v>
      </c>
      <c r="AN1190" s="861">
        <v>92.226444000000001</v>
      </c>
      <c r="AO1190" s="861">
        <v>91.397037999999995</v>
      </c>
      <c r="AP1190" s="861">
        <v>86.747255999999993</v>
      </c>
      <c r="AQ1190" s="861">
        <v>87.563559999999995</v>
      </c>
      <c r="AR1190" s="861">
        <v>72.105016000000006</v>
      </c>
      <c r="AS1190" s="861">
        <v>62.576746</v>
      </c>
      <c r="AT1190" s="861">
        <v>75.938102999999998</v>
      </c>
      <c r="AU1190" s="861">
        <v>75.025384000000003</v>
      </c>
      <c r="AV1190" s="861">
        <v>74.374232000000006</v>
      </c>
      <c r="AW1190" s="861">
        <v>73.650537999999997</v>
      </c>
      <c r="AX1190" s="861">
        <v>88.988556000000003</v>
      </c>
      <c r="AY1190" s="861">
        <v>86.858050000000006</v>
      </c>
      <c r="AZ1190" s="861">
        <v>-10.300179999999999</v>
      </c>
      <c r="BA1190" s="861">
        <v>-8.0939650000000007</v>
      </c>
      <c r="BB1190" s="861">
        <v>-17.013031999999999</v>
      </c>
      <c r="BC1190" s="861">
        <v>-16.054241000000001</v>
      </c>
      <c r="BD1190" s="861">
        <v>-16.480823000000001</v>
      </c>
      <c r="BE1190" s="861">
        <v>-11.377604</v>
      </c>
      <c r="BF1190" s="861">
        <v>31.499005</v>
      </c>
      <c r="BG1190" s="861">
        <v>141.04965799999999</v>
      </c>
      <c r="BH1190" s="861">
        <v>109.57159900000001</v>
      </c>
      <c r="BI1190" s="861">
        <v>49.173672000000003</v>
      </c>
      <c r="BJ1190" s="861">
        <v>129.96888100000001</v>
      </c>
      <c r="BK1190" s="861">
        <v>85.497682999999995</v>
      </c>
      <c r="BL1190" s="861">
        <v>74.382704000000004</v>
      </c>
      <c r="BM1190" s="861">
        <v>-21.584146</v>
      </c>
      <c r="BN1190" s="861">
        <v>-16.396702000000001</v>
      </c>
      <c r="BO1190" s="861">
        <v>-14.103023</v>
      </c>
      <c r="BP1190" s="861">
        <v>-16.172028999999998</v>
      </c>
      <c r="BQ1190" s="861">
        <v>86.403695999999997</v>
      </c>
      <c r="BR1190" s="861">
        <v>88.754001000000002</v>
      </c>
      <c r="BS1190" s="861">
        <v>85.149343000000002</v>
      </c>
      <c r="BT1190" s="861">
        <v>57.381489000000002</v>
      </c>
      <c r="BU1190" s="861">
        <v>64.564926</v>
      </c>
      <c r="BV1190" s="861">
        <v>60.246414000000001</v>
      </c>
      <c r="BW1190" s="861">
        <v>64.308291999999994</v>
      </c>
      <c r="BX1190" s="861">
        <v>-15.675663</v>
      </c>
      <c r="BY1190" s="861">
        <v>-16.031388</v>
      </c>
      <c r="BZ1190" s="861">
        <v>-16.607659999999999</v>
      </c>
      <c r="CA1190" s="861">
        <v>-16.811140000000002</v>
      </c>
      <c r="CB1190" s="861">
        <v>-10.908011999999999</v>
      </c>
      <c r="CC1190" s="861">
        <v>-8.3058420000000002</v>
      </c>
      <c r="CD1190" s="861">
        <v>-11.340450000000001</v>
      </c>
      <c r="CE1190" s="861">
        <v>-8.5076049999999999</v>
      </c>
      <c r="CF1190" s="861">
        <v>-13.530877</v>
      </c>
      <c r="CG1190" s="861">
        <v>-8.7021580000000007</v>
      </c>
      <c r="CH1190" s="861">
        <v>-13.849849000000001</v>
      </c>
      <c r="CI1190" s="861">
        <v>-9.5746819999999992</v>
      </c>
      <c r="CJ1190" s="861">
        <v>-10.813084</v>
      </c>
      <c r="CK1190" s="861">
        <v>-7.445678</v>
      </c>
      <c r="CL1190" s="861">
        <v>-10.922962999999999</v>
      </c>
      <c r="CM1190" s="861">
        <v>-6.8425269999999996</v>
      </c>
      <c r="CN1190" s="861">
        <v>-13.506809000000001</v>
      </c>
      <c r="CO1190" s="861">
        <v>-9.4519509999999993</v>
      </c>
      <c r="CP1190" s="861">
        <v>-13.83282</v>
      </c>
      <c r="CQ1190" s="861">
        <v>-10.242843000000001</v>
      </c>
      <c r="CR1190" s="861">
        <v>-10.580022</v>
      </c>
      <c r="CS1190" s="861">
        <v>-7.9301649999999997</v>
      </c>
      <c r="CT1190" s="861">
        <v>-11.397358000000001</v>
      </c>
      <c r="CU1190" s="861">
        <v>-7.6219190000000001</v>
      </c>
      <c r="CV1190" s="861">
        <v>-13.991898000000001</v>
      </c>
      <c r="CW1190" s="861">
        <v>-7.7042130000000002</v>
      </c>
      <c r="CX1190" s="861">
        <v>-14.016695</v>
      </c>
      <c r="CY1190" s="861">
        <v>-8.544829</v>
      </c>
      <c r="CZ1190" s="861">
        <v>-10.302649000000001</v>
      </c>
      <c r="DA1190" s="861">
        <v>-7.1396329999999999</v>
      </c>
      <c r="DB1190" s="861">
        <v>-11.046151999999999</v>
      </c>
      <c r="DC1190" s="861">
        <v>-6.6637399999999998</v>
      </c>
      <c r="DD1190" s="861">
        <v>-13.691131</v>
      </c>
      <c r="DE1190" s="861">
        <v>-8.9905030000000004</v>
      </c>
      <c r="DF1190" s="861">
        <v>-14.060491000000001</v>
      </c>
      <c r="DG1190" s="861">
        <v>-9.4569969999999994</v>
      </c>
      <c r="DH1190" s="861">
        <v>-10.313789999999999</v>
      </c>
      <c r="DI1190" s="861">
        <v>-7.5009160000000001</v>
      </c>
      <c r="DJ1190" s="861">
        <v>-10.816834999999999</v>
      </c>
      <c r="DK1190" s="861">
        <v>-7.7959509999999996</v>
      </c>
      <c r="DL1190" s="861">
        <v>-13.823596999999999</v>
      </c>
      <c r="DM1190" s="861">
        <v>-10.562861</v>
      </c>
      <c r="DN1190" s="861">
        <v>-14.051517</v>
      </c>
      <c r="DO1190" s="861">
        <v>-10.370606</v>
      </c>
      <c r="DP1190" s="861">
        <v>-10.961141</v>
      </c>
      <c r="DQ1190" s="861">
        <v>-8.4163920000000001</v>
      </c>
      <c r="DR1190" s="861">
        <v>-11.117177999999999</v>
      </c>
      <c r="DS1190" s="861">
        <v>-8.9751209999999997</v>
      </c>
      <c r="DT1190" s="861">
        <v>-13.578599000000001</v>
      </c>
      <c r="DU1190" s="861">
        <v>-11.320974</v>
      </c>
      <c r="DV1190" s="861">
        <v>-13.877091</v>
      </c>
      <c r="DW1190" s="861">
        <v>-8.5983879999999999</v>
      </c>
      <c r="DX1190" s="861">
        <v>11.428744999999999</v>
      </c>
      <c r="DY1190" s="861">
        <v>8.0798860000000001</v>
      </c>
      <c r="DZ1190" s="861">
        <v>160.121239</v>
      </c>
      <c r="EA1190" s="861">
        <v>151.0419</v>
      </c>
      <c r="EB1190" s="861">
        <v>121.26</v>
      </c>
      <c r="EC1190" s="861">
        <v>3.27</v>
      </c>
      <c r="ED1190" s="861">
        <v>390.8</v>
      </c>
      <c r="EE1190" s="861">
        <v>120.99</v>
      </c>
      <c r="EF1190" s="861">
        <v>5.3109999999999999</v>
      </c>
      <c r="EG1190" s="861">
        <v>634.5</v>
      </c>
      <c r="EH1190" s="861">
        <v>121.32</v>
      </c>
      <c r="EI1190" s="861">
        <v>4.9320000000000004</v>
      </c>
      <c r="EJ1190" s="861">
        <v>586</v>
      </c>
      <c r="EK1190" s="861">
        <v>9.6585920000000005</v>
      </c>
      <c r="EL1190" s="861">
        <v>11.444352</v>
      </c>
      <c r="EM1190" s="861">
        <v>-19.21528</v>
      </c>
      <c r="EN1190" s="861">
        <v>-25.547374999999999</v>
      </c>
      <c r="EO1190" s="861">
        <v>94.103232000000006</v>
      </c>
      <c r="EP1190" s="861">
        <v>90.109542000000005</v>
      </c>
      <c r="EQ1190" s="861">
        <v>-10.479115</v>
      </c>
      <c r="ER1190" s="861">
        <v>5463.7812999999996</v>
      </c>
      <c r="ES1190" s="861">
        <v>12747.115852999999</v>
      </c>
      <c r="ET1190" s="861">
        <v>11910.379883</v>
      </c>
      <c r="EU1190" s="861"/>
      <c r="EV1190" s="861"/>
      <c r="EW1190" s="861"/>
      <c r="EX1190" s="861"/>
      <c r="EY1190" s="861"/>
      <c r="EZ1190" s="861"/>
      <c r="FA1190" s="861"/>
      <c r="FB1190" s="861"/>
      <c r="FC1190" s="861"/>
      <c r="FD1190" s="861"/>
    </row>
    <row r="1191" spans="1:160" x14ac:dyDescent="0.25">
      <c r="A1191" s="837">
        <v>46142</v>
      </c>
      <c r="B1191" s="836">
        <v>0.19715277777777776</v>
      </c>
      <c r="C1191" s="861">
        <v>68400</v>
      </c>
      <c r="D1191" s="861">
        <v>0</v>
      </c>
      <c r="E1191" s="861">
        <v>0</v>
      </c>
      <c r="F1191" s="861">
        <v>75.717872</v>
      </c>
      <c r="G1191" s="861">
        <v>71.673505000000006</v>
      </c>
      <c r="H1191" s="861">
        <v>65.218851000000001</v>
      </c>
      <c r="I1191" s="861">
        <v>73.917485999999997</v>
      </c>
      <c r="J1191" s="861">
        <v>72.155805000000001</v>
      </c>
      <c r="K1191" s="861">
        <v>71.186400000000006</v>
      </c>
      <c r="L1191" s="861">
        <v>73.833451999999994</v>
      </c>
      <c r="M1191" s="861">
        <v>74.706462000000002</v>
      </c>
      <c r="N1191" s="861">
        <v>-10.562317999999999</v>
      </c>
      <c r="O1191" s="861">
        <v>-12.667344</v>
      </c>
      <c r="P1191" s="861">
        <v>-13.675286</v>
      </c>
      <c r="Q1191" s="861">
        <v>-9.4192739999999997</v>
      </c>
      <c r="R1191" s="861">
        <v>-10.819001</v>
      </c>
      <c r="S1191" s="861">
        <v>-11.823998</v>
      </c>
      <c r="T1191" s="861">
        <v>81.974057999999999</v>
      </c>
      <c r="U1191" s="861">
        <v>74.147143</v>
      </c>
      <c r="V1191" s="861">
        <v>93.077115000000006</v>
      </c>
      <c r="W1191" s="861">
        <v>92.186025000000001</v>
      </c>
      <c r="X1191" s="861">
        <v>-9.1936230000000005</v>
      </c>
      <c r="Y1191" s="861">
        <v>-9.1155170000000005</v>
      </c>
      <c r="Z1191" s="861">
        <v>-13.231418</v>
      </c>
      <c r="AA1191" s="861">
        <v>-12.654311999999999</v>
      </c>
      <c r="AB1191" s="861">
        <v>-12.522874</v>
      </c>
      <c r="AC1191" s="861">
        <v>-13.394212</v>
      </c>
      <c r="AD1191" s="861">
        <v>-15.299098000000001</v>
      </c>
      <c r="AE1191" s="861">
        <v>103.414428</v>
      </c>
      <c r="AF1191" s="861">
        <v>96.757909999999995</v>
      </c>
      <c r="AG1191" s="861">
        <v>88.198538999999997</v>
      </c>
      <c r="AH1191" s="861">
        <v>105.468485</v>
      </c>
      <c r="AI1191" s="861">
        <v>89.384628000000006</v>
      </c>
      <c r="AJ1191" s="861">
        <v>70.399857999999995</v>
      </c>
      <c r="AK1191" s="861">
        <v>-9.0030540000000006</v>
      </c>
      <c r="AL1191" s="861">
        <v>-12.521798</v>
      </c>
      <c r="AM1191" s="861">
        <v>-9.5335909999999995</v>
      </c>
      <c r="AN1191" s="861">
        <v>92.260915999999995</v>
      </c>
      <c r="AO1191" s="861">
        <v>91.384438000000003</v>
      </c>
      <c r="AP1191" s="861">
        <v>86.750422999999998</v>
      </c>
      <c r="AQ1191" s="861">
        <v>87.59836</v>
      </c>
      <c r="AR1191" s="861">
        <v>72.150212999999994</v>
      </c>
      <c r="AS1191" s="861">
        <v>62.584735000000002</v>
      </c>
      <c r="AT1191" s="861">
        <v>75.953191000000004</v>
      </c>
      <c r="AU1191" s="861">
        <v>75.068787</v>
      </c>
      <c r="AV1191" s="861">
        <v>74.614620000000002</v>
      </c>
      <c r="AW1191" s="861">
        <v>73.797077999999999</v>
      </c>
      <c r="AX1191" s="861">
        <v>88.911832000000004</v>
      </c>
      <c r="AY1191" s="861">
        <v>86.886546999999993</v>
      </c>
      <c r="AZ1191" s="861">
        <v>-10.303528</v>
      </c>
      <c r="BA1191" s="861">
        <v>-8.1791879999999999</v>
      </c>
      <c r="BB1191" s="861">
        <v>-17.043517000000001</v>
      </c>
      <c r="BC1191" s="861">
        <v>-16.078047000000002</v>
      </c>
      <c r="BD1191" s="861">
        <v>-16.501798999999998</v>
      </c>
      <c r="BE1191" s="861">
        <v>-11.210941999999999</v>
      </c>
      <c r="BF1191" s="861">
        <v>31.478244</v>
      </c>
      <c r="BG1191" s="861">
        <v>140.97205400000001</v>
      </c>
      <c r="BH1191" s="861">
        <v>109.525248</v>
      </c>
      <c r="BI1191" s="861">
        <v>49.122200999999997</v>
      </c>
      <c r="BJ1191" s="861">
        <v>129.79773499999999</v>
      </c>
      <c r="BK1191" s="861">
        <v>85.357988000000006</v>
      </c>
      <c r="BL1191" s="861">
        <v>74.302068000000006</v>
      </c>
      <c r="BM1191" s="861">
        <v>-21.592153</v>
      </c>
      <c r="BN1191" s="861">
        <v>-16.445892000000001</v>
      </c>
      <c r="BO1191" s="861">
        <v>-14.185103</v>
      </c>
      <c r="BP1191" s="861">
        <v>-16.156275000000001</v>
      </c>
      <c r="BQ1191" s="861">
        <v>86.321259999999995</v>
      </c>
      <c r="BR1191" s="861">
        <v>88.753541999999996</v>
      </c>
      <c r="BS1191" s="861">
        <v>85.122583000000006</v>
      </c>
      <c r="BT1191" s="861">
        <v>57.478495000000002</v>
      </c>
      <c r="BU1191" s="861">
        <v>64.519863000000001</v>
      </c>
      <c r="BV1191" s="861">
        <v>60.29569</v>
      </c>
      <c r="BW1191" s="861">
        <v>64.298722999999995</v>
      </c>
      <c r="BX1191" s="861">
        <v>-15.708926</v>
      </c>
      <c r="BY1191" s="861">
        <v>-16.076516000000002</v>
      </c>
      <c r="BZ1191" s="861">
        <v>-16.702514999999998</v>
      </c>
      <c r="CA1191" s="861">
        <v>-16.908871999999999</v>
      </c>
      <c r="CB1191" s="861">
        <v>-10.910833</v>
      </c>
      <c r="CC1191" s="861">
        <v>-8.3539720000000006</v>
      </c>
      <c r="CD1191" s="861">
        <v>-11.363413</v>
      </c>
      <c r="CE1191" s="861">
        <v>-8.5477889999999999</v>
      </c>
      <c r="CF1191" s="861">
        <v>-13.558156</v>
      </c>
      <c r="CG1191" s="861">
        <v>-8.7559269999999998</v>
      </c>
      <c r="CH1191" s="861">
        <v>-13.864015</v>
      </c>
      <c r="CI1191" s="861">
        <v>-9.6018849999999993</v>
      </c>
      <c r="CJ1191" s="861">
        <v>-10.859137</v>
      </c>
      <c r="CK1191" s="861">
        <v>-7.4937420000000001</v>
      </c>
      <c r="CL1191" s="861">
        <v>-10.930870000000001</v>
      </c>
      <c r="CM1191" s="861">
        <v>-6.8933479999999996</v>
      </c>
      <c r="CN1191" s="861">
        <v>-13.510961999999999</v>
      </c>
      <c r="CO1191" s="861">
        <v>-9.5067219999999999</v>
      </c>
      <c r="CP1191" s="861">
        <v>-13.884266999999999</v>
      </c>
      <c r="CQ1191" s="861">
        <v>-10.309493</v>
      </c>
      <c r="CR1191" s="861">
        <v>-10.587987</v>
      </c>
      <c r="CS1191" s="861">
        <v>-7.9909590000000001</v>
      </c>
      <c r="CT1191" s="861">
        <v>-11.374337000000001</v>
      </c>
      <c r="CU1191" s="861">
        <v>-7.6579459999999999</v>
      </c>
      <c r="CV1191" s="861">
        <v>-13.990035000000001</v>
      </c>
      <c r="CW1191" s="861">
        <v>-7.7486620000000004</v>
      </c>
      <c r="CX1191" s="861">
        <v>-14.025962</v>
      </c>
      <c r="CY1191" s="861">
        <v>-8.5952219999999997</v>
      </c>
      <c r="CZ1191" s="861">
        <v>-10.334398999999999</v>
      </c>
      <c r="DA1191" s="861">
        <v>-7.1642669999999997</v>
      </c>
      <c r="DB1191" s="861">
        <v>-11.077049000000001</v>
      </c>
      <c r="DC1191" s="861">
        <v>-6.6981599999999997</v>
      </c>
      <c r="DD1191" s="861">
        <v>-13.721329000000001</v>
      </c>
      <c r="DE1191" s="861">
        <v>-9.0396889999999992</v>
      </c>
      <c r="DF1191" s="861">
        <v>-14.071831</v>
      </c>
      <c r="DG1191" s="861">
        <v>-9.5081120000000006</v>
      </c>
      <c r="DH1191" s="861">
        <v>-10.332575</v>
      </c>
      <c r="DI1191" s="861">
        <v>-7.5132190000000003</v>
      </c>
      <c r="DJ1191" s="861">
        <v>-10.829672</v>
      </c>
      <c r="DK1191" s="861">
        <v>-7.8213549999999996</v>
      </c>
      <c r="DL1191" s="861">
        <v>-13.829295</v>
      </c>
      <c r="DM1191" s="861">
        <v>-10.581213</v>
      </c>
      <c r="DN1191" s="861">
        <v>-14.081277999999999</v>
      </c>
      <c r="DO1191" s="861">
        <v>-10.410525</v>
      </c>
      <c r="DP1191" s="861">
        <v>-10.972894999999999</v>
      </c>
      <c r="DQ1191" s="861">
        <v>-8.4282450000000004</v>
      </c>
      <c r="DR1191" s="861">
        <v>-11.135662999999999</v>
      </c>
      <c r="DS1191" s="861">
        <v>-8.987921</v>
      </c>
      <c r="DT1191" s="861">
        <v>-13.623942</v>
      </c>
      <c r="DU1191" s="861">
        <v>-11.349225000000001</v>
      </c>
      <c r="DV1191" s="861">
        <v>-13.922855999999999</v>
      </c>
      <c r="DW1191" s="861">
        <v>-8.6311280000000004</v>
      </c>
      <c r="DX1191" s="861">
        <v>11.45154</v>
      </c>
      <c r="DY1191" s="861">
        <v>8.0726440000000004</v>
      </c>
      <c r="DZ1191" s="861">
        <v>160.07662099999999</v>
      </c>
      <c r="EA1191" s="861">
        <v>151.01759899999999</v>
      </c>
      <c r="EB1191" s="861">
        <v>121.84</v>
      </c>
      <c r="EC1191" s="861">
        <v>1.238</v>
      </c>
      <c r="ED1191" s="861">
        <v>133.30000000000001</v>
      </c>
      <c r="EE1191" s="861">
        <v>121.77</v>
      </c>
      <c r="EF1191" s="861">
        <v>5.2910000000000004</v>
      </c>
      <c r="EG1191" s="861">
        <v>633.29999999999995</v>
      </c>
      <c r="EH1191" s="861">
        <v>121.88</v>
      </c>
      <c r="EI1191" s="861">
        <v>4.9020000000000001</v>
      </c>
      <c r="EJ1191" s="861">
        <v>586.20000000000005</v>
      </c>
      <c r="EK1191" s="861">
        <v>9.6408050000000003</v>
      </c>
      <c r="EL1191" s="861">
        <v>11.376728</v>
      </c>
      <c r="EM1191" s="861">
        <v>-19.174396000000002</v>
      </c>
      <c r="EN1191" s="861">
        <v>-25.561831000000002</v>
      </c>
      <c r="EO1191" s="861">
        <v>94.083982000000006</v>
      </c>
      <c r="EP1191" s="861">
        <v>90.098640000000003</v>
      </c>
      <c r="EQ1191" s="861">
        <v>-10.507948000000001</v>
      </c>
      <c r="ER1191" s="861">
        <v>5468.6457030000001</v>
      </c>
      <c r="ES1191" s="861">
        <v>12757.679725</v>
      </c>
      <c r="ET1191" s="861">
        <v>11920.153883999999</v>
      </c>
      <c r="EU1191" s="861"/>
      <c r="EV1191" s="861"/>
      <c r="EW1191" s="861"/>
      <c r="EX1191" s="861"/>
      <c r="EY1191" s="861"/>
      <c r="EZ1191" s="861"/>
      <c r="FA1191" s="861"/>
      <c r="FB1191" s="861"/>
      <c r="FC1191" s="861"/>
      <c r="FD1191" s="861"/>
    </row>
    <row r="1192" spans="1:160" x14ac:dyDescent="0.25">
      <c r="A1192" s="837">
        <v>46142</v>
      </c>
      <c r="B1192" s="836">
        <v>0.1978472222222222</v>
      </c>
      <c r="C1192" s="861">
        <v>68460</v>
      </c>
      <c r="D1192" s="861">
        <v>0</v>
      </c>
      <c r="E1192" s="861">
        <v>0</v>
      </c>
      <c r="F1192" s="861">
        <v>75.691208000000003</v>
      </c>
      <c r="G1192" s="861">
        <v>71.686576000000002</v>
      </c>
      <c r="H1192" s="861">
        <v>65.219202999999993</v>
      </c>
      <c r="I1192" s="861">
        <v>73.912869000000001</v>
      </c>
      <c r="J1192" s="861">
        <v>72.132530000000003</v>
      </c>
      <c r="K1192" s="861">
        <v>71.174980000000005</v>
      </c>
      <c r="L1192" s="861">
        <v>73.848961000000003</v>
      </c>
      <c r="M1192" s="861">
        <v>74.660684000000003</v>
      </c>
      <c r="N1192" s="861">
        <v>-10.545000999999999</v>
      </c>
      <c r="O1192" s="861">
        <v>-12.715009</v>
      </c>
      <c r="P1192" s="861">
        <v>-13.74427</v>
      </c>
      <c r="Q1192" s="861">
        <v>-9.279204</v>
      </c>
      <c r="R1192" s="861">
        <v>-10.638688</v>
      </c>
      <c r="S1192" s="861">
        <v>-11.835400999999999</v>
      </c>
      <c r="T1192" s="861">
        <v>82.044516000000002</v>
      </c>
      <c r="U1192" s="861">
        <v>74.162014999999997</v>
      </c>
      <c r="V1192" s="861">
        <v>92.979840999999993</v>
      </c>
      <c r="W1192" s="861">
        <v>92.058419000000001</v>
      </c>
      <c r="X1192" s="861">
        <v>-9.1880609999999994</v>
      </c>
      <c r="Y1192" s="861">
        <v>-9.0987530000000003</v>
      </c>
      <c r="Z1192" s="861">
        <v>-13.208413</v>
      </c>
      <c r="AA1192" s="861">
        <v>-12.640753</v>
      </c>
      <c r="AB1192" s="861">
        <v>-12.473321</v>
      </c>
      <c r="AC1192" s="861">
        <v>-13.396017000000001</v>
      </c>
      <c r="AD1192" s="861">
        <v>-15.275644</v>
      </c>
      <c r="AE1192" s="861">
        <v>103.24903999999999</v>
      </c>
      <c r="AF1192" s="861">
        <v>96.729714999999999</v>
      </c>
      <c r="AG1192" s="861">
        <v>88.068558999999993</v>
      </c>
      <c r="AH1192" s="861">
        <v>105.333187</v>
      </c>
      <c r="AI1192" s="861">
        <v>89.314160000000001</v>
      </c>
      <c r="AJ1192" s="861">
        <v>70.417429999999996</v>
      </c>
      <c r="AK1192" s="861">
        <v>-9.0872250000000001</v>
      </c>
      <c r="AL1192" s="861">
        <v>-12.478928</v>
      </c>
      <c r="AM1192" s="861">
        <v>-9.5026460000000004</v>
      </c>
      <c r="AN1192" s="861">
        <v>92.252628999999999</v>
      </c>
      <c r="AO1192" s="861">
        <v>91.312436000000005</v>
      </c>
      <c r="AP1192" s="861">
        <v>86.745542</v>
      </c>
      <c r="AQ1192" s="861">
        <v>87.599727999999999</v>
      </c>
      <c r="AR1192" s="861">
        <v>72.196727999999993</v>
      </c>
      <c r="AS1192" s="861">
        <v>62.657499999999999</v>
      </c>
      <c r="AT1192" s="861">
        <v>75.989131999999998</v>
      </c>
      <c r="AU1192" s="861">
        <v>75.103498999999999</v>
      </c>
      <c r="AV1192" s="861">
        <v>74.353494999999995</v>
      </c>
      <c r="AW1192" s="861">
        <v>73.680192000000005</v>
      </c>
      <c r="AX1192" s="861">
        <v>88.832728000000003</v>
      </c>
      <c r="AY1192" s="861">
        <v>86.793092999999999</v>
      </c>
      <c r="AZ1192" s="861">
        <v>-10.228555999999999</v>
      </c>
      <c r="BA1192" s="861">
        <v>-7.969258</v>
      </c>
      <c r="BB1192" s="861">
        <v>-17.051971999999999</v>
      </c>
      <c r="BC1192" s="861">
        <v>-16.037210000000002</v>
      </c>
      <c r="BD1192" s="861">
        <v>-16.465202999999999</v>
      </c>
      <c r="BE1192" s="861">
        <v>-11.19557</v>
      </c>
      <c r="BF1192" s="861">
        <v>31.478553000000002</v>
      </c>
      <c r="BG1192" s="861">
        <v>140.977824</v>
      </c>
      <c r="BH1192" s="861">
        <v>109.569793</v>
      </c>
      <c r="BI1192" s="861">
        <v>49.097226999999997</v>
      </c>
      <c r="BJ1192" s="861">
        <v>129.853624</v>
      </c>
      <c r="BK1192" s="861">
        <v>85.324038999999999</v>
      </c>
      <c r="BL1192" s="861">
        <v>73.925591999999995</v>
      </c>
      <c r="BM1192" s="861">
        <v>-21.575109999999999</v>
      </c>
      <c r="BN1192" s="861">
        <v>-16.396360999999999</v>
      </c>
      <c r="BO1192" s="861">
        <v>-14.334654</v>
      </c>
      <c r="BP1192" s="861">
        <v>-16.069333</v>
      </c>
      <c r="BQ1192" s="861">
        <v>86.286439000000001</v>
      </c>
      <c r="BR1192" s="861">
        <v>88.756585999999999</v>
      </c>
      <c r="BS1192" s="861">
        <v>85.118543000000003</v>
      </c>
      <c r="BT1192" s="861">
        <v>57.444991000000002</v>
      </c>
      <c r="BU1192" s="861">
        <v>64.551264000000003</v>
      </c>
      <c r="BV1192" s="861">
        <v>60.353470999999999</v>
      </c>
      <c r="BW1192" s="861">
        <v>64.434932000000003</v>
      </c>
      <c r="BX1192" s="861">
        <v>-15.636324999999999</v>
      </c>
      <c r="BY1192" s="861">
        <v>-16.004819999999999</v>
      </c>
      <c r="BZ1192" s="861">
        <v>-16.752780000000001</v>
      </c>
      <c r="CA1192" s="861">
        <v>-16.886085000000001</v>
      </c>
      <c r="CB1192" s="861">
        <v>-10.926329000000001</v>
      </c>
      <c r="CC1192" s="861">
        <v>-8.3641919999999992</v>
      </c>
      <c r="CD1192" s="861">
        <v>-11.37133</v>
      </c>
      <c r="CE1192" s="861">
        <v>-8.5463070000000005</v>
      </c>
      <c r="CF1192" s="861">
        <v>-13.550223000000001</v>
      </c>
      <c r="CG1192" s="861">
        <v>-8.7658529999999999</v>
      </c>
      <c r="CH1192" s="861">
        <v>-13.879583999999999</v>
      </c>
      <c r="CI1192" s="861">
        <v>-9.6168800000000001</v>
      </c>
      <c r="CJ1192" s="861">
        <v>-10.837037</v>
      </c>
      <c r="CK1192" s="861">
        <v>-7.4880550000000001</v>
      </c>
      <c r="CL1192" s="861">
        <v>-10.946771999999999</v>
      </c>
      <c r="CM1192" s="861">
        <v>-6.8853309999999999</v>
      </c>
      <c r="CN1192" s="861">
        <v>-13.519546999999999</v>
      </c>
      <c r="CO1192" s="861">
        <v>-9.4824269999999995</v>
      </c>
      <c r="CP1192" s="861">
        <v>-13.868617</v>
      </c>
      <c r="CQ1192" s="861">
        <v>-10.302383000000001</v>
      </c>
      <c r="CR1192" s="861">
        <v>-10.600603</v>
      </c>
      <c r="CS1192" s="861">
        <v>-7.9745179999999998</v>
      </c>
      <c r="CT1192" s="861">
        <v>-11.405767000000001</v>
      </c>
      <c r="CU1192" s="861">
        <v>-7.6625399999999999</v>
      </c>
      <c r="CV1192" s="861">
        <v>-14.003176</v>
      </c>
      <c r="CW1192" s="861">
        <v>-7.7396950000000002</v>
      </c>
      <c r="CX1192" s="861">
        <v>-14.063124</v>
      </c>
      <c r="CY1192" s="861">
        <v>-8.5721290000000003</v>
      </c>
      <c r="CZ1192" s="861">
        <v>-10.357259000000001</v>
      </c>
      <c r="DA1192" s="861">
        <v>-7.1397830000000004</v>
      </c>
      <c r="DB1192" s="861">
        <v>-11.074979000000001</v>
      </c>
      <c r="DC1192" s="861">
        <v>-6.6769629999999998</v>
      </c>
      <c r="DD1192" s="861">
        <v>-13.732509</v>
      </c>
      <c r="DE1192" s="861">
        <v>-9.0273570000000003</v>
      </c>
      <c r="DF1192" s="861">
        <v>-14.087849</v>
      </c>
      <c r="DG1192" s="861">
        <v>-9.4963479999999993</v>
      </c>
      <c r="DH1192" s="861">
        <v>-10.338638</v>
      </c>
      <c r="DI1192" s="861">
        <v>-7.5315989999999999</v>
      </c>
      <c r="DJ1192" s="861">
        <v>-10.862717</v>
      </c>
      <c r="DK1192" s="861">
        <v>-7.8107470000000001</v>
      </c>
      <c r="DL1192" s="861">
        <v>-13.875674</v>
      </c>
      <c r="DM1192" s="861">
        <v>-10.579909000000001</v>
      </c>
      <c r="DN1192" s="861">
        <v>-14.102019</v>
      </c>
      <c r="DO1192" s="861">
        <v>-10.40297</v>
      </c>
      <c r="DP1192" s="861">
        <v>-11.003876</v>
      </c>
      <c r="DQ1192" s="861">
        <v>-8.4546100000000006</v>
      </c>
      <c r="DR1192" s="861">
        <v>-11.156029</v>
      </c>
      <c r="DS1192" s="861">
        <v>-9.0058749999999996</v>
      </c>
      <c r="DT1192" s="861">
        <v>-13.638208000000001</v>
      </c>
      <c r="DU1192" s="861">
        <v>-11.328167000000001</v>
      </c>
      <c r="DV1192" s="861">
        <v>-13.918528999999999</v>
      </c>
      <c r="DW1192" s="861">
        <v>-8.6123200000000004</v>
      </c>
      <c r="DX1192" s="861">
        <v>11.466607</v>
      </c>
      <c r="DY1192" s="861">
        <v>8.0394970000000008</v>
      </c>
      <c r="DZ1192" s="861">
        <v>159.68526499999999</v>
      </c>
      <c r="EA1192" s="861">
        <v>150.797327</v>
      </c>
      <c r="EB1192" s="861">
        <v>121.34</v>
      </c>
      <c r="EC1192" s="861">
        <v>3.2709999999999999</v>
      </c>
      <c r="ED1192" s="861">
        <v>390.1</v>
      </c>
      <c r="EE1192" s="861">
        <v>121.25</v>
      </c>
      <c r="EF1192" s="861">
        <v>5.2910000000000004</v>
      </c>
      <c r="EG1192" s="861">
        <v>634.79999999999995</v>
      </c>
      <c r="EH1192" s="861">
        <v>121.15</v>
      </c>
      <c r="EI1192" s="861">
        <v>4.9109999999999996</v>
      </c>
      <c r="EJ1192" s="861">
        <v>586</v>
      </c>
      <c r="EK1192" s="861">
        <v>9.6447409999999998</v>
      </c>
      <c r="EL1192" s="861">
        <v>11.293386999999999</v>
      </c>
      <c r="EM1192" s="861">
        <v>-19.147386999999998</v>
      </c>
      <c r="EN1192" s="861">
        <v>-25.628041</v>
      </c>
      <c r="EO1192" s="861">
        <v>93.914980999999997</v>
      </c>
      <c r="EP1192" s="861">
        <v>89.999768000000003</v>
      </c>
      <c r="EQ1192" s="861">
        <v>-10.512237000000001</v>
      </c>
      <c r="ER1192" s="861">
        <v>5470.9389309999997</v>
      </c>
      <c r="ES1192" s="861">
        <v>12768.256631</v>
      </c>
      <c r="ET1192" s="861">
        <v>11929.932503</v>
      </c>
      <c r="EU1192" s="861"/>
      <c r="EV1192" s="861"/>
      <c r="EW1192" s="861"/>
      <c r="EX1192" s="861"/>
      <c r="EY1192" s="861"/>
      <c r="EZ1192" s="861"/>
      <c r="FA1192" s="861"/>
      <c r="FB1192" s="861"/>
      <c r="FC1192" s="861"/>
      <c r="FD1192" s="861"/>
    </row>
    <row r="1193" spans="1:160" x14ac:dyDescent="0.25">
      <c r="A1193" s="837">
        <v>46142</v>
      </c>
      <c r="B1193" s="836">
        <v>0.19854166666666664</v>
      </c>
      <c r="C1193" s="861">
        <v>68520</v>
      </c>
      <c r="D1193" s="861">
        <v>0</v>
      </c>
      <c r="E1193" s="861">
        <v>0</v>
      </c>
      <c r="F1193" s="861">
        <v>75.734904</v>
      </c>
      <c r="G1193" s="861">
        <v>71.704611999999997</v>
      </c>
      <c r="H1193" s="861">
        <v>65.209175000000002</v>
      </c>
      <c r="I1193" s="861">
        <v>73.920781000000005</v>
      </c>
      <c r="J1193" s="861">
        <v>72.135373000000001</v>
      </c>
      <c r="K1193" s="861">
        <v>71.168914999999998</v>
      </c>
      <c r="L1193" s="861">
        <v>73.853570000000005</v>
      </c>
      <c r="M1193" s="861">
        <v>74.652189000000007</v>
      </c>
      <c r="N1193" s="861">
        <v>-10.515674000000001</v>
      </c>
      <c r="O1193" s="861">
        <v>-12.716215999999999</v>
      </c>
      <c r="P1193" s="861">
        <v>-13.711017999999999</v>
      </c>
      <c r="Q1193" s="861">
        <v>-9.4218960000000003</v>
      </c>
      <c r="R1193" s="861">
        <v>-10.849824</v>
      </c>
      <c r="S1193" s="861">
        <v>-12.044112</v>
      </c>
      <c r="T1193" s="861">
        <v>82.097662</v>
      </c>
      <c r="U1193" s="861">
        <v>74.624392999999998</v>
      </c>
      <c r="V1193" s="861">
        <v>93.001120999999998</v>
      </c>
      <c r="W1193" s="861">
        <v>92.061499999999995</v>
      </c>
      <c r="X1193" s="861">
        <v>-9.2061360000000008</v>
      </c>
      <c r="Y1193" s="861">
        <v>-9.1898459999999993</v>
      </c>
      <c r="Z1193" s="861">
        <v>-13.218961</v>
      </c>
      <c r="AA1193" s="861">
        <v>-12.66873</v>
      </c>
      <c r="AB1193" s="861">
        <v>-12.50731</v>
      </c>
      <c r="AC1193" s="861">
        <v>-13.407408</v>
      </c>
      <c r="AD1193" s="861">
        <v>-15.319537</v>
      </c>
      <c r="AE1193" s="861">
        <v>103.192296</v>
      </c>
      <c r="AF1193" s="861">
        <v>96.728994999999998</v>
      </c>
      <c r="AG1193" s="861">
        <v>87.996684999999999</v>
      </c>
      <c r="AH1193" s="861">
        <v>105.481621</v>
      </c>
      <c r="AI1193" s="861">
        <v>89.321565000000007</v>
      </c>
      <c r="AJ1193" s="861">
        <v>70.471714000000006</v>
      </c>
      <c r="AK1193" s="861">
        <v>-9.1158950000000001</v>
      </c>
      <c r="AL1193" s="861">
        <v>-12.573185</v>
      </c>
      <c r="AM1193" s="861">
        <v>-9.4487419999999993</v>
      </c>
      <c r="AN1193" s="861">
        <v>92.277454000000006</v>
      </c>
      <c r="AO1193" s="861">
        <v>91.352425999999994</v>
      </c>
      <c r="AP1193" s="861">
        <v>86.557382000000004</v>
      </c>
      <c r="AQ1193" s="861">
        <v>87.564126999999999</v>
      </c>
      <c r="AR1193" s="861">
        <v>72.222549000000001</v>
      </c>
      <c r="AS1193" s="861">
        <v>62.672472999999997</v>
      </c>
      <c r="AT1193" s="861">
        <v>75.914036999999993</v>
      </c>
      <c r="AU1193" s="861">
        <v>75.070564000000005</v>
      </c>
      <c r="AV1193" s="861">
        <v>74.547934999999995</v>
      </c>
      <c r="AW1193" s="861">
        <v>73.568686</v>
      </c>
      <c r="AX1193" s="861">
        <v>88.872401999999994</v>
      </c>
      <c r="AY1193" s="861">
        <v>86.821611000000004</v>
      </c>
      <c r="AZ1193" s="861">
        <v>-10.323639</v>
      </c>
      <c r="BA1193" s="861">
        <v>-8.1398030000000006</v>
      </c>
      <c r="BB1193" s="861">
        <v>-17.048639000000001</v>
      </c>
      <c r="BC1193" s="861">
        <v>-16.047149999999998</v>
      </c>
      <c r="BD1193" s="861">
        <v>-16.496960000000001</v>
      </c>
      <c r="BE1193" s="861">
        <v>-11.308216</v>
      </c>
      <c r="BF1193" s="861">
        <v>31.47786</v>
      </c>
      <c r="BG1193" s="861">
        <v>141.10052999999999</v>
      </c>
      <c r="BH1193" s="861">
        <v>109.542373</v>
      </c>
      <c r="BI1193" s="861">
        <v>49.130552999999999</v>
      </c>
      <c r="BJ1193" s="861">
        <v>129.884411</v>
      </c>
      <c r="BK1193" s="861">
        <v>85.355959999999996</v>
      </c>
      <c r="BL1193" s="861">
        <v>74.243364</v>
      </c>
      <c r="BM1193" s="861">
        <v>-21.571054</v>
      </c>
      <c r="BN1193" s="861">
        <v>-16.397296999999998</v>
      </c>
      <c r="BO1193" s="861">
        <v>-14.20093</v>
      </c>
      <c r="BP1193" s="861">
        <v>-16.174520999999999</v>
      </c>
      <c r="BQ1193" s="861">
        <v>86.347730999999996</v>
      </c>
      <c r="BR1193" s="861">
        <v>88.731662999999998</v>
      </c>
      <c r="BS1193" s="861">
        <v>85.108125999999999</v>
      </c>
      <c r="BT1193" s="861">
        <v>57.513159999999999</v>
      </c>
      <c r="BU1193" s="861">
        <v>64.486790999999997</v>
      </c>
      <c r="BV1193" s="861">
        <v>60.405155000000001</v>
      </c>
      <c r="BW1193" s="861">
        <v>64.416646</v>
      </c>
      <c r="BX1193" s="861">
        <v>-15.843267000000001</v>
      </c>
      <c r="BY1193" s="861">
        <v>-16.053134</v>
      </c>
      <c r="BZ1193" s="861">
        <v>-16.714279999999999</v>
      </c>
      <c r="CA1193" s="861">
        <v>-16.902135999999999</v>
      </c>
      <c r="CB1193" s="861">
        <v>-10.975130999999999</v>
      </c>
      <c r="CC1193" s="861">
        <v>-8.3840039999999991</v>
      </c>
      <c r="CD1193" s="861">
        <v>-11.370542</v>
      </c>
      <c r="CE1193" s="861">
        <v>-8.5797039999999996</v>
      </c>
      <c r="CF1193" s="861">
        <v>-13.585302</v>
      </c>
      <c r="CG1193" s="861">
        <v>-8.7917679999999994</v>
      </c>
      <c r="CH1193" s="861">
        <v>-13.912087</v>
      </c>
      <c r="CI1193" s="861">
        <v>-9.6505720000000004</v>
      </c>
      <c r="CJ1193" s="861">
        <v>-10.891942</v>
      </c>
      <c r="CK1193" s="861">
        <v>-7.5326170000000001</v>
      </c>
      <c r="CL1193" s="861">
        <v>-10.963846</v>
      </c>
      <c r="CM1193" s="861">
        <v>-6.905564</v>
      </c>
      <c r="CN1193" s="861">
        <v>-13.536218999999999</v>
      </c>
      <c r="CO1193" s="861">
        <v>-9.5229090000000003</v>
      </c>
      <c r="CP1193" s="861">
        <v>-13.92113</v>
      </c>
      <c r="CQ1193" s="861">
        <v>-10.35507</v>
      </c>
      <c r="CR1193" s="861">
        <v>-10.629356</v>
      </c>
      <c r="CS1193" s="861">
        <v>-8.00596</v>
      </c>
      <c r="CT1193" s="861">
        <v>-11.411868999999999</v>
      </c>
      <c r="CU1193" s="861">
        <v>-7.6793610000000001</v>
      </c>
      <c r="CV1193" s="861">
        <v>-13.999385</v>
      </c>
      <c r="CW1193" s="861">
        <v>-7.7691439999999998</v>
      </c>
      <c r="CX1193" s="861">
        <v>-14.063988</v>
      </c>
      <c r="CY1193" s="861">
        <v>-8.6273040000000005</v>
      </c>
      <c r="CZ1193" s="861">
        <v>-10.369856</v>
      </c>
      <c r="DA1193" s="861">
        <v>-7.163322</v>
      </c>
      <c r="DB1193" s="861">
        <v>-11.081739000000001</v>
      </c>
      <c r="DC1193" s="861">
        <v>-6.6738730000000004</v>
      </c>
      <c r="DD1193" s="861">
        <v>-13.757752999999999</v>
      </c>
      <c r="DE1193" s="861">
        <v>-9.0200809999999993</v>
      </c>
      <c r="DF1193" s="861">
        <v>-14.107969000000001</v>
      </c>
      <c r="DG1193" s="861">
        <v>-9.5088200000000001</v>
      </c>
      <c r="DH1193" s="861">
        <v>-10.350187999999999</v>
      </c>
      <c r="DI1193" s="861">
        <v>-7.5096259999999999</v>
      </c>
      <c r="DJ1193" s="861">
        <v>-10.890912</v>
      </c>
      <c r="DK1193" s="861">
        <v>-7.8013909999999997</v>
      </c>
      <c r="DL1193" s="861">
        <v>-13.869415999999999</v>
      </c>
      <c r="DM1193" s="861">
        <v>-10.594821</v>
      </c>
      <c r="DN1193" s="861">
        <v>-14.123557999999999</v>
      </c>
      <c r="DO1193" s="861">
        <v>-10.451620999999999</v>
      </c>
      <c r="DP1193" s="861">
        <v>-11.003686999999999</v>
      </c>
      <c r="DQ1193" s="861">
        <v>-8.4583539999999999</v>
      </c>
      <c r="DR1193" s="861">
        <v>-11.171543</v>
      </c>
      <c r="DS1193" s="861">
        <v>-8.9941589999999998</v>
      </c>
      <c r="DT1193" s="861">
        <v>-13.649889</v>
      </c>
      <c r="DU1193" s="861">
        <v>-11.343567</v>
      </c>
      <c r="DV1193" s="861">
        <v>-13.945235</v>
      </c>
      <c r="DW1193" s="861">
        <v>-8.6308419999999995</v>
      </c>
      <c r="DX1193" s="861">
        <v>11.399825999999999</v>
      </c>
      <c r="DY1193" s="861">
        <v>8.0629240000000006</v>
      </c>
      <c r="DZ1193" s="861">
        <v>160.15681699999999</v>
      </c>
      <c r="EA1193" s="861">
        <v>150.95665</v>
      </c>
      <c r="EB1193" s="861">
        <v>121.24</v>
      </c>
      <c r="EC1193" s="861">
        <v>3.2679999999999998</v>
      </c>
      <c r="ED1193" s="861">
        <v>390.4</v>
      </c>
      <c r="EE1193" s="861">
        <v>121.4</v>
      </c>
      <c r="EF1193" s="861">
        <v>5.2969999999999997</v>
      </c>
      <c r="EG1193" s="861">
        <v>631.4</v>
      </c>
      <c r="EH1193" s="861">
        <v>121.35</v>
      </c>
      <c r="EI1193" s="861">
        <v>4.9130000000000003</v>
      </c>
      <c r="EJ1193" s="861">
        <v>585.29999999999995</v>
      </c>
      <c r="EK1193" s="861">
        <v>9.8184459999999998</v>
      </c>
      <c r="EL1193" s="861">
        <v>11.380309</v>
      </c>
      <c r="EM1193" s="861">
        <v>-19.267188000000001</v>
      </c>
      <c r="EN1193" s="861">
        <v>-25.581239</v>
      </c>
      <c r="EO1193" s="861">
        <v>94.118578999999997</v>
      </c>
      <c r="EP1193" s="861">
        <v>90.071292</v>
      </c>
      <c r="EQ1193" s="861">
        <v>-10.532021</v>
      </c>
      <c r="ER1193" s="861">
        <v>5477.4492069999997</v>
      </c>
      <c r="ES1193" s="861">
        <v>12778.820202000001</v>
      </c>
      <c r="ET1193" s="861">
        <v>11939.687515</v>
      </c>
      <c r="EU1193" s="861"/>
      <c r="EV1193" s="861"/>
      <c r="EW1193" s="861"/>
      <c r="EX1193" s="861"/>
      <c r="EY1193" s="861"/>
      <c r="EZ1193" s="861"/>
      <c r="FA1193" s="861"/>
      <c r="FB1193" s="861"/>
      <c r="FC1193" s="861"/>
      <c r="FD1193" s="861"/>
    </row>
    <row r="1194" spans="1:160" x14ac:dyDescent="0.25">
      <c r="A1194" s="837">
        <v>46142</v>
      </c>
      <c r="B1194" s="836">
        <v>0.19923611111111109</v>
      </c>
      <c r="C1194" s="861">
        <v>68580</v>
      </c>
      <c r="D1194" s="861">
        <v>0</v>
      </c>
      <c r="E1194" s="861">
        <v>0</v>
      </c>
      <c r="F1194" s="861">
        <v>75.715277</v>
      </c>
      <c r="G1194" s="861">
        <v>71.735776000000001</v>
      </c>
      <c r="H1194" s="861">
        <v>65.206822000000003</v>
      </c>
      <c r="I1194" s="861">
        <v>73.932895000000002</v>
      </c>
      <c r="J1194" s="861">
        <v>72.160227000000006</v>
      </c>
      <c r="K1194" s="861">
        <v>71.210345000000004</v>
      </c>
      <c r="L1194" s="861">
        <v>73.856414999999998</v>
      </c>
      <c r="M1194" s="861">
        <v>74.702359000000001</v>
      </c>
      <c r="N1194" s="861">
        <v>-10.505383</v>
      </c>
      <c r="O1194" s="861">
        <v>-12.702119</v>
      </c>
      <c r="P1194" s="861">
        <v>-13.676128</v>
      </c>
      <c r="Q1194" s="861">
        <v>-9.3833859999999998</v>
      </c>
      <c r="R1194" s="861">
        <v>-10.8507</v>
      </c>
      <c r="S1194" s="861">
        <v>-11.923999999999999</v>
      </c>
      <c r="T1194" s="861">
        <v>82.163183000000004</v>
      </c>
      <c r="U1194" s="861">
        <v>74.791050999999996</v>
      </c>
      <c r="V1194" s="861">
        <v>93.054038000000006</v>
      </c>
      <c r="W1194" s="861">
        <v>92.103705000000005</v>
      </c>
      <c r="X1194" s="861">
        <v>-9.1635259999999992</v>
      </c>
      <c r="Y1194" s="861">
        <v>-9.1513489999999997</v>
      </c>
      <c r="Z1194" s="861">
        <v>-13.236822</v>
      </c>
      <c r="AA1194" s="861">
        <v>-12.641802999999999</v>
      </c>
      <c r="AB1194" s="861">
        <v>-12.476490999999999</v>
      </c>
      <c r="AC1194" s="861">
        <v>-13.333138999999999</v>
      </c>
      <c r="AD1194" s="861">
        <v>-15.262072</v>
      </c>
      <c r="AE1194" s="861">
        <v>103.30779800000001</v>
      </c>
      <c r="AF1194" s="861">
        <v>96.781901000000005</v>
      </c>
      <c r="AG1194" s="861">
        <v>88.025571999999997</v>
      </c>
      <c r="AH1194" s="861">
        <v>105.48139500000001</v>
      </c>
      <c r="AI1194" s="861">
        <v>89.353324000000001</v>
      </c>
      <c r="AJ1194" s="861">
        <v>70.429435999999995</v>
      </c>
      <c r="AK1194" s="861">
        <v>-9.1105300000000007</v>
      </c>
      <c r="AL1194" s="861">
        <v>-12.467288</v>
      </c>
      <c r="AM1194" s="861">
        <v>-9.5013769999999997</v>
      </c>
      <c r="AN1194" s="861">
        <v>92.233461000000005</v>
      </c>
      <c r="AO1194" s="861">
        <v>91.390935999999996</v>
      </c>
      <c r="AP1194" s="861">
        <v>86.765704999999997</v>
      </c>
      <c r="AQ1194" s="861">
        <v>87.660663999999997</v>
      </c>
      <c r="AR1194" s="861">
        <v>72.198443999999995</v>
      </c>
      <c r="AS1194" s="861">
        <v>62.666522999999998</v>
      </c>
      <c r="AT1194" s="861">
        <v>76.053050999999996</v>
      </c>
      <c r="AU1194" s="861">
        <v>75.123562000000007</v>
      </c>
      <c r="AV1194" s="861">
        <v>74.662662999999995</v>
      </c>
      <c r="AW1194" s="861">
        <v>73.938331000000005</v>
      </c>
      <c r="AX1194" s="861">
        <v>89.012810000000002</v>
      </c>
      <c r="AY1194" s="861">
        <v>87.004422000000005</v>
      </c>
      <c r="AZ1194" s="861">
        <v>-10.206511000000001</v>
      </c>
      <c r="BA1194" s="861">
        <v>-8.1512799999999999</v>
      </c>
      <c r="BB1194" s="861">
        <v>-17.047461999999999</v>
      </c>
      <c r="BC1194" s="861">
        <v>-16.027495999999999</v>
      </c>
      <c r="BD1194" s="861">
        <v>-16.484404000000001</v>
      </c>
      <c r="BE1194" s="861">
        <v>-11.334637000000001</v>
      </c>
      <c r="BF1194" s="861">
        <v>31.393127</v>
      </c>
      <c r="BG1194" s="861">
        <v>141.06197399999999</v>
      </c>
      <c r="BH1194" s="861">
        <v>109.539317</v>
      </c>
      <c r="BI1194" s="861">
        <v>49.155594999999998</v>
      </c>
      <c r="BJ1194" s="861">
        <v>130.038971</v>
      </c>
      <c r="BK1194" s="861">
        <v>85.537085000000005</v>
      </c>
      <c r="BL1194" s="861">
        <v>74.423041999999995</v>
      </c>
      <c r="BM1194" s="861">
        <v>-21.552395000000001</v>
      </c>
      <c r="BN1194" s="861">
        <v>-16.417187999999999</v>
      </c>
      <c r="BO1194" s="861">
        <v>-14.269415</v>
      </c>
      <c r="BP1194" s="861">
        <v>-16.119053999999998</v>
      </c>
      <c r="BQ1194" s="861">
        <v>86.457379000000003</v>
      </c>
      <c r="BR1194" s="861">
        <v>88.859200999999999</v>
      </c>
      <c r="BS1194" s="861">
        <v>85.192785999999998</v>
      </c>
      <c r="BT1194" s="861">
        <v>57.425949000000003</v>
      </c>
      <c r="BU1194" s="861">
        <v>64.559233000000006</v>
      </c>
      <c r="BV1194" s="861">
        <v>60.411335999999999</v>
      </c>
      <c r="BW1194" s="861">
        <v>64.419376</v>
      </c>
      <c r="BX1194" s="861">
        <v>-15.698485</v>
      </c>
      <c r="BY1194" s="861">
        <v>-16.045694999999998</v>
      </c>
      <c r="BZ1194" s="861">
        <v>-16.729405</v>
      </c>
      <c r="CA1194" s="861">
        <v>-16.889272999999999</v>
      </c>
      <c r="CB1194" s="861">
        <v>-10.960038000000001</v>
      </c>
      <c r="CC1194" s="861">
        <v>-8.387283</v>
      </c>
      <c r="CD1194" s="861">
        <v>-11.377599</v>
      </c>
      <c r="CE1194" s="861">
        <v>-8.5665949999999995</v>
      </c>
      <c r="CF1194" s="861">
        <v>-13.592965</v>
      </c>
      <c r="CG1194" s="861">
        <v>-8.8012460000000008</v>
      </c>
      <c r="CH1194" s="861">
        <v>-13.926201000000001</v>
      </c>
      <c r="CI1194" s="861">
        <v>-9.6575550000000003</v>
      </c>
      <c r="CJ1194" s="861">
        <v>-10.868391000000001</v>
      </c>
      <c r="CK1194" s="861">
        <v>-7.529814</v>
      </c>
      <c r="CL1194" s="861">
        <v>-10.956797</v>
      </c>
      <c r="CM1194" s="861">
        <v>-6.9144399999999999</v>
      </c>
      <c r="CN1194" s="861">
        <v>-13.558039000000001</v>
      </c>
      <c r="CO1194" s="861">
        <v>-9.5361499999999992</v>
      </c>
      <c r="CP1194" s="861">
        <v>-13.914871</v>
      </c>
      <c r="CQ1194" s="861">
        <v>-10.347906999999999</v>
      </c>
      <c r="CR1194" s="861">
        <v>-10.633934</v>
      </c>
      <c r="CS1194" s="861">
        <v>-7.9950809999999999</v>
      </c>
      <c r="CT1194" s="861">
        <v>-11.425511</v>
      </c>
      <c r="CU1194" s="861">
        <v>-7.6714140000000004</v>
      </c>
      <c r="CV1194" s="861">
        <v>-14.02678</v>
      </c>
      <c r="CW1194" s="861">
        <v>-7.7663399999999996</v>
      </c>
      <c r="CX1194" s="861">
        <v>-14.083098</v>
      </c>
      <c r="CY1194" s="861">
        <v>-8.6162799999999997</v>
      </c>
      <c r="CZ1194" s="861">
        <v>-10.380872</v>
      </c>
      <c r="DA1194" s="861">
        <v>-7.1576310000000003</v>
      </c>
      <c r="DB1194" s="861">
        <v>-11.114093</v>
      </c>
      <c r="DC1194" s="861">
        <v>-6.6966640000000002</v>
      </c>
      <c r="DD1194" s="861">
        <v>-13.773019</v>
      </c>
      <c r="DE1194" s="861">
        <v>-9.0357020000000006</v>
      </c>
      <c r="DF1194" s="861">
        <v>-14.121907</v>
      </c>
      <c r="DG1194" s="861">
        <v>-9.5207809999999995</v>
      </c>
      <c r="DH1194" s="861">
        <v>-10.367330000000001</v>
      </c>
      <c r="DI1194" s="861">
        <v>-7.5370710000000001</v>
      </c>
      <c r="DJ1194" s="861">
        <v>-10.882785999999999</v>
      </c>
      <c r="DK1194" s="861">
        <v>-7.8349289999999998</v>
      </c>
      <c r="DL1194" s="861">
        <v>-13.901436</v>
      </c>
      <c r="DM1194" s="861">
        <v>-10.5999</v>
      </c>
      <c r="DN1194" s="861">
        <v>-14.115767</v>
      </c>
      <c r="DO1194" s="861">
        <v>-10.415228000000001</v>
      </c>
      <c r="DP1194" s="861">
        <v>-11.036829000000001</v>
      </c>
      <c r="DQ1194" s="861">
        <v>-8.4334050000000005</v>
      </c>
      <c r="DR1194" s="861">
        <v>-11.184571</v>
      </c>
      <c r="DS1194" s="861">
        <v>-9.0024569999999997</v>
      </c>
      <c r="DT1194" s="861">
        <v>-13.662544</v>
      </c>
      <c r="DU1194" s="861">
        <v>-11.357587000000001</v>
      </c>
      <c r="DV1194" s="861">
        <v>-13.945638000000001</v>
      </c>
      <c r="DW1194" s="861">
        <v>-8.6125109999999996</v>
      </c>
      <c r="DX1194" s="861">
        <v>11.478562999999999</v>
      </c>
      <c r="DY1194" s="861">
        <v>8.0801289999999995</v>
      </c>
      <c r="DZ1194" s="861">
        <v>159.98738399999999</v>
      </c>
      <c r="EA1194" s="861">
        <v>151.18479500000001</v>
      </c>
      <c r="EB1194" s="861">
        <v>121.92</v>
      </c>
      <c r="EC1194" s="861">
        <v>1.238</v>
      </c>
      <c r="ED1194" s="861">
        <v>133.30000000000001</v>
      </c>
      <c r="EE1194" s="861">
        <v>121.75</v>
      </c>
      <c r="EF1194" s="861">
        <v>5.3079999999999998</v>
      </c>
      <c r="EG1194" s="861">
        <v>633.70000000000005</v>
      </c>
      <c r="EH1194" s="861">
        <v>121.86</v>
      </c>
      <c r="EI1194" s="861">
        <v>4.8929999999999998</v>
      </c>
      <c r="EJ1194" s="861">
        <v>584.6</v>
      </c>
      <c r="EK1194" s="861">
        <v>9.624587</v>
      </c>
      <c r="EL1194" s="861">
        <v>11.277475000000001</v>
      </c>
      <c r="EM1194" s="861">
        <v>-19.125964</v>
      </c>
      <c r="EN1194" s="861">
        <v>-25.546890000000001</v>
      </c>
      <c r="EO1194" s="861">
        <v>94.045471000000006</v>
      </c>
      <c r="EP1194" s="861">
        <v>90.173624000000004</v>
      </c>
      <c r="EQ1194" s="861">
        <v>-10.537604</v>
      </c>
      <c r="ER1194" s="861">
        <v>5482.3155800000004</v>
      </c>
      <c r="ES1194" s="861">
        <v>12789.383285</v>
      </c>
      <c r="ET1194" s="861">
        <v>11949.451456999999</v>
      </c>
      <c r="EU1194" s="861"/>
      <c r="EV1194" s="861"/>
      <c r="EW1194" s="861"/>
      <c r="EX1194" s="861"/>
      <c r="EY1194" s="861"/>
      <c r="EZ1194" s="861"/>
      <c r="FA1194" s="861"/>
      <c r="FB1194" s="861"/>
      <c r="FC1194" s="861"/>
      <c r="FD1194" s="861"/>
    </row>
    <row r="1195" spans="1:160" x14ac:dyDescent="0.25">
      <c r="A1195" s="837">
        <v>46142</v>
      </c>
      <c r="B1195" s="836">
        <v>0.19993055555555558</v>
      </c>
      <c r="C1195" s="861">
        <v>68640</v>
      </c>
      <c r="D1195" s="861">
        <v>0</v>
      </c>
      <c r="E1195" s="861">
        <v>0</v>
      </c>
      <c r="F1195" s="861">
        <v>75.682851999999997</v>
      </c>
      <c r="G1195" s="861">
        <v>71.756203999999997</v>
      </c>
      <c r="H1195" s="861">
        <v>65.193223000000003</v>
      </c>
      <c r="I1195" s="861">
        <v>73.930681000000007</v>
      </c>
      <c r="J1195" s="861">
        <v>72.171145999999993</v>
      </c>
      <c r="K1195" s="861">
        <v>71.187757000000005</v>
      </c>
      <c r="L1195" s="861">
        <v>73.833543000000006</v>
      </c>
      <c r="M1195" s="861">
        <v>74.696834999999993</v>
      </c>
      <c r="N1195" s="861">
        <v>-10.577401</v>
      </c>
      <c r="O1195" s="861">
        <v>-12.770617</v>
      </c>
      <c r="P1195" s="861">
        <v>-13.740482999999999</v>
      </c>
      <c r="Q1195" s="861">
        <v>-9.4611660000000004</v>
      </c>
      <c r="R1195" s="861">
        <v>-10.763714999999999</v>
      </c>
      <c r="S1195" s="861">
        <v>-12.008684000000001</v>
      </c>
      <c r="T1195" s="861">
        <v>82.147892999999996</v>
      </c>
      <c r="U1195" s="861">
        <v>74.068045999999995</v>
      </c>
      <c r="V1195" s="861">
        <v>93.135394000000005</v>
      </c>
      <c r="W1195" s="861">
        <v>92.173556000000005</v>
      </c>
      <c r="X1195" s="861">
        <v>-9.2372669999999992</v>
      </c>
      <c r="Y1195" s="861">
        <v>-9.1245820000000002</v>
      </c>
      <c r="Z1195" s="861">
        <v>-13.26177</v>
      </c>
      <c r="AA1195" s="861">
        <v>-12.643635</v>
      </c>
      <c r="AB1195" s="861">
        <v>-12.510179000000001</v>
      </c>
      <c r="AC1195" s="861">
        <v>-13.375838</v>
      </c>
      <c r="AD1195" s="861">
        <v>-15.286861999999999</v>
      </c>
      <c r="AE1195" s="861">
        <v>103.29250999999999</v>
      </c>
      <c r="AF1195" s="861">
        <v>96.736016000000006</v>
      </c>
      <c r="AG1195" s="861">
        <v>88.109037000000001</v>
      </c>
      <c r="AH1195" s="861">
        <v>105.544454</v>
      </c>
      <c r="AI1195" s="861">
        <v>89.416292999999996</v>
      </c>
      <c r="AJ1195" s="861">
        <v>70.431804999999997</v>
      </c>
      <c r="AK1195" s="861">
        <v>-9.0835469999999994</v>
      </c>
      <c r="AL1195" s="861">
        <v>-12.433968999999999</v>
      </c>
      <c r="AM1195" s="861">
        <v>-9.4818119999999997</v>
      </c>
      <c r="AN1195" s="861">
        <v>92.235001999999994</v>
      </c>
      <c r="AO1195" s="861">
        <v>91.448458000000002</v>
      </c>
      <c r="AP1195" s="861">
        <v>86.768117000000004</v>
      </c>
      <c r="AQ1195" s="861">
        <v>87.686383000000006</v>
      </c>
      <c r="AR1195" s="861">
        <v>72.288837999999998</v>
      </c>
      <c r="AS1195" s="861">
        <v>62.648651999999998</v>
      </c>
      <c r="AT1195" s="861">
        <v>76.085977999999997</v>
      </c>
      <c r="AU1195" s="861">
        <v>75.151034999999993</v>
      </c>
      <c r="AV1195" s="861">
        <v>74.494906999999998</v>
      </c>
      <c r="AW1195" s="861">
        <v>73.899681999999999</v>
      </c>
      <c r="AX1195" s="861">
        <v>88.995197000000005</v>
      </c>
      <c r="AY1195" s="861">
        <v>86.904702</v>
      </c>
      <c r="AZ1195" s="861">
        <v>-10.370089999999999</v>
      </c>
      <c r="BA1195" s="861">
        <v>-8.1561450000000004</v>
      </c>
      <c r="BB1195" s="861">
        <v>-17.035574</v>
      </c>
      <c r="BC1195" s="861">
        <v>-16.054953000000001</v>
      </c>
      <c r="BD1195" s="861">
        <v>-16.522311999999999</v>
      </c>
      <c r="BE1195" s="861">
        <v>-11.084198000000001</v>
      </c>
      <c r="BF1195" s="861">
        <v>31.456225</v>
      </c>
      <c r="BG1195" s="861">
        <v>141.03668999999999</v>
      </c>
      <c r="BH1195" s="861">
        <v>109.537125</v>
      </c>
      <c r="BI1195" s="861">
        <v>49.151499999999999</v>
      </c>
      <c r="BJ1195" s="861">
        <v>130.04447400000001</v>
      </c>
      <c r="BK1195" s="861">
        <v>85.423939000000004</v>
      </c>
      <c r="BL1195" s="861">
        <v>74.101252000000002</v>
      </c>
      <c r="BM1195" s="861">
        <v>-21.581621999999999</v>
      </c>
      <c r="BN1195" s="861">
        <v>-16.409417000000001</v>
      </c>
      <c r="BO1195" s="861">
        <v>-14.219621</v>
      </c>
      <c r="BP1195" s="861">
        <v>-16.146826999999998</v>
      </c>
      <c r="BQ1195" s="861">
        <v>86.392932999999999</v>
      </c>
      <c r="BR1195" s="861">
        <v>88.914445999999998</v>
      </c>
      <c r="BS1195" s="861">
        <v>85.198175000000006</v>
      </c>
      <c r="BT1195" s="861">
        <v>57.393557999999999</v>
      </c>
      <c r="BU1195" s="861">
        <v>64.622533000000004</v>
      </c>
      <c r="BV1195" s="861">
        <v>60.465927999999998</v>
      </c>
      <c r="BW1195" s="861">
        <v>64.442909999999998</v>
      </c>
      <c r="BX1195" s="861">
        <v>-15.636628999999999</v>
      </c>
      <c r="BY1195" s="861">
        <v>-16.059612000000001</v>
      </c>
      <c r="BZ1195" s="861">
        <v>-16.725128000000002</v>
      </c>
      <c r="CA1195" s="861">
        <v>-16.929594000000002</v>
      </c>
      <c r="CB1195" s="861">
        <v>-10.949218999999999</v>
      </c>
      <c r="CC1195" s="861">
        <v>-8.4194840000000006</v>
      </c>
      <c r="CD1195" s="861">
        <v>-11.377027999999999</v>
      </c>
      <c r="CE1195" s="861">
        <v>-8.6091069999999998</v>
      </c>
      <c r="CF1195" s="861">
        <v>-13.611862</v>
      </c>
      <c r="CG1195" s="861">
        <v>-8.8635669999999998</v>
      </c>
      <c r="CH1195" s="861">
        <v>-13.944609</v>
      </c>
      <c r="CI1195" s="861">
        <v>-9.6946030000000007</v>
      </c>
      <c r="CJ1195" s="861">
        <v>-10.862743999999999</v>
      </c>
      <c r="CK1195" s="861">
        <v>-7.5371940000000004</v>
      </c>
      <c r="CL1195" s="861">
        <v>-10.968918</v>
      </c>
      <c r="CM1195" s="861">
        <v>-6.9171430000000003</v>
      </c>
      <c r="CN1195" s="861">
        <v>-13.577408</v>
      </c>
      <c r="CO1195" s="861">
        <v>-9.5774380000000008</v>
      </c>
      <c r="CP1195" s="861">
        <v>-13.908325</v>
      </c>
      <c r="CQ1195" s="861">
        <v>-10.386476999999999</v>
      </c>
      <c r="CR1195" s="861">
        <v>-10.627423</v>
      </c>
      <c r="CS1195" s="861">
        <v>-8.0531579999999998</v>
      </c>
      <c r="CT1195" s="861">
        <v>-11.416807</v>
      </c>
      <c r="CU1195" s="861">
        <v>-7.7015710000000004</v>
      </c>
      <c r="CV1195" s="861">
        <v>-14.054406999999999</v>
      </c>
      <c r="CW1195" s="861">
        <v>-7.7922929999999999</v>
      </c>
      <c r="CX1195" s="861">
        <v>-14.104319</v>
      </c>
      <c r="CY1195" s="861">
        <v>-8.6157769999999996</v>
      </c>
      <c r="CZ1195" s="861">
        <v>-10.370506000000001</v>
      </c>
      <c r="DA1195" s="861">
        <v>-7.1692689999999999</v>
      </c>
      <c r="DB1195" s="861">
        <v>-11.111700000000001</v>
      </c>
      <c r="DC1195" s="861">
        <v>-6.7218340000000003</v>
      </c>
      <c r="DD1195" s="861">
        <v>-13.780870999999999</v>
      </c>
      <c r="DE1195" s="861">
        <v>-9.0650510000000004</v>
      </c>
      <c r="DF1195" s="861">
        <v>-14.132758000000001</v>
      </c>
      <c r="DG1195" s="861">
        <v>-9.5034159999999996</v>
      </c>
      <c r="DH1195" s="861">
        <v>-10.385629</v>
      </c>
      <c r="DI1195" s="861">
        <v>-7.549766</v>
      </c>
      <c r="DJ1195" s="861">
        <v>-10.890378999999999</v>
      </c>
      <c r="DK1195" s="861">
        <v>-7.8466950000000004</v>
      </c>
      <c r="DL1195" s="861">
        <v>-13.910373</v>
      </c>
      <c r="DM1195" s="861">
        <v>-10.611609</v>
      </c>
      <c r="DN1195" s="861">
        <v>-14.130395999999999</v>
      </c>
      <c r="DO1195" s="861">
        <v>-10.444331</v>
      </c>
      <c r="DP1195" s="861">
        <v>-11.039635000000001</v>
      </c>
      <c r="DQ1195" s="861">
        <v>-8.4625039999999991</v>
      </c>
      <c r="DR1195" s="861">
        <v>-11.189346</v>
      </c>
      <c r="DS1195" s="861">
        <v>-9.0006559999999993</v>
      </c>
      <c r="DT1195" s="861">
        <v>-13.671950000000001</v>
      </c>
      <c r="DU1195" s="861">
        <v>-11.379657999999999</v>
      </c>
      <c r="DV1195" s="861">
        <v>-13.983224</v>
      </c>
      <c r="DW1195" s="861">
        <v>-8.6263660000000009</v>
      </c>
      <c r="DX1195" s="861">
        <v>11.414698</v>
      </c>
      <c r="DY1195" s="861">
        <v>8.0584039999999995</v>
      </c>
      <c r="DZ1195" s="861">
        <v>160.14836</v>
      </c>
      <c r="EA1195" s="861">
        <v>151.06523000000001</v>
      </c>
      <c r="EB1195" s="861">
        <v>121.18</v>
      </c>
      <c r="EC1195" s="861">
        <v>3.2690000000000001</v>
      </c>
      <c r="ED1195" s="861">
        <v>390.2</v>
      </c>
      <c r="EE1195" s="861">
        <v>121.16</v>
      </c>
      <c r="EF1195" s="861">
        <v>5.3</v>
      </c>
      <c r="EG1195" s="861">
        <v>632.6</v>
      </c>
      <c r="EH1195" s="861">
        <v>121.19</v>
      </c>
      <c r="EI1195" s="861">
        <v>4.9329999999999998</v>
      </c>
      <c r="EJ1195" s="861">
        <v>586.29999999999995</v>
      </c>
      <c r="EK1195" s="861">
        <v>9.7586759999999995</v>
      </c>
      <c r="EL1195" s="861">
        <v>11.370645</v>
      </c>
      <c r="EM1195" s="861">
        <v>-19.240487999999999</v>
      </c>
      <c r="EN1195" s="861">
        <v>-25.590266</v>
      </c>
      <c r="EO1195" s="861">
        <v>94.114931999999996</v>
      </c>
      <c r="EP1195" s="861">
        <v>90.120007999999999</v>
      </c>
      <c r="EQ1195" s="861">
        <v>-10.553100000000001</v>
      </c>
      <c r="ER1195" s="861">
        <v>5484.7517909999997</v>
      </c>
      <c r="ES1195" s="861">
        <v>12799.956888999999</v>
      </c>
      <c r="ET1195" s="861">
        <v>11959.21509</v>
      </c>
      <c r="EU1195" s="861"/>
      <c r="EV1195" s="861"/>
      <c r="EW1195" s="861"/>
      <c r="EX1195" s="861"/>
      <c r="EY1195" s="861"/>
      <c r="EZ1195" s="861"/>
      <c r="FA1195" s="861"/>
      <c r="FB1195" s="861"/>
      <c r="FC1195" s="861"/>
      <c r="FD1195" s="861"/>
    </row>
    <row r="1196" spans="1:160" x14ac:dyDescent="0.25">
      <c r="A1196" s="837">
        <v>46142</v>
      </c>
      <c r="B1196" s="836">
        <v>0.20062499999999997</v>
      </c>
      <c r="C1196" s="861">
        <v>68700</v>
      </c>
      <c r="D1196" s="861">
        <v>0</v>
      </c>
      <c r="E1196" s="861">
        <v>0</v>
      </c>
      <c r="F1196" s="861">
        <v>75.810676999999998</v>
      </c>
      <c r="G1196" s="861">
        <v>71.770144999999999</v>
      </c>
      <c r="H1196" s="861">
        <v>65.233339000000001</v>
      </c>
      <c r="I1196" s="861">
        <v>73.945971999999998</v>
      </c>
      <c r="J1196" s="861">
        <v>72.199183000000005</v>
      </c>
      <c r="K1196" s="861">
        <v>71.194187999999997</v>
      </c>
      <c r="L1196" s="861">
        <v>73.876276000000004</v>
      </c>
      <c r="M1196" s="861">
        <v>74.682902999999996</v>
      </c>
      <c r="N1196" s="861">
        <v>-10.524765</v>
      </c>
      <c r="O1196" s="861">
        <v>-12.719683</v>
      </c>
      <c r="P1196" s="861">
        <v>-13.677670000000001</v>
      </c>
      <c r="Q1196" s="861">
        <v>-9.3798539999999999</v>
      </c>
      <c r="R1196" s="861">
        <v>-10.707134999999999</v>
      </c>
      <c r="S1196" s="861">
        <v>-11.849377</v>
      </c>
      <c r="T1196" s="861">
        <v>82.135941000000003</v>
      </c>
      <c r="U1196" s="861">
        <v>74.623284999999996</v>
      </c>
      <c r="V1196" s="861">
        <v>93.121356000000006</v>
      </c>
      <c r="W1196" s="861">
        <v>92.146664000000001</v>
      </c>
      <c r="X1196" s="861">
        <v>-9.1870849999999997</v>
      </c>
      <c r="Y1196" s="861">
        <v>-9.1946870000000001</v>
      </c>
      <c r="Z1196" s="861">
        <v>-13.215343000000001</v>
      </c>
      <c r="AA1196" s="861">
        <v>-12.642493999999999</v>
      </c>
      <c r="AB1196" s="861">
        <v>-12.475564</v>
      </c>
      <c r="AC1196" s="861">
        <v>-13.379863</v>
      </c>
      <c r="AD1196" s="861">
        <v>-15.294693000000001</v>
      </c>
      <c r="AE1196" s="861">
        <v>103.195362</v>
      </c>
      <c r="AF1196" s="861">
        <v>96.778633999999997</v>
      </c>
      <c r="AG1196" s="861">
        <v>88.110473999999996</v>
      </c>
      <c r="AH1196" s="861">
        <v>105.720151</v>
      </c>
      <c r="AI1196" s="861">
        <v>89.407881000000003</v>
      </c>
      <c r="AJ1196" s="861">
        <v>70.508989</v>
      </c>
      <c r="AK1196" s="861">
        <v>-9.12256</v>
      </c>
      <c r="AL1196" s="861">
        <v>-12.523028999999999</v>
      </c>
      <c r="AM1196" s="861">
        <v>-9.4616629999999997</v>
      </c>
      <c r="AN1196" s="861">
        <v>92.198137000000003</v>
      </c>
      <c r="AO1196" s="861">
        <v>91.428443000000001</v>
      </c>
      <c r="AP1196" s="861">
        <v>86.644236000000006</v>
      </c>
      <c r="AQ1196" s="861">
        <v>87.606757000000002</v>
      </c>
      <c r="AR1196" s="861">
        <v>72.383465000000001</v>
      </c>
      <c r="AS1196" s="861">
        <v>62.649645999999997</v>
      </c>
      <c r="AT1196" s="861">
        <v>75.985175999999996</v>
      </c>
      <c r="AU1196" s="861">
        <v>75.124880000000005</v>
      </c>
      <c r="AV1196" s="861">
        <v>74.216785999999999</v>
      </c>
      <c r="AW1196" s="861">
        <v>73.808004999999994</v>
      </c>
      <c r="AX1196" s="861">
        <v>88.952078</v>
      </c>
      <c r="AY1196" s="861">
        <v>86.948132999999999</v>
      </c>
      <c r="AZ1196" s="861">
        <v>-10.267155000000001</v>
      </c>
      <c r="BA1196" s="861">
        <v>-8.1209450000000007</v>
      </c>
      <c r="BB1196" s="861">
        <v>-17.087744000000001</v>
      </c>
      <c r="BC1196" s="861">
        <v>-16.068187000000002</v>
      </c>
      <c r="BD1196" s="861">
        <v>-16.536504000000001</v>
      </c>
      <c r="BE1196" s="861">
        <v>-11.329993</v>
      </c>
      <c r="BF1196" s="861">
        <v>31.354752999999999</v>
      </c>
      <c r="BG1196" s="861">
        <v>141.125934</v>
      </c>
      <c r="BH1196" s="861">
        <v>109.520971</v>
      </c>
      <c r="BI1196" s="861">
        <v>49.046149999999997</v>
      </c>
      <c r="BJ1196" s="861">
        <v>129.86739900000001</v>
      </c>
      <c r="BK1196" s="861">
        <v>85.461202</v>
      </c>
      <c r="BL1196" s="861">
        <v>74.333488000000003</v>
      </c>
      <c r="BM1196" s="861">
        <v>-21.518391000000001</v>
      </c>
      <c r="BN1196" s="861">
        <v>-16.392133999999999</v>
      </c>
      <c r="BO1196" s="861">
        <v>-14.396597999999999</v>
      </c>
      <c r="BP1196" s="861">
        <v>-16.146138000000001</v>
      </c>
      <c r="BQ1196" s="861">
        <v>86.429805000000002</v>
      </c>
      <c r="BR1196" s="861">
        <v>88.874994000000001</v>
      </c>
      <c r="BS1196" s="861">
        <v>85.254559999999998</v>
      </c>
      <c r="BT1196" s="861">
        <v>57.548439000000002</v>
      </c>
      <c r="BU1196" s="861">
        <v>64.632648000000003</v>
      </c>
      <c r="BV1196" s="861">
        <v>60.516060000000003</v>
      </c>
      <c r="BW1196" s="861">
        <v>64.473129999999998</v>
      </c>
      <c r="BX1196" s="861">
        <v>-15.796412999999999</v>
      </c>
      <c r="BY1196" s="861">
        <v>-16.030428000000001</v>
      </c>
      <c r="BZ1196" s="861">
        <v>-16.799665000000001</v>
      </c>
      <c r="CA1196" s="861">
        <v>-16.895970999999999</v>
      </c>
      <c r="CB1196" s="861">
        <v>-11.001925999999999</v>
      </c>
      <c r="CC1196" s="861">
        <v>-8.3960299999999997</v>
      </c>
      <c r="CD1196" s="861">
        <v>-11.413667</v>
      </c>
      <c r="CE1196" s="861">
        <v>-8.5467820000000003</v>
      </c>
      <c r="CF1196" s="861">
        <v>-13.643711</v>
      </c>
      <c r="CG1196" s="861">
        <v>-8.8324040000000004</v>
      </c>
      <c r="CH1196" s="861">
        <v>-13.970647</v>
      </c>
      <c r="CI1196" s="861">
        <v>-9.6763720000000006</v>
      </c>
      <c r="CJ1196" s="861">
        <v>-10.919203</v>
      </c>
      <c r="CK1196" s="861">
        <v>-7.5320039999999997</v>
      </c>
      <c r="CL1196" s="861">
        <v>-10.990961</v>
      </c>
      <c r="CM1196" s="861">
        <v>-6.9217649999999997</v>
      </c>
      <c r="CN1196" s="861">
        <v>-13.593208000000001</v>
      </c>
      <c r="CO1196" s="861">
        <v>-9.5490530000000007</v>
      </c>
      <c r="CP1196" s="861">
        <v>-13.968057</v>
      </c>
      <c r="CQ1196" s="861">
        <v>-10.385298000000001</v>
      </c>
      <c r="CR1196" s="861">
        <v>-10.656777999999999</v>
      </c>
      <c r="CS1196" s="861">
        <v>-8.0033270000000005</v>
      </c>
      <c r="CT1196" s="861">
        <v>-11.413826</v>
      </c>
      <c r="CU1196" s="861">
        <v>-7.6607329999999996</v>
      </c>
      <c r="CV1196" s="861">
        <v>-14.077392</v>
      </c>
      <c r="CW1196" s="861">
        <v>-7.7888609999999998</v>
      </c>
      <c r="CX1196" s="861">
        <v>-14.107112000000001</v>
      </c>
      <c r="CY1196" s="861">
        <v>-8.6368089999999995</v>
      </c>
      <c r="CZ1196" s="861">
        <v>-10.395353</v>
      </c>
      <c r="DA1196" s="861">
        <v>-7.1730559999999999</v>
      </c>
      <c r="DB1196" s="861">
        <v>-11.138076999999999</v>
      </c>
      <c r="DC1196" s="861">
        <v>-6.7251510000000003</v>
      </c>
      <c r="DD1196" s="861">
        <v>-13.803481</v>
      </c>
      <c r="DE1196" s="861">
        <v>-9.0649999999999995</v>
      </c>
      <c r="DF1196" s="861">
        <v>-14.159381</v>
      </c>
      <c r="DG1196" s="861">
        <v>-9.553763</v>
      </c>
      <c r="DH1196" s="861">
        <v>-10.391902999999999</v>
      </c>
      <c r="DI1196" s="861">
        <v>-7.5830469999999996</v>
      </c>
      <c r="DJ1196" s="861">
        <v>-10.908796000000001</v>
      </c>
      <c r="DK1196" s="861">
        <v>-7.8556689999999998</v>
      </c>
      <c r="DL1196" s="861">
        <v>-13.927054999999999</v>
      </c>
      <c r="DM1196" s="861">
        <v>-10.66015</v>
      </c>
      <c r="DN1196" s="861">
        <v>-14.159381</v>
      </c>
      <c r="DO1196" s="861">
        <v>-10.441682</v>
      </c>
      <c r="DP1196" s="861">
        <v>-11.043564999999999</v>
      </c>
      <c r="DQ1196" s="861">
        <v>-8.4911510000000003</v>
      </c>
      <c r="DR1196" s="861">
        <v>-11.216236</v>
      </c>
      <c r="DS1196" s="861">
        <v>-9.037293</v>
      </c>
      <c r="DT1196" s="861">
        <v>-13.698539</v>
      </c>
      <c r="DU1196" s="861">
        <v>-11.398624999999999</v>
      </c>
      <c r="DV1196" s="861">
        <v>-13.978801000000001</v>
      </c>
      <c r="DW1196" s="861">
        <v>-8.6599129999999995</v>
      </c>
      <c r="DX1196" s="861">
        <v>11.463884999999999</v>
      </c>
      <c r="DY1196" s="861">
        <v>8.0553419999999996</v>
      </c>
      <c r="DZ1196" s="861">
        <v>160.07331600000001</v>
      </c>
      <c r="EA1196" s="861">
        <v>151.05327399999999</v>
      </c>
      <c r="EB1196" s="861">
        <v>121.27</v>
      </c>
      <c r="EC1196" s="861">
        <v>3.2690000000000001</v>
      </c>
      <c r="ED1196" s="861">
        <v>390.2</v>
      </c>
      <c r="EE1196" s="861">
        <v>121.43</v>
      </c>
      <c r="EF1196" s="861">
        <v>5.3019999999999996</v>
      </c>
      <c r="EG1196" s="861">
        <v>631.4</v>
      </c>
      <c r="EH1196" s="861">
        <v>121.35</v>
      </c>
      <c r="EI1196" s="861">
        <v>4.9180000000000001</v>
      </c>
      <c r="EJ1196" s="861">
        <v>585.5</v>
      </c>
      <c r="EK1196" s="861">
        <v>9.6906029999999994</v>
      </c>
      <c r="EL1196" s="861">
        <v>11.199783999999999</v>
      </c>
      <c r="EM1196" s="861">
        <v>-19.152266000000001</v>
      </c>
      <c r="EN1196" s="861">
        <v>-25.596381999999998</v>
      </c>
      <c r="EO1196" s="861">
        <v>94.082555999999997</v>
      </c>
      <c r="EP1196" s="861">
        <v>90.114644999999996</v>
      </c>
      <c r="EQ1196" s="861">
        <v>-10.565645999999999</v>
      </c>
      <c r="ER1196" s="861">
        <v>5491.2556699999996</v>
      </c>
      <c r="ES1196" s="861">
        <v>12810.508381</v>
      </c>
      <c r="ET1196" s="861">
        <v>11968.969936</v>
      </c>
      <c r="EU1196" s="861"/>
      <c r="EV1196" s="861"/>
      <c r="EW1196" s="861"/>
      <c r="EX1196" s="861"/>
      <c r="EY1196" s="861"/>
      <c r="EZ1196" s="861"/>
      <c r="FA1196" s="861"/>
      <c r="FB1196" s="861"/>
      <c r="FC1196" s="861"/>
      <c r="FD1196" s="861"/>
    </row>
    <row r="1197" spans="1:160" x14ac:dyDescent="0.25">
      <c r="A1197" s="837">
        <v>46142</v>
      </c>
      <c r="B1197" s="836">
        <v>0.20131944444444447</v>
      </c>
      <c r="C1197" s="861">
        <v>68760</v>
      </c>
      <c r="D1197" s="861">
        <v>0</v>
      </c>
      <c r="E1197" s="861">
        <v>0</v>
      </c>
      <c r="F1197" s="861">
        <v>75.782837000000001</v>
      </c>
      <c r="G1197" s="861">
        <v>71.790509</v>
      </c>
      <c r="H1197" s="861">
        <v>65.250871000000004</v>
      </c>
      <c r="I1197" s="861">
        <v>73.989070999999996</v>
      </c>
      <c r="J1197" s="861">
        <v>72.199145000000001</v>
      </c>
      <c r="K1197" s="861">
        <v>71.233183999999994</v>
      </c>
      <c r="L1197" s="861">
        <v>73.881685000000004</v>
      </c>
      <c r="M1197" s="861">
        <v>74.699292999999997</v>
      </c>
      <c r="N1197" s="861">
        <v>-10.536091000000001</v>
      </c>
      <c r="O1197" s="861">
        <v>-12.714081</v>
      </c>
      <c r="P1197" s="861">
        <v>-13.765057000000001</v>
      </c>
      <c r="Q1197" s="861">
        <v>-9.4581459999999993</v>
      </c>
      <c r="R1197" s="861">
        <v>-10.880045000000001</v>
      </c>
      <c r="S1197" s="861">
        <v>-11.862546</v>
      </c>
      <c r="T1197" s="861">
        <v>82.163397000000003</v>
      </c>
      <c r="U1197" s="861">
        <v>74.795913999999996</v>
      </c>
      <c r="V1197" s="861">
        <v>93.123790999999997</v>
      </c>
      <c r="W1197" s="861">
        <v>92.164010000000005</v>
      </c>
      <c r="X1197" s="861">
        <v>-9.2176039999999997</v>
      </c>
      <c r="Y1197" s="861">
        <v>-9.1332799999999992</v>
      </c>
      <c r="Z1197" s="861">
        <v>-13.185146</v>
      </c>
      <c r="AA1197" s="861">
        <v>-12.648611000000001</v>
      </c>
      <c r="AB1197" s="861">
        <v>-12.48002</v>
      </c>
      <c r="AC1197" s="861">
        <v>-13.371115</v>
      </c>
      <c r="AD1197" s="861">
        <v>-15.251804999999999</v>
      </c>
      <c r="AE1197" s="861">
        <v>103.248785</v>
      </c>
      <c r="AF1197" s="861">
        <v>96.765709999999999</v>
      </c>
      <c r="AG1197" s="861">
        <v>87.980924999999999</v>
      </c>
      <c r="AH1197" s="861">
        <v>105.60900599999999</v>
      </c>
      <c r="AI1197" s="861">
        <v>89.397703000000007</v>
      </c>
      <c r="AJ1197" s="861">
        <v>70.492215000000002</v>
      </c>
      <c r="AK1197" s="861">
        <v>-9.1288879999999999</v>
      </c>
      <c r="AL1197" s="861">
        <v>-12.445264999999999</v>
      </c>
      <c r="AM1197" s="861">
        <v>-9.477112</v>
      </c>
      <c r="AN1197" s="861">
        <v>92.266893999999994</v>
      </c>
      <c r="AO1197" s="861">
        <v>91.411410000000004</v>
      </c>
      <c r="AP1197" s="861">
        <v>86.765871000000004</v>
      </c>
      <c r="AQ1197" s="861">
        <v>87.684971000000004</v>
      </c>
      <c r="AR1197" s="861">
        <v>72.372200000000007</v>
      </c>
      <c r="AS1197" s="861">
        <v>62.694828999999999</v>
      </c>
      <c r="AT1197" s="861">
        <v>76.102214000000004</v>
      </c>
      <c r="AU1197" s="861">
        <v>75.162220000000005</v>
      </c>
      <c r="AV1197" s="861">
        <v>74.461721999999995</v>
      </c>
      <c r="AW1197" s="861">
        <v>73.688491999999997</v>
      </c>
      <c r="AX1197" s="861">
        <v>88.900323</v>
      </c>
      <c r="AY1197" s="861">
        <v>86.891676000000004</v>
      </c>
      <c r="AZ1197" s="861">
        <v>-10.331132999999999</v>
      </c>
      <c r="BA1197" s="861">
        <v>-7.965738</v>
      </c>
      <c r="BB1197" s="861">
        <v>-17.060495</v>
      </c>
      <c r="BC1197" s="861">
        <v>-16.099264000000002</v>
      </c>
      <c r="BD1197" s="861">
        <v>-16.527297999999998</v>
      </c>
      <c r="BE1197" s="861">
        <v>-11.315659</v>
      </c>
      <c r="BF1197" s="861">
        <v>31.346947</v>
      </c>
      <c r="BG1197" s="861">
        <v>141.084497</v>
      </c>
      <c r="BH1197" s="861">
        <v>109.539547</v>
      </c>
      <c r="BI1197" s="861">
        <v>49.052571999999998</v>
      </c>
      <c r="BJ1197" s="861">
        <v>129.94913199999999</v>
      </c>
      <c r="BK1197" s="861">
        <v>85.431038000000001</v>
      </c>
      <c r="BL1197" s="861">
        <v>74.313923000000003</v>
      </c>
      <c r="BM1197" s="861">
        <v>-21.588787</v>
      </c>
      <c r="BN1197" s="861">
        <v>-16.387468999999999</v>
      </c>
      <c r="BO1197" s="861">
        <v>-14.401400000000001</v>
      </c>
      <c r="BP1197" s="861">
        <v>-16.14574</v>
      </c>
      <c r="BQ1197" s="861">
        <v>86.348035999999993</v>
      </c>
      <c r="BR1197" s="861">
        <v>88.871495999999993</v>
      </c>
      <c r="BS1197" s="861">
        <v>85.200124000000002</v>
      </c>
      <c r="BT1197" s="861">
        <v>57.469763</v>
      </c>
      <c r="BU1197" s="861">
        <v>64.634614999999997</v>
      </c>
      <c r="BV1197" s="861">
        <v>60.557571000000003</v>
      </c>
      <c r="BW1197" s="861">
        <v>64.529413000000005</v>
      </c>
      <c r="BX1197" s="861">
        <v>-15.667846000000001</v>
      </c>
      <c r="BY1197" s="861">
        <v>-16.071895999999999</v>
      </c>
      <c r="BZ1197" s="861">
        <v>-16.839395</v>
      </c>
      <c r="CA1197" s="861">
        <v>-16.944723</v>
      </c>
      <c r="CB1197" s="861">
        <v>-11.010268999999999</v>
      </c>
      <c r="CC1197" s="861">
        <v>-8.4436339999999994</v>
      </c>
      <c r="CD1197" s="861">
        <v>-11.435627999999999</v>
      </c>
      <c r="CE1197" s="861">
        <v>-8.6192159999999998</v>
      </c>
      <c r="CF1197" s="861">
        <v>-13.666650000000001</v>
      </c>
      <c r="CG1197" s="861">
        <v>-8.8856199999999994</v>
      </c>
      <c r="CH1197" s="861">
        <v>-13.969583999999999</v>
      </c>
      <c r="CI1197" s="861">
        <v>-9.7292620000000003</v>
      </c>
      <c r="CJ1197" s="861">
        <v>-10.916266</v>
      </c>
      <c r="CK1197" s="861">
        <v>-7.5856209999999997</v>
      </c>
      <c r="CL1197" s="861">
        <v>-11.022778000000001</v>
      </c>
      <c r="CM1197" s="861">
        <v>-6.953379</v>
      </c>
      <c r="CN1197" s="861">
        <v>-13.600569</v>
      </c>
      <c r="CO1197" s="861">
        <v>-9.5981079999999999</v>
      </c>
      <c r="CP1197" s="861">
        <v>-13.971644</v>
      </c>
      <c r="CQ1197" s="861">
        <v>-10.415630999999999</v>
      </c>
      <c r="CR1197" s="861">
        <v>-10.669741999999999</v>
      </c>
      <c r="CS1197" s="861">
        <v>-8.0667650000000002</v>
      </c>
      <c r="CT1197" s="861">
        <v>-11.458553999999999</v>
      </c>
      <c r="CU1197" s="861">
        <v>-7.7239009999999997</v>
      </c>
      <c r="CV1197" s="861">
        <v>-14.090187999999999</v>
      </c>
      <c r="CW1197" s="861">
        <v>-7.8193029999999997</v>
      </c>
      <c r="CX1197" s="861">
        <v>-14.110457</v>
      </c>
      <c r="CY1197" s="861">
        <v>-8.6480870000000003</v>
      </c>
      <c r="CZ1197" s="861">
        <v>-10.390696</v>
      </c>
      <c r="DA1197" s="861">
        <v>-7.2133029999999998</v>
      </c>
      <c r="DB1197" s="861">
        <v>-11.121217</v>
      </c>
      <c r="DC1197" s="861">
        <v>-6.739223</v>
      </c>
      <c r="DD1197" s="861">
        <v>-13.806072</v>
      </c>
      <c r="DE1197" s="861">
        <v>-9.1144339999999993</v>
      </c>
      <c r="DF1197" s="861">
        <v>-14.158153</v>
      </c>
      <c r="DG1197" s="861">
        <v>-9.5849030000000006</v>
      </c>
      <c r="DH1197" s="861">
        <v>-10.385047</v>
      </c>
      <c r="DI1197" s="861">
        <v>-7.5935499999999996</v>
      </c>
      <c r="DJ1197" s="861">
        <v>-10.902435000000001</v>
      </c>
      <c r="DK1197" s="861">
        <v>-7.8778699999999997</v>
      </c>
      <c r="DL1197" s="861">
        <v>-13.931964000000001</v>
      </c>
      <c r="DM1197" s="861">
        <v>-10.669731000000001</v>
      </c>
      <c r="DN1197" s="861">
        <v>-14.157208000000001</v>
      </c>
      <c r="DO1197" s="861">
        <v>-10.498227999999999</v>
      </c>
      <c r="DP1197" s="861">
        <v>-11.037172</v>
      </c>
      <c r="DQ1197" s="861">
        <v>-8.5185239999999993</v>
      </c>
      <c r="DR1197" s="861">
        <v>-11.217865</v>
      </c>
      <c r="DS1197" s="861">
        <v>-9.0703130000000005</v>
      </c>
      <c r="DT1197" s="861">
        <v>-13.693531999999999</v>
      </c>
      <c r="DU1197" s="861">
        <v>-11.401631999999999</v>
      </c>
      <c r="DV1197" s="861">
        <v>-14.001397000000001</v>
      </c>
      <c r="DW1197" s="861">
        <v>-8.686534</v>
      </c>
      <c r="DX1197" s="861">
        <v>11.423641</v>
      </c>
      <c r="DY1197" s="861">
        <v>8.0472249999999992</v>
      </c>
      <c r="DZ1197" s="861">
        <v>159.97581700000001</v>
      </c>
      <c r="EA1197" s="861">
        <v>150.780608</v>
      </c>
      <c r="EB1197" s="861">
        <v>121.8</v>
      </c>
      <c r="EC1197" s="861">
        <v>1.238</v>
      </c>
      <c r="ED1197" s="861">
        <v>133.30000000000001</v>
      </c>
      <c r="EE1197" s="861">
        <v>121.84</v>
      </c>
      <c r="EF1197" s="861">
        <v>5.3079999999999998</v>
      </c>
      <c r="EG1197" s="861">
        <v>633.6</v>
      </c>
      <c r="EH1197" s="861">
        <v>121.87</v>
      </c>
      <c r="EI1197" s="861">
        <v>4.92</v>
      </c>
      <c r="EJ1197" s="861">
        <v>585.9</v>
      </c>
      <c r="EK1197" s="861">
        <v>9.7473259999999993</v>
      </c>
      <c r="EL1197" s="861">
        <v>11.211198</v>
      </c>
      <c r="EM1197" s="861">
        <v>-19.224437999999999</v>
      </c>
      <c r="EN1197" s="861">
        <v>-25.612597999999998</v>
      </c>
      <c r="EO1197" s="861">
        <v>94.040477999999993</v>
      </c>
      <c r="EP1197" s="861">
        <v>89.992260000000002</v>
      </c>
      <c r="EQ1197" s="861">
        <v>-10.587122000000001</v>
      </c>
      <c r="ER1197" s="861">
        <v>5495.9782809999997</v>
      </c>
      <c r="ES1197" s="861">
        <v>12821.072496000001</v>
      </c>
      <c r="ET1197" s="861">
        <v>11978.72141</v>
      </c>
      <c r="EU1197" s="861"/>
      <c r="EV1197" s="861"/>
      <c r="EW1197" s="861"/>
      <c r="EX1197" s="861"/>
      <c r="EY1197" s="861"/>
      <c r="EZ1197" s="861"/>
      <c r="FA1197" s="861"/>
      <c r="FB1197" s="861"/>
      <c r="FC1197" s="861"/>
      <c r="FD1197" s="861"/>
    </row>
    <row r="1198" spans="1:160" x14ac:dyDescent="0.25">
      <c r="A1198" s="837">
        <v>46142</v>
      </c>
      <c r="B1198" s="836">
        <v>0.20201388888888891</v>
      </c>
      <c r="C1198" s="861">
        <v>68820</v>
      </c>
      <c r="D1198" s="861">
        <v>0</v>
      </c>
      <c r="E1198" s="861">
        <v>0</v>
      </c>
      <c r="F1198" s="861">
        <v>75.688813999999994</v>
      </c>
      <c r="G1198" s="861">
        <v>71.793145999999993</v>
      </c>
      <c r="H1198" s="861">
        <v>65.211652000000001</v>
      </c>
      <c r="I1198" s="861">
        <v>73.979765999999998</v>
      </c>
      <c r="J1198" s="861">
        <v>72.172869000000006</v>
      </c>
      <c r="K1198" s="861">
        <v>71.181420000000003</v>
      </c>
      <c r="L1198" s="861">
        <v>73.873688999999999</v>
      </c>
      <c r="M1198" s="861">
        <v>74.673134000000005</v>
      </c>
      <c r="N1198" s="861">
        <v>-10.574574999999999</v>
      </c>
      <c r="O1198" s="861">
        <v>-12.788992</v>
      </c>
      <c r="P1198" s="861">
        <v>-13.785797000000001</v>
      </c>
      <c r="Q1198" s="861">
        <v>-9.4122260000000004</v>
      </c>
      <c r="R1198" s="861">
        <v>-10.643262999999999</v>
      </c>
      <c r="S1198" s="861">
        <v>-11.988263</v>
      </c>
      <c r="T1198" s="861">
        <v>82.100055999999995</v>
      </c>
      <c r="U1198" s="861">
        <v>74.468322999999998</v>
      </c>
      <c r="V1198" s="861">
        <v>93.155670000000001</v>
      </c>
      <c r="W1198" s="861">
        <v>92.196752000000004</v>
      </c>
      <c r="X1198" s="861">
        <v>-9.2311650000000007</v>
      </c>
      <c r="Y1198" s="861">
        <v>-9.1155010000000001</v>
      </c>
      <c r="Z1198" s="861">
        <v>-13.218195</v>
      </c>
      <c r="AA1198" s="861">
        <v>-12.682574000000001</v>
      </c>
      <c r="AB1198" s="861">
        <v>-12.486713999999999</v>
      </c>
      <c r="AC1198" s="861">
        <v>-13.407071</v>
      </c>
      <c r="AD1198" s="861">
        <v>-15.285406</v>
      </c>
      <c r="AE1198" s="861">
        <v>103.21852</v>
      </c>
      <c r="AF1198" s="861">
        <v>96.731515999999999</v>
      </c>
      <c r="AG1198" s="861">
        <v>87.873566999999994</v>
      </c>
      <c r="AH1198" s="861">
        <v>105.648906</v>
      </c>
      <c r="AI1198" s="861">
        <v>89.385581999999999</v>
      </c>
      <c r="AJ1198" s="861">
        <v>70.538848999999999</v>
      </c>
      <c r="AK1198" s="861">
        <v>-9.2011489999999991</v>
      </c>
      <c r="AL1198" s="861">
        <v>-12.41958</v>
      </c>
      <c r="AM1198" s="861">
        <v>-9.4703040000000005</v>
      </c>
      <c r="AN1198" s="861">
        <v>92.342877999999999</v>
      </c>
      <c r="AO1198" s="861">
        <v>91.437798999999998</v>
      </c>
      <c r="AP1198" s="861">
        <v>86.745317</v>
      </c>
      <c r="AQ1198" s="861">
        <v>87.713554000000002</v>
      </c>
      <c r="AR1198" s="861">
        <v>72.343773999999996</v>
      </c>
      <c r="AS1198" s="861">
        <v>62.752653000000002</v>
      </c>
      <c r="AT1198" s="861">
        <v>76.095322999999993</v>
      </c>
      <c r="AU1198" s="861">
        <v>75.216134999999994</v>
      </c>
      <c r="AV1198" s="861">
        <v>74.275163000000006</v>
      </c>
      <c r="AW1198" s="861">
        <v>73.548811999999998</v>
      </c>
      <c r="AX1198" s="861">
        <v>88.861192000000003</v>
      </c>
      <c r="AY1198" s="861">
        <v>86.805790999999999</v>
      </c>
      <c r="AZ1198" s="861">
        <v>-10.271689</v>
      </c>
      <c r="BA1198" s="861">
        <v>-8.1633659999999999</v>
      </c>
      <c r="BB1198" s="861">
        <v>-17.084858000000001</v>
      </c>
      <c r="BC1198" s="861">
        <v>-16.074781999999999</v>
      </c>
      <c r="BD1198" s="861">
        <v>-16.521293</v>
      </c>
      <c r="BE1198" s="861">
        <v>-11.395678999999999</v>
      </c>
      <c r="BF1198" s="861">
        <v>31.494803999999998</v>
      </c>
      <c r="BG1198" s="861">
        <v>141.17004700000001</v>
      </c>
      <c r="BH1198" s="861">
        <v>109.532482</v>
      </c>
      <c r="BI1198" s="861">
        <v>49.069830000000003</v>
      </c>
      <c r="BJ1198" s="861">
        <v>129.802222</v>
      </c>
      <c r="BK1198" s="861">
        <v>85.447417000000002</v>
      </c>
      <c r="BL1198" s="861">
        <v>74.378704999999997</v>
      </c>
      <c r="BM1198" s="861">
        <v>-21.591058</v>
      </c>
      <c r="BN1198" s="861">
        <v>-16.401506999999999</v>
      </c>
      <c r="BO1198" s="861">
        <v>-14.313321999999999</v>
      </c>
      <c r="BP1198" s="861">
        <v>-16.131339000000001</v>
      </c>
      <c r="BQ1198" s="861">
        <v>86.370292000000006</v>
      </c>
      <c r="BR1198" s="861">
        <v>88.824903000000006</v>
      </c>
      <c r="BS1198" s="861">
        <v>85.187562999999997</v>
      </c>
      <c r="BT1198" s="861">
        <v>57.464548000000001</v>
      </c>
      <c r="BU1198" s="861">
        <v>64.643499000000006</v>
      </c>
      <c r="BV1198" s="861">
        <v>60.602594000000003</v>
      </c>
      <c r="BW1198" s="861">
        <v>64.619979999999998</v>
      </c>
      <c r="BX1198" s="861">
        <v>-15.643727999999999</v>
      </c>
      <c r="BY1198" s="861">
        <v>-16.006067999999999</v>
      </c>
      <c r="BZ1198" s="861">
        <v>-16.744966000000002</v>
      </c>
      <c r="CA1198" s="861">
        <v>-16.918597999999999</v>
      </c>
      <c r="CB1198" s="861">
        <v>-10.998018999999999</v>
      </c>
      <c r="CC1198" s="861">
        <v>-8.4470189999999992</v>
      </c>
      <c r="CD1198" s="861">
        <v>-11.424447000000001</v>
      </c>
      <c r="CE1198" s="861">
        <v>-8.6324360000000002</v>
      </c>
      <c r="CF1198" s="861">
        <v>-13.678960999999999</v>
      </c>
      <c r="CG1198" s="861">
        <v>-8.8964320000000008</v>
      </c>
      <c r="CH1198" s="861">
        <v>-13.963416</v>
      </c>
      <c r="CI1198" s="861">
        <v>-9.731579</v>
      </c>
      <c r="CJ1198" s="861">
        <v>-10.921877</v>
      </c>
      <c r="CK1198" s="861">
        <v>-7.5670279999999996</v>
      </c>
      <c r="CL1198" s="861">
        <v>-11.017716</v>
      </c>
      <c r="CM1198" s="861">
        <v>-6.9773069999999997</v>
      </c>
      <c r="CN1198" s="861">
        <v>-13.601079</v>
      </c>
      <c r="CO1198" s="861">
        <v>-9.5915800000000004</v>
      </c>
      <c r="CP1198" s="861">
        <v>-13.946396999999999</v>
      </c>
      <c r="CQ1198" s="861">
        <v>-10.421519999999999</v>
      </c>
      <c r="CR1198" s="861">
        <v>-10.684089999999999</v>
      </c>
      <c r="CS1198" s="861">
        <v>-8.0862010000000009</v>
      </c>
      <c r="CT1198" s="861">
        <v>-11.479417</v>
      </c>
      <c r="CU1198" s="861">
        <v>-7.730613</v>
      </c>
      <c r="CV1198" s="861">
        <v>-14.085630999999999</v>
      </c>
      <c r="CW1198" s="861">
        <v>-7.8227419999999999</v>
      </c>
      <c r="CX1198" s="861">
        <v>-14.173488000000001</v>
      </c>
      <c r="CY1198" s="861">
        <v>-8.6679580000000005</v>
      </c>
      <c r="CZ1198" s="861">
        <v>-10.431755000000001</v>
      </c>
      <c r="DA1198" s="861">
        <v>-7.223007</v>
      </c>
      <c r="DB1198" s="861">
        <v>-11.178468000000001</v>
      </c>
      <c r="DC1198" s="861">
        <v>-6.7689969999999997</v>
      </c>
      <c r="DD1198" s="861">
        <v>-13.840712999999999</v>
      </c>
      <c r="DE1198" s="861">
        <v>-9.0953929999999996</v>
      </c>
      <c r="DF1198" s="861">
        <v>-14.219290000000001</v>
      </c>
      <c r="DG1198" s="861">
        <v>-9.6015110000000004</v>
      </c>
      <c r="DH1198" s="861">
        <v>-10.443471000000001</v>
      </c>
      <c r="DI1198" s="861">
        <v>-7.6177609999999998</v>
      </c>
      <c r="DJ1198" s="861">
        <v>-10.950272</v>
      </c>
      <c r="DK1198" s="861">
        <v>-7.8758980000000003</v>
      </c>
      <c r="DL1198" s="861">
        <v>-13.989822</v>
      </c>
      <c r="DM1198" s="861">
        <v>-10.644133999999999</v>
      </c>
      <c r="DN1198" s="861">
        <v>-14.220234</v>
      </c>
      <c r="DO1198" s="861">
        <v>-10.48574</v>
      </c>
      <c r="DP1198" s="861">
        <v>-11.096126999999999</v>
      </c>
      <c r="DQ1198" s="861">
        <v>-8.493608</v>
      </c>
      <c r="DR1198" s="861">
        <v>-11.251149</v>
      </c>
      <c r="DS1198" s="861">
        <v>-9.0608400000000007</v>
      </c>
      <c r="DT1198" s="861">
        <v>-13.752784999999999</v>
      </c>
      <c r="DU1198" s="861">
        <v>-11.410812</v>
      </c>
      <c r="DV1198" s="861">
        <v>-14.033122000000001</v>
      </c>
      <c r="DW1198" s="861">
        <v>-8.675376</v>
      </c>
      <c r="DX1198" s="861">
        <v>11.451442999999999</v>
      </c>
      <c r="DY1198" s="861">
        <v>8.0532029999999999</v>
      </c>
      <c r="DZ1198" s="861">
        <v>160.26150899999999</v>
      </c>
      <c r="EA1198" s="861">
        <v>150.80627000000001</v>
      </c>
      <c r="EB1198" s="861">
        <v>121.23</v>
      </c>
      <c r="EC1198" s="861">
        <v>3.2709999999999999</v>
      </c>
      <c r="ED1198" s="861">
        <v>390.3</v>
      </c>
      <c r="EE1198" s="861">
        <v>121.22</v>
      </c>
      <c r="EF1198" s="861">
        <v>5.3029999999999999</v>
      </c>
      <c r="EG1198" s="861">
        <v>634.6</v>
      </c>
      <c r="EH1198" s="861">
        <v>121.42</v>
      </c>
      <c r="EI1198" s="861">
        <v>4.899</v>
      </c>
      <c r="EJ1198" s="861">
        <v>583.5</v>
      </c>
      <c r="EK1198" s="861">
        <v>9.7042660000000005</v>
      </c>
      <c r="EL1198" s="861">
        <v>11.287333</v>
      </c>
      <c r="EM1198" s="861">
        <v>-19.174569999999999</v>
      </c>
      <c r="EN1198" s="861">
        <v>-25.600655</v>
      </c>
      <c r="EO1198" s="861">
        <v>94.163726999999994</v>
      </c>
      <c r="EP1198" s="861">
        <v>90.003783999999996</v>
      </c>
      <c r="EQ1198" s="861">
        <v>-10.602233999999999</v>
      </c>
      <c r="ER1198" s="861">
        <v>5498.4143350000004</v>
      </c>
      <c r="ES1198" s="861">
        <v>12831.640797</v>
      </c>
      <c r="ET1198" s="861">
        <v>11988.481731</v>
      </c>
      <c r="EU1198" s="861"/>
      <c r="EV1198" s="861"/>
      <c r="EW1198" s="861"/>
      <c r="EX1198" s="861"/>
      <c r="EY1198" s="861"/>
      <c r="EZ1198" s="861"/>
      <c r="FA1198" s="861"/>
      <c r="FB1198" s="861"/>
      <c r="FC1198" s="861"/>
      <c r="FD1198" s="861"/>
    </row>
    <row r="1199" spans="1:160" x14ac:dyDescent="0.25">
      <c r="A1199" s="837">
        <v>46142</v>
      </c>
      <c r="B1199" s="836">
        <v>0.20270833333333335</v>
      </c>
      <c r="C1199" s="861">
        <v>68880</v>
      </c>
      <c r="D1199" s="861">
        <v>0</v>
      </c>
      <c r="E1199" s="861">
        <v>0</v>
      </c>
      <c r="F1199" s="861">
        <v>75.705751000000006</v>
      </c>
      <c r="G1199" s="861">
        <v>71.803376</v>
      </c>
      <c r="H1199" s="861">
        <v>65.192048999999997</v>
      </c>
      <c r="I1199" s="861">
        <v>73.970798000000002</v>
      </c>
      <c r="J1199" s="861">
        <v>72.148623999999998</v>
      </c>
      <c r="K1199" s="861">
        <v>71.194061000000005</v>
      </c>
      <c r="L1199" s="861">
        <v>73.877672000000004</v>
      </c>
      <c r="M1199" s="861">
        <v>74.676691000000005</v>
      </c>
      <c r="N1199" s="861">
        <v>-10.532667999999999</v>
      </c>
      <c r="O1199" s="861">
        <v>-12.744109999999999</v>
      </c>
      <c r="P1199" s="861">
        <v>-13.753590000000001</v>
      </c>
      <c r="Q1199" s="861">
        <v>-9.3120469999999997</v>
      </c>
      <c r="R1199" s="861">
        <v>-10.932865</v>
      </c>
      <c r="S1199" s="861">
        <v>-12.051031</v>
      </c>
      <c r="T1199" s="861">
        <v>82.091275999999993</v>
      </c>
      <c r="U1199" s="861">
        <v>74.450587999999996</v>
      </c>
      <c r="V1199" s="861">
        <v>93.044899000000001</v>
      </c>
      <c r="W1199" s="861">
        <v>92.077990999999997</v>
      </c>
      <c r="X1199" s="861">
        <v>-9.2155939999999994</v>
      </c>
      <c r="Y1199" s="861">
        <v>-9.1972020000000008</v>
      </c>
      <c r="Z1199" s="861">
        <v>-13.238158</v>
      </c>
      <c r="AA1199" s="861">
        <v>-12.661517999999999</v>
      </c>
      <c r="AB1199" s="861">
        <v>-12.504127</v>
      </c>
      <c r="AC1199" s="861">
        <v>-13.442912</v>
      </c>
      <c r="AD1199" s="861">
        <v>-15.313465000000001</v>
      </c>
      <c r="AE1199" s="861">
        <v>103.16073299999999</v>
      </c>
      <c r="AF1199" s="861">
        <v>96.725628999999998</v>
      </c>
      <c r="AG1199" s="861">
        <v>87.843484000000004</v>
      </c>
      <c r="AH1199" s="861">
        <v>105.70617799999999</v>
      </c>
      <c r="AI1199" s="861">
        <v>89.371632000000005</v>
      </c>
      <c r="AJ1199" s="861">
        <v>70.552190999999993</v>
      </c>
      <c r="AK1199" s="861">
        <v>-9.2468880000000002</v>
      </c>
      <c r="AL1199" s="861">
        <v>-12.504925</v>
      </c>
      <c r="AM1199" s="861">
        <v>-9.4600570000000008</v>
      </c>
      <c r="AN1199" s="861">
        <v>92.322115999999994</v>
      </c>
      <c r="AO1199" s="861">
        <v>91.380737999999994</v>
      </c>
      <c r="AP1199" s="861">
        <v>86.604605000000006</v>
      </c>
      <c r="AQ1199" s="861">
        <v>87.609629999999996</v>
      </c>
      <c r="AR1199" s="861">
        <v>72.382714000000007</v>
      </c>
      <c r="AS1199" s="861">
        <v>62.759895999999998</v>
      </c>
      <c r="AT1199" s="861">
        <v>76.011498000000003</v>
      </c>
      <c r="AU1199" s="861">
        <v>75.223021000000003</v>
      </c>
      <c r="AV1199" s="861">
        <v>74.365758999999997</v>
      </c>
      <c r="AW1199" s="861">
        <v>73.640945000000002</v>
      </c>
      <c r="AX1199" s="861">
        <v>88.877302</v>
      </c>
      <c r="AY1199" s="861">
        <v>86.855686000000006</v>
      </c>
      <c r="AZ1199" s="861">
        <v>-10.280900000000001</v>
      </c>
      <c r="BA1199" s="861">
        <v>-8.0939350000000001</v>
      </c>
      <c r="BB1199" s="861">
        <v>-17.098949999999999</v>
      </c>
      <c r="BC1199" s="861">
        <v>-16.102119999999999</v>
      </c>
      <c r="BD1199" s="861">
        <v>-16.553391000000001</v>
      </c>
      <c r="BE1199" s="861">
        <v>-11.297969999999999</v>
      </c>
      <c r="BF1199" s="861">
        <v>31.363706000000001</v>
      </c>
      <c r="BG1199" s="861">
        <v>141.297955</v>
      </c>
      <c r="BH1199" s="861">
        <v>109.595991</v>
      </c>
      <c r="BI1199" s="861">
        <v>49.015526000000001</v>
      </c>
      <c r="BJ1199" s="861">
        <v>130.27772200000001</v>
      </c>
      <c r="BK1199" s="861">
        <v>85.330967999999999</v>
      </c>
      <c r="BL1199" s="861">
        <v>74.188450000000003</v>
      </c>
      <c r="BM1199" s="861">
        <v>-21.611628</v>
      </c>
      <c r="BN1199" s="861">
        <v>-16.480550000000001</v>
      </c>
      <c r="BO1199" s="861">
        <v>-14.286256</v>
      </c>
      <c r="BP1199" s="861">
        <v>-16.164377999999999</v>
      </c>
      <c r="BQ1199" s="861">
        <v>86.320385000000002</v>
      </c>
      <c r="BR1199" s="861">
        <v>88.771809000000005</v>
      </c>
      <c r="BS1199" s="861">
        <v>85.182252000000005</v>
      </c>
      <c r="BT1199" s="861">
        <v>57.566453000000003</v>
      </c>
      <c r="BU1199" s="861">
        <v>64.608661999999995</v>
      </c>
      <c r="BV1199" s="861">
        <v>60.613565000000001</v>
      </c>
      <c r="BW1199" s="861">
        <v>64.635175000000004</v>
      </c>
      <c r="BX1199" s="861">
        <v>-15.819138000000001</v>
      </c>
      <c r="BY1199" s="861">
        <v>-15.983040000000001</v>
      </c>
      <c r="BZ1199" s="861">
        <v>-16.851032</v>
      </c>
      <c r="CA1199" s="861">
        <v>-16.890408999999998</v>
      </c>
      <c r="CB1199" s="861">
        <v>-11.040601000000001</v>
      </c>
      <c r="CC1199" s="861">
        <v>-8.4435769999999994</v>
      </c>
      <c r="CD1199" s="861">
        <v>-11.464734</v>
      </c>
      <c r="CE1199" s="861">
        <v>-8.6247779999999992</v>
      </c>
      <c r="CF1199" s="861">
        <v>-13.689334000000001</v>
      </c>
      <c r="CG1199" s="861">
        <v>-8.8865820000000006</v>
      </c>
      <c r="CH1199" s="861">
        <v>-14.013755</v>
      </c>
      <c r="CI1199" s="861">
        <v>-9.7473349999999996</v>
      </c>
      <c r="CJ1199" s="861">
        <v>-10.949883</v>
      </c>
      <c r="CK1199" s="861">
        <v>-7.5710709999999999</v>
      </c>
      <c r="CL1199" s="861">
        <v>-11.050454999999999</v>
      </c>
      <c r="CM1199" s="861">
        <v>-6.9481840000000004</v>
      </c>
      <c r="CN1199" s="861">
        <v>-13.622306</v>
      </c>
      <c r="CO1199" s="861">
        <v>-9.5920369999999995</v>
      </c>
      <c r="CP1199" s="861">
        <v>-14.018884999999999</v>
      </c>
      <c r="CQ1199" s="861">
        <v>-10.433959</v>
      </c>
      <c r="CR1199" s="861">
        <v>-10.709688999999999</v>
      </c>
      <c r="CS1199" s="861">
        <v>-8.0560170000000006</v>
      </c>
      <c r="CT1199" s="861">
        <v>-11.478123999999999</v>
      </c>
      <c r="CU1199" s="861">
        <v>-7.7031400000000003</v>
      </c>
      <c r="CV1199" s="861">
        <v>-14.097085999999999</v>
      </c>
      <c r="CW1199" s="861">
        <v>-7.8298750000000004</v>
      </c>
      <c r="CX1199" s="861">
        <v>-14.153751</v>
      </c>
      <c r="CY1199" s="861">
        <v>-8.7144250000000003</v>
      </c>
      <c r="CZ1199" s="861">
        <v>-10.427161</v>
      </c>
      <c r="DA1199" s="861">
        <v>-7.241225</v>
      </c>
      <c r="DB1199" s="861">
        <v>-11.14273</v>
      </c>
      <c r="DC1199" s="861">
        <v>-6.7391100000000002</v>
      </c>
      <c r="DD1199" s="861">
        <v>-13.844708000000001</v>
      </c>
      <c r="DE1199" s="861">
        <v>-9.1223220000000005</v>
      </c>
      <c r="DF1199" s="861">
        <v>-14.211968000000001</v>
      </c>
      <c r="DG1199" s="861">
        <v>-9.5843930000000004</v>
      </c>
      <c r="DH1199" s="861">
        <v>-10.415998999999999</v>
      </c>
      <c r="DI1199" s="861">
        <v>-7.5993069999999996</v>
      </c>
      <c r="DJ1199" s="861">
        <v>-10.930311</v>
      </c>
      <c r="DK1199" s="861">
        <v>-7.8761460000000003</v>
      </c>
      <c r="DL1199" s="861">
        <v>-13.966355</v>
      </c>
      <c r="DM1199" s="861">
        <v>-10.661193000000001</v>
      </c>
      <c r="DN1199" s="861">
        <v>-14.19685</v>
      </c>
      <c r="DO1199" s="861">
        <v>-10.521201</v>
      </c>
      <c r="DP1199" s="861">
        <v>-11.082259000000001</v>
      </c>
      <c r="DQ1199" s="861">
        <v>-8.5004109999999997</v>
      </c>
      <c r="DR1199" s="861">
        <v>-11.222715000000001</v>
      </c>
      <c r="DS1199" s="861">
        <v>-9.0512479999999993</v>
      </c>
      <c r="DT1199" s="861">
        <v>-13.720357999999999</v>
      </c>
      <c r="DU1199" s="861">
        <v>-11.431183000000001</v>
      </c>
      <c r="DV1199" s="861">
        <v>-14.037993</v>
      </c>
      <c r="DW1199" s="861">
        <v>-8.7157999999999998</v>
      </c>
      <c r="DX1199" s="861">
        <v>11.459899</v>
      </c>
      <c r="DY1199" s="861">
        <v>8.0432389999999998</v>
      </c>
      <c r="DZ1199" s="861">
        <v>160.08566099999999</v>
      </c>
      <c r="EA1199" s="861">
        <v>150.88150899999999</v>
      </c>
      <c r="EB1199" s="861">
        <v>121.34</v>
      </c>
      <c r="EC1199" s="861">
        <v>3.27</v>
      </c>
      <c r="ED1199" s="861">
        <v>390.2</v>
      </c>
      <c r="EE1199" s="861">
        <v>121.35</v>
      </c>
      <c r="EF1199" s="861">
        <v>5.2930000000000001</v>
      </c>
      <c r="EG1199" s="861">
        <v>633</v>
      </c>
      <c r="EH1199" s="861">
        <v>121.16</v>
      </c>
      <c r="EI1199" s="861">
        <v>4.923</v>
      </c>
      <c r="EJ1199" s="861">
        <v>585.9</v>
      </c>
      <c r="EK1199" s="861">
        <v>9.6993530000000003</v>
      </c>
      <c r="EL1199" s="861">
        <v>11.334307000000001</v>
      </c>
      <c r="EM1199" s="861">
        <v>-19.159410000000001</v>
      </c>
      <c r="EN1199" s="861">
        <v>-25.620563000000001</v>
      </c>
      <c r="EO1199" s="861">
        <v>94.087883000000005</v>
      </c>
      <c r="EP1199" s="861">
        <v>90.037565999999998</v>
      </c>
      <c r="EQ1199" s="861">
        <v>-10.605886</v>
      </c>
      <c r="ER1199" s="861">
        <v>5504.9202109999997</v>
      </c>
      <c r="ES1199" s="861">
        <v>12842.196517</v>
      </c>
      <c r="ET1199" s="861">
        <v>11998.227640999999</v>
      </c>
      <c r="EU1199" s="861"/>
      <c r="EV1199" s="861"/>
      <c r="EW1199" s="861"/>
      <c r="EX1199" s="861"/>
      <c r="EY1199" s="861"/>
      <c r="EZ1199" s="861"/>
      <c r="FA1199" s="861"/>
      <c r="FB1199" s="861"/>
      <c r="FC1199" s="861"/>
      <c r="FD1199" s="861"/>
    </row>
    <row r="1200" spans="1:160" x14ac:dyDescent="0.25">
      <c r="A1200" s="837">
        <v>46142</v>
      </c>
      <c r="B1200" s="836">
        <v>0.20340277777777779</v>
      </c>
      <c r="C1200" s="861">
        <v>68940</v>
      </c>
      <c r="D1200" s="861">
        <v>0</v>
      </c>
      <c r="E1200" s="861">
        <v>0</v>
      </c>
      <c r="F1200" s="861">
        <v>75.683008000000001</v>
      </c>
      <c r="G1200" s="861">
        <v>71.829288000000005</v>
      </c>
      <c r="H1200" s="861">
        <v>65.082266000000004</v>
      </c>
      <c r="I1200" s="861">
        <v>74.003848000000005</v>
      </c>
      <c r="J1200" s="861">
        <v>72.136397000000002</v>
      </c>
      <c r="K1200" s="861">
        <v>71.212794000000002</v>
      </c>
      <c r="L1200" s="861">
        <v>73.876123000000007</v>
      </c>
      <c r="M1200" s="861">
        <v>74.695003999999997</v>
      </c>
      <c r="N1200" s="861">
        <v>-10.527153999999999</v>
      </c>
      <c r="O1200" s="861">
        <v>-12.760731</v>
      </c>
      <c r="P1200" s="861">
        <v>-13.718308</v>
      </c>
      <c r="Q1200" s="861">
        <v>-9.4382509999999993</v>
      </c>
      <c r="R1200" s="861">
        <v>-10.899582000000001</v>
      </c>
      <c r="S1200" s="861">
        <v>-12.032755999999999</v>
      </c>
      <c r="T1200" s="861">
        <v>82.125398000000004</v>
      </c>
      <c r="U1200" s="861">
        <v>74.867013</v>
      </c>
      <c r="V1200" s="861">
        <v>93.109736999999996</v>
      </c>
      <c r="W1200" s="861">
        <v>92.150768999999997</v>
      </c>
      <c r="X1200" s="861">
        <v>-9.2349350000000001</v>
      </c>
      <c r="Y1200" s="861">
        <v>-9.2511919999999996</v>
      </c>
      <c r="Z1200" s="861">
        <v>-13.217017999999999</v>
      </c>
      <c r="AA1200" s="861">
        <v>-12.637098</v>
      </c>
      <c r="AB1200" s="861">
        <v>-12.494961</v>
      </c>
      <c r="AC1200" s="861">
        <v>-13.392682000000001</v>
      </c>
      <c r="AD1200" s="861">
        <v>-15.324068</v>
      </c>
      <c r="AE1200" s="861">
        <v>103.11230399999999</v>
      </c>
      <c r="AF1200" s="861">
        <v>96.761303999999996</v>
      </c>
      <c r="AG1200" s="861">
        <v>87.883681999999993</v>
      </c>
      <c r="AH1200" s="861">
        <v>105.790249</v>
      </c>
      <c r="AI1200" s="861">
        <v>89.453941</v>
      </c>
      <c r="AJ1200" s="861">
        <v>70.546306000000001</v>
      </c>
      <c r="AK1200" s="861">
        <v>-9.2393210000000003</v>
      </c>
      <c r="AL1200" s="861">
        <v>-12.456986000000001</v>
      </c>
      <c r="AM1200" s="861">
        <v>-9.4864339999999991</v>
      </c>
      <c r="AN1200" s="861">
        <v>92.221812</v>
      </c>
      <c r="AO1200" s="861">
        <v>91.430100999999993</v>
      </c>
      <c r="AP1200" s="861">
        <v>86.635485000000003</v>
      </c>
      <c r="AQ1200" s="861">
        <v>87.625906000000001</v>
      </c>
      <c r="AR1200" s="861">
        <v>72.483244999999997</v>
      </c>
      <c r="AS1200" s="861">
        <v>62.784444999999998</v>
      </c>
      <c r="AT1200" s="861">
        <v>76.064457000000004</v>
      </c>
      <c r="AU1200" s="861">
        <v>75.252803999999998</v>
      </c>
      <c r="AV1200" s="861">
        <v>74.385427000000007</v>
      </c>
      <c r="AW1200" s="861">
        <v>73.740504000000001</v>
      </c>
      <c r="AX1200" s="861">
        <v>88.867048999999994</v>
      </c>
      <c r="AY1200" s="861">
        <v>86.931230999999997</v>
      </c>
      <c r="AZ1200" s="861">
        <v>-10.348103999999999</v>
      </c>
      <c r="BA1200" s="861">
        <v>-8.0706009999999999</v>
      </c>
      <c r="BB1200" s="861">
        <v>-17.106767999999999</v>
      </c>
      <c r="BC1200" s="861">
        <v>-16.096183</v>
      </c>
      <c r="BD1200" s="861">
        <v>-16.542234000000001</v>
      </c>
      <c r="BE1200" s="861">
        <v>-11.434676</v>
      </c>
      <c r="BF1200" s="861">
        <v>31.567464999999999</v>
      </c>
      <c r="BG1200" s="861">
        <v>141.172831</v>
      </c>
      <c r="BH1200" s="861">
        <v>109.594314</v>
      </c>
      <c r="BI1200" s="861">
        <v>48.946612999999999</v>
      </c>
      <c r="BJ1200" s="861">
        <v>129.74353600000001</v>
      </c>
      <c r="BK1200" s="861">
        <v>85.351146</v>
      </c>
      <c r="BL1200" s="861">
        <v>74.170839000000001</v>
      </c>
      <c r="BM1200" s="861">
        <v>-21.654005999999999</v>
      </c>
      <c r="BN1200" s="861">
        <v>-16.454461999999999</v>
      </c>
      <c r="BO1200" s="861">
        <v>-14.383587</v>
      </c>
      <c r="BP1200" s="861">
        <v>-16.238773999999999</v>
      </c>
      <c r="BQ1200" s="861">
        <v>86.323312000000001</v>
      </c>
      <c r="BR1200" s="861">
        <v>88.797959000000006</v>
      </c>
      <c r="BS1200" s="861">
        <v>85.21978</v>
      </c>
      <c r="BT1200" s="861">
        <v>57.468508999999997</v>
      </c>
      <c r="BU1200" s="861">
        <v>64.624583000000001</v>
      </c>
      <c r="BV1200" s="861">
        <v>60.607219999999998</v>
      </c>
      <c r="BW1200" s="861">
        <v>64.563857999999996</v>
      </c>
      <c r="BX1200" s="861">
        <v>-15.766715</v>
      </c>
      <c r="BY1200" s="861">
        <v>-16.006405000000001</v>
      </c>
      <c r="BZ1200" s="861">
        <v>-16.815957999999998</v>
      </c>
      <c r="CA1200" s="861">
        <v>-16.938362999999999</v>
      </c>
      <c r="CB1200" s="861">
        <v>-11.055676</v>
      </c>
      <c r="CC1200" s="861">
        <v>-8.4824090000000005</v>
      </c>
      <c r="CD1200" s="861">
        <v>-11.472704999999999</v>
      </c>
      <c r="CE1200" s="861">
        <v>-8.6341180000000008</v>
      </c>
      <c r="CF1200" s="861">
        <v>-13.728649000000001</v>
      </c>
      <c r="CG1200" s="861">
        <v>-8.9040490000000005</v>
      </c>
      <c r="CH1200" s="861">
        <v>-14.033623</v>
      </c>
      <c r="CI1200" s="861">
        <v>-9.7764530000000001</v>
      </c>
      <c r="CJ1200" s="861">
        <v>-10.962605</v>
      </c>
      <c r="CK1200" s="861">
        <v>-7.6000319999999997</v>
      </c>
      <c r="CL1200" s="861">
        <v>-11.05372</v>
      </c>
      <c r="CM1200" s="861">
        <v>-6.9785180000000002</v>
      </c>
      <c r="CN1200" s="861">
        <v>-13.655009</v>
      </c>
      <c r="CO1200" s="861">
        <v>-9.6109299999999998</v>
      </c>
      <c r="CP1200" s="861">
        <v>-14.025957999999999</v>
      </c>
      <c r="CQ1200" s="861">
        <v>-10.45743</v>
      </c>
      <c r="CR1200" s="861">
        <v>-10.704040000000001</v>
      </c>
      <c r="CS1200" s="861">
        <v>-8.0625560000000007</v>
      </c>
      <c r="CT1200" s="861">
        <v>-11.475819</v>
      </c>
      <c r="CU1200" s="861">
        <v>-7.7345170000000003</v>
      </c>
      <c r="CV1200" s="861">
        <v>-14.135395000000001</v>
      </c>
      <c r="CW1200" s="861">
        <v>-7.84863</v>
      </c>
      <c r="CX1200" s="861">
        <v>-14.186699000000001</v>
      </c>
      <c r="CY1200" s="861">
        <v>-8.6927620000000001</v>
      </c>
      <c r="CZ1200" s="861">
        <v>-10.427981000000001</v>
      </c>
      <c r="DA1200" s="861">
        <v>-7.2379530000000001</v>
      </c>
      <c r="DB1200" s="861">
        <v>-11.187865</v>
      </c>
      <c r="DC1200" s="861">
        <v>-6.7638550000000004</v>
      </c>
      <c r="DD1200" s="861">
        <v>-13.872609000000001</v>
      </c>
      <c r="DE1200" s="861">
        <v>-9.122833</v>
      </c>
      <c r="DF1200" s="861">
        <v>-14.235403</v>
      </c>
      <c r="DG1200" s="861">
        <v>-9.6081269999999996</v>
      </c>
      <c r="DH1200" s="861">
        <v>-10.464655</v>
      </c>
      <c r="DI1200" s="861">
        <v>-7.6050890000000004</v>
      </c>
      <c r="DJ1200" s="861">
        <v>-10.955394</v>
      </c>
      <c r="DK1200" s="861">
        <v>-7.8992370000000003</v>
      </c>
      <c r="DL1200" s="861">
        <v>-14.004165</v>
      </c>
      <c r="DM1200" s="861">
        <v>-10.696925999999999</v>
      </c>
      <c r="DN1200" s="861">
        <v>-14.232096</v>
      </c>
      <c r="DO1200" s="861">
        <v>-10.506925000000001</v>
      </c>
      <c r="DP1200" s="861">
        <v>-11.105109000000001</v>
      </c>
      <c r="DQ1200" s="861">
        <v>-8.5239930000000008</v>
      </c>
      <c r="DR1200" s="861">
        <v>-11.274143</v>
      </c>
      <c r="DS1200" s="861">
        <v>-9.0631350000000008</v>
      </c>
      <c r="DT1200" s="861">
        <v>-13.765234</v>
      </c>
      <c r="DU1200" s="861">
        <v>-11.428388999999999</v>
      </c>
      <c r="DV1200" s="861">
        <v>-14.054804000000001</v>
      </c>
      <c r="DW1200" s="861">
        <v>-8.7024950000000008</v>
      </c>
      <c r="DX1200" s="861">
        <v>11.476376</v>
      </c>
      <c r="DY1200" s="861">
        <v>8.0166050000000002</v>
      </c>
      <c r="DZ1200" s="861">
        <v>160.18481199999999</v>
      </c>
      <c r="EA1200" s="861">
        <v>150.81190799999999</v>
      </c>
      <c r="EB1200" s="861">
        <v>121.89</v>
      </c>
      <c r="EC1200" s="861">
        <v>1.238</v>
      </c>
      <c r="ED1200" s="861">
        <v>133.30000000000001</v>
      </c>
      <c r="EE1200" s="861">
        <v>121.9</v>
      </c>
      <c r="EF1200" s="861">
        <v>5.2910000000000004</v>
      </c>
      <c r="EG1200" s="861">
        <v>635.9</v>
      </c>
      <c r="EH1200" s="861">
        <v>121.87</v>
      </c>
      <c r="EI1200" s="861">
        <v>4.91</v>
      </c>
      <c r="EJ1200" s="861">
        <v>584.29999999999995</v>
      </c>
      <c r="EK1200" s="861">
        <v>9.6434479999999994</v>
      </c>
      <c r="EL1200" s="861">
        <v>11.290224</v>
      </c>
      <c r="EM1200" s="861">
        <v>-19.129881999999998</v>
      </c>
      <c r="EN1200" s="861">
        <v>-25.673811000000001</v>
      </c>
      <c r="EO1200" s="861">
        <v>94.130654000000007</v>
      </c>
      <c r="EP1200" s="861">
        <v>90.006315999999998</v>
      </c>
      <c r="EQ1200" s="861">
        <v>-10.625223</v>
      </c>
      <c r="ER1200" s="861">
        <v>5509.5198870000004</v>
      </c>
      <c r="ES1200" s="861">
        <v>12852.766027</v>
      </c>
      <c r="ET1200" s="861">
        <v>12007.995988000001</v>
      </c>
      <c r="EU1200" s="861"/>
      <c r="EV1200" s="861"/>
      <c r="EW1200" s="861"/>
      <c r="EX1200" s="861"/>
      <c r="EY1200" s="861"/>
      <c r="EZ1200" s="861"/>
      <c r="FA1200" s="861"/>
      <c r="FB1200" s="861"/>
      <c r="FC1200" s="861"/>
      <c r="FD1200" s="861"/>
    </row>
    <row r="1201" spans="1:160" x14ac:dyDescent="0.25">
      <c r="A1201" s="837">
        <v>46142</v>
      </c>
      <c r="B1201" s="836">
        <v>0.20409722222222224</v>
      </c>
      <c r="C1201" s="861">
        <v>69000</v>
      </c>
      <c r="D1201" s="861">
        <v>0</v>
      </c>
      <c r="E1201" s="861">
        <v>0</v>
      </c>
      <c r="F1201" s="861">
        <v>75.689571999999998</v>
      </c>
      <c r="G1201" s="861">
        <v>71.840969999999999</v>
      </c>
      <c r="H1201" s="861">
        <v>65.194044000000005</v>
      </c>
      <c r="I1201" s="861">
        <v>73.981549000000001</v>
      </c>
      <c r="J1201" s="861">
        <v>72.184403000000003</v>
      </c>
      <c r="K1201" s="861">
        <v>71.215030999999996</v>
      </c>
      <c r="L1201" s="861">
        <v>73.889066999999997</v>
      </c>
      <c r="M1201" s="861">
        <v>74.707936000000004</v>
      </c>
      <c r="N1201" s="861">
        <v>-10.529826999999999</v>
      </c>
      <c r="O1201" s="861">
        <v>-12.772368999999999</v>
      </c>
      <c r="P1201" s="861">
        <v>-13.703056</v>
      </c>
      <c r="Q1201" s="861">
        <v>-9.4728010000000005</v>
      </c>
      <c r="R1201" s="861">
        <v>-10.909303</v>
      </c>
      <c r="S1201" s="861">
        <v>-12.016128</v>
      </c>
      <c r="T1201" s="861">
        <v>82.170280000000005</v>
      </c>
      <c r="U1201" s="861">
        <v>74.728915000000001</v>
      </c>
      <c r="V1201" s="861">
        <v>93.258769999999998</v>
      </c>
      <c r="W1201" s="861">
        <v>92.267253999999994</v>
      </c>
      <c r="X1201" s="861">
        <v>-9.2699459999999991</v>
      </c>
      <c r="Y1201" s="861">
        <v>-9.243544</v>
      </c>
      <c r="Z1201" s="861">
        <v>-13.214981999999999</v>
      </c>
      <c r="AA1201" s="861">
        <v>-12.658626999999999</v>
      </c>
      <c r="AB1201" s="861">
        <v>-12.501961</v>
      </c>
      <c r="AC1201" s="861">
        <v>-13.421397000000001</v>
      </c>
      <c r="AD1201" s="861">
        <v>-15.314190999999999</v>
      </c>
      <c r="AE1201" s="861">
        <v>103.165014</v>
      </c>
      <c r="AF1201" s="861">
        <v>96.722112999999993</v>
      </c>
      <c r="AG1201" s="861">
        <v>87.797483</v>
      </c>
      <c r="AH1201" s="861">
        <v>105.75344200000001</v>
      </c>
      <c r="AI1201" s="861">
        <v>89.511572000000001</v>
      </c>
      <c r="AJ1201" s="861">
        <v>70.624751000000003</v>
      </c>
      <c r="AK1201" s="861">
        <v>-9.2610030000000005</v>
      </c>
      <c r="AL1201" s="861">
        <v>-12.490434</v>
      </c>
      <c r="AM1201" s="861">
        <v>-9.4634540000000005</v>
      </c>
      <c r="AN1201" s="861">
        <v>92.322843000000006</v>
      </c>
      <c r="AO1201" s="861">
        <v>91.544275999999996</v>
      </c>
      <c r="AP1201" s="861">
        <v>86.563597999999999</v>
      </c>
      <c r="AQ1201" s="861">
        <v>87.604887000000005</v>
      </c>
      <c r="AR1201" s="861">
        <v>72.395454999999998</v>
      </c>
      <c r="AS1201" s="861">
        <v>62.830210999999998</v>
      </c>
      <c r="AT1201" s="861">
        <v>76.019696999999994</v>
      </c>
      <c r="AU1201" s="861">
        <v>75.232495</v>
      </c>
      <c r="AV1201" s="861">
        <v>74.300419000000005</v>
      </c>
      <c r="AW1201" s="861">
        <v>73.681475000000006</v>
      </c>
      <c r="AX1201" s="861">
        <v>88.870984000000007</v>
      </c>
      <c r="AY1201" s="861">
        <v>86.711022</v>
      </c>
      <c r="AZ1201" s="861">
        <v>-10.275354999999999</v>
      </c>
      <c r="BA1201" s="861">
        <v>-8.2170930000000002</v>
      </c>
      <c r="BB1201" s="861">
        <v>-17.121524999999998</v>
      </c>
      <c r="BC1201" s="861">
        <v>-16.108547999999999</v>
      </c>
      <c r="BD1201" s="861">
        <v>-16.555081999999999</v>
      </c>
      <c r="BE1201" s="861">
        <v>-11.595813</v>
      </c>
      <c r="BF1201" s="861">
        <v>31.587720999999998</v>
      </c>
      <c r="BG1201" s="861">
        <v>141.19775300000001</v>
      </c>
      <c r="BH1201" s="861">
        <v>109.61215799999999</v>
      </c>
      <c r="BI1201" s="861">
        <v>48.934382999999997</v>
      </c>
      <c r="BJ1201" s="861">
        <v>130.250136</v>
      </c>
      <c r="BK1201" s="861">
        <v>85.296136000000004</v>
      </c>
      <c r="BL1201" s="861">
        <v>74.205168999999998</v>
      </c>
      <c r="BM1201" s="861">
        <v>-21.645308</v>
      </c>
      <c r="BN1201" s="861">
        <v>-16.438631999999998</v>
      </c>
      <c r="BO1201" s="861">
        <v>-14.393326999999999</v>
      </c>
      <c r="BP1201" s="861">
        <v>-16.180769999999999</v>
      </c>
      <c r="BQ1201" s="861">
        <v>86.277198999999996</v>
      </c>
      <c r="BR1201" s="861">
        <v>88.739403999999993</v>
      </c>
      <c r="BS1201" s="861">
        <v>85.152218000000005</v>
      </c>
      <c r="BT1201" s="861">
        <v>57.498331999999998</v>
      </c>
      <c r="BU1201" s="861">
        <v>64.632361000000003</v>
      </c>
      <c r="BV1201" s="861">
        <v>60.668743999999997</v>
      </c>
      <c r="BW1201" s="861">
        <v>64.605419999999995</v>
      </c>
      <c r="BX1201" s="861">
        <v>-15.808873999999999</v>
      </c>
      <c r="BY1201" s="861">
        <v>-16.018256000000001</v>
      </c>
      <c r="BZ1201" s="861">
        <v>-16.862454</v>
      </c>
      <c r="CA1201" s="861">
        <v>-16.931723999999999</v>
      </c>
      <c r="CB1201" s="861">
        <v>-11.070722</v>
      </c>
      <c r="CC1201" s="861">
        <v>-8.5008020000000002</v>
      </c>
      <c r="CD1201" s="861">
        <v>-11.48695</v>
      </c>
      <c r="CE1201" s="861">
        <v>-8.6614129999999996</v>
      </c>
      <c r="CF1201" s="861">
        <v>-13.729927999999999</v>
      </c>
      <c r="CG1201" s="861">
        <v>-8.9067240000000005</v>
      </c>
      <c r="CH1201" s="861">
        <v>-14.032209999999999</v>
      </c>
      <c r="CI1201" s="861">
        <v>-9.7802100000000003</v>
      </c>
      <c r="CJ1201" s="861">
        <v>-10.98</v>
      </c>
      <c r="CK1201" s="861">
        <v>-7.6020349999999999</v>
      </c>
      <c r="CL1201" s="861">
        <v>-11.067486000000001</v>
      </c>
      <c r="CM1201" s="861">
        <v>-6.9954660000000004</v>
      </c>
      <c r="CN1201" s="861">
        <v>-13.644488000000001</v>
      </c>
      <c r="CO1201" s="861">
        <v>-9.6318999999999999</v>
      </c>
      <c r="CP1201" s="861">
        <v>-14.046882999999999</v>
      </c>
      <c r="CQ1201" s="861">
        <v>-10.474011000000001</v>
      </c>
      <c r="CR1201" s="861">
        <v>-10.740831</v>
      </c>
      <c r="CS1201" s="861">
        <v>-8.1043409999999998</v>
      </c>
      <c r="CT1201" s="861">
        <v>-11.511532000000001</v>
      </c>
      <c r="CU1201" s="861">
        <v>-7.7653439999999998</v>
      </c>
      <c r="CV1201" s="861">
        <v>-14.122602000000001</v>
      </c>
      <c r="CW1201" s="861">
        <v>-7.837834</v>
      </c>
      <c r="CX1201" s="861">
        <v>-14.207801</v>
      </c>
      <c r="CY1201" s="861">
        <v>-8.7441259999999996</v>
      </c>
      <c r="CZ1201" s="861">
        <v>-10.459759999999999</v>
      </c>
      <c r="DA1201" s="861">
        <v>-7.2868149999999998</v>
      </c>
      <c r="DB1201" s="861">
        <v>-11.199415</v>
      </c>
      <c r="DC1201" s="861">
        <v>-6.7954030000000003</v>
      </c>
      <c r="DD1201" s="861">
        <v>-13.900395</v>
      </c>
      <c r="DE1201" s="861">
        <v>-9.1696270000000002</v>
      </c>
      <c r="DF1201" s="861">
        <v>-14.28402</v>
      </c>
      <c r="DG1201" s="861">
        <v>-9.6399729999999995</v>
      </c>
      <c r="DH1201" s="861">
        <v>-10.452396</v>
      </c>
      <c r="DI1201" s="861">
        <v>-7.6584989999999999</v>
      </c>
      <c r="DJ1201" s="861">
        <v>-10.995926000000001</v>
      </c>
      <c r="DK1201" s="861">
        <v>-7.9152500000000003</v>
      </c>
      <c r="DL1201" s="861">
        <v>-14.030493</v>
      </c>
      <c r="DM1201" s="861">
        <v>-10.727345</v>
      </c>
      <c r="DN1201" s="861">
        <v>-14.251891000000001</v>
      </c>
      <c r="DO1201" s="861">
        <v>-10.559953</v>
      </c>
      <c r="DP1201" s="861">
        <v>-11.129508</v>
      </c>
      <c r="DQ1201" s="861">
        <v>-8.5620279999999998</v>
      </c>
      <c r="DR1201" s="861">
        <v>-11.273311</v>
      </c>
      <c r="DS1201" s="861">
        <v>-9.1012020000000007</v>
      </c>
      <c r="DT1201" s="861">
        <v>-13.777861</v>
      </c>
      <c r="DU1201" s="861">
        <v>-11.459313</v>
      </c>
      <c r="DV1201" s="861">
        <v>-14.08473</v>
      </c>
      <c r="DW1201" s="861">
        <v>-8.7635500000000004</v>
      </c>
      <c r="DX1201" s="861">
        <v>11.507336</v>
      </c>
      <c r="DY1201" s="861">
        <v>8.0097520000000006</v>
      </c>
      <c r="DZ1201" s="861">
        <v>160.51764900000001</v>
      </c>
      <c r="EA1201" s="861">
        <v>150.80228500000001</v>
      </c>
      <c r="EB1201" s="861">
        <v>121.2</v>
      </c>
      <c r="EC1201" s="861">
        <v>3.2690000000000001</v>
      </c>
      <c r="ED1201" s="861">
        <v>390.5</v>
      </c>
      <c r="EE1201" s="861">
        <v>121.36</v>
      </c>
      <c r="EF1201" s="861">
        <v>5.3029999999999999</v>
      </c>
      <c r="EG1201" s="861">
        <v>635.20000000000005</v>
      </c>
      <c r="EH1201" s="861">
        <v>121.24</v>
      </c>
      <c r="EI1201" s="861">
        <v>4.8920000000000003</v>
      </c>
      <c r="EJ1201" s="861">
        <v>585.6</v>
      </c>
      <c r="EK1201" s="861">
        <v>9.6109840000000002</v>
      </c>
      <c r="EL1201" s="861">
        <v>11.294193</v>
      </c>
      <c r="EM1201" s="861">
        <v>-19.074438000000001</v>
      </c>
      <c r="EN1201" s="861">
        <v>-25.687519999999999</v>
      </c>
      <c r="EO1201" s="861">
        <v>94.274101999999999</v>
      </c>
      <c r="EP1201" s="861">
        <v>90.001994999999994</v>
      </c>
      <c r="EQ1201" s="861">
        <v>-10.648422999999999</v>
      </c>
      <c r="ER1201" s="861">
        <v>5512.2414319999998</v>
      </c>
      <c r="ES1201" s="861">
        <v>12863.348902</v>
      </c>
      <c r="ET1201" s="861">
        <v>12017.767992999999</v>
      </c>
      <c r="EU1201" s="861"/>
      <c r="EV1201" s="861"/>
      <c r="EW1201" s="861"/>
      <c r="EX1201" s="861"/>
      <c r="EY1201" s="861"/>
      <c r="EZ1201" s="861"/>
      <c r="FA1201" s="861"/>
      <c r="FB1201" s="861"/>
      <c r="FC1201" s="861"/>
      <c r="FD1201" s="861"/>
    </row>
    <row r="1202" spans="1:160" x14ac:dyDescent="0.25">
      <c r="A1202" s="837">
        <v>46142</v>
      </c>
      <c r="B1202" s="836">
        <v>0.20479166666666668</v>
      </c>
      <c r="C1202" s="861">
        <v>0</v>
      </c>
      <c r="D1202" s="861">
        <v>1</v>
      </c>
      <c r="E1202" s="861">
        <v>0</v>
      </c>
      <c r="F1202" s="861">
        <v>75.784640999999993</v>
      </c>
      <c r="G1202" s="861">
        <v>71.850831999999997</v>
      </c>
      <c r="H1202" s="861">
        <v>65.234751000000003</v>
      </c>
      <c r="I1202" s="861">
        <v>74.040820999999994</v>
      </c>
      <c r="J1202" s="861">
        <v>72.129373000000001</v>
      </c>
      <c r="K1202" s="861">
        <v>71.236735999999993</v>
      </c>
      <c r="L1202" s="861">
        <v>73.861180000000004</v>
      </c>
      <c r="M1202" s="861">
        <v>74.721907999999999</v>
      </c>
      <c r="N1202" s="861">
        <v>-10.565156</v>
      </c>
      <c r="O1202" s="861">
        <v>-12.768699</v>
      </c>
      <c r="P1202" s="861">
        <v>-13.785299999999999</v>
      </c>
      <c r="Q1202" s="861">
        <v>-9.3787000000000003</v>
      </c>
      <c r="R1202" s="861">
        <v>-10.970547</v>
      </c>
      <c r="S1202" s="861">
        <v>-12.036046000000001</v>
      </c>
      <c r="T1202" s="861">
        <v>81.979522000000003</v>
      </c>
      <c r="U1202" s="861">
        <v>74.614254000000003</v>
      </c>
      <c r="V1202" s="861">
        <v>93.106054</v>
      </c>
      <c r="W1202" s="861">
        <v>92.215821000000005</v>
      </c>
      <c r="X1202" s="861">
        <v>-9.2367650000000001</v>
      </c>
      <c r="Y1202" s="861">
        <v>-9.2858750000000008</v>
      </c>
      <c r="Z1202" s="861">
        <v>-13.225503</v>
      </c>
      <c r="AA1202" s="861">
        <v>-12.645574999999999</v>
      </c>
      <c r="AB1202" s="861">
        <v>-12.483276999999999</v>
      </c>
      <c r="AC1202" s="861">
        <v>-13.407404</v>
      </c>
      <c r="AD1202" s="861">
        <v>-15.317167</v>
      </c>
      <c r="AE1202" s="861">
        <v>103.04136800000001</v>
      </c>
      <c r="AF1202" s="861">
        <v>96.675441000000006</v>
      </c>
      <c r="AG1202" s="861">
        <v>87.801108999999997</v>
      </c>
      <c r="AH1202" s="861">
        <v>105.97444299999999</v>
      </c>
      <c r="AI1202" s="861">
        <v>89.377386000000001</v>
      </c>
      <c r="AJ1202" s="861">
        <v>70.534717999999998</v>
      </c>
      <c r="AK1202" s="861">
        <v>-9.2572700000000001</v>
      </c>
      <c r="AL1202" s="861">
        <v>-12.440683999999999</v>
      </c>
      <c r="AM1202" s="861">
        <v>-9.4584849999999996</v>
      </c>
      <c r="AN1202" s="861">
        <v>92.236967000000007</v>
      </c>
      <c r="AO1202" s="861">
        <v>91.416313000000002</v>
      </c>
      <c r="AP1202" s="861">
        <v>86.562026000000003</v>
      </c>
      <c r="AQ1202" s="861">
        <v>87.629125000000002</v>
      </c>
      <c r="AR1202" s="861">
        <v>72.445882999999995</v>
      </c>
      <c r="AS1202" s="861">
        <v>62.709361999999999</v>
      </c>
      <c r="AT1202" s="861">
        <v>76.04504</v>
      </c>
      <c r="AU1202" s="861">
        <v>75.243081000000004</v>
      </c>
      <c r="AV1202" s="861">
        <v>74.407820000000001</v>
      </c>
      <c r="AW1202" s="861">
        <v>73.544300000000007</v>
      </c>
      <c r="AX1202" s="861">
        <v>88.940304999999995</v>
      </c>
      <c r="AY1202" s="861">
        <v>86.913836000000003</v>
      </c>
      <c r="AZ1202" s="861">
        <v>-10.383412999999999</v>
      </c>
      <c r="BA1202" s="861">
        <v>-8.1834600000000002</v>
      </c>
      <c r="BB1202" s="861">
        <v>-17.102982999999998</v>
      </c>
      <c r="BC1202" s="861">
        <v>-16.116097</v>
      </c>
      <c r="BD1202" s="861">
        <v>-16.570224</v>
      </c>
      <c r="BE1202" s="861">
        <v>-11.674963999999999</v>
      </c>
      <c r="BF1202" s="861">
        <v>31.503418</v>
      </c>
      <c r="BG1202" s="861">
        <v>141.27698000000001</v>
      </c>
      <c r="BH1202" s="861">
        <v>109.575149</v>
      </c>
      <c r="BI1202" s="861">
        <v>48.957859999999997</v>
      </c>
      <c r="BJ1202" s="861">
        <v>129.828363</v>
      </c>
      <c r="BK1202" s="861">
        <v>85.368872999999994</v>
      </c>
      <c r="BL1202" s="861">
        <v>74.306753</v>
      </c>
      <c r="BM1202" s="861">
        <v>-21.659037000000001</v>
      </c>
      <c r="BN1202" s="861">
        <v>-16.477325</v>
      </c>
      <c r="BO1202" s="861">
        <v>-14.37424</v>
      </c>
      <c r="BP1202" s="861">
        <v>-16.194803</v>
      </c>
      <c r="BQ1202" s="861">
        <v>86.389084999999994</v>
      </c>
      <c r="BR1202" s="861">
        <v>88.827350999999993</v>
      </c>
      <c r="BS1202" s="861">
        <v>85.213397000000001</v>
      </c>
      <c r="BT1202" s="861">
        <v>57.465363000000004</v>
      </c>
      <c r="BU1202" s="861">
        <v>64.635338000000004</v>
      </c>
      <c r="BV1202" s="861">
        <v>60.645525999999997</v>
      </c>
      <c r="BW1202" s="861">
        <v>64.506613999999999</v>
      </c>
      <c r="BX1202" s="861">
        <v>-15.808063000000001</v>
      </c>
      <c r="BY1202" s="861">
        <v>-16.007021000000002</v>
      </c>
      <c r="BZ1202" s="861">
        <v>-16.831651999999998</v>
      </c>
      <c r="CA1202" s="861">
        <v>-16.951688000000001</v>
      </c>
      <c r="CB1202" s="861">
        <v>-11.054304</v>
      </c>
      <c r="CC1202" s="861">
        <v>-8.4990020000000008</v>
      </c>
      <c r="CD1202" s="861">
        <v>-11.480907999999999</v>
      </c>
      <c r="CE1202" s="861">
        <v>-8.6479049999999997</v>
      </c>
      <c r="CF1202" s="861">
        <v>-13.747928</v>
      </c>
      <c r="CG1202" s="861">
        <v>-8.936769</v>
      </c>
      <c r="CH1202" s="861">
        <v>-14.051610999999999</v>
      </c>
      <c r="CI1202" s="861">
        <v>-9.8046410000000002</v>
      </c>
      <c r="CJ1202" s="861">
        <v>-10.968285</v>
      </c>
      <c r="CK1202" s="861">
        <v>-7.6194059999999997</v>
      </c>
      <c r="CL1202" s="861">
        <v>-11.034653</v>
      </c>
      <c r="CM1202" s="861">
        <v>-6.9819930000000001</v>
      </c>
      <c r="CN1202" s="861">
        <v>-13.658237</v>
      </c>
      <c r="CO1202" s="861">
        <v>-9.6422790000000003</v>
      </c>
      <c r="CP1202" s="861">
        <v>-14.071629</v>
      </c>
      <c r="CQ1202" s="861">
        <v>-10.496268000000001</v>
      </c>
      <c r="CR1202" s="861">
        <v>-10.732557</v>
      </c>
      <c r="CS1202" s="861">
        <v>-8.0918899999999994</v>
      </c>
      <c r="CT1202" s="861">
        <v>-11.475695999999999</v>
      </c>
      <c r="CU1202" s="861">
        <v>-7.753101</v>
      </c>
      <c r="CV1202" s="861">
        <v>-14.151805</v>
      </c>
      <c r="CW1202" s="861">
        <v>-7.8592649999999997</v>
      </c>
      <c r="CX1202" s="861">
        <v>-14.199014</v>
      </c>
      <c r="CY1202" s="861">
        <v>-8.7377559999999992</v>
      </c>
      <c r="CZ1202" s="861">
        <v>-10.453843000000001</v>
      </c>
      <c r="DA1202" s="861">
        <v>-7.2662899999999997</v>
      </c>
      <c r="DB1202" s="861">
        <v>-11.185345999999999</v>
      </c>
      <c r="DC1202" s="861">
        <v>-6.7734930000000002</v>
      </c>
      <c r="DD1202" s="861">
        <v>-13.884952999999999</v>
      </c>
      <c r="DE1202" s="861">
        <v>-9.1533630000000006</v>
      </c>
      <c r="DF1202" s="861">
        <v>-14.255668</v>
      </c>
      <c r="DG1202" s="861">
        <v>-9.6188640000000003</v>
      </c>
      <c r="DH1202" s="861">
        <v>-10.448167</v>
      </c>
      <c r="DI1202" s="861">
        <v>-7.6327420000000004</v>
      </c>
      <c r="DJ1202" s="861">
        <v>-10.958282000000001</v>
      </c>
      <c r="DK1202" s="861">
        <v>-7.917548</v>
      </c>
      <c r="DL1202" s="861">
        <v>-14.013679</v>
      </c>
      <c r="DM1202" s="861">
        <v>-10.740219</v>
      </c>
      <c r="DN1202" s="861">
        <v>-14.245274</v>
      </c>
      <c r="DO1202" s="861">
        <v>-10.534585999999999</v>
      </c>
      <c r="DP1202" s="861">
        <v>-11.105528</v>
      </c>
      <c r="DQ1202" s="861">
        <v>-8.5371710000000007</v>
      </c>
      <c r="DR1202" s="861">
        <v>-11.256812</v>
      </c>
      <c r="DS1202" s="861">
        <v>-9.0861649999999994</v>
      </c>
      <c r="DT1202" s="861">
        <v>-13.788436000000001</v>
      </c>
      <c r="DU1202" s="861">
        <v>-11.44539</v>
      </c>
      <c r="DV1202" s="861">
        <v>-14.065974000000001</v>
      </c>
      <c r="DW1202" s="861">
        <v>-8.7168489999999998</v>
      </c>
      <c r="DX1202" s="861">
        <v>11.464225000000001</v>
      </c>
      <c r="DY1202" s="861">
        <v>8.0200560000000003</v>
      </c>
      <c r="DZ1202" s="861">
        <v>160.275409</v>
      </c>
      <c r="EA1202" s="861">
        <v>150.86517799999999</v>
      </c>
      <c r="EB1202" s="861">
        <v>121.27</v>
      </c>
      <c r="EC1202" s="861">
        <v>3.2690000000000001</v>
      </c>
      <c r="ED1202" s="861">
        <v>390.8</v>
      </c>
      <c r="EE1202" s="861">
        <v>121.32</v>
      </c>
      <c r="EF1202" s="861">
        <v>5.3140000000000001</v>
      </c>
      <c r="EG1202" s="861">
        <v>633</v>
      </c>
      <c r="EH1202" s="861">
        <v>121.41</v>
      </c>
      <c r="EI1202" s="861">
        <v>4.9039999999999999</v>
      </c>
      <c r="EJ1202" s="861">
        <v>584.4</v>
      </c>
      <c r="EK1202" s="861">
        <v>9.6931709999999995</v>
      </c>
      <c r="EL1202" s="861">
        <v>11.292669</v>
      </c>
      <c r="EM1202" s="861">
        <v>-19.151655999999999</v>
      </c>
      <c r="EN1202" s="861">
        <v>-25.666909</v>
      </c>
      <c r="EO1202" s="861">
        <v>94.169719999999998</v>
      </c>
      <c r="EP1202" s="861">
        <v>90.030233999999993</v>
      </c>
      <c r="EQ1202" s="861">
        <v>-10.641282</v>
      </c>
      <c r="ER1202" s="861">
        <v>5518.7496359999996</v>
      </c>
      <c r="ES1202" s="861">
        <v>12873.912034999999</v>
      </c>
      <c r="ET1202" s="861">
        <v>12027.517757</v>
      </c>
      <c r="EU1202" s="861"/>
      <c r="EV1202" s="861"/>
      <c r="EW1202" s="861"/>
      <c r="EX1202" s="861"/>
      <c r="EY1202" s="861"/>
      <c r="EZ1202" s="861"/>
      <c r="FA1202" s="861"/>
      <c r="FB1202" s="861"/>
      <c r="FC1202" s="861"/>
      <c r="FD1202" s="861"/>
    </row>
    <row r="1203" spans="1:160" x14ac:dyDescent="0.25">
      <c r="A1203" s="837">
        <v>46142</v>
      </c>
      <c r="B1203" s="836">
        <v>0.20548611111111112</v>
      </c>
      <c r="C1203" s="861">
        <v>0</v>
      </c>
      <c r="D1203" s="861">
        <v>1</v>
      </c>
      <c r="E1203" s="861">
        <v>0</v>
      </c>
      <c r="F1203" s="861">
        <v>75.734088</v>
      </c>
      <c r="G1203" s="861">
        <v>71.873394000000005</v>
      </c>
      <c r="H1203" s="861">
        <v>65.220314000000002</v>
      </c>
      <c r="I1203" s="861">
        <v>74.034481</v>
      </c>
      <c r="J1203" s="861">
        <v>72.162011000000007</v>
      </c>
      <c r="K1203" s="861">
        <v>71.203220999999999</v>
      </c>
      <c r="L1203" s="861">
        <v>73.879885000000002</v>
      </c>
      <c r="M1203" s="861">
        <v>74.724960999999993</v>
      </c>
      <c r="N1203" s="861">
        <v>-10.574887</v>
      </c>
      <c r="O1203" s="861">
        <v>-12.759608999999999</v>
      </c>
      <c r="P1203" s="861">
        <v>-13.761089</v>
      </c>
      <c r="Q1203" s="861">
        <v>-9.4630430000000008</v>
      </c>
      <c r="R1203" s="861">
        <v>-10.927251</v>
      </c>
      <c r="S1203" s="861">
        <v>-11.991736</v>
      </c>
      <c r="T1203" s="861">
        <v>82.175836000000004</v>
      </c>
      <c r="U1203" s="861">
        <v>74.748463000000001</v>
      </c>
      <c r="V1203" s="861">
        <v>93.214543000000006</v>
      </c>
      <c r="W1203" s="861">
        <v>92.227532999999994</v>
      </c>
      <c r="X1203" s="861">
        <v>-9.2605389999999996</v>
      </c>
      <c r="Y1203" s="861">
        <v>-9.2464449999999996</v>
      </c>
      <c r="Z1203" s="861">
        <v>-13.238656000000001</v>
      </c>
      <c r="AA1203" s="861">
        <v>-12.673325999999999</v>
      </c>
      <c r="AB1203" s="861">
        <v>-12.488173</v>
      </c>
      <c r="AC1203" s="861">
        <v>-13.439202999999999</v>
      </c>
      <c r="AD1203" s="861">
        <v>-15.286839000000001</v>
      </c>
      <c r="AE1203" s="861">
        <v>103.192333</v>
      </c>
      <c r="AF1203" s="861">
        <v>96.729444999999998</v>
      </c>
      <c r="AG1203" s="861">
        <v>87.803224999999998</v>
      </c>
      <c r="AH1203" s="861">
        <v>105.978183</v>
      </c>
      <c r="AI1203" s="861">
        <v>89.391582</v>
      </c>
      <c r="AJ1203" s="861">
        <v>70.633301000000003</v>
      </c>
      <c r="AK1203" s="861">
        <v>-9.328443</v>
      </c>
      <c r="AL1203" s="861">
        <v>-12.410151000000001</v>
      </c>
      <c r="AM1203" s="861">
        <v>-9.4674829999999996</v>
      </c>
      <c r="AN1203" s="861">
        <v>92.334603999999999</v>
      </c>
      <c r="AO1203" s="861">
        <v>91.470877000000002</v>
      </c>
      <c r="AP1203" s="861">
        <v>86.684404000000001</v>
      </c>
      <c r="AQ1203" s="861">
        <v>87.695580000000007</v>
      </c>
      <c r="AR1203" s="861">
        <v>72.412012000000004</v>
      </c>
      <c r="AS1203" s="861">
        <v>62.730815999999997</v>
      </c>
      <c r="AT1203" s="861">
        <v>76.112390000000005</v>
      </c>
      <c r="AU1203" s="861">
        <v>75.274180000000001</v>
      </c>
      <c r="AV1203" s="861">
        <v>74.626598999999999</v>
      </c>
      <c r="AW1203" s="861">
        <v>73.797970000000007</v>
      </c>
      <c r="AX1203" s="861">
        <v>88.926839999999999</v>
      </c>
      <c r="AY1203" s="861">
        <v>86.916588000000004</v>
      </c>
      <c r="AZ1203" s="861">
        <v>-10.320646</v>
      </c>
      <c r="BA1203" s="861">
        <v>-8.0488560000000007</v>
      </c>
      <c r="BB1203" s="861">
        <v>-17.122135</v>
      </c>
      <c r="BC1203" s="861">
        <v>-16.094940999999999</v>
      </c>
      <c r="BD1203" s="861">
        <v>-16.550001000000002</v>
      </c>
      <c r="BE1203" s="861">
        <v>-11.6488</v>
      </c>
      <c r="BF1203" s="861">
        <v>31.606604000000001</v>
      </c>
      <c r="BG1203" s="861">
        <v>141.27447000000001</v>
      </c>
      <c r="BH1203" s="861">
        <v>109.54090100000001</v>
      </c>
      <c r="BI1203" s="861">
        <v>49.035288000000001</v>
      </c>
      <c r="BJ1203" s="861">
        <v>130.01566099999999</v>
      </c>
      <c r="BK1203" s="861">
        <v>85.411199999999994</v>
      </c>
      <c r="BL1203" s="861">
        <v>74.388518000000005</v>
      </c>
      <c r="BM1203" s="861">
        <v>-21.655487999999998</v>
      </c>
      <c r="BN1203" s="861">
        <v>-16.465619</v>
      </c>
      <c r="BO1203" s="861">
        <v>-14.33989</v>
      </c>
      <c r="BP1203" s="861">
        <v>-16.207746</v>
      </c>
      <c r="BQ1203" s="861">
        <v>86.354772999999994</v>
      </c>
      <c r="BR1203" s="861">
        <v>88.795193999999995</v>
      </c>
      <c r="BS1203" s="861">
        <v>85.171504999999996</v>
      </c>
      <c r="BT1203" s="861">
        <v>57.473404000000002</v>
      </c>
      <c r="BU1203" s="861">
        <v>64.652688999999995</v>
      </c>
      <c r="BV1203" s="861">
        <v>60.713658000000002</v>
      </c>
      <c r="BW1203" s="861">
        <v>64.579136000000005</v>
      </c>
      <c r="BX1203" s="861">
        <v>-15.676441000000001</v>
      </c>
      <c r="BY1203" s="861">
        <v>-15.985735999999999</v>
      </c>
      <c r="BZ1203" s="861">
        <v>-16.781561</v>
      </c>
      <c r="CA1203" s="861">
        <v>-17.031600999999998</v>
      </c>
      <c r="CB1203" s="861">
        <v>-11.07565</v>
      </c>
      <c r="CC1203" s="861">
        <v>-8.5099160000000005</v>
      </c>
      <c r="CD1203" s="861">
        <v>-11.4994</v>
      </c>
      <c r="CE1203" s="861">
        <v>-8.7084639999999993</v>
      </c>
      <c r="CF1203" s="861">
        <v>-13.763458999999999</v>
      </c>
      <c r="CG1203" s="861">
        <v>-8.9615519999999993</v>
      </c>
      <c r="CH1203" s="861">
        <v>-14.050386</v>
      </c>
      <c r="CI1203" s="861">
        <v>-9.8292280000000005</v>
      </c>
      <c r="CJ1203" s="861">
        <v>-10.995737999999999</v>
      </c>
      <c r="CK1203" s="861">
        <v>-7.6522810000000003</v>
      </c>
      <c r="CL1203" s="861">
        <v>-11.076167</v>
      </c>
      <c r="CM1203" s="861">
        <v>-7.0349199999999996</v>
      </c>
      <c r="CN1203" s="861">
        <v>-13.669045000000001</v>
      </c>
      <c r="CO1203" s="861">
        <v>-9.669435</v>
      </c>
      <c r="CP1203" s="861">
        <v>-14.069216000000001</v>
      </c>
      <c r="CQ1203" s="861">
        <v>-10.534262</v>
      </c>
      <c r="CR1203" s="861">
        <v>-10.740494</v>
      </c>
      <c r="CS1203" s="861">
        <v>-8.1475220000000004</v>
      </c>
      <c r="CT1203" s="861">
        <v>-11.5154</v>
      </c>
      <c r="CU1203" s="861">
        <v>-7.7930400000000004</v>
      </c>
      <c r="CV1203" s="861">
        <v>-14.181284</v>
      </c>
      <c r="CW1203" s="861">
        <v>-7.8987429999999996</v>
      </c>
      <c r="CX1203" s="861">
        <v>-14.226065</v>
      </c>
      <c r="CY1203" s="861">
        <v>-8.7790949999999999</v>
      </c>
      <c r="CZ1203" s="861">
        <v>-10.485900000000001</v>
      </c>
      <c r="DA1203" s="861">
        <v>-7.3116459999999996</v>
      </c>
      <c r="DB1203" s="861">
        <v>-11.241327999999999</v>
      </c>
      <c r="DC1203" s="861">
        <v>-6.8430970000000002</v>
      </c>
      <c r="DD1203" s="861">
        <v>-13.919860999999999</v>
      </c>
      <c r="DE1203" s="861">
        <v>-9.2025410000000001</v>
      </c>
      <c r="DF1203" s="861">
        <v>-14.286049</v>
      </c>
      <c r="DG1203" s="861">
        <v>-9.6827950000000005</v>
      </c>
      <c r="DH1203" s="861">
        <v>-10.503727</v>
      </c>
      <c r="DI1203" s="861">
        <v>-7.6868439999999998</v>
      </c>
      <c r="DJ1203" s="861">
        <v>-11.003268</v>
      </c>
      <c r="DK1203" s="861">
        <v>-7.9590430000000003</v>
      </c>
      <c r="DL1203" s="861">
        <v>-14.034342000000001</v>
      </c>
      <c r="DM1203" s="861">
        <v>-10.752318000000001</v>
      </c>
      <c r="DN1203" s="861">
        <v>-14.290300999999999</v>
      </c>
      <c r="DO1203" s="861">
        <v>-10.603776</v>
      </c>
      <c r="DP1203" s="861">
        <v>-11.138579</v>
      </c>
      <c r="DQ1203" s="861">
        <v>-8.597906</v>
      </c>
      <c r="DR1203" s="861">
        <v>-11.283948000000001</v>
      </c>
      <c r="DS1203" s="861">
        <v>-9.1357040000000005</v>
      </c>
      <c r="DT1203" s="861">
        <v>-13.789263</v>
      </c>
      <c r="DU1203" s="861">
        <v>-11.510187999999999</v>
      </c>
      <c r="DV1203" s="861">
        <v>-14.099579</v>
      </c>
      <c r="DW1203" s="861">
        <v>-8.7792110000000001</v>
      </c>
      <c r="DX1203" s="861">
        <v>11.499074</v>
      </c>
      <c r="DY1203" s="861">
        <v>8.0518909999999995</v>
      </c>
      <c r="DZ1203" s="861">
        <v>160.30573799999999</v>
      </c>
      <c r="EA1203" s="861">
        <v>151.02372299999999</v>
      </c>
      <c r="EB1203" s="861">
        <v>121.85</v>
      </c>
      <c r="EC1203" s="861">
        <v>1.238</v>
      </c>
      <c r="ED1203" s="861">
        <v>133.30000000000001</v>
      </c>
      <c r="EE1203" s="861">
        <v>121.81</v>
      </c>
      <c r="EF1203" s="861">
        <v>5.2990000000000004</v>
      </c>
      <c r="EG1203" s="861">
        <v>633.4</v>
      </c>
      <c r="EH1203" s="861">
        <v>121.89</v>
      </c>
      <c r="EI1203" s="861">
        <v>4.9119999999999999</v>
      </c>
      <c r="EJ1203" s="861">
        <v>586.70000000000005</v>
      </c>
      <c r="EK1203" s="861">
        <v>9.6217459999999999</v>
      </c>
      <c r="EL1203" s="861">
        <v>11.263386000000001</v>
      </c>
      <c r="EM1203" s="861">
        <v>-19.089229</v>
      </c>
      <c r="EN1203" s="861">
        <v>-25.603276000000001</v>
      </c>
      <c r="EO1203" s="861">
        <v>94.182794000000001</v>
      </c>
      <c r="EP1203" s="861">
        <v>90.101388</v>
      </c>
      <c r="EQ1203" s="861">
        <v>-10.677541</v>
      </c>
      <c r="ER1203" s="861">
        <v>5523.3271340000001</v>
      </c>
      <c r="ES1203" s="861">
        <v>12884.483025</v>
      </c>
      <c r="ET1203" s="861">
        <v>12037.271976</v>
      </c>
      <c r="EU1203" s="861"/>
      <c r="EV1203" s="861"/>
      <c r="EW1203" s="861"/>
      <c r="EX1203" s="861"/>
      <c r="EY1203" s="861"/>
      <c r="EZ1203" s="861"/>
      <c r="FA1203" s="861"/>
      <c r="FB1203" s="861"/>
      <c r="FC1203" s="861"/>
      <c r="FD1203" s="861"/>
    </row>
    <row r="1204" spans="1:160" x14ac:dyDescent="0.25">
      <c r="A1204" s="837">
        <v>46142</v>
      </c>
      <c r="B1204" s="836">
        <v>0.20618055555555556</v>
      </c>
      <c r="C1204" s="861">
        <v>0</v>
      </c>
      <c r="D1204" s="861">
        <v>1</v>
      </c>
      <c r="E1204" s="861">
        <v>0</v>
      </c>
      <c r="F1204" s="861">
        <v>75.710047000000003</v>
      </c>
      <c r="G1204" s="861">
        <v>71.863658000000001</v>
      </c>
      <c r="H1204" s="861">
        <v>65.160075000000006</v>
      </c>
      <c r="I1204" s="861">
        <v>74.029553000000007</v>
      </c>
      <c r="J1204" s="861">
        <v>72.126132999999996</v>
      </c>
      <c r="K1204" s="861">
        <v>71.229674000000003</v>
      </c>
      <c r="L1204" s="861">
        <v>73.88288</v>
      </c>
      <c r="M1204" s="861">
        <v>74.720769000000004</v>
      </c>
      <c r="N1204" s="861">
        <v>-10.542634</v>
      </c>
      <c r="O1204" s="861">
        <v>-12.772494</v>
      </c>
      <c r="P1204" s="861">
        <v>-13.859451999999999</v>
      </c>
      <c r="Q1204" s="861">
        <v>-9.4910049999999995</v>
      </c>
      <c r="R1204" s="861">
        <v>-11.030484</v>
      </c>
      <c r="S1204" s="861">
        <v>-12.073484000000001</v>
      </c>
      <c r="T1204" s="861">
        <v>81.992469</v>
      </c>
      <c r="U1204" s="861">
        <v>74.470095999999998</v>
      </c>
      <c r="V1204" s="861">
        <v>93.136643000000007</v>
      </c>
      <c r="W1204" s="861">
        <v>92.192196999999993</v>
      </c>
      <c r="X1204" s="861">
        <v>-9.3160109999999996</v>
      </c>
      <c r="Y1204" s="861">
        <v>-9.2973669999999995</v>
      </c>
      <c r="Z1204" s="861">
        <v>-13.277635</v>
      </c>
      <c r="AA1204" s="861">
        <v>-12.689648</v>
      </c>
      <c r="AB1204" s="861">
        <v>-12.533267</v>
      </c>
      <c r="AC1204" s="861">
        <v>-13.417831</v>
      </c>
      <c r="AD1204" s="861">
        <v>-15.389721</v>
      </c>
      <c r="AE1204" s="861">
        <v>103.119783</v>
      </c>
      <c r="AF1204" s="861">
        <v>96.731347999999997</v>
      </c>
      <c r="AG1204" s="861">
        <v>87.763529000000005</v>
      </c>
      <c r="AH1204" s="861">
        <v>106.061244</v>
      </c>
      <c r="AI1204" s="861">
        <v>89.408916000000005</v>
      </c>
      <c r="AJ1204" s="861">
        <v>70.612803999999997</v>
      </c>
      <c r="AK1204" s="861">
        <v>-9.3290410000000001</v>
      </c>
      <c r="AL1204" s="861">
        <v>-12.506933</v>
      </c>
      <c r="AM1204" s="861">
        <v>-9.5192650000000008</v>
      </c>
      <c r="AN1204" s="861">
        <v>92.249134999999995</v>
      </c>
      <c r="AO1204" s="861">
        <v>91.448401000000004</v>
      </c>
      <c r="AP1204" s="861">
        <v>86.622630999999998</v>
      </c>
      <c r="AQ1204" s="861">
        <v>87.668844000000007</v>
      </c>
      <c r="AR1204" s="861">
        <v>72.369574999999998</v>
      </c>
      <c r="AS1204" s="861">
        <v>62.722603999999997</v>
      </c>
      <c r="AT1204" s="861">
        <v>76.078650999999994</v>
      </c>
      <c r="AU1204" s="861">
        <v>75.301636999999999</v>
      </c>
      <c r="AV1204" s="861">
        <v>74.240275999999994</v>
      </c>
      <c r="AW1204" s="861">
        <v>73.552592000000004</v>
      </c>
      <c r="AX1204" s="861">
        <v>88.703612000000007</v>
      </c>
      <c r="AY1204" s="861">
        <v>86.759513999999996</v>
      </c>
      <c r="AZ1204" s="861">
        <v>-10.381092000000001</v>
      </c>
      <c r="BA1204" s="861">
        <v>-8.3047009999999997</v>
      </c>
      <c r="BB1204" s="861">
        <v>-17.167688999999999</v>
      </c>
      <c r="BC1204" s="861">
        <v>-16.109618999999999</v>
      </c>
      <c r="BD1204" s="861">
        <v>-16.585080000000001</v>
      </c>
      <c r="BE1204" s="861">
        <v>-11.700093000000001</v>
      </c>
      <c r="BF1204" s="861">
        <v>31.474278999999999</v>
      </c>
      <c r="BG1204" s="861">
        <v>141.147638</v>
      </c>
      <c r="BH1204" s="861">
        <v>109.535732</v>
      </c>
      <c r="BI1204" s="861">
        <v>49.054580000000001</v>
      </c>
      <c r="BJ1204" s="861">
        <v>129.82187300000001</v>
      </c>
      <c r="BK1204" s="861">
        <v>85.267730999999998</v>
      </c>
      <c r="BL1204" s="861">
        <v>74.066457</v>
      </c>
      <c r="BM1204" s="861">
        <v>-21.686924000000001</v>
      </c>
      <c r="BN1204" s="861">
        <v>-16.514375999999999</v>
      </c>
      <c r="BO1204" s="861">
        <v>-14.405969000000001</v>
      </c>
      <c r="BP1204" s="861">
        <v>-16.247004</v>
      </c>
      <c r="BQ1204" s="861">
        <v>86.183077999999995</v>
      </c>
      <c r="BR1204" s="861">
        <v>88.814704000000006</v>
      </c>
      <c r="BS1204" s="861">
        <v>85.197357999999994</v>
      </c>
      <c r="BT1204" s="861">
        <v>57.486314999999998</v>
      </c>
      <c r="BU1204" s="861">
        <v>64.654352000000003</v>
      </c>
      <c r="BV1204" s="861">
        <v>60.628109000000002</v>
      </c>
      <c r="BW1204" s="861">
        <v>64.511089999999996</v>
      </c>
      <c r="BX1204" s="861">
        <v>-15.830064999999999</v>
      </c>
      <c r="BY1204" s="861">
        <v>-16.047034</v>
      </c>
      <c r="BZ1204" s="861">
        <v>-16.843423999999999</v>
      </c>
      <c r="CA1204" s="861">
        <v>-17.012812</v>
      </c>
      <c r="CB1204" s="861">
        <v>-11.118622</v>
      </c>
      <c r="CC1204" s="861">
        <v>-8.5492690000000007</v>
      </c>
      <c r="CD1204" s="861">
        <v>-11.513536</v>
      </c>
      <c r="CE1204" s="861">
        <v>-8.6841340000000002</v>
      </c>
      <c r="CF1204" s="861">
        <v>-13.783353999999999</v>
      </c>
      <c r="CG1204" s="861">
        <v>-8.9925420000000003</v>
      </c>
      <c r="CH1204" s="861">
        <v>-14.083641</v>
      </c>
      <c r="CI1204" s="861">
        <v>-9.8472489999999997</v>
      </c>
      <c r="CJ1204" s="861">
        <v>-11.009561</v>
      </c>
      <c r="CK1204" s="861">
        <v>-7.6593169999999997</v>
      </c>
      <c r="CL1204" s="861">
        <v>-11.088412999999999</v>
      </c>
      <c r="CM1204" s="861">
        <v>-7.0204630000000003</v>
      </c>
      <c r="CN1204" s="861">
        <v>-13.701211000000001</v>
      </c>
      <c r="CO1204" s="861">
        <v>-9.6831040000000002</v>
      </c>
      <c r="CP1204" s="861">
        <v>-14.123478</v>
      </c>
      <c r="CQ1204" s="861">
        <v>-10.537962</v>
      </c>
      <c r="CR1204" s="861">
        <v>-10.755471</v>
      </c>
      <c r="CS1204" s="861">
        <v>-8.1437200000000001</v>
      </c>
      <c r="CT1204" s="861">
        <v>-11.512238999999999</v>
      </c>
      <c r="CU1204" s="861">
        <v>-7.7702549999999997</v>
      </c>
      <c r="CV1204" s="861">
        <v>-14.168189</v>
      </c>
      <c r="CW1204" s="861">
        <v>-7.9007449999999997</v>
      </c>
      <c r="CX1204" s="861">
        <v>-14.256473</v>
      </c>
      <c r="CY1204" s="861">
        <v>-8.7876949999999994</v>
      </c>
      <c r="CZ1204" s="861">
        <v>-10.494052999999999</v>
      </c>
      <c r="DA1204" s="861">
        <v>-7.328557</v>
      </c>
      <c r="DB1204" s="861">
        <v>-11.215083999999999</v>
      </c>
      <c r="DC1204" s="861">
        <v>-6.8618629999999996</v>
      </c>
      <c r="DD1204" s="861">
        <v>-13.933598999999999</v>
      </c>
      <c r="DE1204" s="861">
        <v>-9.2161770000000001</v>
      </c>
      <c r="DF1204" s="861">
        <v>-14.316770999999999</v>
      </c>
      <c r="DG1204" s="861">
        <v>-9.6832729999999998</v>
      </c>
      <c r="DH1204" s="861">
        <v>-10.488707</v>
      </c>
      <c r="DI1204" s="861">
        <v>-7.6985390000000002</v>
      </c>
      <c r="DJ1204" s="861">
        <v>-11.009383</v>
      </c>
      <c r="DK1204" s="861">
        <v>-7.9599840000000004</v>
      </c>
      <c r="DL1204" s="861">
        <v>-14.052443</v>
      </c>
      <c r="DM1204" s="861">
        <v>-10.796638</v>
      </c>
      <c r="DN1204" s="861">
        <v>-14.303068</v>
      </c>
      <c r="DO1204" s="861">
        <v>-10.620697</v>
      </c>
      <c r="DP1204" s="861">
        <v>-11.136236999999999</v>
      </c>
      <c r="DQ1204" s="861">
        <v>-8.6143009999999993</v>
      </c>
      <c r="DR1204" s="861">
        <v>-11.304175000000001</v>
      </c>
      <c r="DS1204" s="861">
        <v>-9.1521129999999999</v>
      </c>
      <c r="DT1204" s="861">
        <v>-13.815383000000001</v>
      </c>
      <c r="DU1204" s="861">
        <v>-11.513161999999999</v>
      </c>
      <c r="DV1204" s="861">
        <v>-14.104604</v>
      </c>
      <c r="DW1204" s="861">
        <v>-8.7851309999999998</v>
      </c>
      <c r="DX1204" s="861">
        <v>11.433751000000001</v>
      </c>
      <c r="DY1204" s="861">
        <v>7.9822420000000003</v>
      </c>
      <c r="DZ1204" s="861">
        <v>160.03054399999999</v>
      </c>
      <c r="EA1204" s="861">
        <v>150.53797900000001</v>
      </c>
      <c r="EB1204" s="861">
        <v>121.2</v>
      </c>
      <c r="EC1204" s="861">
        <v>3.2679999999999998</v>
      </c>
      <c r="ED1204" s="861">
        <v>390.1</v>
      </c>
      <c r="EE1204" s="861">
        <v>121.25</v>
      </c>
      <c r="EF1204" s="861">
        <v>5.2919999999999998</v>
      </c>
      <c r="EG1204" s="861">
        <v>631.4</v>
      </c>
      <c r="EH1204" s="861">
        <v>121.15</v>
      </c>
      <c r="EI1204" s="861">
        <v>4.9180000000000001</v>
      </c>
      <c r="EJ1204" s="861">
        <v>582</v>
      </c>
      <c r="EK1204" s="861">
        <v>9.6870340000000006</v>
      </c>
      <c r="EL1204" s="861">
        <v>11.336615</v>
      </c>
      <c r="EM1204" s="861">
        <v>-19.206299000000001</v>
      </c>
      <c r="EN1204" s="861">
        <v>-25.742584000000001</v>
      </c>
      <c r="EO1204" s="861">
        <v>94.064098999999999</v>
      </c>
      <c r="EP1204" s="861">
        <v>89.883233000000004</v>
      </c>
      <c r="EQ1204" s="861">
        <v>-10.689470999999999</v>
      </c>
      <c r="ER1204" s="861">
        <v>5526.0471749999997</v>
      </c>
      <c r="ES1204" s="861">
        <v>12895.049365999999</v>
      </c>
      <c r="ET1204" s="861">
        <v>12047.015593</v>
      </c>
      <c r="EU1204" s="861"/>
      <c r="EV1204" s="861"/>
      <c r="EW1204" s="861"/>
      <c r="EX1204" s="861"/>
      <c r="EY1204" s="861"/>
      <c r="EZ1204" s="861"/>
      <c r="FA1204" s="861"/>
      <c r="FB1204" s="861"/>
      <c r="FC1204" s="861"/>
      <c r="FD1204" s="861"/>
    </row>
    <row r="1205" spans="1:160" x14ac:dyDescent="0.25">
      <c r="A1205" s="837">
        <v>46142</v>
      </c>
      <c r="B1205" s="836">
        <v>0.206875</v>
      </c>
      <c r="C1205" s="861">
        <v>0</v>
      </c>
      <c r="D1205" s="861">
        <v>1</v>
      </c>
      <c r="E1205" s="861">
        <v>0</v>
      </c>
      <c r="F1205" s="861">
        <v>75.598794999999996</v>
      </c>
      <c r="G1205" s="861">
        <v>71.872737999999998</v>
      </c>
      <c r="H1205" s="861">
        <v>65.157262000000003</v>
      </c>
      <c r="I1205" s="861">
        <v>74.043257999999994</v>
      </c>
      <c r="J1205" s="861">
        <v>72.176739999999995</v>
      </c>
      <c r="K1205" s="861">
        <v>71.232392000000004</v>
      </c>
      <c r="L1205" s="861">
        <v>73.887507999999997</v>
      </c>
      <c r="M1205" s="861">
        <v>74.720321999999996</v>
      </c>
      <c r="N1205" s="861">
        <v>-10.593913000000001</v>
      </c>
      <c r="O1205" s="861">
        <v>-12.795199</v>
      </c>
      <c r="P1205" s="861">
        <v>-13.862836</v>
      </c>
      <c r="Q1205" s="861">
        <v>-9.4527429999999999</v>
      </c>
      <c r="R1205" s="861">
        <v>-10.910348000000001</v>
      </c>
      <c r="S1205" s="861">
        <v>-12.020942</v>
      </c>
      <c r="T1205" s="861">
        <v>82.190567000000001</v>
      </c>
      <c r="U1205" s="861">
        <v>74.743042000000003</v>
      </c>
      <c r="V1205" s="861">
        <v>93.180831999999995</v>
      </c>
      <c r="W1205" s="861">
        <v>92.221528000000006</v>
      </c>
      <c r="X1205" s="861">
        <v>-9.2767119999999998</v>
      </c>
      <c r="Y1205" s="861">
        <v>-9.2633360000000007</v>
      </c>
      <c r="Z1205" s="861">
        <v>-13.270277999999999</v>
      </c>
      <c r="AA1205" s="861">
        <v>-12.70162</v>
      </c>
      <c r="AB1205" s="861">
        <v>-12.537566</v>
      </c>
      <c r="AC1205" s="861">
        <v>-13.427326000000001</v>
      </c>
      <c r="AD1205" s="861">
        <v>-15.377597</v>
      </c>
      <c r="AE1205" s="861">
        <v>103.24109900000001</v>
      </c>
      <c r="AF1205" s="861">
        <v>96.723775000000003</v>
      </c>
      <c r="AG1205" s="861">
        <v>87.792918999999998</v>
      </c>
      <c r="AH1205" s="861">
        <v>106.070393</v>
      </c>
      <c r="AI1205" s="861">
        <v>89.440669</v>
      </c>
      <c r="AJ1205" s="861">
        <v>70.657572000000002</v>
      </c>
      <c r="AK1205" s="861">
        <v>-9.3639949999999992</v>
      </c>
      <c r="AL1205" s="861">
        <v>-12.440972</v>
      </c>
      <c r="AM1205" s="861">
        <v>-9.5713190000000008</v>
      </c>
      <c r="AN1205" s="861">
        <v>92.353474000000006</v>
      </c>
      <c r="AO1205" s="861">
        <v>91.501739000000001</v>
      </c>
      <c r="AP1205" s="861">
        <v>86.75752</v>
      </c>
      <c r="AQ1205" s="861">
        <v>87.708678000000006</v>
      </c>
      <c r="AR1205" s="861">
        <v>72.343675000000005</v>
      </c>
      <c r="AS1205" s="861">
        <v>62.695121</v>
      </c>
      <c r="AT1205" s="861">
        <v>76.145285999999999</v>
      </c>
      <c r="AU1205" s="861">
        <v>75.280507</v>
      </c>
      <c r="AV1205" s="861">
        <v>74.460498000000001</v>
      </c>
      <c r="AW1205" s="861">
        <v>73.897675000000007</v>
      </c>
      <c r="AX1205" s="861">
        <v>88.889317000000005</v>
      </c>
      <c r="AY1205" s="861">
        <v>86.831483000000006</v>
      </c>
      <c r="AZ1205" s="861">
        <v>-10.436947</v>
      </c>
      <c r="BA1205" s="861">
        <v>-8.0178220000000007</v>
      </c>
      <c r="BB1205" s="861">
        <v>-17.147773000000001</v>
      </c>
      <c r="BC1205" s="861">
        <v>-16.107268999999999</v>
      </c>
      <c r="BD1205" s="861">
        <v>-16.580358</v>
      </c>
      <c r="BE1205" s="861">
        <v>-11.524723</v>
      </c>
      <c r="BF1205" s="861">
        <v>31.615835000000001</v>
      </c>
      <c r="BG1205" s="861">
        <v>141.071742</v>
      </c>
      <c r="BH1205" s="861">
        <v>109.617385</v>
      </c>
      <c r="BI1205" s="861">
        <v>49.050683999999997</v>
      </c>
      <c r="BJ1205" s="861">
        <v>130.08037400000001</v>
      </c>
      <c r="BK1205" s="861">
        <v>85.408237</v>
      </c>
      <c r="BL1205" s="861">
        <v>74.226563999999996</v>
      </c>
      <c r="BM1205" s="861">
        <v>-21.683261999999999</v>
      </c>
      <c r="BN1205" s="861">
        <v>-16.438586000000001</v>
      </c>
      <c r="BO1205" s="861">
        <v>-14.426361999999999</v>
      </c>
      <c r="BP1205" s="861">
        <v>-16.221955999999999</v>
      </c>
      <c r="BQ1205" s="861">
        <v>86.327684000000005</v>
      </c>
      <c r="BR1205" s="861">
        <v>88.742435</v>
      </c>
      <c r="BS1205" s="861">
        <v>85.151505</v>
      </c>
      <c r="BT1205" s="861">
        <v>57.452306999999998</v>
      </c>
      <c r="BU1205" s="861">
        <v>64.688598999999996</v>
      </c>
      <c r="BV1205" s="861">
        <v>60.643616000000002</v>
      </c>
      <c r="BW1205" s="861">
        <v>64.618898000000002</v>
      </c>
      <c r="BX1205" s="861">
        <v>-15.68549</v>
      </c>
      <c r="BY1205" s="861">
        <v>-16.077231000000001</v>
      </c>
      <c r="BZ1205" s="861">
        <v>-16.862224000000001</v>
      </c>
      <c r="CA1205" s="861">
        <v>-16.982265000000002</v>
      </c>
      <c r="CB1205" s="861">
        <v>-11.106223</v>
      </c>
      <c r="CC1205" s="861">
        <v>-8.5460700000000003</v>
      </c>
      <c r="CD1205" s="861">
        <v>-11.541842000000001</v>
      </c>
      <c r="CE1205" s="861">
        <v>-8.738073</v>
      </c>
      <c r="CF1205" s="861">
        <v>-13.797598000000001</v>
      </c>
      <c r="CG1205" s="861">
        <v>-8.9729430000000008</v>
      </c>
      <c r="CH1205" s="861">
        <v>-14.064572</v>
      </c>
      <c r="CI1205" s="861">
        <v>-9.879448</v>
      </c>
      <c r="CJ1205" s="861">
        <v>-11.012676000000001</v>
      </c>
      <c r="CK1205" s="861">
        <v>-7.6734239999999998</v>
      </c>
      <c r="CL1205" s="861">
        <v>-11.101186</v>
      </c>
      <c r="CM1205" s="861">
        <v>-7.0621150000000004</v>
      </c>
      <c r="CN1205" s="861">
        <v>-13.713564999999999</v>
      </c>
      <c r="CO1205" s="861">
        <v>-9.7071070000000006</v>
      </c>
      <c r="CP1205" s="861">
        <v>-14.082781000000001</v>
      </c>
      <c r="CQ1205" s="861">
        <v>-10.542584</v>
      </c>
      <c r="CR1205" s="861">
        <v>-10.752578</v>
      </c>
      <c r="CS1205" s="861">
        <v>-8.1441140000000001</v>
      </c>
      <c r="CT1205" s="861">
        <v>-11.552339</v>
      </c>
      <c r="CU1205" s="861">
        <v>-7.8147970000000004</v>
      </c>
      <c r="CV1205" s="861">
        <v>-14.190505999999999</v>
      </c>
      <c r="CW1205" s="861">
        <v>-7.9214390000000003</v>
      </c>
      <c r="CX1205" s="861">
        <v>-14.263857</v>
      </c>
      <c r="CY1205" s="861">
        <v>-8.7800259999999994</v>
      </c>
      <c r="CZ1205" s="861">
        <v>-10.500923999999999</v>
      </c>
      <c r="DA1205" s="861">
        <v>-7.3133790000000003</v>
      </c>
      <c r="DB1205" s="861">
        <v>-11.242602</v>
      </c>
      <c r="DC1205" s="861">
        <v>-6.8490320000000002</v>
      </c>
      <c r="DD1205" s="861">
        <v>-13.927438</v>
      </c>
      <c r="DE1205" s="861">
        <v>-9.2095920000000007</v>
      </c>
      <c r="DF1205" s="861">
        <v>-14.286151</v>
      </c>
      <c r="DG1205" s="861">
        <v>-9.7068189999999994</v>
      </c>
      <c r="DH1205" s="861">
        <v>-10.480815</v>
      </c>
      <c r="DI1205" s="861">
        <v>-7.695462</v>
      </c>
      <c r="DJ1205" s="861">
        <v>-10.994069</v>
      </c>
      <c r="DK1205" s="861">
        <v>-7.9625190000000003</v>
      </c>
      <c r="DL1205" s="861">
        <v>-14.057739</v>
      </c>
      <c r="DM1205" s="861">
        <v>-10.776063000000001</v>
      </c>
      <c r="DN1205" s="861">
        <v>-14.318754</v>
      </c>
      <c r="DO1205" s="861">
        <v>-10.610455</v>
      </c>
      <c r="DP1205" s="861">
        <v>-11.149964000000001</v>
      </c>
      <c r="DQ1205" s="861">
        <v>-8.6144970000000001</v>
      </c>
      <c r="DR1205" s="861">
        <v>-11.287912</v>
      </c>
      <c r="DS1205" s="861">
        <v>-9.1574639999999992</v>
      </c>
      <c r="DT1205" s="861">
        <v>-13.817372000000001</v>
      </c>
      <c r="DU1205" s="861">
        <v>-11.528786999999999</v>
      </c>
      <c r="DV1205" s="861">
        <v>-14.112164</v>
      </c>
      <c r="DW1205" s="861">
        <v>-8.7752970000000001</v>
      </c>
      <c r="DX1205" s="861">
        <v>11.421746000000001</v>
      </c>
      <c r="DY1205" s="861">
        <v>8.0046479999999995</v>
      </c>
      <c r="DZ1205" s="861">
        <v>160.44629900000001</v>
      </c>
      <c r="EA1205" s="861">
        <v>151.02906899999999</v>
      </c>
      <c r="EB1205" s="861">
        <v>121.33</v>
      </c>
      <c r="EC1205" s="861">
        <v>3.27</v>
      </c>
      <c r="ED1205" s="861">
        <v>390.1</v>
      </c>
      <c r="EE1205" s="861">
        <v>121.23</v>
      </c>
      <c r="EF1205" s="861">
        <v>5.3070000000000004</v>
      </c>
      <c r="EG1205" s="861">
        <v>632.1</v>
      </c>
      <c r="EH1205" s="861">
        <v>121.28</v>
      </c>
      <c r="EI1205" s="861">
        <v>4.8979999999999997</v>
      </c>
      <c r="EJ1205" s="861">
        <v>583.29999999999995</v>
      </c>
      <c r="EK1205" s="861">
        <v>9.6565200000000004</v>
      </c>
      <c r="EL1205" s="861">
        <v>11.271369999999999</v>
      </c>
      <c r="EM1205" s="861">
        <v>-19.227838999999999</v>
      </c>
      <c r="EN1205" s="861">
        <v>-25.697731999999998</v>
      </c>
      <c r="EO1205" s="861">
        <v>94.243368000000004</v>
      </c>
      <c r="EP1205" s="861">
        <v>90.103785999999999</v>
      </c>
      <c r="EQ1205" s="861">
        <v>-10.694523999999999</v>
      </c>
      <c r="ER1205" s="861">
        <v>5532.553997</v>
      </c>
      <c r="ES1205" s="861">
        <v>12905.611696</v>
      </c>
      <c r="ET1205" s="861">
        <v>12056.75605</v>
      </c>
      <c r="EU1205" s="861"/>
      <c r="EV1205" s="861"/>
      <c r="EW1205" s="861"/>
      <c r="EX1205" s="861"/>
      <c r="EY1205" s="861"/>
      <c r="EZ1205" s="861"/>
      <c r="FA1205" s="861"/>
      <c r="FB1205" s="861"/>
      <c r="FC1205" s="861"/>
      <c r="FD1205" s="861"/>
    </row>
    <row r="1206" spans="1:160" x14ac:dyDescent="0.25">
      <c r="A1206" s="837">
        <v>46142</v>
      </c>
      <c r="B1206" s="836">
        <v>0.20756944444444445</v>
      </c>
      <c r="C1206" s="861">
        <v>0</v>
      </c>
      <c r="D1206" s="861">
        <v>1</v>
      </c>
      <c r="E1206" s="861">
        <v>0</v>
      </c>
      <c r="F1206" s="861">
        <v>75.761472999999995</v>
      </c>
      <c r="G1206" s="861">
        <v>71.913196999999997</v>
      </c>
      <c r="H1206" s="861">
        <v>65.309572000000003</v>
      </c>
      <c r="I1206" s="861">
        <v>74.068817999999993</v>
      </c>
      <c r="J1206" s="861">
        <v>72.210408999999999</v>
      </c>
      <c r="K1206" s="861">
        <v>71.244037000000006</v>
      </c>
      <c r="L1206" s="861">
        <v>73.900351999999998</v>
      </c>
      <c r="M1206" s="861">
        <v>74.712871000000007</v>
      </c>
      <c r="N1206" s="861">
        <v>-10.539650999999999</v>
      </c>
      <c r="O1206" s="861">
        <v>-12.78317</v>
      </c>
      <c r="P1206" s="861">
        <v>-13.824818</v>
      </c>
      <c r="Q1206" s="861">
        <v>-9.4875000000000007</v>
      </c>
      <c r="R1206" s="861">
        <v>-10.80044</v>
      </c>
      <c r="S1206" s="861">
        <v>-12.120347000000001</v>
      </c>
      <c r="T1206" s="861">
        <v>82.032032000000001</v>
      </c>
      <c r="U1206" s="861">
        <v>74.825665999999998</v>
      </c>
      <c r="V1206" s="861">
        <v>93.053227000000007</v>
      </c>
      <c r="W1206" s="861">
        <v>92.074319000000003</v>
      </c>
      <c r="X1206" s="861">
        <v>-9.2830320000000004</v>
      </c>
      <c r="Y1206" s="861">
        <v>-9.3196469999999998</v>
      </c>
      <c r="Z1206" s="861">
        <v>-13.272221999999999</v>
      </c>
      <c r="AA1206" s="861">
        <v>-12.717231</v>
      </c>
      <c r="AB1206" s="861">
        <v>-12.535890999999999</v>
      </c>
      <c r="AC1206" s="861">
        <v>-13.437445</v>
      </c>
      <c r="AD1206" s="861">
        <v>-15.365674</v>
      </c>
      <c r="AE1206" s="861">
        <v>103.20027899999999</v>
      </c>
      <c r="AF1206" s="861">
        <v>96.729620999999995</v>
      </c>
      <c r="AG1206" s="861">
        <v>87.771356999999995</v>
      </c>
      <c r="AH1206" s="861">
        <v>106.133521</v>
      </c>
      <c r="AI1206" s="861">
        <v>89.355031999999994</v>
      </c>
      <c r="AJ1206" s="861">
        <v>70.592972000000003</v>
      </c>
      <c r="AK1206" s="861">
        <v>-9.3781309999999998</v>
      </c>
      <c r="AL1206" s="861">
        <v>-12.531088</v>
      </c>
      <c r="AM1206" s="861">
        <v>-9.5254849999999998</v>
      </c>
      <c r="AN1206" s="861">
        <v>92.306993000000006</v>
      </c>
      <c r="AO1206" s="861">
        <v>91.363747000000004</v>
      </c>
      <c r="AP1206" s="861">
        <v>86.609606999999997</v>
      </c>
      <c r="AQ1206" s="861">
        <v>87.655002999999994</v>
      </c>
      <c r="AR1206" s="861">
        <v>72.322683999999995</v>
      </c>
      <c r="AS1206" s="861">
        <v>62.768180000000001</v>
      </c>
      <c r="AT1206" s="861">
        <v>76.073605999999998</v>
      </c>
      <c r="AU1206" s="861">
        <v>75.238736000000003</v>
      </c>
      <c r="AV1206" s="861">
        <v>74.293138999999996</v>
      </c>
      <c r="AW1206" s="861">
        <v>73.826038999999994</v>
      </c>
      <c r="AX1206" s="861">
        <v>88.772773999999998</v>
      </c>
      <c r="AY1206" s="861">
        <v>86.788415999999998</v>
      </c>
      <c r="AZ1206" s="861">
        <v>-10.383737999999999</v>
      </c>
      <c r="BA1206" s="861">
        <v>-8.0658689999999993</v>
      </c>
      <c r="BB1206" s="861">
        <v>-17.142513999999998</v>
      </c>
      <c r="BC1206" s="861">
        <v>-16.123816000000001</v>
      </c>
      <c r="BD1206" s="861">
        <v>-16.622526000000001</v>
      </c>
      <c r="BE1206" s="861">
        <v>-11.663689</v>
      </c>
      <c r="BF1206" s="861">
        <v>31.666460000000001</v>
      </c>
      <c r="BG1206" s="861">
        <v>141.102622</v>
      </c>
      <c r="BH1206" s="861">
        <v>109.589894</v>
      </c>
      <c r="BI1206" s="861">
        <v>49.039051000000001</v>
      </c>
      <c r="BJ1206" s="861">
        <v>129.71121199999999</v>
      </c>
      <c r="BK1206" s="861">
        <v>85.242902999999998</v>
      </c>
      <c r="BL1206" s="861">
        <v>74.184646999999998</v>
      </c>
      <c r="BM1206" s="861">
        <v>-21.674724999999999</v>
      </c>
      <c r="BN1206" s="861">
        <v>-16.514253</v>
      </c>
      <c r="BO1206" s="861">
        <v>-14.404901000000001</v>
      </c>
      <c r="BP1206" s="861">
        <v>-16.215126000000001</v>
      </c>
      <c r="BQ1206" s="861">
        <v>86.232802000000007</v>
      </c>
      <c r="BR1206" s="861">
        <v>88.752685999999997</v>
      </c>
      <c r="BS1206" s="861">
        <v>85.152614</v>
      </c>
      <c r="BT1206" s="861">
        <v>57.535401</v>
      </c>
      <c r="BU1206" s="861">
        <v>64.700123000000005</v>
      </c>
      <c r="BV1206" s="861">
        <v>60.654336999999998</v>
      </c>
      <c r="BW1206" s="861">
        <v>64.618876999999998</v>
      </c>
      <c r="BX1206" s="861">
        <v>-15.839667</v>
      </c>
      <c r="BY1206" s="861">
        <v>-16.049057999999999</v>
      </c>
      <c r="BZ1206" s="861">
        <v>-16.830358</v>
      </c>
      <c r="CA1206" s="861">
        <v>-16.992149999999999</v>
      </c>
      <c r="CB1206" s="861">
        <v>-11.148925999999999</v>
      </c>
      <c r="CC1206" s="861">
        <v>-8.5645880000000005</v>
      </c>
      <c r="CD1206" s="861">
        <v>-11.571268</v>
      </c>
      <c r="CE1206" s="861">
        <v>-8.7228739999999991</v>
      </c>
      <c r="CF1206" s="861">
        <v>-13.841094999999999</v>
      </c>
      <c r="CG1206" s="861">
        <v>-9.0062689999999996</v>
      </c>
      <c r="CH1206" s="861">
        <v>-14.128259</v>
      </c>
      <c r="CI1206" s="861">
        <v>-9.8882840000000005</v>
      </c>
      <c r="CJ1206" s="861">
        <v>-11.045971</v>
      </c>
      <c r="CK1206" s="861">
        <v>-7.6993970000000003</v>
      </c>
      <c r="CL1206" s="861">
        <v>-11.110844999999999</v>
      </c>
      <c r="CM1206" s="861">
        <v>-7.0689109999999999</v>
      </c>
      <c r="CN1206" s="861">
        <v>-13.727786</v>
      </c>
      <c r="CO1206" s="861">
        <v>-9.696377</v>
      </c>
      <c r="CP1206" s="861">
        <v>-14.128640000000001</v>
      </c>
      <c r="CQ1206" s="861">
        <v>-10.544973000000001</v>
      </c>
      <c r="CR1206" s="861">
        <v>-10.805714999999999</v>
      </c>
      <c r="CS1206" s="861">
        <v>-8.1764430000000008</v>
      </c>
      <c r="CT1206" s="861">
        <v>-11.549251999999999</v>
      </c>
      <c r="CU1206" s="861">
        <v>-7.7930200000000003</v>
      </c>
      <c r="CV1206" s="861">
        <v>-14.222837999999999</v>
      </c>
      <c r="CW1206" s="861">
        <v>-7.921176</v>
      </c>
      <c r="CX1206" s="861">
        <v>-14.278105</v>
      </c>
      <c r="CY1206" s="861">
        <v>-8.8067989999999998</v>
      </c>
      <c r="CZ1206" s="861">
        <v>-10.530587000000001</v>
      </c>
      <c r="DA1206" s="861">
        <v>-7.3437849999999996</v>
      </c>
      <c r="DB1206" s="861">
        <v>-11.263792</v>
      </c>
      <c r="DC1206" s="861">
        <v>-6.8471929999999999</v>
      </c>
      <c r="DD1206" s="861">
        <v>-13.971328</v>
      </c>
      <c r="DE1206" s="861">
        <v>-9.2353439999999996</v>
      </c>
      <c r="DF1206" s="861">
        <v>-14.345113</v>
      </c>
      <c r="DG1206" s="861">
        <v>-9.6987430000000003</v>
      </c>
      <c r="DH1206" s="861">
        <v>-10.530499000000001</v>
      </c>
      <c r="DI1206" s="861">
        <v>-7.706264</v>
      </c>
      <c r="DJ1206" s="861">
        <v>-11.047233</v>
      </c>
      <c r="DK1206" s="861">
        <v>-7.9569530000000004</v>
      </c>
      <c r="DL1206" s="861">
        <v>-14.102622999999999</v>
      </c>
      <c r="DM1206" s="861">
        <v>-10.778425</v>
      </c>
      <c r="DN1206" s="861">
        <v>-14.325267</v>
      </c>
      <c r="DO1206" s="861">
        <v>-10.625385</v>
      </c>
      <c r="DP1206" s="861">
        <v>-11.177602</v>
      </c>
      <c r="DQ1206" s="861">
        <v>-8.6159490000000005</v>
      </c>
      <c r="DR1206" s="861">
        <v>-11.324642000000001</v>
      </c>
      <c r="DS1206" s="861">
        <v>-9.1621989999999993</v>
      </c>
      <c r="DT1206" s="861">
        <v>-13.859878</v>
      </c>
      <c r="DU1206" s="861">
        <v>-11.534444000000001</v>
      </c>
      <c r="DV1206" s="861">
        <v>-14.144277000000001</v>
      </c>
      <c r="DW1206" s="861">
        <v>-8.7930879999999991</v>
      </c>
      <c r="DX1206" s="861">
        <v>11.460288</v>
      </c>
      <c r="DY1206" s="861">
        <v>8.0045029999999997</v>
      </c>
      <c r="DZ1206" s="861">
        <v>159.96279100000001</v>
      </c>
      <c r="EA1206" s="861">
        <v>150.69525999999999</v>
      </c>
      <c r="EB1206" s="861">
        <v>122.05</v>
      </c>
      <c r="EC1206" s="861">
        <v>1.2390000000000001</v>
      </c>
      <c r="ED1206" s="861">
        <v>133.30000000000001</v>
      </c>
      <c r="EE1206" s="861">
        <v>121.96</v>
      </c>
      <c r="EF1206" s="861">
        <v>5.3</v>
      </c>
      <c r="EG1206" s="861">
        <v>634</v>
      </c>
      <c r="EH1206" s="861">
        <v>121.93</v>
      </c>
      <c r="EI1206" s="861">
        <v>4.8949999999999996</v>
      </c>
      <c r="EJ1206" s="861">
        <v>587.70000000000005</v>
      </c>
      <c r="EK1206" s="861">
        <v>9.6332280000000008</v>
      </c>
      <c r="EL1206" s="861">
        <v>11.293122</v>
      </c>
      <c r="EM1206" s="861">
        <v>-19.158712999999999</v>
      </c>
      <c r="EN1206" s="861">
        <v>-25.698022999999999</v>
      </c>
      <c r="EO1206" s="861">
        <v>94.034854999999993</v>
      </c>
      <c r="EP1206" s="861">
        <v>89.953920999999994</v>
      </c>
      <c r="EQ1206" s="861">
        <v>-10.716009</v>
      </c>
      <c r="ER1206" s="861">
        <v>5536.9921459999996</v>
      </c>
      <c r="ES1206" s="861">
        <v>12916.180381</v>
      </c>
      <c r="ET1206" s="861">
        <v>12066.511682</v>
      </c>
      <c r="EU1206" s="861"/>
      <c r="EV1206" s="861"/>
      <c r="EW1206" s="861"/>
      <c r="EX1206" s="861"/>
      <c r="EY1206" s="861"/>
      <c r="EZ1206" s="861"/>
      <c r="FA1206" s="861"/>
      <c r="FB1206" s="861"/>
      <c r="FC1206" s="861"/>
      <c r="FD1206" s="861"/>
    </row>
    <row r="1207" spans="1:160" x14ac:dyDescent="0.25">
      <c r="A1207" s="837">
        <v>46142</v>
      </c>
      <c r="B1207" s="836">
        <v>0.20826388888888889</v>
      </c>
      <c r="C1207" s="861">
        <v>0</v>
      </c>
      <c r="D1207" s="861">
        <v>1</v>
      </c>
      <c r="E1207" s="861">
        <v>0</v>
      </c>
      <c r="F1207" s="861">
        <v>75.751356000000001</v>
      </c>
      <c r="G1207" s="861">
        <v>71.906425999999996</v>
      </c>
      <c r="H1207" s="861">
        <v>65.255745000000005</v>
      </c>
      <c r="I1207" s="861">
        <v>74.046289999999999</v>
      </c>
      <c r="J1207" s="861">
        <v>72.181050999999997</v>
      </c>
      <c r="K1207" s="861">
        <v>71.238828999999996</v>
      </c>
      <c r="L1207" s="861">
        <v>73.884186999999997</v>
      </c>
      <c r="M1207" s="861">
        <v>74.725876999999997</v>
      </c>
      <c r="N1207" s="861">
        <v>-10.595812</v>
      </c>
      <c r="O1207" s="861">
        <v>-12.803233000000001</v>
      </c>
      <c r="P1207" s="861">
        <v>-13.820361999999999</v>
      </c>
      <c r="Q1207" s="861">
        <v>-9.4393119999999993</v>
      </c>
      <c r="R1207" s="861">
        <v>-11.01627</v>
      </c>
      <c r="S1207" s="861">
        <v>-12.184029000000001</v>
      </c>
      <c r="T1207" s="861">
        <v>82.142705000000007</v>
      </c>
      <c r="U1207" s="861">
        <v>74.425551999999996</v>
      </c>
      <c r="V1207" s="861">
        <v>92.958256000000006</v>
      </c>
      <c r="W1207" s="861">
        <v>92.035570000000007</v>
      </c>
      <c r="X1207" s="861">
        <v>-9.2678259999999995</v>
      </c>
      <c r="Y1207" s="861">
        <v>-9.292567</v>
      </c>
      <c r="Z1207" s="861">
        <v>-13.262427000000001</v>
      </c>
      <c r="AA1207" s="861">
        <v>-12.665027</v>
      </c>
      <c r="AB1207" s="861">
        <v>-12.526852</v>
      </c>
      <c r="AC1207" s="861">
        <v>-13.439246000000001</v>
      </c>
      <c r="AD1207" s="861">
        <v>-15.397012999999999</v>
      </c>
      <c r="AE1207" s="861">
        <v>103.016946</v>
      </c>
      <c r="AF1207" s="861">
        <v>96.718410000000006</v>
      </c>
      <c r="AG1207" s="861">
        <v>87.823706000000001</v>
      </c>
      <c r="AH1207" s="861">
        <v>106.161294</v>
      </c>
      <c r="AI1207" s="861">
        <v>89.349684999999994</v>
      </c>
      <c r="AJ1207" s="861">
        <v>70.589629000000002</v>
      </c>
      <c r="AK1207" s="861">
        <v>-9.3574420000000007</v>
      </c>
      <c r="AL1207" s="861">
        <v>-12.553124</v>
      </c>
      <c r="AM1207" s="861">
        <v>-9.4864540000000002</v>
      </c>
      <c r="AN1207" s="861">
        <v>92.242911000000007</v>
      </c>
      <c r="AO1207" s="861">
        <v>91.378245000000007</v>
      </c>
      <c r="AP1207" s="861">
        <v>86.598764000000003</v>
      </c>
      <c r="AQ1207" s="861">
        <v>87.613786000000005</v>
      </c>
      <c r="AR1207" s="861">
        <v>72.387648999999996</v>
      </c>
      <c r="AS1207" s="861">
        <v>62.744315999999998</v>
      </c>
      <c r="AT1207" s="861">
        <v>76.073511999999994</v>
      </c>
      <c r="AU1207" s="861">
        <v>75.201481000000001</v>
      </c>
      <c r="AV1207" s="861">
        <v>74.674284</v>
      </c>
      <c r="AW1207" s="861">
        <v>73.508469000000005</v>
      </c>
      <c r="AX1207" s="861">
        <v>89.027300999999994</v>
      </c>
      <c r="AY1207" s="861">
        <v>86.952713000000003</v>
      </c>
      <c r="AZ1207" s="861">
        <v>-10.379160000000001</v>
      </c>
      <c r="BA1207" s="861">
        <v>-8.1048209999999994</v>
      </c>
      <c r="BB1207" s="861">
        <v>-17.134550000000001</v>
      </c>
      <c r="BC1207" s="861">
        <v>-16.104019000000001</v>
      </c>
      <c r="BD1207" s="861">
        <v>-16.603662</v>
      </c>
      <c r="BE1207" s="861">
        <v>-11.880946</v>
      </c>
      <c r="BF1207" s="861">
        <v>31.542323</v>
      </c>
      <c r="BG1207" s="861">
        <v>141.17423199999999</v>
      </c>
      <c r="BH1207" s="861">
        <v>109.702276</v>
      </c>
      <c r="BI1207" s="861">
        <v>49.030226999999996</v>
      </c>
      <c r="BJ1207" s="861">
        <v>129.743832</v>
      </c>
      <c r="BK1207" s="861">
        <v>85.515876000000006</v>
      </c>
      <c r="BL1207" s="861">
        <v>74.365626000000006</v>
      </c>
      <c r="BM1207" s="861">
        <v>-21.648391</v>
      </c>
      <c r="BN1207" s="861">
        <v>-16.497582000000001</v>
      </c>
      <c r="BO1207" s="861">
        <v>-14.524400999999999</v>
      </c>
      <c r="BP1207" s="861">
        <v>-16.279035</v>
      </c>
      <c r="BQ1207" s="861">
        <v>86.423381000000006</v>
      </c>
      <c r="BR1207" s="861">
        <v>88.776038</v>
      </c>
      <c r="BS1207" s="861">
        <v>85.196517</v>
      </c>
      <c r="BT1207" s="861">
        <v>57.463878999999999</v>
      </c>
      <c r="BU1207" s="861">
        <v>64.678832999999997</v>
      </c>
      <c r="BV1207" s="861">
        <v>60.579661000000002</v>
      </c>
      <c r="BW1207" s="861">
        <v>64.539423999999997</v>
      </c>
      <c r="BX1207" s="861">
        <v>-15.889360999999999</v>
      </c>
      <c r="BY1207" s="861">
        <v>-16.048069000000002</v>
      </c>
      <c r="BZ1207" s="861">
        <v>-16.973561</v>
      </c>
      <c r="CA1207" s="861">
        <v>-17.025285</v>
      </c>
      <c r="CB1207" s="861">
        <v>-11.16577</v>
      </c>
      <c r="CC1207" s="861">
        <v>-8.6010179999999998</v>
      </c>
      <c r="CD1207" s="861">
        <v>-11.57776</v>
      </c>
      <c r="CE1207" s="861">
        <v>-8.750413</v>
      </c>
      <c r="CF1207" s="861">
        <v>-13.859584999999999</v>
      </c>
      <c r="CG1207" s="861">
        <v>-9.0194639999999993</v>
      </c>
      <c r="CH1207" s="861">
        <v>-14.157465</v>
      </c>
      <c r="CI1207" s="861">
        <v>-9.933249</v>
      </c>
      <c r="CJ1207" s="861">
        <v>-11.071743</v>
      </c>
      <c r="CK1207" s="861">
        <v>-7.732037</v>
      </c>
      <c r="CL1207" s="861">
        <v>-11.137079</v>
      </c>
      <c r="CM1207" s="861">
        <v>-7.0772259999999996</v>
      </c>
      <c r="CN1207" s="861">
        <v>-13.750521000000001</v>
      </c>
      <c r="CO1207" s="861">
        <v>-9.7457069999999995</v>
      </c>
      <c r="CP1207" s="861">
        <v>-14.164944999999999</v>
      </c>
      <c r="CQ1207" s="861">
        <v>-10.605029999999999</v>
      </c>
      <c r="CR1207" s="861">
        <v>-10.820213000000001</v>
      </c>
      <c r="CS1207" s="861">
        <v>-8.1894770000000001</v>
      </c>
      <c r="CT1207" s="861">
        <v>-11.561090999999999</v>
      </c>
      <c r="CU1207" s="861">
        <v>-7.831448</v>
      </c>
      <c r="CV1207" s="861">
        <v>-14.229058999999999</v>
      </c>
      <c r="CW1207" s="861">
        <v>-7.9348190000000001</v>
      </c>
      <c r="CX1207" s="861">
        <v>-14.28514</v>
      </c>
      <c r="CY1207" s="861">
        <v>-8.851248</v>
      </c>
      <c r="CZ1207" s="861">
        <v>-10.503762999999999</v>
      </c>
      <c r="DA1207" s="861">
        <v>-7.3413700000000004</v>
      </c>
      <c r="DB1207" s="861">
        <v>-11.246314</v>
      </c>
      <c r="DC1207" s="861">
        <v>-6.8494489999999999</v>
      </c>
      <c r="DD1207" s="861">
        <v>-13.977221</v>
      </c>
      <c r="DE1207" s="861">
        <v>-9.2425990000000002</v>
      </c>
      <c r="DF1207" s="861">
        <v>-14.340976</v>
      </c>
      <c r="DG1207" s="861">
        <v>-9.7199670000000005</v>
      </c>
      <c r="DH1207" s="861">
        <v>-10.526387</v>
      </c>
      <c r="DI1207" s="861">
        <v>-7.7110029999999998</v>
      </c>
      <c r="DJ1207" s="861">
        <v>-11.025202999999999</v>
      </c>
      <c r="DK1207" s="861">
        <v>-8.0047320000000006</v>
      </c>
      <c r="DL1207" s="861">
        <v>-14.102767999999999</v>
      </c>
      <c r="DM1207" s="861">
        <v>-10.808171</v>
      </c>
      <c r="DN1207" s="861">
        <v>-14.327745</v>
      </c>
      <c r="DO1207" s="861">
        <v>-10.649929</v>
      </c>
      <c r="DP1207" s="861">
        <v>-11.175837</v>
      </c>
      <c r="DQ1207" s="861">
        <v>-8.6253770000000003</v>
      </c>
      <c r="DR1207" s="861">
        <v>-11.315769</v>
      </c>
      <c r="DS1207" s="861">
        <v>-9.1631990000000005</v>
      </c>
      <c r="DT1207" s="861">
        <v>-13.844441</v>
      </c>
      <c r="DU1207" s="861">
        <v>-11.535529</v>
      </c>
      <c r="DV1207" s="861">
        <v>-14.153235</v>
      </c>
      <c r="DW1207" s="861">
        <v>-8.8118069999999999</v>
      </c>
      <c r="DX1207" s="861">
        <v>11.453484</v>
      </c>
      <c r="DY1207" s="861">
        <v>7.9941990000000001</v>
      </c>
      <c r="DZ1207" s="861">
        <v>159.93887799999999</v>
      </c>
      <c r="EA1207" s="861">
        <v>150.914073</v>
      </c>
      <c r="EB1207" s="861">
        <v>121.39</v>
      </c>
      <c r="EC1207" s="861">
        <v>3.2719999999999998</v>
      </c>
      <c r="ED1207" s="861">
        <v>391.9</v>
      </c>
      <c r="EE1207" s="861">
        <v>121.55</v>
      </c>
      <c r="EF1207" s="861">
        <v>5.2919999999999998</v>
      </c>
      <c r="EG1207" s="861">
        <v>636.1</v>
      </c>
      <c r="EH1207" s="861">
        <v>121.47</v>
      </c>
      <c r="EI1207" s="861">
        <v>4.9240000000000004</v>
      </c>
      <c r="EJ1207" s="861">
        <v>586.29999999999995</v>
      </c>
      <c r="EK1207" s="861">
        <v>9.6844560000000008</v>
      </c>
      <c r="EL1207" s="861">
        <v>11.194243999999999</v>
      </c>
      <c r="EM1207" s="861">
        <v>-19.170909999999999</v>
      </c>
      <c r="EN1207" s="861">
        <v>-25.718644999999999</v>
      </c>
      <c r="EO1207" s="861">
        <v>94.024530999999996</v>
      </c>
      <c r="EP1207" s="861">
        <v>90.052182999999999</v>
      </c>
      <c r="EQ1207" s="861">
        <v>-10.730297999999999</v>
      </c>
      <c r="ER1207" s="861">
        <v>5539.8608990000002</v>
      </c>
      <c r="ES1207" s="861">
        <v>12926.756858000001</v>
      </c>
      <c r="ET1207" s="861">
        <v>12076.282155999999</v>
      </c>
      <c r="EU1207" s="861"/>
      <c r="EV1207" s="861"/>
      <c r="EW1207" s="861"/>
      <c r="EX1207" s="861"/>
      <c r="EY1207" s="861"/>
      <c r="EZ1207" s="861"/>
      <c r="FA1207" s="861"/>
      <c r="FB1207" s="861"/>
      <c r="FC1207" s="861"/>
      <c r="FD1207" s="861"/>
    </row>
    <row r="1208" spans="1:160" x14ac:dyDescent="0.25">
      <c r="A1208" s="837">
        <v>46142</v>
      </c>
      <c r="B1208" s="836">
        <v>0.20895833333333333</v>
      </c>
      <c r="C1208" s="861">
        <v>0</v>
      </c>
      <c r="D1208" s="861">
        <v>1</v>
      </c>
      <c r="E1208" s="861">
        <v>0</v>
      </c>
      <c r="F1208" s="861">
        <v>75.665289999999999</v>
      </c>
      <c r="G1208" s="861">
        <v>71.902642999999998</v>
      </c>
      <c r="H1208" s="861">
        <v>65.160055999999997</v>
      </c>
      <c r="I1208" s="861">
        <v>74.062220999999994</v>
      </c>
      <c r="J1208" s="861">
        <v>72.126662999999994</v>
      </c>
      <c r="K1208" s="861">
        <v>71.250569999999996</v>
      </c>
      <c r="L1208" s="861">
        <v>73.886409999999998</v>
      </c>
      <c r="M1208" s="861">
        <v>74.711618999999999</v>
      </c>
      <c r="N1208" s="861">
        <v>-10.55583</v>
      </c>
      <c r="O1208" s="861">
        <v>-12.781022999999999</v>
      </c>
      <c r="P1208" s="861">
        <v>-13.844859</v>
      </c>
      <c r="Q1208" s="861">
        <v>-9.5186259999999994</v>
      </c>
      <c r="R1208" s="861">
        <v>-10.935962</v>
      </c>
      <c r="S1208" s="861">
        <v>-12.063079999999999</v>
      </c>
      <c r="T1208" s="861">
        <v>82.176150000000007</v>
      </c>
      <c r="U1208" s="861">
        <v>74.641029000000003</v>
      </c>
      <c r="V1208" s="861">
        <v>93.274337000000003</v>
      </c>
      <c r="W1208" s="861">
        <v>92.333350999999993</v>
      </c>
      <c r="X1208" s="861">
        <v>-9.3123050000000003</v>
      </c>
      <c r="Y1208" s="861">
        <v>-9.2959150000000008</v>
      </c>
      <c r="Z1208" s="861">
        <v>-13.265796</v>
      </c>
      <c r="AA1208" s="861">
        <v>-12.677819</v>
      </c>
      <c r="AB1208" s="861">
        <v>-12.533052</v>
      </c>
      <c r="AC1208" s="861">
        <v>-13.403460000000001</v>
      </c>
      <c r="AD1208" s="861">
        <v>-15.355715</v>
      </c>
      <c r="AE1208" s="861">
        <v>103.032185</v>
      </c>
      <c r="AF1208" s="861">
        <v>96.756827000000001</v>
      </c>
      <c r="AG1208" s="861">
        <v>87.912448999999995</v>
      </c>
      <c r="AH1208" s="861">
        <v>106.340881</v>
      </c>
      <c r="AI1208" s="861">
        <v>89.459182999999996</v>
      </c>
      <c r="AJ1208" s="861">
        <v>70.727440999999999</v>
      </c>
      <c r="AK1208" s="861">
        <v>-9.3712289999999996</v>
      </c>
      <c r="AL1208" s="861">
        <v>-12.471313</v>
      </c>
      <c r="AM1208" s="861">
        <v>-9.5443060000000006</v>
      </c>
      <c r="AN1208" s="861">
        <v>92.274642</v>
      </c>
      <c r="AO1208" s="861">
        <v>91.610472000000001</v>
      </c>
      <c r="AP1208" s="861">
        <v>86.784350000000003</v>
      </c>
      <c r="AQ1208" s="861">
        <v>87.688446999999996</v>
      </c>
      <c r="AR1208" s="861">
        <v>72.530994000000007</v>
      </c>
      <c r="AS1208" s="861">
        <v>62.762464000000001</v>
      </c>
      <c r="AT1208" s="861">
        <v>76.153952000000004</v>
      </c>
      <c r="AU1208" s="861">
        <v>75.238930999999994</v>
      </c>
      <c r="AV1208" s="861">
        <v>74.340258000000006</v>
      </c>
      <c r="AW1208" s="861">
        <v>73.683322000000004</v>
      </c>
      <c r="AX1208" s="861">
        <v>88.881943000000007</v>
      </c>
      <c r="AY1208" s="861">
        <v>86.899500000000003</v>
      </c>
      <c r="AZ1208" s="861">
        <v>-10.399196999999999</v>
      </c>
      <c r="BA1208" s="861">
        <v>-8.0541350000000005</v>
      </c>
      <c r="BB1208" s="861">
        <v>-17.164603</v>
      </c>
      <c r="BC1208" s="861">
        <v>-16.138762</v>
      </c>
      <c r="BD1208" s="861">
        <v>-16.627050000000001</v>
      </c>
      <c r="BE1208" s="861">
        <v>-11.449807</v>
      </c>
      <c r="BF1208" s="861">
        <v>31.631544000000002</v>
      </c>
      <c r="BG1208" s="861">
        <v>141.08755199999999</v>
      </c>
      <c r="BH1208" s="861">
        <v>109.634597</v>
      </c>
      <c r="BI1208" s="861">
        <v>49.054774000000002</v>
      </c>
      <c r="BJ1208" s="861">
        <v>130.094988</v>
      </c>
      <c r="BK1208" s="861">
        <v>85.373928000000006</v>
      </c>
      <c r="BL1208" s="861">
        <v>74.234931000000003</v>
      </c>
      <c r="BM1208" s="861">
        <v>-21.715872000000001</v>
      </c>
      <c r="BN1208" s="861">
        <v>-16.546125</v>
      </c>
      <c r="BO1208" s="861">
        <v>-14.438084999999999</v>
      </c>
      <c r="BP1208" s="861">
        <v>-16.328983999999998</v>
      </c>
      <c r="BQ1208" s="861">
        <v>86.356528999999995</v>
      </c>
      <c r="BR1208" s="861">
        <v>88.825774999999993</v>
      </c>
      <c r="BS1208" s="861">
        <v>85.229763000000005</v>
      </c>
      <c r="BT1208" s="861">
        <v>57.41283</v>
      </c>
      <c r="BU1208" s="861">
        <v>64.672321999999994</v>
      </c>
      <c r="BV1208" s="861">
        <v>60.549914000000001</v>
      </c>
      <c r="BW1208" s="861">
        <v>64.467474999999993</v>
      </c>
      <c r="BX1208" s="861">
        <v>-15.714691</v>
      </c>
      <c r="BY1208" s="861">
        <v>-16.059540999999999</v>
      </c>
      <c r="BZ1208" s="861">
        <v>-16.84769</v>
      </c>
      <c r="CA1208" s="861">
        <v>-16.994776000000002</v>
      </c>
      <c r="CB1208" s="861">
        <v>-11.140243999999999</v>
      </c>
      <c r="CC1208" s="861">
        <v>-8.5719010000000004</v>
      </c>
      <c r="CD1208" s="861">
        <v>-11.556034</v>
      </c>
      <c r="CE1208" s="861">
        <v>-8.7334669999999992</v>
      </c>
      <c r="CF1208" s="861">
        <v>-13.850989999999999</v>
      </c>
      <c r="CG1208" s="861">
        <v>-9.0320210000000003</v>
      </c>
      <c r="CH1208" s="861">
        <v>-14.121898</v>
      </c>
      <c r="CI1208" s="861">
        <v>-9.9354580000000006</v>
      </c>
      <c r="CJ1208" s="861">
        <v>-11.030239</v>
      </c>
      <c r="CK1208" s="861">
        <v>-7.70296</v>
      </c>
      <c r="CL1208" s="861">
        <v>-11.110666</v>
      </c>
      <c r="CM1208" s="861">
        <v>-7.0738709999999996</v>
      </c>
      <c r="CN1208" s="861">
        <v>-13.749482</v>
      </c>
      <c r="CO1208" s="861">
        <v>-9.7179350000000007</v>
      </c>
      <c r="CP1208" s="861">
        <v>-14.145773999999999</v>
      </c>
      <c r="CQ1208" s="861">
        <v>-10.621197</v>
      </c>
      <c r="CR1208" s="861">
        <v>-10.77107</v>
      </c>
      <c r="CS1208" s="861">
        <v>-8.1863960000000002</v>
      </c>
      <c r="CT1208" s="861">
        <v>-11.519397</v>
      </c>
      <c r="CU1208" s="861">
        <v>-7.8367680000000002</v>
      </c>
      <c r="CV1208" s="861">
        <v>-14.251441</v>
      </c>
      <c r="CW1208" s="861">
        <v>-7.9756919999999996</v>
      </c>
      <c r="CX1208" s="861">
        <v>-14.299234</v>
      </c>
      <c r="CY1208" s="861">
        <v>-8.8586639999999992</v>
      </c>
      <c r="CZ1208" s="861">
        <v>-10.541257999999999</v>
      </c>
      <c r="DA1208" s="861">
        <v>-7.3518080000000001</v>
      </c>
      <c r="DB1208" s="861">
        <v>-11.276567</v>
      </c>
      <c r="DC1208" s="861">
        <v>-6.8864979999999996</v>
      </c>
      <c r="DD1208" s="861">
        <v>-13.973704</v>
      </c>
      <c r="DE1208" s="861">
        <v>-9.2498889999999996</v>
      </c>
      <c r="DF1208" s="861">
        <v>-14.340217000000001</v>
      </c>
      <c r="DG1208" s="861">
        <v>-9.7398539999999993</v>
      </c>
      <c r="DH1208" s="861">
        <v>-10.528919999999999</v>
      </c>
      <c r="DI1208" s="861">
        <v>-7.7259900000000004</v>
      </c>
      <c r="DJ1208" s="861">
        <v>-11.028986</v>
      </c>
      <c r="DK1208" s="861">
        <v>-8.0141120000000008</v>
      </c>
      <c r="DL1208" s="861">
        <v>-14.115942</v>
      </c>
      <c r="DM1208" s="861">
        <v>-10.835375000000001</v>
      </c>
      <c r="DN1208" s="861">
        <v>-14.339744</v>
      </c>
      <c r="DO1208" s="861">
        <v>-10.649174</v>
      </c>
      <c r="DP1208" s="861">
        <v>-11.185895</v>
      </c>
      <c r="DQ1208" s="861">
        <v>-8.6380440000000007</v>
      </c>
      <c r="DR1208" s="861">
        <v>-11.321436</v>
      </c>
      <c r="DS1208" s="861">
        <v>-9.1857190000000006</v>
      </c>
      <c r="DT1208" s="861">
        <v>-13.879802</v>
      </c>
      <c r="DU1208" s="861">
        <v>-11.53877</v>
      </c>
      <c r="DV1208" s="861">
        <v>-14.164115000000001</v>
      </c>
      <c r="DW1208" s="861">
        <v>-8.8183799999999994</v>
      </c>
      <c r="DX1208" s="861">
        <v>11.459315999999999</v>
      </c>
      <c r="DY1208" s="861">
        <v>7.98963</v>
      </c>
      <c r="DZ1208" s="861">
        <v>160.43162100000001</v>
      </c>
      <c r="EA1208" s="861">
        <v>150.70692500000001</v>
      </c>
      <c r="EB1208" s="861">
        <v>121.37</v>
      </c>
      <c r="EC1208" s="861">
        <v>3.2709999999999999</v>
      </c>
      <c r="ED1208" s="861">
        <v>391.5</v>
      </c>
      <c r="EE1208" s="861">
        <v>121.34</v>
      </c>
      <c r="EF1208" s="861">
        <v>5.327</v>
      </c>
      <c r="EG1208" s="861">
        <v>632.5</v>
      </c>
      <c r="EH1208" s="861">
        <v>121.51</v>
      </c>
      <c r="EI1208" s="861">
        <v>4.915</v>
      </c>
      <c r="EJ1208" s="861">
        <v>583.29999999999995</v>
      </c>
      <c r="EK1208" s="861">
        <v>9.6161490000000001</v>
      </c>
      <c r="EL1208" s="861">
        <v>11.289706000000001</v>
      </c>
      <c r="EM1208" s="861">
        <v>-19.160454999999999</v>
      </c>
      <c r="EN1208" s="861">
        <v>-25.727791</v>
      </c>
      <c r="EO1208" s="861">
        <v>94.237043999999997</v>
      </c>
      <c r="EP1208" s="861">
        <v>89.959162000000006</v>
      </c>
      <c r="EQ1208" s="861">
        <v>-10.731729</v>
      </c>
      <c r="ER1208" s="861">
        <v>5546.3797269999995</v>
      </c>
      <c r="ES1208" s="861">
        <v>12937.318358</v>
      </c>
      <c r="ET1208" s="861">
        <v>12086.022564999999</v>
      </c>
      <c r="EU1208" s="861"/>
      <c r="EV1208" s="861"/>
      <c r="EW1208" s="861"/>
      <c r="EX1208" s="861"/>
      <c r="EY1208" s="861"/>
      <c r="EZ1208" s="861"/>
      <c r="FA1208" s="861"/>
      <c r="FB1208" s="861"/>
      <c r="FC1208" s="861"/>
      <c r="FD1208" s="861"/>
    </row>
    <row r="1209" spans="1:160" x14ac:dyDescent="0.25">
      <c r="A1209" s="837">
        <v>46142</v>
      </c>
      <c r="B1209" s="836">
        <v>0.20965277777777777</v>
      </c>
      <c r="C1209" s="861">
        <v>0</v>
      </c>
      <c r="D1209" s="861">
        <v>1</v>
      </c>
      <c r="E1209" s="861">
        <v>0</v>
      </c>
      <c r="F1209" s="861">
        <v>75.735887000000005</v>
      </c>
      <c r="G1209" s="861">
        <v>71.89555</v>
      </c>
      <c r="H1209" s="861">
        <v>65.257175000000004</v>
      </c>
      <c r="I1209" s="861">
        <v>74.052738000000005</v>
      </c>
      <c r="J1209" s="861">
        <v>72.071382</v>
      </c>
      <c r="K1209" s="861">
        <v>71.206688</v>
      </c>
      <c r="L1209" s="861">
        <v>73.877644000000004</v>
      </c>
      <c r="M1209" s="861">
        <v>74.710046000000006</v>
      </c>
      <c r="N1209" s="861">
        <v>-10.580887000000001</v>
      </c>
      <c r="O1209" s="861">
        <v>-12.839166000000001</v>
      </c>
      <c r="P1209" s="861">
        <v>-13.851159000000001</v>
      </c>
      <c r="Q1209" s="861">
        <v>-9.5101610000000001</v>
      </c>
      <c r="R1209" s="861">
        <v>-11.026654000000001</v>
      </c>
      <c r="S1209" s="861">
        <v>-12.203379999999999</v>
      </c>
      <c r="T1209" s="861">
        <v>81.951412000000005</v>
      </c>
      <c r="U1209" s="861">
        <v>74.150926999999996</v>
      </c>
      <c r="V1209" s="861">
        <v>93.106679</v>
      </c>
      <c r="W1209" s="861">
        <v>92.119133000000005</v>
      </c>
      <c r="X1209" s="861">
        <v>-9.3213729999999995</v>
      </c>
      <c r="Y1209" s="861">
        <v>-9.3057359999999996</v>
      </c>
      <c r="Z1209" s="861">
        <v>-13.310116000000001</v>
      </c>
      <c r="AA1209" s="861">
        <v>-12.763577</v>
      </c>
      <c r="AB1209" s="861">
        <v>-12.559179</v>
      </c>
      <c r="AC1209" s="861">
        <v>-13.442835000000001</v>
      </c>
      <c r="AD1209" s="861">
        <v>-15.423194000000001</v>
      </c>
      <c r="AE1209" s="861">
        <v>102.99881999999999</v>
      </c>
      <c r="AF1209" s="861">
        <v>96.666784000000007</v>
      </c>
      <c r="AG1209" s="861">
        <v>87.712455000000006</v>
      </c>
      <c r="AH1209" s="861">
        <v>106.27793800000001</v>
      </c>
      <c r="AI1209" s="861">
        <v>89.372600000000006</v>
      </c>
      <c r="AJ1209" s="861">
        <v>70.655507999999998</v>
      </c>
      <c r="AK1209" s="861">
        <v>-9.4694269999999996</v>
      </c>
      <c r="AL1209" s="861">
        <v>-12.507306</v>
      </c>
      <c r="AM1209" s="861">
        <v>-9.5641879999999997</v>
      </c>
      <c r="AN1209" s="861">
        <v>92.202844999999996</v>
      </c>
      <c r="AO1209" s="861">
        <v>91.435771000000003</v>
      </c>
      <c r="AP1209" s="861">
        <v>86.611181999999999</v>
      </c>
      <c r="AQ1209" s="861">
        <v>87.623275000000007</v>
      </c>
      <c r="AR1209" s="861">
        <v>72.535775000000001</v>
      </c>
      <c r="AS1209" s="861">
        <v>62.827728</v>
      </c>
      <c r="AT1209" s="861">
        <v>76.083849999999998</v>
      </c>
      <c r="AU1209" s="861">
        <v>75.230410000000006</v>
      </c>
      <c r="AV1209" s="861">
        <v>74.520246999999998</v>
      </c>
      <c r="AW1209" s="861">
        <v>73.781852999999998</v>
      </c>
      <c r="AX1209" s="861">
        <v>88.824961000000002</v>
      </c>
      <c r="AY1209" s="861">
        <v>86.726557</v>
      </c>
      <c r="AZ1209" s="861">
        <v>-10.515255</v>
      </c>
      <c r="BA1209" s="861">
        <v>-8.1875470000000004</v>
      </c>
      <c r="BB1209" s="861">
        <v>-17.161839000000001</v>
      </c>
      <c r="BC1209" s="861">
        <v>-16.168227000000002</v>
      </c>
      <c r="BD1209" s="861">
        <v>-16.629031000000001</v>
      </c>
      <c r="BE1209" s="861">
        <v>-11.522289000000001</v>
      </c>
      <c r="BF1209" s="861">
        <v>31.63017</v>
      </c>
      <c r="BG1209" s="861">
        <v>141.072203</v>
      </c>
      <c r="BH1209" s="861">
        <v>109.512308</v>
      </c>
      <c r="BI1209" s="861">
        <v>48.987175999999998</v>
      </c>
      <c r="BJ1209" s="861">
        <v>130.06407200000001</v>
      </c>
      <c r="BK1209" s="861">
        <v>85.281763999999995</v>
      </c>
      <c r="BL1209" s="861">
        <v>73.916589000000002</v>
      </c>
      <c r="BM1209" s="861">
        <v>-21.707661999999999</v>
      </c>
      <c r="BN1209" s="861">
        <v>-16.564945999999999</v>
      </c>
      <c r="BO1209" s="861">
        <v>-14.419506999999999</v>
      </c>
      <c r="BP1209" s="861">
        <v>-16.321252999999999</v>
      </c>
      <c r="BQ1209" s="861">
        <v>86.25994</v>
      </c>
      <c r="BR1209" s="861">
        <v>88.802083999999994</v>
      </c>
      <c r="BS1209" s="861">
        <v>85.142106999999996</v>
      </c>
      <c r="BT1209" s="861">
        <v>57.460281000000002</v>
      </c>
      <c r="BU1209" s="861">
        <v>64.611949999999993</v>
      </c>
      <c r="BV1209" s="861">
        <v>60.551554000000003</v>
      </c>
      <c r="BW1209" s="861">
        <v>64.485787999999999</v>
      </c>
      <c r="BX1209" s="861">
        <v>-15.859112</v>
      </c>
      <c r="BY1209" s="861">
        <v>-16.128215000000001</v>
      </c>
      <c r="BZ1209" s="861">
        <v>-16.892333000000001</v>
      </c>
      <c r="CA1209" s="861">
        <v>-17.064582000000001</v>
      </c>
      <c r="CB1209" s="861">
        <v>-11.169911000000001</v>
      </c>
      <c r="CC1209" s="861">
        <v>-8.642671</v>
      </c>
      <c r="CD1209" s="861">
        <v>-11.578206</v>
      </c>
      <c r="CE1209" s="861">
        <v>-8.7948869999999992</v>
      </c>
      <c r="CF1209" s="861">
        <v>-13.903475</v>
      </c>
      <c r="CG1209" s="861">
        <v>-9.0906690000000001</v>
      </c>
      <c r="CH1209" s="861">
        <v>-14.194694</v>
      </c>
      <c r="CI1209" s="861">
        <v>-9.9965109999999999</v>
      </c>
      <c r="CJ1209" s="861">
        <v>-11.093278</v>
      </c>
      <c r="CK1209" s="861">
        <v>-7.7745689999999996</v>
      </c>
      <c r="CL1209" s="861">
        <v>-11.160563</v>
      </c>
      <c r="CM1209" s="861">
        <v>-7.1337289999999998</v>
      </c>
      <c r="CN1209" s="861">
        <v>-13.770326000000001</v>
      </c>
      <c r="CO1209" s="861">
        <v>-9.7897820000000007</v>
      </c>
      <c r="CP1209" s="861">
        <v>-14.200571</v>
      </c>
      <c r="CQ1209" s="861">
        <v>-10.651261</v>
      </c>
      <c r="CR1209" s="861">
        <v>-10.840612999999999</v>
      </c>
      <c r="CS1209" s="861">
        <v>-8.2388080000000006</v>
      </c>
      <c r="CT1209" s="861">
        <v>-11.574083999999999</v>
      </c>
      <c r="CU1209" s="861">
        <v>-7.8902020000000004</v>
      </c>
      <c r="CV1209" s="861">
        <v>-14.260532</v>
      </c>
      <c r="CW1209" s="861">
        <v>-8.0006000000000004</v>
      </c>
      <c r="CX1209" s="861">
        <v>-14.326655000000001</v>
      </c>
      <c r="CY1209" s="861">
        <v>-8.8282290000000003</v>
      </c>
      <c r="CZ1209" s="861">
        <v>-10.566637999999999</v>
      </c>
      <c r="DA1209" s="861">
        <v>-7.3478339999999998</v>
      </c>
      <c r="DB1209" s="861">
        <v>-11.289967000000001</v>
      </c>
      <c r="DC1209" s="861">
        <v>-6.8475020000000004</v>
      </c>
      <c r="DD1209" s="861">
        <v>-14.024120999999999</v>
      </c>
      <c r="DE1209" s="861">
        <v>-9.2464929999999992</v>
      </c>
      <c r="DF1209" s="861">
        <v>-14.405609</v>
      </c>
      <c r="DG1209" s="861">
        <v>-9.7264280000000003</v>
      </c>
      <c r="DH1209" s="861">
        <v>-10.582646</v>
      </c>
      <c r="DI1209" s="861">
        <v>-7.7418110000000002</v>
      </c>
      <c r="DJ1209" s="861">
        <v>-11.089079</v>
      </c>
      <c r="DK1209" s="861">
        <v>-7.9957880000000001</v>
      </c>
      <c r="DL1209" s="861">
        <v>-14.171665000000001</v>
      </c>
      <c r="DM1209" s="861">
        <v>-10.829247000000001</v>
      </c>
      <c r="DN1209" s="861">
        <v>-14.378672999999999</v>
      </c>
      <c r="DO1209" s="861">
        <v>-10.658747999999999</v>
      </c>
      <c r="DP1209" s="861">
        <v>-11.216637</v>
      </c>
      <c r="DQ1209" s="861">
        <v>-8.6482679999999998</v>
      </c>
      <c r="DR1209" s="861">
        <v>-11.363683999999999</v>
      </c>
      <c r="DS1209" s="861">
        <v>-9.1861090000000001</v>
      </c>
      <c r="DT1209" s="861">
        <v>-13.903866000000001</v>
      </c>
      <c r="DU1209" s="861">
        <v>-11.556158</v>
      </c>
      <c r="DV1209" s="861">
        <v>-14.199908000000001</v>
      </c>
      <c r="DW1209" s="861">
        <v>-8.8178009999999993</v>
      </c>
      <c r="DX1209" s="861">
        <v>11.409741</v>
      </c>
      <c r="DY1209" s="861">
        <v>7.98963</v>
      </c>
      <c r="DZ1209" s="861">
        <v>160.02869799999999</v>
      </c>
      <c r="EA1209" s="861">
        <v>150.77467799999999</v>
      </c>
      <c r="EB1209" s="861">
        <v>122</v>
      </c>
      <c r="EC1209" s="861">
        <v>1.238</v>
      </c>
      <c r="ED1209" s="861">
        <v>133.30000000000001</v>
      </c>
      <c r="EE1209" s="861">
        <v>121.9</v>
      </c>
      <c r="EF1209" s="861">
        <v>5.3019999999999996</v>
      </c>
      <c r="EG1209" s="861">
        <v>633.5</v>
      </c>
      <c r="EH1209" s="861">
        <v>121.95</v>
      </c>
      <c r="EI1209" s="861">
        <v>4.88</v>
      </c>
      <c r="EJ1209" s="861">
        <v>583.5</v>
      </c>
      <c r="EK1209" s="861">
        <v>9.6851979999999998</v>
      </c>
      <c r="EL1209" s="861">
        <v>11.308284</v>
      </c>
      <c r="EM1209" s="861">
        <v>-19.249386000000001</v>
      </c>
      <c r="EN1209" s="861">
        <v>-25.727791</v>
      </c>
      <c r="EO1209" s="861">
        <v>94.063301999999993</v>
      </c>
      <c r="EP1209" s="861">
        <v>89.989597000000003</v>
      </c>
      <c r="EQ1209" s="861">
        <v>-10.764573</v>
      </c>
      <c r="ER1209" s="861">
        <v>5550.8221480000002</v>
      </c>
      <c r="ES1209" s="861">
        <v>12947.883314000001</v>
      </c>
      <c r="ET1209" s="861">
        <v>12095.776040999999</v>
      </c>
      <c r="EU1209" s="861"/>
      <c r="EV1209" s="861"/>
      <c r="EW1209" s="861"/>
      <c r="EX1209" s="861"/>
      <c r="EY1209" s="861"/>
      <c r="EZ1209" s="861"/>
      <c r="FA1209" s="861"/>
      <c r="FB1209" s="861"/>
      <c r="FC1209" s="861"/>
      <c r="FD1209" s="861"/>
    </row>
    <row r="1210" spans="1:160" x14ac:dyDescent="0.25">
      <c r="A1210" s="837">
        <v>46142</v>
      </c>
      <c r="B1210" s="836">
        <v>0.21034722222222221</v>
      </c>
      <c r="C1210" s="861">
        <v>0</v>
      </c>
      <c r="D1210" s="861">
        <v>1</v>
      </c>
      <c r="E1210" s="861">
        <v>0</v>
      </c>
      <c r="F1210" s="861">
        <v>75.603188000000003</v>
      </c>
      <c r="G1210" s="861">
        <v>71.908099000000007</v>
      </c>
      <c r="H1210" s="861">
        <v>65.227946000000003</v>
      </c>
      <c r="I1210" s="861">
        <v>74.084241000000006</v>
      </c>
      <c r="J1210" s="861">
        <v>72.070746999999997</v>
      </c>
      <c r="K1210" s="861">
        <v>71.227689999999996</v>
      </c>
      <c r="L1210" s="861">
        <v>73.877947000000006</v>
      </c>
      <c r="M1210" s="861">
        <v>74.720489000000001</v>
      </c>
      <c r="N1210" s="861">
        <v>-10.613621</v>
      </c>
      <c r="O1210" s="861">
        <v>-12.881918000000001</v>
      </c>
      <c r="P1210" s="861">
        <v>-13.855732</v>
      </c>
      <c r="Q1210" s="861">
        <v>-9.3957320000000006</v>
      </c>
      <c r="R1210" s="861">
        <v>-10.902551000000001</v>
      </c>
      <c r="S1210" s="861">
        <v>-12.058801000000001</v>
      </c>
      <c r="T1210" s="861">
        <v>82.157140999999996</v>
      </c>
      <c r="U1210" s="861">
        <v>74.852132999999995</v>
      </c>
      <c r="V1210" s="861">
        <v>93.112187000000006</v>
      </c>
      <c r="W1210" s="861">
        <v>92.192975000000004</v>
      </c>
      <c r="X1210" s="861">
        <v>-9.2771600000000003</v>
      </c>
      <c r="Y1210" s="861">
        <v>-9.3254079999999995</v>
      </c>
      <c r="Z1210" s="861">
        <v>-13.247828999999999</v>
      </c>
      <c r="AA1210" s="861">
        <v>-12.720195</v>
      </c>
      <c r="AB1210" s="861">
        <v>-12.542655</v>
      </c>
      <c r="AC1210" s="861">
        <v>-13.392315</v>
      </c>
      <c r="AD1210" s="861">
        <v>-15.304919</v>
      </c>
      <c r="AE1210" s="861">
        <v>103.086724</v>
      </c>
      <c r="AF1210" s="861">
        <v>96.667152000000002</v>
      </c>
      <c r="AG1210" s="861">
        <v>87.903015999999994</v>
      </c>
      <c r="AH1210" s="861">
        <v>106.24329</v>
      </c>
      <c r="AI1210" s="861">
        <v>89.404584999999997</v>
      </c>
      <c r="AJ1210" s="861">
        <v>70.634276999999997</v>
      </c>
      <c r="AK1210" s="861">
        <v>-9.4417639999999992</v>
      </c>
      <c r="AL1210" s="861">
        <v>-12.356113000000001</v>
      </c>
      <c r="AM1210" s="861">
        <v>-9.5632830000000002</v>
      </c>
      <c r="AN1210" s="861">
        <v>92.323719999999994</v>
      </c>
      <c r="AO1210" s="861">
        <v>91.463004999999995</v>
      </c>
      <c r="AP1210" s="861">
        <v>86.852739</v>
      </c>
      <c r="AQ1210" s="861">
        <v>87.706404000000006</v>
      </c>
      <c r="AR1210" s="861">
        <v>72.494491999999994</v>
      </c>
      <c r="AS1210" s="861">
        <v>62.860104999999997</v>
      </c>
      <c r="AT1210" s="861">
        <v>76.173287999999999</v>
      </c>
      <c r="AU1210" s="861">
        <v>75.241819000000007</v>
      </c>
      <c r="AV1210" s="861">
        <v>74.445020999999997</v>
      </c>
      <c r="AW1210" s="861">
        <v>73.471233999999995</v>
      </c>
      <c r="AX1210" s="861">
        <v>88.868949000000001</v>
      </c>
      <c r="AY1210" s="861">
        <v>86.752318000000002</v>
      </c>
      <c r="AZ1210" s="861">
        <v>-10.340584</v>
      </c>
      <c r="BA1210" s="861">
        <v>-8.399597</v>
      </c>
      <c r="BB1210" s="861">
        <v>-17.183191000000001</v>
      </c>
      <c r="BC1210" s="861">
        <v>-16.211345999999999</v>
      </c>
      <c r="BD1210" s="861">
        <v>-16.628074000000002</v>
      </c>
      <c r="BE1210" s="861">
        <v>-11.623051999999999</v>
      </c>
      <c r="BF1210" s="861">
        <v>31.635438000000001</v>
      </c>
      <c r="BG1210" s="861">
        <v>141.04464400000001</v>
      </c>
      <c r="BH1210" s="861">
        <v>109.52243799999999</v>
      </c>
      <c r="BI1210" s="861">
        <v>48.811504999999997</v>
      </c>
      <c r="BJ1210" s="861">
        <v>129.77386300000001</v>
      </c>
      <c r="BK1210" s="861">
        <v>85.297855999999996</v>
      </c>
      <c r="BL1210" s="861">
        <v>74.047501999999994</v>
      </c>
      <c r="BM1210" s="861">
        <v>-21.759032000000001</v>
      </c>
      <c r="BN1210" s="861">
        <v>-16.522288</v>
      </c>
      <c r="BO1210" s="861">
        <v>-14.530123</v>
      </c>
      <c r="BP1210" s="861">
        <v>-16.313687000000002</v>
      </c>
      <c r="BQ1210" s="861">
        <v>86.184877</v>
      </c>
      <c r="BR1210" s="861">
        <v>88.835173999999995</v>
      </c>
      <c r="BS1210" s="861">
        <v>85.11439</v>
      </c>
      <c r="BT1210" s="861">
        <v>57.268147999999997</v>
      </c>
      <c r="BU1210" s="861">
        <v>64.661196000000004</v>
      </c>
      <c r="BV1210" s="861">
        <v>60.625103000000003</v>
      </c>
      <c r="BW1210" s="861">
        <v>64.581228999999993</v>
      </c>
      <c r="BX1210" s="861">
        <v>-15.614547999999999</v>
      </c>
      <c r="BY1210" s="861">
        <v>-16.028513</v>
      </c>
      <c r="BZ1210" s="861">
        <v>-16.962429</v>
      </c>
      <c r="CA1210" s="861">
        <v>-17.057811000000001</v>
      </c>
      <c r="CB1210" s="861">
        <v>-11.172136999999999</v>
      </c>
      <c r="CC1210" s="861">
        <v>-8.6445129999999999</v>
      </c>
      <c r="CD1210" s="861">
        <v>-11.604521999999999</v>
      </c>
      <c r="CE1210" s="861">
        <v>-8.8070339999999998</v>
      </c>
      <c r="CF1210" s="861">
        <v>-13.885908000000001</v>
      </c>
      <c r="CG1210" s="861">
        <v>-9.1111939999999993</v>
      </c>
      <c r="CH1210" s="861">
        <v>-14.190317</v>
      </c>
      <c r="CI1210" s="861">
        <v>-10.010465</v>
      </c>
      <c r="CJ1210" s="861">
        <v>-11.074818</v>
      </c>
      <c r="CK1210" s="861">
        <v>-7.7516220000000002</v>
      </c>
      <c r="CL1210" s="861">
        <v>-11.179338</v>
      </c>
      <c r="CM1210" s="861">
        <v>-7.1262230000000004</v>
      </c>
      <c r="CN1210" s="861">
        <v>-13.760789000000001</v>
      </c>
      <c r="CO1210" s="861">
        <v>-9.797663</v>
      </c>
      <c r="CP1210" s="861">
        <v>-14.168514</v>
      </c>
      <c r="CQ1210" s="861">
        <v>-10.636763999999999</v>
      </c>
      <c r="CR1210" s="861">
        <v>-10.800267</v>
      </c>
      <c r="CS1210" s="861">
        <v>-8.2547870000000003</v>
      </c>
      <c r="CT1210" s="861">
        <v>-11.610761</v>
      </c>
      <c r="CU1210" s="861">
        <v>-7.887842</v>
      </c>
      <c r="CV1210" s="861">
        <v>-14.277521</v>
      </c>
      <c r="CW1210" s="861">
        <v>-8.0043209999999991</v>
      </c>
      <c r="CX1210" s="861">
        <v>-14.339824</v>
      </c>
      <c r="CY1210" s="861">
        <v>-8.8811029999999995</v>
      </c>
      <c r="CZ1210" s="861">
        <v>-10.555771999999999</v>
      </c>
      <c r="DA1210" s="861">
        <v>-7.403079</v>
      </c>
      <c r="DB1210" s="861">
        <v>-11.298057999999999</v>
      </c>
      <c r="DC1210" s="861">
        <v>-6.912979</v>
      </c>
      <c r="DD1210" s="861">
        <v>-14.017472</v>
      </c>
      <c r="DE1210" s="861">
        <v>-9.2764570000000006</v>
      </c>
      <c r="DF1210" s="861">
        <v>-14.371684</v>
      </c>
      <c r="DG1210" s="861">
        <v>-9.7762530000000005</v>
      </c>
      <c r="DH1210" s="861">
        <v>-10.562077</v>
      </c>
      <c r="DI1210" s="861">
        <v>-7.7652299999999999</v>
      </c>
      <c r="DJ1210" s="861">
        <v>-11.051038</v>
      </c>
      <c r="DK1210" s="861">
        <v>-8.0313800000000004</v>
      </c>
      <c r="DL1210" s="861">
        <v>-14.135705</v>
      </c>
      <c r="DM1210" s="861">
        <v>-10.845637</v>
      </c>
      <c r="DN1210" s="861">
        <v>-14.382553</v>
      </c>
      <c r="DO1210" s="861">
        <v>-10.683745999999999</v>
      </c>
      <c r="DP1210" s="861">
        <v>-11.212033999999999</v>
      </c>
      <c r="DQ1210" s="861">
        <v>-8.6820240000000002</v>
      </c>
      <c r="DR1210" s="861">
        <v>-11.373127</v>
      </c>
      <c r="DS1210" s="861">
        <v>-9.2250499999999995</v>
      </c>
      <c r="DT1210" s="861">
        <v>-13.893420000000001</v>
      </c>
      <c r="DU1210" s="861">
        <v>-11.589504</v>
      </c>
      <c r="DV1210" s="861">
        <v>-14.187783</v>
      </c>
      <c r="DW1210" s="861">
        <v>-8.8484069999999999</v>
      </c>
      <c r="DX1210" s="861">
        <v>11.427044</v>
      </c>
      <c r="DY1210" s="861">
        <v>7.9836999999999998</v>
      </c>
      <c r="DZ1210" s="861">
        <v>160.457964</v>
      </c>
      <c r="EA1210" s="861">
        <v>150.783816</v>
      </c>
      <c r="EB1210" s="861">
        <v>121.38</v>
      </c>
      <c r="EC1210" s="861">
        <v>3.27</v>
      </c>
      <c r="ED1210" s="861">
        <v>390.3</v>
      </c>
      <c r="EE1210" s="861">
        <v>121.33</v>
      </c>
      <c r="EF1210" s="861">
        <v>5.319</v>
      </c>
      <c r="EG1210" s="861">
        <v>635.5</v>
      </c>
      <c r="EH1210" s="861">
        <v>121.27</v>
      </c>
      <c r="EI1210" s="861">
        <v>4.9130000000000003</v>
      </c>
      <c r="EJ1210" s="861">
        <v>583.70000000000005</v>
      </c>
      <c r="EK1210" s="861">
        <v>9.655049</v>
      </c>
      <c r="EL1210" s="861">
        <v>11.209541</v>
      </c>
      <c r="EM1210" s="861">
        <v>-19.218332</v>
      </c>
      <c r="EN1210" s="861">
        <v>-25.739664000000001</v>
      </c>
      <c r="EO1210" s="861">
        <v>94.248392999999993</v>
      </c>
      <c r="EP1210" s="861">
        <v>89.993701000000001</v>
      </c>
      <c r="EQ1210" s="861">
        <v>-10.772057</v>
      </c>
      <c r="ER1210" s="861">
        <v>5553.7435160000005</v>
      </c>
      <c r="ES1210" s="861">
        <v>12958.448226</v>
      </c>
      <c r="ET1210" s="861">
        <v>12105.527421000001</v>
      </c>
      <c r="EU1210" s="861"/>
      <c r="EV1210" s="861"/>
      <c r="EW1210" s="861"/>
      <c r="EX1210" s="861"/>
      <c r="EY1210" s="861"/>
      <c r="EZ1210" s="861"/>
      <c r="FA1210" s="861"/>
      <c r="FB1210" s="861"/>
      <c r="FC1210" s="861"/>
      <c r="FD1210" s="861"/>
    </row>
    <row r="1211" spans="1:160" x14ac:dyDescent="0.25">
      <c r="A1211" s="837">
        <v>46142</v>
      </c>
      <c r="B1211" s="836">
        <v>0.21104166666666668</v>
      </c>
      <c r="C1211" s="861">
        <v>0</v>
      </c>
      <c r="D1211" s="861">
        <v>1</v>
      </c>
      <c r="E1211" s="861">
        <v>0</v>
      </c>
      <c r="F1211" s="861">
        <v>75.746350000000007</v>
      </c>
      <c r="G1211" s="861">
        <v>71.932344999999998</v>
      </c>
      <c r="H1211" s="861">
        <v>65.292124000000001</v>
      </c>
      <c r="I1211" s="861">
        <v>74.089307000000005</v>
      </c>
      <c r="J1211" s="861">
        <v>72.062261000000007</v>
      </c>
      <c r="K1211" s="861">
        <v>71.250592999999995</v>
      </c>
      <c r="L1211" s="861">
        <v>73.893047999999993</v>
      </c>
      <c r="M1211" s="861">
        <v>74.708532000000005</v>
      </c>
      <c r="N1211" s="861">
        <v>-10.613695</v>
      </c>
      <c r="O1211" s="861">
        <v>-12.815521</v>
      </c>
      <c r="P1211" s="861">
        <v>-13.900664000000001</v>
      </c>
      <c r="Q1211" s="861">
        <v>-9.4943770000000001</v>
      </c>
      <c r="R1211" s="861">
        <v>-11.046086000000001</v>
      </c>
      <c r="S1211" s="861">
        <v>-12.023196</v>
      </c>
      <c r="T1211" s="861">
        <v>82.107778999999994</v>
      </c>
      <c r="U1211" s="861">
        <v>74.759252000000004</v>
      </c>
      <c r="V1211" s="861">
        <v>93.07696</v>
      </c>
      <c r="W1211" s="861">
        <v>92.134521000000007</v>
      </c>
      <c r="X1211" s="861">
        <v>-9.3489590000000007</v>
      </c>
      <c r="Y1211" s="861">
        <v>-9.3251159999999995</v>
      </c>
      <c r="Z1211" s="861">
        <v>-13.257913</v>
      </c>
      <c r="AA1211" s="861">
        <v>-12.679368999999999</v>
      </c>
      <c r="AB1211" s="861">
        <v>-12.548703</v>
      </c>
      <c r="AC1211" s="861">
        <v>-13.356852</v>
      </c>
      <c r="AD1211" s="861">
        <v>-15.311024</v>
      </c>
      <c r="AE1211" s="861">
        <v>102.99309</v>
      </c>
      <c r="AF1211" s="861">
        <v>96.636292999999995</v>
      </c>
      <c r="AG1211" s="861">
        <v>87.777378999999996</v>
      </c>
      <c r="AH1211" s="861">
        <v>106.304551</v>
      </c>
      <c r="AI1211" s="861">
        <v>89.402215999999996</v>
      </c>
      <c r="AJ1211" s="861">
        <v>70.669642999999994</v>
      </c>
      <c r="AK1211" s="861">
        <v>-9.4547530000000002</v>
      </c>
      <c r="AL1211" s="861">
        <v>-12.341858999999999</v>
      </c>
      <c r="AM1211" s="861">
        <v>-9.5331469999999996</v>
      </c>
      <c r="AN1211" s="861">
        <v>92.245987</v>
      </c>
      <c r="AO1211" s="861">
        <v>91.416185999999996</v>
      </c>
      <c r="AP1211" s="861">
        <v>86.901495999999995</v>
      </c>
      <c r="AQ1211" s="861">
        <v>87.723066000000003</v>
      </c>
      <c r="AR1211" s="861">
        <v>72.551315000000002</v>
      </c>
      <c r="AS1211" s="861">
        <v>62.901727999999999</v>
      </c>
      <c r="AT1211" s="861">
        <v>76.194468000000001</v>
      </c>
      <c r="AU1211" s="861">
        <v>75.262178000000006</v>
      </c>
      <c r="AV1211" s="861">
        <v>74.167366000000001</v>
      </c>
      <c r="AW1211" s="861">
        <v>73.591598000000005</v>
      </c>
      <c r="AX1211" s="861">
        <v>88.957673</v>
      </c>
      <c r="AY1211" s="861">
        <v>86.913330999999999</v>
      </c>
      <c r="AZ1211" s="861">
        <v>-10.429914999999999</v>
      </c>
      <c r="BA1211" s="861">
        <v>-8.2817509999999999</v>
      </c>
      <c r="BB1211" s="861">
        <v>-17.157458999999999</v>
      </c>
      <c r="BC1211" s="861">
        <v>-16.138262999999998</v>
      </c>
      <c r="BD1211" s="861">
        <v>-16.609952</v>
      </c>
      <c r="BE1211" s="861">
        <v>-11.757885999999999</v>
      </c>
      <c r="BF1211" s="861">
        <v>31.584854</v>
      </c>
      <c r="BG1211" s="861">
        <v>141.10176799999999</v>
      </c>
      <c r="BH1211" s="861">
        <v>109.576764</v>
      </c>
      <c r="BI1211" s="861">
        <v>48.861528999999997</v>
      </c>
      <c r="BJ1211" s="861">
        <v>129.82779500000001</v>
      </c>
      <c r="BK1211" s="861">
        <v>85.447567000000006</v>
      </c>
      <c r="BL1211" s="861">
        <v>74.178892000000005</v>
      </c>
      <c r="BM1211" s="861">
        <v>-21.710394999999998</v>
      </c>
      <c r="BN1211" s="861">
        <v>-16.513736999999999</v>
      </c>
      <c r="BO1211" s="861">
        <v>-14.543813999999999</v>
      </c>
      <c r="BP1211" s="861">
        <v>-16.268166999999998</v>
      </c>
      <c r="BQ1211" s="861">
        <v>86.294957999999994</v>
      </c>
      <c r="BR1211" s="861">
        <v>88.775203000000005</v>
      </c>
      <c r="BS1211" s="861">
        <v>85.187331</v>
      </c>
      <c r="BT1211" s="861">
        <v>57.333174999999997</v>
      </c>
      <c r="BU1211" s="861">
        <v>64.642031000000003</v>
      </c>
      <c r="BV1211" s="861">
        <v>60.577914999999997</v>
      </c>
      <c r="BW1211" s="861">
        <v>64.529988000000003</v>
      </c>
      <c r="BX1211" s="861">
        <v>-15.625256</v>
      </c>
      <c r="BY1211" s="861">
        <v>-15.996114</v>
      </c>
      <c r="BZ1211" s="861">
        <v>-16.983349</v>
      </c>
      <c r="CA1211" s="861">
        <v>-17.067817999999999</v>
      </c>
      <c r="CB1211" s="861">
        <v>-11.210732999999999</v>
      </c>
      <c r="CC1211" s="861">
        <v>-8.6408529999999999</v>
      </c>
      <c r="CD1211" s="861">
        <v>-11.636602999999999</v>
      </c>
      <c r="CE1211" s="861">
        <v>-8.7930679999999999</v>
      </c>
      <c r="CF1211" s="861">
        <v>-13.931941999999999</v>
      </c>
      <c r="CG1211" s="861">
        <v>-9.0758050000000008</v>
      </c>
      <c r="CH1211" s="861">
        <v>-14.208310000000001</v>
      </c>
      <c r="CI1211" s="861">
        <v>-10.004405</v>
      </c>
      <c r="CJ1211" s="861">
        <v>-11.086612000000001</v>
      </c>
      <c r="CK1211" s="861">
        <v>-7.7498379999999996</v>
      </c>
      <c r="CL1211" s="861">
        <v>-11.201053</v>
      </c>
      <c r="CM1211" s="861">
        <v>-7.145931</v>
      </c>
      <c r="CN1211" s="861">
        <v>-13.805396999999999</v>
      </c>
      <c r="CO1211" s="861">
        <v>-9.8157189999999996</v>
      </c>
      <c r="CP1211" s="861">
        <v>-14.203706</v>
      </c>
      <c r="CQ1211" s="861">
        <v>-10.632299</v>
      </c>
      <c r="CR1211" s="861">
        <v>-10.847021</v>
      </c>
      <c r="CS1211" s="861">
        <v>-8.246594</v>
      </c>
      <c r="CT1211" s="861">
        <v>-11.634313000000001</v>
      </c>
      <c r="CU1211" s="861">
        <v>-7.8962890000000003</v>
      </c>
      <c r="CV1211" s="861">
        <v>-14.296448</v>
      </c>
      <c r="CW1211" s="861">
        <v>-8.0146409999999992</v>
      </c>
      <c r="CX1211" s="861">
        <v>-14.380305</v>
      </c>
      <c r="CY1211" s="861">
        <v>-8.8734509999999993</v>
      </c>
      <c r="CZ1211" s="861">
        <v>-10.576283</v>
      </c>
      <c r="DA1211" s="861">
        <v>-7.3871169999999999</v>
      </c>
      <c r="DB1211" s="861">
        <v>-11.3215</v>
      </c>
      <c r="DC1211" s="861">
        <v>-6.9171110000000002</v>
      </c>
      <c r="DD1211" s="861">
        <v>-14.019014</v>
      </c>
      <c r="DE1211" s="861">
        <v>-9.2793930000000007</v>
      </c>
      <c r="DF1211" s="861">
        <v>-14.393520000000001</v>
      </c>
      <c r="DG1211" s="861">
        <v>-9.7772889999999997</v>
      </c>
      <c r="DH1211" s="861">
        <v>-10.580024</v>
      </c>
      <c r="DI1211" s="861">
        <v>-7.7518180000000001</v>
      </c>
      <c r="DJ1211" s="861">
        <v>-11.091616999999999</v>
      </c>
      <c r="DK1211" s="861">
        <v>-8.0408869999999997</v>
      </c>
      <c r="DL1211" s="861">
        <v>-14.173641</v>
      </c>
      <c r="DM1211" s="861">
        <v>-10.863167000000001</v>
      </c>
      <c r="DN1211" s="861">
        <v>-14.404862</v>
      </c>
      <c r="DO1211" s="861">
        <v>-10.675857000000001</v>
      </c>
      <c r="DP1211" s="861">
        <v>-11.227178</v>
      </c>
      <c r="DQ1211" s="861">
        <v>-8.6779589999999995</v>
      </c>
      <c r="DR1211" s="861">
        <v>-11.379861999999999</v>
      </c>
      <c r="DS1211" s="861">
        <v>-9.2256680000000006</v>
      </c>
      <c r="DT1211" s="861">
        <v>-13.922840000000001</v>
      </c>
      <c r="DU1211" s="861">
        <v>-11.58306</v>
      </c>
      <c r="DV1211" s="861">
        <v>-14.213262</v>
      </c>
      <c r="DW1211" s="861">
        <v>-8.841348</v>
      </c>
      <c r="DX1211" s="861">
        <v>11.503059</v>
      </c>
      <c r="DY1211" s="861">
        <v>7.9809789999999996</v>
      </c>
      <c r="DZ1211" s="861">
        <v>160.258398</v>
      </c>
      <c r="EA1211" s="861">
        <v>150.88831300000001</v>
      </c>
      <c r="EB1211" s="861">
        <v>121.21</v>
      </c>
      <c r="EC1211" s="861">
        <v>3.2669999999999999</v>
      </c>
      <c r="ED1211" s="861">
        <v>390.2</v>
      </c>
      <c r="EE1211" s="861">
        <v>121.3</v>
      </c>
      <c r="EF1211" s="861">
        <v>5.3029999999999999</v>
      </c>
      <c r="EG1211" s="861">
        <v>632.1</v>
      </c>
      <c r="EH1211" s="861">
        <v>121.22</v>
      </c>
      <c r="EI1211" s="861">
        <v>4.907</v>
      </c>
      <c r="EJ1211" s="861">
        <v>583.9</v>
      </c>
      <c r="EK1211" s="861">
        <v>9.5489479999999993</v>
      </c>
      <c r="EL1211" s="861">
        <v>11.201299000000001</v>
      </c>
      <c r="EM1211" s="861">
        <v>-19.082094999999999</v>
      </c>
      <c r="EN1211" s="861">
        <v>-25.745113</v>
      </c>
      <c r="EO1211" s="861">
        <v>94.162385999999998</v>
      </c>
      <c r="EP1211" s="861">
        <v>90.040620000000004</v>
      </c>
      <c r="EQ1211" s="861">
        <v>-10.784492</v>
      </c>
      <c r="ER1211" s="861">
        <v>5560.2451709999996</v>
      </c>
      <c r="ES1211" s="861">
        <v>12969.011113</v>
      </c>
      <c r="ET1211" s="861">
        <v>12115.260945</v>
      </c>
      <c r="EU1211" s="861"/>
      <c r="EV1211" s="861"/>
      <c r="EW1211" s="861"/>
      <c r="EX1211" s="861"/>
      <c r="EY1211" s="861"/>
      <c r="EZ1211" s="861"/>
      <c r="FA1211" s="861"/>
      <c r="FB1211" s="861"/>
      <c r="FC1211" s="861"/>
      <c r="FD1211" s="861"/>
    </row>
    <row r="1212" spans="1:160" x14ac:dyDescent="0.25">
      <c r="A1212" s="837">
        <v>46142</v>
      </c>
      <c r="B1212" s="836">
        <v>0.21173611111111112</v>
      </c>
      <c r="C1212" s="861">
        <v>0</v>
      </c>
      <c r="D1212" s="861">
        <v>1</v>
      </c>
      <c r="E1212" s="861">
        <v>0</v>
      </c>
      <c r="F1212" s="861">
        <v>75.748904999999993</v>
      </c>
      <c r="G1212" s="861">
        <v>71.928128999999998</v>
      </c>
      <c r="H1212" s="861">
        <v>65.260954999999996</v>
      </c>
      <c r="I1212" s="861">
        <v>74.116084000000001</v>
      </c>
      <c r="J1212" s="861">
        <v>72.061550999999994</v>
      </c>
      <c r="K1212" s="861">
        <v>71.224001000000001</v>
      </c>
      <c r="L1212" s="861">
        <v>73.882360000000006</v>
      </c>
      <c r="M1212" s="861">
        <v>74.731657999999996</v>
      </c>
      <c r="N1212" s="861">
        <v>-10.556020999999999</v>
      </c>
      <c r="O1212" s="861">
        <v>-12.872196000000001</v>
      </c>
      <c r="P1212" s="861">
        <v>-13.876215</v>
      </c>
      <c r="Q1212" s="861">
        <v>-9.4863020000000002</v>
      </c>
      <c r="R1212" s="861">
        <v>-10.911085</v>
      </c>
      <c r="S1212" s="861">
        <v>-11.986841</v>
      </c>
      <c r="T1212" s="861">
        <v>82.031643000000003</v>
      </c>
      <c r="U1212" s="861">
        <v>74.386194000000003</v>
      </c>
      <c r="V1212" s="861">
        <v>92.956895000000003</v>
      </c>
      <c r="W1212" s="861">
        <v>92.040419999999997</v>
      </c>
      <c r="X1212" s="861">
        <v>-9.3340610000000002</v>
      </c>
      <c r="Y1212" s="861">
        <v>-9.3151679999999999</v>
      </c>
      <c r="Z1212" s="861">
        <v>-13.263942</v>
      </c>
      <c r="AA1212" s="861">
        <v>-12.705659000000001</v>
      </c>
      <c r="AB1212" s="861">
        <v>-12.543396</v>
      </c>
      <c r="AC1212" s="861">
        <v>-13.404854</v>
      </c>
      <c r="AD1212" s="861">
        <v>-15.370569</v>
      </c>
      <c r="AE1212" s="861">
        <v>102.885571</v>
      </c>
      <c r="AF1212" s="861">
        <v>96.633073999999993</v>
      </c>
      <c r="AG1212" s="861">
        <v>87.734172000000001</v>
      </c>
      <c r="AH1212" s="861">
        <v>106.391684</v>
      </c>
      <c r="AI1212" s="861">
        <v>89.291208999999995</v>
      </c>
      <c r="AJ1212" s="861">
        <v>70.556613999999996</v>
      </c>
      <c r="AK1212" s="861">
        <v>-9.4642280000000003</v>
      </c>
      <c r="AL1212" s="861">
        <v>-12.432003</v>
      </c>
      <c r="AM1212" s="861">
        <v>-9.532845</v>
      </c>
      <c r="AN1212" s="861">
        <v>92.183728000000002</v>
      </c>
      <c r="AO1212" s="861">
        <v>91.317329000000001</v>
      </c>
      <c r="AP1212" s="861">
        <v>86.942526999999998</v>
      </c>
      <c r="AQ1212" s="861">
        <v>87.699961999999999</v>
      </c>
      <c r="AR1212" s="861">
        <v>72.502911999999995</v>
      </c>
      <c r="AS1212" s="861">
        <v>62.887476999999997</v>
      </c>
      <c r="AT1212" s="861">
        <v>76.201875000000001</v>
      </c>
      <c r="AU1212" s="861">
        <v>75.261146999999994</v>
      </c>
      <c r="AV1212" s="861">
        <v>74.139696000000001</v>
      </c>
      <c r="AW1212" s="861">
        <v>73.694993999999994</v>
      </c>
      <c r="AX1212" s="861">
        <v>88.767043000000001</v>
      </c>
      <c r="AY1212" s="861">
        <v>86.676833999999999</v>
      </c>
      <c r="AZ1212" s="861">
        <v>-10.342222</v>
      </c>
      <c r="BA1212" s="861">
        <v>-8.2149450000000002</v>
      </c>
      <c r="BB1212" s="861">
        <v>-17.218900999999999</v>
      </c>
      <c r="BC1212" s="861">
        <v>-16.174014</v>
      </c>
      <c r="BD1212" s="861">
        <v>-16.626760000000001</v>
      </c>
      <c r="BE1212" s="861">
        <v>-11.711584999999999</v>
      </c>
      <c r="BF1212" s="861">
        <v>31.614432000000001</v>
      </c>
      <c r="BG1212" s="861">
        <v>140.98645999999999</v>
      </c>
      <c r="BH1212" s="861">
        <v>109.428011</v>
      </c>
      <c r="BI1212" s="861">
        <v>48.854008</v>
      </c>
      <c r="BJ1212" s="861">
        <v>129.913714</v>
      </c>
      <c r="BK1212" s="861">
        <v>85.249844999999993</v>
      </c>
      <c r="BL1212" s="861">
        <v>74.050872999999996</v>
      </c>
      <c r="BM1212" s="861">
        <v>-21.767173</v>
      </c>
      <c r="BN1212" s="861">
        <v>-16.541177999999999</v>
      </c>
      <c r="BO1212" s="861">
        <v>-14.537136</v>
      </c>
      <c r="BP1212" s="861">
        <v>-16.355324</v>
      </c>
      <c r="BQ1212" s="861">
        <v>86.190365</v>
      </c>
      <c r="BR1212" s="861">
        <v>88.789647000000002</v>
      </c>
      <c r="BS1212" s="861">
        <v>85.177205999999998</v>
      </c>
      <c r="BT1212" s="861">
        <v>57.458590000000001</v>
      </c>
      <c r="BU1212" s="861">
        <v>64.635475999999997</v>
      </c>
      <c r="BV1212" s="861">
        <v>60.533512999999999</v>
      </c>
      <c r="BW1212" s="861">
        <v>64.559355999999994</v>
      </c>
      <c r="BX1212" s="861">
        <v>-15.723777999999999</v>
      </c>
      <c r="BY1212" s="861">
        <v>-16.078109000000001</v>
      </c>
      <c r="BZ1212" s="861">
        <v>-16.973879</v>
      </c>
      <c r="CA1212" s="861">
        <v>-17.078755000000001</v>
      </c>
      <c r="CB1212" s="861">
        <v>-11.205581</v>
      </c>
      <c r="CC1212" s="861">
        <v>-8.632396</v>
      </c>
      <c r="CD1212" s="861">
        <v>-11.624812</v>
      </c>
      <c r="CE1212" s="861">
        <v>-8.7892930000000007</v>
      </c>
      <c r="CF1212" s="861">
        <v>-13.942079</v>
      </c>
      <c r="CG1212" s="861">
        <v>-9.0952369999999991</v>
      </c>
      <c r="CH1212" s="861">
        <v>-14.203606000000001</v>
      </c>
      <c r="CI1212" s="861">
        <v>-10.009588000000001</v>
      </c>
      <c r="CJ1212" s="861">
        <v>-11.115780000000001</v>
      </c>
      <c r="CK1212" s="861">
        <v>-7.7680480000000003</v>
      </c>
      <c r="CL1212" s="861">
        <v>-11.191151</v>
      </c>
      <c r="CM1212" s="861">
        <v>-7.1454360000000001</v>
      </c>
      <c r="CN1212" s="861">
        <v>-13.808450000000001</v>
      </c>
      <c r="CO1212" s="861">
        <v>-9.8023319999999998</v>
      </c>
      <c r="CP1212" s="861">
        <v>-14.219082</v>
      </c>
      <c r="CQ1212" s="861">
        <v>-10.672017</v>
      </c>
      <c r="CR1212" s="861">
        <v>-10.851977</v>
      </c>
      <c r="CS1212" s="861">
        <v>-8.2384249999999994</v>
      </c>
      <c r="CT1212" s="861">
        <v>-11.618320000000001</v>
      </c>
      <c r="CU1212" s="861">
        <v>-7.8920839999999997</v>
      </c>
      <c r="CV1212" s="861">
        <v>-14.296925</v>
      </c>
      <c r="CW1212" s="861">
        <v>-8.00061</v>
      </c>
      <c r="CX1212" s="861">
        <v>-14.376803000000001</v>
      </c>
      <c r="CY1212" s="861">
        <v>-8.9116739999999997</v>
      </c>
      <c r="CZ1212" s="861">
        <v>-10.59441</v>
      </c>
      <c r="DA1212" s="861">
        <v>-7.4053950000000004</v>
      </c>
      <c r="DB1212" s="861">
        <v>-11.334719</v>
      </c>
      <c r="DC1212" s="861">
        <v>-6.9517220000000002</v>
      </c>
      <c r="DD1212" s="861">
        <v>-14.05369</v>
      </c>
      <c r="DE1212" s="861">
        <v>-9.3175600000000003</v>
      </c>
      <c r="DF1212" s="861">
        <v>-14.403212999999999</v>
      </c>
      <c r="DG1212" s="861">
        <v>-9.7784659999999999</v>
      </c>
      <c r="DH1212" s="861">
        <v>-10.596705</v>
      </c>
      <c r="DI1212" s="861">
        <v>-7.7807209999999998</v>
      </c>
      <c r="DJ1212" s="861">
        <v>-11.091996</v>
      </c>
      <c r="DK1212" s="861">
        <v>-8.0459429999999994</v>
      </c>
      <c r="DL1212" s="861">
        <v>-14.201369</v>
      </c>
      <c r="DM1212" s="861">
        <v>-10.883702</v>
      </c>
      <c r="DN1212" s="861">
        <v>-14.419753</v>
      </c>
      <c r="DO1212" s="861">
        <v>-10.72073</v>
      </c>
      <c r="DP1212" s="861">
        <v>-11.242934999999999</v>
      </c>
      <c r="DQ1212" s="861">
        <v>-8.6633499999999994</v>
      </c>
      <c r="DR1212" s="861">
        <v>-11.394822</v>
      </c>
      <c r="DS1212" s="861">
        <v>-9.2462020000000003</v>
      </c>
      <c r="DT1212" s="861">
        <v>-13.963781000000001</v>
      </c>
      <c r="DU1212" s="861">
        <v>-11.612087000000001</v>
      </c>
      <c r="DV1212" s="861">
        <v>-14.240195</v>
      </c>
      <c r="DW1212" s="861">
        <v>-8.8699279999999998</v>
      </c>
      <c r="DX1212" s="861">
        <v>11.412609</v>
      </c>
      <c r="DY1212" s="861">
        <v>7.9571139999999998</v>
      </c>
      <c r="DZ1212" s="861">
        <v>159.859071</v>
      </c>
      <c r="EA1212" s="861">
        <v>150.365048</v>
      </c>
      <c r="EB1212" s="861">
        <v>121.86</v>
      </c>
      <c r="EC1212" s="861">
        <v>1.238</v>
      </c>
      <c r="ED1212" s="861">
        <v>133.19999999999999</v>
      </c>
      <c r="EE1212" s="861">
        <v>121.67</v>
      </c>
      <c r="EF1212" s="861">
        <v>5.2919999999999998</v>
      </c>
      <c r="EG1212" s="861">
        <v>633.79999999999995</v>
      </c>
      <c r="EH1212" s="861">
        <v>121.86</v>
      </c>
      <c r="EI1212" s="861">
        <v>4.8849999999999998</v>
      </c>
      <c r="EJ1212" s="861">
        <v>581.79999999999995</v>
      </c>
      <c r="EK1212" s="861">
        <v>9.7113929999999993</v>
      </c>
      <c r="EL1212" s="861">
        <v>11.255789</v>
      </c>
      <c r="EM1212" s="861">
        <v>-19.244237999999999</v>
      </c>
      <c r="EN1212" s="861">
        <v>-25.792925</v>
      </c>
      <c r="EO1212" s="861">
        <v>93.990071</v>
      </c>
      <c r="EP1212" s="861">
        <v>89.805453</v>
      </c>
      <c r="EQ1212" s="861">
        <v>-10.796355999999999</v>
      </c>
      <c r="ER1212" s="861">
        <v>5564.5333350000001</v>
      </c>
      <c r="ES1212" s="861">
        <v>12979.567061</v>
      </c>
      <c r="ET1212" s="861">
        <v>12124.976315</v>
      </c>
      <c r="EU1212" s="861"/>
      <c r="EV1212" s="861"/>
      <c r="EW1212" s="861"/>
      <c r="EX1212" s="861"/>
      <c r="EY1212" s="861"/>
      <c r="EZ1212" s="861"/>
      <c r="FA1212" s="861"/>
      <c r="FB1212" s="861"/>
      <c r="FC1212" s="861"/>
      <c r="FD1212" s="861"/>
    </row>
    <row r="1213" spans="1:160" x14ac:dyDescent="0.25">
      <c r="A1213" s="837">
        <v>46142</v>
      </c>
      <c r="B1213" s="836">
        <v>0.21243055555555557</v>
      </c>
      <c r="C1213" s="861">
        <v>0</v>
      </c>
      <c r="D1213" s="861">
        <v>1</v>
      </c>
      <c r="E1213" s="861">
        <v>0</v>
      </c>
      <c r="F1213" s="861">
        <v>75.710137000000003</v>
      </c>
      <c r="G1213" s="861">
        <v>71.922253999999995</v>
      </c>
      <c r="H1213" s="861">
        <v>65.215293000000003</v>
      </c>
      <c r="I1213" s="861">
        <v>74.111934000000005</v>
      </c>
      <c r="J1213" s="861">
        <v>72.085790000000003</v>
      </c>
      <c r="K1213" s="861">
        <v>71.249112999999994</v>
      </c>
      <c r="L1213" s="861">
        <v>73.892943000000002</v>
      </c>
      <c r="M1213" s="861">
        <v>74.683920000000001</v>
      </c>
      <c r="N1213" s="861">
        <v>-10.573605000000001</v>
      </c>
      <c r="O1213" s="861">
        <v>-12.853543999999999</v>
      </c>
      <c r="P1213" s="861">
        <v>-13.871699</v>
      </c>
      <c r="Q1213" s="861">
        <v>-9.49986</v>
      </c>
      <c r="R1213" s="861">
        <v>-11.089662000000001</v>
      </c>
      <c r="S1213" s="861">
        <v>-12.01599</v>
      </c>
      <c r="T1213" s="861">
        <v>82.090085000000002</v>
      </c>
      <c r="U1213" s="861">
        <v>74.019416000000007</v>
      </c>
      <c r="V1213" s="861">
        <v>93.022495000000006</v>
      </c>
      <c r="W1213" s="861">
        <v>92.082897000000003</v>
      </c>
      <c r="X1213" s="861">
        <v>-9.3108249999999995</v>
      </c>
      <c r="Y1213" s="861">
        <v>-9.3685729999999996</v>
      </c>
      <c r="Z1213" s="861">
        <v>-13.287015999999999</v>
      </c>
      <c r="AA1213" s="861">
        <v>-12.739554</v>
      </c>
      <c r="AB1213" s="861">
        <v>-12.580857999999999</v>
      </c>
      <c r="AC1213" s="861">
        <v>-13.482948</v>
      </c>
      <c r="AD1213" s="861">
        <v>-15.356859</v>
      </c>
      <c r="AE1213" s="861">
        <v>103.004198</v>
      </c>
      <c r="AF1213" s="861">
        <v>96.577849000000001</v>
      </c>
      <c r="AG1213" s="861">
        <v>87.843613000000005</v>
      </c>
      <c r="AH1213" s="861">
        <v>106.565935</v>
      </c>
      <c r="AI1213" s="861">
        <v>89.2898</v>
      </c>
      <c r="AJ1213" s="861">
        <v>70.579376999999994</v>
      </c>
      <c r="AK1213" s="861">
        <v>-9.4953599999999998</v>
      </c>
      <c r="AL1213" s="861">
        <v>-12.441787</v>
      </c>
      <c r="AM1213" s="861">
        <v>-9.5791649999999997</v>
      </c>
      <c r="AN1213" s="861">
        <v>92.197902999999997</v>
      </c>
      <c r="AO1213" s="861">
        <v>91.383431000000002</v>
      </c>
      <c r="AP1213" s="861">
        <v>87.058944999999994</v>
      </c>
      <c r="AQ1213" s="861">
        <v>87.716393999999994</v>
      </c>
      <c r="AR1213" s="861">
        <v>72.456879999999998</v>
      </c>
      <c r="AS1213" s="861">
        <v>62.872627000000001</v>
      </c>
      <c r="AT1213" s="861">
        <v>76.201539999999994</v>
      </c>
      <c r="AU1213" s="861">
        <v>75.283192</v>
      </c>
      <c r="AV1213" s="861">
        <v>74.389639000000003</v>
      </c>
      <c r="AW1213" s="861">
        <v>73.757051000000004</v>
      </c>
      <c r="AX1213" s="861">
        <v>88.909909999999996</v>
      </c>
      <c r="AY1213" s="861">
        <v>86.740460999999996</v>
      </c>
      <c r="AZ1213" s="861">
        <v>-10.380169</v>
      </c>
      <c r="BA1213" s="861">
        <v>-8.0365800000000007</v>
      </c>
      <c r="BB1213" s="861">
        <v>-17.199341</v>
      </c>
      <c r="BC1213" s="861">
        <v>-16.162542999999999</v>
      </c>
      <c r="BD1213" s="861">
        <v>-16.653694999999999</v>
      </c>
      <c r="BE1213" s="861">
        <v>-11.642557999999999</v>
      </c>
      <c r="BF1213" s="861">
        <v>31.582664000000001</v>
      </c>
      <c r="BG1213" s="861">
        <v>141.005585</v>
      </c>
      <c r="BH1213" s="861">
        <v>109.517442</v>
      </c>
      <c r="BI1213" s="861">
        <v>48.913801999999997</v>
      </c>
      <c r="BJ1213" s="861">
        <v>130.14387099999999</v>
      </c>
      <c r="BK1213" s="861">
        <v>85.295490999999998</v>
      </c>
      <c r="BL1213" s="861">
        <v>74.068364000000003</v>
      </c>
      <c r="BM1213" s="861">
        <v>-21.721101999999998</v>
      </c>
      <c r="BN1213" s="861">
        <v>-16.533096</v>
      </c>
      <c r="BO1213" s="861">
        <v>-14.670899</v>
      </c>
      <c r="BP1213" s="861">
        <v>-16.327335999999999</v>
      </c>
      <c r="BQ1213" s="861">
        <v>86.247084999999998</v>
      </c>
      <c r="BR1213" s="861">
        <v>88.821866</v>
      </c>
      <c r="BS1213" s="861">
        <v>85.170321000000001</v>
      </c>
      <c r="BT1213" s="861">
        <v>57.495469999999997</v>
      </c>
      <c r="BU1213" s="861">
        <v>64.708718000000005</v>
      </c>
      <c r="BV1213" s="861">
        <v>60.604967000000002</v>
      </c>
      <c r="BW1213" s="861">
        <v>64.598821999999998</v>
      </c>
      <c r="BX1213" s="861">
        <v>-15.680002999999999</v>
      </c>
      <c r="BY1213" s="861">
        <v>-16.063686000000001</v>
      </c>
      <c r="BZ1213" s="861">
        <v>-17.036448</v>
      </c>
      <c r="CA1213" s="861">
        <v>-17.069192999999999</v>
      </c>
      <c r="CB1213" s="861">
        <v>-11.200340000000001</v>
      </c>
      <c r="CC1213" s="861">
        <v>-8.6588150000000006</v>
      </c>
      <c r="CD1213" s="861">
        <v>-11.636771</v>
      </c>
      <c r="CE1213" s="861">
        <v>-8.7922980000000006</v>
      </c>
      <c r="CF1213" s="861">
        <v>-13.949206999999999</v>
      </c>
      <c r="CG1213" s="861">
        <v>-9.1107460000000007</v>
      </c>
      <c r="CH1213" s="861">
        <v>-14.241804999999999</v>
      </c>
      <c r="CI1213" s="861">
        <v>-10.019373999999999</v>
      </c>
      <c r="CJ1213" s="861">
        <v>-11.091734000000001</v>
      </c>
      <c r="CK1213" s="861">
        <v>-7.7888200000000003</v>
      </c>
      <c r="CL1213" s="861">
        <v>-11.192757</v>
      </c>
      <c r="CM1213" s="861">
        <v>-7.1339499999999996</v>
      </c>
      <c r="CN1213" s="861">
        <v>-13.808966</v>
      </c>
      <c r="CO1213" s="861">
        <v>-9.8065979999999993</v>
      </c>
      <c r="CP1213" s="861">
        <v>-14.21612</v>
      </c>
      <c r="CQ1213" s="861">
        <v>-10.683166</v>
      </c>
      <c r="CR1213" s="861">
        <v>-10.829294000000001</v>
      </c>
      <c r="CS1213" s="861">
        <v>-8.2434469999999997</v>
      </c>
      <c r="CT1213" s="861">
        <v>-11.614317</v>
      </c>
      <c r="CU1213" s="861">
        <v>-7.8979270000000001</v>
      </c>
      <c r="CV1213" s="861">
        <v>-14.32409</v>
      </c>
      <c r="CW1213" s="861">
        <v>-8.0232960000000002</v>
      </c>
      <c r="CX1213" s="861">
        <v>-14.408606000000001</v>
      </c>
      <c r="CY1213" s="861">
        <v>-8.9146249999999991</v>
      </c>
      <c r="CZ1213" s="861">
        <v>-10.623205</v>
      </c>
      <c r="DA1213" s="861">
        <v>-7.3840440000000003</v>
      </c>
      <c r="DB1213" s="861">
        <v>-11.360265</v>
      </c>
      <c r="DC1213" s="861">
        <v>-6.9415950000000004</v>
      </c>
      <c r="DD1213" s="861">
        <v>-14.059271000000001</v>
      </c>
      <c r="DE1213" s="861">
        <v>-9.3184120000000004</v>
      </c>
      <c r="DF1213" s="861">
        <v>-14.436389999999999</v>
      </c>
      <c r="DG1213" s="861">
        <v>-9.8020189999999996</v>
      </c>
      <c r="DH1213" s="861">
        <v>-10.591163</v>
      </c>
      <c r="DI1213" s="861">
        <v>-7.7843920000000004</v>
      </c>
      <c r="DJ1213" s="861">
        <v>-11.117311000000001</v>
      </c>
      <c r="DK1213" s="861">
        <v>-8.0594400000000004</v>
      </c>
      <c r="DL1213" s="861">
        <v>-14.207927</v>
      </c>
      <c r="DM1213" s="861">
        <v>-10.883645</v>
      </c>
      <c r="DN1213" s="861">
        <v>-14.444425000000001</v>
      </c>
      <c r="DO1213" s="861">
        <v>-10.715187</v>
      </c>
      <c r="DP1213" s="861">
        <v>-11.254315999999999</v>
      </c>
      <c r="DQ1213" s="861">
        <v>-8.6834170000000004</v>
      </c>
      <c r="DR1213" s="861">
        <v>-11.403217</v>
      </c>
      <c r="DS1213" s="861">
        <v>-9.2461310000000001</v>
      </c>
      <c r="DT1213" s="861">
        <v>-13.967029999999999</v>
      </c>
      <c r="DU1213" s="861">
        <v>-11.606854999999999</v>
      </c>
      <c r="DV1213" s="861">
        <v>-14.249817</v>
      </c>
      <c r="DW1213" s="861">
        <v>-8.8771260000000005</v>
      </c>
      <c r="DX1213" s="861">
        <v>11.364782999999999</v>
      </c>
      <c r="DY1213" s="861">
        <v>7.943797</v>
      </c>
      <c r="DZ1213" s="861">
        <v>159.924103</v>
      </c>
      <c r="EA1213" s="861">
        <v>150.82473999999999</v>
      </c>
      <c r="EB1213" s="861">
        <v>121.31</v>
      </c>
      <c r="EC1213" s="861">
        <v>3.2709999999999999</v>
      </c>
      <c r="ED1213" s="861">
        <v>390.7</v>
      </c>
      <c r="EE1213" s="861">
        <v>121.35</v>
      </c>
      <c r="EF1213" s="861">
        <v>5.2969999999999997</v>
      </c>
      <c r="EG1213" s="861">
        <v>635.79999999999995</v>
      </c>
      <c r="EH1213" s="861">
        <v>121.39</v>
      </c>
      <c r="EI1213" s="861">
        <v>4.8959999999999999</v>
      </c>
      <c r="EJ1213" s="861">
        <v>583.6</v>
      </c>
      <c r="EK1213" s="861">
        <v>9.7509829999999997</v>
      </c>
      <c r="EL1213" s="861">
        <v>11.148723</v>
      </c>
      <c r="EM1213" s="861">
        <v>-19.330148000000001</v>
      </c>
      <c r="EN1213" s="861">
        <v>-25.819621999999999</v>
      </c>
      <c r="EO1213" s="861">
        <v>94.018152000000001</v>
      </c>
      <c r="EP1213" s="861">
        <v>90.012078000000002</v>
      </c>
      <c r="EQ1213" s="861">
        <v>-10.804243</v>
      </c>
      <c r="ER1213" s="861">
        <v>5567.5399969999999</v>
      </c>
      <c r="ES1213" s="861">
        <v>12990.120643</v>
      </c>
      <c r="ET1213" s="861">
        <v>12134.708805</v>
      </c>
      <c r="EU1213" s="861"/>
      <c r="EV1213" s="861"/>
      <c r="EW1213" s="861"/>
      <c r="EX1213" s="861"/>
      <c r="EY1213" s="861"/>
      <c r="EZ1213" s="861"/>
      <c r="FA1213" s="861"/>
      <c r="FB1213" s="861"/>
      <c r="FC1213" s="861"/>
      <c r="FD1213" s="861"/>
    </row>
    <row r="1214" spans="1:160" x14ac:dyDescent="0.25">
      <c r="A1214" s="837">
        <v>46142</v>
      </c>
      <c r="B1214" s="836">
        <v>0.21312500000000001</v>
      </c>
      <c r="C1214" s="861">
        <v>0</v>
      </c>
      <c r="D1214" s="861">
        <v>1</v>
      </c>
      <c r="E1214" s="861">
        <v>0</v>
      </c>
      <c r="F1214" s="861">
        <v>75.734747999999996</v>
      </c>
      <c r="G1214" s="861">
        <v>71.927048999999997</v>
      </c>
      <c r="H1214" s="861">
        <v>65.295760000000001</v>
      </c>
      <c r="I1214" s="861">
        <v>74.122911000000002</v>
      </c>
      <c r="J1214" s="861">
        <v>72.064155999999997</v>
      </c>
      <c r="K1214" s="861">
        <v>71.235095000000001</v>
      </c>
      <c r="L1214" s="861">
        <v>73.892268000000001</v>
      </c>
      <c r="M1214" s="861">
        <v>74.701414999999997</v>
      </c>
      <c r="N1214" s="861">
        <v>-10.574291000000001</v>
      </c>
      <c r="O1214" s="861">
        <v>-12.882517999999999</v>
      </c>
      <c r="P1214" s="861">
        <v>-13.912051999999999</v>
      </c>
      <c r="Q1214" s="861">
        <v>-9.5382390000000008</v>
      </c>
      <c r="R1214" s="861">
        <v>-10.963139</v>
      </c>
      <c r="S1214" s="861">
        <v>-12.074768000000001</v>
      </c>
      <c r="T1214" s="861">
        <v>82.158051</v>
      </c>
      <c r="U1214" s="861">
        <v>74.305346</v>
      </c>
      <c r="V1214" s="861">
        <v>93.078980000000001</v>
      </c>
      <c r="W1214" s="861">
        <v>92.115423000000007</v>
      </c>
      <c r="X1214" s="861">
        <v>-9.3635470000000005</v>
      </c>
      <c r="Y1214" s="861">
        <v>-9.3666230000000006</v>
      </c>
      <c r="Z1214" s="861">
        <v>-13.344497</v>
      </c>
      <c r="AA1214" s="861">
        <v>-12.736179</v>
      </c>
      <c r="AB1214" s="861">
        <v>-12.600061</v>
      </c>
      <c r="AC1214" s="861">
        <v>-13.49982</v>
      </c>
      <c r="AD1214" s="861">
        <v>-15.434139999999999</v>
      </c>
      <c r="AE1214" s="861">
        <v>103.05522000000001</v>
      </c>
      <c r="AF1214" s="861">
        <v>96.602457999999999</v>
      </c>
      <c r="AG1214" s="861">
        <v>87.849326000000005</v>
      </c>
      <c r="AH1214" s="861">
        <v>106.659262</v>
      </c>
      <c r="AI1214" s="861">
        <v>89.352970999999997</v>
      </c>
      <c r="AJ1214" s="861">
        <v>70.566237000000001</v>
      </c>
      <c r="AK1214" s="861">
        <v>-9.5267529999999994</v>
      </c>
      <c r="AL1214" s="861">
        <v>-12.505023</v>
      </c>
      <c r="AM1214" s="861">
        <v>-9.6341420000000006</v>
      </c>
      <c r="AN1214" s="861">
        <v>92.238805999999997</v>
      </c>
      <c r="AO1214" s="861">
        <v>91.345684000000006</v>
      </c>
      <c r="AP1214" s="861">
        <v>87.049334999999999</v>
      </c>
      <c r="AQ1214" s="861">
        <v>87.650599999999997</v>
      </c>
      <c r="AR1214" s="861">
        <v>72.356690999999998</v>
      </c>
      <c r="AS1214" s="861">
        <v>62.841572999999997</v>
      </c>
      <c r="AT1214" s="861">
        <v>76.170844000000002</v>
      </c>
      <c r="AU1214" s="861">
        <v>75.191653000000002</v>
      </c>
      <c r="AV1214" s="861">
        <v>74.357185999999999</v>
      </c>
      <c r="AW1214" s="861">
        <v>73.808010999999993</v>
      </c>
      <c r="AX1214" s="861">
        <v>88.927977999999996</v>
      </c>
      <c r="AY1214" s="861">
        <v>86.832739000000004</v>
      </c>
      <c r="AZ1214" s="861">
        <v>-10.399685</v>
      </c>
      <c r="BA1214" s="861">
        <v>-8.306851</v>
      </c>
      <c r="BB1214" s="861">
        <v>-17.231511000000001</v>
      </c>
      <c r="BC1214" s="861">
        <v>-16.230205999999999</v>
      </c>
      <c r="BD1214" s="861">
        <v>-16.679198</v>
      </c>
      <c r="BE1214" s="861">
        <v>-11.712448</v>
      </c>
      <c r="BF1214" s="861">
        <v>31.613614999999999</v>
      </c>
      <c r="BG1214" s="861">
        <v>141.04033000000001</v>
      </c>
      <c r="BH1214" s="861">
        <v>109.601687</v>
      </c>
      <c r="BI1214" s="861">
        <v>48.823771000000001</v>
      </c>
      <c r="BJ1214" s="861">
        <v>130.20109299999999</v>
      </c>
      <c r="BK1214" s="861">
        <v>85.354365999999999</v>
      </c>
      <c r="BL1214" s="861">
        <v>74.111521999999994</v>
      </c>
      <c r="BM1214" s="861">
        <v>-21.808568000000001</v>
      </c>
      <c r="BN1214" s="861">
        <v>-16.578799</v>
      </c>
      <c r="BO1214" s="861">
        <v>-14.472541</v>
      </c>
      <c r="BP1214" s="861">
        <v>-16.319458000000001</v>
      </c>
      <c r="BQ1214" s="861">
        <v>86.259433999999999</v>
      </c>
      <c r="BR1214" s="861">
        <v>88.789653999999999</v>
      </c>
      <c r="BS1214" s="861">
        <v>85.127537000000004</v>
      </c>
      <c r="BT1214" s="861">
        <v>57.514668</v>
      </c>
      <c r="BU1214" s="861">
        <v>64.640957</v>
      </c>
      <c r="BV1214" s="861">
        <v>60.585430000000002</v>
      </c>
      <c r="BW1214" s="861">
        <v>64.587930999999998</v>
      </c>
      <c r="BX1214" s="861">
        <v>-15.732245000000001</v>
      </c>
      <c r="BY1214" s="861">
        <v>-16.110272999999999</v>
      </c>
      <c r="BZ1214" s="861">
        <v>-16.869686000000002</v>
      </c>
      <c r="CA1214" s="861">
        <v>-17.113116000000002</v>
      </c>
      <c r="CB1214" s="861">
        <v>-11.234451999999999</v>
      </c>
      <c r="CC1214" s="861">
        <v>-8.7005110000000005</v>
      </c>
      <c r="CD1214" s="861">
        <v>-11.653254</v>
      </c>
      <c r="CE1214" s="861">
        <v>-8.8714790000000008</v>
      </c>
      <c r="CF1214" s="861">
        <v>-13.965419000000001</v>
      </c>
      <c r="CG1214" s="861">
        <v>-9.1568299999999994</v>
      </c>
      <c r="CH1214" s="861">
        <v>-14.234503999999999</v>
      </c>
      <c r="CI1214" s="861">
        <v>-10.068911</v>
      </c>
      <c r="CJ1214" s="861">
        <v>-11.135714</v>
      </c>
      <c r="CK1214" s="861">
        <v>-7.8234430000000001</v>
      </c>
      <c r="CL1214" s="861">
        <v>-11.227567000000001</v>
      </c>
      <c r="CM1214" s="861">
        <v>-7.1942349999999999</v>
      </c>
      <c r="CN1214" s="861">
        <v>-13.845005</v>
      </c>
      <c r="CO1214" s="861">
        <v>-9.8306799999999992</v>
      </c>
      <c r="CP1214" s="861">
        <v>-14.246245</v>
      </c>
      <c r="CQ1214" s="861">
        <v>-10.702317000000001</v>
      </c>
      <c r="CR1214" s="861">
        <v>-10.879466000000001</v>
      </c>
      <c r="CS1214" s="861">
        <v>-8.2775010000000009</v>
      </c>
      <c r="CT1214" s="861">
        <v>-11.658549000000001</v>
      </c>
      <c r="CU1214" s="861">
        <v>-7.9409650000000003</v>
      </c>
      <c r="CV1214" s="861">
        <v>-14.342522000000001</v>
      </c>
      <c r="CW1214" s="861">
        <v>-8.0602599999999995</v>
      </c>
      <c r="CX1214" s="861">
        <v>-14.406768</v>
      </c>
      <c r="CY1214" s="861">
        <v>-8.9348220000000005</v>
      </c>
      <c r="CZ1214" s="861">
        <v>-10.622787000000001</v>
      </c>
      <c r="DA1214" s="861">
        <v>-7.4277009999999999</v>
      </c>
      <c r="DB1214" s="861">
        <v>-11.328476</v>
      </c>
      <c r="DC1214" s="861">
        <v>-6.9917619999999996</v>
      </c>
      <c r="DD1214" s="861">
        <v>-14.074778</v>
      </c>
      <c r="DE1214" s="861">
        <v>-9.3624010000000002</v>
      </c>
      <c r="DF1214" s="861">
        <v>-14.440085</v>
      </c>
      <c r="DG1214" s="861">
        <v>-9.8535430000000002</v>
      </c>
      <c r="DH1214" s="861">
        <v>-10.608928000000001</v>
      </c>
      <c r="DI1214" s="861">
        <v>-7.8301699999999999</v>
      </c>
      <c r="DJ1214" s="861">
        <v>-11.103152</v>
      </c>
      <c r="DK1214" s="861">
        <v>-8.0879250000000003</v>
      </c>
      <c r="DL1214" s="861">
        <v>-14.204294000000001</v>
      </c>
      <c r="DM1214" s="861">
        <v>-10.920919</v>
      </c>
      <c r="DN1214" s="861">
        <v>-14.442448000000001</v>
      </c>
      <c r="DO1214" s="861">
        <v>-10.755039</v>
      </c>
      <c r="DP1214" s="861">
        <v>-11.245296</v>
      </c>
      <c r="DQ1214" s="861">
        <v>-8.72926</v>
      </c>
      <c r="DR1214" s="861">
        <v>-11.420564000000001</v>
      </c>
      <c r="DS1214" s="861">
        <v>-9.2540440000000004</v>
      </c>
      <c r="DT1214" s="861">
        <v>-13.958676000000001</v>
      </c>
      <c r="DU1214" s="861">
        <v>-11.631468</v>
      </c>
      <c r="DV1214" s="861">
        <v>-14.247325</v>
      </c>
      <c r="DW1214" s="861">
        <v>-8.9116649999999993</v>
      </c>
      <c r="DX1214" s="861">
        <v>11.381357</v>
      </c>
      <c r="DY1214" s="861">
        <v>7.9884639999999996</v>
      </c>
      <c r="DZ1214" s="861">
        <v>160.00760399999999</v>
      </c>
      <c r="EA1214" s="861">
        <v>151.00885</v>
      </c>
      <c r="EB1214" s="861">
        <v>121.24</v>
      </c>
      <c r="EC1214" s="861">
        <v>3.266</v>
      </c>
      <c r="ED1214" s="861">
        <v>390.5</v>
      </c>
      <c r="EE1214" s="861">
        <v>121.27</v>
      </c>
      <c r="EF1214" s="861">
        <v>5.3120000000000003</v>
      </c>
      <c r="EG1214" s="861">
        <v>632.1</v>
      </c>
      <c r="EH1214" s="861">
        <v>121.24</v>
      </c>
      <c r="EI1214" s="861">
        <v>4.92</v>
      </c>
      <c r="EJ1214" s="861">
        <v>584.6</v>
      </c>
      <c r="EK1214" s="861">
        <v>9.6662199999999991</v>
      </c>
      <c r="EL1214" s="861">
        <v>11.257585000000001</v>
      </c>
      <c r="EM1214" s="861">
        <v>-19.300362</v>
      </c>
      <c r="EN1214" s="861">
        <v>-25.730125999999998</v>
      </c>
      <c r="EO1214" s="861">
        <v>94.054198</v>
      </c>
      <c r="EP1214" s="861">
        <v>90.094714999999994</v>
      </c>
      <c r="EQ1214" s="861">
        <v>-10.830086</v>
      </c>
      <c r="ER1214" s="861">
        <v>5574.0446190000002</v>
      </c>
      <c r="ES1214" s="861">
        <v>13000.673418</v>
      </c>
      <c r="ET1214" s="861">
        <v>12144.441570999999</v>
      </c>
      <c r="EU1214" s="861"/>
      <c r="EV1214" s="861"/>
      <c r="EW1214" s="861"/>
      <c r="EX1214" s="861"/>
      <c r="EY1214" s="861"/>
      <c r="EZ1214" s="861"/>
      <c r="FA1214" s="861"/>
      <c r="FB1214" s="861"/>
      <c r="FC1214" s="861"/>
      <c r="FD1214" s="861"/>
    </row>
    <row r="1215" spans="1:160" x14ac:dyDescent="0.25">
      <c r="A1215" s="837">
        <v>46142</v>
      </c>
      <c r="B1215" s="836">
        <v>0.21381944444444445</v>
      </c>
      <c r="C1215" s="861">
        <v>0</v>
      </c>
      <c r="D1215" s="861">
        <v>1</v>
      </c>
      <c r="E1215" s="861">
        <v>0</v>
      </c>
      <c r="F1215" s="861">
        <v>75.700916000000007</v>
      </c>
      <c r="G1215" s="861">
        <v>71.912143</v>
      </c>
      <c r="H1215" s="861">
        <v>65.228605000000002</v>
      </c>
      <c r="I1215" s="861">
        <v>74.123947999999999</v>
      </c>
      <c r="J1215" s="861">
        <v>72.112667000000002</v>
      </c>
      <c r="K1215" s="861">
        <v>71.234863000000004</v>
      </c>
      <c r="L1215" s="861">
        <v>73.905323999999993</v>
      </c>
      <c r="M1215" s="861">
        <v>74.729669999999999</v>
      </c>
      <c r="N1215" s="861">
        <v>-10.588041</v>
      </c>
      <c r="O1215" s="861">
        <v>-12.912348</v>
      </c>
      <c r="P1215" s="861">
        <v>-13.907458999999999</v>
      </c>
      <c r="Q1215" s="861">
        <v>-9.4739120000000003</v>
      </c>
      <c r="R1215" s="861">
        <v>-11.000658</v>
      </c>
      <c r="S1215" s="861">
        <v>-12.166034</v>
      </c>
      <c r="T1215" s="861">
        <v>81.959046000000001</v>
      </c>
      <c r="U1215" s="861">
        <v>74.031774999999996</v>
      </c>
      <c r="V1215" s="861">
        <v>93.065217000000004</v>
      </c>
      <c r="W1215" s="861">
        <v>92.116552999999996</v>
      </c>
      <c r="X1215" s="861">
        <v>-9.3346079999999994</v>
      </c>
      <c r="Y1215" s="861">
        <v>-9.3852930000000008</v>
      </c>
      <c r="Z1215" s="861">
        <v>-13.306671</v>
      </c>
      <c r="AA1215" s="861">
        <v>-12.74128</v>
      </c>
      <c r="AB1215" s="861">
        <v>-12.552007</v>
      </c>
      <c r="AC1215" s="861">
        <v>-13.494638999999999</v>
      </c>
      <c r="AD1215" s="861">
        <v>-15.350536</v>
      </c>
      <c r="AE1215" s="861">
        <v>102.949118</v>
      </c>
      <c r="AF1215" s="861">
        <v>96.633208999999994</v>
      </c>
      <c r="AG1215" s="861">
        <v>87.846260000000001</v>
      </c>
      <c r="AH1215" s="861">
        <v>106.713301</v>
      </c>
      <c r="AI1215" s="861">
        <v>89.307953999999995</v>
      </c>
      <c r="AJ1215" s="861">
        <v>70.581371000000004</v>
      </c>
      <c r="AK1215" s="861">
        <v>-9.5142600000000002</v>
      </c>
      <c r="AL1215" s="861">
        <v>-12.496937000000001</v>
      </c>
      <c r="AM1215" s="861">
        <v>-9.5566800000000001</v>
      </c>
      <c r="AN1215" s="861">
        <v>92.216513000000006</v>
      </c>
      <c r="AO1215" s="861">
        <v>91.371244000000004</v>
      </c>
      <c r="AP1215" s="861">
        <v>87.076271000000006</v>
      </c>
      <c r="AQ1215" s="861">
        <v>87.669608999999994</v>
      </c>
      <c r="AR1215" s="861">
        <v>72.366358000000005</v>
      </c>
      <c r="AS1215" s="861">
        <v>62.856064000000003</v>
      </c>
      <c r="AT1215" s="861">
        <v>76.178629999999998</v>
      </c>
      <c r="AU1215" s="861">
        <v>75.261947000000006</v>
      </c>
      <c r="AV1215" s="861">
        <v>74.362030000000004</v>
      </c>
      <c r="AW1215" s="861">
        <v>73.650373999999999</v>
      </c>
      <c r="AX1215" s="861">
        <v>88.851234000000005</v>
      </c>
      <c r="AY1215" s="861">
        <v>86.752476999999999</v>
      </c>
      <c r="AZ1215" s="861">
        <v>-10.517657</v>
      </c>
      <c r="BA1215" s="861">
        <v>-7.9915529999999997</v>
      </c>
      <c r="BB1215" s="861">
        <v>-17.211831</v>
      </c>
      <c r="BC1215" s="861">
        <v>-16.162690999999999</v>
      </c>
      <c r="BD1215" s="861">
        <v>-16.666174999999999</v>
      </c>
      <c r="BE1215" s="861">
        <v>-11.725452000000001</v>
      </c>
      <c r="BF1215" s="861">
        <v>31.737627</v>
      </c>
      <c r="BG1215" s="861">
        <v>141.04008099999999</v>
      </c>
      <c r="BH1215" s="861">
        <v>109.496016</v>
      </c>
      <c r="BI1215" s="861">
        <v>48.909551</v>
      </c>
      <c r="BJ1215" s="861">
        <v>130.25018900000001</v>
      </c>
      <c r="BK1215" s="861">
        <v>85.267392000000001</v>
      </c>
      <c r="BL1215" s="861">
        <v>73.994223000000005</v>
      </c>
      <c r="BM1215" s="861">
        <v>-21.784367</v>
      </c>
      <c r="BN1215" s="861">
        <v>-16.585652</v>
      </c>
      <c r="BO1215" s="861">
        <v>-14.587142</v>
      </c>
      <c r="BP1215" s="861">
        <v>-16.408318999999999</v>
      </c>
      <c r="BQ1215" s="861">
        <v>86.220889999999997</v>
      </c>
      <c r="BR1215" s="861">
        <v>88.819911000000005</v>
      </c>
      <c r="BS1215" s="861">
        <v>85.150407999999999</v>
      </c>
      <c r="BT1215" s="861">
        <v>57.562449000000001</v>
      </c>
      <c r="BU1215" s="861">
        <v>64.647015999999994</v>
      </c>
      <c r="BV1215" s="861">
        <v>60.525772000000003</v>
      </c>
      <c r="BW1215" s="861">
        <v>64.558496000000005</v>
      </c>
      <c r="BX1215" s="861">
        <v>-15.713609</v>
      </c>
      <c r="BY1215" s="861">
        <v>-16.051351</v>
      </c>
      <c r="BZ1215" s="861">
        <v>-16.930396999999999</v>
      </c>
      <c r="CA1215" s="861">
        <v>-17.117843000000001</v>
      </c>
      <c r="CB1215" s="861">
        <v>-11.237724999999999</v>
      </c>
      <c r="CC1215" s="861">
        <v>-8.6903210000000009</v>
      </c>
      <c r="CD1215" s="861">
        <v>-11.654309</v>
      </c>
      <c r="CE1215" s="861">
        <v>-8.8406739999999999</v>
      </c>
      <c r="CF1215" s="861">
        <v>-14.021511</v>
      </c>
      <c r="CG1215" s="861">
        <v>-9.1450040000000001</v>
      </c>
      <c r="CH1215" s="861">
        <v>-14.242044999999999</v>
      </c>
      <c r="CI1215" s="861">
        <v>-10.061382999999999</v>
      </c>
      <c r="CJ1215" s="861">
        <v>-11.150269</v>
      </c>
      <c r="CK1215" s="861">
        <v>-7.812799</v>
      </c>
      <c r="CL1215" s="861">
        <v>-11.228621</v>
      </c>
      <c r="CM1215" s="861">
        <v>-7.188275</v>
      </c>
      <c r="CN1215" s="861">
        <v>-13.832148</v>
      </c>
      <c r="CO1215" s="861">
        <v>-9.8446470000000001</v>
      </c>
      <c r="CP1215" s="861">
        <v>-14.270092</v>
      </c>
      <c r="CQ1215" s="861">
        <v>-10.720863</v>
      </c>
      <c r="CR1215" s="861">
        <v>-10.890967</v>
      </c>
      <c r="CS1215" s="861">
        <v>-8.2866149999999994</v>
      </c>
      <c r="CT1215" s="861">
        <v>-11.635376000000001</v>
      </c>
      <c r="CU1215" s="861">
        <v>-7.9291530000000003</v>
      </c>
      <c r="CV1215" s="861">
        <v>-14.356581</v>
      </c>
      <c r="CW1215" s="861">
        <v>-8.0606109999999997</v>
      </c>
      <c r="CX1215" s="861">
        <v>-14.396843000000001</v>
      </c>
      <c r="CY1215" s="861">
        <v>-8.9427859999999999</v>
      </c>
      <c r="CZ1215" s="861">
        <v>-10.626073999999999</v>
      </c>
      <c r="DA1215" s="861">
        <v>-7.4627119999999998</v>
      </c>
      <c r="DB1215" s="861">
        <v>-11.341127999999999</v>
      </c>
      <c r="DC1215" s="861">
        <v>-6.9763029999999997</v>
      </c>
      <c r="DD1215" s="861">
        <v>-14.078322999999999</v>
      </c>
      <c r="DE1215" s="861">
        <v>-9.3546680000000002</v>
      </c>
      <c r="DF1215" s="861">
        <v>-14.462878999999999</v>
      </c>
      <c r="DG1215" s="861">
        <v>-9.8635029999999997</v>
      </c>
      <c r="DH1215" s="861">
        <v>-10.61796</v>
      </c>
      <c r="DI1215" s="861">
        <v>-7.83751</v>
      </c>
      <c r="DJ1215" s="861">
        <v>-11.131686</v>
      </c>
      <c r="DK1215" s="861">
        <v>-8.0877820000000007</v>
      </c>
      <c r="DL1215" s="861">
        <v>-14.219476999999999</v>
      </c>
      <c r="DM1215" s="861">
        <v>-10.914873999999999</v>
      </c>
      <c r="DN1215" s="861">
        <v>-14.461933</v>
      </c>
      <c r="DO1215" s="861">
        <v>-10.771591000000001</v>
      </c>
      <c r="DP1215" s="861">
        <v>-11.270796000000001</v>
      </c>
      <c r="DQ1215" s="861">
        <v>-8.7272429999999996</v>
      </c>
      <c r="DR1215" s="861">
        <v>-11.437353</v>
      </c>
      <c r="DS1215" s="861">
        <v>-9.270308</v>
      </c>
      <c r="DT1215" s="861">
        <v>-13.977632</v>
      </c>
      <c r="DU1215" s="861">
        <v>-11.64706</v>
      </c>
      <c r="DV1215" s="861">
        <v>-14.264398</v>
      </c>
      <c r="DW1215" s="861">
        <v>-8.9065759999999994</v>
      </c>
      <c r="DX1215" s="861">
        <v>11.419948</v>
      </c>
      <c r="DY1215" s="861">
        <v>7.956969</v>
      </c>
      <c r="DZ1215" s="861">
        <v>159.75953100000001</v>
      </c>
      <c r="EA1215" s="861">
        <v>150.61613299999999</v>
      </c>
      <c r="EB1215" s="861">
        <v>121.8</v>
      </c>
      <c r="EC1215" s="861">
        <v>1.238</v>
      </c>
      <c r="ED1215" s="861">
        <v>133.30000000000001</v>
      </c>
      <c r="EE1215" s="861">
        <v>121.76</v>
      </c>
      <c r="EF1215" s="861">
        <v>5.2960000000000003</v>
      </c>
      <c r="EG1215" s="861">
        <v>631.4</v>
      </c>
      <c r="EH1215" s="861">
        <v>121.71</v>
      </c>
      <c r="EI1215" s="861">
        <v>4.91</v>
      </c>
      <c r="EJ1215" s="861">
        <v>582.70000000000005</v>
      </c>
      <c r="EK1215" s="861">
        <v>9.6743860000000002</v>
      </c>
      <c r="EL1215" s="861">
        <v>11.206073999999999</v>
      </c>
      <c r="EM1215" s="861">
        <v>-19.231065999999998</v>
      </c>
      <c r="EN1215" s="861">
        <v>-25.793216000000001</v>
      </c>
      <c r="EO1215" s="861">
        <v>93.947073000000003</v>
      </c>
      <c r="EP1215" s="861">
        <v>89.918364999999994</v>
      </c>
      <c r="EQ1215" s="861">
        <v>-10.836446</v>
      </c>
      <c r="ER1215" s="861">
        <v>5578.3343130000003</v>
      </c>
      <c r="ES1215" s="861">
        <v>13011.229442</v>
      </c>
      <c r="ET1215" s="861">
        <v>12154.18352</v>
      </c>
      <c r="EU1215" s="861"/>
      <c r="EV1215" s="861"/>
      <c r="EW1215" s="861"/>
      <c r="EX1215" s="861"/>
      <c r="EY1215" s="861"/>
      <c r="EZ1215" s="861"/>
      <c r="FA1215" s="861"/>
      <c r="FB1215" s="861"/>
      <c r="FC1215" s="861"/>
      <c r="FD1215" s="861"/>
    </row>
    <row r="1216" spans="1:160" x14ac:dyDescent="0.25">
      <c r="A1216" s="837">
        <v>46142</v>
      </c>
      <c r="B1216" s="836">
        <v>0.21451388888888889</v>
      </c>
      <c r="C1216" s="861">
        <v>0</v>
      </c>
      <c r="D1216" s="861">
        <v>1</v>
      </c>
      <c r="E1216" s="861">
        <v>0</v>
      </c>
      <c r="F1216" s="861">
        <v>75.706287000000003</v>
      </c>
      <c r="G1216" s="861">
        <v>71.907363000000004</v>
      </c>
      <c r="H1216" s="861">
        <v>65.207121000000001</v>
      </c>
      <c r="I1216" s="861">
        <v>74.120469999999997</v>
      </c>
      <c r="J1216" s="861">
        <v>72.163006999999993</v>
      </c>
      <c r="K1216" s="861">
        <v>71.233069</v>
      </c>
      <c r="L1216" s="861">
        <v>73.899432000000004</v>
      </c>
      <c r="M1216" s="861">
        <v>74.695473000000007</v>
      </c>
      <c r="N1216" s="861">
        <v>-10.627302</v>
      </c>
      <c r="O1216" s="861">
        <v>-12.906491000000001</v>
      </c>
      <c r="P1216" s="861">
        <v>-13.911037</v>
      </c>
      <c r="Q1216" s="861">
        <v>-9.5598460000000003</v>
      </c>
      <c r="R1216" s="861">
        <v>-11.079748</v>
      </c>
      <c r="S1216" s="861">
        <v>-12.052671999999999</v>
      </c>
      <c r="T1216" s="861">
        <v>81.950134000000006</v>
      </c>
      <c r="U1216" s="861">
        <v>74.549536000000003</v>
      </c>
      <c r="V1216" s="861">
        <v>93.133645999999999</v>
      </c>
      <c r="W1216" s="861">
        <v>92.182157000000004</v>
      </c>
      <c r="X1216" s="861">
        <v>-9.3255020000000002</v>
      </c>
      <c r="Y1216" s="861">
        <v>-9.4215129999999991</v>
      </c>
      <c r="Z1216" s="861">
        <v>-13.305845</v>
      </c>
      <c r="AA1216" s="861">
        <v>-12.764493999999999</v>
      </c>
      <c r="AB1216" s="861">
        <v>-12.557789</v>
      </c>
      <c r="AC1216" s="861">
        <v>-13.51553</v>
      </c>
      <c r="AD1216" s="861">
        <v>-15.429888</v>
      </c>
      <c r="AE1216" s="861">
        <v>102.918988</v>
      </c>
      <c r="AF1216" s="861">
        <v>96.642004999999997</v>
      </c>
      <c r="AG1216" s="861">
        <v>87.847239000000002</v>
      </c>
      <c r="AH1216" s="861">
        <v>106.825594</v>
      </c>
      <c r="AI1216" s="861">
        <v>89.368048000000002</v>
      </c>
      <c r="AJ1216" s="861">
        <v>70.758266000000006</v>
      </c>
      <c r="AK1216" s="861">
        <v>-9.5599129999999999</v>
      </c>
      <c r="AL1216" s="861">
        <v>-12.479772000000001</v>
      </c>
      <c r="AM1216" s="861">
        <v>-9.5846169999999997</v>
      </c>
      <c r="AN1216" s="861">
        <v>92.224558999999999</v>
      </c>
      <c r="AO1216" s="861">
        <v>91.438006999999999</v>
      </c>
      <c r="AP1216" s="861">
        <v>87.137531999999993</v>
      </c>
      <c r="AQ1216" s="861">
        <v>87.657572000000002</v>
      </c>
      <c r="AR1216" s="861">
        <v>72.367671000000001</v>
      </c>
      <c r="AS1216" s="861">
        <v>62.925953</v>
      </c>
      <c r="AT1216" s="861">
        <v>76.199151000000001</v>
      </c>
      <c r="AU1216" s="861">
        <v>75.232660999999993</v>
      </c>
      <c r="AV1216" s="861">
        <v>74.614208000000005</v>
      </c>
      <c r="AW1216" s="861">
        <v>73.584581</v>
      </c>
      <c r="AX1216" s="861">
        <v>88.907552999999993</v>
      </c>
      <c r="AY1216" s="861">
        <v>86.759349</v>
      </c>
      <c r="AZ1216" s="861">
        <v>-10.384924</v>
      </c>
      <c r="BA1216" s="861">
        <v>-8.2851180000000006</v>
      </c>
      <c r="BB1216" s="861">
        <v>-17.212472000000002</v>
      </c>
      <c r="BC1216" s="861">
        <v>-16.202192</v>
      </c>
      <c r="BD1216" s="861">
        <v>-16.675352</v>
      </c>
      <c r="BE1216" s="861">
        <v>-12.001984</v>
      </c>
      <c r="BF1216" s="861">
        <v>31.60286</v>
      </c>
      <c r="BG1216" s="861">
        <v>141.10153800000001</v>
      </c>
      <c r="BH1216" s="861">
        <v>109.512923</v>
      </c>
      <c r="BI1216" s="861">
        <v>48.991757999999997</v>
      </c>
      <c r="BJ1216" s="861">
        <v>130.39088100000001</v>
      </c>
      <c r="BK1216" s="861">
        <v>85.343881999999994</v>
      </c>
      <c r="BL1216" s="861">
        <v>74.085678000000001</v>
      </c>
      <c r="BM1216" s="861">
        <v>-21.786152000000001</v>
      </c>
      <c r="BN1216" s="861">
        <v>-16.556650000000001</v>
      </c>
      <c r="BO1216" s="861">
        <v>-14.58234</v>
      </c>
      <c r="BP1216" s="861">
        <v>-16.357993</v>
      </c>
      <c r="BQ1216" s="861">
        <v>86.262231</v>
      </c>
      <c r="BR1216" s="861">
        <v>88.872737000000001</v>
      </c>
      <c r="BS1216" s="861">
        <v>85.164219000000003</v>
      </c>
      <c r="BT1216" s="861">
        <v>57.479677000000002</v>
      </c>
      <c r="BU1216" s="861">
        <v>64.609154000000004</v>
      </c>
      <c r="BV1216" s="861">
        <v>60.534134000000002</v>
      </c>
      <c r="BW1216" s="861">
        <v>64.491546</v>
      </c>
      <c r="BX1216" s="861">
        <v>-15.805866</v>
      </c>
      <c r="BY1216" s="861">
        <v>-16.085372</v>
      </c>
      <c r="BZ1216" s="861">
        <v>-16.967690999999999</v>
      </c>
      <c r="CA1216" s="861">
        <v>-17.112431000000001</v>
      </c>
      <c r="CB1216" s="861">
        <v>-11.238946</v>
      </c>
      <c r="CC1216" s="861">
        <v>-8.6929289999999995</v>
      </c>
      <c r="CD1216" s="861">
        <v>-11.663046</v>
      </c>
      <c r="CE1216" s="861">
        <v>-8.8517150000000004</v>
      </c>
      <c r="CF1216" s="861">
        <v>-14.017675000000001</v>
      </c>
      <c r="CG1216" s="861">
        <v>-9.1651009999999999</v>
      </c>
      <c r="CH1216" s="861">
        <v>-14.272565</v>
      </c>
      <c r="CI1216" s="861">
        <v>-10.117518</v>
      </c>
      <c r="CJ1216" s="861">
        <v>-11.142557999999999</v>
      </c>
      <c r="CK1216" s="861">
        <v>-7.8387890000000002</v>
      </c>
      <c r="CL1216" s="861">
        <v>-11.220424</v>
      </c>
      <c r="CM1216" s="861">
        <v>-7.1932119999999999</v>
      </c>
      <c r="CN1216" s="861">
        <v>-13.871753</v>
      </c>
      <c r="CO1216" s="861">
        <v>-9.8760270000000006</v>
      </c>
      <c r="CP1216" s="861">
        <v>-14.285266</v>
      </c>
      <c r="CQ1216" s="861">
        <v>-10.742528999999999</v>
      </c>
      <c r="CR1216" s="861">
        <v>-10.889141</v>
      </c>
      <c r="CS1216" s="861">
        <v>-8.2824559999999998</v>
      </c>
      <c r="CT1216" s="861">
        <v>-11.615138999999999</v>
      </c>
      <c r="CU1216" s="861">
        <v>-7.9539410000000004</v>
      </c>
      <c r="CV1216" s="861">
        <v>-14.364609</v>
      </c>
      <c r="CW1216" s="861">
        <v>-8.0690279999999994</v>
      </c>
      <c r="CX1216" s="861">
        <v>-14.420228</v>
      </c>
      <c r="CY1216" s="861">
        <v>-8.9444180000000006</v>
      </c>
      <c r="CZ1216" s="861">
        <v>-10.649321</v>
      </c>
      <c r="DA1216" s="861">
        <v>-7.4363849999999996</v>
      </c>
      <c r="DB1216" s="861">
        <v>-11.3786</v>
      </c>
      <c r="DC1216" s="861">
        <v>-6.9990379999999996</v>
      </c>
      <c r="DD1216" s="861">
        <v>-14.120710000000001</v>
      </c>
      <c r="DE1216" s="861">
        <v>-9.3700159999999997</v>
      </c>
      <c r="DF1216" s="861">
        <v>-14.470805</v>
      </c>
      <c r="DG1216" s="861">
        <v>-9.8483809999999998</v>
      </c>
      <c r="DH1216" s="861">
        <v>-10.645099999999999</v>
      </c>
      <c r="DI1216" s="861">
        <v>-7.8276830000000004</v>
      </c>
      <c r="DJ1216" s="861">
        <v>-11.136383</v>
      </c>
      <c r="DK1216" s="861">
        <v>-8.0910530000000005</v>
      </c>
      <c r="DL1216" s="861">
        <v>-14.234866</v>
      </c>
      <c r="DM1216" s="861">
        <v>-10.925484000000001</v>
      </c>
      <c r="DN1216" s="861">
        <v>-14.483566</v>
      </c>
      <c r="DO1216" s="861">
        <v>-10.751279</v>
      </c>
      <c r="DP1216" s="861">
        <v>-11.293730999999999</v>
      </c>
      <c r="DQ1216" s="861">
        <v>-8.7108460000000001</v>
      </c>
      <c r="DR1216" s="861">
        <v>-11.428882</v>
      </c>
      <c r="DS1216" s="861">
        <v>-9.2684280000000001</v>
      </c>
      <c r="DT1216" s="861">
        <v>-14.022297</v>
      </c>
      <c r="DU1216" s="861">
        <v>-11.634155</v>
      </c>
      <c r="DV1216" s="861">
        <v>-14.280201</v>
      </c>
      <c r="DW1216" s="861">
        <v>-8.9166229999999995</v>
      </c>
      <c r="DX1216" s="861">
        <v>11.452997999999999</v>
      </c>
      <c r="DY1216" s="861">
        <v>7.943943</v>
      </c>
      <c r="DZ1216" s="861">
        <v>160.02218500000001</v>
      </c>
      <c r="EA1216" s="861">
        <v>150.750765</v>
      </c>
      <c r="EB1216" s="861">
        <v>121.22</v>
      </c>
      <c r="EC1216" s="861">
        <v>3.2690000000000001</v>
      </c>
      <c r="ED1216" s="861">
        <v>390.2</v>
      </c>
      <c r="EE1216" s="861">
        <v>121.28</v>
      </c>
      <c r="EF1216" s="861">
        <v>5.2930000000000001</v>
      </c>
      <c r="EG1216" s="861">
        <v>632.20000000000005</v>
      </c>
      <c r="EH1216" s="861">
        <v>121.15</v>
      </c>
      <c r="EI1216" s="861">
        <v>4.8920000000000003</v>
      </c>
      <c r="EJ1216" s="861">
        <v>584.20000000000005</v>
      </c>
      <c r="EK1216" s="861">
        <v>9.5871650000000006</v>
      </c>
      <c r="EL1216" s="861">
        <v>11.23699</v>
      </c>
      <c r="EM1216" s="861">
        <v>-19.171782</v>
      </c>
      <c r="EN1216" s="861">
        <v>-25.819330000000001</v>
      </c>
      <c r="EO1216" s="861">
        <v>94.060490999999999</v>
      </c>
      <c r="EP1216" s="861">
        <v>89.978855999999993</v>
      </c>
      <c r="EQ1216" s="861">
        <v>-10.846933999999999</v>
      </c>
      <c r="ER1216" s="861">
        <v>5581.4816870000004</v>
      </c>
      <c r="ES1216" s="861">
        <v>13021.787302999999</v>
      </c>
      <c r="ET1216" s="861">
        <v>12163.912693</v>
      </c>
      <c r="EU1216" s="861"/>
      <c r="EV1216" s="861"/>
      <c r="EW1216" s="861"/>
      <c r="EX1216" s="861"/>
      <c r="EY1216" s="861"/>
      <c r="EZ1216" s="861"/>
      <c r="FA1216" s="861"/>
      <c r="FB1216" s="861"/>
      <c r="FC1216" s="861"/>
      <c r="FD1216" s="861"/>
    </row>
    <row r="1217" spans="1:160" x14ac:dyDescent="0.25">
      <c r="A1217" s="837">
        <v>46142</v>
      </c>
      <c r="B1217" s="836">
        <v>0.21520833333333333</v>
      </c>
      <c r="C1217" s="861">
        <v>0</v>
      </c>
      <c r="D1217" s="861">
        <v>1</v>
      </c>
      <c r="E1217" s="861">
        <v>0</v>
      </c>
      <c r="F1217" s="861">
        <v>75.636106999999996</v>
      </c>
      <c r="G1217" s="861">
        <v>71.914454000000006</v>
      </c>
      <c r="H1217" s="861">
        <v>65.124953000000005</v>
      </c>
      <c r="I1217" s="861">
        <v>74.127949000000001</v>
      </c>
      <c r="J1217" s="861">
        <v>72.161180000000002</v>
      </c>
      <c r="K1217" s="861">
        <v>71.218086999999997</v>
      </c>
      <c r="L1217" s="861">
        <v>73.891102000000004</v>
      </c>
      <c r="M1217" s="861">
        <v>74.735320999999999</v>
      </c>
      <c r="N1217" s="861">
        <v>-10.637195</v>
      </c>
      <c r="O1217" s="861">
        <v>-12.858903</v>
      </c>
      <c r="P1217" s="861">
        <v>-13.953093000000001</v>
      </c>
      <c r="Q1217" s="861">
        <v>-9.6445910000000001</v>
      </c>
      <c r="R1217" s="861">
        <v>-10.937647</v>
      </c>
      <c r="S1217" s="861">
        <v>-11.955071999999999</v>
      </c>
      <c r="T1217" s="861">
        <v>81.844301999999999</v>
      </c>
      <c r="U1217" s="861">
        <v>74.532810999999995</v>
      </c>
      <c r="V1217" s="861">
        <v>92.966492000000002</v>
      </c>
      <c r="W1217" s="861">
        <v>92.027662000000007</v>
      </c>
      <c r="X1217" s="861">
        <v>-9.3592849999999999</v>
      </c>
      <c r="Y1217" s="861">
        <v>-9.4330890000000007</v>
      </c>
      <c r="Z1217" s="861">
        <v>-13.308529</v>
      </c>
      <c r="AA1217" s="861">
        <v>-12.767175999999999</v>
      </c>
      <c r="AB1217" s="861">
        <v>-12.568896000000001</v>
      </c>
      <c r="AC1217" s="861">
        <v>-13.47616</v>
      </c>
      <c r="AD1217" s="861">
        <v>-15.377382000000001</v>
      </c>
      <c r="AE1217" s="861">
        <v>102.89850199999999</v>
      </c>
      <c r="AF1217" s="861">
        <v>96.596653000000003</v>
      </c>
      <c r="AG1217" s="861">
        <v>87.717359999999999</v>
      </c>
      <c r="AH1217" s="861">
        <v>106.81187</v>
      </c>
      <c r="AI1217" s="861">
        <v>89.252264999999994</v>
      </c>
      <c r="AJ1217" s="861">
        <v>70.541015999999999</v>
      </c>
      <c r="AK1217" s="861">
        <v>-9.5733680000000003</v>
      </c>
      <c r="AL1217" s="861">
        <v>-12.463418000000001</v>
      </c>
      <c r="AM1217" s="861">
        <v>-9.5753719999999998</v>
      </c>
      <c r="AN1217" s="861">
        <v>92.183859999999996</v>
      </c>
      <c r="AO1217" s="861">
        <v>91.293751999999998</v>
      </c>
      <c r="AP1217" s="861">
        <v>87.203318999999993</v>
      </c>
      <c r="AQ1217" s="861">
        <v>87.680865999999995</v>
      </c>
      <c r="AR1217" s="861">
        <v>72.489013</v>
      </c>
      <c r="AS1217" s="861">
        <v>62.936408999999998</v>
      </c>
      <c r="AT1217" s="861">
        <v>76.184814000000003</v>
      </c>
      <c r="AU1217" s="861">
        <v>75.256735000000006</v>
      </c>
      <c r="AV1217" s="861">
        <v>74.269305000000003</v>
      </c>
      <c r="AW1217" s="861">
        <v>73.684832</v>
      </c>
      <c r="AX1217" s="861">
        <v>88.847678999999999</v>
      </c>
      <c r="AY1217" s="861">
        <v>86.809746000000004</v>
      </c>
      <c r="AZ1217" s="861">
        <v>-10.442959</v>
      </c>
      <c r="BA1217" s="861">
        <v>-8.2062969999999993</v>
      </c>
      <c r="BB1217" s="861">
        <v>-17.253291999999998</v>
      </c>
      <c r="BC1217" s="861">
        <v>-16.225885000000002</v>
      </c>
      <c r="BD1217" s="861">
        <v>-16.702383000000001</v>
      </c>
      <c r="BE1217" s="861">
        <v>-11.827837000000001</v>
      </c>
      <c r="BF1217" s="861">
        <v>31.750299999999999</v>
      </c>
      <c r="BG1217" s="861">
        <v>141.09484399999999</v>
      </c>
      <c r="BH1217" s="861">
        <v>109.527714</v>
      </c>
      <c r="BI1217" s="861">
        <v>48.970151000000001</v>
      </c>
      <c r="BJ1217" s="861">
        <v>130.214292</v>
      </c>
      <c r="BK1217" s="861">
        <v>85.306882999999999</v>
      </c>
      <c r="BL1217" s="861">
        <v>74.126418999999999</v>
      </c>
      <c r="BM1217" s="861">
        <v>-21.846710999999999</v>
      </c>
      <c r="BN1217" s="861">
        <v>-16.599781</v>
      </c>
      <c r="BO1217" s="861">
        <v>-14.526539</v>
      </c>
      <c r="BP1217" s="861">
        <v>-16.424340000000001</v>
      </c>
      <c r="BQ1217" s="861">
        <v>86.264336</v>
      </c>
      <c r="BR1217" s="861">
        <v>88.888495000000006</v>
      </c>
      <c r="BS1217" s="861">
        <v>85.144979000000006</v>
      </c>
      <c r="BT1217" s="861">
        <v>57.292427000000004</v>
      </c>
      <c r="BU1217" s="861">
        <v>64.638668999999993</v>
      </c>
      <c r="BV1217" s="861">
        <v>60.579692999999999</v>
      </c>
      <c r="BW1217" s="861">
        <v>64.435952999999998</v>
      </c>
      <c r="BX1217" s="861">
        <v>-15.667707</v>
      </c>
      <c r="BY1217" s="861">
        <v>-16.049012999999999</v>
      </c>
      <c r="BZ1217" s="861">
        <v>-17.007172000000001</v>
      </c>
      <c r="CA1217" s="861">
        <v>-17.140056000000001</v>
      </c>
      <c r="CB1217" s="861">
        <v>-11.27666</v>
      </c>
      <c r="CC1217" s="861">
        <v>-8.7242580000000007</v>
      </c>
      <c r="CD1217" s="861">
        <v>-11.682288</v>
      </c>
      <c r="CE1217" s="861">
        <v>-8.8830519999999993</v>
      </c>
      <c r="CF1217" s="861">
        <v>-14.020258999999999</v>
      </c>
      <c r="CG1217" s="861">
        <v>-9.2056299999999993</v>
      </c>
      <c r="CH1217" s="861">
        <v>-14.311406</v>
      </c>
      <c r="CI1217" s="861">
        <v>-10.132633999999999</v>
      </c>
      <c r="CJ1217" s="861">
        <v>-11.170863000000001</v>
      </c>
      <c r="CK1217" s="861">
        <v>-7.8649310000000003</v>
      </c>
      <c r="CL1217" s="861">
        <v>-11.249058</v>
      </c>
      <c r="CM1217" s="861">
        <v>-7.2310100000000004</v>
      </c>
      <c r="CN1217" s="861">
        <v>-13.886613000000001</v>
      </c>
      <c r="CO1217" s="861">
        <v>-9.9067480000000003</v>
      </c>
      <c r="CP1217" s="861">
        <v>-14.305728</v>
      </c>
      <c r="CQ1217" s="861">
        <v>-10.762407</v>
      </c>
      <c r="CR1217" s="861">
        <v>-10.921713</v>
      </c>
      <c r="CS1217" s="861">
        <v>-8.3270649999999993</v>
      </c>
      <c r="CT1217" s="861">
        <v>-11.681499000000001</v>
      </c>
      <c r="CU1217" s="861">
        <v>-7.9707970000000001</v>
      </c>
      <c r="CV1217" s="861">
        <v>-14.402903</v>
      </c>
      <c r="CW1217" s="861">
        <v>-8.1120900000000002</v>
      </c>
      <c r="CX1217" s="861">
        <v>-14.441144</v>
      </c>
      <c r="CY1217" s="861">
        <v>-8.9838950000000004</v>
      </c>
      <c r="CZ1217" s="861">
        <v>-10.662125</v>
      </c>
      <c r="DA1217" s="861">
        <v>-7.4760980000000004</v>
      </c>
      <c r="DB1217" s="861">
        <v>-11.368235</v>
      </c>
      <c r="DC1217" s="861">
        <v>-6.9985520000000001</v>
      </c>
      <c r="DD1217" s="861">
        <v>-14.106750999999999</v>
      </c>
      <c r="DE1217" s="861">
        <v>-9.3847609999999992</v>
      </c>
      <c r="DF1217" s="861">
        <v>-14.474261</v>
      </c>
      <c r="DG1217" s="861">
        <v>-9.8668270000000007</v>
      </c>
      <c r="DH1217" s="861">
        <v>-10.622698</v>
      </c>
      <c r="DI1217" s="861">
        <v>-7.8702829999999997</v>
      </c>
      <c r="DJ1217" s="861">
        <v>-11.160869</v>
      </c>
      <c r="DK1217" s="861">
        <v>-8.1112099999999998</v>
      </c>
      <c r="DL1217" s="861">
        <v>-14.238326000000001</v>
      </c>
      <c r="DM1217" s="861">
        <v>-10.963236</v>
      </c>
      <c r="DN1217" s="861">
        <v>-14.478987999999999</v>
      </c>
      <c r="DO1217" s="861">
        <v>-10.779619</v>
      </c>
      <c r="DP1217" s="861">
        <v>-11.272246000000001</v>
      </c>
      <c r="DQ1217" s="861">
        <v>-8.7460109999999993</v>
      </c>
      <c r="DR1217" s="861">
        <v>-11.417160000000001</v>
      </c>
      <c r="DS1217" s="861">
        <v>-9.3026859999999996</v>
      </c>
      <c r="DT1217" s="861">
        <v>-13.997418</v>
      </c>
      <c r="DU1217" s="861">
        <v>-11.689360000000001</v>
      </c>
      <c r="DV1217" s="861">
        <v>-14.286998000000001</v>
      </c>
      <c r="DW1217" s="861">
        <v>-8.9421029999999995</v>
      </c>
      <c r="DX1217" s="861">
        <v>11.482792</v>
      </c>
      <c r="DY1217" s="861">
        <v>7.9214880000000001</v>
      </c>
      <c r="DZ1217" s="861">
        <v>159.960069</v>
      </c>
      <c r="EA1217" s="861">
        <v>150.639658</v>
      </c>
      <c r="EB1217" s="861">
        <v>121.14</v>
      </c>
      <c r="EC1217" s="861">
        <v>3.266</v>
      </c>
      <c r="ED1217" s="861">
        <v>389.5</v>
      </c>
      <c r="EE1217" s="861">
        <v>121.04</v>
      </c>
      <c r="EF1217" s="861">
        <v>5.3170000000000002</v>
      </c>
      <c r="EG1217" s="861">
        <v>632.29999999999995</v>
      </c>
      <c r="EH1217" s="861">
        <v>121.09</v>
      </c>
      <c r="EI1217" s="861">
        <v>4.9169999999999998</v>
      </c>
      <c r="EJ1217" s="861">
        <v>582.4</v>
      </c>
      <c r="EK1217" s="861">
        <v>9.5430159999999997</v>
      </c>
      <c r="EL1217" s="861">
        <v>11.337834000000001</v>
      </c>
      <c r="EM1217" s="861">
        <v>-19.118387999999999</v>
      </c>
      <c r="EN1217" s="861">
        <v>-25.864373000000001</v>
      </c>
      <c r="EO1217" s="861">
        <v>94.033680000000004</v>
      </c>
      <c r="EP1217" s="861">
        <v>89.928937000000005</v>
      </c>
      <c r="EQ1217" s="861">
        <v>-10.868156000000001</v>
      </c>
      <c r="ER1217" s="861">
        <v>5587.9786260000001</v>
      </c>
      <c r="ES1217" s="861">
        <v>13032.340937999999</v>
      </c>
      <c r="ET1217" s="861">
        <v>12173.62984</v>
      </c>
      <c r="EU1217" s="861"/>
      <c r="EV1217" s="861"/>
      <c r="EW1217" s="861"/>
      <c r="EX1217" s="861"/>
      <c r="EY1217" s="861"/>
      <c r="EZ1217" s="861"/>
      <c r="FA1217" s="861"/>
      <c r="FB1217" s="861"/>
      <c r="FC1217" s="861"/>
      <c r="FD1217" s="861"/>
    </row>
    <row r="1218" spans="1:160" x14ac:dyDescent="0.25">
      <c r="A1218" s="837">
        <v>46142</v>
      </c>
      <c r="B1218" s="836">
        <v>0.21590277777777778</v>
      </c>
      <c r="C1218" s="861">
        <v>0</v>
      </c>
      <c r="D1218" s="861">
        <v>1</v>
      </c>
      <c r="E1218" s="861">
        <v>0</v>
      </c>
      <c r="F1218" s="861">
        <v>75.632938999999993</v>
      </c>
      <c r="G1218" s="861">
        <v>71.942642000000006</v>
      </c>
      <c r="H1218" s="861">
        <v>65.081142999999997</v>
      </c>
      <c r="I1218" s="861">
        <v>74.142202999999995</v>
      </c>
      <c r="J1218" s="861">
        <v>72.195808999999997</v>
      </c>
      <c r="K1218" s="861">
        <v>71.213296999999997</v>
      </c>
      <c r="L1218" s="861">
        <v>73.886921000000001</v>
      </c>
      <c r="M1218" s="861">
        <v>74.726495999999997</v>
      </c>
      <c r="N1218" s="861">
        <v>-10.619977</v>
      </c>
      <c r="O1218" s="861">
        <v>-12.923657</v>
      </c>
      <c r="P1218" s="861">
        <v>-13.893286</v>
      </c>
      <c r="Q1218" s="861">
        <v>-9.4433530000000001</v>
      </c>
      <c r="R1218" s="861">
        <v>-11.056516</v>
      </c>
      <c r="S1218" s="861">
        <v>-12.11651</v>
      </c>
      <c r="T1218" s="861">
        <v>81.923747000000006</v>
      </c>
      <c r="U1218" s="861">
        <v>74.106094999999996</v>
      </c>
      <c r="V1218" s="861">
        <v>92.888149999999996</v>
      </c>
      <c r="W1218" s="861">
        <v>91.923554999999993</v>
      </c>
      <c r="X1218" s="861">
        <v>-9.3763269999999999</v>
      </c>
      <c r="Y1218" s="861">
        <v>-9.398809</v>
      </c>
      <c r="Z1218" s="861">
        <v>-13.342445</v>
      </c>
      <c r="AA1218" s="861">
        <v>-12.774665000000001</v>
      </c>
      <c r="AB1218" s="861">
        <v>-12.617152000000001</v>
      </c>
      <c r="AC1218" s="861">
        <v>-13.529677</v>
      </c>
      <c r="AD1218" s="861">
        <v>-15.514972</v>
      </c>
      <c r="AE1218" s="861">
        <v>102.776302</v>
      </c>
      <c r="AF1218" s="861">
        <v>96.553939999999997</v>
      </c>
      <c r="AG1218" s="861">
        <v>87.724575000000002</v>
      </c>
      <c r="AH1218" s="861">
        <v>106.67777</v>
      </c>
      <c r="AI1218" s="861">
        <v>89.240975000000006</v>
      </c>
      <c r="AJ1218" s="861">
        <v>70.556228000000004</v>
      </c>
      <c r="AK1218" s="861">
        <v>-9.6808569999999996</v>
      </c>
      <c r="AL1218" s="861">
        <v>-12.590460999999999</v>
      </c>
      <c r="AM1218" s="861">
        <v>-9.6314779999999995</v>
      </c>
      <c r="AN1218" s="861">
        <v>92.100363999999999</v>
      </c>
      <c r="AO1218" s="861">
        <v>91.217258000000001</v>
      </c>
      <c r="AP1218" s="861">
        <v>86.989012000000002</v>
      </c>
      <c r="AQ1218" s="861">
        <v>87.538698999999994</v>
      </c>
      <c r="AR1218" s="861">
        <v>72.479316999999995</v>
      </c>
      <c r="AS1218" s="861">
        <v>62.997301</v>
      </c>
      <c r="AT1218" s="861">
        <v>76.071860999999998</v>
      </c>
      <c r="AU1218" s="861">
        <v>75.154218</v>
      </c>
      <c r="AV1218" s="861">
        <v>74.483722</v>
      </c>
      <c r="AW1218" s="861">
        <v>73.703665999999998</v>
      </c>
      <c r="AX1218" s="861">
        <v>88.787620000000004</v>
      </c>
      <c r="AY1218" s="861">
        <v>86.801629000000005</v>
      </c>
      <c r="AZ1218" s="861">
        <v>-10.508226000000001</v>
      </c>
      <c r="BA1218" s="861">
        <v>-8.2572930000000007</v>
      </c>
      <c r="BB1218" s="861">
        <v>-17.238461999999998</v>
      </c>
      <c r="BC1218" s="861">
        <v>-16.225297000000001</v>
      </c>
      <c r="BD1218" s="861">
        <v>-16.713177999999999</v>
      </c>
      <c r="BE1218" s="861">
        <v>-11.768292000000001</v>
      </c>
      <c r="BF1218" s="861">
        <v>31.86591</v>
      </c>
      <c r="BG1218" s="861">
        <v>141.13549599999999</v>
      </c>
      <c r="BH1218" s="861">
        <v>109.532601</v>
      </c>
      <c r="BI1218" s="861">
        <v>48.964063000000003</v>
      </c>
      <c r="BJ1218" s="861">
        <v>130.28032200000001</v>
      </c>
      <c r="BK1218" s="861">
        <v>85.25273</v>
      </c>
      <c r="BL1218" s="861">
        <v>74.038995</v>
      </c>
      <c r="BM1218" s="861">
        <v>-21.856631</v>
      </c>
      <c r="BN1218" s="861">
        <v>-16.645786000000001</v>
      </c>
      <c r="BO1218" s="861">
        <v>-14.543558000000001</v>
      </c>
      <c r="BP1218" s="861">
        <v>-16.465116999999999</v>
      </c>
      <c r="BQ1218" s="861">
        <v>86.252243000000007</v>
      </c>
      <c r="BR1218" s="861">
        <v>88.896906000000001</v>
      </c>
      <c r="BS1218" s="861">
        <v>85.152591999999999</v>
      </c>
      <c r="BT1218" s="861">
        <v>57.408138999999998</v>
      </c>
      <c r="BU1218" s="861">
        <v>64.612907000000007</v>
      </c>
      <c r="BV1218" s="861">
        <v>60.587322999999998</v>
      </c>
      <c r="BW1218" s="861">
        <v>64.463222999999999</v>
      </c>
      <c r="BX1218" s="861">
        <v>-15.897881</v>
      </c>
      <c r="BY1218" s="861">
        <v>-16.138567999999999</v>
      </c>
      <c r="BZ1218" s="861">
        <v>-16.924243000000001</v>
      </c>
      <c r="CA1218" s="861">
        <v>-17.105042999999998</v>
      </c>
      <c r="CB1218" s="861">
        <v>-11.254197</v>
      </c>
      <c r="CC1218" s="861">
        <v>-8.742426</v>
      </c>
      <c r="CD1218" s="861">
        <v>-11.676543000000001</v>
      </c>
      <c r="CE1218" s="861">
        <v>-8.8810800000000008</v>
      </c>
      <c r="CF1218" s="861">
        <v>-14.042392</v>
      </c>
      <c r="CG1218" s="861">
        <v>-9.2050970000000003</v>
      </c>
      <c r="CH1218" s="861">
        <v>-14.300647</v>
      </c>
      <c r="CI1218" s="861">
        <v>-10.135559000000001</v>
      </c>
      <c r="CJ1218" s="861">
        <v>-11.180375</v>
      </c>
      <c r="CK1218" s="861">
        <v>-7.8489300000000002</v>
      </c>
      <c r="CL1218" s="861">
        <v>-11.237672999999999</v>
      </c>
      <c r="CM1218" s="861">
        <v>-7.2323130000000004</v>
      </c>
      <c r="CN1218" s="861">
        <v>-13.853023</v>
      </c>
      <c r="CO1218" s="861">
        <v>-9.8954210000000007</v>
      </c>
      <c r="CP1218" s="861">
        <v>-14.297313000000001</v>
      </c>
      <c r="CQ1218" s="861">
        <v>-10.779413</v>
      </c>
      <c r="CR1218" s="861">
        <v>-10.911932999999999</v>
      </c>
      <c r="CS1218" s="861">
        <v>-8.3266860000000005</v>
      </c>
      <c r="CT1218" s="861">
        <v>-11.644342999999999</v>
      </c>
      <c r="CU1218" s="861">
        <v>-7.9488269999999996</v>
      </c>
      <c r="CV1218" s="861">
        <v>-14.367476999999999</v>
      </c>
      <c r="CW1218" s="861">
        <v>-8.1018129999999999</v>
      </c>
      <c r="CX1218" s="861">
        <v>-14.465479</v>
      </c>
      <c r="CY1218" s="861">
        <v>-8.9906849999999991</v>
      </c>
      <c r="CZ1218" s="861">
        <v>-10.65296</v>
      </c>
      <c r="DA1218" s="861">
        <v>-7.4786299999999999</v>
      </c>
      <c r="DB1218" s="861">
        <v>-11.394299999999999</v>
      </c>
      <c r="DC1218" s="861">
        <v>-7.0164980000000003</v>
      </c>
      <c r="DD1218" s="861">
        <v>-14.137790000000001</v>
      </c>
      <c r="DE1218" s="861">
        <v>-9.3897809999999993</v>
      </c>
      <c r="DF1218" s="861">
        <v>-14.533904</v>
      </c>
      <c r="DG1218" s="861">
        <v>-9.8894359999999999</v>
      </c>
      <c r="DH1218" s="861">
        <v>-10.663186</v>
      </c>
      <c r="DI1218" s="861">
        <v>-7.8599860000000001</v>
      </c>
      <c r="DJ1218" s="861">
        <v>-11.157101000000001</v>
      </c>
      <c r="DK1218" s="861">
        <v>-8.1271120000000003</v>
      </c>
      <c r="DL1218" s="861">
        <v>-14.272995999999999</v>
      </c>
      <c r="DM1218" s="861">
        <v>-10.969994</v>
      </c>
      <c r="DN1218" s="861">
        <v>-14.51736</v>
      </c>
      <c r="DO1218" s="861">
        <v>-10.80367</v>
      </c>
      <c r="DP1218" s="861">
        <v>-11.289733</v>
      </c>
      <c r="DQ1218" s="861">
        <v>-8.7666129999999995</v>
      </c>
      <c r="DR1218" s="861">
        <v>-11.462308999999999</v>
      </c>
      <c r="DS1218" s="861">
        <v>-9.2937720000000006</v>
      </c>
      <c r="DT1218" s="861">
        <v>-14.021210999999999</v>
      </c>
      <c r="DU1218" s="861">
        <v>-11.676363</v>
      </c>
      <c r="DV1218" s="861">
        <v>-14.294504999999999</v>
      </c>
      <c r="DW1218" s="861">
        <v>-8.9490780000000001</v>
      </c>
      <c r="DX1218" s="861">
        <v>11.376351</v>
      </c>
      <c r="DY1218" s="861">
        <v>7.9374789999999997</v>
      </c>
      <c r="DZ1218" s="861">
        <v>159.60506899999999</v>
      </c>
      <c r="EA1218" s="861">
        <v>150.63178400000001</v>
      </c>
      <c r="EB1218" s="861">
        <v>121.8</v>
      </c>
      <c r="EC1218" s="861">
        <v>1.238</v>
      </c>
      <c r="ED1218" s="861">
        <v>133.1</v>
      </c>
      <c r="EE1218" s="861">
        <v>121.69</v>
      </c>
      <c r="EF1218" s="861">
        <v>5.2679999999999998</v>
      </c>
      <c r="EG1218" s="861">
        <v>635.9</v>
      </c>
      <c r="EH1218" s="861">
        <v>121.72</v>
      </c>
      <c r="EI1218" s="861">
        <v>4.9009999999999998</v>
      </c>
      <c r="EJ1218" s="861">
        <v>584</v>
      </c>
      <c r="EK1218" s="861">
        <v>9.6778790000000008</v>
      </c>
      <c r="EL1218" s="861">
        <v>11.288735000000001</v>
      </c>
      <c r="EM1218" s="861">
        <v>-19.309356999999999</v>
      </c>
      <c r="EN1218" s="861">
        <v>-25.832293</v>
      </c>
      <c r="EO1218" s="861">
        <v>93.880314999999996</v>
      </c>
      <c r="EP1218" s="861">
        <v>89.925398999999999</v>
      </c>
      <c r="EQ1218" s="861">
        <v>-10.873707</v>
      </c>
      <c r="ER1218" s="861">
        <v>5592.1199720000004</v>
      </c>
      <c r="ES1218" s="861">
        <v>13042.891452</v>
      </c>
      <c r="ET1218" s="861">
        <v>12183.34526</v>
      </c>
      <c r="EU1218" s="861"/>
      <c r="EV1218" s="861"/>
      <c r="EW1218" s="861"/>
      <c r="EX1218" s="861"/>
      <c r="EY1218" s="861"/>
      <c r="EZ1218" s="861"/>
      <c r="FA1218" s="861"/>
      <c r="FB1218" s="861"/>
      <c r="FC1218" s="861"/>
      <c r="FD1218" s="861"/>
    </row>
    <row r="1219" spans="1:160" x14ac:dyDescent="0.25">
      <c r="A1219" s="837">
        <v>46142</v>
      </c>
      <c r="B1219" s="836">
        <v>0.21659722222222222</v>
      </c>
      <c r="C1219" s="861">
        <v>0</v>
      </c>
      <c r="D1219" s="861">
        <v>1</v>
      </c>
      <c r="E1219" s="861">
        <v>0</v>
      </c>
      <c r="F1219" s="861">
        <v>75.669494</v>
      </c>
      <c r="G1219" s="861">
        <v>71.943747999999999</v>
      </c>
      <c r="H1219" s="861">
        <v>65.223286000000002</v>
      </c>
      <c r="I1219" s="861">
        <v>74.144220000000004</v>
      </c>
      <c r="J1219" s="861">
        <v>72.202067999999997</v>
      </c>
      <c r="K1219" s="861">
        <v>71.249688000000006</v>
      </c>
      <c r="L1219" s="861">
        <v>73.875617000000005</v>
      </c>
      <c r="M1219" s="861">
        <v>74.736752999999993</v>
      </c>
      <c r="N1219" s="861">
        <v>-10.641048</v>
      </c>
      <c r="O1219" s="861">
        <v>-12.900014000000001</v>
      </c>
      <c r="P1219" s="861">
        <v>-13.922966000000001</v>
      </c>
      <c r="Q1219" s="861">
        <v>-9.5885599999999993</v>
      </c>
      <c r="R1219" s="861">
        <v>-11.081735</v>
      </c>
      <c r="S1219" s="861">
        <v>-12.222300000000001</v>
      </c>
      <c r="T1219" s="861">
        <v>82.001262999999994</v>
      </c>
      <c r="U1219" s="861">
        <v>74.604489000000001</v>
      </c>
      <c r="V1219" s="861">
        <v>93.028051000000005</v>
      </c>
      <c r="W1219" s="861">
        <v>92.134840999999994</v>
      </c>
      <c r="X1219" s="861">
        <v>-9.3823530000000002</v>
      </c>
      <c r="Y1219" s="861">
        <v>-9.3451970000000006</v>
      </c>
      <c r="Z1219" s="861">
        <v>-13.330956</v>
      </c>
      <c r="AA1219" s="861">
        <v>-12.742447</v>
      </c>
      <c r="AB1219" s="861">
        <v>-12.607252000000001</v>
      </c>
      <c r="AC1219" s="861">
        <v>-13.497583000000001</v>
      </c>
      <c r="AD1219" s="861">
        <v>-15.376939</v>
      </c>
      <c r="AE1219" s="861">
        <v>102.883747</v>
      </c>
      <c r="AF1219" s="861">
        <v>96.499382999999995</v>
      </c>
      <c r="AG1219" s="861">
        <v>87.692775999999995</v>
      </c>
      <c r="AH1219" s="861">
        <v>106.615695</v>
      </c>
      <c r="AI1219" s="861">
        <v>89.362969000000007</v>
      </c>
      <c r="AJ1219" s="861">
        <v>70.646939000000003</v>
      </c>
      <c r="AK1219" s="861">
        <v>-9.6467849999999995</v>
      </c>
      <c r="AL1219" s="861">
        <v>-12.485231000000001</v>
      </c>
      <c r="AM1219" s="861">
        <v>-9.6242889999999992</v>
      </c>
      <c r="AN1219" s="861">
        <v>92.171312999999998</v>
      </c>
      <c r="AO1219" s="861">
        <v>91.418420999999995</v>
      </c>
      <c r="AP1219" s="861">
        <v>87.21114</v>
      </c>
      <c r="AQ1219" s="861">
        <v>87.647475</v>
      </c>
      <c r="AR1219" s="861">
        <v>72.427307999999996</v>
      </c>
      <c r="AS1219" s="861">
        <v>63.033822999999998</v>
      </c>
      <c r="AT1219" s="861">
        <v>76.144942</v>
      </c>
      <c r="AU1219" s="861">
        <v>75.21302</v>
      </c>
      <c r="AV1219" s="861">
        <v>74.464381000000003</v>
      </c>
      <c r="AW1219" s="861">
        <v>73.505623</v>
      </c>
      <c r="AX1219" s="861">
        <v>88.806293999999994</v>
      </c>
      <c r="AY1219" s="861">
        <v>86.733262999999994</v>
      </c>
      <c r="AZ1219" s="861">
        <v>-10.616671</v>
      </c>
      <c r="BA1219" s="861">
        <v>-8.195926</v>
      </c>
      <c r="BB1219" s="861">
        <v>-17.260185</v>
      </c>
      <c r="BC1219" s="861">
        <v>-16.229448999999999</v>
      </c>
      <c r="BD1219" s="861">
        <v>-16.722076000000001</v>
      </c>
      <c r="BE1219" s="861">
        <v>-11.978259</v>
      </c>
      <c r="BF1219" s="861">
        <v>31.692582000000002</v>
      </c>
      <c r="BG1219" s="861">
        <v>141.14017699999999</v>
      </c>
      <c r="BH1219" s="861">
        <v>109.524124</v>
      </c>
      <c r="BI1219" s="861">
        <v>48.913128</v>
      </c>
      <c r="BJ1219" s="861">
        <v>129.961164</v>
      </c>
      <c r="BK1219" s="861">
        <v>85.266304000000005</v>
      </c>
      <c r="BL1219" s="861">
        <v>74.006230000000002</v>
      </c>
      <c r="BM1219" s="861">
        <v>-21.887944000000001</v>
      </c>
      <c r="BN1219" s="861">
        <v>-16.691361000000001</v>
      </c>
      <c r="BO1219" s="861">
        <v>-14.559202000000001</v>
      </c>
      <c r="BP1219" s="861">
        <v>-16.483653</v>
      </c>
      <c r="BQ1219" s="861">
        <v>86.188412999999997</v>
      </c>
      <c r="BR1219" s="861">
        <v>88.871189999999999</v>
      </c>
      <c r="BS1219" s="861">
        <v>85.099630000000005</v>
      </c>
      <c r="BT1219" s="861">
        <v>57.245128999999999</v>
      </c>
      <c r="BU1219" s="861">
        <v>64.666773000000006</v>
      </c>
      <c r="BV1219" s="861">
        <v>60.596761999999998</v>
      </c>
      <c r="BW1219" s="861">
        <v>64.540192000000005</v>
      </c>
      <c r="BX1219" s="861">
        <v>-15.678706</v>
      </c>
      <c r="BY1219" s="861">
        <v>-16.020219999999998</v>
      </c>
      <c r="BZ1219" s="861">
        <v>-17.011503999999999</v>
      </c>
      <c r="CA1219" s="861">
        <v>-17.125402999999999</v>
      </c>
      <c r="CB1219" s="861">
        <v>-11.310109000000001</v>
      </c>
      <c r="CC1219" s="861">
        <v>-8.7338059999999995</v>
      </c>
      <c r="CD1219" s="861">
        <v>-11.733290999999999</v>
      </c>
      <c r="CE1219" s="861">
        <v>-8.9038459999999997</v>
      </c>
      <c r="CF1219" s="861">
        <v>-14.077515999999999</v>
      </c>
      <c r="CG1219" s="861">
        <v>-9.2029230000000002</v>
      </c>
      <c r="CH1219" s="861">
        <v>-14.355884</v>
      </c>
      <c r="CI1219" s="861">
        <v>-10.168369999999999</v>
      </c>
      <c r="CJ1219" s="861">
        <v>-11.193021</v>
      </c>
      <c r="CK1219" s="861">
        <v>-7.8725949999999996</v>
      </c>
      <c r="CL1219" s="861">
        <v>-11.307550000000001</v>
      </c>
      <c r="CM1219" s="861">
        <v>-7.2311899999999998</v>
      </c>
      <c r="CN1219" s="861">
        <v>-13.914108000000001</v>
      </c>
      <c r="CO1219" s="861">
        <v>-9.9185839999999992</v>
      </c>
      <c r="CP1219" s="861">
        <v>-14.342274</v>
      </c>
      <c r="CQ1219" s="861">
        <v>-10.776195</v>
      </c>
      <c r="CR1219" s="861">
        <v>-10.953364000000001</v>
      </c>
      <c r="CS1219" s="861">
        <v>-8.331906</v>
      </c>
      <c r="CT1219" s="861">
        <v>-11.735301</v>
      </c>
      <c r="CU1219" s="861">
        <v>-7.9882619999999998</v>
      </c>
      <c r="CV1219" s="861">
        <v>-14.428107000000001</v>
      </c>
      <c r="CW1219" s="861">
        <v>-8.1145849999999999</v>
      </c>
      <c r="CX1219" s="861">
        <v>-14.466595999999999</v>
      </c>
      <c r="CY1219" s="861">
        <v>-9.0049119999999991</v>
      </c>
      <c r="CZ1219" s="861">
        <v>-10.670512</v>
      </c>
      <c r="DA1219" s="861">
        <v>-7.5042869999999997</v>
      </c>
      <c r="DB1219" s="861">
        <v>-11.394717</v>
      </c>
      <c r="DC1219" s="861">
        <v>-7.0225169999999997</v>
      </c>
      <c r="DD1219" s="861">
        <v>-14.149813999999999</v>
      </c>
      <c r="DE1219" s="861">
        <v>-9.4279709999999994</v>
      </c>
      <c r="DF1219" s="861">
        <v>-14.511070999999999</v>
      </c>
      <c r="DG1219" s="861">
        <v>-9.9338700000000006</v>
      </c>
      <c r="DH1219" s="861">
        <v>-10.661633</v>
      </c>
      <c r="DI1219" s="861">
        <v>-7.8961439999999996</v>
      </c>
      <c r="DJ1219" s="861">
        <v>-11.164766</v>
      </c>
      <c r="DK1219" s="861">
        <v>-8.134741</v>
      </c>
      <c r="DL1219" s="861">
        <v>-14.286581999999999</v>
      </c>
      <c r="DM1219" s="861">
        <v>-10.999021000000001</v>
      </c>
      <c r="DN1219" s="861">
        <v>-14.521943</v>
      </c>
      <c r="DO1219" s="861">
        <v>-10.821383000000001</v>
      </c>
      <c r="DP1219" s="861">
        <v>-11.314043</v>
      </c>
      <c r="DQ1219" s="861">
        <v>-8.7705020000000005</v>
      </c>
      <c r="DR1219" s="861">
        <v>-11.459629</v>
      </c>
      <c r="DS1219" s="861">
        <v>-9.3370429999999995</v>
      </c>
      <c r="DT1219" s="861">
        <v>-14.024400999999999</v>
      </c>
      <c r="DU1219" s="861">
        <v>-11.695069</v>
      </c>
      <c r="DV1219" s="861">
        <v>-14.305510999999999</v>
      </c>
      <c r="DW1219" s="861">
        <v>-8.9543689999999998</v>
      </c>
      <c r="DX1219" s="861">
        <v>11.403180000000001</v>
      </c>
      <c r="DY1219" s="861">
        <v>7.9129829999999997</v>
      </c>
      <c r="DZ1219" s="861">
        <v>160.11608699999999</v>
      </c>
      <c r="EA1219" s="861">
        <v>150.71625700000001</v>
      </c>
      <c r="EB1219" s="861">
        <v>121.15</v>
      </c>
      <c r="EC1219" s="861">
        <v>3.2669999999999999</v>
      </c>
      <c r="ED1219" s="861">
        <v>389.8</v>
      </c>
      <c r="EE1219" s="861">
        <v>121.12</v>
      </c>
      <c r="EF1219" s="861">
        <v>5.3159999999999998</v>
      </c>
      <c r="EG1219" s="861">
        <v>633.70000000000005</v>
      </c>
      <c r="EH1219" s="861">
        <v>121.18</v>
      </c>
      <c r="EI1219" s="861">
        <v>4.8970000000000002</v>
      </c>
      <c r="EJ1219" s="861">
        <v>581.20000000000005</v>
      </c>
      <c r="EK1219" s="861">
        <v>9.6368770000000001</v>
      </c>
      <c r="EL1219" s="861">
        <v>11.322241</v>
      </c>
      <c r="EM1219" s="861">
        <v>-19.261165999999999</v>
      </c>
      <c r="EN1219" s="861">
        <v>-25.881443000000001</v>
      </c>
      <c r="EO1219" s="861">
        <v>94.101010000000002</v>
      </c>
      <c r="EP1219" s="861">
        <v>89.963355000000007</v>
      </c>
      <c r="EQ1219" s="861">
        <v>-10.896372</v>
      </c>
      <c r="ER1219" s="861">
        <v>5595.265144</v>
      </c>
      <c r="ES1219" s="861">
        <v>13053.4486</v>
      </c>
      <c r="ET1219" s="861">
        <v>12193.057548000001</v>
      </c>
      <c r="EU1219" s="861"/>
      <c r="EV1219" s="861"/>
      <c r="EW1219" s="861"/>
      <c r="EX1219" s="861"/>
      <c r="EY1219" s="861"/>
      <c r="EZ1219" s="861"/>
      <c r="FA1219" s="861"/>
      <c r="FB1219" s="861"/>
      <c r="FC1219" s="861"/>
      <c r="FD1219" s="861"/>
    </row>
    <row r="1220" spans="1:160" x14ac:dyDescent="0.25">
      <c r="A1220" s="837">
        <v>46142</v>
      </c>
      <c r="B1220" s="836">
        <v>0.21729166666666666</v>
      </c>
      <c r="C1220" s="861">
        <v>0</v>
      </c>
      <c r="D1220" s="861">
        <v>1</v>
      </c>
      <c r="E1220" s="861">
        <v>0</v>
      </c>
      <c r="F1220" s="861">
        <v>75.684458000000006</v>
      </c>
      <c r="G1220" s="861">
        <v>71.937580999999994</v>
      </c>
      <c r="H1220" s="861">
        <v>65.176899000000006</v>
      </c>
      <c r="I1220" s="861">
        <v>74.148662000000002</v>
      </c>
      <c r="J1220" s="861">
        <v>72.195926</v>
      </c>
      <c r="K1220" s="861">
        <v>71.243962999999994</v>
      </c>
      <c r="L1220" s="861">
        <v>73.891154</v>
      </c>
      <c r="M1220" s="861">
        <v>74.705794999999995</v>
      </c>
      <c r="N1220" s="861">
        <v>-10.655988000000001</v>
      </c>
      <c r="O1220" s="861">
        <v>-12.879649000000001</v>
      </c>
      <c r="P1220" s="861">
        <v>-13.911538999999999</v>
      </c>
      <c r="Q1220" s="861">
        <v>-9.4873689999999993</v>
      </c>
      <c r="R1220" s="861">
        <v>-11.126502</v>
      </c>
      <c r="S1220" s="861">
        <v>-12.192735000000001</v>
      </c>
      <c r="T1220" s="861">
        <v>82.176642999999999</v>
      </c>
      <c r="U1220" s="861">
        <v>74.157533999999998</v>
      </c>
      <c r="V1220" s="861">
        <v>93.047989999999999</v>
      </c>
      <c r="W1220" s="861">
        <v>92.114631000000003</v>
      </c>
      <c r="X1220" s="861">
        <v>-9.3949189999999998</v>
      </c>
      <c r="Y1220" s="861">
        <v>-9.5314490000000003</v>
      </c>
      <c r="Z1220" s="861">
        <v>-13.346629999999999</v>
      </c>
      <c r="AA1220" s="861">
        <v>-12.789217000000001</v>
      </c>
      <c r="AB1220" s="861">
        <v>-12.620615000000001</v>
      </c>
      <c r="AC1220" s="861">
        <v>-13.584115000000001</v>
      </c>
      <c r="AD1220" s="861">
        <v>-15.518435</v>
      </c>
      <c r="AE1220" s="861">
        <v>102.828957</v>
      </c>
      <c r="AF1220" s="861">
        <v>96.546806000000004</v>
      </c>
      <c r="AG1220" s="861">
        <v>87.703218000000007</v>
      </c>
      <c r="AH1220" s="861">
        <v>106.781547</v>
      </c>
      <c r="AI1220" s="861">
        <v>89.323959000000002</v>
      </c>
      <c r="AJ1220" s="861">
        <v>70.628298999999998</v>
      </c>
      <c r="AK1220" s="861">
        <v>-9.7363320000000009</v>
      </c>
      <c r="AL1220" s="861">
        <v>-12.578123</v>
      </c>
      <c r="AM1220" s="861">
        <v>-9.5994989999999998</v>
      </c>
      <c r="AN1220" s="861">
        <v>92.188644999999994</v>
      </c>
      <c r="AO1220" s="861">
        <v>91.403390000000002</v>
      </c>
      <c r="AP1220" s="861">
        <v>87.125236000000001</v>
      </c>
      <c r="AQ1220" s="861">
        <v>87.567442</v>
      </c>
      <c r="AR1220" s="861">
        <v>72.453059999999994</v>
      </c>
      <c r="AS1220" s="861">
        <v>63.052581000000004</v>
      </c>
      <c r="AT1220" s="861">
        <v>76.073886000000002</v>
      </c>
      <c r="AU1220" s="861">
        <v>75.164270000000002</v>
      </c>
      <c r="AV1220" s="861">
        <v>74.172504000000004</v>
      </c>
      <c r="AW1220" s="861">
        <v>73.823013000000003</v>
      </c>
      <c r="AX1220" s="861">
        <v>88.902401999999995</v>
      </c>
      <c r="AY1220" s="861">
        <v>86.845015000000004</v>
      </c>
      <c r="AZ1220" s="861">
        <v>-10.442080000000001</v>
      </c>
      <c r="BA1220" s="861">
        <v>-8.4801830000000002</v>
      </c>
      <c r="BB1220" s="861">
        <v>-17.250899</v>
      </c>
      <c r="BC1220" s="861">
        <v>-16.187002</v>
      </c>
      <c r="BD1220" s="861">
        <v>-16.720386999999999</v>
      </c>
      <c r="BE1220" s="861">
        <v>-11.717404999999999</v>
      </c>
      <c r="BF1220" s="861">
        <v>31.771528</v>
      </c>
      <c r="BG1220" s="861">
        <v>141.179528</v>
      </c>
      <c r="BH1220" s="861">
        <v>109.620662</v>
      </c>
      <c r="BI1220" s="861">
        <v>48.898618999999997</v>
      </c>
      <c r="BJ1220" s="861">
        <v>130.28500600000001</v>
      </c>
      <c r="BK1220" s="861">
        <v>85.294381999999999</v>
      </c>
      <c r="BL1220" s="861">
        <v>73.837592999999998</v>
      </c>
      <c r="BM1220" s="861">
        <v>-21.854818000000002</v>
      </c>
      <c r="BN1220" s="861">
        <v>-16.671094</v>
      </c>
      <c r="BO1220" s="861">
        <v>-14.54562</v>
      </c>
      <c r="BP1220" s="861">
        <v>-16.484728</v>
      </c>
      <c r="BQ1220" s="861">
        <v>86.306289000000007</v>
      </c>
      <c r="BR1220" s="861">
        <v>88.878174999999999</v>
      </c>
      <c r="BS1220" s="861">
        <v>85.105811000000003</v>
      </c>
      <c r="BT1220" s="861">
        <v>57.437012000000003</v>
      </c>
      <c r="BU1220" s="861">
        <v>64.618238000000005</v>
      </c>
      <c r="BV1220" s="861">
        <v>60.584944999999998</v>
      </c>
      <c r="BW1220" s="861">
        <v>64.513890000000004</v>
      </c>
      <c r="BX1220" s="861">
        <v>-15.953224000000001</v>
      </c>
      <c r="BY1220" s="861">
        <v>-16.158389</v>
      </c>
      <c r="BZ1220" s="861">
        <v>-17.036037</v>
      </c>
      <c r="CA1220" s="861">
        <v>-17.176995999999999</v>
      </c>
      <c r="CB1220" s="861">
        <v>-11.322665000000001</v>
      </c>
      <c r="CC1220" s="861">
        <v>-8.7704649999999997</v>
      </c>
      <c r="CD1220" s="861">
        <v>-11.734358</v>
      </c>
      <c r="CE1220" s="861">
        <v>-8.9020980000000005</v>
      </c>
      <c r="CF1220" s="861">
        <v>-14.090228</v>
      </c>
      <c r="CG1220" s="861">
        <v>-9.2300690000000003</v>
      </c>
      <c r="CH1220" s="861">
        <v>-14.335423</v>
      </c>
      <c r="CI1220" s="861">
        <v>-10.210948</v>
      </c>
      <c r="CJ1220" s="861">
        <v>-11.226264</v>
      </c>
      <c r="CK1220" s="861">
        <v>-7.9353990000000003</v>
      </c>
      <c r="CL1220" s="861">
        <v>-11.290276</v>
      </c>
      <c r="CM1220" s="861">
        <v>-7.2415940000000001</v>
      </c>
      <c r="CN1220" s="861">
        <v>-13.920678000000001</v>
      </c>
      <c r="CO1220" s="861">
        <v>-9.9316820000000003</v>
      </c>
      <c r="CP1220" s="861">
        <v>-14.372654000000001</v>
      </c>
      <c r="CQ1220" s="861">
        <v>-10.834128</v>
      </c>
      <c r="CR1220" s="861">
        <v>-10.961959999999999</v>
      </c>
      <c r="CS1220" s="861">
        <v>-8.3727649999999993</v>
      </c>
      <c r="CT1220" s="861">
        <v>-11.678831000000001</v>
      </c>
      <c r="CU1220" s="861">
        <v>-7.9784360000000003</v>
      </c>
      <c r="CV1220" s="861">
        <v>-14.422435</v>
      </c>
      <c r="CW1220" s="861">
        <v>-8.1379800000000007</v>
      </c>
      <c r="CX1220" s="861">
        <v>-14.468040999999999</v>
      </c>
      <c r="CY1220" s="861">
        <v>-9.0213389999999993</v>
      </c>
      <c r="CZ1220" s="861">
        <v>-10.688393</v>
      </c>
      <c r="DA1220" s="861">
        <v>-7.4915349999999998</v>
      </c>
      <c r="DB1220" s="861">
        <v>-11.404933</v>
      </c>
      <c r="DC1220" s="861">
        <v>-7.0060380000000002</v>
      </c>
      <c r="DD1220" s="861">
        <v>-14.161827000000001</v>
      </c>
      <c r="DE1220" s="861">
        <v>-9.3958209999999998</v>
      </c>
      <c r="DF1220" s="861">
        <v>-14.535629999999999</v>
      </c>
      <c r="DG1220" s="861">
        <v>-9.9038190000000004</v>
      </c>
      <c r="DH1220" s="861">
        <v>-10.673828</v>
      </c>
      <c r="DI1220" s="861">
        <v>-7.8688909999999996</v>
      </c>
      <c r="DJ1220" s="861">
        <v>-11.18815</v>
      </c>
      <c r="DK1220" s="861">
        <v>-8.1528659999999995</v>
      </c>
      <c r="DL1220" s="861">
        <v>-14.286396</v>
      </c>
      <c r="DM1220" s="861">
        <v>-11.002126000000001</v>
      </c>
      <c r="DN1220" s="861">
        <v>-14.544138999999999</v>
      </c>
      <c r="DO1220" s="861">
        <v>-10.829352</v>
      </c>
      <c r="DP1220" s="861">
        <v>-11.328132</v>
      </c>
      <c r="DQ1220" s="861">
        <v>-8.7455529999999992</v>
      </c>
      <c r="DR1220" s="861">
        <v>-11.482084</v>
      </c>
      <c r="DS1220" s="861">
        <v>-9.2956649999999996</v>
      </c>
      <c r="DT1220" s="861">
        <v>-14.03744</v>
      </c>
      <c r="DU1220" s="861">
        <v>-11.696766</v>
      </c>
      <c r="DV1220" s="861">
        <v>-14.335569</v>
      </c>
      <c r="DW1220" s="861">
        <v>-8.9663690000000003</v>
      </c>
      <c r="DX1220" s="861">
        <v>11.398222000000001</v>
      </c>
      <c r="DY1220" s="861">
        <v>7.9074419999999996</v>
      </c>
      <c r="DZ1220" s="861">
        <v>159.97484499999999</v>
      </c>
      <c r="EA1220" s="861">
        <v>150.812783</v>
      </c>
      <c r="EB1220" s="861">
        <v>121.22</v>
      </c>
      <c r="EC1220" s="861">
        <v>3.2650000000000001</v>
      </c>
      <c r="ED1220" s="861">
        <v>389.9</v>
      </c>
      <c r="EE1220" s="861">
        <v>121.17</v>
      </c>
      <c r="EF1220" s="861">
        <v>5.3140000000000001</v>
      </c>
      <c r="EG1220" s="861">
        <v>631.79999999999995</v>
      </c>
      <c r="EH1220" s="861">
        <v>121.14</v>
      </c>
      <c r="EI1220" s="861">
        <v>4.8959999999999999</v>
      </c>
      <c r="EJ1220" s="861">
        <v>581.79999999999995</v>
      </c>
      <c r="EK1220" s="861">
        <v>9.6705699999999997</v>
      </c>
      <c r="EL1220" s="861">
        <v>11.346947</v>
      </c>
      <c r="EM1220" s="861">
        <v>-19.270068999999999</v>
      </c>
      <c r="EN1220" s="861">
        <v>-25.892567</v>
      </c>
      <c r="EO1220" s="861">
        <v>94.040058000000002</v>
      </c>
      <c r="EP1220" s="861">
        <v>90.006709000000001</v>
      </c>
      <c r="EQ1220" s="861">
        <v>-10.904417</v>
      </c>
      <c r="ER1220" s="861">
        <v>5601.7576900000004</v>
      </c>
      <c r="ES1220" s="861">
        <v>13063.998740999999</v>
      </c>
      <c r="ET1220" s="861">
        <v>12202.761132</v>
      </c>
      <c r="EU1220" s="861"/>
      <c r="EV1220" s="861"/>
      <c r="EW1220" s="861"/>
      <c r="EX1220" s="861"/>
      <c r="EY1220" s="861"/>
      <c r="EZ1220" s="861"/>
      <c r="FA1220" s="861"/>
      <c r="FB1220" s="861"/>
      <c r="FC1220" s="861"/>
      <c r="FD1220" s="861"/>
    </row>
    <row r="1221" spans="1:160" x14ac:dyDescent="0.25">
      <c r="A1221" s="837">
        <v>46142</v>
      </c>
      <c r="B1221" s="836">
        <v>0.2179861111111111</v>
      </c>
      <c r="C1221" s="861">
        <v>0</v>
      </c>
      <c r="D1221" s="861">
        <v>1</v>
      </c>
      <c r="E1221" s="861">
        <v>0</v>
      </c>
      <c r="F1221" s="861">
        <v>75.616788</v>
      </c>
      <c r="G1221" s="861">
        <v>71.937019000000006</v>
      </c>
      <c r="H1221" s="861">
        <v>65.199837000000002</v>
      </c>
      <c r="I1221" s="861">
        <v>74.159435999999999</v>
      </c>
      <c r="J1221" s="861">
        <v>72.129591000000005</v>
      </c>
      <c r="K1221" s="861">
        <v>71.261985999999993</v>
      </c>
      <c r="L1221" s="861">
        <v>73.86824</v>
      </c>
      <c r="M1221" s="861">
        <v>74.731496000000007</v>
      </c>
      <c r="N1221" s="861">
        <v>-10.651543999999999</v>
      </c>
      <c r="O1221" s="861">
        <v>-12.863402000000001</v>
      </c>
      <c r="P1221" s="861">
        <v>-13.911322</v>
      </c>
      <c r="Q1221" s="861">
        <v>-9.5642209999999999</v>
      </c>
      <c r="R1221" s="861">
        <v>-10.974608999999999</v>
      </c>
      <c r="S1221" s="861">
        <v>-12.211517000000001</v>
      </c>
      <c r="T1221" s="861">
        <v>81.922370000000001</v>
      </c>
      <c r="U1221" s="861">
        <v>74.239582999999996</v>
      </c>
      <c r="V1221" s="861">
        <v>92.933582000000001</v>
      </c>
      <c r="W1221" s="861">
        <v>91.983534000000006</v>
      </c>
      <c r="X1221" s="861">
        <v>-9.3646969999999996</v>
      </c>
      <c r="Y1221" s="861">
        <v>-9.3883779999999994</v>
      </c>
      <c r="Z1221" s="861">
        <v>-13.352707000000001</v>
      </c>
      <c r="AA1221" s="861">
        <v>-12.758521999999999</v>
      </c>
      <c r="AB1221" s="861">
        <v>-12.608335</v>
      </c>
      <c r="AC1221" s="861">
        <v>-13.525565</v>
      </c>
      <c r="AD1221" s="861">
        <v>-15.421063999999999</v>
      </c>
      <c r="AE1221" s="861">
        <v>102.830467</v>
      </c>
      <c r="AF1221" s="861">
        <v>96.550799999999995</v>
      </c>
      <c r="AG1221" s="861">
        <v>87.751785999999996</v>
      </c>
      <c r="AH1221" s="861">
        <v>106.700249</v>
      </c>
      <c r="AI1221" s="861">
        <v>89.320817000000005</v>
      </c>
      <c r="AJ1221" s="861">
        <v>70.484962999999993</v>
      </c>
      <c r="AK1221" s="861">
        <v>-9.7530160000000006</v>
      </c>
      <c r="AL1221" s="861">
        <v>-12.473758999999999</v>
      </c>
      <c r="AM1221" s="861">
        <v>-9.6020819999999993</v>
      </c>
      <c r="AN1221" s="861">
        <v>92.231499999999997</v>
      </c>
      <c r="AO1221" s="861">
        <v>91.262482000000006</v>
      </c>
      <c r="AP1221" s="861">
        <v>87.264770999999996</v>
      </c>
      <c r="AQ1221" s="861">
        <v>87.632400000000004</v>
      </c>
      <c r="AR1221" s="861">
        <v>72.405348000000004</v>
      </c>
      <c r="AS1221" s="861">
        <v>63.067740999999998</v>
      </c>
      <c r="AT1221" s="861">
        <v>76.134307000000007</v>
      </c>
      <c r="AU1221" s="861">
        <v>75.148315999999994</v>
      </c>
      <c r="AV1221" s="861">
        <v>74.381021000000004</v>
      </c>
      <c r="AW1221" s="861">
        <v>73.666094999999999</v>
      </c>
      <c r="AX1221" s="861">
        <v>88.775228999999996</v>
      </c>
      <c r="AY1221" s="861">
        <v>86.785043000000002</v>
      </c>
      <c r="AZ1221" s="861">
        <v>-10.415335000000001</v>
      </c>
      <c r="BA1221" s="861">
        <v>-8.3304069999999992</v>
      </c>
      <c r="BB1221" s="861">
        <v>-17.266933000000002</v>
      </c>
      <c r="BC1221" s="861">
        <v>-16.230024</v>
      </c>
      <c r="BD1221" s="861">
        <v>-16.726445999999999</v>
      </c>
      <c r="BE1221" s="861">
        <v>-11.623267999999999</v>
      </c>
      <c r="BF1221" s="861">
        <v>31.671764</v>
      </c>
      <c r="BG1221" s="861">
        <v>141.14460299999999</v>
      </c>
      <c r="BH1221" s="861">
        <v>109.479311</v>
      </c>
      <c r="BI1221" s="861">
        <v>48.850653000000001</v>
      </c>
      <c r="BJ1221" s="861">
        <v>130.40418600000001</v>
      </c>
      <c r="BK1221" s="861">
        <v>85.218461000000005</v>
      </c>
      <c r="BL1221" s="861">
        <v>73.929841999999994</v>
      </c>
      <c r="BM1221" s="861">
        <v>-21.863375000000001</v>
      </c>
      <c r="BN1221" s="861">
        <v>-16.640716000000001</v>
      </c>
      <c r="BO1221" s="861">
        <v>-14.561667</v>
      </c>
      <c r="BP1221" s="861">
        <v>-16.497979999999998</v>
      </c>
      <c r="BQ1221" s="861">
        <v>86.157469000000006</v>
      </c>
      <c r="BR1221" s="861">
        <v>88.918357</v>
      </c>
      <c r="BS1221" s="861">
        <v>85.090227999999996</v>
      </c>
      <c r="BT1221" s="861">
        <v>57.353617999999997</v>
      </c>
      <c r="BU1221" s="861">
        <v>64.688713000000007</v>
      </c>
      <c r="BV1221" s="861">
        <v>60.605058999999997</v>
      </c>
      <c r="BW1221" s="861">
        <v>64.565556999999998</v>
      </c>
      <c r="BX1221" s="861">
        <v>-15.756266</v>
      </c>
      <c r="BY1221" s="861">
        <v>-16.086922000000001</v>
      </c>
      <c r="BZ1221" s="861">
        <v>-17.077489</v>
      </c>
      <c r="CA1221" s="861">
        <v>-17.135392</v>
      </c>
      <c r="CB1221" s="861">
        <v>-11.312481999999999</v>
      </c>
      <c r="CC1221" s="861">
        <v>-8.7630649999999992</v>
      </c>
      <c r="CD1221" s="861">
        <v>-11.749511999999999</v>
      </c>
      <c r="CE1221" s="861">
        <v>-8.923743</v>
      </c>
      <c r="CF1221" s="861">
        <v>-14.091132999999999</v>
      </c>
      <c r="CG1221" s="861">
        <v>-9.2544039999999992</v>
      </c>
      <c r="CH1221" s="861">
        <v>-14.371972</v>
      </c>
      <c r="CI1221" s="861">
        <v>-10.183882000000001</v>
      </c>
      <c r="CJ1221" s="861">
        <v>-11.206678</v>
      </c>
      <c r="CK1221" s="861">
        <v>-7.9050880000000001</v>
      </c>
      <c r="CL1221" s="861">
        <v>-11.280965</v>
      </c>
      <c r="CM1221" s="861">
        <v>-7.2884169999999999</v>
      </c>
      <c r="CN1221" s="861">
        <v>-13.931499000000001</v>
      </c>
      <c r="CO1221" s="861">
        <v>-9.9344590000000004</v>
      </c>
      <c r="CP1221" s="861">
        <v>-14.350638999999999</v>
      </c>
      <c r="CQ1221" s="861">
        <v>-10.839961000000001</v>
      </c>
      <c r="CR1221" s="861">
        <v>-10.948053</v>
      </c>
      <c r="CS1221" s="861">
        <v>-8.3701489999999996</v>
      </c>
      <c r="CT1221" s="861">
        <v>-11.714100999999999</v>
      </c>
      <c r="CU1221" s="861">
        <v>-8.0195830000000008</v>
      </c>
      <c r="CV1221" s="861">
        <v>-14.435173000000001</v>
      </c>
      <c r="CW1221" s="861">
        <v>-8.1332780000000007</v>
      </c>
      <c r="CX1221" s="861">
        <v>-14.50005</v>
      </c>
      <c r="CY1221" s="861">
        <v>-9.0408899999999992</v>
      </c>
      <c r="CZ1221" s="861">
        <v>-10.701886999999999</v>
      </c>
      <c r="DA1221" s="861">
        <v>-7.5252230000000004</v>
      </c>
      <c r="DB1221" s="861">
        <v>-11.424246999999999</v>
      </c>
      <c r="DC1221" s="861">
        <v>-7.0555820000000002</v>
      </c>
      <c r="DD1221" s="861">
        <v>-14.171324</v>
      </c>
      <c r="DE1221" s="861">
        <v>-9.4399440000000006</v>
      </c>
      <c r="DF1221" s="861">
        <v>-14.545069</v>
      </c>
      <c r="DG1221" s="861">
        <v>-9.9530750000000001</v>
      </c>
      <c r="DH1221" s="861">
        <v>-10.700592</v>
      </c>
      <c r="DI1221" s="861">
        <v>-7.9220280000000001</v>
      </c>
      <c r="DJ1221" s="861">
        <v>-11.212413</v>
      </c>
      <c r="DK1221" s="861">
        <v>-8.1690579999999997</v>
      </c>
      <c r="DL1221" s="861">
        <v>-14.308299999999999</v>
      </c>
      <c r="DM1221" s="861">
        <v>-11.027207000000001</v>
      </c>
      <c r="DN1221" s="861">
        <v>-14.560195</v>
      </c>
      <c r="DO1221" s="861">
        <v>-10.870691000000001</v>
      </c>
      <c r="DP1221" s="861">
        <v>-11.335171000000001</v>
      </c>
      <c r="DQ1221" s="861">
        <v>-8.7940799999999992</v>
      </c>
      <c r="DR1221" s="861">
        <v>-11.505888000000001</v>
      </c>
      <c r="DS1221" s="861">
        <v>-9.3587679999999995</v>
      </c>
      <c r="DT1221" s="861">
        <v>-14.061225</v>
      </c>
      <c r="DU1221" s="861">
        <v>-11.72611</v>
      </c>
      <c r="DV1221" s="861">
        <v>-14.352379000000001</v>
      </c>
      <c r="DW1221" s="861">
        <v>-9.0223969999999998</v>
      </c>
      <c r="DX1221" s="861">
        <v>11.374406</v>
      </c>
      <c r="DY1221" s="861">
        <v>7.9183779999999997</v>
      </c>
      <c r="DZ1221" s="861">
        <v>159.69449900000001</v>
      </c>
      <c r="EA1221" s="861">
        <v>150.696912</v>
      </c>
      <c r="EB1221" s="861">
        <v>121.71</v>
      </c>
      <c r="EC1221" s="861">
        <v>1.238</v>
      </c>
      <c r="ED1221" s="861">
        <v>133.19999999999999</v>
      </c>
      <c r="EE1221" s="861">
        <v>121.7</v>
      </c>
      <c r="EF1221" s="861">
        <v>5.2830000000000004</v>
      </c>
      <c r="EG1221" s="861">
        <v>634.70000000000005</v>
      </c>
      <c r="EH1221" s="861">
        <v>121.87</v>
      </c>
      <c r="EI1221" s="861">
        <v>4.8810000000000002</v>
      </c>
      <c r="EJ1221" s="861">
        <v>583</v>
      </c>
      <c r="EK1221" s="861">
        <v>9.7107700000000001</v>
      </c>
      <c r="EL1221" s="861">
        <v>11.308947</v>
      </c>
      <c r="EM1221" s="861">
        <v>-19.312851999999999</v>
      </c>
      <c r="EN1221" s="861">
        <v>-25.870614</v>
      </c>
      <c r="EO1221" s="861">
        <v>93.918970999999999</v>
      </c>
      <c r="EP1221" s="861">
        <v>89.954663999999994</v>
      </c>
      <c r="EQ1221" s="861">
        <v>-10.922751</v>
      </c>
      <c r="ER1221" s="861">
        <v>5605.765101</v>
      </c>
      <c r="ES1221" s="861">
        <v>13074.550001</v>
      </c>
      <c r="ET1221" s="861">
        <v>12212.475886</v>
      </c>
      <c r="EU1221" s="861"/>
      <c r="EV1221" s="861"/>
      <c r="EW1221" s="861"/>
      <c r="EX1221" s="861"/>
      <c r="EY1221" s="861"/>
      <c r="EZ1221" s="861"/>
      <c r="FA1221" s="861"/>
      <c r="FB1221" s="861"/>
      <c r="FC1221" s="861"/>
      <c r="FD1221" s="861"/>
    </row>
    <row r="1222" spans="1:160" x14ac:dyDescent="0.25">
      <c r="A1222" s="837">
        <v>46142</v>
      </c>
      <c r="B1222" s="836">
        <v>0.21868055555555554</v>
      </c>
      <c r="C1222" s="861">
        <v>0</v>
      </c>
      <c r="D1222" s="861">
        <v>1</v>
      </c>
      <c r="E1222" s="861">
        <v>0</v>
      </c>
      <c r="F1222" s="861">
        <v>75.733682999999999</v>
      </c>
      <c r="G1222" s="861">
        <v>71.913685999999998</v>
      </c>
      <c r="H1222" s="861">
        <v>65.186999999999998</v>
      </c>
      <c r="I1222" s="861">
        <v>74.126193000000001</v>
      </c>
      <c r="J1222" s="861">
        <v>72.087367</v>
      </c>
      <c r="K1222" s="861">
        <v>71.211232999999993</v>
      </c>
      <c r="L1222" s="861">
        <v>73.895403999999999</v>
      </c>
      <c r="M1222" s="861">
        <v>74.707505999999995</v>
      </c>
      <c r="N1222" s="861">
        <v>-10.658321000000001</v>
      </c>
      <c r="O1222" s="861">
        <v>-12.894717999999999</v>
      </c>
      <c r="P1222" s="861">
        <v>-13.974803</v>
      </c>
      <c r="Q1222" s="861">
        <v>-9.5749840000000006</v>
      </c>
      <c r="R1222" s="861">
        <v>-11.124071000000001</v>
      </c>
      <c r="S1222" s="861">
        <v>-12.223738000000001</v>
      </c>
      <c r="T1222" s="861">
        <v>82.020921999999999</v>
      </c>
      <c r="U1222" s="861">
        <v>74.296749000000005</v>
      </c>
      <c r="V1222" s="861">
        <v>93.014495999999994</v>
      </c>
      <c r="W1222" s="861">
        <v>92.068675999999996</v>
      </c>
      <c r="X1222" s="861">
        <v>-9.4047490000000007</v>
      </c>
      <c r="Y1222" s="861">
        <v>-9.4582169999999994</v>
      </c>
      <c r="Z1222" s="861">
        <v>-13.343247</v>
      </c>
      <c r="AA1222" s="861">
        <v>-12.813177</v>
      </c>
      <c r="AB1222" s="861">
        <v>-12.604932</v>
      </c>
      <c r="AC1222" s="861">
        <v>-13.533485000000001</v>
      </c>
      <c r="AD1222" s="861">
        <v>-15.473222</v>
      </c>
      <c r="AE1222" s="861">
        <v>102.631928</v>
      </c>
      <c r="AF1222" s="861">
        <v>96.543717999999998</v>
      </c>
      <c r="AG1222" s="861">
        <v>87.633499999999998</v>
      </c>
      <c r="AH1222" s="861">
        <v>106.687403</v>
      </c>
      <c r="AI1222" s="861">
        <v>89.254953</v>
      </c>
      <c r="AJ1222" s="861">
        <v>70.642695000000003</v>
      </c>
      <c r="AK1222" s="861">
        <v>-9.7298089999999995</v>
      </c>
      <c r="AL1222" s="861">
        <v>-12.526740999999999</v>
      </c>
      <c r="AM1222" s="861">
        <v>-9.6379380000000001</v>
      </c>
      <c r="AN1222" s="861">
        <v>92.155535999999998</v>
      </c>
      <c r="AO1222" s="861">
        <v>91.300758000000002</v>
      </c>
      <c r="AP1222" s="861">
        <v>87.224517000000006</v>
      </c>
      <c r="AQ1222" s="861">
        <v>87.530136999999996</v>
      </c>
      <c r="AR1222" s="861">
        <v>72.406208000000007</v>
      </c>
      <c r="AS1222" s="861">
        <v>63.076751000000002</v>
      </c>
      <c r="AT1222" s="861">
        <v>76.063100000000006</v>
      </c>
      <c r="AU1222" s="861">
        <v>75.107437000000004</v>
      </c>
      <c r="AV1222" s="861">
        <v>74.229343</v>
      </c>
      <c r="AW1222" s="861">
        <v>73.561147000000005</v>
      </c>
      <c r="AX1222" s="861">
        <v>88.784768999999997</v>
      </c>
      <c r="AY1222" s="861">
        <v>86.737105</v>
      </c>
      <c r="AZ1222" s="861">
        <v>-10.481992</v>
      </c>
      <c r="BA1222" s="861">
        <v>-8.3004200000000008</v>
      </c>
      <c r="BB1222" s="861">
        <v>-17.258289000000001</v>
      </c>
      <c r="BC1222" s="861">
        <v>-16.279218</v>
      </c>
      <c r="BD1222" s="861">
        <v>-16.758602</v>
      </c>
      <c r="BE1222" s="861">
        <v>-11.720224999999999</v>
      </c>
      <c r="BF1222" s="861">
        <v>31.759058</v>
      </c>
      <c r="BG1222" s="861">
        <v>141.182672</v>
      </c>
      <c r="BH1222" s="861">
        <v>109.54025900000001</v>
      </c>
      <c r="BI1222" s="861">
        <v>48.847631</v>
      </c>
      <c r="BJ1222" s="861">
        <v>130.05183199999999</v>
      </c>
      <c r="BK1222" s="861">
        <v>85.152862999999996</v>
      </c>
      <c r="BL1222" s="861">
        <v>73.992794000000004</v>
      </c>
      <c r="BM1222" s="861">
        <v>-21.928004999999999</v>
      </c>
      <c r="BN1222" s="861">
        <v>-16.698924999999999</v>
      </c>
      <c r="BO1222" s="861">
        <v>-14.523251999999999</v>
      </c>
      <c r="BP1222" s="861">
        <v>-16.554279000000001</v>
      </c>
      <c r="BQ1222" s="861">
        <v>86.138818000000001</v>
      </c>
      <c r="BR1222" s="861">
        <v>88.899072000000004</v>
      </c>
      <c r="BS1222" s="861">
        <v>85.088808999999998</v>
      </c>
      <c r="BT1222" s="861">
        <v>57.453952000000001</v>
      </c>
      <c r="BU1222" s="861">
        <v>64.623287000000005</v>
      </c>
      <c r="BV1222" s="861">
        <v>60.593026999999999</v>
      </c>
      <c r="BW1222" s="861">
        <v>64.452218999999999</v>
      </c>
      <c r="BX1222" s="861">
        <v>-15.946967000000001</v>
      </c>
      <c r="BY1222" s="861">
        <v>-16.149760000000001</v>
      </c>
      <c r="BZ1222" s="861">
        <v>-17.014607999999999</v>
      </c>
      <c r="CA1222" s="861">
        <v>-17.196857000000001</v>
      </c>
      <c r="CB1222" s="861">
        <v>-11.324002</v>
      </c>
      <c r="CC1222" s="861">
        <v>-8.8065200000000008</v>
      </c>
      <c r="CD1222" s="861">
        <v>-11.755993</v>
      </c>
      <c r="CE1222" s="861">
        <v>-8.9212930000000004</v>
      </c>
      <c r="CF1222" s="861">
        <v>-14.111736000000001</v>
      </c>
      <c r="CG1222" s="861">
        <v>-9.2392249999999994</v>
      </c>
      <c r="CH1222" s="861">
        <v>-14.39678</v>
      </c>
      <c r="CI1222" s="861">
        <v>-10.203362</v>
      </c>
      <c r="CJ1222" s="861">
        <v>-11.229481</v>
      </c>
      <c r="CK1222" s="861">
        <v>-7.9213529999999999</v>
      </c>
      <c r="CL1222" s="861">
        <v>-11.289793</v>
      </c>
      <c r="CM1222" s="861">
        <v>-7.2724219999999997</v>
      </c>
      <c r="CN1222" s="861">
        <v>-13.952097</v>
      </c>
      <c r="CO1222" s="861">
        <v>-9.9483569999999997</v>
      </c>
      <c r="CP1222" s="861">
        <v>-14.389125999999999</v>
      </c>
      <c r="CQ1222" s="861">
        <v>-10.847219000000001</v>
      </c>
      <c r="CR1222" s="861">
        <v>-10.986803999999999</v>
      </c>
      <c r="CS1222" s="861">
        <v>-8.3605269999999994</v>
      </c>
      <c r="CT1222" s="861">
        <v>-11.6958</v>
      </c>
      <c r="CU1222" s="861">
        <v>-7.9939030000000004</v>
      </c>
      <c r="CV1222" s="861">
        <v>-14.440894999999999</v>
      </c>
      <c r="CW1222" s="861">
        <v>-8.1567260000000008</v>
      </c>
      <c r="CX1222" s="861">
        <v>-14.484327</v>
      </c>
      <c r="CY1222" s="861">
        <v>-9.0791909999999998</v>
      </c>
      <c r="CZ1222" s="861">
        <v>-10.695185</v>
      </c>
      <c r="DA1222" s="861">
        <v>-7.5450400000000002</v>
      </c>
      <c r="DB1222" s="861">
        <v>-11.401854999999999</v>
      </c>
      <c r="DC1222" s="861">
        <v>-7.022132</v>
      </c>
      <c r="DD1222" s="861">
        <v>-14.172440999999999</v>
      </c>
      <c r="DE1222" s="861">
        <v>-9.4663730000000008</v>
      </c>
      <c r="DF1222" s="861">
        <v>-14.544143999999999</v>
      </c>
      <c r="DG1222" s="861">
        <v>-9.960134</v>
      </c>
      <c r="DH1222" s="861">
        <v>-10.684638</v>
      </c>
      <c r="DI1222" s="861">
        <v>-7.9023370000000002</v>
      </c>
      <c r="DJ1222" s="861">
        <v>-11.186507000000001</v>
      </c>
      <c r="DK1222" s="861">
        <v>-8.1765000000000008</v>
      </c>
      <c r="DL1222" s="861">
        <v>-14.305895</v>
      </c>
      <c r="DM1222" s="861">
        <v>-11.047378</v>
      </c>
      <c r="DN1222" s="861">
        <v>-14.553597</v>
      </c>
      <c r="DO1222" s="861">
        <v>-10.88152</v>
      </c>
      <c r="DP1222" s="861">
        <v>-11.334251</v>
      </c>
      <c r="DQ1222" s="861">
        <v>-8.7968449999999994</v>
      </c>
      <c r="DR1222" s="861">
        <v>-11.471973</v>
      </c>
      <c r="DS1222" s="861">
        <v>-9.3488760000000006</v>
      </c>
      <c r="DT1222" s="861">
        <v>-14.064961</v>
      </c>
      <c r="DU1222" s="861">
        <v>-11.745362</v>
      </c>
      <c r="DV1222" s="861">
        <v>-14.361392</v>
      </c>
      <c r="DW1222" s="861">
        <v>-9.0125919999999997</v>
      </c>
      <c r="DX1222" s="861">
        <v>11.357298</v>
      </c>
      <c r="DY1222" s="861">
        <v>7.9078309999999998</v>
      </c>
      <c r="DZ1222" s="861">
        <v>159.63014799999999</v>
      </c>
      <c r="EA1222" s="861">
        <v>150.56490500000001</v>
      </c>
      <c r="EB1222" s="861">
        <v>121.11</v>
      </c>
      <c r="EC1222" s="861">
        <v>3.2690000000000001</v>
      </c>
      <c r="ED1222" s="861">
        <v>390.1</v>
      </c>
      <c r="EE1222" s="861">
        <v>121.12</v>
      </c>
      <c r="EF1222" s="861">
        <v>5.2930000000000001</v>
      </c>
      <c r="EG1222" s="861">
        <v>634.6</v>
      </c>
      <c r="EH1222" s="861">
        <v>121.28</v>
      </c>
      <c r="EI1222" s="861">
        <v>4.8949999999999996</v>
      </c>
      <c r="EJ1222" s="861">
        <v>583.4</v>
      </c>
      <c r="EK1222" s="861">
        <v>9.7056660000000008</v>
      </c>
      <c r="EL1222" s="861">
        <v>11.368534</v>
      </c>
      <c r="EM1222" s="861">
        <v>-19.343603999999999</v>
      </c>
      <c r="EN1222" s="861">
        <v>-25.891786</v>
      </c>
      <c r="EO1222" s="861">
        <v>93.891157000000007</v>
      </c>
      <c r="EP1222" s="861">
        <v>89.895337999999995</v>
      </c>
      <c r="EQ1222" s="861">
        <v>-10.926850999999999</v>
      </c>
      <c r="ER1222" s="861">
        <v>5609.0543690000004</v>
      </c>
      <c r="ES1222" s="861">
        <v>13085.109372000001</v>
      </c>
      <c r="ET1222" s="861">
        <v>12222.203514999999</v>
      </c>
      <c r="EU1222" s="861"/>
      <c r="EV1222" s="861"/>
      <c r="EW1222" s="861"/>
      <c r="EX1222" s="861"/>
      <c r="EY1222" s="861"/>
      <c r="EZ1222" s="861"/>
      <c r="FA1222" s="861"/>
      <c r="FB1222" s="861"/>
      <c r="FC1222" s="861"/>
      <c r="FD1222" s="861"/>
    </row>
    <row r="1223" spans="1:160" x14ac:dyDescent="0.25">
      <c r="A1223" s="837">
        <v>46142</v>
      </c>
      <c r="B1223" s="836">
        <v>0.21937499999999999</v>
      </c>
      <c r="C1223" s="861">
        <v>0</v>
      </c>
      <c r="D1223" s="861">
        <v>1</v>
      </c>
      <c r="E1223" s="861">
        <v>0</v>
      </c>
      <c r="F1223" s="861">
        <v>75.681523999999996</v>
      </c>
      <c r="G1223" s="861">
        <v>71.922340000000005</v>
      </c>
      <c r="H1223" s="861">
        <v>65.174356000000003</v>
      </c>
      <c r="I1223" s="861">
        <v>74.148752999999999</v>
      </c>
      <c r="J1223" s="861">
        <v>72.021394000000001</v>
      </c>
      <c r="K1223" s="861">
        <v>71.208838</v>
      </c>
      <c r="L1223" s="861">
        <v>73.908045000000001</v>
      </c>
      <c r="M1223" s="861">
        <v>74.699852000000007</v>
      </c>
      <c r="N1223" s="861">
        <v>-10.631978</v>
      </c>
      <c r="O1223" s="861">
        <v>-12.929100999999999</v>
      </c>
      <c r="P1223" s="861">
        <v>-13.99602</v>
      </c>
      <c r="Q1223" s="861">
        <v>-9.5578420000000008</v>
      </c>
      <c r="R1223" s="861">
        <v>-10.945185</v>
      </c>
      <c r="S1223" s="861">
        <v>-12.125527</v>
      </c>
      <c r="T1223" s="861">
        <v>82.004454999999993</v>
      </c>
      <c r="U1223" s="861">
        <v>73.536173000000005</v>
      </c>
      <c r="V1223" s="861">
        <v>92.827512999999996</v>
      </c>
      <c r="W1223" s="861">
        <v>91.844623999999996</v>
      </c>
      <c r="X1223" s="861">
        <v>-9.3995560000000005</v>
      </c>
      <c r="Y1223" s="861">
        <v>-9.4260739999999998</v>
      </c>
      <c r="Z1223" s="861">
        <v>-13.348649</v>
      </c>
      <c r="AA1223" s="861">
        <v>-12.797362</v>
      </c>
      <c r="AB1223" s="861">
        <v>-12.646075</v>
      </c>
      <c r="AC1223" s="861">
        <v>-13.465201</v>
      </c>
      <c r="AD1223" s="861">
        <v>-15.431184</v>
      </c>
      <c r="AE1223" s="861">
        <v>102.83113</v>
      </c>
      <c r="AF1223" s="861">
        <v>96.503668000000005</v>
      </c>
      <c r="AG1223" s="861">
        <v>87.676293000000001</v>
      </c>
      <c r="AH1223" s="861">
        <v>106.577208</v>
      </c>
      <c r="AI1223" s="861">
        <v>89.188281000000003</v>
      </c>
      <c r="AJ1223" s="861">
        <v>70.576687000000007</v>
      </c>
      <c r="AK1223" s="861">
        <v>-9.7942959999999992</v>
      </c>
      <c r="AL1223" s="861">
        <v>-12.442266999999999</v>
      </c>
      <c r="AM1223" s="861">
        <v>-9.6762630000000005</v>
      </c>
      <c r="AN1223" s="861">
        <v>92.129568000000006</v>
      </c>
      <c r="AO1223" s="861">
        <v>91.147064999999998</v>
      </c>
      <c r="AP1223" s="861">
        <v>87.398679000000001</v>
      </c>
      <c r="AQ1223" s="861">
        <v>87.617660000000001</v>
      </c>
      <c r="AR1223" s="861">
        <v>72.354288999999994</v>
      </c>
      <c r="AS1223" s="861">
        <v>63.053815</v>
      </c>
      <c r="AT1223" s="861">
        <v>76.153845000000004</v>
      </c>
      <c r="AU1223" s="861">
        <v>75.111284999999995</v>
      </c>
      <c r="AV1223" s="861">
        <v>74.285195000000002</v>
      </c>
      <c r="AW1223" s="861">
        <v>73.641216</v>
      </c>
      <c r="AX1223" s="861">
        <v>88.796510999999995</v>
      </c>
      <c r="AY1223" s="861">
        <v>86.646366</v>
      </c>
      <c r="AZ1223" s="861">
        <v>-10.505338999999999</v>
      </c>
      <c r="BA1223" s="861">
        <v>-8.4154339999999994</v>
      </c>
      <c r="BB1223" s="861">
        <v>-17.298114999999999</v>
      </c>
      <c r="BC1223" s="861">
        <v>-16.275373999999999</v>
      </c>
      <c r="BD1223" s="861">
        <v>-16.760448</v>
      </c>
      <c r="BE1223" s="861">
        <v>-11.994047</v>
      </c>
      <c r="BF1223" s="861">
        <v>31.696798999999999</v>
      </c>
      <c r="BG1223" s="861">
        <v>141.077921</v>
      </c>
      <c r="BH1223" s="861">
        <v>109.509511</v>
      </c>
      <c r="BI1223" s="861">
        <v>48.829886999999999</v>
      </c>
      <c r="BJ1223" s="861">
        <v>130.17620099999999</v>
      </c>
      <c r="BK1223" s="861">
        <v>85.136622000000003</v>
      </c>
      <c r="BL1223" s="861">
        <v>74.033432000000005</v>
      </c>
      <c r="BM1223" s="861">
        <v>-21.961915999999999</v>
      </c>
      <c r="BN1223" s="861">
        <v>-16.681594</v>
      </c>
      <c r="BO1223" s="861">
        <v>-14.557504</v>
      </c>
      <c r="BP1223" s="861">
        <v>-16.500916</v>
      </c>
      <c r="BQ1223" s="861">
        <v>86.098595000000003</v>
      </c>
      <c r="BR1223" s="861">
        <v>88.896249999999995</v>
      </c>
      <c r="BS1223" s="861">
        <v>85.043391</v>
      </c>
      <c r="BT1223" s="861">
        <v>57.300907000000002</v>
      </c>
      <c r="BU1223" s="861">
        <v>64.648736</v>
      </c>
      <c r="BV1223" s="861">
        <v>60.576487999999998</v>
      </c>
      <c r="BW1223" s="861">
        <v>64.501624000000007</v>
      </c>
      <c r="BX1223" s="861">
        <v>-15.765077</v>
      </c>
      <c r="BY1223" s="861">
        <v>-16.130804000000001</v>
      </c>
      <c r="BZ1223" s="861">
        <v>-17.025565</v>
      </c>
      <c r="CA1223" s="861">
        <v>-17.187407</v>
      </c>
      <c r="CB1223" s="861">
        <v>-11.336271999999999</v>
      </c>
      <c r="CC1223" s="861">
        <v>-8.8073599999999992</v>
      </c>
      <c r="CD1223" s="861">
        <v>-11.771426</v>
      </c>
      <c r="CE1223" s="861">
        <v>-8.983511</v>
      </c>
      <c r="CF1223" s="861">
        <v>-14.137138</v>
      </c>
      <c r="CG1223" s="861">
        <v>-9.2888070000000003</v>
      </c>
      <c r="CH1223" s="861">
        <v>-14.383590999999999</v>
      </c>
      <c r="CI1223" s="861">
        <v>-10.257864</v>
      </c>
      <c r="CJ1223" s="861">
        <v>-11.243161000000001</v>
      </c>
      <c r="CK1223" s="861">
        <v>-7.9292090000000002</v>
      </c>
      <c r="CL1223" s="861">
        <v>-11.337194</v>
      </c>
      <c r="CM1223" s="861">
        <v>-7.3255990000000004</v>
      </c>
      <c r="CN1223" s="861">
        <v>-13.985521</v>
      </c>
      <c r="CO1223" s="861">
        <v>-9.9890779999999992</v>
      </c>
      <c r="CP1223" s="861">
        <v>-14.392580000000001</v>
      </c>
      <c r="CQ1223" s="861">
        <v>-10.857703000000001</v>
      </c>
      <c r="CR1223" s="861">
        <v>-10.982248999999999</v>
      </c>
      <c r="CS1223" s="861">
        <v>-8.4210580000000004</v>
      </c>
      <c r="CT1223" s="861">
        <v>-11.764198</v>
      </c>
      <c r="CU1223" s="861">
        <v>-8.0450590000000002</v>
      </c>
      <c r="CV1223" s="861">
        <v>-14.485485000000001</v>
      </c>
      <c r="CW1223" s="861">
        <v>-8.1990029999999994</v>
      </c>
      <c r="CX1223" s="861">
        <v>-14.530559999999999</v>
      </c>
      <c r="CY1223" s="861">
        <v>-9.0828530000000001</v>
      </c>
      <c r="CZ1223" s="861">
        <v>-10.728456</v>
      </c>
      <c r="DA1223" s="861">
        <v>-7.5640869999999998</v>
      </c>
      <c r="DB1223" s="861">
        <v>-11.430425</v>
      </c>
      <c r="DC1223" s="861">
        <v>-7.1056290000000004</v>
      </c>
      <c r="DD1223" s="861">
        <v>-14.179417000000001</v>
      </c>
      <c r="DE1223" s="861">
        <v>-9.4784550000000003</v>
      </c>
      <c r="DF1223" s="861">
        <v>-14.573582</v>
      </c>
      <c r="DG1223" s="861">
        <v>-9.9804440000000003</v>
      </c>
      <c r="DH1223" s="861">
        <v>-10.707319999999999</v>
      </c>
      <c r="DI1223" s="861">
        <v>-7.9479220000000002</v>
      </c>
      <c r="DJ1223" s="861">
        <v>-11.206467</v>
      </c>
      <c r="DK1223" s="861">
        <v>-8.2024500000000007</v>
      </c>
      <c r="DL1223" s="861">
        <v>-14.333221999999999</v>
      </c>
      <c r="DM1223" s="861">
        <v>-11.066573</v>
      </c>
      <c r="DN1223" s="861">
        <v>-14.559400999999999</v>
      </c>
      <c r="DO1223" s="861">
        <v>-10.897159</v>
      </c>
      <c r="DP1223" s="861">
        <v>-11.356484999999999</v>
      </c>
      <c r="DQ1223" s="861">
        <v>-8.8424940000000003</v>
      </c>
      <c r="DR1223" s="861">
        <v>-11.534281</v>
      </c>
      <c r="DS1223" s="861">
        <v>-9.3917529999999996</v>
      </c>
      <c r="DT1223" s="861">
        <v>-14.088971000000001</v>
      </c>
      <c r="DU1223" s="861">
        <v>-11.769284000000001</v>
      </c>
      <c r="DV1223" s="861">
        <v>-14.368359</v>
      </c>
      <c r="DW1223" s="861">
        <v>-9.0401170000000004</v>
      </c>
      <c r="DX1223" s="861">
        <v>11.430592000000001</v>
      </c>
      <c r="DY1223" s="861">
        <v>7.9008320000000003</v>
      </c>
      <c r="DZ1223" s="861">
        <v>159.357677</v>
      </c>
      <c r="EA1223" s="861">
        <v>150.65822399999999</v>
      </c>
      <c r="EB1223" s="861">
        <v>121.18</v>
      </c>
      <c r="EC1223" s="861">
        <v>3.2679999999999998</v>
      </c>
      <c r="ED1223" s="861">
        <v>389</v>
      </c>
      <c r="EE1223" s="861">
        <v>121.1</v>
      </c>
      <c r="EF1223" s="861">
        <v>5.2880000000000003</v>
      </c>
      <c r="EG1223" s="861">
        <v>632.70000000000005</v>
      </c>
      <c r="EH1223" s="861">
        <v>121.12</v>
      </c>
      <c r="EI1223" s="861">
        <v>4.8979999999999997</v>
      </c>
      <c r="EJ1223" s="861">
        <v>581</v>
      </c>
      <c r="EK1223" s="861">
        <v>9.5357040000000008</v>
      </c>
      <c r="EL1223" s="861">
        <v>11.348335000000001</v>
      </c>
      <c r="EM1223" s="861">
        <v>-19.211967000000001</v>
      </c>
      <c r="EN1223" s="861">
        <v>-25.905839</v>
      </c>
      <c r="EO1223" s="861">
        <v>93.773302999999999</v>
      </c>
      <c r="EP1223" s="861">
        <v>89.937280000000001</v>
      </c>
      <c r="EQ1223" s="861">
        <v>-10.956026</v>
      </c>
      <c r="ER1223" s="861">
        <v>5615.5492340000001</v>
      </c>
      <c r="ES1223" s="861">
        <v>13095.650573000001</v>
      </c>
      <c r="ET1223" s="861">
        <v>12231.905445</v>
      </c>
      <c r="EU1223" s="861"/>
      <c r="EV1223" s="861"/>
      <c r="EW1223" s="861"/>
      <c r="EX1223" s="861"/>
      <c r="EY1223" s="861"/>
      <c r="EZ1223" s="861"/>
      <c r="FA1223" s="861"/>
      <c r="FB1223" s="861"/>
      <c r="FC1223" s="861"/>
      <c r="FD1223" s="861"/>
    </row>
    <row r="1224" spans="1:160" x14ac:dyDescent="0.25">
      <c r="A1224" s="837">
        <v>46142</v>
      </c>
      <c r="B1224" s="836">
        <v>0.22006944444444443</v>
      </c>
      <c r="C1224" s="861">
        <v>0</v>
      </c>
      <c r="D1224" s="861">
        <v>1</v>
      </c>
      <c r="E1224" s="861">
        <v>0</v>
      </c>
      <c r="F1224" s="861">
        <v>75.629312999999996</v>
      </c>
      <c r="G1224" s="861">
        <v>71.919500999999997</v>
      </c>
      <c r="H1224" s="861">
        <v>65.141152000000005</v>
      </c>
      <c r="I1224" s="861">
        <v>74.157150000000001</v>
      </c>
      <c r="J1224" s="861">
        <v>71.986151000000007</v>
      </c>
      <c r="K1224" s="861">
        <v>71.218113000000002</v>
      </c>
      <c r="L1224" s="861">
        <v>73.879892999999996</v>
      </c>
      <c r="M1224" s="861">
        <v>74.736377000000005</v>
      </c>
      <c r="N1224" s="861">
        <v>-10.686764</v>
      </c>
      <c r="O1224" s="861">
        <v>-12.956267</v>
      </c>
      <c r="P1224" s="861">
        <v>-13.938224</v>
      </c>
      <c r="Q1224" s="861">
        <v>-9.5568880000000007</v>
      </c>
      <c r="R1224" s="861">
        <v>-11.104521</v>
      </c>
      <c r="S1224" s="861">
        <v>-12.249836</v>
      </c>
      <c r="T1224" s="861">
        <v>81.987881000000002</v>
      </c>
      <c r="U1224" s="861">
        <v>73.948809999999995</v>
      </c>
      <c r="V1224" s="861">
        <v>92.736217999999994</v>
      </c>
      <c r="W1224" s="861">
        <v>91.751155999999995</v>
      </c>
      <c r="X1224" s="861">
        <v>-9.433605</v>
      </c>
      <c r="Y1224" s="861">
        <v>-9.4649760000000001</v>
      </c>
      <c r="Z1224" s="861">
        <v>-13.377413000000001</v>
      </c>
      <c r="AA1224" s="861">
        <v>-12.832700000000001</v>
      </c>
      <c r="AB1224" s="861">
        <v>-12.664718000000001</v>
      </c>
      <c r="AC1224" s="861">
        <v>-13.533892</v>
      </c>
      <c r="AD1224" s="861">
        <v>-15.533242</v>
      </c>
      <c r="AE1224" s="861">
        <v>102.663529</v>
      </c>
      <c r="AF1224" s="861">
        <v>96.437492000000006</v>
      </c>
      <c r="AG1224" s="861">
        <v>87.686869999999999</v>
      </c>
      <c r="AH1224" s="861">
        <v>106.60096900000001</v>
      </c>
      <c r="AI1224" s="861">
        <v>89.118604000000005</v>
      </c>
      <c r="AJ1224" s="861">
        <v>70.376380999999995</v>
      </c>
      <c r="AK1224" s="861">
        <v>-9.8269889999999993</v>
      </c>
      <c r="AL1224" s="861">
        <v>-12.504536999999999</v>
      </c>
      <c r="AM1224" s="861">
        <v>-9.6542960000000004</v>
      </c>
      <c r="AN1224" s="861">
        <v>91.936497000000003</v>
      </c>
      <c r="AO1224" s="861">
        <v>91.103252999999995</v>
      </c>
      <c r="AP1224" s="861">
        <v>87.344684999999998</v>
      </c>
      <c r="AQ1224" s="861">
        <v>87.512474999999995</v>
      </c>
      <c r="AR1224" s="861">
        <v>72.470378999999994</v>
      </c>
      <c r="AS1224" s="861">
        <v>63.081232999999997</v>
      </c>
      <c r="AT1224" s="861">
        <v>76.125788</v>
      </c>
      <c r="AU1224" s="861">
        <v>75.116558999999995</v>
      </c>
      <c r="AV1224" s="861">
        <v>74.382206999999994</v>
      </c>
      <c r="AW1224" s="861">
        <v>73.662587000000002</v>
      </c>
      <c r="AX1224" s="861">
        <v>88.692378000000005</v>
      </c>
      <c r="AY1224" s="861">
        <v>86.574483000000001</v>
      </c>
      <c r="AZ1224" s="861">
        <v>-10.492901</v>
      </c>
      <c r="BA1224" s="861">
        <v>-8.4582770000000007</v>
      </c>
      <c r="BB1224" s="861">
        <v>-17.320671999999998</v>
      </c>
      <c r="BC1224" s="861">
        <v>-16.271825</v>
      </c>
      <c r="BD1224" s="861">
        <v>-16.776819</v>
      </c>
      <c r="BE1224" s="861">
        <v>-12.023936000000001</v>
      </c>
      <c r="BF1224" s="861">
        <v>31.723756999999999</v>
      </c>
      <c r="BG1224" s="861">
        <v>141.040029</v>
      </c>
      <c r="BH1224" s="861">
        <v>109.472341</v>
      </c>
      <c r="BI1224" s="861">
        <v>48.772995000000002</v>
      </c>
      <c r="BJ1224" s="861">
        <v>130.01313500000001</v>
      </c>
      <c r="BK1224" s="861">
        <v>85.143924999999996</v>
      </c>
      <c r="BL1224" s="861">
        <v>73.951176000000004</v>
      </c>
      <c r="BM1224" s="861">
        <v>-21.918637</v>
      </c>
      <c r="BN1224" s="861">
        <v>-16.713638</v>
      </c>
      <c r="BO1224" s="861">
        <v>-14.647588000000001</v>
      </c>
      <c r="BP1224" s="861">
        <v>-16.576101999999999</v>
      </c>
      <c r="BQ1224" s="861">
        <v>86.120045000000005</v>
      </c>
      <c r="BR1224" s="861">
        <v>88.899835999999993</v>
      </c>
      <c r="BS1224" s="861">
        <v>85.067449999999994</v>
      </c>
      <c r="BT1224" s="861">
        <v>57.400827</v>
      </c>
      <c r="BU1224" s="861">
        <v>64.621430000000004</v>
      </c>
      <c r="BV1224" s="861">
        <v>60.589441999999998</v>
      </c>
      <c r="BW1224" s="861">
        <v>64.401173</v>
      </c>
      <c r="BX1224" s="861">
        <v>-15.856629999999999</v>
      </c>
      <c r="BY1224" s="861">
        <v>-16.232837</v>
      </c>
      <c r="BZ1224" s="861">
        <v>-17.039653000000001</v>
      </c>
      <c r="CA1224" s="861">
        <v>-17.189632</v>
      </c>
      <c r="CB1224" s="861">
        <v>-11.334714</v>
      </c>
      <c r="CC1224" s="861">
        <v>-8.8211209999999998</v>
      </c>
      <c r="CD1224" s="861">
        <v>-11.768309</v>
      </c>
      <c r="CE1224" s="861">
        <v>-8.9377709999999997</v>
      </c>
      <c r="CF1224" s="861">
        <v>-14.140934</v>
      </c>
      <c r="CG1224" s="861">
        <v>-9.2897619999999996</v>
      </c>
      <c r="CH1224" s="861">
        <v>-14.381080000000001</v>
      </c>
      <c r="CI1224" s="861">
        <v>-10.265699</v>
      </c>
      <c r="CJ1224" s="861">
        <v>-11.239722</v>
      </c>
      <c r="CK1224" s="861">
        <v>-7.9466929999999998</v>
      </c>
      <c r="CL1224" s="861">
        <v>-11.33549</v>
      </c>
      <c r="CM1224" s="861">
        <v>-7.3215700000000004</v>
      </c>
      <c r="CN1224" s="861">
        <v>-13.974204</v>
      </c>
      <c r="CO1224" s="861">
        <v>-10.002236</v>
      </c>
      <c r="CP1224" s="861">
        <v>-14.397273999999999</v>
      </c>
      <c r="CQ1224" s="861">
        <v>-10.881168000000001</v>
      </c>
      <c r="CR1224" s="861">
        <v>-10.992088000000001</v>
      </c>
      <c r="CS1224" s="861">
        <v>-8.4069830000000003</v>
      </c>
      <c r="CT1224" s="861">
        <v>-11.725396999999999</v>
      </c>
      <c r="CU1224" s="861">
        <v>-8.0476559999999999</v>
      </c>
      <c r="CV1224" s="861">
        <v>-14.467786</v>
      </c>
      <c r="CW1224" s="861">
        <v>-8.1824150000000007</v>
      </c>
      <c r="CX1224" s="861">
        <v>-14.541263000000001</v>
      </c>
      <c r="CY1224" s="861">
        <v>-9.0887790000000006</v>
      </c>
      <c r="CZ1224" s="861">
        <v>-10.705266999999999</v>
      </c>
      <c r="DA1224" s="861">
        <v>-7.5685149999999997</v>
      </c>
      <c r="DB1224" s="861">
        <v>-11.433939000000001</v>
      </c>
      <c r="DC1224" s="861">
        <v>-7.0857619999999999</v>
      </c>
      <c r="DD1224" s="861">
        <v>-14.218802999999999</v>
      </c>
      <c r="DE1224" s="861">
        <v>-9.5039510000000007</v>
      </c>
      <c r="DF1224" s="861">
        <v>-14.567296000000001</v>
      </c>
      <c r="DG1224" s="861">
        <v>-9.9756110000000007</v>
      </c>
      <c r="DH1224" s="861">
        <v>-10.733491000000001</v>
      </c>
      <c r="DI1224" s="861">
        <v>-7.9549810000000001</v>
      </c>
      <c r="DJ1224" s="861">
        <v>-11.22955</v>
      </c>
      <c r="DK1224" s="861">
        <v>-8.1964079999999999</v>
      </c>
      <c r="DL1224" s="861">
        <v>-14.368880000000001</v>
      </c>
      <c r="DM1224" s="861">
        <v>-11.070080000000001</v>
      </c>
      <c r="DN1224" s="861">
        <v>-14.595186</v>
      </c>
      <c r="DO1224" s="861">
        <v>-10.902189</v>
      </c>
      <c r="DP1224" s="861">
        <v>-11.367163</v>
      </c>
      <c r="DQ1224" s="861">
        <v>-8.8200520000000004</v>
      </c>
      <c r="DR1224" s="861">
        <v>-11.516446999999999</v>
      </c>
      <c r="DS1224" s="861">
        <v>-9.3833559999999991</v>
      </c>
      <c r="DT1224" s="861">
        <v>-14.090605999999999</v>
      </c>
      <c r="DU1224" s="861">
        <v>-11.774678</v>
      </c>
      <c r="DV1224" s="861">
        <v>-14.393447</v>
      </c>
      <c r="DW1224" s="861">
        <v>-9.0186039999999998</v>
      </c>
      <c r="DX1224" s="861">
        <v>11.369984000000001</v>
      </c>
      <c r="DY1224" s="861">
        <v>7.855728</v>
      </c>
      <c r="DZ1224" s="861">
        <v>159.28486799999999</v>
      </c>
      <c r="EA1224" s="861">
        <v>150.337052</v>
      </c>
      <c r="EB1224" s="861">
        <v>121.69</v>
      </c>
      <c r="EC1224" s="861">
        <v>1.238</v>
      </c>
      <c r="ED1224" s="861">
        <v>133</v>
      </c>
      <c r="EE1224" s="861">
        <v>121.69</v>
      </c>
      <c r="EF1224" s="861">
        <v>5.2770000000000001</v>
      </c>
      <c r="EG1224" s="861">
        <v>629.4</v>
      </c>
      <c r="EH1224" s="861">
        <v>121.61</v>
      </c>
      <c r="EI1224" s="861">
        <v>4.8920000000000003</v>
      </c>
      <c r="EJ1224" s="861">
        <v>583.70000000000005</v>
      </c>
      <c r="EK1224" s="861">
        <v>9.6665039999999998</v>
      </c>
      <c r="EL1224" s="861">
        <v>11.348896999999999</v>
      </c>
      <c r="EM1224" s="861">
        <v>-19.320799999999998</v>
      </c>
      <c r="EN1224" s="861">
        <v>-25.996485</v>
      </c>
      <c r="EO1224" s="861">
        <v>93.741787000000002</v>
      </c>
      <c r="EP1224" s="861">
        <v>89.792856</v>
      </c>
      <c r="EQ1224" s="861">
        <v>-10.957591000000001</v>
      </c>
      <c r="ER1224" s="861">
        <v>5619.4019719999997</v>
      </c>
      <c r="ES1224" s="861">
        <v>13106.189624000001</v>
      </c>
      <c r="ET1224" s="861">
        <v>12241.603051</v>
      </c>
      <c r="EU1224" s="861"/>
      <c r="EV1224" s="861"/>
      <c r="EW1224" s="861"/>
      <c r="EX1224" s="861"/>
      <c r="EY1224" s="861"/>
      <c r="EZ1224" s="861"/>
      <c r="FA1224" s="861"/>
      <c r="FB1224" s="861"/>
      <c r="FC1224" s="861"/>
      <c r="FD1224" s="861"/>
    </row>
    <row r="1225" spans="1:160" x14ac:dyDescent="0.25">
      <c r="A1225" s="837">
        <v>46142</v>
      </c>
      <c r="B1225" s="836">
        <v>0.22076388888888887</v>
      </c>
      <c r="C1225" s="861">
        <v>0</v>
      </c>
      <c r="D1225" s="861">
        <v>1</v>
      </c>
      <c r="E1225" s="861">
        <v>0</v>
      </c>
      <c r="F1225" s="861">
        <v>75.554412999999997</v>
      </c>
      <c r="G1225" s="861">
        <v>71.896420000000006</v>
      </c>
      <c r="H1225" s="861">
        <v>65.130705000000006</v>
      </c>
      <c r="I1225" s="861">
        <v>74.137260999999995</v>
      </c>
      <c r="J1225" s="861">
        <v>71.948407000000003</v>
      </c>
      <c r="K1225" s="861">
        <v>71.205368000000007</v>
      </c>
      <c r="L1225" s="861">
        <v>73.896561000000005</v>
      </c>
      <c r="M1225" s="861">
        <v>74.704858999999999</v>
      </c>
      <c r="N1225" s="861">
        <v>-10.664771999999999</v>
      </c>
      <c r="O1225" s="861">
        <v>-12.945039</v>
      </c>
      <c r="P1225" s="861">
        <v>-14.041741</v>
      </c>
      <c r="Q1225" s="861">
        <v>-9.5587579999999992</v>
      </c>
      <c r="R1225" s="861">
        <v>-11.041051</v>
      </c>
      <c r="S1225" s="861">
        <v>-12.211209999999999</v>
      </c>
      <c r="T1225" s="861">
        <v>81.763946000000004</v>
      </c>
      <c r="U1225" s="861">
        <v>73.666072999999997</v>
      </c>
      <c r="V1225" s="861">
        <v>92.624812000000006</v>
      </c>
      <c r="W1225" s="861">
        <v>91.645011999999994</v>
      </c>
      <c r="X1225" s="861">
        <v>-9.4463530000000002</v>
      </c>
      <c r="Y1225" s="861">
        <v>-9.5151439999999994</v>
      </c>
      <c r="Z1225" s="861">
        <v>-13.382595999999999</v>
      </c>
      <c r="AA1225" s="861">
        <v>-12.837878999999999</v>
      </c>
      <c r="AB1225" s="861">
        <v>-12.644178999999999</v>
      </c>
      <c r="AC1225" s="861">
        <v>-13.528426</v>
      </c>
      <c r="AD1225" s="861">
        <v>-15.459576</v>
      </c>
      <c r="AE1225" s="861">
        <v>102.52912999999999</v>
      </c>
      <c r="AF1225" s="861">
        <v>96.330177000000006</v>
      </c>
      <c r="AG1225" s="861">
        <v>87.503963999999996</v>
      </c>
      <c r="AH1225" s="861">
        <v>106.407788</v>
      </c>
      <c r="AI1225" s="861">
        <v>89.038369000000003</v>
      </c>
      <c r="AJ1225" s="861">
        <v>70.361908999999997</v>
      </c>
      <c r="AK1225" s="861">
        <v>-9.8350010000000001</v>
      </c>
      <c r="AL1225" s="861">
        <v>-12.508127</v>
      </c>
      <c r="AM1225" s="861">
        <v>-9.6902349999999995</v>
      </c>
      <c r="AN1225" s="861">
        <v>91.944524999999999</v>
      </c>
      <c r="AO1225" s="861">
        <v>90.967534000000001</v>
      </c>
      <c r="AP1225" s="861">
        <v>87.351213999999999</v>
      </c>
      <c r="AQ1225" s="861">
        <v>87.468210999999997</v>
      </c>
      <c r="AR1225" s="861">
        <v>72.400762</v>
      </c>
      <c r="AS1225" s="861">
        <v>62.976129</v>
      </c>
      <c r="AT1225" s="861">
        <v>76.142409999999998</v>
      </c>
      <c r="AU1225" s="861">
        <v>75.080406999999994</v>
      </c>
      <c r="AV1225" s="861">
        <v>74.073744000000005</v>
      </c>
      <c r="AW1225" s="861">
        <v>73.320622999999998</v>
      </c>
      <c r="AX1225" s="861">
        <v>88.545967000000005</v>
      </c>
      <c r="AY1225" s="861">
        <v>86.609851000000006</v>
      </c>
      <c r="AZ1225" s="861">
        <v>-10.558529999999999</v>
      </c>
      <c r="BA1225" s="861">
        <v>-8.2989940000000004</v>
      </c>
      <c r="BB1225" s="861">
        <v>-17.331873999999999</v>
      </c>
      <c r="BC1225" s="861">
        <v>-16.294858999999999</v>
      </c>
      <c r="BD1225" s="861">
        <v>-16.784217000000002</v>
      </c>
      <c r="BE1225" s="861">
        <v>-11.998105000000001</v>
      </c>
      <c r="BF1225" s="861">
        <v>31.780719999999999</v>
      </c>
      <c r="BG1225" s="861">
        <v>141.06236100000001</v>
      </c>
      <c r="BH1225" s="861">
        <v>109.445239</v>
      </c>
      <c r="BI1225" s="861">
        <v>48.656717</v>
      </c>
      <c r="BJ1225" s="861">
        <v>129.47369699999999</v>
      </c>
      <c r="BK1225" s="861">
        <v>84.962529000000004</v>
      </c>
      <c r="BL1225" s="861">
        <v>73.936588</v>
      </c>
      <c r="BM1225" s="861">
        <v>-21.938002000000001</v>
      </c>
      <c r="BN1225" s="861">
        <v>-16.701891</v>
      </c>
      <c r="BO1225" s="861">
        <v>-14.634933</v>
      </c>
      <c r="BP1225" s="861">
        <v>-16.576685999999999</v>
      </c>
      <c r="BQ1225" s="861">
        <v>85.927283000000003</v>
      </c>
      <c r="BR1225" s="861">
        <v>88.812696000000003</v>
      </c>
      <c r="BS1225" s="861">
        <v>84.985771</v>
      </c>
      <c r="BT1225" s="861">
        <v>57.394081999999997</v>
      </c>
      <c r="BU1225" s="861">
        <v>64.667378999999997</v>
      </c>
      <c r="BV1225" s="861">
        <v>60.539360000000002</v>
      </c>
      <c r="BW1225" s="861">
        <v>64.426175000000001</v>
      </c>
      <c r="BX1225" s="861">
        <v>-15.758191</v>
      </c>
      <c r="BY1225" s="861">
        <v>-16.156611999999999</v>
      </c>
      <c r="BZ1225" s="861">
        <v>-17.041173000000001</v>
      </c>
      <c r="CA1225" s="861">
        <v>-17.236248</v>
      </c>
      <c r="CB1225" s="861">
        <v>-11.362557000000001</v>
      </c>
      <c r="CC1225" s="861">
        <v>-8.821949</v>
      </c>
      <c r="CD1225" s="861">
        <v>-11.801615</v>
      </c>
      <c r="CE1225" s="861">
        <v>-8.9746760000000005</v>
      </c>
      <c r="CF1225" s="861">
        <v>-14.163606</v>
      </c>
      <c r="CG1225" s="861">
        <v>-9.3071040000000007</v>
      </c>
      <c r="CH1225" s="861">
        <v>-14.399134</v>
      </c>
      <c r="CI1225" s="861">
        <v>-10.270958</v>
      </c>
      <c r="CJ1225" s="861">
        <v>-11.258626</v>
      </c>
      <c r="CK1225" s="861">
        <v>-7.9470520000000002</v>
      </c>
      <c r="CL1225" s="861">
        <v>-11.351371</v>
      </c>
      <c r="CM1225" s="861">
        <v>-7.3200589999999996</v>
      </c>
      <c r="CN1225" s="861">
        <v>-13.977034</v>
      </c>
      <c r="CO1225" s="861">
        <v>-9.9876839999999998</v>
      </c>
      <c r="CP1225" s="861">
        <v>-14.401096000000001</v>
      </c>
      <c r="CQ1225" s="861">
        <v>-10.87792</v>
      </c>
      <c r="CR1225" s="861">
        <v>-10.998710000000001</v>
      </c>
      <c r="CS1225" s="861">
        <v>-8.416855</v>
      </c>
      <c r="CT1225" s="861">
        <v>-11.758742</v>
      </c>
      <c r="CU1225" s="861">
        <v>-8.0616249999999994</v>
      </c>
      <c r="CV1225" s="861">
        <v>-14.489932</v>
      </c>
      <c r="CW1225" s="861">
        <v>-8.2020020000000002</v>
      </c>
      <c r="CX1225" s="861">
        <v>-14.537511</v>
      </c>
      <c r="CY1225" s="861">
        <v>-9.0902139999999996</v>
      </c>
      <c r="CZ1225" s="861">
        <v>-10.737715</v>
      </c>
      <c r="DA1225" s="861">
        <v>-7.5819739999999998</v>
      </c>
      <c r="DB1225" s="861">
        <v>-11.445129</v>
      </c>
      <c r="DC1225" s="861">
        <v>-7.1146279999999997</v>
      </c>
      <c r="DD1225" s="861">
        <v>-14.207091</v>
      </c>
      <c r="DE1225" s="861">
        <v>-9.4942019999999996</v>
      </c>
      <c r="DF1225" s="861">
        <v>-14.578464</v>
      </c>
      <c r="DG1225" s="861">
        <v>-10.011571</v>
      </c>
      <c r="DH1225" s="861">
        <v>-10.716870999999999</v>
      </c>
      <c r="DI1225" s="861">
        <v>-7.9680340000000003</v>
      </c>
      <c r="DJ1225" s="861">
        <v>-11.223862</v>
      </c>
      <c r="DK1225" s="861">
        <v>-8.2178900000000006</v>
      </c>
      <c r="DL1225" s="861">
        <v>-14.371288</v>
      </c>
      <c r="DM1225" s="861">
        <v>-11.061662999999999</v>
      </c>
      <c r="DN1225" s="861">
        <v>-14.586027</v>
      </c>
      <c r="DO1225" s="861">
        <v>-10.905302000000001</v>
      </c>
      <c r="DP1225" s="861">
        <v>-11.350996</v>
      </c>
      <c r="DQ1225" s="861">
        <v>-8.8373390000000001</v>
      </c>
      <c r="DR1225" s="861">
        <v>-11.537101</v>
      </c>
      <c r="DS1225" s="861">
        <v>-9.3955009999999994</v>
      </c>
      <c r="DT1225" s="861">
        <v>-14.095846999999999</v>
      </c>
      <c r="DU1225" s="861">
        <v>-11.768134</v>
      </c>
      <c r="DV1225" s="861">
        <v>-14.390148999999999</v>
      </c>
      <c r="DW1225" s="861">
        <v>-9.0218939999999996</v>
      </c>
      <c r="DX1225" s="861">
        <v>11.363033</v>
      </c>
      <c r="DY1225" s="861">
        <v>7.938402</v>
      </c>
      <c r="DZ1225" s="861">
        <v>159.09521699999999</v>
      </c>
      <c r="EA1225" s="861">
        <v>150.26074399999999</v>
      </c>
      <c r="EB1225" s="861">
        <v>121.02</v>
      </c>
      <c r="EC1225" s="861">
        <v>3.266</v>
      </c>
      <c r="ED1225" s="861">
        <v>390.1</v>
      </c>
      <c r="EE1225" s="861">
        <v>121.3</v>
      </c>
      <c r="EF1225" s="861">
        <v>5.3049999999999997</v>
      </c>
      <c r="EG1225" s="861">
        <v>629.9</v>
      </c>
      <c r="EH1225" s="861">
        <v>121.29</v>
      </c>
      <c r="EI1225" s="861">
        <v>4.8940000000000001</v>
      </c>
      <c r="EJ1225" s="861">
        <v>579.79999999999995</v>
      </c>
      <c r="EK1225" s="861">
        <v>9.6430589999999992</v>
      </c>
      <c r="EL1225" s="861">
        <v>11.195508</v>
      </c>
      <c r="EM1225" s="861">
        <v>-19.333293999999999</v>
      </c>
      <c r="EN1225" s="861">
        <v>-25.830441</v>
      </c>
      <c r="EO1225" s="861">
        <v>93.659649999999999</v>
      </c>
      <c r="EP1225" s="861">
        <v>89.758510999999999</v>
      </c>
      <c r="EQ1225" s="861">
        <v>-10.966597999999999</v>
      </c>
      <c r="ER1225" s="861">
        <v>5622.6875879999998</v>
      </c>
      <c r="ES1225" s="861">
        <v>13116.727519</v>
      </c>
      <c r="ET1225" s="861">
        <v>12251.309182999999</v>
      </c>
      <c r="EU1225" s="861"/>
      <c r="EV1225" s="861"/>
      <c r="EW1225" s="861"/>
      <c r="EX1225" s="861"/>
      <c r="EY1225" s="861"/>
      <c r="EZ1225" s="861"/>
      <c r="FA1225" s="861"/>
      <c r="FB1225" s="861"/>
      <c r="FC1225" s="861"/>
      <c r="FD1225" s="861"/>
    </row>
    <row r="1226" spans="1:160" x14ac:dyDescent="0.25">
      <c r="A1226" s="837">
        <v>46142</v>
      </c>
      <c r="B1226" s="836">
        <v>0.22145833333333334</v>
      </c>
      <c r="C1226" s="861">
        <v>0</v>
      </c>
      <c r="D1226" s="861">
        <v>1</v>
      </c>
      <c r="E1226" s="861">
        <v>0</v>
      </c>
      <c r="F1226" s="861">
        <v>75.514070000000004</v>
      </c>
      <c r="G1226" s="861">
        <v>71.902962000000002</v>
      </c>
      <c r="H1226" s="861">
        <v>65.072338999999999</v>
      </c>
      <c r="I1226" s="861">
        <v>74.161265999999998</v>
      </c>
      <c r="J1226" s="861">
        <v>71.822395999999998</v>
      </c>
      <c r="K1226" s="861">
        <v>71.213757999999999</v>
      </c>
      <c r="L1226" s="861">
        <v>73.867807999999997</v>
      </c>
      <c r="M1226" s="861">
        <v>74.724304000000004</v>
      </c>
      <c r="N1226" s="861">
        <v>-10.706999</v>
      </c>
      <c r="O1226" s="861">
        <v>-12.976101999999999</v>
      </c>
      <c r="P1226" s="861">
        <v>-14.039322</v>
      </c>
      <c r="Q1226" s="861">
        <v>-9.5401600000000002</v>
      </c>
      <c r="R1226" s="861">
        <v>-11.178959000000001</v>
      </c>
      <c r="S1226" s="861">
        <v>-12.18547</v>
      </c>
      <c r="T1226" s="861">
        <v>81.793256</v>
      </c>
      <c r="U1226" s="861">
        <v>73.484110999999999</v>
      </c>
      <c r="V1226" s="861">
        <v>92.528420999999994</v>
      </c>
      <c r="W1226" s="861">
        <v>91.624343999999994</v>
      </c>
      <c r="X1226" s="861">
        <v>-9.4500480000000007</v>
      </c>
      <c r="Y1226" s="861">
        <v>-9.4852930000000004</v>
      </c>
      <c r="Z1226" s="861">
        <v>-13.392194</v>
      </c>
      <c r="AA1226" s="861">
        <v>-12.823427000000001</v>
      </c>
      <c r="AB1226" s="861">
        <v>-12.658816</v>
      </c>
      <c r="AC1226" s="861">
        <v>-13.46805</v>
      </c>
      <c r="AD1226" s="861">
        <v>-15.448425</v>
      </c>
      <c r="AE1226" s="861">
        <v>102.52854000000001</v>
      </c>
      <c r="AF1226" s="861">
        <v>96.300731999999996</v>
      </c>
      <c r="AG1226" s="861">
        <v>87.468391999999994</v>
      </c>
      <c r="AH1226" s="861">
        <v>106.395741</v>
      </c>
      <c r="AI1226" s="861">
        <v>89.063486999999995</v>
      </c>
      <c r="AJ1226" s="861">
        <v>70.343833000000004</v>
      </c>
      <c r="AK1226" s="861">
        <v>-9.7967919999999999</v>
      </c>
      <c r="AL1226" s="861">
        <v>-12.495144</v>
      </c>
      <c r="AM1226" s="861">
        <v>-9.7012319999999992</v>
      </c>
      <c r="AN1226" s="861">
        <v>91.887592999999995</v>
      </c>
      <c r="AO1226" s="861">
        <v>90.948162999999994</v>
      </c>
      <c r="AP1226" s="861">
        <v>87.415454999999994</v>
      </c>
      <c r="AQ1226" s="861">
        <v>87.384227999999993</v>
      </c>
      <c r="AR1226" s="861">
        <v>72.469398999999996</v>
      </c>
      <c r="AS1226" s="861">
        <v>62.986842000000003</v>
      </c>
      <c r="AT1226" s="861">
        <v>76.105149999999995</v>
      </c>
      <c r="AU1226" s="861">
        <v>75.030850999999998</v>
      </c>
      <c r="AV1226" s="861">
        <v>74.042736000000005</v>
      </c>
      <c r="AW1226" s="861">
        <v>73.361794000000003</v>
      </c>
      <c r="AX1226" s="861">
        <v>88.564792999999995</v>
      </c>
      <c r="AY1226" s="861">
        <v>86.473264</v>
      </c>
      <c r="AZ1226" s="861">
        <v>-10.591531</v>
      </c>
      <c r="BA1226" s="861">
        <v>-8.4592050000000008</v>
      </c>
      <c r="BB1226" s="861">
        <v>-17.343900000000001</v>
      </c>
      <c r="BC1226" s="861">
        <v>-16.352844999999999</v>
      </c>
      <c r="BD1226" s="861">
        <v>-16.792437</v>
      </c>
      <c r="BE1226" s="861">
        <v>-12.216927999999999</v>
      </c>
      <c r="BF1226" s="861">
        <v>31.693973</v>
      </c>
      <c r="BG1226" s="861">
        <v>141.03497999999999</v>
      </c>
      <c r="BH1226" s="861">
        <v>109.49631100000001</v>
      </c>
      <c r="BI1226" s="861">
        <v>48.594695000000002</v>
      </c>
      <c r="BJ1226" s="861">
        <v>129.803843</v>
      </c>
      <c r="BK1226" s="861">
        <v>84.975772000000006</v>
      </c>
      <c r="BL1226" s="861">
        <v>73.916167999999999</v>
      </c>
      <c r="BM1226" s="861">
        <v>-22.002704000000001</v>
      </c>
      <c r="BN1226" s="861">
        <v>-16.767810999999998</v>
      </c>
      <c r="BO1226" s="861">
        <v>-14.568739000000001</v>
      </c>
      <c r="BP1226" s="861">
        <v>-16.567665000000002</v>
      </c>
      <c r="BQ1226" s="861">
        <v>85.952316999999994</v>
      </c>
      <c r="BR1226" s="861">
        <v>88.812397000000004</v>
      </c>
      <c r="BS1226" s="861">
        <v>84.941211999999993</v>
      </c>
      <c r="BT1226" s="861">
        <v>57.272981999999999</v>
      </c>
      <c r="BU1226" s="861">
        <v>64.653360000000006</v>
      </c>
      <c r="BV1226" s="861">
        <v>60.466825999999998</v>
      </c>
      <c r="BW1226" s="861">
        <v>64.368949999999998</v>
      </c>
      <c r="BX1226" s="861">
        <v>-15.770652999999999</v>
      </c>
      <c r="BY1226" s="861">
        <v>-16.144912999999999</v>
      </c>
      <c r="BZ1226" s="861">
        <v>-16.974388000000001</v>
      </c>
      <c r="CA1226" s="861">
        <v>-17.243493000000001</v>
      </c>
      <c r="CB1226" s="861">
        <v>-11.374438</v>
      </c>
      <c r="CC1226" s="861">
        <v>-8.8443159999999992</v>
      </c>
      <c r="CD1226" s="861">
        <v>-11.815614999999999</v>
      </c>
      <c r="CE1226" s="861">
        <v>-8.9806489999999997</v>
      </c>
      <c r="CF1226" s="861">
        <v>-14.190788</v>
      </c>
      <c r="CG1226" s="861">
        <v>-9.317202</v>
      </c>
      <c r="CH1226" s="861">
        <v>-14.446045</v>
      </c>
      <c r="CI1226" s="861">
        <v>-10.287514</v>
      </c>
      <c r="CJ1226" s="861">
        <v>-11.272385999999999</v>
      </c>
      <c r="CK1226" s="861">
        <v>-7.9740669999999998</v>
      </c>
      <c r="CL1226" s="861">
        <v>-11.392170999999999</v>
      </c>
      <c r="CM1226" s="861">
        <v>-7.3498510000000001</v>
      </c>
      <c r="CN1226" s="861">
        <v>-14.006098</v>
      </c>
      <c r="CO1226" s="861">
        <v>-10.023135999999999</v>
      </c>
      <c r="CP1226" s="861">
        <v>-14.408134</v>
      </c>
      <c r="CQ1226" s="861">
        <v>-10.881159</v>
      </c>
      <c r="CR1226" s="861">
        <v>-11.018401000000001</v>
      </c>
      <c r="CS1226" s="861">
        <v>-8.4200809999999997</v>
      </c>
      <c r="CT1226" s="861">
        <v>-11.787127</v>
      </c>
      <c r="CU1226" s="861">
        <v>-8.0758080000000003</v>
      </c>
      <c r="CV1226" s="861">
        <v>-14.527421</v>
      </c>
      <c r="CW1226" s="861">
        <v>-8.2381840000000004</v>
      </c>
      <c r="CX1226" s="861">
        <v>-14.539448</v>
      </c>
      <c r="CY1226" s="861">
        <v>-9.1043179999999992</v>
      </c>
      <c r="CZ1226" s="861">
        <v>-10.741989</v>
      </c>
      <c r="DA1226" s="861">
        <v>-7.5736929999999996</v>
      </c>
      <c r="DB1226" s="861">
        <v>-11.457494000000001</v>
      </c>
      <c r="DC1226" s="861">
        <v>-7.1072870000000004</v>
      </c>
      <c r="DD1226" s="861">
        <v>-14.213414</v>
      </c>
      <c r="DE1226" s="861">
        <v>-9.5112629999999996</v>
      </c>
      <c r="DF1226" s="861">
        <v>-14.601172999999999</v>
      </c>
      <c r="DG1226" s="861">
        <v>-10.006427</v>
      </c>
      <c r="DH1226" s="861">
        <v>-10.728635000000001</v>
      </c>
      <c r="DI1226" s="861">
        <v>-7.9605750000000004</v>
      </c>
      <c r="DJ1226" s="861">
        <v>-11.253981</v>
      </c>
      <c r="DK1226" s="861">
        <v>-8.2020040000000005</v>
      </c>
      <c r="DL1226" s="861">
        <v>-14.372192999999999</v>
      </c>
      <c r="DM1226" s="861">
        <v>-11.075256</v>
      </c>
      <c r="DN1226" s="861">
        <v>-14.58841</v>
      </c>
      <c r="DO1226" s="861">
        <v>-10.915190000000001</v>
      </c>
      <c r="DP1226" s="861">
        <v>-11.362301</v>
      </c>
      <c r="DQ1226" s="861">
        <v>-8.8368950000000002</v>
      </c>
      <c r="DR1226" s="861">
        <v>-11.529128</v>
      </c>
      <c r="DS1226" s="861">
        <v>-9.4119360000000007</v>
      </c>
      <c r="DT1226" s="861">
        <v>-14.110922</v>
      </c>
      <c r="DU1226" s="861">
        <v>-11.798685000000001</v>
      </c>
      <c r="DV1226" s="861">
        <v>-14.402388</v>
      </c>
      <c r="DW1226" s="861">
        <v>-9.0419959999999993</v>
      </c>
      <c r="DX1226" s="861">
        <v>11.363227999999999</v>
      </c>
      <c r="DY1226" s="861">
        <v>7.8895559999999998</v>
      </c>
      <c r="DZ1226" s="861">
        <v>158.85618500000001</v>
      </c>
      <c r="EA1226" s="861">
        <v>150.20660000000001</v>
      </c>
      <c r="EB1226" s="861">
        <v>121.18</v>
      </c>
      <c r="EC1226" s="861">
        <v>3.266</v>
      </c>
      <c r="ED1226" s="861">
        <v>389.6</v>
      </c>
      <c r="EE1226" s="861">
        <v>121.17</v>
      </c>
      <c r="EF1226" s="861">
        <v>5.2889999999999997</v>
      </c>
      <c r="EG1226" s="861">
        <v>630.6</v>
      </c>
      <c r="EH1226" s="861">
        <v>121.17</v>
      </c>
      <c r="EI1226" s="861">
        <v>4.9039999999999999</v>
      </c>
      <c r="EJ1226" s="861">
        <v>580.6</v>
      </c>
      <c r="EK1226" s="861">
        <v>9.6317109999999992</v>
      </c>
      <c r="EL1226" s="861">
        <v>11.359748</v>
      </c>
      <c r="EM1226" s="861">
        <v>-19.332943</v>
      </c>
      <c r="EN1226" s="861">
        <v>-25.928487000000001</v>
      </c>
      <c r="EO1226" s="861">
        <v>93.556033999999997</v>
      </c>
      <c r="EP1226" s="861">
        <v>89.734134999999995</v>
      </c>
      <c r="EQ1226" s="861">
        <v>-10.980783000000001</v>
      </c>
      <c r="ER1226" s="861">
        <v>5629.1814789999999</v>
      </c>
      <c r="ES1226" s="861">
        <v>13127.261123</v>
      </c>
      <c r="ET1226" s="861">
        <v>12260.998229000001</v>
      </c>
      <c r="EU1226" s="861"/>
      <c r="EV1226" s="861"/>
      <c r="EW1226" s="861"/>
      <c r="EX1226" s="861"/>
      <c r="EY1226" s="861"/>
      <c r="EZ1226" s="861"/>
      <c r="FA1226" s="861"/>
      <c r="FB1226" s="861"/>
      <c r="FC1226" s="861"/>
      <c r="FD1226" s="861"/>
    </row>
    <row r="1227" spans="1:160" x14ac:dyDescent="0.25">
      <c r="A1227" s="837">
        <v>46142</v>
      </c>
      <c r="B1227" s="836">
        <v>0.22215277777777778</v>
      </c>
      <c r="C1227" s="861">
        <v>69060</v>
      </c>
      <c r="D1227" s="861">
        <v>0</v>
      </c>
      <c r="E1227" s="861">
        <v>0</v>
      </c>
      <c r="F1227" s="861">
        <v>75.511574999999993</v>
      </c>
      <c r="G1227" s="861">
        <v>71.882227</v>
      </c>
      <c r="H1227" s="861">
        <v>65.084771000000003</v>
      </c>
      <c r="I1227" s="861">
        <v>74.158563999999998</v>
      </c>
      <c r="J1227" s="861">
        <v>71.794246999999999</v>
      </c>
      <c r="K1227" s="861">
        <v>71.214865000000003</v>
      </c>
      <c r="L1227" s="861">
        <v>73.877587000000005</v>
      </c>
      <c r="M1227" s="861">
        <v>74.693931000000006</v>
      </c>
      <c r="N1227" s="861">
        <v>-10.715776</v>
      </c>
      <c r="O1227" s="861">
        <v>-12.981139000000001</v>
      </c>
      <c r="P1227" s="861">
        <v>-14.027364</v>
      </c>
      <c r="Q1227" s="861">
        <v>-9.5478889999999996</v>
      </c>
      <c r="R1227" s="861">
        <v>-11.163199000000001</v>
      </c>
      <c r="S1227" s="861">
        <v>-12.260579</v>
      </c>
      <c r="T1227" s="861">
        <v>81.840219000000005</v>
      </c>
      <c r="U1227" s="861">
        <v>73.732072000000002</v>
      </c>
      <c r="V1227" s="861">
        <v>92.513650999999996</v>
      </c>
      <c r="W1227" s="861">
        <v>91.518394000000001</v>
      </c>
      <c r="X1227" s="861">
        <v>-9.4559940000000005</v>
      </c>
      <c r="Y1227" s="861">
        <v>-9.5633649999999992</v>
      </c>
      <c r="Z1227" s="861">
        <v>-13.389118</v>
      </c>
      <c r="AA1227" s="861">
        <v>-12.835910999999999</v>
      </c>
      <c r="AB1227" s="861">
        <v>-12.655486</v>
      </c>
      <c r="AC1227" s="861">
        <v>-13.528893999999999</v>
      </c>
      <c r="AD1227" s="861">
        <v>-15.45514</v>
      </c>
      <c r="AE1227" s="861">
        <v>102.43841399999999</v>
      </c>
      <c r="AF1227" s="861">
        <v>96.257375999999994</v>
      </c>
      <c r="AG1227" s="861">
        <v>87.460404999999994</v>
      </c>
      <c r="AH1227" s="861">
        <v>106.435152</v>
      </c>
      <c r="AI1227" s="861">
        <v>88.940347000000003</v>
      </c>
      <c r="AJ1227" s="861">
        <v>70.276173999999997</v>
      </c>
      <c r="AK1227" s="861">
        <v>-9.8278940000000006</v>
      </c>
      <c r="AL1227" s="861">
        <v>-12.552196</v>
      </c>
      <c r="AM1227" s="861">
        <v>-9.7237880000000008</v>
      </c>
      <c r="AN1227" s="861">
        <v>91.798079000000001</v>
      </c>
      <c r="AO1227" s="861">
        <v>90.843627999999995</v>
      </c>
      <c r="AP1227" s="861">
        <v>87.462055000000007</v>
      </c>
      <c r="AQ1227" s="861">
        <v>87.374204000000006</v>
      </c>
      <c r="AR1227" s="861">
        <v>72.493064000000004</v>
      </c>
      <c r="AS1227" s="861">
        <v>63.087465000000002</v>
      </c>
      <c r="AT1227" s="861">
        <v>76.071020000000004</v>
      </c>
      <c r="AU1227" s="861">
        <v>75.006394</v>
      </c>
      <c r="AV1227" s="861">
        <v>74.299425999999997</v>
      </c>
      <c r="AW1227" s="861">
        <v>73.416692999999995</v>
      </c>
      <c r="AX1227" s="861">
        <v>88.610000999999997</v>
      </c>
      <c r="AY1227" s="861">
        <v>86.598600000000005</v>
      </c>
      <c r="AZ1227" s="861">
        <v>-10.521576</v>
      </c>
      <c r="BA1227" s="861">
        <v>-8.3951030000000006</v>
      </c>
      <c r="BB1227" s="861">
        <v>-17.384211000000001</v>
      </c>
      <c r="BC1227" s="861">
        <v>-16.301129</v>
      </c>
      <c r="BD1227" s="861">
        <v>-16.808043999999999</v>
      </c>
      <c r="BE1227" s="861">
        <v>-11.984921999999999</v>
      </c>
      <c r="BF1227" s="861">
        <v>31.691623</v>
      </c>
      <c r="BG1227" s="861">
        <v>140.95750100000001</v>
      </c>
      <c r="BH1227" s="861">
        <v>109.44267000000001</v>
      </c>
      <c r="BI1227" s="861">
        <v>48.613413000000001</v>
      </c>
      <c r="BJ1227" s="861">
        <v>129.78186400000001</v>
      </c>
      <c r="BK1227" s="861">
        <v>85.001109999999997</v>
      </c>
      <c r="BL1227" s="861">
        <v>73.708346000000006</v>
      </c>
      <c r="BM1227" s="861">
        <v>-21.959330000000001</v>
      </c>
      <c r="BN1227" s="861">
        <v>-16.757874000000001</v>
      </c>
      <c r="BO1227" s="861">
        <v>-14.662366</v>
      </c>
      <c r="BP1227" s="861">
        <v>-16.611317</v>
      </c>
      <c r="BQ1227" s="861">
        <v>85.955214999999995</v>
      </c>
      <c r="BR1227" s="861">
        <v>88.792440999999997</v>
      </c>
      <c r="BS1227" s="861">
        <v>84.934528999999998</v>
      </c>
      <c r="BT1227" s="861">
        <v>57.335534000000003</v>
      </c>
      <c r="BU1227" s="861">
        <v>64.644948999999997</v>
      </c>
      <c r="BV1227" s="861">
        <v>60.417113999999998</v>
      </c>
      <c r="BW1227" s="861">
        <v>64.316475999999994</v>
      </c>
      <c r="BX1227" s="861">
        <v>-15.877659</v>
      </c>
      <c r="BY1227" s="861">
        <v>-16.189896000000001</v>
      </c>
      <c r="BZ1227" s="861">
        <v>-17.080372000000001</v>
      </c>
      <c r="CA1227" s="861">
        <v>-17.246500999999999</v>
      </c>
      <c r="CB1227" s="861">
        <v>-11.392939999999999</v>
      </c>
      <c r="CC1227" s="861">
        <v>-8.8347239999999996</v>
      </c>
      <c r="CD1227" s="861">
        <v>-11.813509</v>
      </c>
      <c r="CE1227" s="861">
        <v>-8.9869859999999999</v>
      </c>
      <c r="CF1227" s="861">
        <v>-14.194067</v>
      </c>
      <c r="CG1227" s="861">
        <v>-9.2960779999999996</v>
      </c>
      <c r="CH1227" s="861">
        <v>-14.458019</v>
      </c>
      <c r="CI1227" s="861">
        <v>-10.306452999999999</v>
      </c>
      <c r="CJ1227" s="861">
        <v>-11.290884999999999</v>
      </c>
      <c r="CK1227" s="861">
        <v>-7.9757150000000001</v>
      </c>
      <c r="CL1227" s="861">
        <v>-11.383010000000001</v>
      </c>
      <c r="CM1227" s="861">
        <v>-7.3374769999999998</v>
      </c>
      <c r="CN1227" s="861">
        <v>-14.005598000000001</v>
      </c>
      <c r="CO1227" s="861">
        <v>-10.013252</v>
      </c>
      <c r="CP1227" s="861">
        <v>-14.446643</v>
      </c>
      <c r="CQ1227" s="861">
        <v>-10.903945</v>
      </c>
      <c r="CR1227" s="861">
        <v>-11.026149999999999</v>
      </c>
      <c r="CS1227" s="861">
        <v>-8.4296699999999998</v>
      </c>
      <c r="CT1227" s="861">
        <v>-11.774513000000001</v>
      </c>
      <c r="CU1227" s="861">
        <v>-8.0637360000000005</v>
      </c>
      <c r="CV1227" s="861">
        <v>-14.520896</v>
      </c>
      <c r="CW1227" s="861">
        <v>-8.2293839999999996</v>
      </c>
      <c r="CX1227" s="861">
        <v>-14.576824</v>
      </c>
      <c r="CY1227" s="861">
        <v>-9.1455929999999999</v>
      </c>
      <c r="CZ1227" s="861">
        <v>-10.765985000000001</v>
      </c>
      <c r="DA1227" s="861">
        <v>-7.58805</v>
      </c>
      <c r="DB1227" s="861">
        <v>-11.476172</v>
      </c>
      <c r="DC1227" s="861">
        <v>-7.1136910000000002</v>
      </c>
      <c r="DD1227" s="861">
        <v>-14.243395</v>
      </c>
      <c r="DE1227" s="861">
        <v>-9.526484</v>
      </c>
      <c r="DF1227" s="861">
        <v>-14.604139999999999</v>
      </c>
      <c r="DG1227" s="861">
        <v>-10.030492000000001</v>
      </c>
      <c r="DH1227" s="861">
        <v>-10.7438</v>
      </c>
      <c r="DI1227" s="861">
        <v>-7.9731420000000002</v>
      </c>
      <c r="DJ1227" s="861">
        <v>-11.245924</v>
      </c>
      <c r="DK1227" s="861">
        <v>-8.233295</v>
      </c>
      <c r="DL1227" s="861">
        <v>-14.406784</v>
      </c>
      <c r="DM1227" s="861">
        <v>-11.098853999999999</v>
      </c>
      <c r="DN1227" s="861">
        <v>-14.633922999999999</v>
      </c>
      <c r="DO1227" s="861">
        <v>-10.945869999999999</v>
      </c>
      <c r="DP1227" s="861">
        <v>-11.380774000000001</v>
      </c>
      <c r="DQ1227" s="861">
        <v>-8.8649389999999997</v>
      </c>
      <c r="DR1227" s="861">
        <v>-11.549293</v>
      </c>
      <c r="DS1227" s="861">
        <v>-9.4264069999999993</v>
      </c>
      <c r="DT1227" s="861">
        <v>-14.124242000000001</v>
      </c>
      <c r="DU1227" s="861">
        <v>-11.798778</v>
      </c>
      <c r="DV1227" s="861">
        <v>-14.423066</v>
      </c>
      <c r="DW1227" s="861">
        <v>-9.0428180000000005</v>
      </c>
      <c r="DX1227" s="861">
        <v>11.390688000000001</v>
      </c>
      <c r="DY1227" s="861">
        <v>7.8471739999999999</v>
      </c>
      <c r="DZ1227" s="861">
        <v>158.79941600000001</v>
      </c>
      <c r="EA1227" s="861">
        <v>150.262202</v>
      </c>
      <c r="EB1227" s="861">
        <v>121.67</v>
      </c>
      <c r="EC1227" s="861">
        <v>1.236</v>
      </c>
      <c r="ED1227" s="861">
        <v>132.9</v>
      </c>
      <c r="EE1227" s="861">
        <v>121.72</v>
      </c>
      <c r="EF1227" s="861">
        <v>5.2789999999999999</v>
      </c>
      <c r="EG1227" s="861">
        <v>631.5</v>
      </c>
      <c r="EH1227" s="861">
        <v>121.52</v>
      </c>
      <c r="EI1227" s="861">
        <v>4.8860000000000001</v>
      </c>
      <c r="EJ1227" s="861">
        <v>581.1</v>
      </c>
      <c r="EK1227" s="861">
        <v>9.5598120000000009</v>
      </c>
      <c r="EL1227" s="861">
        <v>11.351326</v>
      </c>
      <c r="EM1227" s="861">
        <v>-19.2836</v>
      </c>
      <c r="EN1227" s="861">
        <v>-26.013691999999999</v>
      </c>
      <c r="EO1227" s="861">
        <v>93.531409999999994</v>
      </c>
      <c r="EP1227" s="861">
        <v>89.759168000000003</v>
      </c>
      <c r="EQ1227" s="861">
        <v>-10.992633</v>
      </c>
      <c r="ER1227" s="861">
        <v>5632.8935250000004</v>
      </c>
      <c r="ES1227" s="861">
        <v>13137.795407</v>
      </c>
      <c r="ET1227" s="861">
        <v>12270.69866</v>
      </c>
      <c r="EU1227" s="861"/>
      <c r="EV1227" s="861"/>
      <c r="EW1227" s="861"/>
      <c r="EX1227" s="861"/>
      <c r="EY1227" s="861"/>
      <c r="EZ1227" s="861"/>
      <c r="FA1227" s="861"/>
      <c r="FB1227" s="861"/>
      <c r="FC1227" s="861"/>
      <c r="FD1227" s="861"/>
    </row>
    <row r="1228" spans="1:160" x14ac:dyDescent="0.25">
      <c r="A1228" s="837">
        <v>46142</v>
      </c>
      <c r="B1228" s="836">
        <v>0.22284722222222222</v>
      </c>
      <c r="C1228" s="861">
        <v>69120</v>
      </c>
      <c r="D1228" s="861">
        <v>0</v>
      </c>
      <c r="E1228" s="861">
        <v>0</v>
      </c>
      <c r="F1228" s="861">
        <v>75.527929999999998</v>
      </c>
      <c r="G1228" s="861">
        <v>71.863463999999993</v>
      </c>
      <c r="H1228" s="861">
        <v>65.096628999999993</v>
      </c>
      <c r="I1228" s="861">
        <v>74.137181999999996</v>
      </c>
      <c r="J1228" s="861">
        <v>71.763476999999995</v>
      </c>
      <c r="K1228" s="861">
        <v>71.17389</v>
      </c>
      <c r="L1228" s="861">
        <v>73.882823999999999</v>
      </c>
      <c r="M1228" s="861">
        <v>74.687331999999998</v>
      </c>
      <c r="N1228" s="861">
        <v>-10.656976</v>
      </c>
      <c r="O1228" s="861">
        <v>-13.030105000000001</v>
      </c>
      <c r="P1228" s="861">
        <v>-14.010759999999999</v>
      </c>
      <c r="Q1228" s="861">
        <v>-9.5747699999999991</v>
      </c>
      <c r="R1228" s="861">
        <v>-11.240461</v>
      </c>
      <c r="S1228" s="861">
        <v>-12.083664000000001</v>
      </c>
      <c r="T1228" s="861">
        <v>81.846142</v>
      </c>
      <c r="U1228" s="861">
        <v>73.724937999999995</v>
      </c>
      <c r="V1228" s="861">
        <v>92.721902</v>
      </c>
      <c r="W1228" s="861">
        <v>91.753395999999995</v>
      </c>
      <c r="X1228" s="861">
        <v>-9.4784290000000002</v>
      </c>
      <c r="Y1228" s="861">
        <v>-9.5438170000000007</v>
      </c>
      <c r="Z1228" s="861">
        <v>-13.394458999999999</v>
      </c>
      <c r="AA1228" s="861">
        <v>-12.84596</v>
      </c>
      <c r="AB1228" s="861">
        <v>-12.663432999999999</v>
      </c>
      <c r="AC1228" s="861">
        <v>-13.569417</v>
      </c>
      <c r="AD1228" s="861">
        <v>-15.463870999999999</v>
      </c>
      <c r="AE1228" s="861">
        <v>102.53524</v>
      </c>
      <c r="AF1228" s="861">
        <v>96.220921000000004</v>
      </c>
      <c r="AG1228" s="861">
        <v>87.321152999999995</v>
      </c>
      <c r="AH1228" s="861">
        <v>106.41347399999999</v>
      </c>
      <c r="AI1228" s="861">
        <v>89.045829999999995</v>
      </c>
      <c r="AJ1228" s="861">
        <v>70.505007000000006</v>
      </c>
      <c r="AK1228" s="861">
        <v>-9.9011809999999993</v>
      </c>
      <c r="AL1228" s="861">
        <v>-12.544404</v>
      </c>
      <c r="AM1228" s="861">
        <v>-9.7094640000000005</v>
      </c>
      <c r="AN1228" s="861">
        <v>91.907248999999993</v>
      </c>
      <c r="AO1228" s="861">
        <v>91.045607000000004</v>
      </c>
      <c r="AP1228" s="861">
        <v>87.442933999999994</v>
      </c>
      <c r="AQ1228" s="861">
        <v>87.275131000000002</v>
      </c>
      <c r="AR1228" s="861">
        <v>72.428925000000007</v>
      </c>
      <c r="AS1228" s="861">
        <v>63.065448000000004</v>
      </c>
      <c r="AT1228" s="861">
        <v>75.995360000000005</v>
      </c>
      <c r="AU1228" s="861">
        <v>74.930216000000001</v>
      </c>
      <c r="AV1228" s="861">
        <v>74.018530999999996</v>
      </c>
      <c r="AW1228" s="861">
        <v>73.136354999999995</v>
      </c>
      <c r="AX1228" s="861">
        <v>88.425233000000006</v>
      </c>
      <c r="AY1228" s="861">
        <v>86.345457999999994</v>
      </c>
      <c r="AZ1228" s="861">
        <v>-10.545671</v>
      </c>
      <c r="BA1228" s="861">
        <v>-8.2707350000000002</v>
      </c>
      <c r="BB1228" s="861">
        <v>-17.320273</v>
      </c>
      <c r="BC1228" s="861">
        <v>-16.332100000000001</v>
      </c>
      <c r="BD1228" s="861">
        <v>-16.799191</v>
      </c>
      <c r="BE1228" s="861">
        <v>-12.251595</v>
      </c>
      <c r="BF1228" s="861">
        <v>31.696375</v>
      </c>
      <c r="BG1228" s="861">
        <v>141.07165599999999</v>
      </c>
      <c r="BH1228" s="861">
        <v>109.372685</v>
      </c>
      <c r="BI1228" s="861">
        <v>48.566194000000003</v>
      </c>
      <c r="BJ1228" s="861">
        <v>129.589731</v>
      </c>
      <c r="BK1228" s="861">
        <v>84.864793000000006</v>
      </c>
      <c r="BL1228" s="861">
        <v>73.767370999999997</v>
      </c>
      <c r="BM1228" s="861">
        <v>-22.06</v>
      </c>
      <c r="BN1228" s="861">
        <v>-16.756762999999999</v>
      </c>
      <c r="BO1228" s="861">
        <v>-14.675915</v>
      </c>
      <c r="BP1228" s="861">
        <v>-16.573692000000001</v>
      </c>
      <c r="BQ1228" s="861">
        <v>85.880284000000003</v>
      </c>
      <c r="BR1228" s="861">
        <v>88.748502000000002</v>
      </c>
      <c r="BS1228" s="861">
        <v>84.841537000000002</v>
      </c>
      <c r="BT1228" s="861">
        <v>57.421937</v>
      </c>
      <c r="BU1228" s="861">
        <v>64.602304000000004</v>
      </c>
      <c r="BV1228" s="861">
        <v>60.351042</v>
      </c>
      <c r="BW1228" s="861">
        <v>64.328142999999997</v>
      </c>
      <c r="BX1228" s="861">
        <v>-15.940894</v>
      </c>
      <c r="BY1228" s="861">
        <v>-16.187283999999998</v>
      </c>
      <c r="BZ1228" s="861">
        <v>-17.021218000000001</v>
      </c>
      <c r="CA1228" s="861">
        <v>-17.315505000000002</v>
      </c>
      <c r="CB1228" s="861">
        <v>-11.421796000000001</v>
      </c>
      <c r="CC1228" s="861">
        <v>-8.8913430000000009</v>
      </c>
      <c r="CD1228" s="861">
        <v>-11.832739999999999</v>
      </c>
      <c r="CE1228" s="861">
        <v>-9.0618940000000006</v>
      </c>
      <c r="CF1228" s="861">
        <v>-14.203483</v>
      </c>
      <c r="CG1228" s="861">
        <v>-9.3612090000000006</v>
      </c>
      <c r="CH1228" s="861">
        <v>-14.460076000000001</v>
      </c>
      <c r="CI1228" s="861">
        <v>-10.362964</v>
      </c>
      <c r="CJ1228" s="861">
        <v>-11.317385</v>
      </c>
      <c r="CK1228" s="861">
        <v>-8.0317900000000009</v>
      </c>
      <c r="CL1228" s="861">
        <v>-11.398936000000001</v>
      </c>
      <c r="CM1228" s="861">
        <v>-7.395365</v>
      </c>
      <c r="CN1228" s="861">
        <v>-14.017372</v>
      </c>
      <c r="CO1228" s="861">
        <v>-10.082682</v>
      </c>
      <c r="CP1228" s="861">
        <v>-14.461262</v>
      </c>
      <c r="CQ1228" s="861">
        <v>-10.961252</v>
      </c>
      <c r="CR1228" s="861">
        <v>-11.046801</v>
      </c>
      <c r="CS1228" s="861">
        <v>-8.489096</v>
      </c>
      <c r="CT1228" s="861">
        <v>-11.772382</v>
      </c>
      <c r="CU1228" s="861">
        <v>-8.1215080000000004</v>
      </c>
      <c r="CV1228" s="861">
        <v>-14.516393000000001</v>
      </c>
      <c r="CW1228" s="861">
        <v>-8.2675140000000003</v>
      </c>
      <c r="CX1228" s="861">
        <v>-14.585834999999999</v>
      </c>
      <c r="CY1228" s="861">
        <v>-9.1507769999999997</v>
      </c>
      <c r="CZ1228" s="861">
        <v>-10.78058</v>
      </c>
      <c r="DA1228" s="861">
        <v>-7.6232509999999998</v>
      </c>
      <c r="DB1228" s="861">
        <v>-11.498419</v>
      </c>
      <c r="DC1228" s="861">
        <v>-7.1255069999999998</v>
      </c>
      <c r="DD1228" s="861">
        <v>-14.25126</v>
      </c>
      <c r="DE1228" s="861">
        <v>-9.5258489999999991</v>
      </c>
      <c r="DF1228" s="861">
        <v>-14.620502</v>
      </c>
      <c r="DG1228" s="861">
        <v>-10.035472</v>
      </c>
      <c r="DH1228" s="861">
        <v>-10.782147</v>
      </c>
      <c r="DI1228" s="861">
        <v>-7.9660440000000001</v>
      </c>
      <c r="DJ1228" s="861">
        <v>-11.263712</v>
      </c>
      <c r="DK1228" s="861">
        <v>-8.2290030000000005</v>
      </c>
      <c r="DL1228" s="861">
        <v>-14.399031000000001</v>
      </c>
      <c r="DM1228" s="861">
        <v>-11.104305</v>
      </c>
      <c r="DN1228" s="861">
        <v>-14.640831</v>
      </c>
      <c r="DO1228" s="861">
        <v>-10.955557000000001</v>
      </c>
      <c r="DP1228" s="861">
        <v>-11.414455999999999</v>
      </c>
      <c r="DQ1228" s="861">
        <v>-8.8526790000000002</v>
      </c>
      <c r="DR1228" s="861">
        <v>-11.574147</v>
      </c>
      <c r="DS1228" s="861">
        <v>-9.4225759999999994</v>
      </c>
      <c r="DT1228" s="861">
        <v>-14.161841000000001</v>
      </c>
      <c r="DU1228" s="861">
        <v>-11.812706</v>
      </c>
      <c r="DV1228" s="861">
        <v>-14.456124000000001</v>
      </c>
      <c r="DW1228" s="861">
        <v>-9.0737220000000001</v>
      </c>
      <c r="DX1228" s="861">
        <v>11.405317999999999</v>
      </c>
      <c r="DY1228" s="861">
        <v>7.834829</v>
      </c>
      <c r="DZ1228" s="861">
        <v>159.069166</v>
      </c>
      <c r="EA1228" s="861">
        <v>149.79687200000001</v>
      </c>
      <c r="EB1228" s="861">
        <v>121</v>
      </c>
      <c r="EC1228" s="861">
        <v>3.2639999999999998</v>
      </c>
      <c r="ED1228" s="861">
        <v>389</v>
      </c>
      <c r="EE1228" s="861">
        <v>121.05</v>
      </c>
      <c r="EF1228" s="861">
        <v>5.2910000000000004</v>
      </c>
      <c r="EG1228" s="861">
        <v>631.1</v>
      </c>
      <c r="EH1228" s="861">
        <v>121.07</v>
      </c>
      <c r="EI1228" s="861">
        <v>4.8819999999999997</v>
      </c>
      <c r="EJ1228" s="861">
        <v>580.79999999999995</v>
      </c>
      <c r="EK1228" s="861">
        <v>9.5478629999999995</v>
      </c>
      <c r="EL1228" s="861">
        <v>11.362619</v>
      </c>
      <c r="EM1228" s="861">
        <v>-19.257327</v>
      </c>
      <c r="EN1228" s="861">
        <v>-26.038533999999999</v>
      </c>
      <c r="EO1228" s="861">
        <v>93.648363000000003</v>
      </c>
      <c r="EP1228" s="861">
        <v>89.549482999999995</v>
      </c>
      <c r="EQ1228" s="861">
        <v>-11.016283</v>
      </c>
      <c r="ER1228" s="861">
        <v>5636.3168100000003</v>
      </c>
      <c r="ES1228" s="861">
        <v>13148.337942</v>
      </c>
      <c r="ET1228" s="861">
        <v>12280.400469</v>
      </c>
      <c r="EU1228" s="861"/>
      <c r="EV1228" s="861"/>
      <c r="EW1228" s="861"/>
      <c r="EX1228" s="861"/>
      <c r="EY1228" s="861"/>
      <c r="EZ1228" s="861"/>
      <c r="FA1228" s="861"/>
      <c r="FB1228" s="861"/>
      <c r="FC1228" s="861"/>
      <c r="FD1228" s="861"/>
    </row>
    <row r="1229" spans="1:160" x14ac:dyDescent="0.25">
      <c r="A1229" s="837">
        <v>46142</v>
      </c>
      <c r="B1229" s="836">
        <v>0.22354166666666667</v>
      </c>
      <c r="C1229" s="861">
        <v>69180</v>
      </c>
      <c r="D1229" s="861">
        <v>0</v>
      </c>
      <c r="E1229" s="861">
        <v>0</v>
      </c>
      <c r="F1229" s="861">
        <v>75.490745000000004</v>
      </c>
      <c r="G1229" s="861">
        <v>71.823997000000006</v>
      </c>
      <c r="H1229" s="861">
        <v>65.087616999999995</v>
      </c>
      <c r="I1229" s="861">
        <v>74.106390000000005</v>
      </c>
      <c r="J1229" s="861">
        <v>71.733869999999996</v>
      </c>
      <c r="K1229" s="861">
        <v>71.175237999999993</v>
      </c>
      <c r="L1229" s="861">
        <v>73.879705000000001</v>
      </c>
      <c r="M1229" s="861">
        <v>74.650409999999994</v>
      </c>
      <c r="N1229" s="861">
        <v>-10.712999</v>
      </c>
      <c r="O1229" s="861">
        <v>-12.992025999999999</v>
      </c>
      <c r="P1229" s="861">
        <v>-14.027879</v>
      </c>
      <c r="Q1229" s="861">
        <v>-9.6017609999999998</v>
      </c>
      <c r="R1229" s="861">
        <v>-11.000481000000001</v>
      </c>
      <c r="S1229" s="861">
        <v>-12.157381000000001</v>
      </c>
      <c r="T1229" s="861">
        <v>81.847538999999998</v>
      </c>
      <c r="U1229" s="861">
        <v>73.924728999999999</v>
      </c>
      <c r="V1229" s="861">
        <v>92.678346000000005</v>
      </c>
      <c r="W1229" s="861">
        <v>91.701920000000001</v>
      </c>
      <c r="X1229" s="861">
        <v>-9.4654140000000009</v>
      </c>
      <c r="Y1229" s="861">
        <v>-9.5731529999999996</v>
      </c>
      <c r="Z1229" s="861">
        <v>-13.40274</v>
      </c>
      <c r="AA1229" s="861">
        <v>-12.887707000000001</v>
      </c>
      <c r="AB1229" s="861">
        <v>-12.691554</v>
      </c>
      <c r="AC1229" s="861">
        <v>-13.581059</v>
      </c>
      <c r="AD1229" s="861">
        <v>-15.474997</v>
      </c>
      <c r="AE1229" s="861">
        <v>102.47363799999999</v>
      </c>
      <c r="AF1229" s="861">
        <v>96.243384000000006</v>
      </c>
      <c r="AG1229" s="861">
        <v>87.320943</v>
      </c>
      <c r="AH1229" s="861">
        <v>106.358921</v>
      </c>
      <c r="AI1229" s="861">
        <v>88.987290000000002</v>
      </c>
      <c r="AJ1229" s="861">
        <v>70.403994999999995</v>
      </c>
      <c r="AK1229" s="861">
        <v>-9.9180069999999994</v>
      </c>
      <c r="AL1229" s="861">
        <v>-12.550905999999999</v>
      </c>
      <c r="AM1229" s="861">
        <v>-9.7060849999999999</v>
      </c>
      <c r="AN1229" s="861">
        <v>91.879579000000007</v>
      </c>
      <c r="AO1229" s="861">
        <v>91.010478000000006</v>
      </c>
      <c r="AP1229" s="861">
        <v>87.597915999999998</v>
      </c>
      <c r="AQ1229" s="861">
        <v>87.361858999999995</v>
      </c>
      <c r="AR1229" s="861">
        <v>72.373018000000002</v>
      </c>
      <c r="AS1229" s="861">
        <v>63.029052</v>
      </c>
      <c r="AT1229" s="861">
        <v>76.024641000000003</v>
      </c>
      <c r="AU1229" s="861">
        <v>74.994172000000006</v>
      </c>
      <c r="AV1229" s="861">
        <v>73.837684999999993</v>
      </c>
      <c r="AW1229" s="861">
        <v>73.355760000000004</v>
      </c>
      <c r="AX1229" s="861">
        <v>88.539321999999999</v>
      </c>
      <c r="AY1229" s="861">
        <v>86.463988000000001</v>
      </c>
      <c r="AZ1229" s="861">
        <v>-10.625749000000001</v>
      </c>
      <c r="BA1229" s="861">
        <v>-8.3032520000000005</v>
      </c>
      <c r="BB1229" s="861">
        <v>-17.384654999999999</v>
      </c>
      <c r="BC1229" s="861">
        <v>-16.330962</v>
      </c>
      <c r="BD1229" s="861">
        <v>-16.840271999999999</v>
      </c>
      <c r="BE1229" s="861">
        <v>-12.252371</v>
      </c>
      <c r="BF1229" s="861">
        <v>31.766473999999999</v>
      </c>
      <c r="BG1229" s="861">
        <v>141.06197700000001</v>
      </c>
      <c r="BH1229" s="861">
        <v>109.369243</v>
      </c>
      <c r="BI1229" s="861">
        <v>48.591276000000001</v>
      </c>
      <c r="BJ1229" s="861">
        <v>129.83830900000001</v>
      </c>
      <c r="BK1229" s="861">
        <v>84.994870000000006</v>
      </c>
      <c r="BL1229" s="861">
        <v>73.869533000000004</v>
      </c>
      <c r="BM1229" s="861">
        <v>-22.027701</v>
      </c>
      <c r="BN1229" s="861">
        <v>-16.784054000000001</v>
      </c>
      <c r="BO1229" s="861">
        <v>-14.697442000000001</v>
      </c>
      <c r="BP1229" s="861">
        <v>-16.646977</v>
      </c>
      <c r="BQ1229" s="861">
        <v>85.941789999999997</v>
      </c>
      <c r="BR1229" s="861">
        <v>88.739851999999999</v>
      </c>
      <c r="BS1229" s="861">
        <v>84.847881000000001</v>
      </c>
      <c r="BT1229" s="861">
        <v>57.390099999999997</v>
      </c>
      <c r="BU1229" s="861">
        <v>64.615341000000001</v>
      </c>
      <c r="BV1229" s="861">
        <v>60.336207000000002</v>
      </c>
      <c r="BW1229" s="861">
        <v>64.325356999999997</v>
      </c>
      <c r="BX1229" s="861">
        <v>-15.845086</v>
      </c>
      <c r="BY1229" s="861">
        <v>-16.210858999999999</v>
      </c>
      <c r="BZ1229" s="861">
        <v>-17.045272000000001</v>
      </c>
      <c r="CA1229" s="861">
        <v>-17.255538999999999</v>
      </c>
      <c r="CB1229" s="861">
        <v>-11.391546999999999</v>
      </c>
      <c r="CC1229" s="861">
        <v>-8.8762779999999992</v>
      </c>
      <c r="CD1229" s="861">
        <v>-11.840668000000001</v>
      </c>
      <c r="CE1229" s="861">
        <v>-9.0248010000000001</v>
      </c>
      <c r="CF1229" s="861">
        <v>-14.227159</v>
      </c>
      <c r="CG1229" s="861">
        <v>-9.3725149999999999</v>
      </c>
      <c r="CH1229" s="861">
        <v>-14.489704</v>
      </c>
      <c r="CI1229" s="861">
        <v>-10.341687</v>
      </c>
      <c r="CJ1229" s="861">
        <v>-11.305951</v>
      </c>
      <c r="CK1229" s="861">
        <v>-8.0101949999999995</v>
      </c>
      <c r="CL1229" s="861">
        <v>-11.412502999999999</v>
      </c>
      <c r="CM1229" s="861">
        <v>-7.409313</v>
      </c>
      <c r="CN1229" s="861">
        <v>-14.04907</v>
      </c>
      <c r="CO1229" s="861">
        <v>-10.058797999999999</v>
      </c>
      <c r="CP1229" s="861">
        <v>-14.460599</v>
      </c>
      <c r="CQ1229" s="861">
        <v>-10.948373</v>
      </c>
      <c r="CR1229" s="861">
        <v>-11.044261000000001</v>
      </c>
      <c r="CS1229" s="861">
        <v>-8.4757979999999993</v>
      </c>
      <c r="CT1229" s="861">
        <v>-11.792707</v>
      </c>
      <c r="CU1229" s="861">
        <v>-8.1318889999999993</v>
      </c>
      <c r="CV1229" s="861">
        <v>-14.552877000000001</v>
      </c>
      <c r="CW1229" s="861">
        <v>-8.2479449999999996</v>
      </c>
      <c r="CX1229" s="861">
        <v>-14.606173999999999</v>
      </c>
      <c r="CY1229" s="861">
        <v>-9.1325099999999999</v>
      </c>
      <c r="CZ1229" s="861">
        <v>-10.789049</v>
      </c>
      <c r="DA1229" s="861">
        <v>-7.6232559999999996</v>
      </c>
      <c r="DB1229" s="861">
        <v>-11.509714000000001</v>
      </c>
      <c r="DC1229" s="861">
        <v>-7.1577479999999998</v>
      </c>
      <c r="DD1229" s="861">
        <v>-14.268879999999999</v>
      </c>
      <c r="DE1229" s="861">
        <v>-9.5184840000000008</v>
      </c>
      <c r="DF1229" s="861">
        <v>-14.630034</v>
      </c>
      <c r="DG1229" s="861">
        <v>-10.039773</v>
      </c>
      <c r="DH1229" s="861">
        <v>-10.75591</v>
      </c>
      <c r="DI1229" s="861">
        <v>-7.9870169999999998</v>
      </c>
      <c r="DJ1229" s="861">
        <v>-11.272567</v>
      </c>
      <c r="DK1229" s="861">
        <v>-8.2429640000000006</v>
      </c>
      <c r="DL1229" s="861">
        <v>-14.425139</v>
      </c>
      <c r="DM1229" s="861">
        <v>-11.116173</v>
      </c>
      <c r="DN1229" s="861">
        <v>-14.657455000000001</v>
      </c>
      <c r="DO1229" s="861">
        <v>-10.970675</v>
      </c>
      <c r="DP1229" s="861">
        <v>-11.404185</v>
      </c>
      <c r="DQ1229" s="861">
        <v>-8.8764909999999997</v>
      </c>
      <c r="DR1229" s="861">
        <v>-11.56607</v>
      </c>
      <c r="DS1229" s="861">
        <v>-9.4360940000000006</v>
      </c>
      <c r="DT1229" s="861">
        <v>-14.151562999999999</v>
      </c>
      <c r="DU1229" s="861">
        <v>-11.818939</v>
      </c>
      <c r="DV1229" s="861">
        <v>-14.442640000000001</v>
      </c>
      <c r="DW1229" s="861">
        <v>-9.0636320000000001</v>
      </c>
      <c r="DX1229" s="861">
        <v>11.357540999999999</v>
      </c>
      <c r="DY1229" s="861">
        <v>7.8532979999999997</v>
      </c>
      <c r="DZ1229" s="861">
        <v>159.17512199999999</v>
      </c>
      <c r="EA1229" s="861">
        <v>150.03454400000001</v>
      </c>
      <c r="EB1229" s="861">
        <v>120.92</v>
      </c>
      <c r="EC1229" s="861">
        <v>3.2629999999999999</v>
      </c>
      <c r="ED1229" s="861">
        <v>388.4</v>
      </c>
      <c r="EE1229" s="861">
        <v>120.93</v>
      </c>
      <c r="EF1229" s="861">
        <v>5.2969999999999997</v>
      </c>
      <c r="EG1229" s="861">
        <v>633</v>
      </c>
      <c r="EH1229" s="861">
        <v>121.03</v>
      </c>
      <c r="EI1229" s="861">
        <v>4.9029999999999996</v>
      </c>
      <c r="EJ1229" s="861">
        <v>581.20000000000005</v>
      </c>
      <c r="EK1229" s="861">
        <v>9.6370830000000005</v>
      </c>
      <c r="EL1229" s="861">
        <v>11.303931</v>
      </c>
      <c r="EM1229" s="861">
        <v>-19.343167999999999</v>
      </c>
      <c r="EN1229" s="861">
        <v>-26.001373000000001</v>
      </c>
      <c r="EO1229" s="861">
        <v>93.694265000000001</v>
      </c>
      <c r="EP1229" s="861">
        <v>89.656636000000006</v>
      </c>
      <c r="EQ1229" s="861">
        <v>-11.019329000000001</v>
      </c>
      <c r="ER1229" s="861">
        <v>5642.7937400000001</v>
      </c>
      <c r="ES1229" s="861">
        <v>13158.873932</v>
      </c>
      <c r="ET1229" s="861">
        <v>12290.095391999999</v>
      </c>
      <c r="EU1229" s="861"/>
      <c r="EV1229" s="861"/>
      <c r="EW1229" s="861"/>
      <c r="EX1229" s="861"/>
      <c r="EY1229" s="861"/>
      <c r="EZ1229" s="861"/>
      <c r="FA1229" s="861"/>
      <c r="FB1229" s="861"/>
      <c r="FC1229" s="861"/>
      <c r="FD1229" s="861"/>
    </row>
    <row r="1230" spans="1:160" x14ac:dyDescent="0.25">
      <c r="A1230" s="837">
        <v>46142</v>
      </c>
      <c r="B1230" s="836">
        <v>0.22423611111111111</v>
      </c>
      <c r="C1230" s="861">
        <v>69240</v>
      </c>
      <c r="D1230" s="861">
        <v>0</v>
      </c>
      <c r="E1230" s="861">
        <v>0</v>
      </c>
      <c r="F1230" s="861">
        <v>75.382717999999997</v>
      </c>
      <c r="G1230" s="861">
        <v>71.857119999999995</v>
      </c>
      <c r="H1230" s="861">
        <v>65.030398000000005</v>
      </c>
      <c r="I1230" s="861">
        <v>74.121262999999999</v>
      </c>
      <c r="J1230" s="861">
        <v>71.713590999999994</v>
      </c>
      <c r="K1230" s="861">
        <v>71.182102</v>
      </c>
      <c r="L1230" s="861">
        <v>73.872112999999999</v>
      </c>
      <c r="M1230" s="861">
        <v>74.666488999999999</v>
      </c>
      <c r="N1230" s="861">
        <v>-10.67334</v>
      </c>
      <c r="O1230" s="861">
        <v>-12.997018000000001</v>
      </c>
      <c r="P1230" s="861">
        <v>-14.021072</v>
      </c>
      <c r="Q1230" s="861">
        <v>-9.6282139999999998</v>
      </c>
      <c r="R1230" s="861">
        <v>-11.034043</v>
      </c>
      <c r="S1230" s="861">
        <v>-12.263531</v>
      </c>
      <c r="T1230" s="861">
        <v>81.784557000000007</v>
      </c>
      <c r="U1230" s="861">
        <v>74.292479</v>
      </c>
      <c r="V1230" s="861">
        <v>92.759215999999995</v>
      </c>
      <c r="W1230" s="861">
        <v>91.769622999999996</v>
      </c>
      <c r="X1230" s="861">
        <v>-9.4680339999999994</v>
      </c>
      <c r="Y1230" s="861">
        <v>-9.5456699999999994</v>
      </c>
      <c r="Z1230" s="861">
        <v>-13.414724</v>
      </c>
      <c r="AA1230" s="861">
        <v>-12.853479999999999</v>
      </c>
      <c r="AB1230" s="861">
        <v>-12.682738000000001</v>
      </c>
      <c r="AC1230" s="861">
        <v>-13.554769</v>
      </c>
      <c r="AD1230" s="861">
        <v>-15.470627</v>
      </c>
      <c r="AE1230" s="861">
        <v>102.612481</v>
      </c>
      <c r="AF1230" s="861">
        <v>96.233174000000005</v>
      </c>
      <c r="AG1230" s="861">
        <v>87.351436000000007</v>
      </c>
      <c r="AH1230" s="861">
        <v>106.543423</v>
      </c>
      <c r="AI1230" s="861">
        <v>88.987187000000006</v>
      </c>
      <c r="AJ1230" s="861">
        <v>70.574600000000004</v>
      </c>
      <c r="AK1230" s="861">
        <v>-9.9214090000000006</v>
      </c>
      <c r="AL1230" s="861">
        <v>-12.569940000000001</v>
      </c>
      <c r="AM1230" s="861">
        <v>-9.6954820000000002</v>
      </c>
      <c r="AN1230" s="861">
        <v>91.956046000000001</v>
      </c>
      <c r="AO1230" s="861">
        <v>91.044314999999997</v>
      </c>
      <c r="AP1230" s="861">
        <v>87.685996000000003</v>
      </c>
      <c r="AQ1230" s="861">
        <v>87.365026</v>
      </c>
      <c r="AR1230" s="861">
        <v>72.296515999999997</v>
      </c>
      <c r="AS1230" s="861">
        <v>62.999256000000003</v>
      </c>
      <c r="AT1230" s="861">
        <v>76.002982000000003</v>
      </c>
      <c r="AU1230" s="861">
        <v>74.931933999999998</v>
      </c>
      <c r="AV1230" s="861">
        <v>73.878147999999996</v>
      </c>
      <c r="AW1230" s="861">
        <v>73.319063999999997</v>
      </c>
      <c r="AX1230" s="861">
        <v>88.549008999999998</v>
      </c>
      <c r="AY1230" s="861">
        <v>86.481617</v>
      </c>
      <c r="AZ1230" s="861">
        <v>-10.477143999999999</v>
      </c>
      <c r="BA1230" s="861">
        <v>-8.2239810000000002</v>
      </c>
      <c r="BB1230" s="861">
        <v>-17.380541000000001</v>
      </c>
      <c r="BC1230" s="861">
        <v>-16.34629</v>
      </c>
      <c r="BD1230" s="861">
        <v>-16.829521</v>
      </c>
      <c r="BE1230" s="861">
        <v>-12.301686</v>
      </c>
      <c r="BF1230" s="861">
        <v>31.764824000000001</v>
      </c>
      <c r="BG1230" s="861">
        <v>140.917563</v>
      </c>
      <c r="BH1230" s="861">
        <v>109.39457899999999</v>
      </c>
      <c r="BI1230" s="861">
        <v>48.554813000000003</v>
      </c>
      <c r="BJ1230" s="861">
        <v>129.924813</v>
      </c>
      <c r="BK1230" s="861">
        <v>84.932123000000004</v>
      </c>
      <c r="BL1230" s="861">
        <v>73.709096000000002</v>
      </c>
      <c r="BM1230" s="861">
        <v>-22.060841</v>
      </c>
      <c r="BN1230" s="861">
        <v>-16.790785</v>
      </c>
      <c r="BO1230" s="861">
        <v>-14.731574999999999</v>
      </c>
      <c r="BP1230" s="861">
        <v>-16.631416000000002</v>
      </c>
      <c r="BQ1230" s="861">
        <v>85.859962999999993</v>
      </c>
      <c r="BR1230" s="861">
        <v>88.718639999999994</v>
      </c>
      <c r="BS1230" s="861">
        <v>84.818222000000006</v>
      </c>
      <c r="BT1230" s="861">
        <v>57.424599000000001</v>
      </c>
      <c r="BU1230" s="861">
        <v>64.552032999999994</v>
      </c>
      <c r="BV1230" s="861">
        <v>60.315558000000003</v>
      </c>
      <c r="BW1230" s="861">
        <v>64.221811000000002</v>
      </c>
      <c r="BX1230" s="861">
        <v>-15.90025</v>
      </c>
      <c r="BY1230" s="861">
        <v>-16.261790000000001</v>
      </c>
      <c r="BZ1230" s="861">
        <v>-17.095706</v>
      </c>
      <c r="CA1230" s="861">
        <v>-17.279878</v>
      </c>
      <c r="CB1230" s="861">
        <v>-11.416601999999999</v>
      </c>
      <c r="CC1230" s="861">
        <v>-8.906307</v>
      </c>
      <c r="CD1230" s="861">
        <v>-11.831771</v>
      </c>
      <c r="CE1230" s="861">
        <v>-9.0782679999999996</v>
      </c>
      <c r="CF1230" s="861">
        <v>-14.267072000000001</v>
      </c>
      <c r="CG1230" s="861">
        <v>-9.4013390000000001</v>
      </c>
      <c r="CH1230" s="861">
        <v>-14.486051</v>
      </c>
      <c r="CI1230" s="861">
        <v>-10.394876</v>
      </c>
      <c r="CJ1230" s="861">
        <v>-11.321127000000001</v>
      </c>
      <c r="CK1230" s="861">
        <v>-8.056559</v>
      </c>
      <c r="CL1230" s="861">
        <v>-11.389502</v>
      </c>
      <c r="CM1230" s="861">
        <v>-7.4098269999999999</v>
      </c>
      <c r="CN1230" s="861">
        <v>-14.041739</v>
      </c>
      <c r="CO1230" s="861">
        <v>-10.094694</v>
      </c>
      <c r="CP1230" s="861">
        <v>-14.489506</v>
      </c>
      <c r="CQ1230" s="861">
        <v>-10.9884</v>
      </c>
      <c r="CR1230" s="861">
        <v>-11.041516</v>
      </c>
      <c r="CS1230" s="861">
        <v>-8.4838319999999996</v>
      </c>
      <c r="CT1230" s="861">
        <v>-11.801270000000001</v>
      </c>
      <c r="CU1230" s="861">
        <v>-8.1492939999999994</v>
      </c>
      <c r="CV1230" s="861">
        <v>-14.572350999999999</v>
      </c>
      <c r="CW1230" s="861">
        <v>-8.3013919999999999</v>
      </c>
      <c r="CX1230" s="861">
        <v>-14.593842</v>
      </c>
      <c r="CY1230" s="861">
        <v>-9.1652769999999997</v>
      </c>
      <c r="CZ1230" s="861">
        <v>-10.766454</v>
      </c>
      <c r="DA1230" s="861">
        <v>-7.640409</v>
      </c>
      <c r="DB1230" s="861">
        <v>-11.5138</v>
      </c>
      <c r="DC1230" s="861">
        <v>-7.1262999999999996</v>
      </c>
      <c r="DD1230" s="861">
        <v>-14.276643</v>
      </c>
      <c r="DE1230" s="861">
        <v>-9.5665200000000006</v>
      </c>
      <c r="DF1230" s="861">
        <v>-14.659541000000001</v>
      </c>
      <c r="DG1230" s="861">
        <v>-10.057801</v>
      </c>
      <c r="DH1230" s="861">
        <v>-10.765032</v>
      </c>
      <c r="DI1230" s="861">
        <v>-8.0027190000000008</v>
      </c>
      <c r="DJ1230" s="861">
        <v>-11.275653999999999</v>
      </c>
      <c r="DK1230" s="861">
        <v>-8.2577359999999995</v>
      </c>
      <c r="DL1230" s="861">
        <v>-14.427279</v>
      </c>
      <c r="DM1230" s="861">
        <v>-11.133817000000001</v>
      </c>
      <c r="DN1230" s="861">
        <v>-14.680343000000001</v>
      </c>
      <c r="DO1230" s="861">
        <v>-10.969927999999999</v>
      </c>
      <c r="DP1230" s="861">
        <v>-11.417078</v>
      </c>
      <c r="DQ1230" s="861">
        <v>-8.8898729999999997</v>
      </c>
      <c r="DR1230" s="861">
        <v>-11.566805</v>
      </c>
      <c r="DS1230" s="861">
        <v>-9.4508939999999999</v>
      </c>
      <c r="DT1230" s="861">
        <v>-14.166930000000001</v>
      </c>
      <c r="DU1230" s="861">
        <v>-11.849311</v>
      </c>
      <c r="DV1230" s="861">
        <v>-14.461273</v>
      </c>
      <c r="DW1230" s="861">
        <v>-9.1008530000000007</v>
      </c>
      <c r="DX1230" s="861">
        <v>11.380628</v>
      </c>
      <c r="DY1230" s="861">
        <v>7.8325440000000004</v>
      </c>
      <c r="DZ1230" s="861">
        <v>159.48093499999999</v>
      </c>
      <c r="EA1230" s="861">
        <v>150.06273400000001</v>
      </c>
      <c r="EB1230" s="861">
        <v>121.46</v>
      </c>
      <c r="EC1230" s="861">
        <v>1.2370000000000001</v>
      </c>
      <c r="ED1230" s="861">
        <v>132.80000000000001</v>
      </c>
      <c r="EE1230" s="861">
        <v>121.4</v>
      </c>
      <c r="EF1230" s="861">
        <v>5.29</v>
      </c>
      <c r="EG1230" s="861">
        <v>632.70000000000005</v>
      </c>
      <c r="EH1230" s="861">
        <v>121.37</v>
      </c>
      <c r="EI1230" s="861">
        <v>4.8739999999999997</v>
      </c>
      <c r="EJ1230" s="861">
        <v>580.1</v>
      </c>
      <c r="EK1230" s="861">
        <v>9.6061899999999998</v>
      </c>
      <c r="EL1230" s="861">
        <v>11.311558</v>
      </c>
      <c r="EM1230" s="861">
        <v>-19.301672</v>
      </c>
      <c r="EN1230" s="861">
        <v>-26.043133000000001</v>
      </c>
      <c r="EO1230" s="861">
        <v>93.826633000000001</v>
      </c>
      <c r="EP1230" s="861">
        <v>89.669336999999999</v>
      </c>
      <c r="EQ1230" s="861">
        <v>-11.035529</v>
      </c>
      <c r="ER1230" s="861">
        <v>5646.4980670000004</v>
      </c>
      <c r="ES1230" s="861">
        <v>13169.412550999999</v>
      </c>
      <c r="ET1230" s="861">
        <v>12299.795813000001</v>
      </c>
      <c r="EU1230" s="861"/>
      <c r="EV1230" s="861"/>
      <c r="EW1230" s="861"/>
      <c r="EX1230" s="861"/>
      <c r="EY1230" s="861"/>
      <c r="EZ1230" s="861"/>
      <c r="FA1230" s="861"/>
      <c r="FB1230" s="861"/>
      <c r="FC1230" s="861"/>
      <c r="FD1230" s="861"/>
    </row>
    <row r="1231" spans="1:160" x14ac:dyDescent="0.25">
      <c r="A1231" s="837">
        <v>46142</v>
      </c>
      <c r="B1231" s="836">
        <v>0.22493055555555555</v>
      </c>
      <c r="C1231" s="861">
        <v>69300</v>
      </c>
      <c r="D1231" s="861">
        <v>0</v>
      </c>
      <c r="E1231" s="861">
        <v>0</v>
      </c>
      <c r="F1231" s="861">
        <v>75.369704999999996</v>
      </c>
      <c r="G1231" s="861">
        <v>71.838965999999999</v>
      </c>
      <c r="H1231" s="861">
        <v>64.988158999999996</v>
      </c>
      <c r="I1231" s="861">
        <v>74.144439000000006</v>
      </c>
      <c r="J1231" s="861">
        <v>71.724110999999994</v>
      </c>
      <c r="K1231" s="861">
        <v>71.184567000000001</v>
      </c>
      <c r="L1231" s="861">
        <v>73.860839999999996</v>
      </c>
      <c r="M1231" s="861">
        <v>74.680159000000003</v>
      </c>
      <c r="N1231" s="861">
        <v>-10.748274</v>
      </c>
      <c r="O1231" s="861">
        <v>-13.036389</v>
      </c>
      <c r="P1231" s="861">
        <v>-14.026972000000001</v>
      </c>
      <c r="Q1231" s="861">
        <v>-9.6659970000000008</v>
      </c>
      <c r="R1231" s="861">
        <v>-11.157944000000001</v>
      </c>
      <c r="S1231" s="861">
        <v>-12.334915000000001</v>
      </c>
      <c r="T1231" s="861">
        <v>81.717737999999997</v>
      </c>
      <c r="U1231" s="861">
        <v>73.857591999999997</v>
      </c>
      <c r="V1231" s="861">
        <v>92.772255000000001</v>
      </c>
      <c r="W1231" s="861">
        <v>91.840260000000001</v>
      </c>
      <c r="X1231" s="861">
        <v>-9.551736</v>
      </c>
      <c r="Y1231" s="861">
        <v>-9.5904830000000008</v>
      </c>
      <c r="Z1231" s="861">
        <v>-13.448959</v>
      </c>
      <c r="AA1231" s="861">
        <v>-12.856097999999999</v>
      </c>
      <c r="AB1231" s="861">
        <v>-12.717822</v>
      </c>
      <c r="AC1231" s="861">
        <v>-13.581877</v>
      </c>
      <c r="AD1231" s="861">
        <v>-15.594638</v>
      </c>
      <c r="AE1231" s="861">
        <v>102.478668</v>
      </c>
      <c r="AF1231" s="861">
        <v>96.213001000000006</v>
      </c>
      <c r="AG1231" s="861">
        <v>87.308154999999999</v>
      </c>
      <c r="AH1231" s="861">
        <v>106.546926</v>
      </c>
      <c r="AI1231" s="861">
        <v>89.083849000000001</v>
      </c>
      <c r="AJ1231" s="861">
        <v>70.559567000000001</v>
      </c>
      <c r="AK1231" s="861">
        <v>-9.9361449999999998</v>
      </c>
      <c r="AL1231" s="861">
        <v>-12.648239999999999</v>
      </c>
      <c r="AM1231" s="861">
        <v>-9.6899259999999998</v>
      </c>
      <c r="AN1231" s="861">
        <v>91.930300000000003</v>
      </c>
      <c r="AO1231" s="861">
        <v>91.059595000000002</v>
      </c>
      <c r="AP1231" s="861">
        <v>87.638900000000007</v>
      </c>
      <c r="AQ1231" s="861">
        <v>87.261696000000001</v>
      </c>
      <c r="AR1231" s="861">
        <v>72.255419000000003</v>
      </c>
      <c r="AS1231" s="861">
        <v>63.006976000000002</v>
      </c>
      <c r="AT1231" s="861">
        <v>75.890882000000005</v>
      </c>
      <c r="AU1231" s="861">
        <v>74.935447999999994</v>
      </c>
      <c r="AV1231" s="861">
        <v>73.805953000000002</v>
      </c>
      <c r="AW1231" s="861">
        <v>73.036669000000003</v>
      </c>
      <c r="AX1231" s="861">
        <v>88.423792000000006</v>
      </c>
      <c r="AY1231" s="861">
        <v>86.326504999999997</v>
      </c>
      <c r="AZ1231" s="861">
        <v>-10.625627</v>
      </c>
      <c r="BA1231" s="861">
        <v>-8.1973599999999998</v>
      </c>
      <c r="BB1231" s="861">
        <v>-17.396533000000002</v>
      </c>
      <c r="BC1231" s="861">
        <v>-16.337606000000001</v>
      </c>
      <c r="BD1231" s="861">
        <v>-16.883452999999999</v>
      </c>
      <c r="BE1231" s="861">
        <v>-12.269712</v>
      </c>
      <c r="BF1231" s="861">
        <v>31.712205000000001</v>
      </c>
      <c r="BG1231" s="861">
        <v>140.945797</v>
      </c>
      <c r="BH1231" s="861">
        <v>109.31125900000001</v>
      </c>
      <c r="BI1231" s="861">
        <v>48.541246000000001</v>
      </c>
      <c r="BJ1231" s="861">
        <v>129.841962</v>
      </c>
      <c r="BK1231" s="861">
        <v>84.812476000000004</v>
      </c>
      <c r="BL1231" s="861">
        <v>73.758368000000004</v>
      </c>
      <c r="BM1231" s="861">
        <v>-22.040044999999999</v>
      </c>
      <c r="BN1231" s="861">
        <v>-16.811484</v>
      </c>
      <c r="BO1231" s="861">
        <v>-14.656226</v>
      </c>
      <c r="BP1231" s="861">
        <v>-16.617964000000001</v>
      </c>
      <c r="BQ1231" s="861">
        <v>85.845517000000001</v>
      </c>
      <c r="BR1231" s="861">
        <v>88.686104</v>
      </c>
      <c r="BS1231" s="861">
        <v>84.766746999999995</v>
      </c>
      <c r="BT1231" s="861">
        <v>57.502555999999998</v>
      </c>
      <c r="BU1231" s="861">
        <v>64.532205000000005</v>
      </c>
      <c r="BV1231" s="861">
        <v>60.270696999999998</v>
      </c>
      <c r="BW1231" s="861">
        <v>64.284544999999994</v>
      </c>
      <c r="BX1231" s="861">
        <v>-16.007501000000001</v>
      </c>
      <c r="BY1231" s="861">
        <v>-16.195622</v>
      </c>
      <c r="BZ1231" s="861">
        <v>-17.081886000000001</v>
      </c>
      <c r="CA1231" s="861">
        <v>-17.275549000000002</v>
      </c>
      <c r="CB1231" s="861">
        <v>-11.432067999999999</v>
      </c>
      <c r="CC1231" s="861">
        <v>-8.9174469999999992</v>
      </c>
      <c r="CD1231" s="861">
        <v>-11.865556</v>
      </c>
      <c r="CE1231" s="861">
        <v>-9.0687920000000002</v>
      </c>
      <c r="CF1231" s="861">
        <v>-14.265212999999999</v>
      </c>
      <c r="CG1231" s="861">
        <v>-9.3854290000000002</v>
      </c>
      <c r="CH1231" s="861">
        <v>-14.505373000000001</v>
      </c>
      <c r="CI1231" s="861">
        <v>-10.388246000000001</v>
      </c>
      <c r="CJ1231" s="861">
        <v>-11.328125999999999</v>
      </c>
      <c r="CK1231" s="861">
        <v>-8.039612</v>
      </c>
      <c r="CL1231" s="861">
        <v>-11.408682000000001</v>
      </c>
      <c r="CM1231" s="861">
        <v>-7.4176690000000001</v>
      </c>
      <c r="CN1231" s="861">
        <v>-14.046965</v>
      </c>
      <c r="CO1231" s="861">
        <v>-10.087683999999999</v>
      </c>
      <c r="CP1231" s="861">
        <v>-14.503572</v>
      </c>
      <c r="CQ1231" s="861">
        <v>-10.987347</v>
      </c>
      <c r="CR1231" s="861">
        <v>-11.067728000000001</v>
      </c>
      <c r="CS1231" s="861">
        <v>-8.5010429999999992</v>
      </c>
      <c r="CT1231" s="861">
        <v>-11.790879</v>
      </c>
      <c r="CU1231" s="861">
        <v>-8.127732</v>
      </c>
      <c r="CV1231" s="861">
        <v>-14.536388000000001</v>
      </c>
      <c r="CW1231" s="861">
        <v>-8.2807600000000008</v>
      </c>
      <c r="CX1231" s="861">
        <v>-14.631265000000001</v>
      </c>
      <c r="CY1231" s="861">
        <v>-9.1930069999999997</v>
      </c>
      <c r="CZ1231" s="861">
        <v>-10.819159000000001</v>
      </c>
      <c r="DA1231" s="861">
        <v>-7.6649450000000003</v>
      </c>
      <c r="DB1231" s="861">
        <v>-11.509320000000001</v>
      </c>
      <c r="DC1231" s="861">
        <v>-7.1531520000000004</v>
      </c>
      <c r="DD1231" s="861">
        <v>-14.285499</v>
      </c>
      <c r="DE1231" s="861">
        <v>-9.5401369999999996</v>
      </c>
      <c r="DF1231" s="861">
        <v>-14.69614</v>
      </c>
      <c r="DG1231" s="861">
        <v>-10.088502999999999</v>
      </c>
      <c r="DH1231" s="861">
        <v>-10.788249</v>
      </c>
      <c r="DI1231" s="861">
        <v>-8.0160739999999997</v>
      </c>
      <c r="DJ1231" s="861">
        <v>-11.2919</v>
      </c>
      <c r="DK1231" s="861">
        <v>-8.2771810000000006</v>
      </c>
      <c r="DL1231" s="861">
        <v>-14.461726000000001</v>
      </c>
      <c r="DM1231" s="861">
        <v>-11.156801</v>
      </c>
      <c r="DN1231" s="861">
        <v>-14.692358</v>
      </c>
      <c r="DO1231" s="861">
        <v>-11.013836</v>
      </c>
      <c r="DP1231" s="861">
        <v>-11.430441999999999</v>
      </c>
      <c r="DQ1231" s="861">
        <v>-8.8976240000000004</v>
      </c>
      <c r="DR1231" s="861">
        <v>-11.584941000000001</v>
      </c>
      <c r="DS1231" s="861">
        <v>-9.4497440000000008</v>
      </c>
      <c r="DT1231" s="861">
        <v>-14.200418000000001</v>
      </c>
      <c r="DU1231" s="861">
        <v>-11.851611</v>
      </c>
      <c r="DV1231" s="861">
        <v>-14.486891999999999</v>
      </c>
      <c r="DW1231" s="861">
        <v>-9.1295359999999999</v>
      </c>
      <c r="DX1231" s="861">
        <v>11.362207</v>
      </c>
      <c r="DY1231" s="861">
        <v>7.836627</v>
      </c>
      <c r="DZ1231" s="861">
        <v>159.12020000000001</v>
      </c>
      <c r="EA1231" s="861">
        <v>149.84965600000001</v>
      </c>
      <c r="EB1231" s="861">
        <v>120.9</v>
      </c>
      <c r="EC1231" s="861">
        <v>3.2610000000000001</v>
      </c>
      <c r="ED1231" s="861">
        <v>388.7</v>
      </c>
      <c r="EE1231" s="861">
        <v>121.01</v>
      </c>
      <c r="EF1231" s="861">
        <v>5.2990000000000004</v>
      </c>
      <c r="EG1231" s="861">
        <v>631.29999999999995</v>
      </c>
      <c r="EH1231" s="861">
        <v>121.02</v>
      </c>
      <c r="EI1231" s="861">
        <v>4.8810000000000002</v>
      </c>
      <c r="EJ1231" s="861">
        <v>579.70000000000005</v>
      </c>
      <c r="EK1231" s="861">
        <v>9.6448529999999995</v>
      </c>
      <c r="EL1231" s="861">
        <v>11.378689</v>
      </c>
      <c r="EM1231" s="861">
        <v>-19.334779000000001</v>
      </c>
      <c r="EN1231" s="861">
        <v>-26.034915000000002</v>
      </c>
      <c r="EO1231" s="861">
        <v>93.670473999999999</v>
      </c>
      <c r="EP1231" s="861">
        <v>89.57329</v>
      </c>
      <c r="EQ1231" s="861">
        <v>-11.047141</v>
      </c>
      <c r="ER1231" s="861">
        <v>5649.9278519999998</v>
      </c>
      <c r="ES1231" s="861">
        <v>13179.951026999999</v>
      </c>
      <c r="ET1231" s="861">
        <v>12309.484259000001</v>
      </c>
      <c r="EU1231" s="861"/>
      <c r="EV1231" s="861"/>
      <c r="EW1231" s="861"/>
      <c r="EX1231" s="861"/>
      <c r="EY1231" s="861"/>
      <c r="EZ1231" s="861"/>
      <c r="FA1231" s="861"/>
      <c r="FB1231" s="861"/>
      <c r="FC1231" s="861"/>
      <c r="FD1231" s="861"/>
    </row>
    <row r="1232" spans="1:160" x14ac:dyDescent="0.25">
      <c r="A1232" s="837">
        <v>46142</v>
      </c>
      <c r="B1232" s="836">
        <v>0.22562499999999999</v>
      </c>
      <c r="C1232" s="861">
        <v>69360</v>
      </c>
      <c r="D1232" s="861">
        <v>0</v>
      </c>
      <c r="E1232" s="861">
        <v>0</v>
      </c>
      <c r="F1232" s="861">
        <v>75.364547000000002</v>
      </c>
      <c r="G1232" s="861">
        <v>71.841842</v>
      </c>
      <c r="H1232" s="861">
        <v>64.972678999999999</v>
      </c>
      <c r="I1232" s="861">
        <v>74.139814000000001</v>
      </c>
      <c r="J1232" s="861">
        <v>71.672827999999996</v>
      </c>
      <c r="K1232" s="861">
        <v>71.186715000000007</v>
      </c>
      <c r="L1232" s="861">
        <v>73.865951999999993</v>
      </c>
      <c r="M1232" s="861">
        <v>74.666672000000005</v>
      </c>
      <c r="N1232" s="861">
        <v>-10.717197000000001</v>
      </c>
      <c r="O1232" s="861">
        <v>-13.011328000000001</v>
      </c>
      <c r="P1232" s="861">
        <v>-14.013679</v>
      </c>
      <c r="Q1232" s="861">
        <v>-9.6463640000000002</v>
      </c>
      <c r="R1232" s="861">
        <v>-11.11899</v>
      </c>
      <c r="S1232" s="861">
        <v>-12.312844999999999</v>
      </c>
      <c r="T1232" s="861">
        <v>81.713791000000001</v>
      </c>
      <c r="U1232" s="861">
        <v>73.708094000000003</v>
      </c>
      <c r="V1232" s="861">
        <v>92.674648000000005</v>
      </c>
      <c r="W1232" s="861">
        <v>91.728048999999999</v>
      </c>
      <c r="X1232" s="861">
        <v>-9.5183730000000004</v>
      </c>
      <c r="Y1232" s="861">
        <v>-9.5811709999999994</v>
      </c>
      <c r="Z1232" s="861">
        <v>-13.453746000000001</v>
      </c>
      <c r="AA1232" s="861">
        <v>-12.898123999999999</v>
      </c>
      <c r="AB1232" s="861">
        <v>-12.717076</v>
      </c>
      <c r="AC1232" s="861">
        <v>-13.626913</v>
      </c>
      <c r="AD1232" s="861">
        <v>-15.614592999999999</v>
      </c>
      <c r="AE1232" s="861">
        <v>102.436857</v>
      </c>
      <c r="AF1232" s="861">
        <v>96.202635000000001</v>
      </c>
      <c r="AG1232" s="861">
        <v>87.251043999999993</v>
      </c>
      <c r="AH1232" s="861">
        <v>106.57124899999999</v>
      </c>
      <c r="AI1232" s="861">
        <v>89.013074000000003</v>
      </c>
      <c r="AJ1232" s="861">
        <v>70.370035999999999</v>
      </c>
      <c r="AK1232" s="861">
        <v>-9.8715349999999997</v>
      </c>
      <c r="AL1232" s="861">
        <v>-12.736466</v>
      </c>
      <c r="AM1232" s="861">
        <v>-9.7144100000000009</v>
      </c>
      <c r="AN1232" s="861">
        <v>91.913651000000002</v>
      </c>
      <c r="AO1232" s="861">
        <v>91.031835999999998</v>
      </c>
      <c r="AP1232" s="861">
        <v>87.729659999999996</v>
      </c>
      <c r="AQ1232" s="861">
        <v>87.274210999999994</v>
      </c>
      <c r="AR1232" s="861">
        <v>72.355215000000001</v>
      </c>
      <c r="AS1232" s="861">
        <v>62.946779999999997</v>
      </c>
      <c r="AT1232" s="861">
        <v>75.883678000000003</v>
      </c>
      <c r="AU1232" s="861">
        <v>74.954848999999996</v>
      </c>
      <c r="AV1232" s="861">
        <v>73.874868000000006</v>
      </c>
      <c r="AW1232" s="861">
        <v>73.201556999999994</v>
      </c>
      <c r="AX1232" s="861">
        <v>88.461842000000004</v>
      </c>
      <c r="AY1232" s="861">
        <v>86.40258</v>
      </c>
      <c r="AZ1232" s="861">
        <v>-10.704843</v>
      </c>
      <c r="BA1232" s="861">
        <v>-8.2762729999999998</v>
      </c>
      <c r="BB1232" s="861">
        <v>-17.379949</v>
      </c>
      <c r="BC1232" s="861">
        <v>-16.369401</v>
      </c>
      <c r="BD1232" s="861">
        <v>-16.882539000000001</v>
      </c>
      <c r="BE1232" s="861">
        <v>-12.213903999999999</v>
      </c>
      <c r="BF1232" s="861">
        <v>31.699952</v>
      </c>
      <c r="BG1232" s="861">
        <v>140.89414500000001</v>
      </c>
      <c r="BH1232" s="861">
        <v>109.386157</v>
      </c>
      <c r="BI1232" s="861">
        <v>48.503041000000003</v>
      </c>
      <c r="BJ1232" s="861">
        <v>129.92563999999999</v>
      </c>
      <c r="BK1232" s="861">
        <v>84.920882000000006</v>
      </c>
      <c r="BL1232" s="861">
        <v>73.683323000000001</v>
      </c>
      <c r="BM1232" s="861">
        <v>-22.072761</v>
      </c>
      <c r="BN1232" s="861">
        <v>-16.858000000000001</v>
      </c>
      <c r="BO1232" s="861">
        <v>-14.692655</v>
      </c>
      <c r="BP1232" s="861">
        <v>-16.682962</v>
      </c>
      <c r="BQ1232" s="861">
        <v>85.860928000000001</v>
      </c>
      <c r="BR1232" s="861">
        <v>88.656244999999998</v>
      </c>
      <c r="BS1232" s="861">
        <v>84.785197999999994</v>
      </c>
      <c r="BT1232" s="861">
        <v>57.401271999999999</v>
      </c>
      <c r="BU1232" s="861">
        <v>64.461094000000003</v>
      </c>
      <c r="BV1232" s="861">
        <v>60.264994000000002</v>
      </c>
      <c r="BW1232" s="861">
        <v>64.188170999999997</v>
      </c>
      <c r="BX1232" s="861">
        <v>-15.99518</v>
      </c>
      <c r="BY1232" s="861">
        <v>-16.250122000000001</v>
      </c>
      <c r="BZ1232" s="861">
        <v>-17.089386999999999</v>
      </c>
      <c r="CA1232" s="861">
        <v>-17.294447000000002</v>
      </c>
      <c r="CB1232" s="861">
        <v>-11.432447</v>
      </c>
      <c r="CC1232" s="861">
        <v>-8.9202739999999991</v>
      </c>
      <c r="CD1232" s="861">
        <v>-11.863218</v>
      </c>
      <c r="CE1232" s="861">
        <v>-9.0866150000000001</v>
      </c>
      <c r="CF1232" s="861">
        <v>-14.235875999999999</v>
      </c>
      <c r="CG1232" s="861">
        <v>-9.3975760000000008</v>
      </c>
      <c r="CH1232" s="861">
        <v>-14.500082000000001</v>
      </c>
      <c r="CI1232" s="861">
        <v>-10.394259</v>
      </c>
      <c r="CJ1232" s="861">
        <v>-11.328504000000001</v>
      </c>
      <c r="CK1232" s="861">
        <v>-8.0793959999999991</v>
      </c>
      <c r="CL1232" s="861">
        <v>-11.422808</v>
      </c>
      <c r="CM1232" s="861">
        <v>-7.4041300000000003</v>
      </c>
      <c r="CN1232" s="861">
        <v>-14.042198000000001</v>
      </c>
      <c r="CO1232" s="861">
        <v>-10.092333999999999</v>
      </c>
      <c r="CP1232" s="861">
        <v>-14.507967000000001</v>
      </c>
      <c r="CQ1232" s="861">
        <v>-10.999238</v>
      </c>
      <c r="CR1232" s="861">
        <v>-11.092784</v>
      </c>
      <c r="CS1232" s="861">
        <v>-8.5199099999999994</v>
      </c>
      <c r="CT1232" s="861">
        <v>-11.818683999999999</v>
      </c>
      <c r="CU1232" s="861">
        <v>-8.1380630000000007</v>
      </c>
      <c r="CV1232" s="861">
        <v>-14.550606</v>
      </c>
      <c r="CW1232" s="861">
        <v>-8.2934339999999995</v>
      </c>
      <c r="CX1232" s="861">
        <v>-14.641473</v>
      </c>
      <c r="CY1232" s="861">
        <v>-9.2073450000000001</v>
      </c>
      <c r="CZ1232" s="861">
        <v>-10.812858</v>
      </c>
      <c r="DA1232" s="861">
        <v>-7.6672279999999997</v>
      </c>
      <c r="DB1232" s="861">
        <v>-11.532785000000001</v>
      </c>
      <c r="DC1232" s="861">
        <v>-7.1610389999999997</v>
      </c>
      <c r="DD1232" s="861">
        <v>-14.307848999999999</v>
      </c>
      <c r="DE1232" s="861">
        <v>-9.5609129999999993</v>
      </c>
      <c r="DF1232" s="861">
        <v>-14.678824000000001</v>
      </c>
      <c r="DG1232" s="861">
        <v>-10.068966</v>
      </c>
      <c r="DH1232" s="861">
        <v>-10.813800000000001</v>
      </c>
      <c r="DI1232" s="861">
        <v>-8.0231720000000006</v>
      </c>
      <c r="DJ1232" s="861">
        <v>-11.295272000000001</v>
      </c>
      <c r="DK1232" s="861">
        <v>-8.2711769999999998</v>
      </c>
      <c r="DL1232" s="861">
        <v>-14.450742999999999</v>
      </c>
      <c r="DM1232" s="861">
        <v>-11.164211</v>
      </c>
      <c r="DN1232" s="861">
        <v>-14.709555999999999</v>
      </c>
      <c r="DO1232" s="861">
        <v>-11.028114</v>
      </c>
      <c r="DP1232" s="861">
        <v>-11.452726</v>
      </c>
      <c r="DQ1232" s="861">
        <v>-8.9169129999999992</v>
      </c>
      <c r="DR1232" s="861">
        <v>-11.600077000000001</v>
      </c>
      <c r="DS1232" s="861">
        <v>-9.4587330000000005</v>
      </c>
      <c r="DT1232" s="861">
        <v>-14.194635999999999</v>
      </c>
      <c r="DU1232" s="861">
        <v>-11.868912999999999</v>
      </c>
      <c r="DV1232" s="861">
        <v>-14.500536</v>
      </c>
      <c r="DW1232" s="861">
        <v>-9.1210380000000004</v>
      </c>
      <c r="DX1232" s="861">
        <v>11.307528</v>
      </c>
      <c r="DY1232" s="861">
        <v>7.8179629999999998</v>
      </c>
      <c r="DZ1232" s="861">
        <v>159.19582700000001</v>
      </c>
      <c r="EA1232" s="861">
        <v>149.958528</v>
      </c>
      <c r="EB1232" s="861">
        <v>120.98</v>
      </c>
      <c r="EC1232" s="861">
        <v>3.2639999999999998</v>
      </c>
      <c r="ED1232" s="861">
        <v>388.2</v>
      </c>
      <c r="EE1232" s="861">
        <v>120.95</v>
      </c>
      <c r="EF1232" s="861">
        <v>5.3</v>
      </c>
      <c r="EG1232" s="861">
        <v>632.5</v>
      </c>
      <c r="EH1232" s="861">
        <v>120.95</v>
      </c>
      <c r="EI1232" s="861">
        <v>4.8970000000000002</v>
      </c>
      <c r="EJ1232" s="861">
        <v>578.6</v>
      </c>
      <c r="EK1232" s="861">
        <v>9.7187459999999994</v>
      </c>
      <c r="EL1232" s="861">
        <v>11.379835999999999</v>
      </c>
      <c r="EM1232" s="861">
        <v>-19.433156</v>
      </c>
      <c r="EN1232" s="861">
        <v>-26.072490999999999</v>
      </c>
      <c r="EO1232" s="861">
        <v>93.703232</v>
      </c>
      <c r="EP1232" s="861">
        <v>89.622377</v>
      </c>
      <c r="EQ1232" s="861">
        <v>-11.054777</v>
      </c>
      <c r="ER1232" s="861">
        <v>5656.3981000000003</v>
      </c>
      <c r="ES1232" s="861">
        <v>13190.482277999999</v>
      </c>
      <c r="ET1232" s="861">
        <v>12319.168339</v>
      </c>
      <c r="EU1232" s="861"/>
      <c r="EV1232" s="861"/>
      <c r="EW1232" s="861"/>
      <c r="EX1232" s="861"/>
      <c r="EY1232" s="861"/>
      <c r="EZ1232" s="861"/>
      <c r="FA1232" s="861"/>
      <c r="FB1232" s="861"/>
      <c r="FC1232" s="861"/>
      <c r="FD1232" s="861"/>
    </row>
    <row r="1233" spans="1:160" x14ac:dyDescent="0.25">
      <c r="A1233" s="837">
        <v>46142</v>
      </c>
      <c r="B1233" s="836">
        <v>0.22631944444444443</v>
      </c>
      <c r="C1233" s="861">
        <v>69420</v>
      </c>
      <c r="D1233" s="861">
        <v>0</v>
      </c>
      <c r="E1233" s="861">
        <v>0</v>
      </c>
      <c r="F1233" s="861">
        <v>75.332961999999995</v>
      </c>
      <c r="G1233" s="861">
        <v>71.811396999999999</v>
      </c>
      <c r="H1233" s="861">
        <v>64.937709999999996</v>
      </c>
      <c r="I1233" s="861">
        <v>74.126396999999997</v>
      </c>
      <c r="J1233" s="861">
        <v>71.668277000000003</v>
      </c>
      <c r="K1233" s="861">
        <v>71.151611000000003</v>
      </c>
      <c r="L1233" s="861">
        <v>73.855204999999998</v>
      </c>
      <c r="M1233" s="861">
        <v>74.644948999999997</v>
      </c>
      <c r="N1233" s="861">
        <v>-10.726618</v>
      </c>
      <c r="O1233" s="861">
        <v>-13.042004</v>
      </c>
      <c r="P1233" s="861">
        <v>-14.076522000000001</v>
      </c>
      <c r="Q1233" s="861">
        <v>-9.6836219999999997</v>
      </c>
      <c r="R1233" s="861">
        <v>-11.153043</v>
      </c>
      <c r="S1233" s="861">
        <v>-12.294677999999999</v>
      </c>
      <c r="T1233" s="861">
        <v>81.648617000000002</v>
      </c>
      <c r="U1233" s="861">
        <v>73.749337999999995</v>
      </c>
      <c r="V1233" s="861">
        <v>92.791741999999999</v>
      </c>
      <c r="W1233" s="861">
        <v>91.806742999999997</v>
      </c>
      <c r="X1233" s="861">
        <v>-9.5108940000000004</v>
      </c>
      <c r="Y1233" s="861">
        <v>-9.5860629999999993</v>
      </c>
      <c r="Z1233" s="861">
        <v>-13.455366</v>
      </c>
      <c r="AA1233" s="861">
        <v>-12.92473</v>
      </c>
      <c r="AB1233" s="861">
        <v>-12.720141</v>
      </c>
      <c r="AC1233" s="861">
        <v>-13.596943</v>
      </c>
      <c r="AD1233" s="861">
        <v>-15.548855</v>
      </c>
      <c r="AE1233" s="861">
        <v>102.40240900000001</v>
      </c>
      <c r="AF1233" s="861">
        <v>96.255332999999993</v>
      </c>
      <c r="AG1233" s="861">
        <v>87.284711000000001</v>
      </c>
      <c r="AH1233" s="861">
        <v>106.538359</v>
      </c>
      <c r="AI1233" s="861">
        <v>89.042282999999998</v>
      </c>
      <c r="AJ1233" s="861">
        <v>70.524313000000006</v>
      </c>
      <c r="AK1233" s="861">
        <v>-9.9141019999999997</v>
      </c>
      <c r="AL1233" s="861">
        <v>-12.642166</v>
      </c>
      <c r="AM1233" s="861">
        <v>-9.7115559999999999</v>
      </c>
      <c r="AN1233" s="861">
        <v>91.878062</v>
      </c>
      <c r="AO1233" s="861">
        <v>91.088764999999995</v>
      </c>
      <c r="AP1233" s="861">
        <v>87.937448000000003</v>
      </c>
      <c r="AQ1233" s="861">
        <v>87.298072000000005</v>
      </c>
      <c r="AR1233" s="861">
        <v>72.301683999999995</v>
      </c>
      <c r="AS1233" s="861">
        <v>62.980058999999997</v>
      </c>
      <c r="AT1233" s="861">
        <v>75.928582000000006</v>
      </c>
      <c r="AU1233" s="861">
        <v>74.967698999999996</v>
      </c>
      <c r="AV1233" s="861">
        <v>74.192631000000006</v>
      </c>
      <c r="AW1233" s="861">
        <v>73.213801000000004</v>
      </c>
      <c r="AX1233" s="861">
        <v>88.467215999999993</v>
      </c>
      <c r="AY1233" s="861">
        <v>86.429642000000001</v>
      </c>
      <c r="AZ1233" s="861">
        <v>-10.711148</v>
      </c>
      <c r="BA1233" s="861">
        <v>-8.425789</v>
      </c>
      <c r="BB1233" s="861">
        <v>-17.362182000000001</v>
      </c>
      <c r="BC1233" s="861">
        <v>-16.397646999999999</v>
      </c>
      <c r="BD1233" s="861">
        <v>-16.867158</v>
      </c>
      <c r="BE1233" s="861">
        <v>-12.342993</v>
      </c>
      <c r="BF1233" s="861">
        <v>31.571611999999998</v>
      </c>
      <c r="BG1233" s="861">
        <v>141.12975800000001</v>
      </c>
      <c r="BH1233" s="861">
        <v>109.299463</v>
      </c>
      <c r="BI1233" s="861">
        <v>48.497624999999999</v>
      </c>
      <c r="BJ1233" s="861">
        <v>129.99972</v>
      </c>
      <c r="BK1233" s="861">
        <v>84.886836000000002</v>
      </c>
      <c r="BL1233" s="861">
        <v>73.807044000000005</v>
      </c>
      <c r="BM1233" s="861">
        <v>-22.049099999999999</v>
      </c>
      <c r="BN1233" s="861">
        <v>-16.811862000000001</v>
      </c>
      <c r="BO1233" s="861">
        <v>-14.865130000000001</v>
      </c>
      <c r="BP1233" s="861">
        <v>-16.669087999999999</v>
      </c>
      <c r="BQ1233" s="861">
        <v>85.87021</v>
      </c>
      <c r="BR1233" s="861">
        <v>88.753462999999996</v>
      </c>
      <c r="BS1233" s="861">
        <v>84.829398999999995</v>
      </c>
      <c r="BT1233" s="861">
        <v>57.440457000000002</v>
      </c>
      <c r="BU1233" s="861">
        <v>64.443997999999993</v>
      </c>
      <c r="BV1233" s="861">
        <v>60.277473000000001</v>
      </c>
      <c r="BW1233" s="861">
        <v>64.083353000000002</v>
      </c>
      <c r="BX1233" s="861">
        <v>-15.970271</v>
      </c>
      <c r="BY1233" s="861">
        <v>-16.269756999999998</v>
      </c>
      <c r="BZ1233" s="861">
        <v>-17.114661999999999</v>
      </c>
      <c r="CA1233" s="861">
        <v>-17.352488999999998</v>
      </c>
      <c r="CB1233" s="861">
        <v>-11.441032999999999</v>
      </c>
      <c r="CC1233" s="861">
        <v>-8.9551549999999995</v>
      </c>
      <c r="CD1233" s="861">
        <v>-11.868607000000001</v>
      </c>
      <c r="CE1233" s="861">
        <v>-9.0877630000000007</v>
      </c>
      <c r="CF1233" s="861">
        <v>-14.276951</v>
      </c>
      <c r="CG1233" s="861">
        <v>-9.4467770000000009</v>
      </c>
      <c r="CH1233" s="861">
        <v>-14.516745</v>
      </c>
      <c r="CI1233" s="861">
        <v>-10.447915</v>
      </c>
      <c r="CJ1233" s="861">
        <v>-11.33897</v>
      </c>
      <c r="CK1233" s="861">
        <v>-8.0768000000000004</v>
      </c>
      <c r="CL1233" s="861">
        <v>-11.425841999999999</v>
      </c>
      <c r="CM1233" s="861">
        <v>-7.452483</v>
      </c>
      <c r="CN1233" s="861">
        <v>-14.062950000000001</v>
      </c>
      <c r="CO1233" s="861">
        <v>-10.160366</v>
      </c>
      <c r="CP1233" s="861">
        <v>-14.533193000000001</v>
      </c>
      <c r="CQ1233" s="861">
        <v>-11.052529</v>
      </c>
      <c r="CR1233" s="861">
        <v>-11.072742999999999</v>
      </c>
      <c r="CS1233" s="861">
        <v>-8.5228929999999998</v>
      </c>
      <c r="CT1233" s="861">
        <v>-11.795239</v>
      </c>
      <c r="CU1233" s="861">
        <v>-8.1638870000000008</v>
      </c>
      <c r="CV1233" s="861">
        <v>-14.577638</v>
      </c>
      <c r="CW1233" s="861">
        <v>-8.3454770000000007</v>
      </c>
      <c r="CX1233" s="861">
        <v>-14.683698</v>
      </c>
      <c r="CY1233" s="861">
        <v>-9.2182729999999999</v>
      </c>
      <c r="CZ1233" s="861">
        <v>-10.825692999999999</v>
      </c>
      <c r="DA1233" s="861">
        <v>-7.6532970000000002</v>
      </c>
      <c r="DB1233" s="861">
        <v>-11.529589</v>
      </c>
      <c r="DC1233" s="861">
        <v>-7.1877659999999999</v>
      </c>
      <c r="DD1233" s="861">
        <v>-14.316848999999999</v>
      </c>
      <c r="DE1233" s="861">
        <v>-9.5975169999999999</v>
      </c>
      <c r="DF1233" s="861">
        <v>-14.709586</v>
      </c>
      <c r="DG1233" s="861">
        <v>-10.103728</v>
      </c>
      <c r="DH1233" s="861">
        <v>-10.80866</v>
      </c>
      <c r="DI1233" s="861">
        <v>-8.0533979999999996</v>
      </c>
      <c r="DJ1233" s="861">
        <v>-11.325184999999999</v>
      </c>
      <c r="DK1233" s="861">
        <v>-8.3009470000000007</v>
      </c>
      <c r="DL1233" s="861">
        <v>-14.481192999999999</v>
      </c>
      <c r="DM1233" s="861">
        <v>-11.189800999999999</v>
      </c>
      <c r="DN1233" s="861">
        <v>-14.721878999999999</v>
      </c>
      <c r="DO1233" s="861">
        <v>-11.022501999999999</v>
      </c>
      <c r="DP1233" s="861">
        <v>-11.44617</v>
      </c>
      <c r="DQ1233" s="861">
        <v>-8.9265670000000004</v>
      </c>
      <c r="DR1233" s="861">
        <v>-11.607889999999999</v>
      </c>
      <c r="DS1233" s="861">
        <v>-9.485277</v>
      </c>
      <c r="DT1233" s="861">
        <v>-14.224128</v>
      </c>
      <c r="DU1233" s="861">
        <v>-11.883706</v>
      </c>
      <c r="DV1233" s="861">
        <v>-14.514832</v>
      </c>
      <c r="DW1233" s="861">
        <v>-9.1544290000000004</v>
      </c>
      <c r="DX1233" s="861">
        <v>11.353361</v>
      </c>
      <c r="DY1233" s="861">
        <v>7.8015840000000001</v>
      </c>
      <c r="DZ1233" s="861">
        <v>159.02785299999999</v>
      </c>
      <c r="EA1233" s="861">
        <v>149.93024</v>
      </c>
      <c r="EB1233" s="861">
        <v>121.46</v>
      </c>
      <c r="EC1233" s="861">
        <v>1.2370000000000001</v>
      </c>
      <c r="ED1233" s="861">
        <v>132.6</v>
      </c>
      <c r="EE1233" s="861">
        <v>121.49</v>
      </c>
      <c r="EF1233" s="861">
        <v>5.282</v>
      </c>
      <c r="EG1233" s="861">
        <v>633.70000000000005</v>
      </c>
      <c r="EH1233" s="861">
        <v>121.2</v>
      </c>
      <c r="EI1233" s="861">
        <v>4.8849999999999998</v>
      </c>
      <c r="EJ1233" s="861">
        <v>582.5</v>
      </c>
      <c r="EK1233" s="861">
        <v>9.6391279999999995</v>
      </c>
      <c r="EL1233" s="861">
        <v>11.240356</v>
      </c>
      <c r="EM1233" s="861">
        <v>-19.350684000000001</v>
      </c>
      <c r="EN1233" s="861">
        <v>-26.105485999999999</v>
      </c>
      <c r="EO1233" s="861">
        <v>93.630459999999999</v>
      </c>
      <c r="EP1233" s="861">
        <v>89.609624999999994</v>
      </c>
      <c r="EQ1233" s="861">
        <v>-11.074885999999999</v>
      </c>
      <c r="ER1233" s="861">
        <v>5659.9578000000001</v>
      </c>
      <c r="ES1233" s="861">
        <v>13201.015664</v>
      </c>
      <c r="ET1233" s="861">
        <v>12328.857733000001</v>
      </c>
      <c r="EU1233" s="861"/>
      <c r="EV1233" s="861"/>
      <c r="EW1233" s="861"/>
      <c r="EX1233" s="861"/>
      <c r="EY1233" s="861"/>
      <c r="EZ1233" s="861"/>
      <c r="FA1233" s="861"/>
      <c r="FB1233" s="861"/>
      <c r="FC1233" s="861"/>
      <c r="FD1233" s="861"/>
    </row>
    <row r="1234" spans="1:160" x14ac:dyDescent="0.25">
      <c r="A1234" s="837">
        <v>46142</v>
      </c>
      <c r="B1234" s="836">
        <v>0.22701388888888888</v>
      </c>
      <c r="C1234" s="861">
        <v>69480</v>
      </c>
      <c r="D1234" s="861">
        <v>0</v>
      </c>
      <c r="E1234" s="861">
        <v>0</v>
      </c>
      <c r="F1234" s="861">
        <v>75.398647999999994</v>
      </c>
      <c r="G1234" s="861">
        <v>71.816727999999998</v>
      </c>
      <c r="H1234" s="861">
        <v>64.948642000000007</v>
      </c>
      <c r="I1234" s="861">
        <v>74.107812999999993</v>
      </c>
      <c r="J1234" s="861">
        <v>71.644974000000005</v>
      </c>
      <c r="K1234" s="861">
        <v>71.163512999999995</v>
      </c>
      <c r="L1234" s="861">
        <v>73.870180000000005</v>
      </c>
      <c r="M1234" s="861">
        <v>74.630330000000001</v>
      </c>
      <c r="N1234" s="861">
        <v>-10.685482</v>
      </c>
      <c r="O1234" s="861">
        <v>-13.012505000000001</v>
      </c>
      <c r="P1234" s="861">
        <v>-14.078621</v>
      </c>
      <c r="Q1234" s="861">
        <v>-9.5937400000000004</v>
      </c>
      <c r="R1234" s="861">
        <v>-11.246784999999999</v>
      </c>
      <c r="S1234" s="861">
        <v>-12.391887000000001</v>
      </c>
      <c r="T1234" s="861">
        <v>81.506072000000003</v>
      </c>
      <c r="U1234" s="861">
        <v>73.708701000000005</v>
      </c>
      <c r="V1234" s="861">
        <v>92.578422000000003</v>
      </c>
      <c r="W1234" s="861">
        <v>91.628404000000003</v>
      </c>
      <c r="X1234" s="861">
        <v>-9.5026609999999998</v>
      </c>
      <c r="Y1234" s="861">
        <v>-9.5810770000000005</v>
      </c>
      <c r="Z1234" s="861">
        <v>-13.45082</v>
      </c>
      <c r="AA1234" s="861">
        <v>-12.90793</v>
      </c>
      <c r="AB1234" s="861">
        <v>-12.721584</v>
      </c>
      <c r="AC1234" s="861">
        <v>-13.656917</v>
      </c>
      <c r="AD1234" s="861">
        <v>-15.646293999999999</v>
      </c>
      <c r="AE1234" s="861">
        <v>102.30792700000001</v>
      </c>
      <c r="AF1234" s="861">
        <v>96.189876999999996</v>
      </c>
      <c r="AG1234" s="861">
        <v>87.308531000000002</v>
      </c>
      <c r="AH1234" s="861">
        <v>106.508822</v>
      </c>
      <c r="AI1234" s="861">
        <v>88.880403999999999</v>
      </c>
      <c r="AJ1234" s="861">
        <v>70.422612000000001</v>
      </c>
      <c r="AK1234" s="861">
        <v>-9.9819040000000001</v>
      </c>
      <c r="AL1234" s="861">
        <v>-12.71693</v>
      </c>
      <c r="AM1234" s="861">
        <v>-9.7639250000000004</v>
      </c>
      <c r="AN1234" s="861">
        <v>91.870756999999998</v>
      </c>
      <c r="AO1234" s="861">
        <v>90.880593000000005</v>
      </c>
      <c r="AP1234" s="861">
        <v>87.882923000000005</v>
      </c>
      <c r="AQ1234" s="861">
        <v>87.220602999999997</v>
      </c>
      <c r="AR1234" s="861">
        <v>72.260994999999994</v>
      </c>
      <c r="AS1234" s="861">
        <v>62.979621999999999</v>
      </c>
      <c r="AT1234" s="861">
        <v>75.865213999999995</v>
      </c>
      <c r="AU1234" s="861">
        <v>74.930874000000003</v>
      </c>
      <c r="AV1234" s="861">
        <v>73.946871999999999</v>
      </c>
      <c r="AW1234" s="861">
        <v>73.031822000000005</v>
      </c>
      <c r="AX1234" s="861">
        <v>88.358727000000002</v>
      </c>
      <c r="AY1234" s="861">
        <v>86.244606000000005</v>
      </c>
      <c r="AZ1234" s="861">
        <v>-10.560719000000001</v>
      </c>
      <c r="BA1234" s="861">
        <v>-8.4303699999999999</v>
      </c>
      <c r="BB1234" s="861">
        <v>-17.391704000000001</v>
      </c>
      <c r="BC1234" s="861">
        <v>-16.398678</v>
      </c>
      <c r="BD1234" s="861">
        <v>-16.876729000000001</v>
      </c>
      <c r="BE1234" s="861">
        <v>-12.265684</v>
      </c>
      <c r="BF1234" s="861">
        <v>31.562760999999998</v>
      </c>
      <c r="BG1234" s="861">
        <v>140.93973</v>
      </c>
      <c r="BH1234" s="861">
        <v>109.33570400000001</v>
      </c>
      <c r="BI1234" s="861">
        <v>48.478968000000002</v>
      </c>
      <c r="BJ1234" s="861">
        <v>129.980054</v>
      </c>
      <c r="BK1234" s="861">
        <v>84.777215999999996</v>
      </c>
      <c r="BL1234" s="861">
        <v>73.627038999999996</v>
      </c>
      <c r="BM1234" s="861">
        <v>-22.106265</v>
      </c>
      <c r="BN1234" s="861">
        <v>-16.853615999999999</v>
      </c>
      <c r="BO1234" s="861">
        <v>-14.696323</v>
      </c>
      <c r="BP1234" s="861">
        <v>-16.682848</v>
      </c>
      <c r="BQ1234" s="861">
        <v>85.774685000000005</v>
      </c>
      <c r="BR1234" s="861">
        <v>88.641553999999999</v>
      </c>
      <c r="BS1234" s="861">
        <v>84.730349000000004</v>
      </c>
      <c r="BT1234" s="861">
        <v>57.472729999999999</v>
      </c>
      <c r="BU1234" s="861">
        <v>64.436807999999999</v>
      </c>
      <c r="BV1234" s="861">
        <v>60.312803000000002</v>
      </c>
      <c r="BW1234" s="861">
        <v>64.191687000000002</v>
      </c>
      <c r="BX1234" s="861">
        <v>-16.090517999999999</v>
      </c>
      <c r="BY1234" s="861">
        <v>-16.323692999999999</v>
      </c>
      <c r="BZ1234" s="861">
        <v>-17.102440000000001</v>
      </c>
      <c r="CA1234" s="861">
        <v>-17.360679000000001</v>
      </c>
      <c r="CB1234" s="861">
        <v>-11.467962</v>
      </c>
      <c r="CC1234" s="861">
        <v>-8.9758189999999995</v>
      </c>
      <c r="CD1234" s="861">
        <v>-11.894544</v>
      </c>
      <c r="CE1234" s="861">
        <v>-9.0999960000000009</v>
      </c>
      <c r="CF1234" s="861">
        <v>-14.301045</v>
      </c>
      <c r="CG1234" s="861">
        <v>-9.4392720000000008</v>
      </c>
      <c r="CH1234" s="861">
        <v>-14.534824</v>
      </c>
      <c r="CI1234" s="861">
        <v>-10.462121</v>
      </c>
      <c r="CJ1234" s="861">
        <v>-11.373419999999999</v>
      </c>
      <c r="CK1234" s="861">
        <v>-8.1030499999999996</v>
      </c>
      <c r="CL1234" s="861">
        <v>-11.453172</v>
      </c>
      <c r="CM1234" s="861">
        <v>-7.4300949999999997</v>
      </c>
      <c r="CN1234" s="861">
        <v>-14.093648999999999</v>
      </c>
      <c r="CO1234" s="861">
        <v>-10.136893000000001</v>
      </c>
      <c r="CP1234" s="861">
        <v>-14.541626000000001</v>
      </c>
      <c r="CQ1234" s="861">
        <v>-11.088182</v>
      </c>
      <c r="CR1234" s="861">
        <v>-11.116389</v>
      </c>
      <c r="CS1234" s="861">
        <v>-8.5387369999999994</v>
      </c>
      <c r="CT1234" s="861">
        <v>-11.832210999999999</v>
      </c>
      <c r="CU1234" s="861">
        <v>-8.1590000000000007</v>
      </c>
      <c r="CV1234" s="861">
        <v>-14.589719000000001</v>
      </c>
      <c r="CW1234" s="861">
        <v>-8.3541620000000005</v>
      </c>
      <c r="CX1234" s="861">
        <v>-14.676951000000001</v>
      </c>
      <c r="CY1234" s="861">
        <v>-9.2359580000000001</v>
      </c>
      <c r="CZ1234" s="861">
        <v>-10.842953</v>
      </c>
      <c r="DA1234" s="861">
        <v>-7.6732100000000001</v>
      </c>
      <c r="DB1234" s="861">
        <v>-11.543509</v>
      </c>
      <c r="DC1234" s="861">
        <v>-7.1637459999999997</v>
      </c>
      <c r="DD1234" s="861">
        <v>-14.330399999999999</v>
      </c>
      <c r="DE1234" s="861">
        <v>-9.6067450000000001</v>
      </c>
      <c r="DF1234" s="861">
        <v>-14.719089</v>
      </c>
      <c r="DG1234" s="861">
        <v>-10.125836</v>
      </c>
      <c r="DH1234" s="861">
        <v>-10.811056000000001</v>
      </c>
      <c r="DI1234" s="861">
        <v>-8.0411549999999998</v>
      </c>
      <c r="DJ1234" s="861">
        <v>-11.328868</v>
      </c>
      <c r="DK1234" s="861">
        <v>-8.2999329999999993</v>
      </c>
      <c r="DL1234" s="861">
        <v>-14.504142999999999</v>
      </c>
      <c r="DM1234" s="861">
        <v>-11.196645999999999</v>
      </c>
      <c r="DN1234" s="861">
        <v>-14.728545</v>
      </c>
      <c r="DO1234" s="861">
        <v>-11.027248999999999</v>
      </c>
      <c r="DP1234" s="861">
        <v>-11.451860999999999</v>
      </c>
      <c r="DQ1234" s="861">
        <v>-8.9203980000000005</v>
      </c>
      <c r="DR1234" s="861">
        <v>-11.606400000000001</v>
      </c>
      <c r="DS1234" s="861">
        <v>-9.4978590000000001</v>
      </c>
      <c r="DT1234" s="861">
        <v>-14.223447</v>
      </c>
      <c r="DU1234" s="861">
        <v>-11.899502</v>
      </c>
      <c r="DV1234" s="861">
        <v>-14.520536999999999</v>
      </c>
      <c r="DW1234" s="861">
        <v>-9.1432129999999994</v>
      </c>
      <c r="DX1234" s="861">
        <v>11.311125000000001</v>
      </c>
      <c r="DY1234" s="861">
        <v>7.7846219999999997</v>
      </c>
      <c r="DZ1234" s="861">
        <v>158.79552799999999</v>
      </c>
      <c r="EA1234" s="861">
        <v>149.83488</v>
      </c>
      <c r="EB1234" s="861">
        <v>120.81</v>
      </c>
      <c r="EC1234" s="861">
        <v>3.26</v>
      </c>
      <c r="ED1234" s="861">
        <v>388.2</v>
      </c>
      <c r="EE1234" s="861">
        <v>120.81</v>
      </c>
      <c r="EF1234" s="861">
        <v>5.306</v>
      </c>
      <c r="EG1234" s="861">
        <v>629.5</v>
      </c>
      <c r="EH1234" s="861">
        <v>120.75</v>
      </c>
      <c r="EI1234" s="861">
        <v>4.8780000000000001</v>
      </c>
      <c r="EJ1234" s="861">
        <v>582.4</v>
      </c>
      <c r="EK1234" s="861">
        <v>9.6627550000000006</v>
      </c>
      <c r="EL1234" s="861">
        <v>11.443352000000001</v>
      </c>
      <c r="EM1234" s="861">
        <v>-19.426680000000001</v>
      </c>
      <c r="EN1234" s="861">
        <v>-26.139675</v>
      </c>
      <c r="EO1234" s="861">
        <v>93.529723000000004</v>
      </c>
      <c r="EP1234" s="861">
        <v>89.566625999999999</v>
      </c>
      <c r="EQ1234" s="861">
        <v>-11.085523</v>
      </c>
      <c r="ER1234" s="861">
        <v>5663.5147269999998</v>
      </c>
      <c r="ES1234" s="861">
        <v>13211.550773999999</v>
      </c>
      <c r="ET1234" s="861">
        <v>12338.547828000001</v>
      </c>
      <c r="EU1234" s="861"/>
      <c r="EV1234" s="861"/>
      <c r="EW1234" s="861"/>
      <c r="EX1234" s="861"/>
      <c r="EY1234" s="861"/>
      <c r="EZ1234" s="861"/>
      <c r="FA1234" s="861"/>
      <c r="FB1234" s="861"/>
      <c r="FC1234" s="861"/>
      <c r="FD1234" s="861"/>
    </row>
    <row r="1235" spans="1:160" x14ac:dyDescent="0.25">
      <c r="A1235" s="837">
        <v>46142</v>
      </c>
      <c r="B1235" s="836">
        <v>0.22770833333333332</v>
      </c>
      <c r="C1235" s="861">
        <v>69540</v>
      </c>
      <c r="D1235" s="861">
        <v>0</v>
      </c>
      <c r="E1235" s="861">
        <v>0</v>
      </c>
      <c r="F1235" s="861">
        <v>75.321470000000005</v>
      </c>
      <c r="G1235" s="861">
        <v>71.801553999999996</v>
      </c>
      <c r="H1235" s="861">
        <v>64.981645999999998</v>
      </c>
      <c r="I1235" s="861">
        <v>74.103150999999997</v>
      </c>
      <c r="J1235" s="861">
        <v>71.573291999999995</v>
      </c>
      <c r="K1235" s="861">
        <v>71.161379999999994</v>
      </c>
      <c r="L1235" s="861">
        <v>73.863608999999997</v>
      </c>
      <c r="M1235" s="861">
        <v>74.614045000000004</v>
      </c>
      <c r="N1235" s="861">
        <v>-10.768293</v>
      </c>
      <c r="O1235" s="861">
        <v>-13.058838</v>
      </c>
      <c r="P1235" s="861">
        <v>-14.110388</v>
      </c>
      <c r="Q1235" s="861">
        <v>-9.7419159999999998</v>
      </c>
      <c r="R1235" s="861">
        <v>-11.237804000000001</v>
      </c>
      <c r="S1235" s="861">
        <v>-12.315530000000001</v>
      </c>
      <c r="T1235" s="861">
        <v>81.643603999999996</v>
      </c>
      <c r="U1235" s="861">
        <v>73.585629999999995</v>
      </c>
      <c r="V1235" s="861">
        <v>92.537752999999995</v>
      </c>
      <c r="W1235" s="861">
        <v>91.588520000000003</v>
      </c>
      <c r="X1235" s="861">
        <v>-9.5567100000000007</v>
      </c>
      <c r="Y1235" s="861">
        <v>-9.6523210000000006</v>
      </c>
      <c r="Z1235" s="861">
        <v>-13.482390000000001</v>
      </c>
      <c r="AA1235" s="861">
        <v>-12.950317</v>
      </c>
      <c r="AB1235" s="861">
        <v>-12.747458999999999</v>
      </c>
      <c r="AC1235" s="861">
        <v>-13.705488000000001</v>
      </c>
      <c r="AD1235" s="861">
        <v>-15.574218</v>
      </c>
      <c r="AE1235" s="861">
        <v>102.41077199999999</v>
      </c>
      <c r="AF1235" s="861">
        <v>96.132256999999996</v>
      </c>
      <c r="AG1235" s="861">
        <v>87.223257000000004</v>
      </c>
      <c r="AH1235" s="861">
        <v>106.441073</v>
      </c>
      <c r="AI1235" s="861">
        <v>88.874478999999994</v>
      </c>
      <c r="AJ1235" s="861">
        <v>70.298910000000006</v>
      </c>
      <c r="AK1235" s="861">
        <v>-10.020507</v>
      </c>
      <c r="AL1235" s="861">
        <v>-12.673168</v>
      </c>
      <c r="AM1235" s="861">
        <v>-9.7832290000000004</v>
      </c>
      <c r="AN1235" s="861">
        <v>91.822642000000002</v>
      </c>
      <c r="AO1235" s="861">
        <v>90.876898999999995</v>
      </c>
      <c r="AP1235" s="861">
        <v>88.066873999999999</v>
      </c>
      <c r="AQ1235" s="861">
        <v>87.274777999999998</v>
      </c>
      <c r="AR1235" s="861">
        <v>72.229496999999995</v>
      </c>
      <c r="AS1235" s="861">
        <v>63.011187999999997</v>
      </c>
      <c r="AT1235" s="861">
        <v>75.907167000000001</v>
      </c>
      <c r="AU1235" s="861">
        <v>74.909931</v>
      </c>
      <c r="AV1235" s="861">
        <v>73.779555999999999</v>
      </c>
      <c r="AW1235" s="861">
        <v>73.176247000000004</v>
      </c>
      <c r="AX1235" s="861">
        <v>88.500602000000001</v>
      </c>
      <c r="AY1235" s="861">
        <v>86.36515</v>
      </c>
      <c r="AZ1235" s="861">
        <v>-10.598749</v>
      </c>
      <c r="BA1235" s="861">
        <v>-8.4472050000000003</v>
      </c>
      <c r="BB1235" s="861">
        <v>-17.453707999999999</v>
      </c>
      <c r="BC1235" s="861">
        <v>-16.400848</v>
      </c>
      <c r="BD1235" s="861">
        <v>-16.905944999999999</v>
      </c>
      <c r="BE1235" s="861">
        <v>-12.410221999999999</v>
      </c>
      <c r="BF1235" s="861">
        <v>31.500454999999999</v>
      </c>
      <c r="BG1235" s="861">
        <v>141.004594</v>
      </c>
      <c r="BH1235" s="861">
        <v>109.32678300000001</v>
      </c>
      <c r="BI1235" s="861">
        <v>48.448459999999997</v>
      </c>
      <c r="BJ1235" s="861">
        <v>129.884186</v>
      </c>
      <c r="BK1235" s="861">
        <v>84.863535999999996</v>
      </c>
      <c r="BL1235" s="861">
        <v>73.704334000000003</v>
      </c>
      <c r="BM1235" s="861">
        <v>-22.083445000000001</v>
      </c>
      <c r="BN1235" s="861">
        <v>-16.877571</v>
      </c>
      <c r="BO1235" s="861">
        <v>-14.722087999999999</v>
      </c>
      <c r="BP1235" s="861">
        <v>-16.733833000000001</v>
      </c>
      <c r="BQ1235" s="861">
        <v>85.863326000000001</v>
      </c>
      <c r="BR1235" s="861">
        <v>88.628613999999999</v>
      </c>
      <c r="BS1235" s="861">
        <v>84.745333000000002</v>
      </c>
      <c r="BT1235" s="861">
        <v>57.370448000000003</v>
      </c>
      <c r="BU1235" s="861">
        <v>64.468940000000003</v>
      </c>
      <c r="BV1235" s="861">
        <v>60.335208000000002</v>
      </c>
      <c r="BW1235" s="861">
        <v>64.247787000000002</v>
      </c>
      <c r="BX1235" s="861">
        <v>-15.875116999999999</v>
      </c>
      <c r="BY1235" s="861">
        <v>-16.268398000000001</v>
      </c>
      <c r="BZ1235" s="861">
        <v>-17.081432</v>
      </c>
      <c r="CA1235" s="861">
        <v>-17.363876999999999</v>
      </c>
      <c r="CB1235" s="861">
        <v>-11.455137000000001</v>
      </c>
      <c r="CC1235" s="861">
        <v>-8.9436630000000008</v>
      </c>
      <c r="CD1235" s="861">
        <v>-11.893306000000001</v>
      </c>
      <c r="CE1235" s="861">
        <v>-9.1086039999999997</v>
      </c>
      <c r="CF1235" s="861">
        <v>-14.302889</v>
      </c>
      <c r="CG1235" s="861">
        <v>-9.4326620000000005</v>
      </c>
      <c r="CH1235" s="861">
        <v>-14.55597</v>
      </c>
      <c r="CI1235" s="861">
        <v>-10.452133999999999</v>
      </c>
      <c r="CJ1235" s="861">
        <v>-11.357775</v>
      </c>
      <c r="CK1235" s="861">
        <v>-8.0840390000000006</v>
      </c>
      <c r="CL1235" s="861">
        <v>-11.446289999999999</v>
      </c>
      <c r="CM1235" s="861">
        <v>-7.4433550000000004</v>
      </c>
      <c r="CN1235" s="861">
        <v>-14.097382</v>
      </c>
      <c r="CO1235" s="861">
        <v>-10.137316999999999</v>
      </c>
      <c r="CP1235" s="861">
        <v>-14.521813</v>
      </c>
      <c r="CQ1235" s="861">
        <v>-11.024759</v>
      </c>
      <c r="CR1235" s="861">
        <v>-11.08493</v>
      </c>
      <c r="CS1235" s="861">
        <v>-8.526135</v>
      </c>
      <c r="CT1235" s="861">
        <v>-11.85135</v>
      </c>
      <c r="CU1235" s="861">
        <v>-8.1813029999999998</v>
      </c>
      <c r="CV1235" s="861">
        <v>-14.602323</v>
      </c>
      <c r="CW1235" s="861">
        <v>-8.3324719999999992</v>
      </c>
      <c r="CX1235" s="861">
        <v>-14.670985999999999</v>
      </c>
      <c r="CY1235" s="861">
        <v>-9.2478560000000005</v>
      </c>
      <c r="CZ1235" s="861">
        <v>-10.845013</v>
      </c>
      <c r="DA1235" s="861">
        <v>-7.7019679999999999</v>
      </c>
      <c r="DB1235" s="861">
        <v>-11.555975999999999</v>
      </c>
      <c r="DC1235" s="861">
        <v>-7.1929470000000002</v>
      </c>
      <c r="DD1235" s="861">
        <v>-14.363611000000001</v>
      </c>
      <c r="DE1235" s="861">
        <v>-9.6092230000000001</v>
      </c>
      <c r="DF1235" s="861">
        <v>-14.719448</v>
      </c>
      <c r="DG1235" s="861">
        <v>-10.144968</v>
      </c>
      <c r="DH1235" s="861">
        <v>-10.806244</v>
      </c>
      <c r="DI1235" s="861">
        <v>-8.0713399999999993</v>
      </c>
      <c r="DJ1235" s="861">
        <v>-11.326288999999999</v>
      </c>
      <c r="DK1235" s="861">
        <v>-8.3320019999999992</v>
      </c>
      <c r="DL1235" s="861">
        <v>-14.504873</v>
      </c>
      <c r="DM1235" s="861">
        <v>-11.219941</v>
      </c>
      <c r="DN1235" s="861">
        <v>-14.718975</v>
      </c>
      <c r="DO1235" s="861">
        <v>-11.070384000000001</v>
      </c>
      <c r="DP1235" s="861">
        <v>-11.456452000000001</v>
      </c>
      <c r="DQ1235" s="861">
        <v>-8.9482820000000007</v>
      </c>
      <c r="DR1235" s="861">
        <v>-11.624992000000001</v>
      </c>
      <c r="DS1235" s="861">
        <v>-9.5168590000000002</v>
      </c>
      <c r="DT1235" s="861">
        <v>-14.228899999999999</v>
      </c>
      <c r="DU1235" s="861">
        <v>-11.905405999999999</v>
      </c>
      <c r="DV1235" s="861">
        <v>-14.519387999999999</v>
      </c>
      <c r="DW1235" s="861">
        <v>-9.1476970000000009</v>
      </c>
      <c r="DX1235" s="861">
        <v>11.270687000000001</v>
      </c>
      <c r="DY1235" s="861">
        <v>7.8149009999999999</v>
      </c>
      <c r="DZ1235" s="861">
        <v>158.64281500000001</v>
      </c>
      <c r="EA1235" s="861">
        <v>149.87609599999999</v>
      </c>
      <c r="EB1235" s="861">
        <v>120.7</v>
      </c>
      <c r="EC1235" s="861">
        <v>3.26</v>
      </c>
      <c r="ED1235" s="861">
        <v>387.8</v>
      </c>
      <c r="EE1235" s="861">
        <v>120.87</v>
      </c>
      <c r="EF1235" s="861">
        <v>5.2939999999999996</v>
      </c>
      <c r="EG1235" s="861">
        <v>631.70000000000005</v>
      </c>
      <c r="EH1235" s="861">
        <v>120.79</v>
      </c>
      <c r="EI1235" s="861">
        <v>4.8860000000000001</v>
      </c>
      <c r="EJ1235" s="861">
        <v>581.6</v>
      </c>
      <c r="EK1235" s="861">
        <v>9.7163009999999996</v>
      </c>
      <c r="EL1235" s="861">
        <v>11.35657</v>
      </c>
      <c r="EM1235" s="861">
        <v>-19.49953</v>
      </c>
      <c r="EN1235" s="861">
        <v>-26.078658000000001</v>
      </c>
      <c r="EO1235" s="861">
        <v>93.463453000000001</v>
      </c>
      <c r="EP1235" s="861">
        <v>89.585212999999996</v>
      </c>
      <c r="EQ1235" s="861">
        <v>-11.089283999999999</v>
      </c>
      <c r="ER1235" s="861">
        <v>5669.9766440000003</v>
      </c>
      <c r="ES1235" s="861">
        <v>13222.069831000001</v>
      </c>
      <c r="ET1235" s="861">
        <v>12348.227655999999</v>
      </c>
      <c r="EU1235" s="861"/>
      <c r="EV1235" s="861"/>
      <c r="EW1235" s="861"/>
      <c r="EX1235" s="861"/>
      <c r="EY1235" s="861"/>
      <c r="EZ1235" s="861"/>
      <c r="FA1235" s="861"/>
      <c r="FB1235" s="861"/>
      <c r="FC1235" s="861"/>
      <c r="FD1235" s="861"/>
    </row>
    <row r="1236" spans="1:160" x14ac:dyDescent="0.25">
      <c r="A1236" s="837">
        <v>46142</v>
      </c>
      <c r="B1236" s="836">
        <v>0.22840277777777776</v>
      </c>
      <c r="C1236" s="861">
        <v>69600</v>
      </c>
      <c r="D1236" s="861">
        <v>0</v>
      </c>
      <c r="E1236" s="861">
        <v>0</v>
      </c>
      <c r="F1236" s="861">
        <v>75.262940999999998</v>
      </c>
      <c r="G1236" s="861">
        <v>71.801719000000006</v>
      </c>
      <c r="H1236" s="861">
        <v>64.925387999999998</v>
      </c>
      <c r="I1236" s="861">
        <v>74.120632000000001</v>
      </c>
      <c r="J1236" s="861">
        <v>71.548838000000003</v>
      </c>
      <c r="K1236" s="861">
        <v>71.158555000000007</v>
      </c>
      <c r="L1236" s="861">
        <v>73.847071999999997</v>
      </c>
      <c r="M1236" s="861">
        <v>74.624990999999994</v>
      </c>
      <c r="N1236" s="861">
        <v>-10.765972</v>
      </c>
      <c r="O1236" s="861">
        <v>-13.044719000000001</v>
      </c>
      <c r="P1236" s="861">
        <v>-14.111361</v>
      </c>
      <c r="Q1236" s="861">
        <v>-9.6191259999999996</v>
      </c>
      <c r="R1236" s="861">
        <v>-11.200763</v>
      </c>
      <c r="S1236" s="861">
        <v>-12.204013</v>
      </c>
      <c r="T1236" s="861">
        <v>81.560860000000005</v>
      </c>
      <c r="U1236" s="861">
        <v>74.021568000000002</v>
      </c>
      <c r="V1236" s="861">
        <v>92.642859000000001</v>
      </c>
      <c r="W1236" s="861">
        <v>91.675094999999999</v>
      </c>
      <c r="X1236" s="861">
        <v>-9.5562690000000003</v>
      </c>
      <c r="Y1236" s="861">
        <v>-9.6364800000000006</v>
      </c>
      <c r="Z1236" s="861">
        <v>-13.472113999999999</v>
      </c>
      <c r="AA1236" s="861">
        <v>-12.913648</v>
      </c>
      <c r="AB1236" s="861">
        <v>-12.740109</v>
      </c>
      <c r="AC1236" s="861">
        <v>-13.671692</v>
      </c>
      <c r="AD1236" s="861">
        <v>-15.619362000000001</v>
      </c>
      <c r="AE1236" s="861">
        <v>102.336535</v>
      </c>
      <c r="AF1236" s="861">
        <v>96.160971000000004</v>
      </c>
      <c r="AG1236" s="861">
        <v>87.105249999999998</v>
      </c>
      <c r="AH1236" s="861">
        <v>106.482332</v>
      </c>
      <c r="AI1236" s="861">
        <v>88.831767999999997</v>
      </c>
      <c r="AJ1236" s="861">
        <v>70.406896000000003</v>
      </c>
      <c r="AK1236" s="861">
        <v>-9.9978630000000006</v>
      </c>
      <c r="AL1236" s="861">
        <v>-12.665959000000001</v>
      </c>
      <c r="AM1236" s="861">
        <v>-9.6930209999999999</v>
      </c>
      <c r="AN1236" s="861">
        <v>91.809094999999999</v>
      </c>
      <c r="AO1236" s="861">
        <v>90.955781999999999</v>
      </c>
      <c r="AP1236" s="861">
        <v>88.026190999999997</v>
      </c>
      <c r="AQ1236" s="861">
        <v>87.216567999999995</v>
      </c>
      <c r="AR1236" s="861">
        <v>72.096663000000007</v>
      </c>
      <c r="AS1236" s="861">
        <v>63.049993999999998</v>
      </c>
      <c r="AT1236" s="861">
        <v>75.835481999999999</v>
      </c>
      <c r="AU1236" s="861">
        <v>74.891814999999994</v>
      </c>
      <c r="AV1236" s="861">
        <v>73.741956999999999</v>
      </c>
      <c r="AW1236" s="861">
        <v>73.122367999999994</v>
      </c>
      <c r="AX1236" s="861">
        <v>88.245125000000002</v>
      </c>
      <c r="AY1236" s="861">
        <v>86.330850999999996</v>
      </c>
      <c r="AZ1236" s="861">
        <v>-10.652557</v>
      </c>
      <c r="BA1236" s="861">
        <v>-8.5115990000000004</v>
      </c>
      <c r="BB1236" s="861">
        <v>-17.434182</v>
      </c>
      <c r="BC1236" s="861">
        <v>-16.356704000000001</v>
      </c>
      <c r="BD1236" s="861">
        <v>-16.917276000000001</v>
      </c>
      <c r="BE1236" s="861">
        <v>-12.62945</v>
      </c>
      <c r="BF1236" s="861">
        <v>31.414788000000001</v>
      </c>
      <c r="BG1236" s="861">
        <v>140.96835200000001</v>
      </c>
      <c r="BH1236" s="861">
        <v>109.273753</v>
      </c>
      <c r="BI1236" s="861">
        <v>48.462178000000002</v>
      </c>
      <c r="BJ1236" s="861">
        <v>129.58503099999999</v>
      </c>
      <c r="BK1236" s="861">
        <v>84.734988000000001</v>
      </c>
      <c r="BL1236" s="861">
        <v>73.759829999999994</v>
      </c>
      <c r="BM1236" s="861">
        <v>-22.067571000000001</v>
      </c>
      <c r="BN1236" s="861">
        <v>-16.870027</v>
      </c>
      <c r="BO1236" s="861">
        <v>-14.668236</v>
      </c>
      <c r="BP1236" s="861">
        <v>-16.679334000000001</v>
      </c>
      <c r="BQ1236" s="861">
        <v>85.701016999999993</v>
      </c>
      <c r="BR1236" s="861">
        <v>88.620521999999994</v>
      </c>
      <c r="BS1236" s="861">
        <v>84.702122000000003</v>
      </c>
      <c r="BT1236" s="861">
        <v>57.421149999999997</v>
      </c>
      <c r="BU1236" s="861">
        <v>64.412415999999993</v>
      </c>
      <c r="BV1236" s="861">
        <v>60.330415000000002</v>
      </c>
      <c r="BW1236" s="861">
        <v>64.194243</v>
      </c>
      <c r="BX1236" s="861">
        <v>-16.018719000000001</v>
      </c>
      <c r="BY1236" s="861">
        <v>-16.227696000000002</v>
      </c>
      <c r="BZ1236" s="861">
        <v>-17.110011</v>
      </c>
      <c r="CA1236" s="861">
        <v>-17.363979</v>
      </c>
      <c r="CB1236" s="861">
        <v>-11.488636</v>
      </c>
      <c r="CC1236" s="861">
        <v>-8.9742420000000003</v>
      </c>
      <c r="CD1236" s="861">
        <v>-11.907552000000001</v>
      </c>
      <c r="CE1236" s="861">
        <v>-9.1209129999999998</v>
      </c>
      <c r="CF1236" s="861">
        <v>-14.32067</v>
      </c>
      <c r="CG1236" s="861">
        <v>-9.4826610000000002</v>
      </c>
      <c r="CH1236" s="861">
        <v>-14.576397999999999</v>
      </c>
      <c r="CI1236" s="861">
        <v>-10.501079000000001</v>
      </c>
      <c r="CJ1236" s="861">
        <v>-11.387036</v>
      </c>
      <c r="CK1236" s="861">
        <v>-8.1426510000000007</v>
      </c>
      <c r="CL1236" s="861">
        <v>-11.469462999999999</v>
      </c>
      <c r="CM1236" s="861">
        <v>-7.488353</v>
      </c>
      <c r="CN1236" s="861">
        <v>-14.098623999999999</v>
      </c>
      <c r="CO1236" s="861">
        <v>-10.166247</v>
      </c>
      <c r="CP1236" s="861">
        <v>-14.579335</v>
      </c>
      <c r="CQ1236" s="861">
        <v>-11.06692</v>
      </c>
      <c r="CR1236" s="861">
        <v>-11.118162999999999</v>
      </c>
      <c r="CS1236" s="861">
        <v>-8.5587649999999993</v>
      </c>
      <c r="CT1236" s="861">
        <v>-11.845761</v>
      </c>
      <c r="CU1236" s="861">
        <v>-8.2103760000000001</v>
      </c>
      <c r="CV1236" s="861">
        <v>-14.619400000000001</v>
      </c>
      <c r="CW1236" s="861">
        <v>-8.3788710000000002</v>
      </c>
      <c r="CX1236" s="861">
        <v>-14.685897000000001</v>
      </c>
      <c r="CY1236" s="861">
        <v>-9.2574830000000006</v>
      </c>
      <c r="CZ1236" s="861">
        <v>-10.850434999999999</v>
      </c>
      <c r="DA1236" s="861">
        <v>-7.7062350000000004</v>
      </c>
      <c r="DB1236" s="861">
        <v>-11.546626</v>
      </c>
      <c r="DC1236" s="861">
        <v>-7.2210409999999996</v>
      </c>
      <c r="DD1236" s="861">
        <v>-14.354155</v>
      </c>
      <c r="DE1236" s="861">
        <v>-9.6284480000000006</v>
      </c>
      <c r="DF1236" s="861">
        <v>-14.709571</v>
      </c>
      <c r="DG1236" s="861">
        <v>-10.154408</v>
      </c>
      <c r="DH1236" s="861">
        <v>-10.815694000000001</v>
      </c>
      <c r="DI1236" s="861">
        <v>-8.0854660000000003</v>
      </c>
      <c r="DJ1236" s="861">
        <v>-11.334374</v>
      </c>
      <c r="DK1236" s="861">
        <v>-8.3250709999999994</v>
      </c>
      <c r="DL1236" s="861">
        <v>-14.515539</v>
      </c>
      <c r="DM1236" s="861">
        <v>-11.226789999999999</v>
      </c>
      <c r="DN1236" s="861">
        <v>-14.735576</v>
      </c>
      <c r="DO1236" s="861">
        <v>-11.075137</v>
      </c>
      <c r="DP1236" s="861">
        <v>-11.450858999999999</v>
      </c>
      <c r="DQ1236" s="861">
        <v>-8.9610219999999998</v>
      </c>
      <c r="DR1236" s="861">
        <v>-11.609085</v>
      </c>
      <c r="DS1236" s="861">
        <v>-9.5071010000000005</v>
      </c>
      <c r="DT1236" s="861">
        <v>-14.238617</v>
      </c>
      <c r="DU1236" s="861">
        <v>-11.924972</v>
      </c>
      <c r="DV1236" s="861">
        <v>-14.538366999999999</v>
      </c>
      <c r="DW1236" s="861">
        <v>-9.1683909999999997</v>
      </c>
      <c r="DX1236" s="861">
        <v>11.345974</v>
      </c>
      <c r="DY1236" s="861">
        <v>7.7882670000000003</v>
      </c>
      <c r="DZ1236" s="861">
        <v>159.05011300000001</v>
      </c>
      <c r="EA1236" s="861">
        <v>149.44313600000001</v>
      </c>
      <c r="EB1236" s="861">
        <v>121.4</v>
      </c>
      <c r="EC1236" s="861">
        <v>1.238</v>
      </c>
      <c r="ED1236" s="861">
        <v>132.6</v>
      </c>
      <c r="EE1236" s="861">
        <v>121.25</v>
      </c>
      <c r="EF1236" s="861">
        <v>5.282</v>
      </c>
      <c r="EG1236" s="861">
        <v>633</v>
      </c>
      <c r="EH1236" s="861">
        <v>121.22</v>
      </c>
      <c r="EI1236" s="861">
        <v>4.8849999999999998</v>
      </c>
      <c r="EJ1236" s="861">
        <v>580.70000000000005</v>
      </c>
      <c r="EK1236" s="861">
        <v>9.670947</v>
      </c>
      <c r="EL1236" s="861">
        <v>11.464091</v>
      </c>
      <c r="EM1236" s="861">
        <v>-19.363968</v>
      </c>
      <c r="EN1236" s="861">
        <v>-26.132327</v>
      </c>
      <c r="EO1236" s="861">
        <v>93.640107</v>
      </c>
      <c r="EP1236" s="861">
        <v>89.389792</v>
      </c>
      <c r="EQ1236" s="861">
        <v>-11.106843</v>
      </c>
      <c r="ER1236" s="861">
        <v>5673.5327189999998</v>
      </c>
      <c r="ES1236" s="861">
        <v>13232.596599</v>
      </c>
      <c r="ET1236" s="861">
        <v>12357.908764</v>
      </c>
      <c r="EU1236" s="861"/>
      <c r="EV1236" s="861"/>
      <c r="EW1236" s="861"/>
      <c r="EX1236" s="861"/>
      <c r="EY1236" s="861"/>
      <c r="EZ1236" s="861"/>
      <c r="FA1236" s="861"/>
      <c r="FB1236" s="861"/>
      <c r="FC1236" s="861"/>
      <c r="FD1236" s="861"/>
    </row>
    <row r="1237" spans="1:160" x14ac:dyDescent="0.25">
      <c r="A1237" s="837">
        <v>46142</v>
      </c>
      <c r="B1237" s="836">
        <v>0.2290972222222222</v>
      </c>
      <c r="C1237" s="861">
        <v>69660</v>
      </c>
      <c r="D1237" s="861">
        <v>0</v>
      </c>
      <c r="E1237" s="861">
        <v>0</v>
      </c>
      <c r="F1237" s="861">
        <v>75.222604000000004</v>
      </c>
      <c r="G1237" s="861">
        <v>71.749345000000005</v>
      </c>
      <c r="H1237" s="861">
        <v>64.893103999999994</v>
      </c>
      <c r="I1237" s="861">
        <v>74.093018000000001</v>
      </c>
      <c r="J1237" s="861">
        <v>71.509688999999995</v>
      </c>
      <c r="K1237" s="861">
        <v>71.129148000000001</v>
      </c>
      <c r="L1237" s="861">
        <v>73.858198999999999</v>
      </c>
      <c r="M1237" s="861">
        <v>74.604836000000006</v>
      </c>
      <c r="N1237" s="861">
        <v>-10.739438</v>
      </c>
      <c r="O1237" s="861">
        <v>-13.134573</v>
      </c>
      <c r="P1237" s="861">
        <v>-14.110194</v>
      </c>
      <c r="Q1237" s="861">
        <v>-9.6313169999999992</v>
      </c>
      <c r="R1237" s="861">
        <v>-11.204051</v>
      </c>
      <c r="S1237" s="861">
        <v>-12.344836000000001</v>
      </c>
      <c r="T1237" s="861">
        <v>81.546554</v>
      </c>
      <c r="U1237" s="861">
        <v>74.303533999999999</v>
      </c>
      <c r="V1237" s="861">
        <v>92.632293000000004</v>
      </c>
      <c r="W1237" s="861">
        <v>91.695592000000005</v>
      </c>
      <c r="X1237" s="861">
        <v>-9.5729319999999998</v>
      </c>
      <c r="Y1237" s="861">
        <v>-9.6894790000000004</v>
      </c>
      <c r="Z1237" s="861">
        <v>-13.51647</v>
      </c>
      <c r="AA1237" s="861">
        <v>-12.962206999999999</v>
      </c>
      <c r="AB1237" s="861">
        <v>-12.775990999999999</v>
      </c>
      <c r="AC1237" s="861">
        <v>-13.69913</v>
      </c>
      <c r="AD1237" s="861">
        <v>-15.65692</v>
      </c>
      <c r="AE1237" s="861">
        <v>102.354827</v>
      </c>
      <c r="AF1237" s="861">
        <v>96.155480999999995</v>
      </c>
      <c r="AG1237" s="861">
        <v>87.102619000000004</v>
      </c>
      <c r="AH1237" s="861">
        <v>106.55614199999999</v>
      </c>
      <c r="AI1237" s="861">
        <v>88.862168999999994</v>
      </c>
      <c r="AJ1237" s="861">
        <v>70.459614000000002</v>
      </c>
      <c r="AK1237" s="861">
        <v>-10.038161000000001</v>
      </c>
      <c r="AL1237" s="861">
        <v>-12.678839</v>
      </c>
      <c r="AM1237" s="861">
        <v>-9.7452450000000006</v>
      </c>
      <c r="AN1237" s="861">
        <v>91.76173</v>
      </c>
      <c r="AO1237" s="861">
        <v>90.968625000000003</v>
      </c>
      <c r="AP1237" s="861">
        <v>88.267880000000005</v>
      </c>
      <c r="AQ1237" s="861">
        <v>87.238629000000003</v>
      </c>
      <c r="AR1237" s="861">
        <v>72.115204000000006</v>
      </c>
      <c r="AS1237" s="861">
        <v>62.916203000000003</v>
      </c>
      <c r="AT1237" s="861">
        <v>75.920833000000002</v>
      </c>
      <c r="AU1237" s="861">
        <v>74.861932999999993</v>
      </c>
      <c r="AV1237" s="861">
        <v>73.537300000000002</v>
      </c>
      <c r="AW1237" s="861">
        <v>72.760515999999996</v>
      </c>
      <c r="AX1237" s="861">
        <v>88.228660000000005</v>
      </c>
      <c r="AY1237" s="861">
        <v>86.145078999999996</v>
      </c>
      <c r="AZ1237" s="861">
        <v>-10.710794</v>
      </c>
      <c r="BA1237" s="861">
        <v>-8.4053070000000005</v>
      </c>
      <c r="BB1237" s="861">
        <v>-17.442602999999998</v>
      </c>
      <c r="BC1237" s="861">
        <v>-16.435274</v>
      </c>
      <c r="BD1237" s="861">
        <v>-16.908134</v>
      </c>
      <c r="BE1237" s="861">
        <v>-12.425701999999999</v>
      </c>
      <c r="BF1237" s="861">
        <v>31.521902999999998</v>
      </c>
      <c r="BG1237" s="861">
        <v>140.853825</v>
      </c>
      <c r="BH1237" s="861">
        <v>109.142948</v>
      </c>
      <c r="BI1237" s="861">
        <v>48.419459000000003</v>
      </c>
      <c r="BJ1237" s="861">
        <v>129.22855000000001</v>
      </c>
      <c r="BK1237" s="861">
        <v>84.688727999999998</v>
      </c>
      <c r="BL1237" s="861">
        <v>73.619054000000006</v>
      </c>
      <c r="BM1237" s="861">
        <v>-22.133951</v>
      </c>
      <c r="BN1237" s="861">
        <v>-16.868753000000002</v>
      </c>
      <c r="BO1237" s="861">
        <v>-14.706208</v>
      </c>
      <c r="BP1237" s="861">
        <v>-16.727388000000001</v>
      </c>
      <c r="BQ1237" s="861">
        <v>85.639976000000004</v>
      </c>
      <c r="BR1237" s="861">
        <v>88.607151000000002</v>
      </c>
      <c r="BS1237" s="861">
        <v>84.687438</v>
      </c>
      <c r="BT1237" s="861">
        <v>57.304609999999997</v>
      </c>
      <c r="BU1237" s="861">
        <v>64.385086999999999</v>
      </c>
      <c r="BV1237" s="861">
        <v>60.273291</v>
      </c>
      <c r="BW1237" s="861">
        <v>64.136955999999998</v>
      </c>
      <c r="BX1237" s="861">
        <v>-15.987705</v>
      </c>
      <c r="BY1237" s="861">
        <v>-16.347398999999999</v>
      </c>
      <c r="BZ1237" s="861">
        <v>-17.063184</v>
      </c>
      <c r="CA1237" s="861">
        <v>-17.325205</v>
      </c>
      <c r="CB1237" s="861">
        <v>-11.482678</v>
      </c>
      <c r="CC1237" s="861">
        <v>-9.0092599999999994</v>
      </c>
      <c r="CD1237" s="861">
        <v>-11.922491000000001</v>
      </c>
      <c r="CE1237" s="861">
        <v>-9.1062609999999999</v>
      </c>
      <c r="CF1237" s="861">
        <v>-14.373023999999999</v>
      </c>
      <c r="CG1237" s="861">
        <v>-9.4975690000000004</v>
      </c>
      <c r="CH1237" s="861">
        <v>-14.586956000000001</v>
      </c>
      <c r="CI1237" s="861">
        <v>-10.49607</v>
      </c>
      <c r="CJ1237" s="861">
        <v>-11.371202</v>
      </c>
      <c r="CK1237" s="861">
        <v>-8.1041589999999992</v>
      </c>
      <c r="CL1237" s="861">
        <v>-11.465576</v>
      </c>
      <c r="CM1237" s="861">
        <v>-7.4980460000000004</v>
      </c>
      <c r="CN1237" s="861">
        <v>-14.140095000000001</v>
      </c>
      <c r="CO1237" s="861">
        <v>-10.190091000000001</v>
      </c>
      <c r="CP1237" s="861">
        <v>-14.585070999999999</v>
      </c>
      <c r="CQ1237" s="861">
        <v>-11.108352999999999</v>
      </c>
      <c r="CR1237" s="861">
        <v>-11.104592</v>
      </c>
      <c r="CS1237" s="861">
        <v>-8.562106</v>
      </c>
      <c r="CT1237" s="861">
        <v>-11.850927</v>
      </c>
      <c r="CU1237" s="861">
        <v>-8.1818179999999998</v>
      </c>
      <c r="CV1237" s="861">
        <v>-14.648699000000001</v>
      </c>
      <c r="CW1237" s="861">
        <v>-8.3774560000000005</v>
      </c>
      <c r="CX1237" s="861">
        <v>-14.712434</v>
      </c>
      <c r="CY1237" s="861">
        <v>-9.2669180000000004</v>
      </c>
      <c r="CZ1237" s="861">
        <v>-10.860363</v>
      </c>
      <c r="DA1237" s="861">
        <v>-7.692304</v>
      </c>
      <c r="DB1237" s="861">
        <v>-11.572129</v>
      </c>
      <c r="DC1237" s="861">
        <v>-7.2323519999999997</v>
      </c>
      <c r="DD1237" s="861">
        <v>-14.359852999999999</v>
      </c>
      <c r="DE1237" s="861">
        <v>-9.6491120000000006</v>
      </c>
      <c r="DF1237" s="861">
        <v>-14.745545999999999</v>
      </c>
      <c r="DG1237" s="861">
        <v>-10.132856</v>
      </c>
      <c r="DH1237" s="861">
        <v>-10.836411</v>
      </c>
      <c r="DI1237" s="861">
        <v>-8.0849650000000004</v>
      </c>
      <c r="DJ1237" s="861">
        <v>-11.338101999999999</v>
      </c>
      <c r="DK1237" s="861">
        <v>-8.3442279999999993</v>
      </c>
      <c r="DL1237" s="861">
        <v>-14.51695</v>
      </c>
      <c r="DM1237" s="861">
        <v>-11.235246999999999</v>
      </c>
      <c r="DN1237" s="861">
        <v>-14.746492</v>
      </c>
      <c r="DO1237" s="861">
        <v>-11.072827</v>
      </c>
      <c r="DP1237" s="861">
        <v>-11.483827</v>
      </c>
      <c r="DQ1237" s="861">
        <v>-8.9488070000000004</v>
      </c>
      <c r="DR1237" s="861">
        <v>-11.623637</v>
      </c>
      <c r="DS1237" s="861">
        <v>-9.5352040000000002</v>
      </c>
      <c r="DT1237" s="861">
        <v>-14.266484999999999</v>
      </c>
      <c r="DU1237" s="861">
        <v>-11.925905999999999</v>
      </c>
      <c r="DV1237" s="861">
        <v>-14.565588999999999</v>
      </c>
      <c r="DW1237" s="861">
        <v>-9.1813219999999998</v>
      </c>
      <c r="DX1237" s="861">
        <v>11.332753</v>
      </c>
      <c r="DY1237" s="861">
        <v>7.791086</v>
      </c>
      <c r="DZ1237" s="861">
        <v>159.01521600000001</v>
      </c>
      <c r="EA1237" s="861">
        <v>149.28838200000001</v>
      </c>
      <c r="EB1237" s="861">
        <v>120.85</v>
      </c>
      <c r="EC1237" s="861">
        <v>3.26</v>
      </c>
      <c r="ED1237" s="861">
        <v>387.3</v>
      </c>
      <c r="EE1237" s="861">
        <v>120.93</v>
      </c>
      <c r="EF1237" s="861">
        <v>5.2759999999999998</v>
      </c>
      <c r="EG1237" s="861">
        <v>629.1</v>
      </c>
      <c r="EH1237" s="861">
        <v>120.71</v>
      </c>
      <c r="EI1237" s="861">
        <v>4.8780000000000001</v>
      </c>
      <c r="EJ1237" s="861">
        <v>583.4</v>
      </c>
      <c r="EK1237" s="861">
        <v>9.6425070000000002</v>
      </c>
      <c r="EL1237" s="861">
        <v>11.420436</v>
      </c>
      <c r="EM1237" s="861">
        <v>-19.387751999999999</v>
      </c>
      <c r="EN1237" s="861">
        <v>-26.126643999999999</v>
      </c>
      <c r="EO1237" s="861">
        <v>93.624983</v>
      </c>
      <c r="EP1237" s="861">
        <v>89.319851</v>
      </c>
      <c r="EQ1237" s="861">
        <v>-11.116508</v>
      </c>
      <c r="ER1237" s="861">
        <v>5677.2304599999998</v>
      </c>
      <c r="ES1237" s="861">
        <v>13243.121236999999</v>
      </c>
      <c r="ET1237" s="861">
        <v>12367.582089</v>
      </c>
      <c r="EU1237" s="861"/>
      <c r="EV1237" s="861"/>
      <c r="EW1237" s="861"/>
      <c r="EX1237" s="861"/>
      <c r="EY1237" s="861"/>
      <c r="EZ1237" s="861"/>
      <c r="FA1237" s="861"/>
      <c r="FB1237" s="861"/>
      <c r="FC1237" s="861"/>
      <c r="FD1237" s="861"/>
    </row>
    <row r="1238" spans="1:160" x14ac:dyDescent="0.25">
      <c r="A1238" s="837">
        <v>46142</v>
      </c>
      <c r="B1238" s="836">
        <v>0.22979166666666664</v>
      </c>
      <c r="C1238" s="861">
        <v>69720</v>
      </c>
      <c r="D1238" s="861">
        <v>0</v>
      </c>
      <c r="E1238" s="861">
        <v>0</v>
      </c>
      <c r="F1238" s="861">
        <v>75.215768999999995</v>
      </c>
      <c r="G1238" s="861">
        <v>71.732305999999994</v>
      </c>
      <c r="H1238" s="861">
        <v>64.938765000000004</v>
      </c>
      <c r="I1238" s="861">
        <v>74.090913</v>
      </c>
      <c r="J1238" s="861">
        <v>71.493156999999997</v>
      </c>
      <c r="K1238" s="861">
        <v>71.140613999999999</v>
      </c>
      <c r="L1238" s="861">
        <v>73.840776000000005</v>
      </c>
      <c r="M1238" s="861">
        <v>74.614896999999999</v>
      </c>
      <c r="N1238" s="861">
        <v>-10.784822999999999</v>
      </c>
      <c r="O1238" s="861">
        <v>-13.055621</v>
      </c>
      <c r="P1238" s="861">
        <v>-14.151569</v>
      </c>
      <c r="Q1238" s="861">
        <v>-9.6774869999999993</v>
      </c>
      <c r="R1238" s="861">
        <v>-11.195322000000001</v>
      </c>
      <c r="S1238" s="861">
        <v>-12.390262999999999</v>
      </c>
      <c r="T1238" s="861">
        <v>81.526038</v>
      </c>
      <c r="U1238" s="861">
        <v>73.305287000000007</v>
      </c>
      <c r="V1238" s="861">
        <v>92.506634000000005</v>
      </c>
      <c r="W1238" s="861">
        <v>91.553638000000007</v>
      </c>
      <c r="X1238" s="861">
        <v>-9.5835260000000009</v>
      </c>
      <c r="Y1238" s="861">
        <v>-9.6348040000000008</v>
      </c>
      <c r="Z1238" s="861">
        <v>-13.532719999999999</v>
      </c>
      <c r="AA1238" s="861">
        <v>-12.982687</v>
      </c>
      <c r="AB1238" s="861">
        <v>-12.793404000000001</v>
      </c>
      <c r="AC1238" s="861">
        <v>-13.728842999999999</v>
      </c>
      <c r="AD1238" s="861">
        <v>-15.671343999999999</v>
      </c>
      <c r="AE1238" s="861">
        <v>102.275215</v>
      </c>
      <c r="AF1238" s="861">
        <v>96.109119000000007</v>
      </c>
      <c r="AG1238" s="861">
        <v>87.098260999999994</v>
      </c>
      <c r="AH1238" s="861">
        <v>106.43259999999999</v>
      </c>
      <c r="AI1238" s="861">
        <v>88.780206000000007</v>
      </c>
      <c r="AJ1238" s="861">
        <v>70.339775000000003</v>
      </c>
      <c r="AK1238" s="861">
        <v>-10.057955</v>
      </c>
      <c r="AL1238" s="861">
        <v>-12.73333</v>
      </c>
      <c r="AM1238" s="861">
        <v>-9.7558539999999994</v>
      </c>
      <c r="AN1238" s="861">
        <v>91.771002999999993</v>
      </c>
      <c r="AO1238" s="861">
        <v>90.849682000000001</v>
      </c>
      <c r="AP1238" s="861">
        <v>88.099063000000001</v>
      </c>
      <c r="AQ1238" s="861">
        <v>87.151662999999999</v>
      </c>
      <c r="AR1238" s="861">
        <v>72.018316999999996</v>
      </c>
      <c r="AS1238" s="861">
        <v>62.946376999999998</v>
      </c>
      <c r="AT1238" s="861">
        <v>75.776443</v>
      </c>
      <c r="AU1238" s="861">
        <v>74.810319000000007</v>
      </c>
      <c r="AV1238" s="861">
        <v>73.795299</v>
      </c>
      <c r="AW1238" s="861">
        <v>73.000885999999994</v>
      </c>
      <c r="AX1238" s="861">
        <v>88.238077000000004</v>
      </c>
      <c r="AY1238" s="861">
        <v>86.170362999999995</v>
      </c>
      <c r="AZ1238" s="861">
        <v>-10.603763000000001</v>
      </c>
      <c r="BA1238" s="861">
        <v>-8.414282</v>
      </c>
      <c r="BB1238" s="861">
        <v>-17.466902000000001</v>
      </c>
      <c r="BC1238" s="861">
        <v>-16.420656999999999</v>
      </c>
      <c r="BD1238" s="861">
        <v>-16.93431</v>
      </c>
      <c r="BE1238" s="861">
        <v>-12.652514999999999</v>
      </c>
      <c r="BF1238" s="861">
        <v>31.484763000000001</v>
      </c>
      <c r="BG1238" s="861">
        <v>140.851719</v>
      </c>
      <c r="BH1238" s="861">
        <v>109.188789</v>
      </c>
      <c r="BI1238" s="861">
        <v>48.351348999999999</v>
      </c>
      <c r="BJ1238" s="861">
        <v>129.963641</v>
      </c>
      <c r="BK1238" s="861">
        <v>84.630905999999996</v>
      </c>
      <c r="BL1238" s="861">
        <v>73.632829999999998</v>
      </c>
      <c r="BM1238" s="861">
        <v>-22.144684999999999</v>
      </c>
      <c r="BN1238" s="861">
        <v>-16.891970000000001</v>
      </c>
      <c r="BO1238" s="861">
        <v>-14.828174000000001</v>
      </c>
      <c r="BP1238" s="861">
        <v>-16.712654000000001</v>
      </c>
      <c r="BQ1238" s="861">
        <v>85.610380000000006</v>
      </c>
      <c r="BR1238" s="861">
        <v>88.504051000000004</v>
      </c>
      <c r="BS1238" s="861">
        <v>84.599328</v>
      </c>
      <c r="BT1238" s="861">
        <v>57.339575000000004</v>
      </c>
      <c r="BU1238" s="861">
        <v>64.340388000000004</v>
      </c>
      <c r="BV1238" s="861">
        <v>60.265340999999999</v>
      </c>
      <c r="BW1238" s="861">
        <v>64.212474</v>
      </c>
      <c r="BX1238" s="861">
        <v>-16.095199000000001</v>
      </c>
      <c r="BY1238" s="861">
        <v>-16.325531999999999</v>
      </c>
      <c r="BZ1238" s="861">
        <v>-17.136537000000001</v>
      </c>
      <c r="CA1238" s="861">
        <v>-17.44275</v>
      </c>
      <c r="CB1238" s="861">
        <v>-11.496582</v>
      </c>
      <c r="CC1238" s="861">
        <v>-8.9999649999999995</v>
      </c>
      <c r="CD1238" s="861">
        <v>-11.939514000000001</v>
      </c>
      <c r="CE1238" s="861">
        <v>-9.1686700000000005</v>
      </c>
      <c r="CF1238" s="861">
        <v>-14.35575</v>
      </c>
      <c r="CG1238" s="861">
        <v>-9.4883989999999994</v>
      </c>
      <c r="CH1238" s="861">
        <v>-14.585801</v>
      </c>
      <c r="CI1238" s="861">
        <v>-10.533436</v>
      </c>
      <c r="CJ1238" s="861">
        <v>-11.394981</v>
      </c>
      <c r="CK1238" s="861">
        <v>-8.1369889999999998</v>
      </c>
      <c r="CL1238" s="861">
        <v>-11.479293999999999</v>
      </c>
      <c r="CM1238" s="861">
        <v>-7.5107429999999997</v>
      </c>
      <c r="CN1238" s="861">
        <v>-14.136998</v>
      </c>
      <c r="CO1238" s="861">
        <v>-10.176686</v>
      </c>
      <c r="CP1238" s="861">
        <v>-14.622915000000001</v>
      </c>
      <c r="CQ1238" s="861">
        <v>-11.106498</v>
      </c>
      <c r="CR1238" s="861">
        <v>-11.145989999999999</v>
      </c>
      <c r="CS1238" s="861">
        <v>-8.5850749999999998</v>
      </c>
      <c r="CT1238" s="861">
        <v>-11.855312</v>
      </c>
      <c r="CU1238" s="861">
        <v>-8.1983460000000008</v>
      </c>
      <c r="CV1238" s="861">
        <v>-14.634667</v>
      </c>
      <c r="CW1238" s="861">
        <v>-8.3687100000000001</v>
      </c>
      <c r="CX1238" s="861">
        <v>-14.704515000000001</v>
      </c>
      <c r="CY1238" s="861">
        <v>-9.2867239999999995</v>
      </c>
      <c r="CZ1238" s="861">
        <v>-10.868</v>
      </c>
      <c r="DA1238" s="861">
        <v>-7.7486649999999999</v>
      </c>
      <c r="DB1238" s="861">
        <v>-11.589784</v>
      </c>
      <c r="DC1238" s="861">
        <v>-7.2204499999999996</v>
      </c>
      <c r="DD1238" s="861">
        <v>-14.394755999999999</v>
      </c>
      <c r="DE1238" s="861">
        <v>-9.6640560000000004</v>
      </c>
      <c r="DF1238" s="861">
        <v>-14.769367000000001</v>
      </c>
      <c r="DG1238" s="861">
        <v>-10.179036999999999</v>
      </c>
      <c r="DH1238" s="861">
        <v>-10.851156</v>
      </c>
      <c r="DI1238" s="861">
        <v>-8.0917980000000007</v>
      </c>
      <c r="DJ1238" s="861">
        <v>-11.369897999999999</v>
      </c>
      <c r="DK1238" s="861">
        <v>-8.3594899999999992</v>
      </c>
      <c r="DL1238" s="861">
        <v>-14.553966000000001</v>
      </c>
      <c r="DM1238" s="861">
        <v>-11.261255999999999</v>
      </c>
      <c r="DN1238" s="861">
        <v>-14.768895000000001</v>
      </c>
      <c r="DO1238" s="861">
        <v>-11.107322999999999</v>
      </c>
      <c r="DP1238" s="861">
        <v>-11.507996</v>
      </c>
      <c r="DQ1238" s="861">
        <v>-8.9903220000000008</v>
      </c>
      <c r="DR1238" s="861">
        <v>-11.650271</v>
      </c>
      <c r="DS1238" s="861">
        <v>-9.5467429999999993</v>
      </c>
      <c r="DT1238" s="861">
        <v>-14.284587</v>
      </c>
      <c r="DU1238" s="861">
        <v>-11.964183999999999</v>
      </c>
      <c r="DV1238" s="861">
        <v>-14.583784</v>
      </c>
      <c r="DW1238" s="861">
        <v>-9.1960820000000005</v>
      </c>
      <c r="DX1238" s="861">
        <v>11.298634</v>
      </c>
      <c r="DY1238" s="861">
        <v>7.7688259999999998</v>
      </c>
      <c r="DZ1238" s="861">
        <v>158.61861099999999</v>
      </c>
      <c r="EA1238" s="861">
        <v>149.48367099999999</v>
      </c>
      <c r="EB1238" s="861">
        <v>120.8</v>
      </c>
      <c r="EC1238" s="861">
        <v>3.2589999999999999</v>
      </c>
      <c r="ED1238" s="861">
        <v>387.7</v>
      </c>
      <c r="EE1238" s="861">
        <v>120.92</v>
      </c>
      <c r="EF1238" s="861">
        <v>5.2869999999999999</v>
      </c>
      <c r="EG1238" s="861">
        <v>632</v>
      </c>
      <c r="EH1238" s="861">
        <v>120.86</v>
      </c>
      <c r="EI1238" s="861">
        <v>4.8719999999999999</v>
      </c>
      <c r="EJ1238" s="861">
        <v>581</v>
      </c>
      <c r="EK1238" s="861">
        <v>9.6933190000000007</v>
      </c>
      <c r="EL1238" s="861">
        <v>11.343359</v>
      </c>
      <c r="EM1238" s="861">
        <v>-19.449172999999998</v>
      </c>
      <c r="EN1238" s="861">
        <v>-26.171533</v>
      </c>
      <c r="EO1238" s="861">
        <v>93.452945999999997</v>
      </c>
      <c r="EP1238" s="861">
        <v>89.408103999999994</v>
      </c>
      <c r="EQ1238" s="861">
        <v>-11.134050999999999</v>
      </c>
      <c r="ER1238" s="861">
        <v>5683.6920380000001</v>
      </c>
      <c r="ES1238" s="861">
        <v>13253.635147000001</v>
      </c>
      <c r="ET1238" s="861">
        <v>12377.254570999999</v>
      </c>
      <c r="EU1238" s="861"/>
      <c r="EV1238" s="861"/>
      <c r="EW1238" s="861"/>
      <c r="EX1238" s="861"/>
      <c r="EY1238" s="861"/>
      <c r="EZ1238" s="861"/>
      <c r="FA1238" s="861"/>
      <c r="FB1238" s="861"/>
      <c r="FC1238" s="861"/>
      <c r="FD1238" s="861"/>
    </row>
    <row r="1239" spans="1:160" x14ac:dyDescent="0.25">
      <c r="A1239" s="837">
        <v>46142</v>
      </c>
      <c r="B1239" s="836">
        <v>0.23048611111111109</v>
      </c>
      <c r="C1239" s="861">
        <v>69780</v>
      </c>
      <c r="D1239" s="861">
        <v>0</v>
      </c>
      <c r="E1239" s="861">
        <v>0</v>
      </c>
      <c r="F1239" s="861">
        <v>75.193211000000005</v>
      </c>
      <c r="G1239" s="861">
        <v>71.747817999999995</v>
      </c>
      <c r="H1239" s="861">
        <v>64.988598999999994</v>
      </c>
      <c r="I1239" s="861">
        <v>74.092979999999997</v>
      </c>
      <c r="J1239" s="861">
        <v>71.448995999999994</v>
      </c>
      <c r="K1239" s="861">
        <v>71.144810000000007</v>
      </c>
      <c r="L1239" s="861">
        <v>73.819210999999996</v>
      </c>
      <c r="M1239" s="861">
        <v>74.588280999999995</v>
      </c>
      <c r="N1239" s="861">
        <v>-10.740406</v>
      </c>
      <c r="O1239" s="861">
        <v>-13.084137999999999</v>
      </c>
      <c r="P1239" s="861">
        <v>-14.156043</v>
      </c>
      <c r="Q1239" s="861">
        <v>-9.6499729999999992</v>
      </c>
      <c r="R1239" s="861">
        <v>-11.229336999999999</v>
      </c>
      <c r="S1239" s="861">
        <v>-12.398432</v>
      </c>
      <c r="T1239" s="861">
        <v>81.513748000000007</v>
      </c>
      <c r="U1239" s="861">
        <v>73.777361999999997</v>
      </c>
      <c r="V1239" s="861">
        <v>92.482429999999994</v>
      </c>
      <c r="W1239" s="861">
        <v>91.576233999999999</v>
      </c>
      <c r="X1239" s="861">
        <v>-9.5860909999999997</v>
      </c>
      <c r="Y1239" s="861">
        <v>-9.6321499999999993</v>
      </c>
      <c r="Z1239" s="861">
        <v>-13.504566000000001</v>
      </c>
      <c r="AA1239" s="861">
        <v>-12.942299</v>
      </c>
      <c r="AB1239" s="861">
        <v>-12.782714</v>
      </c>
      <c r="AC1239" s="861">
        <v>-13.707279</v>
      </c>
      <c r="AD1239" s="861">
        <v>-15.581208</v>
      </c>
      <c r="AE1239" s="861">
        <v>102.298699</v>
      </c>
      <c r="AF1239" s="861">
        <v>96.049902000000003</v>
      </c>
      <c r="AG1239" s="861">
        <v>87.217940999999996</v>
      </c>
      <c r="AH1239" s="861">
        <v>106.421396</v>
      </c>
      <c r="AI1239" s="861">
        <v>88.816166999999993</v>
      </c>
      <c r="AJ1239" s="861">
        <v>70.393929</v>
      </c>
      <c r="AK1239" s="861">
        <v>-10.030495999999999</v>
      </c>
      <c r="AL1239" s="861">
        <v>-12.7</v>
      </c>
      <c r="AM1239" s="861">
        <v>-9.7583330000000004</v>
      </c>
      <c r="AN1239" s="861">
        <v>91.677666000000002</v>
      </c>
      <c r="AO1239" s="861">
        <v>90.830710999999994</v>
      </c>
      <c r="AP1239" s="861">
        <v>88.314231000000007</v>
      </c>
      <c r="AQ1239" s="861">
        <v>87.205494000000002</v>
      </c>
      <c r="AR1239" s="861">
        <v>72.045474999999996</v>
      </c>
      <c r="AS1239" s="861">
        <v>62.922840000000001</v>
      </c>
      <c r="AT1239" s="861">
        <v>75.863787000000002</v>
      </c>
      <c r="AU1239" s="861">
        <v>74.826363000000001</v>
      </c>
      <c r="AV1239" s="861">
        <v>73.677685999999994</v>
      </c>
      <c r="AW1239" s="861">
        <v>73.070768000000001</v>
      </c>
      <c r="AX1239" s="861">
        <v>88.138262999999995</v>
      </c>
      <c r="AY1239" s="861">
        <v>86.205826999999999</v>
      </c>
      <c r="AZ1239" s="861">
        <v>-10.584078999999999</v>
      </c>
      <c r="BA1239" s="861">
        <v>-8.3867080000000005</v>
      </c>
      <c r="BB1239" s="861">
        <v>-17.473561</v>
      </c>
      <c r="BC1239" s="861">
        <v>-16.407867</v>
      </c>
      <c r="BD1239" s="861">
        <v>-16.956147999999999</v>
      </c>
      <c r="BE1239" s="861">
        <v>-12.731196000000001</v>
      </c>
      <c r="BF1239" s="861">
        <v>31.518649</v>
      </c>
      <c r="BG1239" s="861">
        <v>140.72446500000001</v>
      </c>
      <c r="BH1239" s="861">
        <v>109.06970099999999</v>
      </c>
      <c r="BI1239" s="861">
        <v>48.305075000000002</v>
      </c>
      <c r="BJ1239" s="861">
        <v>129.398943</v>
      </c>
      <c r="BK1239" s="861">
        <v>84.601263000000003</v>
      </c>
      <c r="BL1239" s="861">
        <v>73.551186000000001</v>
      </c>
      <c r="BM1239" s="861">
        <v>-22.170504000000001</v>
      </c>
      <c r="BN1239" s="861">
        <v>-16.908058</v>
      </c>
      <c r="BO1239" s="861">
        <v>-14.801648999999999</v>
      </c>
      <c r="BP1239" s="861">
        <v>-16.762889999999999</v>
      </c>
      <c r="BQ1239" s="861">
        <v>85.559099000000003</v>
      </c>
      <c r="BR1239" s="861">
        <v>88.475669999999994</v>
      </c>
      <c r="BS1239" s="861">
        <v>84.610500999999999</v>
      </c>
      <c r="BT1239" s="861">
        <v>57.187604999999998</v>
      </c>
      <c r="BU1239" s="861">
        <v>64.358062000000004</v>
      </c>
      <c r="BV1239" s="861">
        <v>60.202283999999999</v>
      </c>
      <c r="BW1239" s="861">
        <v>64.177098999999998</v>
      </c>
      <c r="BX1239" s="861">
        <v>-15.974641</v>
      </c>
      <c r="BY1239" s="861">
        <v>-16.314892</v>
      </c>
      <c r="BZ1239" s="861">
        <v>-17.146716999999999</v>
      </c>
      <c r="CA1239" s="861">
        <v>-17.431564999999999</v>
      </c>
      <c r="CB1239" s="861">
        <v>-11.532545000000001</v>
      </c>
      <c r="CC1239" s="861">
        <v>-9.0165539999999993</v>
      </c>
      <c r="CD1239" s="861">
        <v>-11.970774</v>
      </c>
      <c r="CE1239" s="861">
        <v>-9.1257420000000007</v>
      </c>
      <c r="CF1239" s="861">
        <v>-14.408170999999999</v>
      </c>
      <c r="CG1239" s="861">
        <v>-9.5052470000000007</v>
      </c>
      <c r="CH1239" s="861">
        <v>-14.614849</v>
      </c>
      <c r="CI1239" s="861">
        <v>-10.547268000000001</v>
      </c>
      <c r="CJ1239" s="861">
        <v>-11.421531</v>
      </c>
      <c r="CK1239" s="861">
        <v>-8.1498120000000007</v>
      </c>
      <c r="CL1239" s="861">
        <v>-11.506767999999999</v>
      </c>
      <c r="CM1239" s="861">
        <v>-7.4912989999999997</v>
      </c>
      <c r="CN1239" s="861">
        <v>-14.176174</v>
      </c>
      <c r="CO1239" s="861">
        <v>-10.216555</v>
      </c>
      <c r="CP1239" s="861">
        <v>-14.624651</v>
      </c>
      <c r="CQ1239" s="861">
        <v>-11.114806</v>
      </c>
      <c r="CR1239" s="861">
        <v>-11.169343</v>
      </c>
      <c r="CS1239" s="861">
        <v>-8.5985010000000006</v>
      </c>
      <c r="CT1239" s="861">
        <v>-11.909286</v>
      </c>
      <c r="CU1239" s="861">
        <v>-8.2052099999999992</v>
      </c>
      <c r="CV1239" s="861">
        <v>-14.679895999999999</v>
      </c>
      <c r="CW1239" s="861">
        <v>-8.4017909999999993</v>
      </c>
      <c r="CX1239" s="861">
        <v>-14.740437999999999</v>
      </c>
      <c r="CY1239" s="861">
        <v>-9.2796810000000001</v>
      </c>
      <c r="CZ1239" s="861">
        <v>-10.906525999999999</v>
      </c>
      <c r="DA1239" s="861">
        <v>-7.7029379999999996</v>
      </c>
      <c r="DB1239" s="861">
        <v>-11.602119</v>
      </c>
      <c r="DC1239" s="861">
        <v>-7.2448480000000002</v>
      </c>
      <c r="DD1239" s="861">
        <v>-14.430776</v>
      </c>
      <c r="DE1239" s="861">
        <v>-9.6486789999999996</v>
      </c>
      <c r="DF1239" s="861">
        <v>-14.802939</v>
      </c>
      <c r="DG1239" s="861">
        <v>-10.179034</v>
      </c>
      <c r="DH1239" s="861">
        <v>-10.88781</v>
      </c>
      <c r="DI1239" s="861">
        <v>-8.084066</v>
      </c>
      <c r="DJ1239" s="861">
        <v>-11.381408</v>
      </c>
      <c r="DK1239" s="861">
        <v>-8.3316269999999992</v>
      </c>
      <c r="DL1239" s="861">
        <v>-14.597125</v>
      </c>
      <c r="DM1239" s="861">
        <v>-11.251993000000001</v>
      </c>
      <c r="DN1239" s="861">
        <v>-14.813815</v>
      </c>
      <c r="DO1239" s="861">
        <v>-11.089926</v>
      </c>
      <c r="DP1239" s="861">
        <v>-11.527752</v>
      </c>
      <c r="DQ1239" s="861">
        <v>-8.9699279999999995</v>
      </c>
      <c r="DR1239" s="861">
        <v>-11.670726</v>
      </c>
      <c r="DS1239" s="861">
        <v>-9.5418059999999993</v>
      </c>
      <c r="DT1239" s="861">
        <v>-14.307881999999999</v>
      </c>
      <c r="DU1239" s="861">
        <v>-11.949261</v>
      </c>
      <c r="DV1239" s="861">
        <v>-14.606640000000001</v>
      </c>
      <c r="DW1239" s="861">
        <v>-9.1793720000000008</v>
      </c>
      <c r="DX1239" s="861">
        <v>11.305876</v>
      </c>
      <c r="DY1239" s="861">
        <v>7.7753379999999996</v>
      </c>
      <c r="DZ1239" s="861">
        <v>158.76558800000001</v>
      </c>
      <c r="EA1239" s="861">
        <v>149.251735</v>
      </c>
      <c r="EB1239" s="861">
        <v>121.42</v>
      </c>
      <c r="EC1239" s="861">
        <v>1.238</v>
      </c>
      <c r="ED1239" s="861">
        <v>132.69999999999999</v>
      </c>
      <c r="EE1239" s="861">
        <v>121.34</v>
      </c>
      <c r="EF1239" s="861">
        <v>5.2709999999999999</v>
      </c>
      <c r="EG1239" s="861">
        <v>633.1</v>
      </c>
      <c r="EH1239" s="861">
        <v>121.36</v>
      </c>
      <c r="EI1239" s="861">
        <v>4.8929999999999998</v>
      </c>
      <c r="EJ1239" s="861">
        <v>579.79999999999995</v>
      </c>
      <c r="EK1239" s="861">
        <v>9.6777979999999992</v>
      </c>
      <c r="EL1239" s="861">
        <v>11.356748</v>
      </c>
      <c r="EM1239" s="861">
        <v>-19.436131</v>
      </c>
      <c r="EN1239" s="861">
        <v>-26.158397000000001</v>
      </c>
      <c r="EO1239" s="861">
        <v>93.516734</v>
      </c>
      <c r="EP1239" s="861">
        <v>89.303280999999998</v>
      </c>
      <c r="EQ1239" s="861">
        <v>-11.148248000000001</v>
      </c>
      <c r="ER1239" s="861">
        <v>5687.1093030000002</v>
      </c>
      <c r="ES1239" s="861">
        <v>13264.153767</v>
      </c>
      <c r="ET1239" s="861">
        <v>12386.934952</v>
      </c>
      <c r="EU1239" s="861"/>
      <c r="EV1239" s="861"/>
      <c r="EW1239" s="861"/>
      <c r="EX1239" s="861"/>
      <c r="EY1239" s="861"/>
      <c r="EZ1239" s="861"/>
      <c r="FA1239" s="861"/>
      <c r="FB1239" s="861"/>
      <c r="FC1239" s="861"/>
      <c r="FD1239" s="861"/>
    </row>
    <row r="1240" spans="1:160" x14ac:dyDescent="0.25">
      <c r="A1240" s="837">
        <v>46142</v>
      </c>
      <c r="B1240" s="836">
        <v>0.23118055555555558</v>
      </c>
      <c r="C1240" s="861">
        <v>69840</v>
      </c>
      <c r="D1240" s="861">
        <v>0</v>
      </c>
      <c r="E1240" s="861">
        <v>0</v>
      </c>
      <c r="F1240" s="861">
        <v>75.117435</v>
      </c>
      <c r="G1240" s="861">
        <v>71.698448999999997</v>
      </c>
      <c r="H1240" s="861">
        <v>64.975166000000002</v>
      </c>
      <c r="I1240" s="861">
        <v>74.090577999999994</v>
      </c>
      <c r="J1240" s="861">
        <v>71.379564999999999</v>
      </c>
      <c r="K1240" s="861">
        <v>71.123728999999997</v>
      </c>
      <c r="L1240" s="861">
        <v>73.855581999999998</v>
      </c>
      <c r="M1240" s="861">
        <v>74.607714999999999</v>
      </c>
      <c r="N1240" s="861">
        <v>-10.760338000000001</v>
      </c>
      <c r="O1240" s="861">
        <v>-13.119707</v>
      </c>
      <c r="P1240" s="861">
        <v>-14.099557000000001</v>
      </c>
      <c r="Q1240" s="861">
        <v>-9.7419290000000007</v>
      </c>
      <c r="R1240" s="861">
        <v>-11.251453</v>
      </c>
      <c r="S1240" s="861">
        <v>-12.467230000000001</v>
      </c>
      <c r="T1240" s="861">
        <v>81.527804000000003</v>
      </c>
      <c r="U1240" s="861">
        <v>73.243579999999994</v>
      </c>
      <c r="V1240" s="861">
        <v>92.457832999999994</v>
      </c>
      <c r="W1240" s="861">
        <v>91.476602999999997</v>
      </c>
      <c r="X1240" s="861">
        <v>-9.5783159999999992</v>
      </c>
      <c r="Y1240" s="861">
        <v>-9.6818849999999994</v>
      </c>
      <c r="Z1240" s="861">
        <v>-13.51402</v>
      </c>
      <c r="AA1240" s="861">
        <v>-12.992295</v>
      </c>
      <c r="AB1240" s="861">
        <v>-12.792362000000001</v>
      </c>
      <c r="AC1240" s="861">
        <v>-13.791532999999999</v>
      </c>
      <c r="AD1240" s="861">
        <v>-15.660384000000001</v>
      </c>
      <c r="AE1240" s="861">
        <v>102.26463</v>
      </c>
      <c r="AF1240" s="861">
        <v>96.005696999999998</v>
      </c>
      <c r="AG1240" s="861">
        <v>87.044590999999997</v>
      </c>
      <c r="AH1240" s="861">
        <v>106.331581</v>
      </c>
      <c r="AI1240" s="861">
        <v>88.694203999999999</v>
      </c>
      <c r="AJ1240" s="861">
        <v>70.284188</v>
      </c>
      <c r="AK1240" s="861">
        <v>-10.066812000000001</v>
      </c>
      <c r="AL1240" s="861">
        <v>-12.774607</v>
      </c>
      <c r="AM1240" s="861">
        <v>-9.8166419999999999</v>
      </c>
      <c r="AN1240" s="861">
        <v>91.675889999999995</v>
      </c>
      <c r="AO1240" s="861">
        <v>90.740093000000002</v>
      </c>
      <c r="AP1240" s="861">
        <v>88.286162000000004</v>
      </c>
      <c r="AQ1240" s="861">
        <v>87.126577999999995</v>
      </c>
      <c r="AR1240" s="861">
        <v>71.945336999999995</v>
      </c>
      <c r="AS1240" s="861">
        <v>62.878176000000003</v>
      </c>
      <c r="AT1240" s="861">
        <v>75.795552999999998</v>
      </c>
      <c r="AU1240" s="861">
        <v>74.811283000000003</v>
      </c>
      <c r="AV1240" s="861">
        <v>73.456526999999994</v>
      </c>
      <c r="AW1240" s="861">
        <v>72.912863000000002</v>
      </c>
      <c r="AX1240" s="861">
        <v>88.110830000000007</v>
      </c>
      <c r="AY1240" s="861">
        <v>86.037391999999997</v>
      </c>
      <c r="AZ1240" s="861">
        <v>-10.726656</v>
      </c>
      <c r="BA1240" s="861">
        <v>-8.5194270000000003</v>
      </c>
      <c r="BB1240" s="861">
        <v>-17.489087000000001</v>
      </c>
      <c r="BC1240" s="861">
        <v>-16.490693</v>
      </c>
      <c r="BD1240" s="861">
        <v>-16.956951</v>
      </c>
      <c r="BE1240" s="861">
        <v>-12.781131999999999</v>
      </c>
      <c r="BF1240" s="861">
        <v>31.385904</v>
      </c>
      <c r="BG1240" s="861">
        <v>140.730774</v>
      </c>
      <c r="BH1240" s="861">
        <v>109.02074</v>
      </c>
      <c r="BI1240" s="861">
        <v>48.256445999999997</v>
      </c>
      <c r="BJ1240" s="861">
        <v>129.23813000000001</v>
      </c>
      <c r="BK1240" s="861">
        <v>84.551344</v>
      </c>
      <c r="BL1240" s="861">
        <v>73.384246000000005</v>
      </c>
      <c r="BM1240" s="861">
        <v>-22.199451</v>
      </c>
      <c r="BN1240" s="861">
        <v>-16.944631999999999</v>
      </c>
      <c r="BO1240" s="861">
        <v>-14.861746999999999</v>
      </c>
      <c r="BP1240" s="861">
        <v>-16.779057000000002</v>
      </c>
      <c r="BQ1240" s="861">
        <v>85.488963999999996</v>
      </c>
      <c r="BR1240" s="861">
        <v>88.406251999999995</v>
      </c>
      <c r="BS1240" s="861">
        <v>84.519052000000002</v>
      </c>
      <c r="BT1240" s="861">
        <v>57.204034</v>
      </c>
      <c r="BU1240" s="861">
        <v>64.340063999999998</v>
      </c>
      <c r="BV1240" s="861">
        <v>60.293816</v>
      </c>
      <c r="BW1240" s="861">
        <v>64.209155999999993</v>
      </c>
      <c r="BX1240" s="861">
        <v>-16.060741</v>
      </c>
      <c r="BY1240" s="861">
        <v>-16.326612999999998</v>
      </c>
      <c r="BZ1240" s="861">
        <v>-17.201491999999998</v>
      </c>
      <c r="CA1240" s="861">
        <v>-17.440777000000001</v>
      </c>
      <c r="CB1240" s="861">
        <v>-11.536966</v>
      </c>
      <c r="CC1240" s="861">
        <v>-9.0339240000000007</v>
      </c>
      <c r="CD1240" s="861">
        <v>-11.971748</v>
      </c>
      <c r="CE1240" s="861">
        <v>-9.1740480000000009</v>
      </c>
      <c r="CF1240" s="861">
        <v>-14.409482000000001</v>
      </c>
      <c r="CG1240" s="861">
        <v>-9.5276510000000005</v>
      </c>
      <c r="CH1240" s="861">
        <v>-14.635365</v>
      </c>
      <c r="CI1240" s="861">
        <v>-10.575168</v>
      </c>
      <c r="CJ1240" s="861">
        <v>-11.435358000000001</v>
      </c>
      <c r="CK1240" s="861">
        <v>-8.1517160000000004</v>
      </c>
      <c r="CL1240" s="861">
        <v>-11.524207000000001</v>
      </c>
      <c r="CM1240" s="861">
        <v>-7.5296640000000004</v>
      </c>
      <c r="CN1240" s="861">
        <v>-14.166147</v>
      </c>
      <c r="CO1240" s="861">
        <v>-10.227717</v>
      </c>
      <c r="CP1240" s="861">
        <v>-14.618304999999999</v>
      </c>
      <c r="CQ1240" s="861">
        <v>-11.120718</v>
      </c>
      <c r="CR1240" s="861">
        <v>-11.180897999999999</v>
      </c>
      <c r="CS1240" s="861">
        <v>-8.5973659999999992</v>
      </c>
      <c r="CT1240" s="861">
        <v>-11.919362</v>
      </c>
      <c r="CU1240" s="861">
        <v>-8.2437749999999994</v>
      </c>
      <c r="CV1240" s="861">
        <v>-14.664485000000001</v>
      </c>
      <c r="CW1240" s="861">
        <v>-8.4136830000000007</v>
      </c>
      <c r="CX1240" s="861">
        <v>-14.764481</v>
      </c>
      <c r="CY1240" s="861">
        <v>-9.3264879999999994</v>
      </c>
      <c r="CZ1240" s="861">
        <v>-10.919143999999999</v>
      </c>
      <c r="DA1240" s="861">
        <v>-7.7299600000000002</v>
      </c>
      <c r="DB1240" s="861">
        <v>-11.618485</v>
      </c>
      <c r="DC1240" s="861">
        <v>-7.2517569999999996</v>
      </c>
      <c r="DD1240" s="861">
        <v>-14.40789</v>
      </c>
      <c r="DE1240" s="861">
        <v>-9.6541080000000008</v>
      </c>
      <c r="DF1240" s="861">
        <v>-14.789508</v>
      </c>
      <c r="DG1240" s="861">
        <v>-10.187765000000001</v>
      </c>
      <c r="DH1240" s="861">
        <v>-10.881042000000001</v>
      </c>
      <c r="DI1240" s="861">
        <v>-8.1151680000000006</v>
      </c>
      <c r="DJ1240" s="861">
        <v>-11.381159999999999</v>
      </c>
      <c r="DK1240" s="861">
        <v>-8.3529110000000006</v>
      </c>
      <c r="DL1240" s="861">
        <v>-14.579803</v>
      </c>
      <c r="DM1240" s="861">
        <v>-11.261094</v>
      </c>
      <c r="DN1240" s="861">
        <v>-14.808897</v>
      </c>
      <c r="DO1240" s="861">
        <v>-11.102430999999999</v>
      </c>
      <c r="DP1240" s="861">
        <v>-11.519565999999999</v>
      </c>
      <c r="DQ1240" s="861">
        <v>-8.9729600000000005</v>
      </c>
      <c r="DR1240" s="861">
        <v>-11.666243</v>
      </c>
      <c r="DS1240" s="861">
        <v>-9.5560960000000001</v>
      </c>
      <c r="DT1240" s="861">
        <v>-14.306633</v>
      </c>
      <c r="DU1240" s="861">
        <v>-11.929187000000001</v>
      </c>
      <c r="DV1240" s="861">
        <v>-14.595553000000001</v>
      </c>
      <c r="DW1240" s="861">
        <v>-9.2082189999999997</v>
      </c>
      <c r="DX1240" s="861">
        <v>11.279776</v>
      </c>
      <c r="DY1240" s="861">
        <v>7.736942</v>
      </c>
      <c r="DZ1240" s="861">
        <v>158.56689700000001</v>
      </c>
      <c r="EA1240" s="861">
        <v>149.10971599999999</v>
      </c>
      <c r="EB1240" s="861">
        <v>120.73</v>
      </c>
      <c r="EC1240" s="861">
        <v>3.262</v>
      </c>
      <c r="ED1240" s="861">
        <v>388</v>
      </c>
      <c r="EE1240" s="861">
        <v>120.64</v>
      </c>
      <c r="EF1240" s="861">
        <v>5.3170000000000002</v>
      </c>
      <c r="EG1240" s="861">
        <v>629.79999999999995</v>
      </c>
      <c r="EH1240" s="861">
        <v>120.9</v>
      </c>
      <c r="EI1240" s="861">
        <v>4.8899999999999997</v>
      </c>
      <c r="EJ1240" s="861">
        <v>578.29999999999995</v>
      </c>
      <c r="EK1240" s="861">
        <v>9.6665069999999993</v>
      </c>
      <c r="EL1240" s="861">
        <v>11.374142000000001</v>
      </c>
      <c r="EM1240" s="861">
        <v>-19.483149000000001</v>
      </c>
      <c r="EN1240" s="861">
        <v>-26.235889</v>
      </c>
      <c r="EO1240" s="861">
        <v>93.430492000000001</v>
      </c>
      <c r="EP1240" s="861">
        <v>89.239042999999995</v>
      </c>
      <c r="EQ1240" s="861">
        <v>-11.157173</v>
      </c>
      <c r="ER1240" s="861">
        <v>5690.8105930000002</v>
      </c>
      <c r="ES1240" s="861">
        <v>13274.67489</v>
      </c>
      <c r="ET1240" s="861">
        <v>12396.613206</v>
      </c>
      <c r="EU1240" s="861"/>
      <c r="EV1240" s="861"/>
      <c r="EW1240" s="861"/>
      <c r="EX1240" s="861"/>
      <c r="EY1240" s="861"/>
      <c r="EZ1240" s="861"/>
      <c r="FA1240" s="861"/>
      <c r="FB1240" s="861"/>
      <c r="FC1240" s="861"/>
      <c r="FD1240" s="861"/>
    </row>
    <row r="1241" spans="1:160" x14ac:dyDescent="0.25">
      <c r="A1241" s="837">
        <v>46142</v>
      </c>
      <c r="B1241" s="836">
        <v>0.23187499999999997</v>
      </c>
      <c r="C1241" s="861">
        <v>69900</v>
      </c>
      <c r="D1241" s="861">
        <v>0</v>
      </c>
      <c r="E1241" s="861">
        <v>0</v>
      </c>
      <c r="F1241" s="861">
        <v>75.175911999999997</v>
      </c>
      <c r="G1241" s="861">
        <v>71.710094999999995</v>
      </c>
      <c r="H1241" s="861">
        <v>65.054865000000007</v>
      </c>
      <c r="I1241" s="861">
        <v>74.072220000000002</v>
      </c>
      <c r="J1241" s="861">
        <v>71.359026999999998</v>
      </c>
      <c r="K1241" s="861">
        <v>71.126947999999999</v>
      </c>
      <c r="L1241" s="861">
        <v>73.814091000000005</v>
      </c>
      <c r="M1241" s="861">
        <v>74.604294999999993</v>
      </c>
      <c r="N1241" s="861">
        <v>-10.86877</v>
      </c>
      <c r="O1241" s="861">
        <v>-13.108271</v>
      </c>
      <c r="P1241" s="861">
        <v>-14.121641</v>
      </c>
      <c r="Q1241" s="861">
        <v>-9.6674100000000003</v>
      </c>
      <c r="R1241" s="861">
        <v>-11.249637999999999</v>
      </c>
      <c r="S1241" s="861">
        <v>-12.427721999999999</v>
      </c>
      <c r="T1241" s="861">
        <v>81.402973000000003</v>
      </c>
      <c r="U1241" s="861">
        <v>73.559809000000001</v>
      </c>
      <c r="V1241" s="861">
        <v>92.408671999999996</v>
      </c>
      <c r="W1241" s="861">
        <v>91.508201</v>
      </c>
      <c r="X1241" s="861">
        <v>-9.5744480000000003</v>
      </c>
      <c r="Y1241" s="861">
        <v>-9.6697550000000003</v>
      </c>
      <c r="Z1241" s="861">
        <v>-13.547594</v>
      </c>
      <c r="AA1241" s="861">
        <v>-12.980573</v>
      </c>
      <c r="AB1241" s="861">
        <v>-12.817705999999999</v>
      </c>
      <c r="AC1241" s="861">
        <v>-13.740434</v>
      </c>
      <c r="AD1241" s="861">
        <v>-15.67109</v>
      </c>
      <c r="AE1241" s="861">
        <v>102.302865</v>
      </c>
      <c r="AF1241" s="861">
        <v>96.027709999999999</v>
      </c>
      <c r="AG1241" s="861">
        <v>87.019760000000005</v>
      </c>
      <c r="AH1241" s="861">
        <v>106.371318</v>
      </c>
      <c r="AI1241" s="861">
        <v>88.735152999999997</v>
      </c>
      <c r="AJ1241" s="861">
        <v>70.267833999999993</v>
      </c>
      <c r="AK1241" s="861">
        <v>-10.123373000000001</v>
      </c>
      <c r="AL1241" s="861">
        <v>-12.737954999999999</v>
      </c>
      <c r="AM1241" s="861">
        <v>-9.7965809999999998</v>
      </c>
      <c r="AN1241" s="861">
        <v>91.656730999999994</v>
      </c>
      <c r="AO1241" s="861">
        <v>90.779861999999994</v>
      </c>
      <c r="AP1241" s="861">
        <v>88.385516999999993</v>
      </c>
      <c r="AQ1241" s="861">
        <v>87.157348999999996</v>
      </c>
      <c r="AR1241" s="861">
        <v>71.929103999999995</v>
      </c>
      <c r="AS1241" s="861">
        <v>62.899476999999997</v>
      </c>
      <c r="AT1241" s="861">
        <v>75.828511000000006</v>
      </c>
      <c r="AU1241" s="861">
        <v>74.766962000000007</v>
      </c>
      <c r="AV1241" s="861">
        <v>73.817456000000007</v>
      </c>
      <c r="AW1241" s="861">
        <v>73.029321999999993</v>
      </c>
      <c r="AX1241" s="861">
        <v>88.215266999999997</v>
      </c>
      <c r="AY1241" s="861">
        <v>86.239643000000001</v>
      </c>
      <c r="AZ1241" s="861">
        <v>-10.672857</v>
      </c>
      <c r="BA1241" s="861">
        <v>-8.4087010000000006</v>
      </c>
      <c r="BB1241" s="861">
        <v>-17.51136</v>
      </c>
      <c r="BC1241" s="861">
        <v>-16.460775000000002</v>
      </c>
      <c r="BD1241" s="861">
        <v>-16.963546999999998</v>
      </c>
      <c r="BE1241" s="861">
        <v>-12.666105</v>
      </c>
      <c r="BF1241" s="861">
        <v>31.638985999999999</v>
      </c>
      <c r="BG1241" s="861">
        <v>140.73865000000001</v>
      </c>
      <c r="BH1241" s="861">
        <v>109.041265</v>
      </c>
      <c r="BI1241" s="861">
        <v>48.248379999999997</v>
      </c>
      <c r="BJ1241" s="861">
        <v>129.69186500000001</v>
      </c>
      <c r="BK1241" s="861">
        <v>84.691892999999993</v>
      </c>
      <c r="BL1241" s="861">
        <v>73.430156999999994</v>
      </c>
      <c r="BM1241" s="861">
        <v>-22.183430000000001</v>
      </c>
      <c r="BN1241" s="861">
        <v>-16.931913999999999</v>
      </c>
      <c r="BO1241" s="861">
        <v>-14.810292</v>
      </c>
      <c r="BP1241" s="861">
        <v>-16.83323</v>
      </c>
      <c r="BQ1241" s="861">
        <v>85.589440999999994</v>
      </c>
      <c r="BR1241" s="861">
        <v>88.427758999999995</v>
      </c>
      <c r="BS1241" s="861">
        <v>84.542325000000005</v>
      </c>
      <c r="BT1241" s="861">
        <v>57.153427999999998</v>
      </c>
      <c r="BU1241" s="861">
        <v>64.349930000000001</v>
      </c>
      <c r="BV1241" s="861">
        <v>60.303730000000002</v>
      </c>
      <c r="BW1241" s="861">
        <v>64.194209000000001</v>
      </c>
      <c r="BX1241" s="861">
        <v>-15.947595</v>
      </c>
      <c r="BY1241" s="861">
        <v>-16.304894999999998</v>
      </c>
      <c r="BZ1241" s="861">
        <v>-17.165329</v>
      </c>
      <c r="CA1241" s="861">
        <v>-17.431190999999998</v>
      </c>
      <c r="CB1241" s="861">
        <v>-11.535467000000001</v>
      </c>
      <c r="CC1241" s="861">
        <v>-9.0188410000000001</v>
      </c>
      <c r="CD1241" s="861">
        <v>-11.963656</v>
      </c>
      <c r="CE1241" s="861">
        <v>-9.1781769999999998</v>
      </c>
      <c r="CF1241" s="861">
        <v>-14.420026999999999</v>
      </c>
      <c r="CG1241" s="861">
        <v>-9.5273289999999999</v>
      </c>
      <c r="CH1241" s="861">
        <v>-14.632441</v>
      </c>
      <c r="CI1241" s="861">
        <v>-10.555821999999999</v>
      </c>
      <c r="CJ1241" s="861">
        <v>-11.410812</v>
      </c>
      <c r="CK1241" s="861">
        <v>-8.1380579999999991</v>
      </c>
      <c r="CL1241" s="861">
        <v>-11.518471999999999</v>
      </c>
      <c r="CM1241" s="861">
        <v>-7.523498</v>
      </c>
      <c r="CN1241" s="861">
        <v>-14.168184</v>
      </c>
      <c r="CO1241" s="861">
        <v>-10.212840999999999</v>
      </c>
      <c r="CP1241" s="861">
        <v>-14.608491000000001</v>
      </c>
      <c r="CQ1241" s="861">
        <v>-11.134936</v>
      </c>
      <c r="CR1241" s="861">
        <v>-11.158443</v>
      </c>
      <c r="CS1241" s="861">
        <v>-8.5881129999999999</v>
      </c>
      <c r="CT1241" s="861">
        <v>-11.916421</v>
      </c>
      <c r="CU1241" s="861">
        <v>-8.2319580000000006</v>
      </c>
      <c r="CV1241" s="861">
        <v>-14.691789</v>
      </c>
      <c r="CW1241" s="861">
        <v>-8.4051410000000004</v>
      </c>
      <c r="CX1241" s="861">
        <v>-14.778452</v>
      </c>
      <c r="CY1241" s="861">
        <v>-9.3295569999999994</v>
      </c>
      <c r="CZ1241" s="861">
        <v>-10.905301</v>
      </c>
      <c r="DA1241" s="861">
        <v>-7.7558340000000001</v>
      </c>
      <c r="DB1241" s="861">
        <v>-11.619581999999999</v>
      </c>
      <c r="DC1241" s="861">
        <v>-7.2902290000000001</v>
      </c>
      <c r="DD1241" s="861">
        <v>-14.440581</v>
      </c>
      <c r="DE1241" s="861">
        <v>-9.6945289999999993</v>
      </c>
      <c r="DF1241" s="861">
        <v>-14.783799</v>
      </c>
      <c r="DG1241" s="861">
        <v>-10.241250000000001</v>
      </c>
      <c r="DH1241" s="861">
        <v>-10.890407</v>
      </c>
      <c r="DI1241" s="861">
        <v>-8.1474709999999995</v>
      </c>
      <c r="DJ1241" s="861">
        <v>-11.397638000000001</v>
      </c>
      <c r="DK1241" s="861">
        <v>-8.4011420000000001</v>
      </c>
      <c r="DL1241" s="861">
        <v>-14.588695</v>
      </c>
      <c r="DM1241" s="861">
        <v>-11.298624999999999</v>
      </c>
      <c r="DN1241" s="861">
        <v>-14.825886000000001</v>
      </c>
      <c r="DO1241" s="861">
        <v>-11.161633999999999</v>
      </c>
      <c r="DP1241" s="861">
        <v>-11.539759999999999</v>
      </c>
      <c r="DQ1241" s="861">
        <v>-9.0095240000000008</v>
      </c>
      <c r="DR1241" s="861">
        <v>-11.678023</v>
      </c>
      <c r="DS1241" s="861">
        <v>-9.5983219999999996</v>
      </c>
      <c r="DT1241" s="861">
        <v>-14.323081</v>
      </c>
      <c r="DU1241" s="861">
        <v>-11.999241</v>
      </c>
      <c r="DV1241" s="861">
        <v>-14.628899000000001</v>
      </c>
      <c r="DW1241" s="861">
        <v>-9.2361269999999998</v>
      </c>
      <c r="DX1241" s="861">
        <v>11.293822</v>
      </c>
      <c r="DY1241" s="861">
        <v>7.7904540000000004</v>
      </c>
      <c r="DZ1241" s="861">
        <v>158.24611300000001</v>
      </c>
      <c r="EA1241" s="861">
        <v>149.428652</v>
      </c>
      <c r="EB1241" s="861">
        <v>120.81</v>
      </c>
      <c r="EC1241" s="861">
        <v>3.26</v>
      </c>
      <c r="ED1241" s="861">
        <v>387.8</v>
      </c>
      <c r="EE1241" s="861">
        <v>120.85</v>
      </c>
      <c r="EF1241" s="861">
        <v>5.3019999999999996</v>
      </c>
      <c r="EG1241" s="861">
        <v>629.70000000000005</v>
      </c>
      <c r="EH1241" s="861">
        <v>120.92</v>
      </c>
      <c r="EI1241" s="861">
        <v>4.8860000000000001</v>
      </c>
      <c r="EJ1241" s="861">
        <v>578.9</v>
      </c>
      <c r="EK1241" s="861">
        <v>9.6612600000000004</v>
      </c>
      <c r="EL1241" s="861">
        <v>11.317626000000001</v>
      </c>
      <c r="EM1241" s="861">
        <v>-19.457840999999998</v>
      </c>
      <c r="EN1241" s="861">
        <v>-26.127918000000001</v>
      </c>
      <c r="EO1241" s="861">
        <v>93.291103000000007</v>
      </c>
      <c r="EP1241" s="861">
        <v>89.383247999999995</v>
      </c>
      <c r="EQ1241" s="861">
        <v>-11.168801999999999</v>
      </c>
      <c r="ER1241" s="861">
        <v>5697.2775629999996</v>
      </c>
      <c r="ES1241" s="861">
        <v>13285.179061999999</v>
      </c>
      <c r="ET1241" s="861">
        <v>12406.278772</v>
      </c>
      <c r="EU1241" s="861"/>
      <c r="EV1241" s="861"/>
      <c r="EW1241" s="861"/>
      <c r="EX1241" s="861"/>
      <c r="EY1241" s="861"/>
      <c r="EZ1241" s="861"/>
      <c r="FA1241" s="861"/>
      <c r="FB1241" s="861"/>
      <c r="FC1241" s="861"/>
      <c r="FD1241" s="861"/>
    </row>
    <row r="1242" spans="1:160" x14ac:dyDescent="0.25">
      <c r="A1242" s="837">
        <v>46142</v>
      </c>
      <c r="B1242" s="836">
        <v>0.23256944444444447</v>
      </c>
      <c r="C1242" s="861">
        <v>69960</v>
      </c>
      <c r="D1242" s="861">
        <v>0</v>
      </c>
      <c r="E1242" s="861">
        <v>0</v>
      </c>
      <c r="F1242" s="861">
        <v>75.232322999999994</v>
      </c>
      <c r="G1242" s="861">
        <v>71.690410999999997</v>
      </c>
      <c r="H1242" s="861">
        <v>65.041864000000004</v>
      </c>
      <c r="I1242" s="861">
        <v>74.069754000000003</v>
      </c>
      <c r="J1242" s="861">
        <v>71.337038000000007</v>
      </c>
      <c r="K1242" s="861">
        <v>71.106226000000007</v>
      </c>
      <c r="L1242" s="861">
        <v>73.814297999999994</v>
      </c>
      <c r="M1242" s="861">
        <v>74.594359999999995</v>
      </c>
      <c r="N1242" s="861">
        <v>-10.818476</v>
      </c>
      <c r="O1242" s="861">
        <v>-13.11722</v>
      </c>
      <c r="P1242" s="861">
        <v>-14.19863</v>
      </c>
      <c r="Q1242" s="861">
        <v>-9.7517429999999994</v>
      </c>
      <c r="R1242" s="861">
        <v>-11.259881</v>
      </c>
      <c r="S1242" s="861">
        <v>-12.267462999999999</v>
      </c>
      <c r="T1242" s="861">
        <v>81.517865999999998</v>
      </c>
      <c r="U1242" s="861">
        <v>73.500170999999995</v>
      </c>
      <c r="V1242" s="861">
        <v>92.41986</v>
      </c>
      <c r="W1242" s="861">
        <v>91.468841999999995</v>
      </c>
      <c r="X1242" s="861">
        <v>-9.6157079999999997</v>
      </c>
      <c r="Y1242" s="861">
        <v>-9.6851319999999994</v>
      </c>
      <c r="Z1242" s="861">
        <v>-13.563065</v>
      </c>
      <c r="AA1242" s="861">
        <v>-12.992729000000001</v>
      </c>
      <c r="AB1242" s="861">
        <v>-12.821922000000001</v>
      </c>
      <c r="AC1242" s="861">
        <v>-13.793755000000001</v>
      </c>
      <c r="AD1242" s="861">
        <v>-15.740235999999999</v>
      </c>
      <c r="AE1242" s="861">
        <v>102.184945</v>
      </c>
      <c r="AF1242" s="861">
        <v>96.001729999999995</v>
      </c>
      <c r="AG1242" s="861">
        <v>87.031835000000001</v>
      </c>
      <c r="AH1242" s="861">
        <v>106.390304</v>
      </c>
      <c r="AI1242" s="861">
        <v>88.738724000000005</v>
      </c>
      <c r="AJ1242" s="861">
        <v>70.348785000000007</v>
      </c>
      <c r="AK1242" s="861">
        <v>-10.170038</v>
      </c>
      <c r="AL1242" s="861">
        <v>-12.838077999999999</v>
      </c>
      <c r="AM1242" s="861">
        <v>-9.8024009999999997</v>
      </c>
      <c r="AN1242" s="861">
        <v>91.674792999999994</v>
      </c>
      <c r="AO1242" s="861">
        <v>90.786064999999994</v>
      </c>
      <c r="AP1242" s="861">
        <v>88.322281000000004</v>
      </c>
      <c r="AQ1242" s="861">
        <v>87.058204000000003</v>
      </c>
      <c r="AR1242" s="861">
        <v>71.947789</v>
      </c>
      <c r="AS1242" s="861">
        <v>62.842945</v>
      </c>
      <c r="AT1242" s="861">
        <v>75.732133000000005</v>
      </c>
      <c r="AU1242" s="861">
        <v>74.712297000000007</v>
      </c>
      <c r="AV1242" s="861">
        <v>73.953067000000004</v>
      </c>
      <c r="AW1242" s="861">
        <v>73.289737000000002</v>
      </c>
      <c r="AX1242" s="861">
        <v>88.198700000000002</v>
      </c>
      <c r="AY1242" s="861">
        <v>86.148404999999997</v>
      </c>
      <c r="AZ1242" s="861">
        <v>-10.713487000000001</v>
      </c>
      <c r="BA1242" s="861">
        <v>-8.5100499999999997</v>
      </c>
      <c r="BB1242" s="861">
        <v>-17.484469000000001</v>
      </c>
      <c r="BC1242" s="861">
        <v>-16.463797</v>
      </c>
      <c r="BD1242" s="861">
        <v>-16.985551999999998</v>
      </c>
      <c r="BE1242" s="861">
        <v>-12.400745000000001</v>
      </c>
      <c r="BF1242" s="861">
        <v>31.481349999999999</v>
      </c>
      <c r="BG1242" s="861">
        <v>140.695897</v>
      </c>
      <c r="BH1242" s="861">
        <v>109.013437</v>
      </c>
      <c r="BI1242" s="861">
        <v>48.234648</v>
      </c>
      <c r="BJ1242" s="861">
        <v>130.009603</v>
      </c>
      <c r="BK1242" s="861">
        <v>84.517156999999997</v>
      </c>
      <c r="BL1242" s="861">
        <v>73.424094999999994</v>
      </c>
      <c r="BM1242" s="861">
        <v>-22.153444</v>
      </c>
      <c r="BN1242" s="861">
        <v>-16.918883000000001</v>
      </c>
      <c r="BO1242" s="861">
        <v>-14.908441</v>
      </c>
      <c r="BP1242" s="861">
        <v>-16.830638</v>
      </c>
      <c r="BQ1242" s="861">
        <v>85.528716000000003</v>
      </c>
      <c r="BR1242" s="861">
        <v>88.407337999999996</v>
      </c>
      <c r="BS1242" s="861">
        <v>84.493405999999993</v>
      </c>
      <c r="BT1242" s="861">
        <v>57.277211000000001</v>
      </c>
      <c r="BU1242" s="861">
        <v>64.261151999999996</v>
      </c>
      <c r="BV1242" s="861">
        <v>60.275562999999998</v>
      </c>
      <c r="BW1242" s="861">
        <v>64.126807999999997</v>
      </c>
      <c r="BX1242" s="861">
        <v>-16.146912</v>
      </c>
      <c r="BY1242" s="861">
        <v>-16.318483000000001</v>
      </c>
      <c r="BZ1242" s="861">
        <v>-17.187058</v>
      </c>
      <c r="CA1242" s="861">
        <v>-17.432984999999999</v>
      </c>
      <c r="CB1242" s="861">
        <v>-11.553711</v>
      </c>
      <c r="CC1242" s="861">
        <v>-9.0459720000000008</v>
      </c>
      <c r="CD1242" s="861">
        <v>-12.003154</v>
      </c>
      <c r="CE1242" s="861">
        <v>-9.1818799999999996</v>
      </c>
      <c r="CF1242" s="861">
        <v>-14.440675000000001</v>
      </c>
      <c r="CG1242" s="861">
        <v>-9.5487559999999991</v>
      </c>
      <c r="CH1242" s="861">
        <v>-14.663539</v>
      </c>
      <c r="CI1242" s="861">
        <v>-10.592827</v>
      </c>
      <c r="CJ1242" s="861">
        <v>-11.460566999999999</v>
      </c>
      <c r="CK1242" s="861">
        <v>-8.1894849999999995</v>
      </c>
      <c r="CL1242" s="861">
        <v>-11.547122</v>
      </c>
      <c r="CM1242" s="861">
        <v>-7.5454230000000004</v>
      </c>
      <c r="CN1242" s="861">
        <v>-14.183154999999999</v>
      </c>
      <c r="CO1242" s="861">
        <v>-10.219268</v>
      </c>
      <c r="CP1242" s="861">
        <v>-14.652153</v>
      </c>
      <c r="CQ1242" s="861">
        <v>-11.15391</v>
      </c>
      <c r="CR1242" s="861">
        <v>-11.198105999999999</v>
      </c>
      <c r="CS1242" s="861">
        <v>-8.6107569999999996</v>
      </c>
      <c r="CT1242" s="861">
        <v>-11.918108</v>
      </c>
      <c r="CU1242" s="861">
        <v>-8.2350390000000004</v>
      </c>
      <c r="CV1242" s="861">
        <v>-14.724216</v>
      </c>
      <c r="CW1242" s="861">
        <v>-8.4297570000000004</v>
      </c>
      <c r="CX1242" s="861">
        <v>-14.789249</v>
      </c>
      <c r="CY1242" s="861">
        <v>-9.3402619999999992</v>
      </c>
      <c r="CZ1242" s="861">
        <v>-10.918381999999999</v>
      </c>
      <c r="DA1242" s="861">
        <v>-7.762759</v>
      </c>
      <c r="DB1242" s="861">
        <v>-11.633606</v>
      </c>
      <c r="DC1242" s="861">
        <v>-7.2672410000000003</v>
      </c>
      <c r="DD1242" s="861">
        <v>-14.445084</v>
      </c>
      <c r="DE1242" s="861">
        <v>-9.6928999999999998</v>
      </c>
      <c r="DF1242" s="861">
        <v>-14.831134</v>
      </c>
      <c r="DG1242" s="861">
        <v>-10.203269000000001</v>
      </c>
      <c r="DH1242" s="861">
        <v>-10.894683000000001</v>
      </c>
      <c r="DI1242" s="861">
        <v>-8.1286900000000006</v>
      </c>
      <c r="DJ1242" s="861">
        <v>-11.416388</v>
      </c>
      <c r="DK1242" s="861">
        <v>-8.3926529999999993</v>
      </c>
      <c r="DL1242" s="861">
        <v>-14.599719</v>
      </c>
      <c r="DM1242" s="861">
        <v>-11.303478999999999</v>
      </c>
      <c r="DN1242" s="861">
        <v>-14.842010999999999</v>
      </c>
      <c r="DO1242" s="861">
        <v>-11.134411</v>
      </c>
      <c r="DP1242" s="861">
        <v>-11.538864999999999</v>
      </c>
      <c r="DQ1242" s="861">
        <v>-8.9954040000000006</v>
      </c>
      <c r="DR1242" s="861">
        <v>-11.695841</v>
      </c>
      <c r="DS1242" s="861">
        <v>-9.5921620000000001</v>
      </c>
      <c r="DT1242" s="861">
        <v>-14.341661999999999</v>
      </c>
      <c r="DU1242" s="861">
        <v>-11.989977</v>
      </c>
      <c r="DV1242" s="861">
        <v>-14.637606999999999</v>
      </c>
      <c r="DW1242" s="861">
        <v>-9.2311669999999992</v>
      </c>
      <c r="DX1242" s="861">
        <v>11.251537000000001</v>
      </c>
      <c r="DY1242" s="861">
        <v>7.7605139999999997</v>
      </c>
      <c r="DZ1242" s="861">
        <v>158.46482900000001</v>
      </c>
      <c r="EA1242" s="861">
        <v>149.56231199999999</v>
      </c>
      <c r="EB1242" s="861">
        <v>121.41</v>
      </c>
      <c r="EC1242" s="861">
        <v>1.2370000000000001</v>
      </c>
      <c r="ED1242" s="861">
        <v>132.80000000000001</v>
      </c>
      <c r="EE1242" s="861">
        <v>121.39</v>
      </c>
      <c r="EF1242" s="861">
        <v>5.2549999999999999</v>
      </c>
      <c r="EG1242" s="861">
        <v>634</v>
      </c>
      <c r="EH1242" s="861">
        <v>121.41</v>
      </c>
      <c r="EI1242" s="861">
        <v>4.8810000000000002</v>
      </c>
      <c r="EJ1242" s="861">
        <v>581.20000000000005</v>
      </c>
      <c r="EK1242" s="861">
        <v>9.7316590000000005</v>
      </c>
      <c r="EL1242" s="861">
        <v>11.279862</v>
      </c>
      <c r="EM1242" s="861">
        <v>-19.53406</v>
      </c>
      <c r="EN1242" s="861">
        <v>-26.188303000000001</v>
      </c>
      <c r="EO1242" s="861">
        <v>93.386161000000001</v>
      </c>
      <c r="EP1242" s="861">
        <v>89.443620999999993</v>
      </c>
      <c r="EQ1242" s="861">
        <v>-11.181587</v>
      </c>
      <c r="ER1242" s="861">
        <v>5700.6966730000004</v>
      </c>
      <c r="ES1242" s="861">
        <v>13295.696023</v>
      </c>
      <c r="ET1242" s="861">
        <v>12415.952590999999</v>
      </c>
      <c r="EU1242" s="861"/>
      <c r="EV1242" s="861"/>
      <c r="EW1242" s="861"/>
      <c r="EX1242" s="861"/>
      <c r="EY1242" s="861"/>
      <c r="EZ1242" s="861"/>
      <c r="FA1242" s="861"/>
      <c r="FB1242" s="861"/>
      <c r="FC1242" s="861"/>
      <c r="FD1242" s="861"/>
    </row>
    <row r="1243" spans="1:160" x14ac:dyDescent="0.25">
      <c r="A1243" s="837">
        <v>46142</v>
      </c>
      <c r="B1243" s="836">
        <v>0.23326388888888891</v>
      </c>
      <c r="C1243" s="861">
        <v>70020</v>
      </c>
      <c r="D1243" s="861">
        <v>0</v>
      </c>
      <c r="E1243" s="861">
        <v>0</v>
      </c>
      <c r="F1243" s="861">
        <v>75.244782000000001</v>
      </c>
      <c r="G1243" s="861">
        <v>71.680869999999999</v>
      </c>
      <c r="H1243" s="861">
        <v>65.016433000000006</v>
      </c>
      <c r="I1243" s="861">
        <v>74.068106999999998</v>
      </c>
      <c r="J1243" s="861">
        <v>71.365930000000006</v>
      </c>
      <c r="K1243" s="861">
        <v>71.139369000000002</v>
      </c>
      <c r="L1243" s="861">
        <v>73.814620000000005</v>
      </c>
      <c r="M1243" s="861">
        <v>74.617502000000002</v>
      </c>
      <c r="N1243" s="861">
        <v>-10.803160999999999</v>
      </c>
      <c r="O1243" s="861">
        <v>-13.140052000000001</v>
      </c>
      <c r="P1243" s="861">
        <v>-14.208271999999999</v>
      </c>
      <c r="Q1243" s="861">
        <v>-9.7390100000000004</v>
      </c>
      <c r="R1243" s="861">
        <v>-11.323297999999999</v>
      </c>
      <c r="S1243" s="861">
        <v>-12.432263000000001</v>
      </c>
      <c r="T1243" s="861">
        <v>81.522221999999999</v>
      </c>
      <c r="U1243" s="861">
        <v>73.854438000000002</v>
      </c>
      <c r="V1243" s="861">
        <v>92.540150999999994</v>
      </c>
      <c r="W1243" s="861">
        <v>91.583048000000005</v>
      </c>
      <c r="X1243" s="861">
        <v>-9.6135549999999999</v>
      </c>
      <c r="Y1243" s="861">
        <v>-9.7282200000000003</v>
      </c>
      <c r="Z1243" s="861">
        <v>-13.528072999999999</v>
      </c>
      <c r="AA1243" s="861">
        <v>-12.977573</v>
      </c>
      <c r="AB1243" s="861">
        <v>-12.809009</v>
      </c>
      <c r="AC1243" s="861">
        <v>-13.723227</v>
      </c>
      <c r="AD1243" s="861">
        <v>-15.675345</v>
      </c>
      <c r="AE1243" s="861">
        <v>102.076036</v>
      </c>
      <c r="AF1243" s="861">
        <v>95.981949999999998</v>
      </c>
      <c r="AG1243" s="861">
        <v>86.985192999999995</v>
      </c>
      <c r="AH1243" s="861">
        <v>106.412306</v>
      </c>
      <c r="AI1243" s="861">
        <v>88.737054999999998</v>
      </c>
      <c r="AJ1243" s="861">
        <v>70.270201</v>
      </c>
      <c r="AK1243" s="861">
        <v>-10.146103999999999</v>
      </c>
      <c r="AL1243" s="861">
        <v>-12.791332000000001</v>
      </c>
      <c r="AM1243" s="861">
        <v>-9.7366449999999993</v>
      </c>
      <c r="AN1243" s="861">
        <v>91.614780999999994</v>
      </c>
      <c r="AO1243" s="861">
        <v>90.828067000000004</v>
      </c>
      <c r="AP1243" s="861">
        <v>88.404326999999995</v>
      </c>
      <c r="AQ1243" s="861">
        <v>87.069980000000001</v>
      </c>
      <c r="AR1243" s="861">
        <v>71.896932000000007</v>
      </c>
      <c r="AS1243" s="861">
        <v>62.925235000000001</v>
      </c>
      <c r="AT1243" s="861">
        <v>75.716105999999996</v>
      </c>
      <c r="AU1243" s="861">
        <v>74.680193000000003</v>
      </c>
      <c r="AV1243" s="861">
        <v>73.984796000000003</v>
      </c>
      <c r="AW1243" s="861">
        <v>73.239458999999997</v>
      </c>
      <c r="AX1243" s="861">
        <v>88.326903000000001</v>
      </c>
      <c r="AY1243" s="861">
        <v>86.216457000000005</v>
      </c>
      <c r="AZ1243" s="861">
        <v>-10.638173999999999</v>
      </c>
      <c r="BA1243" s="861">
        <v>-8.4190810000000003</v>
      </c>
      <c r="BB1243" s="861">
        <v>-17.483506999999999</v>
      </c>
      <c r="BC1243" s="861">
        <v>-16.464259999999999</v>
      </c>
      <c r="BD1243" s="861">
        <v>-16.969881999999998</v>
      </c>
      <c r="BE1243" s="861">
        <v>-12.981761000000001</v>
      </c>
      <c r="BF1243" s="861">
        <v>31.422187999999998</v>
      </c>
      <c r="BG1243" s="861">
        <v>140.79615699999999</v>
      </c>
      <c r="BH1243" s="861">
        <v>109.049322</v>
      </c>
      <c r="BI1243" s="861">
        <v>48.250050000000002</v>
      </c>
      <c r="BJ1243" s="861">
        <v>129.72097600000001</v>
      </c>
      <c r="BK1243" s="861">
        <v>84.704948000000002</v>
      </c>
      <c r="BL1243" s="861">
        <v>73.695559000000003</v>
      </c>
      <c r="BM1243" s="861">
        <v>-22.129725000000001</v>
      </c>
      <c r="BN1243" s="861">
        <v>-16.917387999999999</v>
      </c>
      <c r="BO1243" s="861">
        <v>-14.869116</v>
      </c>
      <c r="BP1243" s="861">
        <v>-16.781230999999998</v>
      </c>
      <c r="BQ1243" s="861">
        <v>85.624326999999994</v>
      </c>
      <c r="BR1243" s="861">
        <v>88.493841000000003</v>
      </c>
      <c r="BS1243" s="861">
        <v>84.570273999999998</v>
      </c>
      <c r="BT1243" s="861">
        <v>57.304825000000001</v>
      </c>
      <c r="BU1243" s="861">
        <v>64.270221000000006</v>
      </c>
      <c r="BV1243" s="861">
        <v>60.323360999999998</v>
      </c>
      <c r="BW1243" s="861">
        <v>64.028475</v>
      </c>
      <c r="BX1243" s="861">
        <v>-16.125599000000001</v>
      </c>
      <c r="BY1243" s="861">
        <v>-16.354996</v>
      </c>
      <c r="BZ1243" s="861">
        <v>-17.147210000000001</v>
      </c>
      <c r="CA1243" s="861">
        <v>-17.457225999999999</v>
      </c>
      <c r="CB1243" s="861">
        <v>-11.566435</v>
      </c>
      <c r="CC1243" s="861">
        <v>-9.0473689999999998</v>
      </c>
      <c r="CD1243" s="861">
        <v>-11.980078000000001</v>
      </c>
      <c r="CE1243" s="861">
        <v>-9.1579680000000003</v>
      </c>
      <c r="CF1243" s="861">
        <v>-14.446581999999999</v>
      </c>
      <c r="CG1243" s="861">
        <v>-9.5836939999999995</v>
      </c>
      <c r="CH1243" s="861">
        <v>-14.686728</v>
      </c>
      <c r="CI1243" s="861">
        <v>-10.592848999999999</v>
      </c>
      <c r="CJ1243" s="861">
        <v>-11.441304000000001</v>
      </c>
      <c r="CK1243" s="861">
        <v>-8.1852649999999993</v>
      </c>
      <c r="CL1243" s="861">
        <v>-11.530177999999999</v>
      </c>
      <c r="CM1243" s="861">
        <v>-7.5472840000000003</v>
      </c>
      <c r="CN1243" s="861">
        <v>-14.192366</v>
      </c>
      <c r="CO1243" s="861">
        <v>-10.273493</v>
      </c>
      <c r="CP1243" s="861">
        <v>-14.694165</v>
      </c>
      <c r="CQ1243" s="861">
        <v>-11.215909</v>
      </c>
      <c r="CR1243" s="861">
        <v>-11.179233999999999</v>
      </c>
      <c r="CS1243" s="861">
        <v>-8.6228680000000004</v>
      </c>
      <c r="CT1243" s="861">
        <v>-11.877022</v>
      </c>
      <c r="CU1243" s="861">
        <v>-8.2419259999999994</v>
      </c>
      <c r="CV1243" s="861">
        <v>-14.731173999999999</v>
      </c>
      <c r="CW1243" s="861">
        <v>-8.4511579999999995</v>
      </c>
      <c r="CX1243" s="861">
        <v>-14.786492000000001</v>
      </c>
      <c r="CY1243" s="861">
        <v>-9.3731589999999994</v>
      </c>
      <c r="CZ1243" s="861">
        <v>-10.925981</v>
      </c>
      <c r="DA1243" s="861">
        <v>-7.755503</v>
      </c>
      <c r="DB1243" s="861">
        <v>-11.640421</v>
      </c>
      <c r="DC1243" s="861">
        <v>-7.2740090000000004</v>
      </c>
      <c r="DD1243" s="861">
        <v>-14.469875</v>
      </c>
      <c r="DE1243" s="861">
        <v>-9.7146910000000002</v>
      </c>
      <c r="DF1243" s="861">
        <v>-14.852603999999999</v>
      </c>
      <c r="DG1243" s="861">
        <v>-10.213315</v>
      </c>
      <c r="DH1243" s="861">
        <v>-10.918369</v>
      </c>
      <c r="DI1243" s="861">
        <v>-8.149991</v>
      </c>
      <c r="DJ1243" s="861">
        <v>-11.418044999999999</v>
      </c>
      <c r="DK1243" s="861">
        <v>-8.405068</v>
      </c>
      <c r="DL1243" s="861">
        <v>-14.619118</v>
      </c>
      <c r="DM1243" s="861">
        <v>-11.346762999999999</v>
      </c>
      <c r="DN1243" s="861">
        <v>-14.845511</v>
      </c>
      <c r="DO1243" s="861">
        <v>-11.154346</v>
      </c>
      <c r="DP1243" s="861">
        <v>-11.543286999999999</v>
      </c>
      <c r="DQ1243" s="861">
        <v>-9.0125170000000008</v>
      </c>
      <c r="DR1243" s="861">
        <v>-11.723379</v>
      </c>
      <c r="DS1243" s="861">
        <v>-9.5834949999999992</v>
      </c>
      <c r="DT1243" s="861">
        <v>-14.346404</v>
      </c>
      <c r="DU1243" s="861">
        <v>-11.988581</v>
      </c>
      <c r="DV1243" s="861">
        <v>-14.656703</v>
      </c>
      <c r="DW1243" s="861">
        <v>-9.2425999999999995</v>
      </c>
      <c r="DX1243" s="861">
        <v>11.254113</v>
      </c>
      <c r="DY1243" s="861">
        <v>7.7608059999999996</v>
      </c>
      <c r="DZ1243" s="861">
        <v>158.603058</v>
      </c>
      <c r="EA1243" s="861">
        <v>149.60090299999999</v>
      </c>
      <c r="EB1243" s="861">
        <v>120.72</v>
      </c>
      <c r="EC1243" s="861">
        <v>3.258</v>
      </c>
      <c r="ED1243" s="861">
        <v>387.4</v>
      </c>
      <c r="EE1243" s="861">
        <v>120.76</v>
      </c>
      <c r="EF1243" s="861">
        <v>5.2859999999999996</v>
      </c>
      <c r="EG1243" s="861">
        <v>632.6</v>
      </c>
      <c r="EH1243" s="861">
        <v>120.61</v>
      </c>
      <c r="EI1243" s="861">
        <v>4.8739999999999997</v>
      </c>
      <c r="EJ1243" s="861">
        <v>581.1</v>
      </c>
      <c r="EK1243" s="861">
        <v>9.7927689999999998</v>
      </c>
      <c r="EL1243" s="861">
        <v>11.318598</v>
      </c>
      <c r="EM1243" s="861">
        <v>-19.529413999999999</v>
      </c>
      <c r="EN1243" s="861">
        <v>-26.187714</v>
      </c>
      <c r="EO1243" s="861">
        <v>93.446192999999994</v>
      </c>
      <c r="EP1243" s="861">
        <v>89.461045999999996</v>
      </c>
      <c r="EQ1243" s="861">
        <v>-11.191777</v>
      </c>
      <c r="ER1243" s="861">
        <v>5704.6789550000003</v>
      </c>
      <c r="ES1243" s="861">
        <v>13306.211541999999</v>
      </c>
      <c r="ET1243" s="861">
        <v>12425.620913000001</v>
      </c>
      <c r="EU1243" s="861"/>
      <c r="EV1243" s="861"/>
      <c r="EW1243" s="861"/>
      <c r="EX1243" s="861"/>
      <c r="EY1243" s="861"/>
      <c r="EZ1243" s="861"/>
      <c r="FA1243" s="861"/>
      <c r="FB1243" s="861"/>
      <c r="FC1243" s="861"/>
      <c r="FD1243" s="861"/>
    </row>
    <row r="1244" spans="1:160" x14ac:dyDescent="0.25">
      <c r="A1244" s="837">
        <v>46142</v>
      </c>
      <c r="B1244" s="836">
        <v>0.23395833333333335</v>
      </c>
      <c r="C1244" s="861">
        <v>70080</v>
      </c>
      <c r="D1244" s="861">
        <v>0</v>
      </c>
      <c r="E1244" s="861">
        <v>0</v>
      </c>
      <c r="F1244" s="861">
        <v>75.193292</v>
      </c>
      <c r="G1244" s="861">
        <v>71.623227</v>
      </c>
      <c r="H1244" s="861">
        <v>65.055358999999996</v>
      </c>
      <c r="I1244" s="861">
        <v>74.031993999999997</v>
      </c>
      <c r="J1244" s="861">
        <v>71.339459000000005</v>
      </c>
      <c r="K1244" s="861">
        <v>71.104404000000002</v>
      </c>
      <c r="L1244" s="861">
        <v>73.835769999999997</v>
      </c>
      <c r="M1244" s="861">
        <v>74.537627999999998</v>
      </c>
      <c r="N1244" s="861">
        <v>-10.8461</v>
      </c>
      <c r="O1244" s="861">
        <v>-13.150133</v>
      </c>
      <c r="P1244" s="861">
        <v>-14.214591</v>
      </c>
      <c r="Q1244" s="861">
        <v>-9.7444059999999997</v>
      </c>
      <c r="R1244" s="861">
        <v>-11.292026999999999</v>
      </c>
      <c r="S1244" s="861">
        <v>-12.414598</v>
      </c>
      <c r="T1244" s="861">
        <v>81.552220000000005</v>
      </c>
      <c r="U1244" s="861">
        <v>73.487880000000004</v>
      </c>
      <c r="V1244" s="861">
        <v>92.405045999999999</v>
      </c>
      <c r="W1244" s="861">
        <v>91.446551999999997</v>
      </c>
      <c r="X1244" s="861">
        <v>-9.6137309999999996</v>
      </c>
      <c r="Y1244" s="861">
        <v>-9.7111000000000001</v>
      </c>
      <c r="Z1244" s="861">
        <v>-13.548132000000001</v>
      </c>
      <c r="AA1244" s="861">
        <v>-13.019304999999999</v>
      </c>
      <c r="AB1244" s="861">
        <v>-12.809215999999999</v>
      </c>
      <c r="AC1244" s="861">
        <v>-13.794720999999999</v>
      </c>
      <c r="AD1244" s="861">
        <v>-15.693588999999999</v>
      </c>
      <c r="AE1244" s="861">
        <v>102.181466</v>
      </c>
      <c r="AF1244" s="861">
        <v>95.942563000000007</v>
      </c>
      <c r="AG1244" s="861">
        <v>87.108683999999997</v>
      </c>
      <c r="AH1244" s="861">
        <v>106.357642</v>
      </c>
      <c r="AI1244" s="861">
        <v>88.671729999999997</v>
      </c>
      <c r="AJ1244" s="861">
        <v>70.254429999999999</v>
      </c>
      <c r="AK1244" s="861">
        <v>-10.190291</v>
      </c>
      <c r="AL1244" s="861">
        <v>-12.756422000000001</v>
      </c>
      <c r="AM1244" s="861">
        <v>-9.7807139999999997</v>
      </c>
      <c r="AN1244" s="861">
        <v>91.687730999999999</v>
      </c>
      <c r="AO1244" s="861">
        <v>90.734548000000004</v>
      </c>
      <c r="AP1244" s="861">
        <v>88.542606000000006</v>
      </c>
      <c r="AQ1244" s="861">
        <v>87.121426</v>
      </c>
      <c r="AR1244" s="861">
        <v>71.803372999999993</v>
      </c>
      <c r="AS1244" s="861">
        <v>62.923662</v>
      </c>
      <c r="AT1244" s="861">
        <v>75.785004000000001</v>
      </c>
      <c r="AU1244" s="861">
        <v>74.701004999999995</v>
      </c>
      <c r="AV1244" s="861">
        <v>73.587699999999998</v>
      </c>
      <c r="AW1244" s="861">
        <v>73.071152999999995</v>
      </c>
      <c r="AX1244" s="861">
        <v>88.163601999999997</v>
      </c>
      <c r="AY1244" s="861">
        <v>86.026071000000002</v>
      </c>
      <c r="AZ1244" s="861">
        <v>-10.770460999999999</v>
      </c>
      <c r="BA1244" s="861">
        <v>-8.6089690000000001</v>
      </c>
      <c r="BB1244" s="861">
        <v>-17.508557</v>
      </c>
      <c r="BC1244" s="861">
        <v>-16.481683</v>
      </c>
      <c r="BD1244" s="861">
        <v>-16.992539000000001</v>
      </c>
      <c r="BE1244" s="861">
        <v>-12.677508</v>
      </c>
      <c r="BF1244" s="861">
        <v>31.46069</v>
      </c>
      <c r="BG1244" s="861">
        <v>140.61442500000001</v>
      </c>
      <c r="BH1244" s="861">
        <v>109.08688100000001</v>
      </c>
      <c r="BI1244" s="861">
        <v>48.361896000000002</v>
      </c>
      <c r="BJ1244" s="861">
        <v>129.877399</v>
      </c>
      <c r="BK1244" s="861">
        <v>84.480076999999994</v>
      </c>
      <c r="BL1244" s="861">
        <v>73.426736000000005</v>
      </c>
      <c r="BM1244" s="861">
        <v>-22.241842999999999</v>
      </c>
      <c r="BN1244" s="861">
        <v>-16.959264999999998</v>
      </c>
      <c r="BO1244" s="861">
        <v>-14.983698</v>
      </c>
      <c r="BP1244" s="861">
        <v>-16.792263999999999</v>
      </c>
      <c r="BQ1244" s="861">
        <v>85.463994</v>
      </c>
      <c r="BR1244" s="861">
        <v>88.376029000000003</v>
      </c>
      <c r="BS1244" s="861">
        <v>84.489109999999997</v>
      </c>
      <c r="BT1244" s="861">
        <v>57.187348</v>
      </c>
      <c r="BU1244" s="861">
        <v>64.322469999999996</v>
      </c>
      <c r="BV1244" s="861">
        <v>60.307946000000001</v>
      </c>
      <c r="BW1244" s="861">
        <v>64.169739000000007</v>
      </c>
      <c r="BX1244" s="861">
        <v>-15.973273000000001</v>
      </c>
      <c r="BY1244" s="861">
        <v>-16.328692</v>
      </c>
      <c r="BZ1244" s="861">
        <v>-17.264892</v>
      </c>
      <c r="CA1244" s="861">
        <v>-17.462885</v>
      </c>
      <c r="CB1244" s="861">
        <v>-11.568277999999999</v>
      </c>
      <c r="CC1244" s="861">
        <v>-9.049804</v>
      </c>
      <c r="CD1244" s="861">
        <v>-12.007004999999999</v>
      </c>
      <c r="CE1244" s="861">
        <v>-9.2124299999999995</v>
      </c>
      <c r="CF1244" s="861">
        <v>-14.456537000000001</v>
      </c>
      <c r="CG1244" s="861">
        <v>-9.5677789999999998</v>
      </c>
      <c r="CH1244" s="861">
        <v>-14.684797</v>
      </c>
      <c r="CI1244" s="861">
        <v>-10.611599999999999</v>
      </c>
      <c r="CJ1244" s="861">
        <v>-11.462902</v>
      </c>
      <c r="CK1244" s="861">
        <v>-8.1928439999999991</v>
      </c>
      <c r="CL1244" s="861">
        <v>-11.548147</v>
      </c>
      <c r="CM1244" s="861">
        <v>-7.5796340000000004</v>
      </c>
      <c r="CN1244" s="861">
        <v>-14.208932000000001</v>
      </c>
      <c r="CO1244" s="861">
        <v>-10.274931</v>
      </c>
      <c r="CP1244" s="861">
        <v>-14.675819000000001</v>
      </c>
      <c r="CQ1244" s="861">
        <v>-11.191551</v>
      </c>
      <c r="CR1244" s="861">
        <v>-11.191079999999999</v>
      </c>
      <c r="CS1244" s="861">
        <v>-8.6365400000000001</v>
      </c>
      <c r="CT1244" s="861">
        <v>-11.958695000000001</v>
      </c>
      <c r="CU1244" s="861">
        <v>-8.2842839999999995</v>
      </c>
      <c r="CV1244" s="861">
        <v>-14.704461999999999</v>
      </c>
      <c r="CW1244" s="861">
        <v>-8.4659080000000007</v>
      </c>
      <c r="CX1244" s="861">
        <v>-14.809415</v>
      </c>
      <c r="CY1244" s="861">
        <v>-9.3452520000000003</v>
      </c>
      <c r="CZ1244" s="861">
        <v>-10.961456</v>
      </c>
      <c r="DA1244" s="861">
        <v>-7.81006</v>
      </c>
      <c r="DB1244" s="861">
        <v>-11.645436</v>
      </c>
      <c r="DC1244" s="861">
        <v>-7.3252540000000002</v>
      </c>
      <c r="DD1244" s="861">
        <v>-14.458372000000001</v>
      </c>
      <c r="DE1244" s="861">
        <v>-9.7356420000000004</v>
      </c>
      <c r="DF1244" s="861">
        <v>-14.84441</v>
      </c>
      <c r="DG1244" s="861">
        <v>-10.264334</v>
      </c>
      <c r="DH1244" s="861">
        <v>-10.911635</v>
      </c>
      <c r="DI1244" s="861">
        <v>-8.1695340000000005</v>
      </c>
      <c r="DJ1244" s="861">
        <v>-11.434866</v>
      </c>
      <c r="DK1244" s="861">
        <v>-8.4222780000000004</v>
      </c>
      <c r="DL1244" s="861">
        <v>-14.632849999999999</v>
      </c>
      <c r="DM1244" s="861">
        <v>-11.335967999999999</v>
      </c>
      <c r="DN1244" s="861">
        <v>-14.854813999999999</v>
      </c>
      <c r="DO1244" s="861">
        <v>-11.170177000000001</v>
      </c>
      <c r="DP1244" s="861">
        <v>-11.553953</v>
      </c>
      <c r="DQ1244" s="861">
        <v>-9.0414580000000004</v>
      </c>
      <c r="DR1244" s="861">
        <v>-11.711033</v>
      </c>
      <c r="DS1244" s="861">
        <v>-9.6237189999999995</v>
      </c>
      <c r="DT1244" s="861">
        <v>-14.365800999999999</v>
      </c>
      <c r="DU1244" s="861">
        <v>-12.031446000000001</v>
      </c>
      <c r="DV1244" s="861">
        <v>-14.656689999999999</v>
      </c>
      <c r="DW1244" s="861">
        <v>-9.2744630000000008</v>
      </c>
      <c r="DX1244" s="861">
        <v>11.281234</v>
      </c>
      <c r="DY1244" s="861">
        <v>7.6982540000000004</v>
      </c>
      <c r="DZ1244" s="861">
        <v>158.41467</v>
      </c>
      <c r="EA1244" s="861">
        <v>149.30063000000001</v>
      </c>
      <c r="EB1244" s="861">
        <v>120.73</v>
      </c>
      <c r="EC1244" s="861">
        <v>3.258</v>
      </c>
      <c r="ED1244" s="861">
        <v>387.2</v>
      </c>
      <c r="EE1244" s="861">
        <v>120.9</v>
      </c>
      <c r="EF1244" s="861">
        <v>5.2789999999999999</v>
      </c>
      <c r="EG1244" s="861">
        <v>628.20000000000005</v>
      </c>
      <c r="EH1244" s="861">
        <v>120.68</v>
      </c>
      <c r="EI1244" s="861">
        <v>4.8929999999999998</v>
      </c>
      <c r="EJ1244" s="861">
        <v>580.20000000000005</v>
      </c>
      <c r="EK1244" s="861">
        <v>9.6998069999999998</v>
      </c>
      <c r="EL1244" s="861">
        <v>11.330377</v>
      </c>
      <c r="EM1244" s="861">
        <v>-19.480521</v>
      </c>
      <c r="EN1244" s="861">
        <v>-26.314074999999999</v>
      </c>
      <c r="EO1244" s="861">
        <v>93.364368999999996</v>
      </c>
      <c r="EP1244" s="861">
        <v>89.325388000000004</v>
      </c>
      <c r="EQ1244" s="861">
        <v>-11.206756</v>
      </c>
      <c r="ER1244" s="861">
        <v>5711.135824</v>
      </c>
      <c r="ES1244" s="861">
        <v>13316.716718</v>
      </c>
      <c r="ET1244" s="861">
        <v>12435.275689</v>
      </c>
      <c r="EU1244" s="861"/>
      <c r="EV1244" s="861"/>
      <c r="EW1244" s="861"/>
      <c r="EX1244" s="861"/>
      <c r="EY1244" s="861"/>
      <c r="EZ1244" s="861"/>
      <c r="FA1244" s="861"/>
      <c r="FB1244" s="861"/>
      <c r="FC1244" s="861"/>
      <c r="FD1244" s="861"/>
    </row>
    <row r="1245" spans="1:160" x14ac:dyDescent="0.25">
      <c r="A1245" s="837">
        <v>46142</v>
      </c>
      <c r="B1245" s="836">
        <v>0.23465277777777779</v>
      </c>
      <c r="C1245" s="861">
        <v>70140</v>
      </c>
      <c r="D1245" s="861">
        <v>0</v>
      </c>
      <c r="E1245" s="861">
        <v>0</v>
      </c>
      <c r="F1245" s="861">
        <v>75.189411000000007</v>
      </c>
      <c r="G1245" s="861">
        <v>71.624419000000003</v>
      </c>
      <c r="H1245" s="861">
        <v>65.020229999999998</v>
      </c>
      <c r="I1245" s="861">
        <v>74.035229000000001</v>
      </c>
      <c r="J1245" s="861">
        <v>71.29222</v>
      </c>
      <c r="K1245" s="861">
        <v>71.102981999999997</v>
      </c>
      <c r="L1245" s="861">
        <v>73.808368000000002</v>
      </c>
      <c r="M1245" s="861">
        <v>74.532227000000006</v>
      </c>
      <c r="N1245" s="861">
        <v>-10.868651</v>
      </c>
      <c r="O1245" s="861">
        <v>-13.133148</v>
      </c>
      <c r="P1245" s="861">
        <v>-14.166397999999999</v>
      </c>
      <c r="Q1245" s="861">
        <v>-9.7876519999999996</v>
      </c>
      <c r="R1245" s="861">
        <v>-11.176909</v>
      </c>
      <c r="S1245" s="861">
        <v>-12.469804999999999</v>
      </c>
      <c r="T1245" s="861">
        <v>81.404606999999999</v>
      </c>
      <c r="U1245" s="861">
        <v>73.631692000000001</v>
      </c>
      <c r="V1245" s="861">
        <v>92.305273999999997</v>
      </c>
      <c r="W1245" s="861">
        <v>91.328018999999998</v>
      </c>
      <c r="X1245" s="861">
        <v>-9.6080959999999997</v>
      </c>
      <c r="Y1245" s="861">
        <v>-9.8050099999999993</v>
      </c>
      <c r="Z1245" s="861">
        <v>-13.544442999999999</v>
      </c>
      <c r="AA1245" s="861">
        <v>-13.047212999999999</v>
      </c>
      <c r="AB1245" s="861">
        <v>-12.831896</v>
      </c>
      <c r="AC1245" s="861">
        <v>-13.789109</v>
      </c>
      <c r="AD1245" s="861">
        <v>-15.723699</v>
      </c>
      <c r="AE1245" s="861">
        <v>101.995316</v>
      </c>
      <c r="AF1245" s="861">
        <v>95.902737999999999</v>
      </c>
      <c r="AG1245" s="861">
        <v>87.068872999999996</v>
      </c>
      <c r="AH1245" s="861">
        <v>106.366776</v>
      </c>
      <c r="AI1245" s="861">
        <v>88.601219</v>
      </c>
      <c r="AJ1245" s="861">
        <v>70.236763999999994</v>
      </c>
      <c r="AK1245" s="861">
        <v>-10.212161999999999</v>
      </c>
      <c r="AL1245" s="861">
        <v>-12.826924</v>
      </c>
      <c r="AM1245" s="861">
        <v>-9.7401660000000003</v>
      </c>
      <c r="AN1245" s="861">
        <v>91.586809000000002</v>
      </c>
      <c r="AO1245" s="861">
        <v>90.670159999999996</v>
      </c>
      <c r="AP1245" s="861">
        <v>88.377831</v>
      </c>
      <c r="AQ1245" s="861">
        <v>87.013035000000002</v>
      </c>
      <c r="AR1245" s="861">
        <v>71.897672</v>
      </c>
      <c r="AS1245" s="861">
        <v>62.994968</v>
      </c>
      <c r="AT1245" s="861">
        <v>75.690055999999998</v>
      </c>
      <c r="AU1245" s="861">
        <v>74.671436</v>
      </c>
      <c r="AV1245" s="861">
        <v>73.558515999999997</v>
      </c>
      <c r="AW1245" s="861">
        <v>72.92089</v>
      </c>
      <c r="AX1245" s="861">
        <v>88.159069000000002</v>
      </c>
      <c r="AY1245" s="861">
        <v>86.239187000000001</v>
      </c>
      <c r="AZ1245" s="861">
        <v>-10.675433</v>
      </c>
      <c r="BA1245" s="861">
        <v>-8.6022940000000006</v>
      </c>
      <c r="BB1245" s="861">
        <v>-17.523743</v>
      </c>
      <c r="BC1245" s="861">
        <v>-16.446111999999999</v>
      </c>
      <c r="BD1245" s="861">
        <v>-17.000594</v>
      </c>
      <c r="BE1245" s="861">
        <v>-12.937196</v>
      </c>
      <c r="BF1245" s="861">
        <v>31.671019999999999</v>
      </c>
      <c r="BG1245" s="861">
        <v>140.71543500000001</v>
      </c>
      <c r="BH1245" s="861">
        <v>109.205625</v>
      </c>
      <c r="BI1245" s="861">
        <v>48.230721000000003</v>
      </c>
      <c r="BJ1245" s="861">
        <v>129.56415100000001</v>
      </c>
      <c r="BK1245" s="861">
        <v>84.591919000000004</v>
      </c>
      <c r="BL1245" s="861">
        <v>73.534104999999997</v>
      </c>
      <c r="BM1245" s="861">
        <v>-22.173072999999999</v>
      </c>
      <c r="BN1245" s="861">
        <v>-16.929223</v>
      </c>
      <c r="BO1245" s="861">
        <v>-14.83362</v>
      </c>
      <c r="BP1245" s="861">
        <v>-16.774563000000001</v>
      </c>
      <c r="BQ1245" s="861">
        <v>85.602238</v>
      </c>
      <c r="BR1245" s="861">
        <v>88.435475999999994</v>
      </c>
      <c r="BS1245" s="861">
        <v>84.529190999999997</v>
      </c>
      <c r="BT1245" s="861">
        <v>57.275337999999998</v>
      </c>
      <c r="BU1245" s="861">
        <v>64.274462999999997</v>
      </c>
      <c r="BV1245" s="861">
        <v>60.298824000000003</v>
      </c>
      <c r="BW1245" s="861">
        <v>64.042987999999994</v>
      </c>
      <c r="BX1245" s="861">
        <v>-16.118912999999999</v>
      </c>
      <c r="BY1245" s="861">
        <v>-16.313703</v>
      </c>
      <c r="BZ1245" s="861">
        <v>-17.243648</v>
      </c>
      <c r="CA1245" s="861">
        <v>-17.473925999999999</v>
      </c>
      <c r="CB1245" s="861">
        <v>-11.581098000000001</v>
      </c>
      <c r="CC1245" s="861">
        <v>-9.0859529999999999</v>
      </c>
      <c r="CD1245" s="861">
        <v>-12.024960999999999</v>
      </c>
      <c r="CE1245" s="861">
        <v>-9.2035889999999991</v>
      </c>
      <c r="CF1245" s="861">
        <v>-14.486051</v>
      </c>
      <c r="CG1245" s="861">
        <v>-9.5858100000000004</v>
      </c>
      <c r="CH1245" s="861">
        <v>-14.714229</v>
      </c>
      <c r="CI1245" s="861">
        <v>-10.632857</v>
      </c>
      <c r="CJ1245" s="861">
        <v>-11.460668</v>
      </c>
      <c r="CK1245" s="861">
        <v>-8.2172440000000009</v>
      </c>
      <c r="CL1245" s="861">
        <v>-11.571736</v>
      </c>
      <c r="CM1245" s="861">
        <v>-7.5642709999999997</v>
      </c>
      <c r="CN1245" s="861">
        <v>-14.212922000000001</v>
      </c>
      <c r="CO1245" s="861">
        <v>-10.294860999999999</v>
      </c>
      <c r="CP1245" s="861">
        <v>-14.691608</v>
      </c>
      <c r="CQ1245" s="861">
        <v>-11.203961</v>
      </c>
      <c r="CR1245" s="861">
        <v>-11.20208</v>
      </c>
      <c r="CS1245" s="861">
        <v>-8.6404709999999998</v>
      </c>
      <c r="CT1245" s="861">
        <v>-11.930596</v>
      </c>
      <c r="CU1245" s="861">
        <v>-8.2699200000000008</v>
      </c>
      <c r="CV1245" s="861">
        <v>-14.721629999999999</v>
      </c>
      <c r="CW1245" s="861">
        <v>-8.4646489999999996</v>
      </c>
      <c r="CX1245" s="861">
        <v>-14.818161999999999</v>
      </c>
      <c r="CY1245" s="861">
        <v>-9.3923690000000004</v>
      </c>
      <c r="CZ1245" s="861">
        <v>-10.967328999999999</v>
      </c>
      <c r="DA1245" s="861">
        <v>-7.8061499999999997</v>
      </c>
      <c r="DB1245" s="861">
        <v>-11.646678</v>
      </c>
      <c r="DC1245" s="861">
        <v>-7.3199449999999997</v>
      </c>
      <c r="DD1245" s="861">
        <v>-14.489183000000001</v>
      </c>
      <c r="DE1245" s="861">
        <v>-9.7455829999999999</v>
      </c>
      <c r="DF1245" s="861">
        <v>-14.871515</v>
      </c>
      <c r="DG1245" s="861">
        <v>-10.277158</v>
      </c>
      <c r="DH1245" s="861">
        <v>-10.933871999999999</v>
      </c>
      <c r="DI1245" s="861">
        <v>-8.1632540000000002</v>
      </c>
      <c r="DJ1245" s="861">
        <v>-11.440313</v>
      </c>
      <c r="DK1245" s="861">
        <v>-8.4234849999999994</v>
      </c>
      <c r="DL1245" s="861">
        <v>-14.646663</v>
      </c>
      <c r="DM1245" s="861">
        <v>-11.349239000000001</v>
      </c>
      <c r="DN1245" s="861">
        <v>-14.873879000000001</v>
      </c>
      <c r="DO1245" s="861">
        <v>-11.190542000000001</v>
      </c>
      <c r="DP1245" s="861">
        <v>-11.571038</v>
      </c>
      <c r="DQ1245" s="861">
        <v>-9.0464149999999997</v>
      </c>
      <c r="DR1245" s="861">
        <v>-11.724482</v>
      </c>
      <c r="DS1245" s="861">
        <v>-9.6136719999999993</v>
      </c>
      <c r="DT1245" s="861">
        <v>-14.39284</v>
      </c>
      <c r="DU1245" s="861">
        <v>-12.041435</v>
      </c>
      <c r="DV1245" s="861">
        <v>-14.693434</v>
      </c>
      <c r="DW1245" s="861">
        <v>-9.2837069999999997</v>
      </c>
      <c r="DX1245" s="861">
        <v>11.304515</v>
      </c>
      <c r="DY1245" s="861">
        <v>7.7404900000000003</v>
      </c>
      <c r="DZ1245" s="861">
        <v>158.40232499999999</v>
      </c>
      <c r="EA1245" s="861">
        <v>149.22179499999999</v>
      </c>
      <c r="EB1245" s="861">
        <v>121.36</v>
      </c>
      <c r="EC1245" s="861">
        <v>1.2370000000000001</v>
      </c>
      <c r="ED1245" s="861">
        <v>132.5</v>
      </c>
      <c r="EE1245" s="861">
        <v>121.14</v>
      </c>
      <c r="EF1245" s="861">
        <v>5.2949999999999999</v>
      </c>
      <c r="EG1245" s="861">
        <v>629.9</v>
      </c>
      <c r="EH1245" s="861">
        <v>121.19</v>
      </c>
      <c r="EI1245" s="861">
        <v>4.8760000000000003</v>
      </c>
      <c r="EJ1245" s="861">
        <v>582</v>
      </c>
      <c r="EK1245" s="861">
        <v>9.6984159999999999</v>
      </c>
      <c r="EL1245" s="861">
        <v>11.395104</v>
      </c>
      <c r="EM1245" s="861">
        <v>-19.438582</v>
      </c>
      <c r="EN1245" s="861">
        <v>-26.228724</v>
      </c>
      <c r="EO1245" s="861">
        <v>93.359004999999996</v>
      </c>
      <c r="EP1245" s="861">
        <v>89.289742000000004</v>
      </c>
      <c r="EQ1245" s="861">
        <v>-11.218406</v>
      </c>
      <c r="ER1245" s="861">
        <v>5714.4082989999997</v>
      </c>
      <c r="ES1245" s="861">
        <v>13327.229165999999</v>
      </c>
      <c r="ET1245" s="861">
        <v>12444.944535000001</v>
      </c>
      <c r="EU1245" s="861"/>
      <c r="EV1245" s="861"/>
      <c r="EW1245" s="861"/>
      <c r="EX1245" s="861"/>
      <c r="EY1245" s="861"/>
      <c r="EZ1245" s="861"/>
      <c r="FA1245" s="861"/>
      <c r="FB1245" s="861"/>
      <c r="FC1245" s="861"/>
      <c r="FD1245" s="861"/>
    </row>
    <row r="1246" spans="1:160" x14ac:dyDescent="0.25">
      <c r="A1246" s="837">
        <v>46142</v>
      </c>
      <c r="B1246" s="836">
        <v>0.23534722222222224</v>
      </c>
      <c r="C1246" s="861">
        <v>70200</v>
      </c>
      <c r="D1246" s="861">
        <v>0</v>
      </c>
      <c r="E1246" s="861">
        <v>0</v>
      </c>
      <c r="F1246" s="861">
        <v>75.070899999999995</v>
      </c>
      <c r="G1246" s="861">
        <v>71.619072000000003</v>
      </c>
      <c r="H1246" s="861">
        <v>64.953288999999998</v>
      </c>
      <c r="I1246" s="861">
        <v>74.032944999999998</v>
      </c>
      <c r="J1246" s="861">
        <v>71.263199999999998</v>
      </c>
      <c r="K1246" s="861">
        <v>71.112996999999993</v>
      </c>
      <c r="L1246" s="861">
        <v>73.830350999999993</v>
      </c>
      <c r="M1246" s="861">
        <v>74.574899000000002</v>
      </c>
      <c r="N1246" s="861">
        <v>-10.826983999999999</v>
      </c>
      <c r="O1246" s="861">
        <v>-13.164434</v>
      </c>
      <c r="P1246" s="861">
        <v>-14.231750999999999</v>
      </c>
      <c r="Q1246" s="861">
        <v>-9.7863989999999994</v>
      </c>
      <c r="R1246" s="861">
        <v>-11.315780999999999</v>
      </c>
      <c r="S1246" s="861">
        <v>-12.401177000000001</v>
      </c>
      <c r="T1246" s="861">
        <v>81.518356999999995</v>
      </c>
      <c r="U1246" s="861">
        <v>73.718136999999999</v>
      </c>
      <c r="V1246" s="861">
        <v>92.353162999999995</v>
      </c>
      <c r="W1246" s="861">
        <v>91.364769999999993</v>
      </c>
      <c r="X1246" s="861">
        <v>-9.621855</v>
      </c>
      <c r="Y1246" s="861">
        <v>-9.6803810000000006</v>
      </c>
      <c r="Z1246" s="861">
        <v>-13.551677</v>
      </c>
      <c r="AA1246" s="861">
        <v>-13.010586999999999</v>
      </c>
      <c r="AB1246" s="861">
        <v>-12.817126</v>
      </c>
      <c r="AC1246" s="861">
        <v>-13.779982</v>
      </c>
      <c r="AD1246" s="861">
        <v>-15.684913999999999</v>
      </c>
      <c r="AE1246" s="861">
        <v>102.036638</v>
      </c>
      <c r="AF1246" s="861">
        <v>95.825584000000006</v>
      </c>
      <c r="AG1246" s="861">
        <v>87.080910000000003</v>
      </c>
      <c r="AH1246" s="861">
        <v>106.357246</v>
      </c>
      <c r="AI1246" s="861">
        <v>88.623512000000005</v>
      </c>
      <c r="AJ1246" s="861">
        <v>70.253168000000002</v>
      </c>
      <c r="AK1246" s="861">
        <v>-10.169153</v>
      </c>
      <c r="AL1246" s="861">
        <v>-12.813299000000001</v>
      </c>
      <c r="AM1246" s="861">
        <v>-9.8110510000000009</v>
      </c>
      <c r="AN1246" s="861">
        <v>91.445869999999999</v>
      </c>
      <c r="AO1246" s="861">
        <v>90.715098999999995</v>
      </c>
      <c r="AP1246" s="861">
        <v>88.549305000000004</v>
      </c>
      <c r="AQ1246" s="861">
        <v>87.055246999999994</v>
      </c>
      <c r="AR1246" s="861">
        <v>71.961106999999998</v>
      </c>
      <c r="AS1246" s="861">
        <v>63.031658999999998</v>
      </c>
      <c r="AT1246" s="861">
        <v>75.758088000000001</v>
      </c>
      <c r="AU1246" s="861">
        <v>74.673209999999997</v>
      </c>
      <c r="AV1246" s="861">
        <v>73.722753999999995</v>
      </c>
      <c r="AW1246" s="861">
        <v>73.258930000000007</v>
      </c>
      <c r="AX1246" s="861">
        <v>88.253698</v>
      </c>
      <c r="AY1246" s="861">
        <v>86.142657999999997</v>
      </c>
      <c r="AZ1246" s="861">
        <v>-10.796879000000001</v>
      </c>
      <c r="BA1246" s="861">
        <v>-8.4985700000000008</v>
      </c>
      <c r="BB1246" s="861">
        <v>-17.535996999999998</v>
      </c>
      <c r="BC1246" s="861">
        <v>-16.505285000000001</v>
      </c>
      <c r="BD1246" s="861">
        <v>-17.023278000000001</v>
      </c>
      <c r="BE1246" s="861">
        <v>-12.640471</v>
      </c>
      <c r="BF1246" s="861">
        <v>31.501940999999999</v>
      </c>
      <c r="BG1246" s="861">
        <v>140.79812200000001</v>
      </c>
      <c r="BH1246" s="861">
        <v>109.028683</v>
      </c>
      <c r="BI1246" s="861">
        <v>48.015872999999999</v>
      </c>
      <c r="BJ1246" s="861">
        <v>129.99995999999999</v>
      </c>
      <c r="BK1246" s="861">
        <v>84.596829</v>
      </c>
      <c r="BL1246" s="861">
        <v>73.547117999999998</v>
      </c>
      <c r="BM1246" s="861">
        <v>-22.200939999999999</v>
      </c>
      <c r="BN1246" s="861">
        <v>-16.971506000000002</v>
      </c>
      <c r="BO1246" s="861">
        <v>-14.926368999999999</v>
      </c>
      <c r="BP1246" s="861">
        <v>-16.821104999999999</v>
      </c>
      <c r="BQ1246" s="861">
        <v>85.532511999999997</v>
      </c>
      <c r="BR1246" s="861">
        <v>88.409892999999997</v>
      </c>
      <c r="BS1246" s="861">
        <v>84.508922999999996</v>
      </c>
      <c r="BT1246" s="861">
        <v>57.299706</v>
      </c>
      <c r="BU1246" s="861">
        <v>64.345101999999997</v>
      </c>
      <c r="BV1246" s="861">
        <v>60.282544000000001</v>
      </c>
      <c r="BW1246" s="861">
        <v>63.959166000000003</v>
      </c>
      <c r="BX1246" s="861">
        <v>-16.011351999999999</v>
      </c>
      <c r="BY1246" s="861">
        <v>-16.352571000000001</v>
      </c>
      <c r="BZ1246" s="861">
        <v>-17.264648000000001</v>
      </c>
      <c r="CA1246" s="861">
        <v>-17.473088000000001</v>
      </c>
      <c r="CB1246" s="861">
        <v>-11.598147000000001</v>
      </c>
      <c r="CC1246" s="861">
        <v>-9.0766639999999992</v>
      </c>
      <c r="CD1246" s="861">
        <v>-12.050469</v>
      </c>
      <c r="CE1246" s="861">
        <v>-9.2022670000000009</v>
      </c>
      <c r="CF1246" s="861">
        <v>-14.500750999999999</v>
      </c>
      <c r="CG1246" s="861">
        <v>-9.5942980000000002</v>
      </c>
      <c r="CH1246" s="861">
        <v>-14.734672</v>
      </c>
      <c r="CI1246" s="861">
        <v>-10.647531000000001</v>
      </c>
      <c r="CJ1246" s="861">
        <v>-11.477713</v>
      </c>
      <c r="CK1246" s="861">
        <v>-8.2046919999999997</v>
      </c>
      <c r="CL1246" s="861">
        <v>-11.609458</v>
      </c>
      <c r="CM1246" s="861">
        <v>-7.5671590000000002</v>
      </c>
      <c r="CN1246" s="861">
        <v>-14.252183</v>
      </c>
      <c r="CO1246" s="861">
        <v>-10.290682</v>
      </c>
      <c r="CP1246" s="861">
        <v>-14.72734</v>
      </c>
      <c r="CQ1246" s="861">
        <v>-11.221159</v>
      </c>
      <c r="CR1246" s="861">
        <v>-11.223039</v>
      </c>
      <c r="CS1246" s="861">
        <v>-8.6594719999999992</v>
      </c>
      <c r="CT1246" s="861">
        <v>-11.968749000000001</v>
      </c>
      <c r="CU1246" s="861">
        <v>-8.2839829999999992</v>
      </c>
      <c r="CV1246" s="861">
        <v>-14.769409</v>
      </c>
      <c r="CW1246" s="861">
        <v>-8.5072759999999992</v>
      </c>
      <c r="CX1246" s="861">
        <v>-14.823827</v>
      </c>
      <c r="CY1246" s="861">
        <v>-9.4054870000000008</v>
      </c>
      <c r="CZ1246" s="861">
        <v>-10.961679</v>
      </c>
      <c r="DA1246" s="861">
        <v>-7.8066209999999998</v>
      </c>
      <c r="DB1246" s="861">
        <v>-11.681972</v>
      </c>
      <c r="DC1246" s="861">
        <v>-7.3465870000000004</v>
      </c>
      <c r="DD1246" s="861">
        <v>-14.497831</v>
      </c>
      <c r="DE1246" s="861">
        <v>-9.7766839999999995</v>
      </c>
      <c r="DF1246" s="861">
        <v>-14.872116</v>
      </c>
      <c r="DG1246" s="861">
        <v>-10.290431999999999</v>
      </c>
      <c r="DH1246" s="861">
        <v>-10.95374</v>
      </c>
      <c r="DI1246" s="861">
        <v>-8.1946449999999995</v>
      </c>
      <c r="DJ1246" s="861">
        <v>-11.452109999999999</v>
      </c>
      <c r="DK1246" s="861">
        <v>-8.4431860000000007</v>
      </c>
      <c r="DL1246" s="861">
        <v>-14.632083</v>
      </c>
      <c r="DM1246" s="861">
        <v>-11.378003</v>
      </c>
      <c r="DN1246" s="861">
        <v>-14.897655</v>
      </c>
      <c r="DO1246" s="861">
        <v>-11.191140000000001</v>
      </c>
      <c r="DP1246" s="861">
        <v>-11.571166</v>
      </c>
      <c r="DQ1246" s="861">
        <v>-9.0520759999999996</v>
      </c>
      <c r="DR1246" s="861">
        <v>-11.733931999999999</v>
      </c>
      <c r="DS1246" s="861">
        <v>-9.6437279999999994</v>
      </c>
      <c r="DT1246" s="861">
        <v>-14.386772000000001</v>
      </c>
      <c r="DU1246" s="861">
        <v>-12.04716</v>
      </c>
      <c r="DV1246" s="861">
        <v>-14.677042</v>
      </c>
      <c r="DW1246" s="861">
        <v>-9.3007369999999998</v>
      </c>
      <c r="DX1246" s="861">
        <v>11.238657999999999</v>
      </c>
      <c r="DY1246" s="861">
        <v>7.7216810000000002</v>
      </c>
      <c r="DZ1246" s="861">
        <v>158.40076999999999</v>
      </c>
      <c r="EA1246" s="861">
        <v>149.448385</v>
      </c>
      <c r="EB1246" s="861">
        <v>120.76</v>
      </c>
      <c r="EC1246" s="861">
        <v>3.2610000000000001</v>
      </c>
      <c r="ED1246" s="861">
        <v>387.7</v>
      </c>
      <c r="EE1246" s="861">
        <v>120.68</v>
      </c>
      <c r="EF1246" s="861">
        <v>5.3049999999999997</v>
      </c>
      <c r="EG1246" s="861">
        <v>629.1</v>
      </c>
      <c r="EH1246" s="861">
        <v>120.8</v>
      </c>
      <c r="EI1246" s="861">
        <v>4.8719999999999999</v>
      </c>
      <c r="EJ1246" s="861">
        <v>579.70000000000005</v>
      </c>
      <c r="EK1246" s="861">
        <v>9.7462429999999998</v>
      </c>
      <c r="EL1246" s="861">
        <v>11.340349</v>
      </c>
      <c r="EM1246" s="861">
        <v>-19.557293999999999</v>
      </c>
      <c r="EN1246" s="861">
        <v>-26.266718000000001</v>
      </c>
      <c r="EO1246" s="861">
        <v>93.358328999999998</v>
      </c>
      <c r="EP1246" s="861">
        <v>89.392163999999994</v>
      </c>
      <c r="EQ1246" s="861">
        <v>-11.233032</v>
      </c>
      <c r="ER1246" s="861">
        <v>5718.389752</v>
      </c>
      <c r="ES1246" s="861">
        <v>13337.734837</v>
      </c>
      <c r="ET1246" s="861">
        <v>12454.599262</v>
      </c>
      <c r="EU1246" s="861"/>
      <c r="EV1246" s="861"/>
      <c r="EW1246" s="861"/>
      <c r="EX1246" s="861"/>
      <c r="EY1246" s="861"/>
      <c r="EZ1246" s="861"/>
      <c r="FA1246" s="861"/>
      <c r="FB1246" s="861"/>
      <c r="FC1246" s="861"/>
      <c r="FD1246" s="861"/>
    </row>
    <row r="1247" spans="1:160" x14ac:dyDescent="0.25">
      <c r="A1247" s="837">
        <v>46142</v>
      </c>
      <c r="B1247" s="836">
        <v>0.23604166666666668</v>
      </c>
      <c r="C1247" s="861">
        <v>70260</v>
      </c>
      <c r="D1247" s="861">
        <v>0</v>
      </c>
      <c r="E1247" s="861">
        <v>0</v>
      </c>
      <c r="F1247" s="861">
        <v>75.224169000000003</v>
      </c>
      <c r="G1247" s="861">
        <v>71.620307999999994</v>
      </c>
      <c r="H1247" s="861">
        <v>65.016941000000003</v>
      </c>
      <c r="I1247" s="861">
        <v>74.041095999999996</v>
      </c>
      <c r="J1247" s="861">
        <v>71.330772999999994</v>
      </c>
      <c r="K1247" s="861">
        <v>71.111840999999998</v>
      </c>
      <c r="L1247" s="861">
        <v>73.819772999999998</v>
      </c>
      <c r="M1247" s="861">
        <v>74.580389999999994</v>
      </c>
      <c r="N1247" s="861">
        <v>-10.832763</v>
      </c>
      <c r="O1247" s="861">
        <v>-13.157028</v>
      </c>
      <c r="P1247" s="861">
        <v>-14.203545</v>
      </c>
      <c r="Q1247" s="861">
        <v>-9.7846720000000005</v>
      </c>
      <c r="R1247" s="861">
        <v>-11.351203</v>
      </c>
      <c r="S1247" s="861">
        <v>-12.383898</v>
      </c>
      <c r="T1247" s="861">
        <v>81.444096999999999</v>
      </c>
      <c r="U1247" s="861">
        <v>73.344452000000004</v>
      </c>
      <c r="V1247" s="861">
        <v>92.297973999999996</v>
      </c>
      <c r="W1247" s="861">
        <v>91.330243999999993</v>
      </c>
      <c r="X1247" s="861">
        <v>-9.5863499999999995</v>
      </c>
      <c r="Y1247" s="861">
        <v>-9.6824069999999995</v>
      </c>
      <c r="Z1247" s="861">
        <v>-13.582504999999999</v>
      </c>
      <c r="AA1247" s="861">
        <v>-13.043275</v>
      </c>
      <c r="AB1247" s="861">
        <v>-12.847834000000001</v>
      </c>
      <c r="AC1247" s="861">
        <v>-13.779104</v>
      </c>
      <c r="AD1247" s="861">
        <v>-15.763671</v>
      </c>
      <c r="AE1247" s="861">
        <v>102.03733200000001</v>
      </c>
      <c r="AF1247" s="861">
        <v>95.841541000000007</v>
      </c>
      <c r="AG1247" s="861">
        <v>87.071203999999994</v>
      </c>
      <c r="AH1247" s="861">
        <v>106.418358</v>
      </c>
      <c r="AI1247" s="861">
        <v>88.602287000000004</v>
      </c>
      <c r="AJ1247" s="861">
        <v>70.087469999999996</v>
      </c>
      <c r="AK1247" s="861">
        <v>-10.244289</v>
      </c>
      <c r="AL1247" s="861">
        <v>-12.827591999999999</v>
      </c>
      <c r="AM1247" s="861">
        <v>-9.8365360000000006</v>
      </c>
      <c r="AN1247" s="861">
        <v>91.436620000000005</v>
      </c>
      <c r="AO1247" s="861">
        <v>90.626722000000001</v>
      </c>
      <c r="AP1247" s="861">
        <v>88.500214999999997</v>
      </c>
      <c r="AQ1247" s="861">
        <v>86.918592000000004</v>
      </c>
      <c r="AR1247" s="861">
        <v>72.010002</v>
      </c>
      <c r="AS1247" s="861">
        <v>62.979962999999998</v>
      </c>
      <c r="AT1247" s="861">
        <v>75.667412999999996</v>
      </c>
      <c r="AU1247" s="861">
        <v>74.591717000000003</v>
      </c>
      <c r="AV1247" s="861">
        <v>73.798540000000003</v>
      </c>
      <c r="AW1247" s="861">
        <v>73.175678000000005</v>
      </c>
      <c r="AX1247" s="861">
        <v>88.313310999999999</v>
      </c>
      <c r="AY1247" s="861">
        <v>86.232434999999995</v>
      </c>
      <c r="AZ1247" s="861">
        <v>-10.644836</v>
      </c>
      <c r="BA1247" s="861">
        <v>-8.6757559999999998</v>
      </c>
      <c r="BB1247" s="861">
        <v>-17.586268</v>
      </c>
      <c r="BC1247" s="861">
        <v>-16.502365999999999</v>
      </c>
      <c r="BD1247" s="861">
        <v>-17.048355999999998</v>
      </c>
      <c r="BE1247" s="861">
        <v>-12.866567999999999</v>
      </c>
      <c r="BF1247" s="861">
        <v>31.58005</v>
      </c>
      <c r="BG1247" s="861">
        <v>140.66153600000001</v>
      </c>
      <c r="BH1247" s="861">
        <v>109.127669</v>
      </c>
      <c r="BI1247" s="861">
        <v>48.186284000000001</v>
      </c>
      <c r="BJ1247" s="861">
        <v>129.640255</v>
      </c>
      <c r="BK1247" s="861">
        <v>84.754597000000004</v>
      </c>
      <c r="BL1247" s="861">
        <v>73.603701000000001</v>
      </c>
      <c r="BM1247" s="861">
        <v>-22.201547000000001</v>
      </c>
      <c r="BN1247" s="861">
        <v>-16.948357999999999</v>
      </c>
      <c r="BO1247" s="861">
        <v>-14.947755000000001</v>
      </c>
      <c r="BP1247" s="861">
        <v>-16.837337000000002</v>
      </c>
      <c r="BQ1247" s="861">
        <v>85.652167000000006</v>
      </c>
      <c r="BR1247" s="861">
        <v>88.457973999999993</v>
      </c>
      <c r="BS1247" s="861">
        <v>84.593562000000006</v>
      </c>
      <c r="BT1247" s="861">
        <v>57.440598999999999</v>
      </c>
      <c r="BU1247" s="861">
        <v>64.327723000000006</v>
      </c>
      <c r="BV1247" s="861">
        <v>60.239288000000002</v>
      </c>
      <c r="BW1247" s="861">
        <v>63.937927000000002</v>
      </c>
      <c r="BX1247" s="861">
        <v>-16.155138999999998</v>
      </c>
      <c r="BY1247" s="861">
        <v>-16.363213999999999</v>
      </c>
      <c r="BZ1247" s="861">
        <v>-17.228214000000001</v>
      </c>
      <c r="CA1247" s="861">
        <v>-17.524021999999999</v>
      </c>
      <c r="CB1247" s="861">
        <v>-11.589796</v>
      </c>
      <c r="CC1247" s="861">
        <v>-9.1153460000000006</v>
      </c>
      <c r="CD1247" s="861">
        <v>-12.018708</v>
      </c>
      <c r="CE1247" s="861">
        <v>-9.2029890000000005</v>
      </c>
      <c r="CF1247" s="861">
        <v>-14.505711</v>
      </c>
      <c r="CG1247" s="861">
        <v>-9.6123530000000006</v>
      </c>
      <c r="CH1247" s="861">
        <v>-14.728643999999999</v>
      </c>
      <c r="CI1247" s="861">
        <v>-10.671608000000001</v>
      </c>
      <c r="CJ1247" s="861">
        <v>-11.495706</v>
      </c>
      <c r="CK1247" s="861">
        <v>-8.2330249999999996</v>
      </c>
      <c r="CL1247" s="861">
        <v>-11.555137999999999</v>
      </c>
      <c r="CM1247" s="861">
        <v>-7.585178</v>
      </c>
      <c r="CN1247" s="861">
        <v>-14.245801999999999</v>
      </c>
      <c r="CO1247" s="861">
        <v>-10.312512999999999</v>
      </c>
      <c r="CP1247" s="861">
        <v>-14.732561</v>
      </c>
      <c r="CQ1247" s="861">
        <v>-11.278076</v>
      </c>
      <c r="CR1247" s="861">
        <v>-11.220708</v>
      </c>
      <c r="CS1247" s="861">
        <v>-8.6726050000000008</v>
      </c>
      <c r="CT1247" s="861">
        <v>-11.928831000000001</v>
      </c>
      <c r="CU1247" s="861">
        <v>-8.2817380000000007</v>
      </c>
      <c r="CV1247" s="861">
        <v>-14.776598</v>
      </c>
      <c r="CW1247" s="861">
        <v>-8.5022199999999994</v>
      </c>
      <c r="CX1247" s="861">
        <v>-14.831485000000001</v>
      </c>
      <c r="CY1247" s="861">
        <v>-9.4365229999999993</v>
      </c>
      <c r="CZ1247" s="861">
        <v>-10.967409999999999</v>
      </c>
      <c r="DA1247" s="861">
        <v>-7.8095340000000002</v>
      </c>
      <c r="DB1247" s="861">
        <v>-11.680668000000001</v>
      </c>
      <c r="DC1247" s="861">
        <v>-7.3509000000000002</v>
      </c>
      <c r="DD1247" s="861">
        <v>-14.531828000000001</v>
      </c>
      <c r="DE1247" s="861">
        <v>-9.7832170000000005</v>
      </c>
      <c r="DF1247" s="861">
        <v>-14.899374</v>
      </c>
      <c r="DG1247" s="861">
        <v>-10.292608</v>
      </c>
      <c r="DH1247" s="861">
        <v>-10.950278000000001</v>
      </c>
      <c r="DI1247" s="861">
        <v>-8.2065350000000006</v>
      </c>
      <c r="DJ1247" s="861">
        <v>-11.464532</v>
      </c>
      <c r="DK1247" s="861">
        <v>-8.4611660000000004</v>
      </c>
      <c r="DL1247" s="861">
        <v>-14.670871</v>
      </c>
      <c r="DM1247" s="861">
        <v>-11.401070000000001</v>
      </c>
      <c r="DN1247" s="861">
        <v>-14.893224999999999</v>
      </c>
      <c r="DO1247" s="861">
        <v>-11.206014</v>
      </c>
      <c r="DP1247" s="861">
        <v>-11.593576000000001</v>
      </c>
      <c r="DQ1247" s="861">
        <v>-9.0555470000000007</v>
      </c>
      <c r="DR1247" s="861">
        <v>-11.762829</v>
      </c>
      <c r="DS1247" s="861">
        <v>-9.6420429999999993</v>
      </c>
      <c r="DT1247" s="861">
        <v>-14.404278</v>
      </c>
      <c r="DU1247" s="861">
        <v>-12.052830999999999</v>
      </c>
      <c r="DV1247" s="861">
        <v>-14.714254</v>
      </c>
      <c r="DW1247" s="861">
        <v>-9.3155999999999999</v>
      </c>
      <c r="DX1247" s="861">
        <v>11.302571</v>
      </c>
      <c r="DY1247" s="861">
        <v>7.7359210000000003</v>
      </c>
      <c r="DZ1247" s="861">
        <v>158.21335400000001</v>
      </c>
      <c r="EA1247" s="861">
        <v>149.504862</v>
      </c>
      <c r="EB1247" s="861">
        <v>120.86</v>
      </c>
      <c r="EC1247" s="861">
        <v>3.2589999999999999</v>
      </c>
      <c r="ED1247" s="861">
        <v>387.4</v>
      </c>
      <c r="EE1247" s="861">
        <v>120.89</v>
      </c>
      <c r="EF1247" s="861">
        <v>5.2830000000000004</v>
      </c>
      <c r="EG1247" s="861">
        <v>630</v>
      </c>
      <c r="EH1247" s="861">
        <v>120.73</v>
      </c>
      <c r="EI1247" s="861">
        <v>4.8860000000000001</v>
      </c>
      <c r="EJ1247" s="861">
        <v>579.1</v>
      </c>
      <c r="EK1247" s="861">
        <v>9.6055469999999996</v>
      </c>
      <c r="EL1247" s="861">
        <v>11.290196</v>
      </c>
      <c r="EM1247" s="861">
        <v>-19.442083</v>
      </c>
      <c r="EN1247" s="861">
        <v>-26.237950999999999</v>
      </c>
      <c r="EO1247" s="861">
        <v>93.276857000000007</v>
      </c>
      <c r="EP1247" s="861">
        <v>89.417676</v>
      </c>
      <c r="EQ1247" s="861">
        <v>-11.242584000000001</v>
      </c>
      <c r="ER1247" s="861">
        <v>5724.8480090000003</v>
      </c>
      <c r="ES1247" s="861">
        <v>13348.230960000001</v>
      </c>
      <c r="ET1247" s="861">
        <v>12464.259941</v>
      </c>
      <c r="EU1247" s="861"/>
      <c r="EV1247" s="861"/>
      <c r="EW1247" s="861"/>
      <c r="EX1247" s="861"/>
      <c r="EY1247" s="861"/>
      <c r="EZ1247" s="861"/>
      <c r="FA1247" s="861"/>
      <c r="FB1247" s="861"/>
      <c r="FC1247" s="861"/>
      <c r="FD1247" s="861"/>
    </row>
    <row r="1248" spans="1:160" x14ac:dyDescent="0.25">
      <c r="A1248" s="837">
        <v>46142</v>
      </c>
      <c r="B1248" s="836">
        <v>0.23673611111111112</v>
      </c>
      <c r="C1248" s="861">
        <v>70320</v>
      </c>
      <c r="D1248" s="861">
        <v>0</v>
      </c>
      <c r="E1248" s="861">
        <v>0</v>
      </c>
      <c r="F1248" s="861">
        <v>75.142607999999996</v>
      </c>
      <c r="G1248" s="861">
        <v>71.604136999999994</v>
      </c>
      <c r="H1248" s="861">
        <v>64.933960999999996</v>
      </c>
      <c r="I1248" s="861">
        <v>74.019760000000005</v>
      </c>
      <c r="J1248" s="861">
        <v>71.324640000000002</v>
      </c>
      <c r="K1248" s="861">
        <v>71.109526000000002</v>
      </c>
      <c r="L1248" s="861">
        <v>73.820098999999999</v>
      </c>
      <c r="M1248" s="861">
        <v>74.570995999999994</v>
      </c>
      <c r="N1248" s="861">
        <v>-10.86642</v>
      </c>
      <c r="O1248" s="861">
        <v>-13.171942</v>
      </c>
      <c r="P1248" s="861">
        <v>-14.269982000000001</v>
      </c>
      <c r="Q1248" s="861">
        <v>-9.8123590000000007</v>
      </c>
      <c r="R1248" s="861">
        <v>-11.259976999999999</v>
      </c>
      <c r="S1248" s="861">
        <v>-12.481895</v>
      </c>
      <c r="T1248" s="861">
        <v>81.337248000000002</v>
      </c>
      <c r="U1248" s="861">
        <v>73.250978000000003</v>
      </c>
      <c r="V1248" s="861">
        <v>92.203725000000006</v>
      </c>
      <c r="W1248" s="861">
        <v>91.258690000000001</v>
      </c>
      <c r="X1248" s="861">
        <v>-9.6466759999999994</v>
      </c>
      <c r="Y1248" s="861">
        <v>-9.7738879999999995</v>
      </c>
      <c r="Z1248" s="861">
        <v>-13.57732</v>
      </c>
      <c r="AA1248" s="861">
        <v>-13.045639</v>
      </c>
      <c r="AB1248" s="861">
        <v>-12.840692000000001</v>
      </c>
      <c r="AC1248" s="861">
        <v>-13.753067</v>
      </c>
      <c r="AD1248" s="861">
        <v>-15.710907000000001</v>
      </c>
      <c r="AE1248" s="861">
        <v>101.93020199999999</v>
      </c>
      <c r="AF1248" s="861">
        <v>95.806247999999997</v>
      </c>
      <c r="AG1248" s="861">
        <v>87.009730000000005</v>
      </c>
      <c r="AH1248" s="861">
        <v>106.419014</v>
      </c>
      <c r="AI1248" s="861">
        <v>88.595056999999997</v>
      </c>
      <c r="AJ1248" s="861">
        <v>70.102174000000005</v>
      </c>
      <c r="AK1248" s="861">
        <v>-10.23649</v>
      </c>
      <c r="AL1248" s="861">
        <v>-12.819972</v>
      </c>
      <c r="AM1248" s="861">
        <v>-9.7581100000000003</v>
      </c>
      <c r="AN1248" s="861">
        <v>91.410162999999997</v>
      </c>
      <c r="AO1248" s="861">
        <v>90.577878999999996</v>
      </c>
      <c r="AP1248" s="861">
        <v>88.56935</v>
      </c>
      <c r="AQ1248" s="861">
        <v>86.984103000000005</v>
      </c>
      <c r="AR1248" s="861">
        <v>72.011317000000005</v>
      </c>
      <c r="AS1248" s="861">
        <v>62.974865000000001</v>
      </c>
      <c r="AT1248" s="861">
        <v>75.725255000000004</v>
      </c>
      <c r="AU1248" s="861">
        <v>74.584130000000002</v>
      </c>
      <c r="AV1248" s="861">
        <v>73.720301000000006</v>
      </c>
      <c r="AW1248" s="861">
        <v>73.15531</v>
      </c>
      <c r="AX1248" s="861">
        <v>88.156443999999993</v>
      </c>
      <c r="AY1248" s="861">
        <v>86.103548000000004</v>
      </c>
      <c r="AZ1248" s="861">
        <v>-10.742075</v>
      </c>
      <c r="BA1248" s="861">
        <v>-8.4790770000000002</v>
      </c>
      <c r="BB1248" s="861">
        <v>-17.54635</v>
      </c>
      <c r="BC1248" s="861">
        <v>-16.50187</v>
      </c>
      <c r="BD1248" s="861">
        <v>-17.023657</v>
      </c>
      <c r="BE1248" s="861">
        <v>-12.835509</v>
      </c>
      <c r="BF1248" s="861">
        <v>31.493120999999999</v>
      </c>
      <c r="BG1248" s="861">
        <v>140.69763399999999</v>
      </c>
      <c r="BH1248" s="861">
        <v>109.077703</v>
      </c>
      <c r="BI1248" s="861">
        <v>48.236024</v>
      </c>
      <c r="BJ1248" s="861">
        <v>129.32589100000001</v>
      </c>
      <c r="BK1248" s="861">
        <v>84.576718</v>
      </c>
      <c r="BL1248" s="861">
        <v>73.347318000000001</v>
      </c>
      <c r="BM1248" s="861">
        <v>-22.252683999999999</v>
      </c>
      <c r="BN1248" s="861">
        <v>-16.968948000000001</v>
      </c>
      <c r="BO1248" s="861">
        <v>-14.996188</v>
      </c>
      <c r="BP1248" s="861">
        <v>-16.902995000000001</v>
      </c>
      <c r="BQ1248" s="861">
        <v>85.504717999999997</v>
      </c>
      <c r="BR1248" s="861">
        <v>88.386482000000001</v>
      </c>
      <c r="BS1248" s="861">
        <v>84.527181999999996</v>
      </c>
      <c r="BT1248" s="861">
        <v>57.397936000000001</v>
      </c>
      <c r="BU1248" s="861">
        <v>64.288987000000006</v>
      </c>
      <c r="BV1248" s="861">
        <v>60.205948999999997</v>
      </c>
      <c r="BW1248" s="861">
        <v>63.929558999999998</v>
      </c>
      <c r="BX1248" s="861">
        <v>-16.066125</v>
      </c>
      <c r="BY1248" s="861">
        <v>-16.414010999999999</v>
      </c>
      <c r="BZ1248" s="861">
        <v>-17.343938000000001</v>
      </c>
      <c r="CA1248" s="861">
        <v>-17.571403</v>
      </c>
      <c r="CB1248" s="861">
        <v>-11.636263</v>
      </c>
      <c r="CC1248" s="861">
        <v>-9.1370199999999997</v>
      </c>
      <c r="CD1248" s="861">
        <v>-12.075794999999999</v>
      </c>
      <c r="CE1248" s="861">
        <v>-9.2668540000000004</v>
      </c>
      <c r="CF1248" s="861">
        <v>-14.521106</v>
      </c>
      <c r="CG1248" s="861">
        <v>-9.6637450000000005</v>
      </c>
      <c r="CH1248" s="861">
        <v>-14.750754000000001</v>
      </c>
      <c r="CI1248" s="861">
        <v>-10.707202000000001</v>
      </c>
      <c r="CJ1248" s="861">
        <v>-11.504531999999999</v>
      </c>
      <c r="CK1248" s="861">
        <v>-8.274794</v>
      </c>
      <c r="CL1248" s="861">
        <v>-11.593833</v>
      </c>
      <c r="CM1248" s="861">
        <v>-7.6353210000000002</v>
      </c>
      <c r="CN1248" s="861">
        <v>-14.27064</v>
      </c>
      <c r="CO1248" s="861">
        <v>-10.355979</v>
      </c>
      <c r="CP1248" s="861">
        <v>-14.738092</v>
      </c>
      <c r="CQ1248" s="861">
        <v>-11.283576999999999</v>
      </c>
      <c r="CR1248" s="861">
        <v>-11.238434</v>
      </c>
      <c r="CS1248" s="861">
        <v>-8.7014999999999993</v>
      </c>
      <c r="CT1248" s="861">
        <v>-11.953811999999999</v>
      </c>
      <c r="CU1248" s="861">
        <v>-8.3252980000000001</v>
      </c>
      <c r="CV1248" s="861">
        <v>-14.785140999999999</v>
      </c>
      <c r="CW1248" s="861">
        <v>-8.5406449999999996</v>
      </c>
      <c r="CX1248" s="861">
        <v>-14.835419999999999</v>
      </c>
      <c r="CY1248" s="861">
        <v>-9.4512099999999997</v>
      </c>
      <c r="CZ1248" s="861">
        <v>-10.966151</v>
      </c>
      <c r="DA1248" s="861">
        <v>-7.8474779999999997</v>
      </c>
      <c r="DB1248" s="861">
        <v>-11.683551</v>
      </c>
      <c r="DC1248" s="861">
        <v>-7.3663819999999998</v>
      </c>
      <c r="DD1248" s="861">
        <v>-14.510216</v>
      </c>
      <c r="DE1248" s="861">
        <v>-9.8096189999999996</v>
      </c>
      <c r="DF1248" s="861">
        <v>-14.880988</v>
      </c>
      <c r="DG1248" s="861">
        <v>-10.332108</v>
      </c>
      <c r="DH1248" s="861">
        <v>-10.955977000000001</v>
      </c>
      <c r="DI1248" s="861">
        <v>-8.2130179999999999</v>
      </c>
      <c r="DJ1248" s="861">
        <v>-11.451292</v>
      </c>
      <c r="DK1248" s="861">
        <v>-8.4821650000000002</v>
      </c>
      <c r="DL1248" s="861">
        <v>-14.675644999999999</v>
      </c>
      <c r="DM1248" s="861">
        <v>-11.401116</v>
      </c>
      <c r="DN1248" s="861">
        <v>-14.906528</v>
      </c>
      <c r="DO1248" s="861">
        <v>-11.243220000000001</v>
      </c>
      <c r="DP1248" s="861">
        <v>-11.58799</v>
      </c>
      <c r="DQ1248" s="861">
        <v>-9.083126</v>
      </c>
      <c r="DR1248" s="861">
        <v>-11.749582999999999</v>
      </c>
      <c r="DS1248" s="861">
        <v>-9.6790289999999999</v>
      </c>
      <c r="DT1248" s="861">
        <v>-14.408105000000001</v>
      </c>
      <c r="DU1248" s="861">
        <v>-12.087719999999999</v>
      </c>
      <c r="DV1248" s="861">
        <v>-14.712838</v>
      </c>
      <c r="DW1248" s="861">
        <v>-9.331073</v>
      </c>
      <c r="DX1248" s="861">
        <v>11.232678999999999</v>
      </c>
      <c r="DY1248" s="861">
        <v>7.6981080000000004</v>
      </c>
      <c r="DZ1248" s="861">
        <v>157.55535900000001</v>
      </c>
      <c r="EA1248" s="861">
        <v>149.13994700000001</v>
      </c>
      <c r="EB1248" s="861">
        <v>121.38</v>
      </c>
      <c r="EC1248" s="861">
        <v>1.2370000000000001</v>
      </c>
      <c r="ED1248" s="861">
        <v>132.80000000000001</v>
      </c>
      <c r="EE1248" s="861">
        <v>121.53</v>
      </c>
      <c r="EF1248" s="861">
        <v>5.274</v>
      </c>
      <c r="EG1248" s="861">
        <v>631.20000000000005</v>
      </c>
      <c r="EH1248" s="861">
        <v>121.42</v>
      </c>
      <c r="EI1248" s="861">
        <v>4.8499999999999996</v>
      </c>
      <c r="EJ1248" s="861">
        <v>580.5</v>
      </c>
      <c r="EK1248" s="861">
        <v>9.8099729999999994</v>
      </c>
      <c r="EL1248" s="861">
        <v>11.318182</v>
      </c>
      <c r="EM1248" s="861">
        <v>-19.568083000000001</v>
      </c>
      <c r="EN1248" s="861">
        <v>-26.31437</v>
      </c>
      <c r="EO1248" s="861">
        <v>92.990306000000004</v>
      </c>
      <c r="EP1248" s="861">
        <v>89.252719999999997</v>
      </c>
      <c r="EQ1248" s="861">
        <v>-11.262748</v>
      </c>
      <c r="ER1248" s="861">
        <v>5728.0259040000001</v>
      </c>
      <c r="ES1248" s="861">
        <v>13358.74526</v>
      </c>
      <c r="ET1248" s="861">
        <v>12473.921037</v>
      </c>
      <c r="EU1248" s="861"/>
      <c r="EV1248" s="861"/>
      <c r="EW1248" s="861"/>
      <c r="EX1248" s="861"/>
      <c r="EY1248" s="861"/>
      <c r="EZ1248" s="861"/>
      <c r="FA1248" s="861"/>
      <c r="FB1248" s="861"/>
      <c r="FC1248" s="861"/>
      <c r="FD1248" s="861"/>
    </row>
    <row r="1249" spans="1:160" x14ac:dyDescent="0.25">
      <c r="A1249" s="837">
        <v>46142</v>
      </c>
      <c r="B1249" s="836">
        <v>0.23743055555555556</v>
      </c>
      <c r="C1249" s="861">
        <v>70380</v>
      </c>
      <c r="D1249" s="861">
        <v>0</v>
      </c>
      <c r="E1249" s="861">
        <v>0</v>
      </c>
      <c r="F1249" s="861">
        <v>75.107027000000002</v>
      </c>
      <c r="G1249" s="861">
        <v>71.605728999999997</v>
      </c>
      <c r="H1249" s="861">
        <v>64.885121999999996</v>
      </c>
      <c r="I1249" s="861">
        <v>74.011938999999998</v>
      </c>
      <c r="J1249" s="861">
        <v>71.318067999999997</v>
      </c>
      <c r="K1249" s="861">
        <v>71.099131999999997</v>
      </c>
      <c r="L1249" s="861">
        <v>73.827772999999993</v>
      </c>
      <c r="M1249" s="861">
        <v>74.56514</v>
      </c>
      <c r="N1249" s="861">
        <v>-10.843769999999999</v>
      </c>
      <c r="O1249" s="861">
        <v>-13.149680999999999</v>
      </c>
      <c r="P1249" s="861">
        <v>-14.165478999999999</v>
      </c>
      <c r="Q1249" s="861">
        <v>-9.8410910000000005</v>
      </c>
      <c r="R1249" s="861">
        <v>-11.266673000000001</v>
      </c>
      <c r="S1249" s="861">
        <v>-12.452327</v>
      </c>
      <c r="T1249" s="861">
        <v>81.548162000000005</v>
      </c>
      <c r="U1249" s="861">
        <v>73.396608999999998</v>
      </c>
      <c r="V1249" s="861">
        <v>92.369011</v>
      </c>
      <c r="W1249" s="861">
        <v>91.469741999999997</v>
      </c>
      <c r="X1249" s="861">
        <v>-9.6887980000000002</v>
      </c>
      <c r="Y1249" s="861">
        <v>-9.8105949999999993</v>
      </c>
      <c r="Z1249" s="861">
        <v>-13.57413</v>
      </c>
      <c r="AA1249" s="861">
        <v>-13.037736000000001</v>
      </c>
      <c r="AB1249" s="861">
        <v>-12.868463</v>
      </c>
      <c r="AC1249" s="861">
        <v>-13.814399999999999</v>
      </c>
      <c r="AD1249" s="861">
        <v>-15.782743999999999</v>
      </c>
      <c r="AE1249" s="861">
        <v>102.01264999999999</v>
      </c>
      <c r="AF1249" s="861">
        <v>95.756062999999997</v>
      </c>
      <c r="AG1249" s="861">
        <v>86.923213000000004</v>
      </c>
      <c r="AH1249" s="861">
        <v>106.43562799999999</v>
      </c>
      <c r="AI1249" s="861">
        <v>88.691419999999994</v>
      </c>
      <c r="AJ1249" s="861">
        <v>70.274122000000006</v>
      </c>
      <c r="AK1249" s="861">
        <v>-10.280732</v>
      </c>
      <c r="AL1249" s="861">
        <v>-12.894361999999999</v>
      </c>
      <c r="AM1249" s="861">
        <v>-9.7730270000000008</v>
      </c>
      <c r="AN1249" s="861">
        <v>91.513856000000004</v>
      </c>
      <c r="AO1249" s="861">
        <v>90.745641000000006</v>
      </c>
      <c r="AP1249" s="861">
        <v>88.505076000000003</v>
      </c>
      <c r="AQ1249" s="861">
        <v>86.923045000000002</v>
      </c>
      <c r="AR1249" s="861">
        <v>71.935250999999994</v>
      </c>
      <c r="AS1249" s="861">
        <v>63.010668000000003</v>
      </c>
      <c r="AT1249" s="861">
        <v>75.611134000000007</v>
      </c>
      <c r="AU1249" s="861">
        <v>74.534098999999998</v>
      </c>
      <c r="AV1249" s="861">
        <v>73.731138000000001</v>
      </c>
      <c r="AW1249" s="861">
        <v>72.974292000000005</v>
      </c>
      <c r="AX1249" s="861">
        <v>88.112110000000001</v>
      </c>
      <c r="AY1249" s="861">
        <v>86.021159999999995</v>
      </c>
      <c r="AZ1249" s="861">
        <v>-10.717128000000001</v>
      </c>
      <c r="BA1249" s="861">
        <v>-8.5914040000000007</v>
      </c>
      <c r="BB1249" s="861">
        <v>-17.557455000000001</v>
      </c>
      <c r="BC1249" s="861">
        <v>-16.524812000000001</v>
      </c>
      <c r="BD1249" s="861">
        <v>-17.031905999999999</v>
      </c>
      <c r="BE1249" s="861">
        <v>-12.778740000000001</v>
      </c>
      <c r="BF1249" s="861">
        <v>31.393066000000001</v>
      </c>
      <c r="BG1249" s="861">
        <v>140.66165899999999</v>
      </c>
      <c r="BH1249" s="861">
        <v>109.090745</v>
      </c>
      <c r="BI1249" s="861">
        <v>48.148386000000002</v>
      </c>
      <c r="BJ1249" s="861">
        <v>129.75208799999999</v>
      </c>
      <c r="BK1249" s="861">
        <v>84.482847000000007</v>
      </c>
      <c r="BL1249" s="861">
        <v>73.287340999999998</v>
      </c>
      <c r="BM1249" s="861">
        <v>-22.274077999999999</v>
      </c>
      <c r="BN1249" s="861">
        <v>-16.994340000000001</v>
      </c>
      <c r="BO1249" s="861">
        <v>-14.952913000000001</v>
      </c>
      <c r="BP1249" s="861">
        <v>-16.893274000000002</v>
      </c>
      <c r="BQ1249" s="861">
        <v>85.454013000000003</v>
      </c>
      <c r="BR1249" s="861">
        <v>88.288683000000006</v>
      </c>
      <c r="BS1249" s="861">
        <v>84.497881000000007</v>
      </c>
      <c r="BT1249" s="861">
        <v>57.484141999999999</v>
      </c>
      <c r="BU1249" s="861">
        <v>64.255801000000005</v>
      </c>
      <c r="BV1249" s="861">
        <v>60.182918999999998</v>
      </c>
      <c r="BW1249" s="861">
        <v>63.903635999999999</v>
      </c>
      <c r="BX1249" s="861">
        <v>-16.205878999999999</v>
      </c>
      <c r="BY1249" s="861">
        <v>-16.418710999999998</v>
      </c>
      <c r="BZ1249" s="861">
        <v>-17.270520999999999</v>
      </c>
      <c r="CA1249" s="861">
        <v>-17.528352999999999</v>
      </c>
      <c r="CB1249" s="861">
        <v>-11.600203</v>
      </c>
      <c r="CC1249" s="861">
        <v>-9.1287240000000001</v>
      </c>
      <c r="CD1249" s="861">
        <v>-12.037796999999999</v>
      </c>
      <c r="CE1249" s="861">
        <v>-9.2524619999999995</v>
      </c>
      <c r="CF1249" s="861">
        <v>-14.506152999999999</v>
      </c>
      <c r="CG1249" s="861">
        <v>-9.6582880000000007</v>
      </c>
      <c r="CH1249" s="861">
        <v>-14.750451</v>
      </c>
      <c r="CI1249" s="861">
        <v>-10.713948</v>
      </c>
      <c r="CJ1249" s="861">
        <v>-11.532926</v>
      </c>
      <c r="CK1249" s="861">
        <v>-8.2641690000000008</v>
      </c>
      <c r="CL1249" s="861">
        <v>-11.596795999999999</v>
      </c>
      <c r="CM1249" s="861">
        <v>-7.6130170000000001</v>
      </c>
      <c r="CN1249" s="861">
        <v>-14.274592</v>
      </c>
      <c r="CO1249" s="861">
        <v>-10.340185</v>
      </c>
      <c r="CP1249" s="861">
        <v>-14.749181</v>
      </c>
      <c r="CQ1249" s="861">
        <v>-11.289433000000001</v>
      </c>
      <c r="CR1249" s="861">
        <v>-11.249931999999999</v>
      </c>
      <c r="CS1249" s="861">
        <v>-8.6956229999999994</v>
      </c>
      <c r="CT1249" s="861">
        <v>-11.961202999999999</v>
      </c>
      <c r="CU1249" s="861">
        <v>-8.3218820000000004</v>
      </c>
      <c r="CV1249" s="861">
        <v>-14.769868000000001</v>
      </c>
      <c r="CW1249" s="861">
        <v>-8.5297359999999998</v>
      </c>
      <c r="CX1249" s="861">
        <v>-14.853244</v>
      </c>
      <c r="CY1249" s="861">
        <v>-9.4679450000000003</v>
      </c>
      <c r="CZ1249" s="861">
        <v>-10.990447</v>
      </c>
      <c r="DA1249" s="861">
        <v>-7.8564230000000004</v>
      </c>
      <c r="DB1249" s="861">
        <v>-11.676551999999999</v>
      </c>
      <c r="DC1249" s="861">
        <v>-7.3697119999999998</v>
      </c>
      <c r="DD1249" s="861">
        <v>-14.529292</v>
      </c>
      <c r="DE1249" s="861">
        <v>-9.8233929999999994</v>
      </c>
      <c r="DF1249" s="861">
        <v>-14.910377</v>
      </c>
      <c r="DG1249" s="861">
        <v>-10.332174</v>
      </c>
      <c r="DH1249" s="861">
        <v>-10.964033000000001</v>
      </c>
      <c r="DI1249" s="861">
        <v>-8.2341789999999992</v>
      </c>
      <c r="DJ1249" s="861">
        <v>-11.463153999999999</v>
      </c>
      <c r="DK1249" s="861">
        <v>-8.4892900000000004</v>
      </c>
      <c r="DL1249" s="861">
        <v>-14.707922</v>
      </c>
      <c r="DM1249" s="861">
        <v>-11.433695999999999</v>
      </c>
      <c r="DN1249" s="861">
        <v>-14.911322999999999</v>
      </c>
      <c r="DO1249" s="861">
        <v>-11.276673000000001</v>
      </c>
      <c r="DP1249" s="861">
        <v>-11.61111</v>
      </c>
      <c r="DQ1249" s="861">
        <v>-9.1094720000000002</v>
      </c>
      <c r="DR1249" s="861">
        <v>-11.763804</v>
      </c>
      <c r="DS1249" s="861">
        <v>-9.6645900000000005</v>
      </c>
      <c r="DT1249" s="861">
        <v>-14.419573</v>
      </c>
      <c r="DU1249" s="861">
        <v>-12.093024</v>
      </c>
      <c r="DV1249" s="861">
        <v>-14.74311</v>
      </c>
      <c r="DW1249" s="861">
        <v>-9.3437420000000007</v>
      </c>
      <c r="DX1249" s="861">
        <v>11.228790999999999</v>
      </c>
      <c r="DY1249" s="861">
        <v>7.6924210000000004</v>
      </c>
      <c r="DZ1249" s="861">
        <v>158.13179700000001</v>
      </c>
      <c r="EA1249" s="861">
        <v>149.34797</v>
      </c>
      <c r="EB1249" s="861">
        <v>120.78</v>
      </c>
      <c r="EC1249" s="861">
        <v>3.26</v>
      </c>
      <c r="ED1249" s="861">
        <v>387.9</v>
      </c>
      <c r="EE1249" s="861">
        <v>120.78</v>
      </c>
      <c r="EF1249" s="861">
        <v>5.2930000000000001</v>
      </c>
      <c r="EG1249" s="861">
        <v>631.20000000000005</v>
      </c>
      <c r="EH1249" s="861">
        <v>120.87</v>
      </c>
      <c r="EI1249" s="861">
        <v>4.8860000000000001</v>
      </c>
      <c r="EJ1249" s="861">
        <v>577.9</v>
      </c>
      <c r="EK1249" s="861">
        <v>9.802073</v>
      </c>
      <c r="EL1249" s="861">
        <v>11.372959</v>
      </c>
      <c r="EM1249" s="861">
        <v>-19.575099999999999</v>
      </c>
      <c r="EN1249" s="861">
        <v>-26.325872</v>
      </c>
      <c r="EO1249" s="861">
        <v>93.241382999999999</v>
      </c>
      <c r="EP1249" s="861">
        <v>89.346788000000004</v>
      </c>
      <c r="EQ1249" s="861">
        <v>-11.268224999999999</v>
      </c>
      <c r="ER1249" s="861">
        <v>5732.151167</v>
      </c>
      <c r="ES1249" s="861">
        <v>13369.258419</v>
      </c>
      <c r="ET1249" s="861">
        <v>12483.573225</v>
      </c>
      <c r="EU1249" s="861"/>
      <c r="EV1249" s="861"/>
      <c r="EW1249" s="861"/>
      <c r="EX1249" s="861"/>
      <c r="EY1249" s="861"/>
      <c r="EZ1249" s="861"/>
      <c r="FA1249" s="861"/>
      <c r="FB1249" s="861"/>
      <c r="FC1249" s="861"/>
      <c r="FD1249" s="861"/>
    </row>
    <row r="1250" spans="1:160" x14ac:dyDescent="0.25">
      <c r="A1250" s="837">
        <v>46142</v>
      </c>
      <c r="B1250" s="836">
        <v>0.238125</v>
      </c>
      <c r="C1250" s="861">
        <v>70440</v>
      </c>
      <c r="D1250" s="861">
        <v>0</v>
      </c>
      <c r="E1250" s="861">
        <v>0</v>
      </c>
      <c r="F1250" s="861">
        <v>75.125692999999998</v>
      </c>
      <c r="G1250" s="861">
        <v>71.600299000000007</v>
      </c>
      <c r="H1250" s="861">
        <v>64.889053000000004</v>
      </c>
      <c r="I1250" s="861">
        <v>74.018369000000007</v>
      </c>
      <c r="J1250" s="861">
        <v>71.314761000000004</v>
      </c>
      <c r="K1250" s="861">
        <v>71.095825000000005</v>
      </c>
      <c r="L1250" s="861">
        <v>73.818853000000004</v>
      </c>
      <c r="M1250" s="861">
        <v>74.557072000000005</v>
      </c>
      <c r="N1250" s="861">
        <v>-10.86472</v>
      </c>
      <c r="O1250" s="861">
        <v>-13.192404</v>
      </c>
      <c r="P1250" s="861">
        <v>-14.26402</v>
      </c>
      <c r="Q1250" s="861">
        <v>-9.5997059999999994</v>
      </c>
      <c r="R1250" s="861">
        <v>-11.328478</v>
      </c>
      <c r="S1250" s="861">
        <v>-12.448758</v>
      </c>
      <c r="T1250" s="861">
        <v>81.525873000000004</v>
      </c>
      <c r="U1250" s="861">
        <v>73.069339999999997</v>
      </c>
      <c r="V1250" s="861">
        <v>92.241247999999999</v>
      </c>
      <c r="W1250" s="861">
        <v>91.292936999999995</v>
      </c>
      <c r="X1250" s="861">
        <v>-9.6266859999999994</v>
      </c>
      <c r="Y1250" s="861">
        <v>-9.7193140000000007</v>
      </c>
      <c r="Z1250" s="861">
        <v>-13.572915</v>
      </c>
      <c r="AA1250" s="861">
        <v>-13.041238</v>
      </c>
      <c r="AB1250" s="861">
        <v>-12.846387</v>
      </c>
      <c r="AC1250" s="861">
        <v>-13.752632999999999</v>
      </c>
      <c r="AD1250" s="861">
        <v>-15.693891000000001</v>
      </c>
      <c r="AE1250" s="861">
        <v>101.973996</v>
      </c>
      <c r="AF1250" s="861">
        <v>95.795496999999997</v>
      </c>
      <c r="AG1250" s="861">
        <v>86.828481999999994</v>
      </c>
      <c r="AH1250" s="861">
        <v>106.33537800000001</v>
      </c>
      <c r="AI1250" s="861">
        <v>88.659412000000003</v>
      </c>
      <c r="AJ1250" s="861">
        <v>70.181949000000003</v>
      </c>
      <c r="AK1250" s="861">
        <v>-10.235184</v>
      </c>
      <c r="AL1250" s="861">
        <v>-12.832388</v>
      </c>
      <c r="AM1250" s="861">
        <v>-9.7165180000000007</v>
      </c>
      <c r="AN1250" s="861">
        <v>91.511560000000003</v>
      </c>
      <c r="AO1250" s="861">
        <v>90.580759999999998</v>
      </c>
      <c r="AP1250" s="861">
        <v>88.539804000000004</v>
      </c>
      <c r="AQ1250" s="861">
        <v>86.935756999999995</v>
      </c>
      <c r="AR1250" s="861">
        <v>71.858885999999998</v>
      </c>
      <c r="AS1250" s="861">
        <v>62.975479</v>
      </c>
      <c r="AT1250" s="861">
        <v>75.606959000000003</v>
      </c>
      <c r="AU1250" s="861">
        <v>74.525692000000006</v>
      </c>
      <c r="AV1250" s="861">
        <v>73.432469999999995</v>
      </c>
      <c r="AW1250" s="861">
        <v>72.944815000000006</v>
      </c>
      <c r="AX1250" s="861">
        <v>88.133486000000005</v>
      </c>
      <c r="AY1250" s="861">
        <v>86.070527999999996</v>
      </c>
      <c r="AZ1250" s="861">
        <v>-10.790020999999999</v>
      </c>
      <c r="BA1250" s="861">
        <v>-8.6022390000000009</v>
      </c>
      <c r="BB1250" s="861">
        <v>-17.556453999999999</v>
      </c>
      <c r="BC1250" s="861">
        <v>-16.531872</v>
      </c>
      <c r="BD1250" s="861">
        <v>-17.074565</v>
      </c>
      <c r="BE1250" s="861">
        <v>-12.796942</v>
      </c>
      <c r="BF1250" s="861">
        <v>31.617339000000001</v>
      </c>
      <c r="BG1250" s="861">
        <v>140.69952499999999</v>
      </c>
      <c r="BH1250" s="861">
        <v>109.155699</v>
      </c>
      <c r="BI1250" s="861">
        <v>48.017878000000003</v>
      </c>
      <c r="BJ1250" s="861">
        <v>129.68640500000001</v>
      </c>
      <c r="BK1250" s="861">
        <v>84.519073000000006</v>
      </c>
      <c r="BL1250" s="861">
        <v>73.453964999999997</v>
      </c>
      <c r="BM1250" s="861">
        <v>-22.265124</v>
      </c>
      <c r="BN1250" s="861">
        <v>-17.019086999999999</v>
      </c>
      <c r="BO1250" s="861">
        <v>-14.992243999999999</v>
      </c>
      <c r="BP1250" s="861">
        <v>-16.886703000000001</v>
      </c>
      <c r="BQ1250" s="861">
        <v>85.492340999999996</v>
      </c>
      <c r="BR1250" s="861">
        <v>88.249388999999994</v>
      </c>
      <c r="BS1250" s="861">
        <v>84.453818999999996</v>
      </c>
      <c r="BT1250" s="861">
        <v>57.415357999999998</v>
      </c>
      <c r="BU1250" s="861">
        <v>64.253129999999999</v>
      </c>
      <c r="BV1250" s="861">
        <v>60.179805000000002</v>
      </c>
      <c r="BW1250" s="861">
        <v>63.988697999999999</v>
      </c>
      <c r="BX1250" s="861">
        <v>-16.126631</v>
      </c>
      <c r="BY1250" s="861">
        <v>-16.354604999999999</v>
      </c>
      <c r="BZ1250" s="861">
        <v>-17.336324999999999</v>
      </c>
      <c r="CA1250" s="861">
        <v>-17.554763000000001</v>
      </c>
      <c r="CB1250" s="861">
        <v>-11.633424</v>
      </c>
      <c r="CC1250" s="861">
        <v>-9.1507170000000002</v>
      </c>
      <c r="CD1250" s="861">
        <v>-12.083434</v>
      </c>
      <c r="CE1250" s="861">
        <v>-9.2777410000000007</v>
      </c>
      <c r="CF1250" s="861">
        <v>-14.553915</v>
      </c>
      <c r="CG1250" s="861">
        <v>-9.6700350000000004</v>
      </c>
      <c r="CH1250" s="861">
        <v>-14.768233</v>
      </c>
      <c r="CI1250" s="861">
        <v>-10.739604</v>
      </c>
      <c r="CJ1250" s="861">
        <v>-11.565203</v>
      </c>
      <c r="CK1250" s="861">
        <v>-8.3006410000000006</v>
      </c>
      <c r="CL1250" s="861">
        <v>-11.608523999999999</v>
      </c>
      <c r="CM1250" s="861">
        <v>-7.6354259999999998</v>
      </c>
      <c r="CN1250" s="861">
        <v>-14.283118</v>
      </c>
      <c r="CO1250" s="861">
        <v>-10.338328000000001</v>
      </c>
      <c r="CP1250" s="861">
        <v>-14.771082</v>
      </c>
      <c r="CQ1250" s="861">
        <v>-11.280177</v>
      </c>
      <c r="CR1250" s="861">
        <v>-11.262778000000001</v>
      </c>
      <c r="CS1250" s="861">
        <v>-8.7182519999999997</v>
      </c>
      <c r="CT1250" s="861">
        <v>-11.985424</v>
      </c>
      <c r="CU1250" s="861">
        <v>-8.3422190000000001</v>
      </c>
      <c r="CV1250" s="861">
        <v>-14.78805</v>
      </c>
      <c r="CW1250" s="861">
        <v>-8.5126220000000004</v>
      </c>
      <c r="CX1250" s="861">
        <v>-14.835511</v>
      </c>
      <c r="CY1250" s="861">
        <v>-9.4489549999999998</v>
      </c>
      <c r="CZ1250" s="861">
        <v>-10.970942000000001</v>
      </c>
      <c r="DA1250" s="861">
        <v>-7.8626769999999997</v>
      </c>
      <c r="DB1250" s="861">
        <v>-11.672491000000001</v>
      </c>
      <c r="DC1250" s="861">
        <v>-7.3684830000000003</v>
      </c>
      <c r="DD1250" s="861">
        <v>-14.503470999999999</v>
      </c>
      <c r="DE1250" s="861">
        <v>-9.8015170000000005</v>
      </c>
      <c r="DF1250" s="861">
        <v>-14.901403</v>
      </c>
      <c r="DG1250" s="861">
        <v>-10.335473</v>
      </c>
      <c r="DH1250" s="861">
        <v>-10.943365</v>
      </c>
      <c r="DI1250" s="861">
        <v>-8.2290659999999995</v>
      </c>
      <c r="DJ1250" s="861">
        <v>-11.474949000000001</v>
      </c>
      <c r="DK1250" s="861">
        <v>-8.4855789999999995</v>
      </c>
      <c r="DL1250" s="861">
        <v>-14.693381</v>
      </c>
      <c r="DM1250" s="861">
        <v>-11.432871</v>
      </c>
      <c r="DN1250" s="861">
        <v>-14.903767999999999</v>
      </c>
      <c r="DO1250" s="861">
        <v>-11.263048</v>
      </c>
      <c r="DP1250" s="861">
        <v>-11.586656</v>
      </c>
      <c r="DQ1250" s="861">
        <v>-9.0977910000000008</v>
      </c>
      <c r="DR1250" s="861">
        <v>-11.739838000000001</v>
      </c>
      <c r="DS1250" s="861">
        <v>-9.6772899999999993</v>
      </c>
      <c r="DT1250" s="861">
        <v>-14.387081</v>
      </c>
      <c r="DU1250" s="861">
        <v>-12.111504</v>
      </c>
      <c r="DV1250" s="861">
        <v>-14.708762</v>
      </c>
      <c r="DW1250" s="861">
        <v>-9.3378150000000009</v>
      </c>
      <c r="DX1250" s="861">
        <v>11.310202</v>
      </c>
      <c r="DY1250" s="861">
        <v>7.6857629999999997</v>
      </c>
      <c r="DZ1250" s="861">
        <v>157.822776</v>
      </c>
      <c r="EA1250" s="861">
        <v>149.236571</v>
      </c>
      <c r="EB1250" s="861">
        <v>120.9</v>
      </c>
      <c r="EC1250" s="861">
        <v>3.2610000000000001</v>
      </c>
      <c r="ED1250" s="861">
        <v>387.3</v>
      </c>
      <c r="EE1250" s="861">
        <v>120.76</v>
      </c>
      <c r="EF1250" s="861">
        <v>5.2960000000000003</v>
      </c>
      <c r="EG1250" s="861">
        <v>631.6</v>
      </c>
      <c r="EH1250" s="861">
        <v>120.73</v>
      </c>
      <c r="EI1250" s="861">
        <v>4.8639999999999999</v>
      </c>
      <c r="EJ1250" s="861">
        <v>580.9</v>
      </c>
      <c r="EK1250" s="861">
        <v>9.711824</v>
      </c>
      <c r="EL1250" s="861">
        <v>11.347097</v>
      </c>
      <c r="EM1250" s="861">
        <v>-19.428342000000001</v>
      </c>
      <c r="EN1250" s="861">
        <v>-26.339341000000001</v>
      </c>
      <c r="EO1250" s="861">
        <v>93.106859999999998</v>
      </c>
      <c r="EP1250" s="861">
        <v>89.296424000000002</v>
      </c>
      <c r="EQ1250" s="861">
        <v>-11.271722</v>
      </c>
      <c r="ER1250" s="861">
        <v>5738.6160220000002</v>
      </c>
      <c r="ES1250" s="861">
        <v>13379.766134</v>
      </c>
      <c r="ET1250" s="861">
        <v>12493.223647999999</v>
      </c>
      <c r="EU1250" s="861"/>
      <c r="EV1250" s="861"/>
      <c r="EW1250" s="861"/>
      <c r="EX1250" s="861"/>
      <c r="EY1250" s="861"/>
      <c r="EZ1250" s="861"/>
      <c r="FA1250" s="861"/>
      <c r="FB1250" s="861"/>
      <c r="FC1250" s="861"/>
      <c r="FD1250" s="861"/>
    </row>
    <row r="1251" spans="1:160" x14ac:dyDescent="0.25">
      <c r="A1251" s="837">
        <v>46142</v>
      </c>
      <c r="B1251" s="836">
        <v>0.23881944444444445</v>
      </c>
      <c r="C1251" s="861">
        <v>70500</v>
      </c>
      <c r="D1251" s="861">
        <v>0</v>
      </c>
      <c r="E1251" s="861">
        <v>0</v>
      </c>
      <c r="F1251" s="861">
        <v>75.025002999999998</v>
      </c>
      <c r="G1251" s="861">
        <v>71.586558999999994</v>
      </c>
      <c r="H1251" s="861">
        <v>64.809366999999995</v>
      </c>
      <c r="I1251" s="861">
        <v>73.993251999999998</v>
      </c>
      <c r="J1251" s="861">
        <v>71.301441999999994</v>
      </c>
      <c r="K1251" s="861">
        <v>71.074015000000003</v>
      </c>
      <c r="L1251" s="861">
        <v>73.799891000000002</v>
      </c>
      <c r="M1251" s="861">
        <v>74.525447</v>
      </c>
      <c r="N1251" s="861">
        <v>-10.772570999999999</v>
      </c>
      <c r="O1251" s="861">
        <v>-13.238113</v>
      </c>
      <c r="P1251" s="861">
        <v>-14.238460999999999</v>
      </c>
      <c r="Q1251" s="861">
        <v>-9.6589700000000001</v>
      </c>
      <c r="R1251" s="861">
        <v>-11.362037000000001</v>
      </c>
      <c r="S1251" s="861">
        <v>-12.522425</v>
      </c>
      <c r="T1251" s="861">
        <v>81.263706999999997</v>
      </c>
      <c r="U1251" s="861">
        <v>73.910439999999994</v>
      </c>
      <c r="V1251" s="861">
        <v>92.392409000000001</v>
      </c>
      <c r="W1251" s="861">
        <v>91.422711000000007</v>
      </c>
      <c r="X1251" s="861">
        <v>-9.6533759999999997</v>
      </c>
      <c r="Y1251" s="861">
        <v>-9.7945410000000006</v>
      </c>
      <c r="Z1251" s="861">
        <v>-13.604704999999999</v>
      </c>
      <c r="AA1251" s="861">
        <v>-13.074415999999999</v>
      </c>
      <c r="AB1251" s="861">
        <v>-12.845116000000001</v>
      </c>
      <c r="AC1251" s="861">
        <v>-13.796211</v>
      </c>
      <c r="AD1251" s="861">
        <v>-15.73681</v>
      </c>
      <c r="AE1251" s="861">
        <v>102.04991099999999</v>
      </c>
      <c r="AF1251" s="861">
        <v>95.812145000000001</v>
      </c>
      <c r="AG1251" s="861">
        <v>86.829053000000002</v>
      </c>
      <c r="AH1251" s="861">
        <v>106.427937</v>
      </c>
      <c r="AI1251" s="861">
        <v>88.654470000000003</v>
      </c>
      <c r="AJ1251" s="861">
        <v>70.198565000000002</v>
      </c>
      <c r="AK1251" s="861">
        <v>-10.290532000000001</v>
      </c>
      <c r="AL1251" s="861">
        <v>-12.824318</v>
      </c>
      <c r="AM1251" s="861">
        <v>-9.7849540000000008</v>
      </c>
      <c r="AN1251" s="861">
        <v>91.478870000000001</v>
      </c>
      <c r="AO1251" s="861">
        <v>90.742622999999995</v>
      </c>
      <c r="AP1251" s="861">
        <v>88.769392999999994</v>
      </c>
      <c r="AQ1251" s="861">
        <v>87.014159000000006</v>
      </c>
      <c r="AR1251" s="861">
        <v>71.916179</v>
      </c>
      <c r="AS1251" s="861">
        <v>62.993535000000001</v>
      </c>
      <c r="AT1251" s="861">
        <v>75.717421999999999</v>
      </c>
      <c r="AU1251" s="861">
        <v>74.528530000000003</v>
      </c>
      <c r="AV1251" s="861">
        <v>73.657030000000006</v>
      </c>
      <c r="AW1251" s="861">
        <v>72.969779000000003</v>
      </c>
      <c r="AX1251" s="861">
        <v>88.049430000000001</v>
      </c>
      <c r="AY1251" s="861">
        <v>86.002118999999993</v>
      </c>
      <c r="AZ1251" s="861">
        <v>-10.84262</v>
      </c>
      <c r="BA1251" s="861">
        <v>-8.5535099999999993</v>
      </c>
      <c r="BB1251" s="861">
        <v>-17.584136000000001</v>
      </c>
      <c r="BC1251" s="861">
        <v>-16.524419999999999</v>
      </c>
      <c r="BD1251" s="861">
        <v>-17.058565000000002</v>
      </c>
      <c r="BE1251" s="861">
        <v>-12.763495000000001</v>
      </c>
      <c r="BF1251" s="861">
        <v>31.523761</v>
      </c>
      <c r="BG1251" s="861">
        <v>140.62171900000001</v>
      </c>
      <c r="BH1251" s="861">
        <v>108.950928</v>
      </c>
      <c r="BI1251" s="861">
        <v>47.931511999999998</v>
      </c>
      <c r="BJ1251" s="861">
        <v>129.36256399999999</v>
      </c>
      <c r="BK1251" s="861">
        <v>84.475309999999993</v>
      </c>
      <c r="BL1251" s="861">
        <v>73.325839000000002</v>
      </c>
      <c r="BM1251" s="861">
        <v>-22.307116000000001</v>
      </c>
      <c r="BN1251" s="861">
        <v>-17.033155000000001</v>
      </c>
      <c r="BO1251" s="861">
        <v>-14.983088</v>
      </c>
      <c r="BP1251" s="861">
        <v>-16.929236</v>
      </c>
      <c r="BQ1251" s="861">
        <v>85.394423000000003</v>
      </c>
      <c r="BR1251" s="861">
        <v>88.236485999999999</v>
      </c>
      <c r="BS1251" s="861">
        <v>84.479294999999993</v>
      </c>
      <c r="BT1251" s="861">
        <v>57.328212999999998</v>
      </c>
      <c r="BU1251" s="861">
        <v>64.266086000000001</v>
      </c>
      <c r="BV1251" s="861">
        <v>60.126615999999999</v>
      </c>
      <c r="BW1251" s="861">
        <v>63.907076000000004</v>
      </c>
      <c r="BX1251" s="861">
        <v>-16.091016</v>
      </c>
      <c r="BY1251" s="861">
        <v>-16.462147000000002</v>
      </c>
      <c r="BZ1251" s="861">
        <v>-17.348537</v>
      </c>
      <c r="CA1251" s="861">
        <v>-17.596426999999998</v>
      </c>
      <c r="CB1251" s="861">
        <v>-11.642702999999999</v>
      </c>
      <c r="CC1251" s="861">
        <v>-9.1527659999999997</v>
      </c>
      <c r="CD1251" s="861">
        <v>-12.08408</v>
      </c>
      <c r="CE1251" s="861">
        <v>-9.2563519999999997</v>
      </c>
      <c r="CF1251" s="861">
        <v>-14.563599</v>
      </c>
      <c r="CG1251" s="861">
        <v>-9.6960619999999995</v>
      </c>
      <c r="CH1251" s="861">
        <v>-14.788907</v>
      </c>
      <c r="CI1251" s="861">
        <v>-10.744641</v>
      </c>
      <c r="CJ1251" s="861">
        <v>-11.541078000000001</v>
      </c>
      <c r="CK1251" s="861">
        <v>-8.2923899999999993</v>
      </c>
      <c r="CL1251" s="861">
        <v>-11.635517</v>
      </c>
      <c r="CM1251" s="861">
        <v>-7.6388720000000001</v>
      </c>
      <c r="CN1251" s="861">
        <v>-14.302721</v>
      </c>
      <c r="CO1251" s="861">
        <v>-10.374243</v>
      </c>
      <c r="CP1251" s="861">
        <v>-14.777644</v>
      </c>
      <c r="CQ1251" s="861">
        <v>-11.318680000000001</v>
      </c>
      <c r="CR1251" s="861">
        <v>-11.262249000000001</v>
      </c>
      <c r="CS1251" s="861">
        <v>-8.7092960000000001</v>
      </c>
      <c r="CT1251" s="861">
        <v>-11.987470999999999</v>
      </c>
      <c r="CU1251" s="861">
        <v>-8.3288069999999994</v>
      </c>
      <c r="CV1251" s="861">
        <v>-14.81706</v>
      </c>
      <c r="CW1251" s="861">
        <v>-8.5689720000000005</v>
      </c>
      <c r="CX1251" s="861">
        <v>-14.880566</v>
      </c>
      <c r="CY1251" s="861">
        <v>-9.4739339999999999</v>
      </c>
      <c r="CZ1251" s="861">
        <v>-10.997861</v>
      </c>
      <c r="DA1251" s="861">
        <v>-7.8838990000000004</v>
      </c>
      <c r="DB1251" s="861">
        <v>-11.697136</v>
      </c>
      <c r="DC1251" s="861">
        <v>-7.4158629999999999</v>
      </c>
      <c r="DD1251" s="861">
        <v>-14.531483</v>
      </c>
      <c r="DE1251" s="861">
        <v>-9.8307289999999998</v>
      </c>
      <c r="DF1251" s="861">
        <v>-14.92436</v>
      </c>
      <c r="DG1251" s="861">
        <v>-10.371881999999999</v>
      </c>
      <c r="DH1251" s="861">
        <v>-10.975109</v>
      </c>
      <c r="DI1251" s="861">
        <v>-8.2422299999999993</v>
      </c>
      <c r="DJ1251" s="861">
        <v>-11.481123999999999</v>
      </c>
      <c r="DK1251" s="861">
        <v>-8.5081120000000006</v>
      </c>
      <c r="DL1251" s="861">
        <v>-14.695112</v>
      </c>
      <c r="DM1251" s="861">
        <v>-11.454819000000001</v>
      </c>
      <c r="DN1251" s="861">
        <v>-14.938076000000001</v>
      </c>
      <c r="DO1251" s="861">
        <v>-11.273645999999999</v>
      </c>
      <c r="DP1251" s="861">
        <v>-11.593496</v>
      </c>
      <c r="DQ1251" s="861">
        <v>-9.1133159999999993</v>
      </c>
      <c r="DR1251" s="861">
        <v>-11.776135</v>
      </c>
      <c r="DS1251" s="861">
        <v>-9.686731</v>
      </c>
      <c r="DT1251" s="861">
        <v>-14.432762</v>
      </c>
      <c r="DU1251" s="861">
        <v>-12.120291</v>
      </c>
      <c r="DV1251" s="861">
        <v>-14.732858</v>
      </c>
      <c r="DW1251" s="861">
        <v>-9.3513929999999998</v>
      </c>
      <c r="DX1251" s="861">
        <v>11.246919999999999</v>
      </c>
      <c r="DY1251" s="861">
        <v>7.677403</v>
      </c>
      <c r="DZ1251" s="861">
        <v>158.532388</v>
      </c>
      <c r="EA1251" s="861">
        <v>148.95068499999999</v>
      </c>
      <c r="EB1251" s="861">
        <v>121.44</v>
      </c>
      <c r="EC1251" s="861">
        <v>1.2370000000000001</v>
      </c>
      <c r="ED1251" s="861">
        <v>132.6</v>
      </c>
      <c r="EE1251" s="861">
        <v>121.43</v>
      </c>
      <c r="EF1251" s="861">
        <v>5.2770000000000001</v>
      </c>
      <c r="EG1251" s="861">
        <v>629.29999999999995</v>
      </c>
      <c r="EH1251" s="861">
        <v>121.14</v>
      </c>
      <c r="EI1251" s="861">
        <v>4.8879999999999999</v>
      </c>
      <c r="EJ1251" s="861">
        <v>579.20000000000005</v>
      </c>
      <c r="EK1251" s="861">
        <v>9.7574349999999992</v>
      </c>
      <c r="EL1251" s="861">
        <v>11.373169000000001</v>
      </c>
      <c r="EM1251" s="861">
        <v>-19.542389</v>
      </c>
      <c r="EN1251" s="861">
        <v>-26.356256999999999</v>
      </c>
      <c r="EO1251" s="861">
        <v>93.415505999999993</v>
      </c>
      <c r="EP1251" s="861">
        <v>89.167060000000006</v>
      </c>
      <c r="EQ1251" s="861">
        <v>-11.288897</v>
      </c>
      <c r="ER1251" s="861">
        <v>5741.7487709999996</v>
      </c>
      <c r="ES1251" s="861">
        <v>13390.282687999999</v>
      </c>
      <c r="ET1251" s="861">
        <v>12502.890434999999</v>
      </c>
      <c r="EU1251" s="861"/>
      <c r="EV1251" s="861"/>
      <c r="EW1251" s="861"/>
      <c r="EX1251" s="861"/>
      <c r="EY1251" s="861"/>
      <c r="EZ1251" s="861"/>
      <c r="FA1251" s="861"/>
      <c r="FB1251" s="861"/>
      <c r="FC1251" s="861"/>
      <c r="FD1251" s="861"/>
    </row>
    <row r="1252" spans="1:160" x14ac:dyDescent="0.25">
      <c r="A1252" s="837">
        <v>46142</v>
      </c>
      <c r="B1252" s="836">
        <v>0.23951388888888889</v>
      </c>
      <c r="C1252" s="861">
        <v>70560</v>
      </c>
      <c r="D1252" s="861">
        <v>0</v>
      </c>
      <c r="E1252" s="861">
        <v>0</v>
      </c>
      <c r="F1252" s="861">
        <v>75.043993999999998</v>
      </c>
      <c r="G1252" s="861">
        <v>71.602234999999993</v>
      </c>
      <c r="H1252" s="861">
        <v>64.755052000000006</v>
      </c>
      <c r="I1252" s="861">
        <v>74.006679000000005</v>
      </c>
      <c r="J1252" s="861">
        <v>71.308548999999999</v>
      </c>
      <c r="K1252" s="861">
        <v>71.111251999999993</v>
      </c>
      <c r="L1252" s="861">
        <v>73.829718</v>
      </c>
      <c r="M1252" s="861">
        <v>74.564547000000005</v>
      </c>
      <c r="N1252" s="861">
        <v>-10.904114999999999</v>
      </c>
      <c r="O1252" s="861">
        <v>-13.152702</v>
      </c>
      <c r="P1252" s="861">
        <v>-14.289453</v>
      </c>
      <c r="Q1252" s="861">
        <v>-9.7949619999999999</v>
      </c>
      <c r="R1252" s="861">
        <v>-11.334712</v>
      </c>
      <c r="S1252" s="861">
        <v>-12.481387</v>
      </c>
      <c r="T1252" s="861">
        <v>81.507205999999996</v>
      </c>
      <c r="U1252" s="861">
        <v>73.279077000000001</v>
      </c>
      <c r="V1252" s="861">
        <v>92.241732999999996</v>
      </c>
      <c r="W1252" s="861">
        <v>91.328657000000007</v>
      </c>
      <c r="X1252" s="861">
        <v>-9.6725709999999996</v>
      </c>
      <c r="Y1252" s="861">
        <v>-9.8554860000000009</v>
      </c>
      <c r="Z1252" s="861">
        <v>-13.586722</v>
      </c>
      <c r="AA1252" s="861">
        <v>-13.063993</v>
      </c>
      <c r="AB1252" s="861">
        <v>-12.834852</v>
      </c>
      <c r="AC1252" s="861">
        <v>-13.776489</v>
      </c>
      <c r="AD1252" s="861">
        <v>-15.742521999999999</v>
      </c>
      <c r="AE1252" s="861">
        <v>101.832409</v>
      </c>
      <c r="AF1252" s="861">
        <v>95.768817999999996</v>
      </c>
      <c r="AG1252" s="861">
        <v>86.674441999999999</v>
      </c>
      <c r="AH1252" s="861">
        <v>106.542568</v>
      </c>
      <c r="AI1252" s="861">
        <v>88.636718000000002</v>
      </c>
      <c r="AJ1252" s="861">
        <v>70.162585000000007</v>
      </c>
      <c r="AK1252" s="861">
        <v>-10.237335</v>
      </c>
      <c r="AL1252" s="861">
        <v>-12.878069</v>
      </c>
      <c r="AM1252" s="861">
        <v>-9.7460240000000002</v>
      </c>
      <c r="AN1252" s="861">
        <v>91.424985000000007</v>
      </c>
      <c r="AO1252" s="861">
        <v>90.571216000000007</v>
      </c>
      <c r="AP1252" s="861">
        <v>88.600509000000002</v>
      </c>
      <c r="AQ1252" s="861">
        <v>86.900761000000003</v>
      </c>
      <c r="AR1252" s="861">
        <v>71.922407000000007</v>
      </c>
      <c r="AS1252" s="861">
        <v>63.016967000000001</v>
      </c>
      <c r="AT1252" s="861">
        <v>75.567559000000003</v>
      </c>
      <c r="AU1252" s="861">
        <v>74.479901999999996</v>
      </c>
      <c r="AV1252" s="861">
        <v>73.507226000000003</v>
      </c>
      <c r="AW1252" s="861">
        <v>73.004170000000002</v>
      </c>
      <c r="AX1252" s="861">
        <v>88.067413999999999</v>
      </c>
      <c r="AY1252" s="861">
        <v>85.965096000000003</v>
      </c>
      <c r="AZ1252" s="861">
        <v>-10.810361</v>
      </c>
      <c r="BA1252" s="861">
        <v>-8.5714670000000002</v>
      </c>
      <c r="BB1252" s="861">
        <v>-17.595562000000001</v>
      </c>
      <c r="BC1252" s="861">
        <v>-16.581824999999998</v>
      </c>
      <c r="BD1252" s="861">
        <v>-17.107949000000001</v>
      </c>
      <c r="BE1252" s="861">
        <v>-12.950074000000001</v>
      </c>
      <c r="BF1252" s="861">
        <v>31.601827</v>
      </c>
      <c r="BG1252" s="861">
        <v>140.64263</v>
      </c>
      <c r="BH1252" s="861">
        <v>109.034092</v>
      </c>
      <c r="BI1252" s="861">
        <v>47.807422000000003</v>
      </c>
      <c r="BJ1252" s="861">
        <v>129.68908500000001</v>
      </c>
      <c r="BK1252" s="861">
        <v>84.418700000000001</v>
      </c>
      <c r="BL1252" s="861">
        <v>73.319277999999997</v>
      </c>
      <c r="BM1252" s="861">
        <v>-22.311184000000001</v>
      </c>
      <c r="BN1252" s="861">
        <v>-17.081235</v>
      </c>
      <c r="BO1252" s="861">
        <v>-15.015874999999999</v>
      </c>
      <c r="BP1252" s="861">
        <v>-16.989170999999999</v>
      </c>
      <c r="BQ1252" s="861">
        <v>85.413072999999997</v>
      </c>
      <c r="BR1252" s="861">
        <v>88.251135000000005</v>
      </c>
      <c r="BS1252" s="861">
        <v>84.408361999999997</v>
      </c>
      <c r="BT1252" s="861">
        <v>57.356346000000002</v>
      </c>
      <c r="BU1252" s="861">
        <v>64.237527999999998</v>
      </c>
      <c r="BV1252" s="861">
        <v>60.093187</v>
      </c>
      <c r="BW1252" s="861">
        <v>63.884070999999999</v>
      </c>
      <c r="BX1252" s="861">
        <v>-16.160733</v>
      </c>
      <c r="BY1252" s="861">
        <v>-16.400570999999999</v>
      </c>
      <c r="BZ1252" s="861">
        <v>-17.229966000000001</v>
      </c>
      <c r="CA1252" s="861">
        <v>-17.560445999999999</v>
      </c>
      <c r="CB1252" s="861">
        <v>-11.637171</v>
      </c>
      <c r="CC1252" s="861">
        <v>-9.1789170000000002</v>
      </c>
      <c r="CD1252" s="861">
        <v>-12.044905</v>
      </c>
      <c r="CE1252" s="861">
        <v>-9.2820389999999993</v>
      </c>
      <c r="CF1252" s="861">
        <v>-14.559322</v>
      </c>
      <c r="CG1252" s="861">
        <v>-9.6913490000000007</v>
      </c>
      <c r="CH1252" s="861">
        <v>-14.767270999999999</v>
      </c>
      <c r="CI1252" s="861">
        <v>-10.768719000000001</v>
      </c>
      <c r="CJ1252" s="861">
        <v>-11.521433999999999</v>
      </c>
      <c r="CK1252" s="861">
        <v>-8.3021250000000002</v>
      </c>
      <c r="CL1252" s="861">
        <v>-11.597782</v>
      </c>
      <c r="CM1252" s="861">
        <v>-7.6584159999999999</v>
      </c>
      <c r="CN1252" s="861">
        <v>-14.273876</v>
      </c>
      <c r="CO1252" s="861">
        <v>-10.409440999999999</v>
      </c>
      <c r="CP1252" s="861">
        <v>-14.762631000000001</v>
      </c>
      <c r="CQ1252" s="861">
        <v>-11.312685</v>
      </c>
      <c r="CR1252" s="861">
        <v>-11.22616</v>
      </c>
      <c r="CS1252" s="861">
        <v>-8.73611</v>
      </c>
      <c r="CT1252" s="861">
        <v>-11.946018</v>
      </c>
      <c r="CU1252" s="861">
        <v>-8.3662279999999996</v>
      </c>
      <c r="CV1252" s="861">
        <v>-14.778257999999999</v>
      </c>
      <c r="CW1252" s="861">
        <v>-8.5759699999999999</v>
      </c>
      <c r="CX1252" s="861">
        <v>-14.861319</v>
      </c>
      <c r="CY1252" s="861">
        <v>-9.4993970000000001</v>
      </c>
      <c r="CZ1252" s="861">
        <v>-10.986720999999999</v>
      </c>
      <c r="DA1252" s="861">
        <v>-7.8576389999999998</v>
      </c>
      <c r="DB1252" s="861">
        <v>-11.686716000000001</v>
      </c>
      <c r="DC1252" s="861">
        <v>-7.3858839999999999</v>
      </c>
      <c r="DD1252" s="861">
        <v>-14.526926</v>
      </c>
      <c r="DE1252" s="861">
        <v>-9.8599879999999995</v>
      </c>
      <c r="DF1252" s="861">
        <v>-14.937148000000001</v>
      </c>
      <c r="DG1252" s="861">
        <v>-10.361098999999999</v>
      </c>
      <c r="DH1252" s="861">
        <v>-10.961494999999999</v>
      </c>
      <c r="DI1252" s="861">
        <v>-8.2874499999999998</v>
      </c>
      <c r="DJ1252" s="861">
        <v>-11.475771</v>
      </c>
      <c r="DK1252" s="861">
        <v>-8.5084020000000002</v>
      </c>
      <c r="DL1252" s="861">
        <v>-14.711105</v>
      </c>
      <c r="DM1252" s="861">
        <v>-11.452386000000001</v>
      </c>
      <c r="DN1252" s="861">
        <v>-14.940459000000001</v>
      </c>
      <c r="DO1252" s="861">
        <v>-11.30376</v>
      </c>
      <c r="DP1252" s="861">
        <v>-11.597747999999999</v>
      </c>
      <c r="DQ1252" s="861">
        <v>-9.1253229999999999</v>
      </c>
      <c r="DR1252" s="861">
        <v>-11.761367</v>
      </c>
      <c r="DS1252" s="861">
        <v>-9.7100069999999992</v>
      </c>
      <c r="DT1252" s="861">
        <v>-14.427009</v>
      </c>
      <c r="DU1252" s="861">
        <v>-12.13669</v>
      </c>
      <c r="DV1252" s="861">
        <v>-14.754336</v>
      </c>
      <c r="DW1252" s="861">
        <v>-9.3764389999999995</v>
      </c>
      <c r="DX1252" s="861">
        <v>11.300091999999999</v>
      </c>
      <c r="DY1252" s="861">
        <v>7.7002949999999997</v>
      </c>
      <c r="DZ1252" s="861">
        <v>158.345167</v>
      </c>
      <c r="EA1252" s="861">
        <v>149.19496599999999</v>
      </c>
      <c r="EB1252" s="861">
        <v>120.76</v>
      </c>
      <c r="EC1252" s="861">
        <v>3.2589999999999999</v>
      </c>
      <c r="ED1252" s="861">
        <v>387.9</v>
      </c>
      <c r="EE1252" s="861">
        <v>120.82</v>
      </c>
      <c r="EF1252" s="861">
        <v>5.2939999999999996</v>
      </c>
      <c r="EG1252" s="861">
        <v>633.6</v>
      </c>
      <c r="EH1252" s="861">
        <v>120.8</v>
      </c>
      <c r="EI1252" s="861">
        <v>4.8710000000000004</v>
      </c>
      <c r="EJ1252" s="861">
        <v>580.5</v>
      </c>
      <c r="EK1252" s="861">
        <v>9.7005230000000005</v>
      </c>
      <c r="EL1252" s="861">
        <v>11.294072999999999</v>
      </c>
      <c r="EM1252" s="861">
        <v>-19.446546999999999</v>
      </c>
      <c r="EN1252" s="861">
        <v>-26.309947999999999</v>
      </c>
      <c r="EO1252" s="861">
        <v>93.334164000000001</v>
      </c>
      <c r="EP1252" s="861">
        <v>89.277608000000001</v>
      </c>
      <c r="EQ1252" s="861">
        <v>-11.289363</v>
      </c>
      <c r="ER1252" s="861">
        <v>5745.87255</v>
      </c>
      <c r="ES1252" s="861">
        <v>13400.794275</v>
      </c>
      <c r="ET1252" s="861">
        <v>12512.552551999999</v>
      </c>
      <c r="EU1252" s="861"/>
      <c r="EV1252" s="861"/>
      <c r="EW1252" s="861"/>
      <c r="EX1252" s="861"/>
      <c r="EY1252" s="861"/>
      <c r="EZ1252" s="861"/>
      <c r="FA1252" s="861"/>
      <c r="FB1252" s="861"/>
      <c r="FC1252" s="861"/>
      <c r="FD1252" s="861"/>
    </row>
    <row r="1253" spans="1:160" x14ac:dyDescent="0.25">
      <c r="A1253" s="837">
        <v>46142</v>
      </c>
      <c r="B1253" s="836">
        <v>0.24020833333333333</v>
      </c>
      <c r="C1253" s="861">
        <v>70620</v>
      </c>
      <c r="D1253" s="861">
        <v>0</v>
      </c>
      <c r="E1253" s="861">
        <v>0</v>
      </c>
      <c r="F1253" s="861">
        <v>75.022780999999995</v>
      </c>
      <c r="G1253" s="861">
        <v>71.573301999999998</v>
      </c>
      <c r="H1253" s="861">
        <v>64.660888999999997</v>
      </c>
      <c r="I1253" s="861">
        <v>73.973455000000001</v>
      </c>
      <c r="J1253" s="861">
        <v>71.285400999999993</v>
      </c>
      <c r="K1253" s="861">
        <v>71.098284000000007</v>
      </c>
      <c r="L1253" s="861">
        <v>73.831254999999999</v>
      </c>
      <c r="M1253" s="861">
        <v>74.556363000000005</v>
      </c>
      <c r="N1253" s="861">
        <v>-10.892132</v>
      </c>
      <c r="O1253" s="861">
        <v>-13.210483</v>
      </c>
      <c r="P1253" s="861">
        <v>-14.315206</v>
      </c>
      <c r="Q1253" s="861">
        <v>-9.6676059999999993</v>
      </c>
      <c r="R1253" s="861">
        <v>-11.317551999999999</v>
      </c>
      <c r="S1253" s="861">
        <v>-12.416141</v>
      </c>
      <c r="T1253" s="861">
        <v>81.361112000000006</v>
      </c>
      <c r="U1253" s="861">
        <v>73.593723999999995</v>
      </c>
      <c r="V1253" s="861">
        <v>92.331787000000006</v>
      </c>
      <c r="W1253" s="861">
        <v>91.371555000000001</v>
      </c>
      <c r="X1253" s="861">
        <v>-9.6582659999999994</v>
      </c>
      <c r="Y1253" s="861">
        <v>-9.8688629999999993</v>
      </c>
      <c r="Z1253" s="861">
        <v>-13.596403</v>
      </c>
      <c r="AA1253" s="861">
        <v>-13.075552</v>
      </c>
      <c r="AB1253" s="861">
        <v>-12.850159</v>
      </c>
      <c r="AC1253" s="861">
        <v>-13.687488</v>
      </c>
      <c r="AD1253" s="861">
        <v>-15.746257</v>
      </c>
      <c r="AE1253" s="861">
        <v>101.88898</v>
      </c>
      <c r="AF1253" s="861">
        <v>95.756079999999997</v>
      </c>
      <c r="AG1253" s="861">
        <v>86.716159000000005</v>
      </c>
      <c r="AH1253" s="861">
        <v>106.428206</v>
      </c>
      <c r="AI1253" s="861">
        <v>88.635619000000005</v>
      </c>
      <c r="AJ1253" s="861">
        <v>70.237925000000004</v>
      </c>
      <c r="AK1253" s="861">
        <v>-10.27285</v>
      </c>
      <c r="AL1253" s="861">
        <v>-12.812715000000001</v>
      </c>
      <c r="AM1253" s="861">
        <v>-9.7241490000000006</v>
      </c>
      <c r="AN1253" s="861">
        <v>91.455916000000002</v>
      </c>
      <c r="AO1253" s="861">
        <v>90.644171</v>
      </c>
      <c r="AP1253" s="861">
        <v>88.657829000000007</v>
      </c>
      <c r="AQ1253" s="861">
        <v>86.907786000000002</v>
      </c>
      <c r="AR1253" s="861">
        <v>71.982699999999994</v>
      </c>
      <c r="AS1253" s="861">
        <v>63.013638</v>
      </c>
      <c r="AT1253" s="861">
        <v>75.575484000000003</v>
      </c>
      <c r="AU1253" s="861">
        <v>74.495023000000003</v>
      </c>
      <c r="AV1253" s="861">
        <v>73.691602000000003</v>
      </c>
      <c r="AW1253" s="861">
        <v>73.155699999999996</v>
      </c>
      <c r="AX1253" s="861">
        <v>88.224216999999996</v>
      </c>
      <c r="AY1253" s="861">
        <v>86.168561999999994</v>
      </c>
      <c r="AZ1253" s="861">
        <v>-10.756366999999999</v>
      </c>
      <c r="BA1253" s="861">
        <v>-8.6614199999999997</v>
      </c>
      <c r="BB1253" s="861">
        <v>-17.607068000000002</v>
      </c>
      <c r="BC1253" s="861">
        <v>-16.579560000000001</v>
      </c>
      <c r="BD1253" s="861">
        <v>-17.104733</v>
      </c>
      <c r="BE1253" s="861">
        <v>-13.156188</v>
      </c>
      <c r="BF1253" s="861">
        <v>31.675747000000001</v>
      </c>
      <c r="BG1253" s="861">
        <v>140.790707</v>
      </c>
      <c r="BH1253" s="861">
        <v>109.14579500000001</v>
      </c>
      <c r="BI1253" s="861">
        <v>47.794289999999997</v>
      </c>
      <c r="BJ1253" s="861">
        <v>129.720563</v>
      </c>
      <c r="BK1253" s="861">
        <v>84.613877000000002</v>
      </c>
      <c r="BL1253" s="861">
        <v>73.674389000000005</v>
      </c>
      <c r="BM1253" s="861">
        <v>-22.286200000000001</v>
      </c>
      <c r="BN1253" s="861">
        <v>-17.025084</v>
      </c>
      <c r="BO1253" s="861">
        <v>-14.992073</v>
      </c>
      <c r="BP1253" s="861">
        <v>-16.905035000000002</v>
      </c>
      <c r="BQ1253" s="861">
        <v>85.564261000000002</v>
      </c>
      <c r="BR1253" s="861">
        <v>88.290143999999998</v>
      </c>
      <c r="BS1253" s="861">
        <v>84.496841000000003</v>
      </c>
      <c r="BT1253" s="861">
        <v>57.285072</v>
      </c>
      <c r="BU1253" s="861">
        <v>64.179552999999999</v>
      </c>
      <c r="BV1253" s="861">
        <v>60.003962999999999</v>
      </c>
      <c r="BW1253" s="861">
        <v>63.830779999999997</v>
      </c>
      <c r="BX1253" s="861">
        <v>-16.176655</v>
      </c>
      <c r="BY1253" s="861">
        <v>-16.378574</v>
      </c>
      <c r="BZ1253" s="861">
        <v>-17.3965</v>
      </c>
      <c r="CA1253" s="861">
        <v>-17.557012</v>
      </c>
      <c r="CB1253" s="861">
        <v>-11.682706</v>
      </c>
      <c r="CC1253" s="861">
        <v>-9.1984539999999999</v>
      </c>
      <c r="CD1253" s="861">
        <v>-12.08666</v>
      </c>
      <c r="CE1253" s="861">
        <v>-9.2818900000000006</v>
      </c>
      <c r="CF1253" s="861">
        <v>-14.60529</v>
      </c>
      <c r="CG1253" s="861">
        <v>-9.7088190000000001</v>
      </c>
      <c r="CH1253" s="861">
        <v>-14.82911</v>
      </c>
      <c r="CI1253" s="861">
        <v>-10.785057999999999</v>
      </c>
      <c r="CJ1253" s="861">
        <v>-11.572134999999999</v>
      </c>
      <c r="CK1253" s="861">
        <v>-8.3188259999999996</v>
      </c>
      <c r="CL1253" s="861">
        <v>-11.628215000000001</v>
      </c>
      <c r="CM1253" s="861">
        <v>-7.667618</v>
      </c>
      <c r="CN1253" s="861">
        <v>-14.329274</v>
      </c>
      <c r="CO1253" s="861">
        <v>-10.396875</v>
      </c>
      <c r="CP1253" s="861">
        <v>-14.826553000000001</v>
      </c>
      <c r="CQ1253" s="861">
        <v>-11.348509999999999</v>
      </c>
      <c r="CR1253" s="861">
        <v>-11.295368</v>
      </c>
      <c r="CS1253" s="861">
        <v>-8.7413450000000008</v>
      </c>
      <c r="CT1253" s="861">
        <v>-11.966867000000001</v>
      </c>
      <c r="CU1253" s="861">
        <v>-8.349513</v>
      </c>
      <c r="CV1253" s="861">
        <v>-14.836086999999999</v>
      </c>
      <c r="CW1253" s="861">
        <v>-8.5775100000000002</v>
      </c>
      <c r="CX1253" s="861">
        <v>-14.896267</v>
      </c>
      <c r="CY1253" s="861">
        <v>-9.4941899999999997</v>
      </c>
      <c r="CZ1253" s="861">
        <v>-11.016285</v>
      </c>
      <c r="DA1253" s="861">
        <v>-7.8796270000000002</v>
      </c>
      <c r="DB1253" s="861">
        <v>-11.726248999999999</v>
      </c>
      <c r="DC1253" s="861">
        <v>-7.3975720000000003</v>
      </c>
      <c r="DD1253" s="861">
        <v>-14.570944000000001</v>
      </c>
      <c r="DE1253" s="861">
        <v>-9.8483149999999995</v>
      </c>
      <c r="DF1253" s="861">
        <v>-14.963190000000001</v>
      </c>
      <c r="DG1253" s="861">
        <v>-10.368639</v>
      </c>
      <c r="DH1253" s="861">
        <v>-10.993015</v>
      </c>
      <c r="DI1253" s="861">
        <v>-8.2622260000000001</v>
      </c>
      <c r="DJ1253" s="861">
        <v>-11.486169</v>
      </c>
      <c r="DK1253" s="861">
        <v>-8.5201569999999993</v>
      </c>
      <c r="DL1253" s="861">
        <v>-14.727455000000001</v>
      </c>
      <c r="DM1253" s="861">
        <v>-11.463946999999999</v>
      </c>
      <c r="DN1253" s="861">
        <v>-14.961771000000001</v>
      </c>
      <c r="DO1253" s="861">
        <v>-11.297204000000001</v>
      </c>
      <c r="DP1253" s="861">
        <v>-11.628358</v>
      </c>
      <c r="DQ1253" s="861">
        <v>-9.1230290000000007</v>
      </c>
      <c r="DR1253" s="861">
        <v>-11.784948</v>
      </c>
      <c r="DS1253" s="861">
        <v>-9.7231909999999999</v>
      </c>
      <c r="DT1253" s="861">
        <v>-14.465564000000001</v>
      </c>
      <c r="DU1253" s="861">
        <v>-12.148735</v>
      </c>
      <c r="DV1253" s="861">
        <v>-14.787143</v>
      </c>
      <c r="DW1253" s="861">
        <v>-9.3822430000000008</v>
      </c>
      <c r="DX1253" s="861">
        <v>11.290419999999999</v>
      </c>
      <c r="DY1253" s="861">
        <v>7.7024819999999998</v>
      </c>
      <c r="DZ1253" s="861">
        <v>158.458608</v>
      </c>
      <c r="EA1253" s="861">
        <v>149.389769</v>
      </c>
      <c r="EB1253" s="861">
        <v>120.81</v>
      </c>
      <c r="EC1253" s="861">
        <v>3.26</v>
      </c>
      <c r="ED1253" s="861">
        <v>388</v>
      </c>
      <c r="EE1253" s="861">
        <v>120.84</v>
      </c>
      <c r="EF1253" s="861">
        <v>5.2889999999999997</v>
      </c>
      <c r="EG1253" s="861">
        <v>629.6</v>
      </c>
      <c r="EH1253" s="861">
        <v>120.79</v>
      </c>
      <c r="EI1253" s="861">
        <v>4.9089999999999998</v>
      </c>
      <c r="EJ1253" s="861">
        <v>581.5</v>
      </c>
      <c r="EK1253" s="861">
        <v>9.7398209999999992</v>
      </c>
      <c r="EL1253" s="861">
        <v>11.313452</v>
      </c>
      <c r="EM1253" s="861">
        <v>-19.46397</v>
      </c>
      <c r="EN1253" s="861">
        <v>-26.305524999999999</v>
      </c>
      <c r="EO1253" s="861">
        <v>93.383459000000002</v>
      </c>
      <c r="EP1253" s="861">
        <v>89.365679</v>
      </c>
      <c r="EQ1253" s="861">
        <v>-11.311439999999999</v>
      </c>
      <c r="ER1253" s="861">
        <v>5752.3378970000003</v>
      </c>
      <c r="ES1253" s="861">
        <v>13411.305222999999</v>
      </c>
      <c r="ET1253" s="861">
        <v>12522.209253999999</v>
      </c>
      <c r="EU1253" s="861"/>
      <c r="EV1253" s="861"/>
      <c r="EW1253" s="861"/>
      <c r="EX1253" s="861"/>
      <c r="EY1253" s="861"/>
      <c r="EZ1253" s="861"/>
      <c r="FA1253" s="861"/>
      <c r="FB1253" s="861"/>
      <c r="FC1253" s="861"/>
      <c r="FD1253" s="861"/>
    </row>
    <row r="1254" spans="1:160" x14ac:dyDescent="0.25">
      <c r="A1254" s="837">
        <v>46142</v>
      </c>
      <c r="B1254" s="836">
        <v>0.24090277777777777</v>
      </c>
      <c r="C1254" s="861">
        <v>70680</v>
      </c>
      <c r="D1254" s="861">
        <v>0</v>
      </c>
      <c r="E1254" s="861">
        <v>0</v>
      </c>
      <c r="F1254" s="861">
        <v>75.075738000000001</v>
      </c>
      <c r="G1254" s="861">
        <v>71.576430999999999</v>
      </c>
      <c r="H1254" s="861">
        <v>64.731176000000005</v>
      </c>
      <c r="I1254" s="861">
        <v>73.976594000000006</v>
      </c>
      <c r="J1254" s="861">
        <v>71.246972</v>
      </c>
      <c r="K1254" s="861">
        <v>71.073425999999998</v>
      </c>
      <c r="L1254" s="861">
        <v>73.811108000000004</v>
      </c>
      <c r="M1254" s="861">
        <v>74.484246999999996</v>
      </c>
      <c r="N1254" s="861">
        <v>-10.895846000000001</v>
      </c>
      <c r="O1254" s="861">
        <v>-13.256194000000001</v>
      </c>
      <c r="P1254" s="861">
        <v>-14.283975</v>
      </c>
      <c r="Q1254" s="861">
        <v>-9.8430490000000006</v>
      </c>
      <c r="R1254" s="861">
        <v>-11.337294999999999</v>
      </c>
      <c r="S1254" s="861">
        <v>-12.353479999999999</v>
      </c>
      <c r="T1254" s="861">
        <v>81.366524999999996</v>
      </c>
      <c r="U1254" s="861">
        <v>73.712146000000004</v>
      </c>
      <c r="V1254" s="861">
        <v>92.345074999999994</v>
      </c>
      <c r="W1254" s="861">
        <v>91.348382999999998</v>
      </c>
      <c r="X1254" s="861">
        <v>-9.6638500000000001</v>
      </c>
      <c r="Y1254" s="861">
        <v>-9.8834009999999992</v>
      </c>
      <c r="Z1254" s="861">
        <v>-13.5761</v>
      </c>
      <c r="AA1254" s="861">
        <v>-13.051493000000001</v>
      </c>
      <c r="AB1254" s="861">
        <v>-12.842658999999999</v>
      </c>
      <c r="AC1254" s="861">
        <v>-13.669593000000001</v>
      </c>
      <c r="AD1254" s="861">
        <v>-15.714727999999999</v>
      </c>
      <c r="AE1254" s="861">
        <v>101.73642700000001</v>
      </c>
      <c r="AF1254" s="861">
        <v>95.738996</v>
      </c>
      <c r="AG1254" s="861">
        <v>86.706399000000005</v>
      </c>
      <c r="AH1254" s="861">
        <v>106.447845</v>
      </c>
      <c r="AI1254" s="861">
        <v>88.582892999999999</v>
      </c>
      <c r="AJ1254" s="861">
        <v>70.240129999999994</v>
      </c>
      <c r="AK1254" s="861">
        <v>-10.320652000000001</v>
      </c>
      <c r="AL1254" s="861">
        <v>-12.801864</v>
      </c>
      <c r="AM1254" s="861">
        <v>-9.7208570000000005</v>
      </c>
      <c r="AN1254" s="861">
        <v>91.509799000000001</v>
      </c>
      <c r="AO1254" s="861">
        <v>90.652017000000001</v>
      </c>
      <c r="AP1254" s="861">
        <v>88.743021999999996</v>
      </c>
      <c r="AQ1254" s="861">
        <v>86.931496999999993</v>
      </c>
      <c r="AR1254" s="861">
        <v>71.907411999999994</v>
      </c>
      <c r="AS1254" s="861">
        <v>62.984245999999999</v>
      </c>
      <c r="AT1254" s="861">
        <v>75.570922999999993</v>
      </c>
      <c r="AU1254" s="861">
        <v>74.521732</v>
      </c>
      <c r="AV1254" s="861">
        <v>73.787711999999999</v>
      </c>
      <c r="AW1254" s="861">
        <v>72.975105999999997</v>
      </c>
      <c r="AX1254" s="861">
        <v>88.166990999999996</v>
      </c>
      <c r="AY1254" s="861">
        <v>86.100775999999996</v>
      </c>
      <c r="AZ1254" s="861">
        <v>-10.770996999999999</v>
      </c>
      <c r="BA1254" s="861">
        <v>-8.5781299999999998</v>
      </c>
      <c r="BB1254" s="861">
        <v>-17.613626</v>
      </c>
      <c r="BC1254" s="861">
        <v>-16.542480000000001</v>
      </c>
      <c r="BD1254" s="861">
        <v>-17.115556999999999</v>
      </c>
      <c r="BE1254" s="861">
        <v>-13.072507999999999</v>
      </c>
      <c r="BF1254" s="861">
        <v>31.412189999999999</v>
      </c>
      <c r="BG1254" s="861">
        <v>140.628626</v>
      </c>
      <c r="BH1254" s="861">
        <v>109.080322</v>
      </c>
      <c r="BI1254" s="861">
        <v>47.740983</v>
      </c>
      <c r="BJ1254" s="861">
        <v>129.54413</v>
      </c>
      <c r="BK1254" s="861">
        <v>84.538293999999993</v>
      </c>
      <c r="BL1254" s="861">
        <v>73.391762999999997</v>
      </c>
      <c r="BM1254" s="861">
        <v>-22.269901999999998</v>
      </c>
      <c r="BN1254" s="861">
        <v>-17.053007000000001</v>
      </c>
      <c r="BO1254" s="861">
        <v>-15.04072</v>
      </c>
      <c r="BP1254" s="861">
        <v>-16.918717999999998</v>
      </c>
      <c r="BQ1254" s="861">
        <v>85.548473000000001</v>
      </c>
      <c r="BR1254" s="861">
        <v>88.263678999999996</v>
      </c>
      <c r="BS1254" s="861">
        <v>84.463158000000007</v>
      </c>
      <c r="BT1254" s="861">
        <v>57.259779999999999</v>
      </c>
      <c r="BU1254" s="861">
        <v>64.154582000000005</v>
      </c>
      <c r="BV1254" s="861">
        <v>60.032617000000002</v>
      </c>
      <c r="BW1254" s="861">
        <v>63.895682999999998</v>
      </c>
      <c r="BX1254" s="861">
        <v>-16.135065000000001</v>
      </c>
      <c r="BY1254" s="861">
        <v>-16.374420000000001</v>
      </c>
      <c r="BZ1254" s="861">
        <v>-17.390146000000001</v>
      </c>
      <c r="CA1254" s="861">
        <v>-17.659903</v>
      </c>
      <c r="CB1254" s="861">
        <v>-11.681585</v>
      </c>
      <c r="CC1254" s="861">
        <v>-9.2071439999999996</v>
      </c>
      <c r="CD1254" s="861">
        <v>-12.123642</v>
      </c>
      <c r="CE1254" s="861">
        <v>-9.2999569999999991</v>
      </c>
      <c r="CF1254" s="861">
        <v>-14.607396</v>
      </c>
      <c r="CG1254" s="861">
        <v>-9.7216970000000007</v>
      </c>
      <c r="CH1254" s="861">
        <v>-14.829874999999999</v>
      </c>
      <c r="CI1254" s="861">
        <v>-10.802263999999999</v>
      </c>
      <c r="CJ1254" s="861">
        <v>-11.582777</v>
      </c>
      <c r="CK1254" s="861">
        <v>-8.3148660000000003</v>
      </c>
      <c r="CL1254" s="861">
        <v>-11.661875999999999</v>
      </c>
      <c r="CM1254" s="861">
        <v>-7.6814309999999999</v>
      </c>
      <c r="CN1254" s="861">
        <v>-14.325708000000001</v>
      </c>
      <c r="CO1254" s="861">
        <v>-10.400845</v>
      </c>
      <c r="CP1254" s="861">
        <v>-14.831159</v>
      </c>
      <c r="CQ1254" s="861">
        <v>-11.35121</v>
      </c>
      <c r="CR1254" s="861">
        <v>-11.300419</v>
      </c>
      <c r="CS1254" s="861">
        <v>-8.7613629999999993</v>
      </c>
      <c r="CT1254" s="861">
        <v>-12.003522999999999</v>
      </c>
      <c r="CU1254" s="861">
        <v>-8.3686399999999992</v>
      </c>
      <c r="CV1254" s="861">
        <v>-14.846425</v>
      </c>
      <c r="CW1254" s="861">
        <v>-8.5914929999999998</v>
      </c>
      <c r="CX1254" s="861">
        <v>-14.922249000000001</v>
      </c>
      <c r="CY1254" s="861">
        <v>-9.5326129999999996</v>
      </c>
      <c r="CZ1254" s="861">
        <v>-11.029887</v>
      </c>
      <c r="DA1254" s="861">
        <v>-7.8923379999999996</v>
      </c>
      <c r="DB1254" s="861">
        <v>-11.722567</v>
      </c>
      <c r="DC1254" s="861">
        <v>-7.4112090000000004</v>
      </c>
      <c r="DD1254" s="861">
        <v>-14.603282</v>
      </c>
      <c r="DE1254" s="861">
        <v>-9.8635210000000004</v>
      </c>
      <c r="DF1254" s="861">
        <v>-14.972016999999999</v>
      </c>
      <c r="DG1254" s="861">
        <v>-10.391019999999999</v>
      </c>
      <c r="DH1254" s="861">
        <v>-11.025289000000001</v>
      </c>
      <c r="DI1254" s="861">
        <v>-8.299607</v>
      </c>
      <c r="DJ1254" s="861">
        <v>-11.535501999999999</v>
      </c>
      <c r="DK1254" s="861">
        <v>-8.5378880000000006</v>
      </c>
      <c r="DL1254" s="861">
        <v>-14.747087000000001</v>
      </c>
      <c r="DM1254" s="861">
        <v>-11.471247999999999</v>
      </c>
      <c r="DN1254" s="861">
        <v>-14.971544</v>
      </c>
      <c r="DO1254" s="861">
        <v>-11.320088</v>
      </c>
      <c r="DP1254" s="861">
        <v>-11.651254</v>
      </c>
      <c r="DQ1254" s="861">
        <v>-9.1543679999999998</v>
      </c>
      <c r="DR1254" s="861">
        <v>-11.815007</v>
      </c>
      <c r="DS1254" s="861">
        <v>-9.7418940000000003</v>
      </c>
      <c r="DT1254" s="861">
        <v>-14.479516</v>
      </c>
      <c r="DU1254" s="861">
        <v>-12.148038</v>
      </c>
      <c r="DV1254" s="861">
        <v>-14.783977</v>
      </c>
      <c r="DW1254" s="861">
        <v>-9.394107</v>
      </c>
      <c r="DX1254" s="861">
        <v>11.271998999999999</v>
      </c>
      <c r="DY1254" s="861">
        <v>7.6876100000000003</v>
      </c>
      <c r="DZ1254" s="861">
        <v>158.23017100000001</v>
      </c>
      <c r="EA1254" s="861">
        <v>149.273898</v>
      </c>
      <c r="EB1254" s="861">
        <v>121.42</v>
      </c>
      <c r="EC1254" s="861">
        <v>1.238</v>
      </c>
      <c r="ED1254" s="861">
        <v>132.6</v>
      </c>
      <c r="EE1254" s="861">
        <v>121.38</v>
      </c>
      <c r="EF1254" s="861">
        <v>5.2960000000000003</v>
      </c>
      <c r="EG1254" s="861">
        <v>633.5</v>
      </c>
      <c r="EH1254" s="861">
        <v>121.33</v>
      </c>
      <c r="EI1254" s="861">
        <v>4.87</v>
      </c>
      <c r="EJ1254" s="861">
        <v>582.6</v>
      </c>
      <c r="EK1254" s="861">
        <v>9.7763080000000002</v>
      </c>
      <c r="EL1254" s="861">
        <v>11.294884</v>
      </c>
      <c r="EM1254" s="861">
        <v>-19.497164999999999</v>
      </c>
      <c r="EN1254" s="861">
        <v>-26.335604</v>
      </c>
      <c r="EO1254" s="861">
        <v>93.284170000000003</v>
      </c>
      <c r="EP1254" s="861">
        <v>89.313303000000005</v>
      </c>
      <c r="EQ1254" s="861">
        <v>-11.327342</v>
      </c>
      <c r="ER1254" s="861">
        <v>5755.3311729999996</v>
      </c>
      <c r="ES1254" s="861">
        <v>13421.819589999999</v>
      </c>
      <c r="ET1254" s="861">
        <v>12531.880531999999</v>
      </c>
      <c r="EU1254" s="861"/>
      <c r="EV1254" s="861"/>
      <c r="EW1254" s="861"/>
      <c r="EX1254" s="861"/>
      <c r="EY1254" s="861"/>
      <c r="EZ1254" s="861"/>
      <c r="FA1254" s="861"/>
      <c r="FB1254" s="861"/>
      <c r="FC1254" s="861"/>
      <c r="FD1254" s="861"/>
    </row>
    <row r="1255" spans="1:160" x14ac:dyDescent="0.25">
      <c r="A1255" s="837">
        <v>46142</v>
      </c>
      <c r="B1255" s="836">
        <v>0.24159722222222224</v>
      </c>
      <c r="C1255" s="861">
        <v>70740</v>
      </c>
      <c r="D1255" s="861">
        <v>0</v>
      </c>
      <c r="E1255" s="861">
        <v>0</v>
      </c>
      <c r="F1255" s="861">
        <v>74.972697999999994</v>
      </c>
      <c r="G1255" s="861">
        <v>71.546341999999996</v>
      </c>
      <c r="H1255" s="861">
        <v>64.640122000000005</v>
      </c>
      <c r="I1255" s="861">
        <v>73.945455999999993</v>
      </c>
      <c r="J1255" s="861">
        <v>71.243735999999998</v>
      </c>
      <c r="K1255" s="861">
        <v>71.065098000000006</v>
      </c>
      <c r="L1255" s="861">
        <v>73.806782999999996</v>
      </c>
      <c r="M1255" s="861">
        <v>74.522613000000007</v>
      </c>
      <c r="N1255" s="861">
        <v>-10.914407000000001</v>
      </c>
      <c r="O1255" s="861">
        <v>-13.304544</v>
      </c>
      <c r="P1255" s="861">
        <v>-14.342326999999999</v>
      </c>
      <c r="Q1255" s="861">
        <v>-9.7539359999999995</v>
      </c>
      <c r="R1255" s="861">
        <v>-11.443618000000001</v>
      </c>
      <c r="S1255" s="861">
        <v>-12.474577999999999</v>
      </c>
      <c r="T1255" s="861">
        <v>81.387596000000002</v>
      </c>
      <c r="U1255" s="861">
        <v>73.570946000000006</v>
      </c>
      <c r="V1255" s="861">
        <v>92.183390000000003</v>
      </c>
      <c r="W1255" s="861">
        <v>91.233772999999999</v>
      </c>
      <c r="X1255" s="861">
        <v>-9.749924</v>
      </c>
      <c r="Y1255" s="861">
        <v>-9.8430759999999999</v>
      </c>
      <c r="Z1255" s="861">
        <v>-13.621907999999999</v>
      </c>
      <c r="AA1255" s="861">
        <v>-13.089718</v>
      </c>
      <c r="AB1255" s="861">
        <v>-12.876953</v>
      </c>
      <c r="AC1255" s="861">
        <v>-13.758692999999999</v>
      </c>
      <c r="AD1255" s="861">
        <v>-15.804413</v>
      </c>
      <c r="AE1255" s="861">
        <v>101.724396</v>
      </c>
      <c r="AF1255" s="861">
        <v>95.694299999999998</v>
      </c>
      <c r="AG1255" s="861">
        <v>86.632069999999999</v>
      </c>
      <c r="AH1255" s="861">
        <v>106.38599000000001</v>
      </c>
      <c r="AI1255" s="861">
        <v>88.487762000000004</v>
      </c>
      <c r="AJ1255" s="861">
        <v>70.115754999999993</v>
      </c>
      <c r="AK1255" s="861">
        <v>-10.348720999999999</v>
      </c>
      <c r="AL1255" s="861">
        <v>-12.837728</v>
      </c>
      <c r="AM1255" s="861">
        <v>-9.7706199999999992</v>
      </c>
      <c r="AN1255" s="861">
        <v>91.492774999999995</v>
      </c>
      <c r="AO1255" s="861">
        <v>90.544612999999998</v>
      </c>
      <c r="AP1255" s="861">
        <v>88.729343</v>
      </c>
      <c r="AQ1255" s="861">
        <v>86.895292999999995</v>
      </c>
      <c r="AR1255" s="861">
        <v>71.925970000000007</v>
      </c>
      <c r="AS1255" s="861">
        <v>62.909593000000001</v>
      </c>
      <c r="AT1255" s="861">
        <v>75.563384999999997</v>
      </c>
      <c r="AU1255" s="861">
        <v>74.493474000000006</v>
      </c>
      <c r="AV1255" s="861">
        <v>73.525891999999999</v>
      </c>
      <c r="AW1255" s="861">
        <v>73.084811999999999</v>
      </c>
      <c r="AX1255" s="861">
        <v>88.143327999999997</v>
      </c>
      <c r="AY1255" s="861">
        <v>86.060793000000004</v>
      </c>
      <c r="AZ1255" s="861">
        <v>-10.955748</v>
      </c>
      <c r="BA1255" s="861">
        <v>-8.629702</v>
      </c>
      <c r="BB1255" s="861">
        <v>-17.574611000000001</v>
      </c>
      <c r="BC1255" s="861">
        <v>-16.578925999999999</v>
      </c>
      <c r="BD1255" s="861">
        <v>-17.113116000000002</v>
      </c>
      <c r="BE1255" s="861">
        <v>-13.165361000000001</v>
      </c>
      <c r="BF1255" s="861">
        <v>31.587782000000001</v>
      </c>
      <c r="BG1255" s="861">
        <v>140.61885000000001</v>
      </c>
      <c r="BH1255" s="861">
        <v>109.09083200000001</v>
      </c>
      <c r="BI1255" s="861">
        <v>47.680253999999998</v>
      </c>
      <c r="BJ1255" s="861">
        <v>129.35503600000001</v>
      </c>
      <c r="BK1255" s="861">
        <v>84.490793999999994</v>
      </c>
      <c r="BL1255" s="861">
        <v>73.517570000000006</v>
      </c>
      <c r="BM1255" s="861">
        <v>-22.319527000000001</v>
      </c>
      <c r="BN1255" s="861">
        <v>-17.029426999999998</v>
      </c>
      <c r="BO1255" s="861">
        <v>-14.976533999999999</v>
      </c>
      <c r="BP1255" s="861">
        <v>-16.959672000000001</v>
      </c>
      <c r="BQ1255" s="861">
        <v>85.427747999999994</v>
      </c>
      <c r="BR1255" s="861">
        <v>88.252090999999993</v>
      </c>
      <c r="BS1255" s="861">
        <v>84.426452999999995</v>
      </c>
      <c r="BT1255" s="861">
        <v>57.39875</v>
      </c>
      <c r="BU1255" s="861">
        <v>64.151884999999993</v>
      </c>
      <c r="BV1255" s="861">
        <v>60.093541999999999</v>
      </c>
      <c r="BW1255" s="861">
        <v>63.922516000000002</v>
      </c>
      <c r="BX1255" s="861">
        <v>-16.200384</v>
      </c>
      <c r="BY1255" s="861">
        <v>-16.430755999999999</v>
      </c>
      <c r="BZ1255" s="861">
        <v>-17.301625000000001</v>
      </c>
      <c r="CA1255" s="861">
        <v>-17.606967999999998</v>
      </c>
      <c r="CB1255" s="861">
        <v>-11.670083999999999</v>
      </c>
      <c r="CC1255" s="861">
        <v>-9.2120599999999992</v>
      </c>
      <c r="CD1255" s="861">
        <v>-12.120105000000001</v>
      </c>
      <c r="CE1255" s="861">
        <v>-9.3325320000000005</v>
      </c>
      <c r="CF1255" s="861">
        <v>-14.598394000000001</v>
      </c>
      <c r="CG1255" s="861">
        <v>-9.726369</v>
      </c>
      <c r="CH1255" s="861">
        <v>-14.800819000000001</v>
      </c>
      <c r="CI1255" s="861">
        <v>-10.823672</v>
      </c>
      <c r="CJ1255" s="861">
        <v>-11.555752</v>
      </c>
      <c r="CK1255" s="861">
        <v>-8.3333490000000001</v>
      </c>
      <c r="CL1255" s="861">
        <v>-11.649400999999999</v>
      </c>
      <c r="CM1255" s="861">
        <v>-7.7022339999999998</v>
      </c>
      <c r="CN1255" s="861">
        <v>-14.319072999999999</v>
      </c>
      <c r="CO1255" s="861">
        <v>-10.41961</v>
      </c>
      <c r="CP1255" s="861">
        <v>-14.825635999999999</v>
      </c>
      <c r="CQ1255" s="861">
        <v>-11.344307000000001</v>
      </c>
      <c r="CR1255" s="861">
        <v>-11.297748</v>
      </c>
      <c r="CS1255" s="861">
        <v>-8.7671349999999997</v>
      </c>
      <c r="CT1255" s="861">
        <v>-11.975281000000001</v>
      </c>
      <c r="CU1255" s="861">
        <v>-8.3812829999999998</v>
      </c>
      <c r="CV1255" s="861">
        <v>-14.819475000000001</v>
      </c>
      <c r="CW1255" s="861">
        <v>-8.5966489999999993</v>
      </c>
      <c r="CX1255" s="861">
        <v>-14.919525</v>
      </c>
      <c r="CY1255" s="861">
        <v>-9.5486699999999995</v>
      </c>
      <c r="CZ1255" s="861">
        <v>-11.045512</v>
      </c>
      <c r="DA1255" s="861">
        <v>-7.9278979999999999</v>
      </c>
      <c r="DB1255" s="861">
        <v>-11.748459</v>
      </c>
      <c r="DC1255" s="861">
        <v>-7.4032730000000004</v>
      </c>
      <c r="DD1255" s="861">
        <v>-14.602703999999999</v>
      </c>
      <c r="DE1255" s="861">
        <v>-9.8892220000000002</v>
      </c>
      <c r="DF1255" s="861">
        <v>-14.975819</v>
      </c>
      <c r="DG1255" s="861">
        <v>-10.402309000000001</v>
      </c>
      <c r="DH1255" s="861">
        <v>-11.021077</v>
      </c>
      <c r="DI1255" s="861">
        <v>-8.2921589999999998</v>
      </c>
      <c r="DJ1255" s="861">
        <v>-11.496027</v>
      </c>
      <c r="DK1255" s="861">
        <v>-8.5538480000000003</v>
      </c>
      <c r="DL1255" s="861">
        <v>-14.779335</v>
      </c>
      <c r="DM1255" s="861">
        <v>-11.496271999999999</v>
      </c>
      <c r="DN1255" s="861">
        <v>-15.000416</v>
      </c>
      <c r="DO1255" s="861">
        <v>-11.325279</v>
      </c>
      <c r="DP1255" s="861">
        <v>-11.648448999999999</v>
      </c>
      <c r="DQ1255" s="861">
        <v>-9.1572209999999998</v>
      </c>
      <c r="DR1255" s="861">
        <v>-11.832933000000001</v>
      </c>
      <c r="DS1255" s="861">
        <v>-9.7574149999999999</v>
      </c>
      <c r="DT1255" s="861">
        <v>-14.470157</v>
      </c>
      <c r="DU1255" s="861">
        <v>-12.186275999999999</v>
      </c>
      <c r="DV1255" s="861">
        <v>-14.808814999999999</v>
      </c>
      <c r="DW1255" s="861">
        <v>-9.4309259999999995</v>
      </c>
      <c r="DX1255" s="861">
        <v>11.218147</v>
      </c>
      <c r="DY1255" s="861">
        <v>7.6925189999999999</v>
      </c>
      <c r="DZ1255" s="861">
        <v>158.152503</v>
      </c>
      <c r="EA1255" s="861">
        <v>149.01532800000001</v>
      </c>
      <c r="EB1255" s="861">
        <v>120.88</v>
      </c>
      <c r="EC1255" s="861">
        <v>3.262</v>
      </c>
      <c r="ED1255" s="861">
        <v>387.8</v>
      </c>
      <c r="EE1255" s="861">
        <v>120.94</v>
      </c>
      <c r="EF1255" s="861">
        <v>5.2910000000000004</v>
      </c>
      <c r="EG1255" s="861">
        <v>630.6</v>
      </c>
      <c r="EH1255" s="861">
        <v>120.83</v>
      </c>
      <c r="EI1255" s="861">
        <v>4.8879999999999999</v>
      </c>
      <c r="EJ1255" s="861">
        <v>579.1</v>
      </c>
      <c r="EK1255" s="861">
        <v>9.8236950000000007</v>
      </c>
      <c r="EL1255" s="861">
        <v>11.34914</v>
      </c>
      <c r="EM1255" s="861">
        <v>-19.594315000000002</v>
      </c>
      <c r="EN1255" s="861">
        <v>-26.325673999999999</v>
      </c>
      <c r="EO1255" s="861">
        <v>93.250390999999993</v>
      </c>
      <c r="EP1255" s="861">
        <v>89.196325999999999</v>
      </c>
      <c r="EQ1255" s="861">
        <v>-11.333145</v>
      </c>
      <c r="ER1255" s="861">
        <v>5759.600762</v>
      </c>
      <c r="ES1255" s="861">
        <v>13432.332371</v>
      </c>
      <c r="ET1255" s="861">
        <v>12541.536568</v>
      </c>
      <c r="EU1255" s="861"/>
      <c r="EV1255" s="861"/>
      <c r="EW1255" s="861"/>
      <c r="EX1255" s="861"/>
      <c r="EY1255" s="861"/>
      <c r="EZ1255" s="861"/>
      <c r="FA1255" s="861"/>
      <c r="FB1255" s="861"/>
      <c r="FC1255" s="861"/>
      <c r="FD1255" s="861"/>
    </row>
    <row r="1256" spans="1:160" x14ac:dyDescent="0.25">
      <c r="A1256" s="837">
        <v>46142</v>
      </c>
      <c r="B1256" s="836">
        <v>0.24229166666666666</v>
      </c>
      <c r="C1256" s="861">
        <v>70800</v>
      </c>
      <c r="D1256" s="861">
        <v>0</v>
      </c>
      <c r="E1256" s="861">
        <v>0</v>
      </c>
      <c r="F1256" s="861">
        <v>74.985787000000002</v>
      </c>
      <c r="G1256" s="861">
        <v>71.550154000000006</v>
      </c>
      <c r="H1256" s="861">
        <v>64.666628000000003</v>
      </c>
      <c r="I1256" s="861">
        <v>73.971121999999994</v>
      </c>
      <c r="J1256" s="861">
        <v>71.263120000000001</v>
      </c>
      <c r="K1256" s="861">
        <v>71.076847000000001</v>
      </c>
      <c r="L1256" s="861">
        <v>73.798315000000002</v>
      </c>
      <c r="M1256" s="861">
        <v>74.514574999999994</v>
      </c>
      <c r="N1256" s="861">
        <v>-10.926983</v>
      </c>
      <c r="O1256" s="861">
        <v>-13.223292000000001</v>
      </c>
      <c r="P1256" s="861">
        <v>-14.313860999999999</v>
      </c>
      <c r="Q1256" s="861">
        <v>-9.8444160000000007</v>
      </c>
      <c r="R1256" s="861">
        <v>-11.44355</v>
      </c>
      <c r="S1256" s="861">
        <v>-12.57817</v>
      </c>
      <c r="T1256" s="861">
        <v>81.305552000000006</v>
      </c>
      <c r="U1256" s="861">
        <v>73.500844000000001</v>
      </c>
      <c r="V1256" s="861">
        <v>92.209163000000004</v>
      </c>
      <c r="W1256" s="861">
        <v>91.246309999999994</v>
      </c>
      <c r="X1256" s="861">
        <v>-9.6930490000000002</v>
      </c>
      <c r="Y1256" s="861">
        <v>-9.7599669999999996</v>
      </c>
      <c r="Z1256" s="861">
        <v>-13.619479999999999</v>
      </c>
      <c r="AA1256" s="861">
        <v>-13.070315000000001</v>
      </c>
      <c r="AB1256" s="861">
        <v>-12.870671</v>
      </c>
      <c r="AC1256" s="861">
        <v>-13.734463</v>
      </c>
      <c r="AD1256" s="861">
        <v>-15.749846</v>
      </c>
      <c r="AE1256" s="861">
        <v>101.8826</v>
      </c>
      <c r="AF1256" s="861">
        <v>95.687790000000007</v>
      </c>
      <c r="AG1256" s="861">
        <v>86.783420000000007</v>
      </c>
      <c r="AH1256" s="861">
        <v>106.441073</v>
      </c>
      <c r="AI1256" s="861">
        <v>88.571826000000001</v>
      </c>
      <c r="AJ1256" s="861">
        <v>70.120071999999993</v>
      </c>
      <c r="AK1256" s="861">
        <v>-10.316246</v>
      </c>
      <c r="AL1256" s="861">
        <v>-12.812324</v>
      </c>
      <c r="AM1256" s="861">
        <v>-9.8171169999999996</v>
      </c>
      <c r="AN1256" s="861">
        <v>91.413572000000002</v>
      </c>
      <c r="AO1256" s="861">
        <v>90.556661000000005</v>
      </c>
      <c r="AP1256" s="861">
        <v>88.939694000000003</v>
      </c>
      <c r="AQ1256" s="861">
        <v>86.979044000000002</v>
      </c>
      <c r="AR1256" s="861">
        <v>71.938441999999995</v>
      </c>
      <c r="AS1256" s="861">
        <v>62.873778000000001</v>
      </c>
      <c r="AT1256" s="861">
        <v>75.675904000000003</v>
      </c>
      <c r="AU1256" s="861">
        <v>74.469624999999994</v>
      </c>
      <c r="AV1256" s="861">
        <v>73.745289999999997</v>
      </c>
      <c r="AW1256" s="861">
        <v>72.839635999999999</v>
      </c>
      <c r="AX1256" s="861">
        <v>88.146637999999996</v>
      </c>
      <c r="AY1256" s="861">
        <v>86.073702999999995</v>
      </c>
      <c r="AZ1256" s="861">
        <v>-10.935219</v>
      </c>
      <c r="BA1256" s="861">
        <v>-8.6724689999999995</v>
      </c>
      <c r="BB1256" s="861">
        <v>-17.642261999999999</v>
      </c>
      <c r="BC1256" s="861">
        <v>-16.589086999999999</v>
      </c>
      <c r="BD1256" s="861">
        <v>-17.129456000000001</v>
      </c>
      <c r="BE1256" s="861">
        <v>-13.241795</v>
      </c>
      <c r="BF1256" s="861">
        <v>31.553457999999999</v>
      </c>
      <c r="BG1256" s="861">
        <v>140.611761</v>
      </c>
      <c r="BH1256" s="861">
        <v>108.97814099999999</v>
      </c>
      <c r="BI1256" s="861">
        <v>47.608524000000003</v>
      </c>
      <c r="BJ1256" s="861">
        <v>129.150083</v>
      </c>
      <c r="BK1256" s="861">
        <v>84.529855999999995</v>
      </c>
      <c r="BL1256" s="861">
        <v>73.373480000000001</v>
      </c>
      <c r="BM1256" s="861">
        <v>-22.328379000000002</v>
      </c>
      <c r="BN1256" s="861">
        <v>-17.054320000000001</v>
      </c>
      <c r="BO1256" s="861">
        <v>-15.091702</v>
      </c>
      <c r="BP1256" s="861">
        <v>-16.942330999999999</v>
      </c>
      <c r="BQ1256" s="861">
        <v>85.418795000000003</v>
      </c>
      <c r="BR1256" s="861">
        <v>88.287640999999994</v>
      </c>
      <c r="BS1256" s="861">
        <v>84.447119999999998</v>
      </c>
      <c r="BT1256" s="861">
        <v>57.202660000000002</v>
      </c>
      <c r="BU1256" s="861">
        <v>64.203541999999999</v>
      </c>
      <c r="BV1256" s="861">
        <v>59.983781999999998</v>
      </c>
      <c r="BW1256" s="861">
        <v>63.860343</v>
      </c>
      <c r="BX1256" s="861">
        <v>-16.015498000000001</v>
      </c>
      <c r="BY1256" s="861">
        <v>-16.417400000000001</v>
      </c>
      <c r="BZ1256" s="861">
        <v>-17.377157</v>
      </c>
      <c r="CA1256" s="861">
        <v>-17.597984</v>
      </c>
      <c r="CB1256" s="861">
        <v>-11.676712</v>
      </c>
      <c r="CC1256" s="861">
        <v>-9.1707610000000006</v>
      </c>
      <c r="CD1256" s="861">
        <v>-12.117227</v>
      </c>
      <c r="CE1256" s="861">
        <v>-9.3254479999999997</v>
      </c>
      <c r="CF1256" s="861">
        <v>-14.603968999999999</v>
      </c>
      <c r="CG1256" s="861">
        <v>-9.747382</v>
      </c>
      <c r="CH1256" s="861">
        <v>-14.845312</v>
      </c>
      <c r="CI1256" s="861">
        <v>-10.832171000000001</v>
      </c>
      <c r="CJ1256" s="861">
        <v>-11.550147000000001</v>
      </c>
      <c r="CK1256" s="861">
        <v>-8.3440619999999992</v>
      </c>
      <c r="CL1256" s="861">
        <v>-11.659701</v>
      </c>
      <c r="CM1256" s="861">
        <v>-7.7171450000000004</v>
      </c>
      <c r="CN1256" s="861">
        <v>-14.343546999999999</v>
      </c>
      <c r="CO1256" s="861">
        <v>-10.44769</v>
      </c>
      <c r="CP1256" s="861">
        <v>-14.813832</v>
      </c>
      <c r="CQ1256" s="861">
        <v>-11.389945000000001</v>
      </c>
      <c r="CR1256" s="861">
        <v>-11.276134000000001</v>
      </c>
      <c r="CS1256" s="861">
        <v>-8.7568479999999997</v>
      </c>
      <c r="CT1256" s="861">
        <v>-12.010877000000001</v>
      </c>
      <c r="CU1256" s="861">
        <v>-8.3988890000000005</v>
      </c>
      <c r="CV1256" s="861">
        <v>-14.841989</v>
      </c>
      <c r="CW1256" s="861">
        <v>-8.6526610000000002</v>
      </c>
      <c r="CX1256" s="861">
        <v>-14.954188</v>
      </c>
      <c r="CY1256" s="861">
        <v>-9.5558399999999999</v>
      </c>
      <c r="CZ1256" s="861">
        <v>-11.066331</v>
      </c>
      <c r="DA1256" s="861">
        <v>-7.906911</v>
      </c>
      <c r="DB1256" s="861">
        <v>-11.787583</v>
      </c>
      <c r="DC1256" s="861">
        <v>-7.4851330000000003</v>
      </c>
      <c r="DD1256" s="861">
        <v>-14.621319</v>
      </c>
      <c r="DE1256" s="861">
        <v>-9.9081679999999999</v>
      </c>
      <c r="DF1256" s="861">
        <v>-14.988058000000001</v>
      </c>
      <c r="DG1256" s="861">
        <v>-10.424322</v>
      </c>
      <c r="DH1256" s="861">
        <v>-11.020547000000001</v>
      </c>
      <c r="DI1256" s="861">
        <v>-8.3282340000000001</v>
      </c>
      <c r="DJ1256" s="861">
        <v>-11.531814000000001</v>
      </c>
      <c r="DK1256" s="861">
        <v>-8.5651200000000003</v>
      </c>
      <c r="DL1256" s="861">
        <v>-14.782344</v>
      </c>
      <c r="DM1256" s="861">
        <v>-11.528432</v>
      </c>
      <c r="DN1256" s="861">
        <v>-15.016913000000001</v>
      </c>
      <c r="DO1256" s="861">
        <v>-11.365195999999999</v>
      </c>
      <c r="DP1256" s="861">
        <v>-11.671446</v>
      </c>
      <c r="DQ1256" s="861">
        <v>-9.1741279999999996</v>
      </c>
      <c r="DR1256" s="861">
        <v>-11.834379999999999</v>
      </c>
      <c r="DS1256" s="861">
        <v>-9.7569809999999997</v>
      </c>
      <c r="DT1256" s="861">
        <v>-14.514758</v>
      </c>
      <c r="DU1256" s="861">
        <v>-12.184092</v>
      </c>
      <c r="DV1256" s="861">
        <v>-14.818403</v>
      </c>
      <c r="DW1256" s="861">
        <v>-9.4315239999999996</v>
      </c>
      <c r="DX1256" s="861">
        <v>11.262133</v>
      </c>
      <c r="DY1256" s="861">
        <v>7.6768200000000002</v>
      </c>
      <c r="DZ1256" s="861">
        <v>157.872254</v>
      </c>
      <c r="EA1256" s="861">
        <v>149.234432</v>
      </c>
      <c r="EB1256" s="861">
        <v>120.95</v>
      </c>
      <c r="EC1256" s="861">
        <v>3.2610000000000001</v>
      </c>
      <c r="ED1256" s="861">
        <v>388</v>
      </c>
      <c r="EE1256" s="861">
        <v>121.01</v>
      </c>
      <c r="EF1256" s="861">
        <v>5.2770000000000001</v>
      </c>
      <c r="EG1256" s="861">
        <v>628.1</v>
      </c>
      <c r="EH1256" s="861">
        <v>120.8</v>
      </c>
      <c r="EI1256" s="861">
        <v>4.8620000000000001</v>
      </c>
      <c r="EJ1256" s="861">
        <v>580.79999999999995</v>
      </c>
      <c r="EK1256" s="861">
        <v>9.6978349999999995</v>
      </c>
      <c r="EL1256" s="861">
        <v>11.265734999999999</v>
      </c>
      <c r="EM1256" s="861">
        <v>-19.514952000000001</v>
      </c>
      <c r="EN1256" s="861">
        <v>-26.357437000000001</v>
      </c>
      <c r="EO1256" s="861">
        <v>93.128411</v>
      </c>
      <c r="EP1256" s="861">
        <v>89.295456999999999</v>
      </c>
      <c r="EQ1256" s="861">
        <v>-11.348846</v>
      </c>
      <c r="ER1256" s="861">
        <v>5766.0703919999996</v>
      </c>
      <c r="ES1256" s="861">
        <v>13442.831101</v>
      </c>
      <c r="ET1256" s="861">
        <v>12551.188153999999</v>
      </c>
      <c r="EU1256" s="861"/>
      <c r="EV1256" s="861"/>
      <c r="EW1256" s="861"/>
      <c r="EX1256" s="861"/>
      <c r="EY1256" s="861"/>
      <c r="EZ1256" s="861"/>
      <c r="FA1256" s="861"/>
      <c r="FB1256" s="861"/>
      <c r="FC1256" s="861"/>
      <c r="FD1256" s="861"/>
    </row>
    <row r="1257" spans="1:160" x14ac:dyDescent="0.25">
      <c r="A1257" s="837">
        <v>46142</v>
      </c>
      <c r="B1257" s="836">
        <v>0.24298611111111112</v>
      </c>
      <c r="C1257" s="861">
        <v>70860</v>
      </c>
      <c r="D1257" s="861">
        <v>0</v>
      </c>
      <c r="E1257" s="861">
        <v>0</v>
      </c>
      <c r="F1257" s="861">
        <v>74.961138000000005</v>
      </c>
      <c r="G1257" s="861">
        <v>71.541521000000003</v>
      </c>
      <c r="H1257" s="861">
        <v>64.678021999999999</v>
      </c>
      <c r="I1257" s="861">
        <v>73.960813000000002</v>
      </c>
      <c r="J1257" s="861">
        <v>71.231988000000001</v>
      </c>
      <c r="K1257" s="861">
        <v>71.066078000000005</v>
      </c>
      <c r="L1257" s="861">
        <v>73.803281999999996</v>
      </c>
      <c r="M1257" s="861">
        <v>74.513621000000001</v>
      </c>
      <c r="N1257" s="861">
        <v>-10.860007</v>
      </c>
      <c r="O1257" s="861">
        <v>-13.264562</v>
      </c>
      <c r="P1257" s="861">
        <v>-14.337718000000001</v>
      </c>
      <c r="Q1257" s="861">
        <v>-9.8069319999999998</v>
      </c>
      <c r="R1257" s="861">
        <v>-11.250776</v>
      </c>
      <c r="S1257" s="861">
        <v>-12.431689</v>
      </c>
      <c r="T1257" s="861">
        <v>81.501327000000003</v>
      </c>
      <c r="U1257" s="861">
        <v>73.880303999999995</v>
      </c>
      <c r="V1257" s="861">
        <v>92.287218999999993</v>
      </c>
      <c r="W1257" s="861">
        <v>91.356367000000006</v>
      </c>
      <c r="X1257" s="861">
        <v>-9.7101649999999999</v>
      </c>
      <c r="Y1257" s="861">
        <v>-9.8876329999999992</v>
      </c>
      <c r="Z1257" s="861">
        <v>-13.608676000000001</v>
      </c>
      <c r="AA1257" s="861">
        <v>-13.082627</v>
      </c>
      <c r="AB1257" s="861">
        <v>-12.862677</v>
      </c>
      <c r="AC1257" s="861">
        <v>-13.767531</v>
      </c>
      <c r="AD1257" s="861">
        <v>-15.73936</v>
      </c>
      <c r="AE1257" s="861">
        <v>101.822445</v>
      </c>
      <c r="AF1257" s="861">
        <v>95.678774000000004</v>
      </c>
      <c r="AG1257" s="861">
        <v>86.740977999999998</v>
      </c>
      <c r="AH1257" s="861">
        <v>106.389959</v>
      </c>
      <c r="AI1257" s="861">
        <v>88.559590999999998</v>
      </c>
      <c r="AJ1257" s="861">
        <v>70.250307000000006</v>
      </c>
      <c r="AK1257" s="861">
        <v>-10.282170000000001</v>
      </c>
      <c r="AL1257" s="861">
        <v>-12.861905</v>
      </c>
      <c r="AM1257" s="861">
        <v>-9.8289290000000005</v>
      </c>
      <c r="AN1257" s="861">
        <v>91.464889999999997</v>
      </c>
      <c r="AO1257" s="861">
        <v>90.631067000000002</v>
      </c>
      <c r="AP1257" s="861">
        <v>88.903683000000001</v>
      </c>
      <c r="AQ1257" s="861">
        <v>86.882962000000006</v>
      </c>
      <c r="AR1257" s="861">
        <v>71.920298000000003</v>
      </c>
      <c r="AS1257" s="861">
        <v>62.934283000000001</v>
      </c>
      <c r="AT1257" s="861">
        <v>75.579577</v>
      </c>
      <c r="AU1257" s="861">
        <v>74.485596000000001</v>
      </c>
      <c r="AV1257" s="861">
        <v>73.625474999999994</v>
      </c>
      <c r="AW1257" s="861">
        <v>72.771950000000004</v>
      </c>
      <c r="AX1257" s="861">
        <v>88.018153999999996</v>
      </c>
      <c r="AY1257" s="861">
        <v>85.954504999999997</v>
      </c>
      <c r="AZ1257" s="861">
        <v>-10.809137</v>
      </c>
      <c r="BA1257" s="861">
        <v>-8.5805489999999995</v>
      </c>
      <c r="BB1257" s="861">
        <v>-17.610061999999999</v>
      </c>
      <c r="BC1257" s="861">
        <v>-16.561684</v>
      </c>
      <c r="BD1257" s="861">
        <v>-17.124336</v>
      </c>
      <c r="BE1257" s="861">
        <v>-13.103044000000001</v>
      </c>
      <c r="BF1257" s="861">
        <v>31.381557999999998</v>
      </c>
      <c r="BG1257" s="861">
        <v>140.65072599999999</v>
      </c>
      <c r="BH1257" s="861">
        <v>108.941278</v>
      </c>
      <c r="BI1257" s="861">
        <v>47.564123000000002</v>
      </c>
      <c r="BJ1257" s="861">
        <v>129.50779600000001</v>
      </c>
      <c r="BK1257" s="861">
        <v>84.401928999999996</v>
      </c>
      <c r="BL1257" s="861">
        <v>73.41825</v>
      </c>
      <c r="BM1257" s="861">
        <v>-22.333265000000001</v>
      </c>
      <c r="BN1257" s="861">
        <v>-17.048020000000001</v>
      </c>
      <c r="BO1257" s="861">
        <v>-15.020611000000001</v>
      </c>
      <c r="BP1257" s="861">
        <v>-16.930813000000001</v>
      </c>
      <c r="BQ1257" s="861">
        <v>85.351302000000004</v>
      </c>
      <c r="BR1257" s="861">
        <v>88.211434999999994</v>
      </c>
      <c r="BS1257" s="861">
        <v>84.352192000000002</v>
      </c>
      <c r="BT1257" s="861">
        <v>57.088658000000002</v>
      </c>
      <c r="BU1257" s="861">
        <v>64.123637000000002</v>
      </c>
      <c r="BV1257" s="861">
        <v>60.004528000000001</v>
      </c>
      <c r="BW1257" s="861">
        <v>63.826205999999999</v>
      </c>
      <c r="BX1257" s="861">
        <v>-16.14303</v>
      </c>
      <c r="BY1257" s="861">
        <v>-16.418892</v>
      </c>
      <c r="BZ1257" s="861">
        <v>-17.444783999999999</v>
      </c>
      <c r="CA1257" s="861">
        <v>-17.684636000000001</v>
      </c>
      <c r="CB1257" s="861">
        <v>-11.686321</v>
      </c>
      <c r="CC1257" s="861">
        <v>-9.2261059999999997</v>
      </c>
      <c r="CD1257" s="861">
        <v>-12.135629</v>
      </c>
      <c r="CE1257" s="861">
        <v>-9.3568960000000008</v>
      </c>
      <c r="CF1257" s="861">
        <v>-14.650510000000001</v>
      </c>
      <c r="CG1257" s="861">
        <v>-9.7696400000000008</v>
      </c>
      <c r="CH1257" s="861">
        <v>-14.875779</v>
      </c>
      <c r="CI1257" s="861">
        <v>-10.877953</v>
      </c>
      <c r="CJ1257" s="861">
        <v>-11.58516</v>
      </c>
      <c r="CK1257" s="861">
        <v>-8.3810789999999997</v>
      </c>
      <c r="CL1257" s="861">
        <v>-11.668208</v>
      </c>
      <c r="CM1257" s="861">
        <v>-7.7475779999999999</v>
      </c>
      <c r="CN1257" s="861">
        <v>-14.358407</v>
      </c>
      <c r="CO1257" s="861">
        <v>-10.47467</v>
      </c>
      <c r="CP1257" s="861">
        <v>-14.863386999999999</v>
      </c>
      <c r="CQ1257" s="861">
        <v>-11.423711000000001</v>
      </c>
      <c r="CR1257" s="861">
        <v>-11.314596999999999</v>
      </c>
      <c r="CS1257" s="861">
        <v>-8.7974999999999994</v>
      </c>
      <c r="CT1257" s="861">
        <v>-12.035634999999999</v>
      </c>
      <c r="CU1257" s="861">
        <v>-8.4487860000000001</v>
      </c>
      <c r="CV1257" s="861">
        <v>-14.866384999999999</v>
      </c>
      <c r="CW1257" s="861">
        <v>-8.6482519999999994</v>
      </c>
      <c r="CX1257" s="861">
        <v>-14.960072</v>
      </c>
      <c r="CY1257" s="861">
        <v>-9.5396319999999992</v>
      </c>
      <c r="CZ1257" s="861">
        <v>-11.050084</v>
      </c>
      <c r="DA1257" s="861">
        <v>-7.9069370000000001</v>
      </c>
      <c r="DB1257" s="861">
        <v>-11.739136</v>
      </c>
      <c r="DC1257" s="861">
        <v>-7.4346769999999998</v>
      </c>
      <c r="DD1257" s="861">
        <v>-14.606593999999999</v>
      </c>
      <c r="DE1257" s="861">
        <v>-9.8860449999999993</v>
      </c>
      <c r="DF1257" s="861">
        <v>-14.982924000000001</v>
      </c>
      <c r="DG1257" s="861">
        <v>-10.415937</v>
      </c>
      <c r="DH1257" s="861">
        <v>-11.031428</v>
      </c>
      <c r="DI1257" s="861">
        <v>-8.2905359999999995</v>
      </c>
      <c r="DJ1257" s="861">
        <v>-11.516976</v>
      </c>
      <c r="DK1257" s="861">
        <v>-8.5428599999999992</v>
      </c>
      <c r="DL1257" s="861">
        <v>-14.771024000000001</v>
      </c>
      <c r="DM1257" s="861">
        <v>-11.492709</v>
      </c>
      <c r="DN1257" s="861">
        <v>-15.009887000000001</v>
      </c>
      <c r="DO1257" s="861">
        <v>-11.341279</v>
      </c>
      <c r="DP1257" s="861">
        <v>-11.66681</v>
      </c>
      <c r="DQ1257" s="861">
        <v>-9.1724689999999995</v>
      </c>
      <c r="DR1257" s="861">
        <v>-11.814828</v>
      </c>
      <c r="DS1257" s="861">
        <v>-9.7628260000000004</v>
      </c>
      <c r="DT1257" s="861">
        <v>-14.506278999999999</v>
      </c>
      <c r="DU1257" s="861">
        <v>-12.184120999999999</v>
      </c>
      <c r="DV1257" s="861">
        <v>-14.810036</v>
      </c>
      <c r="DW1257" s="861">
        <v>-9.4054099999999998</v>
      </c>
      <c r="DX1257" s="861">
        <v>11.22466</v>
      </c>
      <c r="DY1257" s="861">
        <v>7.657184</v>
      </c>
      <c r="DZ1257" s="861">
        <v>158.392021</v>
      </c>
      <c r="EA1257" s="861">
        <v>148.91792599999999</v>
      </c>
      <c r="EB1257" s="861">
        <v>121.43</v>
      </c>
      <c r="EC1257" s="861">
        <v>1.2370000000000001</v>
      </c>
      <c r="ED1257" s="861">
        <v>132.69999999999999</v>
      </c>
      <c r="EE1257" s="861">
        <v>121.42</v>
      </c>
      <c r="EF1257" s="861">
        <v>5.282</v>
      </c>
      <c r="EG1257" s="861">
        <v>629.5</v>
      </c>
      <c r="EH1257" s="861">
        <v>121.35</v>
      </c>
      <c r="EI1257" s="861">
        <v>4.8680000000000003</v>
      </c>
      <c r="EJ1257" s="861">
        <v>579.5</v>
      </c>
      <c r="EK1257" s="861">
        <v>9.7536280000000009</v>
      </c>
      <c r="EL1257" s="861">
        <v>11.376579</v>
      </c>
      <c r="EM1257" s="861">
        <v>-19.582557000000001</v>
      </c>
      <c r="EN1257" s="861">
        <v>-26.397189999999998</v>
      </c>
      <c r="EO1257" s="861">
        <v>93.354527000000004</v>
      </c>
      <c r="EP1257" s="861">
        <v>89.152225999999999</v>
      </c>
      <c r="EQ1257" s="861">
        <v>-11.354869000000001</v>
      </c>
      <c r="ER1257" s="861">
        <v>5769.0647399999998</v>
      </c>
      <c r="ES1257" s="861">
        <v>13453.347801</v>
      </c>
      <c r="ET1257" s="861">
        <v>12560.850567</v>
      </c>
      <c r="EU1257" s="861"/>
      <c r="EV1257" s="861"/>
      <c r="EW1257" s="861"/>
      <c r="EX1257" s="861"/>
      <c r="EY1257" s="861"/>
      <c r="EZ1257" s="861"/>
      <c r="FA1257" s="861"/>
      <c r="FB1257" s="861"/>
      <c r="FC1257" s="861"/>
      <c r="FD1257" s="861"/>
    </row>
    <row r="1258" spans="1:160" x14ac:dyDescent="0.25">
      <c r="A1258" s="837">
        <v>46142</v>
      </c>
      <c r="B1258" s="836">
        <v>0.24368055555555557</v>
      </c>
      <c r="C1258" s="861">
        <v>70920</v>
      </c>
      <c r="D1258" s="861">
        <v>0</v>
      </c>
      <c r="E1258" s="861">
        <v>0</v>
      </c>
      <c r="F1258" s="861">
        <v>75.037272999999999</v>
      </c>
      <c r="G1258" s="861">
        <v>71.504300999999998</v>
      </c>
      <c r="H1258" s="861">
        <v>64.746966</v>
      </c>
      <c r="I1258" s="861">
        <v>73.940596999999997</v>
      </c>
      <c r="J1258" s="861">
        <v>71.259226999999996</v>
      </c>
      <c r="K1258" s="861">
        <v>71.057250999999994</v>
      </c>
      <c r="L1258" s="861">
        <v>73.823148000000003</v>
      </c>
      <c r="M1258" s="861">
        <v>74.482330000000005</v>
      </c>
      <c r="N1258" s="861">
        <v>-10.921078</v>
      </c>
      <c r="O1258" s="861">
        <v>-13.280105000000001</v>
      </c>
      <c r="P1258" s="861">
        <v>-14.323518</v>
      </c>
      <c r="Q1258" s="861">
        <v>-9.8872619999999998</v>
      </c>
      <c r="R1258" s="861">
        <v>-11.367502999999999</v>
      </c>
      <c r="S1258" s="861">
        <v>-12.535912</v>
      </c>
      <c r="T1258" s="861">
        <v>81.531507000000005</v>
      </c>
      <c r="U1258" s="861">
        <v>73.540175000000005</v>
      </c>
      <c r="V1258" s="861">
        <v>92.241693999999995</v>
      </c>
      <c r="W1258" s="861">
        <v>91.280949000000007</v>
      </c>
      <c r="X1258" s="861">
        <v>-9.7232760000000003</v>
      </c>
      <c r="Y1258" s="861">
        <v>-9.8365880000000008</v>
      </c>
      <c r="Z1258" s="861">
        <v>-13.62435</v>
      </c>
      <c r="AA1258" s="861">
        <v>-13.135547000000001</v>
      </c>
      <c r="AB1258" s="861">
        <v>-12.911709999999999</v>
      </c>
      <c r="AC1258" s="861">
        <v>-13.796804</v>
      </c>
      <c r="AD1258" s="861">
        <v>-15.792263999999999</v>
      </c>
      <c r="AE1258" s="861">
        <v>101.83157799999999</v>
      </c>
      <c r="AF1258" s="861">
        <v>95.661985000000001</v>
      </c>
      <c r="AG1258" s="861">
        <v>86.744434999999996</v>
      </c>
      <c r="AH1258" s="861">
        <v>106.489231</v>
      </c>
      <c r="AI1258" s="861">
        <v>88.504536000000002</v>
      </c>
      <c r="AJ1258" s="861">
        <v>70.176224000000005</v>
      </c>
      <c r="AK1258" s="861">
        <v>-10.347153</v>
      </c>
      <c r="AL1258" s="861">
        <v>-12.9543</v>
      </c>
      <c r="AM1258" s="861">
        <v>-9.8082729999999998</v>
      </c>
      <c r="AN1258" s="861">
        <v>91.432990000000004</v>
      </c>
      <c r="AO1258" s="861">
        <v>90.580546999999996</v>
      </c>
      <c r="AP1258" s="861">
        <v>88.897122999999993</v>
      </c>
      <c r="AQ1258" s="861">
        <v>86.833057999999994</v>
      </c>
      <c r="AR1258" s="861">
        <v>71.917998999999995</v>
      </c>
      <c r="AS1258" s="861">
        <v>62.960239999999999</v>
      </c>
      <c r="AT1258" s="861">
        <v>75.523933999999997</v>
      </c>
      <c r="AU1258" s="861">
        <v>74.454397</v>
      </c>
      <c r="AV1258" s="861">
        <v>73.549394000000007</v>
      </c>
      <c r="AW1258" s="861">
        <v>72.909397999999996</v>
      </c>
      <c r="AX1258" s="861">
        <v>88.068318000000005</v>
      </c>
      <c r="AY1258" s="861">
        <v>86.022302999999994</v>
      </c>
      <c r="AZ1258" s="861">
        <v>-10.919964999999999</v>
      </c>
      <c r="BA1258" s="861">
        <v>-8.6881789999999999</v>
      </c>
      <c r="BB1258" s="861">
        <v>-17.637525</v>
      </c>
      <c r="BC1258" s="861">
        <v>-16.603802000000002</v>
      </c>
      <c r="BD1258" s="861">
        <v>-17.138013000000001</v>
      </c>
      <c r="BE1258" s="861">
        <v>-13.305600999999999</v>
      </c>
      <c r="BF1258" s="861">
        <v>31.358643000000001</v>
      </c>
      <c r="BG1258" s="861">
        <v>140.578656</v>
      </c>
      <c r="BH1258" s="861">
        <v>109.060818</v>
      </c>
      <c r="BI1258" s="861">
        <v>47.521847999999999</v>
      </c>
      <c r="BJ1258" s="861">
        <v>129.28481500000001</v>
      </c>
      <c r="BK1258" s="861">
        <v>84.509747000000004</v>
      </c>
      <c r="BL1258" s="861">
        <v>73.461868999999993</v>
      </c>
      <c r="BM1258" s="861">
        <v>-22.314565999999999</v>
      </c>
      <c r="BN1258" s="861">
        <v>-17.081752999999999</v>
      </c>
      <c r="BO1258" s="861">
        <v>-15.026799</v>
      </c>
      <c r="BP1258" s="861">
        <v>-16.957422000000001</v>
      </c>
      <c r="BQ1258" s="861">
        <v>85.448921999999996</v>
      </c>
      <c r="BR1258" s="861">
        <v>88.203802999999994</v>
      </c>
      <c r="BS1258" s="861">
        <v>84.332826999999995</v>
      </c>
      <c r="BT1258" s="861">
        <v>57.210619999999999</v>
      </c>
      <c r="BU1258" s="861">
        <v>64.104298</v>
      </c>
      <c r="BV1258" s="861">
        <v>59.976492999999998</v>
      </c>
      <c r="BW1258" s="861">
        <v>63.871492000000003</v>
      </c>
      <c r="BX1258" s="861">
        <v>-16.246131999999999</v>
      </c>
      <c r="BY1258" s="861">
        <v>-16.447599</v>
      </c>
      <c r="BZ1258" s="861">
        <v>-17.450171000000001</v>
      </c>
      <c r="CA1258" s="861">
        <v>-17.654872999999998</v>
      </c>
      <c r="CB1258" s="861">
        <v>-11.703894</v>
      </c>
      <c r="CC1258" s="861">
        <v>-9.2397960000000001</v>
      </c>
      <c r="CD1258" s="861">
        <v>-12.153148</v>
      </c>
      <c r="CE1258" s="861">
        <v>-9.3860600000000005</v>
      </c>
      <c r="CF1258" s="861">
        <v>-14.646656999999999</v>
      </c>
      <c r="CG1258" s="861">
        <v>-9.7864590000000007</v>
      </c>
      <c r="CH1258" s="861">
        <v>-14.865537</v>
      </c>
      <c r="CI1258" s="861">
        <v>-10.893153999999999</v>
      </c>
      <c r="CJ1258" s="861">
        <v>-11.600847999999999</v>
      </c>
      <c r="CK1258" s="861">
        <v>-8.3910049999999998</v>
      </c>
      <c r="CL1258" s="861">
        <v>-11.69042</v>
      </c>
      <c r="CM1258" s="861">
        <v>-7.750947</v>
      </c>
      <c r="CN1258" s="861">
        <v>-14.353611000000001</v>
      </c>
      <c r="CO1258" s="861">
        <v>-10.48775</v>
      </c>
      <c r="CP1258" s="861">
        <v>-14.853731</v>
      </c>
      <c r="CQ1258" s="861">
        <v>-11.410344</v>
      </c>
      <c r="CR1258" s="861">
        <v>-11.339325000000001</v>
      </c>
      <c r="CS1258" s="861">
        <v>-8.8001140000000007</v>
      </c>
      <c r="CT1258" s="861">
        <v>-12.035413999999999</v>
      </c>
      <c r="CU1258" s="861">
        <v>-8.4340530000000005</v>
      </c>
      <c r="CV1258" s="861">
        <v>-14.877986999999999</v>
      </c>
      <c r="CW1258" s="861">
        <v>-8.6531839999999995</v>
      </c>
      <c r="CX1258" s="861">
        <v>-14.989941999999999</v>
      </c>
      <c r="CY1258" s="861">
        <v>-9.5851919999999993</v>
      </c>
      <c r="CZ1258" s="861">
        <v>-11.106096000000001</v>
      </c>
      <c r="DA1258" s="861">
        <v>-7.9607910000000004</v>
      </c>
      <c r="DB1258" s="861">
        <v>-11.794257999999999</v>
      </c>
      <c r="DC1258" s="861">
        <v>-7.482882</v>
      </c>
      <c r="DD1258" s="861">
        <v>-14.647626000000001</v>
      </c>
      <c r="DE1258" s="861">
        <v>-9.9314649999999993</v>
      </c>
      <c r="DF1258" s="861">
        <v>-15.044864</v>
      </c>
      <c r="DG1258" s="861">
        <v>-10.440329</v>
      </c>
      <c r="DH1258" s="861">
        <v>-11.092511</v>
      </c>
      <c r="DI1258" s="861">
        <v>-8.3290839999999999</v>
      </c>
      <c r="DJ1258" s="861">
        <v>-11.567012</v>
      </c>
      <c r="DK1258" s="861">
        <v>-8.6038999999999994</v>
      </c>
      <c r="DL1258" s="861">
        <v>-14.821953000000001</v>
      </c>
      <c r="DM1258" s="861">
        <v>-11.549020000000001</v>
      </c>
      <c r="DN1258" s="861">
        <v>-15.062367</v>
      </c>
      <c r="DO1258" s="861">
        <v>-11.38499</v>
      </c>
      <c r="DP1258" s="861">
        <v>-11.695484</v>
      </c>
      <c r="DQ1258" s="861">
        <v>-9.1824779999999997</v>
      </c>
      <c r="DR1258" s="861">
        <v>-11.868653</v>
      </c>
      <c r="DS1258" s="861">
        <v>-9.7798820000000006</v>
      </c>
      <c r="DT1258" s="861">
        <v>-14.536388000000001</v>
      </c>
      <c r="DU1258" s="861">
        <v>-12.216946</v>
      </c>
      <c r="DV1258" s="861">
        <v>-14.859247999999999</v>
      </c>
      <c r="DW1258" s="861">
        <v>-9.4434199999999997</v>
      </c>
      <c r="DX1258" s="861">
        <v>11.240698999999999</v>
      </c>
      <c r="DY1258" s="861">
        <v>7.672688</v>
      </c>
      <c r="DZ1258" s="861">
        <v>158.273234</v>
      </c>
      <c r="EA1258" s="861">
        <v>149.12857399999999</v>
      </c>
      <c r="EB1258" s="861">
        <v>120.83</v>
      </c>
      <c r="EC1258" s="861">
        <v>3.262</v>
      </c>
      <c r="ED1258" s="861">
        <v>388.5</v>
      </c>
      <c r="EE1258" s="861">
        <v>120.85</v>
      </c>
      <c r="EF1258" s="861">
        <v>5.3079999999999998</v>
      </c>
      <c r="EG1258" s="861">
        <v>629.6</v>
      </c>
      <c r="EH1258" s="861">
        <v>120.97</v>
      </c>
      <c r="EI1258" s="861">
        <v>4.8609999999999998</v>
      </c>
      <c r="EJ1258" s="861">
        <v>576.4</v>
      </c>
      <c r="EK1258" s="861">
        <v>9.7453389999999995</v>
      </c>
      <c r="EL1258" s="861">
        <v>11.339001</v>
      </c>
      <c r="EM1258" s="861">
        <v>-19.553612000000001</v>
      </c>
      <c r="EN1258" s="861">
        <v>-26.3658</v>
      </c>
      <c r="EO1258" s="861">
        <v>93.302895000000007</v>
      </c>
      <c r="EP1258" s="861">
        <v>89.247574999999998</v>
      </c>
      <c r="EQ1258" s="861">
        <v>-11.381880000000001</v>
      </c>
      <c r="ER1258" s="861">
        <v>5773.33554</v>
      </c>
      <c r="ES1258" s="861">
        <v>13463.854482000001</v>
      </c>
      <c r="ET1258" s="861">
        <v>12570.498219999999</v>
      </c>
      <c r="EU1258" s="861"/>
      <c r="EV1258" s="861"/>
      <c r="EW1258" s="861"/>
      <c r="EX1258" s="861"/>
      <c r="EY1258" s="861"/>
      <c r="EZ1258" s="861"/>
      <c r="FA1258" s="861"/>
      <c r="FB1258" s="861"/>
      <c r="FC1258" s="861"/>
      <c r="FD1258" s="861"/>
    </row>
    <row r="1259" spans="1:160" x14ac:dyDescent="0.25">
      <c r="A1259" s="837">
        <v>46142</v>
      </c>
      <c r="B1259" s="836">
        <v>0.24437500000000001</v>
      </c>
      <c r="C1259" s="861">
        <v>70980</v>
      </c>
      <c r="D1259" s="861">
        <v>0</v>
      </c>
      <c r="E1259" s="861">
        <v>0</v>
      </c>
      <c r="F1259" s="861">
        <v>74.995688000000001</v>
      </c>
      <c r="G1259" s="861">
        <v>71.505381999999997</v>
      </c>
      <c r="H1259" s="861">
        <v>64.702305999999993</v>
      </c>
      <c r="I1259" s="861">
        <v>73.933062000000007</v>
      </c>
      <c r="J1259" s="861">
        <v>71.243606999999997</v>
      </c>
      <c r="K1259" s="861">
        <v>71.075153</v>
      </c>
      <c r="L1259" s="861">
        <v>73.797167000000002</v>
      </c>
      <c r="M1259" s="861">
        <v>74.468626</v>
      </c>
      <c r="N1259" s="861">
        <v>-10.939363</v>
      </c>
      <c r="O1259" s="861">
        <v>-13.288551</v>
      </c>
      <c r="P1259" s="861">
        <v>-14.374508000000001</v>
      </c>
      <c r="Q1259" s="861">
        <v>-9.8713099999999994</v>
      </c>
      <c r="R1259" s="861">
        <v>-11.311069</v>
      </c>
      <c r="S1259" s="861">
        <v>-12.487852999999999</v>
      </c>
      <c r="T1259" s="861">
        <v>81.513109999999998</v>
      </c>
      <c r="U1259" s="861">
        <v>73.437820000000002</v>
      </c>
      <c r="V1259" s="861">
        <v>92.170511000000005</v>
      </c>
      <c r="W1259" s="861">
        <v>91.213834000000006</v>
      </c>
      <c r="X1259" s="861">
        <v>-9.7288599999999992</v>
      </c>
      <c r="Y1259" s="861">
        <v>-9.9116630000000008</v>
      </c>
      <c r="Z1259" s="861">
        <v>-13.672025</v>
      </c>
      <c r="AA1259" s="861">
        <v>-13.147339000000001</v>
      </c>
      <c r="AB1259" s="861">
        <v>-12.929102</v>
      </c>
      <c r="AC1259" s="861">
        <v>-13.784948</v>
      </c>
      <c r="AD1259" s="861">
        <v>-15.840398</v>
      </c>
      <c r="AE1259" s="861">
        <v>101.73833500000001</v>
      </c>
      <c r="AF1259" s="861">
        <v>95.648115000000004</v>
      </c>
      <c r="AG1259" s="861">
        <v>86.721672999999996</v>
      </c>
      <c r="AH1259" s="861">
        <v>106.58509100000001</v>
      </c>
      <c r="AI1259" s="861">
        <v>88.522521999999995</v>
      </c>
      <c r="AJ1259" s="861">
        <v>70.124927999999997</v>
      </c>
      <c r="AK1259" s="861">
        <v>-10.310879999999999</v>
      </c>
      <c r="AL1259" s="861">
        <v>-12.973568</v>
      </c>
      <c r="AM1259" s="861">
        <v>-9.8119630000000004</v>
      </c>
      <c r="AN1259" s="861">
        <v>91.382067000000006</v>
      </c>
      <c r="AO1259" s="861">
        <v>90.492942999999997</v>
      </c>
      <c r="AP1259" s="861">
        <v>88.988078999999999</v>
      </c>
      <c r="AQ1259" s="861">
        <v>86.821742</v>
      </c>
      <c r="AR1259" s="861">
        <v>71.92313</v>
      </c>
      <c r="AS1259" s="861">
        <v>62.935431999999999</v>
      </c>
      <c r="AT1259" s="861">
        <v>75.524308000000005</v>
      </c>
      <c r="AU1259" s="861">
        <v>74.408276000000001</v>
      </c>
      <c r="AV1259" s="861">
        <v>73.589117999999999</v>
      </c>
      <c r="AW1259" s="861">
        <v>72.733238</v>
      </c>
      <c r="AX1259" s="861">
        <v>88.068745000000007</v>
      </c>
      <c r="AY1259" s="861">
        <v>85.942240999999996</v>
      </c>
      <c r="AZ1259" s="861">
        <v>-10.819186999999999</v>
      </c>
      <c r="BA1259" s="861">
        <v>-8.6725150000000006</v>
      </c>
      <c r="BB1259" s="861">
        <v>-17.650404999999999</v>
      </c>
      <c r="BC1259" s="861">
        <v>-16.622826</v>
      </c>
      <c r="BD1259" s="861">
        <v>-17.163698</v>
      </c>
      <c r="BE1259" s="861">
        <v>-13.298984000000001</v>
      </c>
      <c r="BF1259" s="861">
        <v>31.433506999999999</v>
      </c>
      <c r="BG1259" s="861">
        <v>140.630922</v>
      </c>
      <c r="BH1259" s="861">
        <v>109.056123</v>
      </c>
      <c r="BI1259" s="861">
        <v>47.492355000000003</v>
      </c>
      <c r="BJ1259" s="861">
        <v>129.11444399999999</v>
      </c>
      <c r="BK1259" s="861">
        <v>84.608960999999994</v>
      </c>
      <c r="BL1259" s="861">
        <v>73.468007999999998</v>
      </c>
      <c r="BM1259" s="861">
        <v>-22.325807999999999</v>
      </c>
      <c r="BN1259" s="861">
        <v>-17.083396</v>
      </c>
      <c r="BO1259" s="861">
        <v>-15.098924999999999</v>
      </c>
      <c r="BP1259" s="861">
        <v>-16.926326</v>
      </c>
      <c r="BQ1259" s="861">
        <v>85.414510000000007</v>
      </c>
      <c r="BR1259" s="861">
        <v>88.255866999999995</v>
      </c>
      <c r="BS1259" s="861">
        <v>84.406430999999998</v>
      </c>
      <c r="BT1259" s="861">
        <v>57.257286000000001</v>
      </c>
      <c r="BU1259" s="861">
        <v>64.125742000000002</v>
      </c>
      <c r="BV1259" s="861">
        <v>59.977832999999997</v>
      </c>
      <c r="BW1259" s="861">
        <v>63.820179000000003</v>
      </c>
      <c r="BX1259" s="861">
        <v>-16.263876</v>
      </c>
      <c r="BY1259" s="861">
        <v>-16.451124</v>
      </c>
      <c r="BZ1259" s="861">
        <v>-17.421422</v>
      </c>
      <c r="CA1259" s="861">
        <v>-17.643688999999998</v>
      </c>
      <c r="CB1259" s="861">
        <v>-11.724344</v>
      </c>
      <c r="CC1259" s="861">
        <v>-9.2451270000000001</v>
      </c>
      <c r="CD1259" s="861">
        <v>-12.158975</v>
      </c>
      <c r="CE1259" s="861">
        <v>-9.3599800000000002</v>
      </c>
      <c r="CF1259" s="861">
        <v>-14.660738</v>
      </c>
      <c r="CG1259" s="861">
        <v>-9.7854189999999992</v>
      </c>
      <c r="CH1259" s="861">
        <v>-14.900278</v>
      </c>
      <c r="CI1259" s="861">
        <v>-10.887259</v>
      </c>
      <c r="CJ1259" s="861">
        <v>-11.630705000000001</v>
      </c>
      <c r="CK1259" s="861">
        <v>-8.4085009999999993</v>
      </c>
      <c r="CL1259" s="861">
        <v>-11.690125</v>
      </c>
      <c r="CM1259" s="861">
        <v>-7.7408340000000004</v>
      </c>
      <c r="CN1259" s="861">
        <v>-14.390368</v>
      </c>
      <c r="CO1259" s="861">
        <v>-10.483421</v>
      </c>
      <c r="CP1259" s="861">
        <v>-14.900655</v>
      </c>
      <c r="CQ1259" s="861">
        <v>-11.410447</v>
      </c>
      <c r="CR1259" s="861">
        <v>-11.34319</v>
      </c>
      <c r="CS1259" s="861">
        <v>-8.8058370000000004</v>
      </c>
      <c r="CT1259" s="861">
        <v>-12.030924000000001</v>
      </c>
      <c r="CU1259" s="861">
        <v>-8.4342710000000007</v>
      </c>
      <c r="CV1259" s="861">
        <v>-14.886246999999999</v>
      </c>
      <c r="CW1259" s="861">
        <v>-8.6393520000000006</v>
      </c>
      <c r="CX1259" s="861">
        <v>-14.972711</v>
      </c>
      <c r="CY1259" s="861">
        <v>-9.6234509999999993</v>
      </c>
      <c r="CZ1259" s="861">
        <v>-11.070167</v>
      </c>
      <c r="DA1259" s="861">
        <v>-7.9812820000000002</v>
      </c>
      <c r="DB1259" s="861">
        <v>-11.784281</v>
      </c>
      <c r="DC1259" s="861">
        <v>-7.5033570000000003</v>
      </c>
      <c r="DD1259" s="861">
        <v>-14.651123</v>
      </c>
      <c r="DE1259" s="861">
        <v>-9.9480749999999993</v>
      </c>
      <c r="DF1259" s="861">
        <v>-15.022745</v>
      </c>
      <c r="DG1259" s="861">
        <v>-10.470499999999999</v>
      </c>
      <c r="DH1259" s="861">
        <v>-11.041385</v>
      </c>
      <c r="DI1259" s="861">
        <v>-8.3401440000000004</v>
      </c>
      <c r="DJ1259" s="861">
        <v>-11.542373</v>
      </c>
      <c r="DK1259" s="861">
        <v>-8.6121549999999996</v>
      </c>
      <c r="DL1259" s="861">
        <v>-14.805702</v>
      </c>
      <c r="DM1259" s="861">
        <v>-11.580368999999999</v>
      </c>
      <c r="DN1259" s="861">
        <v>-15.032206</v>
      </c>
      <c r="DO1259" s="861">
        <v>-11.414265</v>
      </c>
      <c r="DP1259" s="861">
        <v>-11.670189000000001</v>
      </c>
      <c r="DQ1259" s="861">
        <v>-9.2057400000000005</v>
      </c>
      <c r="DR1259" s="861">
        <v>-11.83506</v>
      </c>
      <c r="DS1259" s="861">
        <v>-9.8026959999999992</v>
      </c>
      <c r="DT1259" s="861">
        <v>-14.525817</v>
      </c>
      <c r="DU1259" s="861">
        <v>-12.243618</v>
      </c>
      <c r="DV1259" s="861">
        <v>-14.841658000000001</v>
      </c>
      <c r="DW1259" s="861">
        <v>-9.4719309999999997</v>
      </c>
      <c r="DX1259" s="861">
        <v>11.254113</v>
      </c>
      <c r="DY1259" s="861">
        <v>7.6587389999999997</v>
      </c>
      <c r="DZ1259" s="861">
        <v>158.120327</v>
      </c>
      <c r="EA1259" s="861">
        <v>148.983249</v>
      </c>
      <c r="EB1259" s="861">
        <v>120.92</v>
      </c>
      <c r="EC1259" s="861">
        <v>3.262</v>
      </c>
      <c r="ED1259" s="861">
        <v>388.6</v>
      </c>
      <c r="EE1259" s="861">
        <v>121.01</v>
      </c>
      <c r="EF1259" s="861">
        <v>5.2779999999999996</v>
      </c>
      <c r="EG1259" s="861">
        <v>628.29999999999995</v>
      </c>
      <c r="EH1259" s="861">
        <v>121.04</v>
      </c>
      <c r="EI1259" s="861">
        <v>4.875</v>
      </c>
      <c r="EJ1259" s="861">
        <v>579.1</v>
      </c>
      <c r="EK1259" s="861">
        <v>9.7174510000000005</v>
      </c>
      <c r="EL1259" s="861">
        <v>11.295116</v>
      </c>
      <c r="EM1259" s="861">
        <v>-19.529413999999999</v>
      </c>
      <c r="EN1259" s="861">
        <v>-26.394041000000001</v>
      </c>
      <c r="EO1259" s="861">
        <v>93.236393000000007</v>
      </c>
      <c r="EP1259" s="861">
        <v>89.181804</v>
      </c>
      <c r="EQ1259" s="861">
        <v>-11.385624999999999</v>
      </c>
      <c r="ER1259" s="861">
        <v>5779.806775</v>
      </c>
      <c r="ES1259" s="861">
        <v>13474.353105</v>
      </c>
      <c r="ET1259" s="861">
        <v>12580.151089000001</v>
      </c>
      <c r="EU1259" s="861"/>
      <c r="EV1259" s="861"/>
      <c r="EW1259" s="861"/>
      <c r="EX1259" s="861"/>
      <c r="EY1259" s="861"/>
      <c r="EZ1259" s="861"/>
      <c r="FA1259" s="861"/>
      <c r="FB1259" s="861"/>
      <c r="FC1259" s="861"/>
      <c r="FD1259" s="861"/>
    </row>
    <row r="1260" spans="1:160" x14ac:dyDescent="0.25">
      <c r="A1260" s="837">
        <v>46142</v>
      </c>
      <c r="B1260" s="836">
        <v>0.24506944444444445</v>
      </c>
      <c r="C1260" s="861">
        <v>71040</v>
      </c>
      <c r="D1260" s="861">
        <v>0</v>
      </c>
      <c r="E1260" s="861">
        <v>0</v>
      </c>
      <c r="F1260" s="861">
        <v>74.958337999999998</v>
      </c>
      <c r="G1260" s="861">
        <v>71.493328000000005</v>
      </c>
      <c r="H1260" s="861">
        <v>64.734622000000002</v>
      </c>
      <c r="I1260" s="861">
        <v>73.964607999999998</v>
      </c>
      <c r="J1260" s="861">
        <v>71.259979000000001</v>
      </c>
      <c r="K1260" s="861">
        <v>71.088558000000006</v>
      </c>
      <c r="L1260" s="861">
        <v>73.793751</v>
      </c>
      <c r="M1260" s="861">
        <v>74.495644999999996</v>
      </c>
      <c r="N1260" s="861">
        <v>-10.918115</v>
      </c>
      <c r="O1260" s="861">
        <v>-13.287981</v>
      </c>
      <c r="P1260" s="861">
        <v>-14.345110999999999</v>
      </c>
      <c r="Q1260" s="861">
        <v>-9.8529630000000008</v>
      </c>
      <c r="R1260" s="861">
        <v>-11.431423000000001</v>
      </c>
      <c r="S1260" s="861">
        <v>-12.423731999999999</v>
      </c>
      <c r="T1260" s="861">
        <v>81.271749</v>
      </c>
      <c r="U1260" s="861">
        <v>73.689708999999993</v>
      </c>
      <c r="V1260" s="861">
        <v>92.399151000000003</v>
      </c>
      <c r="W1260" s="861">
        <v>91.514419000000004</v>
      </c>
      <c r="X1260" s="861">
        <v>-9.7156280000000006</v>
      </c>
      <c r="Y1260" s="861">
        <v>-9.8980069999999998</v>
      </c>
      <c r="Z1260" s="861">
        <v>-13.613918999999999</v>
      </c>
      <c r="AA1260" s="861">
        <v>-13.103901</v>
      </c>
      <c r="AB1260" s="861">
        <v>-12.905377</v>
      </c>
      <c r="AC1260" s="861">
        <v>-13.729561</v>
      </c>
      <c r="AD1260" s="861">
        <v>-15.728949</v>
      </c>
      <c r="AE1260" s="861">
        <v>101.90517800000001</v>
      </c>
      <c r="AF1260" s="861">
        <v>95.675055</v>
      </c>
      <c r="AG1260" s="861">
        <v>86.860967000000002</v>
      </c>
      <c r="AH1260" s="861">
        <v>106.572278</v>
      </c>
      <c r="AI1260" s="861">
        <v>88.670775000000006</v>
      </c>
      <c r="AJ1260" s="861">
        <v>70.336281</v>
      </c>
      <c r="AK1260" s="861">
        <v>-10.273527</v>
      </c>
      <c r="AL1260" s="861">
        <v>-12.836745000000001</v>
      </c>
      <c r="AM1260" s="861">
        <v>-9.7569759999999999</v>
      </c>
      <c r="AN1260" s="861">
        <v>91.554970999999995</v>
      </c>
      <c r="AO1260" s="861">
        <v>90.759968999999998</v>
      </c>
      <c r="AP1260" s="861">
        <v>89.267612999999997</v>
      </c>
      <c r="AQ1260" s="861">
        <v>86.968678999999995</v>
      </c>
      <c r="AR1260" s="861">
        <v>71.833689000000007</v>
      </c>
      <c r="AS1260" s="861">
        <v>62.971438999999997</v>
      </c>
      <c r="AT1260" s="861">
        <v>75.633268999999999</v>
      </c>
      <c r="AU1260" s="861">
        <v>74.475960000000001</v>
      </c>
      <c r="AV1260" s="861">
        <v>73.424148000000002</v>
      </c>
      <c r="AW1260" s="861">
        <v>72.711211000000006</v>
      </c>
      <c r="AX1260" s="861">
        <v>87.906053</v>
      </c>
      <c r="AY1260" s="861">
        <v>85.928892000000005</v>
      </c>
      <c r="AZ1260" s="861">
        <v>-10.83229</v>
      </c>
      <c r="BA1260" s="861">
        <v>-8.5600729999999992</v>
      </c>
      <c r="BB1260" s="861">
        <v>-17.651292000000002</v>
      </c>
      <c r="BC1260" s="861">
        <v>-16.574392</v>
      </c>
      <c r="BD1260" s="861">
        <v>-17.127562999999999</v>
      </c>
      <c r="BE1260" s="861">
        <v>-12.991477</v>
      </c>
      <c r="BF1260" s="861">
        <v>31.338155</v>
      </c>
      <c r="BG1260" s="861">
        <v>140.67531500000001</v>
      </c>
      <c r="BH1260" s="861">
        <v>108.886302</v>
      </c>
      <c r="BI1260" s="861">
        <v>47.473194999999997</v>
      </c>
      <c r="BJ1260" s="861">
        <v>129.18225200000001</v>
      </c>
      <c r="BK1260" s="861">
        <v>84.361867000000004</v>
      </c>
      <c r="BL1260" s="861">
        <v>73.422953000000007</v>
      </c>
      <c r="BM1260" s="861">
        <v>-22.378675000000001</v>
      </c>
      <c r="BN1260" s="861">
        <v>-17.101769000000001</v>
      </c>
      <c r="BO1260" s="861">
        <v>-15.066145000000001</v>
      </c>
      <c r="BP1260" s="861">
        <v>-16.970316</v>
      </c>
      <c r="BQ1260" s="861">
        <v>85.315303999999998</v>
      </c>
      <c r="BR1260" s="861">
        <v>88.209194999999994</v>
      </c>
      <c r="BS1260" s="861">
        <v>84.358298000000005</v>
      </c>
      <c r="BT1260" s="861">
        <v>57.225271999999997</v>
      </c>
      <c r="BU1260" s="861">
        <v>64.176184000000006</v>
      </c>
      <c r="BV1260" s="861">
        <v>59.903390000000002</v>
      </c>
      <c r="BW1260" s="861">
        <v>63.847098000000003</v>
      </c>
      <c r="BX1260" s="861">
        <v>-16.063426</v>
      </c>
      <c r="BY1260" s="861">
        <v>-16.397088</v>
      </c>
      <c r="BZ1260" s="861">
        <v>-17.442629</v>
      </c>
      <c r="CA1260" s="861">
        <v>-17.650652999999998</v>
      </c>
      <c r="CB1260" s="861">
        <v>-11.750067</v>
      </c>
      <c r="CC1260" s="861">
        <v>-9.2391140000000007</v>
      </c>
      <c r="CD1260" s="861">
        <v>-12.188252</v>
      </c>
      <c r="CE1260" s="861">
        <v>-9.3867840000000005</v>
      </c>
      <c r="CF1260" s="861">
        <v>-14.688392</v>
      </c>
      <c r="CG1260" s="861">
        <v>-9.7955030000000001</v>
      </c>
      <c r="CH1260" s="861">
        <v>-14.896807000000001</v>
      </c>
      <c r="CI1260" s="861">
        <v>-10.900728000000001</v>
      </c>
      <c r="CJ1260" s="861">
        <v>-11.605608</v>
      </c>
      <c r="CK1260" s="861">
        <v>-8.3823659999999993</v>
      </c>
      <c r="CL1260" s="861">
        <v>-11.727380999999999</v>
      </c>
      <c r="CM1260" s="861">
        <v>-7.7512020000000001</v>
      </c>
      <c r="CN1260" s="861">
        <v>-14.404779</v>
      </c>
      <c r="CO1260" s="861">
        <v>-10.483653</v>
      </c>
      <c r="CP1260" s="861">
        <v>-14.902221000000001</v>
      </c>
      <c r="CQ1260" s="861">
        <v>-11.441637</v>
      </c>
      <c r="CR1260" s="861">
        <v>-11.339574000000001</v>
      </c>
      <c r="CS1260" s="861">
        <v>-8.7998940000000001</v>
      </c>
      <c r="CT1260" s="861">
        <v>-12.067135</v>
      </c>
      <c r="CU1260" s="861">
        <v>-8.4538910000000005</v>
      </c>
      <c r="CV1260" s="861">
        <v>-14.916</v>
      </c>
      <c r="CW1260" s="861">
        <v>-8.6847359999999991</v>
      </c>
      <c r="CX1260" s="861">
        <v>-14.99661</v>
      </c>
      <c r="CY1260" s="861">
        <v>-9.6030599999999993</v>
      </c>
      <c r="CZ1260" s="861">
        <v>-11.091568000000001</v>
      </c>
      <c r="DA1260" s="861">
        <v>-7.9691840000000003</v>
      </c>
      <c r="DB1260" s="861">
        <v>-11.801291000000001</v>
      </c>
      <c r="DC1260" s="861">
        <v>-7.5076299999999998</v>
      </c>
      <c r="DD1260" s="861">
        <v>-14.667937999999999</v>
      </c>
      <c r="DE1260" s="861">
        <v>-9.9375479999999996</v>
      </c>
      <c r="DF1260" s="861">
        <v>-15.036820000000001</v>
      </c>
      <c r="DG1260" s="861">
        <v>-10.459113</v>
      </c>
      <c r="DH1260" s="861">
        <v>-11.068534</v>
      </c>
      <c r="DI1260" s="861">
        <v>-8.352843</v>
      </c>
      <c r="DJ1260" s="861">
        <v>-11.56784</v>
      </c>
      <c r="DK1260" s="861">
        <v>-8.5850570000000008</v>
      </c>
      <c r="DL1260" s="861">
        <v>-14.816967</v>
      </c>
      <c r="DM1260" s="861">
        <v>-11.572288</v>
      </c>
      <c r="DN1260" s="861">
        <v>-15.053376999999999</v>
      </c>
      <c r="DO1260" s="861">
        <v>-11.38781</v>
      </c>
      <c r="DP1260" s="861">
        <v>-11.698307</v>
      </c>
      <c r="DQ1260" s="861">
        <v>-9.2067390000000007</v>
      </c>
      <c r="DR1260" s="861">
        <v>-11.871835000000001</v>
      </c>
      <c r="DS1260" s="861">
        <v>-9.7924360000000004</v>
      </c>
      <c r="DT1260" s="861">
        <v>-14.544168000000001</v>
      </c>
      <c r="DU1260" s="861">
        <v>-12.232703000000001</v>
      </c>
      <c r="DV1260" s="861">
        <v>-14.845364</v>
      </c>
      <c r="DW1260" s="861">
        <v>-9.4591940000000001</v>
      </c>
      <c r="DX1260" s="861">
        <v>11.279192999999999</v>
      </c>
      <c r="DY1260" s="861">
        <v>7.6134899999999996</v>
      </c>
      <c r="DZ1260" s="861">
        <v>158.366941</v>
      </c>
      <c r="EA1260" s="861">
        <v>148.69804400000001</v>
      </c>
      <c r="EB1260" s="861">
        <v>121.44</v>
      </c>
      <c r="EC1260" s="861">
        <v>1.2370000000000001</v>
      </c>
      <c r="ED1260" s="861">
        <v>132.6</v>
      </c>
      <c r="EE1260" s="861">
        <v>121.39</v>
      </c>
      <c r="EF1260" s="861">
        <v>5.27</v>
      </c>
      <c r="EG1260" s="861">
        <v>633.5</v>
      </c>
      <c r="EH1260" s="861">
        <v>121.39</v>
      </c>
      <c r="EI1260" s="861">
        <v>4.8639999999999999</v>
      </c>
      <c r="EJ1260" s="861">
        <v>577</v>
      </c>
      <c r="EK1260" s="861">
        <v>9.7272230000000004</v>
      </c>
      <c r="EL1260" s="861">
        <v>11.419601</v>
      </c>
      <c r="EM1260" s="861">
        <v>-19.484199</v>
      </c>
      <c r="EN1260" s="861">
        <v>-26.485745999999999</v>
      </c>
      <c r="EO1260" s="861">
        <v>93.343627999999995</v>
      </c>
      <c r="EP1260" s="861">
        <v>89.052601999999993</v>
      </c>
      <c r="EQ1260" s="861">
        <v>-11.394416</v>
      </c>
      <c r="ER1260" s="861">
        <v>5782.6587079999999</v>
      </c>
      <c r="ES1260" s="861">
        <v>13484.869933</v>
      </c>
      <c r="ET1260" s="861">
        <v>12589.808132</v>
      </c>
      <c r="EU1260" s="861"/>
      <c r="EV1260" s="861"/>
      <c r="EW1260" s="861"/>
      <c r="EX1260" s="861"/>
      <c r="EY1260" s="861"/>
      <c r="EZ1260" s="861"/>
      <c r="FA1260" s="861"/>
      <c r="FB1260" s="861"/>
      <c r="FC1260" s="861"/>
      <c r="FD1260" s="861"/>
    </row>
    <row r="1261" spans="1:160" x14ac:dyDescent="0.25">
      <c r="A1261" s="837">
        <v>46142</v>
      </c>
      <c r="B1261" s="836">
        <v>0.24576388888888889</v>
      </c>
      <c r="C1261" s="861">
        <v>71100</v>
      </c>
      <c r="D1261" s="861">
        <v>0</v>
      </c>
      <c r="E1261" s="861">
        <v>0</v>
      </c>
      <c r="F1261" s="861">
        <v>74.989279999999994</v>
      </c>
      <c r="G1261" s="861">
        <v>71.490041000000005</v>
      </c>
      <c r="H1261" s="861">
        <v>64.698813000000001</v>
      </c>
      <c r="I1261" s="861">
        <v>73.929564999999997</v>
      </c>
      <c r="J1261" s="861">
        <v>71.247310999999996</v>
      </c>
      <c r="K1261" s="861">
        <v>71.071642999999995</v>
      </c>
      <c r="L1261" s="861">
        <v>73.813708000000005</v>
      </c>
      <c r="M1261" s="861">
        <v>74.476701000000006</v>
      </c>
      <c r="N1261" s="861">
        <v>-10.927407000000001</v>
      </c>
      <c r="O1261" s="861">
        <v>-13.331275</v>
      </c>
      <c r="P1261" s="861">
        <v>-14.365322000000001</v>
      </c>
      <c r="Q1261" s="861">
        <v>-9.7585540000000002</v>
      </c>
      <c r="R1261" s="861">
        <v>-11.407795999999999</v>
      </c>
      <c r="S1261" s="861">
        <v>-12.539526</v>
      </c>
      <c r="T1261" s="861">
        <v>81.423437000000007</v>
      </c>
      <c r="U1261" s="861">
        <v>72.998487999999995</v>
      </c>
      <c r="V1261" s="861">
        <v>92.072959999999995</v>
      </c>
      <c r="W1261" s="861">
        <v>91.126125999999999</v>
      </c>
      <c r="X1261" s="861">
        <v>-9.7643079999999998</v>
      </c>
      <c r="Y1261" s="861">
        <v>-9.9185459999999992</v>
      </c>
      <c r="Z1261" s="861">
        <v>-13.639771</v>
      </c>
      <c r="AA1261" s="861">
        <v>-13.141994</v>
      </c>
      <c r="AB1261" s="861">
        <v>-12.93047</v>
      </c>
      <c r="AC1261" s="861">
        <v>-13.78679</v>
      </c>
      <c r="AD1261" s="861">
        <v>-15.833523</v>
      </c>
      <c r="AE1261" s="861">
        <v>101.617279</v>
      </c>
      <c r="AF1261" s="861">
        <v>95.649152000000001</v>
      </c>
      <c r="AG1261" s="861">
        <v>86.679383999999999</v>
      </c>
      <c r="AH1261" s="861">
        <v>106.54680399999999</v>
      </c>
      <c r="AI1261" s="861">
        <v>88.467646000000002</v>
      </c>
      <c r="AJ1261" s="861">
        <v>70.080759</v>
      </c>
      <c r="AK1261" s="861">
        <v>-10.312272</v>
      </c>
      <c r="AL1261" s="861">
        <v>-12.963604999999999</v>
      </c>
      <c r="AM1261" s="861">
        <v>-9.8058029999999992</v>
      </c>
      <c r="AN1261" s="861">
        <v>91.370514999999997</v>
      </c>
      <c r="AO1261" s="861">
        <v>90.439306000000002</v>
      </c>
      <c r="AP1261" s="861">
        <v>89.118454999999997</v>
      </c>
      <c r="AQ1261" s="861">
        <v>86.834542999999996</v>
      </c>
      <c r="AR1261" s="861">
        <v>71.911407999999994</v>
      </c>
      <c r="AS1261" s="861">
        <v>62.953150000000001</v>
      </c>
      <c r="AT1261" s="861">
        <v>75.531436999999997</v>
      </c>
      <c r="AU1261" s="861">
        <v>74.389628999999999</v>
      </c>
      <c r="AV1261" s="861">
        <v>73.499791000000002</v>
      </c>
      <c r="AW1261" s="861">
        <v>72.967658</v>
      </c>
      <c r="AX1261" s="861">
        <v>88.076053000000002</v>
      </c>
      <c r="AY1261" s="861">
        <v>86.032559000000006</v>
      </c>
      <c r="AZ1261" s="861">
        <v>-10.799333000000001</v>
      </c>
      <c r="BA1261" s="861">
        <v>-8.7300039999999992</v>
      </c>
      <c r="BB1261" s="861">
        <v>-17.650932999999998</v>
      </c>
      <c r="BC1261" s="861">
        <v>-16.597270000000002</v>
      </c>
      <c r="BD1261" s="861">
        <v>-17.170871000000002</v>
      </c>
      <c r="BE1261" s="861">
        <v>-13.150601999999999</v>
      </c>
      <c r="BF1261" s="861">
        <v>31.470293000000002</v>
      </c>
      <c r="BG1261" s="861">
        <v>140.67082600000001</v>
      </c>
      <c r="BH1261" s="861">
        <v>108.963168</v>
      </c>
      <c r="BI1261" s="861">
        <v>47.424353000000004</v>
      </c>
      <c r="BJ1261" s="861">
        <v>129.463956</v>
      </c>
      <c r="BK1261" s="861">
        <v>84.479513999999995</v>
      </c>
      <c r="BL1261" s="861">
        <v>73.202695000000006</v>
      </c>
      <c r="BM1261" s="861">
        <v>-22.335319999999999</v>
      </c>
      <c r="BN1261" s="861">
        <v>-17.088286</v>
      </c>
      <c r="BO1261" s="861">
        <v>-15.072101999999999</v>
      </c>
      <c r="BP1261" s="861">
        <v>-16.960633000000001</v>
      </c>
      <c r="BQ1261" s="861">
        <v>85.407706000000005</v>
      </c>
      <c r="BR1261" s="861">
        <v>88.221870999999993</v>
      </c>
      <c r="BS1261" s="861">
        <v>84.348050000000001</v>
      </c>
      <c r="BT1261" s="861">
        <v>57.247480000000003</v>
      </c>
      <c r="BU1261" s="861">
        <v>64.116899000000004</v>
      </c>
      <c r="BV1261" s="861">
        <v>59.885086999999999</v>
      </c>
      <c r="BW1261" s="861">
        <v>63.787362000000002</v>
      </c>
      <c r="BX1261" s="861">
        <v>-16.303729000000001</v>
      </c>
      <c r="BY1261" s="861">
        <v>-16.466334</v>
      </c>
      <c r="BZ1261" s="861">
        <v>-17.414477999999999</v>
      </c>
      <c r="CA1261" s="861">
        <v>-17.716549000000001</v>
      </c>
      <c r="CB1261" s="861">
        <v>-11.749933</v>
      </c>
      <c r="CC1261" s="861">
        <v>-9.2708720000000007</v>
      </c>
      <c r="CD1261" s="861">
        <v>-12.158467</v>
      </c>
      <c r="CE1261" s="861">
        <v>-9.3580679999999994</v>
      </c>
      <c r="CF1261" s="861">
        <v>-14.688826000000001</v>
      </c>
      <c r="CG1261" s="861">
        <v>-9.8207979999999999</v>
      </c>
      <c r="CH1261" s="861">
        <v>-14.909442</v>
      </c>
      <c r="CI1261" s="861">
        <v>-10.918924000000001</v>
      </c>
      <c r="CJ1261" s="861">
        <v>-11.613943000000001</v>
      </c>
      <c r="CK1261" s="861">
        <v>-8.4150179999999999</v>
      </c>
      <c r="CL1261" s="861">
        <v>-11.685383</v>
      </c>
      <c r="CM1261" s="861">
        <v>-7.7482800000000003</v>
      </c>
      <c r="CN1261" s="861">
        <v>-14.384891</v>
      </c>
      <c r="CO1261" s="861">
        <v>-10.50381</v>
      </c>
      <c r="CP1261" s="861">
        <v>-14.890853999999999</v>
      </c>
      <c r="CQ1261" s="861">
        <v>-11.470314</v>
      </c>
      <c r="CR1261" s="861">
        <v>-11.369657999999999</v>
      </c>
      <c r="CS1261" s="861">
        <v>-8.827515</v>
      </c>
      <c r="CT1261" s="861">
        <v>-12.033277</v>
      </c>
      <c r="CU1261" s="861">
        <v>-8.438015</v>
      </c>
      <c r="CV1261" s="861">
        <v>-14.921244</v>
      </c>
      <c r="CW1261" s="861">
        <v>-8.6758790000000001</v>
      </c>
      <c r="CX1261" s="861">
        <v>-14.992398</v>
      </c>
      <c r="CY1261" s="861">
        <v>-9.6340599999999998</v>
      </c>
      <c r="CZ1261" s="861">
        <v>-11.109477999999999</v>
      </c>
      <c r="DA1261" s="861">
        <v>-7.9877589999999996</v>
      </c>
      <c r="DB1261" s="861">
        <v>-11.796445</v>
      </c>
      <c r="DC1261" s="861">
        <v>-7.5056219999999998</v>
      </c>
      <c r="DD1261" s="861">
        <v>-14.669439000000001</v>
      </c>
      <c r="DE1261" s="861">
        <v>-9.9578089999999992</v>
      </c>
      <c r="DF1261" s="861">
        <v>-15.053782</v>
      </c>
      <c r="DG1261" s="861">
        <v>-10.486755</v>
      </c>
      <c r="DH1261" s="861">
        <v>-11.063295</v>
      </c>
      <c r="DI1261" s="861">
        <v>-8.3645180000000003</v>
      </c>
      <c r="DJ1261" s="861">
        <v>-11.572046</v>
      </c>
      <c r="DK1261" s="861">
        <v>-8.6079740000000005</v>
      </c>
      <c r="DL1261" s="861">
        <v>-14.833406999999999</v>
      </c>
      <c r="DM1261" s="861">
        <v>-11.600406</v>
      </c>
      <c r="DN1261" s="861">
        <v>-15.06892</v>
      </c>
      <c r="DO1261" s="861">
        <v>-11.421607</v>
      </c>
      <c r="DP1261" s="861">
        <v>-11.692591999999999</v>
      </c>
      <c r="DQ1261" s="861">
        <v>-9.2263970000000004</v>
      </c>
      <c r="DR1261" s="861">
        <v>-11.851566999999999</v>
      </c>
      <c r="DS1261" s="861">
        <v>-9.8247800000000005</v>
      </c>
      <c r="DT1261" s="861">
        <v>-14.560128000000001</v>
      </c>
      <c r="DU1261" s="861">
        <v>-12.262734</v>
      </c>
      <c r="DV1261" s="861">
        <v>-14.859026999999999</v>
      </c>
      <c r="DW1261" s="861">
        <v>-9.4600799999999996</v>
      </c>
      <c r="DX1261" s="861">
        <v>11.214307</v>
      </c>
      <c r="DY1261" s="861">
        <v>7.6694319999999996</v>
      </c>
      <c r="DZ1261" s="861">
        <v>157.40779900000001</v>
      </c>
      <c r="EA1261" s="861">
        <v>149.297617</v>
      </c>
      <c r="EB1261" s="861">
        <v>120.86</v>
      </c>
      <c r="EC1261" s="861">
        <v>3.2610000000000001</v>
      </c>
      <c r="ED1261" s="861">
        <v>387.3</v>
      </c>
      <c r="EE1261" s="861">
        <v>120.74</v>
      </c>
      <c r="EF1261" s="861">
        <v>5.2969999999999997</v>
      </c>
      <c r="EG1261" s="861">
        <v>628.20000000000005</v>
      </c>
      <c r="EH1261" s="861">
        <v>120.65</v>
      </c>
      <c r="EI1261" s="861">
        <v>4.8890000000000002</v>
      </c>
      <c r="EJ1261" s="861">
        <v>580.4</v>
      </c>
      <c r="EK1261" s="861">
        <v>9.7954450000000008</v>
      </c>
      <c r="EL1261" s="861">
        <v>11.300288999999999</v>
      </c>
      <c r="EM1261" s="861">
        <v>-19.601247999999998</v>
      </c>
      <c r="EN1261" s="861">
        <v>-26.372391</v>
      </c>
      <c r="EO1261" s="861">
        <v>92.925934999999996</v>
      </c>
      <c r="EP1261" s="861">
        <v>89.324026000000003</v>
      </c>
      <c r="EQ1261" s="861">
        <v>-11.402426</v>
      </c>
      <c r="ER1261" s="861">
        <v>5787.0672029999996</v>
      </c>
      <c r="ES1261" s="861">
        <v>13495.372581</v>
      </c>
      <c r="ET1261" s="861">
        <v>12599.448936000001</v>
      </c>
      <c r="EU1261" s="861"/>
      <c r="EV1261" s="861"/>
      <c r="EW1261" s="861"/>
      <c r="EX1261" s="861"/>
      <c r="EY1261" s="861"/>
      <c r="EZ1261" s="861"/>
      <c r="FA1261" s="861"/>
      <c r="FB1261" s="861"/>
      <c r="FC1261" s="861"/>
      <c r="FD1261" s="861"/>
    </row>
    <row r="1262" spans="1:160" x14ac:dyDescent="0.25">
      <c r="A1262" s="837">
        <v>46142</v>
      </c>
      <c r="B1262" s="836">
        <v>0.24645833333333333</v>
      </c>
      <c r="C1262" s="861">
        <v>71160</v>
      </c>
      <c r="D1262" s="861">
        <v>0</v>
      </c>
      <c r="E1262" s="861">
        <v>0</v>
      </c>
      <c r="F1262" s="861">
        <v>74.985557999999997</v>
      </c>
      <c r="G1262" s="861">
        <v>71.524900000000002</v>
      </c>
      <c r="H1262" s="861">
        <v>64.668105999999995</v>
      </c>
      <c r="I1262" s="861">
        <v>73.924125000000004</v>
      </c>
      <c r="J1262" s="861">
        <v>71.227852999999996</v>
      </c>
      <c r="K1262" s="861">
        <v>71.082735999999997</v>
      </c>
      <c r="L1262" s="861">
        <v>73.810779999999994</v>
      </c>
      <c r="M1262" s="861">
        <v>74.491525999999993</v>
      </c>
      <c r="N1262" s="861">
        <v>-10.96285</v>
      </c>
      <c r="O1262" s="861">
        <v>-13.291368</v>
      </c>
      <c r="P1262" s="861">
        <v>-14.426005999999999</v>
      </c>
      <c r="Q1262" s="861">
        <v>-9.8045519999999993</v>
      </c>
      <c r="R1262" s="861">
        <v>-11.393708999999999</v>
      </c>
      <c r="S1262" s="861">
        <v>-12.573475</v>
      </c>
      <c r="T1262" s="861">
        <v>81.345590999999999</v>
      </c>
      <c r="U1262" s="861">
        <v>73.018525999999994</v>
      </c>
      <c r="V1262" s="861">
        <v>92.170936999999995</v>
      </c>
      <c r="W1262" s="861">
        <v>91.241619999999998</v>
      </c>
      <c r="X1262" s="861">
        <v>-9.7560559999999992</v>
      </c>
      <c r="Y1262" s="861">
        <v>-9.9504780000000004</v>
      </c>
      <c r="Z1262" s="861">
        <v>-13.662922</v>
      </c>
      <c r="AA1262" s="861">
        <v>-13.155695</v>
      </c>
      <c r="AB1262" s="861">
        <v>-12.945402</v>
      </c>
      <c r="AC1262" s="861">
        <v>-13.788995</v>
      </c>
      <c r="AD1262" s="861">
        <v>-15.847758000000001</v>
      </c>
      <c r="AE1262" s="861">
        <v>101.71107600000001</v>
      </c>
      <c r="AF1262" s="861">
        <v>95.633869000000004</v>
      </c>
      <c r="AG1262" s="861">
        <v>86.638940000000005</v>
      </c>
      <c r="AH1262" s="861">
        <v>106.649888</v>
      </c>
      <c r="AI1262" s="861">
        <v>88.517132000000004</v>
      </c>
      <c r="AJ1262" s="861">
        <v>70.106674999999996</v>
      </c>
      <c r="AK1262" s="861">
        <v>-10.322132</v>
      </c>
      <c r="AL1262" s="861">
        <v>-12.970345</v>
      </c>
      <c r="AM1262" s="861">
        <v>-9.8021879999999992</v>
      </c>
      <c r="AN1262" s="861">
        <v>91.356716000000006</v>
      </c>
      <c r="AO1262" s="861">
        <v>90.561898999999997</v>
      </c>
      <c r="AP1262" s="861">
        <v>89.204671000000005</v>
      </c>
      <c r="AQ1262" s="861">
        <v>86.835160999999999</v>
      </c>
      <c r="AR1262" s="861">
        <v>71.914010000000005</v>
      </c>
      <c r="AS1262" s="861">
        <v>62.840510000000002</v>
      </c>
      <c r="AT1262" s="861">
        <v>75.529629999999997</v>
      </c>
      <c r="AU1262" s="861">
        <v>74.371758</v>
      </c>
      <c r="AV1262" s="861">
        <v>73.690492000000006</v>
      </c>
      <c r="AW1262" s="861">
        <v>73.103352000000001</v>
      </c>
      <c r="AX1262" s="861">
        <v>88.164041999999995</v>
      </c>
      <c r="AY1262" s="861">
        <v>86.117834999999999</v>
      </c>
      <c r="AZ1262" s="861">
        <v>-10.843446999999999</v>
      </c>
      <c r="BA1262" s="861">
        <v>-8.6456470000000003</v>
      </c>
      <c r="BB1262" s="861">
        <v>-17.680042</v>
      </c>
      <c r="BC1262" s="861">
        <v>-16.614948999999999</v>
      </c>
      <c r="BD1262" s="861">
        <v>-17.155815</v>
      </c>
      <c r="BE1262" s="861">
        <v>-13.107447000000001</v>
      </c>
      <c r="BF1262" s="861">
        <v>31.393438</v>
      </c>
      <c r="BG1262" s="861">
        <v>140.656094</v>
      </c>
      <c r="BH1262" s="861">
        <v>108.993289</v>
      </c>
      <c r="BI1262" s="861">
        <v>47.374628000000001</v>
      </c>
      <c r="BJ1262" s="861">
        <v>129.42894799999999</v>
      </c>
      <c r="BK1262" s="861">
        <v>84.513323999999997</v>
      </c>
      <c r="BL1262" s="861">
        <v>73.276315999999994</v>
      </c>
      <c r="BM1262" s="861">
        <v>-22.355453000000001</v>
      </c>
      <c r="BN1262" s="861">
        <v>-17.104153</v>
      </c>
      <c r="BO1262" s="861">
        <v>-15.194374</v>
      </c>
      <c r="BP1262" s="861">
        <v>-16.986936</v>
      </c>
      <c r="BQ1262" s="861">
        <v>85.486395999999999</v>
      </c>
      <c r="BR1262" s="861">
        <v>88.241940999999997</v>
      </c>
      <c r="BS1262" s="861">
        <v>84.370299000000003</v>
      </c>
      <c r="BT1262" s="861">
        <v>57.335163999999999</v>
      </c>
      <c r="BU1262" s="861">
        <v>64.125748999999999</v>
      </c>
      <c r="BV1262" s="861">
        <v>59.901722999999997</v>
      </c>
      <c r="BW1262" s="861">
        <v>63.754693000000003</v>
      </c>
      <c r="BX1262" s="861">
        <v>-16.28293</v>
      </c>
      <c r="BY1262" s="861">
        <v>-16.493891999999999</v>
      </c>
      <c r="BZ1262" s="861">
        <v>-17.472185</v>
      </c>
      <c r="CA1262" s="861">
        <v>-17.726773999999999</v>
      </c>
      <c r="CB1262" s="861">
        <v>-11.745003000000001</v>
      </c>
      <c r="CC1262" s="861">
        <v>-9.2770550000000007</v>
      </c>
      <c r="CD1262" s="861">
        <v>-12.190579</v>
      </c>
      <c r="CE1262" s="861">
        <v>-9.3811300000000006</v>
      </c>
      <c r="CF1262" s="861">
        <v>-14.710414</v>
      </c>
      <c r="CG1262" s="861">
        <v>-9.8314299999999992</v>
      </c>
      <c r="CH1262" s="861">
        <v>-14.932392</v>
      </c>
      <c r="CI1262" s="861">
        <v>-10.93139</v>
      </c>
      <c r="CJ1262" s="861">
        <v>-11.615131</v>
      </c>
      <c r="CK1262" s="861">
        <v>-8.4286820000000002</v>
      </c>
      <c r="CL1262" s="861">
        <v>-11.720294000000001</v>
      </c>
      <c r="CM1262" s="861">
        <v>-7.7759600000000004</v>
      </c>
      <c r="CN1262" s="861">
        <v>-14.396545</v>
      </c>
      <c r="CO1262" s="861">
        <v>-10.510225999999999</v>
      </c>
      <c r="CP1262" s="861">
        <v>-14.919084</v>
      </c>
      <c r="CQ1262" s="861">
        <v>-11.48428</v>
      </c>
      <c r="CR1262" s="861">
        <v>-11.398201</v>
      </c>
      <c r="CS1262" s="861">
        <v>-8.8395480000000006</v>
      </c>
      <c r="CT1262" s="861">
        <v>-12.047696</v>
      </c>
      <c r="CU1262" s="861">
        <v>-8.4560969999999998</v>
      </c>
      <c r="CV1262" s="861">
        <v>-14.924377</v>
      </c>
      <c r="CW1262" s="861">
        <v>-8.7089549999999996</v>
      </c>
      <c r="CX1262" s="861">
        <v>-14.977228</v>
      </c>
      <c r="CY1262" s="861">
        <v>-9.6405930000000009</v>
      </c>
      <c r="CZ1262" s="861">
        <v>-11.09534</v>
      </c>
      <c r="DA1262" s="861">
        <v>-7.9778120000000001</v>
      </c>
      <c r="DB1262" s="861">
        <v>-11.796792999999999</v>
      </c>
      <c r="DC1262" s="861">
        <v>-7.50176</v>
      </c>
      <c r="DD1262" s="861">
        <v>-14.667833999999999</v>
      </c>
      <c r="DE1262" s="861">
        <v>-9.9571539999999992</v>
      </c>
      <c r="DF1262" s="861">
        <v>-15.058726</v>
      </c>
      <c r="DG1262" s="861">
        <v>-10.471937</v>
      </c>
      <c r="DH1262" s="861">
        <v>-11.066798</v>
      </c>
      <c r="DI1262" s="861">
        <v>-8.3469270000000009</v>
      </c>
      <c r="DJ1262" s="861">
        <v>-11.584476</v>
      </c>
      <c r="DK1262" s="861">
        <v>-8.6156629999999996</v>
      </c>
      <c r="DL1262" s="861">
        <v>-14.819214000000001</v>
      </c>
      <c r="DM1262" s="861">
        <v>-11.598988</v>
      </c>
      <c r="DN1262" s="861">
        <v>-15.056832999999999</v>
      </c>
      <c r="DO1262" s="861">
        <v>-11.416645000000001</v>
      </c>
      <c r="DP1262" s="861">
        <v>-11.699391</v>
      </c>
      <c r="DQ1262" s="861">
        <v>-9.2036269999999991</v>
      </c>
      <c r="DR1262" s="861">
        <v>-11.866827000000001</v>
      </c>
      <c r="DS1262" s="861">
        <v>-9.8062109999999993</v>
      </c>
      <c r="DT1262" s="861">
        <v>-14.569103</v>
      </c>
      <c r="DU1262" s="861">
        <v>-12.256133999999999</v>
      </c>
      <c r="DV1262" s="861">
        <v>-14.876936000000001</v>
      </c>
      <c r="DW1262" s="861">
        <v>-9.5181649999999998</v>
      </c>
      <c r="DX1262" s="861">
        <v>11.26121</v>
      </c>
      <c r="DY1262" s="861">
        <v>7.6247170000000004</v>
      </c>
      <c r="DZ1262" s="861">
        <v>157.63419400000001</v>
      </c>
      <c r="EA1262" s="861">
        <v>149.33202800000001</v>
      </c>
      <c r="EB1262" s="861">
        <v>120.75</v>
      </c>
      <c r="EC1262" s="861">
        <v>3.258</v>
      </c>
      <c r="ED1262" s="861">
        <v>387.4</v>
      </c>
      <c r="EE1262" s="861">
        <v>120.89</v>
      </c>
      <c r="EF1262" s="861">
        <v>5.2889999999999997</v>
      </c>
      <c r="EG1262" s="861">
        <v>628.6</v>
      </c>
      <c r="EH1262" s="861">
        <v>120.68</v>
      </c>
      <c r="EI1262" s="861">
        <v>4.8879999999999999</v>
      </c>
      <c r="EJ1262" s="861">
        <v>578.79999999999995</v>
      </c>
      <c r="EK1262" s="861">
        <v>9.7144279999999998</v>
      </c>
      <c r="EL1262" s="861">
        <v>11.268605000000001</v>
      </c>
      <c r="EM1262" s="861">
        <v>-19.516615999999999</v>
      </c>
      <c r="EN1262" s="861">
        <v>-26.462979000000001</v>
      </c>
      <c r="EO1262" s="861">
        <v>93.024680000000004</v>
      </c>
      <c r="EP1262" s="861">
        <v>89.339581999999993</v>
      </c>
      <c r="EQ1262" s="861">
        <v>-11.409825</v>
      </c>
      <c r="ER1262" s="861">
        <v>5793.526046</v>
      </c>
      <c r="ES1262" s="861">
        <v>13505.866733000001</v>
      </c>
      <c r="ET1262" s="861">
        <v>12609.098931</v>
      </c>
      <c r="EU1262" s="861"/>
      <c r="EV1262" s="861"/>
      <c r="EW1262" s="861"/>
      <c r="EX1262" s="861"/>
      <c r="EY1262" s="861"/>
      <c r="EZ1262" s="861"/>
      <c r="FA1262" s="861"/>
      <c r="FB1262" s="861"/>
      <c r="FC1262" s="861"/>
      <c r="FD1262" s="861"/>
    </row>
    <row r="1263" spans="1:160" x14ac:dyDescent="0.25">
      <c r="A1263" s="837">
        <v>46142</v>
      </c>
      <c r="B1263" s="836">
        <v>0.24715277777777778</v>
      </c>
      <c r="C1263" s="861">
        <v>71220</v>
      </c>
      <c r="D1263" s="861">
        <v>0</v>
      </c>
      <c r="E1263" s="861">
        <v>0</v>
      </c>
      <c r="F1263" s="861">
        <v>74.901330999999999</v>
      </c>
      <c r="G1263" s="861">
        <v>71.484442000000001</v>
      </c>
      <c r="H1263" s="861">
        <v>64.692313999999996</v>
      </c>
      <c r="I1263" s="861">
        <v>73.91901</v>
      </c>
      <c r="J1263" s="861">
        <v>71.317331999999993</v>
      </c>
      <c r="K1263" s="861">
        <v>71.055111999999994</v>
      </c>
      <c r="L1263" s="861">
        <v>73.814655999999999</v>
      </c>
      <c r="M1263" s="861">
        <v>74.483142999999998</v>
      </c>
      <c r="N1263" s="861">
        <v>-10.904116</v>
      </c>
      <c r="O1263" s="861">
        <v>-13.278646</v>
      </c>
      <c r="P1263" s="861">
        <v>-14.348992000000001</v>
      </c>
      <c r="Q1263" s="861">
        <v>-9.8860720000000004</v>
      </c>
      <c r="R1263" s="861">
        <v>-11.347498</v>
      </c>
      <c r="S1263" s="861">
        <v>-12.580895</v>
      </c>
      <c r="T1263" s="861">
        <v>81.254585000000006</v>
      </c>
      <c r="U1263" s="861">
        <v>73.735004000000004</v>
      </c>
      <c r="V1263" s="861">
        <v>92.323713999999995</v>
      </c>
      <c r="W1263" s="861">
        <v>91.381294999999994</v>
      </c>
      <c r="X1263" s="861">
        <v>-9.751379</v>
      </c>
      <c r="Y1263" s="861">
        <v>-9.8658959999999993</v>
      </c>
      <c r="Z1263" s="861">
        <v>-13.632121</v>
      </c>
      <c r="AA1263" s="861">
        <v>-13.123975</v>
      </c>
      <c r="AB1263" s="861">
        <v>-12.891201000000001</v>
      </c>
      <c r="AC1263" s="861">
        <v>-13.761631</v>
      </c>
      <c r="AD1263" s="861">
        <v>-15.727671000000001</v>
      </c>
      <c r="AE1263" s="861">
        <v>101.730966</v>
      </c>
      <c r="AF1263" s="861">
        <v>95.657195000000002</v>
      </c>
      <c r="AG1263" s="861">
        <v>86.677091000000004</v>
      </c>
      <c r="AH1263" s="861">
        <v>106.493729</v>
      </c>
      <c r="AI1263" s="861">
        <v>88.623889000000005</v>
      </c>
      <c r="AJ1263" s="861">
        <v>70.211499000000003</v>
      </c>
      <c r="AK1263" s="861">
        <v>-10.313328</v>
      </c>
      <c r="AL1263" s="861">
        <v>-12.858663999999999</v>
      </c>
      <c r="AM1263" s="861">
        <v>-9.7942699999999991</v>
      </c>
      <c r="AN1263" s="861">
        <v>91.385264000000006</v>
      </c>
      <c r="AO1263" s="861">
        <v>90.707337999999993</v>
      </c>
      <c r="AP1263" s="861">
        <v>89.447541000000001</v>
      </c>
      <c r="AQ1263" s="861">
        <v>86.951228999999998</v>
      </c>
      <c r="AR1263" s="861">
        <v>71.844413000000003</v>
      </c>
      <c r="AS1263" s="861">
        <v>62.837442000000003</v>
      </c>
      <c r="AT1263" s="861">
        <v>75.62088</v>
      </c>
      <c r="AU1263" s="861">
        <v>74.410296000000002</v>
      </c>
      <c r="AV1263" s="861">
        <v>73.699871999999999</v>
      </c>
      <c r="AW1263" s="861">
        <v>73.069837000000007</v>
      </c>
      <c r="AX1263" s="861">
        <v>88.005878999999993</v>
      </c>
      <c r="AY1263" s="861">
        <v>86.026443</v>
      </c>
      <c r="AZ1263" s="861">
        <v>-10.903328</v>
      </c>
      <c r="BA1263" s="861">
        <v>-8.6716010000000008</v>
      </c>
      <c r="BB1263" s="861">
        <v>-17.678536000000001</v>
      </c>
      <c r="BC1263" s="861">
        <v>-16.591629999999999</v>
      </c>
      <c r="BD1263" s="861">
        <v>-17.177567</v>
      </c>
      <c r="BE1263" s="861">
        <v>-13.287236</v>
      </c>
      <c r="BF1263" s="861">
        <v>31.459303999999999</v>
      </c>
      <c r="BG1263" s="861">
        <v>140.66977900000001</v>
      </c>
      <c r="BH1263" s="861">
        <v>108.873231</v>
      </c>
      <c r="BI1263" s="861">
        <v>47.355668000000001</v>
      </c>
      <c r="BJ1263" s="861">
        <v>129.71060900000001</v>
      </c>
      <c r="BK1263" s="861">
        <v>84.527388000000002</v>
      </c>
      <c r="BL1263" s="861">
        <v>73.442922999999993</v>
      </c>
      <c r="BM1263" s="861">
        <v>-22.358961999999998</v>
      </c>
      <c r="BN1263" s="861">
        <v>-17.101745000000001</v>
      </c>
      <c r="BO1263" s="861">
        <v>-15.204275000000001</v>
      </c>
      <c r="BP1263" s="861">
        <v>-16.975987</v>
      </c>
      <c r="BQ1263" s="861">
        <v>85.458468999999994</v>
      </c>
      <c r="BR1263" s="861">
        <v>88.23554</v>
      </c>
      <c r="BS1263" s="861">
        <v>84.431135999999995</v>
      </c>
      <c r="BT1263" s="861">
        <v>57.220669999999998</v>
      </c>
      <c r="BU1263" s="861">
        <v>64.170231999999999</v>
      </c>
      <c r="BV1263" s="861">
        <v>59.870313000000003</v>
      </c>
      <c r="BW1263" s="861">
        <v>63.718719</v>
      </c>
      <c r="BX1263" s="861">
        <v>-16.108988</v>
      </c>
      <c r="BY1263" s="861">
        <v>-16.446466999999998</v>
      </c>
      <c r="BZ1263" s="861">
        <v>-17.486044</v>
      </c>
      <c r="CA1263" s="861">
        <v>-17.748715000000001</v>
      </c>
      <c r="CB1263" s="861">
        <v>-11.728618000000001</v>
      </c>
      <c r="CC1263" s="861">
        <v>-9.288983</v>
      </c>
      <c r="CD1263" s="861">
        <v>-12.189847</v>
      </c>
      <c r="CE1263" s="861">
        <v>-9.3977489999999992</v>
      </c>
      <c r="CF1263" s="861">
        <v>-14.717941</v>
      </c>
      <c r="CG1263" s="861">
        <v>-9.8426519999999993</v>
      </c>
      <c r="CH1263" s="861">
        <v>-14.921601000000001</v>
      </c>
      <c r="CI1263" s="861">
        <v>-10.935236</v>
      </c>
      <c r="CJ1263" s="861">
        <v>-11.623685999999999</v>
      </c>
      <c r="CK1263" s="861">
        <v>-8.4195290000000007</v>
      </c>
      <c r="CL1263" s="861">
        <v>-11.71721</v>
      </c>
      <c r="CM1263" s="861">
        <v>-7.7761680000000002</v>
      </c>
      <c r="CN1263" s="861">
        <v>-14.426752</v>
      </c>
      <c r="CO1263" s="861">
        <v>-10.536021</v>
      </c>
      <c r="CP1263" s="861">
        <v>-14.911743</v>
      </c>
      <c r="CQ1263" s="861">
        <v>-11.480271</v>
      </c>
      <c r="CR1263" s="861">
        <v>-11.365974</v>
      </c>
      <c r="CS1263" s="861">
        <v>-8.8341510000000003</v>
      </c>
      <c r="CT1263" s="861">
        <v>-12.063908</v>
      </c>
      <c r="CU1263" s="861">
        <v>-8.4960950000000004</v>
      </c>
      <c r="CV1263" s="861">
        <v>-14.940663000000001</v>
      </c>
      <c r="CW1263" s="861">
        <v>-8.7124360000000003</v>
      </c>
      <c r="CX1263" s="861">
        <v>-15.005020999999999</v>
      </c>
      <c r="CY1263" s="861">
        <v>-9.6371959999999994</v>
      </c>
      <c r="CZ1263" s="861">
        <v>-11.106509000000001</v>
      </c>
      <c r="DA1263" s="861">
        <v>-7.9967819999999996</v>
      </c>
      <c r="DB1263" s="861">
        <v>-11.809288</v>
      </c>
      <c r="DC1263" s="861">
        <v>-7.5356750000000003</v>
      </c>
      <c r="DD1263" s="861">
        <v>-14.685188999999999</v>
      </c>
      <c r="DE1263" s="861">
        <v>-9.9720329999999997</v>
      </c>
      <c r="DF1263" s="861">
        <v>-15.074368</v>
      </c>
      <c r="DG1263" s="861">
        <v>-10.505314</v>
      </c>
      <c r="DH1263" s="861">
        <v>-11.085633</v>
      </c>
      <c r="DI1263" s="861">
        <v>-8.374682</v>
      </c>
      <c r="DJ1263" s="861">
        <v>-11.592142000000001</v>
      </c>
      <c r="DK1263" s="861">
        <v>-8.6275080000000006</v>
      </c>
      <c r="DL1263" s="861">
        <v>-14.846976</v>
      </c>
      <c r="DM1263" s="861">
        <v>-11.617198</v>
      </c>
      <c r="DN1263" s="861">
        <v>-15.086195999999999</v>
      </c>
      <c r="DO1263" s="861">
        <v>-11.425141999999999</v>
      </c>
      <c r="DP1263" s="861">
        <v>-11.713069000000001</v>
      </c>
      <c r="DQ1263" s="861">
        <v>-9.2347009999999994</v>
      </c>
      <c r="DR1263" s="861">
        <v>-11.880615000000001</v>
      </c>
      <c r="DS1263" s="861">
        <v>-9.8307459999999995</v>
      </c>
      <c r="DT1263" s="861">
        <v>-14.573689999999999</v>
      </c>
      <c r="DU1263" s="861">
        <v>-12.266356</v>
      </c>
      <c r="DV1263" s="861">
        <v>-14.896266000000001</v>
      </c>
      <c r="DW1263" s="861">
        <v>-9.4894999999999996</v>
      </c>
      <c r="DX1263" s="861">
        <v>11.276277</v>
      </c>
      <c r="DY1263" s="861">
        <v>7.6445959999999999</v>
      </c>
      <c r="DZ1263" s="861">
        <v>158.240669</v>
      </c>
      <c r="EA1263" s="861">
        <v>148.97547299999999</v>
      </c>
      <c r="EB1263" s="861">
        <v>121.23</v>
      </c>
      <c r="EC1263" s="861">
        <v>1.238</v>
      </c>
      <c r="ED1263" s="861">
        <v>132.69999999999999</v>
      </c>
      <c r="EE1263" s="861">
        <v>121.24</v>
      </c>
      <c r="EF1263" s="861">
        <v>5.3040000000000003</v>
      </c>
      <c r="EG1263" s="861">
        <v>630</v>
      </c>
      <c r="EH1263" s="861">
        <v>121.33</v>
      </c>
      <c r="EI1263" s="861">
        <v>4.8780000000000001</v>
      </c>
      <c r="EJ1263" s="861">
        <v>581.6</v>
      </c>
      <c r="EK1263" s="861">
        <v>9.6951850000000004</v>
      </c>
      <c r="EL1263" s="861">
        <v>11.218413999999999</v>
      </c>
      <c r="EM1263" s="861">
        <v>-19.489455</v>
      </c>
      <c r="EN1263" s="861">
        <v>-26.422688999999998</v>
      </c>
      <c r="EO1263" s="861">
        <v>93.288735000000003</v>
      </c>
      <c r="EP1263" s="861">
        <v>89.178282999999993</v>
      </c>
      <c r="EQ1263" s="861">
        <v>-11.420730000000001</v>
      </c>
      <c r="ER1263" s="861">
        <v>5796.3740669999997</v>
      </c>
      <c r="ES1263" s="861">
        <v>13516.384929</v>
      </c>
      <c r="ET1263" s="861">
        <v>12618.762592999999</v>
      </c>
      <c r="EU1263" s="861"/>
      <c r="EV1263" s="861"/>
      <c r="EW1263" s="861"/>
      <c r="EX1263" s="861"/>
      <c r="EY1263" s="861"/>
      <c r="EZ1263" s="861"/>
      <c r="FA1263" s="861"/>
      <c r="FB1263" s="861"/>
      <c r="FC1263" s="861"/>
      <c r="FD1263" s="861"/>
    </row>
    <row r="1264" spans="1:160" x14ac:dyDescent="0.25">
      <c r="A1264" s="837">
        <v>46142</v>
      </c>
      <c r="B1264" s="836">
        <v>0.24784722222222222</v>
      </c>
      <c r="C1264" s="861">
        <v>71280</v>
      </c>
      <c r="D1264" s="861">
        <v>0</v>
      </c>
      <c r="E1264" s="861">
        <v>0</v>
      </c>
      <c r="F1264" s="861">
        <v>74.993971999999999</v>
      </c>
      <c r="G1264" s="861">
        <v>71.503234000000006</v>
      </c>
      <c r="H1264" s="861">
        <v>64.758291</v>
      </c>
      <c r="I1264" s="861">
        <v>73.920361</v>
      </c>
      <c r="J1264" s="861">
        <v>71.314869000000002</v>
      </c>
      <c r="K1264" s="861">
        <v>71.067925000000002</v>
      </c>
      <c r="L1264" s="861">
        <v>73.772621999999998</v>
      </c>
      <c r="M1264" s="861">
        <v>74.506653999999997</v>
      </c>
      <c r="N1264" s="861">
        <v>-10.997932</v>
      </c>
      <c r="O1264" s="861">
        <v>-13.314313</v>
      </c>
      <c r="P1264" s="861">
        <v>-14.304387</v>
      </c>
      <c r="Q1264" s="861">
        <v>-9.6819600000000001</v>
      </c>
      <c r="R1264" s="861">
        <v>-11.436826999999999</v>
      </c>
      <c r="S1264" s="861">
        <v>-12.469191</v>
      </c>
      <c r="T1264" s="861">
        <v>81.445453999999998</v>
      </c>
      <c r="U1264" s="861">
        <v>73.305192000000005</v>
      </c>
      <c r="V1264" s="861">
        <v>92.278746999999996</v>
      </c>
      <c r="W1264" s="861">
        <v>91.302290999999997</v>
      </c>
      <c r="X1264" s="861">
        <v>-9.7835640000000001</v>
      </c>
      <c r="Y1264" s="861">
        <v>-9.9216999999999995</v>
      </c>
      <c r="Z1264" s="861">
        <v>-13.641999</v>
      </c>
      <c r="AA1264" s="861">
        <v>-13.117338</v>
      </c>
      <c r="AB1264" s="861">
        <v>-12.940127</v>
      </c>
      <c r="AC1264" s="861">
        <v>-13.80968</v>
      </c>
      <c r="AD1264" s="861">
        <v>-15.806552</v>
      </c>
      <c r="AE1264" s="861">
        <v>101.80406499999999</v>
      </c>
      <c r="AF1264" s="861">
        <v>95.641293000000005</v>
      </c>
      <c r="AG1264" s="861">
        <v>86.530165999999994</v>
      </c>
      <c r="AH1264" s="861">
        <v>106.615511</v>
      </c>
      <c r="AI1264" s="861">
        <v>88.628411</v>
      </c>
      <c r="AJ1264" s="861">
        <v>70.292152999999999</v>
      </c>
      <c r="AK1264" s="861">
        <v>-10.324655</v>
      </c>
      <c r="AL1264" s="861">
        <v>-12.963354000000001</v>
      </c>
      <c r="AM1264" s="861">
        <v>-9.8365189999999991</v>
      </c>
      <c r="AN1264" s="861">
        <v>91.460258999999994</v>
      </c>
      <c r="AO1264" s="861">
        <v>90.621796000000003</v>
      </c>
      <c r="AP1264" s="861">
        <v>89.370599999999996</v>
      </c>
      <c r="AQ1264" s="861">
        <v>86.871150999999998</v>
      </c>
      <c r="AR1264" s="861">
        <v>71.851067999999998</v>
      </c>
      <c r="AS1264" s="861">
        <v>62.812027999999998</v>
      </c>
      <c r="AT1264" s="861">
        <v>75.495666</v>
      </c>
      <c r="AU1264" s="861">
        <v>74.391431999999995</v>
      </c>
      <c r="AV1264" s="861">
        <v>73.547718000000003</v>
      </c>
      <c r="AW1264" s="861">
        <v>72.891131999999999</v>
      </c>
      <c r="AX1264" s="861">
        <v>88.088232000000005</v>
      </c>
      <c r="AY1264" s="861">
        <v>85.986382000000006</v>
      </c>
      <c r="AZ1264" s="861">
        <v>-10.930038</v>
      </c>
      <c r="BA1264" s="861">
        <v>-8.748799</v>
      </c>
      <c r="BB1264" s="861">
        <v>-17.692135</v>
      </c>
      <c r="BC1264" s="861">
        <v>-16.664014000000002</v>
      </c>
      <c r="BD1264" s="861">
        <v>-17.213466</v>
      </c>
      <c r="BE1264" s="861">
        <v>-13.455703</v>
      </c>
      <c r="BF1264" s="861">
        <v>31.414722000000001</v>
      </c>
      <c r="BG1264" s="861">
        <v>140.63793100000001</v>
      </c>
      <c r="BH1264" s="861">
        <v>109.027728</v>
      </c>
      <c r="BI1264" s="861">
        <v>47.314256999999998</v>
      </c>
      <c r="BJ1264" s="861">
        <v>129.74997500000001</v>
      </c>
      <c r="BK1264" s="861">
        <v>84.447621999999996</v>
      </c>
      <c r="BL1264" s="861">
        <v>73.489920999999995</v>
      </c>
      <c r="BM1264" s="861">
        <v>-22.398654000000001</v>
      </c>
      <c r="BN1264" s="861">
        <v>-17.137747000000001</v>
      </c>
      <c r="BO1264" s="861">
        <v>-15.131341000000001</v>
      </c>
      <c r="BP1264" s="861">
        <v>-16.970697999999999</v>
      </c>
      <c r="BQ1264" s="861">
        <v>85.404696999999999</v>
      </c>
      <c r="BR1264" s="861">
        <v>88.209451999999999</v>
      </c>
      <c r="BS1264" s="861">
        <v>84.383624999999995</v>
      </c>
      <c r="BT1264" s="861">
        <v>57.165996999999997</v>
      </c>
      <c r="BU1264" s="861">
        <v>64.167226999999997</v>
      </c>
      <c r="BV1264" s="861">
        <v>59.886645999999999</v>
      </c>
      <c r="BW1264" s="861">
        <v>63.797902000000001</v>
      </c>
      <c r="BX1264" s="861">
        <v>-16.190203</v>
      </c>
      <c r="BY1264" s="861">
        <v>-16.434794</v>
      </c>
      <c r="BZ1264" s="861">
        <v>-17.538039000000001</v>
      </c>
      <c r="CA1264" s="861">
        <v>-17.761298</v>
      </c>
      <c r="CB1264" s="861">
        <v>-11.775906000000001</v>
      </c>
      <c r="CC1264" s="861">
        <v>-9.3057390000000009</v>
      </c>
      <c r="CD1264" s="861">
        <v>-12.217511999999999</v>
      </c>
      <c r="CE1264" s="861">
        <v>-9.4674929999999993</v>
      </c>
      <c r="CF1264" s="861">
        <v>-14.724945</v>
      </c>
      <c r="CG1264" s="861">
        <v>-9.8622700000000005</v>
      </c>
      <c r="CH1264" s="861">
        <v>-14.952572999999999</v>
      </c>
      <c r="CI1264" s="861">
        <v>-10.955202999999999</v>
      </c>
      <c r="CJ1264" s="861">
        <v>-11.65732</v>
      </c>
      <c r="CK1264" s="861">
        <v>-8.4680970000000002</v>
      </c>
      <c r="CL1264" s="861">
        <v>-11.752383999999999</v>
      </c>
      <c r="CM1264" s="861">
        <v>-7.8288970000000004</v>
      </c>
      <c r="CN1264" s="861">
        <v>-14.439424000000001</v>
      </c>
      <c r="CO1264" s="861">
        <v>-10.564584999999999</v>
      </c>
      <c r="CP1264" s="861">
        <v>-14.935134</v>
      </c>
      <c r="CQ1264" s="861">
        <v>-11.498360999999999</v>
      </c>
      <c r="CR1264" s="861">
        <v>-11.392056</v>
      </c>
      <c r="CS1264" s="861">
        <v>-8.8882379999999994</v>
      </c>
      <c r="CT1264" s="861">
        <v>-12.105893999999999</v>
      </c>
      <c r="CU1264" s="861">
        <v>-8.5181810000000002</v>
      </c>
      <c r="CV1264" s="861">
        <v>-14.960610000000001</v>
      </c>
      <c r="CW1264" s="861">
        <v>-8.731719</v>
      </c>
      <c r="CX1264" s="861">
        <v>-15.042343000000001</v>
      </c>
      <c r="CY1264" s="861">
        <v>-9.6455900000000003</v>
      </c>
      <c r="CZ1264" s="861">
        <v>-11.118213000000001</v>
      </c>
      <c r="DA1264" s="861">
        <v>-8.0220909999999996</v>
      </c>
      <c r="DB1264" s="861">
        <v>-11.828631</v>
      </c>
      <c r="DC1264" s="861">
        <v>-7.5170219999999999</v>
      </c>
      <c r="DD1264" s="861">
        <v>-14.702839000000001</v>
      </c>
      <c r="DE1264" s="861">
        <v>-9.9599879999999992</v>
      </c>
      <c r="DF1264" s="861">
        <v>-15.121193</v>
      </c>
      <c r="DG1264" s="861">
        <v>-10.519393000000001</v>
      </c>
      <c r="DH1264" s="861">
        <v>-11.101134</v>
      </c>
      <c r="DI1264" s="861">
        <v>-8.4016400000000004</v>
      </c>
      <c r="DJ1264" s="861">
        <v>-11.615003</v>
      </c>
      <c r="DK1264" s="861">
        <v>-8.6465150000000008</v>
      </c>
      <c r="DL1264" s="861">
        <v>-14.857456000000001</v>
      </c>
      <c r="DM1264" s="861">
        <v>-11.606923</v>
      </c>
      <c r="DN1264" s="861">
        <v>-15.113149999999999</v>
      </c>
      <c r="DO1264" s="861">
        <v>-11.440652</v>
      </c>
      <c r="DP1264" s="861">
        <v>-11.737056000000001</v>
      </c>
      <c r="DQ1264" s="861">
        <v>-9.2504449999999991</v>
      </c>
      <c r="DR1264" s="861">
        <v>-11.897366999999999</v>
      </c>
      <c r="DS1264" s="861">
        <v>-9.8385289999999994</v>
      </c>
      <c r="DT1264" s="861">
        <v>-14.593621000000001</v>
      </c>
      <c r="DU1264" s="861">
        <v>-12.272555000000001</v>
      </c>
      <c r="DV1264" s="861">
        <v>-14.914954</v>
      </c>
      <c r="DW1264" s="861">
        <v>-9.5399180000000001</v>
      </c>
      <c r="DX1264" s="861">
        <v>11.247552000000001</v>
      </c>
      <c r="DY1264" s="861">
        <v>7.6562609999999998</v>
      </c>
      <c r="DZ1264" s="861">
        <v>158.34876399999999</v>
      </c>
      <c r="EA1264" s="861">
        <v>149.019993</v>
      </c>
      <c r="EB1264" s="861">
        <v>120.71</v>
      </c>
      <c r="EC1264" s="861">
        <v>3.2589999999999999</v>
      </c>
      <c r="ED1264" s="861">
        <v>387.4</v>
      </c>
      <c r="EE1264" s="861">
        <v>120.62</v>
      </c>
      <c r="EF1264" s="861">
        <v>5.3010000000000002</v>
      </c>
      <c r="EG1264" s="861">
        <v>630.79999999999995</v>
      </c>
      <c r="EH1264" s="861">
        <v>120.79</v>
      </c>
      <c r="EI1264" s="861">
        <v>4.8879999999999999</v>
      </c>
      <c r="EJ1264" s="861">
        <v>579.20000000000005</v>
      </c>
      <c r="EK1264" s="861">
        <v>9.7047290000000004</v>
      </c>
      <c r="EL1264" s="861">
        <v>11.267718</v>
      </c>
      <c r="EM1264" s="861">
        <v>-19.541248</v>
      </c>
      <c r="EN1264" s="861">
        <v>-26.399059000000001</v>
      </c>
      <c r="EO1264" s="861">
        <v>93.335728000000003</v>
      </c>
      <c r="EP1264" s="861">
        <v>89.198437999999996</v>
      </c>
      <c r="EQ1264" s="861">
        <v>-11.443891000000001</v>
      </c>
      <c r="ER1264" s="861">
        <v>5800.9054599999999</v>
      </c>
      <c r="ES1264" s="861">
        <v>13526.892429</v>
      </c>
      <c r="ET1264" s="861">
        <v>12628.413372000001</v>
      </c>
      <c r="EU1264" s="861"/>
      <c r="EV1264" s="861"/>
      <c r="EW1264" s="861"/>
      <c r="EX1264" s="861"/>
      <c r="EY1264" s="861"/>
      <c r="EZ1264" s="861"/>
      <c r="FA1264" s="861"/>
      <c r="FB1264" s="861"/>
      <c r="FC1264" s="861"/>
      <c r="FD1264" s="861"/>
    </row>
    <row r="1265" spans="1:160" x14ac:dyDescent="0.25">
      <c r="A1265" s="837">
        <v>46142</v>
      </c>
      <c r="B1265" s="836">
        <v>0.24854166666666666</v>
      </c>
      <c r="C1265" s="861">
        <v>71340</v>
      </c>
      <c r="D1265" s="861">
        <v>0</v>
      </c>
      <c r="E1265" s="861">
        <v>0</v>
      </c>
      <c r="F1265" s="861">
        <v>75.012491999999995</v>
      </c>
      <c r="G1265" s="861">
        <v>71.490869000000004</v>
      </c>
      <c r="H1265" s="861">
        <v>64.747535999999997</v>
      </c>
      <c r="I1265" s="861">
        <v>73.927835000000002</v>
      </c>
      <c r="J1265" s="861">
        <v>71.309214999999995</v>
      </c>
      <c r="K1265" s="861">
        <v>71.056327999999993</v>
      </c>
      <c r="L1265" s="861">
        <v>73.781171999999998</v>
      </c>
      <c r="M1265" s="861">
        <v>74.499559000000005</v>
      </c>
      <c r="N1265" s="861">
        <v>-10.97049</v>
      </c>
      <c r="O1265" s="861">
        <v>-13.360839</v>
      </c>
      <c r="P1265" s="861">
        <v>-14.440303999999999</v>
      </c>
      <c r="Q1265" s="861">
        <v>-9.9069629999999993</v>
      </c>
      <c r="R1265" s="861">
        <v>-11.438518</v>
      </c>
      <c r="S1265" s="861">
        <v>-12.694243999999999</v>
      </c>
      <c r="T1265" s="861">
        <v>81.419556</v>
      </c>
      <c r="U1265" s="861">
        <v>73.247300999999993</v>
      </c>
      <c r="V1265" s="861">
        <v>92.346806999999998</v>
      </c>
      <c r="W1265" s="861">
        <v>91.429280000000006</v>
      </c>
      <c r="X1265" s="861">
        <v>-9.7983969999999996</v>
      </c>
      <c r="Y1265" s="861">
        <v>-9.9623349999999995</v>
      </c>
      <c r="Z1265" s="861">
        <v>-13.661160000000001</v>
      </c>
      <c r="AA1265" s="861">
        <v>-13.150161000000001</v>
      </c>
      <c r="AB1265" s="861">
        <v>-12.949921</v>
      </c>
      <c r="AC1265" s="861">
        <v>-13.809573</v>
      </c>
      <c r="AD1265" s="861">
        <v>-15.874988</v>
      </c>
      <c r="AE1265" s="861">
        <v>101.786253</v>
      </c>
      <c r="AF1265" s="861">
        <v>95.622118999999998</v>
      </c>
      <c r="AG1265" s="861">
        <v>86.521212000000006</v>
      </c>
      <c r="AH1265" s="861">
        <v>106.80629500000001</v>
      </c>
      <c r="AI1265" s="861">
        <v>88.625624999999999</v>
      </c>
      <c r="AJ1265" s="861">
        <v>70.352169000000004</v>
      </c>
      <c r="AK1265" s="861">
        <v>-10.342827</v>
      </c>
      <c r="AL1265" s="861">
        <v>-13.007847</v>
      </c>
      <c r="AM1265" s="861">
        <v>-9.8216739999999998</v>
      </c>
      <c r="AN1265" s="861">
        <v>91.547135999999995</v>
      </c>
      <c r="AO1265" s="861">
        <v>90.690348</v>
      </c>
      <c r="AP1265" s="861">
        <v>89.415571999999997</v>
      </c>
      <c r="AQ1265" s="861">
        <v>86.908337000000003</v>
      </c>
      <c r="AR1265" s="861">
        <v>71.854186999999996</v>
      </c>
      <c r="AS1265" s="861">
        <v>62.865319</v>
      </c>
      <c r="AT1265" s="861">
        <v>75.501866000000007</v>
      </c>
      <c r="AU1265" s="861">
        <v>74.394681000000006</v>
      </c>
      <c r="AV1265" s="861">
        <v>73.538275999999996</v>
      </c>
      <c r="AW1265" s="861">
        <v>72.912890000000004</v>
      </c>
      <c r="AX1265" s="861">
        <v>88.122089000000003</v>
      </c>
      <c r="AY1265" s="861">
        <v>86.104138000000006</v>
      </c>
      <c r="AZ1265" s="861">
        <v>-10.932076</v>
      </c>
      <c r="BA1265" s="861">
        <v>-8.7953279999999996</v>
      </c>
      <c r="BB1265" s="861">
        <v>-17.664732000000001</v>
      </c>
      <c r="BC1265" s="861">
        <v>-16.648512</v>
      </c>
      <c r="BD1265" s="861">
        <v>-17.204121000000001</v>
      </c>
      <c r="BE1265" s="861">
        <v>-13.299823</v>
      </c>
      <c r="BF1265" s="861">
        <v>31.525385</v>
      </c>
      <c r="BG1265" s="861">
        <v>140.685619</v>
      </c>
      <c r="BH1265" s="861">
        <v>109.057255</v>
      </c>
      <c r="BI1265" s="861">
        <v>47.320661000000001</v>
      </c>
      <c r="BJ1265" s="861">
        <v>129.949524</v>
      </c>
      <c r="BK1265" s="861">
        <v>84.46902</v>
      </c>
      <c r="BL1265" s="861">
        <v>73.396068999999997</v>
      </c>
      <c r="BM1265" s="861">
        <v>-22.35117</v>
      </c>
      <c r="BN1265" s="861">
        <v>-17.096796000000001</v>
      </c>
      <c r="BO1265" s="861">
        <v>-15.184673</v>
      </c>
      <c r="BP1265" s="861">
        <v>-16.989070000000002</v>
      </c>
      <c r="BQ1265" s="861">
        <v>85.472418000000005</v>
      </c>
      <c r="BR1265" s="861">
        <v>88.231872999999993</v>
      </c>
      <c r="BS1265" s="861">
        <v>84.404473999999993</v>
      </c>
      <c r="BT1265" s="861">
        <v>57.156030000000001</v>
      </c>
      <c r="BU1265" s="861">
        <v>64.160724000000002</v>
      </c>
      <c r="BV1265" s="861">
        <v>59.858176</v>
      </c>
      <c r="BW1265" s="861">
        <v>63.74859</v>
      </c>
      <c r="BX1265" s="861">
        <v>-16.301525999999999</v>
      </c>
      <c r="BY1265" s="861">
        <v>-16.495898</v>
      </c>
      <c r="BZ1265" s="861">
        <v>-17.556764999999999</v>
      </c>
      <c r="CA1265" s="861">
        <v>-17.742021999999999</v>
      </c>
      <c r="CB1265" s="861">
        <v>-11.767165</v>
      </c>
      <c r="CC1265" s="861">
        <v>-9.3320019999999992</v>
      </c>
      <c r="CD1265" s="861">
        <v>-12.232593</v>
      </c>
      <c r="CE1265" s="861">
        <v>-9.441713</v>
      </c>
      <c r="CF1265" s="861">
        <v>-14.73837</v>
      </c>
      <c r="CG1265" s="861">
        <v>-9.8882619999999992</v>
      </c>
      <c r="CH1265" s="861">
        <v>-14.953721</v>
      </c>
      <c r="CI1265" s="861">
        <v>-10.984075000000001</v>
      </c>
      <c r="CJ1265" s="861">
        <v>-11.666461999999999</v>
      </c>
      <c r="CK1265" s="861">
        <v>-8.4718520000000002</v>
      </c>
      <c r="CL1265" s="861">
        <v>-11.734040999999999</v>
      </c>
      <c r="CM1265" s="861">
        <v>-7.811134</v>
      </c>
      <c r="CN1265" s="861">
        <v>-14.438192000000001</v>
      </c>
      <c r="CO1265" s="861">
        <v>-10.561012</v>
      </c>
      <c r="CP1265" s="861">
        <v>-14.971477999999999</v>
      </c>
      <c r="CQ1265" s="861">
        <v>-11.520395000000001</v>
      </c>
      <c r="CR1265" s="861">
        <v>-11.400916</v>
      </c>
      <c r="CS1265" s="861">
        <v>-8.878323</v>
      </c>
      <c r="CT1265" s="861">
        <v>-12.080283</v>
      </c>
      <c r="CU1265" s="861">
        <v>-8.5025460000000006</v>
      </c>
      <c r="CV1265" s="861">
        <v>-14.954748</v>
      </c>
      <c r="CW1265" s="861">
        <v>-8.7394979999999993</v>
      </c>
      <c r="CX1265" s="861">
        <v>-15.028123000000001</v>
      </c>
      <c r="CY1265" s="861">
        <v>-9.6694840000000006</v>
      </c>
      <c r="CZ1265" s="861">
        <v>-11.109723000000001</v>
      </c>
      <c r="DA1265" s="861">
        <v>-8.0001280000000001</v>
      </c>
      <c r="DB1265" s="861">
        <v>-11.810772</v>
      </c>
      <c r="DC1265" s="861">
        <v>-7.5095679999999998</v>
      </c>
      <c r="DD1265" s="861">
        <v>-14.696965000000001</v>
      </c>
      <c r="DE1265" s="861">
        <v>-9.9916999999999998</v>
      </c>
      <c r="DF1265" s="861">
        <v>-15.083489</v>
      </c>
      <c r="DG1265" s="861">
        <v>-10.519066</v>
      </c>
      <c r="DH1265" s="861">
        <v>-11.097987</v>
      </c>
      <c r="DI1265" s="861">
        <v>-8.3988980000000009</v>
      </c>
      <c r="DJ1265" s="861">
        <v>-11.580724</v>
      </c>
      <c r="DK1265" s="861">
        <v>-8.6358110000000003</v>
      </c>
      <c r="DL1265" s="861">
        <v>-14.847775</v>
      </c>
      <c r="DM1265" s="861">
        <v>-11.617523</v>
      </c>
      <c r="DN1265" s="861">
        <v>-15.095789999999999</v>
      </c>
      <c r="DO1265" s="861">
        <v>-11.452085</v>
      </c>
      <c r="DP1265" s="861">
        <v>-11.7052</v>
      </c>
      <c r="DQ1265" s="861">
        <v>-9.2406679999999994</v>
      </c>
      <c r="DR1265" s="861">
        <v>-11.889431999999999</v>
      </c>
      <c r="DS1265" s="861">
        <v>-9.8437560000000008</v>
      </c>
      <c r="DT1265" s="861">
        <v>-14.580634</v>
      </c>
      <c r="DU1265" s="861">
        <v>-12.299651000000001</v>
      </c>
      <c r="DV1265" s="861">
        <v>-14.889155000000001</v>
      </c>
      <c r="DW1265" s="861">
        <v>-9.5227780000000006</v>
      </c>
      <c r="DX1265" s="861">
        <v>11.215668000000001</v>
      </c>
      <c r="DY1265" s="861">
        <v>7.6455679999999999</v>
      </c>
      <c r="DZ1265" s="861">
        <v>158.51741799999999</v>
      </c>
      <c r="EA1265" s="861">
        <v>149.12371300000001</v>
      </c>
      <c r="EB1265" s="861">
        <v>120.67</v>
      </c>
      <c r="EC1265" s="861">
        <v>3.2549999999999999</v>
      </c>
      <c r="ED1265" s="861">
        <v>386.7</v>
      </c>
      <c r="EE1265" s="861">
        <v>120.78</v>
      </c>
      <c r="EF1265" s="861">
        <v>5.29</v>
      </c>
      <c r="EG1265" s="861">
        <v>630</v>
      </c>
      <c r="EH1265" s="861">
        <v>120.66</v>
      </c>
      <c r="EI1265" s="861">
        <v>4.88</v>
      </c>
      <c r="EJ1265" s="861">
        <v>578.29999999999995</v>
      </c>
      <c r="EK1265" s="861">
        <v>9.7771159999999995</v>
      </c>
      <c r="EL1265" s="861">
        <v>11.236046</v>
      </c>
      <c r="EM1265" s="861">
        <v>-19.598790000000001</v>
      </c>
      <c r="EN1265" s="861">
        <v>-26.420718999999998</v>
      </c>
      <c r="EO1265" s="861">
        <v>93.409004999999993</v>
      </c>
      <c r="EP1265" s="861">
        <v>89.245375999999993</v>
      </c>
      <c r="EQ1265" s="861">
        <v>-11.441368000000001</v>
      </c>
      <c r="ER1265" s="861">
        <v>5807.3538859999999</v>
      </c>
      <c r="ES1265" s="861">
        <v>13537.393806</v>
      </c>
      <c r="ET1265" s="861">
        <v>12638.051923000001</v>
      </c>
      <c r="EU1265" s="861"/>
      <c r="EV1265" s="861"/>
      <c r="EW1265" s="861"/>
      <c r="EX1265" s="861"/>
      <c r="EY1265" s="861"/>
      <c r="EZ1265" s="861"/>
      <c r="FA1265" s="861"/>
      <c r="FB1265" s="861"/>
      <c r="FC1265" s="861"/>
      <c r="FD1265" s="861"/>
    </row>
    <row r="1266" spans="1:160" x14ac:dyDescent="0.25">
      <c r="A1266" s="837">
        <v>46142</v>
      </c>
      <c r="B1266" s="836">
        <v>0.2492361111111111</v>
      </c>
      <c r="C1266" s="861">
        <v>71400</v>
      </c>
      <c r="D1266" s="861">
        <v>0</v>
      </c>
      <c r="E1266" s="861">
        <v>0</v>
      </c>
      <c r="F1266" s="861">
        <v>75.035915000000003</v>
      </c>
      <c r="G1266" s="861">
        <v>71.470276999999996</v>
      </c>
      <c r="H1266" s="861">
        <v>64.828107000000003</v>
      </c>
      <c r="I1266" s="861">
        <v>73.924408999999997</v>
      </c>
      <c r="J1266" s="861">
        <v>71.33802</v>
      </c>
      <c r="K1266" s="861">
        <v>71.071562999999998</v>
      </c>
      <c r="L1266" s="861">
        <v>73.809745000000007</v>
      </c>
      <c r="M1266" s="861">
        <v>74.506977000000006</v>
      </c>
      <c r="N1266" s="861">
        <v>-10.999116000000001</v>
      </c>
      <c r="O1266" s="861">
        <v>-13.364096</v>
      </c>
      <c r="P1266" s="861">
        <v>-14.392053000000001</v>
      </c>
      <c r="Q1266" s="861">
        <v>-9.9317689999999992</v>
      </c>
      <c r="R1266" s="861">
        <v>-11.501488</v>
      </c>
      <c r="S1266" s="861">
        <v>-12.658833</v>
      </c>
      <c r="T1266" s="861">
        <v>81.349479000000002</v>
      </c>
      <c r="U1266" s="861">
        <v>73.516401000000002</v>
      </c>
      <c r="V1266" s="861">
        <v>92.425921000000002</v>
      </c>
      <c r="W1266" s="861">
        <v>91.511377999999993</v>
      </c>
      <c r="X1266" s="861">
        <v>-9.7641039999999997</v>
      </c>
      <c r="Y1266" s="861">
        <v>-9.8975150000000003</v>
      </c>
      <c r="Z1266" s="861">
        <v>-13.622864</v>
      </c>
      <c r="AA1266" s="861">
        <v>-13.123685999999999</v>
      </c>
      <c r="AB1266" s="861">
        <v>-12.920285</v>
      </c>
      <c r="AC1266" s="861">
        <v>-13.752986</v>
      </c>
      <c r="AD1266" s="861">
        <v>-15.736457</v>
      </c>
      <c r="AE1266" s="861">
        <v>101.857315</v>
      </c>
      <c r="AF1266" s="861">
        <v>95.668104</v>
      </c>
      <c r="AG1266" s="861">
        <v>86.658942999999994</v>
      </c>
      <c r="AH1266" s="861">
        <v>106.758095</v>
      </c>
      <c r="AI1266" s="861">
        <v>88.741485999999995</v>
      </c>
      <c r="AJ1266" s="861">
        <v>70.422533000000001</v>
      </c>
      <c r="AK1266" s="861">
        <v>-10.319971000000001</v>
      </c>
      <c r="AL1266" s="861">
        <v>-12.910719</v>
      </c>
      <c r="AM1266" s="861">
        <v>-9.8451350000000009</v>
      </c>
      <c r="AN1266" s="861">
        <v>91.568682999999993</v>
      </c>
      <c r="AO1266" s="861">
        <v>90.74024</v>
      </c>
      <c r="AP1266" s="861">
        <v>89.580589000000003</v>
      </c>
      <c r="AQ1266" s="861">
        <v>87.005516999999998</v>
      </c>
      <c r="AR1266" s="861">
        <v>71.874173999999996</v>
      </c>
      <c r="AS1266" s="861">
        <v>62.835383</v>
      </c>
      <c r="AT1266" s="861">
        <v>75.612495999999993</v>
      </c>
      <c r="AU1266" s="861">
        <v>74.435715000000002</v>
      </c>
      <c r="AV1266" s="861">
        <v>73.639431000000002</v>
      </c>
      <c r="AW1266" s="861">
        <v>72.834282999999999</v>
      </c>
      <c r="AX1266" s="861">
        <v>88.079808</v>
      </c>
      <c r="AY1266" s="861">
        <v>85.992116999999993</v>
      </c>
      <c r="AZ1266" s="861">
        <v>-10.930472</v>
      </c>
      <c r="BA1266" s="861">
        <v>-8.7754619999999992</v>
      </c>
      <c r="BB1266" s="861">
        <v>-17.722650999999999</v>
      </c>
      <c r="BC1266" s="861">
        <v>-16.651795</v>
      </c>
      <c r="BD1266" s="861">
        <v>-17.212629</v>
      </c>
      <c r="BE1266" s="861">
        <v>-13.242096999999999</v>
      </c>
      <c r="BF1266" s="861">
        <v>31.423076999999999</v>
      </c>
      <c r="BG1266" s="861">
        <v>140.58361300000001</v>
      </c>
      <c r="BH1266" s="861">
        <v>108.90178</v>
      </c>
      <c r="BI1266" s="861">
        <v>47.247472999999999</v>
      </c>
      <c r="BJ1266" s="861">
        <v>129.787938</v>
      </c>
      <c r="BK1266" s="861">
        <v>84.434894</v>
      </c>
      <c r="BL1266" s="861">
        <v>73.485493000000005</v>
      </c>
      <c r="BM1266" s="861">
        <v>-22.419936</v>
      </c>
      <c r="BN1266" s="861">
        <v>-17.115673999999999</v>
      </c>
      <c r="BO1266" s="861">
        <v>-15.167059999999999</v>
      </c>
      <c r="BP1266" s="861">
        <v>-16.961442000000002</v>
      </c>
      <c r="BQ1266" s="861">
        <v>85.402404000000004</v>
      </c>
      <c r="BR1266" s="861">
        <v>88.209007999999997</v>
      </c>
      <c r="BS1266" s="861">
        <v>84.429556000000005</v>
      </c>
      <c r="BT1266" s="861">
        <v>57.101244000000001</v>
      </c>
      <c r="BU1266" s="861">
        <v>64.206491999999997</v>
      </c>
      <c r="BV1266" s="861">
        <v>59.889558000000001</v>
      </c>
      <c r="BW1266" s="861">
        <v>63.772548999999998</v>
      </c>
      <c r="BX1266" s="861">
        <v>-16.091080000000002</v>
      </c>
      <c r="BY1266" s="861">
        <v>-16.394888999999999</v>
      </c>
      <c r="BZ1266" s="861">
        <v>-17.603449000000001</v>
      </c>
      <c r="CA1266" s="861">
        <v>-17.71698</v>
      </c>
      <c r="CB1266" s="861">
        <v>-11.777184999999999</v>
      </c>
      <c r="CC1266" s="861">
        <v>-9.3034099999999995</v>
      </c>
      <c r="CD1266" s="861">
        <v>-12.248139999999999</v>
      </c>
      <c r="CE1266" s="861">
        <v>-9.4276509999999991</v>
      </c>
      <c r="CF1266" s="861">
        <v>-14.773057</v>
      </c>
      <c r="CG1266" s="861">
        <v>-9.8705999999999996</v>
      </c>
      <c r="CH1266" s="861">
        <v>-14.978455</v>
      </c>
      <c r="CI1266" s="861">
        <v>-11.006304</v>
      </c>
      <c r="CJ1266" s="861">
        <v>-11.665187</v>
      </c>
      <c r="CK1266" s="861">
        <v>-8.4456399999999991</v>
      </c>
      <c r="CL1266" s="861">
        <v>-11.763693999999999</v>
      </c>
      <c r="CM1266" s="861">
        <v>-7.8022530000000003</v>
      </c>
      <c r="CN1266" s="861">
        <v>-14.466718999999999</v>
      </c>
      <c r="CO1266" s="861">
        <v>-10.565408</v>
      </c>
      <c r="CP1266" s="861">
        <v>-14.953430000000001</v>
      </c>
      <c r="CQ1266" s="861">
        <v>-11.503856000000001</v>
      </c>
      <c r="CR1266" s="861">
        <v>-11.388142999999999</v>
      </c>
      <c r="CS1266" s="861">
        <v>-8.8754390000000001</v>
      </c>
      <c r="CT1266" s="861">
        <v>-12.1151</v>
      </c>
      <c r="CU1266" s="861">
        <v>-8.5034559999999999</v>
      </c>
      <c r="CV1266" s="861">
        <v>-14.970330000000001</v>
      </c>
      <c r="CW1266" s="861">
        <v>-8.739471</v>
      </c>
      <c r="CX1266" s="861">
        <v>-15.053868</v>
      </c>
      <c r="CY1266" s="861">
        <v>-9.6466980000000007</v>
      </c>
      <c r="CZ1266" s="861">
        <v>-11.113213</v>
      </c>
      <c r="DA1266" s="861">
        <v>-8.0292549999999991</v>
      </c>
      <c r="DB1266" s="861">
        <v>-11.858431</v>
      </c>
      <c r="DC1266" s="861">
        <v>-7.550827</v>
      </c>
      <c r="DD1266" s="861">
        <v>-14.698857</v>
      </c>
      <c r="DE1266" s="861">
        <v>-10.000147999999999</v>
      </c>
      <c r="DF1266" s="861">
        <v>-15.101964000000001</v>
      </c>
      <c r="DG1266" s="861">
        <v>-10.554318</v>
      </c>
      <c r="DH1266" s="861">
        <v>-11.104592</v>
      </c>
      <c r="DI1266" s="861">
        <v>-8.4002060000000007</v>
      </c>
      <c r="DJ1266" s="861">
        <v>-11.606033999999999</v>
      </c>
      <c r="DK1266" s="861">
        <v>-8.6422709999999991</v>
      </c>
      <c r="DL1266" s="861">
        <v>-14.881468</v>
      </c>
      <c r="DM1266" s="861">
        <v>-11.629401</v>
      </c>
      <c r="DN1266" s="861">
        <v>-15.122308</v>
      </c>
      <c r="DO1266" s="861">
        <v>-11.460105</v>
      </c>
      <c r="DP1266" s="861">
        <v>-11.741459000000001</v>
      </c>
      <c r="DQ1266" s="861">
        <v>-9.2583839999999995</v>
      </c>
      <c r="DR1266" s="861">
        <v>-11.898279</v>
      </c>
      <c r="DS1266" s="861">
        <v>-9.8713429999999995</v>
      </c>
      <c r="DT1266" s="861">
        <v>-14.607695</v>
      </c>
      <c r="DU1266" s="861">
        <v>-12.312484</v>
      </c>
      <c r="DV1266" s="861">
        <v>-14.89953</v>
      </c>
      <c r="DW1266" s="861">
        <v>-9.5222789999999993</v>
      </c>
      <c r="DX1266" s="861">
        <v>11.287649999999999</v>
      </c>
      <c r="DY1266" s="861">
        <v>7.6321529999999997</v>
      </c>
      <c r="DZ1266" s="861">
        <v>158.27926099999999</v>
      </c>
      <c r="EA1266" s="861">
        <v>149.06295900000001</v>
      </c>
      <c r="EB1266" s="861">
        <v>121.2</v>
      </c>
      <c r="EC1266" s="861">
        <v>1.2370000000000001</v>
      </c>
      <c r="ED1266" s="861">
        <v>132.5</v>
      </c>
      <c r="EE1266" s="861">
        <v>121.35</v>
      </c>
      <c r="EF1266" s="861">
        <v>5.2789999999999999</v>
      </c>
      <c r="EG1266" s="861">
        <v>629.5</v>
      </c>
      <c r="EH1266" s="861">
        <v>121.24</v>
      </c>
      <c r="EI1266" s="861">
        <v>4.8780000000000001</v>
      </c>
      <c r="EJ1266" s="861">
        <v>578.4</v>
      </c>
      <c r="EK1266" s="861">
        <v>9.6238250000000001</v>
      </c>
      <c r="EL1266" s="861">
        <v>11.280844999999999</v>
      </c>
      <c r="EM1266" s="861">
        <v>-19.468959999999999</v>
      </c>
      <c r="EN1266" s="861">
        <v>-26.447904999999999</v>
      </c>
      <c r="EO1266" s="861">
        <v>93.305515</v>
      </c>
      <c r="EP1266" s="861">
        <v>89.217883999999998</v>
      </c>
      <c r="EQ1266" s="861">
        <v>-11.452256999999999</v>
      </c>
      <c r="ER1266" s="861">
        <v>5810.0567309999997</v>
      </c>
      <c r="ES1266" s="861">
        <v>13547.898173</v>
      </c>
      <c r="ET1266" s="861">
        <v>12647.693391000001</v>
      </c>
      <c r="EU1266" s="861"/>
      <c r="EV1266" s="861"/>
      <c r="EW1266" s="861"/>
      <c r="EX1266" s="861"/>
      <c r="EY1266" s="861"/>
      <c r="EZ1266" s="861"/>
      <c r="FA1266" s="861"/>
      <c r="FB1266" s="861"/>
      <c r="FC1266" s="861"/>
      <c r="FD1266" s="861"/>
    </row>
    <row r="1267" spans="1:160" x14ac:dyDescent="0.25">
      <c r="A1267" s="837">
        <v>46142</v>
      </c>
      <c r="B1267" s="836">
        <v>0.24993055555555554</v>
      </c>
      <c r="C1267" s="861">
        <v>71460</v>
      </c>
      <c r="D1267" s="861">
        <v>0</v>
      </c>
      <c r="E1267" s="861">
        <v>0</v>
      </c>
      <c r="F1267" s="861">
        <v>75.021448000000007</v>
      </c>
      <c r="G1267" s="861">
        <v>71.489258000000007</v>
      </c>
      <c r="H1267" s="861">
        <v>64.804058999999995</v>
      </c>
      <c r="I1267" s="861">
        <v>73.920592999999997</v>
      </c>
      <c r="J1267" s="861">
        <v>71.328253000000004</v>
      </c>
      <c r="K1267" s="861">
        <v>71.083859000000004</v>
      </c>
      <c r="L1267" s="861">
        <v>73.820582000000002</v>
      </c>
      <c r="M1267" s="861">
        <v>74.500899000000004</v>
      </c>
      <c r="N1267" s="861">
        <v>-10.997968</v>
      </c>
      <c r="O1267" s="861">
        <v>-13.355395</v>
      </c>
      <c r="P1267" s="861">
        <v>-14.428706</v>
      </c>
      <c r="Q1267" s="861">
        <v>-9.8358489999999996</v>
      </c>
      <c r="R1267" s="861">
        <v>-11.508343999999999</v>
      </c>
      <c r="S1267" s="861">
        <v>-12.487109999999999</v>
      </c>
      <c r="T1267" s="861">
        <v>81.448359999999994</v>
      </c>
      <c r="U1267" s="861">
        <v>73.409698000000006</v>
      </c>
      <c r="V1267" s="861">
        <v>92.276645000000002</v>
      </c>
      <c r="W1267" s="861">
        <v>91.326713999999996</v>
      </c>
      <c r="X1267" s="861">
        <v>-9.7624890000000004</v>
      </c>
      <c r="Y1267" s="861">
        <v>-9.9761500000000005</v>
      </c>
      <c r="Z1267" s="861">
        <v>-13.647207</v>
      </c>
      <c r="AA1267" s="861">
        <v>-13.150368</v>
      </c>
      <c r="AB1267" s="861">
        <v>-12.934972999999999</v>
      </c>
      <c r="AC1267" s="861">
        <v>-13.795076</v>
      </c>
      <c r="AD1267" s="861">
        <v>-15.819587</v>
      </c>
      <c r="AE1267" s="861">
        <v>101.849728</v>
      </c>
      <c r="AF1267" s="861">
        <v>95.629527999999993</v>
      </c>
      <c r="AG1267" s="861">
        <v>86.568708999999998</v>
      </c>
      <c r="AH1267" s="861">
        <v>106.654839</v>
      </c>
      <c r="AI1267" s="861">
        <v>88.601187999999993</v>
      </c>
      <c r="AJ1267" s="861">
        <v>70.294925000000006</v>
      </c>
      <c r="AK1267" s="861">
        <v>-10.304688000000001</v>
      </c>
      <c r="AL1267" s="861">
        <v>-12.908505</v>
      </c>
      <c r="AM1267" s="861">
        <v>-9.8851600000000008</v>
      </c>
      <c r="AN1267" s="861">
        <v>91.576015999999996</v>
      </c>
      <c r="AO1267" s="861">
        <v>90.618166000000002</v>
      </c>
      <c r="AP1267" s="861">
        <v>89.583791000000005</v>
      </c>
      <c r="AQ1267" s="861">
        <v>87.013310000000004</v>
      </c>
      <c r="AR1267" s="861">
        <v>71.822591000000003</v>
      </c>
      <c r="AS1267" s="861">
        <v>62.832954999999998</v>
      </c>
      <c r="AT1267" s="861">
        <v>75.640850999999998</v>
      </c>
      <c r="AU1267" s="861">
        <v>74.427760000000006</v>
      </c>
      <c r="AV1267" s="861">
        <v>73.842560000000006</v>
      </c>
      <c r="AW1267" s="861">
        <v>72.974734999999995</v>
      </c>
      <c r="AX1267" s="861">
        <v>88.115457000000006</v>
      </c>
      <c r="AY1267" s="861">
        <v>85.994072000000003</v>
      </c>
      <c r="AZ1267" s="861">
        <v>-11.003844000000001</v>
      </c>
      <c r="BA1267" s="861">
        <v>-8.7520910000000001</v>
      </c>
      <c r="BB1267" s="861">
        <v>-17.718765999999999</v>
      </c>
      <c r="BC1267" s="861">
        <v>-16.684909999999999</v>
      </c>
      <c r="BD1267" s="861">
        <v>-17.201152</v>
      </c>
      <c r="BE1267" s="861">
        <v>-13.471539</v>
      </c>
      <c r="BF1267" s="861">
        <v>31.315114000000001</v>
      </c>
      <c r="BG1267" s="861">
        <v>140.64360400000001</v>
      </c>
      <c r="BH1267" s="861">
        <v>108.992363</v>
      </c>
      <c r="BI1267" s="861">
        <v>47.242187000000001</v>
      </c>
      <c r="BJ1267" s="861">
        <v>129.501576</v>
      </c>
      <c r="BK1267" s="861">
        <v>84.445108000000005</v>
      </c>
      <c r="BL1267" s="861">
        <v>73.439133999999996</v>
      </c>
      <c r="BM1267" s="861">
        <v>-22.426421999999999</v>
      </c>
      <c r="BN1267" s="861">
        <v>-17.120148</v>
      </c>
      <c r="BO1267" s="861">
        <v>-15.122313999999999</v>
      </c>
      <c r="BP1267" s="861">
        <v>-17.012892999999998</v>
      </c>
      <c r="BQ1267" s="861">
        <v>85.401391000000004</v>
      </c>
      <c r="BR1267" s="861">
        <v>88.162862000000004</v>
      </c>
      <c r="BS1267" s="861">
        <v>84.368167</v>
      </c>
      <c r="BT1267" s="861">
        <v>56.957999000000001</v>
      </c>
      <c r="BU1267" s="861">
        <v>64.211982000000006</v>
      </c>
      <c r="BV1267" s="861">
        <v>59.892066999999997</v>
      </c>
      <c r="BW1267" s="861">
        <v>63.812714</v>
      </c>
      <c r="BX1267" s="861">
        <v>-16.105053000000002</v>
      </c>
      <c r="BY1267" s="861">
        <v>-16.460072</v>
      </c>
      <c r="BZ1267" s="861">
        <v>-17.554333</v>
      </c>
      <c r="CA1267" s="861">
        <v>-17.797077000000002</v>
      </c>
      <c r="CB1267" s="861">
        <v>-11.800993999999999</v>
      </c>
      <c r="CC1267" s="861">
        <v>-9.3304760000000009</v>
      </c>
      <c r="CD1267" s="861">
        <v>-12.26497</v>
      </c>
      <c r="CE1267" s="861">
        <v>-9.4772300000000005</v>
      </c>
      <c r="CF1267" s="861">
        <v>-14.803483</v>
      </c>
      <c r="CG1267" s="861">
        <v>-9.9082989999999995</v>
      </c>
      <c r="CH1267" s="861">
        <v>-15.009007</v>
      </c>
      <c r="CI1267" s="861">
        <v>-11.032434</v>
      </c>
      <c r="CJ1267" s="861">
        <v>-11.67911</v>
      </c>
      <c r="CK1267" s="861">
        <v>-8.4661150000000003</v>
      </c>
      <c r="CL1267" s="861">
        <v>-11.824750999999999</v>
      </c>
      <c r="CM1267" s="861">
        <v>-7.8531079999999998</v>
      </c>
      <c r="CN1267" s="861">
        <v>-14.500911</v>
      </c>
      <c r="CO1267" s="861">
        <v>-10.592344000000001</v>
      </c>
      <c r="CP1267" s="861">
        <v>-14.98658</v>
      </c>
      <c r="CQ1267" s="861">
        <v>-11.533533</v>
      </c>
      <c r="CR1267" s="861">
        <v>-11.430515</v>
      </c>
      <c r="CS1267" s="861">
        <v>-8.8778210000000009</v>
      </c>
      <c r="CT1267" s="861">
        <v>-12.167507000000001</v>
      </c>
      <c r="CU1267" s="861">
        <v>-8.5569699999999997</v>
      </c>
      <c r="CV1267" s="861">
        <v>-15.009257</v>
      </c>
      <c r="CW1267" s="861">
        <v>-8.7569379999999999</v>
      </c>
      <c r="CX1267" s="861">
        <v>-15.089285</v>
      </c>
      <c r="CY1267" s="861">
        <v>-9.7066750000000006</v>
      </c>
      <c r="CZ1267" s="861">
        <v>-11.152170999999999</v>
      </c>
      <c r="DA1267" s="861">
        <v>-8.0391549999999992</v>
      </c>
      <c r="DB1267" s="861">
        <v>-11.852387</v>
      </c>
      <c r="DC1267" s="861">
        <v>-7.5925099999999999</v>
      </c>
      <c r="DD1267" s="861">
        <v>-14.735734000000001</v>
      </c>
      <c r="DE1267" s="861">
        <v>-10.017041000000001</v>
      </c>
      <c r="DF1267" s="861">
        <v>-15.112837000000001</v>
      </c>
      <c r="DG1267" s="861">
        <v>-10.571688999999999</v>
      </c>
      <c r="DH1267" s="861">
        <v>-11.129030999999999</v>
      </c>
      <c r="DI1267" s="861">
        <v>-8.4428079999999994</v>
      </c>
      <c r="DJ1267" s="861">
        <v>-11.659674000000001</v>
      </c>
      <c r="DK1267" s="861">
        <v>-8.7003439999999994</v>
      </c>
      <c r="DL1267" s="861">
        <v>-14.910145</v>
      </c>
      <c r="DM1267" s="861">
        <v>-11.666869999999999</v>
      </c>
      <c r="DN1267" s="861">
        <v>-15.121826</v>
      </c>
      <c r="DO1267" s="861">
        <v>-11.500551</v>
      </c>
      <c r="DP1267" s="861">
        <v>-11.743333</v>
      </c>
      <c r="DQ1267" s="861">
        <v>-9.2883859999999991</v>
      </c>
      <c r="DR1267" s="861">
        <v>-11.918991999999999</v>
      </c>
      <c r="DS1267" s="861">
        <v>-9.9023129999999995</v>
      </c>
      <c r="DT1267" s="861">
        <v>-14.636832</v>
      </c>
      <c r="DU1267" s="861">
        <v>-12.337275999999999</v>
      </c>
      <c r="DV1267" s="861">
        <v>-14.942976</v>
      </c>
      <c r="DW1267" s="861">
        <v>-9.5822409999999998</v>
      </c>
      <c r="DX1267" s="861">
        <v>11.222958999999999</v>
      </c>
      <c r="DY1267" s="861">
        <v>7.6449360000000004</v>
      </c>
      <c r="DZ1267" s="861">
        <v>158.38784100000001</v>
      </c>
      <c r="EA1267" s="861">
        <v>149.123616</v>
      </c>
      <c r="EB1267" s="861">
        <v>120.68</v>
      </c>
      <c r="EC1267" s="861">
        <v>3.26</v>
      </c>
      <c r="ED1267" s="861">
        <v>387.6</v>
      </c>
      <c r="EE1267" s="861">
        <v>120.7</v>
      </c>
      <c r="EF1267" s="861">
        <v>5.2789999999999999</v>
      </c>
      <c r="EG1267" s="861">
        <v>631.5</v>
      </c>
      <c r="EH1267" s="861">
        <v>120.83</v>
      </c>
      <c r="EI1267" s="861">
        <v>4.8650000000000002</v>
      </c>
      <c r="EJ1267" s="861">
        <v>577.4</v>
      </c>
      <c r="EK1267" s="861">
        <v>9.7004669999999997</v>
      </c>
      <c r="EL1267" s="861">
        <v>11.299685999999999</v>
      </c>
      <c r="EM1267" s="861">
        <v>-19.585626999999999</v>
      </c>
      <c r="EN1267" s="861">
        <v>-26.422000000000001</v>
      </c>
      <c r="EO1267" s="861">
        <v>93.352710999999999</v>
      </c>
      <c r="EP1267" s="861">
        <v>89.245332000000005</v>
      </c>
      <c r="EQ1267" s="861">
        <v>-11.483655000000001</v>
      </c>
      <c r="ER1267" s="861">
        <v>5814.6007980000004</v>
      </c>
      <c r="ES1267" s="861">
        <v>13558.404477</v>
      </c>
      <c r="ET1267" s="861">
        <v>12657.330948000001</v>
      </c>
      <c r="EU1267" s="861"/>
      <c r="EV1267" s="861"/>
      <c r="EW1267" s="861"/>
      <c r="EX1267" s="861"/>
      <c r="EY1267" s="861"/>
      <c r="EZ1267" s="861"/>
      <c r="FA1267" s="861"/>
      <c r="FB1267" s="861"/>
      <c r="FC1267" s="861"/>
      <c r="FD1267" s="861"/>
    </row>
    <row r="1268" spans="1:160" x14ac:dyDescent="0.25">
      <c r="A1268" s="837">
        <v>46142</v>
      </c>
      <c r="B1268" s="836">
        <v>0.25062499999999999</v>
      </c>
      <c r="C1268" s="861">
        <v>71520</v>
      </c>
      <c r="D1268" s="861">
        <v>0</v>
      </c>
      <c r="E1268" s="861">
        <v>0</v>
      </c>
      <c r="F1268" s="861">
        <v>75.070374999999999</v>
      </c>
      <c r="G1268" s="861">
        <v>71.462466000000006</v>
      </c>
      <c r="H1268" s="861">
        <v>64.736863</v>
      </c>
      <c r="I1268" s="861">
        <v>73.916645000000003</v>
      </c>
      <c r="J1268" s="861">
        <v>71.372230000000002</v>
      </c>
      <c r="K1268" s="861">
        <v>71.076503000000002</v>
      </c>
      <c r="L1268" s="861">
        <v>73.790777000000006</v>
      </c>
      <c r="M1268" s="861">
        <v>74.505352000000002</v>
      </c>
      <c r="N1268" s="861">
        <v>-10.997859</v>
      </c>
      <c r="O1268" s="861">
        <v>-13.343018000000001</v>
      </c>
      <c r="P1268" s="861">
        <v>-14.378029</v>
      </c>
      <c r="Q1268" s="861">
        <v>-9.8954529999999998</v>
      </c>
      <c r="R1268" s="861">
        <v>-11.350785999999999</v>
      </c>
      <c r="S1268" s="861">
        <v>-12.555917000000001</v>
      </c>
      <c r="T1268" s="861">
        <v>81.523910000000001</v>
      </c>
      <c r="U1268" s="861">
        <v>73.342076000000006</v>
      </c>
      <c r="V1268" s="861">
        <v>92.244444999999999</v>
      </c>
      <c r="W1268" s="861">
        <v>91.327640000000002</v>
      </c>
      <c r="X1268" s="861">
        <v>-9.7848980000000001</v>
      </c>
      <c r="Y1268" s="861">
        <v>-9.9616170000000004</v>
      </c>
      <c r="Z1268" s="861">
        <v>-13.666575</v>
      </c>
      <c r="AA1268" s="861">
        <v>-13.173966</v>
      </c>
      <c r="AB1268" s="861">
        <v>-12.947601000000001</v>
      </c>
      <c r="AC1268" s="861">
        <v>-13.792141000000001</v>
      </c>
      <c r="AD1268" s="861">
        <v>-15.866616</v>
      </c>
      <c r="AE1268" s="861">
        <v>101.76317899999999</v>
      </c>
      <c r="AF1268" s="861">
        <v>95.611260000000001</v>
      </c>
      <c r="AG1268" s="861">
        <v>86.657353999999998</v>
      </c>
      <c r="AH1268" s="861">
        <v>106.834869</v>
      </c>
      <c r="AI1268" s="861">
        <v>88.572880999999995</v>
      </c>
      <c r="AJ1268" s="861">
        <v>70.239247000000006</v>
      </c>
      <c r="AK1268" s="861">
        <v>-10.336185</v>
      </c>
      <c r="AL1268" s="861">
        <v>-13.008649</v>
      </c>
      <c r="AM1268" s="861">
        <v>-9.8417089999999998</v>
      </c>
      <c r="AN1268" s="861">
        <v>91.460233000000002</v>
      </c>
      <c r="AO1268" s="861">
        <v>90.616226999999995</v>
      </c>
      <c r="AP1268" s="861">
        <v>89.502103000000005</v>
      </c>
      <c r="AQ1268" s="861">
        <v>86.938462999999999</v>
      </c>
      <c r="AR1268" s="861">
        <v>71.917145000000005</v>
      </c>
      <c r="AS1268" s="861">
        <v>62.851821999999999</v>
      </c>
      <c r="AT1268" s="861">
        <v>75.545753000000005</v>
      </c>
      <c r="AU1268" s="861">
        <v>74.432708000000005</v>
      </c>
      <c r="AV1268" s="861">
        <v>73.766296999999994</v>
      </c>
      <c r="AW1268" s="861">
        <v>73.049249000000003</v>
      </c>
      <c r="AX1268" s="861">
        <v>88.177024000000003</v>
      </c>
      <c r="AY1268" s="861">
        <v>86.0291</v>
      </c>
      <c r="AZ1268" s="861">
        <v>-10.956604</v>
      </c>
      <c r="BA1268" s="861">
        <v>-8.6694239999999994</v>
      </c>
      <c r="BB1268" s="861">
        <v>-17.682801000000001</v>
      </c>
      <c r="BC1268" s="861">
        <v>-16.647580999999999</v>
      </c>
      <c r="BD1268" s="861">
        <v>-17.245912000000001</v>
      </c>
      <c r="BE1268" s="861">
        <v>-13.308762</v>
      </c>
      <c r="BF1268" s="861">
        <v>31.522735000000001</v>
      </c>
      <c r="BG1268" s="861">
        <v>140.69153299999999</v>
      </c>
      <c r="BH1268" s="861">
        <v>108.952337</v>
      </c>
      <c r="BI1268" s="861">
        <v>47.234546999999999</v>
      </c>
      <c r="BJ1268" s="861">
        <v>129.71899400000001</v>
      </c>
      <c r="BK1268" s="861">
        <v>84.492756</v>
      </c>
      <c r="BL1268" s="861">
        <v>73.353669999999994</v>
      </c>
      <c r="BM1268" s="861">
        <v>-22.401509000000001</v>
      </c>
      <c r="BN1268" s="861">
        <v>-17.126937999999999</v>
      </c>
      <c r="BO1268" s="861">
        <v>-15.219455999999999</v>
      </c>
      <c r="BP1268" s="861">
        <v>-17.004971000000001</v>
      </c>
      <c r="BQ1268" s="861">
        <v>85.478047000000004</v>
      </c>
      <c r="BR1268" s="861">
        <v>88.287942999999999</v>
      </c>
      <c r="BS1268" s="861">
        <v>84.451600999999997</v>
      </c>
      <c r="BT1268" s="861">
        <v>57.131348000000003</v>
      </c>
      <c r="BU1268" s="861">
        <v>64.221349000000004</v>
      </c>
      <c r="BV1268" s="861">
        <v>59.858476000000003</v>
      </c>
      <c r="BW1268" s="861">
        <v>63.733905999999998</v>
      </c>
      <c r="BX1268" s="861">
        <v>-16.261763999999999</v>
      </c>
      <c r="BY1268" s="861">
        <v>-16.509702000000001</v>
      </c>
      <c r="BZ1268" s="861">
        <v>-17.602253999999999</v>
      </c>
      <c r="CA1268" s="861">
        <v>-17.813656000000002</v>
      </c>
      <c r="CB1268" s="861">
        <v>-11.784471999999999</v>
      </c>
      <c r="CC1268" s="861">
        <v>-9.3546320000000005</v>
      </c>
      <c r="CD1268" s="861">
        <v>-12.24732</v>
      </c>
      <c r="CE1268" s="861">
        <v>-9.4446530000000006</v>
      </c>
      <c r="CF1268" s="861">
        <v>-14.802403</v>
      </c>
      <c r="CG1268" s="861">
        <v>-9.897373</v>
      </c>
      <c r="CH1268" s="861">
        <v>-15.00328</v>
      </c>
      <c r="CI1268" s="861">
        <v>-11.054948</v>
      </c>
      <c r="CJ1268" s="861">
        <v>-11.675295</v>
      </c>
      <c r="CK1268" s="861">
        <v>-8.4827469999999998</v>
      </c>
      <c r="CL1268" s="861">
        <v>-11.768992000000001</v>
      </c>
      <c r="CM1268" s="861">
        <v>-7.8290329999999999</v>
      </c>
      <c r="CN1268" s="861">
        <v>-14.471</v>
      </c>
      <c r="CO1268" s="861">
        <v>-10.604893000000001</v>
      </c>
      <c r="CP1268" s="861">
        <v>-14.988593</v>
      </c>
      <c r="CQ1268" s="861">
        <v>-11.583992</v>
      </c>
      <c r="CR1268" s="861">
        <v>-11.399120999999999</v>
      </c>
      <c r="CS1268" s="861">
        <v>-8.8877780000000008</v>
      </c>
      <c r="CT1268" s="861">
        <v>-12.101805000000001</v>
      </c>
      <c r="CU1268" s="861">
        <v>-8.5333109999999994</v>
      </c>
      <c r="CV1268" s="861">
        <v>-15.015155999999999</v>
      </c>
      <c r="CW1268" s="861">
        <v>-8.7684010000000008</v>
      </c>
      <c r="CX1268" s="861">
        <v>-15.080745</v>
      </c>
      <c r="CY1268" s="861">
        <v>-9.6930479999999992</v>
      </c>
      <c r="CZ1268" s="861">
        <v>-11.117355999999999</v>
      </c>
      <c r="DA1268" s="861">
        <v>-8.0132180000000002</v>
      </c>
      <c r="DB1268" s="861">
        <v>-11.855003999999999</v>
      </c>
      <c r="DC1268" s="861">
        <v>-7.567526</v>
      </c>
      <c r="DD1268" s="861">
        <v>-14.726535999999999</v>
      </c>
      <c r="DE1268" s="861">
        <v>-10.025746</v>
      </c>
      <c r="DF1268" s="861">
        <v>-15.125411</v>
      </c>
      <c r="DG1268" s="861">
        <v>-10.546125</v>
      </c>
      <c r="DH1268" s="861">
        <v>-11.102974</v>
      </c>
      <c r="DI1268" s="861">
        <v>-8.4096340000000005</v>
      </c>
      <c r="DJ1268" s="861">
        <v>-11.623507</v>
      </c>
      <c r="DK1268" s="861">
        <v>-8.6531070000000003</v>
      </c>
      <c r="DL1268" s="861">
        <v>-14.907474000000001</v>
      </c>
      <c r="DM1268" s="861">
        <v>-11.662801999999999</v>
      </c>
      <c r="DN1268" s="861">
        <v>-15.124464</v>
      </c>
      <c r="DO1268" s="861">
        <v>-11.478243000000001</v>
      </c>
      <c r="DP1268" s="861">
        <v>-11.745487000000001</v>
      </c>
      <c r="DQ1268" s="861">
        <v>-9.2664179999999998</v>
      </c>
      <c r="DR1268" s="861">
        <v>-11.928000000000001</v>
      </c>
      <c r="DS1268" s="861">
        <v>-9.8840769999999996</v>
      </c>
      <c r="DT1268" s="861">
        <v>-14.622817</v>
      </c>
      <c r="DU1268" s="861">
        <v>-12.344979</v>
      </c>
      <c r="DV1268" s="861">
        <v>-14.933833</v>
      </c>
      <c r="DW1268" s="861">
        <v>-9.5567609999999998</v>
      </c>
      <c r="DX1268" s="861">
        <v>11.202108000000001</v>
      </c>
      <c r="DY1268" s="861">
        <v>7.6378399999999997</v>
      </c>
      <c r="DZ1268" s="861">
        <v>158.00815</v>
      </c>
      <c r="EA1268" s="861">
        <v>149.23200199999999</v>
      </c>
      <c r="EB1268" s="861">
        <v>120.69</v>
      </c>
      <c r="EC1268" s="861">
        <v>3.2570000000000001</v>
      </c>
      <c r="ED1268" s="861">
        <v>386.2</v>
      </c>
      <c r="EE1268" s="861">
        <v>120.58</v>
      </c>
      <c r="EF1268" s="861">
        <v>5.2809999999999997</v>
      </c>
      <c r="EG1268" s="861">
        <v>631.6</v>
      </c>
      <c r="EH1268" s="861">
        <v>120.48</v>
      </c>
      <c r="EI1268" s="861">
        <v>4.8890000000000002</v>
      </c>
      <c r="EJ1268" s="861">
        <v>576.70000000000005</v>
      </c>
      <c r="EK1268" s="861">
        <v>9.7815700000000003</v>
      </c>
      <c r="EL1268" s="861">
        <v>11.216923</v>
      </c>
      <c r="EM1268" s="861">
        <v>-19.623279</v>
      </c>
      <c r="EN1268" s="861">
        <v>-26.436378999999999</v>
      </c>
      <c r="EO1268" s="861">
        <v>93.187578000000002</v>
      </c>
      <c r="EP1268" s="861">
        <v>89.294358000000003</v>
      </c>
      <c r="EQ1268" s="861">
        <v>-11.472802</v>
      </c>
      <c r="ER1268" s="861">
        <v>5821.0541190000004</v>
      </c>
      <c r="ES1268" s="861">
        <v>13568.896733</v>
      </c>
      <c r="ET1268" s="861">
        <v>12666.965679999999</v>
      </c>
      <c r="EU1268" s="861"/>
      <c r="EV1268" s="861"/>
      <c r="EW1268" s="861"/>
      <c r="EX1268" s="861"/>
      <c r="EY1268" s="861"/>
      <c r="EZ1268" s="861"/>
      <c r="FA1268" s="861"/>
      <c r="FB1268" s="861"/>
      <c r="FC1268" s="861"/>
      <c r="FD1268" s="861"/>
    </row>
    <row r="1269" spans="1:160" x14ac:dyDescent="0.25">
      <c r="A1269" s="837">
        <v>46142</v>
      </c>
      <c r="B1269" s="836">
        <v>0.25131944444444443</v>
      </c>
      <c r="C1269" s="861">
        <v>71580</v>
      </c>
      <c r="D1269" s="861">
        <v>0</v>
      </c>
      <c r="E1269" s="861">
        <v>0</v>
      </c>
      <c r="F1269" s="861">
        <v>75.050645000000003</v>
      </c>
      <c r="G1269" s="861">
        <v>71.451560000000001</v>
      </c>
      <c r="H1269" s="861">
        <v>64.695083999999994</v>
      </c>
      <c r="I1269" s="861">
        <v>73.920826000000005</v>
      </c>
      <c r="J1269" s="861">
        <v>71.378968999999998</v>
      </c>
      <c r="K1269" s="861">
        <v>71.062450999999996</v>
      </c>
      <c r="L1269" s="861">
        <v>73.776959000000005</v>
      </c>
      <c r="M1269" s="861">
        <v>74.508875000000003</v>
      </c>
      <c r="N1269" s="861">
        <v>-10.997902</v>
      </c>
      <c r="O1269" s="861">
        <v>-13.399207000000001</v>
      </c>
      <c r="P1269" s="861">
        <v>-14.452268999999999</v>
      </c>
      <c r="Q1269" s="861">
        <v>-9.8945109999999996</v>
      </c>
      <c r="R1269" s="861">
        <v>-11.386996999999999</v>
      </c>
      <c r="S1269" s="861">
        <v>-12.479112000000001</v>
      </c>
      <c r="T1269" s="861">
        <v>81.265027000000003</v>
      </c>
      <c r="U1269" s="861">
        <v>73.503110000000007</v>
      </c>
      <c r="V1269" s="861">
        <v>92.155793000000003</v>
      </c>
      <c r="W1269" s="861">
        <v>91.162616999999997</v>
      </c>
      <c r="X1269" s="861">
        <v>-9.8342030000000005</v>
      </c>
      <c r="Y1269" s="861">
        <v>-10.002442</v>
      </c>
      <c r="Z1269" s="861">
        <v>-13.721800999999999</v>
      </c>
      <c r="AA1269" s="861">
        <v>-13.199432</v>
      </c>
      <c r="AB1269" s="861">
        <v>-12.959612</v>
      </c>
      <c r="AC1269" s="861">
        <v>-13.795197999999999</v>
      </c>
      <c r="AD1269" s="861">
        <v>-15.886801</v>
      </c>
      <c r="AE1269" s="861">
        <v>101.614625</v>
      </c>
      <c r="AF1269" s="861">
        <v>95.570170000000005</v>
      </c>
      <c r="AG1269" s="861">
        <v>86.523321999999993</v>
      </c>
      <c r="AH1269" s="861">
        <v>106.71006300000001</v>
      </c>
      <c r="AI1269" s="861">
        <v>88.490808999999999</v>
      </c>
      <c r="AJ1269" s="861">
        <v>70.185990000000004</v>
      </c>
      <c r="AK1269" s="861">
        <v>-10.326498000000001</v>
      </c>
      <c r="AL1269" s="861">
        <v>-13.030082999999999</v>
      </c>
      <c r="AM1269" s="861">
        <v>-9.8986959999999993</v>
      </c>
      <c r="AN1269" s="861">
        <v>91.397048999999996</v>
      </c>
      <c r="AO1269" s="861">
        <v>90.477272999999997</v>
      </c>
      <c r="AP1269" s="861">
        <v>89.384574000000001</v>
      </c>
      <c r="AQ1269" s="861">
        <v>86.868916999999996</v>
      </c>
      <c r="AR1269" s="861">
        <v>71.914389</v>
      </c>
      <c r="AS1269" s="861">
        <v>62.839179999999999</v>
      </c>
      <c r="AT1269" s="861">
        <v>75.498290999999995</v>
      </c>
      <c r="AU1269" s="861">
        <v>74.379688000000002</v>
      </c>
      <c r="AV1269" s="861">
        <v>73.695043999999996</v>
      </c>
      <c r="AW1269" s="861">
        <v>72.797700000000006</v>
      </c>
      <c r="AX1269" s="861">
        <v>88.050523999999996</v>
      </c>
      <c r="AY1269" s="861">
        <v>85.983615999999998</v>
      </c>
      <c r="AZ1269" s="861">
        <v>-10.921258</v>
      </c>
      <c r="BA1269" s="861">
        <v>-8.8243620000000007</v>
      </c>
      <c r="BB1269" s="861">
        <v>-17.735263</v>
      </c>
      <c r="BC1269" s="861">
        <v>-16.643992000000001</v>
      </c>
      <c r="BD1269" s="861">
        <v>-17.247541999999999</v>
      </c>
      <c r="BE1269" s="861">
        <v>-13.437597999999999</v>
      </c>
      <c r="BF1269" s="861">
        <v>31.356964000000001</v>
      </c>
      <c r="BG1269" s="861">
        <v>140.546528</v>
      </c>
      <c r="BH1269" s="861">
        <v>108.99956</v>
      </c>
      <c r="BI1269" s="861">
        <v>47.193581999999999</v>
      </c>
      <c r="BJ1269" s="861">
        <v>129.45594</v>
      </c>
      <c r="BK1269" s="861">
        <v>84.378756999999993</v>
      </c>
      <c r="BL1269" s="861">
        <v>73.470528999999999</v>
      </c>
      <c r="BM1269" s="861">
        <v>-22.39235</v>
      </c>
      <c r="BN1269" s="861">
        <v>-17.14378</v>
      </c>
      <c r="BO1269" s="861">
        <v>-15.276471000000001</v>
      </c>
      <c r="BP1269" s="861">
        <v>-17.033673</v>
      </c>
      <c r="BQ1269" s="861">
        <v>85.40607</v>
      </c>
      <c r="BR1269" s="861">
        <v>88.169837000000001</v>
      </c>
      <c r="BS1269" s="861">
        <v>84.429905000000005</v>
      </c>
      <c r="BT1269" s="861">
        <v>57.146048999999998</v>
      </c>
      <c r="BU1269" s="861">
        <v>64.229428999999996</v>
      </c>
      <c r="BV1269" s="861">
        <v>59.907884000000003</v>
      </c>
      <c r="BW1269" s="861">
        <v>63.782229000000001</v>
      </c>
      <c r="BX1269" s="861">
        <v>-16.285405000000001</v>
      </c>
      <c r="BY1269" s="861">
        <v>-16.467445000000001</v>
      </c>
      <c r="BZ1269" s="861">
        <v>-17.632010000000001</v>
      </c>
      <c r="CA1269" s="861">
        <v>-17.799709</v>
      </c>
      <c r="CB1269" s="861">
        <v>-11.806895000000001</v>
      </c>
      <c r="CC1269" s="861">
        <v>-9.3401530000000008</v>
      </c>
      <c r="CD1269" s="861">
        <v>-12.271395</v>
      </c>
      <c r="CE1269" s="861">
        <v>-9.4573680000000007</v>
      </c>
      <c r="CF1269" s="861">
        <v>-14.825255</v>
      </c>
      <c r="CG1269" s="861">
        <v>-9.9205179999999995</v>
      </c>
      <c r="CH1269" s="861">
        <v>-15.021561</v>
      </c>
      <c r="CI1269" s="861">
        <v>-11.035508</v>
      </c>
      <c r="CJ1269" s="861">
        <v>-11.683128</v>
      </c>
      <c r="CK1269" s="861">
        <v>-8.4650110000000005</v>
      </c>
      <c r="CL1269" s="861">
        <v>-11.78646</v>
      </c>
      <c r="CM1269" s="861">
        <v>-7.8468600000000004</v>
      </c>
      <c r="CN1269" s="861">
        <v>-14.504239</v>
      </c>
      <c r="CO1269" s="861">
        <v>-10.61632</v>
      </c>
      <c r="CP1269" s="861">
        <v>-15.029401</v>
      </c>
      <c r="CQ1269" s="861">
        <v>-11.560594999999999</v>
      </c>
      <c r="CR1269" s="861">
        <v>-11.416179</v>
      </c>
      <c r="CS1269" s="861">
        <v>-8.8949309999999997</v>
      </c>
      <c r="CT1269" s="861">
        <v>-12.131966</v>
      </c>
      <c r="CU1269" s="861">
        <v>-8.5347410000000004</v>
      </c>
      <c r="CV1269" s="861">
        <v>-15.020386</v>
      </c>
      <c r="CW1269" s="861">
        <v>-8.7726419999999994</v>
      </c>
      <c r="CX1269" s="861">
        <v>-15.09576</v>
      </c>
      <c r="CY1269" s="861">
        <v>-9.6990219999999994</v>
      </c>
      <c r="CZ1269" s="861">
        <v>-11.17271</v>
      </c>
      <c r="DA1269" s="861">
        <v>-8.0621810000000007</v>
      </c>
      <c r="DB1269" s="861">
        <v>-11.874611</v>
      </c>
      <c r="DC1269" s="861">
        <v>-7.5762470000000004</v>
      </c>
      <c r="DD1269" s="861">
        <v>-14.781172</v>
      </c>
      <c r="DE1269" s="861">
        <v>-10.056509</v>
      </c>
      <c r="DF1269" s="861">
        <v>-15.155950000000001</v>
      </c>
      <c r="DG1269" s="861">
        <v>-10.575505</v>
      </c>
      <c r="DH1269" s="861">
        <v>-11.123447000000001</v>
      </c>
      <c r="DI1269" s="861">
        <v>-8.4437870000000004</v>
      </c>
      <c r="DJ1269" s="861">
        <v>-11.662539000000001</v>
      </c>
      <c r="DK1269" s="861">
        <v>-8.6868049999999997</v>
      </c>
      <c r="DL1269" s="861">
        <v>-14.932128000000001</v>
      </c>
      <c r="DM1269" s="861">
        <v>-11.681683</v>
      </c>
      <c r="DN1269" s="861">
        <v>-15.168252000000001</v>
      </c>
      <c r="DO1269" s="861">
        <v>-11.495905</v>
      </c>
      <c r="DP1269" s="861">
        <v>-11.769745</v>
      </c>
      <c r="DQ1269" s="861">
        <v>-9.2771779999999993</v>
      </c>
      <c r="DR1269" s="861">
        <v>-11.935039</v>
      </c>
      <c r="DS1269" s="861">
        <v>-9.9112709999999993</v>
      </c>
      <c r="DT1269" s="861">
        <v>-14.673935</v>
      </c>
      <c r="DU1269" s="861">
        <v>-12.34127</v>
      </c>
      <c r="DV1269" s="861">
        <v>-14.965420999999999</v>
      </c>
      <c r="DW1269" s="861">
        <v>-9.5636939999999999</v>
      </c>
      <c r="DX1269" s="861">
        <v>11.220966000000001</v>
      </c>
      <c r="DY1269" s="861">
        <v>7.6251550000000003</v>
      </c>
      <c r="DZ1269" s="861">
        <v>157.909582</v>
      </c>
      <c r="EA1269" s="861">
        <v>148.91083</v>
      </c>
      <c r="EB1269" s="861">
        <v>121.14</v>
      </c>
      <c r="EC1269" s="861">
        <v>1.236</v>
      </c>
      <c r="ED1269" s="861">
        <v>132.5</v>
      </c>
      <c r="EE1269" s="861">
        <v>121.11</v>
      </c>
      <c r="EF1269" s="861">
        <v>5.2750000000000004</v>
      </c>
      <c r="EG1269" s="861">
        <v>629.1</v>
      </c>
      <c r="EH1269" s="861">
        <v>121.24</v>
      </c>
      <c r="EI1269" s="861">
        <v>4.8650000000000002</v>
      </c>
      <c r="EJ1269" s="861">
        <v>577.9</v>
      </c>
      <c r="EK1269" s="861">
        <v>9.6905289999999997</v>
      </c>
      <c r="EL1269" s="861">
        <v>11.18562</v>
      </c>
      <c r="EM1269" s="861">
        <v>-19.589224999999999</v>
      </c>
      <c r="EN1269" s="861">
        <v>-26.462091000000001</v>
      </c>
      <c r="EO1269" s="861">
        <v>93.144666999999998</v>
      </c>
      <c r="EP1269" s="861">
        <v>89.149012999999997</v>
      </c>
      <c r="EQ1269" s="861">
        <v>-11.492152000000001</v>
      </c>
      <c r="ER1269" s="861">
        <v>5823.7565519999998</v>
      </c>
      <c r="ES1269" s="861">
        <v>13579.395105</v>
      </c>
      <c r="ET1269" s="861">
        <v>12676.622036999999</v>
      </c>
      <c r="EU1269" s="861"/>
      <c r="EV1269" s="861"/>
      <c r="EW1269" s="861"/>
      <c r="EX1269" s="861"/>
      <c r="EY1269" s="861"/>
      <c r="EZ1269" s="861"/>
      <c r="FA1269" s="861"/>
      <c r="FB1269" s="861"/>
      <c r="FC1269" s="861"/>
      <c r="FD1269" s="861"/>
    </row>
    <row r="1270" spans="1:160" x14ac:dyDescent="0.25">
      <c r="A1270" s="837">
        <v>46142</v>
      </c>
      <c r="B1270" s="836">
        <v>0.25201388888888887</v>
      </c>
      <c r="C1270" s="861">
        <v>71640</v>
      </c>
      <c r="D1270" s="861">
        <v>0</v>
      </c>
      <c r="E1270" s="861">
        <v>0</v>
      </c>
      <c r="F1270" s="861">
        <v>75.009266999999994</v>
      </c>
      <c r="G1270" s="861">
        <v>71.461331999999999</v>
      </c>
      <c r="H1270" s="861">
        <v>64.742133999999993</v>
      </c>
      <c r="I1270" s="861">
        <v>73.943292999999997</v>
      </c>
      <c r="J1270" s="861">
        <v>71.333205000000007</v>
      </c>
      <c r="K1270" s="861">
        <v>71.085418000000004</v>
      </c>
      <c r="L1270" s="861">
        <v>73.786326000000003</v>
      </c>
      <c r="M1270" s="861">
        <v>74.516120999999998</v>
      </c>
      <c r="N1270" s="861">
        <v>-11.013458</v>
      </c>
      <c r="O1270" s="861">
        <v>-13.37566</v>
      </c>
      <c r="P1270" s="861">
        <v>-14.499105</v>
      </c>
      <c r="Q1270" s="861">
        <v>-9.8603489999999994</v>
      </c>
      <c r="R1270" s="861">
        <v>-11.446351999999999</v>
      </c>
      <c r="S1270" s="861">
        <v>-12.666746</v>
      </c>
      <c r="T1270" s="861">
        <v>81.150827000000007</v>
      </c>
      <c r="U1270" s="861">
        <v>73.662060999999994</v>
      </c>
      <c r="V1270" s="861">
        <v>92.234430000000003</v>
      </c>
      <c r="W1270" s="861">
        <v>91.332122999999996</v>
      </c>
      <c r="X1270" s="861">
        <v>-9.8248639999999998</v>
      </c>
      <c r="Y1270" s="861">
        <v>-9.9312020000000008</v>
      </c>
      <c r="Z1270" s="861">
        <v>-13.719531999999999</v>
      </c>
      <c r="AA1270" s="861">
        <v>-13.166035000000001</v>
      </c>
      <c r="AB1270" s="861">
        <v>-12.978624999999999</v>
      </c>
      <c r="AC1270" s="861">
        <v>-13.810931</v>
      </c>
      <c r="AD1270" s="861">
        <v>-15.853317000000001</v>
      </c>
      <c r="AE1270" s="861">
        <v>101.79803</v>
      </c>
      <c r="AF1270" s="861">
        <v>95.579528999999994</v>
      </c>
      <c r="AG1270" s="861">
        <v>86.667387000000005</v>
      </c>
      <c r="AH1270" s="861">
        <v>106.69044</v>
      </c>
      <c r="AI1270" s="861">
        <v>88.572242000000003</v>
      </c>
      <c r="AJ1270" s="861">
        <v>70.225001000000006</v>
      </c>
      <c r="AK1270" s="861">
        <v>-10.39889</v>
      </c>
      <c r="AL1270" s="861">
        <v>-13.007822000000001</v>
      </c>
      <c r="AM1270" s="861">
        <v>-9.9483390000000007</v>
      </c>
      <c r="AN1270" s="861">
        <v>91.457229999999996</v>
      </c>
      <c r="AO1270" s="861">
        <v>90.598296000000005</v>
      </c>
      <c r="AP1270" s="861">
        <v>89.553929999999994</v>
      </c>
      <c r="AQ1270" s="861">
        <v>86.952534</v>
      </c>
      <c r="AR1270" s="861">
        <v>71.873092</v>
      </c>
      <c r="AS1270" s="861">
        <v>62.769148000000001</v>
      </c>
      <c r="AT1270" s="861">
        <v>75.596725000000006</v>
      </c>
      <c r="AU1270" s="861">
        <v>74.471065999999993</v>
      </c>
      <c r="AV1270" s="861">
        <v>73.676929999999999</v>
      </c>
      <c r="AW1270" s="861">
        <v>72.845477000000002</v>
      </c>
      <c r="AX1270" s="861">
        <v>88.023404999999997</v>
      </c>
      <c r="AY1270" s="861">
        <v>85.945171000000002</v>
      </c>
      <c r="AZ1270" s="861">
        <v>-10.938528</v>
      </c>
      <c r="BA1270" s="861">
        <v>-9.0271070000000009</v>
      </c>
      <c r="BB1270" s="861">
        <v>-17.763680999999998</v>
      </c>
      <c r="BC1270" s="861">
        <v>-16.682794999999999</v>
      </c>
      <c r="BD1270" s="861">
        <v>-17.262170999999999</v>
      </c>
      <c r="BE1270" s="861">
        <v>-13.368796</v>
      </c>
      <c r="BF1270" s="861">
        <v>31.389854</v>
      </c>
      <c r="BG1270" s="861">
        <v>140.51895200000001</v>
      </c>
      <c r="BH1270" s="861">
        <v>108.88343399999999</v>
      </c>
      <c r="BI1270" s="861">
        <v>47.157004999999998</v>
      </c>
      <c r="BJ1270" s="861">
        <v>129.445019</v>
      </c>
      <c r="BK1270" s="861">
        <v>84.386915000000002</v>
      </c>
      <c r="BL1270" s="861">
        <v>73.254487999999995</v>
      </c>
      <c r="BM1270" s="861">
        <v>-22.466286</v>
      </c>
      <c r="BN1270" s="861">
        <v>-17.18299</v>
      </c>
      <c r="BO1270" s="861">
        <v>-15.258775999999999</v>
      </c>
      <c r="BP1270" s="861">
        <v>-16.979865</v>
      </c>
      <c r="BQ1270" s="861">
        <v>85.374516</v>
      </c>
      <c r="BR1270" s="861">
        <v>88.147144999999995</v>
      </c>
      <c r="BS1270" s="861">
        <v>84.313941</v>
      </c>
      <c r="BT1270" s="861">
        <v>57.076771999999998</v>
      </c>
      <c r="BU1270" s="861">
        <v>64.277469999999994</v>
      </c>
      <c r="BV1270" s="861">
        <v>59.914031000000001</v>
      </c>
      <c r="BW1270" s="861">
        <v>63.834575999999998</v>
      </c>
      <c r="BX1270" s="861">
        <v>-16.172682999999999</v>
      </c>
      <c r="BY1270" s="861">
        <v>-16.506402999999999</v>
      </c>
      <c r="BZ1270" s="861">
        <v>-17.581035</v>
      </c>
      <c r="CA1270" s="861">
        <v>-17.835193</v>
      </c>
      <c r="CB1270" s="861">
        <v>-11.817570999999999</v>
      </c>
      <c r="CC1270" s="861">
        <v>-9.3580760000000005</v>
      </c>
      <c r="CD1270" s="861">
        <v>-12.289872000000001</v>
      </c>
      <c r="CE1270" s="861">
        <v>-9.51234</v>
      </c>
      <c r="CF1270" s="861">
        <v>-14.822932</v>
      </c>
      <c r="CG1270" s="861">
        <v>-9.9214970000000005</v>
      </c>
      <c r="CH1270" s="861">
        <v>-15.019990999999999</v>
      </c>
      <c r="CI1270" s="861">
        <v>-11.064503</v>
      </c>
      <c r="CJ1270" s="861">
        <v>-11.705565</v>
      </c>
      <c r="CK1270" s="861">
        <v>-8.4833770000000008</v>
      </c>
      <c r="CL1270" s="861">
        <v>-11.815747999999999</v>
      </c>
      <c r="CM1270" s="861">
        <v>-7.8815799999999996</v>
      </c>
      <c r="CN1270" s="861">
        <v>-14.516097</v>
      </c>
      <c r="CO1270" s="861">
        <v>-10.623408</v>
      </c>
      <c r="CP1270" s="861">
        <v>-14.992349000000001</v>
      </c>
      <c r="CQ1270" s="861">
        <v>-11.557618</v>
      </c>
      <c r="CR1270" s="861">
        <v>-11.451302999999999</v>
      </c>
      <c r="CS1270" s="861">
        <v>-8.916798</v>
      </c>
      <c r="CT1270" s="861">
        <v>-12.158151</v>
      </c>
      <c r="CU1270" s="861">
        <v>-8.5631179999999993</v>
      </c>
      <c r="CV1270" s="861">
        <v>-15.019253000000001</v>
      </c>
      <c r="CW1270" s="861">
        <v>-8.7954080000000001</v>
      </c>
      <c r="CX1270" s="861">
        <v>-15.092181</v>
      </c>
      <c r="CY1270" s="861">
        <v>-9.7325320000000008</v>
      </c>
      <c r="CZ1270" s="861">
        <v>-11.157399</v>
      </c>
      <c r="DA1270" s="861">
        <v>-8.0712910000000004</v>
      </c>
      <c r="DB1270" s="861">
        <v>-11.894132000000001</v>
      </c>
      <c r="DC1270" s="861">
        <v>-7.6381829999999997</v>
      </c>
      <c r="DD1270" s="861">
        <v>-14.770133</v>
      </c>
      <c r="DE1270" s="861">
        <v>-10.063387000000001</v>
      </c>
      <c r="DF1270" s="861">
        <v>-15.128975000000001</v>
      </c>
      <c r="DG1270" s="861">
        <v>-10.584892999999999</v>
      </c>
      <c r="DH1270" s="861">
        <v>-11.140366</v>
      </c>
      <c r="DI1270" s="861">
        <v>-8.4620259999999998</v>
      </c>
      <c r="DJ1270" s="861">
        <v>-11.642758000000001</v>
      </c>
      <c r="DK1270" s="861">
        <v>-8.7134820000000008</v>
      </c>
      <c r="DL1270" s="861">
        <v>-14.935292</v>
      </c>
      <c r="DM1270" s="861">
        <v>-11.703652</v>
      </c>
      <c r="DN1270" s="861">
        <v>-15.162094</v>
      </c>
      <c r="DO1270" s="861">
        <v>-11.525535</v>
      </c>
      <c r="DP1270" s="861">
        <v>-11.761737999999999</v>
      </c>
      <c r="DQ1270" s="861">
        <v>-9.2912230000000005</v>
      </c>
      <c r="DR1270" s="861">
        <v>-11.943023</v>
      </c>
      <c r="DS1270" s="861">
        <v>-9.9337759999999999</v>
      </c>
      <c r="DT1270" s="861">
        <v>-14.633129</v>
      </c>
      <c r="DU1270" s="861">
        <v>-12.350543999999999</v>
      </c>
      <c r="DV1270" s="861">
        <v>-14.971111000000001</v>
      </c>
      <c r="DW1270" s="861">
        <v>-9.5913780000000006</v>
      </c>
      <c r="DX1270" s="861">
        <v>11.215717</v>
      </c>
      <c r="DY1270" s="861">
        <v>7.6134899999999996</v>
      </c>
      <c r="DZ1270" s="861">
        <v>158.44120799999999</v>
      </c>
      <c r="EA1270" s="861">
        <v>148.96614099999999</v>
      </c>
      <c r="EB1270" s="861">
        <v>120.51</v>
      </c>
      <c r="EC1270" s="861">
        <v>3.2549999999999999</v>
      </c>
      <c r="ED1270" s="861">
        <v>386.6</v>
      </c>
      <c r="EE1270" s="861">
        <v>120.6</v>
      </c>
      <c r="EF1270" s="861">
        <v>5.2919999999999998</v>
      </c>
      <c r="EG1270" s="861">
        <v>630.29999999999995</v>
      </c>
      <c r="EH1270" s="861">
        <v>120.57</v>
      </c>
      <c r="EI1270" s="861">
        <v>4.8810000000000002</v>
      </c>
      <c r="EJ1270" s="861">
        <v>579</v>
      </c>
      <c r="EK1270" s="861">
        <v>9.6503630000000005</v>
      </c>
      <c r="EL1270" s="861">
        <v>11.22697</v>
      </c>
      <c r="EM1270" s="861">
        <v>-19.598701999999999</v>
      </c>
      <c r="EN1270" s="861">
        <v>-26.485745999999999</v>
      </c>
      <c r="EO1270" s="861">
        <v>93.375899000000004</v>
      </c>
      <c r="EP1270" s="861">
        <v>89.174058000000002</v>
      </c>
      <c r="EQ1270" s="861">
        <v>-11.503766000000001</v>
      </c>
      <c r="ER1270" s="861">
        <v>5828.4347539999999</v>
      </c>
      <c r="ES1270" s="861">
        <v>13589.887194999999</v>
      </c>
      <c r="ET1270" s="861">
        <v>12686.254684</v>
      </c>
      <c r="EU1270" s="861"/>
      <c r="EV1270" s="861"/>
      <c r="EW1270" s="861"/>
      <c r="EX1270" s="861"/>
      <c r="EY1270" s="861"/>
      <c r="EZ1270" s="861"/>
      <c r="FA1270" s="861"/>
      <c r="FB1270" s="861"/>
      <c r="FC1270" s="861"/>
      <c r="FD1270" s="861"/>
    </row>
    <row r="1271" spans="1:160" x14ac:dyDescent="0.25">
      <c r="A1271" s="837">
        <v>46142</v>
      </c>
      <c r="B1271" s="836">
        <v>0.25270833333333337</v>
      </c>
      <c r="C1271" s="861">
        <v>71700</v>
      </c>
      <c r="D1271" s="861">
        <v>0</v>
      </c>
      <c r="E1271" s="861">
        <v>0</v>
      </c>
      <c r="F1271" s="861">
        <v>75.006967000000003</v>
      </c>
      <c r="G1271" s="861">
        <v>71.469627000000003</v>
      </c>
      <c r="H1271" s="861">
        <v>64.714151000000001</v>
      </c>
      <c r="I1271" s="861">
        <v>73.917027000000004</v>
      </c>
      <c r="J1271" s="861">
        <v>71.390006</v>
      </c>
      <c r="K1271" s="861">
        <v>71.083676999999994</v>
      </c>
      <c r="L1271" s="861">
        <v>73.814687000000006</v>
      </c>
      <c r="M1271" s="861">
        <v>74.526284000000004</v>
      </c>
      <c r="N1271" s="861">
        <v>-10.972511000000001</v>
      </c>
      <c r="O1271" s="861">
        <v>-13.370889</v>
      </c>
      <c r="P1271" s="861">
        <v>-14.440446</v>
      </c>
      <c r="Q1271" s="861">
        <v>-9.9386469999999996</v>
      </c>
      <c r="R1271" s="861">
        <v>-11.479687</v>
      </c>
      <c r="S1271" s="861">
        <v>-12.518246</v>
      </c>
      <c r="T1271" s="861">
        <v>81.485770000000002</v>
      </c>
      <c r="U1271" s="861">
        <v>73.350549000000001</v>
      </c>
      <c r="V1271" s="861">
        <v>92.311490000000006</v>
      </c>
      <c r="W1271" s="861">
        <v>91.316417999999999</v>
      </c>
      <c r="X1271" s="861">
        <v>-9.8018219999999996</v>
      </c>
      <c r="Y1271" s="861">
        <v>-9.9818200000000008</v>
      </c>
      <c r="Z1271" s="861">
        <v>-13.679344</v>
      </c>
      <c r="AA1271" s="861">
        <v>-13.162198</v>
      </c>
      <c r="AB1271" s="861">
        <v>-12.954193</v>
      </c>
      <c r="AC1271" s="861">
        <v>-13.813378</v>
      </c>
      <c r="AD1271" s="861">
        <v>-15.824863000000001</v>
      </c>
      <c r="AE1271" s="861">
        <v>101.788639</v>
      </c>
      <c r="AF1271" s="861">
        <v>95.582859999999997</v>
      </c>
      <c r="AG1271" s="861">
        <v>86.549897000000001</v>
      </c>
      <c r="AH1271" s="861">
        <v>106.70129900000001</v>
      </c>
      <c r="AI1271" s="861">
        <v>88.663570000000007</v>
      </c>
      <c r="AJ1271" s="861">
        <v>70.277525999999995</v>
      </c>
      <c r="AK1271" s="861">
        <v>-10.359138</v>
      </c>
      <c r="AL1271" s="861">
        <v>-13.015026000000001</v>
      </c>
      <c r="AM1271" s="861">
        <v>-9.8780819999999991</v>
      </c>
      <c r="AN1271" s="861">
        <v>91.501458999999997</v>
      </c>
      <c r="AO1271" s="861">
        <v>90.654945999999995</v>
      </c>
      <c r="AP1271" s="861">
        <v>89.483553000000001</v>
      </c>
      <c r="AQ1271" s="861">
        <v>86.907359999999997</v>
      </c>
      <c r="AR1271" s="861">
        <v>71.884625999999997</v>
      </c>
      <c r="AS1271" s="861">
        <v>62.789808000000001</v>
      </c>
      <c r="AT1271" s="861">
        <v>75.485264000000001</v>
      </c>
      <c r="AU1271" s="861">
        <v>74.483728999999997</v>
      </c>
      <c r="AV1271" s="861">
        <v>73.894761000000003</v>
      </c>
      <c r="AW1271" s="861">
        <v>72.980665999999999</v>
      </c>
      <c r="AX1271" s="861">
        <v>88.205316999999994</v>
      </c>
      <c r="AY1271" s="861">
        <v>86.101247999999998</v>
      </c>
      <c r="AZ1271" s="861">
        <v>-11.007387</v>
      </c>
      <c r="BA1271" s="861">
        <v>-9.0151579999999996</v>
      </c>
      <c r="BB1271" s="861">
        <v>-17.753723999999998</v>
      </c>
      <c r="BC1271" s="861">
        <v>-16.624479999999998</v>
      </c>
      <c r="BD1271" s="861">
        <v>-17.27216</v>
      </c>
      <c r="BE1271" s="861">
        <v>-13.326682</v>
      </c>
      <c r="BF1271" s="861">
        <v>31.528534000000001</v>
      </c>
      <c r="BG1271" s="861">
        <v>140.841995</v>
      </c>
      <c r="BH1271" s="861">
        <v>109.00067799999999</v>
      </c>
      <c r="BI1271" s="861">
        <v>47.205703</v>
      </c>
      <c r="BJ1271" s="861">
        <v>129.409649</v>
      </c>
      <c r="BK1271" s="861">
        <v>84.542754000000002</v>
      </c>
      <c r="BL1271" s="861">
        <v>73.488110000000006</v>
      </c>
      <c r="BM1271" s="861">
        <v>-22.397352999999999</v>
      </c>
      <c r="BN1271" s="861">
        <v>-17.135061</v>
      </c>
      <c r="BO1271" s="861">
        <v>-15.218090999999999</v>
      </c>
      <c r="BP1271" s="861">
        <v>-17.002179000000002</v>
      </c>
      <c r="BQ1271" s="861">
        <v>85.515553999999995</v>
      </c>
      <c r="BR1271" s="861">
        <v>88.151667000000003</v>
      </c>
      <c r="BS1271" s="861">
        <v>84.351909000000006</v>
      </c>
      <c r="BT1271" s="861">
        <v>57.095270999999997</v>
      </c>
      <c r="BU1271" s="861">
        <v>64.206637999999998</v>
      </c>
      <c r="BV1271" s="861">
        <v>59.875082999999997</v>
      </c>
      <c r="BW1271" s="861">
        <v>63.829625999999998</v>
      </c>
      <c r="BX1271" s="861">
        <v>-16.251602999999999</v>
      </c>
      <c r="BY1271" s="861">
        <v>-16.467295</v>
      </c>
      <c r="BZ1271" s="861">
        <v>-17.688701999999999</v>
      </c>
      <c r="CA1271" s="861">
        <v>-17.846437000000002</v>
      </c>
      <c r="CB1271" s="861">
        <v>-11.844239999999999</v>
      </c>
      <c r="CC1271" s="861">
        <v>-9.387181</v>
      </c>
      <c r="CD1271" s="861">
        <v>-12.310632999999999</v>
      </c>
      <c r="CE1271" s="861">
        <v>-9.5015900000000002</v>
      </c>
      <c r="CF1271" s="861">
        <v>-14.835343999999999</v>
      </c>
      <c r="CG1271" s="861">
        <v>-9.9492989999999999</v>
      </c>
      <c r="CH1271" s="861">
        <v>-15.035443000000001</v>
      </c>
      <c r="CI1271" s="861">
        <v>-11.08691</v>
      </c>
      <c r="CJ1271" s="861">
        <v>-11.727053</v>
      </c>
      <c r="CK1271" s="861">
        <v>-8.528829</v>
      </c>
      <c r="CL1271" s="861">
        <v>-11.829433999999999</v>
      </c>
      <c r="CM1271" s="861">
        <v>-7.8755350000000002</v>
      </c>
      <c r="CN1271" s="861">
        <v>-14.523776</v>
      </c>
      <c r="CO1271" s="861">
        <v>-10.644194000000001</v>
      </c>
      <c r="CP1271" s="861">
        <v>-15.043774000000001</v>
      </c>
      <c r="CQ1271" s="861">
        <v>-11.582886999999999</v>
      </c>
      <c r="CR1271" s="861">
        <v>-11.475626999999999</v>
      </c>
      <c r="CS1271" s="861">
        <v>-8.9180670000000006</v>
      </c>
      <c r="CT1271" s="861">
        <v>-12.170401</v>
      </c>
      <c r="CU1271" s="861">
        <v>-8.5738939999999992</v>
      </c>
      <c r="CV1271" s="861">
        <v>-15.053319</v>
      </c>
      <c r="CW1271" s="861">
        <v>-8.802441</v>
      </c>
      <c r="CX1271" s="861">
        <v>-15.111159000000001</v>
      </c>
      <c r="CY1271" s="861">
        <v>-9.741498</v>
      </c>
      <c r="CZ1271" s="861">
        <v>-11.204001</v>
      </c>
      <c r="DA1271" s="861">
        <v>-8.0893669999999993</v>
      </c>
      <c r="DB1271" s="861">
        <v>-11.879837999999999</v>
      </c>
      <c r="DC1271" s="861">
        <v>-7.6225829999999997</v>
      </c>
      <c r="DD1271" s="861">
        <v>-14.805809999999999</v>
      </c>
      <c r="DE1271" s="861">
        <v>-10.065474999999999</v>
      </c>
      <c r="DF1271" s="861">
        <v>-15.191311000000001</v>
      </c>
      <c r="DG1271" s="861">
        <v>-10.605912999999999</v>
      </c>
      <c r="DH1271" s="861">
        <v>-11.162345</v>
      </c>
      <c r="DI1271" s="861">
        <v>-8.4631310000000006</v>
      </c>
      <c r="DJ1271" s="861">
        <v>-11.681041</v>
      </c>
      <c r="DK1271" s="861">
        <v>-8.7131810000000005</v>
      </c>
      <c r="DL1271" s="861">
        <v>-14.967670999999999</v>
      </c>
      <c r="DM1271" s="861">
        <v>-11.712337</v>
      </c>
      <c r="DN1271" s="861">
        <v>-15.202194</v>
      </c>
      <c r="DO1271" s="861">
        <v>-11.531533</v>
      </c>
      <c r="DP1271" s="861">
        <v>-11.791269</v>
      </c>
      <c r="DQ1271" s="861">
        <v>-9.2834219999999998</v>
      </c>
      <c r="DR1271" s="861">
        <v>-11.972379</v>
      </c>
      <c r="DS1271" s="861">
        <v>-9.9095429999999993</v>
      </c>
      <c r="DT1271" s="861">
        <v>-14.697642999999999</v>
      </c>
      <c r="DU1271" s="861">
        <v>-12.345105999999999</v>
      </c>
      <c r="DV1271" s="861">
        <v>-15.003926</v>
      </c>
      <c r="DW1271" s="861">
        <v>-9.6032779999999995</v>
      </c>
      <c r="DX1271" s="861">
        <v>11.211391000000001</v>
      </c>
      <c r="DY1271" s="861">
        <v>7.6460049999999997</v>
      </c>
      <c r="DZ1271" s="861">
        <v>158.16387599999999</v>
      </c>
      <c r="EA1271" s="861">
        <v>149.31423899999999</v>
      </c>
      <c r="EB1271" s="861">
        <v>120.67</v>
      </c>
      <c r="EC1271" s="861">
        <v>3.2559999999999998</v>
      </c>
      <c r="ED1271" s="861">
        <v>386.9</v>
      </c>
      <c r="EE1271" s="861">
        <v>120.71</v>
      </c>
      <c r="EF1271" s="861">
        <v>5.28</v>
      </c>
      <c r="EG1271" s="861">
        <v>631.20000000000005</v>
      </c>
      <c r="EH1271" s="861">
        <v>120.69</v>
      </c>
      <c r="EI1271" s="861">
        <v>4.8680000000000003</v>
      </c>
      <c r="EJ1271" s="861">
        <v>579.4</v>
      </c>
      <c r="EK1271" s="861">
        <v>9.7284310000000005</v>
      </c>
      <c r="EL1271" s="861">
        <v>11.201743</v>
      </c>
      <c r="EM1271" s="861">
        <v>-19.606513</v>
      </c>
      <c r="EN1271" s="861">
        <v>-26.419834000000002</v>
      </c>
      <c r="EO1271" s="861">
        <v>93.255337999999995</v>
      </c>
      <c r="EP1271" s="861">
        <v>89.331541000000001</v>
      </c>
      <c r="EQ1271" s="861">
        <v>-11.522017</v>
      </c>
      <c r="ER1271" s="861">
        <v>5834.8792979999998</v>
      </c>
      <c r="ES1271" s="861">
        <v>13600.376276999999</v>
      </c>
      <c r="ET1271" s="861">
        <v>12695.889932</v>
      </c>
      <c r="EU1271" s="861"/>
      <c r="EV1271" s="861"/>
      <c r="EW1271" s="861"/>
      <c r="EX1271" s="861"/>
      <c r="EY1271" s="861"/>
      <c r="EZ1271" s="861"/>
      <c r="FA1271" s="861"/>
      <c r="FB1271" s="861"/>
      <c r="FC1271" s="861"/>
      <c r="FD1271" s="861"/>
    </row>
    <row r="1272" spans="1:160" x14ac:dyDescent="0.25">
      <c r="A1272" s="837">
        <v>46142</v>
      </c>
      <c r="B1272" s="836">
        <v>0.25340277777777781</v>
      </c>
      <c r="C1272" s="861">
        <v>71760</v>
      </c>
      <c r="D1272" s="861">
        <v>0</v>
      </c>
      <c r="E1272" s="861">
        <v>0</v>
      </c>
      <c r="F1272" s="861">
        <v>75.022437999999994</v>
      </c>
      <c r="G1272" s="861">
        <v>71.460984999999994</v>
      </c>
      <c r="H1272" s="861">
        <v>64.778981000000002</v>
      </c>
      <c r="I1272" s="861">
        <v>73.898373000000007</v>
      </c>
      <c r="J1272" s="861">
        <v>71.414989000000006</v>
      </c>
      <c r="K1272" s="861">
        <v>71.062414000000004</v>
      </c>
      <c r="L1272" s="861">
        <v>73.787875</v>
      </c>
      <c r="M1272" s="861">
        <v>74.499493999999999</v>
      </c>
      <c r="N1272" s="861">
        <v>-11.012835000000001</v>
      </c>
      <c r="O1272" s="861">
        <v>-13.43024</v>
      </c>
      <c r="P1272" s="861">
        <v>-14.439871999999999</v>
      </c>
      <c r="Q1272" s="861">
        <v>-9.9651460000000007</v>
      </c>
      <c r="R1272" s="861">
        <v>-11.547649</v>
      </c>
      <c r="S1272" s="861">
        <v>-12.653708</v>
      </c>
      <c r="T1272" s="861">
        <v>81.498451000000003</v>
      </c>
      <c r="U1272" s="861">
        <v>73.577894000000001</v>
      </c>
      <c r="V1272" s="861">
        <v>92.325242000000003</v>
      </c>
      <c r="W1272" s="861">
        <v>91.367489000000006</v>
      </c>
      <c r="X1272" s="861">
        <v>-9.7843640000000001</v>
      </c>
      <c r="Y1272" s="861">
        <v>-10.036479999999999</v>
      </c>
      <c r="Z1272" s="861">
        <v>-13.714969999999999</v>
      </c>
      <c r="AA1272" s="861">
        <v>-13.196851000000001</v>
      </c>
      <c r="AB1272" s="861">
        <v>-12.974349999999999</v>
      </c>
      <c r="AC1272" s="861">
        <v>-13.849617</v>
      </c>
      <c r="AD1272" s="861">
        <v>-15.838937</v>
      </c>
      <c r="AE1272" s="861">
        <v>101.788346</v>
      </c>
      <c r="AF1272" s="861">
        <v>95.564828000000006</v>
      </c>
      <c r="AG1272" s="861">
        <v>86.628782000000001</v>
      </c>
      <c r="AH1272" s="861">
        <v>106.677173</v>
      </c>
      <c r="AI1272" s="861">
        <v>88.615665000000007</v>
      </c>
      <c r="AJ1272" s="861">
        <v>70.320333000000005</v>
      </c>
      <c r="AK1272" s="861">
        <v>-10.367692999999999</v>
      </c>
      <c r="AL1272" s="861">
        <v>-12.979718999999999</v>
      </c>
      <c r="AM1272" s="861">
        <v>-9.9175550000000001</v>
      </c>
      <c r="AN1272" s="861">
        <v>91.525857999999999</v>
      </c>
      <c r="AO1272" s="861">
        <v>90.646546000000001</v>
      </c>
      <c r="AP1272" s="861">
        <v>89.619680000000002</v>
      </c>
      <c r="AQ1272" s="861">
        <v>86.987239000000002</v>
      </c>
      <c r="AR1272" s="861">
        <v>71.817859999999996</v>
      </c>
      <c r="AS1272" s="861">
        <v>62.775032000000003</v>
      </c>
      <c r="AT1272" s="861">
        <v>75.578914999999995</v>
      </c>
      <c r="AU1272" s="861">
        <v>74.566924999999998</v>
      </c>
      <c r="AV1272" s="861">
        <v>73.918805000000006</v>
      </c>
      <c r="AW1272" s="861">
        <v>73.344252999999995</v>
      </c>
      <c r="AX1272" s="861">
        <v>88.121660000000006</v>
      </c>
      <c r="AY1272" s="861">
        <v>86.109962999999993</v>
      </c>
      <c r="AZ1272" s="861">
        <v>-11.067494</v>
      </c>
      <c r="BA1272" s="861">
        <v>-8.9654299999999996</v>
      </c>
      <c r="BB1272" s="861">
        <v>-17.768999000000001</v>
      </c>
      <c r="BC1272" s="861">
        <v>-16.660595000000001</v>
      </c>
      <c r="BD1272" s="861">
        <v>-17.290747</v>
      </c>
      <c r="BE1272" s="861">
        <v>-13.394669</v>
      </c>
      <c r="BF1272" s="861">
        <v>31.353391999999999</v>
      </c>
      <c r="BG1272" s="861">
        <v>140.776355</v>
      </c>
      <c r="BH1272" s="861">
        <v>108.910107</v>
      </c>
      <c r="BI1272" s="861">
        <v>47.172130000000003</v>
      </c>
      <c r="BJ1272" s="861">
        <v>129.34567699999999</v>
      </c>
      <c r="BK1272" s="861">
        <v>84.465919</v>
      </c>
      <c r="BL1272" s="861">
        <v>73.535533999999998</v>
      </c>
      <c r="BM1272" s="861">
        <v>-22.433691</v>
      </c>
      <c r="BN1272" s="861">
        <v>-17.166069</v>
      </c>
      <c r="BO1272" s="861">
        <v>-15.230549</v>
      </c>
      <c r="BP1272" s="861">
        <v>-17.003758000000001</v>
      </c>
      <c r="BQ1272" s="861">
        <v>85.477028000000004</v>
      </c>
      <c r="BR1272" s="861">
        <v>88.207693000000006</v>
      </c>
      <c r="BS1272" s="861">
        <v>84.396900000000002</v>
      </c>
      <c r="BT1272" s="861">
        <v>57.122318</v>
      </c>
      <c r="BU1272" s="861">
        <v>64.286676</v>
      </c>
      <c r="BV1272" s="861">
        <v>59.911244000000003</v>
      </c>
      <c r="BW1272" s="861">
        <v>63.878456</v>
      </c>
      <c r="BX1272" s="861">
        <v>-16.191008</v>
      </c>
      <c r="BY1272" s="861">
        <v>-16.529005000000002</v>
      </c>
      <c r="BZ1272" s="861">
        <v>-17.606943999999999</v>
      </c>
      <c r="CA1272" s="861">
        <v>-17.889149</v>
      </c>
      <c r="CB1272" s="861">
        <v>-11.845127</v>
      </c>
      <c r="CC1272" s="861">
        <v>-9.3751929999999994</v>
      </c>
      <c r="CD1272" s="861">
        <v>-12.291995999999999</v>
      </c>
      <c r="CE1272" s="861">
        <v>-9.5008549999999996</v>
      </c>
      <c r="CF1272" s="861">
        <v>-14.847780999999999</v>
      </c>
      <c r="CG1272" s="861">
        <v>-9.9578860000000002</v>
      </c>
      <c r="CH1272" s="861">
        <v>-15.062353</v>
      </c>
      <c r="CI1272" s="861">
        <v>-11.087796000000001</v>
      </c>
      <c r="CJ1272" s="861">
        <v>-11.707705000000001</v>
      </c>
      <c r="CK1272" s="861">
        <v>-8.5121749999999992</v>
      </c>
      <c r="CL1272" s="861">
        <v>-11.827284000000001</v>
      </c>
      <c r="CM1272" s="861">
        <v>-7.9005280000000004</v>
      </c>
      <c r="CN1272" s="861">
        <v>-14.524388999999999</v>
      </c>
      <c r="CO1272" s="861">
        <v>-10.663125000000001</v>
      </c>
      <c r="CP1272" s="861">
        <v>-15.010908000000001</v>
      </c>
      <c r="CQ1272" s="861">
        <v>-11.605245999999999</v>
      </c>
      <c r="CR1272" s="861">
        <v>-11.441535</v>
      </c>
      <c r="CS1272" s="861">
        <v>-8.9309619999999992</v>
      </c>
      <c r="CT1272" s="861">
        <v>-12.163423999999999</v>
      </c>
      <c r="CU1272" s="861">
        <v>-8.5927109999999995</v>
      </c>
      <c r="CV1272" s="861">
        <v>-15.040160999999999</v>
      </c>
      <c r="CW1272" s="861">
        <v>-8.8179850000000002</v>
      </c>
      <c r="CX1272" s="861">
        <v>-15.132897</v>
      </c>
      <c r="CY1272" s="861">
        <v>-9.7424110000000006</v>
      </c>
      <c r="CZ1272" s="861">
        <v>-11.196922000000001</v>
      </c>
      <c r="DA1272" s="861">
        <v>-8.0720740000000006</v>
      </c>
      <c r="DB1272" s="861">
        <v>-11.900568</v>
      </c>
      <c r="DC1272" s="861">
        <v>-7.6244709999999998</v>
      </c>
      <c r="DD1272" s="861">
        <v>-14.800283</v>
      </c>
      <c r="DE1272" s="861">
        <v>-10.081110000000001</v>
      </c>
      <c r="DF1272" s="861">
        <v>-15.204572000000001</v>
      </c>
      <c r="DG1272" s="861">
        <v>-10.621896</v>
      </c>
      <c r="DH1272" s="861">
        <v>-11.159535</v>
      </c>
      <c r="DI1272" s="861">
        <v>-8.4908400000000004</v>
      </c>
      <c r="DJ1272" s="861">
        <v>-11.693833</v>
      </c>
      <c r="DK1272" s="861">
        <v>-8.7240400000000005</v>
      </c>
      <c r="DL1272" s="861">
        <v>-14.969037999999999</v>
      </c>
      <c r="DM1272" s="861">
        <v>-11.724050999999999</v>
      </c>
      <c r="DN1272" s="861">
        <v>-15.198893999999999</v>
      </c>
      <c r="DO1272" s="861">
        <v>-11.551303000000001</v>
      </c>
      <c r="DP1272" s="861">
        <v>-11.800693000000001</v>
      </c>
      <c r="DQ1272" s="861">
        <v>-9.3256999999999994</v>
      </c>
      <c r="DR1272" s="861">
        <v>-11.978115000000001</v>
      </c>
      <c r="DS1272" s="861">
        <v>-9.9373159999999991</v>
      </c>
      <c r="DT1272" s="861">
        <v>-14.688608</v>
      </c>
      <c r="DU1272" s="861">
        <v>-12.386507999999999</v>
      </c>
      <c r="DV1272" s="861">
        <v>-15.018243</v>
      </c>
      <c r="DW1272" s="861">
        <v>-9.6005889999999994</v>
      </c>
      <c r="DX1272" s="861">
        <v>11.254258999999999</v>
      </c>
      <c r="DY1272" s="861">
        <v>7.6253979999999997</v>
      </c>
      <c r="DZ1272" s="861">
        <v>158.46560700000001</v>
      </c>
      <c r="EA1272" s="861">
        <v>149.342915</v>
      </c>
      <c r="EB1272" s="861">
        <v>121.1</v>
      </c>
      <c r="EC1272" s="861">
        <v>1.236</v>
      </c>
      <c r="ED1272" s="861">
        <v>132.4</v>
      </c>
      <c r="EE1272" s="861">
        <v>121.04</v>
      </c>
      <c r="EF1272" s="861">
        <v>5.298</v>
      </c>
      <c r="EG1272" s="861">
        <v>629.4</v>
      </c>
      <c r="EH1272" s="861">
        <v>121</v>
      </c>
      <c r="EI1272" s="861">
        <v>4.8849999999999998</v>
      </c>
      <c r="EJ1272" s="861">
        <v>578.20000000000005</v>
      </c>
      <c r="EK1272" s="861">
        <v>9.6115960000000005</v>
      </c>
      <c r="EL1272" s="861">
        <v>11.231049000000001</v>
      </c>
      <c r="EM1272" s="861">
        <v>-19.529150999999999</v>
      </c>
      <c r="EN1272" s="861">
        <v>-26.461597999999999</v>
      </c>
      <c r="EO1272" s="861">
        <v>93.386499000000001</v>
      </c>
      <c r="EP1272" s="861">
        <v>89.344503000000003</v>
      </c>
      <c r="EQ1272" s="861">
        <v>-11.527742</v>
      </c>
      <c r="ER1272" s="861">
        <v>5837.2979269999996</v>
      </c>
      <c r="ES1272" s="861">
        <v>13610.880338999999</v>
      </c>
      <c r="ET1272" s="861">
        <v>12705.540687000001</v>
      </c>
      <c r="EU1272" s="861"/>
      <c r="EV1272" s="861"/>
      <c r="EW1272" s="861"/>
      <c r="EX1272" s="861"/>
      <c r="EY1272" s="861"/>
      <c r="EZ1272" s="861"/>
      <c r="FA1272" s="861"/>
      <c r="FB1272" s="861"/>
      <c r="FC1272" s="861"/>
      <c r="FD1272" s="861"/>
    </row>
    <row r="1273" spans="1:160" x14ac:dyDescent="0.25">
      <c r="A1273" s="837">
        <v>46142</v>
      </c>
      <c r="B1273" s="836">
        <v>0.25409722222222225</v>
      </c>
      <c r="C1273" s="861">
        <v>71820</v>
      </c>
      <c r="D1273" s="861">
        <v>0</v>
      </c>
      <c r="E1273" s="861">
        <v>0</v>
      </c>
      <c r="F1273" s="861">
        <v>75.073483999999993</v>
      </c>
      <c r="G1273" s="861">
        <v>71.468981999999997</v>
      </c>
      <c r="H1273" s="861">
        <v>64.773787999999996</v>
      </c>
      <c r="I1273" s="861">
        <v>73.894999999999996</v>
      </c>
      <c r="J1273" s="861">
        <v>71.440026000000003</v>
      </c>
      <c r="K1273" s="861">
        <v>71.074731</v>
      </c>
      <c r="L1273" s="861">
        <v>73.836136999999994</v>
      </c>
      <c r="M1273" s="861">
        <v>74.506298000000001</v>
      </c>
      <c r="N1273" s="861">
        <v>-11.017511000000001</v>
      </c>
      <c r="O1273" s="861">
        <v>-13.44154</v>
      </c>
      <c r="P1273" s="861">
        <v>-14.463006</v>
      </c>
      <c r="Q1273" s="861">
        <v>-9.9487740000000002</v>
      </c>
      <c r="R1273" s="861">
        <v>-11.527002</v>
      </c>
      <c r="S1273" s="861">
        <v>-12.655174000000001</v>
      </c>
      <c r="T1273" s="861">
        <v>81.404150000000001</v>
      </c>
      <c r="U1273" s="861">
        <v>73.693844999999996</v>
      </c>
      <c r="V1273" s="861">
        <v>92.402268000000007</v>
      </c>
      <c r="W1273" s="861">
        <v>91.434239000000005</v>
      </c>
      <c r="X1273" s="861">
        <v>-9.8350089999999994</v>
      </c>
      <c r="Y1273" s="861">
        <v>-10.014474</v>
      </c>
      <c r="Z1273" s="861">
        <v>-13.686698</v>
      </c>
      <c r="AA1273" s="861">
        <v>-13.215299</v>
      </c>
      <c r="AB1273" s="861">
        <v>-12.958289000000001</v>
      </c>
      <c r="AC1273" s="861">
        <v>-13.890666</v>
      </c>
      <c r="AD1273" s="861">
        <v>-15.835580999999999</v>
      </c>
      <c r="AE1273" s="861">
        <v>101.724885</v>
      </c>
      <c r="AF1273" s="861">
        <v>95.587549999999993</v>
      </c>
      <c r="AG1273" s="861">
        <v>86.629650999999996</v>
      </c>
      <c r="AH1273" s="861">
        <v>106.832038</v>
      </c>
      <c r="AI1273" s="861">
        <v>88.707611999999997</v>
      </c>
      <c r="AJ1273" s="861">
        <v>70.395572999999999</v>
      </c>
      <c r="AK1273" s="861">
        <v>-10.370908999999999</v>
      </c>
      <c r="AL1273" s="861">
        <v>-13.009950999999999</v>
      </c>
      <c r="AM1273" s="861">
        <v>-9.8678709999999992</v>
      </c>
      <c r="AN1273" s="861">
        <v>91.552746999999997</v>
      </c>
      <c r="AO1273" s="861">
        <v>90.677718999999996</v>
      </c>
      <c r="AP1273" s="861">
        <v>89.505110000000002</v>
      </c>
      <c r="AQ1273" s="861">
        <v>86.904819000000003</v>
      </c>
      <c r="AR1273" s="861">
        <v>71.943335000000005</v>
      </c>
      <c r="AS1273" s="861">
        <v>62.796444000000001</v>
      </c>
      <c r="AT1273" s="861">
        <v>75.505232000000007</v>
      </c>
      <c r="AU1273" s="861">
        <v>74.466104000000001</v>
      </c>
      <c r="AV1273" s="861">
        <v>73.696500999999998</v>
      </c>
      <c r="AW1273" s="861">
        <v>72.756393000000003</v>
      </c>
      <c r="AX1273" s="861">
        <v>87.993716000000006</v>
      </c>
      <c r="AY1273" s="861">
        <v>85.990065000000001</v>
      </c>
      <c r="AZ1273" s="861">
        <v>-10.928910999999999</v>
      </c>
      <c r="BA1273" s="861">
        <v>-8.8858619999999995</v>
      </c>
      <c r="BB1273" s="861">
        <v>-17.743129</v>
      </c>
      <c r="BC1273" s="861">
        <v>-16.704965000000001</v>
      </c>
      <c r="BD1273" s="861">
        <v>-17.272967000000001</v>
      </c>
      <c r="BE1273" s="861">
        <v>-13.489758</v>
      </c>
      <c r="BF1273" s="861">
        <v>31.322863000000002</v>
      </c>
      <c r="BG1273" s="861">
        <v>140.80561399999999</v>
      </c>
      <c r="BH1273" s="861">
        <v>108.888092</v>
      </c>
      <c r="BI1273" s="861">
        <v>47.126631000000003</v>
      </c>
      <c r="BJ1273" s="861">
        <v>129.108306</v>
      </c>
      <c r="BK1273" s="861">
        <v>84.405332999999999</v>
      </c>
      <c r="BL1273" s="861">
        <v>73.518178000000006</v>
      </c>
      <c r="BM1273" s="861">
        <v>-22.435614000000001</v>
      </c>
      <c r="BN1273" s="861">
        <v>-17.168783000000001</v>
      </c>
      <c r="BO1273" s="861">
        <v>-15.255969</v>
      </c>
      <c r="BP1273" s="861">
        <v>-17.025926999999999</v>
      </c>
      <c r="BQ1273" s="861">
        <v>85.443344999999994</v>
      </c>
      <c r="BR1273" s="861">
        <v>88.209412</v>
      </c>
      <c r="BS1273" s="861">
        <v>84.399879999999996</v>
      </c>
      <c r="BT1273" s="861">
        <v>57.257424999999998</v>
      </c>
      <c r="BU1273" s="861">
        <v>64.267095999999995</v>
      </c>
      <c r="BV1273" s="861">
        <v>59.946607</v>
      </c>
      <c r="BW1273" s="861">
        <v>63.886259000000003</v>
      </c>
      <c r="BX1273" s="861">
        <v>-16.338925</v>
      </c>
      <c r="BY1273" s="861">
        <v>-16.502488</v>
      </c>
      <c r="BZ1273" s="861">
        <v>-17.723151000000001</v>
      </c>
      <c r="CA1273" s="861">
        <v>-17.846682000000001</v>
      </c>
      <c r="CB1273" s="861">
        <v>-11.864722</v>
      </c>
      <c r="CC1273" s="861">
        <v>-9.3902140000000003</v>
      </c>
      <c r="CD1273" s="861">
        <v>-12.295311</v>
      </c>
      <c r="CE1273" s="861">
        <v>-9.5200990000000001</v>
      </c>
      <c r="CF1273" s="861">
        <v>-14.869514000000001</v>
      </c>
      <c r="CG1273" s="861">
        <v>-9.9625570000000003</v>
      </c>
      <c r="CH1273" s="861">
        <v>-15.078263</v>
      </c>
      <c r="CI1273" s="861">
        <v>-11.104077</v>
      </c>
      <c r="CJ1273" s="861">
        <v>-11.734355000000001</v>
      </c>
      <c r="CK1273" s="861">
        <v>-8.5313890000000008</v>
      </c>
      <c r="CL1273" s="861">
        <v>-11.820240999999999</v>
      </c>
      <c r="CM1273" s="861">
        <v>-7.8879159999999997</v>
      </c>
      <c r="CN1273" s="861">
        <v>-14.537131</v>
      </c>
      <c r="CO1273" s="861">
        <v>-10.658875999999999</v>
      </c>
      <c r="CP1273" s="861">
        <v>-15.058160000000001</v>
      </c>
      <c r="CQ1273" s="861">
        <v>-11.615544</v>
      </c>
      <c r="CR1273" s="861">
        <v>-11.483347</v>
      </c>
      <c r="CS1273" s="861">
        <v>-8.9524609999999996</v>
      </c>
      <c r="CT1273" s="861">
        <v>-12.171397000000001</v>
      </c>
      <c r="CU1273" s="861">
        <v>-8.5561550000000004</v>
      </c>
      <c r="CV1273" s="861">
        <v>-15.055266</v>
      </c>
      <c r="CW1273" s="861">
        <v>-8.8170160000000006</v>
      </c>
      <c r="CX1273" s="861">
        <v>-15.141394</v>
      </c>
      <c r="CY1273" s="861">
        <v>-9.7850819999999992</v>
      </c>
      <c r="CZ1273" s="861">
        <v>-11.209598</v>
      </c>
      <c r="DA1273" s="861">
        <v>-8.0862119999999997</v>
      </c>
      <c r="DB1273" s="861">
        <v>-11.905377</v>
      </c>
      <c r="DC1273" s="861">
        <v>-7.6133519999999999</v>
      </c>
      <c r="DD1273" s="861">
        <v>-14.800544</v>
      </c>
      <c r="DE1273" s="861">
        <v>-10.110939</v>
      </c>
      <c r="DF1273" s="861">
        <v>-15.20642</v>
      </c>
      <c r="DG1273" s="861">
        <v>-10.626549000000001</v>
      </c>
      <c r="DH1273" s="861">
        <v>-11.18582</v>
      </c>
      <c r="DI1273" s="861">
        <v>-8.4963449999999998</v>
      </c>
      <c r="DJ1273" s="861">
        <v>-11.684778</v>
      </c>
      <c r="DK1273" s="861">
        <v>-8.7290790000000005</v>
      </c>
      <c r="DL1273" s="861">
        <v>-14.966654999999999</v>
      </c>
      <c r="DM1273" s="861">
        <v>-11.749444</v>
      </c>
      <c r="DN1273" s="861">
        <v>-15.219196</v>
      </c>
      <c r="DO1273" s="861">
        <v>-11.571959</v>
      </c>
      <c r="DP1273" s="861">
        <v>-11.802060000000001</v>
      </c>
      <c r="DQ1273" s="861">
        <v>-9.3457450000000009</v>
      </c>
      <c r="DR1273" s="861">
        <v>-11.953522</v>
      </c>
      <c r="DS1273" s="861">
        <v>-9.9503409999999999</v>
      </c>
      <c r="DT1273" s="861">
        <v>-14.687644000000001</v>
      </c>
      <c r="DU1273" s="861">
        <v>-12.407689</v>
      </c>
      <c r="DV1273" s="861">
        <v>-15.014723</v>
      </c>
      <c r="DW1273" s="861">
        <v>-9.6449400000000001</v>
      </c>
      <c r="DX1273" s="861">
        <v>11.199532</v>
      </c>
      <c r="DY1273" s="861">
        <v>7.6017760000000001</v>
      </c>
      <c r="DZ1273" s="861">
        <v>158.521792</v>
      </c>
      <c r="EA1273" s="861">
        <v>148.98548500000001</v>
      </c>
      <c r="EB1273" s="861">
        <v>120.46</v>
      </c>
      <c r="EC1273" s="861">
        <v>3.254</v>
      </c>
      <c r="ED1273" s="861">
        <v>386.4</v>
      </c>
      <c r="EE1273" s="861">
        <v>120.58</v>
      </c>
      <c r="EF1273" s="861">
        <v>5.29</v>
      </c>
      <c r="EG1273" s="861">
        <v>628.9</v>
      </c>
      <c r="EH1273" s="861">
        <v>120.55</v>
      </c>
      <c r="EI1273" s="861">
        <v>4.8710000000000004</v>
      </c>
      <c r="EJ1273" s="861">
        <v>576.6</v>
      </c>
      <c r="EK1273" s="861">
        <v>9.7600610000000003</v>
      </c>
      <c r="EL1273" s="861">
        <v>11.253541</v>
      </c>
      <c r="EM1273" s="861">
        <v>-19.627932000000001</v>
      </c>
      <c r="EN1273" s="861">
        <v>-26.509509999999999</v>
      </c>
      <c r="EO1273" s="861">
        <v>93.410904000000002</v>
      </c>
      <c r="EP1273" s="861">
        <v>89.182816000000003</v>
      </c>
      <c r="EQ1273" s="861">
        <v>-11.538738</v>
      </c>
      <c r="ER1273" s="861">
        <v>5841.9722119999997</v>
      </c>
      <c r="ES1273" s="861">
        <v>13621.375841999999</v>
      </c>
      <c r="ET1273" s="861">
        <v>12715.174246</v>
      </c>
      <c r="EU1273" s="861"/>
      <c r="EV1273" s="861"/>
      <c r="EW1273" s="861"/>
      <c r="EX1273" s="861"/>
      <c r="EY1273" s="861"/>
      <c r="EZ1273" s="861"/>
      <c r="FA1273" s="861"/>
      <c r="FB1273" s="861"/>
      <c r="FC1273" s="861"/>
      <c r="FD1273" s="861"/>
    </row>
    <row r="1274" spans="1:160" x14ac:dyDescent="0.25">
      <c r="A1274" s="837">
        <v>46142</v>
      </c>
      <c r="B1274" s="836">
        <v>0.25479166666666669</v>
      </c>
      <c r="C1274" s="861">
        <v>71880</v>
      </c>
      <c r="D1274" s="861">
        <v>0</v>
      </c>
      <c r="E1274" s="861">
        <v>0</v>
      </c>
      <c r="F1274" s="861">
        <v>75.117259000000004</v>
      </c>
      <c r="G1274" s="861">
        <v>71.485798000000003</v>
      </c>
      <c r="H1274" s="861">
        <v>64.824085999999994</v>
      </c>
      <c r="I1274" s="861">
        <v>73.890243999999996</v>
      </c>
      <c r="J1274" s="861">
        <v>71.433134999999993</v>
      </c>
      <c r="K1274" s="861">
        <v>71.089478999999997</v>
      </c>
      <c r="L1274" s="861">
        <v>73.800745000000006</v>
      </c>
      <c r="M1274" s="861">
        <v>74.519115999999997</v>
      </c>
      <c r="N1274" s="861">
        <v>-11.004784000000001</v>
      </c>
      <c r="O1274" s="861">
        <v>-13.428292000000001</v>
      </c>
      <c r="P1274" s="861">
        <v>-14.471005</v>
      </c>
      <c r="Q1274" s="861">
        <v>-10.00075</v>
      </c>
      <c r="R1274" s="861">
        <v>-11.327923999999999</v>
      </c>
      <c r="S1274" s="861">
        <v>-12.633853</v>
      </c>
      <c r="T1274" s="861">
        <v>81.468847999999994</v>
      </c>
      <c r="U1274" s="861">
        <v>73.390175999999997</v>
      </c>
      <c r="V1274" s="861">
        <v>92.219296999999997</v>
      </c>
      <c r="W1274" s="861">
        <v>91.266402999999997</v>
      </c>
      <c r="X1274" s="861">
        <v>-9.8429500000000001</v>
      </c>
      <c r="Y1274" s="861">
        <v>-10.029377999999999</v>
      </c>
      <c r="Z1274" s="861">
        <v>-13.703105000000001</v>
      </c>
      <c r="AA1274" s="861">
        <v>-13.184996999999999</v>
      </c>
      <c r="AB1274" s="861">
        <v>-12.969453</v>
      </c>
      <c r="AC1274" s="861">
        <v>-13.911763000000001</v>
      </c>
      <c r="AD1274" s="861">
        <v>-15.806754</v>
      </c>
      <c r="AE1274" s="861">
        <v>101.79774500000001</v>
      </c>
      <c r="AF1274" s="861">
        <v>95.600693000000007</v>
      </c>
      <c r="AG1274" s="861">
        <v>86.504564000000002</v>
      </c>
      <c r="AH1274" s="861">
        <v>106.756669</v>
      </c>
      <c r="AI1274" s="861">
        <v>88.632351999999997</v>
      </c>
      <c r="AJ1274" s="861">
        <v>70.291506999999996</v>
      </c>
      <c r="AK1274" s="861">
        <v>-10.358708999999999</v>
      </c>
      <c r="AL1274" s="861">
        <v>-12.948763</v>
      </c>
      <c r="AM1274" s="861">
        <v>-9.8567199999999993</v>
      </c>
      <c r="AN1274" s="861">
        <v>91.523641999999995</v>
      </c>
      <c r="AO1274" s="861">
        <v>90.583355999999995</v>
      </c>
      <c r="AP1274" s="861">
        <v>89.655676</v>
      </c>
      <c r="AQ1274" s="861">
        <v>87.012096999999997</v>
      </c>
      <c r="AR1274" s="861">
        <v>71.967782999999997</v>
      </c>
      <c r="AS1274" s="861">
        <v>62.822445000000002</v>
      </c>
      <c r="AT1274" s="861">
        <v>75.605095000000006</v>
      </c>
      <c r="AU1274" s="861">
        <v>74.492973000000006</v>
      </c>
      <c r="AV1274" s="861">
        <v>73.875674000000004</v>
      </c>
      <c r="AW1274" s="861">
        <v>73.065961000000001</v>
      </c>
      <c r="AX1274" s="861">
        <v>88.259998999999993</v>
      </c>
      <c r="AY1274" s="861">
        <v>86.186916999999994</v>
      </c>
      <c r="AZ1274" s="861">
        <v>-10.900387</v>
      </c>
      <c r="BA1274" s="861">
        <v>-9.0017320000000005</v>
      </c>
      <c r="BB1274" s="861">
        <v>-17.767088000000001</v>
      </c>
      <c r="BC1274" s="861">
        <v>-16.724140999999999</v>
      </c>
      <c r="BD1274" s="861">
        <v>-17.285513999999999</v>
      </c>
      <c r="BE1274" s="861">
        <v>-13.495857000000001</v>
      </c>
      <c r="BF1274" s="861">
        <v>31.439630999999999</v>
      </c>
      <c r="BG1274" s="861">
        <v>140.74003999999999</v>
      </c>
      <c r="BH1274" s="861">
        <v>108.959901</v>
      </c>
      <c r="BI1274" s="861">
        <v>47.139164000000001</v>
      </c>
      <c r="BJ1274" s="861">
        <v>129.709959</v>
      </c>
      <c r="BK1274" s="861">
        <v>84.586439999999996</v>
      </c>
      <c r="BL1274" s="861">
        <v>73.543786999999995</v>
      </c>
      <c r="BM1274" s="861">
        <v>-22.438236</v>
      </c>
      <c r="BN1274" s="861">
        <v>-17.156001</v>
      </c>
      <c r="BO1274" s="861">
        <v>-15.279191000000001</v>
      </c>
      <c r="BP1274" s="861">
        <v>-16.9861</v>
      </c>
      <c r="BQ1274" s="861">
        <v>85.555144999999996</v>
      </c>
      <c r="BR1274" s="861">
        <v>88.282888999999997</v>
      </c>
      <c r="BS1274" s="861">
        <v>84.444434999999999</v>
      </c>
      <c r="BT1274" s="861">
        <v>57.067419000000001</v>
      </c>
      <c r="BU1274" s="861">
        <v>64.293318999999997</v>
      </c>
      <c r="BV1274" s="861">
        <v>59.965656000000003</v>
      </c>
      <c r="BW1274" s="861">
        <v>63.878255000000003</v>
      </c>
      <c r="BX1274" s="861">
        <v>-16.169381999999999</v>
      </c>
      <c r="BY1274" s="861">
        <v>-16.485081999999998</v>
      </c>
      <c r="BZ1274" s="861">
        <v>-17.722749</v>
      </c>
      <c r="CA1274" s="861">
        <v>-17.856258</v>
      </c>
      <c r="CB1274" s="861">
        <v>-11.851615000000001</v>
      </c>
      <c r="CC1274" s="861">
        <v>-9.3833579999999994</v>
      </c>
      <c r="CD1274" s="861">
        <v>-12.309619</v>
      </c>
      <c r="CE1274" s="861">
        <v>-9.5263720000000003</v>
      </c>
      <c r="CF1274" s="861">
        <v>-14.878131</v>
      </c>
      <c r="CG1274" s="861">
        <v>-9.9837779999999992</v>
      </c>
      <c r="CH1274" s="861">
        <v>-15.077862</v>
      </c>
      <c r="CI1274" s="861">
        <v>-11.099447</v>
      </c>
      <c r="CJ1274" s="861">
        <v>-11.723132</v>
      </c>
      <c r="CK1274" s="861">
        <v>-8.5292250000000003</v>
      </c>
      <c r="CL1274" s="861">
        <v>-11.841599</v>
      </c>
      <c r="CM1274" s="861">
        <v>-7.9128829999999999</v>
      </c>
      <c r="CN1274" s="861">
        <v>-14.547160999999999</v>
      </c>
      <c r="CO1274" s="861">
        <v>-10.684818</v>
      </c>
      <c r="CP1274" s="861">
        <v>-15.063279</v>
      </c>
      <c r="CQ1274" s="861">
        <v>-11.611224999999999</v>
      </c>
      <c r="CR1274" s="861">
        <v>-11.450805000000001</v>
      </c>
      <c r="CS1274" s="861">
        <v>-8.9495660000000008</v>
      </c>
      <c r="CT1274" s="861">
        <v>-12.180323</v>
      </c>
      <c r="CU1274" s="861">
        <v>-8.5701809999999998</v>
      </c>
      <c r="CV1274" s="861">
        <v>-15.060921</v>
      </c>
      <c r="CW1274" s="861">
        <v>-8.8352640000000005</v>
      </c>
      <c r="CX1274" s="861">
        <v>-15.14288</v>
      </c>
      <c r="CY1274" s="861">
        <v>-9.7813960000000009</v>
      </c>
      <c r="CZ1274" s="861">
        <v>-11.186624999999999</v>
      </c>
      <c r="DA1274" s="861">
        <v>-8.1013529999999996</v>
      </c>
      <c r="DB1274" s="861">
        <v>-11.895662</v>
      </c>
      <c r="DC1274" s="861">
        <v>-7.6527950000000002</v>
      </c>
      <c r="DD1274" s="861">
        <v>-14.795764</v>
      </c>
      <c r="DE1274" s="861">
        <v>-10.102909</v>
      </c>
      <c r="DF1274" s="861">
        <v>-15.194739</v>
      </c>
      <c r="DG1274" s="861">
        <v>-10.633744</v>
      </c>
      <c r="DH1274" s="861">
        <v>-11.141773000000001</v>
      </c>
      <c r="DI1274" s="861">
        <v>-8.4752880000000008</v>
      </c>
      <c r="DJ1274" s="861">
        <v>-11.671614999999999</v>
      </c>
      <c r="DK1274" s="861">
        <v>-8.7543830000000007</v>
      </c>
      <c r="DL1274" s="861">
        <v>-14.967608</v>
      </c>
      <c r="DM1274" s="861">
        <v>-11.752745000000001</v>
      </c>
      <c r="DN1274" s="861">
        <v>-15.197578</v>
      </c>
      <c r="DO1274" s="861">
        <v>-11.557522000000001</v>
      </c>
      <c r="DP1274" s="861">
        <v>-11.800796999999999</v>
      </c>
      <c r="DQ1274" s="861">
        <v>-9.3387239999999991</v>
      </c>
      <c r="DR1274" s="861">
        <v>-11.958712</v>
      </c>
      <c r="DS1274" s="861">
        <v>-9.9536379999999998</v>
      </c>
      <c r="DT1274" s="861">
        <v>-14.688122999999999</v>
      </c>
      <c r="DU1274" s="861">
        <v>-12.414291</v>
      </c>
      <c r="DV1274" s="861">
        <v>-15.001639000000001</v>
      </c>
      <c r="DW1274" s="861">
        <v>-9.6357189999999999</v>
      </c>
      <c r="DX1274" s="861">
        <v>11.162108</v>
      </c>
      <c r="DY1274" s="861">
        <v>7.6142669999999999</v>
      </c>
      <c r="DZ1274" s="861">
        <v>157.963337</v>
      </c>
      <c r="EA1274" s="861">
        <v>149.395602</v>
      </c>
      <c r="EB1274" s="861">
        <v>120.72</v>
      </c>
      <c r="EC1274" s="861">
        <v>3.258</v>
      </c>
      <c r="ED1274" s="861">
        <v>386.4</v>
      </c>
      <c r="EE1274" s="861">
        <v>120.59</v>
      </c>
      <c r="EF1274" s="861">
        <v>5.2770000000000001</v>
      </c>
      <c r="EG1274" s="861">
        <v>632.79999999999995</v>
      </c>
      <c r="EH1274" s="861">
        <v>120.43</v>
      </c>
      <c r="EI1274" s="861">
        <v>4.8879999999999999</v>
      </c>
      <c r="EJ1274" s="861">
        <v>579.5</v>
      </c>
      <c r="EK1274" s="861">
        <v>9.8388550000000006</v>
      </c>
      <c r="EL1274" s="861">
        <v>11.204979</v>
      </c>
      <c r="EM1274" s="861">
        <v>-19.695575000000002</v>
      </c>
      <c r="EN1274" s="861">
        <v>-26.484169999999999</v>
      </c>
      <c r="EO1274" s="861">
        <v>93.168070999999998</v>
      </c>
      <c r="EP1274" s="861">
        <v>89.368314999999996</v>
      </c>
      <c r="EQ1274" s="861">
        <v>-11.538929</v>
      </c>
      <c r="ER1274" s="861">
        <v>5848.4129190000003</v>
      </c>
      <c r="ES1274" s="861">
        <v>13631.864039</v>
      </c>
      <c r="ET1274" s="861">
        <v>12724.800974</v>
      </c>
      <c r="EU1274" s="861"/>
      <c r="EV1274" s="861"/>
      <c r="EW1274" s="861"/>
      <c r="EX1274" s="861"/>
      <c r="EY1274" s="861"/>
      <c r="EZ1274" s="861"/>
      <c r="FA1274" s="861"/>
      <c r="FB1274" s="861"/>
      <c r="FC1274" s="861"/>
      <c r="FD1274" s="861"/>
    </row>
    <row r="1275" spans="1:160" x14ac:dyDescent="0.25">
      <c r="A1275" s="837">
        <v>46142</v>
      </c>
      <c r="B1275" s="836">
        <v>0.25548611111111114</v>
      </c>
      <c r="C1275" s="861">
        <v>71940</v>
      </c>
      <c r="D1275" s="861">
        <v>0</v>
      </c>
      <c r="E1275" s="861">
        <v>0</v>
      </c>
      <c r="F1275" s="861">
        <v>75.135561999999993</v>
      </c>
      <c r="G1275" s="861">
        <v>71.519448999999994</v>
      </c>
      <c r="H1275" s="861">
        <v>64.827222000000006</v>
      </c>
      <c r="I1275" s="861">
        <v>73.924437999999995</v>
      </c>
      <c r="J1275" s="861">
        <v>71.464883999999998</v>
      </c>
      <c r="K1275" s="861">
        <v>71.112752999999998</v>
      </c>
      <c r="L1275" s="861">
        <v>73.812151999999998</v>
      </c>
      <c r="M1275" s="861">
        <v>74.534739000000002</v>
      </c>
      <c r="N1275" s="861">
        <v>-11.02599</v>
      </c>
      <c r="O1275" s="861">
        <v>-13.39343</v>
      </c>
      <c r="P1275" s="861">
        <v>-14.490437</v>
      </c>
      <c r="Q1275" s="861">
        <v>-9.9284320000000008</v>
      </c>
      <c r="R1275" s="861">
        <v>-11.657163000000001</v>
      </c>
      <c r="S1275" s="861">
        <v>-12.747388000000001</v>
      </c>
      <c r="T1275" s="861">
        <v>81.616068999999996</v>
      </c>
      <c r="U1275" s="861">
        <v>73.963086000000004</v>
      </c>
      <c r="V1275" s="861">
        <v>92.522716000000003</v>
      </c>
      <c r="W1275" s="861">
        <v>91.647222999999997</v>
      </c>
      <c r="X1275" s="861">
        <v>-9.8214210000000008</v>
      </c>
      <c r="Y1275" s="861">
        <v>-10.038247</v>
      </c>
      <c r="Z1275" s="861">
        <v>-13.671901</v>
      </c>
      <c r="AA1275" s="861">
        <v>-13.172684</v>
      </c>
      <c r="AB1275" s="861">
        <v>-12.952382999999999</v>
      </c>
      <c r="AC1275" s="861">
        <v>-13.839422000000001</v>
      </c>
      <c r="AD1275" s="861">
        <v>-15.744559000000001</v>
      </c>
      <c r="AE1275" s="861">
        <v>101.87283600000001</v>
      </c>
      <c r="AF1275" s="861">
        <v>95.629287000000005</v>
      </c>
      <c r="AG1275" s="861">
        <v>86.527620999999996</v>
      </c>
      <c r="AH1275" s="861">
        <v>106.782938</v>
      </c>
      <c r="AI1275" s="861">
        <v>88.827115000000006</v>
      </c>
      <c r="AJ1275" s="861">
        <v>70.471789000000001</v>
      </c>
      <c r="AK1275" s="861">
        <v>-10.279128999999999</v>
      </c>
      <c r="AL1275" s="861">
        <v>-12.914902</v>
      </c>
      <c r="AM1275" s="861">
        <v>-9.8464829999999992</v>
      </c>
      <c r="AN1275" s="861">
        <v>91.577022999999997</v>
      </c>
      <c r="AO1275" s="861">
        <v>90.890705999999994</v>
      </c>
      <c r="AP1275" s="861">
        <v>89.765720999999999</v>
      </c>
      <c r="AQ1275" s="861">
        <v>87.039171999999994</v>
      </c>
      <c r="AR1275" s="861">
        <v>71.959963999999999</v>
      </c>
      <c r="AS1275" s="861">
        <v>62.809826000000001</v>
      </c>
      <c r="AT1275" s="861">
        <v>75.653041999999999</v>
      </c>
      <c r="AU1275" s="861">
        <v>74.467440999999994</v>
      </c>
      <c r="AV1275" s="861">
        <v>73.914835999999994</v>
      </c>
      <c r="AW1275" s="861">
        <v>73.165846999999999</v>
      </c>
      <c r="AX1275" s="861">
        <v>88.247083000000003</v>
      </c>
      <c r="AY1275" s="861">
        <v>86.165214000000006</v>
      </c>
      <c r="AZ1275" s="861">
        <v>-11.001707</v>
      </c>
      <c r="BA1275" s="861">
        <v>-8.9673269999999992</v>
      </c>
      <c r="BB1275" s="861">
        <v>-17.753979000000001</v>
      </c>
      <c r="BC1275" s="861">
        <v>-16.679749000000001</v>
      </c>
      <c r="BD1275" s="861">
        <v>-17.284756999999999</v>
      </c>
      <c r="BE1275" s="861">
        <v>-13.620004</v>
      </c>
      <c r="BF1275" s="861">
        <v>31.564802</v>
      </c>
      <c r="BG1275" s="861">
        <v>140.72901999999999</v>
      </c>
      <c r="BH1275" s="861">
        <v>108.94747599999999</v>
      </c>
      <c r="BI1275" s="861">
        <v>47.122315999999998</v>
      </c>
      <c r="BJ1275" s="861">
        <v>129.574783</v>
      </c>
      <c r="BK1275" s="861">
        <v>84.637761999999995</v>
      </c>
      <c r="BL1275" s="861">
        <v>73.616928999999999</v>
      </c>
      <c r="BM1275" s="861">
        <v>-22.458881000000002</v>
      </c>
      <c r="BN1275" s="861">
        <v>-17.137086</v>
      </c>
      <c r="BO1275" s="861">
        <v>-15.353564</v>
      </c>
      <c r="BP1275" s="861">
        <v>-16.938247</v>
      </c>
      <c r="BQ1275" s="861">
        <v>85.548823999999996</v>
      </c>
      <c r="BR1275" s="861">
        <v>88.313466000000005</v>
      </c>
      <c r="BS1275" s="861">
        <v>84.454258999999993</v>
      </c>
      <c r="BT1275" s="861">
        <v>57.020603000000001</v>
      </c>
      <c r="BU1275" s="861">
        <v>64.300077999999999</v>
      </c>
      <c r="BV1275" s="861">
        <v>59.970300000000002</v>
      </c>
      <c r="BW1275" s="861">
        <v>63.871319999999997</v>
      </c>
      <c r="BX1275" s="861">
        <v>-16.111228000000001</v>
      </c>
      <c r="BY1275" s="861">
        <v>-16.434484000000001</v>
      </c>
      <c r="BZ1275" s="861">
        <v>-17.713768000000002</v>
      </c>
      <c r="CA1275" s="861">
        <v>-17.893844000000001</v>
      </c>
      <c r="CB1275" s="861">
        <v>-11.853543</v>
      </c>
      <c r="CC1275" s="861">
        <v>-9.3892030000000002</v>
      </c>
      <c r="CD1275" s="861">
        <v>-12.308426000000001</v>
      </c>
      <c r="CE1275" s="861">
        <v>-9.521433</v>
      </c>
      <c r="CF1275" s="861">
        <v>-14.871864</v>
      </c>
      <c r="CG1275" s="861">
        <v>-10.024959000000001</v>
      </c>
      <c r="CH1275" s="861">
        <v>-15.079800000000001</v>
      </c>
      <c r="CI1275" s="861">
        <v>-11.146976</v>
      </c>
      <c r="CJ1275" s="861">
        <v>-11.734942</v>
      </c>
      <c r="CK1275" s="861">
        <v>-8.5523869999999995</v>
      </c>
      <c r="CL1275" s="861">
        <v>-11.830522999999999</v>
      </c>
      <c r="CM1275" s="861">
        <v>-7.9247959999999997</v>
      </c>
      <c r="CN1275" s="861">
        <v>-14.528135000000001</v>
      </c>
      <c r="CO1275" s="861">
        <v>-10.696446</v>
      </c>
      <c r="CP1275" s="861">
        <v>-15.048476000000001</v>
      </c>
      <c r="CQ1275" s="861">
        <v>-11.641672</v>
      </c>
      <c r="CR1275" s="861">
        <v>-11.461487</v>
      </c>
      <c r="CS1275" s="861">
        <v>-8.9686400000000006</v>
      </c>
      <c r="CT1275" s="861">
        <v>-12.176621000000001</v>
      </c>
      <c r="CU1275" s="861">
        <v>-8.6109849999999994</v>
      </c>
      <c r="CV1275" s="861">
        <v>-15.054364</v>
      </c>
      <c r="CW1275" s="861">
        <v>-8.8550039999999992</v>
      </c>
      <c r="CX1275" s="861">
        <v>-15.159608</v>
      </c>
      <c r="CY1275" s="861">
        <v>-9.7665500000000005</v>
      </c>
      <c r="CZ1275" s="861">
        <v>-11.199018000000001</v>
      </c>
      <c r="DA1275" s="861">
        <v>-8.0855619999999995</v>
      </c>
      <c r="DB1275" s="861">
        <v>-11.908018</v>
      </c>
      <c r="DC1275" s="861">
        <v>-7.6159749999999997</v>
      </c>
      <c r="DD1275" s="861">
        <v>-14.813388</v>
      </c>
      <c r="DE1275" s="861">
        <v>-10.112892</v>
      </c>
      <c r="DF1275" s="861">
        <v>-15.201148999999999</v>
      </c>
      <c r="DG1275" s="861">
        <v>-10.628833</v>
      </c>
      <c r="DH1275" s="861">
        <v>-11.14344</v>
      </c>
      <c r="DI1275" s="861">
        <v>-8.5013850000000009</v>
      </c>
      <c r="DJ1275" s="861">
        <v>-11.695491000000001</v>
      </c>
      <c r="DK1275" s="861">
        <v>-8.7402099999999994</v>
      </c>
      <c r="DL1275" s="861">
        <v>-14.992658</v>
      </c>
      <c r="DM1275" s="861">
        <v>-11.754137999999999</v>
      </c>
      <c r="DN1275" s="861">
        <v>-15.21771</v>
      </c>
      <c r="DO1275" s="861">
        <v>-11.567659000000001</v>
      </c>
      <c r="DP1275" s="861">
        <v>-11.805289</v>
      </c>
      <c r="DQ1275" s="861">
        <v>-9.3311019999999996</v>
      </c>
      <c r="DR1275" s="861">
        <v>-11.976008</v>
      </c>
      <c r="DS1275" s="861">
        <v>-9.9610240000000001</v>
      </c>
      <c r="DT1275" s="861">
        <v>-14.713635999999999</v>
      </c>
      <c r="DU1275" s="861">
        <v>-12.399668</v>
      </c>
      <c r="DV1275" s="861">
        <v>-15.022149000000001</v>
      </c>
      <c r="DW1275" s="861">
        <v>-9.6340109999999992</v>
      </c>
      <c r="DX1275" s="861">
        <v>11.255815</v>
      </c>
      <c r="DY1275" s="861">
        <v>7.6101359999999998</v>
      </c>
      <c r="DZ1275" s="861">
        <v>158.90683000000001</v>
      </c>
      <c r="EA1275" s="861">
        <v>149.34194299999999</v>
      </c>
      <c r="EB1275" s="861">
        <v>121.15</v>
      </c>
      <c r="EC1275" s="861">
        <v>1.2370000000000001</v>
      </c>
      <c r="ED1275" s="861">
        <v>132.5</v>
      </c>
      <c r="EE1275" s="861">
        <v>121.25</v>
      </c>
      <c r="EF1275" s="861">
        <v>5.28</v>
      </c>
      <c r="EG1275" s="861">
        <v>629.9</v>
      </c>
      <c r="EH1275" s="861">
        <v>121.04</v>
      </c>
      <c r="EI1275" s="861">
        <v>4.8739999999999997</v>
      </c>
      <c r="EJ1275" s="861">
        <v>578.9</v>
      </c>
      <c r="EK1275" s="861">
        <v>9.679862</v>
      </c>
      <c r="EL1275" s="861">
        <v>11.138985</v>
      </c>
      <c r="EM1275" s="861">
        <v>-19.526344999999999</v>
      </c>
      <c r="EN1275" s="861">
        <v>-26.492549</v>
      </c>
      <c r="EO1275" s="861">
        <v>93.577995999999999</v>
      </c>
      <c r="EP1275" s="861">
        <v>89.344064000000003</v>
      </c>
      <c r="EQ1275" s="861">
        <v>-11.546400999999999</v>
      </c>
      <c r="ER1275" s="861">
        <v>5850.7307600000004</v>
      </c>
      <c r="ES1275" s="861">
        <v>13642.366951</v>
      </c>
      <c r="ET1275" s="861">
        <v>12734.455927000001</v>
      </c>
      <c r="EU1275" s="861"/>
      <c r="EV1275" s="861"/>
      <c r="EW1275" s="861"/>
      <c r="EX1275" s="861"/>
      <c r="EY1275" s="861"/>
      <c r="EZ1275" s="861"/>
      <c r="FA1275" s="861"/>
      <c r="FB1275" s="861"/>
      <c r="FC1275" s="861"/>
      <c r="FD1275" s="861"/>
    </row>
    <row r="1276" spans="1:160" x14ac:dyDescent="0.25">
      <c r="A1276" s="837">
        <v>46142</v>
      </c>
      <c r="B1276" s="836">
        <v>0.25618055555555558</v>
      </c>
      <c r="C1276" s="861">
        <v>72000</v>
      </c>
      <c r="D1276" s="861">
        <v>0</v>
      </c>
      <c r="E1276" s="861">
        <v>0</v>
      </c>
      <c r="F1276" s="861">
        <v>75.186233000000001</v>
      </c>
      <c r="G1276" s="861">
        <v>71.496112999999994</v>
      </c>
      <c r="H1276" s="861">
        <v>64.891767999999999</v>
      </c>
      <c r="I1276" s="861">
        <v>73.899254999999997</v>
      </c>
      <c r="J1276" s="861">
        <v>71.557964999999996</v>
      </c>
      <c r="K1276" s="861">
        <v>71.087912000000003</v>
      </c>
      <c r="L1276" s="861">
        <v>73.810367999999997</v>
      </c>
      <c r="M1276" s="861">
        <v>74.525772000000003</v>
      </c>
      <c r="N1276" s="861">
        <v>-10.976844</v>
      </c>
      <c r="O1276" s="861">
        <v>-13.472439</v>
      </c>
      <c r="P1276" s="861">
        <v>-14.520897</v>
      </c>
      <c r="Q1276" s="861">
        <v>-9.9223569999999999</v>
      </c>
      <c r="R1276" s="861">
        <v>-11.444072</v>
      </c>
      <c r="S1276" s="861">
        <v>-12.696038</v>
      </c>
      <c r="T1276" s="861">
        <v>81.681657000000001</v>
      </c>
      <c r="U1276" s="861">
        <v>73.921419999999998</v>
      </c>
      <c r="V1276" s="861">
        <v>92.552334999999999</v>
      </c>
      <c r="W1276" s="861">
        <v>91.625906999999998</v>
      </c>
      <c r="X1276" s="861">
        <v>-9.8333589999999997</v>
      </c>
      <c r="Y1276" s="861">
        <v>-10.004011</v>
      </c>
      <c r="Z1276" s="861">
        <v>-13.683255000000001</v>
      </c>
      <c r="AA1276" s="861">
        <v>-13.197708</v>
      </c>
      <c r="AB1276" s="861">
        <v>-12.950269</v>
      </c>
      <c r="AC1276" s="861">
        <v>-13.854775999999999</v>
      </c>
      <c r="AD1276" s="861">
        <v>-15.788228</v>
      </c>
      <c r="AE1276" s="861">
        <v>101.84039300000001</v>
      </c>
      <c r="AF1276" s="861">
        <v>95.646938000000006</v>
      </c>
      <c r="AG1276" s="861">
        <v>86.568796000000006</v>
      </c>
      <c r="AH1276" s="861">
        <v>106.70845300000001</v>
      </c>
      <c r="AI1276" s="861">
        <v>88.826766000000006</v>
      </c>
      <c r="AJ1276" s="861">
        <v>70.487568999999993</v>
      </c>
      <c r="AK1276" s="861">
        <v>-10.320372000000001</v>
      </c>
      <c r="AL1276" s="861">
        <v>-12.960566</v>
      </c>
      <c r="AM1276" s="861">
        <v>-9.8248300000000004</v>
      </c>
      <c r="AN1276" s="861">
        <v>91.581643</v>
      </c>
      <c r="AO1276" s="861">
        <v>90.900975000000003</v>
      </c>
      <c r="AP1276" s="861">
        <v>89.732401999999993</v>
      </c>
      <c r="AQ1276" s="861">
        <v>87.121544</v>
      </c>
      <c r="AR1276" s="861">
        <v>71.905017000000001</v>
      </c>
      <c r="AS1276" s="861">
        <v>62.902126000000003</v>
      </c>
      <c r="AT1276" s="861">
        <v>75.670077000000006</v>
      </c>
      <c r="AU1276" s="861">
        <v>74.509437000000005</v>
      </c>
      <c r="AV1276" s="861">
        <v>73.869732999999997</v>
      </c>
      <c r="AW1276" s="861">
        <v>73.457385000000002</v>
      </c>
      <c r="AX1276" s="861">
        <v>88.363054000000005</v>
      </c>
      <c r="AY1276" s="861">
        <v>86.214338999999995</v>
      </c>
      <c r="AZ1276" s="861">
        <v>-11.084948000000001</v>
      </c>
      <c r="BA1276" s="861">
        <v>-8.9701740000000001</v>
      </c>
      <c r="BB1276" s="861">
        <v>-17.781838</v>
      </c>
      <c r="BC1276" s="861">
        <v>-16.662503000000001</v>
      </c>
      <c r="BD1276" s="861">
        <v>-17.33681</v>
      </c>
      <c r="BE1276" s="861">
        <v>-13.574306</v>
      </c>
      <c r="BF1276" s="861">
        <v>31.410122999999999</v>
      </c>
      <c r="BG1276" s="861">
        <v>140.91435899999999</v>
      </c>
      <c r="BH1276" s="861">
        <v>108.990522</v>
      </c>
      <c r="BI1276" s="861">
        <v>47.174695999999997</v>
      </c>
      <c r="BJ1276" s="861">
        <v>129.43392</v>
      </c>
      <c r="BK1276" s="861">
        <v>84.626738000000003</v>
      </c>
      <c r="BL1276" s="861">
        <v>73.615493999999998</v>
      </c>
      <c r="BM1276" s="861">
        <v>-22.414076999999999</v>
      </c>
      <c r="BN1276" s="861">
        <v>-17.198763</v>
      </c>
      <c r="BO1276" s="861">
        <v>-15.298163000000001</v>
      </c>
      <c r="BP1276" s="861">
        <v>-17.027426999999999</v>
      </c>
      <c r="BQ1276" s="861">
        <v>85.611018000000001</v>
      </c>
      <c r="BR1276" s="861">
        <v>88.332811000000007</v>
      </c>
      <c r="BS1276" s="861">
        <v>84.476614999999995</v>
      </c>
      <c r="BT1276" s="861">
        <v>56.948318999999998</v>
      </c>
      <c r="BU1276" s="861">
        <v>64.359695000000002</v>
      </c>
      <c r="BV1276" s="861">
        <v>59.983787</v>
      </c>
      <c r="BW1276" s="861">
        <v>63.887740000000001</v>
      </c>
      <c r="BX1276" s="861">
        <v>-16.128169</v>
      </c>
      <c r="BY1276" s="861">
        <v>-16.509754000000001</v>
      </c>
      <c r="BZ1276" s="861">
        <v>-17.688849999999999</v>
      </c>
      <c r="CA1276" s="861">
        <v>-17.932122</v>
      </c>
      <c r="CB1276" s="861">
        <v>-11.898987</v>
      </c>
      <c r="CC1276" s="861">
        <v>-9.4338789999999992</v>
      </c>
      <c r="CD1276" s="861">
        <v>-12.358018</v>
      </c>
      <c r="CE1276" s="861">
        <v>-9.5609590000000004</v>
      </c>
      <c r="CF1276" s="861">
        <v>-14.931782</v>
      </c>
      <c r="CG1276" s="861">
        <v>-10.025282000000001</v>
      </c>
      <c r="CH1276" s="861">
        <v>-15.126897</v>
      </c>
      <c r="CI1276" s="861">
        <v>-11.169802000000001</v>
      </c>
      <c r="CJ1276" s="861">
        <v>-11.773319000000001</v>
      </c>
      <c r="CK1276" s="861">
        <v>-8.572654</v>
      </c>
      <c r="CL1276" s="861">
        <v>-11.876783</v>
      </c>
      <c r="CM1276" s="861">
        <v>-7.9637549999999999</v>
      </c>
      <c r="CN1276" s="861">
        <v>-14.602202</v>
      </c>
      <c r="CO1276" s="861">
        <v>-10.733886</v>
      </c>
      <c r="CP1276" s="861">
        <v>-15.110386</v>
      </c>
      <c r="CQ1276" s="861">
        <v>-11.665134</v>
      </c>
      <c r="CR1276" s="861">
        <v>-11.48118</v>
      </c>
      <c r="CS1276" s="861">
        <v>-8.9807579999999998</v>
      </c>
      <c r="CT1276" s="861">
        <v>-12.230864</v>
      </c>
      <c r="CU1276" s="861">
        <v>-8.6527469999999997</v>
      </c>
      <c r="CV1276" s="861">
        <v>-15.125887000000001</v>
      </c>
      <c r="CW1276" s="861">
        <v>-8.8972510000000007</v>
      </c>
      <c r="CX1276" s="861">
        <v>-15.163456</v>
      </c>
      <c r="CY1276" s="861">
        <v>-9.7722420000000003</v>
      </c>
      <c r="CZ1276" s="861">
        <v>-11.206132</v>
      </c>
      <c r="DA1276" s="861">
        <v>-8.1124749999999999</v>
      </c>
      <c r="DB1276" s="861">
        <v>-11.927562</v>
      </c>
      <c r="DC1276" s="861">
        <v>-7.6540889999999999</v>
      </c>
      <c r="DD1276" s="861">
        <v>-14.826093999999999</v>
      </c>
      <c r="DE1276" s="861">
        <v>-10.128321</v>
      </c>
      <c r="DF1276" s="861">
        <v>-15.209712</v>
      </c>
      <c r="DG1276" s="861">
        <v>-10.643910999999999</v>
      </c>
      <c r="DH1276" s="861">
        <v>-11.182979</v>
      </c>
      <c r="DI1276" s="861">
        <v>-8.5137529999999995</v>
      </c>
      <c r="DJ1276" s="861">
        <v>-11.689569000000001</v>
      </c>
      <c r="DK1276" s="861">
        <v>-8.7619500000000006</v>
      </c>
      <c r="DL1276" s="861">
        <v>-15.000343000000001</v>
      </c>
      <c r="DM1276" s="861">
        <v>-11.773548</v>
      </c>
      <c r="DN1276" s="861">
        <v>-15.226274</v>
      </c>
      <c r="DO1276" s="861">
        <v>-11.57288</v>
      </c>
      <c r="DP1276" s="861">
        <v>-11.815219000000001</v>
      </c>
      <c r="DQ1276" s="861">
        <v>-9.3523940000000003</v>
      </c>
      <c r="DR1276" s="861">
        <v>-11.986090000000001</v>
      </c>
      <c r="DS1276" s="861">
        <v>-9.9926619999999993</v>
      </c>
      <c r="DT1276" s="861">
        <v>-14.718007</v>
      </c>
      <c r="DU1276" s="861">
        <v>-12.409205</v>
      </c>
      <c r="DV1276" s="861">
        <v>-15.036251999999999</v>
      </c>
      <c r="DW1276" s="861">
        <v>-9.6329840000000004</v>
      </c>
      <c r="DX1276" s="861">
        <v>11.237831</v>
      </c>
      <c r="DY1276" s="861">
        <v>7.6439149999999998</v>
      </c>
      <c r="DZ1276" s="861">
        <v>159.06780499999999</v>
      </c>
      <c r="EA1276" s="861">
        <v>149.76226700000001</v>
      </c>
      <c r="EB1276" s="861">
        <v>120.43</v>
      </c>
      <c r="EC1276" s="861">
        <v>3.254</v>
      </c>
      <c r="ED1276" s="861">
        <v>386.9</v>
      </c>
      <c r="EE1276" s="861">
        <v>120.67</v>
      </c>
      <c r="EF1276" s="861">
        <v>5.29</v>
      </c>
      <c r="EG1276" s="861">
        <v>629</v>
      </c>
      <c r="EH1276" s="861">
        <v>120.61</v>
      </c>
      <c r="EI1276" s="861">
        <v>4.8739999999999997</v>
      </c>
      <c r="EJ1276" s="861">
        <v>578.29999999999995</v>
      </c>
      <c r="EK1276" s="861">
        <v>9.7339559999999992</v>
      </c>
      <c r="EL1276" s="861">
        <v>11.125906000000001</v>
      </c>
      <c r="EM1276" s="861">
        <v>-19.558786000000001</v>
      </c>
      <c r="EN1276" s="861">
        <v>-26.424068999999999</v>
      </c>
      <c r="EO1276" s="861">
        <v>93.647773000000001</v>
      </c>
      <c r="EP1276" s="861">
        <v>89.533872000000002</v>
      </c>
      <c r="EQ1276" s="861">
        <v>-11.572511</v>
      </c>
      <c r="ER1276" s="861">
        <v>5855.5480299999999</v>
      </c>
      <c r="ES1276" s="861">
        <v>13652.865577</v>
      </c>
      <c r="ET1276" s="861">
        <v>12744.098892</v>
      </c>
      <c r="EU1276" s="861"/>
      <c r="EV1276" s="861"/>
      <c r="EW1276" s="861"/>
      <c r="EX1276" s="861"/>
      <c r="EY1276" s="861"/>
      <c r="EZ1276" s="861"/>
      <c r="FA1276" s="861"/>
      <c r="FB1276" s="861"/>
      <c r="FC1276" s="861"/>
      <c r="FD1276" s="861"/>
    </row>
    <row r="1277" spans="1:160" x14ac:dyDescent="0.25">
      <c r="A1277" s="837">
        <v>46142</v>
      </c>
      <c r="B1277" s="836">
        <v>0.25687500000000002</v>
      </c>
      <c r="C1277" s="861">
        <v>72060</v>
      </c>
      <c r="D1277" s="861">
        <v>0</v>
      </c>
      <c r="E1277" s="861">
        <v>0</v>
      </c>
      <c r="F1277" s="861">
        <v>75.231403999999998</v>
      </c>
      <c r="G1277" s="861">
        <v>71.511791000000002</v>
      </c>
      <c r="H1277" s="861">
        <v>64.865247999999994</v>
      </c>
      <c r="I1277" s="861">
        <v>73.923177999999993</v>
      </c>
      <c r="J1277" s="861">
        <v>71.584923000000003</v>
      </c>
      <c r="K1277" s="861">
        <v>71.113187999999994</v>
      </c>
      <c r="L1277" s="861">
        <v>73.795732999999998</v>
      </c>
      <c r="M1277" s="861">
        <v>74.550877</v>
      </c>
      <c r="N1277" s="861">
        <v>-11.016071999999999</v>
      </c>
      <c r="O1277" s="861">
        <v>-13.392911</v>
      </c>
      <c r="P1277" s="861">
        <v>-14.44171</v>
      </c>
      <c r="Q1277" s="861">
        <v>-9.9527979999999996</v>
      </c>
      <c r="R1277" s="861">
        <v>-11.396034</v>
      </c>
      <c r="S1277" s="861">
        <v>-12.712944</v>
      </c>
      <c r="T1277" s="861">
        <v>81.786702000000005</v>
      </c>
      <c r="U1277" s="861">
        <v>74.102269000000007</v>
      </c>
      <c r="V1277" s="861">
        <v>92.566219000000004</v>
      </c>
      <c r="W1277" s="861">
        <v>91.654722000000007</v>
      </c>
      <c r="X1277" s="861">
        <v>-9.8302890000000005</v>
      </c>
      <c r="Y1277" s="861">
        <v>-10.074350000000001</v>
      </c>
      <c r="Z1277" s="861">
        <v>-13.695467000000001</v>
      </c>
      <c r="AA1277" s="861">
        <v>-13.196232</v>
      </c>
      <c r="AB1277" s="861">
        <v>-12.991458</v>
      </c>
      <c r="AC1277" s="861">
        <v>-13.847388</v>
      </c>
      <c r="AD1277" s="861">
        <v>-15.827837000000001</v>
      </c>
      <c r="AE1277" s="861">
        <v>101.84423200000001</v>
      </c>
      <c r="AF1277" s="861">
        <v>95.655754000000002</v>
      </c>
      <c r="AG1277" s="861">
        <v>86.628129000000001</v>
      </c>
      <c r="AH1277" s="861">
        <v>106.972211</v>
      </c>
      <c r="AI1277" s="861">
        <v>88.862313</v>
      </c>
      <c r="AJ1277" s="861">
        <v>70.512843000000004</v>
      </c>
      <c r="AK1277" s="861">
        <v>-10.323886</v>
      </c>
      <c r="AL1277" s="861">
        <v>-12.935677</v>
      </c>
      <c r="AM1277" s="861">
        <v>-9.8183620000000005</v>
      </c>
      <c r="AN1277" s="861">
        <v>91.654482999999999</v>
      </c>
      <c r="AO1277" s="861">
        <v>90.909139999999994</v>
      </c>
      <c r="AP1277" s="861">
        <v>89.791236999999995</v>
      </c>
      <c r="AQ1277" s="861">
        <v>87.103921</v>
      </c>
      <c r="AR1277" s="861">
        <v>72.09939</v>
      </c>
      <c r="AS1277" s="861">
        <v>62.889502</v>
      </c>
      <c r="AT1277" s="861">
        <v>75.643506000000002</v>
      </c>
      <c r="AU1277" s="861">
        <v>74.502694000000005</v>
      </c>
      <c r="AV1277" s="861">
        <v>74.003399000000002</v>
      </c>
      <c r="AW1277" s="861">
        <v>73.437495999999996</v>
      </c>
      <c r="AX1277" s="861">
        <v>88.477003999999994</v>
      </c>
      <c r="AY1277" s="861">
        <v>86.335239999999999</v>
      </c>
      <c r="AZ1277" s="861">
        <v>-11.045133</v>
      </c>
      <c r="BA1277" s="861">
        <v>-8.9192479999999996</v>
      </c>
      <c r="BB1277" s="861">
        <v>-17.740957000000002</v>
      </c>
      <c r="BC1277" s="861">
        <v>-16.657738999999999</v>
      </c>
      <c r="BD1277" s="861">
        <v>-17.278867000000002</v>
      </c>
      <c r="BE1277" s="861">
        <v>-13.605929</v>
      </c>
      <c r="BF1277" s="861">
        <v>31.330368</v>
      </c>
      <c r="BG1277" s="861">
        <v>141.04318000000001</v>
      </c>
      <c r="BH1277" s="861">
        <v>109.178529</v>
      </c>
      <c r="BI1277" s="861">
        <v>47.130884999999999</v>
      </c>
      <c r="BJ1277" s="861">
        <v>129.858375</v>
      </c>
      <c r="BK1277" s="861">
        <v>84.895705000000007</v>
      </c>
      <c r="BL1277" s="861">
        <v>73.634122000000005</v>
      </c>
      <c r="BM1277" s="861">
        <v>-22.40832</v>
      </c>
      <c r="BN1277" s="861">
        <v>-17.144646999999999</v>
      </c>
      <c r="BO1277" s="861">
        <v>-15.376723</v>
      </c>
      <c r="BP1277" s="861">
        <v>-17.069184</v>
      </c>
      <c r="BQ1277" s="861">
        <v>85.757453999999996</v>
      </c>
      <c r="BR1277" s="861">
        <v>88.395983999999999</v>
      </c>
      <c r="BS1277" s="861">
        <v>84.561790999999999</v>
      </c>
      <c r="BT1277" s="861">
        <v>57.207188000000002</v>
      </c>
      <c r="BU1277" s="861">
        <v>64.320612999999994</v>
      </c>
      <c r="BV1277" s="861">
        <v>60.024481999999999</v>
      </c>
      <c r="BW1277" s="861">
        <v>63.903421999999999</v>
      </c>
      <c r="BX1277" s="861">
        <v>-16.209679999999999</v>
      </c>
      <c r="BY1277" s="861">
        <v>-16.523978</v>
      </c>
      <c r="BZ1277" s="861">
        <v>-17.663640000000001</v>
      </c>
      <c r="CA1277" s="861">
        <v>-17.919733000000001</v>
      </c>
      <c r="CB1277" s="861">
        <v>-11.890010999999999</v>
      </c>
      <c r="CC1277" s="861">
        <v>-9.4633959999999995</v>
      </c>
      <c r="CD1277" s="861">
        <v>-12.320311999999999</v>
      </c>
      <c r="CE1277" s="861">
        <v>-9.5567150000000005</v>
      </c>
      <c r="CF1277" s="861">
        <v>-14.934386</v>
      </c>
      <c r="CG1277" s="861">
        <v>-10.043354000000001</v>
      </c>
      <c r="CH1277" s="861">
        <v>-15.109832000000001</v>
      </c>
      <c r="CI1277" s="861">
        <v>-11.183403999999999</v>
      </c>
      <c r="CJ1277" s="861">
        <v>-11.761991999999999</v>
      </c>
      <c r="CK1277" s="861">
        <v>-8.5834010000000003</v>
      </c>
      <c r="CL1277" s="861">
        <v>-11.851343</v>
      </c>
      <c r="CM1277" s="861">
        <v>-7.9889939999999999</v>
      </c>
      <c r="CN1277" s="861">
        <v>-14.584004999999999</v>
      </c>
      <c r="CO1277" s="861">
        <v>-10.737882000000001</v>
      </c>
      <c r="CP1277" s="861">
        <v>-15.079888</v>
      </c>
      <c r="CQ1277" s="861">
        <v>-11.687030999999999</v>
      </c>
      <c r="CR1277" s="861">
        <v>-11.499777</v>
      </c>
      <c r="CS1277" s="861">
        <v>-8.9950650000000003</v>
      </c>
      <c r="CT1277" s="861">
        <v>-12.181379</v>
      </c>
      <c r="CU1277" s="861">
        <v>-8.6133749999999996</v>
      </c>
      <c r="CV1277" s="861">
        <v>-15.098411</v>
      </c>
      <c r="CW1277" s="861">
        <v>-8.9098649999999999</v>
      </c>
      <c r="CX1277" s="861">
        <v>-15.169752000000001</v>
      </c>
      <c r="CY1277" s="861">
        <v>-9.8239929999999998</v>
      </c>
      <c r="CZ1277" s="861">
        <v>-11.209568000000001</v>
      </c>
      <c r="DA1277" s="861">
        <v>-8.1349289999999996</v>
      </c>
      <c r="DB1277" s="861">
        <v>-11.924731</v>
      </c>
      <c r="DC1277" s="861">
        <v>-7.6765270000000001</v>
      </c>
      <c r="DD1277" s="861">
        <v>-14.837339</v>
      </c>
      <c r="DE1277" s="861">
        <v>-10.152627000000001</v>
      </c>
      <c r="DF1277" s="861">
        <v>-15.206834000000001</v>
      </c>
      <c r="DG1277" s="861">
        <v>-10.677227999999999</v>
      </c>
      <c r="DH1277" s="861">
        <v>-11.190934</v>
      </c>
      <c r="DI1277" s="861">
        <v>-8.5290630000000007</v>
      </c>
      <c r="DJ1277" s="861">
        <v>-11.704485999999999</v>
      </c>
      <c r="DK1277" s="861">
        <v>-8.7810129999999997</v>
      </c>
      <c r="DL1277" s="861">
        <v>-15.003719</v>
      </c>
      <c r="DM1277" s="861">
        <v>-11.798557000000001</v>
      </c>
      <c r="DN1277" s="861">
        <v>-15.236172</v>
      </c>
      <c r="DO1277" s="861">
        <v>-11.611421</v>
      </c>
      <c r="DP1277" s="861">
        <v>-11.821299</v>
      </c>
      <c r="DQ1277" s="861">
        <v>-9.3672550000000001</v>
      </c>
      <c r="DR1277" s="861">
        <v>-12.006663</v>
      </c>
      <c r="DS1277" s="861">
        <v>-9.9901739999999997</v>
      </c>
      <c r="DT1277" s="861">
        <v>-14.727529000000001</v>
      </c>
      <c r="DU1277" s="861">
        <v>-12.444132</v>
      </c>
      <c r="DV1277" s="861">
        <v>-15.041473</v>
      </c>
      <c r="DW1277" s="861">
        <v>-9.6695869999999999</v>
      </c>
      <c r="DX1277" s="861">
        <v>11.280894</v>
      </c>
      <c r="DY1277" s="861">
        <v>7.6017279999999996</v>
      </c>
      <c r="DZ1277" s="861">
        <v>158.971473</v>
      </c>
      <c r="EA1277" s="861">
        <v>149.814661</v>
      </c>
      <c r="EB1277" s="861">
        <v>120.52</v>
      </c>
      <c r="EC1277" s="861">
        <v>3.2549999999999999</v>
      </c>
      <c r="ED1277" s="861">
        <v>386.3</v>
      </c>
      <c r="EE1277" s="861">
        <v>120.52</v>
      </c>
      <c r="EF1277" s="861">
        <v>5.3010000000000002</v>
      </c>
      <c r="EG1277" s="861">
        <v>628.6</v>
      </c>
      <c r="EH1277" s="861">
        <v>120.86</v>
      </c>
      <c r="EI1277" s="861">
        <v>4.8929999999999998</v>
      </c>
      <c r="EJ1277" s="861">
        <v>581</v>
      </c>
      <c r="EK1277" s="861">
        <v>9.6627720000000004</v>
      </c>
      <c r="EL1277" s="861">
        <v>11.132885</v>
      </c>
      <c r="EM1277" s="861">
        <v>-19.481134000000001</v>
      </c>
      <c r="EN1277" s="861">
        <v>-26.509608</v>
      </c>
      <c r="EO1277" s="861">
        <v>93.606021999999996</v>
      </c>
      <c r="EP1277" s="861">
        <v>89.557507000000001</v>
      </c>
      <c r="EQ1277" s="861">
        <v>-11.579392</v>
      </c>
      <c r="ER1277" s="861">
        <v>5861.9851879999997</v>
      </c>
      <c r="ES1277" s="861">
        <v>13663.366571</v>
      </c>
      <c r="ET1277" s="861">
        <v>12753.731212999999</v>
      </c>
      <c r="EU1277" s="861"/>
      <c r="EV1277" s="861"/>
      <c r="EW1277" s="861"/>
      <c r="EX1277" s="861"/>
      <c r="EY1277" s="861"/>
      <c r="EZ1277" s="861"/>
      <c r="FA1277" s="861"/>
      <c r="FB1277" s="861"/>
      <c r="FC1277" s="861"/>
      <c r="FD1277" s="861"/>
    </row>
    <row r="1278" spans="1:160" x14ac:dyDescent="0.25">
      <c r="A1278" s="837">
        <v>46142</v>
      </c>
      <c r="B1278" s="836">
        <v>0.25756944444444446</v>
      </c>
      <c r="C1278" s="861">
        <v>72120</v>
      </c>
      <c r="D1278" s="861">
        <v>0</v>
      </c>
      <c r="E1278" s="861">
        <v>0</v>
      </c>
      <c r="F1278" s="861">
        <v>75.245079000000004</v>
      </c>
      <c r="G1278" s="861">
        <v>71.525949999999995</v>
      </c>
      <c r="H1278" s="861">
        <v>64.975700000000003</v>
      </c>
      <c r="I1278" s="861">
        <v>73.929276000000002</v>
      </c>
      <c r="J1278" s="861">
        <v>71.692391999999998</v>
      </c>
      <c r="K1278" s="861">
        <v>71.116335000000007</v>
      </c>
      <c r="L1278" s="861">
        <v>73.824218000000002</v>
      </c>
      <c r="M1278" s="861">
        <v>74.590325000000007</v>
      </c>
      <c r="N1278" s="861">
        <v>-11.028503000000001</v>
      </c>
      <c r="O1278" s="861">
        <v>-13.441720999999999</v>
      </c>
      <c r="P1278" s="861">
        <v>-14.454208</v>
      </c>
      <c r="Q1278" s="861">
        <v>-9.9635870000000004</v>
      </c>
      <c r="R1278" s="861">
        <v>-11.58043</v>
      </c>
      <c r="S1278" s="861">
        <v>-12.73415</v>
      </c>
      <c r="T1278" s="861">
        <v>81.602700999999996</v>
      </c>
      <c r="U1278" s="861">
        <v>73.833286000000001</v>
      </c>
      <c r="V1278" s="861">
        <v>92.63888</v>
      </c>
      <c r="W1278" s="861">
        <v>91.705500999999998</v>
      </c>
      <c r="X1278" s="861">
        <v>-9.8309669999999993</v>
      </c>
      <c r="Y1278" s="861">
        <v>-9.9893979999999996</v>
      </c>
      <c r="Z1278" s="861">
        <v>-13.688853999999999</v>
      </c>
      <c r="AA1278" s="861">
        <v>-13.193398</v>
      </c>
      <c r="AB1278" s="861">
        <v>-12.951389000000001</v>
      </c>
      <c r="AC1278" s="861">
        <v>-13.845038000000001</v>
      </c>
      <c r="AD1278" s="861">
        <v>-15.779051000000001</v>
      </c>
      <c r="AE1278" s="861">
        <v>101.967108</v>
      </c>
      <c r="AF1278" s="861">
        <v>95.680915999999996</v>
      </c>
      <c r="AG1278" s="861">
        <v>86.620213000000007</v>
      </c>
      <c r="AH1278" s="861">
        <v>106.803695</v>
      </c>
      <c r="AI1278" s="861">
        <v>88.903578999999993</v>
      </c>
      <c r="AJ1278" s="861">
        <v>70.572408999999993</v>
      </c>
      <c r="AK1278" s="861">
        <v>-10.288539999999999</v>
      </c>
      <c r="AL1278" s="861">
        <v>-12.92515</v>
      </c>
      <c r="AM1278" s="861">
        <v>-9.824776</v>
      </c>
      <c r="AN1278" s="861">
        <v>91.679064999999994</v>
      </c>
      <c r="AO1278" s="861">
        <v>90.929934000000003</v>
      </c>
      <c r="AP1278" s="861">
        <v>89.782162</v>
      </c>
      <c r="AQ1278" s="861">
        <v>87.123140000000006</v>
      </c>
      <c r="AR1278" s="861">
        <v>71.963767000000004</v>
      </c>
      <c r="AS1278" s="861">
        <v>62.855668000000001</v>
      </c>
      <c r="AT1278" s="861">
        <v>75.681804999999997</v>
      </c>
      <c r="AU1278" s="861">
        <v>74.535550000000001</v>
      </c>
      <c r="AV1278" s="861">
        <v>74.022740999999996</v>
      </c>
      <c r="AW1278" s="861">
        <v>73.143289999999993</v>
      </c>
      <c r="AX1278" s="861">
        <v>88.303949000000003</v>
      </c>
      <c r="AY1278" s="861">
        <v>86.350621000000004</v>
      </c>
      <c r="AZ1278" s="861">
        <v>-10.993074999999999</v>
      </c>
      <c r="BA1278" s="861">
        <v>-8.8926619999999996</v>
      </c>
      <c r="BB1278" s="861">
        <v>-17.790016999999999</v>
      </c>
      <c r="BC1278" s="861">
        <v>-16.684896999999999</v>
      </c>
      <c r="BD1278" s="861">
        <v>-17.314122000000001</v>
      </c>
      <c r="BE1278" s="861">
        <v>-13.517723999999999</v>
      </c>
      <c r="BF1278" s="861">
        <v>31.449283000000001</v>
      </c>
      <c r="BG1278" s="861">
        <v>140.990512</v>
      </c>
      <c r="BH1278" s="861">
        <v>109.065877</v>
      </c>
      <c r="BI1278" s="861">
        <v>47.088841000000002</v>
      </c>
      <c r="BJ1278" s="861">
        <v>129.12492700000001</v>
      </c>
      <c r="BK1278" s="861">
        <v>84.713532000000001</v>
      </c>
      <c r="BL1278" s="861">
        <v>73.612448000000001</v>
      </c>
      <c r="BM1278" s="861">
        <v>-22.444804000000001</v>
      </c>
      <c r="BN1278" s="861">
        <v>-17.154008999999999</v>
      </c>
      <c r="BO1278" s="861">
        <v>-15.397892000000001</v>
      </c>
      <c r="BP1278" s="861">
        <v>-16.986481000000001</v>
      </c>
      <c r="BQ1278" s="861">
        <v>85.632831999999993</v>
      </c>
      <c r="BR1278" s="861">
        <v>88.381769000000006</v>
      </c>
      <c r="BS1278" s="861">
        <v>84.555031</v>
      </c>
      <c r="BT1278" s="861">
        <v>57.220917</v>
      </c>
      <c r="BU1278" s="861">
        <v>64.362103000000005</v>
      </c>
      <c r="BV1278" s="861">
        <v>60.029207999999997</v>
      </c>
      <c r="BW1278" s="861">
        <v>63.959055999999997</v>
      </c>
      <c r="BX1278" s="861">
        <v>-16.191369999999999</v>
      </c>
      <c r="BY1278" s="861">
        <v>-16.525573999999999</v>
      </c>
      <c r="BZ1278" s="861">
        <v>-17.821909000000002</v>
      </c>
      <c r="CA1278" s="861">
        <v>-17.884632</v>
      </c>
      <c r="CB1278" s="861">
        <v>-11.904667</v>
      </c>
      <c r="CC1278" s="861">
        <v>-9.4389020000000006</v>
      </c>
      <c r="CD1278" s="861">
        <v>-12.362594</v>
      </c>
      <c r="CE1278" s="861">
        <v>-9.5594169999999998</v>
      </c>
      <c r="CF1278" s="861">
        <v>-14.931425000000001</v>
      </c>
      <c r="CG1278" s="861">
        <v>-10.047456</v>
      </c>
      <c r="CH1278" s="861">
        <v>-15.119832000000001</v>
      </c>
      <c r="CI1278" s="861">
        <v>-11.185349</v>
      </c>
      <c r="CJ1278" s="861">
        <v>-11.772880000000001</v>
      </c>
      <c r="CK1278" s="861">
        <v>-8.5875029999999999</v>
      </c>
      <c r="CL1278" s="861">
        <v>-11.879001000000001</v>
      </c>
      <c r="CM1278" s="861">
        <v>-7.9514579999999997</v>
      </c>
      <c r="CN1278" s="861">
        <v>-14.591445</v>
      </c>
      <c r="CO1278" s="861">
        <v>-10.745278000000001</v>
      </c>
      <c r="CP1278" s="861">
        <v>-15.115712</v>
      </c>
      <c r="CQ1278" s="861">
        <v>-11.709958</v>
      </c>
      <c r="CR1278" s="861">
        <v>-11.503410000000001</v>
      </c>
      <c r="CS1278" s="861">
        <v>-9.0047750000000004</v>
      </c>
      <c r="CT1278" s="861">
        <v>-12.213023</v>
      </c>
      <c r="CU1278" s="861">
        <v>-8.6556119999999996</v>
      </c>
      <c r="CV1278" s="861">
        <v>-15.111276</v>
      </c>
      <c r="CW1278" s="861">
        <v>-8.8874669999999991</v>
      </c>
      <c r="CX1278" s="861">
        <v>-15.201305</v>
      </c>
      <c r="CY1278" s="861">
        <v>-9.8275970000000008</v>
      </c>
      <c r="CZ1278" s="861">
        <v>-11.258792</v>
      </c>
      <c r="DA1278" s="861">
        <v>-8.1379610000000007</v>
      </c>
      <c r="DB1278" s="861">
        <v>-11.962147</v>
      </c>
      <c r="DC1278" s="861">
        <v>-7.7071449999999997</v>
      </c>
      <c r="DD1278" s="861">
        <v>-14.864877</v>
      </c>
      <c r="DE1278" s="861">
        <v>-10.181369</v>
      </c>
      <c r="DF1278" s="861">
        <v>-15.253812</v>
      </c>
      <c r="DG1278" s="861">
        <v>-10.697089999999999</v>
      </c>
      <c r="DH1278" s="861">
        <v>-11.223037</v>
      </c>
      <c r="DI1278" s="861">
        <v>-8.5211059999999996</v>
      </c>
      <c r="DJ1278" s="861">
        <v>-11.721429000000001</v>
      </c>
      <c r="DK1278" s="861">
        <v>-8.7819529999999997</v>
      </c>
      <c r="DL1278" s="861">
        <v>-15.039517999999999</v>
      </c>
      <c r="DM1278" s="861">
        <v>-11.820525</v>
      </c>
      <c r="DN1278" s="861">
        <v>-15.269428</v>
      </c>
      <c r="DO1278" s="861">
        <v>-11.624254000000001</v>
      </c>
      <c r="DP1278" s="861">
        <v>-11.828488</v>
      </c>
      <c r="DQ1278" s="861">
        <v>-9.3756970000000006</v>
      </c>
      <c r="DR1278" s="861">
        <v>-12.018907</v>
      </c>
      <c r="DS1278" s="861">
        <v>-10.006603</v>
      </c>
      <c r="DT1278" s="861">
        <v>-14.747707999999999</v>
      </c>
      <c r="DU1278" s="861">
        <v>-12.46895</v>
      </c>
      <c r="DV1278" s="861">
        <v>-15.072393</v>
      </c>
      <c r="DW1278" s="861">
        <v>-9.6894570000000009</v>
      </c>
      <c r="DX1278" s="861">
        <v>11.211876999999999</v>
      </c>
      <c r="DY1278" s="861">
        <v>7.6163569999999998</v>
      </c>
      <c r="DZ1278" s="861">
        <v>159.29585299999999</v>
      </c>
      <c r="EA1278" s="861">
        <v>149.63307800000001</v>
      </c>
      <c r="EB1278" s="861">
        <v>120.99</v>
      </c>
      <c r="EC1278" s="861">
        <v>1.236</v>
      </c>
      <c r="ED1278" s="861">
        <v>132.1</v>
      </c>
      <c r="EE1278" s="861">
        <v>120.82</v>
      </c>
      <c r="EF1278" s="861">
        <v>5.2949999999999999</v>
      </c>
      <c r="EG1278" s="861">
        <v>630.6</v>
      </c>
      <c r="EH1278" s="861">
        <v>120.75</v>
      </c>
      <c r="EI1278" s="861">
        <v>4.8920000000000003</v>
      </c>
      <c r="EJ1278" s="861">
        <v>577.20000000000005</v>
      </c>
      <c r="EK1278" s="861">
        <v>9.7808600000000006</v>
      </c>
      <c r="EL1278" s="861">
        <v>11.082039</v>
      </c>
      <c r="EM1278" s="861">
        <v>-19.605636000000001</v>
      </c>
      <c r="EN1278" s="861">
        <v>-26.479931000000001</v>
      </c>
      <c r="EO1278" s="861">
        <v>93.746542000000005</v>
      </c>
      <c r="EP1278" s="861">
        <v>89.475571000000002</v>
      </c>
      <c r="EQ1278" s="861">
        <v>-11.595416</v>
      </c>
      <c r="ER1278" s="861">
        <v>5864.2598950000001</v>
      </c>
      <c r="ES1278" s="861">
        <v>13673.877726999999</v>
      </c>
      <c r="ET1278" s="861">
        <v>12763.370564999999</v>
      </c>
      <c r="EU1278" s="861"/>
      <c r="EV1278" s="861"/>
      <c r="EW1278" s="861"/>
      <c r="EX1278" s="861"/>
      <c r="EY1278" s="861"/>
      <c r="EZ1278" s="861"/>
      <c r="FA1278" s="861"/>
      <c r="FB1278" s="861"/>
      <c r="FC1278" s="861"/>
      <c r="FD1278" s="861"/>
    </row>
    <row r="1279" spans="1:160" x14ac:dyDescent="0.25">
      <c r="A1279" s="837">
        <v>46142</v>
      </c>
      <c r="B1279" s="836">
        <v>0.2582638888888889</v>
      </c>
      <c r="C1279" s="861">
        <v>72180</v>
      </c>
      <c r="D1279" s="861">
        <v>0</v>
      </c>
      <c r="E1279" s="861">
        <v>0</v>
      </c>
      <c r="F1279" s="861">
        <v>75.303584999999998</v>
      </c>
      <c r="G1279" s="861">
        <v>71.554599999999994</v>
      </c>
      <c r="H1279" s="861">
        <v>64.993460999999996</v>
      </c>
      <c r="I1279" s="861">
        <v>73.904426999999998</v>
      </c>
      <c r="J1279" s="861">
        <v>71.754829999999998</v>
      </c>
      <c r="K1279" s="861">
        <v>71.115167</v>
      </c>
      <c r="L1279" s="861">
        <v>73.817053999999999</v>
      </c>
      <c r="M1279" s="861">
        <v>74.578518000000003</v>
      </c>
      <c r="N1279" s="861">
        <v>-11.075919000000001</v>
      </c>
      <c r="O1279" s="861">
        <v>-13.371827</v>
      </c>
      <c r="P1279" s="861">
        <v>-14.525043</v>
      </c>
      <c r="Q1279" s="861">
        <v>-9.9572929999999999</v>
      </c>
      <c r="R1279" s="861">
        <v>-11.6127</v>
      </c>
      <c r="S1279" s="861">
        <v>-12.668443</v>
      </c>
      <c r="T1279" s="861">
        <v>81.711777999999995</v>
      </c>
      <c r="U1279" s="861">
        <v>73.906560999999996</v>
      </c>
      <c r="V1279" s="861">
        <v>92.670389999999998</v>
      </c>
      <c r="W1279" s="861">
        <v>91.734558000000007</v>
      </c>
      <c r="X1279" s="861">
        <v>-9.8416960000000007</v>
      </c>
      <c r="Y1279" s="861">
        <v>-10.116866</v>
      </c>
      <c r="Z1279" s="861">
        <v>-13.664586</v>
      </c>
      <c r="AA1279" s="861">
        <v>-13.170092</v>
      </c>
      <c r="AB1279" s="861">
        <v>-12.950332</v>
      </c>
      <c r="AC1279" s="861">
        <v>-13.839729</v>
      </c>
      <c r="AD1279" s="861">
        <v>-15.764238000000001</v>
      </c>
      <c r="AE1279" s="861">
        <v>101.90046100000001</v>
      </c>
      <c r="AF1279" s="861">
        <v>95.667831000000007</v>
      </c>
      <c r="AG1279" s="861">
        <v>86.561565999999999</v>
      </c>
      <c r="AH1279" s="861">
        <v>106.840591</v>
      </c>
      <c r="AI1279" s="861">
        <v>88.907973999999996</v>
      </c>
      <c r="AJ1279" s="861">
        <v>70.643561000000005</v>
      </c>
      <c r="AK1279" s="861">
        <v>-10.322075999999999</v>
      </c>
      <c r="AL1279" s="861">
        <v>-12.903419</v>
      </c>
      <c r="AM1279" s="861">
        <v>-9.7843850000000003</v>
      </c>
      <c r="AN1279" s="861">
        <v>91.819550000000007</v>
      </c>
      <c r="AO1279" s="861">
        <v>90.962005000000005</v>
      </c>
      <c r="AP1279" s="861">
        <v>89.798496</v>
      </c>
      <c r="AQ1279" s="861">
        <v>87.159098999999998</v>
      </c>
      <c r="AR1279" s="861">
        <v>71.982471000000004</v>
      </c>
      <c r="AS1279" s="861">
        <v>62.992410999999997</v>
      </c>
      <c r="AT1279" s="861">
        <v>75.635926999999995</v>
      </c>
      <c r="AU1279" s="861">
        <v>74.548779999999994</v>
      </c>
      <c r="AV1279" s="861">
        <v>74.196658999999997</v>
      </c>
      <c r="AW1279" s="861">
        <v>73.376373999999998</v>
      </c>
      <c r="AX1279" s="861">
        <v>88.459776000000005</v>
      </c>
      <c r="AY1279" s="861">
        <v>86.379666</v>
      </c>
      <c r="AZ1279" s="861">
        <v>-10.980349</v>
      </c>
      <c r="BA1279" s="861">
        <v>-9.0622410000000002</v>
      </c>
      <c r="BB1279" s="861">
        <v>-17.755189999999999</v>
      </c>
      <c r="BC1279" s="861">
        <v>-16.721274000000001</v>
      </c>
      <c r="BD1279" s="861">
        <v>-17.330120000000001</v>
      </c>
      <c r="BE1279" s="861">
        <v>-13.505606</v>
      </c>
      <c r="BF1279" s="861">
        <v>31.493693</v>
      </c>
      <c r="BG1279" s="861">
        <v>140.940113</v>
      </c>
      <c r="BH1279" s="861">
        <v>109.191052</v>
      </c>
      <c r="BI1279" s="861">
        <v>47.072712000000003</v>
      </c>
      <c r="BJ1279" s="861">
        <v>129.70900399999999</v>
      </c>
      <c r="BK1279" s="861">
        <v>84.769210999999999</v>
      </c>
      <c r="BL1279" s="861">
        <v>73.767843999999997</v>
      </c>
      <c r="BM1279" s="861">
        <v>-22.445129999999999</v>
      </c>
      <c r="BN1279" s="861">
        <v>-17.158987</v>
      </c>
      <c r="BO1279" s="861">
        <v>-15.344166</v>
      </c>
      <c r="BP1279" s="861">
        <v>-16.955870000000001</v>
      </c>
      <c r="BQ1279" s="861">
        <v>85.736091000000002</v>
      </c>
      <c r="BR1279" s="861">
        <v>88.378539000000004</v>
      </c>
      <c r="BS1279" s="861">
        <v>84.565155000000004</v>
      </c>
      <c r="BT1279" s="861">
        <v>57.173988000000001</v>
      </c>
      <c r="BU1279" s="861">
        <v>64.346169000000003</v>
      </c>
      <c r="BV1279" s="861">
        <v>60.045009999999998</v>
      </c>
      <c r="BW1279" s="861">
        <v>64.053523999999996</v>
      </c>
      <c r="BX1279" s="861">
        <v>-16.210899999999999</v>
      </c>
      <c r="BY1279" s="861">
        <v>-16.423734</v>
      </c>
      <c r="BZ1279" s="861">
        <v>-17.795054</v>
      </c>
      <c r="CA1279" s="861">
        <v>-17.879632000000001</v>
      </c>
      <c r="CB1279" s="861">
        <v>-11.915718999999999</v>
      </c>
      <c r="CC1279" s="861">
        <v>-9.4555539999999993</v>
      </c>
      <c r="CD1279" s="861">
        <v>-12.384034</v>
      </c>
      <c r="CE1279" s="861">
        <v>-9.5967090000000006</v>
      </c>
      <c r="CF1279" s="861">
        <v>-14.918542</v>
      </c>
      <c r="CG1279" s="861">
        <v>-10.060955999999999</v>
      </c>
      <c r="CH1279" s="861">
        <v>-15.143241</v>
      </c>
      <c r="CI1279" s="861">
        <v>-11.220368000000001</v>
      </c>
      <c r="CJ1279" s="861">
        <v>-11.794753999999999</v>
      </c>
      <c r="CK1279" s="861">
        <v>-8.5914900000000003</v>
      </c>
      <c r="CL1279" s="861">
        <v>-11.901365999999999</v>
      </c>
      <c r="CM1279" s="861">
        <v>-7.9891230000000002</v>
      </c>
      <c r="CN1279" s="861">
        <v>-14.589442</v>
      </c>
      <c r="CO1279" s="861">
        <v>-10.746575999999999</v>
      </c>
      <c r="CP1279" s="861">
        <v>-15.102206000000001</v>
      </c>
      <c r="CQ1279" s="861">
        <v>-11.689937</v>
      </c>
      <c r="CR1279" s="861">
        <v>-11.552549000000001</v>
      </c>
      <c r="CS1279" s="861">
        <v>-9.0054560000000006</v>
      </c>
      <c r="CT1279" s="861">
        <v>-12.210846</v>
      </c>
      <c r="CU1279" s="861">
        <v>-8.6497010000000003</v>
      </c>
      <c r="CV1279" s="861">
        <v>-15.105777</v>
      </c>
      <c r="CW1279" s="861">
        <v>-8.9091950000000004</v>
      </c>
      <c r="CX1279" s="861">
        <v>-15.201848999999999</v>
      </c>
      <c r="CY1279" s="861">
        <v>-9.8497199999999996</v>
      </c>
      <c r="CZ1279" s="861">
        <v>-11.258393</v>
      </c>
      <c r="DA1279" s="861">
        <v>-8.1921940000000006</v>
      </c>
      <c r="DB1279" s="861">
        <v>-11.955036</v>
      </c>
      <c r="DC1279" s="861">
        <v>-7.7024210000000002</v>
      </c>
      <c r="DD1279" s="861">
        <v>-14.878163000000001</v>
      </c>
      <c r="DE1279" s="861">
        <v>-10.164514</v>
      </c>
      <c r="DF1279" s="861">
        <v>-15.275088999999999</v>
      </c>
      <c r="DG1279" s="861">
        <v>-10.716335000000001</v>
      </c>
      <c r="DH1279" s="861">
        <v>-11.225841000000001</v>
      </c>
      <c r="DI1279" s="861">
        <v>-8.559177</v>
      </c>
      <c r="DJ1279" s="861">
        <v>-11.747928</v>
      </c>
      <c r="DK1279" s="861">
        <v>-8.805987</v>
      </c>
      <c r="DL1279" s="861">
        <v>-15.033939999999999</v>
      </c>
      <c r="DM1279" s="861">
        <v>-11.810739999999999</v>
      </c>
      <c r="DN1279" s="861">
        <v>-15.289759999999999</v>
      </c>
      <c r="DO1279" s="861">
        <v>-11.659056</v>
      </c>
      <c r="DP1279" s="861">
        <v>-11.857182</v>
      </c>
      <c r="DQ1279" s="861">
        <v>-9.4020980000000005</v>
      </c>
      <c r="DR1279" s="861">
        <v>-12.039768</v>
      </c>
      <c r="DS1279" s="861">
        <v>-10.016603</v>
      </c>
      <c r="DT1279" s="861">
        <v>-14.768140000000001</v>
      </c>
      <c r="DU1279" s="861">
        <v>-12.481298000000001</v>
      </c>
      <c r="DV1279" s="861">
        <v>-15.106095</v>
      </c>
      <c r="DW1279" s="861">
        <v>-9.7242809999999995</v>
      </c>
      <c r="DX1279" s="861">
        <v>11.241816999999999</v>
      </c>
      <c r="DY1279" s="861">
        <v>7.6155309999999998</v>
      </c>
      <c r="DZ1279" s="861">
        <v>158.93910299999999</v>
      </c>
      <c r="EA1279" s="861">
        <v>150.03814</v>
      </c>
      <c r="EB1279" s="861">
        <v>120.42</v>
      </c>
      <c r="EC1279" s="861">
        <v>3.2519999999999998</v>
      </c>
      <c r="ED1279" s="861">
        <v>385.2</v>
      </c>
      <c r="EE1279" s="861">
        <v>120.33</v>
      </c>
      <c r="EF1279" s="861">
        <v>5.3239999999999998</v>
      </c>
      <c r="EG1279" s="861">
        <v>629.20000000000005</v>
      </c>
      <c r="EH1279" s="861">
        <v>120.36</v>
      </c>
      <c r="EI1279" s="861">
        <v>4.875</v>
      </c>
      <c r="EJ1279" s="861">
        <v>576.79999999999995</v>
      </c>
      <c r="EK1279" s="861">
        <v>9.7672100000000004</v>
      </c>
      <c r="EL1279" s="861">
        <v>11.137441000000001</v>
      </c>
      <c r="EM1279" s="861">
        <v>-19.551594999999999</v>
      </c>
      <c r="EN1279" s="861">
        <v>-26.481607</v>
      </c>
      <c r="EO1279" s="861">
        <v>93.591988999999998</v>
      </c>
      <c r="EP1279" s="861">
        <v>89.658255999999994</v>
      </c>
      <c r="EQ1279" s="861">
        <v>-11.609482</v>
      </c>
      <c r="ER1279" s="861">
        <v>5869.0639090000004</v>
      </c>
      <c r="ES1279" s="861">
        <v>13684.381496</v>
      </c>
      <c r="ET1279" s="861">
        <v>12773.000474</v>
      </c>
      <c r="EU1279" s="861"/>
      <c r="EV1279" s="861"/>
      <c r="EW1279" s="861"/>
      <c r="EX1279" s="861"/>
      <c r="EY1279" s="861"/>
      <c r="EZ1279" s="861"/>
      <c r="FA1279" s="861"/>
      <c r="FB1279" s="861"/>
      <c r="FC1279" s="861"/>
      <c r="FD1279" s="861"/>
    </row>
    <row r="1280" spans="1:160" x14ac:dyDescent="0.25">
      <c r="A1280" s="837">
        <v>46142</v>
      </c>
      <c r="B1280" s="836">
        <v>0.25895833333333335</v>
      </c>
      <c r="C1280" s="861">
        <v>72240</v>
      </c>
      <c r="D1280" s="861">
        <v>0</v>
      </c>
      <c r="E1280" s="861">
        <v>0</v>
      </c>
      <c r="F1280" s="861">
        <v>75.265570999999994</v>
      </c>
      <c r="G1280" s="861">
        <v>71.579612999999995</v>
      </c>
      <c r="H1280" s="861">
        <v>64.918645999999995</v>
      </c>
      <c r="I1280" s="861">
        <v>73.925970000000007</v>
      </c>
      <c r="J1280" s="861">
        <v>71.832819000000001</v>
      </c>
      <c r="K1280" s="861">
        <v>71.137630000000001</v>
      </c>
      <c r="L1280" s="861">
        <v>73.819265999999999</v>
      </c>
      <c r="M1280" s="861">
        <v>74.608198000000002</v>
      </c>
      <c r="N1280" s="861">
        <v>-11.076212</v>
      </c>
      <c r="O1280" s="861">
        <v>-13.408923</v>
      </c>
      <c r="P1280" s="861">
        <v>-14.512575</v>
      </c>
      <c r="Q1280" s="861">
        <v>-9.9204589999999993</v>
      </c>
      <c r="R1280" s="861">
        <v>-11.508025</v>
      </c>
      <c r="S1280" s="861">
        <v>-12.792642000000001</v>
      </c>
      <c r="T1280" s="861">
        <v>81.696000999999995</v>
      </c>
      <c r="U1280" s="861">
        <v>73.572942999999995</v>
      </c>
      <c r="V1280" s="861">
        <v>92.587355000000002</v>
      </c>
      <c r="W1280" s="861">
        <v>91.649362999999994</v>
      </c>
      <c r="X1280" s="861">
        <v>-9.8419880000000006</v>
      </c>
      <c r="Y1280" s="861">
        <v>-10.110531999999999</v>
      </c>
      <c r="Z1280" s="861">
        <v>-13.661519999999999</v>
      </c>
      <c r="AA1280" s="861">
        <v>-13.1675</v>
      </c>
      <c r="AB1280" s="861">
        <v>-12.961008</v>
      </c>
      <c r="AC1280" s="861">
        <v>-13.820674</v>
      </c>
      <c r="AD1280" s="861">
        <v>-15.766045</v>
      </c>
      <c r="AE1280" s="861">
        <v>101.889888</v>
      </c>
      <c r="AF1280" s="861">
        <v>95.730187000000001</v>
      </c>
      <c r="AG1280" s="861">
        <v>86.657494999999997</v>
      </c>
      <c r="AH1280" s="861">
        <v>106.83909</v>
      </c>
      <c r="AI1280" s="861">
        <v>88.939278000000002</v>
      </c>
      <c r="AJ1280" s="861">
        <v>70.582128999999995</v>
      </c>
      <c r="AK1280" s="861">
        <v>-10.284366</v>
      </c>
      <c r="AL1280" s="861">
        <v>-12.894285</v>
      </c>
      <c r="AM1280" s="861">
        <v>-9.7607540000000004</v>
      </c>
      <c r="AN1280" s="861">
        <v>91.82799</v>
      </c>
      <c r="AO1280" s="861">
        <v>90.939276000000007</v>
      </c>
      <c r="AP1280" s="861">
        <v>89.783212000000006</v>
      </c>
      <c r="AQ1280" s="861">
        <v>87.177087</v>
      </c>
      <c r="AR1280" s="861">
        <v>71.986644999999996</v>
      </c>
      <c r="AS1280" s="861">
        <v>62.942642999999997</v>
      </c>
      <c r="AT1280" s="861">
        <v>75.643375000000006</v>
      </c>
      <c r="AU1280" s="861">
        <v>74.619629000000003</v>
      </c>
      <c r="AV1280" s="861">
        <v>74.254007999999999</v>
      </c>
      <c r="AW1280" s="861">
        <v>73.628962999999999</v>
      </c>
      <c r="AX1280" s="861">
        <v>88.322502</v>
      </c>
      <c r="AY1280" s="861">
        <v>86.354208</v>
      </c>
      <c r="AZ1280" s="861">
        <v>-11.128759000000001</v>
      </c>
      <c r="BA1280" s="861">
        <v>-8.9632349999999992</v>
      </c>
      <c r="BB1280" s="861">
        <v>-17.761058999999999</v>
      </c>
      <c r="BC1280" s="861">
        <v>-16.713853</v>
      </c>
      <c r="BD1280" s="861">
        <v>-17.337885</v>
      </c>
      <c r="BE1280" s="861">
        <v>-13.595781000000001</v>
      </c>
      <c r="BF1280" s="861">
        <v>31.662512</v>
      </c>
      <c r="BG1280" s="861">
        <v>140.881168</v>
      </c>
      <c r="BH1280" s="861">
        <v>109.19685800000001</v>
      </c>
      <c r="BI1280" s="861">
        <v>47.120015000000002</v>
      </c>
      <c r="BJ1280" s="861">
        <v>129.44788700000001</v>
      </c>
      <c r="BK1280" s="861">
        <v>84.690701000000004</v>
      </c>
      <c r="BL1280" s="861">
        <v>73.530929</v>
      </c>
      <c r="BM1280" s="861">
        <v>-22.457087999999999</v>
      </c>
      <c r="BN1280" s="861">
        <v>-17.181868999999999</v>
      </c>
      <c r="BO1280" s="861">
        <v>-15.255292000000001</v>
      </c>
      <c r="BP1280" s="861">
        <v>-17.042807</v>
      </c>
      <c r="BQ1280" s="861">
        <v>85.677599999999998</v>
      </c>
      <c r="BR1280" s="861">
        <v>88.374301000000003</v>
      </c>
      <c r="BS1280" s="861">
        <v>84.603087000000002</v>
      </c>
      <c r="BT1280" s="861">
        <v>57.152763</v>
      </c>
      <c r="BU1280" s="861">
        <v>64.348726999999997</v>
      </c>
      <c r="BV1280" s="861">
        <v>60.112076000000002</v>
      </c>
      <c r="BW1280" s="861">
        <v>64.033831000000006</v>
      </c>
      <c r="BX1280" s="861">
        <v>-16.207167999999999</v>
      </c>
      <c r="BY1280" s="861">
        <v>-16.397718999999999</v>
      </c>
      <c r="BZ1280" s="861">
        <v>-17.696116</v>
      </c>
      <c r="CA1280" s="861">
        <v>-17.936537999999999</v>
      </c>
      <c r="CB1280" s="861">
        <v>-11.936313</v>
      </c>
      <c r="CC1280" s="861">
        <v>-9.4405330000000003</v>
      </c>
      <c r="CD1280" s="861">
        <v>-12.399092</v>
      </c>
      <c r="CE1280" s="861">
        <v>-9.5666770000000003</v>
      </c>
      <c r="CF1280" s="861">
        <v>-14.965871999999999</v>
      </c>
      <c r="CG1280" s="861">
        <v>-10.031888</v>
      </c>
      <c r="CH1280" s="861">
        <v>-15.180975</v>
      </c>
      <c r="CI1280" s="861">
        <v>-11.203792999999999</v>
      </c>
      <c r="CJ1280" s="861">
        <v>-11.809696000000001</v>
      </c>
      <c r="CK1280" s="861">
        <v>-8.5984979999999993</v>
      </c>
      <c r="CL1280" s="861">
        <v>-11.911235</v>
      </c>
      <c r="CM1280" s="861">
        <v>-7.9680549999999997</v>
      </c>
      <c r="CN1280" s="861">
        <v>-14.615947</v>
      </c>
      <c r="CO1280" s="861">
        <v>-10.736269999999999</v>
      </c>
      <c r="CP1280" s="861">
        <v>-15.172428</v>
      </c>
      <c r="CQ1280" s="861">
        <v>-11.721190999999999</v>
      </c>
      <c r="CR1280" s="861">
        <v>-11.534869</v>
      </c>
      <c r="CS1280" s="861">
        <v>-9.0206459999999993</v>
      </c>
      <c r="CT1280" s="861">
        <v>-12.263888</v>
      </c>
      <c r="CU1280" s="861">
        <v>-8.6673209999999994</v>
      </c>
      <c r="CV1280" s="861">
        <v>-15.151019</v>
      </c>
      <c r="CW1280" s="861">
        <v>-8.9113609999999994</v>
      </c>
      <c r="CX1280" s="861">
        <v>-15.215982</v>
      </c>
      <c r="CY1280" s="861">
        <v>-9.8698329999999999</v>
      </c>
      <c r="CZ1280" s="861">
        <v>-11.253158000000001</v>
      </c>
      <c r="DA1280" s="861">
        <v>-8.1810510000000001</v>
      </c>
      <c r="DB1280" s="861">
        <v>-11.942885</v>
      </c>
      <c r="DC1280" s="861">
        <v>-7.7160700000000002</v>
      </c>
      <c r="DD1280" s="861">
        <v>-14.884168000000001</v>
      </c>
      <c r="DE1280" s="861">
        <v>-10.206621</v>
      </c>
      <c r="DF1280" s="861">
        <v>-15.275598</v>
      </c>
      <c r="DG1280" s="861">
        <v>-10.726236999999999</v>
      </c>
      <c r="DH1280" s="861">
        <v>-11.204247000000001</v>
      </c>
      <c r="DI1280" s="861">
        <v>-8.5868629999999992</v>
      </c>
      <c r="DJ1280" s="861">
        <v>-11.751282</v>
      </c>
      <c r="DK1280" s="861">
        <v>-8.8294680000000003</v>
      </c>
      <c r="DL1280" s="861">
        <v>-15.049765000000001</v>
      </c>
      <c r="DM1280" s="861">
        <v>-11.861784999999999</v>
      </c>
      <c r="DN1280" s="861">
        <v>-15.296894</v>
      </c>
      <c r="DO1280" s="861">
        <v>-11.665208</v>
      </c>
      <c r="DP1280" s="861">
        <v>-11.85957</v>
      </c>
      <c r="DQ1280" s="861">
        <v>-9.3979379999999999</v>
      </c>
      <c r="DR1280" s="861">
        <v>-12.025703</v>
      </c>
      <c r="DS1280" s="861">
        <v>-10.050454999999999</v>
      </c>
      <c r="DT1280" s="861">
        <v>-14.758896</v>
      </c>
      <c r="DU1280" s="861">
        <v>-12.514963</v>
      </c>
      <c r="DV1280" s="861">
        <v>-15.084885999999999</v>
      </c>
      <c r="DW1280" s="861">
        <v>-9.7539149999999992</v>
      </c>
      <c r="DX1280" s="861">
        <v>11.295037000000001</v>
      </c>
      <c r="DY1280" s="861">
        <v>7.6218500000000002</v>
      </c>
      <c r="DZ1280" s="861">
        <v>158.53102699999999</v>
      </c>
      <c r="EA1280" s="861">
        <v>149.916923</v>
      </c>
      <c r="EB1280" s="861">
        <v>120.34</v>
      </c>
      <c r="EC1280" s="861">
        <v>2.1720000000000002</v>
      </c>
      <c r="ED1280" s="861">
        <v>132.19999999999999</v>
      </c>
      <c r="EE1280" s="861">
        <v>120.89</v>
      </c>
      <c r="EF1280" s="861">
        <v>5.2969999999999997</v>
      </c>
      <c r="EG1280" s="861">
        <v>629.70000000000005</v>
      </c>
      <c r="EH1280" s="861">
        <v>120.89</v>
      </c>
      <c r="EI1280" s="861">
        <v>4.8600000000000003</v>
      </c>
      <c r="EJ1280" s="861">
        <v>580.5</v>
      </c>
      <c r="EK1280" s="861">
        <v>9.6948980000000002</v>
      </c>
      <c r="EL1280" s="861">
        <v>11.2135</v>
      </c>
      <c r="EM1280" s="861">
        <v>-19.455652000000001</v>
      </c>
      <c r="EN1280" s="861">
        <v>-26.468792000000001</v>
      </c>
      <c r="EO1280" s="861">
        <v>93.414914999999993</v>
      </c>
      <c r="EP1280" s="861">
        <v>89.603621000000004</v>
      </c>
      <c r="EQ1280" s="861">
        <v>-11.620229</v>
      </c>
      <c r="ER1280" s="861">
        <v>5875.4129700000003</v>
      </c>
      <c r="ES1280" s="861">
        <v>13694.880794000001</v>
      </c>
      <c r="ET1280" s="861">
        <v>12782.6193</v>
      </c>
      <c r="EU1280" s="861"/>
      <c r="EV1280" s="861"/>
      <c r="EW1280" s="861"/>
      <c r="EX1280" s="861"/>
      <c r="EY1280" s="861"/>
      <c r="EZ1280" s="861"/>
      <c r="FA1280" s="861"/>
      <c r="FB1280" s="861"/>
      <c r="FC1280" s="861"/>
      <c r="FD1280" s="861"/>
    </row>
    <row r="1281" spans="1:160" x14ac:dyDescent="0.25">
      <c r="A1281" s="837">
        <v>46142</v>
      </c>
      <c r="B1281" s="836">
        <v>0.25965277777777779</v>
      </c>
      <c r="C1281" s="861">
        <v>72300</v>
      </c>
      <c r="D1281" s="861">
        <v>0</v>
      </c>
      <c r="E1281" s="861">
        <v>0</v>
      </c>
      <c r="F1281" s="861">
        <v>75.412073000000007</v>
      </c>
      <c r="G1281" s="861">
        <v>71.578327000000002</v>
      </c>
      <c r="H1281" s="861">
        <v>65.094307000000001</v>
      </c>
      <c r="I1281" s="861">
        <v>73.918293000000006</v>
      </c>
      <c r="J1281" s="861">
        <v>71.925601</v>
      </c>
      <c r="K1281" s="861">
        <v>71.127381</v>
      </c>
      <c r="L1281" s="861">
        <v>73.835864000000001</v>
      </c>
      <c r="M1281" s="861">
        <v>74.596044000000006</v>
      </c>
      <c r="N1281" s="861">
        <v>-11.014488999999999</v>
      </c>
      <c r="O1281" s="861">
        <v>-13.404534</v>
      </c>
      <c r="P1281" s="861">
        <v>-14.486908</v>
      </c>
      <c r="Q1281" s="861">
        <v>-9.9536169999999995</v>
      </c>
      <c r="R1281" s="861">
        <v>-11.632069</v>
      </c>
      <c r="S1281" s="861">
        <v>-12.710939</v>
      </c>
      <c r="T1281" s="861">
        <v>81.682395</v>
      </c>
      <c r="U1281" s="861">
        <v>74.109928999999994</v>
      </c>
      <c r="V1281" s="861">
        <v>92.630938999999998</v>
      </c>
      <c r="W1281" s="861">
        <v>91.666061999999997</v>
      </c>
      <c r="X1281" s="861">
        <v>-9.8075960000000002</v>
      </c>
      <c r="Y1281" s="861">
        <v>-10.118821000000001</v>
      </c>
      <c r="Z1281" s="861">
        <v>-13.637759000000001</v>
      </c>
      <c r="AA1281" s="861">
        <v>-13.158849999999999</v>
      </c>
      <c r="AB1281" s="861">
        <v>-12.934350999999999</v>
      </c>
      <c r="AC1281" s="861">
        <v>-13.793037</v>
      </c>
      <c r="AD1281" s="861">
        <v>-15.730090000000001</v>
      </c>
      <c r="AE1281" s="861">
        <v>101.833331</v>
      </c>
      <c r="AF1281" s="861">
        <v>95.724379999999996</v>
      </c>
      <c r="AG1281" s="861">
        <v>86.532437000000002</v>
      </c>
      <c r="AH1281" s="861">
        <v>106.725517</v>
      </c>
      <c r="AI1281" s="861">
        <v>88.961804999999998</v>
      </c>
      <c r="AJ1281" s="861">
        <v>70.552914999999999</v>
      </c>
      <c r="AK1281" s="861">
        <v>-10.260797</v>
      </c>
      <c r="AL1281" s="861">
        <v>-12.853925</v>
      </c>
      <c r="AM1281" s="861">
        <v>-9.7562449999999998</v>
      </c>
      <c r="AN1281" s="861">
        <v>91.855169000000004</v>
      </c>
      <c r="AO1281" s="861">
        <v>90.918479000000005</v>
      </c>
      <c r="AP1281" s="861">
        <v>89.926805999999999</v>
      </c>
      <c r="AQ1281" s="861">
        <v>87.239908</v>
      </c>
      <c r="AR1281" s="861">
        <v>72.010008999999997</v>
      </c>
      <c r="AS1281" s="861">
        <v>62.971829</v>
      </c>
      <c r="AT1281" s="861">
        <v>75.77713</v>
      </c>
      <c r="AU1281" s="861">
        <v>74.676219000000003</v>
      </c>
      <c r="AV1281" s="861">
        <v>74.514785000000003</v>
      </c>
      <c r="AW1281" s="861">
        <v>73.539418999999995</v>
      </c>
      <c r="AX1281" s="861">
        <v>88.473204999999993</v>
      </c>
      <c r="AY1281" s="861">
        <v>86.455235999999999</v>
      </c>
      <c r="AZ1281" s="861">
        <v>-11.056908999999999</v>
      </c>
      <c r="BA1281" s="861">
        <v>-9.0082939999999994</v>
      </c>
      <c r="BB1281" s="861">
        <v>-17.745419999999999</v>
      </c>
      <c r="BC1281" s="861">
        <v>-16.71152</v>
      </c>
      <c r="BD1281" s="861">
        <v>-17.296144000000002</v>
      </c>
      <c r="BE1281" s="861">
        <v>-13.671602</v>
      </c>
      <c r="BF1281" s="861">
        <v>31.502735000000001</v>
      </c>
      <c r="BG1281" s="861">
        <v>140.86756399999999</v>
      </c>
      <c r="BH1281" s="861">
        <v>109.18704099999999</v>
      </c>
      <c r="BI1281" s="861">
        <v>47.083250999999997</v>
      </c>
      <c r="BJ1281" s="861">
        <v>129.52372600000001</v>
      </c>
      <c r="BK1281" s="861">
        <v>84.813400000000001</v>
      </c>
      <c r="BL1281" s="861">
        <v>73.563000000000002</v>
      </c>
      <c r="BM1281" s="861">
        <v>-22.455272000000001</v>
      </c>
      <c r="BN1281" s="861">
        <v>-17.124392</v>
      </c>
      <c r="BO1281" s="861">
        <v>-15.361257999999999</v>
      </c>
      <c r="BP1281" s="861">
        <v>-16.972057</v>
      </c>
      <c r="BQ1281" s="861">
        <v>85.783180999999999</v>
      </c>
      <c r="BR1281" s="861">
        <v>88.466404999999995</v>
      </c>
      <c r="BS1281" s="861">
        <v>84.656747999999993</v>
      </c>
      <c r="BT1281" s="861">
        <v>57.137864</v>
      </c>
      <c r="BU1281" s="861">
        <v>64.429593999999994</v>
      </c>
      <c r="BV1281" s="861">
        <v>60.138325000000002</v>
      </c>
      <c r="BW1281" s="861">
        <v>64.068087000000006</v>
      </c>
      <c r="BX1281" s="861">
        <v>-16.101033999999999</v>
      </c>
      <c r="BY1281" s="861">
        <v>-16.433292999999999</v>
      </c>
      <c r="BZ1281" s="861">
        <v>-17.804292</v>
      </c>
      <c r="CA1281" s="861">
        <v>-17.911681999999999</v>
      </c>
      <c r="CB1281" s="861">
        <v>-11.934756999999999</v>
      </c>
      <c r="CC1281" s="861">
        <v>-9.4523469999999996</v>
      </c>
      <c r="CD1281" s="861">
        <v>-12.389291999999999</v>
      </c>
      <c r="CE1281" s="861">
        <v>-9.5911570000000008</v>
      </c>
      <c r="CF1281" s="861">
        <v>-14.956369</v>
      </c>
      <c r="CG1281" s="861">
        <v>-10.06376</v>
      </c>
      <c r="CH1281" s="861">
        <v>-15.1373</v>
      </c>
      <c r="CI1281" s="861">
        <v>-11.230922</v>
      </c>
      <c r="CJ1281" s="861">
        <v>-11.796844999999999</v>
      </c>
      <c r="CK1281" s="861">
        <v>-8.5826689999999992</v>
      </c>
      <c r="CL1281" s="861">
        <v>-11.903325000000001</v>
      </c>
      <c r="CM1281" s="861">
        <v>-7.9835849999999997</v>
      </c>
      <c r="CN1281" s="861">
        <v>-14.615430999999999</v>
      </c>
      <c r="CO1281" s="861">
        <v>-10.766299</v>
      </c>
      <c r="CP1281" s="861">
        <v>-15.122638999999999</v>
      </c>
      <c r="CQ1281" s="861">
        <v>-11.730964999999999</v>
      </c>
      <c r="CR1281" s="861">
        <v>-11.552167000000001</v>
      </c>
      <c r="CS1281" s="861">
        <v>-9.0027329999999992</v>
      </c>
      <c r="CT1281" s="861">
        <v>-12.235018</v>
      </c>
      <c r="CU1281" s="861">
        <v>-8.6690539999999991</v>
      </c>
      <c r="CV1281" s="861">
        <v>-15.153243</v>
      </c>
      <c r="CW1281" s="861">
        <v>-8.9308979999999991</v>
      </c>
      <c r="CX1281" s="861">
        <v>-15.218553</v>
      </c>
      <c r="CY1281" s="861">
        <v>-9.8808279999999993</v>
      </c>
      <c r="CZ1281" s="861">
        <v>-11.276873999999999</v>
      </c>
      <c r="DA1281" s="861">
        <v>-8.1744020000000006</v>
      </c>
      <c r="DB1281" s="861">
        <v>-11.985626999999999</v>
      </c>
      <c r="DC1281" s="861">
        <v>-7.7112959999999999</v>
      </c>
      <c r="DD1281" s="861">
        <v>-14.888771</v>
      </c>
      <c r="DE1281" s="861">
        <v>-10.177859</v>
      </c>
      <c r="DF1281" s="861">
        <v>-15.271281999999999</v>
      </c>
      <c r="DG1281" s="861">
        <v>-10.729939</v>
      </c>
      <c r="DH1281" s="861">
        <v>-11.228641</v>
      </c>
      <c r="DI1281" s="861">
        <v>-8.5658290000000008</v>
      </c>
      <c r="DJ1281" s="861">
        <v>-11.759319</v>
      </c>
      <c r="DK1281" s="861">
        <v>-8.8220089999999995</v>
      </c>
      <c r="DL1281" s="861">
        <v>-15.076406</v>
      </c>
      <c r="DM1281" s="861">
        <v>-11.835573999999999</v>
      </c>
      <c r="DN1281" s="861">
        <v>-15.315768</v>
      </c>
      <c r="DO1281" s="861">
        <v>-11.664681</v>
      </c>
      <c r="DP1281" s="861">
        <v>-11.865633000000001</v>
      </c>
      <c r="DQ1281" s="861">
        <v>-9.4036010000000001</v>
      </c>
      <c r="DR1281" s="861">
        <v>-12.044573</v>
      </c>
      <c r="DS1281" s="861">
        <v>-10.019985</v>
      </c>
      <c r="DT1281" s="861">
        <v>-14.778430999999999</v>
      </c>
      <c r="DU1281" s="861">
        <v>-12.500033999999999</v>
      </c>
      <c r="DV1281" s="861">
        <v>-15.115155</v>
      </c>
      <c r="DW1281" s="861">
        <v>-9.7112160000000003</v>
      </c>
      <c r="DX1281" s="861">
        <v>11.250225</v>
      </c>
      <c r="DY1281" s="861">
        <v>7.6166980000000004</v>
      </c>
      <c r="DZ1281" s="861">
        <v>158.96039099999999</v>
      </c>
      <c r="EA1281" s="861">
        <v>149.924116</v>
      </c>
      <c r="EB1281" s="861">
        <v>120.82</v>
      </c>
      <c r="EC1281" s="861">
        <v>1.236</v>
      </c>
      <c r="ED1281" s="861">
        <v>132.19999999999999</v>
      </c>
      <c r="EE1281" s="861">
        <v>120.84</v>
      </c>
      <c r="EF1281" s="861">
        <v>5.28</v>
      </c>
      <c r="EG1281" s="861">
        <v>632.70000000000005</v>
      </c>
      <c r="EH1281" s="861">
        <v>121.09</v>
      </c>
      <c r="EI1281" s="861">
        <v>4.867</v>
      </c>
      <c r="EJ1281" s="861">
        <v>577.20000000000005</v>
      </c>
      <c r="EK1281" s="861">
        <v>9.7801819999999999</v>
      </c>
      <c r="EL1281" s="861">
        <v>11.117982</v>
      </c>
      <c r="EM1281" s="861">
        <v>-19.536427</v>
      </c>
      <c r="EN1281" s="861">
        <v>-26.479240000000001</v>
      </c>
      <c r="EO1281" s="861">
        <v>93.601218000000003</v>
      </c>
      <c r="EP1281" s="861">
        <v>89.606864000000002</v>
      </c>
      <c r="EQ1281" s="861">
        <v>-11.621314</v>
      </c>
      <c r="ER1281" s="861">
        <v>5877.6157249999997</v>
      </c>
      <c r="ES1281" s="861">
        <v>13705.390031000001</v>
      </c>
      <c r="ET1281" s="861">
        <v>12792.256207</v>
      </c>
      <c r="EU1281" s="861"/>
      <c r="EV1281" s="861"/>
      <c r="EW1281" s="861"/>
      <c r="EX1281" s="861"/>
      <c r="EY1281" s="861"/>
      <c r="EZ1281" s="861"/>
      <c r="FA1281" s="861"/>
      <c r="FB1281" s="861"/>
      <c r="FC1281" s="861"/>
      <c r="FD1281" s="861"/>
    </row>
    <row r="1282" spans="1:160" x14ac:dyDescent="0.25">
      <c r="A1282" s="837">
        <v>46142</v>
      </c>
      <c r="B1282" s="836">
        <v>0.26034722222222223</v>
      </c>
      <c r="C1282" s="861">
        <v>72360</v>
      </c>
      <c r="D1282" s="861">
        <v>0</v>
      </c>
      <c r="E1282" s="861">
        <v>0</v>
      </c>
      <c r="F1282" s="861">
        <v>75.419433999999995</v>
      </c>
      <c r="G1282" s="861">
        <v>71.621769999999998</v>
      </c>
      <c r="H1282" s="861">
        <v>65.060300999999995</v>
      </c>
      <c r="I1282" s="861">
        <v>73.952029999999993</v>
      </c>
      <c r="J1282" s="861">
        <v>71.936102000000005</v>
      </c>
      <c r="K1282" s="861">
        <v>71.148499999999999</v>
      </c>
      <c r="L1282" s="861">
        <v>73.838347999999996</v>
      </c>
      <c r="M1282" s="861">
        <v>74.606133</v>
      </c>
      <c r="N1282" s="861">
        <v>-10.97152</v>
      </c>
      <c r="O1282" s="861">
        <v>-13.409998999999999</v>
      </c>
      <c r="P1282" s="861">
        <v>-14.508454</v>
      </c>
      <c r="Q1282" s="861">
        <v>-9.9303840000000001</v>
      </c>
      <c r="R1282" s="861">
        <v>-11.584308999999999</v>
      </c>
      <c r="S1282" s="861">
        <v>-12.784228000000001</v>
      </c>
      <c r="T1282" s="861">
        <v>81.843773999999996</v>
      </c>
      <c r="U1282" s="861">
        <v>74.456200999999993</v>
      </c>
      <c r="V1282" s="861">
        <v>92.676222999999993</v>
      </c>
      <c r="W1282" s="861">
        <v>91.792597999999998</v>
      </c>
      <c r="X1282" s="861">
        <v>-9.8332049999999995</v>
      </c>
      <c r="Y1282" s="861">
        <v>-10.068828</v>
      </c>
      <c r="Z1282" s="861">
        <v>-13.665367</v>
      </c>
      <c r="AA1282" s="861">
        <v>-13.168042</v>
      </c>
      <c r="AB1282" s="861">
        <v>-12.977693</v>
      </c>
      <c r="AC1282" s="861">
        <v>-13.809525000000001</v>
      </c>
      <c r="AD1282" s="861">
        <v>-15.742692999999999</v>
      </c>
      <c r="AE1282" s="861">
        <v>101.878546</v>
      </c>
      <c r="AF1282" s="861">
        <v>95.665559999999999</v>
      </c>
      <c r="AG1282" s="861">
        <v>86.497587999999993</v>
      </c>
      <c r="AH1282" s="861">
        <v>106.778291</v>
      </c>
      <c r="AI1282" s="861">
        <v>88.997774000000007</v>
      </c>
      <c r="AJ1282" s="861">
        <v>70.714488000000003</v>
      </c>
      <c r="AK1282" s="861">
        <v>-10.225329</v>
      </c>
      <c r="AL1282" s="861">
        <v>-12.896293</v>
      </c>
      <c r="AM1282" s="861">
        <v>-9.7876159999999999</v>
      </c>
      <c r="AN1282" s="861">
        <v>91.849838000000005</v>
      </c>
      <c r="AO1282" s="861">
        <v>91.035792000000001</v>
      </c>
      <c r="AP1282" s="861">
        <v>89.886498000000003</v>
      </c>
      <c r="AQ1282" s="861">
        <v>87.236957000000004</v>
      </c>
      <c r="AR1282" s="861">
        <v>72.039187999999996</v>
      </c>
      <c r="AS1282" s="861">
        <v>62.971760000000003</v>
      </c>
      <c r="AT1282" s="861">
        <v>75.727879999999999</v>
      </c>
      <c r="AU1282" s="861">
        <v>74.690291000000002</v>
      </c>
      <c r="AV1282" s="861">
        <v>74.379232999999999</v>
      </c>
      <c r="AW1282" s="861">
        <v>73.494703999999999</v>
      </c>
      <c r="AX1282" s="861">
        <v>88.520330999999999</v>
      </c>
      <c r="AY1282" s="861">
        <v>86.517059000000003</v>
      </c>
      <c r="AZ1282" s="861">
        <v>-11.063917999999999</v>
      </c>
      <c r="BA1282" s="861">
        <v>-8.8592639999999996</v>
      </c>
      <c r="BB1282" s="861">
        <v>-17.783284999999999</v>
      </c>
      <c r="BC1282" s="861">
        <v>-16.707108000000002</v>
      </c>
      <c r="BD1282" s="861">
        <v>-17.333507999999998</v>
      </c>
      <c r="BE1282" s="861">
        <v>-13.631798</v>
      </c>
      <c r="BF1282" s="861">
        <v>31.536740000000002</v>
      </c>
      <c r="BG1282" s="861">
        <v>141.089989</v>
      </c>
      <c r="BH1282" s="861">
        <v>109.193983</v>
      </c>
      <c r="BI1282" s="861">
        <v>47.049653999999997</v>
      </c>
      <c r="BJ1282" s="861">
        <v>129.791472</v>
      </c>
      <c r="BK1282" s="861">
        <v>84.894711999999998</v>
      </c>
      <c r="BL1282" s="861">
        <v>73.745649</v>
      </c>
      <c r="BM1282" s="861">
        <v>-22.446311999999999</v>
      </c>
      <c r="BN1282" s="861">
        <v>-17.177109999999999</v>
      </c>
      <c r="BO1282" s="861">
        <v>-15.463531</v>
      </c>
      <c r="BP1282" s="861">
        <v>-17.010525000000001</v>
      </c>
      <c r="BQ1282" s="861">
        <v>85.851144000000005</v>
      </c>
      <c r="BR1282" s="861">
        <v>88.499752999999998</v>
      </c>
      <c r="BS1282" s="861">
        <v>84.669359</v>
      </c>
      <c r="BT1282" s="861">
        <v>57.112057</v>
      </c>
      <c r="BU1282" s="861">
        <v>64.430761000000004</v>
      </c>
      <c r="BV1282" s="861">
        <v>60.203125999999997</v>
      </c>
      <c r="BW1282" s="861">
        <v>64.112472999999994</v>
      </c>
      <c r="BX1282" s="861">
        <v>-16.144475</v>
      </c>
      <c r="BY1282" s="861">
        <v>-16.433138</v>
      </c>
      <c r="BZ1282" s="861">
        <v>-17.839023000000001</v>
      </c>
      <c r="CA1282" s="861">
        <v>-17.974459</v>
      </c>
      <c r="CB1282" s="861">
        <v>-11.931978000000001</v>
      </c>
      <c r="CC1282" s="861">
        <v>-9.4848560000000006</v>
      </c>
      <c r="CD1282" s="861">
        <v>-12.406876</v>
      </c>
      <c r="CE1282" s="861">
        <v>-9.6391500000000008</v>
      </c>
      <c r="CF1282" s="861">
        <v>-14.976164000000001</v>
      </c>
      <c r="CG1282" s="861">
        <v>-10.098891999999999</v>
      </c>
      <c r="CH1282" s="861">
        <v>-15.170465999999999</v>
      </c>
      <c r="CI1282" s="861">
        <v>-11.249776000000001</v>
      </c>
      <c r="CJ1282" s="861">
        <v>-11.813363000000001</v>
      </c>
      <c r="CK1282" s="861">
        <v>-8.6249669999999998</v>
      </c>
      <c r="CL1282" s="861">
        <v>-11.912894</v>
      </c>
      <c r="CM1282" s="861">
        <v>-8.0263100000000005</v>
      </c>
      <c r="CN1282" s="861">
        <v>-14.630487</v>
      </c>
      <c r="CO1282" s="861">
        <v>-10.776095</v>
      </c>
      <c r="CP1282" s="861">
        <v>-15.141603999999999</v>
      </c>
      <c r="CQ1282" s="861">
        <v>-11.729123</v>
      </c>
      <c r="CR1282" s="861">
        <v>-11.542327</v>
      </c>
      <c r="CS1282" s="861">
        <v>-9.0313560000000006</v>
      </c>
      <c r="CT1282" s="861">
        <v>-12.265274</v>
      </c>
      <c r="CU1282" s="861">
        <v>-8.7127219999999994</v>
      </c>
      <c r="CV1282" s="861">
        <v>-15.146734</v>
      </c>
      <c r="CW1282" s="861">
        <v>-8.9474090000000004</v>
      </c>
      <c r="CX1282" s="861">
        <v>-15.225588</v>
      </c>
      <c r="CY1282" s="861">
        <v>-9.8727889999999991</v>
      </c>
      <c r="CZ1282" s="861">
        <v>-11.270227999999999</v>
      </c>
      <c r="DA1282" s="861">
        <v>-8.1618840000000006</v>
      </c>
      <c r="DB1282" s="861">
        <v>-11.975386</v>
      </c>
      <c r="DC1282" s="861">
        <v>-7.7170230000000002</v>
      </c>
      <c r="DD1282" s="861">
        <v>-14.904714</v>
      </c>
      <c r="DE1282" s="861">
        <v>-10.194623</v>
      </c>
      <c r="DF1282" s="861">
        <v>-15.30021</v>
      </c>
      <c r="DG1282" s="861">
        <v>-10.713085</v>
      </c>
      <c r="DH1282" s="861">
        <v>-11.223998999999999</v>
      </c>
      <c r="DI1282" s="861">
        <v>-8.5708789999999997</v>
      </c>
      <c r="DJ1282" s="861">
        <v>-11.758277</v>
      </c>
      <c r="DK1282" s="861">
        <v>-8.8153509999999997</v>
      </c>
      <c r="DL1282" s="861">
        <v>-15.080076999999999</v>
      </c>
      <c r="DM1282" s="861">
        <v>-11.858053999999999</v>
      </c>
      <c r="DN1282" s="861">
        <v>-15.325766</v>
      </c>
      <c r="DO1282" s="861">
        <v>-11.670857</v>
      </c>
      <c r="DP1282" s="861">
        <v>-11.881696</v>
      </c>
      <c r="DQ1282" s="861">
        <v>-9.3922480000000004</v>
      </c>
      <c r="DR1282" s="861">
        <v>-12.055771999999999</v>
      </c>
      <c r="DS1282" s="861">
        <v>-10.025047000000001</v>
      </c>
      <c r="DT1282" s="861">
        <v>-14.805272</v>
      </c>
      <c r="DU1282" s="861">
        <v>-12.493796</v>
      </c>
      <c r="DV1282" s="861">
        <v>-15.121852000000001</v>
      </c>
      <c r="DW1282" s="861">
        <v>-9.7408420000000007</v>
      </c>
      <c r="DX1282" s="861">
        <v>11.285754000000001</v>
      </c>
      <c r="DY1282" s="861">
        <v>7.6305009999999998</v>
      </c>
      <c r="DZ1282" s="861">
        <v>159.45080100000001</v>
      </c>
      <c r="EA1282" s="861">
        <v>150.081592</v>
      </c>
      <c r="EB1282" s="861">
        <v>120.43</v>
      </c>
      <c r="EC1282" s="861">
        <v>3.2530000000000001</v>
      </c>
      <c r="ED1282" s="861">
        <v>385.9</v>
      </c>
      <c r="EE1282" s="861">
        <v>120.47</v>
      </c>
      <c r="EF1282" s="861">
        <v>5.2949999999999999</v>
      </c>
      <c r="EG1282" s="861">
        <v>632.5</v>
      </c>
      <c r="EH1282" s="861">
        <v>120.4</v>
      </c>
      <c r="EI1282" s="861">
        <v>4.8719999999999999</v>
      </c>
      <c r="EJ1282" s="861">
        <v>578.70000000000005</v>
      </c>
      <c r="EK1282" s="861">
        <v>9.6847600000000007</v>
      </c>
      <c r="EL1282" s="861">
        <v>10.987722</v>
      </c>
      <c r="EM1282" s="861">
        <v>-19.472376000000001</v>
      </c>
      <c r="EN1282" s="861">
        <v>-26.451253000000001</v>
      </c>
      <c r="EO1282" s="861">
        <v>93.813597000000001</v>
      </c>
      <c r="EP1282" s="861">
        <v>89.677834000000004</v>
      </c>
      <c r="EQ1282" s="861">
        <v>-11.633628</v>
      </c>
      <c r="ER1282" s="861">
        <v>5882.5586080000003</v>
      </c>
      <c r="ES1282" s="861">
        <v>13715.895114000001</v>
      </c>
      <c r="ET1282" s="861">
        <v>12801.882339</v>
      </c>
      <c r="EU1282" s="861"/>
      <c r="EV1282" s="861"/>
      <c r="EW1282" s="861"/>
      <c r="EX1282" s="861"/>
      <c r="EY1282" s="861"/>
      <c r="EZ1282" s="861"/>
      <c r="FA1282" s="861"/>
      <c r="FB1282" s="861"/>
      <c r="FC1282" s="861"/>
      <c r="FD1282" s="861"/>
    </row>
    <row r="1283" spans="1:160" x14ac:dyDescent="0.25">
      <c r="A1283" s="837">
        <v>46142</v>
      </c>
      <c r="B1283" s="836">
        <v>0.26104166666666667</v>
      </c>
      <c r="C1283" s="861">
        <v>72420</v>
      </c>
      <c r="D1283" s="861">
        <v>0</v>
      </c>
      <c r="E1283" s="861">
        <v>0</v>
      </c>
      <c r="F1283" s="861">
        <v>75.475076000000001</v>
      </c>
      <c r="G1283" s="861">
        <v>71.609384000000006</v>
      </c>
      <c r="H1283" s="861">
        <v>64.987978999999996</v>
      </c>
      <c r="I1283" s="861">
        <v>73.951785000000001</v>
      </c>
      <c r="J1283" s="861">
        <v>71.935007999999996</v>
      </c>
      <c r="K1283" s="861">
        <v>71.149527000000006</v>
      </c>
      <c r="L1283" s="861">
        <v>73.830770999999999</v>
      </c>
      <c r="M1283" s="861">
        <v>74.631947999999994</v>
      </c>
      <c r="N1283" s="861">
        <v>-11.018185000000001</v>
      </c>
      <c r="O1283" s="861">
        <v>-13.441273000000001</v>
      </c>
      <c r="P1283" s="861">
        <v>-14.535527999999999</v>
      </c>
      <c r="Q1283" s="861">
        <v>-9.8936189999999993</v>
      </c>
      <c r="R1283" s="861">
        <v>-11.605786999999999</v>
      </c>
      <c r="S1283" s="861">
        <v>-12.746354999999999</v>
      </c>
      <c r="T1283" s="861">
        <v>81.774122000000006</v>
      </c>
      <c r="U1283" s="861">
        <v>74.492461000000006</v>
      </c>
      <c r="V1283" s="861">
        <v>92.666589000000002</v>
      </c>
      <c r="W1283" s="861">
        <v>91.780468999999997</v>
      </c>
      <c r="X1283" s="861">
        <v>-9.8328670000000002</v>
      </c>
      <c r="Y1283" s="861">
        <v>-10.087438000000001</v>
      </c>
      <c r="Z1283" s="861">
        <v>-13.640185000000001</v>
      </c>
      <c r="AA1283" s="861">
        <v>-13.141937</v>
      </c>
      <c r="AB1283" s="861">
        <v>-12.941958</v>
      </c>
      <c r="AC1283" s="861">
        <v>-13.755331</v>
      </c>
      <c r="AD1283" s="861">
        <v>-15.775430999999999</v>
      </c>
      <c r="AE1283" s="861">
        <v>101.720378</v>
      </c>
      <c r="AF1283" s="861">
        <v>95.674993999999998</v>
      </c>
      <c r="AG1283" s="861">
        <v>86.474610999999996</v>
      </c>
      <c r="AH1283" s="861">
        <v>106.873853</v>
      </c>
      <c r="AI1283" s="861">
        <v>89.022958000000003</v>
      </c>
      <c r="AJ1283" s="861">
        <v>70.599258000000006</v>
      </c>
      <c r="AK1283" s="861">
        <v>-10.20721</v>
      </c>
      <c r="AL1283" s="861">
        <v>-12.90518</v>
      </c>
      <c r="AM1283" s="861">
        <v>-9.6510379999999998</v>
      </c>
      <c r="AN1283" s="861">
        <v>91.817173999999994</v>
      </c>
      <c r="AO1283" s="861">
        <v>91.028046000000003</v>
      </c>
      <c r="AP1283" s="861">
        <v>89.850093999999999</v>
      </c>
      <c r="AQ1283" s="861">
        <v>87.225845000000007</v>
      </c>
      <c r="AR1283" s="861">
        <v>72.198882999999995</v>
      </c>
      <c r="AS1283" s="861">
        <v>62.964810999999997</v>
      </c>
      <c r="AT1283" s="861">
        <v>75.720040999999995</v>
      </c>
      <c r="AU1283" s="861">
        <v>74.723853000000005</v>
      </c>
      <c r="AV1283" s="861">
        <v>74.343905000000007</v>
      </c>
      <c r="AW1283" s="861">
        <v>73.528333000000003</v>
      </c>
      <c r="AX1283" s="861">
        <v>88.568348</v>
      </c>
      <c r="AY1283" s="861">
        <v>86.598526000000007</v>
      </c>
      <c r="AZ1283" s="861">
        <v>-11.130651</v>
      </c>
      <c r="BA1283" s="861">
        <v>-9.0888270000000002</v>
      </c>
      <c r="BB1283" s="861">
        <v>-17.753150999999999</v>
      </c>
      <c r="BC1283" s="861">
        <v>-16.665168000000001</v>
      </c>
      <c r="BD1283" s="861">
        <v>-17.348497999999999</v>
      </c>
      <c r="BE1283" s="861">
        <v>-13.662727</v>
      </c>
      <c r="BF1283" s="861">
        <v>31.460319999999999</v>
      </c>
      <c r="BG1283" s="861">
        <v>141.10274200000001</v>
      </c>
      <c r="BH1283" s="861">
        <v>109.24803799999999</v>
      </c>
      <c r="BI1283" s="861">
        <v>47.071081</v>
      </c>
      <c r="BJ1283" s="861">
        <v>129.54343499999999</v>
      </c>
      <c r="BK1283" s="861">
        <v>84.966475000000003</v>
      </c>
      <c r="BL1283" s="861">
        <v>73.842883</v>
      </c>
      <c r="BM1283" s="861">
        <v>-22.420051000000001</v>
      </c>
      <c r="BN1283" s="861">
        <v>-17.147248000000001</v>
      </c>
      <c r="BO1283" s="861">
        <v>-15.501917000000001</v>
      </c>
      <c r="BP1283" s="861">
        <v>-17.072734000000001</v>
      </c>
      <c r="BQ1283" s="861">
        <v>85.935359000000005</v>
      </c>
      <c r="BR1283" s="861">
        <v>88.579813999999999</v>
      </c>
      <c r="BS1283" s="861">
        <v>84.754367999999999</v>
      </c>
      <c r="BT1283" s="861">
        <v>57.094597</v>
      </c>
      <c r="BU1283" s="861">
        <v>64.426997</v>
      </c>
      <c r="BV1283" s="861">
        <v>60.209231000000003</v>
      </c>
      <c r="BW1283" s="861">
        <v>64.099721000000002</v>
      </c>
      <c r="BX1283" s="861">
        <v>-16.177412</v>
      </c>
      <c r="BY1283" s="861">
        <v>-16.38739</v>
      </c>
      <c r="BZ1283" s="861">
        <v>-17.85764</v>
      </c>
      <c r="CA1283" s="861">
        <v>-18.018744999999999</v>
      </c>
      <c r="CB1283" s="861">
        <v>-11.943830999999999</v>
      </c>
      <c r="CC1283" s="861">
        <v>-9.485652</v>
      </c>
      <c r="CD1283" s="861">
        <v>-12.406262999999999</v>
      </c>
      <c r="CE1283" s="861">
        <v>-9.6019550000000002</v>
      </c>
      <c r="CF1283" s="861">
        <v>-14.984724999999999</v>
      </c>
      <c r="CG1283" s="861">
        <v>-10.087674</v>
      </c>
      <c r="CH1283" s="861">
        <v>-15.183325999999999</v>
      </c>
      <c r="CI1283" s="861">
        <v>-11.261146</v>
      </c>
      <c r="CJ1283" s="861">
        <v>-11.793680999999999</v>
      </c>
      <c r="CK1283" s="861">
        <v>-8.6407469999999993</v>
      </c>
      <c r="CL1283" s="861">
        <v>-11.899571</v>
      </c>
      <c r="CM1283" s="861">
        <v>-8.0009060000000005</v>
      </c>
      <c r="CN1283" s="861">
        <v>-14.645189999999999</v>
      </c>
      <c r="CO1283" s="861">
        <v>-10.786009</v>
      </c>
      <c r="CP1283" s="861">
        <v>-15.151434</v>
      </c>
      <c r="CQ1283" s="861">
        <v>-11.753488000000001</v>
      </c>
      <c r="CR1283" s="861">
        <v>-11.537986999999999</v>
      </c>
      <c r="CS1283" s="861">
        <v>-9.0359359999999995</v>
      </c>
      <c r="CT1283" s="861">
        <v>-12.222367999999999</v>
      </c>
      <c r="CU1283" s="861">
        <v>-8.6780170000000005</v>
      </c>
      <c r="CV1283" s="861">
        <v>-15.153783000000001</v>
      </c>
      <c r="CW1283" s="861">
        <v>-8.9511099999999999</v>
      </c>
      <c r="CX1283" s="861">
        <v>-15.25475</v>
      </c>
      <c r="CY1283" s="861">
        <v>-9.8735529999999994</v>
      </c>
      <c r="CZ1283" s="861">
        <v>-11.276636</v>
      </c>
      <c r="DA1283" s="861">
        <v>-8.1641139999999996</v>
      </c>
      <c r="DB1283" s="861">
        <v>-11.988458</v>
      </c>
      <c r="DC1283" s="861">
        <v>-7.7281370000000003</v>
      </c>
      <c r="DD1283" s="861">
        <v>-14.913814</v>
      </c>
      <c r="DE1283" s="861">
        <v>-10.205063000000001</v>
      </c>
      <c r="DF1283" s="861">
        <v>-15.296455</v>
      </c>
      <c r="DG1283" s="861">
        <v>-10.720162999999999</v>
      </c>
      <c r="DH1283" s="861">
        <v>-11.243778000000001</v>
      </c>
      <c r="DI1283" s="861">
        <v>-8.5482440000000004</v>
      </c>
      <c r="DJ1283" s="861">
        <v>-11.771293</v>
      </c>
      <c r="DK1283" s="861">
        <v>-8.8236229999999995</v>
      </c>
      <c r="DL1283" s="861">
        <v>-15.100258999999999</v>
      </c>
      <c r="DM1283" s="861">
        <v>-11.865895</v>
      </c>
      <c r="DN1283" s="861">
        <v>-15.322957000000001</v>
      </c>
      <c r="DO1283" s="861">
        <v>-11.674652</v>
      </c>
      <c r="DP1283" s="861">
        <v>-11.874196</v>
      </c>
      <c r="DQ1283" s="861">
        <v>-9.3972449999999998</v>
      </c>
      <c r="DR1283" s="861">
        <v>-12.070207</v>
      </c>
      <c r="DS1283" s="861">
        <v>-10.033804</v>
      </c>
      <c r="DT1283" s="861">
        <v>-14.791869999999999</v>
      </c>
      <c r="DU1283" s="861">
        <v>-12.488923</v>
      </c>
      <c r="DV1283" s="861">
        <v>-15.116884000000001</v>
      </c>
      <c r="DW1283" s="861">
        <v>-9.7232509999999994</v>
      </c>
      <c r="DX1283" s="861">
        <v>11.263785</v>
      </c>
      <c r="DY1283" s="861">
        <v>7.6227729999999996</v>
      </c>
      <c r="DZ1283" s="861">
        <v>159.481324</v>
      </c>
      <c r="EA1283" s="861">
        <v>150.220889</v>
      </c>
      <c r="EB1283" s="861">
        <v>120.84</v>
      </c>
      <c r="EC1283" s="861">
        <v>1.236</v>
      </c>
      <c r="ED1283" s="861">
        <v>132.1</v>
      </c>
      <c r="EE1283" s="861">
        <v>120.94</v>
      </c>
      <c r="EF1283" s="861">
        <v>5.2969999999999997</v>
      </c>
      <c r="EG1283" s="861">
        <v>629.9</v>
      </c>
      <c r="EH1283" s="861">
        <v>120.78</v>
      </c>
      <c r="EI1283" s="861">
        <v>4.8639999999999999</v>
      </c>
      <c r="EJ1283" s="861">
        <v>580.4</v>
      </c>
      <c r="EK1283" s="861">
        <v>9.8609349999999996</v>
      </c>
      <c r="EL1283" s="861">
        <v>10.965004</v>
      </c>
      <c r="EM1283" s="861">
        <v>-19.511973000000001</v>
      </c>
      <c r="EN1283" s="861">
        <v>-26.466920999999999</v>
      </c>
      <c r="EO1283" s="861">
        <v>93.826801000000003</v>
      </c>
      <c r="EP1283" s="861">
        <v>89.740568999999994</v>
      </c>
      <c r="EQ1283" s="861">
        <v>-11.634855</v>
      </c>
      <c r="ER1283" s="861">
        <v>5888.9099079999996</v>
      </c>
      <c r="ES1283" s="861">
        <v>13726.406833999999</v>
      </c>
      <c r="ET1283" s="861">
        <v>12811.516277999999</v>
      </c>
      <c r="EU1283" s="861"/>
      <c r="EV1283" s="861"/>
      <c r="EW1283" s="861"/>
      <c r="EX1283" s="861"/>
      <c r="EY1283" s="861"/>
      <c r="EZ1283" s="861"/>
      <c r="FA1283" s="861"/>
      <c r="FB1283" s="861"/>
      <c r="FC1283" s="861"/>
      <c r="FD1283" s="861"/>
    </row>
    <row r="1284" spans="1:160" x14ac:dyDescent="0.25">
      <c r="A1284" s="837">
        <v>46142</v>
      </c>
      <c r="B1284" s="836">
        <v>0.26173611111111111</v>
      </c>
      <c r="C1284" s="861">
        <v>72480</v>
      </c>
      <c r="D1284" s="861">
        <v>0</v>
      </c>
      <c r="E1284" s="861">
        <v>0</v>
      </c>
      <c r="F1284" s="861">
        <v>75.598192999999995</v>
      </c>
      <c r="G1284" s="861">
        <v>71.616022000000001</v>
      </c>
      <c r="H1284" s="861">
        <v>65.083145000000002</v>
      </c>
      <c r="I1284" s="861">
        <v>73.961432000000002</v>
      </c>
      <c r="J1284" s="861">
        <v>72.026916</v>
      </c>
      <c r="K1284" s="861">
        <v>71.164298000000002</v>
      </c>
      <c r="L1284" s="861">
        <v>73.817541000000006</v>
      </c>
      <c r="M1284" s="861">
        <v>74.637746000000007</v>
      </c>
      <c r="N1284" s="861">
        <v>-11.012055</v>
      </c>
      <c r="O1284" s="861">
        <v>-13.455881</v>
      </c>
      <c r="P1284" s="861">
        <v>-14.551106000000001</v>
      </c>
      <c r="Q1284" s="861">
        <v>-9.9980919999999998</v>
      </c>
      <c r="R1284" s="861">
        <v>-11.578796000000001</v>
      </c>
      <c r="S1284" s="861">
        <v>-12.734398000000001</v>
      </c>
      <c r="T1284" s="861">
        <v>81.728775999999996</v>
      </c>
      <c r="U1284" s="861">
        <v>74.393891999999994</v>
      </c>
      <c r="V1284" s="861">
        <v>92.742755000000002</v>
      </c>
      <c r="W1284" s="861">
        <v>91.832684</v>
      </c>
      <c r="X1284" s="861">
        <v>-9.8305009999999999</v>
      </c>
      <c r="Y1284" s="861">
        <v>-10.089143</v>
      </c>
      <c r="Z1284" s="861">
        <v>-13.645203</v>
      </c>
      <c r="AA1284" s="861">
        <v>-13.170534</v>
      </c>
      <c r="AB1284" s="861">
        <v>-12.933566000000001</v>
      </c>
      <c r="AC1284" s="861">
        <v>-13.738431</v>
      </c>
      <c r="AD1284" s="861">
        <v>-15.733086999999999</v>
      </c>
      <c r="AE1284" s="861">
        <v>101.825823</v>
      </c>
      <c r="AF1284" s="861">
        <v>95.675163999999995</v>
      </c>
      <c r="AG1284" s="861">
        <v>86.554389</v>
      </c>
      <c r="AH1284" s="861">
        <v>106.95916699999999</v>
      </c>
      <c r="AI1284" s="861">
        <v>89.037694999999999</v>
      </c>
      <c r="AJ1284" s="861">
        <v>70.622806999999995</v>
      </c>
      <c r="AK1284" s="861">
        <v>-10.222485000000001</v>
      </c>
      <c r="AL1284" s="861">
        <v>-12.852981</v>
      </c>
      <c r="AM1284" s="861">
        <v>-9.6197440000000007</v>
      </c>
      <c r="AN1284" s="861">
        <v>91.831557000000004</v>
      </c>
      <c r="AO1284" s="861">
        <v>91.115081000000004</v>
      </c>
      <c r="AP1284" s="861">
        <v>90.042274000000006</v>
      </c>
      <c r="AQ1284" s="861">
        <v>87.327416999999997</v>
      </c>
      <c r="AR1284" s="861">
        <v>72.209890000000001</v>
      </c>
      <c r="AS1284" s="861">
        <v>62.931378000000002</v>
      </c>
      <c r="AT1284" s="861">
        <v>75.837727999999998</v>
      </c>
      <c r="AU1284" s="861">
        <v>74.797315999999995</v>
      </c>
      <c r="AV1284" s="861">
        <v>74.326516999999996</v>
      </c>
      <c r="AW1284" s="861">
        <v>73.456941</v>
      </c>
      <c r="AX1284" s="861">
        <v>88.559318000000005</v>
      </c>
      <c r="AY1284" s="861">
        <v>86.516959</v>
      </c>
      <c r="AZ1284" s="861">
        <v>-10.953355</v>
      </c>
      <c r="BA1284" s="861">
        <v>-9.0034650000000003</v>
      </c>
      <c r="BB1284" s="861">
        <v>-17.786470000000001</v>
      </c>
      <c r="BC1284" s="861">
        <v>-16.683253000000001</v>
      </c>
      <c r="BD1284" s="861">
        <v>-17.351409</v>
      </c>
      <c r="BE1284" s="861">
        <v>-13.779195</v>
      </c>
      <c r="BF1284" s="861">
        <v>31.519258000000001</v>
      </c>
      <c r="BG1284" s="861">
        <v>141.165291</v>
      </c>
      <c r="BH1284" s="861">
        <v>109.25338600000001</v>
      </c>
      <c r="BI1284" s="861">
        <v>47.030527999999997</v>
      </c>
      <c r="BJ1284" s="861">
        <v>129.56223399999999</v>
      </c>
      <c r="BK1284" s="861">
        <v>84.992486</v>
      </c>
      <c r="BL1284" s="861">
        <v>73.822704999999999</v>
      </c>
      <c r="BM1284" s="861">
        <v>-22.448626000000001</v>
      </c>
      <c r="BN1284" s="861">
        <v>-17.161843999999999</v>
      </c>
      <c r="BO1284" s="861">
        <v>-15.542986000000001</v>
      </c>
      <c r="BP1284" s="861">
        <v>-17.060751</v>
      </c>
      <c r="BQ1284" s="861">
        <v>85.917946999999998</v>
      </c>
      <c r="BR1284" s="861">
        <v>88.613310999999996</v>
      </c>
      <c r="BS1284" s="861">
        <v>84.810146000000003</v>
      </c>
      <c r="BT1284" s="861">
        <v>57.069380000000002</v>
      </c>
      <c r="BU1284" s="861">
        <v>64.496493999999998</v>
      </c>
      <c r="BV1284" s="861">
        <v>60.298853999999999</v>
      </c>
      <c r="BW1284" s="861">
        <v>64.118329000000003</v>
      </c>
      <c r="BX1284" s="861">
        <v>-16.106189000000001</v>
      </c>
      <c r="BY1284" s="861">
        <v>-16.439399000000002</v>
      </c>
      <c r="BZ1284" s="861">
        <v>-17.905531</v>
      </c>
      <c r="CA1284" s="861">
        <v>-17.975866</v>
      </c>
      <c r="CB1284" s="861">
        <v>-11.937609</v>
      </c>
      <c r="CC1284" s="861">
        <v>-9.4833540000000003</v>
      </c>
      <c r="CD1284" s="861">
        <v>-12.426095999999999</v>
      </c>
      <c r="CE1284" s="861">
        <v>-9.6071620000000006</v>
      </c>
      <c r="CF1284" s="861">
        <v>-14.990714000000001</v>
      </c>
      <c r="CG1284" s="861">
        <v>-10.094086000000001</v>
      </c>
      <c r="CH1284" s="861">
        <v>-15.190794</v>
      </c>
      <c r="CI1284" s="861">
        <v>-11.294900999999999</v>
      </c>
      <c r="CJ1284" s="861">
        <v>-11.823229</v>
      </c>
      <c r="CK1284" s="861">
        <v>-8.6337700000000002</v>
      </c>
      <c r="CL1284" s="861">
        <v>-11.915153</v>
      </c>
      <c r="CM1284" s="861">
        <v>-8.0131160000000001</v>
      </c>
      <c r="CN1284" s="861">
        <v>-14.642666</v>
      </c>
      <c r="CO1284" s="861">
        <v>-10.796188000000001</v>
      </c>
      <c r="CP1284" s="861">
        <v>-15.158346999999999</v>
      </c>
      <c r="CQ1284" s="861">
        <v>-11.753304999999999</v>
      </c>
      <c r="CR1284" s="861">
        <v>-11.559445</v>
      </c>
      <c r="CS1284" s="861">
        <v>-9.0596530000000008</v>
      </c>
      <c r="CT1284" s="861">
        <v>-12.258951</v>
      </c>
      <c r="CU1284" s="861">
        <v>-8.6965990000000009</v>
      </c>
      <c r="CV1284" s="861">
        <v>-15.165932</v>
      </c>
      <c r="CW1284" s="861">
        <v>-8.9814139999999991</v>
      </c>
      <c r="CX1284" s="861">
        <v>-15.256964999999999</v>
      </c>
      <c r="CY1284" s="861">
        <v>-9.9043709999999994</v>
      </c>
      <c r="CZ1284" s="861">
        <v>-11.283068999999999</v>
      </c>
      <c r="DA1284" s="861">
        <v>-8.1952459999999991</v>
      </c>
      <c r="DB1284" s="861">
        <v>-12.012245</v>
      </c>
      <c r="DC1284" s="861">
        <v>-7.7414769999999997</v>
      </c>
      <c r="DD1284" s="861">
        <v>-14.940073</v>
      </c>
      <c r="DE1284" s="861">
        <v>-10.227372000000001</v>
      </c>
      <c r="DF1284" s="861">
        <v>-15.313084</v>
      </c>
      <c r="DG1284" s="861">
        <v>-10.7456</v>
      </c>
      <c r="DH1284" s="861">
        <v>-11.251837999999999</v>
      </c>
      <c r="DI1284" s="861">
        <v>-8.5858279999999993</v>
      </c>
      <c r="DJ1284" s="861">
        <v>-11.768125</v>
      </c>
      <c r="DK1284" s="861">
        <v>-8.8481070000000006</v>
      </c>
      <c r="DL1284" s="861">
        <v>-15.108521</v>
      </c>
      <c r="DM1284" s="861">
        <v>-11.895768</v>
      </c>
      <c r="DN1284" s="861">
        <v>-15.331068999999999</v>
      </c>
      <c r="DO1284" s="861">
        <v>-11.691186999999999</v>
      </c>
      <c r="DP1284" s="861">
        <v>-11.862023000000001</v>
      </c>
      <c r="DQ1284" s="861">
        <v>-9.4315979999999993</v>
      </c>
      <c r="DR1284" s="861">
        <v>-12.056679000000001</v>
      </c>
      <c r="DS1284" s="861">
        <v>-10.068661000000001</v>
      </c>
      <c r="DT1284" s="861">
        <v>-14.8233</v>
      </c>
      <c r="DU1284" s="861">
        <v>-12.532489999999999</v>
      </c>
      <c r="DV1284" s="861">
        <v>-15.133933000000001</v>
      </c>
      <c r="DW1284" s="861">
        <v>-9.7603270000000002</v>
      </c>
      <c r="DX1284" s="861">
        <v>11.241039000000001</v>
      </c>
      <c r="DY1284" s="861">
        <v>7.583939</v>
      </c>
      <c r="DZ1284" s="861">
        <v>159.16890000000001</v>
      </c>
      <c r="EA1284" s="861">
        <v>149.99138400000001</v>
      </c>
      <c r="EB1284" s="861">
        <v>120.84</v>
      </c>
      <c r="EC1284" s="861">
        <v>1.236</v>
      </c>
      <c r="ED1284" s="861">
        <v>132.19999999999999</v>
      </c>
      <c r="EE1284" s="861">
        <v>120.97</v>
      </c>
      <c r="EF1284" s="861">
        <v>5.2990000000000004</v>
      </c>
      <c r="EG1284" s="861">
        <v>632.6</v>
      </c>
      <c r="EH1284" s="861">
        <v>120.79</v>
      </c>
      <c r="EI1284" s="861">
        <v>4.8959999999999999</v>
      </c>
      <c r="EJ1284" s="861">
        <v>578.4</v>
      </c>
      <c r="EK1284" s="861">
        <v>9.9332539999999998</v>
      </c>
      <c r="EL1284" s="861">
        <v>11.002729</v>
      </c>
      <c r="EM1284" s="861">
        <v>-19.552997999999999</v>
      </c>
      <c r="EN1284" s="861">
        <v>-26.545715000000001</v>
      </c>
      <c r="EO1284" s="861">
        <v>93.691569999999999</v>
      </c>
      <c r="EP1284" s="861">
        <v>89.637186</v>
      </c>
      <c r="EQ1284" s="861">
        <v>-11.651071999999999</v>
      </c>
      <c r="ER1284" s="861">
        <v>5891.1135270000004</v>
      </c>
      <c r="ES1284" s="861">
        <v>13736.929776999999</v>
      </c>
      <c r="ET1284" s="861">
        <v>12821.17489</v>
      </c>
      <c r="EU1284" s="861"/>
      <c r="EV1284" s="861"/>
      <c r="EW1284" s="861"/>
      <c r="EX1284" s="861"/>
      <c r="EY1284" s="861"/>
      <c r="EZ1284" s="861"/>
      <c r="FA1284" s="861"/>
      <c r="FB1284" s="861"/>
      <c r="FC1284" s="861"/>
      <c r="FD1284" s="861"/>
    </row>
    <row r="1285" spans="1:160" x14ac:dyDescent="0.25">
      <c r="A1285" s="837">
        <v>46142</v>
      </c>
      <c r="B1285" s="836">
        <v>0.26243055555555556</v>
      </c>
      <c r="C1285" s="861">
        <v>72540</v>
      </c>
      <c r="D1285" s="861">
        <v>0</v>
      </c>
      <c r="E1285" s="861">
        <v>0</v>
      </c>
      <c r="F1285" s="861">
        <v>75.664041999999995</v>
      </c>
      <c r="G1285" s="861">
        <v>71.649103999999994</v>
      </c>
      <c r="H1285" s="861">
        <v>65.117338000000004</v>
      </c>
      <c r="I1285" s="861">
        <v>73.947371000000004</v>
      </c>
      <c r="J1285" s="861">
        <v>72.078946999999999</v>
      </c>
      <c r="K1285" s="861">
        <v>71.164617000000007</v>
      </c>
      <c r="L1285" s="861">
        <v>73.854770000000002</v>
      </c>
      <c r="M1285" s="861">
        <v>74.656768999999997</v>
      </c>
      <c r="N1285" s="861">
        <v>-10.944637</v>
      </c>
      <c r="O1285" s="861">
        <v>-13.462755</v>
      </c>
      <c r="P1285" s="861">
        <v>-14.512615</v>
      </c>
      <c r="Q1285" s="861">
        <v>-10.034686000000001</v>
      </c>
      <c r="R1285" s="861">
        <v>-11.622539</v>
      </c>
      <c r="S1285" s="861">
        <v>-12.765494</v>
      </c>
      <c r="T1285" s="861">
        <v>81.938311999999996</v>
      </c>
      <c r="U1285" s="861">
        <v>74.197323999999995</v>
      </c>
      <c r="V1285" s="861">
        <v>92.997816</v>
      </c>
      <c r="W1285" s="861">
        <v>92.092564999999993</v>
      </c>
      <c r="X1285" s="861">
        <v>-9.8406210000000005</v>
      </c>
      <c r="Y1285" s="861">
        <v>-10.081151</v>
      </c>
      <c r="Z1285" s="861">
        <v>-13.639526</v>
      </c>
      <c r="AA1285" s="861">
        <v>-13.156843</v>
      </c>
      <c r="AB1285" s="861">
        <v>-12.921765000000001</v>
      </c>
      <c r="AC1285" s="861">
        <v>-13.693098000000001</v>
      </c>
      <c r="AD1285" s="861">
        <v>-15.688219999999999</v>
      </c>
      <c r="AE1285" s="861">
        <v>101.972758</v>
      </c>
      <c r="AF1285" s="861">
        <v>95.734862000000007</v>
      </c>
      <c r="AG1285" s="861">
        <v>86.569284999999994</v>
      </c>
      <c r="AH1285" s="861">
        <v>106.877976</v>
      </c>
      <c r="AI1285" s="861">
        <v>89.224963000000002</v>
      </c>
      <c r="AJ1285" s="861">
        <v>70.944014999999993</v>
      </c>
      <c r="AK1285" s="861">
        <v>-10.189781999999999</v>
      </c>
      <c r="AL1285" s="861">
        <v>-12.789408</v>
      </c>
      <c r="AM1285" s="861">
        <v>-9.5982350000000007</v>
      </c>
      <c r="AN1285" s="861">
        <v>91.992217999999994</v>
      </c>
      <c r="AO1285" s="861">
        <v>91.331976999999995</v>
      </c>
      <c r="AP1285" s="861">
        <v>90.136585999999994</v>
      </c>
      <c r="AQ1285" s="861">
        <v>87.432848000000007</v>
      </c>
      <c r="AR1285" s="861">
        <v>72.223336000000003</v>
      </c>
      <c r="AS1285" s="861">
        <v>62.925691</v>
      </c>
      <c r="AT1285" s="861">
        <v>75.877161999999998</v>
      </c>
      <c r="AU1285" s="861">
        <v>74.849050000000005</v>
      </c>
      <c r="AV1285" s="861">
        <v>74.260334999999998</v>
      </c>
      <c r="AW1285" s="861">
        <v>73.821952999999993</v>
      </c>
      <c r="AX1285" s="861">
        <v>88.736332000000004</v>
      </c>
      <c r="AY1285" s="861">
        <v>86.607292999999999</v>
      </c>
      <c r="AZ1285" s="861">
        <v>-10.944823</v>
      </c>
      <c r="BA1285" s="861">
        <v>-9.0436920000000001</v>
      </c>
      <c r="BB1285" s="861">
        <v>-17.825218</v>
      </c>
      <c r="BC1285" s="861">
        <v>-16.734266000000002</v>
      </c>
      <c r="BD1285" s="861">
        <v>-17.354994000000001</v>
      </c>
      <c r="BE1285" s="861">
        <v>-13.722189</v>
      </c>
      <c r="BF1285" s="861">
        <v>31.432713</v>
      </c>
      <c r="BG1285" s="861">
        <v>141.14791500000001</v>
      </c>
      <c r="BH1285" s="861">
        <v>109.272542</v>
      </c>
      <c r="BI1285" s="861">
        <v>47.044136000000002</v>
      </c>
      <c r="BJ1285" s="861">
        <v>129.66443899999999</v>
      </c>
      <c r="BK1285" s="861">
        <v>85.084821000000005</v>
      </c>
      <c r="BL1285" s="861">
        <v>73.949661000000006</v>
      </c>
      <c r="BM1285" s="861">
        <v>-22.433710000000001</v>
      </c>
      <c r="BN1285" s="861">
        <v>-17.127326</v>
      </c>
      <c r="BO1285" s="861">
        <v>-15.527494000000001</v>
      </c>
      <c r="BP1285" s="861">
        <v>-16.974515</v>
      </c>
      <c r="BQ1285" s="861">
        <v>85.961623000000003</v>
      </c>
      <c r="BR1285" s="861">
        <v>88.704784000000004</v>
      </c>
      <c r="BS1285" s="861">
        <v>84.829359999999994</v>
      </c>
      <c r="BT1285" s="861">
        <v>57.014578999999998</v>
      </c>
      <c r="BU1285" s="861">
        <v>64.505602999999994</v>
      </c>
      <c r="BV1285" s="861">
        <v>60.242240000000002</v>
      </c>
      <c r="BW1285" s="861">
        <v>64.165094999999994</v>
      </c>
      <c r="BX1285" s="861">
        <v>-15.978059999999999</v>
      </c>
      <c r="BY1285" s="861">
        <v>-16.349125000000001</v>
      </c>
      <c r="BZ1285" s="861">
        <v>-17.929663000000001</v>
      </c>
      <c r="CA1285" s="861">
        <v>-17.980515</v>
      </c>
      <c r="CB1285" s="861">
        <v>-11.932798</v>
      </c>
      <c r="CC1285" s="861">
        <v>-9.5183940000000007</v>
      </c>
      <c r="CD1285" s="861">
        <v>-12.396286</v>
      </c>
      <c r="CE1285" s="861">
        <v>-9.6051549999999999</v>
      </c>
      <c r="CF1285" s="861">
        <v>-15.016584999999999</v>
      </c>
      <c r="CG1285" s="861">
        <v>-10.114594</v>
      </c>
      <c r="CH1285" s="861">
        <v>-15.19069</v>
      </c>
      <c r="CI1285" s="861">
        <v>-11.280690999999999</v>
      </c>
      <c r="CJ1285" s="861">
        <v>-11.814654000000001</v>
      </c>
      <c r="CK1285" s="861">
        <v>-8.6579910000000009</v>
      </c>
      <c r="CL1285" s="861">
        <v>-11.939971</v>
      </c>
      <c r="CM1285" s="861">
        <v>-8.0307639999999996</v>
      </c>
      <c r="CN1285" s="861">
        <v>-14.67656</v>
      </c>
      <c r="CO1285" s="861">
        <v>-10.798392</v>
      </c>
      <c r="CP1285" s="861">
        <v>-15.181535999999999</v>
      </c>
      <c r="CQ1285" s="861">
        <v>-11.775899000000001</v>
      </c>
      <c r="CR1285" s="861">
        <v>-11.546277</v>
      </c>
      <c r="CS1285" s="861">
        <v>-9.0291979999999992</v>
      </c>
      <c r="CT1285" s="861">
        <v>-12.286117000000001</v>
      </c>
      <c r="CU1285" s="861">
        <v>-8.6987900000000007</v>
      </c>
      <c r="CV1285" s="861">
        <v>-15.20316</v>
      </c>
      <c r="CW1285" s="861">
        <v>-8.9765770000000007</v>
      </c>
      <c r="CX1285" s="861">
        <v>-15.283652</v>
      </c>
      <c r="CY1285" s="861">
        <v>-9.9069020000000005</v>
      </c>
      <c r="CZ1285" s="861">
        <v>-11.293129</v>
      </c>
      <c r="DA1285" s="861">
        <v>-8.1917609999999996</v>
      </c>
      <c r="DB1285" s="861">
        <v>-11.995558000000001</v>
      </c>
      <c r="DC1285" s="861">
        <v>-7.7501540000000002</v>
      </c>
      <c r="DD1285" s="861">
        <v>-14.923690000000001</v>
      </c>
      <c r="DE1285" s="861">
        <v>-10.230359</v>
      </c>
      <c r="DF1285" s="861">
        <v>-15.316858</v>
      </c>
      <c r="DG1285" s="861">
        <v>-10.755454</v>
      </c>
      <c r="DH1285" s="861">
        <v>-11.245241999999999</v>
      </c>
      <c r="DI1285" s="861">
        <v>-8.6094259999999991</v>
      </c>
      <c r="DJ1285" s="861">
        <v>-11.784782</v>
      </c>
      <c r="DK1285" s="861">
        <v>-8.8407959999999992</v>
      </c>
      <c r="DL1285" s="861">
        <v>-15.1129</v>
      </c>
      <c r="DM1285" s="861">
        <v>-11.880825</v>
      </c>
      <c r="DN1285" s="861">
        <v>-15.338155</v>
      </c>
      <c r="DO1285" s="861">
        <v>-11.681293</v>
      </c>
      <c r="DP1285" s="861">
        <v>-11.896841999999999</v>
      </c>
      <c r="DQ1285" s="861">
        <v>-9.4383470000000003</v>
      </c>
      <c r="DR1285" s="861">
        <v>-12.063927</v>
      </c>
      <c r="DS1285" s="861">
        <v>-10.059457999999999</v>
      </c>
      <c r="DT1285" s="861">
        <v>-14.834296999999999</v>
      </c>
      <c r="DU1285" s="861">
        <v>-12.542975999999999</v>
      </c>
      <c r="DV1285" s="861">
        <v>-15.159812000000001</v>
      </c>
      <c r="DW1285" s="861">
        <v>-9.7409510000000008</v>
      </c>
      <c r="DX1285" s="861">
        <v>11.311076</v>
      </c>
      <c r="DY1285" s="861">
        <v>7.5980340000000002</v>
      </c>
      <c r="DZ1285" s="861">
        <v>159.83525499999999</v>
      </c>
      <c r="EA1285" s="861">
        <v>150.55256</v>
      </c>
      <c r="EB1285" s="861">
        <v>120.23</v>
      </c>
      <c r="EC1285" s="861">
        <v>3.25</v>
      </c>
      <c r="ED1285" s="861">
        <v>384.9</v>
      </c>
      <c r="EE1285" s="861">
        <v>120.32</v>
      </c>
      <c r="EF1285" s="861">
        <v>5.3070000000000004</v>
      </c>
      <c r="EG1285" s="861">
        <v>631.6</v>
      </c>
      <c r="EH1285" s="861">
        <v>120.27</v>
      </c>
      <c r="EI1285" s="861">
        <v>4.8819999999999997</v>
      </c>
      <c r="EJ1285" s="861">
        <v>577.5</v>
      </c>
      <c r="EK1285" s="861">
        <v>9.8285330000000002</v>
      </c>
      <c r="EL1285" s="861">
        <v>10.989610000000001</v>
      </c>
      <c r="EM1285" s="861">
        <v>-19.426767999999999</v>
      </c>
      <c r="EN1285" s="861">
        <v>-26.517104</v>
      </c>
      <c r="EO1285" s="861">
        <v>93.979783999999995</v>
      </c>
      <c r="EP1285" s="861">
        <v>89.889787999999996</v>
      </c>
      <c r="EQ1285" s="861">
        <v>-11.657263</v>
      </c>
      <c r="ER1285" s="861">
        <v>5896.0558529999998</v>
      </c>
      <c r="ES1285" s="861">
        <v>13747.445017</v>
      </c>
      <c r="ET1285" s="861">
        <v>12830.822803999999</v>
      </c>
      <c r="EU1285" s="861"/>
      <c r="EV1285" s="861"/>
      <c r="EW1285" s="861"/>
      <c r="EX1285" s="861"/>
      <c r="EY1285" s="861"/>
      <c r="EZ1285" s="861"/>
      <c r="FA1285" s="861"/>
      <c r="FB1285" s="861"/>
      <c r="FC1285" s="861"/>
      <c r="FD1285" s="861"/>
    </row>
    <row r="1286" spans="1:160" x14ac:dyDescent="0.25">
      <c r="A1286" s="837">
        <v>46142</v>
      </c>
      <c r="B1286" s="836">
        <v>0.263125</v>
      </c>
      <c r="C1286" s="861">
        <v>72600</v>
      </c>
      <c r="D1286" s="861">
        <v>0</v>
      </c>
      <c r="E1286" s="861">
        <v>0</v>
      </c>
      <c r="F1286" s="861">
        <v>75.762598999999994</v>
      </c>
      <c r="G1286" s="861">
        <v>71.677312999999998</v>
      </c>
      <c r="H1286" s="861">
        <v>65.101748000000001</v>
      </c>
      <c r="I1286" s="861">
        <v>73.984263999999996</v>
      </c>
      <c r="J1286" s="861">
        <v>72.136689000000004</v>
      </c>
      <c r="K1286" s="861">
        <v>71.153260000000003</v>
      </c>
      <c r="L1286" s="861">
        <v>73.847331999999994</v>
      </c>
      <c r="M1286" s="861">
        <v>74.671311000000003</v>
      </c>
      <c r="N1286" s="861">
        <v>-11.06545</v>
      </c>
      <c r="O1286" s="861">
        <v>-13.413220000000001</v>
      </c>
      <c r="P1286" s="861">
        <v>-14.554221</v>
      </c>
      <c r="Q1286" s="861">
        <v>-9.9330490000000005</v>
      </c>
      <c r="R1286" s="861">
        <v>-11.526763000000001</v>
      </c>
      <c r="S1286" s="861">
        <v>-12.681327</v>
      </c>
      <c r="T1286" s="861">
        <v>81.889510000000001</v>
      </c>
      <c r="U1286" s="861">
        <v>73.838937000000001</v>
      </c>
      <c r="V1286" s="861">
        <v>92.936162999999993</v>
      </c>
      <c r="W1286" s="861">
        <v>91.974934000000005</v>
      </c>
      <c r="X1286" s="861">
        <v>-9.8396919999999994</v>
      </c>
      <c r="Y1286" s="861">
        <v>-10.188844</v>
      </c>
      <c r="Z1286" s="861">
        <v>-13.636895000000001</v>
      </c>
      <c r="AA1286" s="861">
        <v>-13.181098</v>
      </c>
      <c r="AB1286" s="861">
        <v>-12.93566</v>
      </c>
      <c r="AC1286" s="861">
        <v>-13.749498000000001</v>
      </c>
      <c r="AD1286" s="861">
        <v>-15.75367</v>
      </c>
      <c r="AE1286" s="861">
        <v>102.010351</v>
      </c>
      <c r="AF1286" s="861">
        <v>95.792102999999997</v>
      </c>
      <c r="AG1286" s="861">
        <v>86.412065999999996</v>
      </c>
      <c r="AH1286" s="861">
        <v>107.09222699999999</v>
      </c>
      <c r="AI1286" s="861">
        <v>89.247840999999994</v>
      </c>
      <c r="AJ1286" s="861">
        <v>70.908389</v>
      </c>
      <c r="AK1286" s="861">
        <v>-10.228248000000001</v>
      </c>
      <c r="AL1286" s="861">
        <v>-12.890916000000001</v>
      </c>
      <c r="AM1286" s="861">
        <v>-9.6091750000000005</v>
      </c>
      <c r="AN1286" s="861">
        <v>92.114259000000004</v>
      </c>
      <c r="AO1286" s="861">
        <v>91.239078000000006</v>
      </c>
      <c r="AP1286" s="861">
        <v>90.043975000000003</v>
      </c>
      <c r="AQ1286" s="861">
        <v>87.424474000000004</v>
      </c>
      <c r="AR1286" s="861">
        <v>72.171715000000006</v>
      </c>
      <c r="AS1286" s="861">
        <v>62.992189000000003</v>
      </c>
      <c r="AT1286" s="861">
        <v>75.788694000000007</v>
      </c>
      <c r="AU1286" s="861">
        <v>74.883842000000001</v>
      </c>
      <c r="AV1286" s="861">
        <v>74.653147000000004</v>
      </c>
      <c r="AW1286" s="861">
        <v>73.636564000000007</v>
      </c>
      <c r="AX1286" s="861">
        <v>88.680941000000004</v>
      </c>
      <c r="AY1286" s="861">
        <v>86.625947999999994</v>
      </c>
      <c r="AZ1286" s="861">
        <v>-11.079216000000001</v>
      </c>
      <c r="BA1286" s="861">
        <v>-8.9597770000000008</v>
      </c>
      <c r="BB1286" s="861">
        <v>-17.799392000000001</v>
      </c>
      <c r="BC1286" s="861">
        <v>-16.708959</v>
      </c>
      <c r="BD1286" s="861">
        <v>-17.370494999999998</v>
      </c>
      <c r="BE1286" s="861">
        <v>-13.632612999999999</v>
      </c>
      <c r="BF1286" s="861">
        <v>31.558247999999999</v>
      </c>
      <c r="BG1286" s="861">
        <v>141.25698199999999</v>
      </c>
      <c r="BH1286" s="861">
        <v>109.368854</v>
      </c>
      <c r="BI1286" s="861">
        <v>47.000490999999997</v>
      </c>
      <c r="BJ1286" s="861">
        <v>129.607113</v>
      </c>
      <c r="BK1286" s="861">
        <v>85.085971999999998</v>
      </c>
      <c r="BL1286" s="861">
        <v>73.851856999999995</v>
      </c>
      <c r="BM1286" s="861">
        <v>-22.423776</v>
      </c>
      <c r="BN1286" s="861">
        <v>-17.146052999999998</v>
      </c>
      <c r="BO1286" s="861">
        <v>-15.419305</v>
      </c>
      <c r="BP1286" s="861">
        <v>-16.985645000000002</v>
      </c>
      <c r="BQ1286" s="861">
        <v>86.062353999999999</v>
      </c>
      <c r="BR1286" s="861">
        <v>88.693841000000006</v>
      </c>
      <c r="BS1286" s="861">
        <v>84.863050999999999</v>
      </c>
      <c r="BT1286" s="861">
        <v>57.051121999999999</v>
      </c>
      <c r="BU1286" s="861">
        <v>64.510183999999995</v>
      </c>
      <c r="BV1286" s="861">
        <v>60.281233999999998</v>
      </c>
      <c r="BW1286" s="861">
        <v>64.256101000000001</v>
      </c>
      <c r="BX1286" s="861">
        <v>-16.179843000000002</v>
      </c>
      <c r="BY1286" s="861">
        <v>-16.358533999999999</v>
      </c>
      <c r="BZ1286" s="861">
        <v>-17.961331999999999</v>
      </c>
      <c r="CA1286" s="861">
        <v>-18.003156000000001</v>
      </c>
      <c r="CB1286" s="861">
        <v>-11.979233000000001</v>
      </c>
      <c r="CC1286" s="861">
        <v>-9.4924199999999992</v>
      </c>
      <c r="CD1286" s="861">
        <v>-12.437087999999999</v>
      </c>
      <c r="CE1286" s="861">
        <v>-9.6204499999999999</v>
      </c>
      <c r="CF1286" s="861">
        <v>-15.013658</v>
      </c>
      <c r="CG1286" s="861">
        <v>-10.089627999999999</v>
      </c>
      <c r="CH1286" s="861">
        <v>-15.238310999999999</v>
      </c>
      <c r="CI1286" s="861">
        <v>-11.294157999999999</v>
      </c>
      <c r="CJ1286" s="861">
        <v>-11.844606000000001</v>
      </c>
      <c r="CK1286" s="861">
        <v>-8.6498480000000004</v>
      </c>
      <c r="CL1286" s="861">
        <v>-11.927548</v>
      </c>
      <c r="CM1286" s="861">
        <v>-8.0053190000000001</v>
      </c>
      <c r="CN1286" s="861">
        <v>-14.655196</v>
      </c>
      <c r="CO1286" s="861">
        <v>-10.800653000000001</v>
      </c>
      <c r="CP1286" s="861">
        <v>-15.202309</v>
      </c>
      <c r="CQ1286" s="861">
        <v>-11.766909999999999</v>
      </c>
      <c r="CR1286" s="861">
        <v>-11.57634</v>
      </c>
      <c r="CS1286" s="861">
        <v>-9.0268090000000001</v>
      </c>
      <c r="CT1286" s="861">
        <v>-12.254529</v>
      </c>
      <c r="CU1286" s="861">
        <v>-8.696885</v>
      </c>
      <c r="CV1286" s="861">
        <v>-15.206913</v>
      </c>
      <c r="CW1286" s="861">
        <v>-8.9709230000000009</v>
      </c>
      <c r="CX1286" s="861">
        <v>-15.276623000000001</v>
      </c>
      <c r="CY1286" s="861">
        <v>-9.9440410000000004</v>
      </c>
      <c r="CZ1286" s="861">
        <v>-11.303544</v>
      </c>
      <c r="DA1286" s="861">
        <v>-8.2036409999999993</v>
      </c>
      <c r="DB1286" s="861">
        <v>-11.99009</v>
      </c>
      <c r="DC1286" s="861">
        <v>-7.7498659999999999</v>
      </c>
      <c r="DD1286" s="861">
        <v>-14.92488</v>
      </c>
      <c r="DE1286" s="861">
        <v>-10.255483999999999</v>
      </c>
      <c r="DF1286" s="861">
        <v>-15.323335999999999</v>
      </c>
      <c r="DG1286" s="861">
        <v>-10.797127</v>
      </c>
      <c r="DH1286" s="861">
        <v>-11.269076999999999</v>
      </c>
      <c r="DI1286" s="861">
        <v>-8.5978309999999993</v>
      </c>
      <c r="DJ1286" s="861">
        <v>-11.784894</v>
      </c>
      <c r="DK1286" s="861">
        <v>-8.8718260000000004</v>
      </c>
      <c r="DL1286" s="861">
        <v>-15.111822</v>
      </c>
      <c r="DM1286" s="861">
        <v>-11.901876</v>
      </c>
      <c r="DN1286" s="861">
        <v>-15.354573</v>
      </c>
      <c r="DO1286" s="861">
        <v>-11.708439</v>
      </c>
      <c r="DP1286" s="861">
        <v>-11.878809</v>
      </c>
      <c r="DQ1286" s="861">
        <v>-9.4609649999999998</v>
      </c>
      <c r="DR1286" s="861">
        <v>-12.058859</v>
      </c>
      <c r="DS1286" s="861">
        <v>-10.071773</v>
      </c>
      <c r="DT1286" s="861">
        <v>-14.829437</v>
      </c>
      <c r="DU1286" s="861">
        <v>-12.548499</v>
      </c>
      <c r="DV1286" s="861">
        <v>-15.157496999999999</v>
      </c>
      <c r="DW1286" s="861">
        <v>-9.7911970000000004</v>
      </c>
      <c r="DX1286" s="861">
        <v>11.293919000000001</v>
      </c>
      <c r="DY1286" s="861">
        <v>7.6510109999999996</v>
      </c>
      <c r="DZ1286" s="861">
        <v>159.48686499999999</v>
      </c>
      <c r="EA1286" s="861">
        <v>150.462838</v>
      </c>
      <c r="EB1286" s="861">
        <v>120.76</v>
      </c>
      <c r="EC1286" s="861">
        <v>1.2350000000000001</v>
      </c>
      <c r="ED1286" s="861">
        <v>132.1</v>
      </c>
      <c r="EE1286" s="861">
        <v>120.8</v>
      </c>
      <c r="EF1286" s="861">
        <v>5.3019999999999996</v>
      </c>
      <c r="EG1286" s="861">
        <v>629.1</v>
      </c>
      <c r="EH1286" s="861">
        <v>120.76</v>
      </c>
      <c r="EI1286" s="861">
        <v>4.8730000000000002</v>
      </c>
      <c r="EJ1286" s="861">
        <v>582.20000000000005</v>
      </c>
      <c r="EK1286" s="861">
        <v>9.8484909999999992</v>
      </c>
      <c r="EL1286" s="861">
        <v>10.990387999999999</v>
      </c>
      <c r="EM1286" s="861">
        <v>-19.457666</v>
      </c>
      <c r="EN1286" s="861">
        <v>-26.409693000000001</v>
      </c>
      <c r="EO1286" s="861">
        <v>93.829198000000005</v>
      </c>
      <c r="EP1286" s="861">
        <v>89.849444000000005</v>
      </c>
      <c r="EQ1286" s="861">
        <v>-11.664911</v>
      </c>
      <c r="ER1286" s="861">
        <v>5902.2567689999996</v>
      </c>
      <c r="ES1286" s="861">
        <v>13757.947169999999</v>
      </c>
      <c r="ET1286" s="861">
        <v>12840.456479</v>
      </c>
      <c r="EU1286" s="861"/>
      <c r="EV1286" s="861"/>
      <c r="EW1286" s="861"/>
      <c r="EX1286" s="861"/>
      <c r="EY1286" s="861"/>
      <c r="EZ1286" s="861"/>
      <c r="FA1286" s="861"/>
      <c r="FB1286" s="861"/>
      <c r="FC1286" s="861"/>
      <c r="FD1286" s="861"/>
    </row>
    <row r="1287" spans="1:160" x14ac:dyDescent="0.25">
      <c r="A1287" s="837">
        <v>46142</v>
      </c>
      <c r="B1287" s="836">
        <v>0.26381944444444444</v>
      </c>
      <c r="C1287" s="861">
        <v>72660</v>
      </c>
      <c r="D1287" s="861">
        <v>0</v>
      </c>
      <c r="E1287" s="861">
        <v>0</v>
      </c>
      <c r="F1287" s="861">
        <v>75.801509999999993</v>
      </c>
      <c r="G1287" s="861">
        <v>71.704114000000004</v>
      </c>
      <c r="H1287" s="861">
        <v>65.165085000000005</v>
      </c>
      <c r="I1287" s="861">
        <v>73.983643999999998</v>
      </c>
      <c r="J1287" s="861">
        <v>72.161921000000007</v>
      </c>
      <c r="K1287" s="861">
        <v>71.175550000000001</v>
      </c>
      <c r="L1287" s="861">
        <v>73.85839</v>
      </c>
      <c r="M1287" s="861">
        <v>74.681090999999995</v>
      </c>
      <c r="N1287" s="861">
        <v>-10.994858000000001</v>
      </c>
      <c r="O1287" s="861">
        <v>-13.442864999999999</v>
      </c>
      <c r="P1287" s="861">
        <v>-14.538539999999999</v>
      </c>
      <c r="Q1287" s="861">
        <v>-10.016522999999999</v>
      </c>
      <c r="R1287" s="861">
        <v>-11.622209</v>
      </c>
      <c r="S1287" s="861">
        <v>-12.79486</v>
      </c>
      <c r="T1287" s="861">
        <v>82.070322000000004</v>
      </c>
      <c r="U1287" s="861">
        <v>74.200743000000003</v>
      </c>
      <c r="V1287" s="861">
        <v>92.959817000000001</v>
      </c>
      <c r="W1287" s="861">
        <v>92.055355000000006</v>
      </c>
      <c r="X1287" s="861">
        <v>-9.8086450000000003</v>
      </c>
      <c r="Y1287" s="861">
        <v>-10.087394</v>
      </c>
      <c r="Z1287" s="861">
        <v>-13.65666</v>
      </c>
      <c r="AA1287" s="861">
        <v>-13.162644</v>
      </c>
      <c r="AB1287" s="861">
        <v>-12.915124</v>
      </c>
      <c r="AC1287" s="861">
        <v>-13.705803</v>
      </c>
      <c r="AD1287" s="861">
        <v>-15.726412</v>
      </c>
      <c r="AE1287" s="861">
        <v>101.99256</v>
      </c>
      <c r="AF1287" s="861">
        <v>95.841407000000004</v>
      </c>
      <c r="AG1287" s="861">
        <v>86.539840999999996</v>
      </c>
      <c r="AH1287" s="861">
        <v>107.043064</v>
      </c>
      <c r="AI1287" s="861">
        <v>89.289918</v>
      </c>
      <c r="AJ1287" s="861">
        <v>70.891103000000001</v>
      </c>
      <c r="AK1287" s="861">
        <v>-10.206524</v>
      </c>
      <c r="AL1287" s="861">
        <v>-12.858268000000001</v>
      </c>
      <c r="AM1287" s="861">
        <v>-9.6442340000000009</v>
      </c>
      <c r="AN1287" s="861">
        <v>92.064251999999996</v>
      </c>
      <c r="AO1287" s="861">
        <v>91.321811999999994</v>
      </c>
      <c r="AP1287" s="861">
        <v>90.223527000000004</v>
      </c>
      <c r="AQ1287" s="861">
        <v>87.522139999999993</v>
      </c>
      <c r="AR1287" s="861">
        <v>72.299885000000003</v>
      </c>
      <c r="AS1287" s="861">
        <v>62.996664000000003</v>
      </c>
      <c r="AT1287" s="861">
        <v>75.938353000000006</v>
      </c>
      <c r="AU1287" s="861">
        <v>74.98424</v>
      </c>
      <c r="AV1287" s="861">
        <v>74.354614999999995</v>
      </c>
      <c r="AW1287" s="861">
        <v>73.938505000000006</v>
      </c>
      <c r="AX1287" s="861">
        <v>88.821786000000003</v>
      </c>
      <c r="AY1287" s="861">
        <v>86.762124999999997</v>
      </c>
      <c r="AZ1287" s="861">
        <v>-11.060441000000001</v>
      </c>
      <c r="BA1287" s="861">
        <v>-9.1139720000000004</v>
      </c>
      <c r="BB1287" s="861">
        <v>-17.773420000000002</v>
      </c>
      <c r="BC1287" s="861">
        <v>-16.726668</v>
      </c>
      <c r="BD1287" s="861">
        <v>-17.354986</v>
      </c>
      <c r="BE1287" s="861">
        <v>-13.798876</v>
      </c>
      <c r="BF1287" s="861">
        <v>31.342517000000001</v>
      </c>
      <c r="BG1287" s="861">
        <v>141.118292</v>
      </c>
      <c r="BH1287" s="861">
        <v>109.449254</v>
      </c>
      <c r="BI1287" s="861">
        <v>47.045022000000003</v>
      </c>
      <c r="BJ1287" s="861">
        <v>129.44532599999999</v>
      </c>
      <c r="BK1287" s="861">
        <v>85.157757000000004</v>
      </c>
      <c r="BL1287" s="861">
        <v>73.874257</v>
      </c>
      <c r="BM1287" s="861">
        <v>-22.383593000000001</v>
      </c>
      <c r="BN1287" s="861">
        <v>-17.094954000000001</v>
      </c>
      <c r="BO1287" s="861">
        <v>-15.526449</v>
      </c>
      <c r="BP1287" s="861">
        <v>-17.025666000000001</v>
      </c>
      <c r="BQ1287" s="861">
        <v>86.050537000000006</v>
      </c>
      <c r="BR1287" s="861">
        <v>88.783957000000001</v>
      </c>
      <c r="BS1287" s="861">
        <v>84.899282999999997</v>
      </c>
      <c r="BT1287" s="861">
        <v>56.944856000000001</v>
      </c>
      <c r="BU1287" s="861">
        <v>64.55547</v>
      </c>
      <c r="BV1287" s="861">
        <v>60.289352999999998</v>
      </c>
      <c r="BW1287" s="861">
        <v>64.260330999999994</v>
      </c>
      <c r="BX1287" s="861">
        <v>-16.099675000000001</v>
      </c>
      <c r="BY1287" s="861">
        <v>-16.451846</v>
      </c>
      <c r="BZ1287" s="861">
        <v>-17.972684999999998</v>
      </c>
      <c r="CA1287" s="861">
        <v>-18.009757</v>
      </c>
      <c r="CB1287" s="861">
        <v>-11.994716</v>
      </c>
      <c r="CC1287" s="861">
        <v>-9.5179500000000008</v>
      </c>
      <c r="CD1287" s="861">
        <v>-12.450488</v>
      </c>
      <c r="CE1287" s="861">
        <v>-9.6342599999999994</v>
      </c>
      <c r="CF1287" s="861">
        <v>-15.076708999999999</v>
      </c>
      <c r="CG1287" s="861">
        <v>-10.156415000000001</v>
      </c>
      <c r="CH1287" s="861">
        <v>-15.251507999999999</v>
      </c>
      <c r="CI1287" s="861">
        <v>-11.31997</v>
      </c>
      <c r="CJ1287" s="861">
        <v>-11.859615</v>
      </c>
      <c r="CK1287" s="861">
        <v>-8.6626989999999999</v>
      </c>
      <c r="CL1287" s="861">
        <v>-11.964945999999999</v>
      </c>
      <c r="CM1287" s="861">
        <v>-8.0462279999999993</v>
      </c>
      <c r="CN1287" s="861">
        <v>-14.713010000000001</v>
      </c>
      <c r="CO1287" s="861">
        <v>-10.847308</v>
      </c>
      <c r="CP1287" s="861">
        <v>-15.216922</v>
      </c>
      <c r="CQ1287" s="861">
        <v>-11.805918</v>
      </c>
      <c r="CR1287" s="861">
        <v>-11.602632</v>
      </c>
      <c r="CS1287" s="861">
        <v>-9.0656479999999995</v>
      </c>
      <c r="CT1287" s="861">
        <v>-12.304772</v>
      </c>
      <c r="CU1287" s="861">
        <v>-8.7093779999999992</v>
      </c>
      <c r="CV1287" s="861">
        <v>-15.217169</v>
      </c>
      <c r="CW1287" s="861">
        <v>-9.0016960000000008</v>
      </c>
      <c r="CX1287" s="861">
        <v>-15.290148</v>
      </c>
      <c r="CY1287" s="861">
        <v>-9.932582</v>
      </c>
      <c r="CZ1287" s="861">
        <v>-11.297233</v>
      </c>
      <c r="DA1287" s="861">
        <v>-8.2018249999999995</v>
      </c>
      <c r="DB1287" s="861">
        <v>-12.012744</v>
      </c>
      <c r="DC1287" s="861">
        <v>-7.7859319999999999</v>
      </c>
      <c r="DD1287" s="861">
        <v>-14.949806000000001</v>
      </c>
      <c r="DE1287" s="861">
        <v>-10.263324000000001</v>
      </c>
      <c r="DF1287" s="861">
        <v>-15.335428</v>
      </c>
      <c r="DG1287" s="861">
        <v>-10.802084000000001</v>
      </c>
      <c r="DH1287" s="861">
        <v>-11.271687</v>
      </c>
      <c r="DI1287" s="861">
        <v>-8.6362480000000001</v>
      </c>
      <c r="DJ1287" s="861">
        <v>-11.814563</v>
      </c>
      <c r="DK1287" s="861">
        <v>-8.8873040000000003</v>
      </c>
      <c r="DL1287" s="861">
        <v>-15.12757</v>
      </c>
      <c r="DM1287" s="861">
        <v>-11.931195000000001</v>
      </c>
      <c r="DN1287" s="861">
        <v>-15.34726</v>
      </c>
      <c r="DO1287" s="861">
        <v>-11.732226000000001</v>
      </c>
      <c r="DP1287" s="861">
        <v>-11.902132</v>
      </c>
      <c r="DQ1287" s="861">
        <v>-9.465204</v>
      </c>
      <c r="DR1287" s="861">
        <v>-12.091837</v>
      </c>
      <c r="DS1287" s="861">
        <v>-10.116851</v>
      </c>
      <c r="DT1287" s="861">
        <v>-14.834300000000001</v>
      </c>
      <c r="DU1287" s="861">
        <v>-12.576435</v>
      </c>
      <c r="DV1287" s="861">
        <v>-15.140748</v>
      </c>
      <c r="DW1287" s="861">
        <v>-9.8032079999999997</v>
      </c>
      <c r="DX1287" s="861">
        <v>11.283032</v>
      </c>
      <c r="DY1287" s="861">
        <v>7.6378399999999997</v>
      </c>
      <c r="DZ1287" s="861">
        <v>159.54674499999999</v>
      </c>
      <c r="EA1287" s="861">
        <v>150.67144400000001</v>
      </c>
      <c r="EB1287" s="861">
        <v>120.75</v>
      </c>
      <c r="EC1287" s="861">
        <v>1.236</v>
      </c>
      <c r="ED1287" s="861">
        <v>132.1</v>
      </c>
      <c r="EE1287" s="861">
        <v>120.78</v>
      </c>
      <c r="EF1287" s="861">
        <v>5.29</v>
      </c>
      <c r="EG1287" s="861">
        <v>634.4</v>
      </c>
      <c r="EH1287" s="861">
        <v>120.86</v>
      </c>
      <c r="EI1287" s="861">
        <v>4.8970000000000002</v>
      </c>
      <c r="EJ1287" s="861">
        <v>578</v>
      </c>
      <c r="EK1287" s="861">
        <v>9.8330470000000005</v>
      </c>
      <c r="EL1287" s="861">
        <v>10.909929999999999</v>
      </c>
      <c r="EM1287" s="861">
        <v>-19.477281000000001</v>
      </c>
      <c r="EN1287" s="861">
        <v>-26.436378999999999</v>
      </c>
      <c r="EO1287" s="861">
        <v>93.855096000000003</v>
      </c>
      <c r="EP1287" s="861">
        <v>89.943220999999994</v>
      </c>
      <c r="EQ1287" s="861">
        <v>-11.686871</v>
      </c>
      <c r="ER1287" s="861">
        <v>5904.4573549999996</v>
      </c>
      <c r="ES1287" s="861">
        <v>13768.468754</v>
      </c>
      <c r="ET1287" s="861">
        <v>12850.107346999999</v>
      </c>
      <c r="EU1287" s="861"/>
      <c r="EV1287" s="861"/>
      <c r="EW1287" s="861"/>
      <c r="EX1287" s="861"/>
      <c r="EY1287" s="861"/>
      <c r="EZ1287" s="861"/>
      <c r="FA1287" s="861"/>
      <c r="FB1287" s="861"/>
      <c r="FC1287" s="861"/>
      <c r="FD1287" s="861"/>
    </row>
    <row r="1288" spans="1:160" x14ac:dyDescent="0.25">
      <c r="A1288" s="837">
        <v>46142</v>
      </c>
      <c r="B1288" s="836">
        <v>0.26451388888888888</v>
      </c>
      <c r="C1288" s="861">
        <v>72720</v>
      </c>
      <c r="D1288" s="861">
        <v>0</v>
      </c>
      <c r="E1288" s="861">
        <v>0</v>
      </c>
      <c r="F1288" s="861">
        <v>75.746813000000003</v>
      </c>
      <c r="G1288" s="861">
        <v>71.711912999999996</v>
      </c>
      <c r="H1288" s="861">
        <v>65.069092999999995</v>
      </c>
      <c r="I1288" s="861">
        <v>73.988513999999995</v>
      </c>
      <c r="J1288" s="861">
        <v>72.169769000000002</v>
      </c>
      <c r="K1288" s="861">
        <v>71.186802</v>
      </c>
      <c r="L1288" s="861">
        <v>73.834339999999997</v>
      </c>
      <c r="M1288" s="861">
        <v>74.670164</v>
      </c>
      <c r="N1288" s="861">
        <v>-10.981171</v>
      </c>
      <c r="O1288" s="861">
        <v>-13.458852</v>
      </c>
      <c r="P1288" s="861">
        <v>-14.583862999999999</v>
      </c>
      <c r="Q1288" s="861">
        <v>-10.025568</v>
      </c>
      <c r="R1288" s="861">
        <v>-11.547530999999999</v>
      </c>
      <c r="S1288" s="861">
        <v>-12.81903</v>
      </c>
      <c r="T1288" s="861">
        <v>81.910079999999994</v>
      </c>
      <c r="U1288" s="861">
        <v>74.271574000000001</v>
      </c>
      <c r="V1288" s="861">
        <v>92.868014000000002</v>
      </c>
      <c r="W1288" s="861">
        <v>91.960559000000003</v>
      </c>
      <c r="X1288" s="861">
        <v>-9.8029589999999995</v>
      </c>
      <c r="Y1288" s="861">
        <v>-10.055605</v>
      </c>
      <c r="Z1288" s="861">
        <v>-13.635077000000001</v>
      </c>
      <c r="AA1288" s="861">
        <v>-13.159000000000001</v>
      </c>
      <c r="AB1288" s="861">
        <v>-12.92713</v>
      </c>
      <c r="AC1288" s="861">
        <v>-13.713104</v>
      </c>
      <c r="AD1288" s="861">
        <v>-15.726788000000001</v>
      </c>
      <c r="AE1288" s="861">
        <v>101.924249</v>
      </c>
      <c r="AF1288" s="861">
        <v>95.868708999999996</v>
      </c>
      <c r="AG1288" s="861">
        <v>86.589105000000004</v>
      </c>
      <c r="AH1288" s="861">
        <v>107.08466799999999</v>
      </c>
      <c r="AI1288" s="861">
        <v>89.198993999999999</v>
      </c>
      <c r="AJ1288" s="861">
        <v>70.814341999999996</v>
      </c>
      <c r="AK1288" s="861">
        <v>-10.194241999999999</v>
      </c>
      <c r="AL1288" s="861">
        <v>-12.900665</v>
      </c>
      <c r="AM1288" s="861">
        <v>-9.6029280000000004</v>
      </c>
      <c r="AN1288" s="861">
        <v>92.014167</v>
      </c>
      <c r="AO1288" s="861">
        <v>91.151432999999997</v>
      </c>
      <c r="AP1288" s="861">
        <v>90.132215000000002</v>
      </c>
      <c r="AQ1288" s="861">
        <v>87.458439999999996</v>
      </c>
      <c r="AR1288" s="861">
        <v>72.366575999999995</v>
      </c>
      <c r="AS1288" s="861">
        <v>62.738</v>
      </c>
      <c r="AT1288" s="861">
        <v>75.907172000000003</v>
      </c>
      <c r="AU1288" s="861">
        <v>74.973298999999997</v>
      </c>
      <c r="AV1288" s="861">
        <v>74.418064000000001</v>
      </c>
      <c r="AW1288" s="861">
        <v>73.852062000000004</v>
      </c>
      <c r="AX1288" s="861">
        <v>88.691092999999995</v>
      </c>
      <c r="AY1288" s="861">
        <v>86.738217000000006</v>
      </c>
      <c r="AZ1288" s="861">
        <v>-11.132058000000001</v>
      </c>
      <c r="BA1288" s="861">
        <v>-8.971209</v>
      </c>
      <c r="BB1288" s="861">
        <v>-17.78715</v>
      </c>
      <c r="BC1288" s="861">
        <v>-16.728517</v>
      </c>
      <c r="BD1288" s="861">
        <v>-17.394822000000001</v>
      </c>
      <c r="BE1288" s="861">
        <v>-13.727767</v>
      </c>
      <c r="BF1288" s="861">
        <v>31.420318999999999</v>
      </c>
      <c r="BG1288" s="861">
        <v>141.243011</v>
      </c>
      <c r="BH1288" s="861">
        <v>109.457646</v>
      </c>
      <c r="BI1288" s="861">
        <v>47.025652999999998</v>
      </c>
      <c r="BJ1288" s="861">
        <v>129.21631300000001</v>
      </c>
      <c r="BK1288" s="861">
        <v>85.076328000000004</v>
      </c>
      <c r="BL1288" s="861">
        <v>73.998150999999993</v>
      </c>
      <c r="BM1288" s="861">
        <v>-22.412337000000001</v>
      </c>
      <c r="BN1288" s="861">
        <v>-17.132304000000001</v>
      </c>
      <c r="BO1288" s="861">
        <v>-15.576489</v>
      </c>
      <c r="BP1288" s="861">
        <v>-17.008911999999999</v>
      </c>
      <c r="BQ1288" s="861">
        <v>85.995199999999997</v>
      </c>
      <c r="BR1288" s="861">
        <v>88.842378999999994</v>
      </c>
      <c r="BS1288" s="861">
        <v>84.924563000000006</v>
      </c>
      <c r="BT1288" s="861">
        <v>57.066358999999999</v>
      </c>
      <c r="BU1288" s="861">
        <v>64.511286999999996</v>
      </c>
      <c r="BV1288" s="861">
        <v>60.342950000000002</v>
      </c>
      <c r="BW1288" s="861">
        <v>64.201586000000006</v>
      </c>
      <c r="BX1288" s="861">
        <v>-16.175705000000001</v>
      </c>
      <c r="BY1288" s="861">
        <v>-16.402274999999999</v>
      </c>
      <c r="BZ1288" s="861">
        <v>-18.030096</v>
      </c>
      <c r="CA1288" s="861">
        <v>-18.015837999999999</v>
      </c>
      <c r="CB1288" s="861">
        <v>-11.984731999999999</v>
      </c>
      <c r="CC1288" s="861">
        <v>-9.5641689999999997</v>
      </c>
      <c r="CD1288" s="861">
        <v>-12.468182000000001</v>
      </c>
      <c r="CE1288" s="861">
        <v>-9.6495289999999994</v>
      </c>
      <c r="CF1288" s="861">
        <v>-15.070549</v>
      </c>
      <c r="CG1288" s="861">
        <v>-10.178938</v>
      </c>
      <c r="CH1288" s="861">
        <v>-15.258509</v>
      </c>
      <c r="CI1288" s="861">
        <v>-11.355145</v>
      </c>
      <c r="CJ1288" s="861">
        <v>-11.866107</v>
      </c>
      <c r="CK1288" s="861">
        <v>-8.6905909999999995</v>
      </c>
      <c r="CL1288" s="861">
        <v>-11.963324</v>
      </c>
      <c r="CM1288" s="861">
        <v>-8.0633309999999998</v>
      </c>
      <c r="CN1288" s="861">
        <v>-14.713946</v>
      </c>
      <c r="CO1288" s="861">
        <v>-10.849646999999999</v>
      </c>
      <c r="CP1288" s="861">
        <v>-15.243893</v>
      </c>
      <c r="CQ1288" s="861">
        <v>-11.849216999999999</v>
      </c>
      <c r="CR1288" s="861">
        <v>-11.584281000000001</v>
      </c>
      <c r="CS1288" s="861">
        <v>-9.0886080000000007</v>
      </c>
      <c r="CT1288" s="861">
        <v>-12.279723000000001</v>
      </c>
      <c r="CU1288" s="861">
        <v>-8.7275589999999994</v>
      </c>
      <c r="CV1288" s="861">
        <v>-15.255886</v>
      </c>
      <c r="CW1288" s="861">
        <v>-9.0198839999999993</v>
      </c>
      <c r="CX1288" s="861">
        <v>-15.311303000000001</v>
      </c>
      <c r="CY1288" s="861">
        <v>-9.9427649999999996</v>
      </c>
      <c r="CZ1288" s="861">
        <v>-11.308379</v>
      </c>
      <c r="DA1288" s="861">
        <v>-8.2187389999999994</v>
      </c>
      <c r="DB1288" s="861">
        <v>-12.039647</v>
      </c>
      <c r="DC1288" s="861">
        <v>-7.7850630000000001</v>
      </c>
      <c r="DD1288" s="861">
        <v>-14.971098</v>
      </c>
      <c r="DE1288" s="861">
        <v>-10.281641</v>
      </c>
      <c r="DF1288" s="861">
        <v>-15.375757</v>
      </c>
      <c r="DG1288" s="861">
        <v>-10.786676</v>
      </c>
      <c r="DH1288" s="861">
        <v>-11.280720000000001</v>
      </c>
      <c r="DI1288" s="861">
        <v>-8.6364029999999996</v>
      </c>
      <c r="DJ1288" s="861">
        <v>-11.827897</v>
      </c>
      <c r="DK1288" s="861">
        <v>-8.8832419999999992</v>
      </c>
      <c r="DL1288" s="861">
        <v>-15.159983</v>
      </c>
      <c r="DM1288" s="861">
        <v>-11.938966000000001</v>
      </c>
      <c r="DN1288" s="861">
        <v>-15.360137999999999</v>
      </c>
      <c r="DO1288" s="861">
        <v>-11.734207</v>
      </c>
      <c r="DP1288" s="861">
        <v>-11.917293000000001</v>
      </c>
      <c r="DQ1288" s="861">
        <v>-9.4662959999999998</v>
      </c>
      <c r="DR1288" s="861">
        <v>-12.121186</v>
      </c>
      <c r="DS1288" s="861">
        <v>-10.101986</v>
      </c>
      <c r="DT1288" s="861">
        <v>-14.866699000000001</v>
      </c>
      <c r="DU1288" s="861">
        <v>-12.582800000000001</v>
      </c>
      <c r="DV1288" s="861">
        <v>-15.196287999999999</v>
      </c>
      <c r="DW1288" s="861">
        <v>-9.7968189999999993</v>
      </c>
      <c r="DX1288" s="861">
        <v>11.292024</v>
      </c>
      <c r="DY1288" s="861">
        <v>7.6469290000000001</v>
      </c>
      <c r="DZ1288" s="861">
        <v>159.57444899999999</v>
      </c>
      <c r="EA1288" s="861">
        <v>150.43095400000001</v>
      </c>
      <c r="EB1288" s="861">
        <v>120.24</v>
      </c>
      <c r="EC1288" s="861">
        <v>3.2480000000000002</v>
      </c>
      <c r="ED1288" s="861">
        <v>384.5</v>
      </c>
      <c r="EE1288" s="861">
        <v>120.19</v>
      </c>
      <c r="EF1288" s="861">
        <v>5.3159999999999998</v>
      </c>
      <c r="EG1288" s="861">
        <v>630.6</v>
      </c>
      <c r="EH1288" s="861">
        <v>120.21</v>
      </c>
      <c r="EI1288" s="861">
        <v>4.8730000000000002</v>
      </c>
      <c r="EJ1288" s="861">
        <v>578.70000000000005</v>
      </c>
      <c r="EK1288" s="861">
        <v>9.8581520000000005</v>
      </c>
      <c r="EL1288" s="861">
        <v>10.841473000000001</v>
      </c>
      <c r="EM1288" s="861">
        <v>-19.461079999999999</v>
      </c>
      <c r="EN1288" s="861">
        <v>-26.417961999999999</v>
      </c>
      <c r="EO1288" s="861">
        <v>93.867075999999997</v>
      </c>
      <c r="EP1288" s="861">
        <v>89.835103000000004</v>
      </c>
      <c r="EQ1288" s="861">
        <v>-11.700369999999999</v>
      </c>
      <c r="ER1288" s="861">
        <v>5909.5295109999997</v>
      </c>
      <c r="ES1288" s="861">
        <v>13778.967959</v>
      </c>
      <c r="ET1288" s="861">
        <v>12859.741991999999</v>
      </c>
      <c r="EU1288" s="861"/>
      <c r="EV1288" s="861"/>
      <c r="EW1288" s="861"/>
      <c r="EX1288" s="861"/>
      <c r="EY1288" s="861"/>
      <c r="EZ1288" s="861"/>
      <c r="FA1288" s="861"/>
      <c r="FB1288" s="861"/>
      <c r="FC1288" s="861"/>
      <c r="FD1288" s="861"/>
    </row>
    <row r="1289" spans="1:160" x14ac:dyDescent="0.25">
      <c r="A1289" s="837">
        <v>46142</v>
      </c>
      <c r="B1289" s="836">
        <v>0.26520833333333332</v>
      </c>
      <c r="C1289" s="861">
        <v>72780</v>
      </c>
      <c r="D1289" s="861">
        <v>0</v>
      </c>
      <c r="E1289" s="861">
        <v>0</v>
      </c>
      <c r="F1289" s="861">
        <v>75.704620000000006</v>
      </c>
      <c r="G1289" s="861">
        <v>71.733974000000003</v>
      </c>
      <c r="H1289" s="861">
        <v>65.082352999999998</v>
      </c>
      <c r="I1289" s="861">
        <v>74.001684999999995</v>
      </c>
      <c r="J1289" s="861">
        <v>72.176186999999999</v>
      </c>
      <c r="K1289" s="861">
        <v>71.211472000000001</v>
      </c>
      <c r="L1289" s="861">
        <v>73.832386</v>
      </c>
      <c r="M1289" s="861">
        <v>74.717229000000003</v>
      </c>
      <c r="N1289" s="861">
        <v>-11.045757999999999</v>
      </c>
      <c r="O1289" s="861">
        <v>-13.468007999999999</v>
      </c>
      <c r="P1289" s="861">
        <v>-14.567036</v>
      </c>
      <c r="Q1289" s="861">
        <v>-9.9347919999999998</v>
      </c>
      <c r="R1289" s="861">
        <v>-11.420318</v>
      </c>
      <c r="S1289" s="861">
        <v>-12.743406</v>
      </c>
      <c r="T1289" s="861">
        <v>82.059447000000006</v>
      </c>
      <c r="U1289" s="861">
        <v>74.695291999999995</v>
      </c>
      <c r="V1289" s="861">
        <v>92.908809000000005</v>
      </c>
      <c r="W1289" s="861">
        <v>92.022932999999995</v>
      </c>
      <c r="X1289" s="861">
        <v>-9.8824419999999993</v>
      </c>
      <c r="Y1289" s="861">
        <v>-10.174626999999999</v>
      </c>
      <c r="Z1289" s="861">
        <v>-13.679714000000001</v>
      </c>
      <c r="AA1289" s="861">
        <v>-13.186623000000001</v>
      </c>
      <c r="AB1289" s="861">
        <v>-12.979699999999999</v>
      </c>
      <c r="AC1289" s="861">
        <v>-13.797843</v>
      </c>
      <c r="AD1289" s="861">
        <v>-15.795496999999999</v>
      </c>
      <c r="AE1289" s="861">
        <v>101.97541200000001</v>
      </c>
      <c r="AF1289" s="861">
        <v>95.811356000000004</v>
      </c>
      <c r="AG1289" s="861">
        <v>86.548646000000005</v>
      </c>
      <c r="AH1289" s="861">
        <v>106.96735</v>
      </c>
      <c r="AI1289" s="861">
        <v>89.222649000000004</v>
      </c>
      <c r="AJ1289" s="861">
        <v>70.824076000000005</v>
      </c>
      <c r="AK1289" s="861">
        <v>-10.243569000000001</v>
      </c>
      <c r="AL1289" s="861">
        <v>-12.948235</v>
      </c>
      <c r="AM1289" s="861">
        <v>-9.6131960000000003</v>
      </c>
      <c r="AN1289" s="861">
        <v>92.112779000000003</v>
      </c>
      <c r="AO1289" s="861">
        <v>91.238462999999996</v>
      </c>
      <c r="AP1289" s="861">
        <v>90.028414999999995</v>
      </c>
      <c r="AQ1289" s="861">
        <v>87.464241000000001</v>
      </c>
      <c r="AR1289" s="861">
        <v>72.368657999999996</v>
      </c>
      <c r="AS1289" s="861">
        <v>62.890529999999998</v>
      </c>
      <c r="AT1289" s="861">
        <v>75.877629999999996</v>
      </c>
      <c r="AU1289" s="861">
        <v>74.983009999999993</v>
      </c>
      <c r="AV1289" s="861">
        <v>74.735018999999994</v>
      </c>
      <c r="AW1289" s="861">
        <v>73.864884000000004</v>
      </c>
      <c r="AX1289" s="861">
        <v>88.830904000000004</v>
      </c>
      <c r="AY1289" s="861">
        <v>86.804181</v>
      </c>
      <c r="AZ1289" s="861">
        <v>-10.981586</v>
      </c>
      <c r="BA1289" s="861">
        <v>-9.0531649999999999</v>
      </c>
      <c r="BB1289" s="861">
        <v>-17.828018</v>
      </c>
      <c r="BC1289" s="861">
        <v>-16.713819000000001</v>
      </c>
      <c r="BD1289" s="861">
        <v>-17.391029</v>
      </c>
      <c r="BE1289" s="861">
        <v>-13.814959</v>
      </c>
      <c r="BF1289" s="861">
        <v>31.419122999999999</v>
      </c>
      <c r="BG1289" s="861">
        <v>141.33972</v>
      </c>
      <c r="BH1289" s="861">
        <v>109.464995</v>
      </c>
      <c r="BI1289" s="861">
        <v>47.037489999999998</v>
      </c>
      <c r="BJ1289" s="861">
        <v>129.77787799999999</v>
      </c>
      <c r="BK1289" s="861">
        <v>85.131770000000003</v>
      </c>
      <c r="BL1289" s="861">
        <v>74.010333000000003</v>
      </c>
      <c r="BM1289" s="861">
        <v>-22.422481000000001</v>
      </c>
      <c r="BN1289" s="861">
        <v>-17.157114</v>
      </c>
      <c r="BO1289" s="861">
        <v>-15.498028</v>
      </c>
      <c r="BP1289" s="861">
        <v>-17.006194000000001</v>
      </c>
      <c r="BQ1289" s="861">
        <v>86.100174999999993</v>
      </c>
      <c r="BR1289" s="861">
        <v>88.794409999999999</v>
      </c>
      <c r="BS1289" s="861">
        <v>84.883059000000003</v>
      </c>
      <c r="BT1289" s="861">
        <v>57.127895000000002</v>
      </c>
      <c r="BU1289" s="861">
        <v>64.564024000000003</v>
      </c>
      <c r="BV1289" s="861">
        <v>60.410994000000002</v>
      </c>
      <c r="BW1289" s="861">
        <v>64.314234999999996</v>
      </c>
      <c r="BX1289" s="861">
        <v>-16.216227</v>
      </c>
      <c r="BY1289" s="861">
        <v>-16.416262</v>
      </c>
      <c r="BZ1289" s="861">
        <v>-17.916222999999999</v>
      </c>
      <c r="CA1289" s="861">
        <v>-18.073065</v>
      </c>
      <c r="CB1289" s="861">
        <v>-12.006576000000001</v>
      </c>
      <c r="CC1289" s="861">
        <v>-9.5576799999999995</v>
      </c>
      <c r="CD1289" s="861">
        <v>-12.467788000000001</v>
      </c>
      <c r="CE1289" s="861">
        <v>-9.6904140000000005</v>
      </c>
      <c r="CF1289" s="861">
        <v>-15.074115000000001</v>
      </c>
      <c r="CG1289" s="861">
        <v>-10.19609</v>
      </c>
      <c r="CH1289" s="861">
        <v>-15.253019</v>
      </c>
      <c r="CI1289" s="861">
        <v>-11.374616</v>
      </c>
      <c r="CJ1289" s="861">
        <v>-11.875238</v>
      </c>
      <c r="CK1289" s="861">
        <v>-8.7201730000000008</v>
      </c>
      <c r="CL1289" s="861">
        <v>-11.98129</v>
      </c>
      <c r="CM1289" s="861">
        <v>-8.0994349999999997</v>
      </c>
      <c r="CN1289" s="861">
        <v>-14.701907</v>
      </c>
      <c r="CO1289" s="861">
        <v>-10.8546</v>
      </c>
      <c r="CP1289" s="861">
        <v>-15.243689</v>
      </c>
      <c r="CQ1289" s="861">
        <v>-11.829715999999999</v>
      </c>
      <c r="CR1289" s="861">
        <v>-11.606661000000001</v>
      </c>
      <c r="CS1289" s="861">
        <v>-9.1113689999999998</v>
      </c>
      <c r="CT1289" s="861">
        <v>-12.301133</v>
      </c>
      <c r="CU1289" s="861">
        <v>-8.7586849999999998</v>
      </c>
      <c r="CV1289" s="861">
        <v>-15.248530000000001</v>
      </c>
      <c r="CW1289" s="861">
        <v>-9.0388420000000007</v>
      </c>
      <c r="CX1289" s="861">
        <v>-15.351419</v>
      </c>
      <c r="CY1289" s="861">
        <v>-9.9717479999999998</v>
      </c>
      <c r="CZ1289" s="861">
        <v>-11.353885</v>
      </c>
      <c r="DA1289" s="861">
        <v>-8.2617460000000005</v>
      </c>
      <c r="DB1289" s="861">
        <v>-12.046659999999999</v>
      </c>
      <c r="DC1289" s="861">
        <v>-7.7957700000000001</v>
      </c>
      <c r="DD1289" s="861">
        <v>-15.016799000000001</v>
      </c>
      <c r="DE1289" s="861">
        <v>-10.309163</v>
      </c>
      <c r="DF1289" s="861">
        <v>-15.398083</v>
      </c>
      <c r="DG1289" s="861">
        <v>-10.822938000000001</v>
      </c>
      <c r="DH1289" s="861">
        <v>-11.308545000000001</v>
      </c>
      <c r="DI1289" s="861">
        <v>-8.647627</v>
      </c>
      <c r="DJ1289" s="861">
        <v>-11.852356</v>
      </c>
      <c r="DK1289" s="861">
        <v>-8.9207059999999991</v>
      </c>
      <c r="DL1289" s="861">
        <v>-15.175388999999999</v>
      </c>
      <c r="DM1289" s="861">
        <v>-11.959001000000001</v>
      </c>
      <c r="DN1289" s="861">
        <v>-15.417017</v>
      </c>
      <c r="DO1289" s="861">
        <v>-11.76064</v>
      </c>
      <c r="DP1289" s="861">
        <v>-11.930554000000001</v>
      </c>
      <c r="DQ1289" s="861">
        <v>-9.4812860000000008</v>
      </c>
      <c r="DR1289" s="861">
        <v>-12.123054</v>
      </c>
      <c r="DS1289" s="861">
        <v>-10.114644</v>
      </c>
      <c r="DT1289" s="861">
        <v>-14.889191</v>
      </c>
      <c r="DU1289" s="861">
        <v>-12.605211000000001</v>
      </c>
      <c r="DV1289" s="861">
        <v>-15.216341</v>
      </c>
      <c r="DW1289" s="861">
        <v>-9.8045039999999997</v>
      </c>
      <c r="DX1289" s="861">
        <v>11.259022</v>
      </c>
      <c r="DY1289" s="861">
        <v>7.6434290000000003</v>
      </c>
      <c r="DZ1289" s="861">
        <v>159.829228</v>
      </c>
      <c r="EA1289" s="861">
        <v>150.80529799999999</v>
      </c>
      <c r="EB1289" s="861">
        <v>120.85</v>
      </c>
      <c r="EC1289" s="861">
        <v>1.2350000000000001</v>
      </c>
      <c r="ED1289" s="861">
        <v>132.1</v>
      </c>
      <c r="EE1289" s="861">
        <v>120.89</v>
      </c>
      <c r="EF1289" s="861">
        <v>5.2960000000000003</v>
      </c>
      <c r="EG1289" s="861">
        <v>632.9</v>
      </c>
      <c r="EH1289" s="861">
        <v>120.78</v>
      </c>
      <c r="EI1289" s="861">
        <v>4.8780000000000001</v>
      </c>
      <c r="EJ1289" s="861">
        <v>579.1</v>
      </c>
      <c r="EK1289" s="861">
        <v>9.9073659999999997</v>
      </c>
      <c r="EL1289" s="861">
        <v>10.927025</v>
      </c>
      <c r="EM1289" s="861">
        <v>-19.520562000000002</v>
      </c>
      <c r="EN1289" s="861">
        <v>-26.425052999999998</v>
      </c>
      <c r="EO1289" s="861">
        <v>93.977181000000002</v>
      </c>
      <c r="EP1289" s="861">
        <v>90.003348000000003</v>
      </c>
      <c r="EQ1289" s="861">
        <v>-11.719288000000001</v>
      </c>
      <c r="ER1289" s="861">
        <v>5915.7293330000002</v>
      </c>
      <c r="ES1289" s="861">
        <v>13789.470800999999</v>
      </c>
      <c r="ET1289" s="861">
        <v>12869.367389999999</v>
      </c>
      <c r="EU1289" s="861"/>
      <c r="EV1289" s="861"/>
      <c r="EW1289" s="861"/>
      <c r="EX1289" s="861"/>
      <c r="EY1289" s="861"/>
      <c r="EZ1289" s="861"/>
      <c r="FA1289" s="861"/>
      <c r="FB1289" s="861"/>
      <c r="FC1289" s="861"/>
      <c r="FD1289" s="861"/>
    </row>
    <row r="1290" spans="1:160" x14ac:dyDescent="0.25">
      <c r="A1290" s="837">
        <v>46142</v>
      </c>
      <c r="B1290" s="836">
        <v>0.26590277777777777</v>
      </c>
      <c r="C1290" s="861">
        <v>72840</v>
      </c>
      <c r="D1290" s="861">
        <v>0</v>
      </c>
      <c r="E1290" s="861">
        <v>0</v>
      </c>
      <c r="F1290" s="861">
        <v>75.745805000000004</v>
      </c>
      <c r="G1290" s="861">
        <v>71.756271999999996</v>
      </c>
      <c r="H1290" s="861">
        <v>65.135598000000002</v>
      </c>
      <c r="I1290" s="861">
        <v>73.999724000000001</v>
      </c>
      <c r="J1290" s="861">
        <v>72.218295999999995</v>
      </c>
      <c r="K1290" s="861">
        <v>71.202292</v>
      </c>
      <c r="L1290" s="861">
        <v>73.856914000000003</v>
      </c>
      <c r="M1290" s="861">
        <v>74.689757999999998</v>
      </c>
      <c r="N1290" s="861">
        <v>-11.054494999999999</v>
      </c>
      <c r="O1290" s="861">
        <v>-13.41921</v>
      </c>
      <c r="P1290" s="861">
        <v>-14.613167000000001</v>
      </c>
      <c r="Q1290" s="861">
        <v>-9.9364039999999996</v>
      </c>
      <c r="R1290" s="861">
        <v>-11.498607</v>
      </c>
      <c r="S1290" s="861">
        <v>-12.779904999999999</v>
      </c>
      <c r="T1290" s="861">
        <v>82.088925000000003</v>
      </c>
      <c r="U1290" s="861">
        <v>74.410596999999996</v>
      </c>
      <c r="V1290" s="861">
        <v>92.937116000000003</v>
      </c>
      <c r="W1290" s="861">
        <v>91.979615999999993</v>
      </c>
      <c r="X1290" s="861">
        <v>-9.8817769999999996</v>
      </c>
      <c r="Y1290" s="861">
        <v>-10.129298</v>
      </c>
      <c r="Z1290" s="861">
        <v>-13.668119000000001</v>
      </c>
      <c r="AA1290" s="861">
        <v>-13.189187</v>
      </c>
      <c r="AB1290" s="861">
        <v>-12.974812</v>
      </c>
      <c r="AC1290" s="861">
        <v>-13.809002</v>
      </c>
      <c r="AD1290" s="861">
        <v>-15.743947</v>
      </c>
      <c r="AE1290" s="861">
        <v>102.07650099999999</v>
      </c>
      <c r="AF1290" s="861">
        <v>95.839333999999994</v>
      </c>
      <c r="AG1290" s="861">
        <v>86.597759999999994</v>
      </c>
      <c r="AH1290" s="861">
        <v>107.013188</v>
      </c>
      <c r="AI1290" s="861">
        <v>89.288937000000004</v>
      </c>
      <c r="AJ1290" s="861">
        <v>70.926603</v>
      </c>
      <c r="AK1290" s="861">
        <v>-10.227819</v>
      </c>
      <c r="AL1290" s="861">
        <v>-12.940911</v>
      </c>
      <c r="AM1290" s="861">
        <v>-9.6912769999999995</v>
      </c>
      <c r="AN1290" s="861">
        <v>92.150683999999998</v>
      </c>
      <c r="AO1290" s="861">
        <v>91.240081000000004</v>
      </c>
      <c r="AP1290" s="861">
        <v>90.149164999999996</v>
      </c>
      <c r="AQ1290" s="861">
        <v>87.508330999999998</v>
      </c>
      <c r="AR1290" s="861">
        <v>72.405462</v>
      </c>
      <c r="AS1290" s="861">
        <v>62.95346</v>
      </c>
      <c r="AT1290" s="861">
        <v>75.960386</v>
      </c>
      <c r="AU1290" s="861">
        <v>75.018546999999998</v>
      </c>
      <c r="AV1290" s="861">
        <v>74.603655000000003</v>
      </c>
      <c r="AW1290" s="861">
        <v>73.852237000000002</v>
      </c>
      <c r="AX1290" s="861">
        <v>88.688770000000005</v>
      </c>
      <c r="AY1290" s="861">
        <v>86.755888999999996</v>
      </c>
      <c r="AZ1290" s="861">
        <v>-10.969915</v>
      </c>
      <c r="BA1290" s="861">
        <v>-9.0710519999999999</v>
      </c>
      <c r="BB1290" s="861">
        <v>-17.783767999999998</v>
      </c>
      <c r="BC1290" s="861">
        <v>-16.722769</v>
      </c>
      <c r="BD1290" s="861">
        <v>-17.367225999999999</v>
      </c>
      <c r="BE1290" s="861">
        <v>-13.775254</v>
      </c>
      <c r="BF1290" s="861">
        <v>31.582231</v>
      </c>
      <c r="BG1290" s="861">
        <v>141.25416799999999</v>
      </c>
      <c r="BH1290" s="861">
        <v>109.42471500000001</v>
      </c>
      <c r="BI1290" s="861">
        <v>47.002029999999998</v>
      </c>
      <c r="BJ1290" s="861">
        <v>129.92689899999999</v>
      </c>
      <c r="BK1290" s="861">
        <v>85.098813000000007</v>
      </c>
      <c r="BL1290" s="861">
        <v>73.979906999999997</v>
      </c>
      <c r="BM1290" s="861">
        <v>-22.453087</v>
      </c>
      <c r="BN1290" s="861">
        <v>-17.156580999999999</v>
      </c>
      <c r="BO1290" s="861">
        <v>-15.47288</v>
      </c>
      <c r="BP1290" s="861">
        <v>-16.980511</v>
      </c>
      <c r="BQ1290" s="861">
        <v>86.087299000000002</v>
      </c>
      <c r="BR1290" s="861">
        <v>88.811224999999993</v>
      </c>
      <c r="BS1290" s="861">
        <v>84.929179000000005</v>
      </c>
      <c r="BT1290" s="861">
        <v>57.117733000000001</v>
      </c>
      <c r="BU1290" s="861">
        <v>64.618364999999997</v>
      </c>
      <c r="BV1290" s="861">
        <v>60.411454999999997</v>
      </c>
      <c r="BW1290" s="861">
        <v>64.399389999999997</v>
      </c>
      <c r="BX1290" s="861">
        <v>-16.147227999999998</v>
      </c>
      <c r="BY1290" s="861">
        <v>-16.423566000000001</v>
      </c>
      <c r="BZ1290" s="861">
        <v>-17.910941999999999</v>
      </c>
      <c r="CA1290" s="861">
        <v>-18.045442000000001</v>
      </c>
      <c r="CB1290" s="861">
        <v>-11.999461</v>
      </c>
      <c r="CC1290" s="861">
        <v>-9.5676919999999992</v>
      </c>
      <c r="CD1290" s="861">
        <v>-12.463711999999999</v>
      </c>
      <c r="CE1290" s="861">
        <v>-9.6741609999999998</v>
      </c>
      <c r="CF1290" s="861">
        <v>-15.091174000000001</v>
      </c>
      <c r="CG1290" s="861">
        <v>-10.181565000000001</v>
      </c>
      <c r="CH1290" s="861">
        <v>-15.272841</v>
      </c>
      <c r="CI1290" s="861">
        <v>-11.383029000000001</v>
      </c>
      <c r="CJ1290" s="861">
        <v>-11.866713000000001</v>
      </c>
      <c r="CK1290" s="861">
        <v>-8.7119060000000008</v>
      </c>
      <c r="CL1290" s="861">
        <v>-11.982396</v>
      </c>
      <c r="CM1290" s="861">
        <v>-8.0869649999999993</v>
      </c>
      <c r="CN1290" s="861">
        <v>-14.711391000000001</v>
      </c>
      <c r="CO1290" s="861">
        <v>-10.876715000000001</v>
      </c>
      <c r="CP1290" s="861">
        <v>-15.227532999999999</v>
      </c>
      <c r="CQ1290" s="861">
        <v>-11.854595</v>
      </c>
      <c r="CR1290" s="861">
        <v>-11.622591999999999</v>
      </c>
      <c r="CS1290" s="861">
        <v>-9.1173950000000001</v>
      </c>
      <c r="CT1290" s="861">
        <v>-12.306989</v>
      </c>
      <c r="CU1290" s="861">
        <v>-8.7921440000000004</v>
      </c>
      <c r="CV1290" s="861">
        <v>-15.235958</v>
      </c>
      <c r="CW1290" s="861">
        <v>-9.0409179999999996</v>
      </c>
      <c r="CX1290" s="861">
        <v>-15.346076999999999</v>
      </c>
      <c r="CY1290" s="861">
        <v>-9.9880390000000006</v>
      </c>
      <c r="CZ1290" s="861">
        <v>-11.366448999999999</v>
      </c>
      <c r="DA1290" s="861">
        <v>-8.2785259999999994</v>
      </c>
      <c r="DB1290" s="861">
        <v>-12.042353</v>
      </c>
      <c r="DC1290" s="861">
        <v>-7.8139409999999998</v>
      </c>
      <c r="DD1290" s="861">
        <v>-15.014224</v>
      </c>
      <c r="DE1290" s="861">
        <v>-10.306137</v>
      </c>
      <c r="DF1290" s="861">
        <v>-15.391695</v>
      </c>
      <c r="DG1290" s="861">
        <v>-10.832103</v>
      </c>
      <c r="DH1290" s="861">
        <v>-11.319127999999999</v>
      </c>
      <c r="DI1290" s="861">
        <v>-8.6844420000000007</v>
      </c>
      <c r="DJ1290" s="861">
        <v>-11.832405</v>
      </c>
      <c r="DK1290" s="861">
        <v>-8.9223979999999994</v>
      </c>
      <c r="DL1290" s="861">
        <v>-15.178569</v>
      </c>
      <c r="DM1290" s="861">
        <v>-11.991823999999999</v>
      </c>
      <c r="DN1290" s="861">
        <v>-15.425775</v>
      </c>
      <c r="DO1290" s="861">
        <v>-11.789115000000001</v>
      </c>
      <c r="DP1290" s="861">
        <v>-11.944442</v>
      </c>
      <c r="DQ1290" s="861">
        <v>-9.4984540000000006</v>
      </c>
      <c r="DR1290" s="861">
        <v>-12.120988000000001</v>
      </c>
      <c r="DS1290" s="861">
        <v>-10.136054</v>
      </c>
      <c r="DT1290" s="861">
        <v>-14.906086</v>
      </c>
      <c r="DU1290" s="861">
        <v>-12.605079999999999</v>
      </c>
      <c r="DV1290" s="861">
        <v>-15.229175</v>
      </c>
      <c r="DW1290" s="861">
        <v>-9.8294259999999998</v>
      </c>
      <c r="DX1290" s="861">
        <v>11.313993</v>
      </c>
      <c r="DY1290" s="861">
        <v>7.6213629999999997</v>
      </c>
      <c r="DZ1290" s="861">
        <v>160.059415</v>
      </c>
      <c r="EA1290" s="861">
        <v>150.49326400000001</v>
      </c>
      <c r="EB1290" s="861">
        <v>120.66</v>
      </c>
      <c r="EC1290" s="861">
        <v>1.2350000000000001</v>
      </c>
      <c r="ED1290" s="861">
        <v>132.1</v>
      </c>
      <c r="EE1290" s="861">
        <v>120.84</v>
      </c>
      <c r="EF1290" s="861">
        <v>5.3070000000000004</v>
      </c>
      <c r="EG1290" s="861">
        <v>630.9</v>
      </c>
      <c r="EH1290" s="861">
        <v>120.77</v>
      </c>
      <c r="EI1290" s="861">
        <v>4.859</v>
      </c>
      <c r="EJ1290" s="861">
        <v>579.79999999999995</v>
      </c>
      <c r="EK1290" s="861">
        <v>9.7302389999999992</v>
      </c>
      <c r="EL1290" s="861">
        <v>10.9969</v>
      </c>
      <c r="EM1290" s="861">
        <v>-19.421516</v>
      </c>
      <c r="EN1290" s="861">
        <v>-26.46978</v>
      </c>
      <c r="EO1290" s="861">
        <v>94.076558000000006</v>
      </c>
      <c r="EP1290" s="861">
        <v>89.863127000000006</v>
      </c>
      <c r="EQ1290" s="861">
        <v>-11.726266000000001</v>
      </c>
      <c r="ER1290" s="861">
        <v>5917.9304620000003</v>
      </c>
      <c r="ES1290" s="861">
        <v>13799.989844</v>
      </c>
      <c r="ET1290" s="861">
        <v>12879.016587</v>
      </c>
      <c r="EU1290" s="861"/>
      <c r="EV1290" s="861"/>
      <c r="EW1290" s="861"/>
      <c r="EX1290" s="861"/>
      <c r="EY1290" s="861"/>
      <c r="EZ1290" s="861"/>
      <c r="FA1290" s="861"/>
      <c r="FB1290" s="861"/>
      <c r="FC1290" s="861"/>
      <c r="FD1290" s="861"/>
    </row>
    <row r="1291" spans="1:160" x14ac:dyDescent="0.25">
      <c r="A1291" s="837">
        <v>46142</v>
      </c>
      <c r="B1291" s="836">
        <v>0.26659722222222221</v>
      </c>
      <c r="C1291" s="861">
        <v>72900</v>
      </c>
      <c r="D1291" s="861">
        <v>0</v>
      </c>
      <c r="E1291" s="861">
        <v>0</v>
      </c>
      <c r="F1291" s="861">
        <v>75.821273000000005</v>
      </c>
      <c r="G1291" s="861">
        <v>71.753653999999997</v>
      </c>
      <c r="H1291" s="861">
        <v>65.203473000000002</v>
      </c>
      <c r="I1291" s="861">
        <v>73.998388000000006</v>
      </c>
      <c r="J1291" s="861">
        <v>72.274591000000001</v>
      </c>
      <c r="K1291" s="861">
        <v>71.212832000000006</v>
      </c>
      <c r="L1291" s="861">
        <v>73.880425000000002</v>
      </c>
      <c r="M1291" s="861">
        <v>74.72381</v>
      </c>
      <c r="N1291" s="861">
        <v>-11.024289</v>
      </c>
      <c r="O1291" s="861">
        <v>-13.428053999999999</v>
      </c>
      <c r="P1291" s="861">
        <v>-14.484946000000001</v>
      </c>
      <c r="Q1291" s="861">
        <v>-9.9714480000000005</v>
      </c>
      <c r="R1291" s="861">
        <v>-11.693237999999999</v>
      </c>
      <c r="S1291" s="861">
        <v>-12.709052</v>
      </c>
      <c r="T1291" s="861">
        <v>82.048482000000007</v>
      </c>
      <c r="U1291" s="861">
        <v>74.379935000000003</v>
      </c>
      <c r="V1291" s="861">
        <v>92.924809999999994</v>
      </c>
      <c r="W1291" s="861">
        <v>91.959012999999999</v>
      </c>
      <c r="X1291" s="861">
        <v>-9.8201920000000005</v>
      </c>
      <c r="Y1291" s="861">
        <v>-10.11835</v>
      </c>
      <c r="Z1291" s="861">
        <v>-13.616517</v>
      </c>
      <c r="AA1291" s="861">
        <v>-13.160735000000001</v>
      </c>
      <c r="AB1291" s="861">
        <v>-12.918958</v>
      </c>
      <c r="AC1291" s="861">
        <v>-13.785648999999999</v>
      </c>
      <c r="AD1291" s="861">
        <v>-15.671006999999999</v>
      </c>
      <c r="AE1291" s="861">
        <v>102.08592899999999</v>
      </c>
      <c r="AF1291" s="861">
        <v>95.877695000000003</v>
      </c>
      <c r="AG1291" s="861">
        <v>86.655278999999993</v>
      </c>
      <c r="AH1291" s="861">
        <v>107.075475</v>
      </c>
      <c r="AI1291" s="861">
        <v>89.229502999999994</v>
      </c>
      <c r="AJ1291" s="861">
        <v>70.865036000000003</v>
      </c>
      <c r="AK1291" s="861">
        <v>-10.226435</v>
      </c>
      <c r="AL1291" s="861">
        <v>-12.887027</v>
      </c>
      <c r="AM1291" s="861">
        <v>-9.6151560000000007</v>
      </c>
      <c r="AN1291" s="861">
        <v>92.163227000000006</v>
      </c>
      <c r="AO1291" s="861">
        <v>91.231229999999996</v>
      </c>
      <c r="AP1291" s="861">
        <v>90.188447999999994</v>
      </c>
      <c r="AQ1291" s="861">
        <v>87.555227000000002</v>
      </c>
      <c r="AR1291" s="861">
        <v>72.382109999999997</v>
      </c>
      <c r="AS1291" s="861">
        <v>63.000114000000004</v>
      </c>
      <c r="AT1291" s="861">
        <v>75.987046000000007</v>
      </c>
      <c r="AU1291" s="861">
        <v>75.061708999999993</v>
      </c>
      <c r="AV1291" s="861">
        <v>74.647683000000001</v>
      </c>
      <c r="AW1291" s="861">
        <v>73.741811999999996</v>
      </c>
      <c r="AX1291" s="861">
        <v>88.800578999999999</v>
      </c>
      <c r="AY1291" s="861">
        <v>86.746701000000002</v>
      </c>
      <c r="AZ1291" s="861">
        <v>-11.114770999999999</v>
      </c>
      <c r="BA1291" s="861">
        <v>-8.9858419999999999</v>
      </c>
      <c r="BB1291" s="861">
        <v>-17.782729</v>
      </c>
      <c r="BC1291" s="861">
        <v>-16.721257999999999</v>
      </c>
      <c r="BD1291" s="861">
        <v>-17.374735000000001</v>
      </c>
      <c r="BE1291" s="861">
        <v>-13.602980000000001</v>
      </c>
      <c r="BF1291" s="861">
        <v>31.419143999999999</v>
      </c>
      <c r="BG1291" s="861">
        <v>141.28006199999999</v>
      </c>
      <c r="BH1291" s="861">
        <v>109.47055</v>
      </c>
      <c r="BI1291" s="861">
        <v>47.044336999999999</v>
      </c>
      <c r="BJ1291" s="861">
        <v>129.865938</v>
      </c>
      <c r="BK1291" s="861">
        <v>85.185461000000004</v>
      </c>
      <c r="BL1291" s="861">
        <v>74.046963000000005</v>
      </c>
      <c r="BM1291" s="861">
        <v>-22.462868</v>
      </c>
      <c r="BN1291" s="861">
        <v>-17.161465</v>
      </c>
      <c r="BO1291" s="861">
        <v>-15.470177</v>
      </c>
      <c r="BP1291" s="861">
        <v>-17.021459</v>
      </c>
      <c r="BQ1291" s="861">
        <v>86.107609999999994</v>
      </c>
      <c r="BR1291" s="861">
        <v>88.776752999999999</v>
      </c>
      <c r="BS1291" s="861">
        <v>84.931297999999998</v>
      </c>
      <c r="BT1291" s="861">
        <v>57.184646000000001</v>
      </c>
      <c r="BU1291" s="861">
        <v>64.635722999999999</v>
      </c>
      <c r="BV1291" s="861">
        <v>60.435347</v>
      </c>
      <c r="BW1291" s="861">
        <v>64.438567000000006</v>
      </c>
      <c r="BX1291" s="861">
        <v>-16.130901999999999</v>
      </c>
      <c r="BY1291" s="861">
        <v>-16.417189</v>
      </c>
      <c r="BZ1291" s="861">
        <v>-17.903410000000001</v>
      </c>
      <c r="CA1291" s="861">
        <v>-18.031254000000001</v>
      </c>
      <c r="CB1291" s="861">
        <v>-12.013184000000001</v>
      </c>
      <c r="CC1291" s="861">
        <v>-9.5970859999999991</v>
      </c>
      <c r="CD1291" s="861">
        <v>-12.496067999999999</v>
      </c>
      <c r="CE1291" s="861">
        <v>-9.7227920000000001</v>
      </c>
      <c r="CF1291" s="861">
        <v>-15.101635</v>
      </c>
      <c r="CG1291" s="861">
        <v>-10.21307</v>
      </c>
      <c r="CH1291" s="861">
        <v>-15.280483</v>
      </c>
      <c r="CI1291" s="861">
        <v>-11.403323</v>
      </c>
      <c r="CJ1291" s="861">
        <v>-11.873843000000001</v>
      </c>
      <c r="CK1291" s="861">
        <v>-8.7637429999999998</v>
      </c>
      <c r="CL1291" s="861">
        <v>-12.019435</v>
      </c>
      <c r="CM1291" s="861">
        <v>-8.1247129999999999</v>
      </c>
      <c r="CN1291" s="861">
        <v>-14.718536</v>
      </c>
      <c r="CO1291" s="861">
        <v>-10.887105999999999</v>
      </c>
      <c r="CP1291" s="861">
        <v>-15.245377</v>
      </c>
      <c r="CQ1291" s="861">
        <v>-11.865755</v>
      </c>
      <c r="CR1291" s="861">
        <v>-11.614457</v>
      </c>
      <c r="CS1291" s="861">
        <v>-9.1313189999999995</v>
      </c>
      <c r="CT1291" s="861">
        <v>-12.343989000000001</v>
      </c>
      <c r="CU1291" s="861">
        <v>-8.8041119999999999</v>
      </c>
      <c r="CV1291" s="861">
        <v>-15.258459999999999</v>
      </c>
      <c r="CW1291" s="861">
        <v>-9.082414</v>
      </c>
      <c r="CX1291" s="861">
        <v>-15.330247</v>
      </c>
      <c r="CY1291" s="861">
        <v>-9.9976839999999996</v>
      </c>
      <c r="CZ1291" s="861">
        <v>-11.319208</v>
      </c>
      <c r="DA1291" s="861">
        <v>-8.2598249999999993</v>
      </c>
      <c r="DB1291" s="861">
        <v>-12.043315</v>
      </c>
      <c r="DC1291" s="861">
        <v>-7.8177019999999997</v>
      </c>
      <c r="DD1291" s="861">
        <v>-14.981131</v>
      </c>
      <c r="DE1291" s="861">
        <v>-10.291601</v>
      </c>
      <c r="DF1291" s="861">
        <v>-15.391665</v>
      </c>
      <c r="DG1291" s="861">
        <v>-10.829254000000001</v>
      </c>
      <c r="DH1291" s="861">
        <v>-11.294644</v>
      </c>
      <c r="DI1291" s="861">
        <v>-8.6675350000000009</v>
      </c>
      <c r="DJ1291" s="861">
        <v>-11.816826000000001</v>
      </c>
      <c r="DK1291" s="861">
        <v>-8.8956470000000003</v>
      </c>
      <c r="DL1291" s="861">
        <v>-15.186108000000001</v>
      </c>
      <c r="DM1291" s="861">
        <v>-11.963545999999999</v>
      </c>
      <c r="DN1291" s="861">
        <v>-15.404918</v>
      </c>
      <c r="DO1291" s="861">
        <v>-11.759906000000001</v>
      </c>
      <c r="DP1291" s="861">
        <v>-11.911460999999999</v>
      </c>
      <c r="DQ1291" s="861">
        <v>-9.4988759999999992</v>
      </c>
      <c r="DR1291" s="861">
        <v>-12.110111</v>
      </c>
      <c r="DS1291" s="861">
        <v>-10.138823</v>
      </c>
      <c r="DT1291" s="861">
        <v>-14.889500999999999</v>
      </c>
      <c r="DU1291" s="861">
        <v>-12.625783</v>
      </c>
      <c r="DV1291" s="861">
        <v>-15.210668</v>
      </c>
      <c r="DW1291" s="861">
        <v>-9.8218680000000003</v>
      </c>
      <c r="DX1291" s="861">
        <v>11.265292000000001</v>
      </c>
      <c r="DY1291" s="861">
        <v>7.5795649999999997</v>
      </c>
      <c r="DZ1291" s="861">
        <v>159.73299299999999</v>
      </c>
      <c r="EA1291" s="861">
        <v>150.67280500000001</v>
      </c>
      <c r="EB1291" s="861">
        <v>120.09</v>
      </c>
      <c r="EC1291" s="861">
        <v>3.2490000000000001</v>
      </c>
      <c r="ED1291" s="861">
        <v>384.2</v>
      </c>
      <c r="EE1291" s="861">
        <v>120.03</v>
      </c>
      <c r="EF1291" s="861">
        <v>5.3170000000000002</v>
      </c>
      <c r="EG1291" s="861">
        <v>632.29999999999995</v>
      </c>
      <c r="EH1291" s="861">
        <v>120.25</v>
      </c>
      <c r="EI1291" s="861">
        <v>4.8920000000000003</v>
      </c>
      <c r="EJ1291" s="861">
        <v>576.70000000000005</v>
      </c>
      <c r="EK1291" s="861">
        <v>9.8940999999999999</v>
      </c>
      <c r="EL1291" s="861">
        <v>11.084419</v>
      </c>
      <c r="EM1291" s="861">
        <v>-19.509256000000001</v>
      </c>
      <c r="EN1291" s="861">
        <v>-26.554596</v>
      </c>
      <c r="EO1291" s="861">
        <v>93.935606000000007</v>
      </c>
      <c r="EP1291" s="861">
        <v>89.943832</v>
      </c>
      <c r="EQ1291" s="861">
        <v>-11.729557</v>
      </c>
      <c r="ER1291" s="861">
        <v>5923.2017889999997</v>
      </c>
      <c r="ES1291" s="861">
        <v>13810.500157</v>
      </c>
      <c r="ET1291" s="861">
        <v>12888.641791</v>
      </c>
      <c r="EU1291" s="861"/>
      <c r="EV1291" s="861"/>
      <c r="EW1291" s="861"/>
      <c r="EX1291" s="861"/>
      <c r="EY1291" s="861"/>
      <c r="EZ1291" s="861"/>
      <c r="FA1291" s="861"/>
      <c r="FB1291" s="861"/>
      <c r="FC1291" s="861"/>
      <c r="FD1291" s="861"/>
    </row>
    <row r="1292" spans="1:160" x14ac:dyDescent="0.25">
      <c r="A1292" s="837">
        <v>46142</v>
      </c>
      <c r="B1292" s="836">
        <v>0.26729166666666665</v>
      </c>
      <c r="C1292" s="861">
        <v>72960</v>
      </c>
      <c r="D1292" s="861">
        <v>0</v>
      </c>
      <c r="E1292" s="861">
        <v>0</v>
      </c>
      <c r="F1292" s="861">
        <v>75.823103000000003</v>
      </c>
      <c r="G1292" s="861">
        <v>71.802982999999998</v>
      </c>
      <c r="H1292" s="861">
        <v>65.170711999999995</v>
      </c>
      <c r="I1292" s="861">
        <v>74.039511000000005</v>
      </c>
      <c r="J1292" s="861">
        <v>72.350543000000002</v>
      </c>
      <c r="K1292" s="861">
        <v>71.238816</v>
      </c>
      <c r="L1292" s="861">
        <v>73.878057999999996</v>
      </c>
      <c r="M1292" s="861">
        <v>74.774260999999996</v>
      </c>
      <c r="N1292" s="861">
        <v>-10.970881</v>
      </c>
      <c r="O1292" s="861">
        <v>-13.427288000000001</v>
      </c>
      <c r="P1292" s="861">
        <v>-14.536644000000001</v>
      </c>
      <c r="Q1292" s="861">
        <v>-9.9897500000000008</v>
      </c>
      <c r="R1292" s="861">
        <v>-11.579843</v>
      </c>
      <c r="S1292" s="861">
        <v>-12.649198</v>
      </c>
      <c r="T1292" s="861">
        <v>82.059088000000003</v>
      </c>
      <c r="U1292" s="861">
        <v>74.829290999999998</v>
      </c>
      <c r="V1292" s="861">
        <v>93.010294999999999</v>
      </c>
      <c r="W1292" s="861">
        <v>92.121207999999996</v>
      </c>
      <c r="X1292" s="861">
        <v>-9.8372589999999995</v>
      </c>
      <c r="Y1292" s="861">
        <v>-10.125391</v>
      </c>
      <c r="Z1292" s="861">
        <v>-13.657582</v>
      </c>
      <c r="AA1292" s="861">
        <v>-13.148472</v>
      </c>
      <c r="AB1292" s="861">
        <v>-12.911265</v>
      </c>
      <c r="AC1292" s="861">
        <v>-13.729792</v>
      </c>
      <c r="AD1292" s="861">
        <v>-15.70288</v>
      </c>
      <c r="AE1292" s="861">
        <v>102.071062</v>
      </c>
      <c r="AF1292" s="861">
        <v>95.867259000000004</v>
      </c>
      <c r="AG1292" s="861">
        <v>86.616811999999996</v>
      </c>
      <c r="AH1292" s="861">
        <v>107.074172</v>
      </c>
      <c r="AI1292" s="861">
        <v>89.353643000000005</v>
      </c>
      <c r="AJ1292" s="861">
        <v>70.987612999999996</v>
      </c>
      <c r="AK1292" s="861">
        <v>-10.165969</v>
      </c>
      <c r="AL1292" s="861">
        <v>-12.84291</v>
      </c>
      <c r="AM1292" s="861">
        <v>-9.5801770000000008</v>
      </c>
      <c r="AN1292" s="861">
        <v>92.134894000000003</v>
      </c>
      <c r="AO1292" s="861">
        <v>91.371751000000003</v>
      </c>
      <c r="AP1292" s="861">
        <v>90.311293000000006</v>
      </c>
      <c r="AQ1292" s="861">
        <v>87.608929000000003</v>
      </c>
      <c r="AR1292" s="861">
        <v>72.506075999999993</v>
      </c>
      <c r="AS1292" s="861">
        <v>63.055638999999999</v>
      </c>
      <c r="AT1292" s="861">
        <v>76.095017999999996</v>
      </c>
      <c r="AU1292" s="861">
        <v>75.198093</v>
      </c>
      <c r="AV1292" s="861">
        <v>74.636242999999993</v>
      </c>
      <c r="AW1292" s="861">
        <v>73.844773000000004</v>
      </c>
      <c r="AX1292" s="861">
        <v>88.859774000000002</v>
      </c>
      <c r="AY1292" s="861">
        <v>86.838116999999997</v>
      </c>
      <c r="AZ1292" s="861">
        <v>-11.105064</v>
      </c>
      <c r="BA1292" s="861">
        <v>-9.0113090000000007</v>
      </c>
      <c r="BB1292" s="861">
        <v>-17.791791</v>
      </c>
      <c r="BC1292" s="861">
        <v>-16.644456999999999</v>
      </c>
      <c r="BD1292" s="861">
        <v>-17.398985</v>
      </c>
      <c r="BE1292" s="861">
        <v>-13.812856999999999</v>
      </c>
      <c r="BF1292" s="861">
        <v>31.544073999999998</v>
      </c>
      <c r="BG1292" s="861">
        <v>141.39996500000001</v>
      </c>
      <c r="BH1292" s="861">
        <v>109.427353</v>
      </c>
      <c r="BI1292" s="861">
        <v>47.137225000000001</v>
      </c>
      <c r="BJ1292" s="861">
        <v>129.89193399999999</v>
      </c>
      <c r="BK1292" s="861">
        <v>85.272878000000006</v>
      </c>
      <c r="BL1292" s="861">
        <v>74.081819999999993</v>
      </c>
      <c r="BM1292" s="861">
        <v>-22.418627999999998</v>
      </c>
      <c r="BN1292" s="861">
        <v>-17.124796</v>
      </c>
      <c r="BO1292" s="861">
        <v>-15.538226</v>
      </c>
      <c r="BP1292" s="861">
        <v>-17.001881000000001</v>
      </c>
      <c r="BQ1292" s="861">
        <v>86.157753999999997</v>
      </c>
      <c r="BR1292" s="861">
        <v>88.868582000000004</v>
      </c>
      <c r="BS1292" s="861">
        <v>85.046913000000004</v>
      </c>
      <c r="BT1292" s="861">
        <v>57.273484000000003</v>
      </c>
      <c r="BU1292" s="861">
        <v>64.725701999999998</v>
      </c>
      <c r="BV1292" s="861">
        <v>60.426506000000003</v>
      </c>
      <c r="BW1292" s="861">
        <v>64.394694000000001</v>
      </c>
      <c r="BX1292" s="861">
        <v>-16.086411999999999</v>
      </c>
      <c r="BY1292" s="861">
        <v>-16.423404999999999</v>
      </c>
      <c r="BZ1292" s="861">
        <v>-18.057979</v>
      </c>
      <c r="CA1292" s="861">
        <v>-18.024232000000001</v>
      </c>
      <c r="CB1292" s="861">
        <v>-12.013761000000001</v>
      </c>
      <c r="CC1292" s="861">
        <v>-9.5600850000000008</v>
      </c>
      <c r="CD1292" s="861">
        <v>-12.486222</v>
      </c>
      <c r="CE1292" s="861">
        <v>-9.6703039999999998</v>
      </c>
      <c r="CF1292" s="861">
        <v>-15.119259</v>
      </c>
      <c r="CG1292" s="861">
        <v>-10.191124</v>
      </c>
      <c r="CH1292" s="861">
        <v>-15.312771</v>
      </c>
      <c r="CI1292" s="861">
        <v>-11.376150000000001</v>
      </c>
      <c r="CJ1292" s="861">
        <v>-11.889483</v>
      </c>
      <c r="CK1292" s="861">
        <v>-8.7221060000000001</v>
      </c>
      <c r="CL1292" s="861">
        <v>-12.008656</v>
      </c>
      <c r="CM1292" s="861">
        <v>-8.1037060000000007</v>
      </c>
      <c r="CN1292" s="861">
        <v>-14.752699</v>
      </c>
      <c r="CO1292" s="861">
        <v>-10.872185999999999</v>
      </c>
      <c r="CP1292" s="861">
        <v>-15.278503000000001</v>
      </c>
      <c r="CQ1292" s="861">
        <v>-11.845515000000001</v>
      </c>
      <c r="CR1292" s="861">
        <v>-11.640805</v>
      </c>
      <c r="CS1292" s="861">
        <v>-9.0933580000000003</v>
      </c>
      <c r="CT1292" s="861">
        <v>-12.328175999999999</v>
      </c>
      <c r="CU1292" s="861">
        <v>-8.7476380000000002</v>
      </c>
      <c r="CV1292" s="861">
        <v>-15.275226999999999</v>
      </c>
      <c r="CW1292" s="861">
        <v>-9.0268519999999999</v>
      </c>
      <c r="CX1292" s="861">
        <v>-15.325398</v>
      </c>
      <c r="CY1292" s="861">
        <v>-9.9694120000000002</v>
      </c>
      <c r="CZ1292" s="861">
        <v>-11.337904999999999</v>
      </c>
      <c r="DA1292" s="861">
        <v>-8.2582439999999995</v>
      </c>
      <c r="DB1292" s="861">
        <v>-12.061499</v>
      </c>
      <c r="DC1292" s="861">
        <v>-7.8123800000000001</v>
      </c>
      <c r="DD1292" s="861">
        <v>-14.96486</v>
      </c>
      <c r="DE1292" s="861">
        <v>-10.284840000000001</v>
      </c>
      <c r="DF1292" s="861">
        <v>-15.401909</v>
      </c>
      <c r="DG1292" s="861">
        <v>-10.80794</v>
      </c>
      <c r="DH1292" s="861">
        <v>-11.297768</v>
      </c>
      <c r="DI1292" s="861">
        <v>-8.6596489999999999</v>
      </c>
      <c r="DJ1292" s="861">
        <v>-11.831021</v>
      </c>
      <c r="DK1292" s="861">
        <v>-8.8990010000000002</v>
      </c>
      <c r="DL1292" s="861">
        <v>-15.170698</v>
      </c>
      <c r="DM1292" s="861">
        <v>-11.94586</v>
      </c>
      <c r="DN1292" s="861">
        <v>-15.412796</v>
      </c>
      <c r="DO1292" s="861">
        <v>-11.745149</v>
      </c>
      <c r="DP1292" s="861">
        <v>-11.932005</v>
      </c>
      <c r="DQ1292" s="861">
        <v>-9.4928550000000005</v>
      </c>
      <c r="DR1292" s="861">
        <v>-12.119132</v>
      </c>
      <c r="DS1292" s="861">
        <v>-10.115898</v>
      </c>
      <c r="DT1292" s="861">
        <v>-14.906257999999999</v>
      </c>
      <c r="DU1292" s="861">
        <v>-12.608551</v>
      </c>
      <c r="DV1292" s="861">
        <v>-15.203758000000001</v>
      </c>
      <c r="DW1292" s="861">
        <v>-9.8107950000000006</v>
      </c>
      <c r="DX1292" s="861">
        <v>11.282788999999999</v>
      </c>
      <c r="DY1292" s="861">
        <v>7.6137329999999999</v>
      </c>
      <c r="DZ1292" s="861">
        <v>160.06242800000001</v>
      </c>
      <c r="EA1292" s="861">
        <v>150.754751</v>
      </c>
      <c r="EB1292" s="861">
        <v>120.71</v>
      </c>
      <c r="EC1292" s="861">
        <v>1.2350000000000001</v>
      </c>
      <c r="ED1292" s="861">
        <v>131.9</v>
      </c>
      <c r="EE1292" s="861">
        <v>120.66</v>
      </c>
      <c r="EF1292" s="861">
        <v>5.3150000000000004</v>
      </c>
      <c r="EG1292" s="861">
        <v>632</v>
      </c>
      <c r="EH1292" s="861">
        <v>120.58</v>
      </c>
      <c r="EI1292" s="861">
        <v>4.8719999999999999</v>
      </c>
      <c r="EJ1292" s="861">
        <v>578.1</v>
      </c>
      <c r="EK1292" s="861">
        <v>9.8975419999999996</v>
      </c>
      <c r="EL1292" s="861">
        <v>10.947027</v>
      </c>
      <c r="EM1292" s="861">
        <v>-19.477719</v>
      </c>
      <c r="EN1292" s="861">
        <v>-26.485253</v>
      </c>
      <c r="EO1292" s="861">
        <v>94.077858000000006</v>
      </c>
      <c r="EP1292" s="861">
        <v>89.980645999999993</v>
      </c>
      <c r="EQ1292" s="861">
        <v>-11.722712</v>
      </c>
      <c r="ER1292" s="861">
        <v>5929.2524000000003</v>
      </c>
      <c r="ES1292" s="861">
        <v>13821.009964000001</v>
      </c>
      <c r="ET1292" s="861">
        <v>12898.286264</v>
      </c>
      <c r="EU1292" s="861"/>
      <c r="EV1292" s="861"/>
      <c r="EW1292" s="861"/>
      <c r="EX1292" s="861"/>
      <c r="EY1292" s="861"/>
      <c r="EZ1292" s="861"/>
      <c r="FA1292" s="861"/>
      <c r="FB1292" s="861"/>
      <c r="FC1292" s="861"/>
      <c r="FD1292" s="861"/>
    </row>
    <row r="1293" spans="1:160" x14ac:dyDescent="0.25">
      <c r="A1293" s="837">
        <v>46142</v>
      </c>
      <c r="B1293" s="836">
        <v>0.26798611111111109</v>
      </c>
      <c r="C1293" s="861">
        <v>73020</v>
      </c>
      <c r="D1293" s="861">
        <v>0</v>
      </c>
      <c r="E1293" s="861">
        <v>0</v>
      </c>
      <c r="F1293" s="861">
        <v>75.882805000000005</v>
      </c>
      <c r="G1293" s="861">
        <v>71.805306000000002</v>
      </c>
      <c r="H1293" s="861">
        <v>65.250827000000001</v>
      </c>
      <c r="I1293" s="861">
        <v>74.028104999999996</v>
      </c>
      <c r="J1293" s="861">
        <v>72.353097000000005</v>
      </c>
      <c r="K1293" s="861">
        <v>71.213795000000005</v>
      </c>
      <c r="L1293" s="861">
        <v>73.893227999999993</v>
      </c>
      <c r="M1293" s="861">
        <v>74.797020000000003</v>
      </c>
      <c r="N1293" s="861">
        <v>-10.989560000000001</v>
      </c>
      <c r="O1293" s="861">
        <v>-13.495588</v>
      </c>
      <c r="P1293" s="861">
        <v>-14.544556999999999</v>
      </c>
      <c r="Q1293" s="861">
        <v>-9.9720809999999993</v>
      </c>
      <c r="R1293" s="861">
        <v>-11.661403999999999</v>
      </c>
      <c r="S1293" s="861">
        <v>-12.740323999999999</v>
      </c>
      <c r="T1293" s="861">
        <v>82.227688999999998</v>
      </c>
      <c r="U1293" s="861">
        <v>74.980311999999998</v>
      </c>
      <c r="V1293" s="861">
        <v>93.073696999999996</v>
      </c>
      <c r="W1293" s="861">
        <v>92.089012999999994</v>
      </c>
      <c r="X1293" s="861">
        <v>-9.8310379999999995</v>
      </c>
      <c r="Y1293" s="861">
        <v>-10.104431999999999</v>
      </c>
      <c r="Z1293" s="861">
        <v>-13.616682000000001</v>
      </c>
      <c r="AA1293" s="861">
        <v>-13.172691</v>
      </c>
      <c r="AB1293" s="861">
        <v>-12.921408</v>
      </c>
      <c r="AC1293" s="861">
        <v>-13.752222</v>
      </c>
      <c r="AD1293" s="861">
        <v>-15.685983999999999</v>
      </c>
      <c r="AE1293" s="861">
        <v>102.03776000000001</v>
      </c>
      <c r="AF1293" s="861">
        <v>95.903827000000007</v>
      </c>
      <c r="AG1293" s="861">
        <v>86.512488000000005</v>
      </c>
      <c r="AH1293" s="861">
        <v>107.155205</v>
      </c>
      <c r="AI1293" s="861">
        <v>89.401413000000005</v>
      </c>
      <c r="AJ1293" s="861">
        <v>70.967237999999995</v>
      </c>
      <c r="AK1293" s="861">
        <v>-10.198364</v>
      </c>
      <c r="AL1293" s="861">
        <v>-12.870931000000001</v>
      </c>
      <c r="AM1293" s="861">
        <v>-9.5649069999999998</v>
      </c>
      <c r="AN1293" s="861">
        <v>92.202624</v>
      </c>
      <c r="AO1293" s="861">
        <v>91.357152999999997</v>
      </c>
      <c r="AP1293" s="861">
        <v>90.211185999999998</v>
      </c>
      <c r="AQ1293" s="861">
        <v>87.612583999999998</v>
      </c>
      <c r="AR1293" s="861">
        <v>72.567606999999995</v>
      </c>
      <c r="AS1293" s="861">
        <v>63.061743</v>
      </c>
      <c r="AT1293" s="861">
        <v>76.037460999999993</v>
      </c>
      <c r="AU1293" s="861">
        <v>75.182284999999993</v>
      </c>
      <c r="AV1293" s="861">
        <v>74.718883000000005</v>
      </c>
      <c r="AW1293" s="861">
        <v>74.080985999999996</v>
      </c>
      <c r="AX1293" s="861">
        <v>88.809281999999996</v>
      </c>
      <c r="AY1293" s="861">
        <v>86.785842000000002</v>
      </c>
      <c r="AZ1293" s="861">
        <v>-11.125157</v>
      </c>
      <c r="BA1293" s="861">
        <v>-8.8921810000000008</v>
      </c>
      <c r="BB1293" s="861">
        <v>-17.807200999999999</v>
      </c>
      <c r="BC1293" s="861">
        <v>-16.688295</v>
      </c>
      <c r="BD1293" s="861">
        <v>-17.427681</v>
      </c>
      <c r="BE1293" s="861">
        <v>-13.781445</v>
      </c>
      <c r="BF1293" s="861">
        <v>31.386146</v>
      </c>
      <c r="BG1293" s="861">
        <v>141.25962000000001</v>
      </c>
      <c r="BH1293" s="861">
        <v>109.413242</v>
      </c>
      <c r="BI1293" s="861">
        <v>47.134281000000001</v>
      </c>
      <c r="BJ1293" s="861">
        <v>129.685688</v>
      </c>
      <c r="BK1293" s="861">
        <v>85.254912000000004</v>
      </c>
      <c r="BL1293" s="861">
        <v>73.927443999999994</v>
      </c>
      <c r="BM1293" s="861">
        <v>-22.387539</v>
      </c>
      <c r="BN1293" s="861">
        <v>-17.152298999999999</v>
      </c>
      <c r="BO1293" s="861">
        <v>-15.642837</v>
      </c>
      <c r="BP1293" s="861">
        <v>-17.019887000000001</v>
      </c>
      <c r="BQ1293" s="861">
        <v>86.188214000000002</v>
      </c>
      <c r="BR1293" s="861">
        <v>88.883171000000004</v>
      </c>
      <c r="BS1293" s="861">
        <v>85.006873999999996</v>
      </c>
      <c r="BT1293" s="861">
        <v>57.323571000000001</v>
      </c>
      <c r="BU1293" s="861">
        <v>64.723849999999999</v>
      </c>
      <c r="BV1293" s="861">
        <v>60.434958999999999</v>
      </c>
      <c r="BW1293" s="861">
        <v>64.438181</v>
      </c>
      <c r="BX1293" s="861">
        <v>-16.103932</v>
      </c>
      <c r="BY1293" s="861">
        <v>-16.375036000000001</v>
      </c>
      <c r="BZ1293" s="861">
        <v>-18.030222999999999</v>
      </c>
      <c r="CA1293" s="861">
        <v>-18.089638999999998</v>
      </c>
      <c r="CB1293" s="861">
        <v>-12.024875</v>
      </c>
      <c r="CC1293" s="861">
        <v>-9.5761339999999997</v>
      </c>
      <c r="CD1293" s="861">
        <v>-12.506116</v>
      </c>
      <c r="CE1293" s="861">
        <v>-9.7149699999999992</v>
      </c>
      <c r="CF1293" s="861">
        <v>-15.124434000000001</v>
      </c>
      <c r="CG1293" s="861">
        <v>-10.197198</v>
      </c>
      <c r="CH1293" s="861">
        <v>-15.308797999999999</v>
      </c>
      <c r="CI1293" s="861">
        <v>-11.408887999999999</v>
      </c>
      <c r="CJ1293" s="861">
        <v>-11.892120999999999</v>
      </c>
      <c r="CK1293" s="861">
        <v>-8.7381349999999998</v>
      </c>
      <c r="CL1293" s="861">
        <v>-11.993224</v>
      </c>
      <c r="CM1293" s="861">
        <v>-8.1379669999999997</v>
      </c>
      <c r="CN1293" s="861">
        <v>-14.729972999999999</v>
      </c>
      <c r="CO1293" s="861">
        <v>-10.885315</v>
      </c>
      <c r="CP1293" s="861">
        <v>-15.280291999999999</v>
      </c>
      <c r="CQ1293" s="861">
        <v>-11.875064999999999</v>
      </c>
      <c r="CR1293" s="861">
        <v>-11.627527000000001</v>
      </c>
      <c r="CS1293" s="861">
        <v>-9.1354340000000001</v>
      </c>
      <c r="CT1293" s="861">
        <v>-12.296379999999999</v>
      </c>
      <c r="CU1293" s="861">
        <v>-8.7928350000000002</v>
      </c>
      <c r="CV1293" s="861">
        <v>-15.266942999999999</v>
      </c>
      <c r="CW1293" s="861">
        <v>-9.0711320000000004</v>
      </c>
      <c r="CX1293" s="861">
        <v>-15.370972</v>
      </c>
      <c r="CY1293" s="861">
        <v>-10.025865</v>
      </c>
      <c r="CZ1293" s="861">
        <v>-11.373315</v>
      </c>
      <c r="DA1293" s="861">
        <v>-8.2941409999999998</v>
      </c>
      <c r="DB1293" s="861">
        <v>-12.085841</v>
      </c>
      <c r="DC1293" s="861">
        <v>-7.8533980000000003</v>
      </c>
      <c r="DD1293" s="861">
        <v>-15.032264</v>
      </c>
      <c r="DE1293" s="861">
        <v>-10.349868000000001</v>
      </c>
      <c r="DF1293" s="861">
        <v>-15.411232999999999</v>
      </c>
      <c r="DG1293" s="861">
        <v>-10.869828</v>
      </c>
      <c r="DH1293" s="861">
        <v>-11.332426999999999</v>
      </c>
      <c r="DI1293" s="861">
        <v>-8.7002469999999992</v>
      </c>
      <c r="DJ1293" s="861">
        <v>-11.869941000000001</v>
      </c>
      <c r="DK1293" s="861">
        <v>-8.9288399999999992</v>
      </c>
      <c r="DL1293" s="861">
        <v>-15.192162</v>
      </c>
      <c r="DM1293" s="861">
        <v>-12.032655</v>
      </c>
      <c r="DN1293" s="861">
        <v>-15.472770000000001</v>
      </c>
      <c r="DO1293" s="861">
        <v>-11.800541000000001</v>
      </c>
      <c r="DP1293" s="861">
        <v>-11.968111</v>
      </c>
      <c r="DQ1293" s="861">
        <v>-9.5227210000000007</v>
      </c>
      <c r="DR1293" s="861">
        <v>-12.170313999999999</v>
      </c>
      <c r="DS1293" s="861">
        <v>-10.162222999999999</v>
      </c>
      <c r="DT1293" s="861">
        <v>-14.922038000000001</v>
      </c>
      <c r="DU1293" s="861">
        <v>-12.65302</v>
      </c>
      <c r="DV1293" s="861">
        <v>-15.267727000000001</v>
      </c>
      <c r="DW1293" s="861">
        <v>-9.8803199999999993</v>
      </c>
      <c r="DX1293" s="861">
        <v>11.267721999999999</v>
      </c>
      <c r="DY1293" s="861">
        <v>7.6067340000000003</v>
      </c>
      <c r="DZ1293" s="861">
        <v>160.36318700000001</v>
      </c>
      <c r="EA1293" s="861">
        <v>150.66162600000001</v>
      </c>
      <c r="EB1293" s="861">
        <v>121.65</v>
      </c>
      <c r="EC1293" s="861">
        <v>1.238</v>
      </c>
      <c r="ED1293" s="861">
        <v>132.9</v>
      </c>
      <c r="EE1293" s="861">
        <v>121.76</v>
      </c>
      <c r="EF1293" s="861">
        <v>5.274</v>
      </c>
      <c r="EG1293" s="861">
        <v>632.79999999999995</v>
      </c>
      <c r="EH1293" s="861">
        <v>121.68</v>
      </c>
      <c r="EI1293" s="861">
        <v>4.8730000000000002</v>
      </c>
      <c r="EJ1293" s="861">
        <v>580.70000000000005</v>
      </c>
      <c r="EK1293" s="861">
        <v>9.9399680000000004</v>
      </c>
      <c r="EL1293" s="861">
        <v>10.856614</v>
      </c>
      <c r="EM1293" s="861">
        <v>-19.504874999999998</v>
      </c>
      <c r="EN1293" s="861">
        <v>-26.499451000000001</v>
      </c>
      <c r="EO1293" s="861">
        <v>94.207555999999997</v>
      </c>
      <c r="EP1293" s="861">
        <v>89.938809000000006</v>
      </c>
      <c r="EQ1293" s="861">
        <v>-11.752636000000001</v>
      </c>
      <c r="ER1293" s="861">
        <v>5931.4544299999998</v>
      </c>
      <c r="ES1293" s="861">
        <v>13831.536131000001</v>
      </c>
      <c r="ET1293" s="861">
        <v>12907.945406000001</v>
      </c>
      <c r="EU1293" s="861"/>
      <c r="EV1293" s="861"/>
      <c r="EW1293" s="861"/>
      <c r="EX1293" s="861"/>
      <c r="EY1293" s="861"/>
      <c r="EZ1293" s="861"/>
      <c r="FA1293" s="861"/>
      <c r="FB1293" s="861"/>
      <c r="FC1293" s="861"/>
      <c r="FD1293" s="861"/>
    </row>
    <row r="1294" spans="1:160" x14ac:dyDescent="0.25">
      <c r="A1294" s="837">
        <v>46142</v>
      </c>
      <c r="B1294" s="836">
        <v>0.26868055555555553</v>
      </c>
      <c r="C1294" s="861">
        <v>73080</v>
      </c>
      <c r="D1294" s="861">
        <v>0</v>
      </c>
      <c r="E1294" s="861">
        <v>0</v>
      </c>
      <c r="F1294" s="861">
        <v>75.935073000000003</v>
      </c>
      <c r="G1294" s="861">
        <v>71.829419000000001</v>
      </c>
      <c r="H1294" s="861">
        <v>65.267865</v>
      </c>
      <c r="I1294" s="861">
        <v>74.050426000000002</v>
      </c>
      <c r="J1294" s="861">
        <v>72.411477000000005</v>
      </c>
      <c r="K1294" s="861">
        <v>71.246373000000006</v>
      </c>
      <c r="L1294" s="861">
        <v>73.904348999999996</v>
      </c>
      <c r="M1294" s="861">
        <v>74.789962000000003</v>
      </c>
      <c r="N1294" s="861">
        <v>-11.035477</v>
      </c>
      <c r="O1294" s="861">
        <v>-13.406255</v>
      </c>
      <c r="P1294" s="861">
        <v>-14.537789999999999</v>
      </c>
      <c r="Q1294" s="861">
        <v>-9.8559610000000006</v>
      </c>
      <c r="R1294" s="861">
        <v>-11.662127</v>
      </c>
      <c r="S1294" s="861">
        <v>-12.764144</v>
      </c>
      <c r="T1294" s="861">
        <v>82.070829000000003</v>
      </c>
      <c r="U1294" s="861">
        <v>74.227468000000002</v>
      </c>
      <c r="V1294" s="861">
        <v>92.885586000000004</v>
      </c>
      <c r="W1294" s="861">
        <v>91.925959000000006</v>
      </c>
      <c r="X1294" s="861">
        <v>-9.8538800000000002</v>
      </c>
      <c r="Y1294" s="861">
        <v>-10.13097</v>
      </c>
      <c r="Z1294" s="861">
        <v>-13.613631</v>
      </c>
      <c r="AA1294" s="861">
        <v>-13.138042</v>
      </c>
      <c r="AB1294" s="861">
        <v>-12.890980000000001</v>
      </c>
      <c r="AC1294" s="861">
        <v>-13.757633</v>
      </c>
      <c r="AD1294" s="861">
        <v>-15.701947000000001</v>
      </c>
      <c r="AE1294" s="861">
        <v>101.864226</v>
      </c>
      <c r="AF1294" s="861">
        <v>95.875906000000001</v>
      </c>
      <c r="AG1294" s="861">
        <v>86.513858999999997</v>
      </c>
      <c r="AH1294" s="861">
        <v>107.031192</v>
      </c>
      <c r="AI1294" s="861">
        <v>89.270742999999996</v>
      </c>
      <c r="AJ1294" s="861">
        <v>70.935180000000003</v>
      </c>
      <c r="AK1294" s="861">
        <v>-10.179366999999999</v>
      </c>
      <c r="AL1294" s="861">
        <v>-12.887777</v>
      </c>
      <c r="AM1294" s="861">
        <v>-9.5314840000000007</v>
      </c>
      <c r="AN1294" s="861">
        <v>92.182860000000005</v>
      </c>
      <c r="AO1294" s="861">
        <v>91.234111999999996</v>
      </c>
      <c r="AP1294" s="861">
        <v>90.120773999999997</v>
      </c>
      <c r="AQ1294" s="861">
        <v>87.547713999999999</v>
      </c>
      <c r="AR1294" s="861">
        <v>72.475290000000001</v>
      </c>
      <c r="AS1294" s="861">
        <v>63.133752000000001</v>
      </c>
      <c r="AT1294" s="861">
        <v>76.008021999999997</v>
      </c>
      <c r="AU1294" s="861">
        <v>75.186179999999993</v>
      </c>
      <c r="AV1294" s="861">
        <v>74.650099999999995</v>
      </c>
      <c r="AW1294" s="861">
        <v>73.858363999999995</v>
      </c>
      <c r="AX1294" s="861">
        <v>88.764634999999998</v>
      </c>
      <c r="AY1294" s="861">
        <v>86.751925</v>
      </c>
      <c r="AZ1294" s="861">
        <v>-11.093622999999999</v>
      </c>
      <c r="BA1294" s="861">
        <v>-8.9657009999999993</v>
      </c>
      <c r="BB1294" s="861">
        <v>-17.777636999999999</v>
      </c>
      <c r="BC1294" s="861">
        <v>-16.676331999999999</v>
      </c>
      <c r="BD1294" s="861">
        <v>-17.369644999999998</v>
      </c>
      <c r="BE1294" s="861">
        <v>-13.778328999999999</v>
      </c>
      <c r="BF1294" s="861">
        <v>31.534331000000002</v>
      </c>
      <c r="BG1294" s="861">
        <v>141.30382900000001</v>
      </c>
      <c r="BH1294" s="861">
        <v>109.440893</v>
      </c>
      <c r="BI1294" s="861">
        <v>47.219920000000002</v>
      </c>
      <c r="BJ1294" s="861">
        <v>129.931129</v>
      </c>
      <c r="BK1294" s="861">
        <v>85.118703999999994</v>
      </c>
      <c r="BL1294" s="861">
        <v>73.948884000000007</v>
      </c>
      <c r="BM1294" s="861">
        <v>-22.402522000000001</v>
      </c>
      <c r="BN1294" s="861">
        <v>-17.131914999999999</v>
      </c>
      <c r="BO1294" s="861">
        <v>-15.540592999999999</v>
      </c>
      <c r="BP1294" s="861">
        <v>-16.97673</v>
      </c>
      <c r="BQ1294" s="861">
        <v>86.111053999999996</v>
      </c>
      <c r="BR1294" s="861">
        <v>88.829543999999999</v>
      </c>
      <c r="BS1294" s="861">
        <v>84.997682999999995</v>
      </c>
      <c r="BT1294" s="861">
        <v>57.434426999999999</v>
      </c>
      <c r="BU1294" s="861">
        <v>64.710778000000005</v>
      </c>
      <c r="BV1294" s="861">
        <v>60.482418000000003</v>
      </c>
      <c r="BW1294" s="861">
        <v>64.486694999999997</v>
      </c>
      <c r="BX1294" s="861">
        <v>-16.230152</v>
      </c>
      <c r="BY1294" s="861">
        <v>-16.409331999999999</v>
      </c>
      <c r="BZ1294" s="861">
        <v>-18.031309</v>
      </c>
      <c r="CA1294" s="861">
        <v>-18.053649</v>
      </c>
      <c r="CB1294" s="861">
        <v>-12.060791</v>
      </c>
      <c r="CC1294" s="861">
        <v>-9.6023409999999991</v>
      </c>
      <c r="CD1294" s="861">
        <v>-12.514538999999999</v>
      </c>
      <c r="CE1294" s="861">
        <v>-9.7167890000000003</v>
      </c>
      <c r="CF1294" s="861">
        <v>-15.140333</v>
      </c>
      <c r="CG1294" s="861">
        <v>-10.227995999999999</v>
      </c>
      <c r="CH1294" s="861">
        <v>-15.319345</v>
      </c>
      <c r="CI1294" s="861">
        <v>-11.444769000000001</v>
      </c>
      <c r="CJ1294" s="861">
        <v>-11.946859999999999</v>
      </c>
      <c r="CK1294" s="861">
        <v>-8.7675850000000004</v>
      </c>
      <c r="CL1294" s="861">
        <v>-12.025181</v>
      </c>
      <c r="CM1294" s="861">
        <v>-8.116854</v>
      </c>
      <c r="CN1294" s="861">
        <v>-14.774233000000001</v>
      </c>
      <c r="CO1294" s="861">
        <v>-10.922726000000001</v>
      </c>
      <c r="CP1294" s="861">
        <v>-15.288156000000001</v>
      </c>
      <c r="CQ1294" s="861">
        <v>-11.897008</v>
      </c>
      <c r="CR1294" s="861">
        <v>-11.658873</v>
      </c>
      <c r="CS1294" s="861">
        <v>-9.1525949999999998</v>
      </c>
      <c r="CT1294" s="861">
        <v>-12.346890999999999</v>
      </c>
      <c r="CU1294" s="861">
        <v>-8.7929460000000006</v>
      </c>
      <c r="CV1294" s="861">
        <v>-15.282671000000001</v>
      </c>
      <c r="CW1294" s="861">
        <v>-9.0792090000000005</v>
      </c>
      <c r="CX1294" s="861">
        <v>-15.344785999999999</v>
      </c>
      <c r="CY1294" s="861">
        <v>-10.048709000000001</v>
      </c>
      <c r="CZ1294" s="861">
        <v>-11.369869</v>
      </c>
      <c r="DA1294" s="861">
        <v>-8.3102129999999992</v>
      </c>
      <c r="DB1294" s="861">
        <v>-12.040329</v>
      </c>
      <c r="DC1294" s="861">
        <v>-7.8315729999999997</v>
      </c>
      <c r="DD1294" s="861">
        <v>-15.014581</v>
      </c>
      <c r="DE1294" s="861">
        <v>-10.344055000000001</v>
      </c>
      <c r="DF1294" s="861">
        <v>-15.437716</v>
      </c>
      <c r="DG1294" s="861">
        <v>-10.898002</v>
      </c>
      <c r="DH1294" s="861">
        <v>-11.318764</v>
      </c>
      <c r="DI1294" s="861">
        <v>-8.7057730000000006</v>
      </c>
      <c r="DJ1294" s="861">
        <v>-11.849606</v>
      </c>
      <c r="DK1294" s="861">
        <v>-8.9657579999999992</v>
      </c>
      <c r="DL1294" s="861">
        <v>-15.196904</v>
      </c>
      <c r="DM1294" s="861">
        <v>-12.028898999999999</v>
      </c>
      <c r="DN1294" s="861">
        <v>-15.431089</v>
      </c>
      <c r="DO1294" s="861">
        <v>-11.828284999999999</v>
      </c>
      <c r="DP1294" s="861">
        <v>-11.962908000000001</v>
      </c>
      <c r="DQ1294" s="861">
        <v>-9.5357570000000003</v>
      </c>
      <c r="DR1294" s="861">
        <v>-12.136312999999999</v>
      </c>
      <c r="DS1294" s="861">
        <v>-10.195458</v>
      </c>
      <c r="DT1294" s="861">
        <v>-14.92867</v>
      </c>
      <c r="DU1294" s="861">
        <v>-12.661985</v>
      </c>
      <c r="DV1294" s="861">
        <v>-15.242644</v>
      </c>
      <c r="DW1294" s="861">
        <v>-9.8995560000000005</v>
      </c>
      <c r="DX1294" s="861">
        <v>11.287990000000001</v>
      </c>
      <c r="DY1294" s="861">
        <v>7.636285</v>
      </c>
      <c r="DZ1294" s="861">
        <v>159.44282999999999</v>
      </c>
      <c r="EA1294" s="861">
        <v>150.60524599999999</v>
      </c>
      <c r="EB1294" s="861">
        <v>121.01</v>
      </c>
      <c r="EC1294" s="861">
        <v>3.2650000000000001</v>
      </c>
      <c r="ED1294" s="861">
        <v>389.5</v>
      </c>
      <c r="EE1294" s="861">
        <v>121.13</v>
      </c>
      <c r="EF1294" s="861">
        <v>5.3040000000000003</v>
      </c>
      <c r="EG1294" s="861">
        <v>633.6</v>
      </c>
      <c r="EH1294" s="861">
        <v>121.14</v>
      </c>
      <c r="EI1294" s="861">
        <v>4.8819999999999997</v>
      </c>
      <c r="EJ1294" s="861">
        <v>578</v>
      </c>
      <c r="EK1294" s="861">
        <v>9.9368639999999999</v>
      </c>
      <c r="EL1294" s="861">
        <v>10.898937</v>
      </c>
      <c r="EM1294" s="861">
        <v>-19.468347999999999</v>
      </c>
      <c r="EN1294" s="861">
        <v>-26.439530000000001</v>
      </c>
      <c r="EO1294" s="861">
        <v>93.810148999999996</v>
      </c>
      <c r="EP1294" s="861">
        <v>89.913471000000001</v>
      </c>
      <c r="EQ1294" s="861">
        <v>-11.762644</v>
      </c>
      <c r="ER1294" s="861">
        <v>5936.8765489999996</v>
      </c>
      <c r="ES1294" s="861">
        <v>13842.082333</v>
      </c>
      <c r="ET1294" s="861">
        <v>12917.620043999999</v>
      </c>
      <c r="EU1294" s="861"/>
      <c r="EV1294" s="861"/>
      <c r="EW1294" s="861"/>
      <c r="EX1294" s="861"/>
      <c r="EY1294" s="861"/>
      <c r="EZ1294" s="861"/>
      <c r="FA1294" s="861"/>
      <c r="FB1294" s="861"/>
      <c r="FC1294" s="861"/>
      <c r="FD1294" s="861"/>
    </row>
    <row r="1295" spans="1:160" x14ac:dyDescent="0.25">
      <c r="A1295" s="837">
        <v>46142</v>
      </c>
      <c r="B1295" s="836">
        <v>0.26937499999999998</v>
      </c>
      <c r="C1295" s="861">
        <v>73140</v>
      </c>
      <c r="D1295" s="861">
        <v>0</v>
      </c>
      <c r="E1295" s="861">
        <v>0</v>
      </c>
      <c r="F1295" s="861">
        <v>75.906360000000006</v>
      </c>
      <c r="G1295" s="861">
        <v>71.830246000000002</v>
      </c>
      <c r="H1295" s="861">
        <v>65.169560000000004</v>
      </c>
      <c r="I1295" s="861">
        <v>74.056478999999996</v>
      </c>
      <c r="J1295" s="861">
        <v>72.403559999999999</v>
      </c>
      <c r="K1295" s="861">
        <v>71.260507000000004</v>
      </c>
      <c r="L1295" s="861">
        <v>73.889077999999998</v>
      </c>
      <c r="M1295" s="861">
        <v>74.803014000000005</v>
      </c>
      <c r="N1295" s="861">
        <v>-10.989716</v>
      </c>
      <c r="O1295" s="861">
        <v>-13.461767999999999</v>
      </c>
      <c r="P1295" s="861">
        <v>-14.559839999999999</v>
      </c>
      <c r="Q1295" s="861">
        <v>-10.025914999999999</v>
      </c>
      <c r="R1295" s="861">
        <v>-11.434511000000001</v>
      </c>
      <c r="S1295" s="861">
        <v>-12.725106</v>
      </c>
      <c r="T1295" s="861">
        <v>82.049919000000003</v>
      </c>
      <c r="U1295" s="861">
        <v>74.287961999999993</v>
      </c>
      <c r="V1295" s="861">
        <v>92.964757000000006</v>
      </c>
      <c r="W1295" s="861">
        <v>92.047460999999998</v>
      </c>
      <c r="X1295" s="861">
        <v>-9.839639</v>
      </c>
      <c r="Y1295" s="861">
        <v>-10.155931000000001</v>
      </c>
      <c r="Z1295" s="861">
        <v>-13.627402</v>
      </c>
      <c r="AA1295" s="861">
        <v>-13.152746</v>
      </c>
      <c r="AB1295" s="861">
        <v>-12.895652999999999</v>
      </c>
      <c r="AC1295" s="861">
        <v>-13.734931</v>
      </c>
      <c r="AD1295" s="861">
        <v>-15.721723000000001</v>
      </c>
      <c r="AE1295" s="861">
        <v>101.861458</v>
      </c>
      <c r="AF1295" s="861">
        <v>95.886314999999996</v>
      </c>
      <c r="AG1295" s="861">
        <v>86.627318000000002</v>
      </c>
      <c r="AH1295" s="861">
        <v>107.00609799999999</v>
      </c>
      <c r="AI1295" s="861">
        <v>89.335297999999995</v>
      </c>
      <c r="AJ1295" s="861">
        <v>70.972268</v>
      </c>
      <c r="AK1295" s="861">
        <v>-10.170268</v>
      </c>
      <c r="AL1295" s="861">
        <v>-12.861897000000001</v>
      </c>
      <c r="AM1295" s="861">
        <v>-9.5549820000000008</v>
      </c>
      <c r="AN1295" s="861">
        <v>92.135193000000001</v>
      </c>
      <c r="AO1295" s="861">
        <v>91.340153000000001</v>
      </c>
      <c r="AP1295" s="861">
        <v>90.229026000000005</v>
      </c>
      <c r="AQ1295" s="861">
        <v>87.601338999999996</v>
      </c>
      <c r="AR1295" s="861">
        <v>72.584200999999993</v>
      </c>
      <c r="AS1295" s="861">
        <v>63.114939999999997</v>
      </c>
      <c r="AT1295" s="861">
        <v>76.074883</v>
      </c>
      <c r="AU1295" s="861">
        <v>75.207076000000001</v>
      </c>
      <c r="AV1295" s="861">
        <v>74.485904000000005</v>
      </c>
      <c r="AW1295" s="861">
        <v>73.799357999999998</v>
      </c>
      <c r="AX1295" s="861">
        <v>88.764011999999994</v>
      </c>
      <c r="AY1295" s="861">
        <v>86.655043000000006</v>
      </c>
      <c r="AZ1295" s="861">
        <v>-11.093322000000001</v>
      </c>
      <c r="BA1295" s="861">
        <v>-9.0778599999999994</v>
      </c>
      <c r="BB1295" s="861">
        <v>-17.808767</v>
      </c>
      <c r="BC1295" s="861">
        <v>-16.727803999999999</v>
      </c>
      <c r="BD1295" s="861">
        <v>-17.422598000000001</v>
      </c>
      <c r="BE1295" s="861">
        <v>-13.89141</v>
      </c>
      <c r="BF1295" s="861">
        <v>31.585343999999999</v>
      </c>
      <c r="BG1295" s="861">
        <v>141.15560500000001</v>
      </c>
      <c r="BH1295" s="861">
        <v>109.35626000000001</v>
      </c>
      <c r="BI1295" s="861">
        <v>47.210591999999998</v>
      </c>
      <c r="BJ1295" s="861">
        <v>129.59013899999999</v>
      </c>
      <c r="BK1295" s="861">
        <v>85.138277000000002</v>
      </c>
      <c r="BL1295" s="861">
        <v>73.980554999999995</v>
      </c>
      <c r="BM1295" s="861">
        <v>-22.431294000000001</v>
      </c>
      <c r="BN1295" s="861">
        <v>-17.14453</v>
      </c>
      <c r="BO1295" s="861">
        <v>-15.56738</v>
      </c>
      <c r="BP1295" s="861">
        <v>-17.048660000000002</v>
      </c>
      <c r="BQ1295" s="861">
        <v>86.113314000000003</v>
      </c>
      <c r="BR1295" s="861">
        <v>88.895329000000004</v>
      </c>
      <c r="BS1295" s="861">
        <v>85.018668000000005</v>
      </c>
      <c r="BT1295" s="861">
        <v>57.288733999999998</v>
      </c>
      <c r="BU1295" s="861">
        <v>64.755746000000002</v>
      </c>
      <c r="BV1295" s="861">
        <v>60.548670999999999</v>
      </c>
      <c r="BW1295" s="861">
        <v>64.493183000000002</v>
      </c>
      <c r="BX1295" s="861">
        <v>-16.150843999999999</v>
      </c>
      <c r="BY1295" s="861">
        <v>-16.416754000000001</v>
      </c>
      <c r="BZ1295" s="861">
        <v>-18.085170999999999</v>
      </c>
      <c r="CA1295" s="861">
        <v>-18.073763</v>
      </c>
      <c r="CB1295" s="861">
        <v>-12.04917</v>
      </c>
      <c r="CC1295" s="861">
        <v>-9.5926170000000006</v>
      </c>
      <c r="CD1295" s="861">
        <v>-12.514665000000001</v>
      </c>
      <c r="CE1295" s="861">
        <v>-9.7108170000000005</v>
      </c>
      <c r="CF1295" s="861">
        <v>-15.137083000000001</v>
      </c>
      <c r="CG1295" s="861">
        <v>-10.245898</v>
      </c>
      <c r="CH1295" s="861">
        <v>-15.347892</v>
      </c>
      <c r="CI1295" s="861">
        <v>-11.438803999999999</v>
      </c>
      <c r="CJ1295" s="861">
        <v>-11.920647000000001</v>
      </c>
      <c r="CK1295" s="861">
        <v>-8.7527220000000003</v>
      </c>
      <c r="CL1295" s="861">
        <v>-12.028601999999999</v>
      </c>
      <c r="CM1295" s="861">
        <v>-8.1188509999999994</v>
      </c>
      <c r="CN1295" s="861">
        <v>-14.766256</v>
      </c>
      <c r="CO1295" s="861">
        <v>-10.914329</v>
      </c>
      <c r="CP1295" s="861">
        <v>-15.303903999999999</v>
      </c>
      <c r="CQ1295" s="861">
        <v>-11.902787</v>
      </c>
      <c r="CR1295" s="861">
        <v>-11.643946</v>
      </c>
      <c r="CS1295" s="861">
        <v>-9.1231989999999996</v>
      </c>
      <c r="CT1295" s="861">
        <v>-12.336581000000001</v>
      </c>
      <c r="CU1295" s="861">
        <v>-8.7859719999999992</v>
      </c>
      <c r="CV1295" s="861">
        <v>-15.296448</v>
      </c>
      <c r="CW1295" s="861">
        <v>-9.0947259999999996</v>
      </c>
      <c r="CX1295" s="861">
        <v>-15.388996000000001</v>
      </c>
      <c r="CY1295" s="861">
        <v>-10.056879</v>
      </c>
      <c r="CZ1295" s="861">
        <v>-11.372883</v>
      </c>
      <c r="DA1295" s="861">
        <v>-8.2833179999999995</v>
      </c>
      <c r="DB1295" s="861">
        <v>-12.118271999999999</v>
      </c>
      <c r="DC1295" s="861">
        <v>-7.8481940000000003</v>
      </c>
      <c r="DD1295" s="861">
        <v>-15.053205</v>
      </c>
      <c r="DE1295" s="861">
        <v>-10.372064</v>
      </c>
      <c r="DF1295" s="861">
        <v>-15.451836999999999</v>
      </c>
      <c r="DG1295" s="861">
        <v>-10.885232999999999</v>
      </c>
      <c r="DH1295" s="861">
        <v>-11.360071</v>
      </c>
      <c r="DI1295" s="861">
        <v>-8.7051800000000004</v>
      </c>
      <c r="DJ1295" s="861">
        <v>-11.901256999999999</v>
      </c>
      <c r="DK1295" s="861">
        <v>-8.9675080000000005</v>
      </c>
      <c r="DL1295" s="861">
        <v>-15.24489</v>
      </c>
      <c r="DM1295" s="861">
        <v>-12.030974000000001</v>
      </c>
      <c r="DN1295" s="861">
        <v>-15.470299000000001</v>
      </c>
      <c r="DO1295" s="861">
        <v>-11.839031</v>
      </c>
      <c r="DP1295" s="861">
        <v>-11.987309</v>
      </c>
      <c r="DQ1295" s="861">
        <v>-9.5412599999999994</v>
      </c>
      <c r="DR1295" s="861">
        <v>-12.169622</v>
      </c>
      <c r="DS1295" s="861">
        <v>-10.177963999999999</v>
      </c>
      <c r="DT1295" s="861">
        <v>-14.956769</v>
      </c>
      <c r="DU1295" s="861">
        <v>-12.662649</v>
      </c>
      <c r="DV1295" s="861">
        <v>-15.278248</v>
      </c>
      <c r="DW1295" s="861">
        <v>-9.8715139999999995</v>
      </c>
      <c r="DX1295" s="861">
        <v>11.243955</v>
      </c>
      <c r="DY1295" s="861">
        <v>7.6198569999999997</v>
      </c>
      <c r="DZ1295" s="861">
        <v>159.377701</v>
      </c>
      <c r="EA1295" s="861">
        <v>150.396737</v>
      </c>
      <c r="EB1295" s="861">
        <v>121.74</v>
      </c>
      <c r="EC1295" s="861">
        <v>1.238</v>
      </c>
      <c r="ED1295" s="861">
        <v>133</v>
      </c>
      <c r="EE1295" s="861">
        <v>121.59</v>
      </c>
      <c r="EF1295" s="861">
        <v>5.2910000000000004</v>
      </c>
      <c r="EG1295" s="861">
        <v>634.70000000000005</v>
      </c>
      <c r="EH1295" s="861">
        <v>121.55</v>
      </c>
      <c r="EI1295" s="861">
        <v>4.8730000000000002</v>
      </c>
      <c r="EJ1295" s="861">
        <v>578.1</v>
      </c>
      <c r="EK1295" s="861">
        <v>9.9927550000000007</v>
      </c>
      <c r="EL1295" s="861">
        <v>10.905454000000001</v>
      </c>
      <c r="EM1295" s="861">
        <v>-19.547737000000001</v>
      </c>
      <c r="EN1295" s="861">
        <v>-26.472833999999999</v>
      </c>
      <c r="EO1295" s="861">
        <v>93.781968000000006</v>
      </c>
      <c r="EP1295" s="861">
        <v>89.819710999999998</v>
      </c>
      <c r="EQ1295" s="861">
        <v>-11.771278000000001</v>
      </c>
      <c r="ER1295" s="861">
        <v>5943.0063110000001</v>
      </c>
      <c r="ES1295" s="861">
        <v>13852.624250999999</v>
      </c>
      <c r="ET1295" s="861">
        <v>12927.294266999999</v>
      </c>
      <c r="EU1295" s="861"/>
      <c r="EV1295" s="861"/>
      <c r="EW1295" s="861"/>
      <c r="EX1295" s="861"/>
      <c r="EY1295" s="861"/>
      <c r="EZ1295" s="861"/>
      <c r="FA1295" s="861"/>
      <c r="FB1295" s="861"/>
      <c r="FC1295" s="861"/>
      <c r="FD1295" s="861"/>
    </row>
    <row r="1296" spans="1:160" x14ac:dyDescent="0.25">
      <c r="A1296" s="837">
        <v>46142</v>
      </c>
      <c r="B1296" s="836">
        <v>0.27006944444444442</v>
      </c>
      <c r="C1296" s="861">
        <v>73200</v>
      </c>
      <c r="D1296" s="861">
        <v>0</v>
      </c>
      <c r="E1296" s="861">
        <v>0</v>
      </c>
      <c r="F1296" s="861">
        <v>75.917578000000006</v>
      </c>
      <c r="G1296" s="861">
        <v>71.849997000000002</v>
      </c>
      <c r="H1296" s="861">
        <v>65.302704000000006</v>
      </c>
      <c r="I1296" s="861">
        <v>74.063626999999997</v>
      </c>
      <c r="J1296" s="861">
        <v>72.403942999999998</v>
      </c>
      <c r="K1296" s="861">
        <v>71.238404000000003</v>
      </c>
      <c r="L1296" s="861">
        <v>73.873192000000003</v>
      </c>
      <c r="M1296" s="861">
        <v>74.779539999999997</v>
      </c>
      <c r="N1296" s="861">
        <v>-10.986211000000001</v>
      </c>
      <c r="O1296" s="861">
        <v>-13.461080000000001</v>
      </c>
      <c r="P1296" s="861">
        <v>-14.580895999999999</v>
      </c>
      <c r="Q1296" s="861">
        <v>-10.051253000000001</v>
      </c>
      <c r="R1296" s="861">
        <v>-11.724318</v>
      </c>
      <c r="S1296" s="861">
        <v>-12.776005</v>
      </c>
      <c r="T1296" s="861">
        <v>82.121120000000005</v>
      </c>
      <c r="U1296" s="861">
        <v>74.205504000000005</v>
      </c>
      <c r="V1296" s="861">
        <v>92.947156000000007</v>
      </c>
      <c r="W1296" s="861">
        <v>91.984281999999993</v>
      </c>
      <c r="X1296" s="861">
        <v>-9.8835289999999993</v>
      </c>
      <c r="Y1296" s="861">
        <v>-10.107106999999999</v>
      </c>
      <c r="Z1296" s="861">
        <v>-13.661853000000001</v>
      </c>
      <c r="AA1296" s="861">
        <v>-13.186227000000001</v>
      </c>
      <c r="AB1296" s="861">
        <v>-12.933389</v>
      </c>
      <c r="AC1296" s="861">
        <v>-13.677357000000001</v>
      </c>
      <c r="AD1296" s="861">
        <v>-15.711202999999999</v>
      </c>
      <c r="AE1296" s="861">
        <v>102.03397099999999</v>
      </c>
      <c r="AF1296" s="861">
        <v>95.843929000000003</v>
      </c>
      <c r="AG1296" s="861">
        <v>86.594902000000005</v>
      </c>
      <c r="AH1296" s="861">
        <v>106.98791799999999</v>
      </c>
      <c r="AI1296" s="861">
        <v>89.280608000000001</v>
      </c>
      <c r="AJ1296" s="861">
        <v>70.973269999999999</v>
      </c>
      <c r="AK1296" s="861">
        <v>-10.224085000000001</v>
      </c>
      <c r="AL1296" s="861">
        <v>-12.805929000000001</v>
      </c>
      <c r="AM1296" s="861">
        <v>-9.6118590000000008</v>
      </c>
      <c r="AN1296" s="861">
        <v>92.179389</v>
      </c>
      <c r="AO1296" s="861">
        <v>91.277146000000002</v>
      </c>
      <c r="AP1296" s="861">
        <v>90.261809</v>
      </c>
      <c r="AQ1296" s="861">
        <v>87.631307000000007</v>
      </c>
      <c r="AR1296" s="861">
        <v>72.538988000000003</v>
      </c>
      <c r="AS1296" s="861">
        <v>63.236283</v>
      </c>
      <c r="AT1296" s="861">
        <v>76.150666999999999</v>
      </c>
      <c r="AU1296" s="861">
        <v>75.242399000000006</v>
      </c>
      <c r="AV1296" s="861">
        <v>74.542389</v>
      </c>
      <c r="AW1296" s="861">
        <v>73.652291000000005</v>
      </c>
      <c r="AX1296" s="861">
        <v>88.769148000000001</v>
      </c>
      <c r="AY1296" s="861">
        <v>86.635187999999999</v>
      </c>
      <c r="AZ1296" s="861">
        <v>-11.161345000000001</v>
      </c>
      <c r="BA1296" s="861">
        <v>-8.9868070000000007</v>
      </c>
      <c r="BB1296" s="861">
        <v>-17.834119000000001</v>
      </c>
      <c r="BC1296" s="861">
        <v>-16.737459000000001</v>
      </c>
      <c r="BD1296" s="861">
        <v>-17.407097</v>
      </c>
      <c r="BE1296" s="861">
        <v>-13.876132999999999</v>
      </c>
      <c r="BF1296" s="861">
        <v>31.625596999999999</v>
      </c>
      <c r="BG1296" s="861">
        <v>141.138859</v>
      </c>
      <c r="BH1296" s="861">
        <v>109.325515</v>
      </c>
      <c r="BI1296" s="861">
        <v>47.198062999999998</v>
      </c>
      <c r="BJ1296" s="861">
        <v>129.914108</v>
      </c>
      <c r="BK1296" s="861">
        <v>85.142565000000005</v>
      </c>
      <c r="BL1296" s="861">
        <v>74.009004000000004</v>
      </c>
      <c r="BM1296" s="861">
        <v>-22.466104000000001</v>
      </c>
      <c r="BN1296" s="861">
        <v>-17.161225000000002</v>
      </c>
      <c r="BO1296" s="861">
        <v>-15.484613</v>
      </c>
      <c r="BP1296" s="861">
        <v>-16.974240000000002</v>
      </c>
      <c r="BQ1296" s="861">
        <v>86.051108999999997</v>
      </c>
      <c r="BR1296" s="861">
        <v>88.788435000000007</v>
      </c>
      <c r="BS1296" s="861">
        <v>84.993134999999995</v>
      </c>
      <c r="BT1296" s="861">
        <v>57.258467000000003</v>
      </c>
      <c r="BU1296" s="861">
        <v>64.789254999999997</v>
      </c>
      <c r="BV1296" s="861">
        <v>60.502420000000001</v>
      </c>
      <c r="BW1296" s="861">
        <v>64.511306000000005</v>
      </c>
      <c r="BX1296" s="861">
        <v>-16.087409000000001</v>
      </c>
      <c r="BY1296" s="861">
        <v>-16.448108000000001</v>
      </c>
      <c r="BZ1296" s="861">
        <v>-18.010624</v>
      </c>
      <c r="CA1296" s="861">
        <v>-18.070512999999998</v>
      </c>
      <c r="CB1296" s="861">
        <v>-12.070434000000001</v>
      </c>
      <c r="CC1296" s="861">
        <v>-9.5949860000000005</v>
      </c>
      <c r="CD1296" s="861">
        <v>-12.545316</v>
      </c>
      <c r="CE1296" s="861">
        <v>-9.7418010000000006</v>
      </c>
      <c r="CF1296" s="861">
        <v>-15.157360000000001</v>
      </c>
      <c r="CG1296" s="861">
        <v>-10.232685</v>
      </c>
      <c r="CH1296" s="861">
        <v>-15.353175</v>
      </c>
      <c r="CI1296" s="861">
        <v>-11.463811</v>
      </c>
      <c r="CJ1296" s="861">
        <v>-11.938611999999999</v>
      </c>
      <c r="CK1296" s="861">
        <v>-8.7658609999999992</v>
      </c>
      <c r="CL1296" s="861">
        <v>-12.037572000000001</v>
      </c>
      <c r="CM1296" s="861">
        <v>-8.1380599999999994</v>
      </c>
      <c r="CN1296" s="861">
        <v>-14.792669</v>
      </c>
      <c r="CO1296" s="861">
        <v>-10.949040999999999</v>
      </c>
      <c r="CP1296" s="861">
        <v>-15.308467</v>
      </c>
      <c r="CQ1296" s="861">
        <v>-11.930391</v>
      </c>
      <c r="CR1296" s="861">
        <v>-11.646601</v>
      </c>
      <c r="CS1296" s="861">
        <v>-9.1623990000000006</v>
      </c>
      <c r="CT1296" s="861">
        <v>-12.362874</v>
      </c>
      <c r="CU1296" s="861">
        <v>-8.8374140000000008</v>
      </c>
      <c r="CV1296" s="861">
        <v>-15.311033</v>
      </c>
      <c r="CW1296" s="861">
        <v>-9.1040139999999994</v>
      </c>
      <c r="CX1296" s="861">
        <v>-15.369569</v>
      </c>
      <c r="CY1296" s="861">
        <v>-10.034799</v>
      </c>
      <c r="CZ1296" s="861">
        <v>-11.38462</v>
      </c>
      <c r="DA1296" s="861">
        <v>-8.2978290000000001</v>
      </c>
      <c r="DB1296" s="861">
        <v>-12.074954999999999</v>
      </c>
      <c r="DC1296" s="861">
        <v>-7.8678410000000003</v>
      </c>
      <c r="DD1296" s="861">
        <v>-15.049834000000001</v>
      </c>
      <c r="DE1296" s="861">
        <v>-10.35557</v>
      </c>
      <c r="DF1296" s="861">
        <v>-15.453109</v>
      </c>
      <c r="DG1296" s="861">
        <v>-10.883675999999999</v>
      </c>
      <c r="DH1296" s="861">
        <v>-11.345815</v>
      </c>
      <c r="DI1296" s="861">
        <v>-8.6916320000000002</v>
      </c>
      <c r="DJ1296" s="861">
        <v>-11.877286</v>
      </c>
      <c r="DK1296" s="861">
        <v>-8.9666049999999995</v>
      </c>
      <c r="DL1296" s="861">
        <v>-15.221064</v>
      </c>
      <c r="DM1296" s="861">
        <v>-12.027984999999999</v>
      </c>
      <c r="DN1296" s="861">
        <v>-15.476305</v>
      </c>
      <c r="DO1296" s="861">
        <v>-11.824764</v>
      </c>
      <c r="DP1296" s="861">
        <v>-11.981512</v>
      </c>
      <c r="DQ1296" s="861">
        <v>-9.5230049999999995</v>
      </c>
      <c r="DR1296" s="861">
        <v>-12.155529</v>
      </c>
      <c r="DS1296" s="861">
        <v>-10.179876</v>
      </c>
      <c r="DT1296" s="861">
        <v>-14.937211</v>
      </c>
      <c r="DU1296" s="861">
        <v>-12.671908999999999</v>
      </c>
      <c r="DV1296" s="861">
        <v>-15.266128</v>
      </c>
      <c r="DW1296" s="861">
        <v>-9.8946880000000004</v>
      </c>
      <c r="DX1296" s="861">
        <v>11.232485</v>
      </c>
      <c r="DY1296" s="861">
        <v>7.6109619999999998</v>
      </c>
      <c r="DZ1296" s="861">
        <v>159.79744199999999</v>
      </c>
      <c r="EA1296" s="861">
        <v>150.536812</v>
      </c>
      <c r="EB1296" s="861">
        <v>121.68</v>
      </c>
      <c r="EC1296" s="861">
        <v>1.2370000000000001</v>
      </c>
      <c r="ED1296" s="861">
        <v>133.1</v>
      </c>
      <c r="EE1296" s="861">
        <v>121.64</v>
      </c>
      <c r="EF1296" s="861">
        <v>5.2889999999999997</v>
      </c>
      <c r="EG1296" s="861">
        <v>633.79999999999995</v>
      </c>
      <c r="EH1296" s="861">
        <v>121.62</v>
      </c>
      <c r="EI1296" s="861">
        <v>4.8970000000000002</v>
      </c>
      <c r="EJ1296" s="861">
        <v>581.1</v>
      </c>
      <c r="EK1296" s="861">
        <v>9.9565750000000008</v>
      </c>
      <c r="EL1296" s="861">
        <v>11.006261</v>
      </c>
      <c r="EM1296" s="861">
        <v>-19.568434</v>
      </c>
      <c r="EN1296" s="861">
        <v>-26.490874000000002</v>
      </c>
      <c r="EO1296" s="861">
        <v>93.963451000000006</v>
      </c>
      <c r="EP1296" s="861">
        <v>89.882707999999994</v>
      </c>
      <c r="EQ1296" s="861">
        <v>-11.776202</v>
      </c>
      <c r="ER1296" s="861">
        <v>5945.2234959999996</v>
      </c>
      <c r="ES1296" s="861">
        <v>13863.165749</v>
      </c>
      <c r="ET1296" s="861">
        <v>12936.969042000001</v>
      </c>
      <c r="EU1296" s="861"/>
      <c r="EV1296" s="861"/>
      <c r="EW1296" s="861"/>
      <c r="EX1296" s="861"/>
      <c r="EY1296" s="861"/>
      <c r="EZ1296" s="861"/>
      <c r="FA1296" s="861"/>
      <c r="FB1296" s="861"/>
      <c r="FC1296" s="861"/>
      <c r="FD1296" s="861"/>
    </row>
    <row r="1297" spans="1:160" x14ac:dyDescent="0.25">
      <c r="A1297" s="837">
        <v>46142</v>
      </c>
      <c r="B1297" s="836">
        <v>0.27076388888888886</v>
      </c>
      <c r="C1297" s="861">
        <v>73260</v>
      </c>
      <c r="D1297" s="861">
        <v>0</v>
      </c>
      <c r="E1297" s="861">
        <v>0</v>
      </c>
      <c r="F1297" s="861">
        <v>75.930905999999993</v>
      </c>
      <c r="G1297" s="861">
        <v>71.875684000000007</v>
      </c>
      <c r="H1297" s="861">
        <v>65.257662999999994</v>
      </c>
      <c r="I1297" s="861">
        <v>74.069879999999998</v>
      </c>
      <c r="J1297" s="861">
        <v>72.389447000000004</v>
      </c>
      <c r="K1297" s="861">
        <v>71.236615999999998</v>
      </c>
      <c r="L1297" s="861">
        <v>73.891603000000003</v>
      </c>
      <c r="M1297" s="861">
        <v>74.781875999999997</v>
      </c>
      <c r="N1297" s="861">
        <v>-11.029125000000001</v>
      </c>
      <c r="O1297" s="861">
        <v>-13.481512</v>
      </c>
      <c r="P1297" s="861">
        <v>-14.498789</v>
      </c>
      <c r="Q1297" s="861">
        <v>-10.042286000000001</v>
      </c>
      <c r="R1297" s="861">
        <v>-11.635334</v>
      </c>
      <c r="S1297" s="861">
        <v>-12.803295</v>
      </c>
      <c r="T1297" s="861">
        <v>81.999894999999995</v>
      </c>
      <c r="U1297" s="861">
        <v>73.795561000000006</v>
      </c>
      <c r="V1297" s="861">
        <v>92.839868999999993</v>
      </c>
      <c r="W1297" s="861">
        <v>91.896761999999995</v>
      </c>
      <c r="X1297" s="861">
        <v>-9.8785070000000008</v>
      </c>
      <c r="Y1297" s="861">
        <v>-10.198594</v>
      </c>
      <c r="Z1297" s="861">
        <v>-13.652362</v>
      </c>
      <c r="AA1297" s="861">
        <v>-13.193251999999999</v>
      </c>
      <c r="AB1297" s="861">
        <v>-12.939689</v>
      </c>
      <c r="AC1297" s="861">
        <v>-13.750227000000001</v>
      </c>
      <c r="AD1297" s="861">
        <v>-15.737626000000001</v>
      </c>
      <c r="AE1297" s="861">
        <v>101.938631</v>
      </c>
      <c r="AF1297" s="861">
        <v>95.850199000000003</v>
      </c>
      <c r="AG1297" s="861">
        <v>86.524970999999994</v>
      </c>
      <c r="AH1297" s="861">
        <v>106.934347</v>
      </c>
      <c r="AI1297" s="861">
        <v>89.234684000000001</v>
      </c>
      <c r="AJ1297" s="861">
        <v>70.939515</v>
      </c>
      <c r="AK1297" s="861">
        <v>-10.23842</v>
      </c>
      <c r="AL1297" s="861">
        <v>-12.84572</v>
      </c>
      <c r="AM1297" s="861">
        <v>-9.5646819999999995</v>
      </c>
      <c r="AN1297" s="861">
        <v>92.162655999999998</v>
      </c>
      <c r="AO1297" s="861">
        <v>91.197782000000004</v>
      </c>
      <c r="AP1297" s="861">
        <v>90.129227</v>
      </c>
      <c r="AQ1297" s="861">
        <v>87.546616</v>
      </c>
      <c r="AR1297" s="861">
        <v>72.531144999999995</v>
      </c>
      <c r="AS1297" s="861">
        <v>63.215930999999998</v>
      </c>
      <c r="AT1297" s="861">
        <v>76.103223999999997</v>
      </c>
      <c r="AU1297" s="861">
        <v>75.213487000000001</v>
      </c>
      <c r="AV1297" s="861">
        <v>74.641504999999995</v>
      </c>
      <c r="AW1297" s="861">
        <v>73.871502000000007</v>
      </c>
      <c r="AX1297" s="861">
        <v>88.793760000000006</v>
      </c>
      <c r="AY1297" s="861">
        <v>86.792366999999999</v>
      </c>
      <c r="AZ1297" s="861">
        <v>-11.145738</v>
      </c>
      <c r="BA1297" s="861">
        <v>-8.9801570000000002</v>
      </c>
      <c r="BB1297" s="861">
        <v>-17.78445</v>
      </c>
      <c r="BC1297" s="861">
        <v>-16.731513</v>
      </c>
      <c r="BD1297" s="861">
        <v>-17.410640999999998</v>
      </c>
      <c r="BE1297" s="861">
        <v>-13.77594</v>
      </c>
      <c r="BF1297" s="861">
        <v>31.576236999999999</v>
      </c>
      <c r="BG1297" s="861">
        <v>141.248886</v>
      </c>
      <c r="BH1297" s="861">
        <v>109.471009</v>
      </c>
      <c r="BI1297" s="861">
        <v>47.173689000000003</v>
      </c>
      <c r="BJ1297" s="861">
        <v>129.24581599999999</v>
      </c>
      <c r="BK1297" s="861">
        <v>85.113568000000001</v>
      </c>
      <c r="BL1297" s="861">
        <v>74.066744</v>
      </c>
      <c r="BM1297" s="861">
        <v>-22.428512000000001</v>
      </c>
      <c r="BN1297" s="861">
        <v>-17.140673</v>
      </c>
      <c r="BO1297" s="861">
        <v>-15.510980999999999</v>
      </c>
      <c r="BP1297" s="861">
        <v>-17.015855999999999</v>
      </c>
      <c r="BQ1297" s="861">
        <v>86.101275000000001</v>
      </c>
      <c r="BR1297" s="861">
        <v>88.774197000000001</v>
      </c>
      <c r="BS1297" s="861">
        <v>85.000128000000004</v>
      </c>
      <c r="BT1297" s="861">
        <v>57.372248999999996</v>
      </c>
      <c r="BU1297" s="861">
        <v>64.727816000000004</v>
      </c>
      <c r="BV1297" s="861">
        <v>60.574314999999999</v>
      </c>
      <c r="BW1297" s="861">
        <v>64.531109000000001</v>
      </c>
      <c r="BX1297" s="861">
        <v>-16.198426999999999</v>
      </c>
      <c r="BY1297" s="861">
        <v>-16.481425000000002</v>
      </c>
      <c r="BZ1297" s="861">
        <v>-17.994675999999998</v>
      </c>
      <c r="CA1297" s="861">
        <v>-18.024619000000001</v>
      </c>
      <c r="CB1297" s="861">
        <v>-12.03439</v>
      </c>
      <c r="CC1297" s="861">
        <v>-9.6500350000000008</v>
      </c>
      <c r="CD1297" s="861">
        <v>-12.522873000000001</v>
      </c>
      <c r="CE1297" s="861">
        <v>-9.783258</v>
      </c>
      <c r="CF1297" s="861">
        <v>-15.14185</v>
      </c>
      <c r="CG1297" s="861">
        <v>-10.280206</v>
      </c>
      <c r="CH1297" s="861">
        <v>-15.327828</v>
      </c>
      <c r="CI1297" s="861">
        <v>-11.495537000000001</v>
      </c>
      <c r="CJ1297" s="861">
        <v>-11.938351000000001</v>
      </c>
      <c r="CK1297" s="861">
        <v>-8.7969489999999997</v>
      </c>
      <c r="CL1297" s="861">
        <v>-12.050458000000001</v>
      </c>
      <c r="CM1297" s="861">
        <v>-8.1812830000000005</v>
      </c>
      <c r="CN1297" s="861">
        <v>-14.771966000000001</v>
      </c>
      <c r="CO1297" s="861">
        <v>-10.948202999999999</v>
      </c>
      <c r="CP1297" s="861">
        <v>-15.300402</v>
      </c>
      <c r="CQ1297" s="861">
        <v>-11.927547000000001</v>
      </c>
      <c r="CR1297" s="861">
        <v>-11.683752999999999</v>
      </c>
      <c r="CS1297" s="861">
        <v>-9.1848770000000002</v>
      </c>
      <c r="CT1297" s="861">
        <v>-12.357682</v>
      </c>
      <c r="CU1297" s="861">
        <v>-8.8214760000000005</v>
      </c>
      <c r="CV1297" s="861">
        <v>-15.292092</v>
      </c>
      <c r="CW1297" s="861">
        <v>-9.1264990000000008</v>
      </c>
      <c r="CX1297" s="861">
        <v>-15.394757</v>
      </c>
      <c r="CY1297" s="861">
        <v>-10.074795</v>
      </c>
      <c r="CZ1297" s="861">
        <v>-11.391306</v>
      </c>
      <c r="DA1297" s="861">
        <v>-8.3205340000000003</v>
      </c>
      <c r="DB1297" s="861">
        <v>-12.095440999999999</v>
      </c>
      <c r="DC1297" s="861">
        <v>-7.8657399999999997</v>
      </c>
      <c r="DD1297" s="861">
        <v>-15.045604000000001</v>
      </c>
      <c r="DE1297" s="861">
        <v>-10.376728</v>
      </c>
      <c r="DF1297" s="861">
        <v>-15.461701</v>
      </c>
      <c r="DG1297" s="861">
        <v>-10.907715</v>
      </c>
      <c r="DH1297" s="861">
        <v>-11.357642999999999</v>
      </c>
      <c r="DI1297" s="861">
        <v>-8.7238450000000007</v>
      </c>
      <c r="DJ1297" s="861">
        <v>-11.909661</v>
      </c>
      <c r="DK1297" s="861">
        <v>-8.9800900000000006</v>
      </c>
      <c r="DL1297" s="861">
        <v>-15.246130000000001</v>
      </c>
      <c r="DM1297" s="861">
        <v>-12.05104</v>
      </c>
      <c r="DN1297" s="861">
        <v>-15.47969</v>
      </c>
      <c r="DO1297" s="861">
        <v>-11.841778</v>
      </c>
      <c r="DP1297" s="861">
        <v>-12.001355999999999</v>
      </c>
      <c r="DQ1297" s="861">
        <v>-9.5515080000000001</v>
      </c>
      <c r="DR1297" s="861">
        <v>-12.176145999999999</v>
      </c>
      <c r="DS1297" s="861">
        <v>-10.207000000000001</v>
      </c>
      <c r="DT1297" s="861">
        <v>-14.942873000000001</v>
      </c>
      <c r="DU1297" s="861">
        <v>-12.695460000000001</v>
      </c>
      <c r="DV1297" s="861">
        <v>-15.294655000000001</v>
      </c>
      <c r="DW1297" s="861">
        <v>-9.897634</v>
      </c>
      <c r="DX1297" s="861">
        <v>11.243031999999999</v>
      </c>
      <c r="DY1297" s="861">
        <v>7.6316189999999997</v>
      </c>
      <c r="DZ1297" s="861">
        <v>159.209339</v>
      </c>
      <c r="EA1297" s="861">
        <v>150.69496799999999</v>
      </c>
      <c r="EB1297" s="861">
        <v>120.97</v>
      </c>
      <c r="EC1297" s="861">
        <v>3.262</v>
      </c>
      <c r="ED1297" s="861">
        <v>388.4</v>
      </c>
      <c r="EE1297" s="861">
        <v>120.9</v>
      </c>
      <c r="EF1297" s="861">
        <v>5.2939999999999996</v>
      </c>
      <c r="EG1297" s="861">
        <v>634.70000000000005</v>
      </c>
      <c r="EH1297" s="861">
        <v>121.05</v>
      </c>
      <c r="EI1297" s="861">
        <v>4.8659999999999997</v>
      </c>
      <c r="EJ1297" s="861">
        <v>582.4</v>
      </c>
      <c r="EK1297" s="861">
        <v>9.9847210000000004</v>
      </c>
      <c r="EL1297" s="861">
        <v>10.938006</v>
      </c>
      <c r="EM1297" s="861">
        <v>-19.549403000000002</v>
      </c>
      <c r="EN1297" s="861">
        <v>-26.448986999999999</v>
      </c>
      <c r="EO1297" s="861">
        <v>93.709084000000004</v>
      </c>
      <c r="EP1297" s="861">
        <v>89.953789999999998</v>
      </c>
      <c r="EQ1297" s="861">
        <v>-11.789757</v>
      </c>
      <c r="ER1297" s="861">
        <v>5950.788391</v>
      </c>
      <c r="ES1297" s="861">
        <v>13873.705843</v>
      </c>
      <c r="ET1297" s="861">
        <v>12946.628006000001</v>
      </c>
      <c r="EU1297" s="861"/>
      <c r="EV1297" s="861"/>
      <c r="EW1297" s="861"/>
      <c r="EX1297" s="861"/>
      <c r="EY1297" s="861"/>
      <c r="EZ1297" s="861"/>
      <c r="FA1297" s="861"/>
      <c r="FB1297" s="861"/>
      <c r="FC1297" s="861"/>
      <c r="FD1297" s="861"/>
    </row>
    <row r="1298" spans="1:160" x14ac:dyDescent="0.25">
      <c r="A1298" s="837">
        <v>46142</v>
      </c>
      <c r="B1298" s="836">
        <v>0.2714583333333333</v>
      </c>
      <c r="C1298" s="861">
        <v>73320</v>
      </c>
      <c r="D1298" s="861">
        <v>0</v>
      </c>
      <c r="E1298" s="861">
        <v>0</v>
      </c>
      <c r="F1298" s="861">
        <v>75.902552</v>
      </c>
      <c r="G1298" s="861">
        <v>71.887895</v>
      </c>
      <c r="H1298" s="861">
        <v>65.251596000000006</v>
      </c>
      <c r="I1298" s="861">
        <v>74.084377000000003</v>
      </c>
      <c r="J1298" s="861">
        <v>72.372619</v>
      </c>
      <c r="K1298" s="861">
        <v>71.249041000000005</v>
      </c>
      <c r="L1298" s="861">
        <v>73.881034999999997</v>
      </c>
      <c r="M1298" s="861">
        <v>74.773432</v>
      </c>
      <c r="N1298" s="861">
        <v>-11.027851999999999</v>
      </c>
      <c r="O1298" s="861">
        <v>-13.479761</v>
      </c>
      <c r="P1298" s="861">
        <v>-14.585901</v>
      </c>
      <c r="Q1298" s="861">
        <v>-10.033466000000001</v>
      </c>
      <c r="R1298" s="861">
        <v>-11.601084</v>
      </c>
      <c r="S1298" s="861">
        <v>-12.744472</v>
      </c>
      <c r="T1298" s="861">
        <v>82.092438999999999</v>
      </c>
      <c r="U1298" s="861">
        <v>74.918267</v>
      </c>
      <c r="V1298" s="861">
        <v>92.825680000000006</v>
      </c>
      <c r="W1298" s="861">
        <v>91.835746999999998</v>
      </c>
      <c r="X1298" s="861">
        <v>-9.8889669999999992</v>
      </c>
      <c r="Y1298" s="861">
        <v>-10.101053</v>
      </c>
      <c r="Z1298" s="861">
        <v>-13.663789</v>
      </c>
      <c r="AA1298" s="861">
        <v>-13.164579</v>
      </c>
      <c r="AB1298" s="861">
        <v>-12.93408</v>
      </c>
      <c r="AC1298" s="861">
        <v>-13.676633000000001</v>
      </c>
      <c r="AD1298" s="861">
        <v>-15.709925</v>
      </c>
      <c r="AE1298" s="861">
        <v>101.999037</v>
      </c>
      <c r="AF1298" s="861">
        <v>95.816999999999993</v>
      </c>
      <c r="AG1298" s="861">
        <v>86.612696</v>
      </c>
      <c r="AH1298" s="861">
        <v>106.996257</v>
      </c>
      <c r="AI1298" s="861">
        <v>89.189397999999997</v>
      </c>
      <c r="AJ1298" s="861">
        <v>70.752748999999994</v>
      </c>
      <c r="AK1298" s="861">
        <v>-10.198511</v>
      </c>
      <c r="AL1298" s="861">
        <v>-12.800618999999999</v>
      </c>
      <c r="AM1298" s="861">
        <v>-9.5892230000000005</v>
      </c>
      <c r="AN1298" s="861">
        <v>92.0184</v>
      </c>
      <c r="AO1298" s="861">
        <v>91.145144999999999</v>
      </c>
      <c r="AP1298" s="861">
        <v>90.227604999999997</v>
      </c>
      <c r="AQ1298" s="861">
        <v>87.594086000000004</v>
      </c>
      <c r="AR1298" s="861">
        <v>72.512933000000004</v>
      </c>
      <c r="AS1298" s="861">
        <v>63.259625999999997</v>
      </c>
      <c r="AT1298" s="861">
        <v>76.183908000000002</v>
      </c>
      <c r="AU1298" s="861">
        <v>75.209377000000003</v>
      </c>
      <c r="AV1298" s="861">
        <v>74.637392000000006</v>
      </c>
      <c r="AW1298" s="861">
        <v>73.846817999999999</v>
      </c>
      <c r="AX1298" s="861">
        <v>88.751209000000003</v>
      </c>
      <c r="AY1298" s="861">
        <v>86.758885000000006</v>
      </c>
      <c r="AZ1298" s="861">
        <v>-11.139416000000001</v>
      </c>
      <c r="BA1298" s="861">
        <v>-8.9405900000000003</v>
      </c>
      <c r="BB1298" s="861">
        <v>-17.832785999999999</v>
      </c>
      <c r="BC1298" s="861">
        <v>-16.727591</v>
      </c>
      <c r="BD1298" s="861">
        <v>-17.407665000000001</v>
      </c>
      <c r="BE1298" s="861">
        <v>-13.787912</v>
      </c>
      <c r="BF1298" s="861">
        <v>31.572068000000002</v>
      </c>
      <c r="BG1298" s="861">
        <v>141.33629999999999</v>
      </c>
      <c r="BH1298" s="861">
        <v>109.44763399999999</v>
      </c>
      <c r="BI1298" s="861">
        <v>47.177377999999997</v>
      </c>
      <c r="BJ1298" s="861">
        <v>129.52346299999999</v>
      </c>
      <c r="BK1298" s="861">
        <v>85.082854999999995</v>
      </c>
      <c r="BL1298" s="861">
        <v>74.017026000000001</v>
      </c>
      <c r="BM1298" s="861">
        <v>-22.472819999999999</v>
      </c>
      <c r="BN1298" s="861">
        <v>-17.156407999999999</v>
      </c>
      <c r="BO1298" s="861">
        <v>-15.518153999999999</v>
      </c>
      <c r="BP1298" s="861">
        <v>-16.996472000000001</v>
      </c>
      <c r="BQ1298" s="861">
        <v>86.051587999999995</v>
      </c>
      <c r="BR1298" s="861">
        <v>88.793560999999997</v>
      </c>
      <c r="BS1298" s="861">
        <v>85.002876000000001</v>
      </c>
      <c r="BT1298" s="861">
        <v>57.351793999999998</v>
      </c>
      <c r="BU1298" s="861">
        <v>64.788741000000002</v>
      </c>
      <c r="BV1298" s="861">
        <v>60.561207000000003</v>
      </c>
      <c r="BW1298" s="861">
        <v>64.500100000000003</v>
      </c>
      <c r="BX1298" s="861">
        <v>-16.103648</v>
      </c>
      <c r="BY1298" s="861">
        <v>-16.464355999999999</v>
      </c>
      <c r="BZ1298" s="861">
        <v>-18.080978000000002</v>
      </c>
      <c r="CA1298" s="861">
        <v>-18.060063</v>
      </c>
      <c r="CB1298" s="861">
        <v>-12.074679</v>
      </c>
      <c r="CC1298" s="861">
        <v>-9.6460989999999995</v>
      </c>
      <c r="CD1298" s="861">
        <v>-12.526458</v>
      </c>
      <c r="CE1298" s="861">
        <v>-9.7750979999999998</v>
      </c>
      <c r="CF1298" s="861">
        <v>-15.175768</v>
      </c>
      <c r="CG1298" s="861">
        <v>-10.300718</v>
      </c>
      <c r="CH1298" s="861">
        <v>-15.374480999999999</v>
      </c>
      <c r="CI1298" s="861">
        <v>-11.520267</v>
      </c>
      <c r="CJ1298" s="861">
        <v>-11.947564</v>
      </c>
      <c r="CK1298" s="861">
        <v>-8.793018</v>
      </c>
      <c r="CL1298" s="861">
        <v>-12.041798</v>
      </c>
      <c r="CM1298" s="861">
        <v>-8.1839069999999996</v>
      </c>
      <c r="CN1298" s="861">
        <v>-14.811539</v>
      </c>
      <c r="CO1298" s="861">
        <v>-10.980957999999999</v>
      </c>
      <c r="CP1298" s="861">
        <v>-15.345012000000001</v>
      </c>
      <c r="CQ1298" s="861">
        <v>-11.967212</v>
      </c>
      <c r="CR1298" s="861">
        <v>-11.680581</v>
      </c>
      <c r="CS1298" s="861">
        <v>-9.2023410000000005</v>
      </c>
      <c r="CT1298" s="861">
        <v>-12.377366</v>
      </c>
      <c r="CU1298" s="861">
        <v>-8.8490140000000004</v>
      </c>
      <c r="CV1298" s="861">
        <v>-15.332219</v>
      </c>
      <c r="CW1298" s="861">
        <v>-9.1301480000000002</v>
      </c>
      <c r="CX1298" s="861">
        <v>-15.390108</v>
      </c>
      <c r="CY1298" s="861">
        <v>-10.07347</v>
      </c>
      <c r="CZ1298" s="861">
        <v>-11.374928000000001</v>
      </c>
      <c r="DA1298" s="861">
        <v>-8.3053589999999993</v>
      </c>
      <c r="DB1298" s="861">
        <v>-12.099951000000001</v>
      </c>
      <c r="DC1298" s="861">
        <v>-7.885656</v>
      </c>
      <c r="DD1298" s="861">
        <v>-15.043623999999999</v>
      </c>
      <c r="DE1298" s="861">
        <v>-10.382745</v>
      </c>
      <c r="DF1298" s="861">
        <v>-15.440386</v>
      </c>
      <c r="DG1298" s="861">
        <v>-10.896891999999999</v>
      </c>
      <c r="DH1298" s="861">
        <v>-11.34305</v>
      </c>
      <c r="DI1298" s="861">
        <v>-8.7210660000000004</v>
      </c>
      <c r="DJ1298" s="861">
        <v>-11.877684</v>
      </c>
      <c r="DK1298" s="861">
        <v>-8.9876179999999994</v>
      </c>
      <c r="DL1298" s="861">
        <v>-15.244852</v>
      </c>
      <c r="DM1298" s="861">
        <v>-12.069072999999999</v>
      </c>
      <c r="DN1298" s="861">
        <v>-15.468788</v>
      </c>
      <c r="DO1298" s="861">
        <v>-11.859178999999999</v>
      </c>
      <c r="DP1298" s="861">
        <v>-11.981569</v>
      </c>
      <c r="DQ1298" s="861">
        <v>-9.5665469999999999</v>
      </c>
      <c r="DR1298" s="861">
        <v>-12.171939</v>
      </c>
      <c r="DS1298" s="861">
        <v>-10.213604</v>
      </c>
      <c r="DT1298" s="861">
        <v>-14.963825999999999</v>
      </c>
      <c r="DU1298" s="861">
        <v>-12.700314000000001</v>
      </c>
      <c r="DV1298" s="861">
        <v>-15.287922999999999</v>
      </c>
      <c r="DW1298" s="861">
        <v>-9.9205210000000008</v>
      </c>
      <c r="DX1298" s="861">
        <v>11.255572000000001</v>
      </c>
      <c r="DY1298" s="861">
        <v>7.6275849999999998</v>
      </c>
      <c r="DZ1298" s="861">
        <v>159.610512</v>
      </c>
      <c r="EA1298" s="861">
        <v>150.449229</v>
      </c>
      <c r="EB1298" s="861">
        <v>121.57</v>
      </c>
      <c r="EC1298" s="861">
        <v>1.238</v>
      </c>
      <c r="ED1298" s="861">
        <v>133</v>
      </c>
      <c r="EE1298" s="861">
        <v>121.57</v>
      </c>
      <c r="EF1298" s="861">
        <v>5.2830000000000004</v>
      </c>
      <c r="EG1298" s="861">
        <v>631.79999999999995</v>
      </c>
      <c r="EH1298" s="861">
        <v>121.46</v>
      </c>
      <c r="EI1298" s="861">
        <v>4.88</v>
      </c>
      <c r="EJ1298" s="861">
        <v>581</v>
      </c>
      <c r="EK1298" s="861">
        <v>9.9375599999999995</v>
      </c>
      <c r="EL1298" s="861">
        <v>10.939011000000001</v>
      </c>
      <c r="EM1298" s="861">
        <v>-19.526783000000002</v>
      </c>
      <c r="EN1298" s="861">
        <v>-26.457165</v>
      </c>
      <c r="EO1298" s="861">
        <v>93.882667999999995</v>
      </c>
      <c r="EP1298" s="861">
        <v>89.843322999999998</v>
      </c>
      <c r="EQ1298" s="861">
        <v>-11.798061000000001</v>
      </c>
      <c r="ER1298" s="861">
        <v>5956.7737100000004</v>
      </c>
      <c r="ES1298" s="861">
        <v>13884.238155999999</v>
      </c>
      <c r="ET1298" s="861">
        <v>12956.277985000001</v>
      </c>
      <c r="EU1298" s="861"/>
      <c r="EV1298" s="861"/>
      <c r="EW1298" s="861"/>
      <c r="EX1298" s="861"/>
      <c r="EY1298" s="861"/>
      <c r="EZ1298" s="861"/>
      <c r="FA1298" s="861"/>
      <c r="FB1298" s="861"/>
      <c r="FC1298" s="861"/>
      <c r="FD1298" s="861"/>
    </row>
    <row r="1299" spans="1:160" x14ac:dyDescent="0.25">
      <c r="A1299" s="837">
        <v>46142</v>
      </c>
      <c r="B1299" s="836">
        <v>0.27215277777777774</v>
      </c>
      <c r="C1299" s="861">
        <v>73380</v>
      </c>
      <c r="D1299" s="861">
        <v>0</v>
      </c>
      <c r="E1299" s="861">
        <v>0</v>
      </c>
      <c r="F1299" s="861">
        <v>75.840649999999997</v>
      </c>
      <c r="G1299" s="861">
        <v>71.869370000000004</v>
      </c>
      <c r="H1299" s="861">
        <v>65.128652000000002</v>
      </c>
      <c r="I1299" s="861">
        <v>74.062656000000004</v>
      </c>
      <c r="J1299" s="861">
        <v>72.366107999999997</v>
      </c>
      <c r="K1299" s="861">
        <v>71.228943999999998</v>
      </c>
      <c r="L1299" s="861">
        <v>73.891548</v>
      </c>
      <c r="M1299" s="861">
        <v>74.779286999999997</v>
      </c>
      <c r="N1299" s="861">
        <v>-11.017619</v>
      </c>
      <c r="O1299" s="861">
        <v>-13.520454000000001</v>
      </c>
      <c r="P1299" s="861">
        <v>-14.584592000000001</v>
      </c>
      <c r="Q1299" s="861">
        <v>-9.98461</v>
      </c>
      <c r="R1299" s="861">
        <v>-11.688554</v>
      </c>
      <c r="S1299" s="861">
        <v>-12.841528</v>
      </c>
      <c r="T1299" s="861">
        <v>82.045913999999996</v>
      </c>
      <c r="U1299" s="861">
        <v>74.303365999999997</v>
      </c>
      <c r="V1299" s="861">
        <v>92.878134000000003</v>
      </c>
      <c r="W1299" s="861">
        <v>91.894059999999996</v>
      </c>
      <c r="X1299" s="861">
        <v>-9.871245</v>
      </c>
      <c r="Y1299" s="861">
        <v>-10.199581999999999</v>
      </c>
      <c r="Z1299" s="861">
        <v>-13.662324</v>
      </c>
      <c r="AA1299" s="861">
        <v>-13.214528</v>
      </c>
      <c r="AB1299" s="861">
        <v>-12.94448</v>
      </c>
      <c r="AC1299" s="861">
        <v>-13.719617</v>
      </c>
      <c r="AD1299" s="861">
        <v>-15.778124999999999</v>
      </c>
      <c r="AE1299" s="861">
        <v>101.736892</v>
      </c>
      <c r="AF1299" s="861">
        <v>95.771632999999994</v>
      </c>
      <c r="AG1299" s="861">
        <v>86.603942000000004</v>
      </c>
      <c r="AH1299" s="861">
        <v>106.924886</v>
      </c>
      <c r="AI1299" s="861">
        <v>89.195116999999996</v>
      </c>
      <c r="AJ1299" s="861">
        <v>70.947481999999994</v>
      </c>
      <c r="AK1299" s="861">
        <v>-10.221156000000001</v>
      </c>
      <c r="AL1299" s="861">
        <v>-12.841336999999999</v>
      </c>
      <c r="AM1299" s="861">
        <v>-9.5767360000000004</v>
      </c>
      <c r="AN1299" s="861">
        <v>92.055104999999998</v>
      </c>
      <c r="AO1299" s="861">
        <v>91.168576999999999</v>
      </c>
      <c r="AP1299" s="861">
        <v>90.091269999999994</v>
      </c>
      <c r="AQ1299" s="861">
        <v>87.511876999999998</v>
      </c>
      <c r="AR1299" s="861">
        <v>72.485764000000003</v>
      </c>
      <c r="AS1299" s="861">
        <v>63.337949999999999</v>
      </c>
      <c r="AT1299" s="861">
        <v>76.118379000000004</v>
      </c>
      <c r="AU1299" s="861">
        <v>75.184315999999995</v>
      </c>
      <c r="AV1299" s="861">
        <v>74.637247000000002</v>
      </c>
      <c r="AW1299" s="861">
        <v>73.710554999999999</v>
      </c>
      <c r="AX1299" s="861">
        <v>88.613541999999995</v>
      </c>
      <c r="AY1299" s="861">
        <v>86.589646999999999</v>
      </c>
      <c r="AZ1299" s="861">
        <v>-11.075021</v>
      </c>
      <c r="BA1299" s="861">
        <v>-9.0422790000000006</v>
      </c>
      <c r="BB1299" s="861">
        <v>-17.823447000000002</v>
      </c>
      <c r="BC1299" s="861">
        <v>-16.765701</v>
      </c>
      <c r="BD1299" s="861">
        <v>-17.426822000000001</v>
      </c>
      <c r="BE1299" s="861">
        <v>-13.834714</v>
      </c>
      <c r="BF1299" s="861">
        <v>31.520776000000001</v>
      </c>
      <c r="BG1299" s="861">
        <v>141.23141799999999</v>
      </c>
      <c r="BH1299" s="861">
        <v>109.40741199999999</v>
      </c>
      <c r="BI1299" s="861">
        <v>47.144171999999998</v>
      </c>
      <c r="BJ1299" s="861">
        <v>129.56849600000001</v>
      </c>
      <c r="BK1299" s="861">
        <v>84.996559000000005</v>
      </c>
      <c r="BL1299" s="861">
        <v>73.790453999999997</v>
      </c>
      <c r="BM1299" s="861">
        <v>-22.489908</v>
      </c>
      <c r="BN1299" s="861">
        <v>-17.173601000000001</v>
      </c>
      <c r="BO1299" s="861">
        <v>-15.513051000000001</v>
      </c>
      <c r="BP1299" s="861">
        <v>-17.079625</v>
      </c>
      <c r="BQ1299" s="861">
        <v>85.951408000000001</v>
      </c>
      <c r="BR1299" s="861">
        <v>88.771257000000006</v>
      </c>
      <c r="BS1299" s="861">
        <v>85.003855999999999</v>
      </c>
      <c r="BT1299" s="861">
        <v>57.452018000000002</v>
      </c>
      <c r="BU1299" s="861">
        <v>64.779273000000003</v>
      </c>
      <c r="BV1299" s="861">
        <v>60.572747</v>
      </c>
      <c r="BW1299" s="861">
        <v>64.478652999999994</v>
      </c>
      <c r="BX1299" s="861">
        <v>-16.190488999999999</v>
      </c>
      <c r="BY1299" s="861">
        <v>-16.393360000000001</v>
      </c>
      <c r="BZ1299" s="861">
        <v>-17.953277</v>
      </c>
      <c r="CA1299" s="861">
        <v>-18.074952</v>
      </c>
      <c r="CB1299" s="861">
        <v>-12.069651</v>
      </c>
      <c r="CC1299" s="861">
        <v>-9.6260019999999997</v>
      </c>
      <c r="CD1299" s="861">
        <v>-12.540666</v>
      </c>
      <c r="CE1299" s="861">
        <v>-9.7503069999999994</v>
      </c>
      <c r="CF1299" s="861">
        <v>-15.197048000000001</v>
      </c>
      <c r="CG1299" s="861">
        <v>-10.284741</v>
      </c>
      <c r="CH1299" s="861">
        <v>-15.37274</v>
      </c>
      <c r="CI1299" s="861">
        <v>-11.487019</v>
      </c>
      <c r="CJ1299" s="861">
        <v>-11.935005</v>
      </c>
      <c r="CK1299" s="861">
        <v>-8.7855950000000007</v>
      </c>
      <c r="CL1299" s="861">
        <v>-12.058820000000001</v>
      </c>
      <c r="CM1299" s="861">
        <v>-8.1671329999999998</v>
      </c>
      <c r="CN1299" s="861">
        <v>-14.802541</v>
      </c>
      <c r="CO1299" s="861">
        <v>-10.960262999999999</v>
      </c>
      <c r="CP1299" s="861">
        <v>-15.33056</v>
      </c>
      <c r="CQ1299" s="861">
        <v>-11.964135000000001</v>
      </c>
      <c r="CR1299" s="861">
        <v>-11.692093</v>
      </c>
      <c r="CS1299" s="861">
        <v>-9.1795910000000003</v>
      </c>
      <c r="CT1299" s="861">
        <v>-12.346964</v>
      </c>
      <c r="CU1299" s="861">
        <v>-8.8300230000000006</v>
      </c>
      <c r="CV1299" s="861">
        <v>-15.318237999999999</v>
      </c>
      <c r="CW1299" s="861">
        <v>-9.1284890000000001</v>
      </c>
      <c r="CX1299" s="861">
        <v>-15.401389</v>
      </c>
      <c r="CY1299" s="861">
        <v>-10.081371000000001</v>
      </c>
      <c r="CZ1299" s="861">
        <v>-11.405421</v>
      </c>
      <c r="DA1299" s="861">
        <v>-8.3347789999999993</v>
      </c>
      <c r="DB1299" s="861">
        <v>-12.101767000000001</v>
      </c>
      <c r="DC1299" s="861">
        <v>-7.890733</v>
      </c>
      <c r="DD1299" s="861">
        <v>-15.065887999999999</v>
      </c>
      <c r="DE1299" s="861">
        <v>-10.407194</v>
      </c>
      <c r="DF1299" s="861">
        <v>-15.459574</v>
      </c>
      <c r="DG1299" s="861">
        <v>-10.926283</v>
      </c>
      <c r="DH1299" s="861">
        <v>-11.350827000000001</v>
      </c>
      <c r="DI1299" s="861">
        <v>-8.7432780000000001</v>
      </c>
      <c r="DJ1299" s="861">
        <v>-11.895771</v>
      </c>
      <c r="DK1299" s="861">
        <v>-9.0145250000000008</v>
      </c>
      <c r="DL1299" s="861">
        <v>-15.242965</v>
      </c>
      <c r="DM1299" s="861">
        <v>-12.064842000000001</v>
      </c>
      <c r="DN1299" s="861">
        <v>-15.480877</v>
      </c>
      <c r="DO1299" s="861">
        <v>-11.875436000000001</v>
      </c>
      <c r="DP1299" s="861">
        <v>-11.965344999999999</v>
      </c>
      <c r="DQ1299" s="861">
        <v>-9.5709669999999996</v>
      </c>
      <c r="DR1299" s="861">
        <v>-12.181087</v>
      </c>
      <c r="DS1299" s="861">
        <v>-10.220376</v>
      </c>
      <c r="DT1299" s="861">
        <v>-14.972346</v>
      </c>
      <c r="DU1299" s="861">
        <v>-12.730485</v>
      </c>
      <c r="DV1299" s="861">
        <v>-15.283794</v>
      </c>
      <c r="DW1299" s="861">
        <v>-9.9272200000000002</v>
      </c>
      <c r="DX1299" s="861">
        <v>11.300091999999999</v>
      </c>
      <c r="DY1299" s="861">
        <v>7.5879729999999999</v>
      </c>
      <c r="DZ1299" s="861">
        <v>159.37177199999999</v>
      </c>
      <c r="EA1299" s="861">
        <v>150.20154500000001</v>
      </c>
      <c r="EB1299" s="861">
        <v>121.49</v>
      </c>
      <c r="EC1299" s="861">
        <v>1.2370000000000001</v>
      </c>
      <c r="ED1299" s="861">
        <v>132.9</v>
      </c>
      <c r="EE1299" s="861">
        <v>121.6</v>
      </c>
      <c r="EF1299" s="861">
        <v>5.2850000000000001</v>
      </c>
      <c r="EG1299" s="861">
        <v>630.9</v>
      </c>
      <c r="EH1299" s="861">
        <v>121.47</v>
      </c>
      <c r="EI1299" s="861">
        <v>4.8840000000000003</v>
      </c>
      <c r="EJ1299" s="861">
        <v>579.4</v>
      </c>
      <c r="EK1299" s="861">
        <v>9.8698110000000003</v>
      </c>
      <c r="EL1299" s="861">
        <v>11.024474</v>
      </c>
      <c r="EM1299" s="861">
        <v>-19.446546999999999</v>
      </c>
      <c r="EN1299" s="861">
        <v>-26.537524999999999</v>
      </c>
      <c r="EO1299" s="861">
        <v>93.779402000000005</v>
      </c>
      <c r="EP1299" s="861">
        <v>89.731859</v>
      </c>
      <c r="EQ1299" s="861">
        <v>-11.800462</v>
      </c>
      <c r="ER1299" s="861">
        <v>5958.9886580000002</v>
      </c>
      <c r="ES1299" s="861">
        <v>13894.776972</v>
      </c>
      <c r="ET1299" s="861">
        <v>12965.938971</v>
      </c>
      <c r="EU1299" s="861"/>
      <c r="EV1299" s="861"/>
      <c r="EW1299" s="861"/>
      <c r="EX1299" s="861"/>
      <c r="EY1299" s="861"/>
      <c r="EZ1299" s="861"/>
      <c r="FA1299" s="861"/>
      <c r="FB1299" s="861"/>
      <c r="FC1299" s="861"/>
      <c r="FD1299" s="861"/>
    </row>
    <row r="1300" spans="1:160" x14ac:dyDescent="0.25">
      <c r="A1300" s="837">
        <v>46142</v>
      </c>
      <c r="B1300" s="836">
        <v>0.27284722222222224</v>
      </c>
      <c r="C1300" s="861">
        <v>73440</v>
      </c>
      <c r="D1300" s="861">
        <v>0</v>
      </c>
      <c r="E1300" s="861">
        <v>0</v>
      </c>
      <c r="F1300" s="861">
        <v>75.937775999999999</v>
      </c>
      <c r="G1300" s="861">
        <v>71.896152999999998</v>
      </c>
      <c r="H1300" s="861">
        <v>65.221034000000003</v>
      </c>
      <c r="I1300" s="861">
        <v>74.083546999999996</v>
      </c>
      <c r="J1300" s="861">
        <v>72.351872</v>
      </c>
      <c r="K1300" s="861">
        <v>71.246086000000005</v>
      </c>
      <c r="L1300" s="861">
        <v>73.887186999999997</v>
      </c>
      <c r="M1300" s="861">
        <v>74.790986000000004</v>
      </c>
      <c r="N1300" s="861">
        <v>-11.028142000000001</v>
      </c>
      <c r="O1300" s="861">
        <v>-13.514974</v>
      </c>
      <c r="P1300" s="861">
        <v>-14.518598000000001</v>
      </c>
      <c r="Q1300" s="861">
        <v>-10.035765</v>
      </c>
      <c r="R1300" s="861">
        <v>-11.671144</v>
      </c>
      <c r="S1300" s="861">
        <v>-12.792973999999999</v>
      </c>
      <c r="T1300" s="861">
        <v>82.083456999999996</v>
      </c>
      <c r="U1300" s="861">
        <v>74.581749000000002</v>
      </c>
      <c r="V1300" s="861">
        <v>92.910661000000005</v>
      </c>
      <c r="W1300" s="861">
        <v>91.98254</v>
      </c>
      <c r="X1300" s="861">
        <v>-9.8479670000000006</v>
      </c>
      <c r="Y1300" s="861">
        <v>-10.213666</v>
      </c>
      <c r="Z1300" s="861">
        <v>-13.680733999999999</v>
      </c>
      <c r="AA1300" s="861">
        <v>-13.187642</v>
      </c>
      <c r="AB1300" s="861">
        <v>-12.941832</v>
      </c>
      <c r="AC1300" s="861">
        <v>-13.695251000000001</v>
      </c>
      <c r="AD1300" s="861">
        <v>-15.756097</v>
      </c>
      <c r="AE1300" s="861">
        <v>101.91651299999999</v>
      </c>
      <c r="AF1300" s="861">
        <v>95.787514999999999</v>
      </c>
      <c r="AG1300" s="861">
        <v>86.636244000000005</v>
      </c>
      <c r="AH1300" s="861">
        <v>106.981325</v>
      </c>
      <c r="AI1300" s="861">
        <v>89.223608999999996</v>
      </c>
      <c r="AJ1300" s="861">
        <v>70.910798999999997</v>
      </c>
      <c r="AK1300" s="861">
        <v>-10.194597999999999</v>
      </c>
      <c r="AL1300" s="861">
        <v>-12.789946</v>
      </c>
      <c r="AM1300" s="861">
        <v>-9.5978320000000004</v>
      </c>
      <c r="AN1300" s="861">
        <v>92.072920999999994</v>
      </c>
      <c r="AO1300" s="861">
        <v>91.212147000000002</v>
      </c>
      <c r="AP1300" s="861">
        <v>90.285546999999994</v>
      </c>
      <c r="AQ1300" s="861">
        <v>87.589348000000001</v>
      </c>
      <c r="AR1300" s="861">
        <v>72.501819999999995</v>
      </c>
      <c r="AS1300" s="861">
        <v>63.298076000000002</v>
      </c>
      <c r="AT1300" s="861">
        <v>76.229220999999995</v>
      </c>
      <c r="AU1300" s="861">
        <v>75.194354000000004</v>
      </c>
      <c r="AV1300" s="861">
        <v>74.575451000000001</v>
      </c>
      <c r="AW1300" s="861">
        <v>73.841015999999996</v>
      </c>
      <c r="AX1300" s="861">
        <v>88.765461000000002</v>
      </c>
      <c r="AY1300" s="861">
        <v>86.526469000000006</v>
      </c>
      <c r="AZ1300" s="861">
        <v>-11.004224000000001</v>
      </c>
      <c r="BA1300" s="861">
        <v>-9.1427499999999995</v>
      </c>
      <c r="BB1300" s="861">
        <v>-17.826882000000001</v>
      </c>
      <c r="BC1300" s="861">
        <v>-16.729759999999999</v>
      </c>
      <c r="BD1300" s="861">
        <v>-17.409362000000002</v>
      </c>
      <c r="BE1300" s="861">
        <v>-13.861433999999999</v>
      </c>
      <c r="BF1300" s="861">
        <v>31.499573000000002</v>
      </c>
      <c r="BG1300" s="861">
        <v>141.187602</v>
      </c>
      <c r="BH1300" s="861">
        <v>109.44299599999999</v>
      </c>
      <c r="BI1300" s="861">
        <v>47.04965</v>
      </c>
      <c r="BJ1300" s="861">
        <v>129.77859799999999</v>
      </c>
      <c r="BK1300" s="861">
        <v>85.136701000000002</v>
      </c>
      <c r="BL1300" s="861">
        <v>73.836426000000003</v>
      </c>
      <c r="BM1300" s="861">
        <v>-22.480965000000001</v>
      </c>
      <c r="BN1300" s="861">
        <v>-17.194941</v>
      </c>
      <c r="BO1300" s="861">
        <v>-15.573157999999999</v>
      </c>
      <c r="BP1300" s="861">
        <v>-17.044961000000001</v>
      </c>
      <c r="BQ1300" s="861">
        <v>86.034415999999993</v>
      </c>
      <c r="BR1300" s="861">
        <v>88.780795999999995</v>
      </c>
      <c r="BS1300" s="861">
        <v>85.014269999999996</v>
      </c>
      <c r="BT1300" s="861">
        <v>57.350194000000002</v>
      </c>
      <c r="BU1300" s="861">
        <v>64.836252999999999</v>
      </c>
      <c r="BV1300" s="861">
        <v>60.551378999999997</v>
      </c>
      <c r="BW1300" s="861">
        <v>64.437282999999994</v>
      </c>
      <c r="BX1300" s="861">
        <v>-16.062557999999999</v>
      </c>
      <c r="BY1300" s="861">
        <v>-16.418976000000001</v>
      </c>
      <c r="BZ1300" s="861">
        <v>-18.070385999999999</v>
      </c>
      <c r="CA1300" s="861">
        <v>-18.144542999999999</v>
      </c>
      <c r="CB1300" s="861">
        <v>-12.085375000000001</v>
      </c>
      <c r="CC1300" s="861">
        <v>-9.6211979999999997</v>
      </c>
      <c r="CD1300" s="861">
        <v>-12.573535</v>
      </c>
      <c r="CE1300" s="861">
        <v>-9.7595749999999999</v>
      </c>
      <c r="CF1300" s="861">
        <v>-15.214157999999999</v>
      </c>
      <c r="CG1300" s="861">
        <v>-10.299841000000001</v>
      </c>
      <c r="CH1300" s="861">
        <v>-15.398013000000001</v>
      </c>
      <c r="CI1300" s="861">
        <v>-11.503669</v>
      </c>
      <c r="CJ1300" s="861">
        <v>-11.944134999999999</v>
      </c>
      <c r="CK1300" s="861">
        <v>-8.7920379999999998</v>
      </c>
      <c r="CL1300" s="861">
        <v>-12.059647</v>
      </c>
      <c r="CM1300" s="861">
        <v>-8.1787170000000007</v>
      </c>
      <c r="CN1300" s="861">
        <v>-14.84234</v>
      </c>
      <c r="CO1300" s="861">
        <v>-10.986660000000001</v>
      </c>
      <c r="CP1300" s="861">
        <v>-15.360825999999999</v>
      </c>
      <c r="CQ1300" s="861">
        <v>-11.974938999999999</v>
      </c>
      <c r="CR1300" s="861">
        <v>-11.701950999999999</v>
      </c>
      <c r="CS1300" s="861">
        <v>-9.1772240000000007</v>
      </c>
      <c r="CT1300" s="861">
        <v>-12.379702</v>
      </c>
      <c r="CU1300" s="861">
        <v>-8.8672649999999997</v>
      </c>
      <c r="CV1300" s="861">
        <v>-15.384736</v>
      </c>
      <c r="CW1300" s="861">
        <v>-9.1493450000000003</v>
      </c>
      <c r="CX1300" s="861">
        <v>-15.421721</v>
      </c>
      <c r="CY1300" s="861">
        <v>-10.071023</v>
      </c>
      <c r="CZ1300" s="861">
        <v>-11.411985</v>
      </c>
      <c r="DA1300" s="861">
        <v>-8.3211630000000003</v>
      </c>
      <c r="DB1300" s="861">
        <v>-12.138923</v>
      </c>
      <c r="DC1300" s="861">
        <v>-7.9187560000000001</v>
      </c>
      <c r="DD1300" s="861">
        <v>-15.08853</v>
      </c>
      <c r="DE1300" s="861">
        <v>-10.405250000000001</v>
      </c>
      <c r="DF1300" s="861">
        <v>-15.455133</v>
      </c>
      <c r="DG1300" s="861">
        <v>-10.938323</v>
      </c>
      <c r="DH1300" s="861">
        <v>-11.384510000000001</v>
      </c>
      <c r="DI1300" s="861">
        <v>-8.752319</v>
      </c>
      <c r="DJ1300" s="861">
        <v>-11.907211</v>
      </c>
      <c r="DK1300" s="861">
        <v>-9.0043579999999999</v>
      </c>
      <c r="DL1300" s="861">
        <v>-15.272843999999999</v>
      </c>
      <c r="DM1300" s="861">
        <v>-12.075735999999999</v>
      </c>
      <c r="DN1300" s="861">
        <v>-15.505312</v>
      </c>
      <c r="DO1300" s="861">
        <v>-11.868665999999999</v>
      </c>
      <c r="DP1300" s="861">
        <v>-11.994823999999999</v>
      </c>
      <c r="DQ1300" s="861">
        <v>-9.5673569999999994</v>
      </c>
      <c r="DR1300" s="861">
        <v>-12.196770000000001</v>
      </c>
      <c r="DS1300" s="861">
        <v>-10.222396</v>
      </c>
      <c r="DT1300" s="861">
        <v>-14.975723</v>
      </c>
      <c r="DU1300" s="861">
        <v>-12.71264</v>
      </c>
      <c r="DV1300" s="861">
        <v>-15.297654</v>
      </c>
      <c r="DW1300" s="861">
        <v>-9.9203159999999997</v>
      </c>
      <c r="DX1300" s="861">
        <v>11.258488</v>
      </c>
      <c r="DY1300" s="861">
        <v>7.6004639999999997</v>
      </c>
      <c r="DZ1300" s="861">
        <v>159.55199400000001</v>
      </c>
      <c r="EA1300" s="861">
        <v>150.49880400000001</v>
      </c>
      <c r="EB1300" s="861">
        <v>120.99</v>
      </c>
      <c r="EC1300" s="861">
        <v>3.2629999999999999</v>
      </c>
      <c r="ED1300" s="861">
        <v>389.1</v>
      </c>
      <c r="EE1300" s="861">
        <v>121.13</v>
      </c>
      <c r="EF1300" s="861">
        <v>5.2969999999999997</v>
      </c>
      <c r="EG1300" s="861">
        <v>632.1</v>
      </c>
      <c r="EH1300" s="861">
        <v>120.99</v>
      </c>
      <c r="EI1300" s="861">
        <v>4.8810000000000002</v>
      </c>
      <c r="EJ1300" s="861">
        <v>580.29999999999995</v>
      </c>
      <c r="EK1300" s="861">
        <v>9.9236930000000001</v>
      </c>
      <c r="EL1300" s="861">
        <v>10.939014999999999</v>
      </c>
      <c r="EM1300" s="861">
        <v>-19.521525</v>
      </c>
      <c r="EN1300" s="861">
        <v>-26.512173000000001</v>
      </c>
      <c r="EO1300" s="861">
        <v>93.857365999999999</v>
      </c>
      <c r="EP1300" s="861">
        <v>89.865617999999998</v>
      </c>
      <c r="EQ1300" s="861">
        <v>-11.814257</v>
      </c>
      <c r="ER1300" s="861">
        <v>5964.5424210000001</v>
      </c>
      <c r="ES1300" s="861">
        <v>13905.310219999999</v>
      </c>
      <c r="ET1300" s="861">
        <v>12975.59254</v>
      </c>
      <c r="EU1300" s="861"/>
      <c r="EV1300" s="861"/>
      <c r="EW1300" s="861"/>
      <c r="EX1300" s="861"/>
      <c r="EY1300" s="861"/>
      <c r="EZ1300" s="861"/>
      <c r="FA1300" s="861"/>
      <c r="FB1300" s="861"/>
      <c r="FC1300" s="861"/>
      <c r="FD1300" s="861"/>
    </row>
    <row r="1301" spans="1:160" x14ac:dyDescent="0.25">
      <c r="A1301" s="837">
        <v>46142</v>
      </c>
      <c r="B1301" s="836">
        <v>0.27354166666666663</v>
      </c>
      <c r="C1301" s="861">
        <v>73500</v>
      </c>
      <c r="D1301" s="861">
        <v>0</v>
      </c>
      <c r="E1301" s="861">
        <v>0</v>
      </c>
      <c r="F1301" s="861">
        <v>75.952692999999996</v>
      </c>
      <c r="G1301" s="861">
        <v>71.936154000000002</v>
      </c>
      <c r="H1301" s="861">
        <v>65.242124000000004</v>
      </c>
      <c r="I1301" s="861">
        <v>74.111588999999995</v>
      </c>
      <c r="J1301" s="861">
        <v>72.320650000000001</v>
      </c>
      <c r="K1301" s="861">
        <v>71.255129999999994</v>
      </c>
      <c r="L1301" s="861">
        <v>73.874021999999997</v>
      </c>
      <c r="M1301" s="861">
        <v>74.776989999999998</v>
      </c>
      <c r="N1301" s="861">
        <v>-11.059317999999999</v>
      </c>
      <c r="O1301" s="861">
        <v>-13.512765999999999</v>
      </c>
      <c r="P1301" s="861">
        <v>-14.579254000000001</v>
      </c>
      <c r="Q1301" s="861">
        <v>-9.9850340000000006</v>
      </c>
      <c r="R1301" s="861">
        <v>-11.765214</v>
      </c>
      <c r="S1301" s="861">
        <v>-12.770303</v>
      </c>
      <c r="T1301" s="861">
        <v>81.927154999999999</v>
      </c>
      <c r="U1301" s="861">
        <v>74.666661000000005</v>
      </c>
      <c r="V1301" s="861">
        <v>92.984587000000005</v>
      </c>
      <c r="W1301" s="861">
        <v>92.101686000000001</v>
      </c>
      <c r="X1301" s="861">
        <v>-9.8865920000000003</v>
      </c>
      <c r="Y1301" s="861">
        <v>-10.124898999999999</v>
      </c>
      <c r="Z1301" s="861">
        <v>-13.658975</v>
      </c>
      <c r="AA1301" s="861">
        <v>-13.171559999999999</v>
      </c>
      <c r="AB1301" s="861">
        <v>-12.946578000000001</v>
      </c>
      <c r="AC1301" s="861">
        <v>-13.660824</v>
      </c>
      <c r="AD1301" s="861">
        <v>-15.715438000000001</v>
      </c>
      <c r="AE1301" s="861">
        <v>101.894336</v>
      </c>
      <c r="AF1301" s="861">
        <v>95.804364000000007</v>
      </c>
      <c r="AG1301" s="861">
        <v>86.713274999999996</v>
      </c>
      <c r="AH1301" s="861">
        <v>107.026313</v>
      </c>
      <c r="AI1301" s="861">
        <v>89.286124000000001</v>
      </c>
      <c r="AJ1301" s="861">
        <v>70.953439000000003</v>
      </c>
      <c r="AK1301" s="861">
        <v>-10.223017</v>
      </c>
      <c r="AL1301" s="861">
        <v>-12.740951000000001</v>
      </c>
      <c r="AM1301" s="861">
        <v>-9.5650289999999991</v>
      </c>
      <c r="AN1301" s="861">
        <v>92.079524000000006</v>
      </c>
      <c r="AO1301" s="861">
        <v>91.344641999999993</v>
      </c>
      <c r="AP1301" s="861">
        <v>90.284981000000002</v>
      </c>
      <c r="AQ1301" s="861">
        <v>87.602101000000005</v>
      </c>
      <c r="AR1301" s="861">
        <v>72.535646999999997</v>
      </c>
      <c r="AS1301" s="861">
        <v>63.277880000000003</v>
      </c>
      <c r="AT1301" s="861">
        <v>76.231459000000001</v>
      </c>
      <c r="AU1301" s="861">
        <v>75.234178999999997</v>
      </c>
      <c r="AV1301" s="861">
        <v>74.663055999999997</v>
      </c>
      <c r="AW1301" s="861">
        <v>73.756601000000003</v>
      </c>
      <c r="AX1301" s="861">
        <v>88.693720999999996</v>
      </c>
      <c r="AY1301" s="861">
        <v>86.727517000000006</v>
      </c>
      <c r="AZ1301" s="861">
        <v>-11.024766</v>
      </c>
      <c r="BA1301" s="861">
        <v>-9.1276130000000002</v>
      </c>
      <c r="BB1301" s="861">
        <v>-17.829588000000001</v>
      </c>
      <c r="BC1301" s="861">
        <v>-16.739577000000001</v>
      </c>
      <c r="BD1301" s="861">
        <v>-17.442456</v>
      </c>
      <c r="BE1301" s="861">
        <v>-13.963226000000001</v>
      </c>
      <c r="BF1301" s="861">
        <v>31.648125</v>
      </c>
      <c r="BG1301" s="861">
        <v>141.31420299999999</v>
      </c>
      <c r="BH1301" s="861">
        <v>109.363911</v>
      </c>
      <c r="BI1301" s="861">
        <v>46.886387999999997</v>
      </c>
      <c r="BJ1301" s="861">
        <v>129.49283</v>
      </c>
      <c r="BK1301" s="861">
        <v>85.113720000000001</v>
      </c>
      <c r="BL1301" s="861">
        <v>74.011922999999996</v>
      </c>
      <c r="BM1301" s="861">
        <v>-22.454184000000001</v>
      </c>
      <c r="BN1301" s="861">
        <v>-17.148982</v>
      </c>
      <c r="BO1301" s="861">
        <v>-15.707243999999999</v>
      </c>
      <c r="BP1301" s="861">
        <v>-17.037451000000001</v>
      </c>
      <c r="BQ1301" s="861">
        <v>86.028504999999996</v>
      </c>
      <c r="BR1301" s="861">
        <v>88.823402000000002</v>
      </c>
      <c r="BS1301" s="861">
        <v>84.985669000000001</v>
      </c>
      <c r="BT1301" s="861">
        <v>57.406053999999997</v>
      </c>
      <c r="BU1301" s="861">
        <v>64.820988999999997</v>
      </c>
      <c r="BV1301" s="861">
        <v>60.542482999999997</v>
      </c>
      <c r="BW1301" s="861">
        <v>64.479326</v>
      </c>
      <c r="BX1301" s="861">
        <v>-16.078499000000001</v>
      </c>
      <c r="BY1301" s="861">
        <v>-16.434925</v>
      </c>
      <c r="BZ1301" s="861">
        <v>-18.109514000000001</v>
      </c>
      <c r="CA1301" s="861">
        <v>-18.122349</v>
      </c>
      <c r="CB1301" s="861">
        <v>-12.107182</v>
      </c>
      <c r="CC1301" s="861">
        <v>-9.6354450000000007</v>
      </c>
      <c r="CD1301" s="861">
        <v>-12.574654000000001</v>
      </c>
      <c r="CE1301" s="861">
        <v>-9.7700720000000008</v>
      </c>
      <c r="CF1301" s="861">
        <v>-15.222651000000001</v>
      </c>
      <c r="CG1301" s="861">
        <v>-10.324703</v>
      </c>
      <c r="CH1301" s="861">
        <v>-15.403368</v>
      </c>
      <c r="CI1301" s="861">
        <v>-11.526868</v>
      </c>
      <c r="CJ1301" s="861">
        <v>-11.954639</v>
      </c>
      <c r="CK1301" s="861">
        <v>-8.8053299999999997</v>
      </c>
      <c r="CL1301" s="861">
        <v>-12.094196</v>
      </c>
      <c r="CM1301" s="861">
        <v>-8.1882520000000003</v>
      </c>
      <c r="CN1301" s="861">
        <v>-14.82009</v>
      </c>
      <c r="CO1301" s="861">
        <v>-11.003558</v>
      </c>
      <c r="CP1301" s="861">
        <v>-15.350897</v>
      </c>
      <c r="CQ1301" s="861">
        <v>-11.979656</v>
      </c>
      <c r="CR1301" s="861">
        <v>-11.672786</v>
      </c>
      <c r="CS1301" s="861">
        <v>-9.1875450000000001</v>
      </c>
      <c r="CT1301" s="861">
        <v>-12.393618999999999</v>
      </c>
      <c r="CU1301" s="861">
        <v>-8.8455019999999998</v>
      </c>
      <c r="CV1301" s="861">
        <v>-15.372686</v>
      </c>
      <c r="CW1301" s="861">
        <v>-9.15991</v>
      </c>
      <c r="CX1301" s="861">
        <v>-15.423854</v>
      </c>
      <c r="CY1301" s="861">
        <v>-10.121015</v>
      </c>
      <c r="CZ1301" s="861">
        <v>-11.415516</v>
      </c>
      <c r="DA1301" s="861">
        <v>-8.3497570000000003</v>
      </c>
      <c r="DB1301" s="861">
        <v>-12.150266999999999</v>
      </c>
      <c r="DC1301" s="861">
        <v>-7.8916680000000001</v>
      </c>
      <c r="DD1301" s="861">
        <v>-15.117131000000001</v>
      </c>
      <c r="DE1301" s="861">
        <v>-10.425186</v>
      </c>
      <c r="DF1301" s="861">
        <v>-15.484864999999999</v>
      </c>
      <c r="DG1301" s="861">
        <v>-10.957503000000001</v>
      </c>
      <c r="DH1301" s="861">
        <v>-11.379716999999999</v>
      </c>
      <c r="DI1301" s="861">
        <v>-8.7609700000000004</v>
      </c>
      <c r="DJ1301" s="861">
        <v>-11.912609</v>
      </c>
      <c r="DK1301" s="861">
        <v>-9.0233209999999993</v>
      </c>
      <c r="DL1301" s="861">
        <v>-15.276648</v>
      </c>
      <c r="DM1301" s="861">
        <v>-12.111069000000001</v>
      </c>
      <c r="DN1301" s="861">
        <v>-15.516583000000001</v>
      </c>
      <c r="DO1301" s="861">
        <v>-11.897759000000001</v>
      </c>
      <c r="DP1301" s="861">
        <v>-11.991438</v>
      </c>
      <c r="DQ1301" s="861">
        <v>-9.5957170000000005</v>
      </c>
      <c r="DR1301" s="861">
        <v>-12.203113</v>
      </c>
      <c r="DS1301" s="861">
        <v>-10.21041</v>
      </c>
      <c r="DT1301" s="861">
        <v>-14.975268</v>
      </c>
      <c r="DU1301" s="861">
        <v>-12.721613</v>
      </c>
      <c r="DV1301" s="861">
        <v>-15.311671</v>
      </c>
      <c r="DW1301" s="861">
        <v>-9.9393759999999993</v>
      </c>
      <c r="DX1301" s="861">
        <v>11.292460999999999</v>
      </c>
      <c r="DY1301" s="861">
        <v>7.5854939999999997</v>
      </c>
      <c r="DZ1301" s="861">
        <v>159.938198</v>
      </c>
      <c r="EA1301" s="861">
        <v>150.34414799999999</v>
      </c>
      <c r="EB1301" s="861">
        <v>121.55</v>
      </c>
      <c r="EC1301" s="861">
        <v>1.238</v>
      </c>
      <c r="ED1301" s="861">
        <v>132.69999999999999</v>
      </c>
      <c r="EE1301" s="861">
        <v>121.44</v>
      </c>
      <c r="EF1301" s="861">
        <v>5.2919999999999998</v>
      </c>
      <c r="EG1301" s="861">
        <v>634.79999999999995</v>
      </c>
      <c r="EH1301" s="861">
        <v>121.46</v>
      </c>
      <c r="EI1301" s="861">
        <v>4.8710000000000004</v>
      </c>
      <c r="EJ1301" s="861">
        <v>581</v>
      </c>
      <c r="EK1301" s="861">
        <v>9.8952639999999992</v>
      </c>
      <c r="EL1301" s="861">
        <v>10.835314</v>
      </c>
      <c r="EM1301" s="861">
        <v>-19.460293</v>
      </c>
      <c r="EN1301" s="861">
        <v>-26.542558</v>
      </c>
      <c r="EO1301" s="861">
        <v>94.024237999999997</v>
      </c>
      <c r="EP1301" s="861">
        <v>89.796048999999996</v>
      </c>
      <c r="EQ1301" s="861">
        <v>-11.824118</v>
      </c>
      <c r="ER1301" s="861">
        <v>5970.387831</v>
      </c>
      <c r="ES1301" s="861">
        <v>13915.838824</v>
      </c>
      <c r="ET1301" s="861">
        <v>12985.243281999999</v>
      </c>
      <c r="EU1301" s="861"/>
      <c r="EV1301" s="861"/>
      <c r="EW1301" s="861"/>
      <c r="EX1301" s="861"/>
      <c r="EY1301" s="861"/>
      <c r="EZ1301" s="861"/>
      <c r="FA1301" s="861"/>
      <c r="FB1301" s="861"/>
      <c r="FC1301" s="861"/>
      <c r="FD1301" s="861"/>
    </row>
    <row r="1302" spans="1:160" x14ac:dyDescent="0.25">
      <c r="A1302" s="837">
        <v>46142</v>
      </c>
      <c r="B1302" s="836">
        <v>0.27423611111111112</v>
      </c>
      <c r="C1302" s="861">
        <v>73560</v>
      </c>
      <c r="D1302" s="861">
        <v>0</v>
      </c>
      <c r="E1302" s="861">
        <v>0</v>
      </c>
      <c r="F1302" s="861">
        <v>75.871763000000001</v>
      </c>
      <c r="G1302" s="861">
        <v>71.891300999999999</v>
      </c>
      <c r="H1302" s="861">
        <v>65.265283999999994</v>
      </c>
      <c r="I1302" s="861">
        <v>74.071725000000001</v>
      </c>
      <c r="J1302" s="861">
        <v>72.338330999999997</v>
      </c>
      <c r="K1302" s="861">
        <v>71.232951999999997</v>
      </c>
      <c r="L1302" s="861">
        <v>73.891115999999997</v>
      </c>
      <c r="M1302" s="861">
        <v>74.782235</v>
      </c>
      <c r="N1302" s="861">
        <v>-11.097770000000001</v>
      </c>
      <c r="O1302" s="861">
        <v>-13.498983000000001</v>
      </c>
      <c r="P1302" s="861">
        <v>-14.574429</v>
      </c>
      <c r="Q1302" s="861">
        <v>-10.000622999999999</v>
      </c>
      <c r="R1302" s="861">
        <v>-11.633087</v>
      </c>
      <c r="S1302" s="861">
        <v>-12.804344</v>
      </c>
      <c r="T1302" s="861">
        <v>82.031592000000003</v>
      </c>
      <c r="U1302" s="861">
        <v>74.280036999999993</v>
      </c>
      <c r="V1302" s="861">
        <v>92.869237999999996</v>
      </c>
      <c r="W1302" s="861">
        <v>91.911249999999995</v>
      </c>
      <c r="X1302" s="861">
        <v>-9.8780490000000007</v>
      </c>
      <c r="Y1302" s="861">
        <v>-10.190719</v>
      </c>
      <c r="Z1302" s="861">
        <v>-13.647748999999999</v>
      </c>
      <c r="AA1302" s="861">
        <v>-13.220245</v>
      </c>
      <c r="AB1302" s="861">
        <v>-12.943623000000001</v>
      </c>
      <c r="AC1302" s="861">
        <v>-13.709319000000001</v>
      </c>
      <c r="AD1302" s="861">
        <v>-15.717973000000001</v>
      </c>
      <c r="AE1302" s="861">
        <v>101.827836</v>
      </c>
      <c r="AF1302" s="861">
        <v>95.859476999999998</v>
      </c>
      <c r="AG1302" s="861">
        <v>86.543516999999994</v>
      </c>
      <c r="AH1302" s="861">
        <v>106.862345</v>
      </c>
      <c r="AI1302" s="861">
        <v>89.262201000000005</v>
      </c>
      <c r="AJ1302" s="861">
        <v>71.036799999999999</v>
      </c>
      <c r="AK1302" s="861">
        <v>-10.247233</v>
      </c>
      <c r="AL1302" s="861">
        <v>-12.805818</v>
      </c>
      <c r="AM1302" s="861">
        <v>-9.5920500000000004</v>
      </c>
      <c r="AN1302" s="861">
        <v>92.132277999999999</v>
      </c>
      <c r="AO1302" s="861">
        <v>91.185409000000007</v>
      </c>
      <c r="AP1302" s="861">
        <v>90.154608999999994</v>
      </c>
      <c r="AQ1302" s="861">
        <v>87.571657000000002</v>
      </c>
      <c r="AR1302" s="861">
        <v>72.470822999999996</v>
      </c>
      <c r="AS1302" s="861">
        <v>63.445329000000001</v>
      </c>
      <c r="AT1302" s="861">
        <v>76.151595999999998</v>
      </c>
      <c r="AU1302" s="861">
        <v>75.264865999999998</v>
      </c>
      <c r="AV1302" s="861">
        <v>74.528951000000006</v>
      </c>
      <c r="AW1302" s="861">
        <v>74.136061999999995</v>
      </c>
      <c r="AX1302" s="861">
        <v>88.794421</v>
      </c>
      <c r="AY1302" s="861">
        <v>86.705944000000002</v>
      </c>
      <c r="AZ1302" s="861">
        <v>-11.129529</v>
      </c>
      <c r="BA1302" s="861">
        <v>-9.0666200000000003</v>
      </c>
      <c r="BB1302" s="861">
        <v>-17.815016</v>
      </c>
      <c r="BC1302" s="861">
        <v>-16.701314</v>
      </c>
      <c r="BD1302" s="861">
        <v>-17.436440000000001</v>
      </c>
      <c r="BE1302" s="861">
        <v>-13.896534000000001</v>
      </c>
      <c r="BF1302" s="861">
        <v>31.661147</v>
      </c>
      <c r="BG1302" s="861">
        <v>140.67411999999999</v>
      </c>
      <c r="BH1302" s="861">
        <v>109.352598</v>
      </c>
      <c r="BI1302" s="861">
        <v>47.072997999999998</v>
      </c>
      <c r="BJ1302" s="861">
        <v>129.590799</v>
      </c>
      <c r="BK1302" s="861">
        <v>85.100145999999995</v>
      </c>
      <c r="BL1302" s="861">
        <v>73.979142999999993</v>
      </c>
      <c r="BM1302" s="861">
        <v>-22.469269000000001</v>
      </c>
      <c r="BN1302" s="861">
        <v>-17.163883999999999</v>
      </c>
      <c r="BO1302" s="861">
        <v>-15.616515</v>
      </c>
      <c r="BP1302" s="861">
        <v>-16.974526000000001</v>
      </c>
      <c r="BQ1302" s="861">
        <v>85.997895999999997</v>
      </c>
      <c r="BR1302" s="861">
        <v>88.737787999999995</v>
      </c>
      <c r="BS1302" s="861">
        <v>84.943101999999996</v>
      </c>
      <c r="BT1302" s="861">
        <v>57.388390999999999</v>
      </c>
      <c r="BU1302" s="861">
        <v>64.752730999999997</v>
      </c>
      <c r="BV1302" s="861">
        <v>60.540913000000003</v>
      </c>
      <c r="BW1302" s="861">
        <v>64.51925</v>
      </c>
      <c r="BX1302" s="861">
        <v>-16.126818</v>
      </c>
      <c r="BY1302" s="861">
        <v>-16.388923999999999</v>
      </c>
      <c r="BZ1302" s="861">
        <v>-18.174502</v>
      </c>
      <c r="CA1302" s="861">
        <v>-18.110325</v>
      </c>
      <c r="CB1302" s="861">
        <v>-12.121641</v>
      </c>
      <c r="CC1302" s="861">
        <v>-9.6514950000000006</v>
      </c>
      <c r="CD1302" s="861">
        <v>-12.612927000000001</v>
      </c>
      <c r="CE1302" s="861">
        <v>-9.7870629999999998</v>
      </c>
      <c r="CF1302" s="861">
        <v>-15.219445</v>
      </c>
      <c r="CG1302" s="861">
        <v>-10.330912</v>
      </c>
      <c r="CH1302" s="861">
        <v>-15.410329000000001</v>
      </c>
      <c r="CI1302" s="861">
        <v>-11.546018</v>
      </c>
      <c r="CJ1302" s="861">
        <v>-11.987925000000001</v>
      </c>
      <c r="CK1302" s="861">
        <v>-8.8335380000000008</v>
      </c>
      <c r="CL1302" s="861">
        <v>-12.11125</v>
      </c>
      <c r="CM1302" s="861">
        <v>-8.2248570000000001</v>
      </c>
      <c r="CN1302" s="861">
        <v>-14.853300000000001</v>
      </c>
      <c r="CO1302" s="861">
        <v>-11.001313</v>
      </c>
      <c r="CP1302" s="861">
        <v>-15.384134</v>
      </c>
      <c r="CQ1302" s="861">
        <v>-11.995768</v>
      </c>
      <c r="CR1302" s="861">
        <v>-11.711477</v>
      </c>
      <c r="CS1302" s="861">
        <v>-9.2162419999999994</v>
      </c>
      <c r="CT1302" s="861">
        <v>-12.414318</v>
      </c>
      <c r="CU1302" s="861">
        <v>-8.871238</v>
      </c>
      <c r="CV1302" s="861">
        <v>-15.385436</v>
      </c>
      <c r="CW1302" s="861">
        <v>-9.1650360000000006</v>
      </c>
      <c r="CX1302" s="861">
        <v>-15.439242</v>
      </c>
      <c r="CY1302" s="861">
        <v>-10.125009</v>
      </c>
      <c r="CZ1302" s="861">
        <v>-11.430806</v>
      </c>
      <c r="DA1302" s="861">
        <v>-8.3761969999999994</v>
      </c>
      <c r="DB1302" s="861">
        <v>-12.136367999999999</v>
      </c>
      <c r="DC1302" s="861">
        <v>-7.9115399999999996</v>
      </c>
      <c r="DD1302" s="861">
        <v>-15.093734</v>
      </c>
      <c r="DE1302" s="861">
        <v>-10.451741999999999</v>
      </c>
      <c r="DF1302" s="861">
        <v>-15.503919</v>
      </c>
      <c r="DG1302" s="861">
        <v>-10.96749</v>
      </c>
      <c r="DH1302" s="861">
        <v>-11.40382</v>
      </c>
      <c r="DI1302" s="861">
        <v>-8.7823340000000005</v>
      </c>
      <c r="DJ1302" s="861">
        <v>-11.943495</v>
      </c>
      <c r="DK1302" s="861">
        <v>-9.0456310000000002</v>
      </c>
      <c r="DL1302" s="861">
        <v>-15.291423</v>
      </c>
      <c r="DM1302" s="861">
        <v>-12.138014</v>
      </c>
      <c r="DN1302" s="861">
        <v>-15.543685999999999</v>
      </c>
      <c r="DO1302" s="861">
        <v>-11.920470999999999</v>
      </c>
      <c r="DP1302" s="861">
        <v>-12.020744000000001</v>
      </c>
      <c r="DQ1302" s="861">
        <v>-9.6091359999999995</v>
      </c>
      <c r="DR1302" s="861">
        <v>-12.213290000000001</v>
      </c>
      <c r="DS1302" s="861">
        <v>-10.264218</v>
      </c>
      <c r="DT1302" s="861">
        <v>-15.021257</v>
      </c>
      <c r="DU1302" s="861">
        <v>-12.763667</v>
      </c>
      <c r="DV1302" s="861">
        <v>-15.336045</v>
      </c>
      <c r="DW1302" s="861">
        <v>-9.9790310000000009</v>
      </c>
      <c r="DX1302" s="861">
        <v>11.234721</v>
      </c>
      <c r="DY1302" s="861">
        <v>7.5905490000000002</v>
      </c>
      <c r="DZ1302" s="861">
        <v>159.449635</v>
      </c>
      <c r="EA1302" s="861">
        <v>150.718784</v>
      </c>
      <c r="EB1302" s="861">
        <v>121.5</v>
      </c>
      <c r="EC1302" s="861">
        <v>1.2370000000000001</v>
      </c>
      <c r="ED1302" s="861">
        <v>132.80000000000001</v>
      </c>
      <c r="EE1302" s="861">
        <v>121.36</v>
      </c>
      <c r="EF1302" s="861">
        <v>5.3</v>
      </c>
      <c r="EG1302" s="861">
        <v>631.20000000000005</v>
      </c>
      <c r="EH1302" s="861">
        <v>121.49</v>
      </c>
      <c r="EI1302" s="861">
        <v>4.8630000000000004</v>
      </c>
      <c r="EJ1302" s="861">
        <v>577.6</v>
      </c>
      <c r="EK1302" s="861">
        <v>9.9723480000000002</v>
      </c>
      <c r="EL1302" s="861">
        <v>10.915781000000001</v>
      </c>
      <c r="EM1302" s="861">
        <v>-19.564398000000001</v>
      </c>
      <c r="EN1302" s="861">
        <v>-26.532295999999999</v>
      </c>
      <c r="EO1302" s="861">
        <v>93.813092999999995</v>
      </c>
      <c r="EP1302" s="861">
        <v>89.964489999999998</v>
      </c>
      <c r="EQ1302" s="861">
        <v>-11.844749</v>
      </c>
      <c r="ER1302" s="861">
        <v>5972.6022320000002</v>
      </c>
      <c r="ES1302" s="861">
        <v>13926.378929</v>
      </c>
      <c r="ET1302" s="861">
        <v>12994.902359</v>
      </c>
      <c r="EU1302" s="861"/>
      <c r="EV1302" s="861"/>
      <c r="EW1302" s="861"/>
      <c r="EX1302" s="861"/>
      <c r="EY1302" s="861"/>
      <c r="EZ1302" s="861"/>
      <c r="FA1302" s="861"/>
      <c r="FB1302" s="861"/>
      <c r="FC1302" s="861"/>
      <c r="FD1302" s="861"/>
    </row>
    <row r="1303" spans="1:160" x14ac:dyDescent="0.25">
      <c r="A1303" s="837">
        <v>46142</v>
      </c>
      <c r="B1303" s="836">
        <v>0.27493055555555557</v>
      </c>
      <c r="C1303" s="861">
        <v>73620</v>
      </c>
      <c r="D1303" s="861">
        <v>0</v>
      </c>
      <c r="E1303" s="861">
        <v>0</v>
      </c>
      <c r="F1303" s="861">
        <v>75.829441000000003</v>
      </c>
      <c r="G1303" s="861">
        <v>71.936537999999999</v>
      </c>
      <c r="H1303" s="861">
        <v>65.232682999999994</v>
      </c>
      <c r="I1303" s="861">
        <v>74.114769999999993</v>
      </c>
      <c r="J1303" s="861">
        <v>72.300955999999999</v>
      </c>
      <c r="K1303" s="861">
        <v>71.242199999999997</v>
      </c>
      <c r="L1303" s="861">
        <v>73.900437999999994</v>
      </c>
      <c r="M1303" s="861">
        <v>74.809291999999999</v>
      </c>
      <c r="N1303" s="861">
        <v>-11.076174</v>
      </c>
      <c r="O1303" s="861">
        <v>-13.562251</v>
      </c>
      <c r="P1303" s="861">
        <v>-14.555550999999999</v>
      </c>
      <c r="Q1303" s="861">
        <v>-10.044866000000001</v>
      </c>
      <c r="R1303" s="861">
        <v>-11.596515999999999</v>
      </c>
      <c r="S1303" s="861">
        <v>-12.742723</v>
      </c>
      <c r="T1303" s="861">
        <v>81.979291000000003</v>
      </c>
      <c r="U1303" s="861">
        <v>73.673653000000002</v>
      </c>
      <c r="V1303" s="861">
        <v>92.733069999999998</v>
      </c>
      <c r="W1303" s="861">
        <v>91.768304999999998</v>
      </c>
      <c r="X1303" s="861">
        <v>-9.8358509999999999</v>
      </c>
      <c r="Y1303" s="861">
        <v>-10.226056</v>
      </c>
      <c r="Z1303" s="861">
        <v>-13.640325000000001</v>
      </c>
      <c r="AA1303" s="861">
        <v>-13.207166000000001</v>
      </c>
      <c r="AB1303" s="861">
        <v>-12.932701</v>
      </c>
      <c r="AC1303" s="861">
        <v>-13.658258999999999</v>
      </c>
      <c r="AD1303" s="861">
        <v>-15.725614</v>
      </c>
      <c r="AE1303" s="861">
        <v>101.77698700000001</v>
      </c>
      <c r="AF1303" s="861">
        <v>95.880039999999994</v>
      </c>
      <c r="AG1303" s="861">
        <v>86.535542000000007</v>
      </c>
      <c r="AH1303" s="861">
        <v>106.952933</v>
      </c>
      <c r="AI1303" s="861">
        <v>89.151015000000001</v>
      </c>
      <c r="AJ1303" s="861">
        <v>70.877391000000003</v>
      </c>
      <c r="AK1303" s="861">
        <v>-10.202911</v>
      </c>
      <c r="AL1303" s="861">
        <v>-12.734619</v>
      </c>
      <c r="AM1303" s="861">
        <v>-9.6318929999999998</v>
      </c>
      <c r="AN1303" s="861">
        <v>92.009297000000004</v>
      </c>
      <c r="AO1303" s="861">
        <v>91.109544999999997</v>
      </c>
      <c r="AP1303" s="861">
        <v>90.248411000000004</v>
      </c>
      <c r="AQ1303" s="861">
        <v>87.587064999999996</v>
      </c>
      <c r="AR1303" s="861">
        <v>72.523864000000003</v>
      </c>
      <c r="AS1303" s="861">
        <v>63.451838000000002</v>
      </c>
      <c r="AT1303" s="861">
        <v>76.260378000000003</v>
      </c>
      <c r="AU1303" s="861">
        <v>75.318026000000003</v>
      </c>
      <c r="AV1303" s="861">
        <v>74.455787000000001</v>
      </c>
      <c r="AW1303" s="861">
        <v>73.930295999999998</v>
      </c>
      <c r="AX1303" s="861">
        <v>88.762170999999995</v>
      </c>
      <c r="AY1303" s="861">
        <v>86.734871999999996</v>
      </c>
      <c r="AZ1303" s="861">
        <v>-11.227328999999999</v>
      </c>
      <c r="BA1303" s="861">
        <v>-9.0267929999999996</v>
      </c>
      <c r="BB1303" s="861">
        <v>-17.840247999999999</v>
      </c>
      <c r="BC1303" s="861">
        <v>-16.719387000000001</v>
      </c>
      <c r="BD1303" s="861">
        <v>-17.448361999999999</v>
      </c>
      <c r="BE1303" s="861">
        <v>-13.876502</v>
      </c>
      <c r="BF1303" s="861">
        <v>31.609656000000001</v>
      </c>
      <c r="BG1303" s="861">
        <v>140.69117900000001</v>
      </c>
      <c r="BH1303" s="861">
        <v>109.39443300000001</v>
      </c>
      <c r="BI1303" s="861">
        <v>47.042416000000003</v>
      </c>
      <c r="BJ1303" s="861">
        <v>129.74419800000001</v>
      </c>
      <c r="BK1303" s="861">
        <v>85.065911</v>
      </c>
      <c r="BL1303" s="861">
        <v>74.028620000000004</v>
      </c>
      <c r="BM1303" s="861">
        <v>-22.450603999999998</v>
      </c>
      <c r="BN1303" s="861">
        <v>-17.131623000000001</v>
      </c>
      <c r="BO1303" s="861">
        <v>-15.60848</v>
      </c>
      <c r="BP1303" s="861">
        <v>-17.001588000000002</v>
      </c>
      <c r="BQ1303" s="861">
        <v>85.972443999999996</v>
      </c>
      <c r="BR1303" s="861">
        <v>88.774512000000001</v>
      </c>
      <c r="BS1303" s="861">
        <v>84.993763999999999</v>
      </c>
      <c r="BT1303" s="861">
        <v>57.403633999999997</v>
      </c>
      <c r="BU1303" s="861">
        <v>64.801266999999996</v>
      </c>
      <c r="BV1303" s="861">
        <v>60.563052999999996</v>
      </c>
      <c r="BW1303" s="861">
        <v>64.508353</v>
      </c>
      <c r="BX1303" s="861">
        <v>-16.038913000000001</v>
      </c>
      <c r="BY1303" s="861">
        <v>-16.400531999999998</v>
      </c>
      <c r="BZ1303" s="861">
        <v>-18.131899000000001</v>
      </c>
      <c r="CA1303" s="861">
        <v>-18.099098999999999</v>
      </c>
      <c r="CB1303" s="861">
        <v>-12.098278000000001</v>
      </c>
      <c r="CC1303" s="861">
        <v>-9.6562959999999993</v>
      </c>
      <c r="CD1303" s="861">
        <v>-12.599843999999999</v>
      </c>
      <c r="CE1303" s="861">
        <v>-9.7632480000000008</v>
      </c>
      <c r="CF1303" s="861">
        <v>-15.238681</v>
      </c>
      <c r="CG1303" s="861">
        <v>-10.319948999999999</v>
      </c>
      <c r="CH1303" s="861">
        <v>-15.443172000000001</v>
      </c>
      <c r="CI1303" s="861">
        <v>-11.521735</v>
      </c>
      <c r="CJ1303" s="861">
        <v>-11.957036</v>
      </c>
      <c r="CK1303" s="861">
        <v>-8.8167849999999994</v>
      </c>
      <c r="CL1303" s="861">
        <v>-12.098177</v>
      </c>
      <c r="CM1303" s="861">
        <v>-8.2020359999999997</v>
      </c>
      <c r="CN1303" s="861">
        <v>-14.848877999999999</v>
      </c>
      <c r="CO1303" s="861">
        <v>-11.020891000000001</v>
      </c>
      <c r="CP1303" s="861">
        <v>-15.374826000000001</v>
      </c>
      <c r="CQ1303" s="861">
        <v>-12.010049</v>
      </c>
      <c r="CR1303" s="861">
        <v>-11.694224</v>
      </c>
      <c r="CS1303" s="861">
        <v>-9.2028049999999997</v>
      </c>
      <c r="CT1303" s="861">
        <v>-12.387696999999999</v>
      </c>
      <c r="CU1303" s="861">
        <v>-8.8766210000000001</v>
      </c>
      <c r="CV1303" s="861">
        <v>-15.390402</v>
      </c>
      <c r="CW1303" s="861">
        <v>-9.2027619999999999</v>
      </c>
      <c r="CX1303" s="861">
        <v>-15.463908999999999</v>
      </c>
      <c r="CY1303" s="861">
        <v>-10.114264</v>
      </c>
      <c r="CZ1303" s="861">
        <v>-11.400283999999999</v>
      </c>
      <c r="DA1303" s="861">
        <v>-8.3453029999999995</v>
      </c>
      <c r="DB1303" s="861">
        <v>-12.145785999999999</v>
      </c>
      <c r="DC1303" s="861">
        <v>-7.9283799999999998</v>
      </c>
      <c r="DD1303" s="861">
        <v>-15.101922999999999</v>
      </c>
      <c r="DE1303" s="861">
        <v>-10.461281</v>
      </c>
      <c r="DF1303" s="861">
        <v>-15.478880999999999</v>
      </c>
      <c r="DG1303" s="861">
        <v>-10.956732000000001</v>
      </c>
      <c r="DH1303" s="861">
        <v>-11.396817</v>
      </c>
      <c r="DI1303" s="861">
        <v>-8.7691470000000002</v>
      </c>
      <c r="DJ1303" s="861">
        <v>-11.911883</v>
      </c>
      <c r="DK1303" s="861">
        <v>-9.0099459999999993</v>
      </c>
      <c r="DL1303" s="861">
        <v>-15.295375999999999</v>
      </c>
      <c r="DM1303" s="861">
        <v>-12.133941</v>
      </c>
      <c r="DN1303" s="861">
        <v>-15.533322999999999</v>
      </c>
      <c r="DO1303" s="861">
        <v>-11.890867</v>
      </c>
      <c r="DP1303" s="861">
        <v>-12.022207999999999</v>
      </c>
      <c r="DQ1303" s="861">
        <v>-9.5734189999999995</v>
      </c>
      <c r="DR1303" s="861">
        <v>-12.218398000000001</v>
      </c>
      <c r="DS1303" s="861">
        <v>-10.243487999999999</v>
      </c>
      <c r="DT1303" s="861">
        <v>-14.998244</v>
      </c>
      <c r="DU1303" s="861">
        <v>-12.752049</v>
      </c>
      <c r="DV1303" s="861">
        <v>-15.325684000000001</v>
      </c>
      <c r="DW1303" s="861">
        <v>-9.9856510000000007</v>
      </c>
      <c r="DX1303" s="861">
        <v>11.253482</v>
      </c>
      <c r="DY1303" s="861">
        <v>7.5771829999999998</v>
      </c>
      <c r="DZ1303" s="861">
        <v>159.17346900000001</v>
      </c>
      <c r="EA1303" s="861">
        <v>150.363687</v>
      </c>
      <c r="EB1303" s="861">
        <v>120.88</v>
      </c>
      <c r="EC1303" s="861">
        <v>3.2610000000000001</v>
      </c>
      <c r="ED1303" s="861">
        <v>388.7</v>
      </c>
      <c r="EE1303" s="861">
        <v>120.93</v>
      </c>
      <c r="EF1303" s="861">
        <v>5.306</v>
      </c>
      <c r="EG1303" s="861">
        <v>632</v>
      </c>
      <c r="EH1303" s="861">
        <v>120.94</v>
      </c>
      <c r="EI1303" s="861">
        <v>4.875</v>
      </c>
      <c r="EJ1303" s="861">
        <v>580.5</v>
      </c>
      <c r="EK1303" s="861">
        <v>9.8986590000000003</v>
      </c>
      <c r="EL1303" s="861">
        <v>10.950953999999999</v>
      </c>
      <c r="EM1303" s="861">
        <v>-19.530552</v>
      </c>
      <c r="EN1303" s="861">
        <v>-26.559434</v>
      </c>
      <c r="EO1303" s="861">
        <v>93.693549000000004</v>
      </c>
      <c r="EP1303" s="861">
        <v>89.804840999999996</v>
      </c>
      <c r="EQ1303" s="861">
        <v>-11.837116</v>
      </c>
      <c r="ER1303" s="861">
        <v>5978.2962630000002</v>
      </c>
      <c r="ES1303" s="861">
        <v>13936.903732000001</v>
      </c>
      <c r="ET1303" s="861">
        <v>13004.554493</v>
      </c>
      <c r="EU1303" s="861"/>
      <c r="EV1303" s="861"/>
      <c r="EW1303" s="861"/>
      <c r="EX1303" s="861"/>
      <c r="EY1303" s="861"/>
      <c r="EZ1303" s="861"/>
      <c r="FA1303" s="861"/>
      <c r="FB1303" s="861"/>
      <c r="FC1303" s="861"/>
      <c r="FD1303" s="861"/>
    </row>
    <row r="1304" spans="1:160" x14ac:dyDescent="0.25">
      <c r="A1304" s="837">
        <v>46142</v>
      </c>
      <c r="B1304" s="836">
        <v>0.27562500000000001</v>
      </c>
      <c r="C1304" s="861">
        <v>73680</v>
      </c>
      <c r="D1304" s="861">
        <v>0</v>
      </c>
      <c r="E1304" s="861">
        <v>0</v>
      </c>
      <c r="F1304" s="861">
        <v>75.790109000000001</v>
      </c>
      <c r="G1304" s="861">
        <v>71.927549999999997</v>
      </c>
      <c r="H1304" s="861">
        <v>65.356082000000001</v>
      </c>
      <c r="I1304" s="861">
        <v>74.117605999999995</v>
      </c>
      <c r="J1304" s="861">
        <v>72.254217999999995</v>
      </c>
      <c r="K1304" s="861">
        <v>71.236135000000004</v>
      </c>
      <c r="L1304" s="861">
        <v>73.913745000000006</v>
      </c>
      <c r="M1304" s="861">
        <v>74.799769999999995</v>
      </c>
      <c r="N1304" s="861">
        <v>-11.031098</v>
      </c>
      <c r="O1304" s="861">
        <v>-13.491042999999999</v>
      </c>
      <c r="P1304" s="861">
        <v>-14.598148</v>
      </c>
      <c r="Q1304" s="861">
        <v>-10.047488</v>
      </c>
      <c r="R1304" s="861">
        <v>-11.550215</v>
      </c>
      <c r="S1304" s="861">
        <v>-12.85896</v>
      </c>
      <c r="T1304" s="861">
        <v>82.116130999999996</v>
      </c>
      <c r="U1304" s="861">
        <v>73.897266000000002</v>
      </c>
      <c r="V1304" s="861">
        <v>92.736334999999997</v>
      </c>
      <c r="W1304" s="861">
        <v>91.776131000000007</v>
      </c>
      <c r="X1304" s="861">
        <v>-9.8710930000000001</v>
      </c>
      <c r="Y1304" s="861">
        <v>-10.206614</v>
      </c>
      <c r="Z1304" s="861">
        <v>-13.656178000000001</v>
      </c>
      <c r="AA1304" s="861">
        <v>-13.189519000000001</v>
      </c>
      <c r="AB1304" s="861">
        <v>-12.948905999999999</v>
      </c>
      <c r="AC1304" s="861">
        <v>-13.681092</v>
      </c>
      <c r="AD1304" s="861">
        <v>-15.749053</v>
      </c>
      <c r="AE1304" s="861">
        <v>101.716976</v>
      </c>
      <c r="AF1304" s="861">
        <v>95.801896999999997</v>
      </c>
      <c r="AG1304" s="861">
        <v>86.353184999999996</v>
      </c>
      <c r="AH1304" s="861">
        <v>106.734745</v>
      </c>
      <c r="AI1304" s="861">
        <v>89.189391000000001</v>
      </c>
      <c r="AJ1304" s="861">
        <v>70.809625999999994</v>
      </c>
      <c r="AK1304" s="861">
        <v>-10.223401000000001</v>
      </c>
      <c r="AL1304" s="861">
        <v>-12.811928999999999</v>
      </c>
      <c r="AM1304" s="861">
        <v>-9.5685830000000003</v>
      </c>
      <c r="AN1304" s="861">
        <v>92.002664999999993</v>
      </c>
      <c r="AO1304" s="861">
        <v>91.120537999999996</v>
      </c>
      <c r="AP1304" s="861">
        <v>90.073888999999994</v>
      </c>
      <c r="AQ1304" s="861">
        <v>87.506101999999998</v>
      </c>
      <c r="AR1304" s="861">
        <v>72.587120999999996</v>
      </c>
      <c r="AS1304" s="861">
        <v>63.391595000000002</v>
      </c>
      <c r="AT1304" s="861">
        <v>76.149632999999994</v>
      </c>
      <c r="AU1304" s="861">
        <v>75.304704000000001</v>
      </c>
      <c r="AV1304" s="861">
        <v>74.473730000000003</v>
      </c>
      <c r="AW1304" s="861">
        <v>73.862567999999996</v>
      </c>
      <c r="AX1304" s="861">
        <v>88.699757000000005</v>
      </c>
      <c r="AY1304" s="861">
        <v>86.714399</v>
      </c>
      <c r="AZ1304" s="861">
        <v>-11.079204000000001</v>
      </c>
      <c r="BA1304" s="861">
        <v>-9.1092440000000003</v>
      </c>
      <c r="BB1304" s="861">
        <v>-17.828631000000001</v>
      </c>
      <c r="BC1304" s="861">
        <v>-16.694984000000002</v>
      </c>
      <c r="BD1304" s="861">
        <v>-17.441025</v>
      </c>
      <c r="BE1304" s="861">
        <v>-13.93323</v>
      </c>
      <c r="BF1304" s="861">
        <v>31.754384000000002</v>
      </c>
      <c r="BG1304" s="861">
        <v>141.14792399999999</v>
      </c>
      <c r="BH1304" s="861">
        <v>109.468379</v>
      </c>
      <c r="BI1304" s="861">
        <v>46.969921999999997</v>
      </c>
      <c r="BJ1304" s="861">
        <v>130.07887299999999</v>
      </c>
      <c r="BK1304" s="861">
        <v>85.099874999999997</v>
      </c>
      <c r="BL1304" s="861">
        <v>73.938267999999994</v>
      </c>
      <c r="BM1304" s="861">
        <v>-22.486332999999998</v>
      </c>
      <c r="BN1304" s="861">
        <v>-17.174783999999999</v>
      </c>
      <c r="BO1304" s="861">
        <v>-15.494349</v>
      </c>
      <c r="BP1304" s="861">
        <v>-17.059452</v>
      </c>
      <c r="BQ1304" s="861">
        <v>86.048371000000003</v>
      </c>
      <c r="BR1304" s="861">
        <v>88.819371000000004</v>
      </c>
      <c r="BS1304" s="861">
        <v>84.980784999999997</v>
      </c>
      <c r="BT1304" s="861">
        <v>57.400145999999999</v>
      </c>
      <c r="BU1304" s="861">
        <v>64.686053999999999</v>
      </c>
      <c r="BV1304" s="861">
        <v>60.628597999999997</v>
      </c>
      <c r="BW1304" s="861">
        <v>64.440578000000002</v>
      </c>
      <c r="BX1304" s="861">
        <v>-16.131913999999998</v>
      </c>
      <c r="BY1304" s="861">
        <v>-16.387858999999999</v>
      </c>
      <c r="BZ1304" s="861">
        <v>-18.079628</v>
      </c>
      <c r="CA1304" s="861">
        <v>-18.182310000000001</v>
      </c>
      <c r="CB1304" s="861">
        <v>-12.116661000000001</v>
      </c>
      <c r="CC1304" s="861">
        <v>-9.6804229999999993</v>
      </c>
      <c r="CD1304" s="861">
        <v>-12.612774</v>
      </c>
      <c r="CE1304" s="861">
        <v>-9.8042689999999997</v>
      </c>
      <c r="CF1304" s="861">
        <v>-15.245043000000001</v>
      </c>
      <c r="CG1304" s="861">
        <v>-10.350678</v>
      </c>
      <c r="CH1304" s="861">
        <v>-15.435617000000001</v>
      </c>
      <c r="CI1304" s="861">
        <v>-11.57962</v>
      </c>
      <c r="CJ1304" s="861">
        <v>-11.975414000000001</v>
      </c>
      <c r="CK1304" s="861">
        <v>-8.8488439999999997</v>
      </c>
      <c r="CL1304" s="861">
        <v>-12.106388000000001</v>
      </c>
      <c r="CM1304" s="861">
        <v>-8.2523169999999997</v>
      </c>
      <c r="CN1304" s="861">
        <v>-14.872261</v>
      </c>
      <c r="CO1304" s="861">
        <v>-11.02251</v>
      </c>
      <c r="CP1304" s="861">
        <v>-15.390701999999999</v>
      </c>
      <c r="CQ1304" s="861">
        <v>-12.032902</v>
      </c>
      <c r="CR1304" s="861">
        <v>-11.718947999999999</v>
      </c>
      <c r="CS1304" s="861">
        <v>-9.2147769999999998</v>
      </c>
      <c r="CT1304" s="861">
        <v>-12.407031999999999</v>
      </c>
      <c r="CU1304" s="861">
        <v>-8.9010029999999993</v>
      </c>
      <c r="CV1304" s="861">
        <v>-15.385216</v>
      </c>
      <c r="CW1304" s="861">
        <v>-9.1948139999999992</v>
      </c>
      <c r="CX1304" s="861">
        <v>-15.472747</v>
      </c>
      <c r="CY1304" s="861">
        <v>-10.1526</v>
      </c>
      <c r="CZ1304" s="861">
        <v>-11.449517</v>
      </c>
      <c r="DA1304" s="861">
        <v>-8.3707329999999995</v>
      </c>
      <c r="DB1304" s="861">
        <v>-12.155358</v>
      </c>
      <c r="DC1304" s="861">
        <v>-7.9350820000000004</v>
      </c>
      <c r="DD1304" s="861">
        <v>-15.131584999999999</v>
      </c>
      <c r="DE1304" s="861">
        <v>-10.484619</v>
      </c>
      <c r="DF1304" s="861">
        <v>-15.546854</v>
      </c>
      <c r="DG1304" s="861">
        <v>-10.980506</v>
      </c>
      <c r="DH1304" s="861">
        <v>-11.411671</v>
      </c>
      <c r="DI1304" s="861">
        <v>-8.7701449999999994</v>
      </c>
      <c r="DJ1304" s="861">
        <v>-11.927949999999999</v>
      </c>
      <c r="DK1304" s="861">
        <v>-9.0629589999999993</v>
      </c>
      <c r="DL1304" s="861">
        <v>-15.317622</v>
      </c>
      <c r="DM1304" s="861">
        <v>-12.141479</v>
      </c>
      <c r="DN1304" s="861">
        <v>-15.565792</v>
      </c>
      <c r="DO1304" s="861">
        <v>-11.925503000000001</v>
      </c>
      <c r="DP1304" s="861">
        <v>-12.031427000000001</v>
      </c>
      <c r="DQ1304" s="861">
        <v>-9.6194430000000004</v>
      </c>
      <c r="DR1304" s="861">
        <v>-12.243892000000001</v>
      </c>
      <c r="DS1304" s="861">
        <v>-10.282518</v>
      </c>
      <c r="DT1304" s="861">
        <v>-15.026157</v>
      </c>
      <c r="DU1304" s="861">
        <v>-12.774677000000001</v>
      </c>
      <c r="DV1304" s="861">
        <v>-15.359774</v>
      </c>
      <c r="DW1304" s="861">
        <v>-9.9955200000000008</v>
      </c>
      <c r="DX1304" s="861">
        <v>11.251732000000001</v>
      </c>
      <c r="DY1304" s="861">
        <v>7.5957499999999998</v>
      </c>
      <c r="DZ1304" s="861">
        <v>159.253568</v>
      </c>
      <c r="EA1304" s="861">
        <v>150.209127</v>
      </c>
      <c r="EB1304" s="861">
        <v>121.3</v>
      </c>
      <c r="EC1304" s="861">
        <v>1.2370000000000001</v>
      </c>
      <c r="ED1304" s="861">
        <v>132.80000000000001</v>
      </c>
      <c r="EE1304" s="861">
        <v>121.34</v>
      </c>
      <c r="EF1304" s="861">
        <v>5.2809999999999997</v>
      </c>
      <c r="EG1304" s="861">
        <v>634.5</v>
      </c>
      <c r="EH1304" s="861">
        <v>121.41</v>
      </c>
      <c r="EI1304" s="861">
        <v>4.8879999999999999</v>
      </c>
      <c r="EJ1304" s="861">
        <v>577.70000000000005</v>
      </c>
      <c r="EK1304" s="861">
        <v>9.9651259999999997</v>
      </c>
      <c r="EL1304" s="861">
        <v>11.02739</v>
      </c>
      <c r="EM1304" s="861">
        <v>-19.533709000000002</v>
      </c>
      <c r="EN1304" s="861">
        <v>-26.521739</v>
      </c>
      <c r="EO1304" s="861">
        <v>93.728235999999995</v>
      </c>
      <c r="EP1304" s="861">
        <v>89.735273000000007</v>
      </c>
      <c r="EQ1304" s="861">
        <v>-11.86009</v>
      </c>
      <c r="ER1304" s="861">
        <v>5984.1273570000003</v>
      </c>
      <c r="ES1304" s="861">
        <v>13947.435323</v>
      </c>
      <c r="ET1304" s="861">
        <v>13014.205862000001</v>
      </c>
      <c r="EU1304" s="861"/>
      <c r="EV1304" s="861"/>
      <c r="EW1304" s="861"/>
      <c r="EX1304" s="861"/>
      <c r="EY1304" s="861"/>
      <c r="EZ1304" s="861"/>
      <c r="FA1304" s="861"/>
      <c r="FB1304" s="861"/>
      <c r="FC1304" s="861"/>
      <c r="FD1304" s="861"/>
    </row>
    <row r="1305" spans="1:160" x14ac:dyDescent="0.25">
      <c r="A1305" s="837">
        <v>46142</v>
      </c>
      <c r="B1305" s="836">
        <v>0.27631944444444445</v>
      </c>
      <c r="C1305" s="861">
        <v>73740</v>
      </c>
      <c r="D1305" s="861">
        <v>0</v>
      </c>
      <c r="E1305" s="861">
        <v>0</v>
      </c>
      <c r="F1305" s="861">
        <v>75.867517000000007</v>
      </c>
      <c r="G1305" s="861">
        <v>71.917135000000002</v>
      </c>
      <c r="H1305" s="861">
        <v>65.399417999999997</v>
      </c>
      <c r="I1305" s="861">
        <v>74.124404999999996</v>
      </c>
      <c r="J1305" s="861">
        <v>72.197889000000004</v>
      </c>
      <c r="K1305" s="861">
        <v>71.229381000000004</v>
      </c>
      <c r="L1305" s="861">
        <v>73.896989000000005</v>
      </c>
      <c r="M1305" s="861">
        <v>74.777540000000002</v>
      </c>
      <c r="N1305" s="861">
        <v>-11.019925000000001</v>
      </c>
      <c r="O1305" s="861">
        <v>-13.573740000000001</v>
      </c>
      <c r="P1305" s="861">
        <v>-14.598729000000001</v>
      </c>
      <c r="Q1305" s="861">
        <v>-10.01445</v>
      </c>
      <c r="R1305" s="861">
        <v>-11.513335</v>
      </c>
      <c r="S1305" s="861">
        <v>-12.845575</v>
      </c>
      <c r="T1305" s="861">
        <v>81.998895000000005</v>
      </c>
      <c r="U1305" s="861">
        <v>74.194616999999994</v>
      </c>
      <c r="V1305" s="861">
        <v>92.772655999999998</v>
      </c>
      <c r="W1305" s="861">
        <v>91.773134999999996</v>
      </c>
      <c r="X1305" s="861">
        <v>-9.8876240000000006</v>
      </c>
      <c r="Y1305" s="861">
        <v>-10.208776</v>
      </c>
      <c r="Z1305" s="861">
        <v>-13.682898</v>
      </c>
      <c r="AA1305" s="861">
        <v>-13.195465</v>
      </c>
      <c r="AB1305" s="861">
        <v>-12.969105000000001</v>
      </c>
      <c r="AC1305" s="861">
        <v>-13.674879000000001</v>
      </c>
      <c r="AD1305" s="861">
        <v>-15.768834999999999</v>
      </c>
      <c r="AE1305" s="861">
        <v>101.795314</v>
      </c>
      <c r="AF1305" s="861">
        <v>95.751677999999998</v>
      </c>
      <c r="AG1305" s="861">
        <v>86.291166000000004</v>
      </c>
      <c r="AH1305" s="861">
        <v>106.762271</v>
      </c>
      <c r="AI1305" s="861">
        <v>89.096547000000001</v>
      </c>
      <c r="AJ1305" s="861">
        <v>70.877358000000001</v>
      </c>
      <c r="AK1305" s="861">
        <v>-10.228768000000001</v>
      </c>
      <c r="AL1305" s="861">
        <v>-12.823598</v>
      </c>
      <c r="AM1305" s="861">
        <v>-9.5708129999999993</v>
      </c>
      <c r="AN1305" s="861">
        <v>91.980401000000001</v>
      </c>
      <c r="AO1305" s="861">
        <v>91.104303999999999</v>
      </c>
      <c r="AP1305" s="861">
        <v>90.022766000000004</v>
      </c>
      <c r="AQ1305" s="861">
        <v>87.444835999999995</v>
      </c>
      <c r="AR1305" s="861">
        <v>72.519856000000004</v>
      </c>
      <c r="AS1305" s="861">
        <v>63.382264999999997</v>
      </c>
      <c r="AT1305" s="861">
        <v>76.113529</v>
      </c>
      <c r="AU1305" s="861">
        <v>75.219579999999993</v>
      </c>
      <c r="AV1305" s="861">
        <v>74.314122999999995</v>
      </c>
      <c r="AW1305" s="861">
        <v>73.606337999999994</v>
      </c>
      <c r="AX1305" s="861">
        <v>88.562259999999995</v>
      </c>
      <c r="AY1305" s="861">
        <v>86.477811000000003</v>
      </c>
      <c r="AZ1305" s="861">
        <v>-11.219332</v>
      </c>
      <c r="BA1305" s="861">
        <v>-9.0708380000000002</v>
      </c>
      <c r="BB1305" s="861">
        <v>-17.856943999999999</v>
      </c>
      <c r="BC1305" s="861">
        <v>-16.736526999999999</v>
      </c>
      <c r="BD1305" s="861">
        <v>-17.440353999999999</v>
      </c>
      <c r="BE1305" s="861">
        <v>-13.790963</v>
      </c>
      <c r="BF1305" s="861">
        <v>31.702396</v>
      </c>
      <c r="BG1305" s="861">
        <v>141.07382200000001</v>
      </c>
      <c r="BH1305" s="861">
        <v>109.389156</v>
      </c>
      <c r="BI1305" s="861">
        <v>46.960290000000001</v>
      </c>
      <c r="BJ1305" s="861">
        <v>129.584146</v>
      </c>
      <c r="BK1305" s="861">
        <v>84.968324999999993</v>
      </c>
      <c r="BL1305" s="861">
        <v>73.778769999999994</v>
      </c>
      <c r="BM1305" s="861">
        <v>-22.503608</v>
      </c>
      <c r="BN1305" s="861">
        <v>-17.192005000000002</v>
      </c>
      <c r="BO1305" s="861">
        <v>-15.473179</v>
      </c>
      <c r="BP1305" s="861">
        <v>-17.05911</v>
      </c>
      <c r="BQ1305" s="861">
        <v>85.859328000000005</v>
      </c>
      <c r="BR1305" s="861">
        <v>88.757422000000005</v>
      </c>
      <c r="BS1305" s="861">
        <v>84.926495000000003</v>
      </c>
      <c r="BT1305" s="861">
        <v>57.516162999999999</v>
      </c>
      <c r="BU1305" s="861">
        <v>64.700199999999995</v>
      </c>
      <c r="BV1305" s="861">
        <v>60.581367999999998</v>
      </c>
      <c r="BW1305" s="861">
        <v>64.391852</v>
      </c>
      <c r="BX1305" s="861">
        <v>-16.202853999999999</v>
      </c>
      <c r="BY1305" s="861">
        <v>-16.432278</v>
      </c>
      <c r="BZ1305" s="861">
        <v>-18.005568</v>
      </c>
      <c r="CA1305" s="861">
        <v>-18.192858999999999</v>
      </c>
      <c r="CB1305" s="861">
        <v>-12.127108</v>
      </c>
      <c r="CC1305" s="861">
        <v>-9.7142870000000006</v>
      </c>
      <c r="CD1305" s="861">
        <v>-12.602497</v>
      </c>
      <c r="CE1305" s="861">
        <v>-9.8414239999999999</v>
      </c>
      <c r="CF1305" s="861">
        <v>-15.251372999999999</v>
      </c>
      <c r="CG1305" s="861">
        <v>-10.365881</v>
      </c>
      <c r="CH1305" s="861">
        <v>-15.449906</v>
      </c>
      <c r="CI1305" s="861">
        <v>-11.598527000000001</v>
      </c>
      <c r="CJ1305" s="861">
        <v>-11.980681000000001</v>
      </c>
      <c r="CK1305" s="861">
        <v>-8.8803219999999996</v>
      </c>
      <c r="CL1305" s="861">
        <v>-12.108833000000001</v>
      </c>
      <c r="CM1305" s="861">
        <v>-8.2378990000000005</v>
      </c>
      <c r="CN1305" s="861">
        <v>-14.862035000000001</v>
      </c>
      <c r="CO1305" s="861">
        <v>-11.064524</v>
      </c>
      <c r="CP1305" s="861">
        <v>-15.405369</v>
      </c>
      <c r="CQ1305" s="861">
        <v>-12.030543</v>
      </c>
      <c r="CR1305" s="861">
        <v>-11.730707000000001</v>
      </c>
      <c r="CS1305" s="861">
        <v>-9.2372709999999998</v>
      </c>
      <c r="CT1305" s="861">
        <v>-12.419231</v>
      </c>
      <c r="CU1305" s="861">
        <v>-8.9131339999999994</v>
      </c>
      <c r="CV1305" s="861">
        <v>-15.388006000000001</v>
      </c>
      <c r="CW1305" s="861">
        <v>-9.2144510000000004</v>
      </c>
      <c r="CX1305" s="861">
        <v>-15.478479999999999</v>
      </c>
      <c r="CY1305" s="861">
        <v>-10.162979999999999</v>
      </c>
      <c r="CZ1305" s="861">
        <v>-11.442513999999999</v>
      </c>
      <c r="DA1305" s="861">
        <v>-8.4114439999999995</v>
      </c>
      <c r="DB1305" s="861">
        <v>-12.130857000000001</v>
      </c>
      <c r="DC1305" s="861">
        <v>-7.9547140000000001</v>
      </c>
      <c r="DD1305" s="861">
        <v>-15.130326</v>
      </c>
      <c r="DE1305" s="861">
        <v>-10.485719</v>
      </c>
      <c r="DF1305" s="861">
        <v>-15.522235</v>
      </c>
      <c r="DG1305" s="861">
        <v>-10.998367</v>
      </c>
      <c r="DH1305" s="861">
        <v>-11.404615</v>
      </c>
      <c r="DI1305" s="861">
        <v>-8.7994120000000002</v>
      </c>
      <c r="DJ1305" s="861">
        <v>-11.951244000000001</v>
      </c>
      <c r="DK1305" s="861">
        <v>-9.0613109999999999</v>
      </c>
      <c r="DL1305" s="861">
        <v>-15.302623000000001</v>
      </c>
      <c r="DM1305" s="861">
        <v>-12.156691</v>
      </c>
      <c r="DN1305" s="861">
        <v>-15.548273999999999</v>
      </c>
      <c r="DO1305" s="861">
        <v>-11.949980999999999</v>
      </c>
      <c r="DP1305" s="861">
        <v>-12.023422999999999</v>
      </c>
      <c r="DQ1305" s="861">
        <v>-9.6365549999999995</v>
      </c>
      <c r="DR1305" s="861">
        <v>-12.209269000000001</v>
      </c>
      <c r="DS1305" s="861">
        <v>-10.280397000000001</v>
      </c>
      <c r="DT1305" s="861">
        <v>-15.025356</v>
      </c>
      <c r="DU1305" s="861">
        <v>-12.810646</v>
      </c>
      <c r="DV1305" s="861">
        <v>-15.34892</v>
      </c>
      <c r="DW1305" s="861">
        <v>-10.019956000000001</v>
      </c>
      <c r="DX1305" s="861">
        <v>11.220577</v>
      </c>
      <c r="DY1305" s="861">
        <v>7.5597830000000004</v>
      </c>
      <c r="DZ1305" s="861">
        <v>159.33687399999999</v>
      </c>
      <c r="EA1305" s="861">
        <v>150.14351300000001</v>
      </c>
      <c r="EB1305" s="861">
        <v>121.32</v>
      </c>
      <c r="EC1305" s="861">
        <v>1.2370000000000001</v>
      </c>
      <c r="ED1305" s="861">
        <v>132.69999999999999</v>
      </c>
      <c r="EE1305" s="861">
        <v>121.27</v>
      </c>
      <c r="EF1305" s="861">
        <v>5.2779999999999996</v>
      </c>
      <c r="EG1305" s="861">
        <v>634.29999999999995</v>
      </c>
      <c r="EH1305" s="861">
        <v>121.38</v>
      </c>
      <c r="EI1305" s="861">
        <v>4.8920000000000003</v>
      </c>
      <c r="EJ1305" s="861">
        <v>579.6</v>
      </c>
      <c r="EK1305" s="861">
        <v>10.019114</v>
      </c>
      <c r="EL1305" s="861">
        <v>11.121601999999999</v>
      </c>
      <c r="EM1305" s="861">
        <v>-19.589926999999999</v>
      </c>
      <c r="EN1305" s="861">
        <v>-26.594781000000001</v>
      </c>
      <c r="EO1305" s="861">
        <v>93.764298999999994</v>
      </c>
      <c r="EP1305" s="861">
        <v>89.705725999999999</v>
      </c>
      <c r="EQ1305" s="861">
        <v>-11.868131999999999</v>
      </c>
      <c r="ER1305" s="861">
        <v>5986.3394179999996</v>
      </c>
      <c r="ES1305" s="861">
        <v>13957.971678</v>
      </c>
      <c r="ET1305" s="861">
        <v>13023.855052999999</v>
      </c>
      <c r="EU1305" s="861"/>
      <c r="EV1305" s="861"/>
      <c r="EW1305" s="861"/>
      <c r="EX1305" s="861"/>
      <c r="EY1305" s="861"/>
      <c r="EZ1305" s="861"/>
      <c r="FA1305" s="861"/>
      <c r="FB1305" s="861"/>
      <c r="FC1305" s="861"/>
      <c r="FD1305" s="861"/>
    </row>
    <row r="1306" spans="1:160" x14ac:dyDescent="0.25">
      <c r="A1306" s="837">
        <v>46142</v>
      </c>
      <c r="B1306" s="836">
        <v>0.27701388888888889</v>
      </c>
      <c r="C1306" s="861">
        <v>73800</v>
      </c>
      <c r="D1306" s="861">
        <v>0</v>
      </c>
      <c r="E1306" s="861">
        <v>0</v>
      </c>
      <c r="F1306" s="861">
        <v>75.789478000000003</v>
      </c>
      <c r="G1306" s="861">
        <v>71.918013000000002</v>
      </c>
      <c r="H1306" s="861">
        <v>65.371251000000001</v>
      </c>
      <c r="I1306" s="861">
        <v>74.131507999999997</v>
      </c>
      <c r="J1306" s="861">
        <v>72.130841000000004</v>
      </c>
      <c r="K1306" s="861">
        <v>71.216566999999998</v>
      </c>
      <c r="L1306" s="861">
        <v>73.885966999999994</v>
      </c>
      <c r="M1306" s="861">
        <v>74.779627000000005</v>
      </c>
      <c r="N1306" s="861">
        <v>-11.060859000000001</v>
      </c>
      <c r="O1306" s="861">
        <v>-13.477504</v>
      </c>
      <c r="P1306" s="861">
        <v>-14.672988999999999</v>
      </c>
      <c r="Q1306" s="861">
        <v>-10.030529</v>
      </c>
      <c r="R1306" s="861">
        <v>-11.551092000000001</v>
      </c>
      <c r="S1306" s="861">
        <v>-12.85984</v>
      </c>
      <c r="T1306" s="861">
        <v>81.905231999999998</v>
      </c>
      <c r="U1306" s="861">
        <v>74.149991</v>
      </c>
      <c r="V1306" s="861">
        <v>92.676613000000003</v>
      </c>
      <c r="W1306" s="861">
        <v>91.730429999999998</v>
      </c>
      <c r="X1306" s="861">
        <v>-9.8871909999999996</v>
      </c>
      <c r="Y1306" s="861">
        <v>-10.239413000000001</v>
      </c>
      <c r="Z1306" s="861">
        <v>-13.718896000000001</v>
      </c>
      <c r="AA1306" s="861">
        <v>-13.222001000000001</v>
      </c>
      <c r="AB1306" s="861">
        <v>-12.987750999999999</v>
      </c>
      <c r="AC1306" s="861">
        <v>-13.738865000000001</v>
      </c>
      <c r="AD1306" s="861">
        <v>-15.793236</v>
      </c>
      <c r="AE1306" s="861">
        <v>101.822954</v>
      </c>
      <c r="AF1306" s="861">
        <v>95.717644000000007</v>
      </c>
      <c r="AG1306" s="861">
        <v>86.458524999999995</v>
      </c>
      <c r="AH1306" s="861">
        <v>106.829494</v>
      </c>
      <c r="AI1306" s="861">
        <v>89.019675000000007</v>
      </c>
      <c r="AJ1306" s="861">
        <v>70.738557999999998</v>
      </c>
      <c r="AK1306" s="861">
        <v>-10.204815</v>
      </c>
      <c r="AL1306" s="861">
        <v>-12.818474</v>
      </c>
      <c r="AM1306" s="861">
        <v>-9.6013590000000004</v>
      </c>
      <c r="AN1306" s="861">
        <v>91.949696000000003</v>
      </c>
      <c r="AO1306" s="861">
        <v>91.013558000000003</v>
      </c>
      <c r="AP1306" s="861">
        <v>90.050635</v>
      </c>
      <c r="AQ1306" s="861">
        <v>87.458633000000006</v>
      </c>
      <c r="AR1306" s="861">
        <v>72.490620000000007</v>
      </c>
      <c r="AS1306" s="861">
        <v>63.249487999999999</v>
      </c>
      <c r="AT1306" s="861">
        <v>76.140775000000005</v>
      </c>
      <c r="AU1306" s="861">
        <v>75.224473000000003</v>
      </c>
      <c r="AV1306" s="861">
        <v>74.529098000000005</v>
      </c>
      <c r="AW1306" s="861">
        <v>73.698205000000002</v>
      </c>
      <c r="AX1306" s="861">
        <v>88.509924999999996</v>
      </c>
      <c r="AY1306" s="861">
        <v>86.511629999999997</v>
      </c>
      <c r="AZ1306" s="861">
        <v>-11.1691</v>
      </c>
      <c r="BA1306" s="861">
        <v>-8.9992219999999996</v>
      </c>
      <c r="BB1306" s="861">
        <v>-17.872820999999998</v>
      </c>
      <c r="BC1306" s="861">
        <v>-16.734351</v>
      </c>
      <c r="BD1306" s="861">
        <v>-17.477588999999998</v>
      </c>
      <c r="BE1306" s="861">
        <v>-13.803171000000001</v>
      </c>
      <c r="BF1306" s="861">
        <v>31.573706999999999</v>
      </c>
      <c r="BG1306" s="861">
        <v>141.10804300000001</v>
      </c>
      <c r="BH1306" s="861">
        <v>109.39071300000001</v>
      </c>
      <c r="BI1306" s="861">
        <v>46.909100000000002</v>
      </c>
      <c r="BJ1306" s="861">
        <v>129.92021700000001</v>
      </c>
      <c r="BK1306" s="861">
        <v>84.886370999999997</v>
      </c>
      <c r="BL1306" s="861">
        <v>73.856485000000006</v>
      </c>
      <c r="BM1306" s="861">
        <v>-22.506132000000001</v>
      </c>
      <c r="BN1306" s="861">
        <v>-17.188241999999999</v>
      </c>
      <c r="BO1306" s="861">
        <v>-15.501143000000001</v>
      </c>
      <c r="BP1306" s="861">
        <v>-17.061992</v>
      </c>
      <c r="BQ1306" s="861">
        <v>85.800066999999999</v>
      </c>
      <c r="BR1306" s="861">
        <v>88.712879999999998</v>
      </c>
      <c r="BS1306" s="861">
        <v>84.878416000000001</v>
      </c>
      <c r="BT1306" s="861">
        <v>57.471676000000002</v>
      </c>
      <c r="BU1306" s="861">
        <v>64.736135000000004</v>
      </c>
      <c r="BV1306" s="861">
        <v>60.605449999999998</v>
      </c>
      <c r="BW1306" s="861">
        <v>64.443199000000007</v>
      </c>
      <c r="BX1306" s="861">
        <v>-16.178981</v>
      </c>
      <c r="BY1306" s="861">
        <v>-16.47335</v>
      </c>
      <c r="BZ1306" s="861">
        <v>-18.124472000000001</v>
      </c>
      <c r="CA1306" s="861">
        <v>-18.118766999999998</v>
      </c>
      <c r="CB1306" s="861">
        <v>-12.131887000000001</v>
      </c>
      <c r="CC1306" s="861">
        <v>-9.7028979999999994</v>
      </c>
      <c r="CD1306" s="861">
        <v>-12.610848000000001</v>
      </c>
      <c r="CE1306" s="861">
        <v>-9.8563069999999993</v>
      </c>
      <c r="CF1306" s="861">
        <v>-15.277015</v>
      </c>
      <c r="CG1306" s="861">
        <v>-10.365498000000001</v>
      </c>
      <c r="CH1306" s="861">
        <v>-15.436722</v>
      </c>
      <c r="CI1306" s="861">
        <v>-11.597186000000001</v>
      </c>
      <c r="CJ1306" s="861">
        <v>-11.987812</v>
      </c>
      <c r="CK1306" s="861">
        <v>-8.8872180000000007</v>
      </c>
      <c r="CL1306" s="861">
        <v>-12.120944</v>
      </c>
      <c r="CM1306" s="861">
        <v>-8.272869</v>
      </c>
      <c r="CN1306" s="861">
        <v>-14.883877</v>
      </c>
      <c r="CO1306" s="861">
        <v>-11.054739</v>
      </c>
      <c r="CP1306" s="861">
        <v>-15.39645</v>
      </c>
      <c r="CQ1306" s="861">
        <v>-12.033912000000001</v>
      </c>
      <c r="CR1306" s="861">
        <v>-11.727486000000001</v>
      </c>
      <c r="CS1306" s="861">
        <v>-9.2401560000000007</v>
      </c>
      <c r="CT1306" s="861">
        <v>-12.442492</v>
      </c>
      <c r="CU1306" s="861">
        <v>-8.9334559999999996</v>
      </c>
      <c r="CV1306" s="861">
        <v>-15.39907</v>
      </c>
      <c r="CW1306" s="861">
        <v>-9.2174399999999999</v>
      </c>
      <c r="CX1306" s="861">
        <v>-15.4916</v>
      </c>
      <c r="CY1306" s="861">
        <v>-10.178337000000001</v>
      </c>
      <c r="CZ1306" s="861">
        <v>-11.432973</v>
      </c>
      <c r="DA1306" s="861">
        <v>-8.4463030000000003</v>
      </c>
      <c r="DB1306" s="861">
        <v>-12.158386</v>
      </c>
      <c r="DC1306" s="861">
        <v>-7.9638179999999998</v>
      </c>
      <c r="DD1306" s="861">
        <v>-15.153667</v>
      </c>
      <c r="DE1306" s="861">
        <v>-10.49292</v>
      </c>
      <c r="DF1306" s="861">
        <v>-15.529638</v>
      </c>
      <c r="DG1306" s="861">
        <v>-11.009948</v>
      </c>
      <c r="DH1306" s="861">
        <v>-11.419496000000001</v>
      </c>
      <c r="DI1306" s="861">
        <v>-8.8179850000000002</v>
      </c>
      <c r="DJ1306" s="861">
        <v>-11.935072999999999</v>
      </c>
      <c r="DK1306" s="861">
        <v>-9.0761420000000008</v>
      </c>
      <c r="DL1306" s="861">
        <v>-15.316152000000001</v>
      </c>
      <c r="DM1306" s="861">
        <v>-12.173921</v>
      </c>
      <c r="DN1306" s="861">
        <v>-15.574615</v>
      </c>
      <c r="DO1306" s="861">
        <v>-11.96205</v>
      </c>
      <c r="DP1306" s="861">
        <v>-12.02796</v>
      </c>
      <c r="DQ1306" s="861">
        <v>-9.6340450000000004</v>
      </c>
      <c r="DR1306" s="861">
        <v>-12.257612</v>
      </c>
      <c r="DS1306" s="861">
        <v>-10.314977000000001</v>
      </c>
      <c r="DT1306" s="861">
        <v>-15.040770999999999</v>
      </c>
      <c r="DU1306" s="861">
        <v>-12.818465</v>
      </c>
      <c r="DV1306" s="861">
        <v>-15.366633</v>
      </c>
      <c r="DW1306" s="861">
        <v>-10.031418</v>
      </c>
      <c r="DX1306" s="861">
        <v>11.242254000000001</v>
      </c>
      <c r="DY1306" s="861">
        <v>7.5682400000000003</v>
      </c>
      <c r="DZ1306" s="861">
        <v>159.220809</v>
      </c>
      <c r="EA1306" s="861">
        <v>150.228374</v>
      </c>
      <c r="EB1306" s="861">
        <v>120.8</v>
      </c>
      <c r="EC1306" s="861">
        <v>3.2589999999999999</v>
      </c>
      <c r="ED1306" s="861">
        <v>387.1</v>
      </c>
      <c r="EE1306" s="861">
        <v>120.71</v>
      </c>
      <c r="EF1306" s="861">
        <v>5.3029999999999999</v>
      </c>
      <c r="EG1306" s="861">
        <v>629</v>
      </c>
      <c r="EH1306" s="861">
        <v>120.54</v>
      </c>
      <c r="EI1306" s="861">
        <v>4.8949999999999996</v>
      </c>
      <c r="EJ1306" s="861">
        <v>577.9</v>
      </c>
      <c r="EK1306" s="861">
        <v>9.9494469999999993</v>
      </c>
      <c r="EL1306" s="861">
        <v>11.076456</v>
      </c>
      <c r="EM1306" s="861">
        <v>-19.550806000000001</v>
      </c>
      <c r="EN1306" s="861">
        <v>-26.577598999999999</v>
      </c>
      <c r="EO1306" s="861">
        <v>93.714050999999998</v>
      </c>
      <c r="EP1306" s="861">
        <v>89.743938999999997</v>
      </c>
      <c r="EQ1306" s="861">
        <v>-11.879191</v>
      </c>
      <c r="ER1306" s="861">
        <v>5992.0185680000004</v>
      </c>
      <c r="ES1306" s="861">
        <v>13968.486440999999</v>
      </c>
      <c r="ET1306" s="861">
        <v>13033.485123</v>
      </c>
      <c r="EU1306" s="861"/>
      <c r="EV1306" s="861"/>
      <c r="EW1306" s="861"/>
      <c r="EX1306" s="861"/>
      <c r="EY1306" s="861"/>
      <c r="EZ1306" s="861"/>
      <c r="FA1306" s="861"/>
      <c r="FB1306" s="861"/>
      <c r="FC1306" s="861"/>
      <c r="FD1306" s="861"/>
    </row>
    <row r="1307" spans="1:160" x14ac:dyDescent="0.25">
      <c r="A1307" s="837">
        <v>46142</v>
      </c>
      <c r="B1307" s="836">
        <v>0.27770833333333333</v>
      </c>
      <c r="C1307" s="861">
        <v>73860</v>
      </c>
      <c r="D1307" s="861">
        <v>0</v>
      </c>
      <c r="E1307" s="861">
        <v>0</v>
      </c>
      <c r="F1307" s="861">
        <v>75.786878000000002</v>
      </c>
      <c r="G1307" s="861">
        <v>71.906074000000004</v>
      </c>
      <c r="H1307" s="861">
        <v>65.437402000000006</v>
      </c>
      <c r="I1307" s="861">
        <v>74.124891000000005</v>
      </c>
      <c r="J1307" s="861">
        <v>72.102169000000004</v>
      </c>
      <c r="K1307" s="861">
        <v>71.230293000000003</v>
      </c>
      <c r="L1307" s="861">
        <v>73.922231999999994</v>
      </c>
      <c r="M1307" s="861">
        <v>74.760082999999995</v>
      </c>
      <c r="N1307" s="861">
        <v>-11.067519000000001</v>
      </c>
      <c r="O1307" s="861">
        <v>-13.161968</v>
      </c>
      <c r="P1307" s="861">
        <v>-14.131017999999999</v>
      </c>
      <c r="Q1307" s="861">
        <v>-10.076117999999999</v>
      </c>
      <c r="R1307" s="861">
        <v>-10.371884</v>
      </c>
      <c r="S1307" s="861">
        <v>-11.310328</v>
      </c>
      <c r="T1307" s="861">
        <v>78.489373000000001</v>
      </c>
      <c r="U1307" s="861">
        <v>74.368139999999997</v>
      </c>
      <c r="V1307" s="861">
        <v>92.394244</v>
      </c>
      <c r="W1307" s="861">
        <v>91.353258999999994</v>
      </c>
      <c r="X1307" s="861">
        <v>-10.136475000000001</v>
      </c>
      <c r="Y1307" s="861">
        <v>-11.404861</v>
      </c>
      <c r="Z1307" s="861">
        <v>-13.759558999999999</v>
      </c>
      <c r="AA1307" s="861">
        <v>-13.245177999999999</v>
      </c>
      <c r="AB1307" s="861">
        <v>-13.107530000000001</v>
      </c>
      <c r="AC1307" s="861">
        <v>-13.669</v>
      </c>
      <c r="AD1307" s="861">
        <v>-15.785909</v>
      </c>
      <c r="AE1307" s="861">
        <v>101.11873799999999</v>
      </c>
      <c r="AF1307" s="861">
        <v>95.618848</v>
      </c>
      <c r="AG1307" s="861">
        <v>86.471225000000004</v>
      </c>
      <c r="AH1307" s="861">
        <v>106.76901599999999</v>
      </c>
      <c r="AI1307" s="861">
        <v>88.822468999999998</v>
      </c>
      <c r="AJ1307" s="861">
        <v>68.992591000000004</v>
      </c>
      <c r="AK1307" s="861">
        <v>-10.217238999999999</v>
      </c>
      <c r="AL1307" s="861">
        <v>-12.684134</v>
      </c>
      <c r="AM1307" s="861">
        <v>-9.5999459999999992</v>
      </c>
      <c r="AN1307" s="861">
        <v>91.866856999999996</v>
      </c>
      <c r="AO1307" s="861">
        <v>90.543124000000006</v>
      </c>
      <c r="AP1307" s="861">
        <v>89.895689000000004</v>
      </c>
      <c r="AQ1307" s="861">
        <v>87.434385000000006</v>
      </c>
      <c r="AR1307" s="861">
        <v>72.559510000000003</v>
      </c>
      <c r="AS1307" s="861">
        <v>63.153371999999997</v>
      </c>
      <c r="AT1307" s="861">
        <v>76.160730999999998</v>
      </c>
      <c r="AU1307" s="861">
        <v>75.082279</v>
      </c>
      <c r="AV1307" s="861">
        <v>74.557122000000007</v>
      </c>
      <c r="AW1307" s="861">
        <v>75.063029999999998</v>
      </c>
      <c r="AX1307" s="861">
        <v>86.216804999999994</v>
      </c>
      <c r="AY1307" s="861">
        <v>84.431340000000006</v>
      </c>
      <c r="AZ1307" s="861">
        <v>-13.168585999999999</v>
      </c>
      <c r="BA1307" s="861">
        <v>-5.5249509999999997</v>
      </c>
      <c r="BB1307" s="861">
        <v>-16.502300000000002</v>
      </c>
      <c r="BC1307" s="861">
        <v>-15.432090000000001</v>
      </c>
      <c r="BD1307" s="861">
        <v>-16.391832000000001</v>
      </c>
      <c r="BE1307" s="861">
        <v>-13.765993</v>
      </c>
      <c r="BF1307" s="861">
        <v>38.956009999999999</v>
      </c>
      <c r="BG1307" s="861">
        <v>140.02467100000001</v>
      </c>
      <c r="BH1307" s="861">
        <v>110.933363</v>
      </c>
      <c r="BI1307" s="861">
        <v>47.480393999999997</v>
      </c>
      <c r="BJ1307" s="861">
        <v>128.60620900000001</v>
      </c>
      <c r="BK1307" s="861">
        <v>83.276807000000005</v>
      </c>
      <c r="BL1307" s="861">
        <v>75.294632000000007</v>
      </c>
      <c r="BM1307" s="861">
        <v>-18.845731000000001</v>
      </c>
      <c r="BN1307" s="861">
        <v>-16.830003999999999</v>
      </c>
      <c r="BO1307" s="861">
        <v>-13.923873</v>
      </c>
      <c r="BP1307" s="861">
        <v>-16.819092999999999</v>
      </c>
      <c r="BQ1307" s="861">
        <v>83.667962000000003</v>
      </c>
      <c r="BR1307" s="861">
        <v>88.397622999999996</v>
      </c>
      <c r="BS1307" s="861">
        <v>84.70044</v>
      </c>
      <c r="BT1307" s="861">
        <v>57.528536000000003</v>
      </c>
      <c r="BU1307" s="861">
        <v>64.721444000000005</v>
      </c>
      <c r="BV1307" s="861">
        <v>60.552441000000002</v>
      </c>
      <c r="BW1307" s="861">
        <v>64.371184999999997</v>
      </c>
      <c r="BX1307" s="861">
        <v>-16.208869</v>
      </c>
      <c r="BY1307" s="861">
        <v>-16.49851</v>
      </c>
      <c r="BZ1307" s="861">
        <v>-17.536272</v>
      </c>
      <c r="CA1307" s="861">
        <v>-17.530097999999999</v>
      </c>
      <c r="CB1307" s="861">
        <v>-12.142288000000001</v>
      </c>
      <c r="CC1307" s="861">
        <v>-9.7115240000000007</v>
      </c>
      <c r="CD1307" s="861">
        <v>-12.602077</v>
      </c>
      <c r="CE1307" s="861">
        <v>-9.8213010000000001</v>
      </c>
      <c r="CF1307" s="861">
        <v>-15.287272</v>
      </c>
      <c r="CG1307" s="861">
        <v>-10.366284</v>
      </c>
      <c r="CH1307" s="861">
        <v>-15.458538000000001</v>
      </c>
      <c r="CI1307" s="861">
        <v>-11.607578</v>
      </c>
      <c r="CJ1307" s="861">
        <v>-11.994915000000001</v>
      </c>
      <c r="CK1307" s="861">
        <v>-8.8705350000000003</v>
      </c>
      <c r="CL1307" s="861">
        <v>-12.110296999999999</v>
      </c>
      <c r="CM1307" s="861">
        <v>-8.2538619999999998</v>
      </c>
      <c r="CN1307" s="861">
        <v>-14.839741</v>
      </c>
      <c r="CO1307" s="861">
        <v>-11.079031000000001</v>
      </c>
      <c r="CP1307" s="861">
        <v>-15.404102999999999</v>
      </c>
      <c r="CQ1307" s="861">
        <v>-12.051883</v>
      </c>
      <c r="CR1307" s="861">
        <v>-11.738860000000001</v>
      </c>
      <c r="CS1307" s="861">
        <v>-9.2669540000000001</v>
      </c>
      <c r="CT1307" s="861">
        <v>-12.408823999999999</v>
      </c>
      <c r="CU1307" s="861">
        <v>-8.9187139999999996</v>
      </c>
      <c r="CV1307" s="861">
        <v>-15.408789000000001</v>
      </c>
      <c r="CW1307" s="861">
        <v>-9.2275329999999993</v>
      </c>
      <c r="CX1307" s="861">
        <v>-15.485656000000001</v>
      </c>
      <c r="CY1307" s="861">
        <v>-10.171034000000001</v>
      </c>
      <c r="CZ1307" s="861">
        <v>-11.463756</v>
      </c>
      <c r="DA1307" s="861">
        <v>-8.4034420000000001</v>
      </c>
      <c r="DB1307" s="861">
        <v>-12.172723</v>
      </c>
      <c r="DC1307" s="861">
        <v>-7.9635579999999999</v>
      </c>
      <c r="DD1307" s="861">
        <v>-15.157391000000001</v>
      </c>
      <c r="DE1307" s="861">
        <v>-10.468906</v>
      </c>
      <c r="DF1307" s="861">
        <v>-15.551057</v>
      </c>
      <c r="DG1307" s="861">
        <v>-11.00066</v>
      </c>
      <c r="DH1307" s="861">
        <v>-11.422902000000001</v>
      </c>
      <c r="DI1307" s="861">
        <v>-8.8085210000000007</v>
      </c>
      <c r="DJ1307" s="861">
        <v>-11.952394999999999</v>
      </c>
      <c r="DK1307" s="861">
        <v>-9.0638620000000003</v>
      </c>
      <c r="DL1307" s="861">
        <v>-15.330736</v>
      </c>
      <c r="DM1307" s="861">
        <v>-12.172421999999999</v>
      </c>
      <c r="DN1307" s="861">
        <v>-15.567154</v>
      </c>
      <c r="DO1307" s="861">
        <v>-11.950395</v>
      </c>
      <c r="DP1307" s="861">
        <v>-12.050673</v>
      </c>
      <c r="DQ1307" s="861">
        <v>-9.6029940000000007</v>
      </c>
      <c r="DR1307" s="861">
        <v>-12.258929</v>
      </c>
      <c r="DS1307" s="861">
        <v>-10.282014999999999</v>
      </c>
      <c r="DT1307" s="861">
        <v>-15.055821999999999</v>
      </c>
      <c r="DU1307" s="861">
        <v>-12.787739</v>
      </c>
      <c r="DV1307" s="861">
        <v>-15.388092</v>
      </c>
      <c r="DW1307" s="861">
        <v>-10.009988</v>
      </c>
      <c r="DX1307" s="861">
        <v>11.207309</v>
      </c>
      <c r="DY1307" s="861">
        <v>11.659998999999999</v>
      </c>
      <c r="DZ1307" s="861">
        <v>156.62537900000001</v>
      </c>
      <c r="EA1307" s="861">
        <v>134.5797</v>
      </c>
      <c r="EB1307" s="861">
        <v>122.61</v>
      </c>
      <c r="EC1307" s="861">
        <v>1.24</v>
      </c>
      <c r="ED1307" s="861">
        <v>134</v>
      </c>
      <c r="EE1307" s="861">
        <v>122.71</v>
      </c>
      <c r="EF1307" s="861">
        <v>5.2549999999999999</v>
      </c>
      <c r="EG1307" s="861">
        <v>631.6</v>
      </c>
      <c r="EH1307" s="861">
        <v>122.59</v>
      </c>
      <c r="EI1307" s="861">
        <v>0</v>
      </c>
      <c r="EJ1307" s="861">
        <v>1.5</v>
      </c>
      <c r="EK1307" s="861">
        <v>10.013939000000001</v>
      </c>
      <c r="EL1307" s="861">
        <v>4.8779120000000002</v>
      </c>
      <c r="EM1307" s="861">
        <v>-19.613885</v>
      </c>
      <c r="EN1307" s="861">
        <v>-18.801784999999999</v>
      </c>
      <c r="EO1307" s="861">
        <v>92.583937000000006</v>
      </c>
      <c r="EP1307" s="861">
        <v>82.439166</v>
      </c>
      <c r="EQ1307" s="861">
        <v>-11.877369</v>
      </c>
      <c r="ER1307" s="861">
        <v>5997.7002570000004</v>
      </c>
      <c r="ES1307" s="861">
        <v>13979.010257</v>
      </c>
      <c r="ET1307" s="861">
        <v>13041.356067000001</v>
      </c>
      <c r="EU1307" s="861"/>
      <c r="EV1307" s="861"/>
      <c r="EW1307" s="861"/>
      <c r="EX1307" s="861"/>
      <c r="EY1307" s="861"/>
      <c r="EZ1307" s="861"/>
      <c r="FA1307" s="861"/>
      <c r="FB1307" s="861"/>
      <c r="FC1307" s="861"/>
      <c r="FD1307" s="861"/>
    </row>
    <row r="1308" spans="1:160" x14ac:dyDescent="0.25">
      <c r="A1308" s="837">
        <v>46142</v>
      </c>
      <c r="B1308" s="836">
        <v>0.27840277777777778</v>
      </c>
      <c r="C1308" s="861">
        <v>73920</v>
      </c>
      <c r="D1308" s="861">
        <v>0</v>
      </c>
      <c r="E1308" s="861">
        <v>0</v>
      </c>
      <c r="F1308" s="861">
        <v>75.100154000000003</v>
      </c>
      <c r="G1308" s="861">
        <v>71.904122999999998</v>
      </c>
      <c r="H1308" s="861">
        <v>64.690900999999997</v>
      </c>
      <c r="I1308" s="861">
        <v>74.129597000000004</v>
      </c>
      <c r="J1308" s="861">
        <v>71.992863999999997</v>
      </c>
      <c r="K1308" s="861">
        <v>71.229923999999997</v>
      </c>
      <c r="L1308" s="861">
        <v>73.883964000000006</v>
      </c>
      <c r="M1308" s="861">
        <v>74.710865999999996</v>
      </c>
      <c r="N1308" s="861">
        <v>-11.092556999999999</v>
      </c>
      <c r="O1308" s="861">
        <v>-12.493637</v>
      </c>
      <c r="P1308" s="861">
        <v>-13.060221</v>
      </c>
      <c r="Q1308" s="861">
        <v>-9.9842130000000004</v>
      </c>
      <c r="R1308" s="861">
        <v>-9.2366030000000006</v>
      </c>
      <c r="S1308" s="861">
        <v>-8.5685339999999997</v>
      </c>
      <c r="T1308" s="861">
        <v>77.015652000000003</v>
      </c>
      <c r="U1308" s="861">
        <v>73.677915999999996</v>
      </c>
      <c r="V1308" s="861">
        <v>90.978375999999997</v>
      </c>
      <c r="W1308" s="861">
        <v>89.990506999999994</v>
      </c>
      <c r="X1308" s="861">
        <v>-9.7916790000000002</v>
      </c>
      <c r="Y1308" s="861">
        <v>-10.422684</v>
      </c>
      <c r="Z1308" s="861">
        <v>-13.593012999999999</v>
      </c>
      <c r="AA1308" s="861">
        <v>-12.956166</v>
      </c>
      <c r="AB1308" s="861">
        <v>-12.911918999999999</v>
      </c>
      <c r="AC1308" s="861">
        <v>-12.892118</v>
      </c>
      <c r="AD1308" s="861">
        <v>-15.800231</v>
      </c>
      <c r="AE1308" s="861">
        <v>99.667094000000006</v>
      </c>
      <c r="AF1308" s="861">
        <v>94.778946000000005</v>
      </c>
      <c r="AG1308" s="861">
        <v>85.803557999999995</v>
      </c>
      <c r="AH1308" s="861">
        <v>105.860129</v>
      </c>
      <c r="AI1308" s="861">
        <v>87.849230000000006</v>
      </c>
      <c r="AJ1308" s="861">
        <v>66.036356999999995</v>
      </c>
      <c r="AK1308" s="861">
        <v>-9.9384300000000003</v>
      </c>
      <c r="AL1308" s="861">
        <v>-12.277032</v>
      </c>
      <c r="AM1308" s="861">
        <v>-9.4231239999999996</v>
      </c>
      <c r="AN1308" s="861">
        <v>90.816978000000006</v>
      </c>
      <c r="AO1308" s="861">
        <v>89.221329999999995</v>
      </c>
      <c r="AP1308" s="861">
        <v>88.448997000000006</v>
      </c>
      <c r="AQ1308" s="861">
        <v>86.971845999999999</v>
      </c>
      <c r="AR1308" s="861">
        <v>73.074820000000003</v>
      </c>
      <c r="AS1308" s="861">
        <v>63.201273</v>
      </c>
      <c r="AT1308" s="861">
        <v>76.030652000000003</v>
      </c>
      <c r="AU1308" s="861">
        <v>74.270387999999997</v>
      </c>
      <c r="AV1308" s="861">
        <v>75.411511000000004</v>
      </c>
      <c r="AW1308" s="861">
        <v>79.228081000000003</v>
      </c>
      <c r="AX1308" s="861">
        <v>82.642268999999999</v>
      </c>
      <c r="AY1308" s="861">
        <v>79.987680999999995</v>
      </c>
      <c r="AZ1308" s="861">
        <v>-11.715602000000001</v>
      </c>
      <c r="BA1308" s="861">
        <v>-1.2389019999999999</v>
      </c>
      <c r="BB1308" s="861">
        <v>-13.667693999999999</v>
      </c>
      <c r="BC1308" s="861">
        <v>-13.416623</v>
      </c>
      <c r="BD1308" s="861">
        <v>-14.611046999999999</v>
      </c>
      <c r="BE1308" s="861">
        <v>-12.526892</v>
      </c>
      <c r="BF1308" s="861">
        <v>56.370572000000003</v>
      </c>
      <c r="BG1308" s="861">
        <v>120.10899499999999</v>
      </c>
      <c r="BH1308" s="861">
        <v>114.24242</v>
      </c>
      <c r="BI1308" s="861">
        <v>46.245229000000002</v>
      </c>
      <c r="BJ1308" s="861">
        <v>113.138037</v>
      </c>
      <c r="BK1308" s="861">
        <v>64.865139999999997</v>
      </c>
      <c r="BL1308" s="861">
        <v>56.550319000000002</v>
      </c>
      <c r="BM1308" s="861">
        <v>-14.348637999999999</v>
      </c>
      <c r="BN1308" s="861">
        <v>-13.841592</v>
      </c>
      <c r="BO1308" s="861">
        <v>-8.2462630000000008</v>
      </c>
      <c r="BP1308" s="861">
        <v>-13.834982</v>
      </c>
      <c r="BQ1308" s="861">
        <v>68.254560999999995</v>
      </c>
      <c r="BR1308" s="861">
        <v>85.867063999999999</v>
      </c>
      <c r="BS1308" s="861">
        <v>83.081378000000001</v>
      </c>
      <c r="BT1308" s="861">
        <v>57.292636999999999</v>
      </c>
      <c r="BU1308" s="861">
        <v>64.529488999999998</v>
      </c>
      <c r="BV1308" s="861">
        <v>60.272696000000003</v>
      </c>
      <c r="BW1308" s="861">
        <v>64.160752000000002</v>
      </c>
      <c r="BX1308" s="861">
        <v>-16.257968999999999</v>
      </c>
      <c r="BY1308" s="861">
        <v>-16.443792999999999</v>
      </c>
      <c r="BZ1308" s="861">
        <v>-14.194189</v>
      </c>
      <c r="CA1308" s="861">
        <v>-14.264583999999999</v>
      </c>
      <c r="CB1308" s="861">
        <v>-12.147179</v>
      </c>
      <c r="CC1308" s="861">
        <v>-9.7280820000000006</v>
      </c>
      <c r="CD1308" s="861">
        <v>-12.609757</v>
      </c>
      <c r="CE1308" s="861">
        <v>-9.8570980000000006</v>
      </c>
      <c r="CF1308" s="861">
        <v>-15.288805</v>
      </c>
      <c r="CG1308" s="861">
        <v>-10.411009</v>
      </c>
      <c r="CH1308" s="861">
        <v>-15.480969999999999</v>
      </c>
      <c r="CI1308" s="861">
        <v>-11.633167</v>
      </c>
      <c r="CJ1308" s="861">
        <v>-11.999805</v>
      </c>
      <c r="CK1308" s="861">
        <v>-8.8734839999999995</v>
      </c>
      <c r="CL1308" s="861">
        <v>-12.135393000000001</v>
      </c>
      <c r="CM1308" s="861">
        <v>-8.2970590000000009</v>
      </c>
      <c r="CN1308" s="861">
        <v>-14.906065999999999</v>
      </c>
      <c r="CO1308" s="861">
        <v>-11.087135999999999</v>
      </c>
      <c r="CP1308" s="861">
        <v>-15.422643000000001</v>
      </c>
      <c r="CQ1308" s="861">
        <v>-12.059495</v>
      </c>
      <c r="CR1308" s="861">
        <v>-11.726233000000001</v>
      </c>
      <c r="CS1308" s="861">
        <v>-9.2703140000000008</v>
      </c>
      <c r="CT1308" s="861">
        <v>-12.412221000000001</v>
      </c>
      <c r="CU1308" s="861">
        <v>-8.9422379999999997</v>
      </c>
      <c r="CV1308" s="861">
        <v>-15.421196</v>
      </c>
      <c r="CW1308" s="861">
        <v>-9.2548180000000002</v>
      </c>
      <c r="CX1308" s="861">
        <v>-15.490852</v>
      </c>
      <c r="CY1308" s="861">
        <v>-10.202007</v>
      </c>
      <c r="CZ1308" s="861">
        <v>-11.489147000000001</v>
      </c>
      <c r="DA1308" s="861">
        <v>-8.4175660000000008</v>
      </c>
      <c r="DB1308" s="861">
        <v>-12.163385</v>
      </c>
      <c r="DC1308" s="861">
        <v>-7.9893669999999997</v>
      </c>
      <c r="DD1308" s="861">
        <v>-15.174923</v>
      </c>
      <c r="DE1308" s="861">
        <v>-10.494293000000001</v>
      </c>
      <c r="DF1308" s="861">
        <v>-15.561165000000001</v>
      </c>
      <c r="DG1308" s="861">
        <v>-11.027148</v>
      </c>
      <c r="DH1308" s="861">
        <v>-11.448467000000001</v>
      </c>
      <c r="DI1308" s="861">
        <v>-8.8197729999999996</v>
      </c>
      <c r="DJ1308" s="861">
        <v>-11.958996000000001</v>
      </c>
      <c r="DK1308" s="861">
        <v>-9.0751190000000008</v>
      </c>
      <c r="DL1308" s="861">
        <v>-15.34164</v>
      </c>
      <c r="DM1308" s="861">
        <v>-12.204461999999999</v>
      </c>
      <c r="DN1308" s="861">
        <v>-15.588153</v>
      </c>
      <c r="DO1308" s="861">
        <v>-11.959034000000001</v>
      </c>
      <c r="DP1308" s="861">
        <v>-12.044718</v>
      </c>
      <c r="DQ1308" s="861">
        <v>-9.6442789999999992</v>
      </c>
      <c r="DR1308" s="861">
        <v>-12.256114</v>
      </c>
      <c r="DS1308" s="861">
        <v>-10.301745</v>
      </c>
      <c r="DT1308" s="861">
        <v>-15.073817</v>
      </c>
      <c r="DU1308" s="861">
        <v>-12.816981999999999</v>
      </c>
      <c r="DV1308" s="861">
        <v>-15.39437</v>
      </c>
      <c r="DW1308" s="861">
        <v>-10.027946</v>
      </c>
      <c r="DX1308" s="861">
        <v>11.236957</v>
      </c>
      <c r="DY1308" s="861">
        <v>13.935699</v>
      </c>
      <c r="DZ1308" s="861">
        <v>154.32458399999999</v>
      </c>
      <c r="EA1308" s="861">
        <v>81.186353999999994</v>
      </c>
      <c r="EB1308" s="861">
        <v>122.45</v>
      </c>
      <c r="EC1308" s="861">
        <v>1.2390000000000001</v>
      </c>
      <c r="ED1308" s="861">
        <v>134.19999999999999</v>
      </c>
      <c r="EE1308" s="861">
        <v>122.61</v>
      </c>
      <c r="EF1308" s="861">
        <v>5.2480000000000002</v>
      </c>
      <c r="EG1308" s="861">
        <v>633</v>
      </c>
      <c r="EH1308" s="861">
        <v>122.66</v>
      </c>
      <c r="EI1308" s="861">
        <v>0</v>
      </c>
      <c r="EJ1308" s="861">
        <v>1.5</v>
      </c>
      <c r="EK1308" s="861">
        <v>10.13724</v>
      </c>
      <c r="EL1308" s="861">
        <v>6.6291349999999998</v>
      </c>
      <c r="EM1308" s="861">
        <v>-19.560364</v>
      </c>
      <c r="EN1308" s="861">
        <v>-14.875398000000001</v>
      </c>
      <c r="EO1308" s="861">
        <v>91.571573999999998</v>
      </c>
      <c r="EP1308" s="861">
        <v>52.233421</v>
      </c>
      <c r="EQ1308" s="861">
        <v>-11.894367000000001</v>
      </c>
      <c r="ER1308" s="861">
        <v>5999.934765</v>
      </c>
      <c r="ES1308" s="861">
        <v>13989.536421999999</v>
      </c>
      <c r="ET1308" s="861">
        <v>13041.383121999999</v>
      </c>
      <c r="EU1308" s="861"/>
      <c r="EV1308" s="861"/>
      <c r="EW1308" s="861"/>
      <c r="EX1308" s="861"/>
      <c r="EY1308" s="861"/>
      <c r="EZ1308" s="861"/>
      <c r="FA1308" s="861"/>
      <c r="FB1308" s="861"/>
      <c r="FC1308" s="861"/>
      <c r="FD1308" s="861"/>
    </row>
    <row r="1309" spans="1:160" x14ac:dyDescent="0.25">
      <c r="A1309" s="837">
        <v>46142</v>
      </c>
      <c r="B1309" s="836">
        <v>0.27909722222222222</v>
      </c>
      <c r="C1309" s="861">
        <v>73980</v>
      </c>
      <c r="D1309" s="861">
        <v>0</v>
      </c>
      <c r="E1309" s="861">
        <v>0</v>
      </c>
      <c r="F1309" s="861">
        <v>74.860506999999998</v>
      </c>
      <c r="G1309" s="861">
        <v>71.882362000000001</v>
      </c>
      <c r="H1309" s="861">
        <v>64.687340000000006</v>
      </c>
      <c r="I1309" s="861">
        <v>74.143670999999998</v>
      </c>
      <c r="J1309" s="861">
        <v>71.966279</v>
      </c>
      <c r="K1309" s="861">
        <v>71.215194999999994</v>
      </c>
      <c r="L1309" s="861">
        <v>73.860426000000004</v>
      </c>
      <c r="M1309" s="861">
        <v>74.632839000000004</v>
      </c>
      <c r="N1309" s="861">
        <v>-11.018772999999999</v>
      </c>
      <c r="O1309" s="861">
        <v>-12.159694999999999</v>
      </c>
      <c r="P1309" s="861">
        <v>-12.604858999999999</v>
      </c>
      <c r="Q1309" s="861">
        <v>-9.7972929999999998</v>
      </c>
      <c r="R1309" s="861">
        <v>-8.7238410000000002</v>
      </c>
      <c r="S1309" s="861">
        <v>-7.9627439999999998</v>
      </c>
      <c r="T1309" s="861">
        <v>76.193359000000001</v>
      </c>
      <c r="U1309" s="861">
        <v>73.344323000000003</v>
      </c>
      <c r="V1309" s="861">
        <v>90.639928999999995</v>
      </c>
      <c r="W1309" s="861">
        <v>89.675348999999997</v>
      </c>
      <c r="X1309" s="861">
        <v>-9.6087559999999996</v>
      </c>
      <c r="Y1309" s="861">
        <v>-9.7785270000000004</v>
      </c>
      <c r="Z1309" s="861">
        <v>-13.390869</v>
      </c>
      <c r="AA1309" s="861">
        <v>-12.753753</v>
      </c>
      <c r="AB1309" s="861">
        <v>-12.73249</v>
      </c>
      <c r="AC1309" s="861">
        <v>-12.580738</v>
      </c>
      <c r="AD1309" s="861">
        <v>-15.861665</v>
      </c>
      <c r="AE1309" s="861">
        <v>99.323881999999998</v>
      </c>
      <c r="AF1309" s="861">
        <v>94.289676</v>
      </c>
      <c r="AG1309" s="861">
        <v>85.459064999999995</v>
      </c>
      <c r="AH1309" s="861">
        <v>105.68052</v>
      </c>
      <c r="AI1309" s="861">
        <v>87.390339999999995</v>
      </c>
      <c r="AJ1309" s="861">
        <v>65.863692999999998</v>
      </c>
      <c r="AK1309" s="861">
        <v>-9.8133440000000007</v>
      </c>
      <c r="AL1309" s="861">
        <v>-12.125042000000001</v>
      </c>
      <c r="AM1309" s="861">
        <v>-9.0281070000000003</v>
      </c>
      <c r="AN1309" s="861">
        <v>90.234382999999994</v>
      </c>
      <c r="AO1309" s="861">
        <v>88.986188999999996</v>
      </c>
      <c r="AP1309" s="861">
        <v>87.699765999999997</v>
      </c>
      <c r="AQ1309" s="861">
        <v>86.492721000000003</v>
      </c>
      <c r="AR1309" s="861">
        <v>73.256708000000003</v>
      </c>
      <c r="AS1309" s="861">
        <v>63.143732</v>
      </c>
      <c r="AT1309" s="861">
        <v>75.762075999999993</v>
      </c>
      <c r="AU1309" s="861">
        <v>73.458928</v>
      </c>
      <c r="AV1309" s="861">
        <v>75.450142999999997</v>
      </c>
      <c r="AW1309" s="861">
        <v>78.601249999999993</v>
      </c>
      <c r="AX1309" s="861">
        <v>81.382965999999996</v>
      </c>
      <c r="AY1309" s="861">
        <v>79.143265</v>
      </c>
      <c r="AZ1309" s="861">
        <v>-10.278007000000001</v>
      </c>
      <c r="BA1309" s="861">
        <v>-8.1061999999999995E-2</v>
      </c>
      <c r="BB1309" s="861">
        <v>-12.694404</v>
      </c>
      <c r="BC1309" s="861">
        <v>-12.766989000000001</v>
      </c>
      <c r="BD1309" s="861">
        <v>-13.742514999999999</v>
      </c>
      <c r="BE1309" s="861">
        <v>-11.025973</v>
      </c>
      <c r="BF1309" s="861">
        <v>64.328019999999995</v>
      </c>
      <c r="BG1309" s="861">
        <v>110.506432</v>
      </c>
      <c r="BH1309" s="861">
        <v>115.61248500000001</v>
      </c>
      <c r="BI1309" s="861">
        <v>44.087701000000003</v>
      </c>
      <c r="BJ1309" s="861">
        <v>100.32825699999999</v>
      </c>
      <c r="BK1309" s="861">
        <v>64.245222999999996</v>
      </c>
      <c r="BL1309" s="861">
        <v>34.780786999999997</v>
      </c>
      <c r="BM1309" s="861">
        <v>-12.46862</v>
      </c>
      <c r="BN1309" s="861">
        <v>-11.83718</v>
      </c>
      <c r="BO1309" s="861">
        <v>-3.707862</v>
      </c>
      <c r="BP1309" s="861">
        <v>-8.7411799999999999</v>
      </c>
      <c r="BQ1309" s="861">
        <v>61.772148999999999</v>
      </c>
      <c r="BR1309" s="861">
        <v>83.237514000000004</v>
      </c>
      <c r="BS1309" s="861">
        <v>81.538110000000003</v>
      </c>
      <c r="BT1309" s="861">
        <v>57.121851999999997</v>
      </c>
      <c r="BU1309" s="861">
        <v>64.179163000000003</v>
      </c>
      <c r="BV1309" s="861">
        <v>60.266261</v>
      </c>
      <c r="BW1309" s="861">
        <v>64.022981999999999</v>
      </c>
      <c r="BX1309" s="861">
        <v>-16.274279</v>
      </c>
      <c r="BY1309" s="861">
        <v>-16.407008999999999</v>
      </c>
      <c r="BZ1309" s="861">
        <v>-12.233007000000001</v>
      </c>
      <c r="CA1309" s="861">
        <v>-12.510465</v>
      </c>
      <c r="CB1309" s="861">
        <v>-12.160954</v>
      </c>
      <c r="CC1309" s="861">
        <v>-9.7476789999999998</v>
      </c>
      <c r="CD1309" s="861">
        <v>-12.636042</v>
      </c>
      <c r="CE1309" s="861">
        <v>-9.8307179999999992</v>
      </c>
      <c r="CF1309" s="861">
        <v>-15.296113</v>
      </c>
      <c r="CG1309" s="861">
        <v>-10.423895999999999</v>
      </c>
      <c r="CH1309" s="861">
        <v>-15.488191</v>
      </c>
      <c r="CI1309" s="861">
        <v>-11.665751999999999</v>
      </c>
      <c r="CJ1309" s="861">
        <v>-12.022050999999999</v>
      </c>
      <c r="CK1309" s="861">
        <v>-8.9225709999999996</v>
      </c>
      <c r="CL1309" s="861">
        <v>-12.139996999999999</v>
      </c>
      <c r="CM1309" s="861">
        <v>-8.2899340000000006</v>
      </c>
      <c r="CN1309" s="861">
        <v>-14.912423</v>
      </c>
      <c r="CO1309" s="861">
        <v>-11.125894000000001</v>
      </c>
      <c r="CP1309" s="861">
        <v>-15.461142000000001</v>
      </c>
      <c r="CQ1309" s="861">
        <v>-12.123688</v>
      </c>
      <c r="CR1309" s="861">
        <v>-11.767802</v>
      </c>
      <c r="CS1309" s="861">
        <v>-9.2793759999999992</v>
      </c>
      <c r="CT1309" s="861">
        <v>-12.420375999999999</v>
      </c>
      <c r="CU1309" s="861">
        <v>-8.9480059999999995</v>
      </c>
      <c r="CV1309" s="861">
        <v>-15.431756999999999</v>
      </c>
      <c r="CW1309" s="861">
        <v>-9.2652769999999993</v>
      </c>
      <c r="CX1309" s="861">
        <v>-15.510824</v>
      </c>
      <c r="CY1309" s="861">
        <v>-10.199278</v>
      </c>
      <c r="CZ1309" s="861">
        <v>-11.476533999999999</v>
      </c>
      <c r="DA1309" s="861">
        <v>-8.4180360000000007</v>
      </c>
      <c r="DB1309" s="861">
        <v>-12.177985</v>
      </c>
      <c r="DC1309" s="861">
        <v>-7.9739310000000003</v>
      </c>
      <c r="DD1309" s="861">
        <v>-15.187455999999999</v>
      </c>
      <c r="DE1309" s="861">
        <v>-10.514248</v>
      </c>
      <c r="DF1309" s="861">
        <v>-15.587241000000001</v>
      </c>
      <c r="DG1309" s="861">
        <v>-11.014962000000001</v>
      </c>
      <c r="DH1309" s="861">
        <v>-11.45885</v>
      </c>
      <c r="DI1309" s="861">
        <v>-8.8247319999999991</v>
      </c>
      <c r="DJ1309" s="861">
        <v>-11.993167</v>
      </c>
      <c r="DK1309" s="861">
        <v>-9.0796109999999999</v>
      </c>
      <c r="DL1309" s="861">
        <v>-15.377368000000001</v>
      </c>
      <c r="DM1309" s="861">
        <v>-12.207518</v>
      </c>
      <c r="DN1309" s="861">
        <v>-15.596237</v>
      </c>
      <c r="DO1309" s="861">
        <v>-11.977899000000001</v>
      </c>
      <c r="DP1309" s="861">
        <v>-12.066411</v>
      </c>
      <c r="DQ1309" s="861">
        <v>-9.6295439999999992</v>
      </c>
      <c r="DR1309" s="861">
        <v>-12.270519</v>
      </c>
      <c r="DS1309" s="861">
        <v>-10.339582999999999</v>
      </c>
      <c r="DT1309" s="861">
        <v>-15.092026000000001</v>
      </c>
      <c r="DU1309" s="861">
        <v>-12.849269</v>
      </c>
      <c r="DV1309" s="861">
        <v>-15.413684999999999</v>
      </c>
      <c r="DW1309" s="861">
        <v>-10.063993999999999</v>
      </c>
      <c r="DX1309" s="861">
        <v>11.297468</v>
      </c>
      <c r="DY1309" s="861">
        <v>14.82611</v>
      </c>
      <c r="DZ1309" s="861">
        <v>153.570548</v>
      </c>
      <c r="EA1309" s="861">
        <v>33.300863999999997</v>
      </c>
      <c r="EB1309" s="861">
        <v>122</v>
      </c>
      <c r="EC1309" s="861">
        <v>3.2829999999999999</v>
      </c>
      <c r="ED1309" s="861">
        <v>394.1</v>
      </c>
      <c r="EE1309" s="861">
        <v>121.97</v>
      </c>
      <c r="EF1309" s="861">
        <v>5.2610000000000001</v>
      </c>
      <c r="EG1309" s="861">
        <v>632.29999999999995</v>
      </c>
      <c r="EH1309" s="861">
        <v>122.05</v>
      </c>
      <c r="EI1309" s="861">
        <v>0</v>
      </c>
      <c r="EJ1309" s="861">
        <v>1.5</v>
      </c>
      <c r="EK1309" s="861">
        <v>10.423166999999999</v>
      </c>
      <c r="EL1309" s="861">
        <v>9.6967420000000004</v>
      </c>
      <c r="EM1309" s="861">
        <v>-19.451274000000002</v>
      </c>
      <c r="EN1309" s="861">
        <v>-13.404604000000001</v>
      </c>
      <c r="EO1309" s="861">
        <v>91.237598000000006</v>
      </c>
      <c r="EP1309" s="861">
        <v>11.402996999999999</v>
      </c>
      <c r="EQ1309" s="861">
        <v>-11.909594999999999</v>
      </c>
      <c r="ER1309" s="861">
        <v>6005.8532740000001</v>
      </c>
      <c r="ES1309" s="861">
        <v>14000.053226</v>
      </c>
      <c r="ET1309" s="861">
        <v>13041.408566</v>
      </c>
      <c r="EU1309" s="861"/>
      <c r="EV1309" s="861"/>
      <c r="EW1309" s="861"/>
      <c r="EX1309" s="861"/>
      <c r="EY1309" s="861"/>
      <c r="EZ1309" s="861"/>
      <c r="FA1309" s="861"/>
      <c r="FB1309" s="861"/>
      <c r="FC1309" s="861"/>
      <c r="FD1309" s="861"/>
    </row>
    <row r="1310" spans="1:160" x14ac:dyDescent="0.25">
      <c r="A1310" s="837">
        <v>46142</v>
      </c>
      <c r="B1310" s="836">
        <v>0.27979166666666666</v>
      </c>
      <c r="C1310" s="861">
        <v>74040</v>
      </c>
      <c r="D1310" s="861">
        <v>0</v>
      </c>
      <c r="E1310" s="861">
        <v>0</v>
      </c>
      <c r="F1310" s="861">
        <v>74.432074999999998</v>
      </c>
      <c r="G1310" s="861">
        <v>71.835787999999994</v>
      </c>
      <c r="H1310" s="861">
        <v>64.454330999999996</v>
      </c>
      <c r="I1310" s="861">
        <v>74.102728999999997</v>
      </c>
      <c r="J1310" s="861">
        <v>71.924807999999999</v>
      </c>
      <c r="K1310" s="861">
        <v>71.194053999999994</v>
      </c>
      <c r="L1310" s="861">
        <v>73.870885999999999</v>
      </c>
      <c r="M1310" s="861">
        <v>74.573983999999996</v>
      </c>
      <c r="N1310" s="861">
        <v>-10.919418</v>
      </c>
      <c r="O1310" s="861">
        <v>-11.845026000000001</v>
      </c>
      <c r="P1310" s="861">
        <v>-12.219792999999999</v>
      </c>
      <c r="Q1310" s="861">
        <v>-9.800084</v>
      </c>
      <c r="R1310" s="861">
        <v>-8.7167910000000006</v>
      </c>
      <c r="S1310" s="861">
        <v>-7.3857179999999998</v>
      </c>
      <c r="T1310" s="861">
        <v>76.243658999999994</v>
      </c>
      <c r="U1310" s="861">
        <v>73.322845000000001</v>
      </c>
      <c r="V1310" s="861">
        <v>90.480780999999993</v>
      </c>
      <c r="W1310" s="861">
        <v>89.501903999999996</v>
      </c>
      <c r="X1310" s="861">
        <v>-9.368487</v>
      </c>
      <c r="Y1310" s="861">
        <v>-9.4431569999999994</v>
      </c>
      <c r="Z1310" s="861">
        <v>-13.271012000000001</v>
      </c>
      <c r="AA1310" s="861">
        <v>-12.595375000000001</v>
      </c>
      <c r="AB1310" s="861">
        <v>-12.550462</v>
      </c>
      <c r="AC1310" s="861">
        <v>-12.377556</v>
      </c>
      <c r="AD1310" s="861">
        <v>-15.687085</v>
      </c>
      <c r="AE1310" s="861">
        <v>99.302363999999997</v>
      </c>
      <c r="AF1310" s="861">
        <v>93.855649999999997</v>
      </c>
      <c r="AG1310" s="861">
        <v>85.184280999999999</v>
      </c>
      <c r="AH1310" s="861">
        <v>105.537648</v>
      </c>
      <c r="AI1310" s="861">
        <v>87.207008000000002</v>
      </c>
      <c r="AJ1310" s="861">
        <v>65.689347999999995</v>
      </c>
      <c r="AK1310" s="861">
        <v>-9.7060390000000005</v>
      </c>
      <c r="AL1310" s="861">
        <v>-11.930383000000001</v>
      </c>
      <c r="AM1310" s="861">
        <v>-8.6910710000000009</v>
      </c>
      <c r="AN1310" s="861">
        <v>89.852673999999993</v>
      </c>
      <c r="AO1310" s="861">
        <v>88.862407000000005</v>
      </c>
      <c r="AP1310" s="861">
        <v>87.259371000000002</v>
      </c>
      <c r="AQ1310" s="861">
        <v>86.149707000000006</v>
      </c>
      <c r="AR1310" s="861">
        <v>73.248097999999999</v>
      </c>
      <c r="AS1310" s="861">
        <v>63.061760999999997</v>
      </c>
      <c r="AT1310" s="861">
        <v>75.625200000000007</v>
      </c>
      <c r="AU1310" s="861">
        <v>72.715389000000002</v>
      </c>
      <c r="AV1310" s="861">
        <v>75.055183999999997</v>
      </c>
      <c r="AW1310" s="861">
        <v>78.314738000000006</v>
      </c>
      <c r="AX1310" s="861">
        <v>80.809619999999995</v>
      </c>
      <c r="AY1310" s="861">
        <v>77.751566999999994</v>
      </c>
      <c r="AZ1310" s="861">
        <v>-9.667503</v>
      </c>
      <c r="BA1310" s="861">
        <v>-0.155033</v>
      </c>
      <c r="BB1310" s="861">
        <v>-12.068021</v>
      </c>
      <c r="BC1310" s="861">
        <v>-12.330333</v>
      </c>
      <c r="BD1310" s="861">
        <v>-13.091041000000001</v>
      </c>
      <c r="BE1310" s="861">
        <v>-9.6717759999999995</v>
      </c>
      <c r="BF1310" s="861">
        <v>63.693795000000001</v>
      </c>
      <c r="BG1310" s="861">
        <v>106.907668</v>
      </c>
      <c r="BH1310" s="861">
        <v>116.652742</v>
      </c>
      <c r="BI1310" s="861">
        <v>42.256901999999997</v>
      </c>
      <c r="BJ1310" s="861">
        <v>91.576542000000003</v>
      </c>
      <c r="BK1310" s="861">
        <v>64.497140999999999</v>
      </c>
      <c r="BL1310" s="861">
        <v>20.218315</v>
      </c>
      <c r="BM1310" s="861">
        <v>-11.831054</v>
      </c>
      <c r="BN1310" s="861">
        <v>-10.868394</v>
      </c>
      <c r="BO1310" s="861">
        <v>-0.52660700000000005</v>
      </c>
      <c r="BP1310" s="861">
        <v>-3.9291390000000002</v>
      </c>
      <c r="BQ1310" s="861">
        <v>59.838956000000003</v>
      </c>
      <c r="BR1310" s="861">
        <v>80.611440999999999</v>
      </c>
      <c r="BS1310" s="861">
        <v>80.089247</v>
      </c>
      <c r="BT1310" s="861">
        <v>56.953366000000003</v>
      </c>
      <c r="BU1310" s="861">
        <v>64.010468000000003</v>
      </c>
      <c r="BV1310" s="861">
        <v>60.515442999999998</v>
      </c>
      <c r="BW1310" s="861">
        <v>63.853827000000003</v>
      </c>
      <c r="BX1310" s="861">
        <v>-15.936384</v>
      </c>
      <c r="BY1310" s="861">
        <v>-16.173767999999999</v>
      </c>
      <c r="BZ1310" s="861">
        <v>-11.275815</v>
      </c>
      <c r="CA1310" s="861">
        <v>-11.644128</v>
      </c>
      <c r="CB1310" s="861">
        <v>-12.132721</v>
      </c>
      <c r="CC1310" s="861">
        <v>-9.7583800000000007</v>
      </c>
      <c r="CD1310" s="861">
        <v>-12.628883</v>
      </c>
      <c r="CE1310" s="861">
        <v>-9.8742640000000002</v>
      </c>
      <c r="CF1310" s="861">
        <v>-15.300862</v>
      </c>
      <c r="CG1310" s="861">
        <v>-10.436591</v>
      </c>
      <c r="CH1310" s="861">
        <v>-15.486791</v>
      </c>
      <c r="CI1310" s="861">
        <v>-11.66342</v>
      </c>
      <c r="CJ1310" s="861">
        <v>-12.022072</v>
      </c>
      <c r="CK1310" s="861">
        <v>-8.9220140000000008</v>
      </c>
      <c r="CL1310" s="861">
        <v>-12.139436999999999</v>
      </c>
      <c r="CM1310" s="861">
        <v>-8.3090349999999997</v>
      </c>
      <c r="CN1310" s="861">
        <v>-14.907237</v>
      </c>
      <c r="CO1310" s="861">
        <v>-11.140484000000001</v>
      </c>
      <c r="CP1310" s="861">
        <v>-15.433</v>
      </c>
      <c r="CQ1310" s="861">
        <v>-12.121121</v>
      </c>
      <c r="CR1310" s="861">
        <v>-11.734648</v>
      </c>
      <c r="CS1310" s="861">
        <v>-9.3101050000000001</v>
      </c>
      <c r="CT1310" s="861">
        <v>-12.419028000000001</v>
      </c>
      <c r="CU1310" s="861">
        <v>-8.9682180000000002</v>
      </c>
      <c r="CV1310" s="861">
        <v>-15.435608999999999</v>
      </c>
      <c r="CW1310" s="861">
        <v>-9.2808109999999999</v>
      </c>
      <c r="CX1310" s="861">
        <v>-15.506916</v>
      </c>
      <c r="CY1310" s="861">
        <v>-10.209955000000001</v>
      </c>
      <c r="CZ1310" s="861">
        <v>-11.488174000000001</v>
      </c>
      <c r="DA1310" s="861">
        <v>-8.4317279999999997</v>
      </c>
      <c r="DB1310" s="861">
        <v>-12.188933</v>
      </c>
      <c r="DC1310" s="861">
        <v>-7.9927599999999996</v>
      </c>
      <c r="DD1310" s="861">
        <v>-15.194654999999999</v>
      </c>
      <c r="DE1310" s="861">
        <v>-10.545818000000001</v>
      </c>
      <c r="DF1310" s="861">
        <v>-15.570833</v>
      </c>
      <c r="DG1310" s="861">
        <v>-11.024055000000001</v>
      </c>
      <c r="DH1310" s="861">
        <v>-11.460894</v>
      </c>
      <c r="DI1310" s="861">
        <v>-8.8468269999999993</v>
      </c>
      <c r="DJ1310" s="861">
        <v>-12.002662000000001</v>
      </c>
      <c r="DK1310" s="861">
        <v>-9.1167119999999997</v>
      </c>
      <c r="DL1310" s="861">
        <v>-15.376447000000001</v>
      </c>
      <c r="DM1310" s="861">
        <v>-12.238155000000001</v>
      </c>
      <c r="DN1310" s="861">
        <v>-15.598293999999999</v>
      </c>
      <c r="DO1310" s="861">
        <v>-11.993126</v>
      </c>
      <c r="DP1310" s="861">
        <v>-12.058569</v>
      </c>
      <c r="DQ1310" s="861">
        <v>-9.6582340000000002</v>
      </c>
      <c r="DR1310" s="861">
        <v>-12.281902000000001</v>
      </c>
      <c r="DS1310" s="861">
        <v>-10.329801</v>
      </c>
      <c r="DT1310" s="861">
        <v>-15.089684999999999</v>
      </c>
      <c r="DU1310" s="861">
        <v>-12.847408</v>
      </c>
      <c r="DV1310" s="861">
        <v>-15.416319</v>
      </c>
      <c r="DW1310" s="861">
        <v>-10.039854</v>
      </c>
      <c r="DX1310" s="861">
        <v>11.380482000000001</v>
      </c>
      <c r="DY1310" s="861">
        <v>15.124534000000001</v>
      </c>
      <c r="DZ1310" s="861">
        <v>153.66658899999999</v>
      </c>
      <c r="EA1310" s="861">
        <v>15.233687</v>
      </c>
      <c r="EB1310" s="861">
        <v>122.56</v>
      </c>
      <c r="EC1310" s="861">
        <v>1.24</v>
      </c>
      <c r="ED1310" s="861">
        <v>134.1</v>
      </c>
      <c r="EE1310" s="861">
        <v>122.61</v>
      </c>
      <c r="EF1310" s="861">
        <v>5.2649999999999997</v>
      </c>
      <c r="EG1310" s="861">
        <v>630.5</v>
      </c>
      <c r="EH1310" s="861">
        <v>122.52</v>
      </c>
      <c r="EI1310" s="861">
        <v>0</v>
      </c>
      <c r="EJ1310" s="861">
        <v>1.6</v>
      </c>
      <c r="EK1310" s="861">
        <v>10.610863</v>
      </c>
      <c r="EL1310" s="861">
        <v>12.392709</v>
      </c>
      <c r="EM1310" s="861">
        <v>-19.301933999999999</v>
      </c>
      <c r="EN1310" s="861">
        <v>-12.919316</v>
      </c>
      <c r="EO1310" s="861">
        <v>91.280197000000001</v>
      </c>
      <c r="EP1310" s="861">
        <v>-12.742748000000001</v>
      </c>
      <c r="EQ1310" s="861">
        <v>-11.915279999999999</v>
      </c>
      <c r="ER1310" s="861">
        <v>6011.6271649999999</v>
      </c>
      <c r="ES1310" s="861">
        <v>14010.579389</v>
      </c>
      <c r="ET1310" s="861">
        <v>13041.435648000001</v>
      </c>
      <c r="EU1310" s="861"/>
      <c r="EV1310" s="861"/>
      <c r="EW1310" s="861"/>
      <c r="EX1310" s="861"/>
      <c r="EY1310" s="861"/>
      <c r="EZ1310" s="861"/>
      <c r="FA1310" s="861"/>
      <c r="FB1310" s="861"/>
      <c r="FC1310" s="861"/>
      <c r="FD1310" s="861"/>
    </row>
    <row r="1311" spans="1:160" x14ac:dyDescent="0.25">
      <c r="A1311" s="837">
        <v>46142</v>
      </c>
      <c r="B1311" s="836">
        <v>0.2804861111111111</v>
      </c>
      <c r="C1311" s="861">
        <v>74100</v>
      </c>
      <c r="D1311" s="861">
        <v>0</v>
      </c>
      <c r="E1311" s="861">
        <v>0</v>
      </c>
      <c r="F1311" s="861">
        <v>74.095130999999995</v>
      </c>
      <c r="G1311" s="861">
        <v>71.805687000000006</v>
      </c>
      <c r="H1311" s="861">
        <v>64.383330000000001</v>
      </c>
      <c r="I1311" s="861">
        <v>74.072591000000003</v>
      </c>
      <c r="J1311" s="861">
        <v>71.911125999999996</v>
      </c>
      <c r="K1311" s="861">
        <v>71.184178000000003</v>
      </c>
      <c r="L1311" s="861">
        <v>73.853695000000002</v>
      </c>
      <c r="M1311" s="861">
        <v>74.505246</v>
      </c>
      <c r="N1311" s="861">
        <v>-10.802251999999999</v>
      </c>
      <c r="O1311" s="861">
        <v>-11.536189</v>
      </c>
      <c r="P1311" s="861">
        <v>-11.834991</v>
      </c>
      <c r="Q1311" s="861">
        <v>-9.6295889999999993</v>
      </c>
      <c r="R1311" s="861">
        <v>-8.6926919999999992</v>
      </c>
      <c r="S1311" s="861">
        <v>-6.9850909999999997</v>
      </c>
      <c r="T1311" s="861">
        <v>75.224513000000002</v>
      </c>
      <c r="U1311" s="861">
        <v>73.222188000000003</v>
      </c>
      <c r="V1311" s="861">
        <v>90.248125000000002</v>
      </c>
      <c r="W1311" s="861">
        <v>89.263171</v>
      </c>
      <c r="X1311" s="861">
        <v>-9.1691129999999994</v>
      </c>
      <c r="Y1311" s="861">
        <v>-9.199166</v>
      </c>
      <c r="Z1311" s="861">
        <v>-13.159948</v>
      </c>
      <c r="AA1311" s="861">
        <v>-12.451449999999999</v>
      </c>
      <c r="AB1311" s="861">
        <v>-12.447661</v>
      </c>
      <c r="AC1311" s="861">
        <v>-12.339312</v>
      </c>
      <c r="AD1311" s="861">
        <v>-15.627583</v>
      </c>
      <c r="AE1311" s="861">
        <v>99.460357999999999</v>
      </c>
      <c r="AF1311" s="861">
        <v>93.674875</v>
      </c>
      <c r="AG1311" s="861">
        <v>85.038443999999998</v>
      </c>
      <c r="AH1311" s="861">
        <v>105.578813</v>
      </c>
      <c r="AI1311" s="861">
        <v>87.044539</v>
      </c>
      <c r="AJ1311" s="861">
        <v>65.809740000000005</v>
      </c>
      <c r="AK1311" s="861">
        <v>-9.6071100000000005</v>
      </c>
      <c r="AL1311" s="861">
        <v>-11.943712</v>
      </c>
      <c r="AM1311" s="861">
        <v>-8.524044</v>
      </c>
      <c r="AN1311" s="861">
        <v>89.573487999999998</v>
      </c>
      <c r="AO1311" s="861">
        <v>88.631551999999999</v>
      </c>
      <c r="AP1311" s="861">
        <v>87.012679000000006</v>
      </c>
      <c r="AQ1311" s="861">
        <v>85.848060000000004</v>
      </c>
      <c r="AR1311" s="861">
        <v>73.154008000000005</v>
      </c>
      <c r="AS1311" s="861">
        <v>63.050930000000001</v>
      </c>
      <c r="AT1311" s="861">
        <v>75.417383000000001</v>
      </c>
      <c r="AU1311" s="861">
        <v>72.084382000000005</v>
      </c>
      <c r="AV1311" s="861">
        <v>74.982410000000002</v>
      </c>
      <c r="AW1311" s="861">
        <v>78.054100000000005</v>
      </c>
      <c r="AX1311" s="861">
        <v>80.139621000000005</v>
      </c>
      <c r="AY1311" s="861">
        <v>77.339543000000006</v>
      </c>
      <c r="AZ1311" s="861">
        <v>-9.2900620000000007</v>
      </c>
      <c r="BA1311" s="861">
        <v>0.114303</v>
      </c>
      <c r="BB1311" s="861">
        <v>-11.579615</v>
      </c>
      <c r="BC1311" s="861">
        <v>-12.064861000000001</v>
      </c>
      <c r="BD1311" s="861">
        <v>-12.603729</v>
      </c>
      <c r="BE1311" s="861">
        <v>-8.6483340000000002</v>
      </c>
      <c r="BF1311" s="861">
        <v>63.865727999999997</v>
      </c>
      <c r="BG1311" s="861">
        <v>104.622899</v>
      </c>
      <c r="BH1311" s="861">
        <v>116.966178</v>
      </c>
      <c r="BI1311" s="861">
        <v>40.956879000000001</v>
      </c>
      <c r="BJ1311" s="861">
        <v>86.220397000000006</v>
      </c>
      <c r="BK1311" s="861">
        <v>64.188637</v>
      </c>
      <c r="BL1311" s="861">
        <v>11.771065</v>
      </c>
      <c r="BM1311" s="861">
        <v>-11.514937</v>
      </c>
      <c r="BN1311" s="861">
        <v>-10.211444</v>
      </c>
      <c r="BO1311" s="861">
        <v>1.7314080000000001</v>
      </c>
      <c r="BP1311" s="861">
        <v>-0.60677099999999995</v>
      </c>
      <c r="BQ1311" s="861">
        <v>60.927076</v>
      </c>
      <c r="BR1311" s="861">
        <v>78.268279000000007</v>
      </c>
      <c r="BS1311" s="861">
        <v>78.712937999999994</v>
      </c>
      <c r="BT1311" s="861">
        <v>57.019354</v>
      </c>
      <c r="BU1311" s="861">
        <v>63.867564999999999</v>
      </c>
      <c r="BV1311" s="861">
        <v>60.828274999999998</v>
      </c>
      <c r="BW1311" s="861">
        <v>63.716462</v>
      </c>
      <c r="BX1311" s="861">
        <v>-15.90545</v>
      </c>
      <c r="BY1311" s="861">
        <v>-16.105385999999999</v>
      </c>
      <c r="BZ1311" s="861">
        <v>-10.854842</v>
      </c>
      <c r="CA1311" s="861">
        <v>-11.158493999999999</v>
      </c>
      <c r="CB1311" s="861">
        <v>-12.196524999999999</v>
      </c>
      <c r="CC1311" s="861">
        <v>-9.7601479999999992</v>
      </c>
      <c r="CD1311" s="861">
        <v>-12.652809</v>
      </c>
      <c r="CE1311" s="861">
        <v>-9.85398</v>
      </c>
      <c r="CF1311" s="861">
        <v>-15.339912999999999</v>
      </c>
      <c r="CG1311" s="861">
        <v>-10.453269000000001</v>
      </c>
      <c r="CH1311" s="861">
        <v>-15.496017999999999</v>
      </c>
      <c r="CI1311" s="861">
        <v>-11.669298</v>
      </c>
      <c r="CJ1311" s="861">
        <v>-12.033132</v>
      </c>
      <c r="CK1311" s="861">
        <v>-8.9190939999999994</v>
      </c>
      <c r="CL1311" s="861">
        <v>-12.186419000000001</v>
      </c>
      <c r="CM1311" s="861">
        <v>-8.321097</v>
      </c>
      <c r="CN1311" s="861">
        <v>-14.92356</v>
      </c>
      <c r="CO1311" s="861">
        <v>-11.133673</v>
      </c>
      <c r="CP1311" s="861">
        <v>-15.46827</v>
      </c>
      <c r="CQ1311" s="861">
        <v>-12.112413999999999</v>
      </c>
      <c r="CR1311" s="861">
        <v>-11.758888000000001</v>
      </c>
      <c r="CS1311" s="861">
        <v>-9.2850289999999998</v>
      </c>
      <c r="CT1311" s="861">
        <v>-12.466346</v>
      </c>
      <c r="CU1311" s="861">
        <v>-8.9904440000000001</v>
      </c>
      <c r="CV1311" s="861">
        <v>-15.465638</v>
      </c>
      <c r="CW1311" s="861">
        <v>-9.2824220000000004</v>
      </c>
      <c r="CX1311" s="861">
        <v>-15.504714999999999</v>
      </c>
      <c r="CY1311" s="861">
        <v>-10.211527999999999</v>
      </c>
      <c r="CZ1311" s="861">
        <v>-11.484575</v>
      </c>
      <c r="DA1311" s="861">
        <v>-8.4363860000000006</v>
      </c>
      <c r="DB1311" s="861">
        <v>-12.194089999999999</v>
      </c>
      <c r="DC1311" s="861">
        <v>-8.0030289999999997</v>
      </c>
      <c r="DD1311" s="861">
        <v>-15.205422</v>
      </c>
      <c r="DE1311" s="861">
        <v>-10.516582</v>
      </c>
      <c r="DF1311" s="861">
        <v>-15.59384</v>
      </c>
      <c r="DG1311" s="861">
        <v>-11.031853999999999</v>
      </c>
      <c r="DH1311" s="861">
        <v>-11.449883</v>
      </c>
      <c r="DI1311" s="861">
        <v>-8.8557089999999992</v>
      </c>
      <c r="DJ1311" s="861">
        <v>-11.991343000000001</v>
      </c>
      <c r="DK1311" s="861">
        <v>-9.0885750000000005</v>
      </c>
      <c r="DL1311" s="861">
        <v>-15.384437999999999</v>
      </c>
      <c r="DM1311" s="861">
        <v>-12.232919000000001</v>
      </c>
      <c r="DN1311" s="861">
        <v>-15.621775</v>
      </c>
      <c r="DO1311" s="861">
        <v>-11.991522</v>
      </c>
      <c r="DP1311" s="861">
        <v>-12.066381</v>
      </c>
      <c r="DQ1311" s="861">
        <v>-9.6694720000000007</v>
      </c>
      <c r="DR1311" s="861">
        <v>-12.283766999999999</v>
      </c>
      <c r="DS1311" s="861">
        <v>-10.339643000000001</v>
      </c>
      <c r="DT1311" s="861">
        <v>-15.088684000000001</v>
      </c>
      <c r="DU1311" s="861">
        <v>-12.841696000000001</v>
      </c>
      <c r="DV1311" s="861">
        <v>-15.429308000000001</v>
      </c>
      <c r="DW1311" s="861">
        <v>-10.041938</v>
      </c>
      <c r="DX1311" s="861">
        <v>11.363956999999999</v>
      </c>
      <c r="DY1311" s="861">
        <v>15.284147000000001</v>
      </c>
      <c r="DZ1311" s="861">
        <v>153.22760199999999</v>
      </c>
      <c r="EA1311" s="861">
        <v>15.372400000000001</v>
      </c>
      <c r="EB1311" s="861">
        <v>122.57</v>
      </c>
      <c r="EC1311" s="861">
        <v>1.2410000000000001</v>
      </c>
      <c r="ED1311" s="861">
        <v>134.1</v>
      </c>
      <c r="EE1311" s="861">
        <v>122.53</v>
      </c>
      <c r="EF1311" s="861">
        <v>5.2610000000000001</v>
      </c>
      <c r="EG1311" s="861">
        <v>633.70000000000005</v>
      </c>
      <c r="EH1311" s="861">
        <v>122.55</v>
      </c>
      <c r="EI1311" s="861">
        <v>0</v>
      </c>
      <c r="EJ1311" s="861">
        <v>1.5</v>
      </c>
      <c r="EK1311" s="861">
        <v>10.807589</v>
      </c>
      <c r="EL1311" s="861">
        <v>14.392699</v>
      </c>
      <c r="EM1311" s="861">
        <v>-19.331633</v>
      </c>
      <c r="EN1311" s="861">
        <v>-12.661291</v>
      </c>
      <c r="EO1311" s="861">
        <v>91.085336999999996</v>
      </c>
      <c r="EP1311" s="861">
        <v>-12.519079</v>
      </c>
      <c r="EQ1311" s="861">
        <v>-11.923489</v>
      </c>
      <c r="ER1311" s="861">
        <v>6013.8623189999998</v>
      </c>
      <c r="ES1311" s="861">
        <v>14021.132901999999</v>
      </c>
      <c r="ET1311" s="861">
        <v>13041.461009000001</v>
      </c>
      <c r="EU1311" s="861"/>
      <c r="EV1311" s="861"/>
      <c r="EW1311" s="861"/>
      <c r="EX1311" s="861"/>
      <c r="EY1311" s="861"/>
      <c r="EZ1311" s="861"/>
      <c r="FA1311" s="861"/>
      <c r="FB1311" s="861"/>
      <c r="FC1311" s="861"/>
      <c r="FD1311" s="861"/>
    </row>
    <row r="1312" spans="1:160" x14ac:dyDescent="0.25">
      <c r="A1312" s="837">
        <v>46142</v>
      </c>
      <c r="B1312" s="836">
        <v>0.28118055555555554</v>
      </c>
      <c r="C1312" s="861">
        <v>74160</v>
      </c>
      <c r="D1312" s="861">
        <v>0</v>
      </c>
      <c r="E1312" s="861">
        <v>0</v>
      </c>
      <c r="F1312" s="861">
        <v>73.781319999999994</v>
      </c>
      <c r="G1312" s="861">
        <v>71.757778000000002</v>
      </c>
      <c r="H1312" s="861">
        <v>64.157450999999995</v>
      </c>
      <c r="I1312" s="861">
        <v>74.066399000000004</v>
      </c>
      <c r="J1312" s="861">
        <v>71.822244999999995</v>
      </c>
      <c r="K1312" s="861">
        <v>71.166509000000005</v>
      </c>
      <c r="L1312" s="861">
        <v>73.837671</v>
      </c>
      <c r="M1312" s="861">
        <v>74.464297000000002</v>
      </c>
      <c r="N1312" s="861">
        <v>-10.734349</v>
      </c>
      <c r="O1312" s="861">
        <v>-11.299829000000001</v>
      </c>
      <c r="P1312" s="861">
        <v>-11.510073999999999</v>
      </c>
      <c r="Q1312" s="861">
        <v>-9.4335489999999993</v>
      </c>
      <c r="R1312" s="861">
        <v>-8.5306519999999999</v>
      </c>
      <c r="S1312" s="861">
        <v>-6.5975169999999999</v>
      </c>
      <c r="T1312" s="861">
        <v>75.346170999999998</v>
      </c>
      <c r="U1312" s="861">
        <v>73.133762000000004</v>
      </c>
      <c r="V1312" s="861">
        <v>90.203101000000004</v>
      </c>
      <c r="W1312" s="861">
        <v>89.270032</v>
      </c>
      <c r="X1312" s="861">
        <v>-9.0788910000000005</v>
      </c>
      <c r="Y1312" s="861">
        <v>-8.8762910000000002</v>
      </c>
      <c r="Z1312" s="861">
        <v>-13.033542000000001</v>
      </c>
      <c r="AA1312" s="861">
        <v>-12.31812</v>
      </c>
      <c r="AB1312" s="861">
        <v>-12.349624</v>
      </c>
      <c r="AC1312" s="861">
        <v>-12.271906</v>
      </c>
      <c r="AD1312" s="861">
        <v>-15.647098</v>
      </c>
      <c r="AE1312" s="861">
        <v>99.470538000000005</v>
      </c>
      <c r="AF1312" s="861">
        <v>93.537942999999999</v>
      </c>
      <c r="AG1312" s="861">
        <v>85.082190999999995</v>
      </c>
      <c r="AH1312" s="861">
        <v>105.747463</v>
      </c>
      <c r="AI1312" s="861">
        <v>86.913525000000007</v>
      </c>
      <c r="AJ1312" s="861">
        <v>65.888516999999993</v>
      </c>
      <c r="AK1312" s="861">
        <v>-9.4947959999999991</v>
      </c>
      <c r="AL1312" s="861">
        <v>-11.949168</v>
      </c>
      <c r="AM1312" s="861">
        <v>-8.4007240000000003</v>
      </c>
      <c r="AN1312" s="861">
        <v>89.407511</v>
      </c>
      <c r="AO1312" s="861">
        <v>88.606843999999995</v>
      </c>
      <c r="AP1312" s="861">
        <v>86.714202</v>
      </c>
      <c r="AQ1312" s="861">
        <v>85.513298000000006</v>
      </c>
      <c r="AR1312" s="861">
        <v>73.020816999999994</v>
      </c>
      <c r="AS1312" s="861">
        <v>62.975262000000001</v>
      </c>
      <c r="AT1312" s="861">
        <v>75.139249000000007</v>
      </c>
      <c r="AU1312" s="861">
        <v>71.466739000000004</v>
      </c>
      <c r="AV1312" s="861">
        <v>74.404494</v>
      </c>
      <c r="AW1312" s="861">
        <v>76.569152000000003</v>
      </c>
      <c r="AX1312" s="861">
        <v>79.503271999999996</v>
      </c>
      <c r="AY1312" s="861">
        <v>76.255825999999999</v>
      </c>
      <c r="AZ1312" s="861">
        <v>-8.9616810000000005</v>
      </c>
      <c r="BA1312" s="861">
        <v>2.6381000000000002E-2</v>
      </c>
      <c r="BB1312" s="861">
        <v>-11.253034</v>
      </c>
      <c r="BC1312" s="861">
        <v>-11.809564999999999</v>
      </c>
      <c r="BD1312" s="861">
        <v>-12.212567</v>
      </c>
      <c r="BE1312" s="861">
        <v>-7.8237240000000003</v>
      </c>
      <c r="BF1312" s="861">
        <v>64.217048000000005</v>
      </c>
      <c r="BG1312" s="861">
        <v>102.43724400000001</v>
      </c>
      <c r="BH1312" s="861">
        <v>117.091731</v>
      </c>
      <c r="BI1312" s="861">
        <v>39.979933000000003</v>
      </c>
      <c r="BJ1312" s="861">
        <v>82.654242999999994</v>
      </c>
      <c r="BK1312" s="861">
        <v>64.419721999999993</v>
      </c>
      <c r="BL1312" s="861">
        <v>7.2390270000000001</v>
      </c>
      <c r="BM1312" s="861">
        <v>-11.140499999999999</v>
      </c>
      <c r="BN1312" s="861">
        <v>-9.7609899999999996</v>
      </c>
      <c r="BO1312" s="861">
        <v>3.236021</v>
      </c>
      <c r="BP1312" s="861">
        <v>1.130169</v>
      </c>
      <c r="BQ1312" s="861">
        <v>61.507102000000003</v>
      </c>
      <c r="BR1312" s="861">
        <v>76.054309000000003</v>
      </c>
      <c r="BS1312" s="861">
        <v>77.528773999999999</v>
      </c>
      <c r="BT1312" s="861">
        <v>57.267175000000002</v>
      </c>
      <c r="BU1312" s="861">
        <v>63.667845</v>
      </c>
      <c r="BV1312" s="861">
        <v>61.157024</v>
      </c>
      <c r="BW1312" s="861">
        <v>63.629742</v>
      </c>
      <c r="BX1312" s="861">
        <v>-15.961703</v>
      </c>
      <c r="BY1312" s="861">
        <v>-16.024715</v>
      </c>
      <c r="BZ1312" s="861">
        <v>-10.494954999999999</v>
      </c>
      <c r="CA1312" s="861">
        <v>-10.811591999999999</v>
      </c>
      <c r="CB1312" s="861">
        <v>-12.185676000000001</v>
      </c>
      <c r="CC1312" s="861">
        <v>-9.7236449999999994</v>
      </c>
      <c r="CD1312" s="861">
        <v>-12.637346000000001</v>
      </c>
      <c r="CE1312" s="861">
        <v>-9.8212250000000001</v>
      </c>
      <c r="CF1312" s="861">
        <v>-15.328954</v>
      </c>
      <c r="CG1312" s="861">
        <v>-10.400599</v>
      </c>
      <c r="CH1312" s="861">
        <v>-15.490793</v>
      </c>
      <c r="CI1312" s="861">
        <v>-11.610935</v>
      </c>
      <c r="CJ1312" s="861">
        <v>-12.036880999999999</v>
      </c>
      <c r="CK1312" s="861">
        <v>-8.900442</v>
      </c>
      <c r="CL1312" s="861">
        <v>-12.140358000000001</v>
      </c>
      <c r="CM1312" s="861">
        <v>-8.2739119999999993</v>
      </c>
      <c r="CN1312" s="861">
        <v>-14.897474000000001</v>
      </c>
      <c r="CO1312" s="861">
        <v>-11.09975</v>
      </c>
      <c r="CP1312" s="861">
        <v>-15.467466999999999</v>
      </c>
      <c r="CQ1312" s="861">
        <v>-12.093252</v>
      </c>
      <c r="CR1312" s="861">
        <v>-11.775973</v>
      </c>
      <c r="CS1312" s="861">
        <v>-9.274858</v>
      </c>
      <c r="CT1312" s="861">
        <v>-12.435131</v>
      </c>
      <c r="CU1312" s="861">
        <v>-8.9289470000000009</v>
      </c>
      <c r="CV1312" s="861">
        <v>-15.442796</v>
      </c>
      <c r="CW1312" s="861">
        <v>-9.2494890000000005</v>
      </c>
      <c r="CX1312" s="861">
        <v>-15.511490999999999</v>
      </c>
      <c r="CY1312" s="861">
        <v>-10.260032000000001</v>
      </c>
      <c r="CZ1312" s="861">
        <v>-11.519062999999999</v>
      </c>
      <c r="DA1312" s="861">
        <v>-8.4517880000000005</v>
      </c>
      <c r="DB1312" s="861">
        <v>-12.196396999999999</v>
      </c>
      <c r="DC1312" s="861">
        <v>-7.9767840000000003</v>
      </c>
      <c r="DD1312" s="861">
        <v>-15.225307000000001</v>
      </c>
      <c r="DE1312" s="861">
        <v>-10.546184</v>
      </c>
      <c r="DF1312" s="861">
        <v>-15.609382999999999</v>
      </c>
      <c r="DG1312" s="861">
        <v>-11.045875000000001</v>
      </c>
      <c r="DH1312" s="861">
        <v>-11.505309</v>
      </c>
      <c r="DI1312" s="861">
        <v>-8.8650140000000004</v>
      </c>
      <c r="DJ1312" s="861">
        <v>-12.016230999999999</v>
      </c>
      <c r="DK1312" s="861">
        <v>-9.1185030000000005</v>
      </c>
      <c r="DL1312" s="861">
        <v>-15.416294000000001</v>
      </c>
      <c r="DM1312" s="861">
        <v>-12.252371999999999</v>
      </c>
      <c r="DN1312" s="861">
        <v>-15.618852</v>
      </c>
      <c r="DO1312" s="861">
        <v>-12.013097</v>
      </c>
      <c r="DP1312" s="861">
        <v>-12.068654</v>
      </c>
      <c r="DQ1312" s="861">
        <v>-9.6801960000000005</v>
      </c>
      <c r="DR1312" s="861">
        <v>-12.297361</v>
      </c>
      <c r="DS1312" s="861">
        <v>-10.336290999999999</v>
      </c>
      <c r="DT1312" s="861">
        <v>-15.125730000000001</v>
      </c>
      <c r="DU1312" s="861">
        <v>-12.861167</v>
      </c>
      <c r="DV1312" s="861">
        <v>-15.445618</v>
      </c>
      <c r="DW1312" s="861">
        <v>-10.087679</v>
      </c>
      <c r="DX1312" s="861">
        <v>11.40804</v>
      </c>
      <c r="DY1312" s="861">
        <v>15.461743</v>
      </c>
      <c r="DZ1312" s="861">
        <v>153.01549600000001</v>
      </c>
      <c r="EA1312" s="861">
        <v>15.534443</v>
      </c>
      <c r="EB1312" s="861">
        <v>121.97</v>
      </c>
      <c r="EC1312" s="861">
        <v>3.282</v>
      </c>
      <c r="ED1312" s="861">
        <v>393.7</v>
      </c>
      <c r="EE1312" s="861">
        <v>121.88</v>
      </c>
      <c r="EF1312" s="861">
        <v>5.28</v>
      </c>
      <c r="EG1312" s="861">
        <v>634.5</v>
      </c>
      <c r="EH1312" s="861">
        <v>121.87</v>
      </c>
      <c r="EI1312" s="861">
        <v>0</v>
      </c>
      <c r="EJ1312" s="861">
        <v>1.5</v>
      </c>
      <c r="EK1312" s="861">
        <v>10.851716</v>
      </c>
      <c r="EL1312" s="861">
        <v>15.611458000000001</v>
      </c>
      <c r="EM1312" s="861">
        <v>-19.25244</v>
      </c>
      <c r="EN1312" s="861">
        <v>-12.375437</v>
      </c>
      <c r="EO1312" s="861">
        <v>90.991052999999994</v>
      </c>
      <c r="EP1312" s="861">
        <v>-12.258794</v>
      </c>
      <c r="EQ1312" s="861">
        <v>-11.922219999999999</v>
      </c>
      <c r="ER1312" s="861">
        <v>6019.9157310000001</v>
      </c>
      <c r="ES1312" s="861">
        <v>14031.672479000001</v>
      </c>
      <c r="ET1312" s="861">
        <v>13041.487008</v>
      </c>
      <c r="EU1312" s="861"/>
      <c r="EV1312" s="861"/>
      <c r="EW1312" s="861"/>
      <c r="EX1312" s="861"/>
      <c r="EY1312" s="861"/>
      <c r="EZ1312" s="861"/>
      <c r="FA1312" s="861"/>
      <c r="FB1312" s="861"/>
      <c r="FC1312" s="861"/>
      <c r="FD1312" s="861"/>
    </row>
    <row r="1313" spans="1:160" x14ac:dyDescent="0.25">
      <c r="A1313" s="837">
        <v>46142</v>
      </c>
      <c r="B1313" s="836">
        <v>0.28187499999999999</v>
      </c>
      <c r="C1313" s="861">
        <v>74220</v>
      </c>
      <c r="D1313" s="861">
        <v>0</v>
      </c>
      <c r="E1313" s="861">
        <v>0</v>
      </c>
      <c r="F1313" s="861">
        <v>73.538184999999999</v>
      </c>
      <c r="G1313" s="861">
        <v>71.723984999999999</v>
      </c>
      <c r="H1313" s="861">
        <v>64.093827000000005</v>
      </c>
      <c r="I1313" s="861">
        <v>74.065393</v>
      </c>
      <c r="J1313" s="861">
        <v>71.754244</v>
      </c>
      <c r="K1313" s="861">
        <v>71.149376000000004</v>
      </c>
      <c r="L1313" s="861">
        <v>73.829025999999999</v>
      </c>
      <c r="M1313" s="861">
        <v>74.436214000000007</v>
      </c>
      <c r="N1313" s="861">
        <v>-10.66175</v>
      </c>
      <c r="O1313" s="861">
        <v>-11.111033000000001</v>
      </c>
      <c r="P1313" s="861">
        <v>-11.21447</v>
      </c>
      <c r="Q1313" s="861">
        <v>-9.3889440000000004</v>
      </c>
      <c r="R1313" s="861">
        <v>-8.3536280000000005</v>
      </c>
      <c r="S1313" s="861">
        <v>-6.2801130000000001</v>
      </c>
      <c r="T1313" s="861">
        <v>75.07217</v>
      </c>
      <c r="U1313" s="861">
        <v>72.737081000000003</v>
      </c>
      <c r="V1313" s="861">
        <v>90.140647000000001</v>
      </c>
      <c r="W1313" s="861">
        <v>89.156818000000001</v>
      </c>
      <c r="X1313" s="861">
        <v>-8.8673310000000001</v>
      </c>
      <c r="Y1313" s="861">
        <v>-8.7043219999999994</v>
      </c>
      <c r="Z1313" s="861">
        <v>-12.927387</v>
      </c>
      <c r="AA1313" s="861">
        <v>-12.181004</v>
      </c>
      <c r="AB1313" s="861">
        <v>-12.194588</v>
      </c>
      <c r="AC1313" s="861">
        <v>-12.168215999999999</v>
      </c>
      <c r="AD1313" s="861">
        <v>-15.508442000000001</v>
      </c>
      <c r="AE1313" s="861">
        <v>99.485674000000003</v>
      </c>
      <c r="AF1313" s="861">
        <v>93.439887999999996</v>
      </c>
      <c r="AG1313" s="861">
        <v>85.140574999999998</v>
      </c>
      <c r="AH1313" s="861">
        <v>105.73474</v>
      </c>
      <c r="AI1313" s="861">
        <v>86.741788</v>
      </c>
      <c r="AJ1313" s="861">
        <v>65.798336000000006</v>
      </c>
      <c r="AK1313" s="861">
        <v>-9.3321909999999999</v>
      </c>
      <c r="AL1313" s="861">
        <v>-11.845919</v>
      </c>
      <c r="AM1313" s="861">
        <v>-8.3200509999999994</v>
      </c>
      <c r="AN1313" s="861">
        <v>89.319168000000005</v>
      </c>
      <c r="AO1313" s="861">
        <v>88.477778999999998</v>
      </c>
      <c r="AP1313" s="861">
        <v>86.612361000000007</v>
      </c>
      <c r="AQ1313" s="861">
        <v>85.361237000000003</v>
      </c>
      <c r="AR1313" s="861">
        <v>72.882906000000006</v>
      </c>
      <c r="AS1313" s="861">
        <v>62.935110000000002</v>
      </c>
      <c r="AT1313" s="861">
        <v>74.961517000000001</v>
      </c>
      <c r="AU1313" s="861">
        <v>70.983992000000001</v>
      </c>
      <c r="AV1313" s="861">
        <v>74.259585000000001</v>
      </c>
      <c r="AW1313" s="861">
        <v>76.011313999999999</v>
      </c>
      <c r="AX1313" s="861">
        <v>79.151661000000004</v>
      </c>
      <c r="AY1313" s="861">
        <v>76.041690000000003</v>
      </c>
      <c r="AZ1313" s="861">
        <v>-8.6207259999999994</v>
      </c>
      <c r="BA1313" s="861">
        <v>-0.16034599999999999</v>
      </c>
      <c r="BB1313" s="861">
        <v>-10.909758</v>
      </c>
      <c r="BC1313" s="861">
        <v>-11.556778</v>
      </c>
      <c r="BD1313" s="861">
        <v>-11.849472</v>
      </c>
      <c r="BE1313" s="861">
        <v>-7.3032190000000003</v>
      </c>
      <c r="BF1313" s="861">
        <v>65.374127000000001</v>
      </c>
      <c r="BG1313" s="861">
        <v>100.86375200000001</v>
      </c>
      <c r="BH1313" s="861">
        <v>117.23909999999999</v>
      </c>
      <c r="BI1313" s="861">
        <v>39.227756999999997</v>
      </c>
      <c r="BJ1313" s="861">
        <v>80.228211000000002</v>
      </c>
      <c r="BK1313" s="861">
        <v>64.752105</v>
      </c>
      <c r="BL1313" s="861">
        <v>4.5307700000000004</v>
      </c>
      <c r="BM1313" s="861">
        <v>-10.811368999999999</v>
      </c>
      <c r="BN1313" s="861">
        <v>-9.4272150000000003</v>
      </c>
      <c r="BO1313" s="861">
        <v>4.2470439999999998</v>
      </c>
      <c r="BP1313" s="861">
        <v>2.1121699999999999</v>
      </c>
      <c r="BQ1313" s="861">
        <v>61.661465999999997</v>
      </c>
      <c r="BR1313" s="861">
        <v>74.195487</v>
      </c>
      <c r="BS1313" s="861">
        <v>76.316157000000004</v>
      </c>
      <c r="BT1313" s="861">
        <v>57.427117000000003</v>
      </c>
      <c r="BU1313" s="861">
        <v>63.408650000000002</v>
      </c>
      <c r="BV1313" s="861">
        <v>61.487026999999998</v>
      </c>
      <c r="BW1313" s="861">
        <v>63.513136000000003</v>
      </c>
      <c r="BX1313" s="861">
        <v>-15.766787000000001</v>
      </c>
      <c r="BY1313" s="861">
        <v>-15.874304</v>
      </c>
      <c r="BZ1313" s="861">
        <v>-10.195729</v>
      </c>
      <c r="CA1313" s="861">
        <v>-10.515504</v>
      </c>
      <c r="CB1313" s="861">
        <v>-12.182734</v>
      </c>
      <c r="CC1313" s="861">
        <v>-9.7706099999999996</v>
      </c>
      <c r="CD1313" s="861">
        <v>-12.668974</v>
      </c>
      <c r="CE1313" s="861">
        <v>-9.8630359999999992</v>
      </c>
      <c r="CF1313" s="861">
        <v>-15.359769</v>
      </c>
      <c r="CG1313" s="861">
        <v>-10.435872</v>
      </c>
      <c r="CH1313" s="861">
        <v>-15.502037</v>
      </c>
      <c r="CI1313" s="861">
        <v>-11.659281999999999</v>
      </c>
      <c r="CJ1313" s="861">
        <v>-12.039118</v>
      </c>
      <c r="CK1313" s="861">
        <v>-8.9393809999999991</v>
      </c>
      <c r="CL1313" s="861">
        <v>-12.185618</v>
      </c>
      <c r="CM1313" s="861">
        <v>-8.3394919999999999</v>
      </c>
      <c r="CN1313" s="861">
        <v>-14.931106</v>
      </c>
      <c r="CO1313" s="861">
        <v>-11.12848</v>
      </c>
      <c r="CP1313" s="861">
        <v>-15.48654</v>
      </c>
      <c r="CQ1313" s="861">
        <v>-12.128233</v>
      </c>
      <c r="CR1313" s="861">
        <v>-11.789287</v>
      </c>
      <c r="CS1313" s="861">
        <v>-9.3073399999999999</v>
      </c>
      <c r="CT1313" s="861">
        <v>-12.482081000000001</v>
      </c>
      <c r="CU1313" s="861">
        <v>-8.9662659999999992</v>
      </c>
      <c r="CV1313" s="861">
        <v>-15.475294</v>
      </c>
      <c r="CW1313" s="861">
        <v>-9.2971409999999999</v>
      </c>
      <c r="CX1313" s="861">
        <v>-15.517647999999999</v>
      </c>
      <c r="CY1313" s="861">
        <v>-10.229049</v>
      </c>
      <c r="CZ1313" s="861">
        <v>-11.493193</v>
      </c>
      <c r="DA1313" s="861">
        <v>-8.4685000000000006</v>
      </c>
      <c r="DB1313" s="861">
        <v>-12.193429</v>
      </c>
      <c r="DC1313" s="861">
        <v>-8.0196819999999995</v>
      </c>
      <c r="DD1313" s="861">
        <v>-15.213806999999999</v>
      </c>
      <c r="DE1313" s="861">
        <v>-10.562481999999999</v>
      </c>
      <c r="DF1313" s="861">
        <v>-15.601084999999999</v>
      </c>
      <c r="DG1313" s="861">
        <v>-11.050799</v>
      </c>
      <c r="DH1313" s="861">
        <v>-11.463666999999999</v>
      </c>
      <c r="DI1313" s="861">
        <v>-8.8722169999999991</v>
      </c>
      <c r="DJ1313" s="861">
        <v>-12.001813</v>
      </c>
      <c r="DK1313" s="861">
        <v>-9.1397700000000004</v>
      </c>
      <c r="DL1313" s="861">
        <v>-15.418155</v>
      </c>
      <c r="DM1313" s="861">
        <v>-12.245274999999999</v>
      </c>
      <c r="DN1313" s="861">
        <v>-15.606767</v>
      </c>
      <c r="DO1313" s="861">
        <v>-12.008613</v>
      </c>
      <c r="DP1313" s="861">
        <v>-12.074057</v>
      </c>
      <c r="DQ1313" s="861">
        <v>-9.6644249999999996</v>
      </c>
      <c r="DR1313" s="861">
        <v>-12.278228</v>
      </c>
      <c r="DS1313" s="861">
        <v>-10.333181</v>
      </c>
      <c r="DT1313" s="861">
        <v>-15.102988</v>
      </c>
      <c r="DU1313" s="861">
        <v>-12.846520999999999</v>
      </c>
      <c r="DV1313" s="861">
        <v>-15.408431999999999</v>
      </c>
      <c r="DW1313" s="861">
        <v>-10.075682</v>
      </c>
      <c r="DX1313" s="861">
        <v>11.471126999999999</v>
      </c>
      <c r="DY1313" s="861">
        <v>15.625876</v>
      </c>
      <c r="DZ1313" s="861">
        <v>152.69869800000001</v>
      </c>
      <c r="EA1313" s="861">
        <v>15.698236</v>
      </c>
      <c r="EB1313" s="861">
        <v>122.64</v>
      </c>
      <c r="EC1313" s="861">
        <v>1.2410000000000001</v>
      </c>
      <c r="ED1313" s="861">
        <v>134.30000000000001</v>
      </c>
      <c r="EE1313" s="861">
        <v>122.63</v>
      </c>
      <c r="EF1313" s="861">
        <v>5.2720000000000002</v>
      </c>
      <c r="EG1313" s="861">
        <v>633.70000000000005</v>
      </c>
      <c r="EH1313" s="861">
        <v>122.57</v>
      </c>
      <c r="EI1313" s="861">
        <v>0</v>
      </c>
      <c r="EJ1313" s="861">
        <v>1.6</v>
      </c>
      <c r="EK1313" s="861">
        <v>10.819236</v>
      </c>
      <c r="EL1313" s="861">
        <v>16.359445999999998</v>
      </c>
      <c r="EM1313" s="861">
        <v>-19.139286999999999</v>
      </c>
      <c r="EN1313" s="861">
        <v>-12.112401999999999</v>
      </c>
      <c r="EO1313" s="861">
        <v>90.850069000000005</v>
      </c>
      <c r="EP1313" s="861">
        <v>-11.996788</v>
      </c>
      <c r="EQ1313" s="861">
        <v>-11.933899</v>
      </c>
      <c r="ER1313" s="861">
        <v>6025.3994359999997</v>
      </c>
      <c r="ES1313" s="861">
        <v>14042.230600999999</v>
      </c>
      <c r="ET1313" s="861">
        <v>13041.512201</v>
      </c>
      <c r="EU1313" s="861"/>
      <c r="EV1313" s="861"/>
      <c r="EW1313" s="861"/>
      <c r="EX1313" s="861"/>
      <c r="EY1313" s="861"/>
      <c r="EZ1313" s="861"/>
      <c r="FA1313" s="861"/>
      <c r="FB1313" s="861"/>
      <c r="FC1313" s="861"/>
      <c r="FD1313" s="861"/>
    </row>
    <row r="1314" spans="1:160" x14ac:dyDescent="0.25">
      <c r="A1314" s="837">
        <v>46142</v>
      </c>
      <c r="B1314" s="836">
        <v>0.28256944444444443</v>
      </c>
      <c r="C1314" s="861">
        <v>74280</v>
      </c>
      <c r="D1314" s="861">
        <v>0</v>
      </c>
      <c r="E1314" s="861">
        <v>0</v>
      </c>
      <c r="F1314" s="861">
        <v>73.384094000000005</v>
      </c>
      <c r="G1314" s="861">
        <v>71.687034999999995</v>
      </c>
      <c r="H1314" s="861">
        <v>64.080504000000005</v>
      </c>
      <c r="I1314" s="861">
        <v>74.071010000000001</v>
      </c>
      <c r="J1314" s="861">
        <v>71.674644999999998</v>
      </c>
      <c r="K1314" s="861">
        <v>71.118095999999994</v>
      </c>
      <c r="L1314" s="861">
        <v>73.836257000000003</v>
      </c>
      <c r="M1314" s="861">
        <v>74.409625000000005</v>
      </c>
      <c r="N1314" s="861">
        <v>-10.560302</v>
      </c>
      <c r="O1314" s="861">
        <v>-10.90329</v>
      </c>
      <c r="P1314" s="861">
        <v>-10.994941000000001</v>
      </c>
      <c r="Q1314" s="861">
        <v>-9.3054699999999997</v>
      </c>
      <c r="R1314" s="861">
        <v>-8.1940069999999992</v>
      </c>
      <c r="S1314" s="861">
        <v>-5.9260659999999996</v>
      </c>
      <c r="T1314" s="861">
        <v>74.781109999999998</v>
      </c>
      <c r="U1314" s="861">
        <v>72.320650000000001</v>
      </c>
      <c r="V1314" s="861">
        <v>89.921865999999994</v>
      </c>
      <c r="W1314" s="861">
        <v>88.993067999999994</v>
      </c>
      <c r="X1314" s="861">
        <v>-8.7792849999999998</v>
      </c>
      <c r="Y1314" s="861">
        <v>-8.553509</v>
      </c>
      <c r="Z1314" s="861">
        <v>-12.825531</v>
      </c>
      <c r="AA1314" s="861">
        <v>-12.079268000000001</v>
      </c>
      <c r="AB1314" s="861">
        <v>-12.105117</v>
      </c>
      <c r="AC1314" s="861">
        <v>-12.113122000000001</v>
      </c>
      <c r="AD1314" s="861">
        <v>-15.417481</v>
      </c>
      <c r="AE1314" s="861">
        <v>99.528447999999997</v>
      </c>
      <c r="AF1314" s="861">
        <v>93.432508999999996</v>
      </c>
      <c r="AG1314" s="861">
        <v>85.193653999999995</v>
      </c>
      <c r="AH1314" s="861">
        <v>105.753936</v>
      </c>
      <c r="AI1314" s="861">
        <v>86.637640000000005</v>
      </c>
      <c r="AJ1314" s="861">
        <v>65.814165000000003</v>
      </c>
      <c r="AK1314" s="861">
        <v>-9.2684040000000003</v>
      </c>
      <c r="AL1314" s="861">
        <v>-11.720313000000001</v>
      </c>
      <c r="AM1314" s="861">
        <v>-8.2143280000000001</v>
      </c>
      <c r="AN1314" s="861">
        <v>89.166224</v>
      </c>
      <c r="AO1314" s="861">
        <v>88.373289999999997</v>
      </c>
      <c r="AP1314" s="861">
        <v>86.536405999999999</v>
      </c>
      <c r="AQ1314" s="861">
        <v>85.172472999999997</v>
      </c>
      <c r="AR1314" s="861">
        <v>72.796824000000001</v>
      </c>
      <c r="AS1314" s="861">
        <v>62.920423999999997</v>
      </c>
      <c r="AT1314" s="861">
        <v>74.812556999999998</v>
      </c>
      <c r="AU1314" s="861">
        <v>70.500624999999999</v>
      </c>
      <c r="AV1314" s="861">
        <v>74.104159999999993</v>
      </c>
      <c r="AW1314" s="861">
        <v>75.735449000000003</v>
      </c>
      <c r="AX1314" s="861">
        <v>78.874285</v>
      </c>
      <c r="AY1314" s="861">
        <v>75.597009999999997</v>
      </c>
      <c r="AZ1314" s="861">
        <v>-8.3352219999999999</v>
      </c>
      <c r="BA1314" s="861">
        <v>0.36297099999999999</v>
      </c>
      <c r="BB1314" s="861">
        <v>-10.666169</v>
      </c>
      <c r="BC1314" s="861">
        <v>-11.382075</v>
      </c>
      <c r="BD1314" s="861">
        <v>-11.566941</v>
      </c>
      <c r="BE1314" s="861">
        <v>-6.8527719999999999</v>
      </c>
      <c r="BF1314" s="861">
        <v>67.749758</v>
      </c>
      <c r="BG1314" s="861">
        <v>100.36508499999999</v>
      </c>
      <c r="BH1314" s="861">
        <v>116.769327</v>
      </c>
      <c r="BI1314" s="861">
        <v>38.589621999999999</v>
      </c>
      <c r="BJ1314" s="861">
        <v>78.575046</v>
      </c>
      <c r="BK1314" s="861">
        <v>65.061639</v>
      </c>
      <c r="BL1314" s="861">
        <v>2.8809550000000002</v>
      </c>
      <c r="BM1314" s="861">
        <v>-10.505964000000001</v>
      </c>
      <c r="BN1314" s="861">
        <v>-9.1316400000000009</v>
      </c>
      <c r="BO1314" s="861">
        <v>4.9685579999999998</v>
      </c>
      <c r="BP1314" s="861">
        <v>2.626185</v>
      </c>
      <c r="BQ1314" s="861">
        <v>61.558264999999999</v>
      </c>
      <c r="BR1314" s="861">
        <v>72.543057000000005</v>
      </c>
      <c r="BS1314" s="861">
        <v>75.305682000000004</v>
      </c>
      <c r="BT1314" s="861">
        <v>57.586919999999999</v>
      </c>
      <c r="BU1314" s="861">
        <v>63.262352999999997</v>
      </c>
      <c r="BV1314" s="861">
        <v>61.791049000000001</v>
      </c>
      <c r="BW1314" s="861">
        <v>63.455933000000002</v>
      </c>
      <c r="BX1314" s="861">
        <v>-15.682245999999999</v>
      </c>
      <c r="BY1314" s="861">
        <v>-15.851796</v>
      </c>
      <c r="BZ1314" s="861">
        <v>-9.8716679999999997</v>
      </c>
      <c r="CA1314" s="861">
        <v>-10.13401</v>
      </c>
      <c r="CB1314" s="861">
        <v>-12.206998</v>
      </c>
      <c r="CC1314" s="861">
        <v>-9.7909799999999994</v>
      </c>
      <c r="CD1314" s="861">
        <v>-12.655033</v>
      </c>
      <c r="CE1314" s="861">
        <v>-9.860887</v>
      </c>
      <c r="CF1314" s="861">
        <v>-15.347249</v>
      </c>
      <c r="CG1314" s="861">
        <v>-10.44693</v>
      </c>
      <c r="CH1314" s="861">
        <v>-15.484769</v>
      </c>
      <c r="CI1314" s="861">
        <v>-11.667527</v>
      </c>
      <c r="CJ1314" s="861">
        <v>-12.066201</v>
      </c>
      <c r="CK1314" s="861">
        <v>-8.9550389999999993</v>
      </c>
      <c r="CL1314" s="861">
        <v>-12.190524999999999</v>
      </c>
      <c r="CM1314" s="861">
        <v>-8.3644970000000001</v>
      </c>
      <c r="CN1314" s="861">
        <v>-14.922851</v>
      </c>
      <c r="CO1314" s="861">
        <v>-11.156946</v>
      </c>
      <c r="CP1314" s="861">
        <v>-15.479193</v>
      </c>
      <c r="CQ1314" s="861">
        <v>-12.135052</v>
      </c>
      <c r="CR1314" s="861">
        <v>-11.786218999999999</v>
      </c>
      <c r="CS1314" s="861">
        <v>-9.3244419999999995</v>
      </c>
      <c r="CT1314" s="861">
        <v>-12.470732999999999</v>
      </c>
      <c r="CU1314" s="861">
        <v>-8.9976190000000003</v>
      </c>
      <c r="CV1314" s="861">
        <v>-15.481881</v>
      </c>
      <c r="CW1314" s="861">
        <v>-9.3031950000000005</v>
      </c>
      <c r="CX1314" s="861">
        <v>-15.505471999999999</v>
      </c>
      <c r="CY1314" s="861">
        <v>-10.244203000000001</v>
      </c>
      <c r="CZ1314" s="861">
        <v>-11.47686</v>
      </c>
      <c r="DA1314" s="861">
        <v>-8.4689499999999995</v>
      </c>
      <c r="DB1314" s="861">
        <v>-12.195765</v>
      </c>
      <c r="DC1314" s="861">
        <v>-8.0411850000000005</v>
      </c>
      <c r="DD1314" s="861">
        <v>-15.16512</v>
      </c>
      <c r="DE1314" s="861">
        <v>-10.571456</v>
      </c>
      <c r="DF1314" s="861">
        <v>-15.589786</v>
      </c>
      <c r="DG1314" s="861">
        <v>-11.079069</v>
      </c>
      <c r="DH1314" s="861">
        <v>-11.458087000000001</v>
      </c>
      <c r="DI1314" s="861">
        <v>-8.8673380000000002</v>
      </c>
      <c r="DJ1314" s="861">
        <v>-11.97855</v>
      </c>
      <c r="DK1314" s="861">
        <v>-9.1536360000000005</v>
      </c>
      <c r="DL1314" s="861">
        <v>-15.389409000000001</v>
      </c>
      <c r="DM1314" s="861">
        <v>-12.266124</v>
      </c>
      <c r="DN1314" s="861">
        <v>-15.596888</v>
      </c>
      <c r="DO1314" s="861">
        <v>-12.026097</v>
      </c>
      <c r="DP1314" s="861">
        <v>-12.068</v>
      </c>
      <c r="DQ1314" s="861">
        <v>-9.7012870000000007</v>
      </c>
      <c r="DR1314" s="861">
        <v>-12.265316</v>
      </c>
      <c r="DS1314" s="861">
        <v>-10.363507999999999</v>
      </c>
      <c r="DT1314" s="861">
        <v>-15.080878999999999</v>
      </c>
      <c r="DU1314" s="861">
        <v>-12.884361999999999</v>
      </c>
      <c r="DV1314" s="861">
        <v>-15.434578999999999</v>
      </c>
      <c r="DW1314" s="861">
        <v>-10.100201</v>
      </c>
      <c r="DX1314" s="861">
        <v>11.439194000000001</v>
      </c>
      <c r="DY1314" s="861">
        <v>15.787044</v>
      </c>
      <c r="DZ1314" s="861">
        <v>152.60654500000001</v>
      </c>
      <c r="EA1314" s="861">
        <v>15.854447</v>
      </c>
      <c r="EB1314" s="861">
        <v>122.49</v>
      </c>
      <c r="EC1314" s="861">
        <v>1.242</v>
      </c>
      <c r="ED1314" s="861">
        <v>134.4</v>
      </c>
      <c r="EE1314" s="861">
        <v>122.64</v>
      </c>
      <c r="EF1314" s="861">
        <v>5.2679999999999998</v>
      </c>
      <c r="EG1314" s="861">
        <v>634.5</v>
      </c>
      <c r="EH1314" s="861">
        <v>122.63</v>
      </c>
      <c r="EI1314" s="861">
        <v>0</v>
      </c>
      <c r="EJ1314" s="861">
        <v>1.7</v>
      </c>
      <c r="EK1314" s="861">
        <v>10.982208</v>
      </c>
      <c r="EL1314" s="861">
        <v>16.823741999999999</v>
      </c>
      <c r="EM1314" s="861">
        <v>-19.196535999999998</v>
      </c>
      <c r="EN1314" s="861">
        <v>-11.855184</v>
      </c>
      <c r="EO1314" s="861">
        <v>90.809021000000001</v>
      </c>
      <c r="EP1314" s="861">
        <v>-11.747921</v>
      </c>
      <c r="EQ1314" s="861">
        <v>-11.938893999999999</v>
      </c>
      <c r="ER1314" s="861">
        <v>6027.6370610000004</v>
      </c>
      <c r="ES1314" s="861">
        <v>14052.802661</v>
      </c>
      <c r="ET1314" s="861">
        <v>13041.539062</v>
      </c>
      <c r="EU1314" s="861"/>
      <c r="EV1314" s="861"/>
      <c r="EW1314" s="861"/>
      <c r="EX1314" s="861"/>
      <c r="EY1314" s="861"/>
      <c r="EZ1314" s="861"/>
      <c r="FA1314" s="861"/>
      <c r="FB1314" s="861"/>
      <c r="FC1314" s="861"/>
      <c r="FD1314" s="861"/>
    </row>
    <row r="1315" spans="1:160" x14ac:dyDescent="0.25">
      <c r="A1315" s="837">
        <v>46142</v>
      </c>
      <c r="B1315" s="836">
        <v>0.28326388888888893</v>
      </c>
      <c r="C1315" s="861">
        <v>74340</v>
      </c>
      <c r="D1315" s="861">
        <v>0</v>
      </c>
      <c r="E1315" s="861">
        <v>0</v>
      </c>
      <c r="F1315" s="861">
        <v>73.266451000000004</v>
      </c>
      <c r="G1315" s="861">
        <v>71.632346999999996</v>
      </c>
      <c r="H1315" s="861">
        <v>64.039012</v>
      </c>
      <c r="I1315" s="861">
        <v>74.051607000000004</v>
      </c>
      <c r="J1315" s="861">
        <v>71.582667000000001</v>
      </c>
      <c r="K1315" s="861">
        <v>71.107534999999999</v>
      </c>
      <c r="L1315" s="861">
        <v>73.816376000000005</v>
      </c>
      <c r="M1315" s="861">
        <v>74.371582000000004</v>
      </c>
      <c r="N1315" s="861">
        <v>-10.484954999999999</v>
      </c>
      <c r="O1315" s="861">
        <v>-10.708085000000001</v>
      </c>
      <c r="P1315" s="861">
        <v>-10.748491</v>
      </c>
      <c r="Q1315" s="861">
        <v>-9.1600389999999994</v>
      </c>
      <c r="R1315" s="861">
        <v>-7.9547970000000001</v>
      </c>
      <c r="S1315" s="861">
        <v>-5.6522819999999996</v>
      </c>
      <c r="T1315" s="861">
        <v>74.870337000000006</v>
      </c>
      <c r="U1315" s="861">
        <v>72.772739000000001</v>
      </c>
      <c r="V1315" s="861">
        <v>90.010464999999996</v>
      </c>
      <c r="W1315" s="861">
        <v>89.056826999999998</v>
      </c>
      <c r="X1315" s="861">
        <v>-8.6217260000000007</v>
      </c>
      <c r="Y1315" s="861">
        <v>-8.3778229999999994</v>
      </c>
      <c r="Z1315" s="861">
        <v>-12.749517000000001</v>
      </c>
      <c r="AA1315" s="861">
        <v>-11.985924000000001</v>
      </c>
      <c r="AB1315" s="861">
        <v>-12.003797</v>
      </c>
      <c r="AC1315" s="861">
        <v>-11.923767</v>
      </c>
      <c r="AD1315" s="861">
        <v>-15.393129999999999</v>
      </c>
      <c r="AE1315" s="861">
        <v>99.716288000000006</v>
      </c>
      <c r="AF1315" s="861">
        <v>93.426490999999999</v>
      </c>
      <c r="AG1315" s="861">
        <v>85.335334000000003</v>
      </c>
      <c r="AH1315" s="861">
        <v>105.910156</v>
      </c>
      <c r="AI1315" s="861">
        <v>86.613506000000001</v>
      </c>
      <c r="AJ1315" s="861">
        <v>65.866724000000005</v>
      </c>
      <c r="AK1315" s="861">
        <v>-9.2008650000000003</v>
      </c>
      <c r="AL1315" s="861">
        <v>-11.571832000000001</v>
      </c>
      <c r="AM1315" s="861">
        <v>-8.1869219999999991</v>
      </c>
      <c r="AN1315" s="861">
        <v>89.144435999999999</v>
      </c>
      <c r="AO1315" s="861">
        <v>88.416900999999996</v>
      </c>
      <c r="AP1315" s="861">
        <v>86.465075999999996</v>
      </c>
      <c r="AQ1315" s="861">
        <v>85.103953000000004</v>
      </c>
      <c r="AR1315" s="861">
        <v>72.678280999999998</v>
      </c>
      <c r="AS1315" s="861">
        <v>62.855764000000001</v>
      </c>
      <c r="AT1315" s="861">
        <v>74.751412999999999</v>
      </c>
      <c r="AU1315" s="861">
        <v>70.072165999999996</v>
      </c>
      <c r="AV1315" s="861">
        <v>73.959231000000003</v>
      </c>
      <c r="AW1315" s="861">
        <v>75.325873999999999</v>
      </c>
      <c r="AX1315" s="861">
        <v>78.514589000000001</v>
      </c>
      <c r="AY1315" s="861">
        <v>75.280692999999999</v>
      </c>
      <c r="AZ1315" s="861">
        <v>-8.1139139999999994</v>
      </c>
      <c r="BA1315" s="861">
        <v>-0.202538</v>
      </c>
      <c r="BB1315" s="861">
        <v>-10.455131</v>
      </c>
      <c r="BC1315" s="861">
        <v>-11.243679999999999</v>
      </c>
      <c r="BD1315" s="861">
        <v>-11.344785999999999</v>
      </c>
      <c r="BE1315" s="861">
        <v>-6.4929410000000001</v>
      </c>
      <c r="BF1315" s="861">
        <v>66.563587999999996</v>
      </c>
      <c r="BG1315" s="861">
        <v>100.02438600000001</v>
      </c>
      <c r="BH1315" s="861">
        <v>116.490814</v>
      </c>
      <c r="BI1315" s="861">
        <v>38.013299000000004</v>
      </c>
      <c r="BJ1315" s="861">
        <v>77.357483000000002</v>
      </c>
      <c r="BK1315" s="861">
        <v>65.343035999999998</v>
      </c>
      <c r="BL1315" s="861">
        <v>1.7670220000000001</v>
      </c>
      <c r="BM1315" s="861">
        <v>-10.242295</v>
      </c>
      <c r="BN1315" s="861">
        <v>-8.9123059999999992</v>
      </c>
      <c r="BO1315" s="861">
        <v>5.4655100000000001</v>
      </c>
      <c r="BP1315" s="861">
        <v>2.9165380000000001</v>
      </c>
      <c r="BQ1315" s="861">
        <v>61.392612999999997</v>
      </c>
      <c r="BR1315" s="861">
        <v>71.273878999999994</v>
      </c>
      <c r="BS1315" s="861">
        <v>74.438041999999996</v>
      </c>
      <c r="BT1315" s="861">
        <v>57.710358999999997</v>
      </c>
      <c r="BU1315" s="861">
        <v>63.116098000000001</v>
      </c>
      <c r="BV1315" s="861">
        <v>62.067576000000003</v>
      </c>
      <c r="BW1315" s="861">
        <v>63.436050999999999</v>
      </c>
      <c r="BX1315" s="861">
        <v>-15.488795</v>
      </c>
      <c r="BY1315" s="861">
        <v>-15.710383</v>
      </c>
      <c r="BZ1315" s="861">
        <v>-9.4923909999999996</v>
      </c>
      <c r="CA1315" s="861">
        <v>-9.6429340000000003</v>
      </c>
      <c r="CB1315" s="861">
        <v>-12.194953</v>
      </c>
      <c r="CC1315" s="861">
        <v>-9.7618379999999991</v>
      </c>
      <c r="CD1315" s="861">
        <v>-12.665346</v>
      </c>
      <c r="CE1315" s="861">
        <v>-9.8218890000000005</v>
      </c>
      <c r="CF1315" s="861">
        <v>-15.360065000000001</v>
      </c>
      <c r="CG1315" s="861">
        <v>-10.449315</v>
      </c>
      <c r="CH1315" s="861">
        <v>-15.482602999999999</v>
      </c>
      <c r="CI1315" s="861">
        <v>-11.651728</v>
      </c>
      <c r="CJ1315" s="861">
        <v>-12.025439</v>
      </c>
      <c r="CK1315" s="861">
        <v>-8.9301519999999996</v>
      </c>
      <c r="CL1315" s="861">
        <v>-12.184348</v>
      </c>
      <c r="CM1315" s="861">
        <v>-8.3475900000000003</v>
      </c>
      <c r="CN1315" s="861">
        <v>-14.942280999999999</v>
      </c>
      <c r="CO1315" s="861">
        <v>-11.160273999999999</v>
      </c>
      <c r="CP1315" s="861">
        <v>-15.474831999999999</v>
      </c>
      <c r="CQ1315" s="861">
        <v>-12.135422</v>
      </c>
      <c r="CR1315" s="861">
        <v>-11.771528999999999</v>
      </c>
      <c r="CS1315" s="861">
        <v>-9.3074650000000005</v>
      </c>
      <c r="CT1315" s="861">
        <v>-12.482939</v>
      </c>
      <c r="CU1315" s="861">
        <v>-8.9985119999999998</v>
      </c>
      <c r="CV1315" s="861">
        <v>-15.505032999999999</v>
      </c>
      <c r="CW1315" s="861">
        <v>-9.3265910000000005</v>
      </c>
      <c r="CX1315" s="861">
        <v>-15.549894999999999</v>
      </c>
      <c r="CY1315" s="861">
        <v>-10.244595</v>
      </c>
      <c r="CZ1315" s="861">
        <v>-11.517238000000001</v>
      </c>
      <c r="DA1315" s="861">
        <v>-8.4628969999999999</v>
      </c>
      <c r="DB1315" s="861">
        <v>-12.214164999999999</v>
      </c>
      <c r="DC1315" s="861">
        <v>-8.025779</v>
      </c>
      <c r="DD1315" s="861">
        <v>-15.212232999999999</v>
      </c>
      <c r="DE1315" s="861">
        <v>-10.579708999999999</v>
      </c>
      <c r="DF1315" s="861">
        <v>-15.610405999999999</v>
      </c>
      <c r="DG1315" s="861">
        <v>-11.053471999999999</v>
      </c>
      <c r="DH1315" s="861">
        <v>-11.470105</v>
      </c>
      <c r="DI1315" s="861">
        <v>-8.8745790000000007</v>
      </c>
      <c r="DJ1315" s="861">
        <v>-12.022076999999999</v>
      </c>
      <c r="DK1315" s="861">
        <v>-9.1735340000000001</v>
      </c>
      <c r="DL1315" s="861">
        <v>-15.424253</v>
      </c>
      <c r="DM1315" s="861">
        <v>-12.283841000000001</v>
      </c>
      <c r="DN1315" s="861">
        <v>-15.610879000000001</v>
      </c>
      <c r="DO1315" s="861">
        <v>-12.029650999999999</v>
      </c>
      <c r="DP1315" s="861">
        <v>-12.081913</v>
      </c>
      <c r="DQ1315" s="861">
        <v>-9.7005630000000007</v>
      </c>
      <c r="DR1315" s="861">
        <v>-12.298500000000001</v>
      </c>
      <c r="DS1315" s="861">
        <v>-10.378748999999999</v>
      </c>
      <c r="DT1315" s="861">
        <v>-15.124222</v>
      </c>
      <c r="DU1315" s="861">
        <v>-12.886537000000001</v>
      </c>
      <c r="DV1315" s="861">
        <v>-15.41822</v>
      </c>
      <c r="DW1315" s="861">
        <v>-10.100408</v>
      </c>
      <c r="DX1315" s="861">
        <v>11.483278</v>
      </c>
      <c r="DY1315" s="861">
        <v>15.930861</v>
      </c>
      <c r="DZ1315" s="861">
        <v>152.94735399999999</v>
      </c>
      <c r="EA1315" s="861">
        <v>15.992965999999999</v>
      </c>
      <c r="EB1315" s="861">
        <v>121.87</v>
      </c>
      <c r="EC1315" s="861">
        <v>3.282</v>
      </c>
      <c r="ED1315" s="861">
        <v>393.8</v>
      </c>
      <c r="EE1315" s="861">
        <v>121.82</v>
      </c>
      <c r="EF1315" s="861">
        <v>5.3090000000000002</v>
      </c>
      <c r="EG1315" s="861">
        <v>633.20000000000005</v>
      </c>
      <c r="EH1315" s="861">
        <v>121.92</v>
      </c>
      <c r="EI1315" s="861">
        <v>0</v>
      </c>
      <c r="EJ1315" s="861">
        <v>1.6</v>
      </c>
      <c r="EK1315" s="861">
        <v>10.930596</v>
      </c>
      <c r="EL1315" s="861">
        <v>17.092048999999999</v>
      </c>
      <c r="EM1315" s="861">
        <v>-19.117518</v>
      </c>
      <c r="EN1315" s="861">
        <v>-11.626538999999999</v>
      </c>
      <c r="EO1315" s="861">
        <v>90.960744000000005</v>
      </c>
      <c r="EP1315" s="861">
        <v>-11.528057</v>
      </c>
      <c r="EQ1315" s="861">
        <v>-11.944345</v>
      </c>
      <c r="ER1315" s="861">
        <v>6033.6972770000002</v>
      </c>
      <c r="ES1315" s="861">
        <v>14063.364208000001</v>
      </c>
      <c r="ET1315" s="861">
        <v>13041.564421999999</v>
      </c>
      <c r="EU1315" s="861"/>
      <c r="EV1315" s="861"/>
      <c r="EW1315" s="861"/>
      <c r="EX1315" s="861"/>
      <c r="EY1315" s="861"/>
      <c r="EZ1315" s="861"/>
      <c r="FA1315" s="861"/>
      <c r="FB1315" s="861"/>
      <c r="FC1315" s="861"/>
      <c r="FD1315" s="861"/>
    </row>
    <row r="1316" spans="1:160" x14ac:dyDescent="0.25">
      <c r="A1316" s="837">
        <v>46142</v>
      </c>
      <c r="B1316" s="836">
        <v>0.28395833333333331</v>
      </c>
      <c r="C1316" s="861">
        <v>74400</v>
      </c>
      <c r="D1316" s="861">
        <v>0</v>
      </c>
      <c r="E1316" s="861">
        <v>0</v>
      </c>
      <c r="F1316" s="861">
        <v>73.109165000000004</v>
      </c>
      <c r="G1316" s="861">
        <v>71.627016999999995</v>
      </c>
      <c r="H1316" s="861">
        <v>63.875286000000003</v>
      </c>
      <c r="I1316" s="861">
        <v>74.040746999999996</v>
      </c>
      <c r="J1316" s="861">
        <v>71.533180999999999</v>
      </c>
      <c r="K1316" s="861">
        <v>71.089423999999994</v>
      </c>
      <c r="L1316" s="861">
        <v>73.837312999999995</v>
      </c>
      <c r="M1316" s="861">
        <v>74.356573999999995</v>
      </c>
      <c r="N1316" s="861">
        <v>-10.372525</v>
      </c>
      <c r="O1316" s="861">
        <v>-10.522339000000001</v>
      </c>
      <c r="P1316" s="861">
        <v>-10.444845000000001</v>
      </c>
      <c r="Q1316" s="861">
        <v>-9.1030750000000005</v>
      </c>
      <c r="R1316" s="861">
        <v>-7.8305879999999997</v>
      </c>
      <c r="S1316" s="861">
        <v>-5.3933910000000003</v>
      </c>
      <c r="T1316" s="861">
        <v>74.457569000000007</v>
      </c>
      <c r="U1316" s="861">
        <v>72.431826000000001</v>
      </c>
      <c r="V1316" s="861">
        <v>89.979913999999994</v>
      </c>
      <c r="W1316" s="861">
        <v>89.035801000000006</v>
      </c>
      <c r="X1316" s="861">
        <v>-8.5096260000000008</v>
      </c>
      <c r="Y1316" s="861">
        <v>-8.1678899999999999</v>
      </c>
      <c r="Z1316" s="861">
        <v>-12.600802</v>
      </c>
      <c r="AA1316" s="861">
        <v>-11.886811</v>
      </c>
      <c r="AB1316" s="861">
        <v>-11.870486</v>
      </c>
      <c r="AC1316" s="861">
        <v>-11.809768999999999</v>
      </c>
      <c r="AD1316" s="861">
        <v>-15.298517</v>
      </c>
      <c r="AE1316" s="861">
        <v>99.728977</v>
      </c>
      <c r="AF1316" s="861">
        <v>93.496331999999995</v>
      </c>
      <c r="AG1316" s="861">
        <v>85.392053000000004</v>
      </c>
      <c r="AH1316" s="861">
        <v>106.108891</v>
      </c>
      <c r="AI1316" s="861">
        <v>86.684531000000007</v>
      </c>
      <c r="AJ1316" s="861">
        <v>65.819939000000005</v>
      </c>
      <c r="AK1316" s="861">
        <v>-9.0895849999999996</v>
      </c>
      <c r="AL1316" s="861">
        <v>-11.500437</v>
      </c>
      <c r="AM1316" s="861">
        <v>-8.1350920000000002</v>
      </c>
      <c r="AN1316" s="861">
        <v>89.055407000000002</v>
      </c>
      <c r="AO1316" s="861">
        <v>88.371228000000002</v>
      </c>
      <c r="AP1316" s="861">
        <v>86.347185999999994</v>
      </c>
      <c r="AQ1316" s="861">
        <v>84.980033000000006</v>
      </c>
      <c r="AR1316" s="861">
        <v>72.615360999999993</v>
      </c>
      <c r="AS1316" s="861">
        <v>62.780962000000002</v>
      </c>
      <c r="AT1316" s="861">
        <v>74.542957999999999</v>
      </c>
      <c r="AU1316" s="861">
        <v>69.655146000000002</v>
      </c>
      <c r="AV1316" s="861">
        <v>73.837297000000007</v>
      </c>
      <c r="AW1316" s="861">
        <v>74.829565000000002</v>
      </c>
      <c r="AX1316" s="861">
        <v>78.181324000000004</v>
      </c>
      <c r="AY1316" s="861">
        <v>75.140037000000007</v>
      </c>
      <c r="AZ1316" s="861">
        <v>-7.9210000000000003</v>
      </c>
      <c r="BA1316" s="861">
        <v>-0.83540099999999995</v>
      </c>
      <c r="BB1316" s="861">
        <v>-10.295612</v>
      </c>
      <c r="BC1316" s="861">
        <v>-11.154952</v>
      </c>
      <c r="BD1316" s="861">
        <v>-11.189745</v>
      </c>
      <c r="BE1316" s="861">
        <v>-6.2172029999999996</v>
      </c>
      <c r="BF1316" s="861">
        <v>67.805435000000003</v>
      </c>
      <c r="BG1316" s="861">
        <v>99.364530999999999</v>
      </c>
      <c r="BH1316" s="861">
        <v>116.431301</v>
      </c>
      <c r="BI1316" s="861">
        <v>37.428809999999999</v>
      </c>
      <c r="BJ1316" s="861">
        <v>76.481772000000007</v>
      </c>
      <c r="BK1316" s="861">
        <v>65.339260999999993</v>
      </c>
      <c r="BL1316" s="861">
        <v>1.0211209999999999</v>
      </c>
      <c r="BM1316" s="861">
        <v>-9.9821770000000001</v>
      </c>
      <c r="BN1316" s="861">
        <v>-8.8091640000000009</v>
      </c>
      <c r="BO1316" s="861">
        <v>5.8137610000000004</v>
      </c>
      <c r="BP1316" s="861">
        <v>3.0343629999999999</v>
      </c>
      <c r="BQ1316" s="861">
        <v>61.126486</v>
      </c>
      <c r="BR1316" s="861">
        <v>70.125062</v>
      </c>
      <c r="BS1316" s="861">
        <v>73.593963000000002</v>
      </c>
      <c r="BT1316" s="861">
        <v>57.992756</v>
      </c>
      <c r="BU1316" s="861">
        <v>62.871794000000001</v>
      </c>
      <c r="BV1316" s="861">
        <v>62.359549999999999</v>
      </c>
      <c r="BW1316" s="861">
        <v>63.353316</v>
      </c>
      <c r="BX1316" s="861">
        <v>-15.525093999999999</v>
      </c>
      <c r="BY1316" s="861">
        <v>-15.634465000000001</v>
      </c>
      <c r="BZ1316" s="861">
        <v>-9.2118839999999995</v>
      </c>
      <c r="CA1316" s="861">
        <v>-9.4280010000000001</v>
      </c>
      <c r="CB1316" s="861">
        <v>-12.198098999999999</v>
      </c>
      <c r="CC1316" s="861">
        <v>-9.7665699999999998</v>
      </c>
      <c r="CD1316" s="861">
        <v>-12.659732</v>
      </c>
      <c r="CE1316" s="861">
        <v>-9.8524270000000005</v>
      </c>
      <c r="CF1316" s="861">
        <v>-15.363908</v>
      </c>
      <c r="CG1316" s="861">
        <v>-10.444673999999999</v>
      </c>
      <c r="CH1316" s="861">
        <v>-15.476298</v>
      </c>
      <c r="CI1316" s="861">
        <v>-11.668517</v>
      </c>
      <c r="CJ1316" s="861">
        <v>-12.05448</v>
      </c>
      <c r="CK1316" s="861">
        <v>-8.9456539999999993</v>
      </c>
      <c r="CL1316" s="861">
        <v>-12.170261</v>
      </c>
      <c r="CM1316" s="861">
        <v>-8.3509080000000004</v>
      </c>
      <c r="CN1316" s="861">
        <v>-14.908756</v>
      </c>
      <c r="CO1316" s="861">
        <v>-11.164561000000001</v>
      </c>
      <c r="CP1316" s="861">
        <v>-15.491484</v>
      </c>
      <c r="CQ1316" s="861">
        <v>-12.155753000000001</v>
      </c>
      <c r="CR1316" s="861">
        <v>-11.791378</v>
      </c>
      <c r="CS1316" s="861">
        <v>-9.3234870000000001</v>
      </c>
      <c r="CT1316" s="861">
        <v>-12.458256</v>
      </c>
      <c r="CU1316" s="861">
        <v>-8.9795879999999997</v>
      </c>
      <c r="CV1316" s="861">
        <v>-15.492540999999999</v>
      </c>
      <c r="CW1316" s="861">
        <v>-9.3353160000000006</v>
      </c>
      <c r="CX1316" s="861">
        <v>-15.5168</v>
      </c>
      <c r="CY1316" s="861">
        <v>-10.256377000000001</v>
      </c>
      <c r="CZ1316" s="861">
        <v>-11.528573</v>
      </c>
      <c r="DA1316" s="861">
        <v>-8.4706609999999998</v>
      </c>
      <c r="DB1316" s="861">
        <v>-12.245524</v>
      </c>
      <c r="DC1316" s="861">
        <v>-8.0293270000000003</v>
      </c>
      <c r="DD1316" s="861">
        <v>-15.222364000000001</v>
      </c>
      <c r="DE1316" s="861">
        <v>-10.584128</v>
      </c>
      <c r="DF1316" s="861">
        <v>-15.618855</v>
      </c>
      <c r="DG1316" s="861">
        <v>-11.05857</v>
      </c>
      <c r="DH1316" s="861">
        <v>-11.474265000000001</v>
      </c>
      <c r="DI1316" s="861">
        <v>-8.8944069999999993</v>
      </c>
      <c r="DJ1316" s="861">
        <v>-12.008106</v>
      </c>
      <c r="DK1316" s="861">
        <v>-9.1661870000000008</v>
      </c>
      <c r="DL1316" s="861">
        <v>-15.418303999999999</v>
      </c>
      <c r="DM1316" s="861">
        <v>-12.298645</v>
      </c>
      <c r="DN1316" s="861">
        <v>-15.597548</v>
      </c>
      <c r="DO1316" s="861">
        <v>-12.02534</v>
      </c>
      <c r="DP1316" s="861">
        <v>-12.077131</v>
      </c>
      <c r="DQ1316" s="861">
        <v>-9.7030600000000007</v>
      </c>
      <c r="DR1316" s="861">
        <v>-12.293001</v>
      </c>
      <c r="DS1316" s="861">
        <v>-10.382657999999999</v>
      </c>
      <c r="DT1316" s="861">
        <v>-15.113545</v>
      </c>
      <c r="DU1316" s="861">
        <v>-12.885797999999999</v>
      </c>
      <c r="DV1316" s="861">
        <v>-15.450618</v>
      </c>
      <c r="DW1316" s="861">
        <v>-10.104839999999999</v>
      </c>
      <c r="DX1316" s="861">
        <v>11.621943</v>
      </c>
      <c r="DY1316" s="861">
        <v>16.063061999999999</v>
      </c>
      <c r="DZ1316" s="861">
        <v>152.44362599999999</v>
      </c>
      <c r="EA1316" s="861">
        <v>16.118848</v>
      </c>
      <c r="EB1316" s="861">
        <v>122.48</v>
      </c>
      <c r="EC1316" s="861">
        <v>1.2410000000000001</v>
      </c>
      <c r="ED1316" s="861">
        <v>134.19999999999999</v>
      </c>
      <c r="EE1316" s="861">
        <v>122.43</v>
      </c>
      <c r="EF1316" s="861">
        <v>5.28</v>
      </c>
      <c r="EG1316" s="861">
        <v>633.9</v>
      </c>
      <c r="EH1316" s="861">
        <v>122.46</v>
      </c>
      <c r="EI1316" s="861">
        <v>0</v>
      </c>
      <c r="EJ1316" s="861">
        <v>1.5</v>
      </c>
      <c r="EK1316" s="861">
        <v>10.734546</v>
      </c>
      <c r="EL1316" s="861">
        <v>17.23085</v>
      </c>
      <c r="EM1316" s="861">
        <v>-18.869637999999998</v>
      </c>
      <c r="EN1316" s="861">
        <v>-11.417089000000001</v>
      </c>
      <c r="EO1316" s="861">
        <v>90.736412000000001</v>
      </c>
      <c r="EP1316" s="861">
        <v>-11.328913</v>
      </c>
      <c r="EQ1316" s="861">
        <v>-11.947443</v>
      </c>
      <c r="ER1316" s="861">
        <v>6039.1772529999998</v>
      </c>
      <c r="ES1316" s="861">
        <v>14073.93046</v>
      </c>
      <c r="ET1316" s="861">
        <v>13041.590281999999</v>
      </c>
      <c r="EU1316" s="861"/>
      <c r="EV1316" s="861"/>
      <c r="EW1316" s="861"/>
      <c r="EX1316" s="861"/>
      <c r="EY1316" s="861"/>
      <c r="EZ1316" s="861"/>
      <c r="FA1316" s="861"/>
      <c r="FB1316" s="861"/>
      <c r="FC1316" s="861"/>
      <c r="FD1316" s="861"/>
    </row>
    <row r="1317" spans="1:160" x14ac:dyDescent="0.25">
      <c r="A1317" s="837">
        <v>46142</v>
      </c>
      <c r="B1317" s="836">
        <v>0.28465277777777781</v>
      </c>
      <c r="C1317" s="861">
        <v>74460</v>
      </c>
      <c r="D1317" s="861">
        <v>0</v>
      </c>
      <c r="E1317" s="861">
        <v>0</v>
      </c>
      <c r="F1317" s="861">
        <v>72.941361999999998</v>
      </c>
      <c r="G1317" s="861">
        <v>71.551809000000006</v>
      </c>
      <c r="H1317" s="861">
        <v>63.800665000000002</v>
      </c>
      <c r="I1317" s="861">
        <v>74.028970999999999</v>
      </c>
      <c r="J1317" s="861">
        <v>71.446719000000002</v>
      </c>
      <c r="K1317" s="861">
        <v>71.090338000000003</v>
      </c>
      <c r="L1317" s="861">
        <v>73.808015999999995</v>
      </c>
      <c r="M1317" s="861">
        <v>74.339554000000007</v>
      </c>
      <c r="N1317" s="861">
        <v>-10.305659</v>
      </c>
      <c r="O1317" s="861">
        <v>-10.379849</v>
      </c>
      <c r="P1317" s="861">
        <v>-10.314109999999999</v>
      </c>
      <c r="Q1317" s="861">
        <v>-9.0450020000000002</v>
      </c>
      <c r="R1317" s="861">
        <v>-7.673495</v>
      </c>
      <c r="S1317" s="861">
        <v>-4.9719119999999997</v>
      </c>
      <c r="T1317" s="861">
        <v>74.289709999999999</v>
      </c>
      <c r="U1317" s="861">
        <v>72.594038999999995</v>
      </c>
      <c r="V1317" s="861">
        <v>89.841415999999995</v>
      </c>
      <c r="W1317" s="861">
        <v>88.991501</v>
      </c>
      <c r="X1317" s="861">
        <v>-8.443892</v>
      </c>
      <c r="Y1317" s="861">
        <v>-7.9840479999999996</v>
      </c>
      <c r="Z1317" s="861">
        <v>-12.526858000000001</v>
      </c>
      <c r="AA1317" s="861">
        <v>-11.794124</v>
      </c>
      <c r="AB1317" s="861">
        <v>-11.797578</v>
      </c>
      <c r="AC1317" s="861">
        <v>-11.708163000000001</v>
      </c>
      <c r="AD1317" s="861">
        <v>-15.220825</v>
      </c>
      <c r="AE1317" s="861">
        <v>99.800077000000002</v>
      </c>
      <c r="AF1317" s="861">
        <v>93.503433999999999</v>
      </c>
      <c r="AG1317" s="861">
        <v>85.393378999999996</v>
      </c>
      <c r="AH1317" s="861">
        <v>105.94697499999999</v>
      </c>
      <c r="AI1317" s="861">
        <v>86.529443999999998</v>
      </c>
      <c r="AJ1317" s="861">
        <v>65.923210999999995</v>
      </c>
      <c r="AK1317" s="861">
        <v>-9.0334179999999993</v>
      </c>
      <c r="AL1317" s="861">
        <v>-11.393307999999999</v>
      </c>
      <c r="AM1317" s="861">
        <v>-8.0977750000000004</v>
      </c>
      <c r="AN1317" s="861">
        <v>88.971354000000005</v>
      </c>
      <c r="AO1317" s="861">
        <v>88.280869999999993</v>
      </c>
      <c r="AP1317" s="861">
        <v>86.266206999999994</v>
      </c>
      <c r="AQ1317" s="861">
        <v>84.895585999999994</v>
      </c>
      <c r="AR1317" s="861">
        <v>72.524416000000002</v>
      </c>
      <c r="AS1317" s="861">
        <v>62.716377999999999</v>
      </c>
      <c r="AT1317" s="861">
        <v>74.405506000000003</v>
      </c>
      <c r="AU1317" s="861">
        <v>69.320035000000004</v>
      </c>
      <c r="AV1317" s="861">
        <v>73.652771000000001</v>
      </c>
      <c r="AW1317" s="861">
        <v>74.414592999999996</v>
      </c>
      <c r="AX1317" s="861">
        <v>77.692188000000002</v>
      </c>
      <c r="AY1317" s="861">
        <v>74.723102999999995</v>
      </c>
      <c r="AZ1317" s="861">
        <v>-7.71976</v>
      </c>
      <c r="BA1317" s="861">
        <v>-0.50457799999999997</v>
      </c>
      <c r="BB1317" s="861">
        <v>-10.145478000000001</v>
      </c>
      <c r="BC1317" s="861">
        <v>-10.984871999999999</v>
      </c>
      <c r="BD1317" s="861">
        <v>-11.035638000000001</v>
      </c>
      <c r="BE1317" s="861">
        <v>-6.0231500000000002</v>
      </c>
      <c r="BF1317" s="861">
        <v>62.335594999999998</v>
      </c>
      <c r="BG1317" s="861">
        <v>98.728067999999993</v>
      </c>
      <c r="BH1317" s="861">
        <v>116.197598</v>
      </c>
      <c r="BI1317" s="861">
        <v>36.859347</v>
      </c>
      <c r="BJ1317" s="861">
        <v>75.706506000000005</v>
      </c>
      <c r="BK1317" s="861">
        <v>65.410726999999994</v>
      </c>
      <c r="BL1317" s="861">
        <v>0.56669800000000004</v>
      </c>
      <c r="BM1317" s="861">
        <v>-9.7863860000000003</v>
      </c>
      <c r="BN1317" s="861">
        <v>-8.598255</v>
      </c>
      <c r="BO1317" s="861">
        <v>6.0369229999999998</v>
      </c>
      <c r="BP1317" s="861">
        <v>3.144882</v>
      </c>
      <c r="BQ1317" s="861">
        <v>60.852181000000002</v>
      </c>
      <c r="BR1317" s="861">
        <v>69.218832000000006</v>
      </c>
      <c r="BS1317" s="861">
        <v>72.767253999999994</v>
      </c>
      <c r="BT1317" s="861">
        <v>58.198349999999998</v>
      </c>
      <c r="BU1317" s="861">
        <v>62.724398000000001</v>
      </c>
      <c r="BV1317" s="861">
        <v>62.539650999999999</v>
      </c>
      <c r="BW1317" s="861">
        <v>63.275396000000001</v>
      </c>
      <c r="BX1317" s="861">
        <v>-15.419772999999999</v>
      </c>
      <c r="BY1317" s="861">
        <v>-15.580731</v>
      </c>
      <c r="BZ1317" s="861">
        <v>-8.9528379999999999</v>
      </c>
      <c r="CA1317" s="861">
        <v>-9.2321430000000007</v>
      </c>
      <c r="CB1317" s="861">
        <v>-12.225046000000001</v>
      </c>
      <c r="CC1317" s="861">
        <v>-9.7855509999999999</v>
      </c>
      <c r="CD1317" s="861">
        <v>-12.695767</v>
      </c>
      <c r="CE1317" s="861">
        <v>-9.8667189999999998</v>
      </c>
      <c r="CF1317" s="861">
        <v>-15.382885999999999</v>
      </c>
      <c r="CG1317" s="861">
        <v>-10.494972000000001</v>
      </c>
      <c r="CH1317" s="861">
        <v>-15.466461000000001</v>
      </c>
      <c r="CI1317" s="861">
        <v>-11.660621000000001</v>
      </c>
      <c r="CJ1317" s="861">
        <v>-12.061175</v>
      </c>
      <c r="CK1317" s="861">
        <v>-8.9674219999999991</v>
      </c>
      <c r="CL1317" s="861">
        <v>-12.219925999999999</v>
      </c>
      <c r="CM1317" s="861">
        <v>-8.3820180000000004</v>
      </c>
      <c r="CN1317" s="861">
        <v>-14.924882</v>
      </c>
      <c r="CO1317" s="861">
        <v>-11.162255999999999</v>
      </c>
      <c r="CP1317" s="861">
        <v>-15.462835999999999</v>
      </c>
      <c r="CQ1317" s="861">
        <v>-12.143267</v>
      </c>
      <c r="CR1317" s="861">
        <v>-11.806666</v>
      </c>
      <c r="CS1317" s="861">
        <v>-9.3377780000000001</v>
      </c>
      <c r="CT1317" s="861">
        <v>-12.498578</v>
      </c>
      <c r="CU1317" s="861">
        <v>-9.0178150000000006</v>
      </c>
      <c r="CV1317" s="861">
        <v>-15.506546</v>
      </c>
      <c r="CW1317" s="861">
        <v>-9.3346520000000002</v>
      </c>
      <c r="CX1317" s="861">
        <v>-15.542994999999999</v>
      </c>
      <c r="CY1317" s="861">
        <v>-10.253246000000001</v>
      </c>
      <c r="CZ1317" s="861">
        <v>-11.543312999999999</v>
      </c>
      <c r="DA1317" s="861">
        <v>-8.4761369999999996</v>
      </c>
      <c r="DB1317" s="861">
        <v>-12.271755000000001</v>
      </c>
      <c r="DC1317" s="861">
        <v>-8.0488350000000004</v>
      </c>
      <c r="DD1317" s="861">
        <v>-15.25568</v>
      </c>
      <c r="DE1317" s="861">
        <v>-10.593244</v>
      </c>
      <c r="DF1317" s="861">
        <v>-15.619294</v>
      </c>
      <c r="DG1317" s="861">
        <v>-11.070758</v>
      </c>
      <c r="DH1317" s="861">
        <v>-11.507159</v>
      </c>
      <c r="DI1317" s="861">
        <v>-8.8956189999999999</v>
      </c>
      <c r="DJ1317" s="861">
        <v>-12.034748</v>
      </c>
      <c r="DK1317" s="861">
        <v>-9.1599009999999996</v>
      </c>
      <c r="DL1317" s="861">
        <v>-15.455254</v>
      </c>
      <c r="DM1317" s="861">
        <v>-12.308094000000001</v>
      </c>
      <c r="DN1317" s="861">
        <v>-15.639654999999999</v>
      </c>
      <c r="DO1317" s="861">
        <v>-12.037077</v>
      </c>
      <c r="DP1317" s="861">
        <v>-12.115237</v>
      </c>
      <c r="DQ1317" s="861">
        <v>-9.6986450000000008</v>
      </c>
      <c r="DR1317" s="861">
        <v>-12.334728</v>
      </c>
      <c r="DS1317" s="861">
        <v>-10.373072000000001</v>
      </c>
      <c r="DT1317" s="861">
        <v>-15.148111</v>
      </c>
      <c r="DU1317" s="861">
        <v>-12.90987</v>
      </c>
      <c r="DV1317" s="861">
        <v>-15.457447</v>
      </c>
      <c r="DW1317" s="861">
        <v>-10.106449</v>
      </c>
      <c r="DX1317" s="861">
        <v>11.585587</v>
      </c>
      <c r="DY1317" s="861">
        <v>16.180536</v>
      </c>
      <c r="DZ1317" s="861">
        <v>152.28109599999999</v>
      </c>
      <c r="EA1317" s="861">
        <v>16.241133999999999</v>
      </c>
      <c r="EB1317" s="861">
        <v>122.57</v>
      </c>
      <c r="EC1317" s="861">
        <v>1.242</v>
      </c>
      <c r="ED1317" s="861">
        <v>134.30000000000001</v>
      </c>
      <c r="EE1317" s="861">
        <v>122.51</v>
      </c>
      <c r="EF1317" s="861">
        <v>5.29</v>
      </c>
      <c r="EG1317" s="861">
        <v>635.20000000000005</v>
      </c>
      <c r="EH1317" s="861">
        <v>122.53</v>
      </c>
      <c r="EI1317" s="861">
        <v>0</v>
      </c>
      <c r="EJ1317" s="861">
        <v>1.4</v>
      </c>
      <c r="EK1317" s="861">
        <v>10.836755</v>
      </c>
      <c r="EL1317" s="861">
        <v>17.268474999999999</v>
      </c>
      <c r="EM1317" s="861">
        <v>-18.934529999999999</v>
      </c>
      <c r="EN1317" s="861">
        <v>-11.231552000000001</v>
      </c>
      <c r="EO1317" s="861">
        <v>90.663925000000006</v>
      </c>
      <c r="EP1317" s="861">
        <v>-11.136056</v>
      </c>
      <c r="EQ1317" s="861">
        <v>-11.963753000000001</v>
      </c>
      <c r="ER1317" s="861">
        <v>6041.4154079999998</v>
      </c>
      <c r="ES1317" s="861">
        <v>14084.509083000001</v>
      </c>
      <c r="ET1317" s="861">
        <v>13041.616142999999</v>
      </c>
      <c r="EU1317" s="861"/>
      <c r="EV1317" s="861"/>
      <c r="EW1317" s="861"/>
      <c r="EX1317" s="861"/>
      <c r="EY1317" s="861"/>
      <c r="EZ1317" s="861"/>
      <c r="FA1317" s="861"/>
      <c r="FB1317" s="861"/>
      <c r="FC1317" s="861"/>
      <c r="FD1317" s="861"/>
    </row>
    <row r="1318" spans="1:160" x14ac:dyDescent="0.25">
      <c r="A1318" s="837">
        <v>46142</v>
      </c>
      <c r="B1318" s="836">
        <v>0.28534722222222225</v>
      </c>
      <c r="C1318" s="861">
        <v>74520</v>
      </c>
      <c r="D1318" s="861">
        <v>0</v>
      </c>
      <c r="E1318" s="861">
        <v>0</v>
      </c>
      <c r="F1318" s="861">
        <v>72.871381</v>
      </c>
      <c r="G1318" s="861">
        <v>71.500799000000001</v>
      </c>
      <c r="H1318" s="861">
        <v>63.768447000000002</v>
      </c>
      <c r="I1318" s="861">
        <v>74.012463999999994</v>
      </c>
      <c r="J1318" s="861">
        <v>71.310957999999999</v>
      </c>
      <c r="K1318" s="861">
        <v>71.076319999999996</v>
      </c>
      <c r="L1318" s="861">
        <v>73.778360000000006</v>
      </c>
      <c r="M1318" s="861">
        <v>74.293429000000003</v>
      </c>
      <c r="N1318" s="861">
        <v>-10.212476000000001</v>
      </c>
      <c r="O1318" s="861">
        <v>-10.245339</v>
      </c>
      <c r="P1318" s="861">
        <v>-10.092775</v>
      </c>
      <c r="Q1318" s="861">
        <v>-8.9073189999999993</v>
      </c>
      <c r="R1318" s="861">
        <v>-7.296335</v>
      </c>
      <c r="S1318" s="861">
        <v>-4.905869</v>
      </c>
      <c r="T1318" s="861">
        <v>74.194784999999996</v>
      </c>
      <c r="U1318" s="861">
        <v>72.740791999999999</v>
      </c>
      <c r="V1318" s="861">
        <v>89.790126000000001</v>
      </c>
      <c r="W1318" s="861">
        <v>88.943485999999993</v>
      </c>
      <c r="X1318" s="861">
        <v>-8.3514499999999998</v>
      </c>
      <c r="Y1318" s="861">
        <v>-7.8643689999999999</v>
      </c>
      <c r="Z1318" s="861">
        <v>-12.435053999999999</v>
      </c>
      <c r="AA1318" s="861">
        <v>-11.690193000000001</v>
      </c>
      <c r="AB1318" s="861">
        <v>-11.698059000000001</v>
      </c>
      <c r="AC1318" s="861">
        <v>-11.776648</v>
      </c>
      <c r="AD1318" s="861">
        <v>-15.130751</v>
      </c>
      <c r="AE1318" s="861">
        <v>99.794068999999993</v>
      </c>
      <c r="AF1318" s="861">
        <v>93.463476999999997</v>
      </c>
      <c r="AG1318" s="861">
        <v>85.479913999999994</v>
      </c>
      <c r="AH1318" s="861">
        <v>106.063833</v>
      </c>
      <c r="AI1318" s="861">
        <v>86.554706999999993</v>
      </c>
      <c r="AJ1318" s="861">
        <v>65.777439999999999</v>
      </c>
      <c r="AK1318" s="861">
        <v>-8.9272369999999999</v>
      </c>
      <c r="AL1318" s="861">
        <v>-11.302258999999999</v>
      </c>
      <c r="AM1318" s="861">
        <v>-8.0577260000000006</v>
      </c>
      <c r="AN1318" s="861">
        <v>88.905101000000002</v>
      </c>
      <c r="AO1318" s="861">
        <v>88.268417999999997</v>
      </c>
      <c r="AP1318" s="861">
        <v>86.184932000000003</v>
      </c>
      <c r="AQ1318" s="861">
        <v>84.837985000000003</v>
      </c>
      <c r="AR1318" s="861">
        <v>72.413728000000006</v>
      </c>
      <c r="AS1318" s="861">
        <v>62.648542999999997</v>
      </c>
      <c r="AT1318" s="861">
        <v>74.308527999999995</v>
      </c>
      <c r="AU1318" s="861">
        <v>69.015755999999996</v>
      </c>
      <c r="AV1318" s="861">
        <v>73.333962999999997</v>
      </c>
      <c r="AW1318" s="861">
        <v>74.161559999999994</v>
      </c>
      <c r="AX1318" s="861">
        <v>77.613219999999998</v>
      </c>
      <c r="AY1318" s="861">
        <v>74.611321000000004</v>
      </c>
      <c r="AZ1318" s="861">
        <v>-7.5320980000000004</v>
      </c>
      <c r="BA1318" s="861">
        <v>-0.64082499999999998</v>
      </c>
      <c r="BB1318" s="861">
        <v>-9.9180489999999999</v>
      </c>
      <c r="BC1318" s="861">
        <v>-10.872268</v>
      </c>
      <c r="BD1318" s="861">
        <v>-10.825745</v>
      </c>
      <c r="BE1318" s="861">
        <v>-5.8364079999999996</v>
      </c>
      <c r="BF1318" s="861">
        <v>64.698566999999997</v>
      </c>
      <c r="BG1318" s="861">
        <v>98.285049000000001</v>
      </c>
      <c r="BH1318" s="861">
        <v>115.48908400000001</v>
      </c>
      <c r="BI1318" s="861">
        <v>36.346183000000003</v>
      </c>
      <c r="BJ1318" s="861">
        <v>75.169972000000001</v>
      </c>
      <c r="BK1318" s="861">
        <v>65.521007999999995</v>
      </c>
      <c r="BL1318" s="861">
        <v>0.26940900000000001</v>
      </c>
      <c r="BM1318" s="861">
        <v>-9.5522550000000006</v>
      </c>
      <c r="BN1318" s="861">
        <v>-8.442259</v>
      </c>
      <c r="BO1318" s="861">
        <v>6.1766350000000001</v>
      </c>
      <c r="BP1318" s="861">
        <v>3.1927829999999999</v>
      </c>
      <c r="BQ1318" s="861">
        <v>60.598773999999999</v>
      </c>
      <c r="BR1318" s="861">
        <v>68.471763999999993</v>
      </c>
      <c r="BS1318" s="861">
        <v>72.068247</v>
      </c>
      <c r="BT1318" s="861">
        <v>58.384576000000003</v>
      </c>
      <c r="BU1318" s="861">
        <v>62.565145999999999</v>
      </c>
      <c r="BV1318" s="861">
        <v>62.623444999999997</v>
      </c>
      <c r="BW1318" s="861">
        <v>63.242189000000003</v>
      </c>
      <c r="BX1318" s="861">
        <v>-15.367353</v>
      </c>
      <c r="BY1318" s="861">
        <v>-15.454447</v>
      </c>
      <c r="BZ1318" s="861">
        <v>-8.7538180000000008</v>
      </c>
      <c r="CA1318" s="861">
        <v>-9.1412879999999994</v>
      </c>
      <c r="CB1318" s="861">
        <v>-12.234539</v>
      </c>
      <c r="CC1318" s="861">
        <v>-9.7978190000000005</v>
      </c>
      <c r="CD1318" s="861">
        <v>-12.698193</v>
      </c>
      <c r="CE1318" s="861">
        <v>-9.85975</v>
      </c>
      <c r="CF1318" s="861">
        <v>-15.374193999999999</v>
      </c>
      <c r="CG1318" s="861">
        <v>-10.467091</v>
      </c>
      <c r="CH1318" s="861">
        <v>-15.493518</v>
      </c>
      <c r="CI1318" s="861">
        <v>-11.653167</v>
      </c>
      <c r="CJ1318" s="861">
        <v>-12.097504000000001</v>
      </c>
      <c r="CK1318" s="861">
        <v>-8.9918560000000003</v>
      </c>
      <c r="CL1318" s="861">
        <v>-12.221408</v>
      </c>
      <c r="CM1318" s="861">
        <v>-8.3820870000000003</v>
      </c>
      <c r="CN1318" s="861">
        <v>-14.945520999999999</v>
      </c>
      <c r="CO1318" s="861">
        <v>-11.17619</v>
      </c>
      <c r="CP1318" s="861">
        <v>-15.461945999999999</v>
      </c>
      <c r="CQ1318" s="861">
        <v>-12.164512999999999</v>
      </c>
      <c r="CR1318" s="861">
        <v>-11.826489</v>
      </c>
      <c r="CS1318" s="861">
        <v>-9.3387709999999995</v>
      </c>
      <c r="CT1318" s="861">
        <v>-12.497341</v>
      </c>
      <c r="CU1318" s="861">
        <v>-9.0081500000000005</v>
      </c>
      <c r="CV1318" s="861">
        <v>-15.496781</v>
      </c>
      <c r="CW1318" s="861">
        <v>-9.3460789999999996</v>
      </c>
      <c r="CX1318" s="861">
        <v>-15.530347000000001</v>
      </c>
      <c r="CY1318" s="861">
        <v>-10.280139999999999</v>
      </c>
      <c r="CZ1318" s="861">
        <v>-11.554736</v>
      </c>
      <c r="DA1318" s="861">
        <v>-8.5114219999999996</v>
      </c>
      <c r="DB1318" s="861">
        <v>-12.222004999999999</v>
      </c>
      <c r="DC1318" s="861">
        <v>-8.0592989999999993</v>
      </c>
      <c r="DD1318" s="861">
        <v>-15.255561</v>
      </c>
      <c r="DE1318" s="861">
        <v>-10.612385</v>
      </c>
      <c r="DF1318" s="861">
        <v>-15.614314</v>
      </c>
      <c r="DG1318" s="861">
        <v>-11.062053000000001</v>
      </c>
      <c r="DH1318" s="861">
        <v>-11.50033</v>
      </c>
      <c r="DI1318" s="861">
        <v>-8.9202639999999995</v>
      </c>
      <c r="DJ1318" s="861">
        <v>-12.021379</v>
      </c>
      <c r="DK1318" s="861">
        <v>-9.185962</v>
      </c>
      <c r="DL1318" s="861">
        <v>-15.459311</v>
      </c>
      <c r="DM1318" s="861">
        <v>-12.326262</v>
      </c>
      <c r="DN1318" s="861">
        <v>-15.610053000000001</v>
      </c>
      <c r="DO1318" s="861">
        <v>-12.055194999999999</v>
      </c>
      <c r="DP1318" s="861">
        <v>-12.101808999999999</v>
      </c>
      <c r="DQ1318" s="861">
        <v>-9.7266049999999993</v>
      </c>
      <c r="DR1318" s="861">
        <v>-12.31099</v>
      </c>
      <c r="DS1318" s="861">
        <v>-10.403879999999999</v>
      </c>
      <c r="DT1318" s="861">
        <v>-15.112897</v>
      </c>
      <c r="DU1318" s="861">
        <v>-12.907311</v>
      </c>
      <c r="DV1318" s="861">
        <v>-15.423829</v>
      </c>
      <c r="DW1318" s="861">
        <v>-10.146338</v>
      </c>
      <c r="DX1318" s="861">
        <v>11.666706</v>
      </c>
      <c r="DY1318" s="861">
        <v>16.300294000000001</v>
      </c>
      <c r="DZ1318" s="861">
        <v>152.53675100000001</v>
      </c>
      <c r="EA1318" s="861">
        <v>16.360018</v>
      </c>
      <c r="EB1318" s="861">
        <v>121.87</v>
      </c>
      <c r="EC1318" s="861">
        <v>3.2839999999999998</v>
      </c>
      <c r="ED1318" s="861">
        <v>393.9</v>
      </c>
      <c r="EE1318" s="861">
        <v>121.97</v>
      </c>
      <c r="EF1318" s="861">
        <v>5.2939999999999996</v>
      </c>
      <c r="EG1318" s="861">
        <v>633.5</v>
      </c>
      <c r="EH1318" s="861">
        <v>121.9</v>
      </c>
      <c r="EI1318" s="861">
        <v>0</v>
      </c>
      <c r="EJ1318" s="861">
        <v>1.4</v>
      </c>
      <c r="EK1318" s="861">
        <v>10.732108</v>
      </c>
      <c r="EL1318" s="861">
        <v>17.219601000000001</v>
      </c>
      <c r="EM1318" s="861">
        <v>-18.789833999999999</v>
      </c>
      <c r="EN1318" s="861">
        <v>-11.042966</v>
      </c>
      <c r="EO1318" s="861">
        <v>90.777922000000004</v>
      </c>
      <c r="EP1318" s="861">
        <v>-10.949126</v>
      </c>
      <c r="EQ1318" s="861">
        <v>-11.967658</v>
      </c>
      <c r="ER1318" s="861">
        <v>6047.6178170000003</v>
      </c>
      <c r="ES1318" s="861">
        <v>14095.079029</v>
      </c>
      <c r="ET1318" s="861">
        <v>13041.639475</v>
      </c>
      <c r="EU1318" s="861"/>
      <c r="EV1318" s="861"/>
      <c r="EW1318" s="861"/>
      <c r="EX1318" s="861"/>
      <c r="EY1318" s="861"/>
      <c r="EZ1318" s="861"/>
      <c r="FA1318" s="861"/>
      <c r="FB1318" s="861"/>
      <c r="FC1318" s="861"/>
      <c r="FD1318" s="861"/>
    </row>
    <row r="1319" spans="1:160" x14ac:dyDescent="0.25">
      <c r="A1319" s="837">
        <v>46142</v>
      </c>
      <c r="B1319" s="836">
        <v>0.28604166666666669</v>
      </c>
      <c r="C1319" s="861">
        <v>74580</v>
      </c>
      <c r="D1319" s="861">
        <v>0</v>
      </c>
      <c r="E1319" s="861">
        <v>0</v>
      </c>
      <c r="F1319" s="861">
        <v>72.756688999999994</v>
      </c>
      <c r="G1319" s="861">
        <v>71.461850999999996</v>
      </c>
      <c r="H1319" s="861">
        <v>63.671346</v>
      </c>
      <c r="I1319" s="861">
        <v>73.967252000000002</v>
      </c>
      <c r="J1319" s="861">
        <v>71.221901000000003</v>
      </c>
      <c r="K1319" s="861">
        <v>71.034769999999995</v>
      </c>
      <c r="L1319" s="861">
        <v>73.783967000000004</v>
      </c>
      <c r="M1319" s="861">
        <v>74.256756999999993</v>
      </c>
      <c r="N1319" s="861">
        <v>-10.150862</v>
      </c>
      <c r="O1319" s="861">
        <v>-10.118004000000001</v>
      </c>
      <c r="P1319" s="861">
        <v>-9.8856979999999997</v>
      </c>
      <c r="Q1319" s="861">
        <v>-8.7913820000000005</v>
      </c>
      <c r="R1319" s="861">
        <v>-7.4003249999999996</v>
      </c>
      <c r="S1319" s="861">
        <v>-4.6789540000000001</v>
      </c>
      <c r="T1319" s="861">
        <v>74.154920000000004</v>
      </c>
      <c r="U1319" s="861">
        <v>72.464063999999993</v>
      </c>
      <c r="V1319" s="861">
        <v>89.841717000000003</v>
      </c>
      <c r="W1319" s="861">
        <v>88.926134000000005</v>
      </c>
      <c r="X1319" s="861">
        <v>-8.1982879999999998</v>
      </c>
      <c r="Y1319" s="861">
        <v>-7.7729400000000002</v>
      </c>
      <c r="Z1319" s="861">
        <v>-12.366045</v>
      </c>
      <c r="AA1319" s="861">
        <v>-11.61656</v>
      </c>
      <c r="AB1319" s="861">
        <v>-11.623377</v>
      </c>
      <c r="AC1319" s="861">
        <v>-11.739604</v>
      </c>
      <c r="AD1319" s="861">
        <v>-15.055685</v>
      </c>
      <c r="AE1319" s="861">
        <v>99.939666000000003</v>
      </c>
      <c r="AF1319" s="861">
        <v>93.481947000000005</v>
      </c>
      <c r="AG1319" s="861">
        <v>85.592851999999993</v>
      </c>
      <c r="AH1319" s="861">
        <v>105.916117</v>
      </c>
      <c r="AI1319" s="861">
        <v>86.477062000000004</v>
      </c>
      <c r="AJ1319" s="861">
        <v>65.916944000000001</v>
      </c>
      <c r="AK1319" s="861">
        <v>-8.8383640000000003</v>
      </c>
      <c r="AL1319" s="861">
        <v>-11.263517999999999</v>
      </c>
      <c r="AM1319" s="861">
        <v>-8.0332179999999997</v>
      </c>
      <c r="AN1319" s="861">
        <v>88.885724999999994</v>
      </c>
      <c r="AO1319" s="861">
        <v>88.233869999999996</v>
      </c>
      <c r="AP1319" s="861">
        <v>86.137793000000002</v>
      </c>
      <c r="AQ1319" s="861">
        <v>84.810400000000001</v>
      </c>
      <c r="AR1319" s="861">
        <v>72.355525999999998</v>
      </c>
      <c r="AS1319" s="861">
        <v>62.544649999999997</v>
      </c>
      <c r="AT1319" s="861">
        <v>74.303441000000007</v>
      </c>
      <c r="AU1319" s="861">
        <v>68.744720000000001</v>
      </c>
      <c r="AV1319" s="861">
        <v>73.239563000000004</v>
      </c>
      <c r="AW1319" s="861">
        <v>73.806951999999995</v>
      </c>
      <c r="AX1319" s="861">
        <v>77.142919000000006</v>
      </c>
      <c r="AY1319" s="861">
        <v>74.456423999999998</v>
      </c>
      <c r="AZ1319" s="861">
        <v>-7.347308</v>
      </c>
      <c r="BA1319" s="861">
        <v>-0.48759999999999998</v>
      </c>
      <c r="BB1319" s="861">
        <v>-9.8063950000000002</v>
      </c>
      <c r="BC1319" s="861">
        <v>-10.725676999999999</v>
      </c>
      <c r="BD1319" s="861">
        <v>-10.679634</v>
      </c>
      <c r="BE1319" s="861">
        <v>-5.69259</v>
      </c>
      <c r="BF1319" s="861">
        <v>70.005870000000002</v>
      </c>
      <c r="BG1319" s="861">
        <v>97.652534000000003</v>
      </c>
      <c r="BH1319" s="861">
        <v>115.471873</v>
      </c>
      <c r="BI1319" s="861">
        <v>35.894688000000002</v>
      </c>
      <c r="BJ1319" s="861">
        <v>74.744339999999994</v>
      </c>
      <c r="BK1319" s="861">
        <v>65.616007999999994</v>
      </c>
      <c r="BL1319" s="861">
        <v>0.18646099999999999</v>
      </c>
      <c r="BM1319" s="861">
        <v>-9.3865390000000009</v>
      </c>
      <c r="BN1319" s="861">
        <v>-8.3927739999999993</v>
      </c>
      <c r="BO1319" s="861">
        <v>6.2588929999999996</v>
      </c>
      <c r="BP1319" s="861">
        <v>3.20966</v>
      </c>
      <c r="BQ1319" s="861">
        <v>60.313282000000001</v>
      </c>
      <c r="BR1319" s="861">
        <v>67.930346999999998</v>
      </c>
      <c r="BS1319" s="861">
        <v>71.468053999999995</v>
      </c>
      <c r="BT1319" s="861">
        <v>58.53557</v>
      </c>
      <c r="BU1319" s="861">
        <v>62.517059000000003</v>
      </c>
      <c r="BV1319" s="861">
        <v>62.767814999999999</v>
      </c>
      <c r="BW1319" s="861">
        <v>63.226694999999999</v>
      </c>
      <c r="BX1319" s="861">
        <v>-15.231273</v>
      </c>
      <c r="BY1319" s="861">
        <v>-15.383661999999999</v>
      </c>
      <c r="BZ1319" s="861">
        <v>-8.4996690000000008</v>
      </c>
      <c r="CA1319" s="861">
        <v>-8.9549179999999993</v>
      </c>
      <c r="CB1319" s="861">
        <v>-12.203118999999999</v>
      </c>
      <c r="CC1319" s="861">
        <v>-9.784205</v>
      </c>
      <c r="CD1319" s="861">
        <v>-12.665665000000001</v>
      </c>
      <c r="CE1319" s="861">
        <v>-9.8367509999999996</v>
      </c>
      <c r="CF1319" s="861">
        <v>-15.387911000000001</v>
      </c>
      <c r="CG1319" s="861">
        <v>-10.458627999999999</v>
      </c>
      <c r="CH1319" s="861">
        <v>-15.470456</v>
      </c>
      <c r="CI1319" s="861">
        <v>-11.633067</v>
      </c>
      <c r="CJ1319" s="861">
        <v>-12.082098999999999</v>
      </c>
      <c r="CK1319" s="861">
        <v>-8.9656079999999996</v>
      </c>
      <c r="CL1319" s="861">
        <v>-12.221869999999999</v>
      </c>
      <c r="CM1319" s="861">
        <v>-8.3642900000000004</v>
      </c>
      <c r="CN1319" s="861">
        <v>-14.955444</v>
      </c>
      <c r="CO1319" s="861">
        <v>-11.176181</v>
      </c>
      <c r="CP1319" s="861">
        <v>-15.464138</v>
      </c>
      <c r="CQ1319" s="861">
        <v>-12.135615</v>
      </c>
      <c r="CR1319" s="861">
        <v>-11.801371</v>
      </c>
      <c r="CS1319" s="861">
        <v>-9.3320349999999994</v>
      </c>
      <c r="CT1319" s="861">
        <v>-12.470212</v>
      </c>
      <c r="CU1319" s="861">
        <v>-8.9956949999999996</v>
      </c>
      <c r="CV1319" s="861">
        <v>-15.512601999999999</v>
      </c>
      <c r="CW1319" s="861">
        <v>-9.3322109999999991</v>
      </c>
      <c r="CX1319" s="861">
        <v>-15.517535000000001</v>
      </c>
      <c r="CY1319" s="861">
        <v>-10.258983000000001</v>
      </c>
      <c r="CZ1319" s="861">
        <v>-11.520835</v>
      </c>
      <c r="DA1319" s="861">
        <v>-8.4835170000000009</v>
      </c>
      <c r="DB1319" s="861">
        <v>-12.24103</v>
      </c>
      <c r="DC1319" s="861">
        <v>-8.0618250000000007</v>
      </c>
      <c r="DD1319" s="861">
        <v>-15.233509</v>
      </c>
      <c r="DE1319" s="861">
        <v>-10.604118</v>
      </c>
      <c r="DF1319" s="861">
        <v>-15.620609</v>
      </c>
      <c r="DG1319" s="861">
        <v>-11.041038</v>
      </c>
      <c r="DH1319" s="861">
        <v>-11.476008</v>
      </c>
      <c r="DI1319" s="861">
        <v>-8.8981279999999998</v>
      </c>
      <c r="DJ1319" s="861">
        <v>-12.030207000000001</v>
      </c>
      <c r="DK1319" s="861">
        <v>-9.1755340000000007</v>
      </c>
      <c r="DL1319" s="861">
        <v>-15.455031</v>
      </c>
      <c r="DM1319" s="861">
        <v>-12.317762999999999</v>
      </c>
      <c r="DN1319" s="861">
        <v>-15.606405000000001</v>
      </c>
      <c r="DO1319" s="861">
        <v>-12.034147000000001</v>
      </c>
      <c r="DP1319" s="861">
        <v>-12.084526</v>
      </c>
      <c r="DQ1319" s="861">
        <v>-9.7114770000000004</v>
      </c>
      <c r="DR1319" s="861">
        <v>-12.335366</v>
      </c>
      <c r="DS1319" s="861">
        <v>-10.399537</v>
      </c>
      <c r="DT1319" s="861">
        <v>-15.119973999999999</v>
      </c>
      <c r="DU1319" s="861">
        <v>-12.90682</v>
      </c>
      <c r="DV1319" s="861">
        <v>-15.444191999999999</v>
      </c>
      <c r="DW1319" s="861">
        <v>-10.122876</v>
      </c>
      <c r="DX1319" s="861">
        <v>11.721871</v>
      </c>
      <c r="DY1319" s="861">
        <v>16.399639000000001</v>
      </c>
      <c r="DZ1319" s="861">
        <v>152.516435</v>
      </c>
      <c r="EA1319" s="861">
        <v>16.444489999999998</v>
      </c>
      <c r="EB1319" s="861">
        <v>122.47</v>
      </c>
      <c r="EC1319" s="861">
        <v>1.242</v>
      </c>
      <c r="ED1319" s="861">
        <v>134.1</v>
      </c>
      <c r="EE1319" s="861">
        <v>122.4</v>
      </c>
      <c r="EF1319" s="861">
        <v>5.2889999999999997</v>
      </c>
      <c r="EG1319" s="861">
        <v>633.29999999999995</v>
      </c>
      <c r="EH1319" s="861">
        <v>122.31</v>
      </c>
      <c r="EI1319" s="861">
        <v>0</v>
      </c>
      <c r="EJ1319" s="861">
        <v>1.6</v>
      </c>
      <c r="EK1319" s="861">
        <v>10.658412999999999</v>
      </c>
      <c r="EL1319" s="861">
        <v>17.145841999999998</v>
      </c>
      <c r="EM1319" s="861">
        <v>-18.691631000000001</v>
      </c>
      <c r="EN1319" s="861">
        <v>-10.886949</v>
      </c>
      <c r="EO1319" s="861">
        <v>90.768867999999998</v>
      </c>
      <c r="EP1319" s="861">
        <v>-10.816637999999999</v>
      </c>
      <c r="EQ1319" s="861">
        <v>-11.957295</v>
      </c>
      <c r="ER1319" s="861">
        <v>6052.9533350000002</v>
      </c>
      <c r="ES1319" s="861">
        <v>14105.668250000001</v>
      </c>
      <c r="ET1319" s="861">
        <v>13041.665863</v>
      </c>
      <c r="EU1319" s="861"/>
      <c r="EV1319" s="861"/>
      <c r="EW1319" s="861"/>
      <c r="EX1319" s="861"/>
      <c r="EY1319" s="861"/>
      <c r="EZ1319" s="861"/>
      <c r="FA1319" s="861"/>
      <c r="FB1319" s="861"/>
      <c r="FC1319" s="861"/>
      <c r="FD1319" s="861"/>
    </row>
    <row r="1320" spans="1:160" x14ac:dyDescent="0.25">
      <c r="A1320" s="837">
        <v>46142</v>
      </c>
      <c r="B1320" s="836">
        <v>0.28673611111111114</v>
      </c>
      <c r="C1320" s="861">
        <v>74640</v>
      </c>
      <c r="D1320" s="861">
        <v>0</v>
      </c>
      <c r="E1320" s="861">
        <v>0</v>
      </c>
      <c r="F1320" s="861">
        <v>72.666713999999999</v>
      </c>
      <c r="G1320" s="861">
        <v>71.423490000000001</v>
      </c>
      <c r="H1320" s="861">
        <v>63.615501999999999</v>
      </c>
      <c r="I1320" s="861">
        <v>73.991454000000004</v>
      </c>
      <c r="J1320" s="861">
        <v>71.170657000000006</v>
      </c>
      <c r="K1320" s="861">
        <v>71.059055999999998</v>
      </c>
      <c r="L1320" s="861">
        <v>73.783287000000001</v>
      </c>
      <c r="M1320" s="861">
        <v>74.238742999999999</v>
      </c>
      <c r="N1320" s="861">
        <v>-10.054004000000001</v>
      </c>
      <c r="O1320" s="861">
        <v>-9.9681200000000008</v>
      </c>
      <c r="P1320" s="861">
        <v>-9.7199190000000009</v>
      </c>
      <c r="Q1320" s="861">
        <v>-8.7942009999999993</v>
      </c>
      <c r="R1320" s="861">
        <v>-7.0774520000000001</v>
      </c>
      <c r="S1320" s="861">
        <v>-4.5291220000000001</v>
      </c>
      <c r="T1320" s="861">
        <v>73.883015999999998</v>
      </c>
      <c r="U1320" s="861">
        <v>72.227215999999999</v>
      </c>
      <c r="V1320" s="861">
        <v>89.785393999999997</v>
      </c>
      <c r="W1320" s="861">
        <v>88.897186000000005</v>
      </c>
      <c r="X1320" s="861">
        <v>-8.0479210000000005</v>
      </c>
      <c r="Y1320" s="861">
        <v>-7.5569269999999999</v>
      </c>
      <c r="Z1320" s="861">
        <v>-12.275615999999999</v>
      </c>
      <c r="AA1320" s="861">
        <v>-11.558699000000001</v>
      </c>
      <c r="AB1320" s="861">
        <v>-11.565021</v>
      </c>
      <c r="AC1320" s="861">
        <v>-11.757</v>
      </c>
      <c r="AD1320" s="861">
        <v>-15.078215</v>
      </c>
      <c r="AE1320" s="861">
        <v>99.929968000000002</v>
      </c>
      <c r="AF1320" s="861">
        <v>93.512286000000003</v>
      </c>
      <c r="AG1320" s="861">
        <v>85.577153999999993</v>
      </c>
      <c r="AH1320" s="861">
        <v>106.19184799999999</v>
      </c>
      <c r="AI1320" s="861">
        <v>86.473027000000002</v>
      </c>
      <c r="AJ1320" s="861">
        <v>65.961056999999997</v>
      </c>
      <c r="AK1320" s="861">
        <v>-8.7656100000000006</v>
      </c>
      <c r="AL1320" s="861">
        <v>-11.340310000000001</v>
      </c>
      <c r="AM1320" s="861">
        <v>-7.9678599999999999</v>
      </c>
      <c r="AN1320" s="861">
        <v>88.851517999999999</v>
      </c>
      <c r="AO1320" s="861">
        <v>88.203232999999997</v>
      </c>
      <c r="AP1320" s="861">
        <v>86.043280999999993</v>
      </c>
      <c r="AQ1320" s="861">
        <v>84.714490999999995</v>
      </c>
      <c r="AR1320" s="861">
        <v>72.251090000000005</v>
      </c>
      <c r="AS1320" s="861">
        <v>62.510584999999999</v>
      </c>
      <c r="AT1320" s="861">
        <v>74.095281999999997</v>
      </c>
      <c r="AU1320" s="861">
        <v>68.476875000000007</v>
      </c>
      <c r="AV1320" s="861">
        <v>73.023945999999995</v>
      </c>
      <c r="AW1320" s="861">
        <v>73.567710000000005</v>
      </c>
      <c r="AX1320" s="861">
        <v>76.819894000000005</v>
      </c>
      <c r="AY1320" s="861">
        <v>74.252878999999993</v>
      </c>
      <c r="AZ1320" s="861">
        <v>-7.2193849999999999</v>
      </c>
      <c r="BA1320" s="861">
        <v>-0.39293600000000001</v>
      </c>
      <c r="BB1320" s="861">
        <v>-9.7516619999999996</v>
      </c>
      <c r="BC1320" s="861">
        <v>-10.652543</v>
      </c>
      <c r="BD1320" s="861">
        <v>-10.603217000000001</v>
      </c>
      <c r="BE1320" s="861">
        <v>-5.525042</v>
      </c>
      <c r="BF1320" s="861">
        <v>67.308342999999994</v>
      </c>
      <c r="BG1320" s="861">
        <v>97.225455999999994</v>
      </c>
      <c r="BH1320" s="861">
        <v>115.052035</v>
      </c>
      <c r="BI1320" s="861">
        <v>35.562764000000001</v>
      </c>
      <c r="BJ1320" s="861">
        <v>74.334100000000007</v>
      </c>
      <c r="BK1320" s="861">
        <v>65.605466000000007</v>
      </c>
      <c r="BL1320" s="861">
        <v>-1.9432000000000001E-2</v>
      </c>
      <c r="BM1320" s="861">
        <v>-9.1970030000000005</v>
      </c>
      <c r="BN1320" s="861">
        <v>-8.3443360000000002</v>
      </c>
      <c r="BO1320" s="861">
        <v>6.3392049999999998</v>
      </c>
      <c r="BP1320" s="861">
        <v>3.2107999999999999</v>
      </c>
      <c r="BQ1320" s="861">
        <v>60.089939000000001</v>
      </c>
      <c r="BR1320" s="861">
        <v>67.247015000000005</v>
      </c>
      <c r="BS1320" s="861">
        <v>70.869934000000001</v>
      </c>
      <c r="BT1320" s="861">
        <v>58.861328</v>
      </c>
      <c r="BU1320" s="861">
        <v>62.366776000000002</v>
      </c>
      <c r="BV1320" s="861">
        <v>62.897869999999998</v>
      </c>
      <c r="BW1320" s="861">
        <v>63.198202000000002</v>
      </c>
      <c r="BX1320" s="861">
        <v>-15.229481</v>
      </c>
      <c r="BY1320" s="861">
        <v>-15.328861</v>
      </c>
      <c r="BZ1320" s="861">
        <v>-8.2948190000000004</v>
      </c>
      <c r="CA1320" s="861">
        <v>-8.7588200000000001</v>
      </c>
      <c r="CB1320" s="861">
        <v>-12.202835</v>
      </c>
      <c r="CC1320" s="861">
        <v>-9.7810659999999991</v>
      </c>
      <c r="CD1320" s="861">
        <v>-12.678063999999999</v>
      </c>
      <c r="CE1320" s="861">
        <v>-9.79514</v>
      </c>
      <c r="CF1320" s="861">
        <v>-15.37604</v>
      </c>
      <c r="CG1320" s="861">
        <v>-10.444972</v>
      </c>
      <c r="CH1320" s="861">
        <v>-15.438454</v>
      </c>
      <c r="CI1320" s="861">
        <v>-11.621962</v>
      </c>
      <c r="CJ1320" s="861">
        <v>-12.087465</v>
      </c>
      <c r="CK1320" s="861">
        <v>-8.9793409999999998</v>
      </c>
      <c r="CL1320" s="861">
        <v>-12.199411</v>
      </c>
      <c r="CM1320" s="861">
        <v>-8.3723919999999996</v>
      </c>
      <c r="CN1320" s="861">
        <v>-14.90338</v>
      </c>
      <c r="CO1320" s="861">
        <v>-11.156396000000001</v>
      </c>
      <c r="CP1320" s="861">
        <v>-15.436081</v>
      </c>
      <c r="CQ1320" s="861">
        <v>-12.149143</v>
      </c>
      <c r="CR1320" s="861">
        <v>-11.805949999999999</v>
      </c>
      <c r="CS1320" s="861">
        <v>-9.3422210000000003</v>
      </c>
      <c r="CT1320" s="861">
        <v>-12.51219</v>
      </c>
      <c r="CU1320" s="861">
        <v>-9.0224489999999999</v>
      </c>
      <c r="CV1320" s="861">
        <v>-15.467202</v>
      </c>
      <c r="CW1320" s="861">
        <v>-9.3481959999999997</v>
      </c>
      <c r="CX1320" s="861">
        <v>-15.519487</v>
      </c>
      <c r="CY1320" s="861">
        <v>-10.26937</v>
      </c>
      <c r="CZ1320" s="861">
        <v>-11.531713</v>
      </c>
      <c r="DA1320" s="861">
        <v>-8.4772569999999998</v>
      </c>
      <c r="DB1320" s="861">
        <v>-12.243681</v>
      </c>
      <c r="DC1320" s="861">
        <v>-8.0368539999999999</v>
      </c>
      <c r="DD1320" s="861">
        <v>-15.220902000000001</v>
      </c>
      <c r="DE1320" s="861">
        <v>-10.599118000000001</v>
      </c>
      <c r="DF1320" s="861">
        <v>-15.606579</v>
      </c>
      <c r="DG1320" s="861">
        <v>-11.036511000000001</v>
      </c>
      <c r="DH1320" s="861">
        <v>-11.491234</v>
      </c>
      <c r="DI1320" s="861">
        <v>-8.9012799999999999</v>
      </c>
      <c r="DJ1320" s="861">
        <v>-12.031491000000001</v>
      </c>
      <c r="DK1320" s="861">
        <v>-9.1904050000000002</v>
      </c>
      <c r="DL1320" s="861">
        <v>-15.457803</v>
      </c>
      <c r="DM1320" s="861">
        <v>-12.309217</v>
      </c>
      <c r="DN1320" s="861">
        <v>-15.606579</v>
      </c>
      <c r="DO1320" s="861">
        <v>-12.0395</v>
      </c>
      <c r="DP1320" s="861">
        <v>-12.097413</v>
      </c>
      <c r="DQ1320" s="861">
        <v>-9.7029060000000005</v>
      </c>
      <c r="DR1320" s="861">
        <v>-12.316397</v>
      </c>
      <c r="DS1320" s="861">
        <v>-10.389078</v>
      </c>
      <c r="DT1320" s="861">
        <v>-15.113754999999999</v>
      </c>
      <c r="DU1320" s="861">
        <v>-12.910994000000001</v>
      </c>
      <c r="DV1320" s="861">
        <v>-15.443606000000001</v>
      </c>
      <c r="DW1320" s="861">
        <v>-10.140601999999999</v>
      </c>
      <c r="DX1320" s="861">
        <v>11.702624</v>
      </c>
      <c r="DY1320" s="861">
        <v>16.471475000000002</v>
      </c>
      <c r="DZ1320" s="861">
        <v>152.39152300000001</v>
      </c>
      <c r="EA1320" s="861">
        <v>16.54646</v>
      </c>
      <c r="EB1320" s="861">
        <v>122.44</v>
      </c>
      <c r="EC1320" s="861">
        <v>1.242</v>
      </c>
      <c r="ED1320" s="861">
        <v>134.19999999999999</v>
      </c>
      <c r="EE1320" s="861">
        <v>122.38</v>
      </c>
      <c r="EF1320" s="861">
        <v>5.2960000000000003</v>
      </c>
      <c r="EG1320" s="861">
        <v>639.1</v>
      </c>
      <c r="EH1320" s="861">
        <v>122.43</v>
      </c>
      <c r="EI1320" s="861">
        <v>0</v>
      </c>
      <c r="EJ1320" s="861">
        <v>1.6</v>
      </c>
      <c r="EK1320" s="861">
        <v>10.758016</v>
      </c>
      <c r="EL1320" s="861">
        <v>17.113578</v>
      </c>
      <c r="EM1320" s="861">
        <v>-18.725876</v>
      </c>
      <c r="EN1320" s="861">
        <v>-10.774373000000001</v>
      </c>
      <c r="EO1320" s="861">
        <v>90.713179999999994</v>
      </c>
      <c r="EP1320" s="861">
        <v>-10.657074</v>
      </c>
      <c r="EQ1320" s="861">
        <v>-11.954252</v>
      </c>
      <c r="ER1320" s="861">
        <v>6055.1915959999997</v>
      </c>
      <c r="ES1320" s="861">
        <v>14116.277262</v>
      </c>
      <c r="ET1320" s="861">
        <v>13041.692974</v>
      </c>
      <c r="EU1320" s="861"/>
      <c r="EV1320" s="861"/>
      <c r="EW1320" s="861"/>
      <c r="EX1320" s="861"/>
      <c r="EY1320" s="861"/>
      <c r="EZ1320" s="861"/>
      <c r="FA1320" s="861"/>
      <c r="FB1320" s="861"/>
      <c r="FC1320" s="861"/>
      <c r="FD1320" s="861"/>
    </row>
    <row r="1321" spans="1:160" x14ac:dyDescent="0.25">
      <c r="A1321" s="837">
        <v>46142</v>
      </c>
      <c r="B1321" s="836">
        <v>0.28743055555555558</v>
      </c>
      <c r="C1321" s="861">
        <v>74700</v>
      </c>
      <c r="D1321" s="861">
        <v>0</v>
      </c>
      <c r="E1321" s="861">
        <v>0</v>
      </c>
      <c r="F1321" s="861">
        <v>72.572085999999999</v>
      </c>
      <c r="G1321" s="861">
        <v>71.402536999999995</v>
      </c>
      <c r="H1321" s="861">
        <v>63.564810000000001</v>
      </c>
      <c r="I1321" s="861">
        <v>73.954464999999999</v>
      </c>
      <c r="J1321" s="861">
        <v>71.119542999999993</v>
      </c>
      <c r="K1321" s="861">
        <v>71.031276000000005</v>
      </c>
      <c r="L1321" s="861">
        <v>73.783096</v>
      </c>
      <c r="M1321" s="861">
        <v>74.215299999999999</v>
      </c>
      <c r="N1321" s="861">
        <v>-9.9645469999999996</v>
      </c>
      <c r="O1321" s="861">
        <v>-9.8908749999999994</v>
      </c>
      <c r="P1321" s="861">
        <v>-9.5948639999999994</v>
      </c>
      <c r="Q1321" s="861">
        <v>-8.6818340000000003</v>
      </c>
      <c r="R1321" s="861">
        <v>-7.1358899999999998</v>
      </c>
      <c r="S1321" s="861">
        <v>-4.3356339999999998</v>
      </c>
      <c r="T1321" s="861">
        <v>74.048548999999994</v>
      </c>
      <c r="U1321" s="861">
        <v>72.265105000000005</v>
      </c>
      <c r="V1321" s="861">
        <v>89.826755000000006</v>
      </c>
      <c r="W1321" s="861">
        <v>88.887880999999993</v>
      </c>
      <c r="X1321" s="861">
        <v>-7.9681030000000002</v>
      </c>
      <c r="Y1321" s="861">
        <v>-7.4961960000000003</v>
      </c>
      <c r="Z1321" s="861">
        <v>-12.192769</v>
      </c>
      <c r="AA1321" s="861">
        <v>-11.466067000000001</v>
      </c>
      <c r="AB1321" s="861">
        <v>-11.469803000000001</v>
      </c>
      <c r="AC1321" s="861">
        <v>-11.727161000000001</v>
      </c>
      <c r="AD1321" s="861">
        <v>-14.943381</v>
      </c>
      <c r="AE1321" s="861">
        <v>100.056816</v>
      </c>
      <c r="AF1321" s="861">
        <v>93.559850999999995</v>
      </c>
      <c r="AG1321" s="861">
        <v>85.581343000000004</v>
      </c>
      <c r="AH1321" s="861">
        <v>106.24637800000001</v>
      </c>
      <c r="AI1321" s="861">
        <v>86.478352999999998</v>
      </c>
      <c r="AJ1321" s="861">
        <v>66.124893</v>
      </c>
      <c r="AK1321" s="861">
        <v>-8.7792980000000007</v>
      </c>
      <c r="AL1321" s="861">
        <v>-11.246915</v>
      </c>
      <c r="AM1321" s="861">
        <v>-7.8628</v>
      </c>
      <c r="AN1321" s="861">
        <v>88.850936000000004</v>
      </c>
      <c r="AO1321" s="861">
        <v>88.207660000000004</v>
      </c>
      <c r="AP1321" s="861">
        <v>86.023532000000003</v>
      </c>
      <c r="AQ1321" s="861">
        <v>84.721860000000007</v>
      </c>
      <c r="AR1321" s="861">
        <v>72.213479000000007</v>
      </c>
      <c r="AS1321" s="861">
        <v>62.464818999999999</v>
      </c>
      <c r="AT1321" s="861">
        <v>74.035584999999998</v>
      </c>
      <c r="AU1321" s="861">
        <v>68.276713999999998</v>
      </c>
      <c r="AV1321" s="861">
        <v>72.981956999999994</v>
      </c>
      <c r="AW1321" s="861">
        <v>73.615987000000004</v>
      </c>
      <c r="AX1321" s="861">
        <v>76.656379000000001</v>
      </c>
      <c r="AY1321" s="861">
        <v>74.269833000000006</v>
      </c>
      <c r="AZ1321" s="861">
        <v>-7.1006629999999999</v>
      </c>
      <c r="BA1321" s="861">
        <v>-0.64951800000000004</v>
      </c>
      <c r="BB1321" s="861">
        <v>-9.6560489999999994</v>
      </c>
      <c r="BC1321" s="861">
        <v>-10.533778</v>
      </c>
      <c r="BD1321" s="861">
        <v>-10.453465</v>
      </c>
      <c r="BE1321" s="861">
        <v>-5.366104</v>
      </c>
      <c r="BF1321" s="861">
        <v>71.239547999999999</v>
      </c>
      <c r="BG1321" s="861">
        <v>96.979658000000001</v>
      </c>
      <c r="BH1321" s="861">
        <v>115.09486800000001</v>
      </c>
      <c r="BI1321" s="861">
        <v>35.312863999999998</v>
      </c>
      <c r="BJ1321" s="861">
        <v>74.003028</v>
      </c>
      <c r="BK1321" s="861">
        <v>65.663545999999997</v>
      </c>
      <c r="BL1321" s="861">
        <v>-1.2508999999999999E-2</v>
      </c>
      <c r="BM1321" s="861">
        <v>-9.0606299999999997</v>
      </c>
      <c r="BN1321" s="861">
        <v>-8.2117570000000004</v>
      </c>
      <c r="BO1321" s="861">
        <v>6.3878380000000003</v>
      </c>
      <c r="BP1321" s="861">
        <v>3.250464</v>
      </c>
      <c r="BQ1321" s="861">
        <v>59.880637999999998</v>
      </c>
      <c r="BR1321" s="861">
        <v>66.645431000000002</v>
      </c>
      <c r="BS1321" s="861">
        <v>70.311283000000003</v>
      </c>
      <c r="BT1321" s="861">
        <v>59.075436000000003</v>
      </c>
      <c r="BU1321" s="861">
        <v>62.266724000000004</v>
      </c>
      <c r="BV1321" s="861">
        <v>62.957292000000002</v>
      </c>
      <c r="BW1321" s="861">
        <v>63.154798</v>
      </c>
      <c r="BX1321" s="861">
        <v>-15.157423</v>
      </c>
      <c r="BY1321" s="861">
        <v>-15.290865</v>
      </c>
      <c r="BZ1321" s="861">
        <v>-8.0962219999999991</v>
      </c>
      <c r="CA1321" s="861">
        <v>-8.6392150000000001</v>
      </c>
      <c r="CB1321" s="861">
        <v>-12.228087</v>
      </c>
      <c r="CC1321" s="861">
        <v>-9.8226610000000001</v>
      </c>
      <c r="CD1321" s="861">
        <v>-12.681673999999999</v>
      </c>
      <c r="CE1321" s="861">
        <v>-9.8442430000000005</v>
      </c>
      <c r="CF1321" s="861">
        <v>-15.387446000000001</v>
      </c>
      <c r="CG1321" s="861">
        <v>-10.475545</v>
      </c>
      <c r="CH1321" s="861">
        <v>-15.442534999999999</v>
      </c>
      <c r="CI1321" s="861">
        <v>-11.623195000000001</v>
      </c>
      <c r="CJ1321" s="861">
        <v>-12.109417000000001</v>
      </c>
      <c r="CK1321" s="861">
        <v>-8.9866779999999995</v>
      </c>
      <c r="CL1321" s="861">
        <v>-12.259062</v>
      </c>
      <c r="CM1321" s="861">
        <v>-8.3984470000000009</v>
      </c>
      <c r="CN1321" s="861">
        <v>-14.938898999999999</v>
      </c>
      <c r="CO1321" s="861">
        <v>-11.179951000000001</v>
      </c>
      <c r="CP1321" s="861">
        <v>-15.432734999999999</v>
      </c>
      <c r="CQ1321" s="861">
        <v>-12.134043</v>
      </c>
      <c r="CR1321" s="861">
        <v>-11.847807</v>
      </c>
      <c r="CS1321" s="861">
        <v>-9.3567230000000006</v>
      </c>
      <c r="CT1321" s="861">
        <v>-12.508032999999999</v>
      </c>
      <c r="CU1321" s="861">
        <v>-9.0492410000000003</v>
      </c>
      <c r="CV1321" s="861">
        <v>-15.513204999999999</v>
      </c>
      <c r="CW1321" s="861">
        <v>-9.3449969999999993</v>
      </c>
      <c r="CX1321" s="861">
        <v>-15.526648</v>
      </c>
      <c r="CY1321" s="861">
        <v>-10.276002999999999</v>
      </c>
      <c r="CZ1321" s="861">
        <v>-11.56</v>
      </c>
      <c r="DA1321" s="861">
        <v>-8.5345329999999997</v>
      </c>
      <c r="DB1321" s="861">
        <v>-12.274452</v>
      </c>
      <c r="DC1321" s="861">
        <v>-8.0926869999999997</v>
      </c>
      <c r="DD1321" s="861">
        <v>-15.262696999999999</v>
      </c>
      <c r="DE1321" s="861">
        <v>-10.616180999999999</v>
      </c>
      <c r="DF1321" s="861">
        <v>-15.61999</v>
      </c>
      <c r="DG1321" s="861">
        <v>-11.054525999999999</v>
      </c>
      <c r="DH1321" s="861">
        <v>-11.533253999999999</v>
      </c>
      <c r="DI1321" s="861">
        <v>-8.9424220000000005</v>
      </c>
      <c r="DJ1321" s="861">
        <v>-12.036111999999999</v>
      </c>
      <c r="DK1321" s="861">
        <v>-9.2146910000000002</v>
      </c>
      <c r="DL1321" s="861">
        <v>-15.468807999999999</v>
      </c>
      <c r="DM1321" s="861">
        <v>-12.3489</v>
      </c>
      <c r="DN1321" s="861">
        <v>-15.638457000000001</v>
      </c>
      <c r="DO1321" s="861">
        <v>-12.078730999999999</v>
      </c>
      <c r="DP1321" s="861">
        <v>-12.122522</v>
      </c>
      <c r="DQ1321" s="861">
        <v>-9.7558279999999993</v>
      </c>
      <c r="DR1321" s="861">
        <v>-12.331854</v>
      </c>
      <c r="DS1321" s="861">
        <v>-10.418106</v>
      </c>
      <c r="DT1321" s="861">
        <v>-15.131378</v>
      </c>
      <c r="DU1321" s="861">
        <v>-12.937042999999999</v>
      </c>
      <c r="DV1321" s="861">
        <v>-15.422199000000001</v>
      </c>
      <c r="DW1321" s="861">
        <v>-10.147068000000001</v>
      </c>
      <c r="DX1321" s="861">
        <v>11.794241</v>
      </c>
      <c r="DY1321" s="861">
        <v>16.564404</v>
      </c>
      <c r="DZ1321" s="861">
        <v>152.44226599999999</v>
      </c>
      <c r="EA1321" s="861">
        <v>16.627334999999999</v>
      </c>
      <c r="EB1321" s="861">
        <v>121.89</v>
      </c>
      <c r="EC1321" s="861">
        <v>3.2829999999999999</v>
      </c>
      <c r="ED1321" s="861">
        <v>394.6</v>
      </c>
      <c r="EE1321" s="861">
        <v>122</v>
      </c>
      <c r="EF1321" s="861">
        <v>5.2850000000000001</v>
      </c>
      <c r="EG1321" s="861">
        <v>634.4</v>
      </c>
      <c r="EH1321" s="861">
        <v>122.01</v>
      </c>
      <c r="EI1321" s="861">
        <v>0</v>
      </c>
      <c r="EJ1321" s="861">
        <v>1.6</v>
      </c>
      <c r="EK1321" s="861">
        <v>10.700240000000001</v>
      </c>
      <c r="EL1321" s="861">
        <v>17.016874000000001</v>
      </c>
      <c r="EM1321" s="861">
        <v>-18.563040000000001</v>
      </c>
      <c r="EN1321" s="861">
        <v>-10.629035999999999</v>
      </c>
      <c r="EO1321" s="861">
        <v>90.735805999999997</v>
      </c>
      <c r="EP1321" s="861">
        <v>-10.530804</v>
      </c>
      <c r="EQ1321" s="861">
        <v>-11.977285999999999</v>
      </c>
      <c r="ER1321" s="861">
        <v>6061.4003629999997</v>
      </c>
      <c r="ES1321" s="861">
        <v>14126.876872000001</v>
      </c>
      <c r="ET1321" s="861">
        <v>13041.72003</v>
      </c>
      <c r="EU1321" s="861"/>
      <c r="EV1321" s="861"/>
      <c r="EW1321" s="861"/>
      <c r="EX1321" s="861"/>
      <c r="EY1321" s="861"/>
      <c r="EZ1321" s="861"/>
      <c r="FA1321" s="861"/>
      <c r="FB1321" s="861"/>
      <c r="FC1321" s="861"/>
      <c r="FD1321" s="861"/>
    </row>
    <row r="1322" spans="1:160" x14ac:dyDescent="0.25">
      <c r="A1322" s="837">
        <v>46142</v>
      </c>
      <c r="B1322" s="836">
        <v>0.28812500000000002</v>
      </c>
      <c r="C1322" s="861">
        <v>74760</v>
      </c>
      <c r="D1322" s="861">
        <v>0</v>
      </c>
      <c r="E1322" s="861">
        <v>0</v>
      </c>
      <c r="F1322" s="861">
        <v>72.533096</v>
      </c>
      <c r="G1322" s="861">
        <v>71.342281999999997</v>
      </c>
      <c r="H1322" s="861">
        <v>63.472302999999997</v>
      </c>
      <c r="I1322" s="861">
        <v>73.922231999999994</v>
      </c>
      <c r="J1322" s="861">
        <v>71.101204999999993</v>
      </c>
      <c r="K1322" s="861">
        <v>70.987897000000004</v>
      </c>
      <c r="L1322" s="861">
        <v>73.772468000000003</v>
      </c>
      <c r="M1322" s="861">
        <v>74.205099000000004</v>
      </c>
      <c r="N1322" s="861">
        <v>-9.8990170000000006</v>
      </c>
      <c r="O1322" s="861">
        <v>-9.7615479999999994</v>
      </c>
      <c r="P1322" s="861">
        <v>-9.4041739999999994</v>
      </c>
      <c r="Q1322" s="861">
        <v>-8.6225640000000006</v>
      </c>
      <c r="R1322" s="861">
        <v>-7.072559</v>
      </c>
      <c r="S1322" s="861">
        <v>-4.3414190000000001</v>
      </c>
      <c r="T1322" s="861">
        <v>73.847626000000005</v>
      </c>
      <c r="U1322" s="861">
        <v>72.178195000000002</v>
      </c>
      <c r="V1322" s="861">
        <v>89.716571999999999</v>
      </c>
      <c r="W1322" s="861">
        <v>88.801272999999995</v>
      </c>
      <c r="X1322" s="861">
        <v>-7.8433770000000003</v>
      </c>
      <c r="Y1322" s="861">
        <v>-7.3571140000000002</v>
      </c>
      <c r="Z1322" s="861">
        <v>-12.152946999999999</v>
      </c>
      <c r="AA1322" s="861">
        <v>-11.420176</v>
      </c>
      <c r="AB1322" s="861">
        <v>-11.426565999999999</v>
      </c>
      <c r="AC1322" s="861">
        <v>-11.599212</v>
      </c>
      <c r="AD1322" s="861">
        <v>-15.022912</v>
      </c>
      <c r="AE1322" s="861">
        <v>99.950042999999994</v>
      </c>
      <c r="AF1322" s="861">
        <v>93.610234000000005</v>
      </c>
      <c r="AG1322" s="861">
        <v>85.553331999999997</v>
      </c>
      <c r="AH1322" s="861">
        <v>106.359746</v>
      </c>
      <c r="AI1322" s="861">
        <v>86.422977000000003</v>
      </c>
      <c r="AJ1322" s="861">
        <v>66.068607999999998</v>
      </c>
      <c r="AK1322" s="861">
        <v>-8.7412890000000001</v>
      </c>
      <c r="AL1322" s="861">
        <v>-11.195035000000001</v>
      </c>
      <c r="AM1322" s="861">
        <v>-7.7293560000000001</v>
      </c>
      <c r="AN1322" s="861">
        <v>88.845256000000006</v>
      </c>
      <c r="AO1322" s="861">
        <v>88.179417999999998</v>
      </c>
      <c r="AP1322" s="861">
        <v>86.004394000000005</v>
      </c>
      <c r="AQ1322" s="861">
        <v>84.639623999999998</v>
      </c>
      <c r="AR1322" s="861">
        <v>72.215006000000002</v>
      </c>
      <c r="AS1322" s="861">
        <v>62.453073000000003</v>
      </c>
      <c r="AT1322" s="861">
        <v>73.971124000000003</v>
      </c>
      <c r="AU1322" s="861">
        <v>68.039771000000002</v>
      </c>
      <c r="AV1322" s="861">
        <v>72.811126000000002</v>
      </c>
      <c r="AW1322" s="861">
        <v>73.369035999999994</v>
      </c>
      <c r="AX1322" s="861">
        <v>76.312466000000001</v>
      </c>
      <c r="AY1322" s="861">
        <v>73.993469000000005</v>
      </c>
      <c r="AZ1322" s="861">
        <v>-6.972448</v>
      </c>
      <c r="BA1322" s="861">
        <v>-1.2364649999999999</v>
      </c>
      <c r="BB1322" s="861">
        <v>-9.4864770000000007</v>
      </c>
      <c r="BC1322" s="861">
        <v>-10.440046000000001</v>
      </c>
      <c r="BD1322" s="861">
        <v>-10.338145000000001</v>
      </c>
      <c r="BE1322" s="861">
        <v>-5.2270960000000004</v>
      </c>
      <c r="BF1322" s="861">
        <v>73.416010999999997</v>
      </c>
      <c r="BG1322" s="861">
        <v>96.850081000000003</v>
      </c>
      <c r="BH1322" s="861">
        <v>114.84677499999999</v>
      </c>
      <c r="BI1322" s="861">
        <v>35.062165999999998</v>
      </c>
      <c r="BJ1322" s="861">
        <v>73.750580999999997</v>
      </c>
      <c r="BK1322" s="861">
        <v>65.781049999999993</v>
      </c>
      <c r="BL1322" s="861">
        <v>-6.4194000000000001E-2</v>
      </c>
      <c r="BM1322" s="861">
        <v>-8.9218709999999994</v>
      </c>
      <c r="BN1322" s="861">
        <v>-8.121067</v>
      </c>
      <c r="BO1322" s="861">
        <v>6.3904940000000003</v>
      </c>
      <c r="BP1322" s="861">
        <v>3.27474</v>
      </c>
      <c r="BQ1322" s="861">
        <v>59.672375000000002</v>
      </c>
      <c r="BR1322" s="861">
        <v>66.201127999999997</v>
      </c>
      <c r="BS1322" s="861">
        <v>69.941576999999995</v>
      </c>
      <c r="BT1322" s="861">
        <v>59.270322999999998</v>
      </c>
      <c r="BU1322" s="861">
        <v>62.237226999999997</v>
      </c>
      <c r="BV1322" s="861">
        <v>62.996375</v>
      </c>
      <c r="BW1322" s="861">
        <v>63.178451000000003</v>
      </c>
      <c r="BX1322" s="861">
        <v>-15.153803999999999</v>
      </c>
      <c r="BY1322" s="861">
        <v>-15.340249999999999</v>
      </c>
      <c r="BZ1322" s="861">
        <v>-7.8941860000000004</v>
      </c>
      <c r="CA1322" s="861">
        <v>-8.4463690000000007</v>
      </c>
      <c r="CB1322" s="861">
        <v>-12.218731999999999</v>
      </c>
      <c r="CC1322" s="861">
        <v>-9.7845960000000005</v>
      </c>
      <c r="CD1322" s="861">
        <v>-12.662758999999999</v>
      </c>
      <c r="CE1322" s="861">
        <v>-9.8024240000000002</v>
      </c>
      <c r="CF1322" s="861">
        <v>-15.381506</v>
      </c>
      <c r="CG1322" s="861">
        <v>-10.471999</v>
      </c>
      <c r="CH1322" s="861">
        <v>-15.438813</v>
      </c>
      <c r="CI1322" s="861">
        <v>-11.600675000000001</v>
      </c>
      <c r="CJ1322" s="861">
        <v>-12.106655999999999</v>
      </c>
      <c r="CK1322" s="861">
        <v>-9.0002030000000008</v>
      </c>
      <c r="CL1322" s="861">
        <v>-12.233095</v>
      </c>
      <c r="CM1322" s="861">
        <v>-8.3885539999999992</v>
      </c>
      <c r="CN1322" s="861">
        <v>-14.93249</v>
      </c>
      <c r="CO1322" s="861">
        <v>-11.182983</v>
      </c>
      <c r="CP1322" s="861">
        <v>-15.421877</v>
      </c>
      <c r="CQ1322" s="861">
        <v>-12.145844</v>
      </c>
      <c r="CR1322" s="861">
        <v>-11.827126</v>
      </c>
      <c r="CS1322" s="861">
        <v>-9.3586270000000003</v>
      </c>
      <c r="CT1322" s="861">
        <v>-12.504402000000001</v>
      </c>
      <c r="CU1322" s="861">
        <v>-9.0170460000000006</v>
      </c>
      <c r="CV1322" s="861">
        <v>-15.51003</v>
      </c>
      <c r="CW1322" s="861">
        <v>-9.3854539999999993</v>
      </c>
      <c r="CX1322" s="861">
        <v>-15.522285999999999</v>
      </c>
      <c r="CY1322" s="861">
        <v>-10.26839</v>
      </c>
      <c r="CZ1322" s="861">
        <v>-11.568368</v>
      </c>
      <c r="DA1322" s="861">
        <v>-8.5314879999999995</v>
      </c>
      <c r="DB1322" s="861">
        <v>-12.270918</v>
      </c>
      <c r="DC1322" s="861">
        <v>-8.0961949999999998</v>
      </c>
      <c r="DD1322" s="861">
        <v>-15.273027000000001</v>
      </c>
      <c r="DE1322" s="861">
        <v>-10.633952000000001</v>
      </c>
      <c r="DF1322" s="861">
        <v>-15.626697999999999</v>
      </c>
      <c r="DG1322" s="861">
        <v>-11.045203000000001</v>
      </c>
      <c r="DH1322" s="861">
        <v>-11.509812</v>
      </c>
      <c r="DI1322" s="861">
        <v>-8.9134849999999997</v>
      </c>
      <c r="DJ1322" s="861">
        <v>-12.054114999999999</v>
      </c>
      <c r="DK1322" s="861">
        <v>-9.2054279999999995</v>
      </c>
      <c r="DL1322" s="861">
        <v>-15.488038</v>
      </c>
      <c r="DM1322" s="861">
        <v>-12.341657</v>
      </c>
      <c r="DN1322" s="861">
        <v>-15.612494</v>
      </c>
      <c r="DO1322" s="861">
        <v>-12.055268</v>
      </c>
      <c r="DP1322" s="861">
        <v>-12.114125</v>
      </c>
      <c r="DQ1322" s="861">
        <v>-9.7357669999999992</v>
      </c>
      <c r="DR1322" s="861">
        <v>-12.340444</v>
      </c>
      <c r="DS1322" s="861">
        <v>-10.405538</v>
      </c>
      <c r="DT1322" s="861">
        <v>-15.122210000000001</v>
      </c>
      <c r="DU1322" s="861">
        <v>-12.915176000000001</v>
      </c>
      <c r="DV1322" s="861">
        <v>-15.433956999999999</v>
      </c>
      <c r="DW1322" s="861">
        <v>-10.148871</v>
      </c>
      <c r="DX1322" s="861">
        <v>11.761336999999999</v>
      </c>
      <c r="DY1322" s="861">
        <v>16.639059</v>
      </c>
      <c r="DZ1322" s="861">
        <v>152.150644</v>
      </c>
      <c r="EA1322" s="861">
        <v>16.689644999999999</v>
      </c>
      <c r="EB1322" s="861">
        <v>122.58</v>
      </c>
      <c r="EC1322" s="861">
        <v>1.2430000000000001</v>
      </c>
      <c r="ED1322" s="861">
        <v>134.5</v>
      </c>
      <c r="EE1322" s="861">
        <v>122.52</v>
      </c>
      <c r="EF1322" s="861">
        <v>5.2919999999999998</v>
      </c>
      <c r="EG1322" s="861">
        <v>636.4</v>
      </c>
      <c r="EH1322" s="861">
        <v>122.59</v>
      </c>
      <c r="EI1322" s="861">
        <v>0</v>
      </c>
      <c r="EJ1322" s="861">
        <v>1.5</v>
      </c>
      <c r="EK1322" s="861">
        <v>10.892116</v>
      </c>
      <c r="EL1322" s="861">
        <v>16.903013999999999</v>
      </c>
      <c r="EM1322" s="861">
        <v>-18.621472000000001</v>
      </c>
      <c r="EN1322" s="861">
        <v>-10.51252</v>
      </c>
      <c r="EO1322" s="861">
        <v>90.605705999999998</v>
      </c>
      <c r="EP1322" s="861">
        <v>-10.43369</v>
      </c>
      <c r="EQ1322" s="861">
        <v>-11.971017</v>
      </c>
      <c r="ER1322" s="861">
        <v>6066.6030600000004</v>
      </c>
      <c r="ES1322" s="861">
        <v>14137.479395</v>
      </c>
      <c r="ET1322" s="861">
        <v>13041.746279999999</v>
      </c>
      <c r="EU1322" s="861"/>
      <c r="EV1322" s="861"/>
      <c r="EW1322" s="861"/>
      <c r="EX1322" s="861"/>
      <c r="EY1322" s="861"/>
      <c r="EZ1322" s="861"/>
      <c r="FA1322" s="861"/>
      <c r="FB1322" s="861"/>
      <c r="FC1322" s="861"/>
      <c r="FD1322" s="861"/>
    </row>
    <row r="1323" spans="1:160" x14ac:dyDescent="0.25">
      <c r="A1323" s="837">
        <v>46142</v>
      </c>
      <c r="B1323" s="836">
        <v>0.28881944444444446</v>
      </c>
      <c r="C1323" s="861">
        <v>74820</v>
      </c>
      <c r="D1323" s="861">
        <v>0</v>
      </c>
      <c r="E1323" s="861">
        <v>0</v>
      </c>
      <c r="F1323" s="861">
        <v>72.498527999999993</v>
      </c>
      <c r="G1323" s="861">
        <v>71.315725999999998</v>
      </c>
      <c r="H1323" s="861">
        <v>63.482753000000002</v>
      </c>
      <c r="I1323" s="861">
        <v>73.938507000000001</v>
      </c>
      <c r="J1323" s="861">
        <v>71.167180000000002</v>
      </c>
      <c r="K1323" s="861">
        <v>71.029267000000004</v>
      </c>
      <c r="L1323" s="861">
        <v>73.763942</v>
      </c>
      <c r="M1323" s="861">
        <v>74.239279999999994</v>
      </c>
      <c r="N1323" s="861">
        <v>-9.8436170000000001</v>
      </c>
      <c r="O1323" s="861">
        <v>-9.6231369999999998</v>
      </c>
      <c r="P1323" s="861">
        <v>-9.2053740000000008</v>
      </c>
      <c r="Q1323" s="861">
        <v>-8.4990659999999991</v>
      </c>
      <c r="R1323" s="861">
        <v>-6.8634300000000001</v>
      </c>
      <c r="S1323" s="861">
        <v>-4.035075</v>
      </c>
      <c r="T1323" s="861">
        <v>73.596622999999994</v>
      </c>
      <c r="U1323" s="861">
        <v>72.306033999999997</v>
      </c>
      <c r="V1323" s="861">
        <v>89.674244000000002</v>
      </c>
      <c r="W1323" s="861">
        <v>88.816683999999995</v>
      </c>
      <c r="X1323" s="861">
        <v>-7.8222969999999998</v>
      </c>
      <c r="Y1323" s="861">
        <v>-7.2693750000000001</v>
      </c>
      <c r="Z1323" s="861">
        <v>-12.073016000000001</v>
      </c>
      <c r="AA1323" s="861">
        <v>-11.337516000000001</v>
      </c>
      <c r="AB1323" s="861">
        <v>-11.362285999999999</v>
      </c>
      <c r="AC1323" s="861">
        <v>-11.557497</v>
      </c>
      <c r="AD1323" s="861">
        <v>-14.975457</v>
      </c>
      <c r="AE1323" s="861">
        <v>100.11106700000001</v>
      </c>
      <c r="AF1323" s="861">
        <v>93.612433999999993</v>
      </c>
      <c r="AG1323" s="861">
        <v>85.678630999999996</v>
      </c>
      <c r="AH1323" s="861">
        <v>106.45974099999999</v>
      </c>
      <c r="AI1323" s="861">
        <v>86.325586000000001</v>
      </c>
      <c r="AJ1323" s="861">
        <v>66.084986000000001</v>
      </c>
      <c r="AK1323" s="861">
        <v>-8.6404259999999997</v>
      </c>
      <c r="AL1323" s="861">
        <v>-11.296474999999999</v>
      </c>
      <c r="AM1323" s="861">
        <v>-7.6099940000000004</v>
      </c>
      <c r="AN1323" s="861">
        <v>88.750591</v>
      </c>
      <c r="AO1323" s="861">
        <v>88.121511999999996</v>
      </c>
      <c r="AP1323" s="861">
        <v>85.948010999999994</v>
      </c>
      <c r="AQ1323" s="861">
        <v>84.561013000000003</v>
      </c>
      <c r="AR1323" s="861">
        <v>72.143612000000005</v>
      </c>
      <c r="AS1323" s="861">
        <v>62.428866999999997</v>
      </c>
      <c r="AT1323" s="861">
        <v>73.870232999999999</v>
      </c>
      <c r="AU1323" s="861">
        <v>67.812081000000006</v>
      </c>
      <c r="AV1323" s="861">
        <v>73.011605000000003</v>
      </c>
      <c r="AW1323" s="861">
        <v>73.505734000000004</v>
      </c>
      <c r="AX1323" s="861">
        <v>76.412426999999994</v>
      </c>
      <c r="AY1323" s="861">
        <v>73.919045999999994</v>
      </c>
      <c r="AZ1323" s="861">
        <v>-6.8537780000000001</v>
      </c>
      <c r="BA1323" s="861">
        <v>-1.2915099999999999</v>
      </c>
      <c r="BB1323" s="861">
        <v>-9.3798279999999998</v>
      </c>
      <c r="BC1323" s="861">
        <v>-10.349671000000001</v>
      </c>
      <c r="BD1323" s="861">
        <v>-10.241681</v>
      </c>
      <c r="BE1323" s="861">
        <v>-5.1334660000000003</v>
      </c>
      <c r="BF1323" s="861">
        <v>76.767427999999995</v>
      </c>
      <c r="BG1323" s="861">
        <v>96.860800999999995</v>
      </c>
      <c r="BH1323" s="861">
        <v>114.296706</v>
      </c>
      <c r="BI1323" s="861">
        <v>34.834279000000002</v>
      </c>
      <c r="BJ1323" s="861">
        <v>73.576365999999993</v>
      </c>
      <c r="BK1323" s="861">
        <v>65.919488000000001</v>
      </c>
      <c r="BL1323" s="861">
        <v>-7.6573000000000002E-2</v>
      </c>
      <c r="BM1323" s="861">
        <v>-8.8163680000000006</v>
      </c>
      <c r="BN1323" s="861">
        <v>-8.0088039999999996</v>
      </c>
      <c r="BO1323" s="861">
        <v>6.3826879999999999</v>
      </c>
      <c r="BP1323" s="861">
        <v>3.286667</v>
      </c>
      <c r="BQ1323" s="861">
        <v>59.472295000000003</v>
      </c>
      <c r="BR1323" s="861">
        <v>65.663725999999997</v>
      </c>
      <c r="BS1323" s="861">
        <v>69.513703000000007</v>
      </c>
      <c r="BT1323" s="861">
        <v>59.410756999999997</v>
      </c>
      <c r="BU1323" s="861">
        <v>62.175562999999997</v>
      </c>
      <c r="BV1323" s="861">
        <v>62.997326000000001</v>
      </c>
      <c r="BW1323" s="861">
        <v>63.242368999999997</v>
      </c>
      <c r="BX1323" s="861">
        <v>-15.24152</v>
      </c>
      <c r="BY1323" s="861">
        <v>-15.375926</v>
      </c>
      <c r="BZ1323" s="861">
        <v>-7.7648489999999999</v>
      </c>
      <c r="CA1323" s="861">
        <v>-8.3230039999999992</v>
      </c>
      <c r="CB1323" s="861">
        <v>-12.225072000000001</v>
      </c>
      <c r="CC1323" s="861">
        <v>-9.8182369999999999</v>
      </c>
      <c r="CD1323" s="861">
        <v>-12.673932000000001</v>
      </c>
      <c r="CE1323" s="861">
        <v>-9.7727299999999993</v>
      </c>
      <c r="CF1323" s="861">
        <v>-15.396749</v>
      </c>
      <c r="CG1323" s="861">
        <v>-10.473504</v>
      </c>
      <c r="CH1323" s="861">
        <v>-15.459859</v>
      </c>
      <c r="CI1323" s="861">
        <v>-11.588188000000001</v>
      </c>
      <c r="CJ1323" s="861">
        <v>-12.122411</v>
      </c>
      <c r="CK1323" s="861">
        <v>-8.9921000000000006</v>
      </c>
      <c r="CL1323" s="861">
        <v>-12.231073</v>
      </c>
      <c r="CM1323" s="861">
        <v>-8.3912250000000004</v>
      </c>
      <c r="CN1323" s="861">
        <v>-14.936844000000001</v>
      </c>
      <c r="CO1323" s="861">
        <v>-11.210350999999999</v>
      </c>
      <c r="CP1323" s="861">
        <v>-15.415224</v>
      </c>
      <c r="CQ1323" s="861">
        <v>-12.156177</v>
      </c>
      <c r="CR1323" s="861">
        <v>-11.849221999999999</v>
      </c>
      <c r="CS1323" s="861">
        <v>-9.3482869999999991</v>
      </c>
      <c r="CT1323" s="861">
        <v>-12.485048000000001</v>
      </c>
      <c r="CU1323" s="861">
        <v>-9.0001420000000003</v>
      </c>
      <c r="CV1323" s="861">
        <v>-15.547867999999999</v>
      </c>
      <c r="CW1323" s="861">
        <v>-9.3643199999999993</v>
      </c>
      <c r="CX1323" s="861">
        <v>-15.483999000000001</v>
      </c>
      <c r="CY1323" s="861">
        <v>-10.265162</v>
      </c>
      <c r="CZ1323" s="861">
        <v>-11.560898999999999</v>
      </c>
      <c r="DA1323" s="861">
        <v>-8.505725</v>
      </c>
      <c r="DB1323" s="861">
        <v>-12.270435000000001</v>
      </c>
      <c r="DC1323" s="861">
        <v>-8.0779350000000001</v>
      </c>
      <c r="DD1323" s="861">
        <v>-15.258468000000001</v>
      </c>
      <c r="DE1323" s="861">
        <v>-10.622318</v>
      </c>
      <c r="DF1323" s="861">
        <v>-15.610837</v>
      </c>
      <c r="DG1323" s="861">
        <v>-11.026166</v>
      </c>
      <c r="DH1323" s="861">
        <v>-11.497816</v>
      </c>
      <c r="DI1323" s="861">
        <v>-8.9236930000000001</v>
      </c>
      <c r="DJ1323" s="861">
        <v>-12.062018999999999</v>
      </c>
      <c r="DK1323" s="861">
        <v>-9.2057970000000005</v>
      </c>
      <c r="DL1323" s="861">
        <v>-15.468088</v>
      </c>
      <c r="DM1323" s="861">
        <v>-12.347713000000001</v>
      </c>
      <c r="DN1323" s="861">
        <v>-15.590951</v>
      </c>
      <c r="DO1323" s="861">
        <v>-12.055975</v>
      </c>
      <c r="DP1323" s="861">
        <v>-12.103059999999999</v>
      </c>
      <c r="DQ1323" s="861">
        <v>-9.7337910000000001</v>
      </c>
      <c r="DR1323" s="861">
        <v>-12.345996</v>
      </c>
      <c r="DS1323" s="861">
        <v>-10.404968999999999</v>
      </c>
      <c r="DT1323" s="861">
        <v>-15.132078</v>
      </c>
      <c r="DU1323" s="861">
        <v>-12.93444</v>
      </c>
      <c r="DV1323" s="861">
        <v>-15.420213</v>
      </c>
      <c r="DW1323" s="861">
        <v>-10.166691999999999</v>
      </c>
      <c r="DX1323" s="861">
        <v>11.748846</v>
      </c>
      <c r="DY1323" s="861">
        <v>16.698598</v>
      </c>
      <c r="DZ1323" s="861">
        <v>152.39725899999999</v>
      </c>
      <c r="EA1323" s="861">
        <v>16.770326000000001</v>
      </c>
      <c r="EB1323" s="861">
        <v>122.63</v>
      </c>
      <c r="EC1323" s="861">
        <v>1.242</v>
      </c>
      <c r="ED1323" s="861">
        <v>134.5</v>
      </c>
      <c r="EE1323" s="861">
        <v>122.47</v>
      </c>
      <c r="EF1323" s="861">
        <v>5.3109999999999999</v>
      </c>
      <c r="EG1323" s="861">
        <v>636.1</v>
      </c>
      <c r="EH1323" s="861">
        <v>122.54</v>
      </c>
      <c r="EI1323" s="861">
        <v>0</v>
      </c>
      <c r="EJ1323" s="861">
        <v>1.5</v>
      </c>
      <c r="EK1323" s="861">
        <v>11.033674</v>
      </c>
      <c r="EL1323" s="861">
        <v>16.802437000000001</v>
      </c>
      <c r="EM1323" s="861">
        <v>-18.643668000000002</v>
      </c>
      <c r="EN1323" s="861">
        <v>-10.419748999999999</v>
      </c>
      <c r="EO1323" s="861">
        <v>90.715738000000002</v>
      </c>
      <c r="EP1323" s="861">
        <v>-10.308164</v>
      </c>
      <c r="EQ1323" s="861">
        <v>-11.969454000000001</v>
      </c>
      <c r="ER1323" s="861">
        <v>6068.8445579999998</v>
      </c>
      <c r="ES1323" s="861">
        <v>14148.097621000001</v>
      </c>
      <c r="ET1323" s="861">
        <v>13041.771280000001</v>
      </c>
      <c r="EU1323" s="861"/>
      <c r="EV1323" s="861"/>
      <c r="EW1323" s="861"/>
      <c r="EX1323" s="861"/>
      <c r="EY1323" s="861"/>
      <c r="EZ1323" s="861"/>
      <c r="FA1323" s="861"/>
      <c r="FB1323" s="861"/>
      <c r="FC1323" s="861"/>
      <c r="FD1323" s="861"/>
    </row>
    <row r="1324" spans="1:160" x14ac:dyDescent="0.25">
      <c r="A1324" s="837">
        <v>46142</v>
      </c>
      <c r="B1324" s="836">
        <v>0.2895138888888889</v>
      </c>
      <c r="C1324" s="861">
        <v>74880</v>
      </c>
      <c r="D1324" s="861">
        <v>0</v>
      </c>
      <c r="E1324" s="861">
        <v>0</v>
      </c>
      <c r="F1324" s="861">
        <v>72.435892999999993</v>
      </c>
      <c r="G1324" s="861">
        <v>71.266154999999998</v>
      </c>
      <c r="H1324" s="861">
        <v>63.448134000000003</v>
      </c>
      <c r="I1324" s="861">
        <v>73.901570000000007</v>
      </c>
      <c r="J1324" s="861">
        <v>71.124606</v>
      </c>
      <c r="K1324" s="861">
        <v>70.992626999999999</v>
      </c>
      <c r="L1324" s="861">
        <v>73.772407000000001</v>
      </c>
      <c r="M1324" s="861">
        <v>74.180516999999995</v>
      </c>
      <c r="N1324" s="861">
        <v>-9.7550360000000005</v>
      </c>
      <c r="O1324" s="861">
        <v>-9.481128</v>
      </c>
      <c r="P1324" s="861">
        <v>-9.1154759999999992</v>
      </c>
      <c r="Q1324" s="861">
        <v>-8.4176350000000006</v>
      </c>
      <c r="R1324" s="861">
        <v>-6.8653279999999999</v>
      </c>
      <c r="S1324" s="861">
        <v>-3.979781</v>
      </c>
      <c r="T1324" s="861">
        <v>73.788398000000001</v>
      </c>
      <c r="U1324" s="861">
        <v>72.515894000000003</v>
      </c>
      <c r="V1324" s="861">
        <v>89.814933999999994</v>
      </c>
      <c r="W1324" s="861">
        <v>88.949198999999993</v>
      </c>
      <c r="X1324" s="861">
        <v>-7.7036020000000001</v>
      </c>
      <c r="Y1324" s="861">
        <v>-7.1110129999999998</v>
      </c>
      <c r="Z1324" s="861">
        <v>-12.028316999999999</v>
      </c>
      <c r="AA1324" s="861">
        <v>-11.253838999999999</v>
      </c>
      <c r="AB1324" s="861">
        <v>-11.277488</v>
      </c>
      <c r="AC1324" s="861">
        <v>-11.535709000000001</v>
      </c>
      <c r="AD1324" s="861">
        <v>-14.85069</v>
      </c>
      <c r="AE1324" s="861">
        <v>100.514319</v>
      </c>
      <c r="AF1324" s="861">
        <v>93.688002999999995</v>
      </c>
      <c r="AG1324" s="861">
        <v>85.773244000000005</v>
      </c>
      <c r="AH1324" s="861">
        <v>106.486868</v>
      </c>
      <c r="AI1324" s="861">
        <v>86.315816999999996</v>
      </c>
      <c r="AJ1324" s="861">
        <v>66.099743000000004</v>
      </c>
      <c r="AK1324" s="861">
        <v>-8.6336030000000008</v>
      </c>
      <c r="AL1324" s="861">
        <v>-11.228778</v>
      </c>
      <c r="AM1324" s="861">
        <v>-7.5576489999999996</v>
      </c>
      <c r="AN1324" s="861">
        <v>88.820414</v>
      </c>
      <c r="AO1324" s="861">
        <v>88.202291000000002</v>
      </c>
      <c r="AP1324" s="861">
        <v>86.059016999999997</v>
      </c>
      <c r="AQ1324" s="861">
        <v>84.626250999999996</v>
      </c>
      <c r="AR1324" s="861">
        <v>72.064400000000006</v>
      </c>
      <c r="AS1324" s="861">
        <v>62.350878000000002</v>
      </c>
      <c r="AT1324" s="861">
        <v>73.922899999999998</v>
      </c>
      <c r="AU1324" s="861">
        <v>67.647851000000003</v>
      </c>
      <c r="AV1324" s="861">
        <v>72.760718999999995</v>
      </c>
      <c r="AW1324" s="861">
        <v>73.171593000000001</v>
      </c>
      <c r="AX1324" s="861">
        <v>75.955809000000002</v>
      </c>
      <c r="AY1324" s="861">
        <v>73.783904000000007</v>
      </c>
      <c r="AZ1324" s="861">
        <v>-6.7714990000000004</v>
      </c>
      <c r="BA1324" s="861">
        <v>-1.060443</v>
      </c>
      <c r="BB1324" s="861">
        <v>-9.2816019999999995</v>
      </c>
      <c r="BC1324" s="861">
        <v>-10.321251999999999</v>
      </c>
      <c r="BD1324" s="861">
        <v>-10.123606000000001</v>
      </c>
      <c r="BE1324" s="861">
        <v>-4.9893419999999997</v>
      </c>
      <c r="BF1324" s="861">
        <v>78.477332000000004</v>
      </c>
      <c r="BG1324" s="861">
        <v>96.468373</v>
      </c>
      <c r="BH1324" s="861">
        <v>114.062833</v>
      </c>
      <c r="BI1324" s="861">
        <v>34.636986</v>
      </c>
      <c r="BJ1324" s="861">
        <v>73.388833000000005</v>
      </c>
      <c r="BK1324" s="861">
        <v>65.939905999999993</v>
      </c>
      <c r="BL1324" s="861">
        <v>1.433E-3</v>
      </c>
      <c r="BM1324" s="861">
        <v>-8.7101260000000007</v>
      </c>
      <c r="BN1324" s="861">
        <v>-7.8694550000000003</v>
      </c>
      <c r="BO1324" s="861">
        <v>6.3803510000000001</v>
      </c>
      <c r="BP1324" s="861">
        <v>3.356033</v>
      </c>
      <c r="BQ1324" s="861">
        <v>59.257513000000003</v>
      </c>
      <c r="BR1324" s="861">
        <v>64.945604000000003</v>
      </c>
      <c r="BS1324" s="861">
        <v>69.033286000000004</v>
      </c>
      <c r="BT1324" s="861">
        <v>59.423800999999997</v>
      </c>
      <c r="BU1324" s="861">
        <v>62.053390999999998</v>
      </c>
      <c r="BV1324" s="861">
        <v>63.162334000000001</v>
      </c>
      <c r="BW1324" s="861">
        <v>63.200887000000002</v>
      </c>
      <c r="BX1324" s="861">
        <v>-14.894567</v>
      </c>
      <c r="BY1324" s="861">
        <v>-15.196382</v>
      </c>
      <c r="BZ1324" s="861">
        <v>-7.5736619999999997</v>
      </c>
      <c r="CA1324" s="861">
        <v>-8.19529</v>
      </c>
      <c r="CB1324" s="861">
        <v>-12.220416999999999</v>
      </c>
      <c r="CC1324" s="861">
        <v>-9.8260480000000001</v>
      </c>
      <c r="CD1324" s="861">
        <v>-12.651144</v>
      </c>
      <c r="CE1324" s="861">
        <v>-9.8110350000000004</v>
      </c>
      <c r="CF1324" s="861">
        <v>-15.400593000000001</v>
      </c>
      <c r="CG1324" s="861">
        <v>-10.482953999999999</v>
      </c>
      <c r="CH1324" s="861">
        <v>-15.384652000000001</v>
      </c>
      <c r="CI1324" s="861">
        <v>-11.608473999999999</v>
      </c>
      <c r="CJ1324" s="861">
        <v>-12.089035000000001</v>
      </c>
      <c r="CK1324" s="861">
        <v>-8.9984950000000001</v>
      </c>
      <c r="CL1324" s="861">
        <v>-12.240326</v>
      </c>
      <c r="CM1324" s="861">
        <v>-8.4327240000000003</v>
      </c>
      <c r="CN1324" s="861">
        <v>-14.920819</v>
      </c>
      <c r="CO1324" s="861">
        <v>-11.217461</v>
      </c>
      <c r="CP1324" s="861">
        <v>-15.367763999999999</v>
      </c>
      <c r="CQ1324" s="861">
        <v>-12.12968</v>
      </c>
      <c r="CR1324" s="861">
        <v>-11.809559</v>
      </c>
      <c r="CS1324" s="861">
        <v>-9.3439409999999992</v>
      </c>
      <c r="CT1324" s="861">
        <v>-12.521036</v>
      </c>
      <c r="CU1324" s="861">
        <v>-9.0654540000000008</v>
      </c>
      <c r="CV1324" s="861">
        <v>-15.516328</v>
      </c>
      <c r="CW1324" s="861">
        <v>-9.3996619999999993</v>
      </c>
      <c r="CX1324" s="861">
        <v>-15.496423</v>
      </c>
      <c r="CY1324" s="861">
        <v>-10.21739</v>
      </c>
      <c r="CZ1324" s="861">
        <v>-11.569482000000001</v>
      </c>
      <c r="DA1324" s="861">
        <v>-8.5195779999999992</v>
      </c>
      <c r="DB1324" s="861">
        <v>-12.290965</v>
      </c>
      <c r="DC1324" s="861">
        <v>-8.0828889999999998</v>
      </c>
      <c r="DD1324" s="861">
        <v>-15.252141</v>
      </c>
      <c r="DE1324" s="861">
        <v>-10.632478000000001</v>
      </c>
      <c r="DF1324" s="861">
        <v>-15.602219</v>
      </c>
      <c r="DG1324" s="861">
        <v>-11.024661</v>
      </c>
      <c r="DH1324" s="861">
        <v>-11.508542</v>
      </c>
      <c r="DI1324" s="861">
        <v>-8.9357360000000003</v>
      </c>
      <c r="DJ1324" s="861">
        <v>-12.031276999999999</v>
      </c>
      <c r="DK1324" s="861">
        <v>-9.2047209999999993</v>
      </c>
      <c r="DL1324" s="861">
        <v>-15.447525000000001</v>
      </c>
      <c r="DM1324" s="861">
        <v>-12.332903</v>
      </c>
      <c r="DN1324" s="861">
        <v>-15.588962</v>
      </c>
      <c r="DO1324" s="861">
        <v>-12.048347</v>
      </c>
      <c r="DP1324" s="861">
        <v>-12.111912</v>
      </c>
      <c r="DQ1324" s="861">
        <v>-9.7430350000000008</v>
      </c>
      <c r="DR1324" s="861">
        <v>-12.36046</v>
      </c>
      <c r="DS1324" s="861">
        <v>-10.410465</v>
      </c>
      <c r="DT1324" s="861">
        <v>-15.113891000000001</v>
      </c>
      <c r="DU1324" s="861">
        <v>-12.917730000000001</v>
      </c>
      <c r="DV1324" s="861">
        <v>-15.409716</v>
      </c>
      <c r="DW1324" s="861">
        <v>-10.162385</v>
      </c>
      <c r="DX1324" s="861">
        <v>11.836817</v>
      </c>
      <c r="DY1324" s="861">
        <v>16.767177</v>
      </c>
      <c r="DZ1324" s="861">
        <v>152.68197799999999</v>
      </c>
      <c r="EA1324" s="861">
        <v>16.829135999999998</v>
      </c>
      <c r="EB1324" s="861">
        <v>122.05</v>
      </c>
      <c r="EC1324" s="861">
        <v>3.2869999999999999</v>
      </c>
      <c r="ED1324" s="861">
        <v>394.4</v>
      </c>
      <c r="EE1324" s="861">
        <v>122.02</v>
      </c>
      <c r="EF1324" s="861">
        <v>5.2969999999999997</v>
      </c>
      <c r="EG1324" s="861">
        <v>633.79999999999995</v>
      </c>
      <c r="EH1324" s="861">
        <v>121.93</v>
      </c>
      <c r="EI1324" s="861">
        <v>0</v>
      </c>
      <c r="EJ1324" s="861">
        <v>1.6</v>
      </c>
      <c r="EK1324" s="861">
        <v>10.929866000000001</v>
      </c>
      <c r="EL1324" s="861">
        <v>16.69341</v>
      </c>
      <c r="EM1324" s="861">
        <v>-18.487514999999998</v>
      </c>
      <c r="EN1324" s="861">
        <v>-10.313059000000001</v>
      </c>
      <c r="EO1324" s="861">
        <v>90.842622000000006</v>
      </c>
      <c r="EP1324" s="861">
        <v>-10.216822000000001</v>
      </c>
      <c r="EQ1324" s="861">
        <v>-11.967779999999999</v>
      </c>
      <c r="ER1324" s="861">
        <v>6075.2009719999996</v>
      </c>
      <c r="ES1324" s="861">
        <v>14158.708484999999</v>
      </c>
      <c r="ET1324" s="861">
        <v>13041.796974999999</v>
      </c>
      <c r="EU1324" s="861"/>
      <c r="EV1324" s="861"/>
      <c r="EW1324" s="861"/>
      <c r="EX1324" s="861"/>
      <c r="EY1324" s="861"/>
      <c r="EZ1324" s="861"/>
      <c r="FA1324" s="861"/>
      <c r="FB1324" s="861"/>
      <c r="FC1324" s="861"/>
      <c r="FD1324" s="861"/>
    </row>
    <row r="1325" spans="1:160" x14ac:dyDescent="0.25">
      <c r="A1325" s="837">
        <v>46142</v>
      </c>
      <c r="B1325" s="836">
        <v>0.29020833333333335</v>
      </c>
      <c r="C1325" s="861">
        <v>74940</v>
      </c>
      <c r="D1325" s="861">
        <v>0</v>
      </c>
      <c r="E1325" s="861">
        <v>0</v>
      </c>
      <c r="F1325" s="861">
        <v>72.376976999999997</v>
      </c>
      <c r="G1325" s="861">
        <v>71.269951000000006</v>
      </c>
      <c r="H1325" s="861">
        <v>63.432695000000002</v>
      </c>
      <c r="I1325" s="861">
        <v>73.903700999999998</v>
      </c>
      <c r="J1325" s="861">
        <v>71.076671000000005</v>
      </c>
      <c r="K1325" s="861">
        <v>71.008770999999996</v>
      </c>
      <c r="L1325" s="861">
        <v>73.773486000000005</v>
      </c>
      <c r="M1325" s="861">
        <v>74.18244</v>
      </c>
      <c r="N1325" s="861">
        <v>-9.7081920000000004</v>
      </c>
      <c r="O1325" s="861">
        <v>-9.4057019999999998</v>
      </c>
      <c r="P1325" s="861">
        <v>-8.9740260000000003</v>
      </c>
      <c r="Q1325" s="861">
        <v>-8.3688870000000009</v>
      </c>
      <c r="R1325" s="861">
        <v>-6.9166350000000003</v>
      </c>
      <c r="S1325" s="861">
        <v>-3.7617219999999998</v>
      </c>
      <c r="T1325" s="861">
        <v>73.564535000000006</v>
      </c>
      <c r="U1325" s="861">
        <v>72.236181000000002</v>
      </c>
      <c r="V1325" s="861">
        <v>89.791207999999997</v>
      </c>
      <c r="W1325" s="861">
        <v>88.882221999999999</v>
      </c>
      <c r="X1325" s="861">
        <v>-7.6022049999999997</v>
      </c>
      <c r="Y1325" s="861">
        <v>-7.1109489999999997</v>
      </c>
      <c r="Z1325" s="861">
        <v>-11.946337</v>
      </c>
      <c r="AA1325" s="861">
        <v>-11.162554999999999</v>
      </c>
      <c r="AB1325" s="861">
        <v>-11.235238000000001</v>
      </c>
      <c r="AC1325" s="861">
        <v>-11.548952999999999</v>
      </c>
      <c r="AD1325" s="861">
        <v>-14.812498</v>
      </c>
      <c r="AE1325" s="861">
        <v>100.35791399999999</v>
      </c>
      <c r="AF1325" s="861">
        <v>93.652351999999993</v>
      </c>
      <c r="AG1325" s="861">
        <v>85.783989000000005</v>
      </c>
      <c r="AH1325" s="861">
        <v>106.562854</v>
      </c>
      <c r="AI1325" s="861">
        <v>86.428984999999997</v>
      </c>
      <c r="AJ1325" s="861">
        <v>66.267264999999995</v>
      </c>
      <c r="AK1325" s="861">
        <v>-8.5575200000000002</v>
      </c>
      <c r="AL1325" s="861">
        <v>-11.329167</v>
      </c>
      <c r="AM1325" s="861">
        <v>-7.4835440000000002</v>
      </c>
      <c r="AN1325" s="861">
        <v>88.789868999999996</v>
      </c>
      <c r="AO1325" s="861">
        <v>88.177802</v>
      </c>
      <c r="AP1325" s="861">
        <v>86.011531000000005</v>
      </c>
      <c r="AQ1325" s="861">
        <v>84.580775000000003</v>
      </c>
      <c r="AR1325" s="861">
        <v>72.013863999999998</v>
      </c>
      <c r="AS1325" s="861">
        <v>62.318193000000001</v>
      </c>
      <c r="AT1325" s="861">
        <v>73.819875999999994</v>
      </c>
      <c r="AU1325" s="861">
        <v>67.504000000000005</v>
      </c>
      <c r="AV1325" s="861">
        <v>72.702027000000001</v>
      </c>
      <c r="AW1325" s="861">
        <v>73.225190999999995</v>
      </c>
      <c r="AX1325" s="861">
        <v>76.085171000000003</v>
      </c>
      <c r="AY1325" s="861">
        <v>73.768091999999996</v>
      </c>
      <c r="AZ1325" s="861">
        <v>-6.6975559999999996</v>
      </c>
      <c r="BA1325" s="861">
        <v>-1.094981</v>
      </c>
      <c r="BB1325" s="861">
        <v>-9.2218730000000004</v>
      </c>
      <c r="BC1325" s="861">
        <v>-10.171288000000001</v>
      </c>
      <c r="BD1325" s="861">
        <v>-10.044555000000001</v>
      </c>
      <c r="BE1325" s="861">
        <v>-4.8470550000000001</v>
      </c>
      <c r="BF1325" s="861">
        <v>79.581604999999996</v>
      </c>
      <c r="BG1325" s="861">
        <v>96.594718</v>
      </c>
      <c r="BH1325" s="861">
        <v>113.23335299999999</v>
      </c>
      <c r="BI1325" s="861">
        <v>34.436611999999997</v>
      </c>
      <c r="BJ1325" s="861">
        <v>73.243472999999994</v>
      </c>
      <c r="BK1325" s="861">
        <v>66.012294999999995</v>
      </c>
      <c r="BL1325" s="861">
        <v>2.017E-2</v>
      </c>
      <c r="BM1325" s="861">
        <v>-8.6007510000000007</v>
      </c>
      <c r="BN1325" s="861">
        <v>-7.8264199999999997</v>
      </c>
      <c r="BO1325" s="861">
        <v>6.4032369999999998</v>
      </c>
      <c r="BP1325" s="861">
        <v>3.3656920000000001</v>
      </c>
      <c r="BQ1325" s="861">
        <v>59.079317000000003</v>
      </c>
      <c r="BR1325" s="861">
        <v>64.173975999999996</v>
      </c>
      <c r="BS1325" s="861">
        <v>68.726395999999994</v>
      </c>
      <c r="BT1325" s="861">
        <v>59.640946</v>
      </c>
      <c r="BU1325" s="861">
        <v>62.106681000000002</v>
      </c>
      <c r="BV1325" s="861">
        <v>63.185139999999997</v>
      </c>
      <c r="BW1325" s="861">
        <v>63.245108000000002</v>
      </c>
      <c r="BX1325" s="861">
        <v>-14.967288999999999</v>
      </c>
      <c r="BY1325" s="861">
        <v>-15.138066999999999</v>
      </c>
      <c r="BZ1325" s="861">
        <v>-7.4306229999999998</v>
      </c>
      <c r="CA1325" s="861">
        <v>-7.9978410000000002</v>
      </c>
      <c r="CB1325" s="861">
        <v>-12.224659000000001</v>
      </c>
      <c r="CC1325" s="861">
        <v>-9.7637250000000009</v>
      </c>
      <c r="CD1325" s="861">
        <v>-12.657816</v>
      </c>
      <c r="CE1325" s="861">
        <v>-9.7383919999999993</v>
      </c>
      <c r="CF1325" s="861">
        <v>-15.398004</v>
      </c>
      <c r="CG1325" s="861">
        <v>-10.439995</v>
      </c>
      <c r="CH1325" s="861">
        <v>-15.382289</v>
      </c>
      <c r="CI1325" s="861">
        <v>-11.552962000000001</v>
      </c>
      <c r="CJ1325" s="861">
        <v>-12.090451</v>
      </c>
      <c r="CK1325" s="861">
        <v>-8.9826379999999997</v>
      </c>
      <c r="CL1325" s="861">
        <v>-12.230981</v>
      </c>
      <c r="CM1325" s="861">
        <v>-8.3710050000000003</v>
      </c>
      <c r="CN1325" s="861">
        <v>-14.906408000000001</v>
      </c>
      <c r="CO1325" s="861">
        <v>-11.180094</v>
      </c>
      <c r="CP1325" s="861">
        <v>-15.350852</v>
      </c>
      <c r="CQ1325" s="861">
        <v>-12.08272</v>
      </c>
      <c r="CR1325" s="861">
        <v>-11.829923000000001</v>
      </c>
      <c r="CS1325" s="861">
        <v>-9.3271899999999999</v>
      </c>
      <c r="CT1325" s="861">
        <v>-12.518302</v>
      </c>
      <c r="CU1325" s="861">
        <v>-9.0252470000000002</v>
      </c>
      <c r="CV1325" s="861">
        <v>-15.517841000000001</v>
      </c>
      <c r="CW1325" s="861">
        <v>-9.3580269999999999</v>
      </c>
      <c r="CX1325" s="861">
        <v>-15.465187999999999</v>
      </c>
      <c r="CY1325" s="861">
        <v>-10.233359999999999</v>
      </c>
      <c r="CZ1325" s="861">
        <v>-11.560081</v>
      </c>
      <c r="DA1325" s="861">
        <v>-8.5127129999999998</v>
      </c>
      <c r="DB1325" s="861">
        <v>-12.263336000000001</v>
      </c>
      <c r="DC1325" s="861">
        <v>-8.0910010000000003</v>
      </c>
      <c r="DD1325" s="861">
        <v>-15.264144</v>
      </c>
      <c r="DE1325" s="861">
        <v>-10.621845</v>
      </c>
      <c r="DF1325" s="861">
        <v>-15.593681</v>
      </c>
      <c r="DG1325" s="861">
        <v>-11.022766000000001</v>
      </c>
      <c r="DH1325" s="861">
        <v>-11.508997000000001</v>
      </c>
      <c r="DI1325" s="861">
        <v>-8.9378700000000002</v>
      </c>
      <c r="DJ1325" s="861">
        <v>-12.049429</v>
      </c>
      <c r="DK1325" s="861">
        <v>-9.2129499999999993</v>
      </c>
      <c r="DL1325" s="861">
        <v>-15.459314000000001</v>
      </c>
      <c r="DM1325" s="861">
        <v>-12.345105</v>
      </c>
      <c r="DN1325" s="861">
        <v>-15.584685</v>
      </c>
      <c r="DO1325" s="861">
        <v>-12.046448</v>
      </c>
      <c r="DP1325" s="861">
        <v>-12.112838</v>
      </c>
      <c r="DQ1325" s="861">
        <v>-9.7432949999999998</v>
      </c>
      <c r="DR1325" s="861">
        <v>-12.348945000000001</v>
      </c>
      <c r="DS1325" s="861">
        <v>-10.424345000000001</v>
      </c>
      <c r="DT1325" s="861">
        <v>-15.115738</v>
      </c>
      <c r="DU1325" s="861">
        <v>-12.94786</v>
      </c>
      <c r="DV1325" s="861">
        <v>-15.421994</v>
      </c>
      <c r="DW1325" s="861">
        <v>-10.149682</v>
      </c>
      <c r="DX1325" s="861">
        <v>11.801143</v>
      </c>
      <c r="DY1325" s="861">
        <v>16.832597</v>
      </c>
      <c r="DZ1325" s="861">
        <v>152.353904</v>
      </c>
      <c r="EA1325" s="861">
        <v>16.896208000000001</v>
      </c>
      <c r="EB1325" s="861">
        <v>122.54</v>
      </c>
      <c r="EC1325" s="861">
        <v>1.2430000000000001</v>
      </c>
      <c r="ED1325" s="861">
        <v>134.5</v>
      </c>
      <c r="EE1325" s="861">
        <v>122.38</v>
      </c>
      <c r="EF1325" s="861">
        <v>5.3150000000000004</v>
      </c>
      <c r="EG1325" s="861">
        <v>639.9</v>
      </c>
      <c r="EH1325" s="861">
        <v>122.61</v>
      </c>
      <c r="EI1325" s="861">
        <v>0</v>
      </c>
      <c r="EJ1325" s="861">
        <v>1.6</v>
      </c>
      <c r="EK1325" s="861">
        <v>11.067246000000001</v>
      </c>
      <c r="EL1325" s="861">
        <v>16.614687</v>
      </c>
      <c r="EM1325" s="861">
        <v>-18.550789999999999</v>
      </c>
      <c r="EN1325" s="861">
        <v>-10.211449999999999</v>
      </c>
      <c r="EO1325" s="861">
        <v>90.696403000000004</v>
      </c>
      <c r="EP1325" s="861">
        <v>-10.112807</v>
      </c>
      <c r="EQ1325" s="861">
        <v>-11.957649</v>
      </c>
      <c r="ER1325" s="861">
        <v>6080.4031160000004</v>
      </c>
      <c r="ES1325" s="861">
        <v>14169.330392</v>
      </c>
      <c r="ET1325" s="861">
        <v>13041.822920000001</v>
      </c>
      <c r="EU1325" s="861"/>
      <c r="EV1325" s="861"/>
      <c r="EW1325" s="861"/>
      <c r="EX1325" s="861"/>
      <c r="EY1325" s="861"/>
      <c r="EZ1325" s="861"/>
      <c r="FA1325" s="861"/>
      <c r="FB1325" s="861"/>
      <c r="FC1325" s="861"/>
      <c r="FD1325" s="861"/>
    </row>
    <row r="1326" spans="1:160" x14ac:dyDescent="0.25">
      <c r="A1326" s="837">
        <v>46142</v>
      </c>
      <c r="B1326" s="836">
        <v>0.29090277777777779</v>
      </c>
      <c r="C1326" s="861">
        <v>75000</v>
      </c>
      <c r="D1326" s="861">
        <v>0</v>
      </c>
      <c r="E1326" s="861">
        <v>0</v>
      </c>
      <c r="F1326" s="861">
        <v>72.410838999999996</v>
      </c>
      <c r="G1326" s="861">
        <v>71.218580000000003</v>
      </c>
      <c r="H1326" s="861">
        <v>63.431376999999998</v>
      </c>
      <c r="I1326" s="861">
        <v>73.877368000000004</v>
      </c>
      <c r="J1326" s="861">
        <v>71.047703999999996</v>
      </c>
      <c r="K1326" s="861">
        <v>71.009510000000006</v>
      </c>
      <c r="L1326" s="861">
        <v>73.728078999999994</v>
      </c>
      <c r="M1326" s="861">
        <v>74.171726000000007</v>
      </c>
      <c r="N1326" s="861">
        <v>-9.6391779999999994</v>
      </c>
      <c r="O1326" s="861">
        <v>-9.3043739999999993</v>
      </c>
      <c r="P1326" s="861">
        <v>-8.8352900000000005</v>
      </c>
      <c r="Q1326" s="861">
        <v>-8.2990770000000005</v>
      </c>
      <c r="R1326" s="861">
        <v>-6.9287109999999998</v>
      </c>
      <c r="S1326" s="861">
        <v>-3.641302</v>
      </c>
      <c r="T1326" s="861">
        <v>73.565880000000007</v>
      </c>
      <c r="U1326" s="861">
        <v>72.192606999999995</v>
      </c>
      <c r="V1326" s="861">
        <v>89.755966999999998</v>
      </c>
      <c r="W1326" s="861">
        <v>88.900565999999998</v>
      </c>
      <c r="X1326" s="861">
        <v>-7.5067740000000001</v>
      </c>
      <c r="Y1326" s="861">
        <v>-6.9553330000000004</v>
      </c>
      <c r="Z1326" s="861">
        <v>-11.865777</v>
      </c>
      <c r="AA1326" s="861">
        <v>-11.122055</v>
      </c>
      <c r="AB1326" s="861">
        <v>-11.132655</v>
      </c>
      <c r="AC1326" s="861">
        <v>-11.515938</v>
      </c>
      <c r="AD1326" s="861">
        <v>-14.715977000000001</v>
      </c>
      <c r="AE1326" s="861">
        <v>100.345657</v>
      </c>
      <c r="AF1326" s="861">
        <v>93.718132999999995</v>
      </c>
      <c r="AG1326" s="861">
        <v>85.848279000000005</v>
      </c>
      <c r="AH1326" s="861">
        <v>106.46814500000001</v>
      </c>
      <c r="AI1326" s="861">
        <v>86.299166</v>
      </c>
      <c r="AJ1326" s="861">
        <v>66.264950999999996</v>
      </c>
      <c r="AK1326" s="861">
        <v>-8.4504999999999999</v>
      </c>
      <c r="AL1326" s="861">
        <v>-11.459232</v>
      </c>
      <c r="AM1326" s="861">
        <v>-7.5688760000000004</v>
      </c>
      <c r="AN1326" s="861">
        <v>88.800038999999998</v>
      </c>
      <c r="AO1326" s="861">
        <v>88.136275999999995</v>
      </c>
      <c r="AP1326" s="861">
        <v>85.981579999999994</v>
      </c>
      <c r="AQ1326" s="861">
        <v>84.594217999999998</v>
      </c>
      <c r="AR1326" s="861">
        <v>72.009595000000004</v>
      </c>
      <c r="AS1326" s="861">
        <v>62.384625</v>
      </c>
      <c r="AT1326" s="861">
        <v>73.839326</v>
      </c>
      <c r="AU1326" s="861">
        <v>67.356527999999997</v>
      </c>
      <c r="AV1326" s="861">
        <v>72.687618999999998</v>
      </c>
      <c r="AW1326" s="861">
        <v>73.076036999999999</v>
      </c>
      <c r="AX1326" s="861">
        <v>76.055496000000005</v>
      </c>
      <c r="AY1326" s="861">
        <v>73.744259</v>
      </c>
      <c r="AZ1326" s="861">
        <v>-6.600333</v>
      </c>
      <c r="BA1326" s="861">
        <v>-1.700037</v>
      </c>
      <c r="BB1326" s="861">
        <v>-9.1084589999999999</v>
      </c>
      <c r="BC1326" s="861">
        <v>-10.118252999999999</v>
      </c>
      <c r="BD1326" s="861">
        <v>-9.9525799999999993</v>
      </c>
      <c r="BE1326" s="861">
        <v>-4.7462039999999996</v>
      </c>
      <c r="BF1326" s="861">
        <v>81.422250000000005</v>
      </c>
      <c r="BG1326" s="861">
        <v>96.571916000000002</v>
      </c>
      <c r="BH1326" s="861">
        <v>112.82969199999999</v>
      </c>
      <c r="BI1326" s="861">
        <v>34.256554999999999</v>
      </c>
      <c r="BJ1326" s="861">
        <v>73.116656000000006</v>
      </c>
      <c r="BK1326" s="861">
        <v>66.090594999999993</v>
      </c>
      <c r="BL1326" s="861">
        <v>5.0854000000000003E-2</v>
      </c>
      <c r="BM1326" s="861">
        <v>-8.5026960000000003</v>
      </c>
      <c r="BN1326" s="861">
        <v>-7.7069879999999999</v>
      </c>
      <c r="BO1326" s="861">
        <v>6.3992950000000004</v>
      </c>
      <c r="BP1326" s="861">
        <v>3.4467660000000002</v>
      </c>
      <c r="BQ1326" s="861">
        <v>58.921909999999997</v>
      </c>
      <c r="BR1326" s="861">
        <v>63.754798000000001</v>
      </c>
      <c r="BS1326" s="861">
        <v>68.339714999999998</v>
      </c>
      <c r="BT1326" s="861">
        <v>59.645045000000003</v>
      </c>
      <c r="BU1326" s="861">
        <v>62.045068000000001</v>
      </c>
      <c r="BV1326" s="861">
        <v>63.194716999999997</v>
      </c>
      <c r="BW1326" s="861">
        <v>63.270105000000001</v>
      </c>
      <c r="BX1326" s="861">
        <v>-14.816846</v>
      </c>
      <c r="BY1326" s="861">
        <v>-15.078409000000001</v>
      </c>
      <c r="BZ1326" s="861">
        <v>-7.301139</v>
      </c>
      <c r="CA1326" s="861">
        <v>-7.9257749999999998</v>
      </c>
      <c r="CB1326" s="861">
        <v>-12.254775</v>
      </c>
      <c r="CC1326" s="861">
        <v>-9.8074189999999994</v>
      </c>
      <c r="CD1326" s="861">
        <v>-12.672961000000001</v>
      </c>
      <c r="CE1326" s="861">
        <v>-9.7642570000000006</v>
      </c>
      <c r="CF1326" s="861">
        <v>-15.406266</v>
      </c>
      <c r="CG1326" s="861">
        <v>-10.461812999999999</v>
      </c>
      <c r="CH1326" s="861">
        <v>-15.392203</v>
      </c>
      <c r="CI1326" s="861">
        <v>-11.56752</v>
      </c>
      <c r="CJ1326" s="861">
        <v>-12.117265</v>
      </c>
      <c r="CK1326" s="861">
        <v>-8.9911349999999999</v>
      </c>
      <c r="CL1326" s="861">
        <v>-12.280969000000001</v>
      </c>
      <c r="CM1326" s="861">
        <v>-8.4347329999999996</v>
      </c>
      <c r="CN1326" s="861">
        <v>-14.944462</v>
      </c>
      <c r="CO1326" s="861">
        <v>-11.20946</v>
      </c>
      <c r="CP1326" s="861">
        <v>-15.359718000000001</v>
      </c>
      <c r="CQ1326" s="861">
        <v>-12.111314999999999</v>
      </c>
      <c r="CR1326" s="861">
        <v>-11.843916999999999</v>
      </c>
      <c r="CS1326" s="861">
        <v>-9.3565989999999992</v>
      </c>
      <c r="CT1326" s="861">
        <v>-12.555726</v>
      </c>
      <c r="CU1326" s="861">
        <v>-9.0624649999999995</v>
      </c>
      <c r="CV1326" s="861">
        <v>-15.563492</v>
      </c>
      <c r="CW1326" s="861">
        <v>-9.3910450000000001</v>
      </c>
      <c r="CX1326" s="861">
        <v>-15.490622</v>
      </c>
      <c r="CY1326" s="861">
        <v>-10.25342</v>
      </c>
      <c r="CZ1326" s="861">
        <v>-11.589593000000001</v>
      </c>
      <c r="DA1326" s="861">
        <v>-8.5395369999999993</v>
      </c>
      <c r="DB1326" s="861">
        <v>-12.30021</v>
      </c>
      <c r="DC1326" s="861">
        <v>-8.11266</v>
      </c>
      <c r="DD1326" s="861">
        <v>-15.282533000000001</v>
      </c>
      <c r="DE1326" s="861">
        <v>-10.655132</v>
      </c>
      <c r="DF1326" s="861">
        <v>-15.609603</v>
      </c>
      <c r="DG1326" s="861">
        <v>-11.031052000000001</v>
      </c>
      <c r="DH1326" s="861">
        <v>-11.535166</v>
      </c>
      <c r="DI1326" s="861">
        <v>-8.9711189999999998</v>
      </c>
      <c r="DJ1326" s="861">
        <v>-12.071542000000001</v>
      </c>
      <c r="DK1326" s="861">
        <v>-9.2373069999999995</v>
      </c>
      <c r="DL1326" s="861">
        <v>-15.463120999999999</v>
      </c>
      <c r="DM1326" s="861">
        <v>-12.367265</v>
      </c>
      <c r="DN1326" s="861">
        <v>-15.572673</v>
      </c>
      <c r="DO1326" s="861">
        <v>-12.058986000000001</v>
      </c>
      <c r="DP1326" s="861">
        <v>-12.109838</v>
      </c>
      <c r="DQ1326" s="861">
        <v>-9.7531300000000005</v>
      </c>
      <c r="DR1326" s="861">
        <v>-12.356937</v>
      </c>
      <c r="DS1326" s="861">
        <v>-10.450158</v>
      </c>
      <c r="DT1326" s="861">
        <v>-15.113393</v>
      </c>
      <c r="DU1326" s="861">
        <v>-12.968627</v>
      </c>
      <c r="DV1326" s="861">
        <v>-15.416459</v>
      </c>
      <c r="DW1326" s="861">
        <v>-10.183154999999999</v>
      </c>
      <c r="DX1326" s="861">
        <v>11.868603999999999</v>
      </c>
      <c r="DY1326" s="861">
        <v>15.794625999999999</v>
      </c>
      <c r="DZ1326" s="861">
        <v>152.446834</v>
      </c>
      <c r="EA1326" s="861">
        <v>31.007860999999998</v>
      </c>
      <c r="EB1326" s="861">
        <v>122.54</v>
      </c>
      <c r="EC1326" s="861">
        <v>1.2430000000000001</v>
      </c>
      <c r="ED1326" s="861">
        <v>134.6</v>
      </c>
      <c r="EE1326" s="861">
        <v>122.69</v>
      </c>
      <c r="EF1326" s="861">
        <v>5.3049999999999997</v>
      </c>
      <c r="EG1326" s="861">
        <v>636.1</v>
      </c>
      <c r="EH1326" s="861">
        <v>122.53</v>
      </c>
      <c r="EI1326" s="861">
        <v>0</v>
      </c>
      <c r="EJ1326" s="861">
        <v>1.6</v>
      </c>
      <c r="EK1326" s="861">
        <v>10.862314</v>
      </c>
      <c r="EL1326" s="861">
        <v>18.242404000000001</v>
      </c>
      <c r="EM1326" s="861">
        <v>-18.431190000000001</v>
      </c>
      <c r="EN1326" s="861">
        <v>-11.843109</v>
      </c>
      <c r="EO1326" s="861">
        <v>90.737842000000001</v>
      </c>
      <c r="EP1326" s="861">
        <v>8.7720409999999998</v>
      </c>
      <c r="EQ1326" s="861">
        <v>-11.980057</v>
      </c>
      <c r="ER1326" s="861">
        <v>6082.6458519999996</v>
      </c>
      <c r="ES1326" s="861">
        <v>14179.962477999999</v>
      </c>
      <c r="ET1326" s="861">
        <v>13041.849587000001</v>
      </c>
      <c r="EU1326" s="861"/>
      <c r="EV1326" s="861"/>
      <c r="EW1326" s="861"/>
      <c r="EX1326" s="861"/>
      <c r="EY1326" s="861"/>
      <c r="EZ1326" s="861"/>
      <c r="FA1326" s="861"/>
      <c r="FB1326" s="861"/>
      <c r="FC1326" s="861"/>
      <c r="FD1326" s="861"/>
    </row>
    <row r="1327" spans="1:160" x14ac:dyDescent="0.25">
      <c r="A1327" s="837">
        <v>46142</v>
      </c>
      <c r="B1327" s="836">
        <v>0.29159722222222223</v>
      </c>
      <c r="C1327" s="861">
        <v>75060</v>
      </c>
      <c r="D1327" s="861">
        <v>0</v>
      </c>
      <c r="E1327" s="861">
        <v>0</v>
      </c>
      <c r="F1327" s="861">
        <v>72.755024000000006</v>
      </c>
      <c r="G1327" s="861">
        <v>71.170851999999996</v>
      </c>
      <c r="H1327" s="861">
        <v>63.812212000000002</v>
      </c>
      <c r="I1327" s="861">
        <v>73.840914999999995</v>
      </c>
      <c r="J1327" s="861">
        <v>70.952561000000003</v>
      </c>
      <c r="K1327" s="861">
        <v>70.966992000000005</v>
      </c>
      <c r="L1327" s="861">
        <v>73.737756000000005</v>
      </c>
      <c r="M1327" s="861">
        <v>74.150954999999996</v>
      </c>
      <c r="N1327" s="861">
        <v>-9.6775120000000001</v>
      </c>
      <c r="O1327" s="861">
        <v>-9.4669369999999997</v>
      </c>
      <c r="P1327" s="861">
        <v>-9.4908520000000003</v>
      </c>
      <c r="Q1327" s="861">
        <v>-8.6621380000000006</v>
      </c>
      <c r="R1327" s="861">
        <v>-8.7351989999999997</v>
      </c>
      <c r="S1327" s="861">
        <v>-8.8799410000000005</v>
      </c>
      <c r="T1327" s="861">
        <v>78.694293000000002</v>
      </c>
      <c r="U1327" s="861">
        <v>71.874758999999997</v>
      </c>
      <c r="V1327" s="861">
        <v>90.807671999999997</v>
      </c>
      <c r="W1327" s="861">
        <v>89.965753000000007</v>
      </c>
      <c r="X1327" s="861">
        <v>-8.3893620000000002</v>
      </c>
      <c r="Y1327" s="861">
        <v>-7.7233929999999997</v>
      </c>
      <c r="Z1327" s="861">
        <v>-12.363713000000001</v>
      </c>
      <c r="AA1327" s="861">
        <v>-11.781751999999999</v>
      </c>
      <c r="AB1327" s="861">
        <v>-11.601963</v>
      </c>
      <c r="AC1327" s="861">
        <v>-12.038261</v>
      </c>
      <c r="AD1327" s="861">
        <v>-15.187763</v>
      </c>
      <c r="AE1327" s="861">
        <v>101.758641</v>
      </c>
      <c r="AF1327" s="861">
        <v>94.422878999999995</v>
      </c>
      <c r="AG1327" s="861">
        <v>86.273021</v>
      </c>
      <c r="AH1327" s="861">
        <v>106.88998599999999</v>
      </c>
      <c r="AI1327" s="861">
        <v>87.03734</v>
      </c>
      <c r="AJ1327" s="861">
        <v>69.515243999999996</v>
      </c>
      <c r="AK1327" s="861">
        <v>-8.876004</v>
      </c>
      <c r="AL1327" s="861">
        <v>-11.866137999999999</v>
      </c>
      <c r="AM1327" s="861">
        <v>-8.3153500000000005</v>
      </c>
      <c r="AN1327" s="861">
        <v>89.328326000000004</v>
      </c>
      <c r="AO1327" s="861">
        <v>89.388902000000002</v>
      </c>
      <c r="AP1327" s="861">
        <v>87.129022000000006</v>
      </c>
      <c r="AQ1327" s="861">
        <v>84.689947000000004</v>
      </c>
      <c r="AR1327" s="861">
        <v>71.632300999999998</v>
      </c>
      <c r="AS1327" s="861">
        <v>62.408261000000003</v>
      </c>
      <c r="AT1327" s="861">
        <v>73.837486999999996</v>
      </c>
      <c r="AU1327" s="861">
        <v>68.027860000000004</v>
      </c>
      <c r="AV1327" s="861">
        <v>72.665869999999998</v>
      </c>
      <c r="AW1327" s="861">
        <v>72.095624999999998</v>
      </c>
      <c r="AX1327" s="861">
        <v>87.371629999999996</v>
      </c>
      <c r="AY1327" s="861">
        <v>84.880206999999999</v>
      </c>
      <c r="AZ1327" s="861">
        <v>-7.4702320000000002</v>
      </c>
      <c r="BA1327" s="861">
        <v>-5.5286600000000004</v>
      </c>
      <c r="BB1327" s="861">
        <v>-13.895593999999999</v>
      </c>
      <c r="BC1327" s="861">
        <v>-12.523446</v>
      </c>
      <c r="BD1327" s="861">
        <v>-13.010833</v>
      </c>
      <c r="BE1327" s="861">
        <v>-10.749521</v>
      </c>
      <c r="BF1327" s="861">
        <v>22.881955000000001</v>
      </c>
      <c r="BG1327" s="861">
        <v>130.39536799999999</v>
      </c>
      <c r="BH1327" s="861">
        <v>106.75641</v>
      </c>
      <c r="BI1327" s="861">
        <v>36.045707999999998</v>
      </c>
      <c r="BJ1327" s="861">
        <v>113.040543</v>
      </c>
      <c r="BK1327" s="861">
        <v>83.623974000000004</v>
      </c>
      <c r="BL1327" s="861">
        <v>74.040881999999996</v>
      </c>
      <c r="BM1327" s="861">
        <v>-18.127493000000001</v>
      </c>
      <c r="BN1327" s="861">
        <v>-12.307095</v>
      </c>
      <c r="BO1327" s="861">
        <v>-13.314462000000001</v>
      </c>
      <c r="BP1327" s="861">
        <v>-10.740548</v>
      </c>
      <c r="BQ1327" s="861">
        <v>83.937689000000006</v>
      </c>
      <c r="BR1327" s="861">
        <v>67.939177000000001</v>
      </c>
      <c r="BS1327" s="861">
        <v>72.603511999999995</v>
      </c>
      <c r="BT1327" s="861">
        <v>59.746312000000003</v>
      </c>
      <c r="BU1327" s="861">
        <v>62.20523</v>
      </c>
      <c r="BV1327" s="861">
        <v>63.208176000000002</v>
      </c>
      <c r="BW1327" s="861">
        <v>63.546505000000003</v>
      </c>
      <c r="BX1327" s="861">
        <v>-15.145001000000001</v>
      </c>
      <c r="BY1327" s="861">
        <v>-15.520311</v>
      </c>
      <c r="BZ1327" s="861">
        <v>-13.940891000000001</v>
      </c>
      <c r="CA1327" s="861">
        <v>-15.056354000000001</v>
      </c>
      <c r="CB1327" s="861">
        <v>-12.240767</v>
      </c>
      <c r="CC1327" s="861">
        <v>-9.8078190000000003</v>
      </c>
      <c r="CD1327" s="861">
        <v>-12.675248</v>
      </c>
      <c r="CE1327" s="861">
        <v>-9.7210300000000007</v>
      </c>
      <c r="CF1327" s="861">
        <v>-15.437286</v>
      </c>
      <c r="CG1327" s="861">
        <v>-10.44046</v>
      </c>
      <c r="CH1327" s="861">
        <v>-15.384278</v>
      </c>
      <c r="CI1327" s="861">
        <v>-11.581284</v>
      </c>
      <c r="CJ1327" s="861">
        <v>-12.132923999999999</v>
      </c>
      <c r="CK1327" s="861">
        <v>-9.0065290000000005</v>
      </c>
      <c r="CL1327" s="861">
        <v>-12.266299</v>
      </c>
      <c r="CM1327" s="861">
        <v>-8.42577</v>
      </c>
      <c r="CN1327" s="861">
        <v>-14.941402999999999</v>
      </c>
      <c r="CO1327" s="861">
        <v>-11.22899</v>
      </c>
      <c r="CP1327" s="861">
        <v>-15.386744</v>
      </c>
      <c r="CQ1327" s="861">
        <v>-12.128786</v>
      </c>
      <c r="CR1327" s="861">
        <v>-11.856202</v>
      </c>
      <c r="CS1327" s="861">
        <v>-9.3697739999999996</v>
      </c>
      <c r="CT1327" s="861">
        <v>-12.511506000000001</v>
      </c>
      <c r="CU1327" s="861">
        <v>-9.0573809999999995</v>
      </c>
      <c r="CV1327" s="861">
        <v>-15.573033000000001</v>
      </c>
      <c r="CW1327" s="861">
        <v>-9.4004940000000001</v>
      </c>
      <c r="CX1327" s="861">
        <v>-15.447554999999999</v>
      </c>
      <c r="CY1327" s="861">
        <v>-10.22667</v>
      </c>
      <c r="CZ1327" s="861">
        <v>-11.579723</v>
      </c>
      <c r="DA1327" s="861">
        <v>-8.5275970000000001</v>
      </c>
      <c r="DB1327" s="861">
        <v>-12.3028</v>
      </c>
      <c r="DC1327" s="861">
        <v>-8.1259960000000007</v>
      </c>
      <c r="DD1327" s="861">
        <v>-15.253237</v>
      </c>
      <c r="DE1327" s="861">
        <v>-10.648599000000001</v>
      </c>
      <c r="DF1327" s="861">
        <v>-15.559862000000001</v>
      </c>
      <c r="DG1327" s="861">
        <v>-11.009872</v>
      </c>
      <c r="DH1327" s="861">
        <v>-11.510676</v>
      </c>
      <c r="DI1327" s="861">
        <v>-8.9538229999999999</v>
      </c>
      <c r="DJ1327" s="861">
        <v>-12.044744</v>
      </c>
      <c r="DK1327" s="861">
        <v>-9.2359410000000004</v>
      </c>
      <c r="DL1327" s="861">
        <v>-15.450072</v>
      </c>
      <c r="DM1327" s="861">
        <v>-12.381130000000001</v>
      </c>
      <c r="DN1327" s="861">
        <v>-15.54992</v>
      </c>
      <c r="DO1327" s="861">
        <v>-12.049071</v>
      </c>
      <c r="DP1327" s="861">
        <v>-12.115932000000001</v>
      </c>
      <c r="DQ1327" s="861">
        <v>-9.7484789999999997</v>
      </c>
      <c r="DR1327" s="861">
        <v>-12.364042</v>
      </c>
      <c r="DS1327" s="861">
        <v>-10.440804999999999</v>
      </c>
      <c r="DT1327" s="861">
        <v>-15.101297000000001</v>
      </c>
      <c r="DU1327" s="861">
        <v>-12.960815</v>
      </c>
      <c r="DV1327" s="861">
        <v>-15.4008</v>
      </c>
      <c r="DW1327" s="861">
        <v>-10.178421999999999</v>
      </c>
      <c r="DX1327" s="861">
        <v>11.622137</v>
      </c>
      <c r="DY1327" s="861">
        <v>9.7033310000000004</v>
      </c>
      <c r="DZ1327" s="861">
        <v>155.374031</v>
      </c>
      <c r="EA1327" s="861">
        <v>148.51092</v>
      </c>
      <c r="EB1327" s="861">
        <v>120.6</v>
      </c>
      <c r="EC1327" s="861">
        <v>3.262</v>
      </c>
      <c r="ED1327" s="861">
        <v>387.9</v>
      </c>
      <c r="EE1327" s="861">
        <v>120.77</v>
      </c>
      <c r="EF1327" s="861">
        <v>5.3310000000000004</v>
      </c>
      <c r="EG1327" s="861">
        <v>631.79999999999995</v>
      </c>
      <c r="EH1327" s="861">
        <v>120.59</v>
      </c>
      <c r="EI1327" s="861">
        <v>5.1150000000000002</v>
      </c>
      <c r="EJ1327" s="861">
        <v>603.20000000000005</v>
      </c>
      <c r="EK1327" s="861">
        <v>10.553941999999999</v>
      </c>
      <c r="EL1327" s="861">
        <v>9.0789880000000007</v>
      </c>
      <c r="EM1327" s="861">
        <v>-18.869292000000002</v>
      </c>
      <c r="EN1327" s="861">
        <v>-22.393450000000001</v>
      </c>
      <c r="EO1327" s="861">
        <v>92.034581000000003</v>
      </c>
      <c r="EP1327" s="861">
        <v>88.967742000000001</v>
      </c>
      <c r="EQ1327" s="861">
        <v>-11.973789</v>
      </c>
      <c r="ER1327" s="861">
        <v>6088.8959940000004</v>
      </c>
      <c r="ES1327" s="861">
        <v>14190.542304000001</v>
      </c>
      <c r="ET1327" s="861">
        <v>13051.475350000001</v>
      </c>
      <c r="EU1327" s="861"/>
      <c r="EV1327" s="861"/>
      <c r="EW1327" s="861"/>
      <c r="EX1327" s="861"/>
      <c r="EY1327" s="861"/>
      <c r="EZ1327" s="861"/>
      <c r="FA1327" s="861"/>
      <c r="FB1327" s="861"/>
      <c r="FC1327" s="861"/>
      <c r="FD1327" s="861"/>
    </row>
    <row r="1328" spans="1:160" x14ac:dyDescent="0.25">
      <c r="A1328" s="837">
        <v>46142</v>
      </c>
      <c r="B1328" s="836">
        <v>0.29229166666666667</v>
      </c>
      <c r="C1328" s="861">
        <v>75120</v>
      </c>
      <c r="D1328" s="861">
        <v>0</v>
      </c>
      <c r="E1328" s="861">
        <v>0</v>
      </c>
      <c r="F1328" s="861">
        <v>73.191248000000002</v>
      </c>
      <c r="G1328" s="861">
        <v>71.182843000000005</v>
      </c>
      <c r="H1328" s="861">
        <v>64.143563</v>
      </c>
      <c r="I1328" s="861">
        <v>73.862184999999997</v>
      </c>
      <c r="J1328" s="861">
        <v>70.928915000000003</v>
      </c>
      <c r="K1328" s="861">
        <v>70.960746999999998</v>
      </c>
      <c r="L1328" s="861">
        <v>73.741501</v>
      </c>
      <c r="M1328" s="861">
        <v>74.177531000000002</v>
      </c>
      <c r="N1328" s="861">
        <v>-9.6901440000000001</v>
      </c>
      <c r="O1328" s="861">
        <v>-10.003094000000001</v>
      </c>
      <c r="P1328" s="861">
        <v>-10.248119000000001</v>
      </c>
      <c r="Q1328" s="861">
        <v>-8.6341579999999993</v>
      </c>
      <c r="R1328" s="861">
        <v>-9.0234290000000001</v>
      </c>
      <c r="S1328" s="861">
        <v>-9.5508019999999991</v>
      </c>
      <c r="T1328" s="861">
        <v>79.569631999999999</v>
      </c>
      <c r="U1328" s="861">
        <v>72.431372999999994</v>
      </c>
      <c r="V1328" s="861">
        <v>91.362866999999994</v>
      </c>
      <c r="W1328" s="861">
        <v>90.491193999999993</v>
      </c>
      <c r="X1328" s="861">
        <v>-8.4927910000000004</v>
      </c>
      <c r="Y1328" s="861">
        <v>-8.1407679999999996</v>
      </c>
      <c r="Z1328" s="861">
        <v>-12.498099</v>
      </c>
      <c r="AA1328" s="861">
        <v>-11.944257</v>
      </c>
      <c r="AB1328" s="861">
        <v>-11.725562</v>
      </c>
      <c r="AC1328" s="861">
        <v>-12.394615999999999</v>
      </c>
      <c r="AD1328" s="861">
        <v>-15.124472000000001</v>
      </c>
      <c r="AE1328" s="861">
        <v>101.955563</v>
      </c>
      <c r="AF1328" s="861">
        <v>94.930265000000006</v>
      </c>
      <c r="AG1328" s="861">
        <v>86.638054999999994</v>
      </c>
      <c r="AH1328" s="861">
        <v>106.98003799999999</v>
      </c>
      <c r="AI1328" s="861">
        <v>87.640317999999994</v>
      </c>
      <c r="AJ1328" s="861">
        <v>70.168903999999998</v>
      </c>
      <c r="AK1328" s="861">
        <v>-9.0788399999999996</v>
      </c>
      <c r="AL1328" s="861">
        <v>-12.046006</v>
      </c>
      <c r="AM1328" s="861">
        <v>-8.4689309999999995</v>
      </c>
      <c r="AN1328" s="861">
        <v>90.066225000000003</v>
      </c>
      <c r="AO1328" s="861">
        <v>89.845391000000006</v>
      </c>
      <c r="AP1328" s="861">
        <v>87.856398999999996</v>
      </c>
      <c r="AQ1328" s="861">
        <v>85.029926000000003</v>
      </c>
      <c r="AR1328" s="861">
        <v>71.379356000000001</v>
      </c>
      <c r="AS1328" s="861">
        <v>62.372087999999998</v>
      </c>
      <c r="AT1328" s="861">
        <v>73.868219999999994</v>
      </c>
      <c r="AU1328" s="861">
        <v>68.926726000000002</v>
      </c>
      <c r="AV1328" s="861">
        <v>72.857155000000006</v>
      </c>
      <c r="AW1328" s="861">
        <v>71.960821999999993</v>
      </c>
      <c r="AX1328" s="861">
        <v>87.667617000000007</v>
      </c>
      <c r="AY1328" s="861">
        <v>85.453338000000002</v>
      </c>
      <c r="AZ1328" s="861">
        <v>-8.0786610000000003</v>
      </c>
      <c r="BA1328" s="861">
        <v>-6.0153670000000004</v>
      </c>
      <c r="BB1328" s="861">
        <v>-15.071216</v>
      </c>
      <c r="BC1328" s="861">
        <v>-13.687547</v>
      </c>
      <c r="BD1328" s="861">
        <v>-14.326078000000001</v>
      </c>
      <c r="BE1328" s="861">
        <v>-11.761476</v>
      </c>
      <c r="BF1328" s="861">
        <v>28.866129000000001</v>
      </c>
      <c r="BG1328" s="861">
        <v>134.94325000000001</v>
      </c>
      <c r="BH1328" s="861">
        <v>105.540385</v>
      </c>
      <c r="BI1328" s="861">
        <v>38.089427999999998</v>
      </c>
      <c r="BJ1328" s="861">
        <v>121.21735200000001</v>
      </c>
      <c r="BK1328" s="861">
        <v>84.056715999999994</v>
      </c>
      <c r="BL1328" s="861">
        <v>74.393524999999997</v>
      </c>
      <c r="BM1328" s="861">
        <v>-19.772023999999998</v>
      </c>
      <c r="BN1328" s="861">
        <v>-14.092420000000001</v>
      </c>
      <c r="BO1328" s="861">
        <v>-13.850151</v>
      </c>
      <c r="BP1328" s="861">
        <v>-13.760918</v>
      </c>
      <c r="BQ1328" s="861">
        <v>85.225925000000004</v>
      </c>
      <c r="BR1328" s="861">
        <v>71.936617999999996</v>
      </c>
      <c r="BS1328" s="861">
        <v>76.425165000000007</v>
      </c>
      <c r="BT1328" s="861">
        <v>59.689641000000002</v>
      </c>
      <c r="BU1328" s="861">
        <v>62.300970999999997</v>
      </c>
      <c r="BV1328" s="861">
        <v>63.146171000000002</v>
      </c>
      <c r="BW1328" s="861">
        <v>63.763244</v>
      </c>
      <c r="BX1328" s="861">
        <v>-15.318383000000001</v>
      </c>
      <c r="BY1328" s="861">
        <v>-15.522394</v>
      </c>
      <c r="BZ1328" s="861">
        <v>-14.511593</v>
      </c>
      <c r="CA1328" s="861">
        <v>-16.707146000000002</v>
      </c>
      <c r="CB1328" s="861">
        <v>-12.227562000000001</v>
      </c>
      <c r="CC1328" s="861">
        <v>-9.7951510000000006</v>
      </c>
      <c r="CD1328" s="861">
        <v>-12.64697</v>
      </c>
      <c r="CE1328" s="861">
        <v>-9.712116</v>
      </c>
      <c r="CF1328" s="861">
        <v>-15.392443</v>
      </c>
      <c r="CG1328" s="861">
        <v>-10.413815</v>
      </c>
      <c r="CH1328" s="861">
        <v>-15.320365000000001</v>
      </c>
      <c r="CI1328" s="861">
        <v>-11.526693</v>
      </c>
      <c r="CJ1328" s="861">
        <v>-12.103241000000001</v>
      </c>
      <c r="CK1328" s="861">
        <v>-8.9835689999999992</v>
      </c>
      <c r="CL1328" s="861">
        <v>-12.256406999999999</v>
      </c>
      <c r="CM1328" s="861">
        <v>-8.3925319999999992</v>
      </c>
      <c r="CN1328" s="861">
        <v>-14.896595</v>
      </c>
      <c r="CO1328" s="861">
        <v>-11.192437</v>
      </c>
      <c r="CP1328" s="861">
        <v>-15.318415</v>
      </c>
      <c r="CQ1328" s="861">
        <v>-12.078229</v>
      </c>
      <c r="CR1328" s="861">
        <v>-11.840966999999999</v>
      </c>
      <c r="CS1328" s="861">
        <v>-9.3236559999999997</v>
      </c>
      <c r="CT1328" s="861">
        <v>-12.484944</v>
      </c>
      <c r="CU1328" s="861">
        <v>-9.049239</v>
      </c>
      <c r="CV1328" s="861">
        <v>-15.516043</v>
      </c>
      <c r="CW1328" s="861">
        <v>-9.3745309999999993</v>
      </c>
      <c r="CX1328" s="861">
        <v>-15.432027</v>
      </c>
      <c r="CY1328" s="861">
        <v>-10.227701</v>
      </c>
      <c r="CZ1328" s="861">
        <v>-11.579815999999999</v>
      </c>
      <c r="DA1328" s="861">
        <v>-8.5294179999999997</v>
      </c>
      <c r="DB1328" s="861">
        <v>-12.273546</v>
      </c>
      <c r="DC1328" s="861">
        <v>-8.1076949999999997</v>
      </c>
      <c r="DD1328" s="861">
        <v>-15.260308999999999</v>
      </c>
      <c r="DE1328" s="861">
        <v>-10.644814999999999</v>
      </c>
      <c r="DF1328" s="861">
        <v>-15.553369</v>
      </c>
      <c r="DG1328" s="861">
        <v>-10.985094</v>
      </c>
      <c r="DH1328" s="861">
        <v>-11.507047</v>
      </c>
      <c r="DI1328" s="861">
        <v>-8.9481479999999998</v>
      </c>
      <c r="DJ1328" s="861">
        <v>-12.0268</v>
      </c>
      <c r="DK1328" s="861">
        <v>-9.2232319999999994</v>
      </c>
      <c r="DL1328" s="861">
        <v>-15.462989</v>
      </c>
      <c r="DM1328" s="861">
        <v>-12.369489</v>
      </c>
      <c r="DN1328" s="861">
        <v>-15.537746</v>
      </c>
      <c r="DO1328" s="861">
        <v>-12.060976</v>
      </c>
      <c r="DP1328" s="861">
        <v>-12.112769999999999</v>
      </c>
      <c r="DQ1328" s="861">
        <v>-9.765314</v>
      </c>
      <c r="DR1328" s="861">
        <v>-12.358807000000001</v>
      </c>
      <c r="DS1328" s="861">
        <v>-10.435116000000001</v>
      </c>
      <c r="DT1328" s="861">
        <v>-15.117991999999999</v>
      </c>
      <c r="DU1328" s="861">
        <v>-12.960008</v>
      </c>
      <c r="DV1328" s="861">
        <v>-15.388156</v>
      </c>
      <c r="DW1328" s="861">
        <v>-10.198741999999999</v>
      </c>
      <c r="DX1328" s="861">
        <v>11.599148</v>
      </c>
      <c r="DY1328" s="861">
        <v>8.9309770000000004</v>
      </c>
      <c r="DZ1328" s="861">
        <v>156.260366</v>
      </c>
      <c r="EA1328" s="861">
        <v>148.552525</v>
      </c>
      <c r="EB1328" s="861">
        <v>121.09</v>
      </c>
      <c r="EC1328" s="861">
        <v>1.24</v>
      </c>
      <c r="ED1328" s="861">
        <v>133.19999999999999</v>
      </c>
      <c r="EE1328" s="861">
        <v>121.05</v>
      </c>
      <c r="EF1328" s="861">
        <v>5.3289999999999997</v>
      </c>
      <c r="EG1328" s="861">
        <v>634</v>
      </c>
      <c r="EH1328" s="861">
        <v>121.16</v>
      </c>
      <c r="EI1328" s="861">
        <v>5.0199999999999996</v>
      </c>
      <c r="EJ1328" s="861">
        <v>595.4</v>
      </c>
      <c r="EK1328" s="861">
        <v>10.441386</v>
      </c>
      <c r="EL1328" s="861">
        <v>10.022746</v>
      </c>
      <c r="EM1328" s="861">
        <v>-18.910316999999999</v>
      </c>
      <c r="EN1328" s="861">
        <v>-23.872896999999998</v>
      </c>
      <c r="EO1328" s="861">
        <v>92.423997</v>
      </c>
      <c r="EP1328" s="861">
        <v>88.986615999999998</v>
      </c>
      <c r="EQ1328" s="861">
        <v>-11.956522</v>
      </c>
      <c r="ER1328" s="861">
        <v>6093.8686960000005</v>
      </c>
      <c r="ES1328" s="861">
        <v>14201.114662</v>
      </c>
      <c r="ET1328" s="861">
        <v>13061.449866999999</v>
      </c>
      <c r="EU1328" s="861"/>
      <c r="EV1328" s="861"/>
      <c r="EW1328" s="861"/>
      <c r="EX1328" s="861"/>
      <c r="EY1328" s="861"/>
      <c r="EZ1328" s="861"/>
      <c r="FA1328" s="861"/>
      <c r="FB1328" s="861"/>
      <c r="FC1328" s="861"/>
      <c r="FD1328" s="861"/>
    </row>
    <row r="1329" spans="1:160" x14ac:dyDescent="0.25">
      <c r="A1329" s="837">
        <v>46142</v>
      </c>
      <c r="B1329" s="836">
        <v>0.29298611111111111</v>
      </c>
      <c r="C1329" s="861">
        <v>75180</v>
      </c>
      <c r="D1329" s="861">
        <v>0</v>
      </c>
      <c r="E1329" s="861">
        <v>0</v>
      </c>
      <c r="F1329" s="861">
        <v>73.542835999999994</v>
      </c>
      <c r="G1329" s="861">
        <v>71.153463000000002</v>
      </c>
      <c r="H1329" s="861">
        <v>64.258549000000002</v>
      </c>
      <c r="I1329" s="861">
        <v>73.840090000000004</v>
      </c>
      <c r="J1329" s="861">
        <v>70.918203000000005</v>
      </c>
      <c r="K1329" s="861">
        <v>70.966588000000002</v>
      </c>
      <c r="L1329" s="861">
        <v>73.726967999999999</v>
      </c>
      <c r="M1329" s="861">
        <v>74.229808000000006</v>
      </c>
      <c r="N1329" s="861">
        <v>-9.8667420000000003</v>
      </c>
      <c r="O1329" s="861">
        <v>-10.407496999999999</v>
      </c>
      <c r="P1329" s="861">
        <v>-10.788461</v>
      </c>
      <c r="Q1329" s="861">
        <v>-8.8509170000000008</v>
      </c>
      <c r="R1329" s="861">
        <v>-9.2989169999999994</v>
      </c>
      <c r="S1329" s="861">
        <v>-9.5741540000000001</v>
      </c>
      <c r="T1329" s="861">
        <v>80.169610000000006</v>
      </c>
      <c r="U1329" s="861">
        <v>73.531595999999993</v>
      </c>
      <c r="V1329" s="861">
        <v>91.719485000000006</v>
      </c>
      <c r="W1329" s="861">
        <v>90.818306000000007</v>
      </c>
      <c r="X1329" s="861">
        <v>-8.6512600000000006</v>
      </c>
      <c r="Y1329" s="861">
        <v>-8.3845089999999995</v>
      </c>
      <c r="Z1329" s="861">
        <v>-12.638892999999999</v>
      </c>
      <c r="AA1329" s="861">
        <v>-12.063741</v>
      </c>
      <c r="AB1329" s="861">
        <v>-11.851455</v>
      </c>
      <c r="AC1329" s="861">
        <v>-12.629023</v>
      </c>
      <c r="AD1329" s="861">
        <v>-15.246898</v>
      </c>
      <c r="AE1329" s="861">
        <v>102.07607299999999</v>
      </c>
      <c r="AF1329" s="861">
        <v>95.204847000000001</v>
      </c>
      <c r="AG1329" s="861">
        <v>86.844837999999996</v>
      </c>
      <c r="AH1329" s="861">
        <v>107.181468</v>
      </c>
      <c r="AI1329" s="861">
        <v>87.984752</v>
      </c>
      <c r="AJ1329" s="861">
        <v>70.269848999999994</v>
      </c>
      <c r="AK1329" s="861">
        <v>-9.2125830000000004</v>
      </c>
      <c r="AL1329" s="861">
        <v>-12.220393</v>
      </c>
      <c r="AM1329" s="861">
        <v>-8.6058090000000007</v>
      </c>
      <c r="AN1329" s="861">
        <v>90.415526</v>
      </c>
      <c r="AO1329" s="861">
        <v>90.170839999999998</v>
      </c>
      <c r="AP1329" s="861">
        <v>88.304051000000001</v>
      </c>
      <c r="AQ1329" s="861">
        <v>85.358429999999998</v>
      </c>
      <c r="AR1329" s="861">
        <v>71.357876000000005</v>
      </c>
      <c r="AS1329" s="861">
        <v>62.097351000000003</v>
      </c>
      <c r="AT1329" s="861">
        <v>73.950992999999997</v>
      </c>
      <c r="AU1329" s="861">
        <v>69.685248000000001</v>
      </c>
      <c r="AV1329" s="861">
        <v>73.290976000000001</v>
      </c>
      <c r="AW1329" s="861">
        <v>72.653550999999993</v>
      </c>
      <c r="AX1329" s="861">
        <v>88.087823999999998</v>
      </c>
      <c r="AY1329" s="861">
        <v>85.920912000000001</v>
      </c>
      <c r="AZ1329" s="861">
        <v>-8.5947410000000009</v>
      </c>
      <c r="BA1329" s="861">
        <v>-6.3421709999999996</v>
      </c>
      <c r="BB1329" s="861">
        <v>-15.55645</v>
      </c>
      <c r="BC1329" s="861">
        <v>-14.212348</v>
      </c>
      <c r="BD1329" s="861">
        <v>-14.924716</v>
      </c>
      <c r="BE1329" s="861">
        <v>-11.080029</v>
      </c>
      <c r="BF1329" s="861">
        <v>30.321106</v>
      </c>
      <c r="BG1329" s="861">
        <v>135.82685499999999</v>
      </c>
      <c r="BH1329" s="861">
        <v>105.044798</v>
      </c>
      <c r="BI1329" s="861">
        <v>39.863759000000002</v>
      </c>
      <c r="BJ1329" s="861">
        <v>123.30844500000001</v>
      </c>
      <c r="BK1329" s="861">
        <v>84.352384999999998</v>
      </c>
      <c r="BL1329" s="861">
        <v>74.144310000000004</v>
      </c>
      <c r="BM1329" s="861">
        <v>-20.510014999999999</v>
      </c>
      <c r="BN1329" s="861">
        <v>-14.869109999999999</v>
      </c>
      <c r="BO1329" s="861">
        <v>-13.153755</v>
      </c>
      <c r="BP1329" s="861">
        <v>-14.738594000000001</v>
      </c>
      <c r="BQ1329" s="861">
        <v>85.489143999999996</v>
      </c>
      <c r="BR1329" s="861">
        <v>74.580625999999995</v>
      </c>
      <c r="BS1329" s="861">
        <v>78.969964000000004</v>
      </c>
      <c r="BT1329" s="861">
        <v>59.374116000000001</v>
      </c>
      <c r="BU1329" s="861">
        <v>62.394027999999999</v>
      </c>
      <c r="BV1329" s="861">
        <v>62.776831999999999</v>
      </c>
      <c r="BW1329" s="861">
        <v>63.920338000000001</v>
      </c>
      <c r="BX1329" s="861">
        <v>-15.530682000000001</v>
      </c>
      <c r="BY1329" s="861">
        <v>-15.732868</v>
      </c>
      <c r="BZ1329" s="861">
        <v>-15.493812</v>
      </c>
      <c r="CA1329" s="861">
        <v>-15.485291</v>
      </c>
      <c r="CB1329" s="861">
        <v>-12.246606</v>
      </c>
      <c r="CC1329" s="861">
        <v>-9.7964140000000004</v>
      </c>
      <c r="CD1329" s="861">
        <v>-12.660964</v>
      </c>
      <c r="CE1329" s="861">
        <v>-9.6871109999999998</v>
      </c>
      <c r="CF1329" s="861">
        <v>-15.389443</v>
      </c>
      <c r="CG1329" s="861">
        <v>-10.424455999999999</v>
      </c>
      <c r="CH1329" s="861">
        <v>-15.333823000000001</v>
      </c>
      <c r="CI1329" s="861">
        <v>-11.540070999999999</v>
      </c>
      <c r="CJ1329" s="861">
        <v>-12.116160000000001</v>
      </c>
      <c r="CK1329" s="861">
        <v>-8.9918589999999998</v>
      </c>
      <c r="CL1329" s="861">
        <v>-12.242604999999999</v>
      </c>
      <c r="CM1329" s="861">
        <v>-8.3984740000000002</v>
      </c>
      <c r="CN1329" s="861">
        <v>-14.886976000000001</v>
      </c>
      <c r="CO1329" s="861">
        <v>-11.206854</v>
      </c>
      <c r="CP1329" s="861">
        <v>-15.31335</v>
      </c>
      <c r="CQ1329" s="861">
        <v>-12.102854000000001</v>
      </c>
      <c r="CR1329" s="861">
        <v>-11.845343</v>
      </c>
      <c r="CS1329" s="861">
        <v>-9.3664590000000008</v>
      </c>
      <c r="CT1329" s="861">
        <v>-12.468287999999999</v>
      </c>
      <c r="CU1329" s="861">
        <v>-9.0532909999999998</v>
      </c>
      <c r="CV1329" s="861">
        <v>-15.522976999999999</v>
      </c>
      <c r="CW1329" s="861">
        <v>-9.3917129999999993</v>
      </c>
      <c r="CX1329" s="861">
        <v>-15.398522</v>
      </c>
      <c r="CY1329" s="861">
        <v>-10.202921</v>
      </c>
      <c r="CZ1329" s="861">
        <v>-11.57239</v>
      </c>
      <c r="DA1329" s="861">
        <v>-8.5252520000000001</v>
      </c>
      <c r="DB1329" s="861">
        <v>-12.272181</v>
      </c>
      <c r="DC1329" s="861">
        <v>-8.1203769999999995</v>
      </c>
      <c r="DD1329" s="861">
        <v>-15.252183</v>
      </c>
      <c r="DE1329" s="861">
        <v>-10.641446</v>
      </c>
      <c r="DF1329" s="861">
        <v>-15.528635</v>
      </c>
      <c r="DG1329" s="861">
        <v>-10.98404</v>
      </c>
      <c r="DH1329" s="861">
        <v>-11.503169</v>
      </c>
      <c r="DI1329" s="861">
        <v>-8.971114</v>
      </c>
      <c r="DJ1329" s="861">
        <v>-12.040462</v>
      </c>
      <c r="DK1329" s="861">
        <v>-9.2490210000000008</v>
      </c>
      <c r="DL1329" s="861">
        <v>-15.449481</v>
      </c>
      <c r="DM1329" s="861">
        <v>-12.381012999999999</v>
      </c>
      <c r="DN1329" s="861">
        <v>-15.523427999999999</v>
      </c>
      <c r="DO1329" s="861">
        <v>-12.043441</v>
      </c>
      <c r="DP1329" s="861">
        <v>-12.084403999999999</v>
      </c>
      <c r="DQ1329" s="861">
        <v>-9.7531250000000007</v>
      </c>
      <c r="DR1329" s="861">
        <v>-12.352221</v>
      </c>
      <c r="DS1329" s="861">
        <v>-10.437473000000001</v>
      </c>
      <c r="DT1329" s="861">
        <v>-15.102599</v>
      </c>
      <c r="DU1329" s="861">
        <v>-12.981916</v>
      </c>
      <c r="DV1329" s="861">
        <v>-15.370317999999999</v>
      </c>
      <c r="DW1329" s="861">
        <v>-10.188561999999999</v>
      </c>
      <c r="DX1329" s="861">
        <v>11.590351</v>
      </c>
      <c r="DY1329" s="861">
        <v>8.5853110000000008</v>
      </c>
      <c r="DZ1329" s="861">
        <v>157.48614799999999</v>
      </c>
      <c r="EA1329" s="861">
        <v>149.42933199999999</v>
      </c>
      <c r="EB1329" s="861">
        <v>121.21</v>
      </c>
      <c r="EC1329" s="861">
        <v>1.24</v>
      </c>
      <c r="ED1329" s="861">
        <v>132.80000000000001</v>
      </c>
      <c r="EE1329" s="861">
        <v>121.03</v>
      </c>
      <c r="EF1329" s="861">
        <v>5.3280000000000003</v>
      </c>
      <c r="EG1329" s="861">
        <v>632.6</v>
      </c>
      <c r="EH1329" s="861">
        <v>121.03</v>
      </c>
      <c r="EI1329" s="861">
        <v>5.0069999999999997</v>
      </c>
      <c r="EJ1329" s="861">
        <v>596.5</v>
      </c>
      <c r="EK1329" s="861">
        <v>10.320214</v>
      </c>
      <c r="EL1329" s="861">
        <v>11.393470000000001</v>
      </c>
      <c r="EM1329" s="861">
        <v>-18.926023000000001</v>
      </c>
      <c r="EN1329" s="861">
        <v>-24.547225000000001</v>
      </c>
      <c r="EO1329" s="861">
        <v>92.960119000000006</v>
      </c>
      <c r="EP1329" s="861">
        <v>89.383555999999999</v>
      </c>
      <c r="EQ1329" s="861">
        <v>-11.956579</v>
      </c>
      <c r="ER1329" s="861">
        <v>6096.0849010000002</v>
      </c>
      <c r="ES1329" s="861">
        <v>14211.686623</v>
      </c>
      <c r="ET1329" s="861">
        <v>13071.35901</v>
      </c>
      <c r="EU1329" s="861"/>
      <c r="EV1329" s="861"/>
      <c r="EW1329" s="861"/>
      <c r="EX1329" s="861"/>
      <c r="EY1329" s="861"/>
      <c r="EZ1329" s="861"/>
      <c r="FA1329" s="861"/>
      <c r="FB1329" s="861"/>
      <c r="FC1329" s="861"/>
      <c r="FD1329" s="861"/>
    </row>
    <row r="1330" spans="1:160" x14ac:dyDescent="0.25">
      <c r="A1330" s="837">
        <v>46142</v>
      </c>
      <c r="B1330" s="836">
        <v>0.29368055555555556</v>
      </c>
      <c r="C1330" s="861">
        <v>75240</v>
      </c>
      <c r="D1330" s="861">
        <v>0</v>
      </c>
      <c r="E1330" s="861">
        <v>0</v>
      </c>
      <c r="F1330" s="861">
        <v>73.812088000000003</v>
      </c>
      <c r="G1330" s="861">
        <v>71.158741000000006</v>
      </c>
      <c r="H1330" s="861">
        <v>64.403752999999995</v>
      </c>
      <c r="I1330" s="861">
        <v>73.822512000000003</v>
      </c>
      <c r="J1330" s="861">
        <v>70.956164999999999</v>
      </c>
      <c r="K1330" s="861">
        <v>70.988420000000005</v>
      </c>
      <c r="L1330" s="861">
        <v>73.725251</v>
      </c>
      <c r="M1330" s="861">
        <v>74.280092999999994</v>
      </c>
      <c r="N1330" s="861">
        <v>-9.8807840000000002</v>
      </c>
      <c r="O1330" s="861">
        <v>-10.678013</v>
      </c>
      <c r="P1330" s="861">
        <v>-11.243442999999999</v>
      </c>
      <c r="Q1330" s="861">
        <v>-8.8767019999999999</v>
      </c>
      <c r="R1330" s="861">
        <v>-9.5690139999999992</v>
      </c>
      <c r="S1330" s="861">
        <v>-9.9865480000000009</v>
      </c>
      <c r="T1330" s="861">
        <v>80.512530999999996</v>
      </c>
      <c r="U1330" s="861">
        <v>72.700121999999993</v>
      </c>
      <c r="V1330" s="861">
        <v>91.859954999999999</v>
      </c>
      <c r="W1330" s="861">
        <v>90.924918000000005</v>
      </c>
      <c r="X1330" s="861">
        <v>-8.7172610000000006</v>
      </c>
      <c r="Y1330" s="861">
        <v>-8.4996930000000006</v>
      </c>
      <c r="Z1330" s="861">
        <v>-12.726101999999999</v>
      </c>
      <c r="AA1330" s="861">
        <v>-12.193724</v>
      </c>
      <c r="AB1330" s="861">
        <v>-11.948931999999999</v>
      </c>
      <c r="AC1330" s="861">
        <v>-12.717193</v>
      </c>
      <c r="AD1330" s="861">
        <v>-15.179106000000001</v>
      </c>
      <c r="AE1330" s="861">
        <v>102.25880100000001</v>
      </c>
      <c r="AF1330" s="861">
        <v>95.394355000000004</v>
      </c>
      <c r="AG1330" s="861">
        <v>87.036576999999994</v>
      </c>
      <c r="AH1330" s="861">
        <v>107.095055</v>
      </c>
      <c r="AI1330" s="861">
        <v>88.224712999999994</v>
      </c>
      <c r="AJ1330" s="861">
        <v>70.421812000000003</v>
      </c>
      <c r="AK1330" s="861">
        <v>-9.2806490000000004</v>
      </c>
      <c r="AL1330" s="861">
        <v>-12.172404999999999</v>
      </c>
      <c r="AM1330" s="861">
        <v>-8.6765690000000006</v>
      </c>
      <c r="AN1330" s="861">
        <v>90.784694000000002</v>
      </c>
      <c r="AO1330" s="861">
        <v>90.273116999999999</v>
      </c>
      <c r="AP1330" s="861">
        <v>88.869718000000006</v>
      </c>
      <c r="AQ1330" s="861">
        <v>85.798381000000006</v>
      </c>
      <c r="AR1330" s="861">
        <v>71.364153999999999</v>
      </c>
      <c r="AS1330" s="861">
        <v>62.234937000000002</v>
      </c>
      <c r="AT1330" s="861">
        <v>74.237035000000006</v>
      </c>
      <c r="AU1330" s="861">
        <v>70.447230000000005</v>
      </c>
      <c r="AV1330" s="861">
        <v>73.101955000000004</v>
      </c>
      <c r="AW1330" s="861">
        <v>72.651978999999997</v>
      </c>
      <c r="AX1330" s="861">
        <v>88.107498000000007</v>
      </c>
      <c r="AY1330" s="861">
        <v>85.953980999999999</v>
      </c>
      <c r="AZ1330" s="861">
        <v>-8.9327989999999993</v>
      </c>
      <c r="BA1330" s="861">
        <v>-6.5366580000000001</v>
      </c>
      <c r="BB1330" s="861">
        <v>-15.862627</v>
      </c>
      <c r="BC1330" s="861">
        <v>-14.53678</v>
      </c>
      <c r="BD1330" s="861">
        <v>-15.262765</v>
      </c>
      <c r="BE1330" s="861">
        <v>-11.179093</v>
      </c>
      <c r="BF1330" s="861">
        <v>30.221381999999998</v>
      </c>
      <c r="BG1330" s="861">
        <v>136.34329700000001</v>
      </c>
      <c r="BH1330" s="861">
        <v>104.966534</v>
      </c>
      <c r="BI1330" s="861">
        <v>41.240861000000002</v>
      </c>
      <c r="BJ1330" s="861">
        <v>124.752962</v>
      </c>
      <c r="BK1330" s="861">
        <v>84.467335000000006</v>
      </c>
      <c r="BL1330" s="861">
        <v>73.989597000000003</v>
      </c>
      <c r="BM1330" s="861">
        <v>-20.907563</v>
      </c>
      <c r="BN1330" s="861">
        <v>-15.277841</v>
      </c>
      <c r="BO1330" s="861">
        <v>-13.494363</v>
      </c>
      <c r="BP1330" s="861">
        <v>-15.216322999999999</v>
      </c>
      <c r="BQ1330" s="861">
        <v>85.542565999999994</v>
      </c>
      <c r="BR1330" s="861">
        <v>76.300016999999997</v>
      </c>
      <c r="BS1330" s="861">
        <v>80.646996999999999</v>
      </c>
      <c r="BT1330" s="861">
        <v>58.763083000000002</v>
      </c>
      <c r="BU1330" s="861">
        <v>62.606935999999997</v>
      </c>
      <c r="BV1330" s="861">
        <v>62.397723999999997</v>
      </c>
      <c r="BW1330" s="861">
        <v>64.099911000000006</v>
      </c>
      <c r="BX1330" s="861">
        <v>-15.315073999999999</v>
      </c>
      <c r="BY1330" s="861">
        <v>-15.710848</v>
      </c>
      <c r="BZ1330" s="861">
        <v>-15.919928000000001</v>
      </c>
      <c r="CA1330" s="861">
        <v>-15.605930000000001</v>
      </c>
      <c r="CB1330" s="861">
        <v>-12.223442</v>
      </c>
      <c r="CC1330" s="861">
        <v>-9.7761250000000004</v>
      </c>
      <c r="CD1330" s="861">
        <v>-12.655192</v>
      </c>
      <c r="CE1330" s="861">
        <v>-9.6794899999999995</v>
      </c>
      <c r="CF1330" s="861">
        <v>-15.390727999999999</v>
      </c>
      <c r="CG1330" s="861">
        <v>-10.426671000000001</v>
      </c>
      <c r="CH1330" s="861">
        <v>-15.290668999999999</v>
      </c>
      <c r="CI1330" s="861">
        <v>-11.519755</v>
      </c>
      <c r="CJ1330" s="861">
        <v>-12.095355</v>
      </c>
      <c r="CK1330" s="861">
        <v>-8.9903370000000002</v>
      </c>
      <c r="CL1330" s="861">
        <v>-12.257559000000001</v>
      </c>
      <c r="CM1330" s="861">
        <v>-8.4086569999999998</v>
      </c>
      <c r="CN1330" s="861">
        <v>-14.872653</v>
      </c>
      <c r="CO1330" s="861">
        <v>-11.209542000000001</v>
      </c>
      <c r="CP1330" s="861">
        <v>-15.27223</v>
      </c>
      <c r="CQ1330" s="861">
        <v>-12.066179999999999</v>
      </c>
      <c r="CR1330" s="861">
        <v>-11.81292</v>
      </c>
      <c r="CS1330" s="861">
        <v>-9.3407250000000008</v>
      </c>
      <c r="CT1330" s="861">
        <v>-12.492744999999999</v>
      </c>
      <c r="CU1330" s="861">
        <v>-9.0569970000000009</v>
      </c>
      <c r="CV1330" s="861">
        <v>-15.545659000000001</v>
      </c>
      <c r="CW1330" s="861">
        <v>-9.3813560000000003</v>
      </c>
      <c r="CX1330" s="861">
        <v>-15.391629</v>
      </c>
      <c r="CY1330" s="861">
        <v>-10.177307000000001</v>
      </c>
      <c r="CZ1330" s="861">
        <v>-11.566478999999999</v>
      </c>
      <c r="DA1330" s="861">
        <v>-8.5247270000000004</v>
      </c>
      <c r="DB1330" s="861">
        <v>-12.292847</v>
      </c>
      <c r="DC1330" s="861">
        <v>-8.1329530000000005</v>
      </c>
      <c r="DD1330" s="861">
        <v>-15.228358999999999</v>
      </c>
      <c r="DE1330" s="861">
        <v>-10.630478999999999</v>
      </c>
      <c r="DF1330" s="861">
        <v>-15.521079</v>
      </c>
      <c r="DG1330" s="861">
        <v>-10.953506000000001</v>
      </c>
      <c r="DH1330" s="861">
        <v>-11.520123</v>
      </c>
      <c r="DI1330" s="861">
        <v>-8.9790130000000001</v>
      </c>
      <c r="DJ1330" s="861">
        <v>-12.043691000000001</v>
      </c>
      <c r="DK1330" s="861">
        <v>-9.2409850000000002</v>
      </c>
      <c r="DL1330" s="861">
        <v>-15.446164</v>
      </c>
      <c r="DM1330" s="861">
        <v>-12.366879000000001</v>
      </c>
      <c r="DN1330" s="861">
        <v>-15.519658</v>
      </c>
      <c r="DO1330" s="861">
        <v>-12.035926</v>
      </c>
      <c r="DP1330" s="861">
        <v>-12.092427000000001</v>
      </c>
      <c r="DQ1330" s="861">
        <v>-9.7615029999999994</v>
      </c>
      <c r="DR1330" s="861">
        <v>-12.383715</v>
      </c>
      <c r="DS1330" s="861">
        <v>-10.447737999999999</v>
      </c>
      <c r="DT1330" s="861">
        <v>-15.083199</v>
      </c>
      <c r="DU1330" s="861">
        <v>-12.970126</v>
      </c>
      <c r="DV1330" s="861">
        <v>-15.370011999999999</v>
      </c>
      <c r="DW1330" s="861">
        <v>-10.185442</v>
      </c>
      <c r="DX1330" s="861">
        <v>11.558320999999999</v>
      </c>
      <c r="DY1330" s="861">
        <v>8.3396220000000003</v>
      </c>
      <c r="DZ1330" s="861">
        <v>157.496646</v>
      </c>
      <c r="EA1330" s="861">
        <v>149.26174700000001</v>
      </c>
      <c r="EB1330" s="861">
        <v>120.64</v>
      </c>
      <c r="EC1330" s="861">
        <v>3.26</v>
      </c>
      <c r="ED1330" s="861">
        <v>386.5</v>
      </c>
      <c r="EE1330" s="861">
        <v>120.6</v>
      </c>
      <c r="EF1330" s="861">
        <v>5.33</v>
      </c>
      <c r="EG1330" s="861">
        <v>632.5</v>
      </c>
      <c r="EH1330" s="861">
        <v>120.43</v>
      </c>
      <c r="EI1330" s="861">
        <v>5.008</v>
      </c>
      <c r="EJ1330" s="861">
        <v>590</v>
      </c>
      <c r="EK1330" s="861">
        <v>10.306675</v>
      </c>
      <c r="EL1330" s="861">
        <v>11.536905000000001</v>
      </c>
      <c r="EM1330" s="861">
        <v>-18.983243999999999</v>
      </c>
      <c r="EN1330" s="861">
        <v>-25.031268000000001</v>
      </c>
      <c r="EO1330" s="861">
        <v>92.964697999999999</v>
      </c>
      <c r="EP1330" s="861">
        <v>89.307809000000006</v>
      </c>
      <c r="EQ1330" s="861">
        <v>-11.950645</v>
      </c>
      <c r="ER1330" s="861">
        <v>6102.469803</v>
      </c>
      <c r="ES1330" s="861">
        <v>14222.255874</v>
      </c>
      <c r="ET1330" s="861">
        <v>13081.239750999999</v>
      </c>
      <c r="EU1330" s="861"/>
      <c r="EV1330" s="861"/>
      <c r="EW1330" s="861"/>
      <c r="EX1330" s="861"/>
      <c r="EY1330" s="861"/>
      <c r="EZ1330" s="861"/>
      <c r="FA1330" s="861"/>
      <c r="FB1330" s="861"/>
      <c r="FC1330" s="861"/>
      <c r="FD1330" s="861"/>
    </row>
    <row r="1331" spans="1:160" x14ac:dyDescent="0.25">
      <c r="A1331" s="837">
        <v>46142</v>
      </c>
      <c r="B1331" s="836">
        <v>0.294375</v>
      </c>
      <c r="C1331" s="861">
        <v>75300</v>
      </c>
      <c r="D1331" s="861">
        <v>0</v>
      </c>
      <c r="E1331" s="861">
        <v>0</v>
      </c>
      <c r="F1331" s="861">
        <v>74.040233999999998</v>
      </c>
      <c r="G1331" s="861">
        <v>71.190324000000004</v>
      </c>
      <c r="H1331" s="861">
        <v>64.475368000000003</v>
      </c>
      <c r="I1331" s="861">
        <v>73.830529999999996</v>
      </c>
      <c r="J1331" s="861">
        <v>71.044421</v>
      </c>
      <c r="K1331" s="861">
        <v>70.994343000000001</v>
      </c>
      <c r="L1331" s="861">
        <v>73.753063999999995</v>
      </c>
      <c r="M1331" s="861">
        <v>74.326911999999993</v>
      </c>
      <c r="N1331" s="861">
        <v>-9.9437809999999995</v>
      </c>
      <c r="O1331" s="861">
        <v>-10.942689</v>
      </c>
      <c r="P1331" s="861">
        <v>-11.570453000000001</v>
      </c>
      <c r="Q1331" s="861">
        <v>-8.8460590000000003</v>
      </c>
      <c r="R1331" s="861">
        <v>-9.8446429999999996</v>
      </c>
      <c r="S1331" s="861">
        <v>-10.179263000000001</v>
      </c>
      <c r="T1331" s="861">
        <v>80.533648999999997</v>
      </c>
      <c r="U1331" s="861">
        <v>72.786232999999996</v>
      </c>
      <c r="V1331" s="861">
        <v>91.922398999999999</v>
      </c>
      <c r="W1331" s="861">
        <v>91.027234000000007</v>
      </c>
      <c r="X1331" s="861">
        <v>-8.8096519999999998</v>
      </c>
      <c r="Y1331" s="861">
        <v>-8.6741609999999998</v>
      </c>
      <c r="Z1331" s="861">
        <v>-12.770215</v>
      </c>
      <c r="AA1331" s="861">
        <v>-12.224140999999999</v>
      </c>
      <c r="AB1331" s="861">
        <v>-11.9968</v>
      </c>
      <c r="AC1331" s="861">
        <v>-12.877312</v>
      </c>
      <c r="AD1331" s="861">
        <v>-15.234026</v>
      </c>
      <c r="AE1331" s="861">
        <v>102.15928099999999</v>
      </c>
      <c r="AF1331" s="861">
        <v>95.534597000000005</v>
      </c>
      <c r="AG1331" s="861">
        <v>87.037800000000004</v>
      </c>
      <c r="AH1331" s="861">
        <v>107.095304</v>
      </c>
      <c r="AI1331" s="861">
        <v>88.252004999999997</v>
      </c>
      <c r="AJ1331" s="861">
        <v>70.419522999999998</v>
      </c>
      <c r="AK1331" s="861">
        <v>-9.3764679999999991</v>
      </c>
      <c r="AL1331" s="861">
        <v>-12.261561</v>
      </c>
      <c r="AM1331" s="861">
        <v>-8.7553979999999996</v>
      </c>
      <c r="AN1331" s="861">
        <v>91.014723000000004</v>
      </c>
      <c r="AO1331" s="861">
        <v>90.331389000000001</v>
      </c>
      <c r="AP1331" s="861">
        <v>89.015777999999997</v>
      </c>
      <c r="AQ1331" s="861">
        <v>86.057556000000005</v>
      </c>
      <c r="AR1331" s="861">
        <v>71.349853999999993</v>
      </c>
      <c r="AS1331" s="861">
        <v>62.251787</v>
      </c>
      <c r="AT1331" s="861">
        <v>74.330708999999999</v>
      </c>
      <c r="AU1331" s="861">
        <v>71.064727000000005</v>
      </c>
      <c r="AV1331" s="861">
        <v>73.330776</v>
      </c>
      <c r="AW1331" s="861">
        <v>72.703926999999993</v>
      </c>
      <c r="AX1331" s="861">
        <v>88.114423000000002</v>
      </c>
      <c r="AY1331" s="861">
        <v>86.062261000000007</v>
      </c>
      <c r="AZ1331" s="861">
        <v>-9.0617280000000004</v>
      </c>
      <c r="BA1331" s="861">
        <v>-6.6940470000000003</v>
      </c>
      <c r="BB1331" s="861">
        <v>-16.122454999999999</v>
      </c>
      <c r="BC1331" s="861">
        <v>-14.786133</v>
      </c>
      <c r="BD1331" s="861">
        <v>-15.486368000000001</v>
      </c>
      <c r="BE1331" s="861">
        <v>-11.700903</v>
      </c>
      <c r="BF1331" s="861">
        <v>30.392396999999999</v>
      </c>
      <c r="BG1331" s="861">
        <v>136.494687</v>
      </c>
      <c r="BH1331" s="861">
        <v>105.011368</v>
      </c>
      <c r="BI1331" s="861">
        <v>42.513964999999999</v>
      </c>
      <c r="BJ1331" s="861">
        <v>125.318314</v>
      </c>
      <c r="BK1331" s="861">
        <v>84.455060000000003</v>
      </c>
      <c r="BL1331" s="861">
        <v>73.790222999999997</v>
      </c>
      <c r="BM1331" s="861">
        <v>-21.125035</v>
      </c>
      <c r="BN1331" s="861">
        <v>-15.580532</v>
      </c>
      <c r="BO1331" s="861">
        <v>-13.627202</v>
      </c>
      <c r="BP1331" s="861">
        <v>-15.527979999999999</v>
      </c>
      <c r="BQ1331" s="861">
        <v>85.582845000000006</v>
      </c>
      <c r="BR1331" s="861">
        <v>77.499022999999994</v>
      </c>
      <c r="BS1331" s="861">
        <v>81.653032999999994</v>
      </c>
      <c r="BT1331" s="861">
        <v>58.368889000000003</v>
      </c>
      <c r="BU1331" s="861">
        <v>62.707301999999999</v>
      </c>
      <c r="BV1331" s="861">
        <v>62.069288</v>
      </c>
      <c r="BW1331" s="861">
        <v>64.214642999999995</v>
      </c>
      <c r="BX1331" s="861">
        <v>-15.392395</v>
      </c>
      <c r="BY1331" s="861">
        <v>-15.77022</v>
      </c>
      <c r="BZ1331" s="861">
        <v>-16.140903000000002</v>
      </c>
      <c r="CA1331" s="861">
        <v>-15.800272</v>
      </c>
      <c r="CB1331" s="861">
        <v>-12.211850999999999</v>
      </c>
      <c r="CC1331" s="861">
        <v>-9.8336109999999994</v>
      </c>
      <c r="CD1331" s="861">
        <v>-12.630936</v>
      </c>
      <c r="CE1331" s="861">
        <v>-9.7097599999999993</v>
      </c>
      <c r="CF1331" s="861">
        <v>-15.380140000000001</v>
      </c>
      <c r="CG1331" s="861">
        <v>-10.424149</v>
      </c>
      <c r="CH1331" s="861">
        <v>-15.264352000000001</v>
      </c>
      <c r="CI1331" s="861">
        <v>-11.529347</v>
      </c>
      <c r="CJ1331" s="861">
        <v>-12.075761999999999</v>
      </c>
      <c r="CK1331" s="861">
        <v>-8.9929290000000002</v>
      </c>
      <c r="CL1331" s="861">
        <v>-12.230022</v>
      </c>
      <c r="CM1331" s="861">
        <v>-8.4304389999999998</v>
      </c>
      <c r="CN1331" s="861">
        <v>-14.860655</v>
      </c>
      <c r="CO1331" s="861">
        <v>-11.206545999999999</v>
      </c>
      <c r="CP1331" s="861">
        <v>-15.235303</v>
      </c>
      <c r="CQ1331" s="861">
        <v>-12.063808999999999</v>
      </c>
      <c r="CR1331" s="861">
        <v>-11.83173</v>
      </c>
      <c r="CS1331" s="861">
        <v>-9.3594620000000006</v>
      </c>
      <c r="CT1331" s="861">
        <v>-12.469645999999999</v>
      </c>
      <c r="CU1331" s="861">
        <v>-9.0743229999999997</v>
      </c>
      <c r="CV1331" s="861">
        <v>-15.509192000000001</v>
      </c>
      <c r="CW1331" s="861">
        <v>-9.3954079999999998</v>
      </c>
      <c r="CX1331" s="861">
        <v>-15.349558</v>
      </c>
      <c r="CY1331" s="861">
        <v>-10.167032000000001</v>
      </c>
      <c r="CZ1331" s="861">
        <v>-11.610287</v>
      </c>
      <c r="DA1331" s="861">
        <v>-8.5267979999999994</v>
      </c>
      <c r="DB1331" s="861">
        <v>-12.296815</v>
      </c>
      <c r="DC1331" s="861">
        <v>-8.1111599999999999</v>
      </c>
      <c r="DD1331" s="861">
        <v>-15.265444</v>
      </c>
      <c r="DE1331" s="861">
        <v>-10.628303000000001</v>
      </c>
      <c r="DF1331" s="861">
        <v>-15.510984000000001</v>
      </c>
      <c r="DG1331" s="861">
        <v>-10.915285000000001</v>
      </c>
      <c r="DH1331" s="861">
        <v>-11.516678000000001</v>
      </c>
      <c r="DI1331" s="861">
        <v>-8.9708349999999992</v>
      </c>
      <c r="DJ1331" s="861">
        <v>-12.044889</v>
      </c>
      <c r="DK1331" s="861">
        <v>-9.2257730000000002</v>
      </c>
      <c r="DL1331" s="861">
        <v>-15.456511000000001</v>
      </c>
      <c r="DM1331" s="861">
        <v>-12.347498</v>
      </c>
      <c r="DN1331" s="861">
        <v>-15.502463000000001</v>
      </c>
      <c r="DO1331" s="861">
        <v>-12.01553</v>
      </c>
      <c r="DP1331" s="861">
        <v>-12.103104999999999</v>
      </c>
      <c r="DQ1331" s="861">
        <v>-9.7439319999999991</v>
      </c>
      <c r="DR1331" s="861">
        <v>-12.382559000000001</v>
      </c>
      <c r="DS1331" s="861">
        <v>-10.439541</v>
      </c>
      <c r="DT1331" s="861">
        <v>-15.086442999999999</v>
      </c>
      <c r="DU1331" s="861">
        <v>-12.946483000000001</v>
      </c>
      <c r="DV1331" s="861">
        <v>-15.369211999999999</v>
      </c>
      <c r="DW1331" s="861">
        <v>-10.160237</v>
      </c>
      <c r="DX1331" s="861">
        <v>11.538394</v>
      </c>
      <c r="DY1331" s="861">
        <v>8.2197180000000003</v>
      </c>
      <c r="DZ1331" s="861">
        <v>157.55059600000001</v>
      </c>
      <c r="EA1331" s="861">
        <v>149.49135000000001</v>
      </c>
      <c r="EB1331" s="861">
        <v>121.1</v>
      </c>
      <c r="EC1331" s="861">
        <v>1.2390000000000001</v>
      </c>
      <c r="ED1331" s="861">
        <v>133</v>
      </c>
      <c r="EE1331" s="861">
        <v>121.2</v>
      </c>
      <c r="EF1331" s="861">
        <v>5.3239999999999998</v>
      </c>
      <c r="EG1331" s="861">
        <v>635.6</v>
      </c>
      <c r="EH1331" s="861">
        <v>121.15</v>
      </c>
      <c r="EI1331" s="861">
        <v>4.9710000000000001</v>
      </c>
      <c r="EJ1331" s="861">
        <v>593.9</v>
      </c>
      <c r="EK1331" s="861">
        <v>10.263472</v>
      </c>
      <c r="EL1331" s="861">
        <v>11.641755</v>
      </c>
      <c r="EM1331" s="861">
        <v>-19.01887</v>
      </c>
      <c r="EN1331" s="861">
        <v>-25.268957</v>
      </c>
      <c r="EO1331" s="861">
        <v>92.988229000000004</v>
      </c>
      <c r="EP1331" s="861">
        <v>89.411573000000004</v>
      </c>
      <c r="EQ1331" s="861">
        <v>-11.946097999999999</v>
      </c>
      <c r="ER1331" s="861">
        <v>6107.4373930000002</v>
      </c>
      <c r="ES1331" s="861">
        <v>14232.830744999999</v>
      </c>
      <c r="ET1331" s="861">
        <v>13091.112112999999</v>
      </c>
      <c r="EU1331" s="861"/>
      <c r="EV1331" s="861"/>
      <c r="EW1331" s="861"/>
      <c r="EX1331" s="861"/>
      <c r="EY1331" s="861"/>
      <c r="EZ1331" s="861"/>
      <c r="FA1331" s="861"/>
      <c r="FB1331" s="861"/>
      <c r="FC1331" s="861"/>
      <c r="FD1331" s="861"/>
    </row>
    <row r="1332" spans="1:160" x14ac:dyDescent="0.25">
      <c r="A1332" s="837">
        <v>46142</v>
      </c>
      <c r="B1332" s="836">
        <v>0.29506944444444444</v>
      </c>
      <c r="C1332" s="861">
        <v>75360</v>
      </c>
      <c r="D1332" s="861">
        <v>0</v>
      </c>
      <c r="E1332" s="861">
        <v>0</v>
      </c>
      <c r="F1332" s="861">
        <v>74.279990999999995</v>
      </c>
      <c r="G1332" s="861">
        <v>71.181006999999994</v>
      </c>
      <c r="H1332" s="861">
        <v>64.539111000000005</v>
      </c>
      <c r="I1332" s="861">
        <v>73.813535999999999</v>
      </c>
      <c r="J1332" s="861">
        <v>71.127944999999997</v>
      </c>
      <c r="K1332" s="861">
        <v>70.987477999999996</v>
      </c>
      <c r="L1332" s="861">
        <v>73.757306</v>
      </c>
      <c r="M1332" s="861">
        <v>74.345523999999997</v>
      </c>
      <c r="N1332" s="861">
        <v>-9.9756359999999997</v>
      </c>
      <c r="O1332" s="861">
        <v>-11.248678999999999</v>
      </c>
      <c r="P1332" s="861">
        <v>-11.8085</v>
      </c>
      <c r="Q1332" s="861">
        <v>-8.9802940000000007</v>
      </c>
      <c r="R1332" s="861">
        <v>-9.9349779999999992</v>
      </c>
      <c r="S1332" s="861">
        <v>-10.483775</v>
      </c>
      <c r="T1332" s="861">
        <v>80.805261000000002</v>
      </c>
      <c r="U1332" s="861">
        <v>73.651133000000002</v>
      </c>
      <c r="V1332" s="861">
        <v>92.064098999999999</v>
      </c>
      <c r="W1332" s="861">
        <v>91.145032999999998</v>
      </c>
      <c r="X1332" s="861">
        <v>-8.8550350000000009</v>
      </c>
      <c r="Y1332" s="861">
        <v>-8.7966490000000004</v>
      </c>
      <c r="Z1332" s="861">
        <v>-12.827969</v>
      </c>
      <c r="AA1332" s="861">
        <v>-12.315287</v>
      </c>
      <c r="AB1332" s="861">
        <v>-12.100246</v>
      </c>
      <c r="AC1332" s="861">
        <v>-12.991275999999999</v>
      </c>
      <c r="AD1332" s="861">
        <v>-15.280218</v>
      </c>
      <c r="AE1332" s="861">
        <v>102.199156</v>
      </c>
      <c r="AF1332" s="861">
        <v>95.650667999999996</v>
      </c>
      <c r="AG1332" s="861">
        <v>87.031712999999996</v>
      </c>
      <c r="AH1332" s="861">
        <v>107.124486</v>
      </c>
      <c r="AI1332" s="861">
        <v>88.402428999999998</v>
      </c>
      <c r="AJ1332" s="861">
        <v>70.612592000000006</v>
      </c>
      <c r="AK1332" s="861">
        <v>-9.4342959999999998</v>
      </c>
      <c r="AL1332" s="861">
        <v>-12.389279999999999</v>
      </c>
      <c r="AM1332" s="861">
        <v>-8.7934070000000002</v>
      </c>
      <c r="AN1332" s="861">
        <v>91.097587000000004</v>
      </c>
      <c r="AO1332" s="861">
        <v>90.479307000000006</v>
      </c>
      <c r="AP1332" s="861">
        <v>89.050888999999998</v>
      </c>
      <c r="AQ1332" s="861">
        <v>86.193692999999996</v>
      </c>
      <c r="AR1332" s="861">
        <v>71.446151</v>
      </c>
      <c r="AS1332" s="861">
        <v>62.264228000000003</v>
      </c>
      <c r="AT1332" s="861">
        <v>74.389281999999994</v>
      </c>
      <c r="AU1332" s="861">
        <v>71.479044999999999</v>
      </c>
      <c r="AV1332" s="861">
        <v>73.528639999999996</v>
      </c>
      <c r="AW1332" s="861">
        <v>72.815376000000001</v>
      </c>
      <c r="AX1332" s="861">
        <v>88.192695000000001</v>
      </c>
      <c r="AY1332" s="861">
        <v>86.053150000000002</v>
      </c>
      <c r="AZ1332" s="861">
        <v>-9.3323250000000009</v>
      </c>
      <c r="BA1332" s="861">
        <v>-6.9673740000000004</v>
      </c>
      <c r="BB1332" s="861">
        <v>-16.322668</v>
      </c>
      <c r="BC1332" s="861">
        <v>-14.988761</v>
      </c>
      <c r="BD1332" s="861">
        <v>-15.707687999999999</v>
      </c>
      <c r="BE1332" s="861">
        <v>-11.655187</v>
      </c>
      <c r="BF1332" s="861">
        <v>30.771761999999999</v>
      </c>
      <c r="BG1332" s="861">
        <v>136.92079699999999</v>
      </c>
      <c r="BH1332" s="861">
        <v>105.242228</v>
      </c>
      <c r="BI1332" s="861">
        <v>43.598129999999998</v>
      </c>
      <c r="BJ1332" s="861">
        <v>126.06923</v>
      </c>
      <c r="BK1332" s="861">
        <v>84.51003</v>
      </c>
      <c r="BL1332" s="861">
        <v>73.784548000000001</v>
      </c>
      <c r="BM1332" s="861">
        <v>-21.281918999999998</v>
      </c>
      <c r="BN1332" s="861">
        <v>-15.771303</v>
      </c>
      <c r="BO1332" s="861">
        <v>-13.620058</v>
      </c>
      <c r="BP1332" s="861">
        <v>-15.678008999999999</v>
      </c>
      <c r="BQ1332" s="861">
        <v>85.673019999999994</v>
      </c>
      <c r="BR1332" s="861">
        <v>78.464302000000004</v>
      </c>
      <c r="BS1332" s="861">
        <v>82.366611000000006</v>
      </c>
      <c r="BT1332" s="861">
        <v>58.049653999999997</v>
      </c>
      <c r="BU1332" s="861">
        <v>62.782175000000002</v>
      </c>
      <c r="BV1332" s="861">
        <v>61.617794000000004</v>
      </c>
      <c r="BW1332" s="861">
        <v>64.275264000000007</v>
      </c>
      <c r="BX1332" s="861">
        <v>-15.533718</v>
      </c>
      <c r="BY1332" s="861">
        <v>-15.813575999999999</v>
      </c>
      <c r="BZ1332" s="861">
        <v>-16.228308999999999</v>
      </c>
      <c r="CA1332" s="861">
        <v>-15.983325000000001</v>
      </c>
      <c r="CB1332" s="861">
        <v>-12.237487</v>
      </c>
      <c r="CC1332" s="861">
        <v>-9.8116459999999996</v>
      </c>
      <c r="CD1332" s="861">
        <v>-12.654114</v>
      </c>
      <c r="CE1332" s="861">
        <v>-9.7159440000000004</v>
      </c>
      <c r="CF1332" s="861">
        <v>-15.401097999999999</v>
      </c>
      <c r="CG1332" s="861">
        <v>-10.425219</v>
      </c>
      <c r="CH1332" s="861">
        <v>-15.286799</v>
      </c>
      <c r="CI1332" s="861">
        <v>-11.51779</v>
      </c>
      <c r="CJ1332" s="861">
        <v>-12.101863</v>
      </c>
      <c r="CK1332" s="861">
        <v>-9.010351</v>
      </c>
      <c r="CL1332" s="861">
        <v>-12.282387</v>
      </c>
      <c r="CM1332" s="861">
        <v>-8.4291199999999993</v>
      </c>
      <c r="CN1332" s="861">
        <v>-14.889162000000001</v>
      </c>
      <c r="CO1332" s="861">
        <v>-11.222664</v>
      </c>
      <c r="CP1332" s="861">
        <v>-15.220749</v>
      </c>
      <c r="CQ1332" s="861">
        <v>-12.040854</v>
      </c>
      <c r="CR1332" s="861">
        <v>-11.863379999999999</v>
      </c>
      <c r="CS1332" s="861">
        <v>-9.3609829999999992</v>
      </c>
      <c r="CT1332" s="861">
        <v>-12.492338</v>
      </c>
      <c r="CU1332" s="861">
        <v>-9.0790869999999995</v>
      </c>
      <c r="CV1332" s="861">
        <v>-15.509744</v>
      </c>
      <c r="CW1332" s="861">
        <v>-9.4170529999999992</v>
      </c>
      <c r="CX1332" s="861">
        <v>-15.328011999999999</v>
      </c>
      <c r="CY1332" s="861">
        <v>-10.161152</v>
      </c>
      <c r="CZ1332" s="861">
        <v>-11.555465</v>
      </c>
      <c r="DA1332" s="861">
        <v>-8.5556809999999999</v>
      </c>
      <c r="DB1332" s="861">
        <v>-12.267466000000001</v>
      </c>
      <c r="DC1332" s="861">
        <v>-8.1362810000000003</v>
      </c>
      <c r="DD1332" s="861">
        <v>-15.223186999999999</v>
      </c>
      <c r="DE1332" s="861">
        <v>-10.647893</v>
      </c>
      <c r="DF1332" s="861">
        <v>-15.488030999999999</v>
      </c>
      <c r="DG1332" s="861">
        <v>-10.916936</v>
      </c>
      <c r="DH1332" s="861">
        <v>-11.487754000000001</v>
      </c>
      <c r="DI1332" s="861">
        <v>-8.9974190000000007</v>
      </c>
      <c r="DJ1332" s="861">
        <v>-12.038645000000001</v>
      </c>
      <c r="DK1332" s="861">
        <v>-9.2504930000000005</v>
      </c>
      <c r="DL1332" s="861">
        <v>-15.432823000000001</v>
      </c>
      <c r="DM1332" s="861">
        <v>-12.365849000000001</v>
      </c>
      <c r="DN1332" s="861">
        <v>-15.470515000000001</v>
      </c>
      <c r="DO1332" s="861">
        <v>-12.035545000000001</v>
      </c>
      <c r="DP1332" s="861">
        <v>-12.084982999999999</v>
      </c>
      <c r="DQ1332" s="861">
        <v>-9.7841539999999991</v>
      </c>
      <c r="DR1332" s="861">
        <v>-12.342866000000001</v>
      </c>
      <c r="DS1332" s="861">
        <v>-10.458672</v>
      </c>
      <c r="DT1332" s="861">
        <v>-15.047631000000001</v>
      </c>
      <c r="DU1332" s="861">
        <v>-12.973811</v>
      </c>
      <c r="DV1332" s="861">
        <v>-15.333064</v>
      </c>
      <c r="DW1332" s="861">
        <v>-10.209822000000001</v>
      </c>
      <c r="DX1332" s="861">
        <v>11.493776</v>
      </c>
      <c r="DY1332" s="861">
        <v>8.1766070000000006</v>
      </c>
      <c r="DZ1332" s="861">
        <v>158.28791200000001</v>
      </c>
      <c r="EA1332" s="861">
        <v>149.63200900000001</v>
      </c>
      <c r="EB1332" s="861">
        <v>121.06</v>
      </c>
      <c r="EC1332" s="861">
        <v>1.617</v>
      </c>
      <c r="ED1332" s="861">
        <v>386.7</v>
      </c>
      <c r="EE1332" s="861">
        <v>120.44</v>
      </c>
      <c r="EF1332" s="861">
        <v>5.3490000000000002</v>
      </c>
      <c r="EG1332" s="861">
        <v>633.9</v>
      </c>
      <c r="EH1332" s="861">
        <v>120.56</v>
      </c>
      <c r="EI1332" s="861">
        <v>4.9939999999999998</v>
      </c>
      <c r="EJ1332" s="861">
        <v>589.1</v>
      </c>
      <c r="EK1332" s="861">
        <v>10.305308999999999</v>
      </c>
      <c r="EL1332" s="861">
        <v>11.734595000000001</v>
      </c>
      <c r="EM1332" s="861">
        <v>-19.098716</v>
      </c>
      <c r="EN1332" s="861">
        <v>-25.354652999999999</v>
      </c>
      <c r="EO1332" s="861">
        <v>93.309275999999997</v>
      </c>
      <c r="EP1332" s="861">
        <v>89.475088</v>
      </c>
      <c r="EQ1332" s="861">
        <v>-11.949249999999999</v>
      </c>
      <c r="ER1332" s="861">
        <v>6109.8627740000002</v>
      </c>
      <c r="ES1332" s="861">
        <v>14243.407246000001</v>
      </c>
      <c r="ET1332" s="861">
        <v>13100.972738</v>
      </c>
      <c r="EU1332" s="861"/>
      <c r="EV1332" s="861"/>
      <c r="EW1332" s="861"/>
      <c r="EX1332" s="861"/>
      <c r="EY1332" s="861"/>
      <c r="EZ1332" s="861"/>
      <c r="FA1332" s="861"/>
      <c r="FB1332" s="861"/>
      <c r="FC1332" s="861"/>
      <c r="FD1332" s="861"/>
    </row>
    <row r="1333" spans="1:160" x14ac:dyDescent="0.25">
      <c r="A1333" s="837">
        <v>46142</v>
      </c>
      <c r="B1333" s="836">
        <v>0.29576388888888888</v>
      </c>
      <c r="C1333" s="861">
        <v>75420</v>
      </c>
      <c r="D1333" s="861">
        <v>0</v>
      </c>
      <c r="E1333" s="861">
        <v>0</v>
      </c>
      <c r="F1333" s="861">
        <v>74.429362999999995</v>
      </c>
      <c r="G1333" s="861">
        <v>71.192614000000006</v>
      </c>
      <c r="H1333" s="861">
        <v>64.511464000000004</v>
      </c>
      <c r="I1333" s="861">
        <v>73.824702000000002</v>
      </c>
      <c r="J1333" s="861">
        <v>71.181578000000002</v>
      </c>
      <c r="K1333" s="861">
        <v>70.992316000000002</v>
      </c>
      <c r="L1333" s="861">
        <v>73.753095999999999</v>
      </c>
      <c r="M1333" s="861">
        <v>74.341739000000004</v>
      </c>
      <c r="N1333" s="861">
        <v>-10.014205</v>
      </c>
      <c r="O1333" s="861">
        <v>-11.448174</v>
      </c>
      <c r="P1333" s="861">
        <v>-12.125881</v>
      </c>
      <c r="Q1333" s="861">
        <v>-9.1335870000000003</v>
      </c>
      <c r="R1333" s="861">
        <v>-9.9857189999999996</v>
      </c>
      <c r="S1333" s="861">
        <v>-10.741262000000001</v>
      </c>
      <c r="T1333" s="861">
        <v>80.801329999999993</v>
      </c>
      <c r="U1333" s="861">
        <v>73.791848999999999</v>
      </c>
      <c r="V1333" s="861">
        <v>92.383689000000004</v>
      </c>
      <c r="W1333" s="861">
        <v>91.556543000000005</v>
      </c>
      <c r="X1333" s="861">
        <v>-8.9483510000000006</v>
      </c>
      <c r="Y1333" s="861">
        <v>-8.826219</v>
      </c>
      <c r="Z1333" s="861">
        <v>-12.912887</v>
      </c>
      <c r="AA1333" s="861">
        <v>-12.393542</v>
      </c>
      <c r="AB1333" s="861">
        <v>-12.170581</v>
      </c>
      <c r="AC1333" s="861">
        <v>-13.050865</v>
      </c>
      <c r="AD1333" s="861">
        <v>-15.371843</v>
      </c>
      <c r="AE1333" s="861">
        <v>102.270971</v>
      </c>
      <c r="AF1333" s="861">
        <v>95.780338999999998</v>
      </c>
      <c r="AG1333" s="861">
        <v>87.084778999999997</v>
      </c>
      <c r="AH1333" s="861">
        <v>107.26366899999999</v>
      </c>
      <c r="AI1333" s="861">
        <v>88.622747000000004</v>
      </c>
      <c r="AJ1333" s="861">
        <v>70.781063000000003</v>
      </c>
      <c r="AK1333" s="861">
        <v>-9.4615749999999998</v>
      </c>
      <c r="AL1333" s="861">
        <v>-12.418658000000001</v>
      </c>
      <c r="AM1333" s="861">
        <v>-8.8722750000000001</v>
      </c>
      <c r="AN1333" s="861">
        <v>91.278187000000003</v>
      </c>
      <c r="AO1333" s="861">
        <v>90.759373999999994</v>
      </c>
      <c r="AP1333" s="861">
        <v>89.244166000000007</v>
      </c>
      <c r="AQ1333" s="861">
        <v>86.368429000000006</v>
      </c>
      <c r="AR1333" s="861">
        <v>71.568269000000001</v>
      </c>
      <c r="AS1333" s="861">
        <v>62.308790000000002</v>
      </c>
      <c r="AT1333" s="861">
        <v>74.534554</v>
      </c>
      <c r="AU1333" s="861">
        <v>71.973765999999998</v>
      </c>
      <c r="AV1333" s="861">
        <v>73.440498000000005</v>
      </c>
      <c r="AW1333" s="861">
        <v>72.707643000000004</v>
      </c>
      <c r="AX1333" s="861">
        <v>88.098519999999994</v>
      </c>
      <c r="AY1333" s="861">
        <v>86.118043999999998</v>
      </c>
      <c r="AZ1333" s="861">
        <v>-9.5288520000000005</v>
      </c>
      <c r="BA1333" s="861">
        <v>-7.1328009999999997</v>
      </c>
      <c r="BB1333" s="861">
        <v>-16.420939000000001</v>
      </c>
      <c r="BC1333" s="861">
        <v>-15.213627000000001</v>
      </c>
      <c r="BD1333" s="861">
        <v>-15.845177</v>
      </c>
      <c r="BE1333" s="861">
        <v>-11.886438999999999</v>
      </c>
      <c r="BF1333" s="861">
        <v>31.018924999999999</v>
      </c>
      <c r="BG1333" s="861">
        <v>137.15331699999999</v>
      </c>
      <c r="BH1333" s="861">
        <v>105.370294</v>
      </c>
      <c r="BI1333" s="861">
        <v>44.36674</v>
      </c>
      <c r="BJ1333" s="861">
        <v>126.628158</v>
      </c>
      <c r="BK1333" s="861">
        <v>84.474725000000007</v>
      </c>
      <c r="BL1333" s="861">
        <v>73.760220000000004</v>
      </c>
      <c r="BM1333" s="861">
        <v>-21.454657000000001</v>
      </c>
      <c r="BN1333" s="861">
        <v>-15.948529000000001</v>
      </c>
      <c r="BO1333" s="861">
        <v>-13.579539</v>
      </c>
      <c r="BP1333" s="861">
        <v>-15.879367</v>
      </c>
      <c r="BQ1333" s="861">
        <v>85.639579999999995</v>
      </c>
      <c r="BR1333" s="861">
        <v>79.505947000000006</v>
      </c>
      <c r="BS1333" s="861">
        <v>82.911921000000007</v>
      </c>
      <c r="BT1333" s="861">
        <v>57.803300999999998</v>
      </c>
      <c r="BU1333" s="861">
        <v>62.929557000000003</v>
      </c>
      <c r="BV1333" s="861">
        <v>61.327162999999999</v>
      </c>
      <c r="BW1333" s="861">
        <v>64.352232999999998</v>
      </c>
      <c r="BX1333" s="861">
        <v>-15.694312999999999</v>
      </c>
      <c r="BY1333" s="861">
        <v>-15.906025</v>
      </c>
      <c r="BZ1333" s="861">
        <v>-16.136858</v>
      </c>
      <c r="CA1333" s="861">
        <v>-16.041615</v>
      </c>
      <c r="CB1333" s="861">
        <v>-12.220546000000001</v>
      </c>
      <c r="CC1333" s="861">
        <v>-9.8057429999999997</v>
      </c>
      <c r="CD1333" s="861">
        <v>-12.633103999999999</v>
      </c>
      <c r="CE1333" s="861">
        <v>-9.6560989999999993</v>
      </c>
      <c r="CF1333" s="861">
        <v>-15.363229</v>
      </c>
      <c r="CG1333" s="861">
        <v>-10.434608000000001</v>
      </c>
      <c r="CH1333" s="861">
        <v>-15.238543999999999</v>
      </c>
      <c r="CI1333" s="861">
        <v>-11.504162000000001</v>
      </c>
      <c r="CJ1333" s="861">
        <v>-12.08681</v>
      </c>
      <c r="CK1333" s="861">
        <v>-9.00305</v>
      </c>
      <c r="CL1333" s="861">
        <v>-12.251028</v>
      </c>
      <c r="CM1333" s="861">
        <v>-8.3871850000000006</v>
      </c>
      <c r="CN1333" s="861">
        <v>-14.865038999999999</v>
      </c>
      <c r="CO1333" s="861">
        <v>-11.224071</v>
      </c>
      <c r="CP1333" s="861">
        <v>-15.208171999999999</v>
      </c>
      <c r="CQ1333" s="861">
        <v>-12.04576</v>
      </c>
      <c r="CR1333" s="861">
        <v>-11.862166</v>
      </c>
      <c r="CS1333" s="861">
        <v>-9.3269559999999991</v>
      </c>
      <c r="CT1333" s="861">
        <v>-12.43824</v>
      </c>
      <c r="CU1333" s="861">
        <v>-9.0533950000000001</v>
      </c>
      <c r="CV1333" s="861">
        <v>-15.502725</v>
      </c>
      <c r="CW1333" s="861">
        <v>-9.4058820000000001</v>
      </c>
      <c r="CX1333" s="861">
        <v>-15.313616</v>
      </c>
      <c r="CY1333" s="861">
        <v>-10.203675</v>
      </c>
      <c r="CZ1333" s="861">
        <v>-11.582554999999999</v>
      </c>
      <c r="DA1333" s="861">
        <v>-8.5322510000000005</v>
      </c>
      <c r="DB1333" s="861">
        <v>-12.266505</v>
      </c>
      <c r="DC1333" s="861">
        <v>-8.1217559999999995</v>
      </c>
      <c r="DD1333" s="861">
        <v>-15.232174000000001</v>
      </c>
      <c r="DE1333" s="861">
        <v>-10.666211000000001</v>
      </c>
      <c r="DF1333" s="861">
        <v>-15.477728000000001</v>
      </c>
      <c r="DG1333" s="861">
        <v>-10.933496999999999</v>
      </c>
      <c r="DH1333" s="861">
        <v>-11.493510000000001</v>
      </c>
      <c r="DI1333" s="861">
        <v>-9.0197109999999991</v>
      </c>
      <c r="DJ1333" s="861">
        <v>-12.022437</v>
      </c>
      <c r="DK1333" s="861">
        <v>-9.2573249999999998</v>
      </c>
      <c r="DL1333" s="861">
        <v>-15.421049</v>
      </c>
      <c r="DM1333" s="861">
        <v>-12.400769</v>
      </c>
      <c r="DN1333" s="861">
        <v>-15.478202</v>
      </c>
      <c r="DO1333" s="861">
        <v>-12.058728</v>
      </c>
      <c r="DP1333" s="861">
        <v>-12.097337</v>
      </c>
      <c r="DQ1333" s="861">
        <v>-9.7778550000000006</v>
      </c>
      <c r="DR1333" s="861">
        <v>-12.375169</v>
      </c>
      <c r="DS1333" s="861">
        <v>-10.47444</v>
      </c>
      <c r="DT1333" s="861">
        <v>-15.053368000000001</v>
      </c>
      <c r="DU1333" s="861">
        <v>-13.019609000000001</v>
      </c>
      <c r="DV1333" s="861">
        <v>-15.335483999999999</v>
      </c>
      <c r="DW1333" s="861">
        <v>-10.225837</v>
      </c>
      <c r="DX1333" s="861">
        <v>11.474529</v>
      </c>
      <c r="DY1333" s="861">
        <v>8.0651589999999995</v>
      </c>
      <c r="DZ1333" s="861">
        <v>158.79786100000001</v>
      </c>
      <c r="EA1333" s="861">
        <v>149.195063</v>
      </c>
      <c r="EB1333" s="861">
        <v>120.6</v>
      </c>
      <c r="EC1333" s="861">
        <v>3.26</v>
      </c>
      <c r="ED1333" s="861">
        <v>386.4</v>
      </c>
      <c r="EE1333" s="861">
        <v>120.39</v>
      </c>
      <c r="EF1333" s="861">
        <v>5.3319999999999999</v>
      </c>
      <c r="EG1333" s="861">
        <v>634</v>
      </c>
      <c r="EH1333" s="861">
        <v>120.57</v>
      </c>
      <c r="EI1333" s="861">
        <v>4.9729999999999999</v>
      </c>
      <c r="EJ1333" s="861">
        <v>588.6</v>
      </c>
      <c r="EK1333" s="861">
        <v>10.260916999999999</v>
      </c>
      <c r="EL1333" s="861">
        <v>11.997237</v>
      </c>
      <c r="EM1333" s="861">
        <v>-19.133192000000001</v>
      </c>
      <c r="EN1333" s="861">
        <v>-25.576775999999999</v>
      </c>
      <c r="EO1333" s="861">
        <v>93.530736000000005</v>
      </c>
      <c r="EP1333" s="861">
        <v>89.277652000000003</v>
      </c>
      <c r="EQ1333" s="861">
        <v>-11.944944</v>
      </c>
      <c r="ER1333" s="861">
        <v>6116.3082359999999</v>
      </c>
      <c r="ES1333" s="861">
        <v>14253.960483999999</v>
      </c>
      <c r="ET1333" s="861">
        <v>13110.800080999999</v>
      </c>
      <c r="EU1333" s="861"/>
      <c r="EV1333" s="861"/>
      <c r="EW1333" s="861"/>
      <c r="EX1333" s="861"/>
      <c r="EY1333" s="861"/>
      <c r="EZ1333" s="861"/>
      <c r="FA1333" s="861"/>
      <c r="FB1333" s="861"/>
      <c r="FC1333" s="861"/>
      <c r="FD1333" s="861"/>
    </row>
    <row r="1334" spans="1:160" x14ac:dyDescent="0.25">
      <c r="A1334" s="837">
        <v>46142</v>
      </c>
      <c r="B1334" s="836">
        <v>0.29645833333333332</v>
      </c>
      <c r="C1334" s="861">
        <v>75480</v>
      </c>
      <c r="D1334" s="861">
        <v>0</v>
      </c>
      <c r="E1334" s="861">
        <v>0</v>
      </c>
      <c r="F1334" s="861">
        <v>74.624206000000001</v>
      </c>
      <c r="G1334" s="861">
        <v>71.212987999999996</v>
      </c>
      <c r="H1334" s="861">
        <v>64.683811000000006</v>
      </c>
      <c r="I1334" s="861">
        <v>73.813423</v>
      </c>
      <c r="J1334" s="861">
        <v>71.297546999999994</v>
      </c>
      <c r="K1334" s="861">
        <v>71.007735999999994</v>
      </c>
      <c r="L1334" s="861">
        <v>73.748876999999993</v>
      </c>
      <c r="M1334" s="861">
        <v>74.329914000000002</v>
      </c>
      <c r="N1334" s="861">
        <v>-10.173537</v>
      </c>
      <c r="O1334" s="861">
        <v>-11.670916999999999</v>
      </c>
      <c r="P1334" s="861">
        <v>-12.273971</v>
      </c>
      <c r="Q1334" s="861">
        <v>-9.1291650000000004</v>
      </c>
      <c r="R1334" s="861">
        <v>-10.1404</v>
      </c>
      <c r="S1334" s="861">
        <v>-10.629712</v>
      </c>
      <c r="T1334" s="861">
        <v>80.930960999999996</v>
      </c>
      <c r="U1334" s="861">
        <v>73.693706000000006</v>
      </c>
      <c r="V1334" s="861">
        <v>92.347481000000002</v>
      </c>
      <c r="W1334" s="861">
        <v>91.417935999999997</v>
      </c>
      <c r="X1334" s="861">
        <v>-8.9673060000000007</v>
      </c>
      <c r="Y1334" s="861">
        <v>-9.0410629999999994</v>
      </c>
      <c r="Z1334" s="861">
        <v>-12.952757999999999</v>
      </c>
      <c r="AA1334" s="861">
        <v>-12.440447000000001</v>
      </c>
      <c r="AB1334" s="861">
        <v>-12.202605</v>
      </c>
      <c r="AC1334" s="861">
        <v>-13.130566</v>
      </c>
      <c r="AD1334" s="861">
        <v>-15.334303</v>
      </c>
      <c r="AE1334" s="861">
        <v>102.357482</v>
      </c>
      <c r="AF1334" s="861">
        <v>95.886865</v>
      </c>
      <c r="AG1334" s="861">
        <v>87.305636000000007</v>
      </c>
      <c r="AH1334" s="861">
        <v>107.264517</v>
      </c>
      <c r="AI1334" s="861">
        <v>88.606565000000003</v>
      </c>
      <c r="AJ1334" s="861">
        <v>70.701711000000003</v>
      </c>
      <c r="AK1334" s="861">
        <v>-9.4906089999999992</v>
      </c>
      <c r="AL1334" s="861">
        <v>-12.425247000000001</v>
      </c>
      <c r="AM1334" s="861">
        <v>-8.9092780000000005</v>
      </c>
      <c r="AN1334" s="861">
        <v>91.375600000000006</v>
      </c>
      <c r="AO1334" s="861">
        <v>90.687496999999993</v>
      </c>
      <c r="AP1334" s="861">
        <v>89.501609999999999</v>
      </c>
      <c r="AQ1334" s="861">
        <v>86.632557000000006</v>
      </c>
      <c r="AR1334" s="861">
        <v>71.588984999999994</v>
      </c>
      <c r="AS1334" s="861">
        <v>62.370899999999999</v>
      </c>
      <c r="AT1334" s="861">
        <v>74.779092000000006</v>
      </c>
      <c r="AU1334" s="861">
        <v>72.408030999999994</v>
      </c>
      <c r="AV1334" s="861">
        <v>73.688734999999994</v>
      </c>
      <c r="AW1334" s="861">
        <v>72.973133000000004</v>
      </c>
      <c r="AX1334" s="861">
        <v>88.280692999999999</v>
      </c>
      <c r="AY1334" s="861">
        <v>86.050460999999999</v>
      </c>
      <c r="AZ1334" s="861">
        <v>-9.6292639999999992</v>
      </c>
      <c r="BA1334" s="861">
        <v>-7.3361090000000004</v>
      </c>
      <c r="BB1334" s="861">
        <v>-16.581351000000002</v>
      </c>
      <c r="BC1334" s="861">
        <v>-15.308892</v>
      </c>
      <c r="BD1334" s="861">
        <v>-15.987913000000001</v>
      </c>
      <c r="BE1334" s="861">
        <v>-11.743865</v>
      </c>
      <c r="BF1334" s="861">
        <v>31.095538999999999</v>
      </c>
      <c r="BG1334" s="861">
        <v>137.15999199999999</v>
      </c>
      <c r="BH1334" s="861">
        <v>105.538741</v>
      </c>
      <c r="BI1334" s="861">
        <v>44.827635000000001</v>
      </c>
      <c r="BJ1334" s="861">
        <v>127.113766</v>
      </c>
      <c r="BK1334" s="861">
        <v>84.578457999999998</v>
      </c>
      <c r="BL1334" s="861">
        <v>73.946038999999999</v>
      </c>
      <c r="BM1334" s="861">
        <v>-21.481268</v>
      </c>
      <c r="BN1334" s="861">
        <v>-15.996169999999999</v>
      </c>
      <c r="BO1334" s="861">
        <v>-13.608122</v>
      </c>
      <c r="BP1334" s="861">
        <v>-15.9848</v>
      </c>
      <c r="BQ1334" s="861">
        <v>85.729040999999995</v>
      </c>
      <c r="BR1334" s="861">
        <v>80.410163999999995</v>
      </c>
      <c r="BS1334" s="861">
        <v>83.198600999999996</v>
      </c>
      <c r="BT1334" s="861">
        <v>57.587739999999997</v>
      </c>
      <c r="BU1334" s="861">
        <v>63.115420999999998</v>
      </c>
      <c r="BV1334" s="861">
        <v>61.096504000000003</v>
      </c>
      <c r="BW1334" s="861">
        <v>64.422729000000004</v>
      </c>
      <c r="BX1334" s="861">
        <v>-15.562685999999999</v>
      </c>
      <c r="BY1334" s="861">
        <v>-15.901294</v>
      </c>
      <c r="BZ1334" s="861">
        <v>-16.138214999999999</v>
      </c>
      <c r="CA1334" s="861">
        <v>-16.232999</v>
      </c>
      <c r="CB1334" s="861">
        <v>-12.228489</v>
      </c>
      <c r="CC1334" s="861">
        <v>-9.8202700000000007</v>
      </c>
      <c r="CD1334" s="861">
        <v>-12.642512</v>
      </c>
      <c r="CE1334" s="861">
        <v>-9.6574880000000007</v>
      </c>
      <c r="CF1334" s="861">
        <v>-15.380984</v>
      </c>
      <c r="CG1334" s="861">
        <v>-10.428274</v>
      </c>
      <c r="CH1334" s="861">
        <v>-15.246524000000001</v>
      </c>
      <c r="CI1334" s="861">
        <v>-11.488574</v>
      </c>
      <c r="CJ1334" s="861">
        <v>-12.088158</v>
      </c>
      <c r="CK1334" s="861">
        <v>-9.0095919999999996</v>
      </c>
      <c r="CL1334" s="861">
        <v>-12.263726</v>
      </c>
      <c r="CM1334" s="861">
        <v>-8.4218080000000004</v>
      </c>
      <c r="CN1334" s="861">
        <v>-14.848255999999999</v>
      </c>
      <c r="CO1334" s="861">
        <v>-11.239359</v>
      </c>
      <c r="CP1334" s="861">
        <v>-15.149186</v>
      </c>
      <c r="CQ1334" s="861">
        <v>-12.025674</v>
      </c>
      <c r="CR1334" s="861">
        <v>-11.847263</v>
      </c>
      <c r="CS1334" s="861">
        <v>-9.3393040000000003</v>
      </c>
      <c r="CT1334" s="861">
        <v>-12.447501000000001</v>
      </c>
      <c r="CU1334" s="861">
        <v>-9.0925980000000006</v>
      </c>
      <c r="CV1334" s="861">
        <v>-15.500196000000001</v>
      </c>
      <c r="CW1334" s="861">
        <v>-9.403378</v>
      </c>
      <c r="CX1334" s="861">
        <v>-15.294805999999999</v>
      </c>
      <c r="CY1334" s="861">
        <v>-10.131033</v>
      </c>
      <c r="CZ1334" s="861">
        <v>-11.585497999999999</v>
      </c>
      <c r="DA1334" s="861">
        <v>-8.5254110000000001</v>
      </c>
      <c r="DB1334" s="861">
        <v>-12.285057999999999</v>
      </c>
      <c r="DC1334" s="861">
        <v>-8.1284899999999993</v>
      </c>
      <c r="DD1334" s="861">
        <v>-15.206237</v>
      </c>
      <c r="DE1334" s="861">
        <v>-10.625899</v>
      </c>
      <c r="DF1334" s="861">
        <v>-15.468147</v>
      </c>
      <c r="DG1334" s="861">
        <v>-10.896725999999999</v>
      </c>
      <c r="DH1334" s="861">
        <v>-11.527737999999999</v>
      </c>
      <c r="DI1334" s="861">
        <v>-8.9941849999999999</v>
      </c>
      <c r="DJ1334" s="861">
        <v>-12.036337</v>
      </c>
      <c r="DK1334" s="861">
        <v>-9.2594449999999995</v>
      </c>
      <c r="DL1334" s="861">
        <v>-15.42178</v>
      </c>
      <c r="DM1334" s="861">
        <v>-12.362397</v>
      </c>
      <c r="DN1334" s="861">
        <v>-15.457732999999999</v>
      </c>
      <c r="DO1334" s="861">
        <v>-12.000234000000001</v>
      </c>
      <c r="DP1334" s="861">
        <v>-12.091574</v>
      </c>
      <c r="DQ1334" s="861">
        <v>-9.7555829999999997</v>
      </c>
      <c r="DR1334" s="861">
        <v>-12.384366</v>
      </c>
      <c r="DS1334" s="861">
        <v>-10.461536000000001</v>
      </c>
      <c r="DT1334" s="861">
        <v>-15.057881999999999</v>
      </c>
      <c r="DU1334" s="861">
        <v>-12.953851999999999</v>
      </c>
      <c r="DV1334" s="861">
        <v>-15.351317999999999</v>
      </c>
      <c r="DW1334" s="861">
        <v>-10.205394</v>
      </c>
      <c r="DX1334" s="861">
        <v>11.474675</v>
      </c>
      <c r="DY1334" s="861">
        <v>8.0953420000000005</v>
      </c>
      <c r="DZ1334" s="861">
        <v>158.598197</v>
      </c>
      <c r="EA1334" s="861">
        <v>149.58321100000001</v>
      </c>
      <c r="EB1334" s="861">
        <v>121.14</v>
      </c>
      <c r="EC1334" s="861">
        <v>1.238</v>
      </c>
      <c r="ED1334" s="861">
        <v>132.9</v>
      </c>
      <c r="EE1334" s="861">
        <v>121.1</v>
      </c>
      <c r="EF1334" s="861">
        <v>5.3289999999999997</v>
      </c>
      <c r="EG1334" s="861">
        <v>632.79999999999995</v>
      </c>
      <c r="EH1334" s="861">
        <v>121.1</v>
      </c>
      <c r="EI1334" s="861">
        <v>4.9580000000000002</v>
      </c>
      <c r="EJ1334" s="861">
        <v>591.70000000000005</v>
      </c>
      <c r="EK1334" s="861">
        <v>10.223652</v>
      </c>
      <c r="EL1334" s="861">
        <v>11.908414</v>
      </c>
      <c r="EM1334" s="861">
        <v>-19.132930000000002</v>
      </c>
      <c r="EN1334" s="861">
        <v>-25.516535999999999</v>
      </c>
      <c r="EO1334" s="861">
        <v>93.444083000000006</v>
      </c>
      <c r="EP1334" s="861">
        <v>89.453057999999999</v>
      </c>
      <c r="EQ1334" s="861">
        <v>-11.938287000000001</v>
      </c>
      <c r="ER1334" s="861">
        <v>6121.132517</v>
      </c>
      <c r="ES1334" s="861">
        <v>14264.522935999999</v>
      </c>
      <c r="ET1334" s="861">
        <v>13120.625883999999</v>
      </c>
      <c r="EU1334" s="861"/>
      <c r="EV1334" s="861"/>
      <c r="EW1334" s="861"/>
      <c r="EX1334" s="861"/>
      <c r="EY1334" s="861"/>
      <c r="EZ1334" s="861"/>
      <c r="FA1334" s="861"/>
      <c r="FB1334" s="861"/>
      <c r="FC1334" s="861"/>
      <c r="FD1334" s="861"/>
    </row>
    <row r="1335" spans="1:160" x14ac:dyDescent="0.25">
      <c r="A1335" s="837">
        <v>46142</v>
      </c>
      <c r="B1335" s="836">
        <v>0.29715277777777777</v>
      </c>
      <c r="C1335" s="861">
        <v>75540</v>
      </c>
      <c r="D1335" s="861">
        <v>0</v>
      </c>
      <c r="E1335" s="861">
        <v>0</v>
      </c>
      <c r="F1335" s="861">
        <v>74.782303999999996</v>
      </c>
      <c r="G1335" s="861">
        <v>71.223236</v>
      </c>
      <c r="H1335" s="861">
        <v>64.645392000000001</v>
      </c>
      <c r="I1335" s="861">
        <v>73.827629000000002</v>
      </c>
      <c r="J1335" s="861">
        <v>71.302037999999996</v>
      </c>
      <c r="K1335" s="861">
        <v>70.997799000000001</v>
      </c>
      <c r="L1335" s="861">
        <v>73.763544999999993</v>
      </c>
      <c r="M1335" s="861">
        <v>74.366553999999994</v>
      </c>
      <c r="N1335" s="861">
        <v>-10.174118999999999</v>
      </c>
      <c r="O1335" s="861">
        <v>-11.779735000000001</v>
      </c>
      <c r="P1335" s="861">
        <v>-12.464865</v>
      </c>
      <c r="Q1335" s="861">
        <v>-9.0720109999999998</v>
      </c>
      <c r="R1335" s="861">
        <v>-10.240411999999999</v>
      </c>
      <c r="S1335" s="861">
        <v>-10.924816</v>
      </c>
      <c r="T1335" s="861">
        <v>80.999114000000006</v>
      </c>
      <c r="U1335" s="861">
        <v>73.709558999999999</v>
      </c>
      <c r="V1335" s="861">
        <v>92.294386000000003</v>
      </c>
      <c r="W1335" s="861">
        <v>91.396285000000006</v>
      </c>
      <c r="X1335" s="861">
        <v>-9.0348919999999993</v>
      </c>
      <c r="Y1335" s="861">
        <v>-9.1390259999999994</v>
      </c>
      <c r="Z1335" s="861">
        <v>-13.025392999999999</v>
      </c>
      <c r="AA1335" s="861">
        <v>-12.492762000000001</v>
      </c>
      <c r="AB1335" s="861">
        <v>-12.243826</v>
      </c>
      <c r="AC1335" s="861">
        <v>-13.225148000000001</v>
      </c>
      <c r="AD1335" s="861">
        <v>-15.436334</v>
      </c>
      <c r="AE1335" s="861">
        <v>102.245485</v>
      </c>
      <c r="AF1335" s="861">
        <v>95.937763000000004</v>
      </c>
      <c r="AG1335" s="861">
        <v>87.055103000000003</v>
      </c>
      <c r="AH1335" s="861">
        <v>107.290065</v>
      </c>
      <c r="AI1335" s="861">
        <v>88.676310999999998</v>
      </c>
      <c r="AJ1335" s="861">
        <v>70.772925999999998</v>
      </c>
      <c r="AK1335" s="861">
        <v>-9.5498139999999996</v>
      </c>
      <c r="AL1335" s="861">
        <v>-12.528509</v>
      </c>
      <c r="AM1335" s="861">
        <v>-8.9749529999999993</v>
      </c>
      <c r="AN1335" s="861">
        <v>91.426507000000001</v>
      </c>
      <c r="AO1335" s="861">
        <v>90.680707999999996</v>
      </c>
      <c r="AP1335" s="861">
        <v>89.414225999999999</v>
      </c>
      <c r="AQ1335" s="861">
        <v>86.659074000000004</v>
      </c>
      <c r="AR1335" s="861">
        <v>71.698852000000002</v>
      </c>
      <c r="AS1335" s="861">
        <v>62.454538999999997</v>
      </c>
      <c r="AT1335" s="861">
        <v>74.777851999999996</v>
      </c>
      <c r="AU1335" s="861">
        <v>72.716874000000004</v>
      </c>
      <c r="AV1335" s="861">
        <v>73.701453999999998</v>
      </c>
      <c r="AW1335" s="861">
        <v>73.131023999999996</v>
      </c>
      <c r="AX1335" s="861">
        <v>88.375080999999994</v>
      </c>
      <c r="AY1335" s="861">
        <v>86.246825000000001</v>
      </c>
      <c r="AZ1335" s="861">
        <v>-9.7575109999999992</v>
      </c>
      <c r="BA1335" s="861">
        <v>-7.3526540000000002</v>
      </c>
      <c r="BB1335" s="861">
        <v>-16.636806</v>
      </c>
      <c r="BC1335" s="861">
        <v>-15.366602</v>
      </c>
      <c r="BD1335" s="861">
        <v>-16.087855999999999</v>
      </c>
      <c r="BE1335" s="861">
        <v>-12.124722999999999</v>
      </c>
      <c r="BF1335" s="861">
        <v>31.296023999999999</v>
      </c>
      <c r="BG1335" s="861">
        <v>137.45289199999999</v>
      </c>
      <c r="BH1335" s="861">
        <v>105.733137</v>
      </c>
      <c r="BI1335" s="861">
        <v>44.996084000000003</v>
      </c>
      <c r="BJ1335" s="861">
        <v>126.896857</v>
      </c>
      <c r="BK1335" s="861">
        <v>84.713674999999995</v>
      </c>
      <c r="BL1335" s="861">
        <v>73.872332</v>
      </c>
      <c r="BM1335" s="861">
        <v>-21.494779000000001</v>
      </c>
      <c r="BN1335" s="861">
        <v>-16.071203000000001</v>
      </c>
      <c r="BO1335" s="861">
        <v>-13.922715</v>
      </c>
      <c r="BP1335" s="861">
        <v>-16.030455</v>
      </c>
      <c r="BQ1335" s="861">
        <v>85.859870000000001</v>
      </c>
      <c r="BR1335" s="861">
        <v>81.266800000000003</v>
      </c>
      <c r="BS1335" s="861">
        <v>83.514795000000007</v>
      </c>
      <c r="BT1335" s="861">
        <v>57.525587000000002</v>
      </c>
      <c r="BU1335" s="861">
        <v>63.172592999999999</v>
      </c>
      <c r="BV1335" s="861">
        <v>60.961416</v>
      </c>
      <c r="BW1335" s="861">
        <v>64.502478999999994</v>
      </c>
      <c r="BX1335" s="861">
        <v>-15.779845999999999</v>
      </c>
      <c r="BY1335" s="861">
        <v>-16.005801000000002</v>
      </c>
      <c r="BZ1335" s="861">
        <v>-16.325918999999999</v>
      </c>
      <c r="CA1335" s="861">
        <v>-16.434479</v>
      </c>
      <c r="CB1335" s="861">
        <v>-12.210610000000001</v>
      </c>
      <c r="CC1335" s="861">
        <v>-9.8085280000000008</v>
      </c>
      <c r="CD1335" s="861">
        <v>-12.614694999999999</v>
      </c>
      <c r="CE1335" s="861">
        <v>-9.647157</v>
      </c>
      <c r="CF1335" s="861">
        <v>-15.337412</v>
      </c>
      <c r="CG1335" s="861">
        <v>-10.413218000000001</v>
      </c>
      <c r="CH1335" s="861">
        <v>-15.211999</v>
      </c>
      <c r="CI1335" s="861">
        <v>-11.491885</v>
      </c>
      <c r="CJ1335" s="861">
        <v>-12.089589</v>
      </c>
      <c r="CK1335" s="861">
        <v>-9.0236370000000008</v>
      </c>
      <c r="CL1335" s="861">
        <v>-12.251939</v>
      </c>
      <c r="CM1335" s="861">
        <v>-8.3829419999999999</v>
      </c>
      <c r="CN1335" s="861">
        <v>-14.811341000000001</v>
      </c>
      <c r="CO1335" s="861">
        <v>-11.224284000000001</v>
      </c>
      <c r="CP1335" s="861">
        <v>-15.146936</v>
      </c>
      <c r="CQ1335" s="861">
        <v>-12.034734</v>
      </c>
      <c r="CR1335" s="861">
        <v>-11.850671999999999</v>
      </c>
      <c r="CS1335" s="861">
        <v>-9.3295720000000006</v>
      </c>
      <c r="CT1335" s="861">
        <v>-12.431120999999999</v>
      </c>
      <c r="CU1335" s="861">
        <v>-9.0617769999999993</v>
      </c>
      <c r="CV1335" s="861">
        <v>-15.479949</v>
      </c>
      <c r="CW1335" s="861">
        <v>-9.4081740000000007</v>
      </c>
      <c r="CX1335" s="861">
        <v>-15.252382000000001</v>
      </c>
      <c r="CY1335" s="861">
        <v>-10.148097999999999</v>
      </c>
      <c r="CZ1335" s="861">
        <v>-11.572960999999999</v>
      </c>
      <c r="DA1335" s="861">
        <v>-8.5327000000000002</v>
      </c>
      <c r="DB1335" s="861">
        <v>-12.265542999999999</v>
      </c>
      <c r="DC1335" s="861">
        <v>-8.1105070000000001</v>
      </c>
      <c r="DD1335" s="861">
        <v>-15.207171000000001</v>
      </c>
      <c r="DE1335" s="861">
        <v>-10.63669</v>
      </c>
      <c r="DF1335" s="861">
        <v>-15.439519000000001</v>
      </c>
      <c r="DG1335" s="861">
        <v>-10.883812000000001</v>
      </c>
      <c r="DH1335" s="861">
        <v>-11.500228999999999</v>
      </c>
      <c r="DI1335" s="861">
        <v>-8.9910300000000003</v>
      </c>
      <c r="DJ1335" s="861">
        <v>-12.021867</v>
      </c>
      <c r="DK1335" s="861">
        <v>-9.2572259999999993</v>
      </c>
      <c r="DL1335" s="861">
        <v>-15.420927000000001</v>
      </c>
      <c r="DM1335" s="861">
        <v>-12.364374</v>
      </c>
      <c r="DN1335" s="861">
        <v>-15.431945000000001</v>
      </c>
      <c r="DO1335" s="861">
        <v>-12.010365999999999</v>
      </c>
      <c r="DP1335" s="861">
        <v>-12.081460999999999</v>
      </c>
      <c r="DQ1335" s="861">
        <v>-9.7622750000000007</v>
      </c>
      <c r="DR1335" s="861">
        <v>-12.378838</v>
      </c>
      <c r="DS1335" s="861">
        <v>-10.436769999999999</v>
      </c>
      <c r="DT1335" s="861">
        <v>-15.048514000000001</v>
      </c>
      <c r="DU1335" s="861">
        <v>-12.990722999999999</v>
      </c>
      <c r="DV1335" s="861">
        <v>-15.326559</v>
      </c>
      <c r="DW1335" s="861">
        <v>-10.216514</v>
      </c>
      <c r="DX1335" s="861">
        <v>11.479778</v>
      </c>
      <c r="DY1335" s="861">
        <v>8.021903</v>
      </c>
      <c r="DZ1335" s="861">
        <v>158.673824</v>
      </c>
      <c r="EA1335" s="861">
        <v>149.83536599999999</v>
      </c>
      <c r="EB1335" s="861">
        <v>120.7</v>
      </c>
      <c r="EC1335" s="861">
        <v>3.2610000000000001</v>
      </c>
      <c r="ED1335" s="861">
        <v>387.1</v>
      </c>
      <c r="EE1335" s="861">
        <v>120.59</v>
      </c>
      <c r="EF1335" s="861">
        <v>5.3310000000000004</v>
      </c>
      <c r="EG1335" s="861">
        <v>631.79999999999995</v>
      </c>
      <c r="EH1335" s="861">
        <v>120.62</v>
      </c>
      <c r="EI1335" s="861">
        <v>4.95</v>
      </c>
      <c r="EJ1335" s="861">
        <v>585.29999999999995</v>
      </c>
      <c r="EK1335" s="861">
        <v>10.148834000000001</v>
      </c>
      <c r="EL1335" s="861">
        <v>11.740500000000001</v>
      </c>
      <c r="EM1335" s="861">
        <v>-19.123787</v>
      </c>
      <c r="EN1335" s="861">
        <v>-25.663215000000001</v>
      </c>
      <c r="EO1335" s="861">
        <v>93.476912999999996</v>
      </c>
      <c r="EP1335" s="861">
        <v>89.566845000000001</v>
      </c>
      <c r="EQ1335" s="861">
        <v>-11.928148999999999</v>
      </c>
      <c r="ER1335" s="861">
        <v>6123.5583880000004</v>
      </c>
      <c r="ES1335" s="861">
        <v>14275.090254999999</v>
      </c>
      <c r="ET1335" s="861">
        <v>13130.446352000001</v>
      </c>
      <c r="EU1335" s="861"/>
      <c r="EV1335" s="861"/>
      <c r="EW1335" s="861"/>
      <c r="EX1335" s="861"/>
      <c r="EY1335" s="861"/>
      <c r="EZ1335" s="861"/>
      <c r="FA1335" s="861"/>
      <c r="FB1335" s="861"/>
      <c r="FC1335" s="861"/>
      <c r="FD1335" s="861"/>
    </row>
    <row r="1336" spans="1:160" x14ac:dyDescent="0.25">
      <c r="A1336" s="837">
        <v>46142</v>
      </c>
      <c r="B1336" s="836">
        <v>0.29784722222222221</v>
      </c>
      <c r="C1336" s="861">
        <v>75600</v>
      </c>
      <c r="D1336" s="861">
        <v>0</v>
      </c>
      <c r="E1336" s="861">
        <v>0</v>
      </c>
      <c r="F1336" s="861">
        <v>74.889559000000006</v>
      </c>
      <c r="G1336" s="861">
        <v>71.265182999999993</v>
      </c>
      <c r="H1336" s="861">
        <v>64.703489000000005</v>
      </c>
      <c r="I1336" s="861">
        <v>73.817434000000006</v>
      </c>
      <c r="J1336" s="861">
        <v>71.373689999999996</v>
      </c>
      <c r="K1336" s="861">
        <v>71.041892000000004</v>
      </c>
      <c r="L1336" s="861">
        <v>73.782888999999997</v>
      </c>
      <c r="M1336" s="861">
        <v>74.381657000000004</v>
      </c>
      <c r="N1336" s="861">
        <v>-10.203777000000001</v>
      </c>
      <c r="O1336" s="861">
        <v>-11.874421</v>
      </c>
      <c r="P1336" s="861">
        <v>-12.529496999999999</v>
      </c>
      <c r="Q1336" s="861">
        <v>-9.2837560000000003</v>
      </c>
      <c r="R1336" s="861">
        <v>-10.226692</v>
      </c>
      <c r="S1336" s="861">
        <v>-11.026237</v>
      </c>
      <c r="T1336" s="861">
        <v>81.122309000000001</v>
      </c>
      <c r="U1336" s="861">
        <v>73.970421000000002</v>
      </c>
      <c r="V1336" s="861">
        <v>92.460328000000004</v>
      </c>
      <c r="W1336" s="861">
        <v>91.541677000000007</v>
      </c>
      <c r="X1336" s="861">
        <v>-9.0893329999999999</v>
      </c>
      <c r="Y1336" s="861">
        <v>-9.2678180000000001</v>
      </c>
      <c r="Z1336" s="861">
        <v>-13.040376999999999</v>
      </c>
      <c r="AA1336" s="861">
        <v>-12.516686</v>
      </c>
      <c r="AB1336" s="861">
        <v>-12.283047</v>
      </c>
      <c r="AC1336" s="861">
        <v>-13.260184000000001</v>
      </c>
      <c r="AD1336" s="861">
        <v>-15.439342</v>
      </c>
      <c r="AE1336" s="861">
        <v>102.28382499999999</v>
      </c>
      <c r="AF1336" s="861">
        <v>95.998227999999997</v>
      </c>
      <c r="AG1336" s="861">
        <v>87.047875000000005</v>
      </c>
      <c r="AH1336" s="861">
        <v>107.230935</v>
      </c>
      <c r="AI1336" s="861">
        <v>88.779731999999996</v>
      </c>
      <c r="AJ1336" s="861">
        <v>70.929458999999994</v>
      </c>
      <c r="AK1336" s="861">
        <v>-9.5743089999999995</v>
      </c>
      <c r="AL1336" s="861">
        <v>-12.543761999999999</v>
      </c>
      <c r="AM1336" s="861">
        <v>-9.0140170000000008</v>
      </c>
      <c r="AN1336" s="861">
        <v>91.523743999999994</v>
      </c>
      <c r="AO1336" s="861">
        <v>90.817310000000006</v>
      </c>
      <c r="AP1336" s="861">
        <v>89.493707999999998</v>
      </c>
      <c r="AQ1336" s="861">
        <v>86.797973999999996</v>
      </c>
      <c r="AR1336" s="861">
        <v>71.796743000000006</v>
      </c>
      <c r="AS1336" s="861">
        <v>62.454481000000001</v>
      </c>
      <c r="AT1336" s="861">
        <v>74.889737999999994</v>
      </c>
      <c r="AU1336" s="861">
        <v>73.033125999999996</v>
      </c>
      <c r="AV1336" s="861">
        <v>73.970397000000006</v>
      </c>
      <c r="AW1336" s="861">
        <v>73.115424000000004</v>
      </c>
      <c r="AX1336" s="861">
        <v>88.388036</v>
      </c>
      <c r="AY1336" s="861">
        <v>86.316925999999995</v>
      </c>
      <c r="AZ1336" s="861">
        <v>-9.7746289999999991</v>
      </c>
      <c r="BA1336" s="861">
        <v>-7.6515899999999997</v>
      </c>
      <c r="BB1336" s="861">
        <v>-16.732220999999999</v>
      </c>
      <c r="BC1336" s="861">
        <v>-15.471292</v>
      </c>
      <c r="BD1336" s="861">
        <v>-16.177973999999999</v>
      </c>
      <c r="BE1336" s="861">
        <v>-11.919382000000001</v>
      </c>
      <c r="BF1336" s="861">
        <v>30.881232000000001</v>
      </c>
      <c r="BG1336" s="861">
        <v>137.77731</v>
      </c>
      <c r="BH1336" s="861">
        <v>105.85079500000001</v>
      </c>
      <c r="BI1336" s="861">
        <v>45.384667</v>
      </c>
      <c r="BJ1336" s="861">
        <v>126.837307</v>
      </c>
      <c r="BK1336" s="861">
        <v>84.763625000000005</v>
      </c>
      <c r="BL1336" s="861">
        <v>73.983817999999999</v>
      </c>
      <c r="BM1336" s="861">
        <v>-21.59582</v>
      </c>
      <c r="BN1336" s="861">
        <v>-16.182490000000001</v>
      </c>
      <c r="BO1336" s="861">
        <v>-13.973172</v>
      </c>
      <c r="BP1336" s="861">
        <v>-16.09956</v>
      </c>
      <c r="BQ1336" s="861">
        <v>85.911237</v>
      </c>
      <c r="BR1336" s="861">
        <v>81.844233000000003</v>
      </c>
      <c r="BS1336" s="861">
        <v>83.731629999999996</v>
      </c>
      <c r="BT1336" s="861">
        <v>57.355003000000004</v>
      </c>
      <c r="BU1336" s="861">
        <v>63.284139000000003</v>
      </c>
      <c r="BV1336" s="861">
        <v>60.870963000000003</v>
      </c>
      <c r="BW1336" s="861">
        <v>64.497523999999999</v>
      </c>
      <c r="BX1336" s="861">
        <v>-15.770194999999999</v>
      </c>
      <c r="BY1336" s="861">
        <v>-15.926505000000001</v>
      </c>
      <c r="BZ1336" s="861">
        <v>-16.452020000000001</v>
      </c>
      <c r="CA1336" s="861">
        <v>-16.528832000000001</v>
      </c>
      <c r="CB1336" s="861">
        <v>-12.226151</v>
      </c>
      <c r="CC1336" s="861">
        <v>-9.8053790000000003</v>
      </c>
      <c r="CD1336" s="861">
        <v>-12.644990999999999</v>
      </c>
      <c r="CE1336" s="861">
        <v>-9.6346279999999993</v>
      </c>
      <c r="CF1336" s="861">
        <v>-15.355613999999999</v>
      </c>
      <c r="CG1336" s="861">
        <v>-10.413902999999999</v>
      </c>
      <c r="CH1336" s="861">
        <v>-15.2049</v>
      </c>
      <c r="CI1336" s="861">
        <v>-11.474949000000001</v>
      </c>
      <c r="CJ1336" s="861">
        <v>-12.082053999999999</v>
      </c>
      <c r="CK1336" s="861">
        <v>-9.0148689999999991</v>
      </c>
      <c r="CL1336" s="861">
        <v>-12.261495</v>
      </c>
      <c r="CM1336" s="861">
        <v>-8.3797999999999995</v>
      </c>
      <c r="CN1336" s="861">
        <v>-14.858377000000001</v>
      </c>
      <c r="CO1336" s="861">
        <v>-11.240957999999999</v>
      </c>
      <c r="CP1336" s="861">
        <v>-15.156461999999999</v>
      </c>
      <c r="CQ1336" s="861">
        <v>-12.015022999999999</v>
      </c>
      <c r="CR1336" s="861">
        <v>-11.861090000000001</v>
      </c>
      <c r="CS1336" s="861">
        <v>-9.3333849999999998</v>
      </c>
      <c r="CT1336" s="861">
        <v>-12.429581000000001</v>
      </c>
      <c r="CU1336" s="861">
        <v>-9.0841460000000005</v>
      </c>
      <c r="CV1336" s="861">
        <v>-15.484083</v>
      </c>
      <c r="CW1336" s="861">
        <v>-9.4094560000000005</v>
      </c>
      <c r="CX1336" s="861">
        <v>-15.219531999999999</v>
      </c>
      <c r="CY1336" s="861">
        <v>-10.123023</v>
      </c>
      <c r="CZ1336" s="861">
        <v>-11.559590999999999</v>
      </c>
      <c r="DA1336" s="861">
        <v>-8.5179229999999997</v>
      </c>
      <c r="DB1336" s="861">
        <v>-12.277525000000001</v>
      </c>
      <c r="DC1336" s="861">
        <v>-8.1004179999999995</v>
      </c>
      <c r="DD1336" s="861">
        <v>-15.201110999999999</v>
      </c>
      <c r="DE1336" s="861">
        <v>-10.607656</v>
      </c>
      <c r="DF1336" s="861">
        <v>-15.429501</v>
      </c>
      <c r="DG1336" s="861">
        <v>-10.844730999999999</v>
      </c>
      <c r="DH1336" s="861">
        <v>-11.502034</v>
      </c>
      <c r="DI1336" s="861">
        <v>-8.9828709999999994</v>
      </c>
      <c r="DJ1336" s="861">
        <v>-12.016494</v>
      </c>
      <c r="DK1336" s="861">
        <v>-9.2368769999999998</v>
      </c>
      <c r="DL1336" s="861">
        <v>-15.395061999999999</v>
      </c>
      <c r="DM1336" s="861">
        <v>-12.345700000000001</v>
      </c>
      <c r="DN1336" s="861">
        <v>-15.394947999999999</v>
      </c>
      <c r="DO1336" s="861">
        <v>-12.013115000000001</v>
      </c>
      <c r="DP1336" s="861">
        <v>-12.072908999999999</v>
      </c>
      <c r="DQ1336" s="861">
        <v>-9.7484769999999994</v>
      </c>
      <c r="DR1336" s="861">
        <v>-12.35933</v>
      </c>
      <c r="DS1336" s="861">
        <v>-10.443621</v>
      </c>
      <c r="DT1336" s="861">
        <v>-15.028340999999999</v>
      </c>
      <c r="DU1336" s="861">
        <v>-12.973445</v>
      </c>
      <c r="DV1336" s="861">
        <v>-15.3071</v>
      </c>
      <c r="DW1336" s="861">
        <v>-10.192518</v>
      </c>
      <c r="DX1336" s="861">
        <v>11.504371000000001</v>
      </c>
      <c r="DY1336" s="861">
        <v>7.9367010000000002</v>
      </c>
      <c r="DZ1336" s="861">
        <v>158.90634399999999</v>
      </c>
      <c r="EA1336" s="861">
        <v>149.80085800000001</v>
      </c>
      <c r="EB1336" s="861">
        <v>120.56</v>
      </c>
      <c r="EC1336" s="861">
        <v>3.26</v>
      </c>
      <c r="ED1336" s="861">
        <v>386.7</v>
      </c>
      <c r="EE1336" s="861">
        <v>120.47</v>
      </c>
      <c r="EF1336" s="861">
        <v>5.33</v>
      </c>
      <c r="EG1336" s="861">
        <v>631.79999999999995</v>
      </c>
      <c r="EH1336" s="861">
        <v>120.52</v>
      </c>
      <c r="EI1336" s="861">
        <v>4.9589999999999996</v>
      </c>
      <c r="EJ1336" s="861">
        <v>586.9</v>
      </c>
      <c r="EK1336" s="861">
        <v>10.065728999999999</v>
      </c>
      <c r="EL1336" s="861">
        <v>11.860681</v>
      </c>
      <c r="EM1336" s="861">
        <v>-19.079746</v>
      </c>
      <c r="EN1336" s="861">
        <v>-25.833853000000001</v>
      </c>
      <c r="EO1336" s="861">
        <v>93.577786000000003</v>
      </c>
      <c r="EP1336" s="861">
        <v>89.551281000000003</v>
      </c>
      <c r="EQ1336" s="861">
        <v>-11.922191</v>
      </c>
      <c r="ER1336" s="861">
        <v>6130.0078050000002</v>
      </c>
      <c r="ES1336" s="861">
        <v>14285.643507000001</v>
      </c>
      <c r="ET1336" s="861">
        <v>13140.236473999999</v>
      </c>
      <c r="EU1336" s="861"/>
      <c r="EV1336" s="861"/>
      <c r="EW1336" s="861"/>
      <c r="EX1336" s="861"/>
      <c r="EY1336" s="861"/>
      <c r="EZ1336" s="861"/>
      <c r="FA1336" s="861"/>
      <c r="FB1336" s="861"/>
      <c r="FC1336" s="861"/>
      <c r="FD1336" s="861"/>
    </row>
    <row r="1337" spans="1:160" x14ac:dyDescent="0.25">
      <c r="A1337" s="837">
        <v>46142</v>
      </c>
      <c r="B1337" s="836">
        <v>0.29854166666666665</v>
      </c>
      <c r="C1337" s="861">
        <v>75660</v>
      </c>
      <c r="D1337" s="861">
        <v>0</v>
      </c>
      <c r="E1337" s="861">
        <v>0</v>
      </c>
      <c r="F1337" s="861">
        <v>74.905721999999997</v>
      </c>
      <c r="G1337" s="861">
        <v>71.289475999999993</v>
      </c>
      <c r="H1337" s="861">
        <v>64.736523000000005</v>
      </c>
      <c r="I1337" s="861">
        <v>73.835402000000002</v>
      </c>
      <c r="J1337" s="861">
        <v>71.446005999999997</v>
      </c>
      <c r="K1337" s="861">
        <v>71.039548999999994</v>
      </c>
      <c r="L1337" s="861">
        <v>73.788922999999997</v>
      </c>
      <c r="M1337" s="861">
        <v>74.419388999999995</v>
      </c>
      <c r="N1337" s="861">
        <v>-10.213683</v>
      </c>
      <c r="O1337" s="861">
        <v>-12.03735</v>
      </c>
      <c r="P1337" s="861">
        <v>-12.790634000000001</v>
      </c>
      <c r="Q1337" s="861">
        <v>-9.287077</v>
      </c>
      <c r="R1337" s="861">
        <v>-10.43662</v>
      </c>
      <c r="S1337" s="861">
        <v>-11.128759000000001</v>
      </c>
      <c r="T1337" s="861">
        <v>81.153715000000005</v>
      </c>
      <c r="U1337" s="861">
        <v>73.628590000000003</v>
      </c>
      <c r="V1337" s="861">
        <v>92.526104000000004</v>
      </c>
      <c r="W1337" s="861">
        <v>91.608763999999994</v>
      </c>
      <c r="X1337" s="861">
        <v>-9.132028</v>
      </c>
      <c r="Y1337" s="861">
        <v>-9.2430140000000005</v>
      </c>
      <c r="Z1337" s="861">
        <v>-13.029571000000001</v>
      </c>
      <c r="AA1337" s="861">
        <v>-12.55395</v>
      </c>
      <c r="AB1337" s="861">
        <v>-12.309948</v>
      </c>
      <c r="AC1337" s="861">
        <v>-13.303167</v>
      </c>
      <c r="AD1337" s="861">
        <v>-15.416964</v>
      </c>
      <c r="AE1337" s="861">
        <v>102.264286</v>
      </c>
      <c r="AF1337" s="861">
        <v>95.960408000000001</v>
      </c>
      <c r="AG1337" s="861">
        <v>87.051321000000002</v>
      </c>
      <c r="AH1337" s="861">
        <v>107.189367</v>
      </c>
      <c r="AI1337" s="861">
        <v>88.866574</v>
      </c>
      <c r="AJ1337" s="861">
        <v>70.906925999999999</v>
      </c>
      <c r="AK1337" s="861">
        <v>-9.6231270000000002</v>
      </c>
      <c r="AL1337" s="861">
        <v>-12.493577999999999</v>
      </c>
      <c r="AM1337" s="861">
        <v>-9.0226819999999996</v>
      </c>
      <c r="AN1337" s="861">
        <v>91.671055999999993</v>
      </c>
      <c r="AO1337" s="861">
        <v>90.859126000000003</v>
      </c>
      <c r="AP1337" s="861">
        <v>89.561753999999993</v>
      </c>
      <c r="AQ1337" s="861">
        <v>86.899559999999994</v>
      </c>
      <c r="AR1337" s="861">
        <v>71.810413999999994</v>
      </c>
      <c r="AS1337" s="861">
        <v>62.523609</v>
      </c>
      <c r="AT1337" s="861">
        <v>74.994309999999999</v>
      </c>
      <c r="AU1337" s="861">
        <v>73.300892000000005</v>
      </c>
      <c r="AV1337" s="861">
        <v>73.973166000000006</v>
      </c>
      <c r="AW1337" s="861">
        <v>72.861180000000004</v>
      </c>
      <c r="AX1337" s="861">
        <v>88.203993999999994</v>
      </c>
      <c r="AY1337" s="861">
        <v>86.159548999999998</v>
      </c>
      <c r="AZ1337" s="861">
        <v>-9.9168559999999992</v>
      </c>
      <c r="BA1337" s="861">
        <v>-7.6764340000000004</v>
      </c>
      <c r="BB1337" s="861">
        <v>-16.782716000000001</v>
      </c>
      <c r="BC1337" s="861">
        <v>-15.52074</v>
      </c>
      <c r="BD1337" s="861">
        <v>-16.225107000000001</v>
      </c>
      <c r="BE1337" s="861">
        <v>-12.241666</v>
      </c>
      <c r="BF1337" s="861">
        <v>30.930931000000001</v>
      </c>
      <c r="BG1337" s="861">
        <v>137.80707000000001</v>
      </c>
      <c r="BH1337" s="861">
        <v>105.917615</v>
      </c>
      <c r="BI1337" s="861">
        <v>45.262911000000003</v>
      </c>
      <c r="BJ1337" s="861">
        <v>127.357145</v>
      </c>
      <c r="BK1337" s="861">
        <v>84.670282999999998</v>
      </c>
      <c r="BL1337" s="861">
        <v>73.828811999999999</v>
      </c>
      <c r="BM1337" s="861">
        <v>-21.700265999999999</v>
      </c>
      <c r="BN1337" s="861">
        <v>-16.289904</v>
      </c>
      <c r="BO1337" s="861">
        <v>-13.959303999999999</v>
      </c>
      <c r="BP1337" s="861">
        <v>-16.136821999999999</v>
      </c>
      <c r="BQ1337" s="861">
        <v>85.817125000000004</v>
      </c>
      <c r="BR1337" s="861">
        <v>82.197654999999997</v>
      </c>
      <c r="BS1337" s="861">
        <v>83.828871000000007</v>
      </c>
      <c r="BT1337" s="861">
        <v>57.299169999999997</v>
      </c>
      <c r="BU1337" s="861">
        <v>63.424498999999997</v>
      </c>
      <c r="BV1337" s="861">
        <v>60.746268000000001</v>
      </c>
      <c r="BW1337" s="861">
        <v>64.547447000000005</v>
      </c>
      <c r="BX1337" s="861">
        <v>-15.671155000000001</v>
      </c>
      <c r="BY1337" s="861">
        <v>-15.933073</v>
      </c>
      <c r="BZ1337" s="861">
        <v>-16.408922</v>
      </c>
      <c r="CA1337" s="861">
        <v>-16.604275000000001</v>
      </c>
      <c r="CB1337" s="861">
        <v>-12.247388000000001</v>
      </c>
      <c r="CC1337" s="861">
        <v>-9.8094699999999992</v>
      </c>
      <c r="CD1337" s="861">
        <v>-12.629778999999999</v>
      </c>
      <c r="CE1337" s="861">
        <v>-9.6452849999999994</v>
      </c>
      <c r="CF1337" s="861">
        <v>-15.358003999999999</v>
      </c>
      <c r="CG1337" s="861">
        <v>-10.403594999999999</v>
      </c>
      <c r="CH1337" s="861">
        <v>-15.201159000000001</v>
      </c>
      <c r="CI1337" s="861">
        <v>-11.464645000000001</v>
      </c>
      <c r="CJ1337" s="861">
        <v>-12.088219</v>
      </c>
      <c r="CK1337" s="861">
        <v>-8.9922470000000008</v>
      </c>
      <c r="CL1337" s="861">
        <v>-12.257595</v>
      </c>
      <c r="CM1337" s="861">
        <v>-8.4058829999999993</v>
      </c>
      <c r="CN1337" s="861">
        <v>-14.831916</v>
      </c>
      <c r="CO1337" s="861">
        <v>-11.238159</v>
      </c>
      <c r="CP1337" s="861">
        <v>-15.111274999999999</v>
      </c>
      <c r="CQ1337" s="861">
        <v>-11.975709999999999</v>
      </c>
      <c r="CR1337" s="861">
        <v>-11.864617000000001</v>
      </c>
      <c r="CS1337" s="861">
        <v>-9.3176780000000008</v>
      </c>
      <c r="CT1337" s="861">
        <v>-12.445773000000001</v>
      </c>
      <c r="CU1337" s="861">
        <v>-9.053858</v>
      </c>
      <c r="CV1337" s="861">
        <v>-15.463429</v>
      </c>
      <c r="CW1337" s="861">
        <v>-9.4077529999999996</v>
      </c>
      <c r="CX1337" s="861">
        <v>-15.212821999999999</v>
      </c>
      <c r="CY1337" s="861">
        <v>-10.096183</v>
      </c>
      <c r="CZ1337" s="861">
        <v>-11.571738</v>
      </c>
      <c r="DA1337" s="861">
        <v>-8.5204769999999996</v>
      </c>
      <c r="DB1337" s="861">
        <v>-12.282449</v>
      </c>
      <c r="DC1337" s="861">
        <v>-8.1090540000000004</v>
      </c>
      <c r="DD1337" s="861">
        <v>-15.194703000000001</v>
      </c>
      <c r="DE1337" s="861">
        <v>-10.597536</v>
      </c>
      <c r="DF1337" s="861">
        <v>-15.423698999999999</v>
      </c>
      <c r="DG1337" s="861">
        <v>-10.831450999999999</v>
      </c>
      <c r="DH1337" s="861">
        <v>-11.508027999999999</v>
      </c>
      <c r="DI1337" s="861">
        <v>-8.9873539999999998</v>
      </c>
      <c r="DJ1337" s="861">
        <v>-12.020998000000001</v>
      </c>
      <c r="DK1337" s="861">
        <v>-9.2390170000000005</v>
      </c>
      <c r="DL1337" s="861">
        <v>-15.385921</v>
      </c>
      <c r="DM1337" s="861">
        <v>-12.321058000000001</v>
      </c>
      <c r="DN1337" s="861">
        <v>-15.386779000000001</v>
      </c>
      <c r="DO1337" s="861">
        <v>-11.98757</v>
      </c>
      <c r="DP1337" s="861">
        <v>-12.085971000000001</v>
      </c>
      <c r="DQ1337" s="861">
        <v>-9.7656310000000008</v>
      </c>
      <c r="DR1337" s="861">
        <v>-12.368547</v>
      </c>
      <c r="DS1337" s="861">
        <v>-10.446705</v>
      </c>
      <c r="DT1337" s="861">
        <v>-15.025354999999999</v>
      </c>
      <c r="DU1337" s="861">
        <v>-12.963867</v>
      </c>
      <c r="DV1337" s="861">
        <v>-15.317418</v>
      </c>
      <c r="DW1337" s="861">
        <v>-10.206977</v>
      </c>
      <c r="DX1337" s="861">
        <v>11.427626999999999</v>
      </c>
      <c r="DY1337" s="861">
        <v>7.9297510000000004</v>
      </c>
      <c r="DZ1337" s="861">
        <v>158.62949800000001</v>
      </c>
      <c r="EA1337" s="861">
        <v>149.48872600000001</v>
      </c>
      <c r="EB1337" s="861">
        <v>120.99</v>
      </c>
      <c r="EC1337" s="861">
        <v>1.238</v>
      </c>
      <c r="ED1337" s="861">
        <v>132.69999999999999</v>
      </c>
      <c r="EE1337" s="861">
        <v>120.88</v>
      </c>
      <c r="EF1337" s="861">
        <v>5.3159999999999998</v>
      </c>
      <c r="EG1337" s="861">
        <v>633.9</v>
      </c>
      <c r="EH1337" s="861">
        <v>120.98</v>
      </c>
      <c r="EI1337" s="861">
        <v>4.9409999999999998</v>
      </c>
      <c r="EJ1337" s="861">
        <v>585.5</v>
      </c>
      <c r="EK1337" s="861">
        <v>10.194604</v>
      </c>
      <c r="EL1337" s="861">
        <v>11.888489999999999</v>
      </c>
      <c r="EM1337" s="861">
        <v>-19.217286000000001</v>
      </c>
      <c r="EN1337" s="861">
        <v>-25.847794</v>
      </c>
      <c r="EO1337" s="861">
        <v>93.457672000000002</v>
      </c>
      <c r="EP1337" s="861">
        <v>89.410387999999998</v>
      </c>
      <c r="EQ1337" s="861">
        <v>-11.918141</v>
      </c>
      <c r="ER1337" s="861">
        <v>6134.8154180000001</v>
      </c>
      <c r="ES1337" s="861">
        <v>14296.199054000001</v>
      </c>
      <c r="ET1337" s="861">
        <v>13150.014836</v>
      </c>
      <c r="EU1337" s="861"/>
      <c r="EV1337" s="861"/>
      <c r="EW1337" s="861"/>
      <c r="EX1337" s="861"/>
      <c r="EY1337" s="861"/>
      <c r="EZ1337" s="861"/>
      <c r="FA1337" s="861"/>
      <c r="FB1337" s="861"/>
      <c r="FC1337" s="861"/>
      <c r="FD1337" s="861"/>
    </row>
    <row r="1338" spans="1:160" x14ac:dyDescent="0.25">
      <c r="A1338" s="837">
        <v>46142</v>
      </c>
      <c r="B1338" s="836">
        <v>0.29923611111111109</v>
      </c>
      <c r="C1338" s="861">
        <v>75720</v>
      </c>
      <c r="D1338" s="861">
        <v>0</v>
      </c>
      <c r="E1338" s="861">
        <v>0</v>
      </c>
      <c r="F1338" s="861">
        <v>74.968565999999996</v>
      </c>
      <c r="G1338" s="861">
        <v>71.313982999999993</v>
      </c>
      <c r="H1338" s="861">
        <v>64.738561000000004</v>
      </c>
      <c r="I1338" s="861">
        <v>73.859538999999998</v>
      </c>
      <c r="J1338" s="861">
        <v>71.501174000000006</v>
      </c>
      <c r="K1338" s="861">
        <v>71.063340999999994</v>
      </c>
      <c r="L1338" s="861">
        <v>73.772183999999996</v>
      </c>
      <c r="M1338" s="861">
        <v>74.447467000000003</v>
      </c>
      <c r="N1338" s="861">
        <v>-10.294729999999999</v>
      </c>
      <c r="O1338" s="861">
        <v>-12.084258</v>
      </c>
      <c r="P1338" s="861">
        <v>-12.877668999999999</v>
      </c>
      <c r="Q1338" s="861">
        <v>-9.2681749999999994</v>
      </c>
      <c r="R1338" s="861">
        <v>-10.62012</v>
      </c>
      <c r="S1338" s="861">
        <v>-11.168101</v>
      </c>
      <c r="T1338" s="861">
        <v>81.098675</v>
      </c>
      <c r="U1338" s="861">
        <v>74.300926000000004</v>
      </c>
      <c r="V1338" s="861">
        <v>92.570133999999996</v>
      </c>
      <c r="W1338" s="861">
        <v>91.672729000000004</v>
      </c>
      <c r="X1338" s="861">
        <v>-9.1632540000000002</v>
      </c>
      <c r="Y1338" s="861">
        <v>-9.3216169999999998</v>
      </c>
      <c r="Z1338" s="861">
        <v>-13.067145</v>
      </c>
      <c r="AA1338" s="861">
        <v>-12.609401999999999</v>
      </c>
      <c r="AB1338" s="861">
        <v>-12.341149</v>
      </c>
      <c r="AC1338" s="861">
        <v>-13.302336</v>
      </c>
      <c r="AD1338" s="861">
        <v>-15.423695</v>
      </c>
      <c r="AE1338" s="861">
        <v>102.36531600000001</v>
      </c>
      <c r="AF1338" s="861">
        <v>95.973100000000002</v>
      </c>
      <c r="AG1338" s="861">
        <v>87.017906999999994</v>
      </c>
      <c r="AH1338" s="861">
        <v>107.216359</v>
      </c>
      <c r="AI1338" s="861">
        <v>88.834688</v>
      </c>
      <c r="AJ1338" s="861">
        <v>70.985144000000005</v>
      </c>
      <c r="AK1338" s="861">
        <v>-9.6530090000000008</v>
      </c>
      <c r="AL1338" s="861">
        <v>-12.513385</v>
      </c>
      <c r="AM1338" s="861">
        <v>-9.0803379999999994</v>
      </c>
      <c r="AN1338" s="861">
        <v>91.632506000000006</v>
      </c>
      <c r="AO1338" s="861">
        <v>90.946890999999994</v>
      </c>
      <c r="AP1338" s="861">
        <v>89.776302999999999</v>
      </c>
      <c r="AQ1338" s="861">
        <v>87.022712999999996</v>
      </c>
      <c r="AR1338" s="861">
        <v>71.869619999999998</v>
      </c>
      <c r="AS1338" s="861">
        <v>62.529885999999998</v>
      </c>
      <c r="AT1338" s="861">
        <v>75.197976999999995</v>
      </c>
      <c r="AU1338" s="861">
        <v>73.543892999999997</v>
      </c>
      <c r="AV1338" s="861">
        <v>73.964799999999997</v>
      </c>
      <c r="AW1338" s="861">
        <v>73.065799999999996</v>
      </c>
      <c r="AX1338" s="861">
        <v>88.303516000000002</v>
      </c>
      <c r="AY1338" s="861">
        <v>86.234706000000003</v>
      </c>
      <c r="AZ1338" s="861">
        <v>-10.006831</v>
      </c>
      <c r="BA1338" s="861">
        <v>-7.7824600000000004</v>
      </c>
      <c r="BB1338" s="861">
        <v>-16.875121</v>
      </c>
      <c r="BC1338" s="861">
        <v>-15.609173</v>
      </c>
      <c r="BD1338" s="861">
        <v>-16.310320999999998</v>
      </c>
      <c r="BE1338" s="861">
        <v>-12.316432000000001</v>
      </c>
      <c r="BF1338" s="861">
        <v>30.891831</v>
      </c>
      <c r="BG1338" s="861">
        <v>137.81268900000001</v>
      </c>
      <c r="BH1338" s="861">
        <v>105.97603100000001</v>
      </c>
      <c r="BI1338" s="861">
        <v>45.443379999999998</v>
      </c>
      <c r="BJ1338" s="861">
        <v>127.59808</v>
      </c>
      <c r="BK1338" s="861">
        <v>84.746238000000005</v>
      </c>
      <c r="BL1338" s="861">
        <v>73.854130999999995</v>
      </c>
      <c r="BM1338" s="861">
        <v>-21.753879000000001</v>
      </c>
      <c r="BN1338" s="861">
        <v>-16.30986</v>
      </c>
      <c r="BO1338" s="861">
        <v>-14.065617</v>
      </c>
      <c r="BP1338" s="861">
        <v>-16.266252999999999</v>
      </c>
      <c r="BQ1338" s="861">
        <v>85.817499999999995</v>
      </c>
      <c r="BR1338" s="861">
        <v>82.563964999999996</v>
      </c>
      <c r="BS1338" s="861">
        <v>83.976735000000005</v>
      </c>
      <c r="BT1338" s="861">
        <v>57.114809999999999</v>
      </c>
      <c r="BU1338" s="861">
        <v>63.550611000000004</v>
      </c>
      <c r="BV1338" s="861">
        <v>60.646380000000001</v>
      </c>
      <c r="BW1338" s="861">
        <v>64.537402</v>
      </c>
      <c r="BX1338" s="861">
        <v>-15.60722</v>
      </c>
      <c r="BY1338" s="861">
        <v>-15.95201</v>
      </c>
      <c r="BZ1338" s="861">
        <v>-16.567755999999999</v>
      </c>
      <c r="CA1338" s="861">
        <v>-16.642683999999999</v>
      </c>
      <c r="CB1338" s="861">
        <v>-12.210178000000001</v>
      </c>
      <c r="CC1338" s="861">
        <v>-9.7695419999999995</v>
      </c>
      <c r="CD1338" s="861">
        <v>-12.639153</v>
      </c>
      <c r="CE1338" s="861">
        <v>-9.6020830000000004</v>
      </c>
      <c r="CF1338" s="861">
        <v>-15.35929</v>
      </c>
      <c r="CG1338" s="861">
        <v>-10.389374</v>
      </c>
      <c r="CH1338" s="861">
        <v>-15.169924999999999</v>
      </c>
      <c r="CI1338" s="861">
        <v>-11.429831999999999</v>
      </c>
      <c r="CJ1338" s="861">
        <v>-12.09104</v>
      </c>
      <c r="CK1338" s="861">
        <v>-8.9739229999999992</v>
      </c>
      <c r="CL1338" s="861">
        <v>-12.274029000000001</v>
      </c>
      <c r="CM1338" s="861">
        <v>-8.3997469999999996</v>
      </c>
      <c r="CN1338" s="861">
        <v>-14.847861999999999</v>
      </c>
      <c r="CO1338" s="861">
        <v>-11.229092</v>
      </c>
      <c r="CP1338" s="861">
        <v>-15.104103</v>
      </c>
      <c r="CQ1338" s="861">
        <v>-11.945505000000001</v>
      </c>
      <c r="CR1338" s="861">
        <v>-11.825476</v>
      </c>
      <c r="CS1338" s="861">
        <v>-9.3058829999999997</v>
      </c>
      <c r="CT1338" s="861">
        <v>-12.445043999999999</v>
      </c>
      <c r="CU1338" s="861">
        <v>-9.0732839999999992</v>
      </c>
      <c r="CV1338" s="861">
        <v>-15.474057999999999</v>
      </c>
      <c r="CW1338" s="861">
        <v>-9.4131230000000006</v>
      </c>
      <c r="CX1338" s="861">
        <v>-15.192686</v>
      </c>
      <c r="CY1338" s="861">
        <v>-10.101086</v>
      </c>
      <c r="CZ1338" s="861">
        <v>-11.550777</v>
      </c>
      <c r="DA1338" s="861">
        <v>-8.5437360000000009</v>
      </c>
      <c r="DB1338" s="861">
        <v>-12.283239</v>
      </c>
      <c r="DC1338" s="861">
        <v>-8.1500800000000009</v>
      </c>
      <c r="DD1338" s="861">
        <v>-15.186838</v>
      </c>
      <c r="DE1338" s="861">
        <v>-10.639991999999999</v>
      </c>
      <c r="DF1338" s="861">
        <v>-15.369501</v>
      </c>
      <c r="DG1338" s="861">
        <v>-10.839672999999999</v>
      </c>
      <c r="DH1338" s="861">
        <v>-11.479094999999999</v>
      </c>
      <c r="DI1338" s="861">
        <v>-9.0213830000000002</v>
      </c>
      <c r="DJ1338" s="861">
        <v>-12.020350000000001</v>
      </c>
      <c r="DK1338" s="861">
        <v>-9.2627469999999992</v>
      </c>
      <c r="DL1338" s="861">
        <v>-15.351908999999999</v>
      </c>
      <c r="DM1338" s="861">
        <v>-12.345147000000001</v>
      </c>
      <c r="DN1338" s="861">
        <v>-15.349149000000001</v>
      </c>
      <c r="DO1338" s="861">
        <v>-11.997218999999999</v>
      </c>
      <c r="DP1338" s="861">
        <v>-12.059837</v>
      </c>
      <c r="DQ1338" s="861">
        <v>-9.7696769999999997</v>
      </c>
      <c r="DR1338" s="861">
        <v>-12.361304000000001</v>
      </c>
      <c r="DS1338" s="861">
        <v>-10.488327</v>
      </c>
      <c r="DT1338" s="861">
        <v>-15.017852</v>
      </c>
      <c r="DU1338" s="861">
        <v>-12.97855</v>
      </c>
      <c r="DV1338" s="861">
        <v>-15.28281</v>
      </c>
      <c r="DW1338" s="861">
        <v>-10.229920999999999</v>
      </c>
      <c r="DX1338" s="861">
        <v>11.457858</v>
      </c>
      <c r="DY1338" s="861">
        <v>7.9086080000000001</v>
      </c>
      <c r="DZ1338" s="861">
        <v>159.10610500000001</v>
      </c>
      <c r="EA1338" s="861">
        <v>149.67244700000001</v>
      </c>
      <c r="EB1338" s="861">
        <v>120.51</v>
      </c>
      <c r="EC1338" s="861">
        <v>3.258</v>
      </c>
      <c r="ED1338" s="861">
        <v>386</v>
      </c>
      <c r="EE1338" s="861">
        <v>120.39</v>
      </c>
      <c r="EF1338" s="861">
        <v>5.3289999999999997</v>
      </c>
      <c r="EG1338" s="861">
        <v>631.20000000000005</v>
      </c>
      <c r="EH1338" s="861">
        <v>120.33</v>
      </c>
      <c r="EI1338" s="861">
        <v>4.9509999999999996</v>
      </c>
      <c r="EJ1338" s="861">
        <v>586.79999999999995</v>
      </c>
      <c r="EK1338" s="861">
        <v>10.082731000000001</v>
      </c>
      <c r="EL1338" s="861">
        <v>11.824609000000001</v>
      </c>
      <c r="EM1338" s="861">
        <v>-19.163069</v>
      </c>
      <c r="EN1338" s="861">
        <v>-25.890225999999998</v>
      </c>
      <c r="EO1338" s="861">
        <v>93.664367999999996</v>
      </c>
      <c r="EP1338" s="861">
        <v>89.493341000000001</v>
      </c>
      <c r="EQ1338" s="861">
        <v>-11.913425999999999</v>
      </c>
      <c r="ER1338" s="861">
        <v>6137.3765469999998</v>
      </c>
      <c r="ES1338" s="861">
        <v>14306.761871999999</v>
      </c>
      <c r="ET1338" s="861">
        <v>13159.802153000001</v>
      </c>
      <c r="EU1338" s="861"/>
      <c r="EV1338" s="861"/>
      <c r="EW1338" s="861"/>
      <c r="EX1338" s="861"/>
      <c r="EY1338" s="861"/>
      <c r="EZ1338" s="861"/>
      <c r="FA1338" s="861"/>
      <c r="FB1338" s="861"/>
      <c r="FC1338" s="861"/>
      <c r="FD1338" s="861"/>
    </row>
    <row r="1339" spans="1:160" x14ac:dyDescent="0.25">
      <c r="A1339" s="837">
        <v>46142</v>
      </c>
      <c r="B1339" s="836">
        <v>0.29993055555555553</v>
      </c>
      <c r="C1339" s="861">
        <v>75780</v>
      </c>
      <c r="D1339" s="861">
        <v>0</v>
      </c>
      <c r="E1339" s="861">
        <v>0</v>
      </c>
      <c r="F1339" s="861">
        <v>75.162519000000003</v>
      </c>
      <c r="G1339" s="861">
        <v>71.297098000000005</v>
      </c>
      <c r="H1339" s="861">
        <v>64.907092000000006</v>
      </c>
      <c r="I1339" s="861">
        <v>73.820877999999993</v>
      </c>
      <c r="J1339" s="861">
        <v>71.557837000000006</v>
      </c>
      <c r="K1339" s="861">
        <v>71.041951999999995</v>
      </c>
      <c r="L1339" s="861">
        <v>73.799301999999997</v>
      </c>
      <c r="M1339" s="861">
        <v>74.428068999999994</v>
      </c>
      <c r="N1339" s="861">
        <v>-10.328474999999999</v>
      </c>
      <c r="O1339" s="861">
        <v>-12.185437</v>
      </c>
      <c r="P1339" s="861">
        <v>-12.926168000000001</v>
      </c>
      <c r="Q1339" s="861">
        <v>-9.2698110000000007</v>
      </c>
      <c r="R1339" s="861">
        <v>-10.524056</v>
      </c>
      <c r="S1339" s="861">
        <v>-11.339496</v>
      </c>
      <c r="T1339" s="861">
        <v>81.222222000000002</v>
      </c>
      <c r="U1339" s="861">
        <v>73.709969999999998</v>
      </c>
      <c r="V1339" s="861">
        <v>92.464219999999997</v>
      </c>
      <c r="W1339" s="861">
        <v>91.584110999999993</v>
      </c>
      <c r="X1339" s="861">
        <v>-9.1538190000000004</v>
      </c>
      <c r="Y1339" s="861">
        <v>-9.3584139999999998</v>
      </c>
      <c r="Z1339" s="861">
        <v>-13.09803</v>
      </c>
      <c r="AA1339" s="861">
        <v>-12.644978</v>
      </c>
      <c r="AB1339" s="861">
        <v>-12.370073</v>
      </c>
      <c r="AC1339" s="861">
        <v>-13.375181</v>
      </c>
      <c r="AD1339" s="861">
        <v>-15.435587999999999</v>
      </c>
      <c r="AE1339" s="861">
        <v>102.21951799999999</v>
      </c>
      <c r="AF1339" s="861">
        <v>95.945009999999996</v>
      </c>
      <c r="AG1339" s="861">
        <v>86.873300999999998</v>
      </c>
      <c r="AH1339" s="861">
        <v>107.081125</v>
      </c>
      <c r="AI1339" s="861">
        <v>88.855427000000006</v>
      </c>
      <c r="AJ1339" s="861">
        <v>71.003771999999998</v>
      </c>
      <c r="AK1339" s="861">
        <v>-9.6539979999999996</v>
      </c>
      <c r="AL1339" s="861">
        <v>-12.592205</v>
      </c>
      <c r="AM1339" s="861">
        <v>-9.0575050000000008</v>
      </c>
      <c r="AN1339" s="861">
        <v>91.757931999999997</v>
      </c>
      <c r="AO1339" s="861">
        <v>90.823145999999994</v>
      </c>
      <c r="AP1339" s="861">
        <v>89.627476000000001</v>
      </c>
      <c r="AQ1339" s="861">
        <v>86.993808999999999</v>
      </c>
      <c r="AR1339" s="861">
        <v>71.811176000000003</v>
      </c>
      <c r="AS1339" s="861">
        <v>62.517091999999998</v>
      </c>
      <c r="AT1339" s="861">
        <v>75.168299000000005</v>
      </c>
      <c r="AU1339" s="861">
        <v>73.69905</v>
      </c>
      <c r="AV1339" s="861">
        <v>73.784079000000006</v>
      </c>
      <c r="AW1339" s="861">
        <v>73.042404000000005</v>
      </c>
      <c r="AX1339" s="861">
        <v>88.266803999999993</v>
      </c>
      <c r="AY1339" s="861">
        <v>86.118268</v>
      </c>
      <c r="AZ1339" s="861">
        <v>-10.142291</v>
      </c>
      <c r="BA1339" s="861">
        <v>-7.8767509999999996</v>
      </c>
      <c r="BB1339" s="861">
        <v>-16.922222000000001</v>
      </c>
      <c r="BC1339" s="861">
        <v>-15.711111000000001</v>
      </c>
      <c r="BD1339" s="861">
        <v>-16.391511999999999</v>
      </c>
      <c r="BE1339" s="861">
        <v>-12.39475</v>
      </c>
      <c r="BF1339" s="861">
        <v>30.759799999999998</v>
      </c>
      <c r="BG1339" s="861">
        <v>137.79524799999999</v>
      </c>
      <c r="BH1339" s="861">
        <v>106.153944</v>
      </c>
      <c r="BI1339" s="861">
        <v>45.569163000000003</v>
      </c>
      <c r="BJ1339" s="861">
        <v>127.21592099999999</v>
      </c>
      <c r="BK1339" s="861">
        <v>84.564411000000007</v>
      </c>
      <c r="BL1339" s="861">
        <v>73.850187000000005</v>
      </c>
      <c r="BM1339" s="861">
        <v>-21.855404</v>
      </c>
      <c r="BN1339" s="861">
        <v>-16.401855999999999</v>
      </c>
      <c r="BO1339" s="861">
        <v>-14.187048000000001</v>
      </c>
      <c r="BP1339" s="861">
        <v>-16.353027000000001</v>
      </c>
      <c r="BQ1339" s="861">
        <v>85.741136999999995</v>
      </c>
      <c r="BR1339" s="861">
        <v>82.764898000000002</v>
      </c>
      <c r="BS1339" s="861">
        <v>83.992186000000004</v>
      </c>
      <c r="BT1339" s="861">
        <v>57.182537000000004</v>
      </c>
      <c r="BU1339" s="861">
        <v>63.593195999999999</v>
      </c>
      <c r="BV1339" s="861">
        <v>60.603178999999997</v>
      </c>
      <c r="BW1339" s="861">
        <v>64.575659999999999</v>
      </c>
      <c r="BX1339" s="861">
        <v>-15.797084999999999</v>
      </c>
      <c r="BY1339" s="861">
        <v>-15.975668000000001</v>
      </c>
      <c r="BZ1339" s="861">
        <v>-16.704871000000001</v>
      </c>
      <c r="CA1339" s="861">
        <v>-16.730958999999999</v>
      </c>
      <c r="CB1339" s="861">
        <v>-12.248851999999999</v>
      </c>
      <c r="CC1339" s="861">
        <v>-9.8214919999999992</v>
      </c>
      <c r="CD1339" s="861">
        <v>-12.642326000000001</v>
      </c>
      <c r="CE1339" s="861">
        <v>-9.636666</v>
      </c>
      <c r="CF1339" s="861">
        <v>-15.355627999999999</v>
      </c>
      <c r="CG1339" s="861">
        <v>-10.39842</v>
      </c>
      <c r="CH1339" s="861">
        <v>-15.147269</v>
      </c>
      <c r="CI1339" s="861">
        <v>-11.426595000000001</v>
      </c>
      <c r="CJ1339" s="861">
        <v>-12.112755</v>
      </c>
      <c r="CK1339" s="861">
        <v>-9.0014420000000008</v>
      </c>
      <c r="CL1339" s="861">
        <v>-12.295569</v>
      </c>
      <c r="CM1339" s="861">
        <v>-8.4038350000000008</v>
      </c>
      <c r="CN1339" s="861">
        <v>-14.837581999999999</v>
      </c>
      <c r="CO1339" s="861">
        <v>-11.223103</v>
      </c>
      <c r="CP1339" s="861">
        <v>-15.087277</v>
      </c>
      <c r="CQ1339" s="861">
        <v>-11.953243000000001</v>
      </c>
      <c r="CR1339" s="861">
        <v>-11.886399000000001</v>
      </c>
      <c r="CS1339" s="861">
        <v>-9.3098379999999992</v>
      </c>
      <c r="CT1339" s="861">
        <v>-12.461582</v>
      </c>
      <c r="CU1339" s="861">
        <v>-9.0911399999999993</v>
      </c>
      <c r="CV1339" s="861">
        <v>-15.460851999999999</v>
      </c>
      <c r="CW1339" s="861">
        <v>-9.4019180000000002</v>
      </c>
      <c r="CX1339" s="861">
        <v>-15.137333999999999</v>
      </c>
      <c r="CY1339" s="861">
        <v>-10.100154</v>
      </c>
      <c r="CZ1339" s="861">
        <v>-11.570543000000001</v>
      </c>
      <c r="DA1339" s="861">
        <v>-8.5309030000000003</v>
      </c>
      <c r="DB1339" s="861">
        <v>-12.262794</v>
      </c>
      <c r="DC1339" s="861">
        <v>-8.1316389999999998</v>
      </c>
      <c r="DD1339" s="861">
        <v>-15.169803</v>
      </c>
      <c r="DE1339" s="861">
        <v>-10.591137</v>
      </c>
      <c r="DF1339" s="861">
        <v>-15.389624</v>
      </c>
      <c r="DG1339" s="861">
        <v>-10.828167000000001</v>
      </c>
      <c r="DH1339" s="861">
        <v>-11.500507000000001</v>
      </c>
      <c r="DI1339" s="861">
        <v>-9.0095949999999991</v>
      </c>
      <c r="DJ1339" s="861">
        <v>-12.015097000000001</v>
      </c>
      <c r="DK1339" s="861">
        <v>-9.2636109999999992</v>
      </c>
      <c r="DL1339" s="861">
        <v>-15.362318999999999</v>
      </c>
      <c r="DM1339" s="861">
        <v>-12.328187</v>
      </c>
      <c r="DN1339" s="861">
        <v>-15.333301000000001</v>
      </c>
      <c r="DO1339" s="861">
        <v>-12.011115</v>
      </c>
      <c r="DP1339" s="861">
        <v>-12.079383999999999</v>
      </c>
      <c r="DQ1339" s="861">
        <v>-9.7602209999999996</v>
      </c>
      <c r="DR1339" s="861">
        <v>-12.354164000000001</v>
      </c>
      <c r="DS1339" s="861">
        <v>-10.469937</v>
      </c>
      <c r="DT1339" s="861">
        <v>-14.984265000000001</v>
      </c>
      <c r="DU1339" s="861">
        <v>-12.995051</v>
      </c>
      <c r="DV1339" s="861">
        <v>-15.285275</v>
      </c>
      <c r="DW1339" s="861">
        <v>-10.228611000000001</v>
      </c>
      <c r="DX1339" s="861">
        <v>11.428259000000001</v>
      </c>
      <c r="DY1339" s="861">
        <v>7.8361900000000002</v>
      </c>
      <c r="DZ1339" s="861">
        <v>158.7791</v>
      </c>
      <c r="EA1339" s="861">
        <v>149.68799999999999</v>
      </c>
      <c r="EB1339" s="861">
        <v>120.48</v>
      </c>
      <c r="EC1339" s="861">
        <v>3.254</v>
      </c>
      <c r="ED1339" s="861">
        <v>386.1</v>
      </c>
      <c r="EE1339" s="861">
        <v>120.5</v>
      </c>
      <c r="EF1339" s="861">
        <v>5.3220000000000001</v>
      </c>
      <c r="EG1339" s="861">
        <v>633.79999999999995</v>
      </c>
      <c r="EH1339" s="861">
        <v>120.38</v>
      </c>
      <c r="EI1339" s="861">
        <v>4.9530000000000003</v>
      </c>
      <c r="EJ1339" s="861">
        <v>585</v>
      </c>
      <c r="EK1339" s="861">
        <v>10.158647</v>
      </c>
      <c r="EL1339" s="861">
        <v>11.848746999999999</v>
      </c>
      <c r="EM1339" s="861">
        <v>-19.216152000000001</v>
      </c>
      <c r="EN1339" s="861">
        <v>-26.035795</v>
      </c>
      <c r="EO1339" s="861">
        <v>93.522597000000005</v>
      </c>
      <c r="EP1339" s="861">
        <v>89.500360000000001</v>
      </c>
      <c r="EQ1339" s="861">
        <v>-11.914510999999999</v>
      </c>
      <c r="ER1339" s="861">
        <v>6143.8062179999997</v>
      </c>
      <c r="ES1339" s="861">
        <v>14317.312184</v>
      </c>
      <c r="ET1339" s="861">
        <v>13169.546120999999</v>
      </c>
      <c r="EU1339" s="861"/>
      <c r="EV1339" s="861"/>
      <c r="EW1339" s="861"/>
      <c r="EX1339" s="861"/>
      <c r="EY1339" s="861"/>
      <c r="EZ1339" s="861"/>
      <c r="FA1339" s="861"/>
      <c r="FB1339" s="861"/>
      <c r="FC1339" s="861"/>
      <c r="FD1339" s="861"/>
    </row>
    <row r="1340" spans="1:160" x14ac:dyDescent="0.25">
      <c r="A1340" s="837">
        <v>46142</v>
      </c>
      <c r="B1340" s="836">
        <v>0.30062499999999998</v>
      </c>
      <c r="C1340" s="861">
        <v>75840</v>
      </c>
      <c r="D1340" s="861">
        <v>0</v>
      </c>
      <c r="E1340" s="861">
        <v>0</v>
      </c>
      <c r="F1340" s="861">
        <v>75.134210999999993</v>
      </c>
      <c r="G1340" s="861">
        <v>71.340359000000007</v>
      </c>
      <c r="H1340" s="861">
        <v>64.854926000000006</v>
      </c>
      <c r="I1340" s="861">
        <v>73.826176000000004</v>
      </c>
      <c r="J1340" s="861">
        <v>71.580538000000004</v>
      </c>
      <c r="K1340" s="861">
        <v>71.065939999999998</v>
      </c>
      <c r="L1340" s="861">
        <v>73.790082999999996</v>
      </c>
      <c r="M1340" s="861">
        <v>74.484370999999996</v>
      </c>
      <c r="N1340" s="861">
        <v>-10.317520999999999</v>
      </c>
      <c r="O1340" s="861">
        <v>-12.274293999999999</v>
      </c>
      <c r="P1340" s="861">
        <v>-13.056155</v>
      </c>
      <c r="Q1340" s="861">
        <v>-9.3703850000000006</v>
      </c>
      <c r="R1340" s="861">
        <v>-10.474990999999999</v>
      </c>
      <c r="S1340" s="861">
        <v>-11.298363</v>
      </c>
      <c r="T1340" s="861">
        <v>81.323482999999996</v>
      </c>
      <c r="U1340" s="861">
        <v>74.318295000000006</v>
      </c>
      <c r="V1340" s="861">
        <v>92.692419999999998</v>
      </c>
      <c r="W1340" s="861">
        <v>91.757440000000003</v>
      </c>
      <c r="X1340" s="861">
        <v>-9.2464700000000004</v>
      </c>
      <c r="Y1340" s="861">
        <v>-9.4744759999999992</v>
      </c>
      <c r="Z1340" s="861">
        <v>-13.146858999999999</v>
      </c>
      <c r="AA1340" s="861">
        <v>-12.660310000000001</v>
      </c>
      <c r="AB1340" s="861">
        <v>-12.41648</v>
      </c>
      <c r="AC1340" s="861">
        <v>-13.371648</v>
      </c>
      <c r="AD1340" s="861">
        <v>-15.498336</v>
      </c>
      <c r="AE1340" s="861">
        <v>102.311818</v>
      </c>
      <c r="AF1340" s="861">
        <v>95.932823999999997</v>
      </c>
      <c r="AG1340" s="861">
        <v>86.871403000000001</v>
      </c>
      <c r="AH1340" s="861">
        <v>107.25425199999999</v>
      </c>
      <c r="AI1340" s="861">
        <v>88.914938000000006</v>
      </c>
      <c r="AJ1340" s="861">
        <v>71.059864000000005</v>
      </c>
      <c r="AK1340" s="861">
        <v>-9.7130189999999992</v>
      </c>
      <c r="AL1340" s="861">
        <v>-12.638107</v>
      </c>
      <c r="AM1340" s="861">
        <v>-9.1204909999999995</v>
      </c>
      <c r="AN1340" s="861">
        <v>91.737877999999995</v>
      </c>
      <c r="AO1340" s="861">
        <v>91.045508999999996</v>
      </c>
      <c r="AP1340" s="861">
        <v>89.607633000000007</v>
      </c>
      <c r="AQ1340" s="861">
        <v>87.015146000000001</v>
      </c>
      <c r="AR1340" s="861">
        <v>71.982364000000004</v>
      </c>
      <c r="AS1340" s="861">
        <v>62.563302</v>
      </c>
      <c r="AT1340" s="861">
        <v>75.218220000000002</v>
      </c>
      <c r="AU1340" s="861">
        <v>73.812509000000006</v>
      </c>
      <c r="AV1340" s="861">
        <v>73.915289999999999</v>
      </c>
      <c r="AW1340" s="861">
        <v>73.197535999999999</v>
      </c>
      <c r="AX1340" s="861">
        <v>88.202516000000003</v>
      </c>
      <c r="AY1340" s="861">
        <v>86.193509000000006</v>
      </c>
      <c r="AZ1340" s="861">
        <v>-10.054413</v>
      </c>
      <c r="BA1340" s="861">
        <v>-7.8874050000000002</v>
      </c>
      <c r="BB1340" s="861">
        <v>-16.999939999999999</v>
      </c>
      <c r="BC1340" s="861">
        <v>-15.765946</v>
      </c>
      <c r="BD1340" s="861">
        <v>-16.457312000000002</v>
      </c>
      <c r="BE1340" s="861">
        <v>-12.487349</v>
      </c>
      <c r="BF1340" s="861">
        <v>30.977477</v>
      </c>
      <c r="BG1340" s="861">
        <v>138.05309600000001</v>
      </c>
      <c r="BH1340" s="861">
        <v>106.32034</v>
      </c>
      <c r="BI1340" s="861">
        <v>45.676034999999999</v>
      </c>
      <c r="BJ1340" s="861">
        <v>127.38594999999999</v>
      </c>
      <c r="BK1340" s="861">
        <v>84.674170000000004</v>
      </c>
      <c r="BL1340" s="861">
        <v>73.768451999999996</v>
      </c>
      <c r="BM1340" s="861">
        <v>-21.887551999999999</v>
      </c>
      <c r="BN1340" s="861">
        <v>-16.45317</v>
      </c>
      <c r="BO1340" s="861">
        <v>-14.107797</v>
      </c>
      <c r="BP1340" s="861">
        <v>-16.351716</v>
      </c>
      <c r="BQ1340" s="861">
        <v>85.814456000000007</v>
      </c>
      <c r="BR1340" s="861">
        <v>83.181227000000007</v>
      </c>
      <c r="BS1340" s="861">
        <v>84.094515999999999</v>
      </c>
      <c r="BT1340" s="861">
        <v>57.184618</v>
      </c>
      <c r="BU1340" s="861">
        <v>63.648955000000001</v>
      </c>
      <c r="BV1340" s="861">
        <v>60.671169999999996</v>
      </c>
      <c r="BW1340" s="861">
        <v>64.545396999999994</v>
      </c>
      <c r="BX1340" s="861">
        <v>-15.80719</v>
      </c>
      <c r="BY1340" s="861">
        <v>-16.012781</v>
      </c>
      <c r="BZ1340" s="861">
        <v>-16.565290000000001</v>
      </c>
      <c r="CA1340" s="861">
        <v>-16.846081000000002</v>
      </c>
      <c r="CB1340" s="861">
        <v>-12.196897999999999</v>
      </c>
      <c r="CC1340" s="861">
        <v>-9.7978229999999993</v>
      </c>
      <c r="CD1340" s="861">
        <v>-12.627504999999999</v>
      </c>
      <c r="CE1340" s="861">
        <v>-9.6219149999999996</v>
      </c>
      <c r="CF1340" s="861">
        <v>-15.314845</v>
      </c>
      <c r="CG1340" s="861">
        <v>-10.375329000000001</v>
      </c>
      <c r="CH1340" s="861">
        <v>-15.120151</v>
      </c>
      <c r="CI1340" s="861">
        <v>-11.431620000000001</v>
      </c>
      <c r="CJ1340" s="861">
        <v>-12.089534</v>
      </c>
      <c r="CK1340" s="861">
        <v>-8.9909230000000004</v>
      </c>
      <c r="CL1340" s="861">
        <v>-12.253909999999999</v>
      </c>
      <c r="CM1340" s="861">
        <v>-8.3858359999999994</v>
      </c>
      <c r="CN1340" s="861">
        <v>-14.802979000000001</v>
      </c>
      <c r="CO1340" s="861">
        <v>-11.221140999999999</v>
      </c>
      <c r="CP1340" s="861">
        <v>-15.009199000000001</v>
      </c>
      <c r="CQ1340" s="861">
        <v>-11.952279000000001</v>
      </c>
      <c r="CR1340" s="861">
        <v>-11.824247</v>
      </c>
      <c r="CS1340" s="861">
        <v>-9.3051270000000006</v>
      </c>
      <c r="CT1340" s="861">
        <v>-12.402417</v>
      </c>
      <c r="CU1340" s="861">
        <v>-9.0805559999999996</v>
      </c>
      <c r="CV1340" s="861">
        <v>-15.432173000000001</v>
      </c>
      <c r="CW1340" s="861">
        <v>-9.3997679999999999</v>
      </c>
      <c r="CX1340" s="861">
        <v>-15.144253000000001</v>
      </c>
      <c r="CY1340" s="861">
        <v>-10.063836</v>
      </c>
      <c r="CZ1340" s="861">
        <v>-11.575540999999999</v>
      </c>
      <c r="DA1340" s="861">
        <v>-8.5376849999999997</v>
      </c>
      <c r="DB1340" s="861">
        <v>-12.273384</v>
      </c>
      <c r="DC1340" s="861">
        <v>-8.1285910000000001</v>
      </c>
      <c r="DD1340" s="861">
        <v>-15.166698999999999</v>
      </c>
      <c r="DE1340" s="861">
        <v>-10.612011000000001</v>
      </c>
      <c r="DF1340" s="861">
        <v>-15.363134000000001</v>
      </c>
      <c r="DG1340" s="861">
        <v>-10.831942</v>
      </c>
      <c r="DH1340" s="861">
        <v>-11.500522</v>
      </c>
      <c r="DI1340" s="861">
        <v>-8.9901800000000005</v>
      </c>
      <c r="DJ1340" s="861">
        <v>-12.031371</v>
      </c>
      <c r="DK1340" s="861">
        <v>-9.2755949999999991</v>
      </c>
      <c r="DL1340" s="861">
        <v>-15.339919999999999</v>
      </c>
      <c r="DM1340" s="861">
        <v>-12.345461999999999</v>
      </c>
      <c r="DN1340" s="861">
        <v>-15.33947</v>
      </c>
      <c r="DO1340" s="861">
        <v>-11.988061999999999</v>
      </c>
      <c r="DP1340" s="861">
        <v>-12.074221</v>
      </c>
      <c r="DQ1340" s="861">
        <v>-9.7708069999999996</v>
      </c>
      <c r="DR1340" s="861">
        <v>-12.362909999999999</v>
      </c>
      <c r="DS1340" s="861">
        <v>-10.468324000000001</v>
      </c>
      <c r="DT1340" s="861">
        <v>-14.991206</v>
      </c>
      <c r="DU1340" s="861">
        <v>-12.982638</v>
      </c>
      <c r="DV1340" s="861">
        <v>-15.288930000000001</v>
      </c>
      <c r="DW1340" s="861">
        <v>-10.220499999999999</v>
      </c>
      <c r="DX1340" s="861">
        <v>11.433458999999999</v>
      </c>
      <c r="DY1340" s="861">
        <v>7.8163109999999998</v>
      </c>
      <c r="DZ1340" s="861">
        <v>159.251138</v>
      </c>
      <c r="EA1340" s="861">
        <v>149.59788900000001</v>
      </c>
      <c r="EB1340" s="861">
        <v>120.93</v>
      </c>
      <c r="EC1340" s="861">
        <v>1.2370000000000001</v>
      </c>
      <c r="ED1340" s="861">
        <v>132.30000000000001</v>
      </c>
      <c r="EE1340" s="861">
        <v>120.82</v>
      </c>
      <c r="EF1340" s="861">
        <v>5.3140000000000001</v>
      </c>
      <c r="EG1340" s="861">
        <v>635.29999999999995</v>
      </c>
      <c r="EH1340" s="861">
        <v>120.92</v>
      </c>
      <c r="EI1340" s="861">
        <v>4.9249999999999998</v>
      </c>
      <c r="EJ1340" s="861">
        <v>585.20000000000005</v>
      </c>
      <c r="EK1340" s="861">
        <v>10.086332000000001</v>
      </c>
      <c r="EL1340" s="861">
        <v>11.968021</v>
      </c>
      <c r="EM1340" s="861">
        <v>-19.206823</v>
      </c>
      <c r="EN1340" s="861">
        <v>-26.075818000000002</v>
      </c>
      <c r="EO1340" s="861">
        <v>93.727182999999997</v>
      </c>
      <c r="EP1340" s="861">
        <v>89.459684999999993</v>
      </c>
      <c r="EQ1340" s="861">
        <v>-11.902153999999999</v>
      </c>
      <c r="ER1340" s="861">
        <v>6148.4752310000003</v>
      </c>
      <c r="ES1340" s="861">
        <v>14327.850654</v>
      </c>
      <c r="ET1340" s="861">
        <v>13179.283111000001</v>
      </c>
      <c r="EU1340" s="861"/>
      <c r="EV1340" s="861"/>
      <c r="EW1340" s="861"/>
      <c r="EX1340" s="861"/>
      <c r="EY1340" s="861"/>
      <c r="EZ1340" s="861"/>
      <c r="FA1340" s="861"/>
      <c r="FB1340" s="861"/>
      <c r="FC1340" s="861"/>
      <c r="FD1340" s="861"/>
    </row>
    <row r="1341" spans="1:160" x14ac:dyDescent="0.25">
      <c r="A1341" s="837">
        <v>46142</v>
      </c>
      <c r="B1341" s="836">
        <v>0.30131944444444442</v>
      </c>
      <c r="C1341" s="861">
        <v>75900</v>
      </c>
      <c r="D1341" s="861">
        <v>0</v>
      </c>
      <c r="E1341" s="861">
        <v>0</v>
      </c>
      <c r="F1341" s="861">
        <v>75.227548999999996</v>
      </c>
      <c r="G1341" s="861">
        <v>71.347577999999999</v>
      </c>
      <c r="H1341" s="861">
        <v>64.931026000000003</v>
      </c>
      <c r="I1341" s="861">
        <v>73.827111000000002</v>
      </c>
      <c r="J1341" s="861">
        <v>71.702337</v>
      </c>
      <c r="K1341" s="861">
        <v>71.084276000000003</v>
      </c>
      <c r="L1341" s="861">
        <v>73.808329000000001</v>
      </c>
      <c r="M1341" s="861">
        <v>74.468789999999998</v>
      </c>
      <c r="N1341" s="861">
        <v>-10.364678</v>
      </c>
      <c r="O1341" s="861">
        <v>-12.369643999999999</v>
      </c>
      <c r="P1341" s="861">
        <v>-13.155396</v>
      </c>
      <c r="Q1341" s="861">
        <v>-9.3963339999999995</v>
      </c>
      <c r="R1341" s="861">
        <v>-10.685124</v>
      </c>
      <c r="S1341" s="861">
        <v>-11.350256999999999</v>
      </c>
      <c r="T1341" s="861">
        <v>81.365796000000003</v>
      </c>
      <c r="U1341" s="861">
        <v>74.580742000000001</v>
      </c>
      <c r="V1341" s="861">
        <v>92.614847999999995</v>
      </c>
      <c r="W1341" s="861">
        <v>91.713346000000001</v>
      </c>
      <c r="X1341" s="861">
        <v>-9.2452649999999998</v>
      </c>
      <c r="Y1341" s="861">
        <v>-9.4549439999999993</v>
      </c>
      <c r="Z1341" s="861">
        <v>-13.148909</v>
      </c>
      <c r="AA1341" s="861">
        <v>-12.704775</v>
      </c>
      <c r="AB1341" s="861">
        <v>-12.41699</v>
      </c>
      <c r="AC1341" s="861">
        <v>-13.112715</v>
      </c>
      <c r="AD1341" s="861">
        <v>-15.453390000000001</v>
      </c>
      <c r="AE1341" s="861">
        <v>102.285594</v>
      </c>
      <c r="AF1341" s="861">
        <v>95.975271000000006</v>
      </c>
      <c r="AG1341" s="861">
        <v>86.886379000000005</v>
      </c>
      <c r="AH1341" s="861">
        <v>107.304177</v>
      </c>
      <c r="AI1341" s="861">
        <v>88.945122999999995</v>
      </c>
      <c r="AJ1341" s="861">
        <v>71.078800000000001</v>
      </c>
      <c r="AK1341" s="861">
        <v>-9.7277380000000004</v>
      </c>
      <c r="AL1341" s="861">
        <v>-12.568802</v>
      </c>
      <c r="AM1341" s="861">
        <v>-9.1040559999999999</v>
      </c>
      <c r="AN1341" s="861">
        <v>91.784307999999996</v>
      </c>
      <c r="AO1341" s="861">
        <v>91.011100999999996</v>
      </c>
      <c r="AP1341" s="861">
        <v>89.751327000000003</v>
      </c>
      <c r="AQ1341" s="861">
        <v>87.093459999999993</v>
      </c>
      <c r="AR1341" s="861">
        <v>72.105433000000005</v>
      </c>
      <c r="AS1341" s="861">
        <v>62.577167000000003</v>
      </c>
      <c r="AT1341" s="861">
        <v>75.329093</v>
      </c>
      <c r="AU1341" s="861">
        <v>73.966702999999995</v>
      </c>
      <c r="AV1341" s="861">
        <v>74.028869</v>
      </c>
      <c r="AW1341" s="861">
        <v>73.249234999999999</v>
      </c>
      <c r="AX1341" s="861">
        <v>88.458364000000003</v>
      </c>
      <c r="AY1341" s="861">
        <v>86.448696999999996</v>
      </c>
      <c r="AZ1341" s="861">
        <v>-10.201339000000001</v>
      </c>
      <c r="BA1341" s="861">
        <v>-7.9210880000000001</v>
      </c>
      <c r="BB1341" s="861">
        <v>-17.038585000000001</v>
      </c>
      <c r="BC1341" s="861">
        <v>-15.822514</v>
      </c>
      <c r="BD1341" s="861">
        <v>-16.490708000000001</v>
      </c>
      <c r="BE1341" s="861">
        <v>-12.622519</v>
      </c>
      <c r="BF1341" s="861">
        <v>31.224848000000001</v>
      </c>
      <c r="BG1341" s="861">
        <v>138.32059799999999</v>
      </c>
      <c r="BH1341" s="861">
        <v>106.52898999999999</v>
      </c>
      <c r="BI1341" s="861">
        <v>47.037931</v>
      </c>
      <c r="BJ1341" s="861">
        <v>127.418058</v>
      </c>
      <c r="BK1341" s="861">
        <v>84.874463000000006</v>
      </c>
      <c r="BL1341" s="861">
        <v>73.886718999999999</v>
      </c>
      <c r="BM1341" s="861">
        <v>-21.899698999999998</v>
      </c>
      <c r="BN1341" s="861">
        <v>-16.505883000000001</v>
      </c>
      <c r="BO1341" s="861">
        <v>-14.121579000000001</v>
      </c>
      <c r="BP1341" s="861">
        <v>-16.393992000000001</v>
      </c>
      <c r="BQ1341" s="861">
        <v>86.004569000000004</v>
      </c>
      <c r="BR1341" s="861">
        <v>83.485884999999996</v>
      </c>
      <c r="BS1341" s="861">
        <v>84.199119999999994</v>
      </c>
      <c r="BT1341" s="861">
        <v>57.133828999999999</v>
      </c>
      <c r="BU1341" s="861">
        <v>63.727749000000003</v>
      </c>
      <c r="BV1341" s="861">
        <v>60.640684999999998</v>
      </c>
      <c r="BW1341" s="861">
        <v>64.535583000000003</v>
      </c>
      <c r="BX1341" s="861">
        <v>-15.80334</v>
      </c>
      <c r="BY1341" s="861">
        <v>-16.01651</v>
      </c>
      <c r="BZ1341" s="861">
        <v>-16.571152999999999</v>
      </c>
      <c r="CA1341" s="861">
        <v>-16.909828000000001</v>
      </c>
      <c r="CB1341" s="861">
        <v>-12.218733</v>
      </c>
      <c r="CC1341" s="861">
        <v>-9.7842749999999992</v>
      </c>
      <c r="CD1341" s="861">
        <v>-12.618138</v>
      </c>
      <c r="CE1341" s="861">
        <v>-9.6139989999999997</v>
      </c>
      <c r="CF1341" s="861">
        <v>-15.315217000000001</v>
      </c>
      <c r="CG1341" s="861">
        <v>-10.366777000000001</v>
      </c>
      <c r="CH1341" s="861">
        <v>-15.116066</v>
      </c>
      <c r="CI1341" s="861">
        <v>-11.397456</v>
      </c>
      <c r="CJ1341" s="861">
        <v>-12.068046000000001</v>
      </c>
      <c r="CK1341" s="861">
        <v>-8.9661469999999994</v>
      </c>
      <c r="CL1341" s="861">
        <v>-12.269038</v>
      </c>
      <c r="CM1341" s="861">
        <v>-8.4050860000000007</v>
      </c>
      <c r="CN1341" s="861">
        <v>-14.805243000000001</v>
      </c>
      <c r="CO1341" s="861">
        <v>-11.226213</v>
      </c>
      <c r="CP1341" s="861">
        <v>-15.028817999999999</v>
      </c>
      <c r="CQ1341" s="861">
        <v>-11.889894999999999</v>
      </c>
      <c r="CR1341" s="861">
        <v>-11.834353999999999</v>
      </c>
      <c r="CS1341" s="861">
        <v>-9.2997239999999994</v>
      </c>
      <c r="CT1341" s="861">
        <v>-12.427084000000001</v>
      </c>
      <c r="CU1341" s="861">
        <v>-9.0615109999999994</v>
      </c>
      <c r="CV1341" s="861">
        <v>-15.416249000000001</v>
      </c>
      <c r="CW1341" s="861">
        <v>-9.3760259999999995</v>
      </c>
      <c r="CX1341" s="861">
        <v>-15.105606999999999</v>
      </c>
      <c r="CY1341" s="861">
        <v>-10.043334</v>
      </c>
      <c r="CZ1341" s="861">
        <v>-11.559224</v>
      </c>
      <c r="DA1341" s="861">
        <v>-8.5232849999999996</v>
      </c>
      <c r="DB1341" s="861">
        <v>-12.253717999999999</v>
      </c>
      <c r="DC1341" s="861">
        <v>-8.0940799999999999</v>
      </c>
      <c r="DD1341" s="861">
        <v>-15.127216000000001</v>
      </c>
      <c r="DE1341" s="861">
        <v>-10.590662999999999</v>
      </c>
      <c r="DF1341" s="861">
        <v>-15.340444</v>
      </c>
      <c r="DG1341" s="861">
        <v>-10.785919</v>
      </c>
      <c r="DH1341" s="861">
        <v>-11.480793</v>
      </c>
      <c r="DI1341" s="861">
        <v>-9.0038099999999996</v>
      </c>
      <c r="DJ1341" s="861">
        <v>-12.007873</v>
      </c>
      <c r="DK1341" s="861">
        <v>-9.2311060000000005</v>
      </c>
      <c r="DL1341" s="861">
        <v>-15.330278</v>
      </c>
      <c r="DM1341" s="861">
        <v>-12.319380000000001</v>
      </c>
      <c r="DN1341" s="861">
        <v>-15.317727</v>
      </c>
      <c r="DO1341" s="861">
        <v>-11.966435000000001</v>
      </c>
      <c r="DP1341" s="861">
        <v>-12.071894</v>
      </c>
      <c r="DQ1341" s="861">
        <v>-9.7581830000000007</v>
      </c>
      <c r="DR1341" s="861">
        <v>-12.377554999999999</v>
      </c>
      <c r="DS1341" s="861">
        <v>-10.466957000000001</v>
      </c>
      <c r="DT1341" s="861">
        <v>-14.972581999999999</v>
      </c>
      <c r="DU1341" s="861">
        <v>-12.961244000000001</v>
      </c>
      <c r="DV1341" s="861">
        <v>-15.258737999999999</v>
      </c>
      <c r="DW1341" s="861">
        <v>-10.196650999999999</v>
      </c>
      <c r="DX1341" s="861">
        <v>11.447263</v>
      </c>
      <c r="DY1341" s="861">
        <v>7.8414390000000003</v>
      </c>
      <c r="DZ1341" s="861">
        <v>159.48336499999999</v>
      </c>
      <c r="EA1341" s="861">
        <v>149.969706</v>
      </c>
      <c r="EB1341" s="861">
        <v>120.41</v>
      </c>
      <c r="EC1341" s="861">
        <v>3.2549999999999999</v>
      </c>
      <c r="ED1341" s="861">
        <v>385.5</v>
      </c>
      <c r="EE1341" s="861">
        <v>120.41</v>
      </c>
      <c r="EF1341" s="861">
        <v>5.3220000000000001</v>
      </c>
      <c r="EG1341" s="861">
        <v>632.20000000000005</v>
      </c>
      <c r="EH1341" s="861">
        <v>120.3</v>
      </c>
      <c r="EI1341" s="861">
        <v>4.944</v>
      </c>
      <c r="EJ1341" s="861">
        <v>584.5</v>
      </c>
      <c r="EK1341" s="861">
        <v>10.078009</v>
      </c>
      <c r="EL1341" s="861">
        <v>11.903653</v>
      </c>
      <c r="EM1341" s="861">
        <v>-19.182065000000001</v>
      </c>
      <c r="EN1341" s="861">
        <v>-26.025231999999999</v>
      </c>
      <c r="EO1341" s="861">
        <v>93.827684000000005</v>
      </c>
      <c r="EP1341" s="861">
        <v>89.627414999999999</v>
      </c>
      <c r="EQ1341" s="861">
        <v>-11.888515999999999</v>
      </c>
      <c r="ER1341" s="861">
        <v>6151.0335130000003</v>
      </c>
      <c r="ES1341" s="861">
        <v>14338.393232</v>
      </c>
      <c r="ET1341" s="861">
        <v>13189.024629</v>
      </c>
      <c r="EU1341" s="861"/>
      <c r="EV1341" s="861"/>
      <c r="EW1341" s="861"/>
      <c r="EX1341" s="861"/>
      <c r="EY1341" s="861"/>
      <c r="EZ1341" s="861"/>
      <c r="FA1341" s="861"/>
      <c r="FB1341" s="861"/>
      <c r="FC1341" s="861"/>
      <c r="FD1341" s="861"/>
    </row>
    <row r="1342" spans="1:160" x14ac:dyDescent="0.25">
      <c r="A1342" s="837">
        <v>46142</v>
      </c>
      <c r="B1342" s="836">
        <v>0.30201388888888886</v>
      </c>
      <c r="C1342" s="861">
        <v>75960</v>
      </c>
      <c r="D1342" s="861">
        <v>0</v>
      </c>
      <c r="E1342" s="861">
        <v>0</v>
      </c>
      <c r="F1342" s="861">
        <v>75.349102999999999</v>
      </c>
      <c r="G1342" s="861">
        <v>71.392910999999998</v>
      </c>
      <c r="H1342" s="861">
        <v>65.033555000000007</v>
      </c>
      <c r="I1342" s="861">
        <v>73.853344000000007</v>
      </c>
      <c r="J1342" s="861">
        <v>71.747292999999999</v>
      </c>
      <c r="K1342" s="861">
        <v>71.102956000000006</v>
      </c>
      <c r="L1342" s="861">
        <v>73.828676999999999</v>
      </c>
      <c r="M1342" s="861">
        <v>74.523780000000002</v>
      </c>
      <c r="N1342" s="861">
        <v>-10.369947</v>
      </c>
      <c r="O1342" s="861">
        <v>-12.425807000000001</v>
      </c>
      <c r="P1342" s="861">
        <v>-13.282857999999999</v>
      </c>
      <c r="Q1342" s="861">
        <v>-9.4256639999999994</v>
      </c>
      <c r="R1342" s="861">
        <v>-10.590020000000001</v>
      </c>
      <c r="S1342" s="861">
        <v>-11.470927</v>
      </c>
      <c r="T1342" s="861">
        <v>81.364243000000002</v>
      </c>
      <c r="U1342" s="861">
        <v>73.614230000000006</v>
      </c>
      <c r="V1342" s="861">
        <v>92.591992000000005</v>
      </c>
      <c r="W1342" s="861">
        <v>91.706625000000003</v>
      </c>
      <c r="X1342" s="861">
        <v>-9.2720870000000009</v>
      </c>
      <c r="Y1342" s="861">
        <v>-9.5072539999999996</v>
      </c>
      <c r="Z1342" s="861">
        <v>-13.180300000000001</v>
      </c>
      <c r="AA1342" s="861">
        <v>-12.696081</v>
      </c>
      <c r="AB1342" s="861">
        <v>-12.474328</v>
      </c>
      <c r="AC1342" s="861">
        <v>-13.110218</v>
      </c>
      <c r="AD1342" s="861">
        <v>-15.428511</v>
      </c>
      <c r="AE1342" s="861">
        <v>102.370566</v>
      </c>
      <c r="AF1342" s="861">
        <v>95.992818</v>
      </c>
      <c r="AG1342" s="861">
        <v>87.064902000000004</v>
      </c>
      <c r="AH1342" s="861">
        <v>107.228041</v>
      </c>
      <c r="AI1342" s="861">
        <v>89.040711999999999</v>
      </c>
      <c r="AJ1342" s="861">
        <v>71.096198999999999</v>
      </c>
      <c r="AK1342" s="861">
        <v>-9.720701</v>
      </c>
      <c r="AL1342" s="861">
        <v>-12.521507</v>
      </c>
      <c r="AM1342" s="861">
        <v>-9.1296560000000007</v>
      </c>
      <c r="AN1342" s="861">
        <v>91.842460000000003</v>
      </c>
      <c r="AO1342" s="861">
        <v>90.935445000000001</v>
      </c>
      <c r="AP1342" s="861">
        <v>89.896878000000001</v>
      </c>
      <c r="AQ1342" s="861">
        <v>87.201558000000006</v>
      </c>
      <c r="AR1342" s="861">
        <v>72.156825999999995</v>
      </c>
      <c r="AS1342" s="861">
        <v>62.544696999999999</v>
      </c>
      <c r="AT1342" s="861">
        <v>75.483504999999994</v>
      </c>
      <c r="AU1342" s="861">
        <v>74.065545999999998</v>
      </c>
      <c r="AV1342" s="861">
        <v>74.038482000000002</v>
      </c>
      <c r="AW1342" s="861">
        <v>73.018061000000003</v>
      </c>
      <c r="AX1342" s="861">
        <v>88.414248000000001</v>
      </c>
      <c r="AY1342" s="861">
        <v>86.286921000000007</v>
      </c>
      <c r="AZ1342" s="861">
        <v>-10.162578999999999</v>
      </c>
      <c r="BA1342" s="861">
        <v>-7.9250319999999999</v>
      </c>
      <c r="BB1342" s="861">
        <v>-17.097560999999999</v>
      </c>
      <c r="BC1342" s="861">
        <v>-15.910746</v>
      </c>
      <c r="BD1342" s="861">
        <v>-16.545839000000001</v>
      </c>
      <c r="BE1342" s="861">
        <v>-12.727185</v>
      </c>
      <c r="BF1342" s="861">
        <v>31.121879</v>
      </c>
      <c r="BG1342" s="861">
        <v>138.40877900000001</v>
      </c>
      <c r="BH1342" s="861">
        <v>106.600934</v>
      </c>
      <c r="BI1342" s="861">
        <v>47.33867</v>
      </c>
      <c r="BJ1342" s="861">
        <v>127.526764</v>
      </c>
      <c r="BK1342" s="861">
        <v>84.800089999999997</v>
      </c>
      <c r="BL1342" s="861">
        <v>73.790661</v>
      </c>
      <c r="BM1342" s="861">
        <v>-21.969571999999999</v>
      </c>
      <c r="BN1342" s="861">
        <v>-16.517516000000001</v>
      </c>
      <c r="BO1342" s="861">
        <v>-14.298522999999999</v>
      </c>
      <c r="BP1342" s="861">
        <v>-16.458722000000002</v>
      </c>
      <c r="BQ1342" s="861">
        <v>85.900499999999994</v>
      </c>
      <c r="BR1342" s="861">
        <v>83.811096000000006</v>
      </c>
      <c r="BS1342" s="861">
        <v>84.277557999999999</v>
      </c>
      <c r="BT1342" s="861">
        <v>57.003379000000002</v>
      </c>
      <c r="BU1342" s="861">
        <v>63.793168999999999</v>
      </c>
      <c r="BV1342" s="861">
        <v>60.639750999999997</v>
      </c>
      <c r="BW1342" s="861">
        <v>64.517973999999995</v>
      </c>
      <c r="BX1342" s="861">
        <v>-15.614039999999999</v>
      </c>
      <c r="BY1342" s="861">
        <v>-15.990576000000001</v>
      </c>
      <c r="BZ1342" s="861">
        <v>-16.665393000000002</v>
      </c>
      <c r="CA1342" s="861">
        <v>-16.993679</v>
      </c>
      <c r="CB1342" s="861">
        <v>-12.184691000000001</v>
      </c>
      <c r="CC1342" s="861">
        <v>-9.7800919999999998</v>
      </c>
      <c r="CD1342" s="861">
        <v>-12.586133</v>
      </c>
      <c r="CE1342" s="861">
        <v>-9.6177910000000004</v>
      </c>
      <c r="CF1342" s="861">
        <v>-15.312878</v>
      </c>
      <c r="CG1342" s="861">
        <v>-10.372438000000001</v>
      </c>
      <c r="CH1342" s="861">
        <v>-15.107415</v>
      </c>
      <c r="CI1342" s="861">
        <v>-11.408139</v>
      </c>
      <c r="CJ1342" s="861">
        <v>-12.056611999999999</v>
      </c>
      <c r="CK1342" s="861">
        <v>-8.9774320000000003</v>
      </c>
      <c r="CL1342" s="861">
        <v>-12.270962000000001</v>
      </c>
      <c r="CM1342" s="861">
        <v>-8.3985719999999997</v>
      </c>
      <c r="CN1342" s="861">
        <v>-14.792502000000001</v>
      </c>
      <c r="CO1342" s="861">
        <v>-11.233763</v>
      </c>
      <c r="CP1342" s="861">
        <v>-14.974786</v>
      </c>
      <c r="CQ1342" s="861">
        <v>-11.90344</v>
      </c>
      <c r="CR1342" s="861">
        <v>-11.807421</v>
      </c>
      <c r="CS1342" s="861">
        <v>-9.2982130000000005</v>
      </c>
      <c r="CT1342" s="861">
        <v>-12.410451</v>
      </c>
      <c r="CU1342" s="861">
        <v>-9.0983889999999992</v>
      </c>
      <c r="CV1342" s="861">
        <v>-15.425572000000001</v>
      </c>
      <c r="CW1342" s="861">
        <v>-9.412922</v>
      </c>
      <c r="CX1342" s="861">
        <v>-15.073067</v>
      </c>
      <c r="CY1342" s="861">
        <v>-10.004481999999999</v>
      </c>
      <c r="CZ1342" s="861">
        <v>-11.548506</v>
      </c>
      <c r="DA1342" s="861">
        <v>-8.5094770000000004</v>
      </c>
      <c r="DB1342" s="861">
        <v>-12.26479</v>
      </c>
      <c r="DC1342" s="861">
        <v>-8.1149050000000003</v>
      </c>
      <c r="DD1342" s="861">
        <v>-15.132175999999999</v>
      </c>
      <c r="DE1342" s="861">
        <v>-10.574448</v>
      </c>
      <c r="DF1342" s="861">
        <v>-15.307506999999999</v>
      </c>
      <c r="DG1342" s="861">
        <v>-10.782349999999999</v>
      </c>
      <c r="DH1342" s="861">
        <v>-11.470164</v>
      </c>
      <c r="DI1342" s="861">
        <v>-8.9839730000000007</v>
      </c>
      <c r="DJ1342" s="861">
        <v>-11.992649</v>
      </c>
      <c r="DK1342" s="861">
        <v>-9.2192299999999996</v>
      </c>
      <c r="DL1342" s="861">
        <v>-15.29114</v>
      </c>
      <c r="DM1342" s="861">
        <v>-12.297855</v>
      </c>
      <c r="DN1342" s="861">
        <v>-15.281950999999999</v>
      </c>
      <c r="DO1342" s="861">
        <v>-11.958151000000001</v>
      </c>
      <c r="DP1342" s="861">
        <v>-12.05278</v>
      </c>
      <c r="DQ1342" s="861">
        <v>-9.7270629999999993</v>
      </c>
      <c r="DR1342" s="861">
        <v>-12.349603999999999</v>
      </c>
      <c r="DS1342" s="861">
        <v>-10.440968</v>
      </c>
      <c r="DT1342" s="861">
        <v>-14.971306</v>
      </c>
      <c r="DU1342" s="861">
        <v>-12.957614</v>
      </c>
      <c r="DV1342" s="861">
        <v>-15.248937</v>
      </c>
      <c r="DW1342" s="861">
        <v>-10.184112000000001</v>
      </c>
      <c r="DX1342" s="861">
        <v>11.409838000000001</v>
      </c>
      <c r="DY1342" s="861">
        <v>7.7501620000000004</v>
      </c>
      <c r="DZ1342" s="861">
        <v>158.79416699999999</v>
      </c>
      <c r="EA1342" s="861">
        <v>149.91633999999999</v>
      </c>
      <c r="EB1342" s="861">
        <v>120.19</v>
      </c>
      <c r="EC1342" s="861">
        <v>3.2509999999999999</v>
      </c>
      <c r="ED1342" s="861">
        <v>384.7</v>
      </c>
      <c r="EE1342" s="861">
        <v>120.16</v>
      </c>
      <c r="EF1342" s="861">
        <v>5.33</v>
      </c>
      <c r="EG1342" s="861">
        <v>630</v>
      </c>
      <c r="EH1342" s="861">
        <v>120.17</v>
      </c>
      <c r="EI1342" s="861">
        <v>4.931</v>
      </c>
      <c r="EJ1342" s="861">
        <v>585.9</v>
      </c>
      <c r="EK1342" s="861">
        <v>10.119555999999999</v>
      </c>
      <c r="EL1342" s="861">
        <v>11.910674</v>
      </c>
      <c r="EM1342" s="861">
        <v>-19.249212</v>
      </c>
      <c r="EN1342" s="861">
        <v>-26.209197</v>
      </c>
      <c r="EO1342" s="861">
        <v>93.529133000000002</v>
      </c>
      <c r="EP1342" s="861">
        <v>89.603358</v>
      </c>
      <c r="EQ1342" s="861">
        <v>-11.878538000000001</v>
      </c>
      <c r="ER1342" s="861">
        <v>6157.4565460000003</v>
      </c>
      <c r="ES1342" s="861">
        <v>14348.926992000001</v>
      </c>
      <c r="ET1342" s="861">
        <v>13198.752987</v>
      </c>
      <c r="EU1342" s="861"/>
      <c r="EV1342" s="861"/>
      <c r="EW1342" s="861"/>
      <c r="EX1342" s="861"/>
      <c r="EY1342" s="861"/>
      <c r="EZ1342" s="861"/>
      <c r="FA1342" s="861"/>
      <c r="FB1342" s="861"/>
      <c r="FC1342" s="861"/>
      <c r="FD1342" s="861"/>
    </row>
    <row r="1343" spans="1:160" x14ac:dyDescent="0.25">
      <c r="A1343" s="837">
        <v>46142</v>
      </c>
      <c r="B1343" s="836">
        <v>0.3027083333333333</v>
      </c>
      <c r="C1343" s="861">
        <v>76020</v>
      </c>
      <c r="D1343" s="861">
        <v>0</v>
      </c>
      <c r="E1343" s="861">
        <v>0</v>
      </c>
      <c r="F1343" s="861">
        <v>75.395647999999994</v>
      </c>
      <c r="G1343" s="861">
        <v>71.428645000000003</v>
      </c>
      <c r="H1343" s="861">
        <v>65.086654999999993</v>
      </c>
      <c r="I1343" s="861">
        <v>73.864317</v>
      </c>
      <c r="J1343" s="861">
        <v>71.812565000000006</v>
      </c>
      <c r="K1343" s="861">
        <v>71.117358999999993</v>
      </c>
      <c r="L1343" s="861">
        <v>73.833651000000003</v>
      </c>
      <c r="M1343" s="861">
        <v>74.508461999999994</v>
      </c>
      <c r="N1343" s="861">
        <v>-10.392061999999999</v>
      </c>
      <c r="O1343" s="861">
        <v>-12.499349</v>
      </c>
      <c r="P1343" s="861">
        <v>-13.292338000000001</v>
      </c>
      <c r="Q1343" s="861">
        <v>-9.4607430000000008</v>
      </c>
      <c r="R1343" s="861">
        <v>-10.785844000000001</v>
      </c>
      <c r="S1343" s="861">
        <v>-11.585156</v>
      </c>
      <c r="T1343" s="861">
        <v>81.453911000000005</v>
      </c>
      <c r="U1343" s="861">
        <v>73.999103000000005</v>
      </c>
      <c r="V1343" s="861">
        <v>92.710735</v>
      </c>
      <c r="W1343" s="861">
        <v>91.798974000000001</v>
      </c>
      <c r="X1343" s="861">
        <v>-9.2702570000000009</v>
      </c>
      <c r="Y1343" s="861">
        <v>-9.4870020000000004</v>
      </c>
      <c r="Z1343" s="861">
        <v>-13.200494000000001</v>
      </c>
      <c r="AA1343" s="861">
        <v>-12.725215</v>
      </c>
      <c r="AB1343" s="861">
        <v>-12.478154999999999</v>
      </c>
      <c r="AC1343" s="861">
        <v>-13.075850000000001</v>
      </c>
      <c r="AD1343" s="861">
        <v>-15.475678</v>
      </c>
      <c r="AE1343" s="861">
        <v>102.286789</v>
      </c>
      <c r="AF1343" s="861">
        <v>95.943076000000005</v>
      </c>
      <c r="AG1343" s="861">
        <v>87.056304999999995</v>
      </c>
      <c r="AH1343" s="861">
        <v>107.072377</v>
      </c>
      <c r="AI1343" s="861">
        <v>89.085061999999994</v>
      </c>
      <c r="AJ1343" s="861">
        <v>71.111780999999993</v>
      </c>
      <c r="AK1343" s="861">
        <v>-9.7546079999999993</v>
      </c>
      <c r="AL1343" s="861">
        <v>-12.585822</v>
      </c>
      <c r="AM1343" s="861">
        <v>-9.1500389999999996</v>
      </c>
      <c r="AN1343" s="861">
        <v>91.846812999999997</v>
      </c>
      <c r="AO1343" s="861">
        <v>91.045979000000003</v>
      </c>
      <c r="AP1343" s="861">
        <v>89.878845999999996</v>
      </c>
      <c r="AQ1343" s="861">
        <v>87.215121999999994</v>
      </c>
      <c r="AR1343" s="861">
        <v>72.194800000000001</v>
      </c>
      <c r="AS1343" s="861">
        <v>62.277408000000001</v>
      </c>
      <c r="AT1343" s="861">
        <v>75.527046999999996</v>
      </c>
      <c r="AU1343" s="861">
        <v>74.239810000000006</v>
      </c>
      <c r="AV1343" s="861">
        <v>73.999213999999995</v>
      </c>
      <c r="AW1343" s="861">
        <v>73.245078000000007</v>
      </c>
      <c r="AX1343" s="861">
        <v>88.352388000000005</v>
      </c>
      <c r="AY1343" s="861">
        <v>86.249926000000002</v>
      </c>
      <c r="AZ1343" s="861">
        <v>-10.307219999999999</v>
      </c>
      <c r="BA1343" s="861">
        <v>-7.8577190000000003</v>
      </c>
      <c r="BB1343" s="861">
        <v>-17.120273999999998</v>
      </c>
      <c r="BC1343" s="861">
        <v>-15.91873</v>
      </c>
      <c r="BD1343" s="861">
        <v>-16.596511</v>
      </c>
      <c r="BE1343" s="861">
        <v>-12.790694</v>
      </c>
      <c r="BF1343" s="861">
        <v>31.074317000000001</v>
      </c>
      <c r="BG1343" s="861">
        <v>138.586074</v>
      </c>
      <c r="BH1343" s="861">
        <v>106.655901</v>
      </c>
      <c r="BI1343" s="861">
        <v>47.538169000000003</v>
      </c>
      <c r="BJ1343" s="861">
        <v>127.489716</v>
      </c>
      <c r="BK1343" s="861">
        <v>84.803009000000003</v>
      </c>
      <c r="BL1343" s="861">
        <v>73.769082999999995</v>
      </c>
      <c r="BM1343" s="861">
        <v>-22.006405000000001</v>
      </c>
      <c r="BN1343" s="861">
        <v>-16.594887</v>
      </c>
      <c r="BO1343" s="861">
        <v>-14.304270000000001</v>
      </c>
      <c r="BP1343" s="861">
        <v>-16.493884999999999</v>
      </c>
      <c r="BQ1343" s="861">
        <v>85.885000000000005</v>
      </c>
      <c r="BR1343" s="861">
        <v>83.974699000000001</v>
      </c>
      <c r="BS1343" s="861">
        <v>84.308206999999996</v>
      </c>
      <c r="BT1343" s="861">
        <v>57.013886999999997</v>
      </c>
      <c r="BU1343" s="861">
        <v>63.884990999999999</v>
      </c>
      <c r="BV1343" s="861">
        <v>60.626227</v>
      </c>
      <c r="BW1343" s="861">
        <v>64.537871999999993</v>
      </c>
      <c r="BX1343" s="861">
        <v>-15.740358000000001</v>
      </c>
      <c r="BY1343" s="861">
        <v>-16.063424999999999</v>
      </c>
      <c r="BZ1343" s="861">
        <v>-16.701509999999999</v>
      </c>
      <c r="CA1343" s="861">
        <v>-17.022696</v>
      </c>
      <c r="CB1343" s="861">
        <v>-12.219139999999999</v>
      </c>
      <c r="CC1343" s="861">
        <v>-9.7820199999999993</v>
      </c>
      <c r="CD1343" s="861">
        <v>-12.625769</v>
      </c>
      <c r="CE1343" s="861">
        <v>-9.6211249999999993</v>
      </c>
      <c r="CF1343" s="861">
        <v>-15.327781999999999</v>
      </c>
      <c r="CG1343" s="861">
        <v>-10.377834999999999</v>
      </c>
      <c r="CH1343" s="861">
        <v>-15.090927000000001</v>
      </c>
      <c r="CI1343" s="861">
        <v>-11.383281999999999</v>
      </c>
      <c r="CJ1343" s="861">
        <v>-12.05527</v>
      </c>
      <c r="CK1343" s="861">
        <v>-9.0055960000000006</v>
      </c>
      <c r="CL1343" s="861">
        <v>-12.281375000000001</v>
      </c>
      <c r="CM1343" s="861">
        <v>-8.4042399999999997</v>
      </c>
      <c r="CN1343" s="861">
        <v>-14.782330999999999</v>
      </c>
      <c r="CO1343" s="861">
        <v>-11.242459</v>
      </c>
      <c r="CP1343" s="861">
        <v>-15.002573999999999</v>
      </c>
      <c r="CQ1343" s="861">
        <v>-11.921678</v>
      </c>
      <c r="CR1343" s="861">
        <v>-11.852014</v>
      </c>
      <c r="CS1343" s="861">
        <v>-9.3046570000000006</v>
      </c>
      <c r="CT1343" s="861">
        <v>-12.415345</v>
      </c>
      <c r="CU1343" s="861">
        <v>-9.1088799999999992</v>
      </c>
      <c r="CV1343" s="861">
        <v>-15.415341</v>
      </c>
      <c r="CW1343" s="861">
        <v>-9.429983</v>
      </c>
      <c r="CX1343" s="861">
        <v>-15.066117</v>
      </c>
      <c r="CY1343" s="861">
        <v>-10.032318</v>
      </c>
      <c r="CZ1343" s="861">
        <v>-11.545358999999999</v>
      </c>
      <c r="DA1343" s="861">
        <v>-8.5329599999999992</v>
      </c>
      <c r="DB1343" s="861">
        <v>-12.278051</v>
      </c>
      <c r="DC1343" s="861">
        <v>-8.1435209999999998</v>
      </c>
      <c r="DD1343" s="861">
        <v>-15.088405</v>
      </c>
      <c r="DE1343" s="861">
        <v>-10.594875</v>
      </c>
      <c r="DF1343" s="861">
        <v>-15.307694</v>
      </c>
      <c r="DG1343" s="861">
        <v>-10.80697</v>
      </c>
      <c r="DH1343" s="861">
        <v>-11.449182</v>
      </c>
      <c r="DI1343" s="861">
        <v>-9.0334420000000009</v>
      </c>
      <c r="DJ1343" s="861">
        <v>-11.989623999999999</v>
      </c>
      <c r="DK1343" s="861">
        <v>-9.2687170000000005</v>
      </c>
      <c r="DL1343" s="861">
        <v>-15.287735</v>
      </c>
      <c r="DM1343" s="861">
        <v>-12.334974000000001</v>
      </c>
      <c r="DN1343" s="861">
        <v>-15.267941</v>
      </c>
      <c r="DO1343" s="861">
        <v>-11.963986</v>
      </c>
      <c r="DP1343" s="861">
        <v>-12.047787</v>
      </c>
      <c r="DQ1343" s="861">
        <v>-9.7639239999999994</v>
      </c>
      <c r="DR1343" s="861">
        <v>-12.350346</v>
      </c>
      <c r="DS1343" s="861">
        <v>-10.486794</v>
      </c>
      <c r="DT1343" s="861">
        <v>-14.945672</v>
      </c>
      <c r="DU1343" s="861">
        <v>-12.989114000000001</v>
      </c>
      <c r="DV1343" s="861">
        <v>-15.238809</v>
      </c>
      <c r="DW1343" s="861">
        <v>-10.217724</v>
      </c>
      <c r="DX1343" s="861">
        <v>11.410956000000001</v>
      </c>
      <c r="DY1343" s="861">
        <v>7.7902110000000002</v>
      </c>
      <c r="DZ1343" s="861">
        <v>159.452842</v>
      </c>
      <c r="EA1343" s="861">
        <v>149.84673900000001</v>
      </c>
      <c r="EB1343" s="861">
        <v>120.74</v>
      </c>
      <c r="EC1343" s="861">
        <v>1.2370000000000001</v>
      </c>
      <c r="ED1343" s="861">
        <v>132.19999999999999</v>
      </c>
      <c r="EE1343" s="861">
        <v>120.83</v>
      </c>
      <c r="EF1343" s="861">
        <v>5.3170000000000002</v>
      </c>
      <c r="EG1343" s="861">
        <v>633.29999999999995</v>
      </c>
      <c r="EH1343" s="861">
        <v>120.75</v>
      </c>
      <c r="EI1343" s="861">
        <v>4.899</v>
      </c>
      <c r="EJ1343" s="861">
        <v>584.6</v>
      </c>
      <c r="EK1343" s="861">
        <v>10.097166</v>
      </c>
      <c r="EL1343" s="861">
        <v>11.824138</v>
      </c>
      <c r="EM1343" s="861">
        <v>-19.247205000000001</v>
      </c>
      <c r="EN1343" s="861">
        <v>-26.128408</v>
      </c>
      <c r="EO1343" s="861">
        <v>93.814480000000003</v>
      </c>
      <c r="EP1343" s="861">
        <v>89.571973999999997</v>
      </c>
      <c r="EQ1343" s="861">
        <v>-11.889201</v>
      </c>
      <c r="ER1343" s="861">
        <v>6161.9770689999996</v>
      </c>
      <c r="ES1343" s="861">
        <v>14359.458165</v>
      </c>
      <c r="ET1343" s="861">
        <v>13208.461893</v>
      </c>
      <c r="EU1343" s="861"/>
      <c r="EV1343" s="861"/>
      <c r="EW1343" s="861"/>
      <c r="EX1343" s="861"/>
      <c r="EY1343" s="861"/>
      <c r="EZ1343" s="861"/>
      <c r="FA1343" s="861"/>
      <c r="FB1343" s="861"/>
      <c r="FC1343" s="861"/>
      <c r="FD1343" s="861"/>
    </row>
    <row r="1344" spans="1:160" x14ac:dyDescent="0.25">
      <c r="A1344" s="837">
        <v>46142</v>
      </c>
      <c r="B1344" s="836">
        <v>0.30340277777777774</v>
      </c>
      <c r="C1344" s="861">
        <v>76080</v>
      </c>
      <c r="D1344" s="861">
        <v>0</v>
      </c>
      <c r="E1344" s="861">
        <v>0</v>
      </c>
      <c r="F1344" s="861">
        <v>75.469532000000001</v>
      </c>
      <c r="G1344" s="861">
        <v>71.434584000000001</v>
      </c>
      <c r="H1344" s="861">
        <v>65.062721999999994</v>
      </c>
      <c r="I1344" s="861">
        <v>73.858924000000002</v>
      </c>
      <c r="J1344" s="861">
        <v>71.845319000000003</v>
      </c>
      <c r="K1344" s="861">
        <v>71.106432999999996</v>
      </c>
      <c r="L1344" s="861">
        <v>73.808328000000003</v>
      </c>
      <c r="M1344" s="861">
        <v>74.517816999999994</v>
      </c>
      <c r="N1344" s="861">
        <v>-10.461383</v>
      </c>
      <c r="O1344" s="861">
        <v>-12.587278</v>
      </c>
      <c r="P1344" s="861">
        <v>-13.345936</v>
      </c>
      <c r="Q1344" s="861">
        <v>-9.4638290000000005</v>
      </c>
      <c r="R1344" s="861">
        <v>-10.852376</v>
      </c>
      <c r="S1344" s="861">
        <v>-11.676239000000001</v>
      </c>
      <c r="T1344" s="861">
        <v>81.504581999999999</v>
      </c>
      <c r="U1344" s="861">
        <v>73.932226999999997</v>
      </c>
      <c r="V1344" s="861">
        <v>92.747314000000003</v>
      </c>
      <c r="W1344" s="861">
        <v>91.857132000000007</v>
      </c>
      <c r="X1344" s="861">
        <v>-9.3089820000000003</v>
      </c>
      <c r="Y1344" s="861">
        <v>-9.5247899999999994</v>
      </c>
      <c r="Z1344" s="861">
        <v>-13.215862</v>
      </c>
      <c r="AA1344" s="861">
        <v>-12.750470999999999</v>
      </c>
      <c r="AB1344" s="861">
        <v>-12.505072999999999</v>
      </c>
      <c r="AC1344" s="861">
        <v>-13.019323</v>
      </c>
      <c r="AD1344" s="861">
        <v>-15.474923</v>
      </c>
      <c r="AE1344" s="861">
        <v>102.37259400000001</v>
      </c>
      <c r="AF1344" s="861">
        <v>95.918169000000006</v>
      </c>
      <c r="AG1344" s="861">
        <v>87.080710999999994</v>
      </c>
      <c r="AH1344" s="861">
        <v>107.253821</v>
      </c>
      <c r="AI1344" s="861">
        <v>89.064115999999999</v>
      </c>
      <c r="AJ1344" s="861">
        <v>71.222780999999998</v>
      </c>
      <c r="AK1344" s="861">
        <v>-9.7829449999999998</v>
      </c>
      <c r="AL1344" s="861">
        <v>-12.575251</v>
      </c>
      <c r="AM1344" s="861">
        <v>-9.1474930000000008</v>
      </c>
      <c r="AN1344" s="861">
        <v>91.881375000000006</v>
      </c>
      <c r="AO1344" s="861">
        <v>91.153040000000004</v>
      </c>
      <c r="AP1344" s="861">
        <v>89.974010000000007</v>
      </c>
      <c r="AQ1344" s="861">
        <v>87.296002999999999</v>
      </c>
      <c r="AR1344" s="861">
        <v>72.186102000000005</v>
      </c>
      <c r="AS1344" s="861">
        <v>62.384813999999999</v>
      </c>
      <c r="AT1344" s="861">
        <v>75.589554000000007</v>
      </c>
      <c r="AU1344" s="861">
        <v>74.396255999999994</v>
      </c>
      <c r="AV1344" s="861">
        <v>74.350179999999995</v>
      </c>
      <c r="AW1344" s="861">
        <v>73.474985000000004</v>
      </c>
      <c r="AX1344" s="861">
        <v>88.543783000000005</v>
      </c>
      <c r="AY1344" s="861">
        <v>86.483047999999997</v>
      </c>
      <c r="AZ1344" s="861">
        <v>-10.313492</v>
      </c>
      <c r="BA1344" s="861">
        <v>-8.1034869999999994</v>
      </c>
      <c r="BB1344" s="861">
        <v>-17.155836000000001</v>
      </c>
      <c r="BC1344" s="861">
        <v>-15.913957999999999</v>
      </c>
      <c r="BD1344" s="861">
        <v>-16.623031999999998</v>
      </c>
      <c r="BE1344" s="861">
        <v>-12.753817</v>
      </c>
      <c r="BF1344" s="861">
        <v>31.205425999999999</v>
      </c>
      <c r="BG1344" s="861">
        <v>138.609396</v>
      </c>
      <c r="BH1344" s="861">
        <v>106.775122</v>
      </c>
      <c r="BI1344" s="861">
        <v>46.584853000000003</v>
      </c>
      <c r="BJ1344" s="861">
        <v>128.30776499999999</v>
      </c>
      <c r="BK1344" s="861">
        <v>84.899721999999997</v>
      </c>
      <c r="BL1344" s="861">
        <v>73.801907999999997</v>
      </c>
      <c r="BM1344" s="861">
        <v>-21.987942</v>
      </c>
      <c r="BN1344" s="861">
        <v>-16.597425999999999</v>
      </c>
      <c r="BO1344" s="861">
        <v>-14.384296000000001</v>
      </c>
      <c r="BP1344" s="861">
        <v>-16.546686000000001</v>
      </c>
      <c r="BQ1344" s="861">
        <v>86.022480999999999</v>
      </c>
      <c r="BR1344" s="861">
        <v>84.231679</v>
      </c>
      <c r="BS1344" s="861">
        <v>84.352440000000001</v>
      </c>
      <c r="BT1344" s="861">
        <v>56.971964999999997</v>
      </c>
      <c r="BU1344" s="861">
        <v>63.946466999999998</v>
      </c>
      <c r="BV1344" s="861">
        <v>60.633806</v>
      </c>
      <c r="BW1344" s="861">
        <v>64.547126000000006</v>
      </c>
      <c r="BX1344" s="861">
        <v>-15.668348</v>
      </c>
      <c r="BY1344" s="861">
        <v>-16.030702999999999</v>
      </c>
      <c r="BZ1344" s="861">
        <v>-16.809842</v>
      </c>
      <c r="CA1344" s="861">
        <v>-17.122066</v>
      </c>
      <c r="CB1344" s="861">
        <v>-12.212256</v>
      </c>
      <c r="CC1344" s="861">
        <v>-9.7646060000000006</v>
      </c>
      <c r="CD1344" s="861">
        <v>-12.618173000000001</v>
      </c>
      <c r="CE1344" s="861">
        <v>-9.5966799999999992</v>
      </c>
      <c r="CF1344" s="861">
        <v>-15.312668</v>
      </c>
      <c r="CG1344" s="861">
        <v>-10.401814999999999</v>
      </c>
      <c r="CH1344" s="861">
        <v>-15.097258</v>
      </c>
      <c r="CI1344" s="861">
        <v>-11.382051000000001</v>
      </c>
      <c r="CJ1344" s="861">
        <v>-12.049329</v>
      </c>
      <c r="CK1344" s="861">
        <v>-8.9764900000000001</v>
      </c>
      <c r="CL1344" s="861">
        <v>-12.270016</v>
      </c>
      <c r="CM1344" s="861">
        <v>-8.3938860000000002</v>
      </c>
      <c r="CN1344" s="861">
        <v>-14.804114999999999</v>
      </c>
      <c r="CO1344" s="861">
        <v>-11.226032</v>
      </c>
      <c r="CP1344" s="861">
        <v>-14.977902</v>
      </c>
      <c r="CQ1344" s="861">
        <v>-11.867943</v>
      </c>
      <c r="CR1344" s="861">
        <v>-11.820874999999999</v>
      </c>
      <c r="CS1344" s="861">
        <v>-9.2745800000000003</v>
      </c>
      <c r="CT1344" s="861">
        <v>-12.409189</v>
      </c>
      <c r="CU1344" s="861">
        <v>-9.0938529999999993</v>
      </c>
      <c r="CV1344" s="861">
        <v>-15.413416</v>
      </c>
      <c r="CW1344" s="861">
        <v>-9.4205740000000002</v>
      </c>
      <c r="CX1344" s="861">
        <v>-15.050482000000001</v>
      </c>
      <c r="CY1344" s="861">
        <v>-10.006012999999999</v>
      </c>
      <c r="CZ1344" s="861">
        <v>-11.548158000000001</v>
      </c>
      <c r="DA1344" s="861">
        <v>-8.5133410000000005</v>
      </c>
      <c r="DB1344" s="861">
        <v>-12.263966999999999</v>
      </c>
      <c r="DC1344" s="861">
        <v>-8.1220429999999997</v>
      </c>
      <c r="DD1344" s="861">
        <v>-15.103992999999999</v>
      </c>
      <c r="DE1344" s="861">
        <v>-10.585455</v>
      </c>
      <c r="DF1344" s="861">
        <v>-15.300863</v>
      </c>
      <c r="DG1344" s="861">
        <v>-10.771995</v>
      </c>
      <c r="DH1344" s="861">
        <v>-11.467324</v>
      </c>
      <c r="DI1344" s="861">
        <v>-8.9991719999999997</v>
      </c>
      <c r="DJ1344" s="861">
        <v>-11.997563</v>
      </c>
      <c r="DK1344" s="861">
        <v>-9.2489650000000001</v>
      </c>
      <c r="DL1344" s="861">
        <v>-15.289783</v>
      </c>
      <c r="DM1344" s="861">
        <v>-12.319584000000001</v>
      </c>
      <c r="DN1344" s="861">
        <v>-15.252592999999999</v>
      </c>
      <c r="DO1344" s="861">
        <v>-11.952954999999999</v>
      </c>
      <c r="DP1344" s="861">
        <v>-12.044759000000001</v>
      </c>
      <c r="DQ1344" s="861">
        <v>-9.7352430000000005</v>
      </c>
      <c r="DR1344" s="861">
        <v>-12.337562</v>
      </c>
      <c r="DS1344" s="861">
        <v>-10.452445000000001</v>
      </c>
      <c r="DT1344" s="861">
        <v>-14.949138</v>
      </c>
      <c r="DU1344" s="861">
        <v>-12.963806</v>
      </c>
      <c r="DV1344" s="861">
        <v>-15.215304</v>
      </c>
      <c r="DW1344" s="861">
        <v>-10.188770999999999</v>
      </c>
      <c r="DX1344" s="861">
        <v>11.393701999999999</v>
      </c>
      <c r="DY1344" s="861">
        <v>7.7749499999999996</v>
      </c>
      <c r="DZ1344" s="861">
        <v>159.25201200000001</v>
      </c>
      <c r="EA1344" s="861">
        <v>150.189978</v>
      </c>
      <c r="EB1344" s="861">
        <v>120.39</v>
      </c>
      <c r="EC1344" s="861">
        <v>3.2519999999999998</v>
      </c>
      <c r="ED1344" s="861">
        <v>385.3</v>
      </c>
      <c r="EE1344" s="861">
        <v>120.25</v>
      </c>
      <c r="EF1344" s="861">
        <v>5.3310000000000004</v>
      </c>
      <c r="EG1344" s="861">
        <v>633.9</v>
      </c>
      <c r="EH1344" s="861">
        <v>120.23</v>
      </c>
      <c r="EI1344" s="861">
        <v>4.9279999999999999</v>
      </c>
      <c r="EJ1344" s="861">
        <v>581.79999999999995</v>
      </c>
      <c r="EK1344" s="861">
        <v>10.130693000000001</v>
      </c>
      <c r="EL1344" s="861">
        <v>11.774884</v>
      </c>
      <c r="EM1344" s="861">
        <v>-19.278186000000002</v>
      </c>
      <c r="EN1344" s="861">
        <v>-26.159179999999999</v>
      </c>
      <c r="EO1344" s="861">
        <v>93.727562000000006</v>
      </c>
      <c r="EP1344" s="861">
        <v>89.726651000000004</v>
      </c>
      <c r="EQ1344" s="861">
        <v>-11.876353999999999</v>
      </c>
      <c r="ER1344" s="861">
        <v>6164.6757770000004</v>
      </c>
      <c r="ES1344" s="861">
        <v>14370.010458999999</v>
      </c>
      <c r="ET1344" s="861">
        <v>13218.186465999999</v>
      </c>
      <c r="EU1344" s="861"/>
      <c r="EV1344" s="861"/>
      <c r="EW1344" s="861"/>
      <c r="EX1344" s="861"/>
      <c r="EY1344" s="861"/>
      <c r="EZ1344" s="861"/>
      <c r="FA1344" s="861"/>
      <c r="FB1344" s="861"/>
      <c r="FC1344" s="861"/>
      <c r="FD1344" s="861"/>
    </row>
    <row r="1345" spans="1:160" x14ac:dyDescent="0.25">
      <c r="A1345" s="837">
        <v>46142</v>
      </c>
      <c r="B1345" s="836">
        <v>0.30409722222222219</v>
      </c>
      <c r="C1345" s="861">
        <v>76140</v>
      </c>
      <c r="D1345" s="861">
        <v>0</v>
      </c>
      <c r="E1345" s="861">
        <v>0</v>
      </c>
      <c r="F1345" s="861">
        <v>75.542370000000005</v>
      </c>
      <c r="G1345" s="861">
        <v>71.489954999999995</v>
      </c>
      <c r="H1345" s="861">
        <v>65.072355000000002</v>
      </c>
      <c r="I1345" s="861">
        <v>73.883782999999994</v>
      </c>
      <c r="J1345" s="861">
        <v>71.923229000000006</v>
      </c>
      <c r="K1345" s="861">
        <v>71.121188000000004</v>
      </c>
      <c r="L1345" s="861">
        <v>73.822120999999996</v>
      </c>
      <c r="M1345" s="861">
        <v>74.546813</v>
      </c>
      <c r="N1345" s="861">
        <v>-10.44398</v>
      </c>
      <c r="O1345" s="861">
        <v>-12.615525999999999</v>
      </c>
      <c r="P1345" s="861">
        <v>-13.444050000000001</v>
      </c>
      <c r="Q1345" s="861">
        <v>-9.4710169999999998</v>
      </c>
      <c r="R1345" s="861">
        <v>-10.863809</v>
      </c>
      <c r="S1345" s="861">
        <v>-11.727684999999999</v>
      </c>
      <c r="T1345" s="861">
        <v>81.612883999999994</v>
      </c>
      <c r="U1345" s="861">
        <v>73.771230000000003</v>
      </c>
      <c r="V1345" s="861">
        <v>92.740716000000006</v>
      </c>
      <c r="W1345" s="861">
        <v>91.782173</v>
      </c>
      <c r="X1345" s="861">
        <v>-9.3295829999999995</v>
      </c>
      <c r="Y1345" s="861">
        <v>-9.5929459999999995</v>
      </c>
      <c r="Z1345" s="861">
        <v>-13.195263000000001</v>
      </c>
      <c r="AA1345" s="861">
        <v>-12.745912000000001</v>
      </c>
      <c r="AB1345" s="861">
        <v>-12.478044000000001</v>
      </c>
      <c r="AC1345" s="861">
        <v>-13.066306000000001</v>
      </c>
      <c r="AD1345" s="861">
        <v>-15.513188</v>
      </c>
      <c r="AE1345" s="861">
        <v>102.128648</v>
      </c>
      <c r="AF1345" s="861">
        <v>95.975965000000002</v>
      </c>
      <c r="AG1345" s="861">
        <v>86.926655999999994</v>
      </c>
      <c r="AH1345" s="861">
        <v>107.245561</v>
      </c>
      <c r="AI1345" s="861">
        <v>89.095163999999997</v>
      </c>
      <c r="AJ1345" s="861">
        <v>71.180228999999997</v>
      </c>
      <c r="AK1345" s="861">
        <v>-9.7821409999999993</v>
      </c>
      <c r="AL1345" s="861">
        <v>-12.641384</v>
      </c>
      <c r="AM1345" s="861">
        <v>-9.1050039999999992</v>
      </c>
      <c r="AN1345" s="861">
        <v>91.905674000000005</v>
      </c>
      <c r="AO1345" s="861">
        <v>91.056426000000002</v>
      </c>
      <c r="AP1345" s="861">
        <v>89.888060999999993</v>
      </c>
      <c r="AQ1345" s="861">
        <v>87.248102000000003</v>
      </c>
      <c r="AR1345" s="861">
        <v>72.238878</v>
      </c>
      <c r="AS1345" s="861">
        <v>62.488370000000003</v>
      </c>
      <c r="AT1345" s="861">
        <v>75.572094000000007</v>
      </c>
      <c r="AU1345" s="861">
        <v>74.473454000000004</v>
      </c>
      <c r="AV1345" s="861">
        <v>74.146248999999997</v>
      </c>
      <c r="AW1345" s="861">
        <v>73.469618999999994</v>
      </c>
      <c r="AX1345" s="861">
        <v>88.549736999999993</v>
      </c>
      <c r="AY1345" s="861">
        <v>86.504853999999995</v>
      </c>
      <c r="AZ1345" s="861">
        <v>-10.444139</v>
      </c>
      <c r="BA1345" s="861">
        <v>-8.0474440000000005</v>
      </c>
      <c r="BB1345" s="861">
        <v>-17.178315999999999</v>
      </c>
      <c r="BC1345" s="861">
        <v>-15.950132999999999</v>
      </c>
      <c r="BD1345" s="861">
        <v>-16.658773</v>
      </c>
      <c r="BE1345" s="861">
        <v>-12.553846</v>
      </c>
      <c r="BF1345" s="861">
        <v>31.218489999999999</v>
      </c>
      <c r="BG1345" s="861">
        <v>138.975998</v>
      </c>
      <c r="BH1345" s="861">
        <v>106.99783600000001</v>
      </c>
      <c r="BI1345" s="861">
        <v>46.330334000000001</v>
      </c>
      <c r="BJ1345" s="861">
        <v>128.386889</v>
      </c>
      <c r="BK1345" s="861">
        <v>85.012800999999996</v>
      </c>
      <c r="BL1345" s="861">
        <v>73.990047000000004</v>
      </c>
      <c r="BM1345" s="861">
        <v>-21.990897</v>
      </c>
      <c r="BN1345" s="861">
        <v>-16.615887000000001</v>
      </c>
      <c r="BO1345" s="861">
        <v>-14.396076000000001</v>
      </c>
      <c r="BP1345" s="861">
        <v>-16.568463999999999</v>
      </c>
      <c r="BQ1345" s="861">
        <v>86.138852999999997</v>
      </c>
      <c r="BR1345" s="861">
        <v>84.291856999999993</v>
      </c>
      <c r="BS1345" s="861">
        <v>84.429738999999998</v>
      </c>
      <c r="BT1345" s="861">
        <v>57.051375999999998</v>
      </c>
      <c r="BU1345" s="861">
        <v>63.952171999999997</v>
      </c>
      <c r="BV1345" s="861">
        <v>60.665743999999997</v>
      </c>
      <c r="BW1345" s="861">
        <v>64.523317000000006</v>
      </c>
      <c r="BX1345" s="861">
        <v>-15.931520000000001</v>
      </c>
      <c r="BY1345" s="861">
        <v>-16.106349999999999</v>
      </c>
      <c r="BZ1345" s="861">
        <v>-16.839679</v>
      </c>
      <c r="CA1345" s="861">
        <v>-17.144323</v>
      </c>
      <c r="CB1345" s="861">
        <v>-12.221625</v>
      </c>
      <c r="CC1345" s="861">
        <v>-9.7767610000000005</v>
      </c>
      <c r="CD1345" s="861">
        <v>-12.628498</v>
      </c>
      <c r="CE1345" s="861">
        <v>-9.6144599999999993</v>
      </c>
      <c r="CF1345" s="861">
        <v>-15.327514000000001</v>
      </c>
      <c r="CG1345" s="861">
        <v>-10.368646999999999</v>
      </c>
      <c r="CH1345" s="861">
        <v>-15.083015</v>
      </c>
      <c r="CI1345" s="861">
        <v>-11.372593999999999</v>
      </c>
      <c r="CJ1345" s="861">
        <v>-12.089772</v>
      </c>
      <c r="CK1345" s="861">
        <v>-8.991441</v>
      </c>
      <c r="CL1345" s="861">
        <v>-12.260082000000001</v>
      </c>
      <c r="CM1345" s="861">
        <v>-8.3769919999999995</v>
      </c>
      <c r="CN1345" s="861">
        <v>-14.777335000000001</v>
      </c>
      <c r="CO1345" s="861">
        <v>-11.213979999999999</v>
      </c>
      <c r="CP1345" s="861">
        <v>-14.998884</v>
      </c>
      <c r="CQ1345" s="861">
        <v>-11.860580000000001</v>
      </c>
      <c r="CR1345" s="861">
        <v>-11.854461000000001</v>
      </c>
      <c r="CS1345" s="861">
        <v>-9.2967809999999993</v>
      </c>
      <c r="CT1345" s="861">
        <v>-12.388419000000001</v>
      </c>
      <c r="CU1345" s="861">
        <v>-9.068505</v>
      </c>
      <c r="CV1345" s="861">
        <v>-15.371248</v>
      </c>
      <c r="CW1345" s="861">
        <v>-9.3999020000000009</v>
      </c>
      <c r="CX1345" s="861">
        <v>-15.037704</v>
      </c>
      <c r="CY1345" s="861">
        <v>-10.018678</v>
      </c>
      <c r="CZ1345" s="861">
        <v>-11.56603</v>
      </c>
      <c r="DA1345" s="861">
        <v>-8.5317690000000006</v>
      </c>
      <c r="DB1345" s="861">
        <v>-12.25189</v>
      </c>
      <c r="DC1345" s="861">
        <v>-8.0899249999999991</v>
      </c>
      <c r="DD1345" s="861">
        <v>-15.100916</v>
      </c>
      <c r="DE1345" s="861">
        <v>-10.602599</v>
      </c>
      <c r="DF1345" s="861">
        <v>-15.289759999999999</v>
      </c>
      <c r="DG1345" s="861">
        <v>-10.783995000000001</v>
      </c>
      <c r="DH1345" s="861">
        <v>-11.482158999999999</v>
      </c>
      <c r="DI1345" s="861">
        <v>-9.0084379999999999</v>
      </c>
      <c r="DJ1345" s="861">
        <v>-11.996045000000001</v>
      </c>
      <c r="DK1345" s="861">
        <v>-9.2530780000000004</v>
      </c>
      <c r="DL1345" s="861">
        <v>-15.274063</v>
      </c>
      <c r="DM1345" s="861">
        <v>-12.326076</v>
      </c>
      <c r="DN1345" s="861">
        <v>-15.236758999999999</v>
      </c>
      <c r="DO1345" s="861">
        <v>-11.970155999999999</v>
      </c>
      <c r="DP1345" s="861">
        <v>-12.059608000000001</v>
      </c>
      <c r="DQ1345" s="861">
        <v>-9.7482729999999993</v>
      </c>
      <c r="DR1345" s="861">
        <v>-12.340282999999999</v>
      </c>
      <c r="DS1345" s="861">
        <v>-10.473473</v>
      </c>
      <c r="DT1345" s="861">
        <v>-14.912615000000001</v>
      </c>
      <c r="DU1345" s="861">
        <v>-12.961817</v>
      </c>
      <c r="DV1345" s="861">
        <v>-15.231674999999999</v>
      </c>
      <c r="DW1345" s="861">
        <v>-10.232711</v>
      </c>
      <c r="DX1345" s="861">
        <v>11.399048000000001</v>
      </c>
      <c r="DY1345" s="861">
        <v>7.7454470000000004</v>
      </c>
      <c r="DZ1345" s="861">
        <v>159.368078</v>
      </c>
      <c r="EA1345" s="861">
        <v>150.22769400000001</v>
      </c>
      <c r="EB1345" s="861">
        <v>120.28</v>
      </c>
      <c r="EC1345" s="861">
        <v>3.2530000000000001</v>
      </c>
      <c r="ED1345" s="861">
        <v>385.3</v>
      </c>
      <c r="EE1345" s="861">
        <v>120.19</v>
      </c>
      <c r="EF1345" s="861">
        <v>5.3239999999999998</v>
      </c>
      <c r="EG1345" s="861">
        <v>633.79999999999995</v>
      </c>
      <c r="EH1345" s="861">
        <v>120.26</v>
      </c>
      <c r="EI1345" s="861">
        <v>4.9269999999999996</v>
      </c>
      <c r="EJ1345" s="861">
        <v>581.4</v>
      </c>
      <c r="EK1345" s="861">
        <v>10.163581000000001</v>
      </c>
      <c r="EL1345" s="861">
        <v>11.822639000000001</v>
      </c>
      <c r="EM1345" s="861">
        <v>-19.268585000000002</v>
      </c>
      <c r="EN1345" s="861">
        <v>-26.218715</v>
      </c>
      <c r="EO1345" s="861">
        <v>93.777804000000003</v>
      </c>
      <c r="EP1345" s="861">
        <v>89.743633000000003</v>
      </c>
      <c r="EQ1345" s="861">
        <v>-11.877541000000001</v>
      </c>
      <c r="ER1345" s="861">
        <v>6171.097409</v>
      </c>
      <c r="ES1345" s="861">
        <v>14380.545694</v>
      </c>
      <c r="ET1345" s="861">
        <v>13227.897403999999</v>
      </c>
      <c r="EU1345" s="861"/>
      <c r="EV1345" s="861"/>
      <c r="EW1345" s="861"/>
      <c r="EX1345" s="861"/>
      <c r="EY1345" s="861"/>
      <c r="EZ1345" s="861"/>
      <c r="FA1345" s="861"/>
      <c r="FB1345" s="861"/>
      <c r="FC1345" s="861"/>
      <c r="FD1345" s="861"/>
    </row>
    <row r="1346" spans="1:160" x14ac:dyDescent="0.25">
      <c r="A1346" s="837">
        <v>46142</v>
      </c>
      <c r="B1346" s="836">
        <v>0.30479166666666668</v>
      </c>
      <c r="C1346" s="861">
        <v>76200</v>
      </c>
      <c r="D1346" s="861">
        <v>0</v>
      </c>
      <c r="E1346" s="861">
        <v>0</v>
      </c>
      <c r="F1346" s="861">
        <v>75.542325000000005</v>
      </c>
      <c r="G1346" s="861">
        <v>71.504330999999993</v>
      </c>
      <c r="H1346" s="861">
        <v>65.044955999999999</v>
      </c>
      <c r="I1346" s="861">
        <v>73.888448999999994</v>
      </c>
      <c r="J1346" s="861">
        <v>71.955461999999997</v>
      </c>
      <c r="K1346" s="861">
        <v>71.132659000000004</v>
      </c>
      <c r="L1346" s="861">
        <v>73.836014000000006</v>
      </c>
      <c r="M1346" s="861">
        <v>74.568724000000003</v>
      </c>
      <c r="N1346" s="861">
        <v>-10.487147999999999</v>
      </c>
      <c r="O1346" s="861">
        <v>-12.687118999999999</v>
      </c>
      <c r="P1346" s="861">
        <v>-13.487423</v>
      </c>
      <c r="Q1346" s="861">
        <v>-9.4228459999999998</v>
      </c>
      <c r="R1346" s="861">
        <v>-10.932549</v>
      </c>
      <c r="S1346" s="861">
        <v>-11.716987</v>
      </c>
      <c r="T1346" s="861">
        <v>81.673080999999996</v>
      </c>
      <c r="U1346" s="861">
        <v>74.307703000000004</v>
      </c>
      <c r="V1346" s="861">
        <v>92.834271999999999</v>
      </c>
      <c r="W1346" s="861">
        <v>91.947906000000003</v>
      </c>
      <c r="X1346" s="861">
        <v>-9.3459520000000005</v>
      </c>
      <c r="Y1346" s="861">
        <v>-9.6249640000000003</v>
      </c>
      <c r="Z1346" s="861">
        <v>-13.243029999999999</v>
      </c>
      <c r="AA1346" s="861">
        <v>-12.786103000000001</v>
      </c>
      <c r="AB1346" s="861">
        <v>-12.527696000000001</v>
      </c>
      <c r="AC1346" s="861">
        <v>-13.075445999999999</v>
      </c>
      <c r="AD1346" s="861">
        <v>-15.522919</v>
      </c>
      <c r="AE1346" s="861">
        <v>102.271317</v>
      </c>
      <c r="AF1346" s="861">
        <v>96.061493999999996</v>
      </c>
      <c r="AG1346" s="861">
        <v>87.001824999999997</v>
      </c>
      <c r="AH1346" s="861">
        <v>107.315928</v>
      </c>
      <c r="AI1346" s="861">
        <v>89.158255999999994</v>
      </c>
      <c r="AJ1346" s="861">
        <v>71.276893999999999</v>
      </c>
      <c r="AK1346" s="861">
        <v>-9.8225680000000004</v>
      </c>
      <c r="AL1346" s="861">
        <v>-12.669741</v>
      </c>
      <c r="AM1346" s="861">
        <v>-9.0868070000000003</v>
      </c>
      <c r="AN1346" s="861">
        <v>91.954894999999993</v>
      </c>
      <c r="AO1346" s="861">
        <v>91.176736000000005</v>
      </c>
      <c r="AP1346" s="861">
        <v>89.889797999999999</v>
      </c>
      <c r="AQ1346" s="861">
        <v>87.301064999999994</v>
      </c>
      <c r="AR1346" s="861">
        <v>72.276633000000004</v>
      </c>
      <c r="AS1346" s="861">
        <v>62.540284</v>
      </c>
      <c r="AT1346" s="861">
        <v>75.598087000000007</v>
      </c>
      <c r="AU1346" s="861">
        <v>74.516385999999997</v>
      </c>
      <c r="AV1346" s="861">
        <v>74.324907999999994</v>
      </c>
      <c r="AW1346" s="861">
        <v>73.331739999999996</v>
      </c>
      <c r="AX1346" s="861">
        <v>88.539008999999993</v>
      </c>
      <c r="AY1346" s="861">
        <v>86.539946999999998</v>
      </c>
      <c r="AZ1346" s="861">
        <v>-10.418248999999999</v>
      </c>
      <c r="BA1346" s="861">
        <v>-8.1713789999999999</v>
      </c>
      <c r="BB1346" s="861">
        <v>-17.259689999999999</v>
      </c>
      <c r="BC1346" s="861">
        <v>-16.004341</v>
      </c>
      <c r="BD1346" s="861">
        <v>-16.721581</v>
      </c>
      <c r="BE1346" s="861">
        <v>-12.821451</v>
      </c>
      <c r="BF1346" s="861">
        <v>31.509526000000001</v>
      </c>
      <c r="BG1346" s="861">
        <v>139.00598600000001</v>
      </c>
      <c r="BH1346" s="861">
        <v>107.074451</v>
      </c>
      <c r="BI1346" s="861">
        <v>46.149797999999997</v>
      </c>
      <c r="BJ1346" s="861">
        <v>128.349289</v>
      </c>
      <c r="BK1346" s="861">
        <v>85.027212000000006</v>
      </c>
      <c r="BL1346" s="861">
        <v>74.047777999999994</v>
      </c>
      <c r="BM1346" s="861">
        <v>-22.031783999999998</v>
      </c>
      <c r="BN1346" s="861">
        <v>-16.666743</v>
      </c>
      <c r="BO1346" s="861">
        <v>-14.331446</v>
      </c>
      <c r="BP1346" s="861">
        <v>-16.614100000000001</v>
      </c>
      <c r="BQ1346" s="861">
        <v>86.166275999999996</v>
      </c>
      <c r="BR1346" s="861">
        <v>84.390241000000003</v>
      </c>
      <c r="BS1346" s="861">
        <v>84.516828000000004</v>
      </c>
      <c r="BT1346" s="861">
        <v>56.93721</v>
      </c>
      <c r="BU1346" s="861">
        <v>63.986010999999998</v>
      </c>
      <c r="BV1346" s="861">
        <v>60.633119000000001</v>
      </c>
      <c r="BW1346" s="861">
        <v>64.489559999999997</v>
      </c>
      <c r="BX1346" s="861">
        <v>-15.806804</v>
      </c>
      <c r="BY1346" s="861">
        <v>-16.065460999999999</v>
      </c>
      <c r="BZ1346" s="861">
        <v>-16.775165999999999</v>
      </c>
      <c r="CA1346" s="861">
        <v>-17.182773000000001</v>
      </c>
      <c r="CB1346" s="861">
        <v>-12.209854999999999</v>
      </c>
      <c r="CC1346" s="861">
        <v>-9.7968919999999997</v>
      </c>
      <c r="CD1346" s="861">
        <v>-12.593583000000001</v>
      </c>
      <c r="CE1346" s="861">
        <v>-9.6111350000000009</v>
      </c>
      <c r="CF1346" s="861">
        <v>-15.280500999999999</v>
      </c>
      <c r="CG1346" s="861">
        <v>-10.366609</v>
      </c>
      <c r="CH1346" s="861">
        <v>-15.054161000000001</v>
      </c>
      <c r="CI1346" s="861">
        <v>-11.357548</v>
      </c>
      <c r="CJ1346" s="861">
        <v>-12.075179</v>
      </c>
      <c r="CK1346" s="861">
        <v>-9.0017069999999997</v>
      </c>
      <c r="CL1346" s="861">
        <v>-12.267575000000001</v>
      </c>
      <c r="CM1346" s="861">
        <v>-8.4045679999999994</v>
      </c>
      <c r="CN1346" s="861">
        <v>-14.754478000000001</v>
      </c>
      <c r="CO1346" s="861">
        <v>-11.232158</v>
      </c>
      <c r="CP1346" s="861">
        <v>-14.933521000000001</v>
      </c>
      <c r="CQ1346" s="861">
        <v>-11.857668</v>
      </c>
      <c r="CR1346" s="861">
        <v>-11.826133</v>
      </c>
      <c r="CS1346" s="861">
        <v>-9.2948170000000001</v>
      </c>
      <c r="CT1346" s="861">
        <v>-12.375628000000001</v>
      </c>
      <c r="CU1346" s="861">
        <v>-9.1026430000000005</v>
      </c>
      <c r="CV1346" s="861">
        <v>-15.379695</v>
      </c>
      <c r="CW1346" s="861">
        <v>-9.4199909999999996</v>
      </c>
      <c r="CX1346" s="861">
        <v>-15.023139</v>
      </c>
      <c r="CY1346" s="861">
        <v>-10.011737999999999</v>
      </c>
      <c r="CZ1346" s="861">
        <v>-11.558600999999999</v>
      </c>
      <c r="DA1346" s="861">
        <v>-8.5048399999999997</v>
      </c>
      <c r="DB1346" s="861">
        <v>-12.243169999999999</v>
      </c>
      <c r="DC1346" s="861">
        <v>-8.0957659999999994</v>
      </c>
      <c r="DD1346" s="861">
        <v>-15.087175999999999</v>
      </c>
      <c r="DE1346" s="861">
        <v>-10.563121000000001</v>
      </c>
      <c r="DF1346" s="861">
        <v>-15.293348</v>
      </c>
      <c r="DG1346" s="861">
        <v>-10.74339</v>
      </c>
      <c r="DH1346" s="861">
        <v>-11.469262000000001</v>
      </c>
      <c r="DI1346" s="861">
        <v>-8.9963080000000009</v>
      </c>
      <c r="DJ1346" s="861">
        <v>-11.98574</v>
      </c>
      <c r="DK1346" s="861">
        <v>-9.2512559999999997</v>
      </c>
      <c r="DL1346" s="861">
        <v>-15.257745</v>
      </c>
      <c r="DM1346" s="861">
        <v>-12.309362999999999</v>
      </c>
      <c r="DN1346" s="861">
        <v>-15.235142</v>
      </c>
      <c r="DO1346" s="861">
        <v>-11.954895</v>
      </c>
      <c r="DP1346" s="861">
        <v>-12.046699</v>
      </c>
      <c r="DQ1346" s="861">
        <v>-9.7473869999999998</v>
      </c>
      <c r="DR1346" s="861">
        <v>-12.356351</v>
      </c>
      <c r="DS1346" s="861">
        <v>-10.463194</v>
      </c>
      <c r="DT1346" s="861">
        <v>-14.924683999999999</v>
      </c>
      <c r="DU1346" s="861">
        <v>-12.979036000000001</v>
      </c>
      <c r="DV1346" s="861">
        <v>-15.218576000000001</v>
      </c>
      <c r="DW1346" s="861">
        <v>-10.221124</v>
      </c>
      <c r="DX1346" s="861">
        <v>11.434577000000001</v>
      </c>
      <c r="DY1346" s="861">
        <v>7.7256660000000004</v>
      </c>
      <c r="DZ1346" s="861">
        <v>159.67612700000001</v>
      </c>
      <c r="EA1346" s="861">
        <v>150.08946599999999</v>
      </c>
      <c r="EB1346" s="861">
        <v>120.85</v>
      </c>
      <c r="EC1346" s="861">
        <v>1.2370000000000001</v>
      </c>
      <c r="ED1346" s="861">
        <v>132.30000000000001</v>
      </c>
      <c r="EE1346" s="861">
        <v>120.73</v>
      </c>
      <c r="EF1346" s="861">
        <v>5.3310000000000004</v>
      </c>
      <c r="EG1346" s="861">
        <v>631.5</v>
      </c>
      <c r="EH1346" s="861">
        <v>120.88</v>
      </c>
      <c r="EI1346" s="861">
        <v>4.9139999999999997</v>
      </c>
      <c r="EJ1346" s="861">
        <v>582.1</v>
      </c>
      <c r="EK1346" s="861">
        <v>10.118010999999999</v>
      </c>
      <c r="EL1346" s="861">
        <v>11.92722</v>
      </c>
      <c r="EM1346" s="861">
        <v>-19.204818</v>
      </c>
      <c r="EN1346" s="861">
        <v>-26.258666000000002</v>
      </c>
      <c r="EO1346" s="861">
        <v>93.911030999999994</v>
      </c>
      <c r="EP1346" s="861">
        <v>89.681381000000002</v>
      </c>
      <c r="EQ1346" s="861">
        <v>-11.869522999999999</v>
      </c>
      <c r="ER1346" s="861">
        <v>6175.6192719999999</v>
      </c>
      <c r="ES1346" s="861">
        <v>14391.087137</v>
      </c>
      <c r="ET1346" s="861">
        <v>13237.613416</v>
      </c>
      <c r="EU1346" s="861"/>
      <c r="EV1346" s="861"/>
      <c r="EW1346" s="861"/>
      <c r="EX1346" s="861"/>
      <c r="EY1346" s="861"/>
      <c r="EZ1346" s="861"/>
      <c r="FA1346" s="861"/>
      <c r="FB1346" s="861"/>
      <c r="FC1346" s="861"/>
      <c r="FD1346" s="861"/>
    </row>
    <row r="1347" spans="1:160" x14ac:dyDescent="0.25">
      <c r="A1347" s="837">
        <v>46142</v>
      </c>
      <c r="B1347" s="836">
        <v>0.30548611111111112</v>
      </c>
      <c r="C1347" s="861">
        <v>76260</v>
      </c>
      <c r="D1347" s="861">
        <v>0</v>
      </c>
      <c r="E1347" s="861">
        <v>0</v>
      </c>
      <c r="F1347" s="861">
        <v>75.656936000000002</v>
      </c>
      <c r="G1347" s="861">
        <v>71.538908000000006</v>
      </c>
      <c r="H1347" s="861">
        <v>65.172111000000001</v>
      </c>
      <c r="I1347" s="861">
        <v>73.870625000000004</v>
      </c>
      <c r="J1347" s="861">
        <v>71.971935000000002</v>
      </c>
      <c r="K1347" s="861">
        <v>71.135993999999997</v>
      </c>
      <c r="L1347" s="861">
        <v>73.825627999999995</v>
      </c>
      <c r="M1347" s="861">
        <v>74.578632999999996</v>
      </c>
      <c r="N1347" s="861">
        <v>-10.482431999999999</v>
      </c>
      <c r="O1347" s="861">
        <v>-12.739417</v>
      </c>
      <c r="P1347" s="861">
        <v>-13.585095000000001</v>
      </c>
      <c r="Q1347" s="861">
        <v>-9.5776710000000005</v>
      </c>
      <c r="R1347" s="861">
        <v>-10.938736</v>
      </c>
      <c r="S1347" s="861">
        <v>-11.865785000000001</v>
      </c>
      <c r="T1347" s="861">
        <v>81.547651999999999</v>
      </c>
      <c r="U1347" s="861">
        <v>74.319014999999993</v>
      </c>
      <c r="V1347" s="861">
        <v>92.978688000000005</v>
      </c>
      <c r="W1347" s="861">
        <v>92.078801999999996</v>
      </c>
      <c r="X1347" s="861">
        <v>-9.3890659999999997</v>
      </c>
      <c r="Y1347" s="861">
        <v>-9.6860169999999997</v>
      </c>
      <c r="Z1347" s="861">
        <v>-13.259145999999999</v>
      </c>
      <c r="AA1347" s="861">
        <v>-12.794665</v>
      </c>
      <c r="AB1347" s="861">
        <v>-12.547599</v>
      </c>
      <c r="AC1347" s="861">
        <v>-12.952014999999999</v>
      </c>
      <c r="AD1347" s="861">
        <v>-15.495737999999999</v>
      </c>
      <c r="AE1347" s="861">
        <v>102.458569</v>
      </c>
      <c r="AF1347" s="861">
        <v>96.099181000000002</v>
      </c>
      <c r="AG1347" s="861">
        <v>86.990751000000003</v>
      </c>
      <c r="AH1347" s="861">
        <v>107.31611599999999</v>
      </c>
      <c r="AI1347" s="861">
        <v>89.265231999999997</v>
      </c>
      <c r="AJ1347" s="861">
        <v>71.36618</v>
      </c>
      <c r="AK1347" s="861">
        <v>-9.8054609999999993</v>
      </c>
      <c r="AL1347" s="861">
        <v>-12.610296</v>
      </c>
      <c r="AM1347" s="861">
        <v>-9.1303260000000002</v>
      </c>
      <c r="AN1347" s="861">
        <v>92.102395999999999</v>
      </c>
      <c r="AO1347" s="861">
        <v>91.331976999999995</v>
      </c>
      <c r="AP1347" s="861">
        <v>90.090513000000001</v>
      </c>
      <c r="AQ1347" s="861">
        <v>87.421606999999995</v>
      </c>
      <c r="AR1347" s="861">
        <v>72.223195000000004</v>
      </c>
      <c r="AS1347" s="861">
        <v>62.574106999999998</v>
      </c>
      <c r="AT1347" s="861">
        <v>75.756190000000004</v>
      </c>
      <c r="AU1347" s="861">
        <v>74.678070000000005</v>
      </c>
      <c r="AV1347" s="861">
        <v>74.163656000000003</v>
      </c>
      <c r="AW1347" s="861">
        <v>73.482180999999997</v>
      </c>
      <c r="AX1347" s="861">
        <v>88.509687999999997</v>
      </c>
      <c r="AY1347" s="861">
        <v>86.531814999999995</v>
      </c>
      <c r="AZ1347" s="861">
        <v>-10.500017</v>
      </c>
      <c r="BA1347" s="861">
        <v>-8.1770440000000004</v>
      </c>
      <c r="BB1347" s="861">
        <v>-17.275075000000001</v>
      </c>
      <c r="BC1347" s="861">
        <v>-16.030594000000001</v>
      </c>
      <c r="BD1347" s="861">
        <v>-16.745017000000001</v>
      </c>
      <c r="BE1347" s="861">
        <v>-12.755228000000001</v>
      </c>
      <c r="BF1347" s="861">
        <v>31.369398</v>
      </c>
      <c r="BG1347" s="861">
        <v>139.27926500000001</v>
      </c>
      <c r="BH1347" s="861">
        <v>107.045087</v>
      </c>
      <c r="BI1347" s="861">
        <v>46.046101</v>
      </c>
      <c r="BJ1347" s="861">
        <v>127.87942700000001</v>
      </c>
      <c r="BK1347" s="861">
        <v>84.945639999999997</v>
      </c>
      <c r="BL1347" s="861">
        <v>73.809932000000003</v>
      </c>
      <c r="BM1347" s="861">
        <v>-22.097974000000001</v>
      </c>
      <c r="BN1347" s="861">
        <v>-16.702721</v>
      </c>
      <c r="BO1347" s="861">
        <v>-14.353586999999999</v>
      </c>
      <c r="BP1347" s="861">
        <v>-16.626836000000001</v>
      </c>
      <c r="BQ1347" s="861">
        <v>86.095450999999997</v>
      </c>
      <c r="BR1347" s="861">
        <v>84.417986999999997</v>
      </c>
      <c r="BS1347" s="861">
        <v>84.471880999999996</v>
      </c>
      <c r="BT1347" s="861">
        <v>56.989176999999998</v>
      </c>
      <c r="BU1347" s="861">
        <v>64.078978000000006</v>
      </c>
      <c r="BV1347" s="861">
        <v>60.693378000000003</v>
      </c>
      <c r="BW1347" s="861">
        <v>64.582042999999999</v>
      </c>
      <c r="BX1347" s="861">
        <v>-15.674061</v>
      </c>
      <c r="BY1347" s="861">
        <v>-16.080957999999999</v>
      </c>
      <c r="BZ1347" s="861">
        <v>-16.864426999999999</v>
      </c>
      <c r="CA1347" s="861">
        <v>-17.192342</v>
      </c>
      <c r="CB1347" s="861">
        <v>-12.178848</v>
      </c>
      <c r="CC1347" s="861">
        <v>-9.7911710000000003</v>
      </c>
      <c r="CD1347" s="861">
        <v>-12.60056</v>
      </c>
      <c r="CE1347" s="861">
        <v>-9.630274</v>
      </c>
      <c r="CF1347" s="861">
        <v>-15.290668999999999</v>
      </c>
      <c r="CG1347" s="861">
        <v>-10.389377</v>
      </c>
      <c r="CH1347" s="861">
        <v>-15.033421000000001</v>
      </c>
      <c r="CI1347" s="861">
        <v>-11.388192999999999</v>
      </c>
      <c r="CJ1347" s="861">
        <v>-12.036174000000001</v>
      </c>
      <c r="CK1347" s="861">
        <v>-8.9964619999999993</v>
      </c>
      <c r="CL1347" s="861">
        <v>-12.264187</v>
      </c>
      <c r="CM1347" s="861">
        <v>-8.4264790000000005</v>
      </c>
      <c r="CN1347" s="861">
        <v>-14.752343</v>
      </c>
      <c r="CO1347" s="861">
        <v>-11.256838</v>
      </c>
      <c r="CP1347" s="861">
        <v>-14.915319999999999</v>
      </c>
      <c r="CQ1347" s="861">
        <v>-11.837201</v>
      </c>
      <c r="CR1347" s="861">
        <v>-11.801902</v>
      </c>
      <c r="CS1347" s="861">
        <v>-9.2922469999999997</v>
      </c>
      <c r="CT1347" s="861">
        <v>-12.379279</v>
      </c>
      <c r="CU1347" s="861">
        <v>-9.1306449999999995</v>
      </c>
      <c r="CV1347" s="861">
        <v>-15.370583999999999</v>
      </c>
      <c r="CW1347" s="861">
        <v>-9.4381609999999991</v>
      </c>
      <c r="CX1347" s="861">
        <v>-15.036339999999999</v>
      </c>
      <c r="CY1347" s="861">
        <v>-9.9957370000000001</v>
      </c>
      <c r="CZ1347" s="861">
        <v>-11.551500000000001</v>
      </c>
      <c r="DA1347" s="861">
        <v>-8.5473330000000001</v>
      </c>
      <c r="DB1347" s="861">
        <v>-12.258597</v>
      </c>
      <c r="DC1347" s="861">
        <v>-8.1251300000000004</v>
      </c>
      <c r="DD1347" s="861">
        <v>-15.078436</v>
      </c>
      <c r="DE1347" s="861">
        <v>-10.579808999999999</v>
      </c>
      <c r="DF1347" s="861">
        <v>-15.267681</v>
      </c>
      <c r="DG1347" s="861">
        <v>-10.779458</v>
      </c>
      <c r="DH1347" s="861">
        <v>-11.466328000000001</v>
      </c>
      <c r="DI1347" s="861">
        <v>-9.0178270000000005</v>
      </c>
      <c r="DJ1347" s="861">
        <v>-11.999828000000001</v>
      </c>
      <c r="DK1347" s="861">
        <v>-9.2512209999999993</v>
      </c>
      <c r="DL1347" s="861">
        <v>-15.249096</v>
      </c>
      <c r="DM1347" s="861">
        <v>-12.310644999999999</v>
      </c>
      <c r="DN1347" s="861">
        <v>-15.219412999999999</v>
      </c>
      <c r="DO1347" s="861">
        <v>-11.955254</v>
      </c>
      <c r="DP1347" s="861">
        <v>-12.041408000000001</v>
      </c>
      <c r="DQ1347" s="861">
        <v>-9.7726849999999992</v>
      </c>
      <c r="DR1347" s="861">
        <v>-12.340771</v>
      </c>
      <c r="DS1347" s="861">
        <v>-10.481005</v>
      </c>
      <c r="DT1347" s="861">
        <v>-14.899959000000001</v>
      </c>
      <c r="DU1347" s="861">
        <v>-12.981261999999999</v>
      </c>
      <c r="DV1347" s="861">
        <v>-15.209979000000001</v>
      </c>
      <c r="DW1347" s="861">
        <v>-10.215881</v>
      </c>
      <c r="DX1347" s="861">
        <v>11.401916</v>
      </c>
      <c r="DY1347" s="861">
        <v>7.6990800000000004</v>
      </c>
      <c r="DZ1347" s="861">
        <v>159.91457600000001</v>
      </c>
      <c r="EA1347" s="861">
        <v>150.14380399999999</v>
      </c>
      <c r="EB1347" s="861">
        <v>120.35</v>
      </c>
      <c r="EC1347" s="861">
        <v>3.2549999999999999</v>
      </c>
      <c r="ED1347" s="861">
        <v>385</v>
      </c>
      <c r="EE1347" s="861">
        <v>120.31</v>
      </c>
      <c r="EF1347" s="861">
        <v>5.3220000000000001</v>
      </c>
      <c r="EG1347" s="861">
        <v>630.9</v>
      </c>
      <c r="EH1347" s="861">
        <v>120.22</v>
      </c>
      <c r="EI1347" s="861">
        <v>4.9180000000000001</v>
      </c>
      <c r="EJ1347" s="861">
        <v>584.5</v>
      </c>
      <c r="EK1347" s="861">
        <v>10.133108999999999</v>
      </c>
      <c r="EL1347" s="861">
        <v>11.958818000000001</v>
      </c>
      <c r="EM1347" s="861">
        <v>-19.263435000000001</v>
      </c>
      <c r="EN1347" s="861">
        <v>-26.312404999999998</v>
      </c>
      <c r="EO1347" s="861">
        <v>94.014038999999997</v>
      </c>
      <c r="EP1347" s="861">
        <v>89.705856999999995</v>
      </c>
      <c r="EQ1347" s="861">
        <v>-11.871518999999999</v>
      </c>
      <c r="ER1347" s="861">
        <v>6178.315818</v>
      </c>
      <c r="ES1347" s="861">
        <v>14401.627816</v>
      </c>
      <c r="ET1347" s="861">
        <v>13247.32259</v>
      </c>
      <c r="EU1347" s="861"/>
      <c r="EV1347" s="861"/>
      <c r="EW1347" s="861"/>
      <c r="EX1347" s="861"/>
      <c r="EY1347" s="861"/>
      <c r="EZ1347" s="861"/>
      <c r="FA1347" s="861"/>
      <c r="FB1347" s="861"/>
      <c r="FC1347" s="861"/>
      <c r="FD1347" s="861"/>
    </row>
    <row r="1348" spans="1:160" x14ac:dyDescent="0.25">
      <c r="A1348" s="837">
        <v>46142</v>
      </c>
      <c r="B1348" s="836">
        <v>0.30618055555555557</v>
      </c>
      <c r="C1348" s="861">
        <v>76320</v>
      </c>
      <c r="D1348" s="861">
        <v>0</v>
      </c>
      <c r="E1348" s="861">
        <v>0</v>
      </c>
      <c r="F1348" s="861">
        <v>75.617614000000003</v>
      </c>
      <c r="G1348" s="861">
        <v>71.554531999999995</v>
      </c>
      <c r="H1348" s="861">
        <v>65.053658999999996</v>
      </c>
      <c r="I1348" s="861">
        <v>73.876558000000003</v>
      </c>
      <c r="J1348" s="861">
        <v>72.062657999999999</v>
      </c>
      <c r="K1348" s="861">
        <v>71.155099000000007</v>
      </c>
      <c r="L1348" s="861">
        <v>73.850482999999997</v>
      </c>
      <c r="M1348" s="861">
        <v>74.589519999999993</v>
      </c>
      <c r="N1348" s="861">
        <v>-10.512772999999999</v>
      </c>
      <c r="O1348" s="861">
        <v>-12.810404</v>
      </c>
      <c r="P1348" s="861">
        <v>-13.62172</v>
      </c>
      <c r="Q1348" s="861">
        <v>-9.5427300000000006</v>
      </c>
      <c r="R1348" s="861">
        <v>-10.986440999999999</v>
      </c>
      <c r="S1348" s="861">
        <v>-11.840600999999999</v>
      </c>
      <c r="T1348" s="861">
        <v>81.787392999999994</v>
      </c>
      <c r="U1348" s="861">
        <v>74.257715000000005</v>
      </c>
      <c r="V1348" s="861">
        <v>92.951961999999995</v>
      </c>
      <c r="W1348" s="861">
        <v>92.037137999999999</v>
      </c>
      <c r="X1348" s="861">
        <v>-9.3921600000000005</v>
      </c>
      <c r="Y1348" s="861">
        <v>-9.7223690000000005</v>
      </c>
      <c r="Z1348" s="861">
        <v>-13.295704000000001</v>
      </c>
      <c r="AA1348" s="861">
        <v>-12.830724999999999</v>
      </c>
      <c r="AB1348" s="861">
        <v>-12.559851</v>
      </c>
      <c r="AC1348" s="861">
        <v>-12.934570000000001</v>
      </c>
      <c r="AD1348" s="861">
        <v>-15.590707</v>
      </c>
      <c r="AE1348" s="861">
        <v>102.376047</v>
      </c>
      <c r="AF1348" s="861">
        <v>96.100997000000007</v>
      </c>
      <c r="AG1348" s="861">
        <v>86.923850999999999</v>
      </c>
      <c r="AH1348" s="861">
        <v>107.474312</v>
      </c>
      <c r="AI1348" s="861">
        <v>89.238476000000006</v>
      </c>
      <c r="AJ1348" s="861">
        <v>71.366434999999996</v>
      </c>
      <c r="AK1348" s="861">
        <v>-9.8352050000000002</v>
      </c>
      <c r="AL1348" s="861">
        <v>-12.722576999999999</v>
      </c>
      <c r="AM1348" s="861">
        <v>-9.1196610000000007</v>
      </c>
      <c r="AN1348" s="861">
        <v>92.053426000000002</v>
      </c>
      <c r="AO1348" s="861">
        <v>91.304562000000004</v>
      </c>
      <c r="AP1348" s="861">
        <v>89.975883999999994</v>
      </c>
      <c r="AQ1348" s="861">
        <v>87.381161000000006</v>
      </c>
      <c r="AR1348" s="861">
        <v>72.367778999999999</v>
      </c>
      <c r="AS1348" s="861">
        <v>62.614488000000001</v>
      </c>
      <c r="AT1348" s="861">
        <v>75.705451999999994</v>
      </c>
      <c r="AU1348" s="861">
        <v>74.650087999999997</v>
      </c>
      <c r="AV1348" s="861">
        <v>74.420175999999998</v>
      </c>
      <c r="AW1348" s="861">
        <v>73.669084999999995</v>
      </c>
      <c r="AX1348" s="861">
        <v>88.707909999999998</v>
      </c>
      <c r="AY1348" s="861">
        <v>86.625060000000005</v>
      </c>
      <c r="AZ1348" s="861">
        <v>-10.387824</v>
      </c>
      <c r="BA1348" s="861">
        <v>-8.2000240000000009</v>
      </c>
      <c r="BB1348" s="861">
        <v>-17.304613</v>
      </c>
      <c r="BC1348" s="861">
        <v>-16.077131000000001</v>
      </c>
      <c r="BD1348" s="861">
        <v>-16.801569000000001</v>
      </c>
      <c r="BE1348" s="861">
        <v>-12.755822999999999</v>
      </c>
      <c r="BF1348" s="861">
        <v>31.411162999999998</v>
      </c>
      <c r="BG1348" s="861">
        <v>139.36335399999999</v>
      </c>
      <c r="BH1348" s="861">
        <v>107.29302300000001</v>
      </c>
      <c r="BI1348" s="861">
        <v>45.918331000000002</v>
      </c>
      <c r="BJ1348" s="861">
        <v>128.82403400000001</v>
      </c>
      <c r="BK1348" s="861">
        <v>85.118736999999996</v>
      </c>
      <c r="BL1348" s="861">
        <v>74.028846999999999</v>
      </c>
      <c r="BM1348" s="861">
        <v>-22.070896000000001</v>
      </c>
      <c r="BN1348" s="861">
        <v>-16.696217999999998</v>
      </c>
      <c r="BO1348" s="861">
        <v>-14.442095999999999</v>
      </c>
      <c r="BP1348" s="861">
        <v>-16.662068999999999</v>
      </c>
      <c r="BQ1348" s="861">
        <v>86.162462000000005</v>
      </c>
      <c r="BR1348" s="861">
        <v>84.488011999999998</v>
      </c>
      <c r="BS1348" s="861">
        <v>84.577826000000002</v>
      </c>
      <c r="BT1348" s="861">
        <v>57.107683000000002</v>
      </c>
      <c r="BU1348" s="861">
        <v>64.060357999999994</v>
      </c>
      <c r="BV1348" s="861">
        <v>60.700890999999999</v>
      </c>
      <c r="BW1348" s="861">
        <v>64.560012999999998</v>
      </c>
      <c r="BX1348" s="861">
        <v>-15.973789999999999</v>
      </c>
      <c r="BY1348" s="861">
        <v>-16.162848</v>
      </c>
      <c r="BZ1348" s="861">
        <v>-16.922613999999999</v>
      </c>
      <c r="CA1348" s="861">
        <v>-17.245811</v>
      </c>
      <c r="CB1348" s="861">
        <v>-12.203637000000001</v>
      </c>
      <c r="CC1348" s="861">
        <v>-9.8087160000000004</v>
      </c>
      <c r="CD1348" s="861">
        <v>-12.606873</v>
      </c>
      <c r="CE1348" s="861">
        <v>-9.6088839999999998</v>
      </c>
      <c r="CF1348" s="861">
        <v>-15.285811000000001</v>
      </c>
      <c r="CG1348" s="861">
        <v>-10.368122</v>
      </c>
      <c r="CH1348" s="861">
        <v>-15.033723</v>
      </c>
      <c r="CI1348" s="861">
        <v>-11.335819000000001</v>
      </c>
      <c r="CJ1348" s="861">
        <v>-12.060487999999999</v>
      </c>
      <c r="CK1348" s="861">
        <v>-8.9994589999999999</v>
      </c>
      <c r="CL1348" s="861">
        <v>-12.237057</v>
      </c>
      <c r="CM1348" s="861">
        <v>-8.3784480000000006</v>
      </c>
      <c r="CN1348" s="861">
        <v>-14.742761</v>
      </c>
      <c r="CO1348" s="861">
        <v>-11.20546</v>
      </c>
      <c r="CP1348" s="861">
        <v>-14.941826000000001</v>
      </c>
      <c r="CQ1348" s="861">
        <v>-11.865461</v>
      </c>
      <c r="CR1348" s="861">
        <v>-11.841457</v>
      </c>
      <c r="CS1348" s="861">
        <v>-9.2777340000000006</v>
      </c>
      <c r="CT1348" s="861">
        <v>-12.338215</v>
      </c>
      <c r="CU1348" s="861">
        <v>-9.0949460000000002</v>
      </c>
      <c r="CV1348" s="861">
        <v>-15.339264</v>
      </c>
      <c r="CW1348" s="861">
        <v>-9.4085400000000003</v>
      </c>
      <c r="CX1348" s="861">
        <v>-14.954914</v>
      </c>
      <c r="CY1348" s="861">
        <v>-10.00412</v>
      </c>
      <c r="CZ1348" s="861">
        <v>-11.527442000000001</v>
      </c>
      <c r="DA1348" s="861">
        <v>-8.5646830000000005</v>
      </c>
      <c r="DB1348" s="861">
        <v>-12.208701</v>
      </c>
      <c r="DC1348" s="861">
        <v>-8.1026959999999999</v>
      </c>
      <c r="DD1348" s="861">
        <v>-15.057064</v>
      </c>
      <c r="DE1348" s="861">
        <v>-10.574559000000001</v>
      </c>
      <c r="DF1348" s="861">
        <v>-15.216082999999999</v>
      </c>
      <c r="DG1348" s="861">
        <v>-10.746549999999999</v>
      </c>
      <c r="DH1348" s="861">
        <v>-11.436676</v>
      </c>
      <c r="DI1348" s="861">
        <v>-9.0279579999999999</v>
      </c>
      <c r="DJ1348" s="861">
        <v>-11.953514999999999</v>
      </c>
      <c r="DK1348" s="861">
        <v>-9.2735439999999993</v>
      </c>
      <c r="DL1348" s="861">
        <v>-15.223488</v>
      </c>
      <c r="DM1348" s="861">
        <v>-12.283742999999999</v>
      </c>
      <c r="DN1348" s="861">
        <v>-15.182487</v>
      </c>
      <c r="DO1348" s="861">
        <v>-11.956647999999999</v>
      </c>
      <c r="DP1348" s="861">
        <v>-12.011729000000001</v>
      </c>
      <c r="DQ1348" s="861">
        <v>-9.7509270000000008</v>
      </c>
      <c r="DR1348" s="861">
        <v>-12.324578000000001</v>
      </c>
      <c r="DS1348" s="861">
        <v>-10.466269</v>
      </c>
      <c r="DT1348" s="861">
        <v>-14.873892</v>
      </c>
      <c r="DU1348" s="861">
        <v>-12.993468</v>
      </c>
      <c r="DV1348" s="861">
        <v>-15.184671</v>
      </c>
      <c r="DW1348" s="861">
        <v>-10.251802</v>
      </c>
      <c r="DX1348" s="861">
        <v>11.386849</v>
      </c>
      <c r="DY1348" s="861">
        <v>7.6992260000000003</v>
      </c>
      <c r="DZ1348" s="861">
        <v>159.98962</v>
      </c>
      <c r="EA1348" s="861">
        <v>150.45593600000001</v>
      </c>
      <c r="EB1348" s="861">
        <v>120.16</v>
      </c>
      <c r="EC1348" s="861">
        <v>3.25</v>
      </c>
      <c r="ED1348" s="861">
        <v>384.4</v>
      </c>
      <c r="EE1348" s="861">
        <v>120.04</v>
      </c>
      <c r="EF1348" s="861">
        <v>5.34</v>
      </c>
      <c r="EG1348" s="861">
        <v>630.5</v>
      </c>
      <c r="EH1348" s="861">
        <v>120.04</v>
      </c>
      <c r="EI1348" s="861">
        <v>4.9329999999999998</v>
      </c>
      <c r="EJ1348" s="861">
        <v>580.70000000000005</v>
      </c>
      <c r="EK1348" s="861">
        <v>10.170835</v>
      </c>
      <c r="EL1348" s="861">
        <v>11.870013</v>
      </c>
      <c r="EM1348" s="861">
        <v>-19.290496000000001</v>
      </c>
      <c r="EN1348" s="861">
        <v>-26.312109</v>
      </c>
      <c r="EO1348" s="861">
        <v>94.046436</v>
      </c>
      <c r="EP1348" s="861">
        <v>89.846339999999998</v>
      </c>
      <c r="EQ1348" s="861">
        <v>-11.856977000000001</v>
      </c>
      <c r="ER1348" s="861">
        <v>6184.7329920000002</v>
      </c>
      <c r="ES1348" s="861">
        <v>14412.161353</v>
      </c>
      <c r="ET1348" s="861">
        <v>13257.024355</v>
      </c>
      <c r="EU1348" s="861"/>
      <c r="EV1348" s="861"/>
      <c r="EW1348" s="861"/>
      <c r="EX1348" s="861"/>
      <c r="EY1348" s="861"/>
      <c r="EZ1348" s="861"/>
      <c r="FA1348" s="861"/>
      <c r="FB1348" s="861"/>
      <c r="FC1348" s="861"/>
      <c r="FD1348" s="861"/>
    </row>
    <row r="1349" spans="1:160" x14ac:dyDescent="0.25">
      <c r="A1349" s="837">
        <v>46142</v>
      </c>
      <c r="B1349" s="836">
        <v>0.30687500000000001</v>
      </c>
      <c r="C1349" s="861">
        <v>76380</v>
      </c>
      <c r="D1349" s="861">
        <v>0</v>
      </c>
      <c r="E1349" s="861">
        <v>0</v>
      </c>
      <c r="F1349" s="861">
        <v>75.690929999999994</v>
      </c>
      <c r="G1349" s="861">
        <v>71.597665000000006</v>
      </c>
      <c r="H1349" s="861">
        <v>65.081311999999997</v>
      </c>
      <c r="I1349" s="861">
        <v>73.928085999999993</v>
      </c>
      <c r="J1349" s="861">
        <v>72.115567999999996</v>
      </c>
      <c r="K1349" s="861">
        <v>71.169031000000004</v>
      </c>
      <c r="L1349" s="861">
        <v>73.856638000000004</v>
      </c>
      <c r="M1349" s="861">
        <v>74.624405999999993</v>
      </c>
      <c r="N1349" s="861">
        <v>-10.531584000000001</v>
      </c>
      <c r="O1349" s="861">
        <v>-12.758577000000001</v>
      </c>
      <c r="P1349" s="861">
        <v>-13.580209</v>
      </c>
      <c r="Q1349" s="861">
        <v>-9.5462959999999999</v>
      </c>
      <c r="R1349" s="861">
        <v>-10.998946</v>
      </c>
      <c r="S1349" s="861">
        <v>-11.875717</v>
      </c>
      <c r="T1349" s="861">
        <v>81.798311999999996</v>
      </c>
      <c r="U1349" s="861">
        <v>74.569686000000004</v>
      </c>
      <c r="V1349" s="861">
        <v>93.028891999999999</v>
      </c>
      <c r="W1349" s="861">
        <v>92.129057000000003</v>
      </c>
      <c r="X1349" s="861">
        <v>-9.3931210000000007</v>
      </c>
      <c r="Y1349" s="861">
        <v>-9.7118629999999992</v>
      </c>
      <c r="Z1349" s="861">
        <v>-13.234664</v>
      </c>
      <c r="AA1349" s="861">
        <v>-12.771615000000001</v>
      </c>
      <c r="AB1349" s="861">
        <v>-12.498100000000001</v>
      </c>
      <c r="AC1349" s="861">
        <v>-12.819513000000001</v>
      </c>
      <c r="AD1349" s="861">
        <v>-15.466186</v>
      </c>
      <c r="AE1349" s="861">
        <v>102.233996</v>
      </c>
      <c r="AF1349" s="861">
        <v>96.083279000000005</v>
      </c>
      <c r="AG1349" s="861">
        <v>87.085482999999996</v>
      </c>
      <c r="AH1349" s="861">
        <v>107.395101</v>
      </c>
      <c r="AI1349" s="861">
        <v>89.322156000000007</v>
      </c>
      <c r="AJ1349" s="861">
        <v>71.389517999999995</v>
      </c>
      <c r="AK1349" s="861">
        <v>-9.7566629999999996</v>
      </c>
      <c r="AL1349" s="861">
        <v>-12.630331999999999</v>
      </c>
      <c r="AM1349" s="861">
        <v>-9.0762060000000009</v>
      </c>
      <c r="AN1349" s="861">
        <v>92.061595999999994</v>
      </c>
      <c r="AO1349" s="861">
        <v>91.398258999999996</v>
      </c>
      <c r="AP1349" s="861">
        <v>90.011607999999995</v>
      </c>
      <c r="AQ1349" s="861">
        <v>87.444470999999993</v>
      </c>
      <c r="AR1349" s="861">
        <v>72.417535999999998</v>
      </c>
      <c r="AS1349" s="861">
        <v>62.700830000000003</v>
      </c>
      <c r="AT1349" s="861">
        <v>75.747275999999999</v>
      </c>
      <c r="AU1349" s="861">
        <v>74.736331000000007</v>
      </c>
      <c r="AV1349" s="861">
        <v>74.467134999999999</v>
      </c>
      <c r="AW1349" s="861">
        <v>73.673415000000006</v>
      </c>
      <c r="AX1349" s="861">
        <v>88.604898000000006</v>
      </c>
      <c r="AY1349" s="861">
        <v>86.563896</v>
      </c>
      <c r="AZ1349" s="861">
        <v>-10.512689999999999</v>
      </c>
      <c r="BA1349" s="861">
        <v>-8.2196210000000001</v>
      </c>
      <c r="BB1349" s="861">
        <v>-17.264688</v>
      </c>
      <c r="BC1349" s="861">
        <v>-16.056709999999999</v>
      </c>
      <c r="BD1349" s="861">
        <v>-16.783496</v>
      </c>
      <c r="BE1349" s="861">
        <v>-12.898548</v>
      </c>
      <c r="BF1349" s="861">
        <v>31.325275999999999</v>
      </c>
      <c r="BG1349" s="861">
        <v>139.48382100000001</v>
      </c>
      <c r="BH1349" s="861">
        <v>107.354956</v>
      </c>
      <c r="BI1349" s="861">
        <v>45.932820999999997</v>
      </c>
      <c r="BJ1349" s="861">
        <v>129.23740799999999</v>
      </c>
      <c r="BK1349" s="861">
        <v>85.018737000000002</v>
      </c>
      <c r="BL1349" s="861">
        <v>74.013820999999993</v>
      </c>
      <c r="BM1349" s="861">
        <v>-22.068759</v>
      </c>
      <c r="BN1349" s="861">
        <v>-16.682521000000001</v>
      </c>
      <c r="BO1349" s="861">
        <v>-14.466730999999999</v>
      </c>
      <c r="BP1349" s="861">
        <v>-16.699121999999999</v>
      </c>
      <c r="BQ1349" s="861">
        <v>86.140311999999994</v>
      </c>
      <c r="BR1349" s="861">
        <v>84.510903999999996</v>
      </c>
      <c r="BS1349" s="861">
        <v>84.612829000000005</v>
      </c>
      <c r="BT1349" s="861">
        <v>57.086883</v>
      </c>
      <c r="BU1349" s="861">
        <v>64.125964999999994</v>
      </c>
      <c r="BV1349" s="861">
        <v>60.695014999999998</v>
      </c>
      <c r="BW1349" s="861">
        <v>64.510969000000003</v>
      </c>
      <c r="BX1349" s="861">
        <v>-15.83788</v>
      </c>
      <c r="BY1349" s="861">
        <v>-16.074279000000001</v>
      </c>
      <c r="BZ1349" s="861">
        <v>-16.930569999999999</v>
      </c>
      <c r="CA1349" s="861">
        <v>-17.292224999999998</v>
      </c>
      <c r="CB1349" s="861">
        <v>-12.217186</v>
      </c>
      <c r="CC1349" s="861">
        <v>-9.7910339999999998</v>
      </c>
      <c r="CD1349" s="861">
        <v>-12.606548999999999</v>
      </c>
      <c r="CE1349" s="861">
        <v>-9.5968370000000007</v>
      </c>
      <c r="CF1349" s="861">
        <v>-15.293672000000001</v>
      </c>
      <c r="CG1349" s="861">
        <v>-10.386723</v>
      </c>
      <c r="CH1349" s="861">
        <v>-15.035033</v>
      </c>
      <c r="CI1349" s="861">
        <v>-11.346527</v>
      </c>
      <c r="CJ1349" s="861">
        <v>-12.052845</v>
      </c>
      <c r="CK1349" s="861">
        <v>-9.0042910000000003</v>
      </c>
      <c r="CL1349" s="861">
        <v>-12.285244</v>
      </c>
      <c r="CM1349" s="861">
        <v>-8.3945100000000004</v>
      </c>
      <c r="CN1349" s="861">
        <v>-14.739739999999999</v>
      </c>
      <c r="CO1349" s="861">
        <v>-11.242424</v>
      </c>
      <c r="CP1349" s="861">
        <v>-14.930268999999999</v>
      </c>
      <c r="CQ1349" s="861">
        <v>-11.837486999999999</v>
      </c>
      <c r="CR1349" s="861">
        <v>-11.840782000000001</v>
      </c>
      <c r="CS1349" s="861">
        <v>-9.2728429999999999</v>
      </c>
      <c r="CT1349" s="861">
        <v>-12.394450000000001</v>
      </c>
      <c r="CU1349" s="861">
        <v>-9.1208989999999996</v>
      </c>
      <c r="CV1349" s="861">
        <v>-15.34323</v>
      </c>
      <c r="CW1349" s="861">
        <v>-9.4115310000000001</v>
      </c>
      <c r="CX1349" s="861">
        <v>-15.003024</v>
      </c>
      <c r="CY1349" s="861">
        <v>-9.9974129999999999</v>
      </c>
      <c r="CZ1349" s="861">
        <v>-11.559767000000001</v>
      </c>
      <c r="DA1349" s="861">
        <v>-8.5199909999999992</v>
      </c>
      <c r="DB1349" s="861">
        <v>-12.245224</v>
      </c>
      <c r="DC1349" s="861">
        <v>-8.1015499999999996</v>
      </c>
      <c r="DD1349" s="861">
        <v>-15.049797</v>
      </c>
      <c r="DE1349" s="861">
        <v>-10.575799</v>
      </c>
      <c r="DF1349" s="861">
        <v>-15.241526</v>
      </c>
      <c r="DG1349" s="861">
        <v>-10.758656999999999</v>
      </c>
      <c r="DH1349" s="861">
        <v>-11.461027</v>
      </c>
      <c r="DI1349" s="861">
        <v>-9.028238</v>
      </c>
      <c r="DJ1349" s="861">
        <v>-11.984866</v>
      </c>
      <c r="DK1349" s="861">
        <v>-9.2597609999999992</v>
      </c>
      <c r="DL1349" s="861">
        <v>-15.238206999999999</v>
      </c>
      <c r="DM1349" s="861">
        <v>-12.309697999999999</v>
      </c>
      <c r="DN1349" s="861">
        <v>-15.193733999999999</v>
      </c>
      <c r="DO1349" s="861">
        <v>-11.943358</v>
      </c>
      <c r="DP1349" s="861">
        <v>-12.030923</v>
      </c>
      <c r="DQ1349" s="861">
        <v>-9.7479239999999994</v>
      </c>
      <c r="DR1349" s="861">
        <v>-12.349353000000001</v>
      </c>
      <c r="DS1349" s="861">
        <v>-10.457625999999999</v>
      </c>
      <c r="DT1349" s="861">
        <v>-14.883400999999999</v>
      </c>
      <c r="DU1349" s="861">
        <v>-12.961454</v>
      </c>
      <c r="DV1349" s="861">
        <v>-15.196648</v>
      </c>
      <c r="DW1349" s="861">
        <v>-10.234579</v>
      </c>
      <c r="DX1349" s="861">
        <v>11.410081</v>
      </c>
      <c r="DY1349" s="861">
        <v>7.7151680000000002</v>
      </c>
      <c r="DZ1349" s="861">
        <v>159.928574</v>
      </c>
      <c r="EA1349" s="861">
        <v>150.33267799999999</v>
      </c>
      <c r="EB1349" s="861">
        <v>121.22</v>
      </c>
      <c r="EC1349" s="861">
        <v>1.238</v>
      </c>
      <c r="ED1349" s="861">
        <v>132.80000000000001</v>
      </c>
      <c r="EE1349" s="861">
        <v>121.16</v>
      </c>
      <c r="EF1349" s="861">
        <v>5.3150000000000004</v>
      </c>
      <c r="EG1349" s="861">
        <v>634.1</v>
      </c>
      <c r="EH1349" s="861">
        <v>121.36</v>
      </c>
      <c r="EI1349" s="861">
        <v>4.8979999999999997</v>
      </c>
      <c r="EJ1349" s="861">
        <v>584.6</v>
      </c>
      <c r="EK1349" s="861">
        <v>10.17257</v>
      </c>
      <c r="EL1349" s="861">
        <v>11.813148999999999</v>
      </c>
      <c r="EM1349" s="861">
        <v>-19.248775999999999</v>
      </c>
      <c r="EN1349" s="861">
        <v>-26.279879999999999</v>
      </c>
      <c r="EO1349" s="861">
        <v>94.020083</v>
      </c>
      <c r="EP1349" s="861">
        <v>89.790887999999995</v>
      </c>
      <c r="EQ1349" s="861">
        <v>-11.864117999999999</v>
      </c>
      <c r="ER1349" s="861">
        <v>6189.1265130000002</v>
      </c>
      <c r="ES1349" s="861">
        <v>14422.713728999999</v>
      </c>
      <c r="ET1349" s="861">
        <v>13266.722019999999</v>
      </c>
      <c r="EU1349" s="861"/>
      <c r="EV1349" s="861"/>
      <c r="EW1349" s="861"/>
      <c r="EX1349" s="861"/>
      <c r="EY1349" s="861"/>
      <c r="EZ1349" s="861"/>
      <c r="FA1349" s="861"/>
      <c r="FB1349" s="861"/>
      <c r="FC1349" s="861"/>
      <c r="FD1349" s="861"/>
    </row>
    <row r="1350" spans="1:160" x14ac:dyDescent="0.25">
      <c r="A1350" s="837">
        <v>46142</v>
      </c>
      <c r="B1350" s="836">
        <v>0.30756944444444445</v>
      </c>
      <c r="C1350" s="861">
        <v>76440</v>
      </c>
      <c r="D1350" s="861">
        <v>0</v>
      </c>
      <c r="E1350" s="861">
        <v>0</v>
      </c>
      <c r="F1350" s="861">
        <v>75.755266000000006</v>
      </c>
      <c r="G1350" s="861">
        <v>71.617783000000003</v>
      </c>
      <c r="H1350" s="861">
        <v>65.183212999999995</v>
      </c>
      <c r="I1350" s="861">
        <v>73.920592999999997</v>
      </c>
      <c r="J1350" s="861">
        <v>72.155103999999994</v>
      </c>
      <c r="K1350" s="861">
        <v>71.179758000000007</v>
      </c>
      <c r="L1350" s="861">
        <v>73.863821999999999</v>
      </c>
      <c r="M1350" s="861">
        <v>74.639189999999999</v>
      </c>
      <c r="N1350" s="861">
        <v>-10.553053999999999</v>
      </c>
      <c r="O1350" s="861">
        <v>-12.824433000000001</v>
      </c>
      <c r="P1350" s="861">
        <v>-13.688634</v>
      </c>
      <c r="Q1350" s="861">
        <v>-9.5872759999999992</v>
      </c>
      <c r="R1350" s="861">
        <v>-11.057413</v>
      </c>
      <c r="S1350" s="861">
        <v>-11.922025</v>
      </c>
      <c r="T1350" s="861">
        <v>81.839144000000005</v>
      </c>
      <c r="U1350" s="861">
        <v>74.536484000000002</v>
      </c>
      <c r="V1350" s="861">
        <v>93.006673000000006</v>
      </c>
      <c r="W1350" s="861">
        <v>92.096046999999999</v>
      </c>
      <c r="X1350" s="861">
        <v>-9.4281500000000005</v>
      </c>
      <c r="Y1350" s="861">
        <v>-9.7148559999999993</v>
      </c>
      <c r="Z1350" s="861">
        <v>-13.282488000000001</v>
      </c>
      <c r="AA1350" s="861">
        <v>-12.830246000000001</v>
      </c>
      <c r="AB1350" s="861">
        <v>-12.580351</v>
      </c>
      <c r="AC1350" s="861">
        <v>-12.89002</v>
      </c>
      <c r="AD1350" s="861">
        <v>-15.518758</v>
      </c>
      <c r="AE1350" s="861">
        <v>102.345741</v>
      </c>
      <c r="AF1350" s="861">
        <v>96.021416000000002</v>
      </c>
      <c r="AG1350" s="861">
        <v>87.000905000000003</v>
      </c>
      <c r="AH1350" s="861">
        <v>107.25908699999999</v>
      </c>
      <c r="AI1350" s="861">
        <v>89.321703999999997</v>
      </c>
      <c r="AJ1350" s="861">
        <v>71.397540000000006</v>
      </c>
      <c r="AK1350" s="861">
        <v>-9.8017420000000008</v>
      </c>
      <c r="AL1350" s="861">
        <v>-12.624261000000001</v>
      </c>
      <c r="AM1350" s="861">
        <v>-9.1709289999999992</v>
      </c>
      <c r="AN1350" s="861">
        <v>92.132778000000002</v>
      </c>
      <c r="AO1350" s="861">
        <v>91.325778</v>
      </c>
      <c r="AP1350" s="861">
        <v>90.084305999999998</v>
      </c>
      <c r="AQ1350" s="861">
        <v>87.466590999999994</v>
      </c>
      <c r="AR1350" s="861">
        <v>72.369145000000003</v>
      </c>
      <c r="AS1350" s="861">
        <v>62.727741999999999</v>
      </c>
      <c r="AT1350" s="861">
        <v>75.852260999999999</v>
      </c>
      <c r="AU1350" s="861">
        <v>74.853691999999995</v>
      </c>
      <c r="AV1350" s="861">
        <v>74.757362999999998</v>
      </c>
      <c r="AW1350" s="861">
        <v>73.836374000000006</v>
      </c>
      <c r="AX1350" s="861">
        <v>88.805795000000003</v>
      </c>
      <c r="AY1350" s="861">
        <v>86.713177999999999</v>
      </c>
      <c r="AZ1350" s="861">
        <v>-10.530739000000001</v>
      </c>
      <c r="BA1350" s="861">
        <v>-8.2970439999999996</v>
      </c>
      <c r="BB1350" s="861">
        <v>-17.296126999999998</v>
      </c>
      <c r="BC1350" s="861">
        <v>-16.134528</v>
      </c>
      <c r="BD1350" s="861">
        <v>-16.823926</v>
      </c>
      <c r="BE1350" s="861">
        <v>-12.972936000000001</v>
      </c>
      <c r="BF1350" s="861">
        <v>31.316020000000002</v>
      </c>
      <c r="BG1350" s="861">
        <v>139.52717799999999</v>
      </c>
      <c r="BH1350" s="861">
        <v>107.45981</v>
      </c>
      <c r="BI1350" s="861">
        <v>45.987749000000001</v>
      </c>
      <c r="BJ1350" s="861">
        <v>128.948352</v>
      </c>
      <c r="BK1350" s="861">
        <v>85.111040000000003</v>
      </c>
      <c r="BL1350" s="861">
        <v>74.053189000000003</v>
      </c>
      <c r="BM1350" s="861">
        <v>-22.140471999999999</v>
      </c>
      <c r="BN1350" s="861">
        <v>-16.753263</v>
      </c>
      <c r="BO1350" s="861">
        <v>-14.558021999999999</v>
      </c>
      <c r="BP1350" s="861">
        <v>-16.667411999999999</v>
      </c>
      <c r="BQ1350" s="861">
        <v>86.209466000000006</v>
      </c>
      <c r="BR1350" s="861">
        <v>84.677617999999995</v>
      </c>
      <c r="BS1350" s="861">
        <v>84.589903000000007</v>
      </c>
      <c r="BT1350" s="861">
        <v>57.049388</v>
      </c>
      <c r="BU1350" s="861">
        <v>64.221924999999999</v>
      </c>
      <c r="BV1350" s="861">
        <v>60.75958</v>
      </c>
      <c r="BW1350" s="861">
        <v>64.591918000000007</v>
      </c>
      <c r="BX1350" s="861">
        <v>-15.762601999999999</v>
      </c>
      <c r="BY1350" s="861">
        <v>-16.112690000000001</v>
      </c>
      <c r="BZ1350" s="861">
        <v>-16.995930000000001</v>
      </c>
      <c r="CA1350" s="861">
        <v>-17.359997</v>
      </c>
      <c r="CB1350" s="861">
        <v>-12.170443000000001</v>
      </c>
      <c r="CC1350" s="861">
        <v>-9.8070140000000006</v>
      </c>
      <c r="CD1350" s="861">
        <v>-12.577832000000001</v>
      </c>
      <c r="CE1350" s="861">
        <v>-9.6475190000000008</v>
      </c>
      <c r="CF1350" s="861">
        <v>-15.253895999999999</v>
      </c>
      <c r="CG1350" s="861">
        <v>-10.403604</v>
      </c>
      <c r="CH1350" s="861">
        <v>-14.972944999999999</v>
      </c>
      <c r="CI1350" s="861">
        <v>-11.360516000000001</v>
      </c>
      <c r="CJ1350" s="861">
        <v>-12.009881</v>
      </c>
      <c r="CK1350" s="861">
        <v>-9.0071309999999993</v>
      </c>
      <c r="CL1350" s="861">
        <v>-12.23629</v>
      </c>
      <c r="CM1350" s="861">
        <v>-8.4188810000000007</v>
      </c>
      <c r="CN1350" s="861">
        <v>-14.719856999999999</v>
      </c>
      <c r="CO1350" s="861">
        <v>-11.252745000000001</v>
      </c>
      <c r="CP1350" s="861">
        <v>-14.879149</v>
      </c>
      <c r="CQ1350" s="861">
        <v>-11.831797999999999</v>
      </c>
      <c r="CR1350" s="861">
        <v>-11.791793</v>
      </c>
      <c r="CS1350" s="861">
        <v>-9.3135870000000001</v>
      </c>
      <c r="CT1350" s="861">
        <v>-12.367373000000001</v>
      </c>
      <c r="CU1350" s="861">
        <v>-9.1305160000000001</v>
      </c>
      <c r="CV1350" s="861">
        <v>-15.314605999999999</v>
      </c>
      <c r="CW1350" s="861">
        <v>-9.4488160000000008</v>
      </c>
      <c r="CX1350" s="861">
        <v>-14.970234</v>
      </c>
      <c r="CY1350" s="861">
        <v>-9.9691050000000008</v>
      </c>
      <c r="CZ1350" s="861">
        <v>-11.536562999999999</v>
      </c>
      <c r="DA1350" s="861">
        <v>-8.537839</v>
      </c>
      <c r="DB1350" s="861">
        <v>-12.24057</v>
      </c>
      <c r="DC1350" s="861">
        <v>-8.1352949999999993</v>
      </c>
      <c r="DD1350" s="861">
        <v>-15.041361</v>
      </c>
      <c r="DE1350" s="861">
        <v>-10.550041999999999</v>
      </c>
      <c r="DF1350" s="861">
        <v>-15.23601</v>
      </c>
      <c r="DG1350" s="861">
        <v>-10.745661999999999</v>
      </c>
      <c r="DH1350" s="861">
        <v>-11.437199</v>
      </c>
      <c r="DI1350" s="861">
        <v>-9.0082920000000009</v>
      </c>
      <c r="DJ1350" s="861">
        <v>-11.979421</v>
      </c>
      <c r="DK1350" s="861">
        <v>-9.2646510000000006</v>
      </c>
      <c r="DL1350" s="861">
        <v>-15.213049</v>
      </c>
      <c r="DM1350" s="861">
        <v>-12.278534000000001</v>
      </c>
      <c r="DN1350" s="861">
        <v>-15.189638</v>
      </c>
      <c r="DO1350" s="861">
        <v>-11.935517000000001</v>
      </c>
      <c r="DP1350" s="861">
        <v>-12.030614</v>
      </c>
      <c r="DQ1350" s="861">
        <v>-9.7565709999999992</v>
      </c>
      <c r="DR1350" s="861">
        <v>-12.340135999999999</v>
      </c>
      <c r="DS1350" s="861">
        <v>-10.467691</v>
      </c>
      <c r="DT1350" s="861">
        <v>-14.858257</v>
      </c>
      <c r="DU1350" s="861">
        <v>-12.954304</v>
      </c>
      <c r="DV1350" s="861">
        <v>-15.181578</v>
      </c>
      <c r="DW1350" s="861">
        <v>-10.216340000000001</v>
      </c>
      <c r="DX1350" s="861">
        <v>11.413482999999999</v>
      </c>
      <c r="DY1350" s="861">
        <v>7.7126890000000001</v>
      </c>
      <c r="DZ1350" s="861">
        <v>159.91856200000001</v>
      </c>
      <c r="EA1350" s="861">
        <v>150.73356000000001</v>
      </c>
      <c r="EB1350" s="861">
        <v>120.67</v>
      </c>
      <c r="EC1350" s="861">
        <v>3.258</v>
      </c>
      <c r="ED1350" s="861">
        <v>386.9</v>
      </c>
      <c r="EE1350" s="861">
        <v>120.67</v>
      </c>
      <c r="EF1350" s="861">
        <v>5.3209999999999997</v>
      </c>
      <c r="EG1350" s="861">
        <v>633.9</v>
      </c>
      <c r="EH1350" s="861">
        <v>120.57</v>
      </c>
      <c r="EI1350" s="861">
        <v>4.8949999999999996</v>
      </c>
      <c r="EJ1350" s="861">
        <v>583</v>
      </c>
      <c r="EK1350" s="861">
        <v>10.07174</v>
      </c>
      <c r="EL1350" s="861">
        <v>11.726869000000001</v>
      </c>
      <c r="EM1350" s="861">
        <v>-19.242668999999999</v>
      </c>
      <c r="EN1350" s="861">
        <v>-26.284890999999998</v>
      </c>
      <c r="EO1350" s="861">
        <v>94.01576</v>
      </c>
      <c r="EP1350" s="861">
        <v>89.971127999999993</v>
      </c>
      <c r="EQ1350" s="861">
        <v>-11.853972000000001</v>
      </c>
      <c r="ER1350" s="861">
        <v>6191.9730220000001</v>
      </c>
      <c r="ES1350" s="861">
        <v>14433.268534000001</v>
      </c>
      <c r="ET1350" s="861">
        <v>13276.428873000001</v>
      </c>
      <c r="EU1350" s="861"/>
      <c r="EV1350" s="861"/>
      <c r="EW1350" s="861"/>
      <c r="EX1350" s="861"/>
      <c r="EY1350" s="861"/>
      <c r="EZ1350" s="861"/>
      <c r="FA1350" s="861"/>
      <c r="FB1350" s="861"/>
      <c r="FC1350" s="861"/>
      <c r="FD1350" s="861"/>
    </row>
    <row r="1351" spans="1:160" x14ac:dyDescent="0.25">
      <c r="A1351" s="837">
        <v>46142</v>
      </c>
      <c r="B1351" s="836">
        <v>0.30826388888888889</v>
      </c>
      <c r="C1351" s="861">
        <v>76500</v>
      </c>
      <c r="D1351" s="861">
        <v>0</v>
      </c>
      <c r="E1351" s="861">
        <v>0</v>
      </c>
      <c r="F1351" s="861">
        <v>75.733490000000003</v>
      </c>
      <c r="G1351" s="861">
        <v>71.667995000000005</v>
      </c>
      <c r="H1351" s="861">
        <v>65.141077999999993</v>
      </c>
      <c r="I1351" s="861">
        <v>73.957121000000001</v>
      </c>
      <c r="J1351" s="861">
        <v>72.133222000000004</v>
      </c>
      <c r="K1351" s="861">
        <v>71.172278000000006</v>
      </c>
      <c r="L1351" s="861">
        <v>73.834367999999998</v>
      </c>
      <c r="M1351" s="861">
        <v>74.638920999999996</v>
      </c>
      <c r="N1351" s="861">
        <v>-10.639030999999999</v>
      </c>
      <c r="O1351" s="861">
        <v>-12.834346</v>
      </c>
      <c r="P1351" s="861">
        <v>-13.807143</v>
      </c>
      <c r="Q1351" s="861">
        <v>-9.6570689999999999</v>
      </c>
      <c r="R1351" s="861">
        <v>-11.086938</v>
      </c>
      <c r="S1351" s="861">
        <v>-11.953003000000001</v>
      </c>
      <c r="T1351" s="861">
        <v>81.825354000000004</v>
      </c>
      <c r="U1351" s="861">
        <v>74.515814000000006</v>
      </c>
      <c r="V1351" s="861">
        <v>92.972735999999998</v>
      </c>
      <c r="W1351" s="861">
        <v>92.095620999999994</v>
      </c>
      <c r="X1351" s="861">
        <v>-9.4417609999999996</v>
      </c>
      <c r="Y1351" s="861">
        <v>-9.7719970000000007</v>
      </c>
      <c r="Z1351" s="861">
        <v>-13.359294999999999</v>
      </c>
      <c r="AA1351" s="861">
        <v>-12.856082000000001</v>
      </c>
      <c r="AB1351" s="861">
        <v>-12.647696</v>
      </c>
      <c r="AC1351" s="861">
        <v>-12.881489999999999</v>
      </c>
      <c r="AD1351" s="861">
        <v>-15.551724999999999</v>
      </c>
      <c r="AE1351" s="861">
        <v>102.38641800000001</v>
      </c>
      <c r="AF1351" s="861">
        <v>95.986519999999999</v>
      </c>
      <c r="AG1351" s="861">
        <v>87.089361999999994</v>
      </c>
      <c r="AH1351" s="861">
        <v>107.23080899999999</v>
      </c>
      <c r="AI1351" s="861">
        <v>89.279555000000002</v>
      </c>
      <c r="AJ1351" s="861">
        <v>71.362562999999994</v>
      </c>
      <c r="AK1351" s="861">
        <v>-9.8530949999999997</v>
      </c>
      <c r="AL1351" s="861">
        <v>-12.653252</v>
      </c>
      <c r="AM1351" s="861">
        <v>-9.1791389999999993</v>
      </c>
      <c r="AN1351" s="861">
        <v>92.132150999999993</v>
      </c>
      <c r="AO1351" s="861">
        <v>91.362949</v>
      </c>
      <c r="AP1351" s="861">
        <v>90.180880999999999</v>
      </c>
      <c r="AQ1351" s="861">
        <v>87.542642000000001</v>
      </c>
      <c r="AR1351" s="861">
        <v>72.417008999999993</v>
      </c>
      <c r="AS1351" s="861">
        <v>62.782586999999999</v>
      </c>
      <c r="AT1351" s="861">
        <v>75.945080000000004</v>
      </c>
      <c r="AU1351" s="861">
        <v>74.889167</v>
      </c>
      <c r="AV1351" s="861">
        <v>74.532116000000002</v>
      </c>
      <c r="AW1351" s="861">
        <v>73.578952999999998</v>
      </c>
      <c r="AX1351" s="861">
        <v>88.761107999999993</v>
      </c>
      <c r="AY1351" s="861">
        <v>86.672134</v>
      </c>
      <c r="AZ1351" s="861">
        <v>-10.568866999999999</v>
      </c>
      <c r="BA1351" s="861">
        <v>-8.3406549999999999</v>
      </c>
      <c r="BB1351" s="861">
        <v>-17.340769000000002</v>
      </c>
      <c r="BC1351" s="861">
        <v>-16.111322000000001</v>
      </c>
      <c r="BD1351" s="861">
        <v>-16.854776000000001</v>
      </c>
      <c r="BE1351" s="861">
        <v>-12.985901999999999</v>
      </c>
      <c r="BF1351" s="861">
        <v>31.216881000000001</v>
      </c>
      <c r="BG1351" s="861">
        <v>139.47624099999999</v>
      </c>
      <c r="BH1351" s="861">
        <v>107.599757</v>
      </c>
      <c r="BI1351" s="861">
        <v>46.013041999999999</v>
      </c>
      <c r="BJ1351" s="861">
        <v>129.62964299999999</v>
      </c>
      <c r="BK1351" s="861">
        <v>85.179350999999997</v>
      </c>
      <c r="BL1351" s="861">
        <v>74.088980000000006</v>
      </c>
      <c r="BM1351" s="861">
        <v>-22.177961</v>
      </c>
      <c r="BN1351" s="861">
        <v>-16.780674000000001</v>
      </c>
      <c r="BO1351" s="861">
        <v>-14.554613</v>
      </c>
      <c r="BP1351" s="861">
        <v>-16.693871000000001</v>
      </c>
      <c r="BQ1351" s="861">
        <v>86.241242</v>
      </c>
      <c r="BR1351" s="861">
        <v>84.746046000000007</v>
      </c>
      <c r="BS1351" s="861">
        <v>84.675880000000006</v>
      </c>
      <c r="BT1351" s="861">
        <v>56.969048000000001</v>
      </c>
      <c r="BU1351" s="861">
        <v>64.291155000000003</v>
      </c>
      <c r="BV1351" s="861">
        <v>60.809767999999998</v>
      </c>
      <c r="BW1351" s="861">
        <v>64.632468000000003</v>
      </c>
      <c r="BX1351" s="861">
        <v>-15.758832999999999</v>
      </c>
      <c r="BY1351" s="861">
        <v>-16.115079000000001</v>
      </c>
      <c r="BZ1351" s="861">
        <v>-16.989574999999999</v>
      </c>
      <c r="CA1351" s="861">
        <v>-17.400645000000001</v>
      </c>
      <c r="CB1351" s="861">
        <v>-12.197101999999999</v>
      </c>
      <c r="CC1351" s="861">
        <v>-9.7759549999999997</v>
      </c>
      <c r="CD1351" s="861">
        <v>-12.599413</v>
      </c>
      <c r="CE1351" s="861">
        <v>-9.6356979999999997</v>
      </c>
      <c r="CF1351" s="861">
        <v>-15.28703</v>
      </c>
      <c r="CG1351" s="861">
        <v>-10.408777000000001</v>
      </c>
      <c r="CH1351" s="861">
        <v>-15.019117</v>
      </c>
      <c r="CI1351" s="861">
        <v>-11.335876000000001</v>
      </c>
      <c r="CJ1351" s="861">
        <v>-12.033237</v>
      </c>
      <c r="CK1351" s="861">
        <v>-8.9859500000000008</v>
      </c>
      <c r="CL1351" s="861">
        <v>-12.271989</v>
      </c>
      <c r="CM1351" s="861">
        <v>-8.4033379999999998</v>
      </c>
      <c r="CN1351" s="861">
        <v>-14.754381</v>
      </c>
      <c r="CO1351" s="861">
        <v>-11.259335999999999</v>
      </c>
      <c r="CP1351" s="861">
        <v>-14.905086000000001</v>
      </c>
      <c r="CQ1351" s="861">
        <v>-11.816193</v>
      </c>
      <c r="CR1351" s="861">
        <v>-11.811957</v>
      </c>
      <c r="CS1351" s="861">
        <v>-9.2919490000000007</v>
      </c>
      <c r="CT1351" s="861">
        <v>-12.385564</v>
      </c>
      <c r="CU1351" s="861">
        <v>-9.1303370000000008</v>
      </c>
      <c r="CV1351" s="861">
        <v>-15.347555</v>
      </c>
      <c r="CW1351" s="861">
        <v>-9.4355080000000005</v>
      </c>
      <c r="CX1351" s="861">
        <v>-14.963849</v>
      </c>
      <c r="CY1351" s="861">
        <v>-9.9510380000000005</v>
      </c>
      <c r="CZ1351" s="861">
        <v>-11.543385000000001</v>
      </c>
      <c r="DA1351" s="861">
        <v>-8.5236400000000003</v>
      </c>
      <c r="DB1351" s="861">
        <v>-12.255017</v>
      </c>
      <c r="DC1351" s="861">
        <v>-8.1234450000000002</v>
      </c>
      <c r="DD1351" s="861">
        <v>-15.041688000000001</v>
      </c>
      <c r="DE1351" s="861">
        <v>-10.559761</v>
      </c>
      <c r="DF1351" s="861">
        <v>-15.202382</v>
      </c>
      <c r="DG1351" s="861">
        <v>-10.720259</v>
      </c>
      <c r="DH1351" s="861">
        <v>-11.446574999999999</v>
      </c>
      <c r="DI1351" s="861">
        <v>-9.0282900000000001</v>
      </c>
      <c r="DJ1351" s="861">
        <v>-11.97315</v>
      </c>
      <c r="DK1351" s="861">
        <v>-9.2574699999999996</v>
      </c>
      <c r="DL1351" s="861">
        <v>-15.208434</v>
      </c>
      <c r="DM1351" s="861">
        <v>-12.286657</v>
      </c>
      <c r="DN1351" s="861">
        <v>-15.180616000000001</v>
      </c>
      <c r="DO1351" s="861">
        <v>-11.911478000000001</v>
      </c>
      <c r="DP1351" s="861">
        <v>-12.036702999999999</v>
      </c>
      <c r="DQ1351" s="861">
        <v>-9.7451620000000005</v>
      </c>
      <c r="DR1351" s="861">
        <v>-12.361653</v>
      </c>
      <c r="DS1351" s="861">
        <v>-10.463314</v>
      </c>
      <c r="DT1351" s="861">
        <v>-14.862629999999999</v>
      </c>
      <c r="DU1351" s="861">
        <v>-12.973280000000001</v>
      </c>
      <c r="DV1351" s="861">
        <v>-15.186515</v>
      </c>
      <c r="DW1351" s="861">
        <v>-10.223585</v>
      </c>
      <c r="DX1351" s="861">
        <v>11.367407999999999</v>
      </c>
      <c r="DY1351" s="861">
        <v>7.6869290000000001</v>
      </c>
      <c r="DZ1351" s="861">
        <v>160.21426600000001</v>
      </c>
      <c r="EA1351" s="861">
        <v>150.56490500000001</v>
      </c>
      <c r="EB1351" s="861">
        <v>120.73</v>
      </c>
      <c r="EC1351" s="861">
        <v>3.2589999999999999</v>
      </c>
      <c r="ED1351" s="861">
        <v>387.4</v>
      </c>
      <c r="EE1351" s="861">
        <v>120.72</v>
      </c>
      <c r="EF1351" s="861">
        <v>5.3159999999999998</v>
      </c>
      <c r="EG1351" s="861">
        <v>635.9</v>
      </c>
      <c r="EH1351" s="861">
        <v>120.72</v>
      </c>
      <c r="EI1351" s="861">
        <v>4.9039999999999999</v>
      </c>
      <c r="EJ1351" s="861">
        <v>585.6</v>
      </c>
      <c r="EK1351" s="861">
        <v>10.146291</v>
      </c>
      <c r="EL1351" s="861">
        <v>11.782368999999999</v>
      </c>
      <c r="EM1351" s="861">
        <v>-19.325430000000001</v>
      </c>
      <c r="EN1351" s="861">
        <v>-26.336981999999999</v>
      </c>
      <c r="EO1351" s="861">
        <v>94.143355999999997</v>
      </c>
      <c r="EP1351" s="861">
        <v>89.895337999999995</v>
      </c>
      <c r="EQ1351" s="861">
        <v>-11.856693999999999</v>
      </c>
      <c r="ER1351" s="861">
        <v>6198.4263330000003</v>
      </c>
      <c r="ES1351" s="861">
        <v>14443.810906999999</v>
      </c>
      <c r="ET1351" s="861">
        <v>13286.124801</v>
      </c>
      <c r="EU1351" s="861"/>
      <c r="EV1351" s="861"/>
      <c r="EW1351" s="861"/>
      <c r="EX1351" s="861"/>
      <c r="EY1351" s="861"/>
      <c r="EZ1351" s="861"/>
      <c r="FA1351" s="861"/>
      <c r="FB1351" s="861"/>
      <c r="FC1351" s="861"/>
      <c r="FD1351" s="861"/>
    </row>
    <row r="1352" spans="1:160" x14ac:dyDescent="0.25">
      <c r="A1352" s="837">
        <v>46142</v>
      </c>
      <c r="B1352" s="836">
        <v>0.30895833333333333</v>
      </c>
      <c r="C1352" s="861">
        <v>76560</v>
      </c>
      <c r="D1352" s="861">
        <v>0</v>
      </c>
      <c r="E1352" s="861">
        <v>0</v>
      </c>
      <c r="F1352" s="861">
        <v>75.859143000000003</v>
      </c>
      <c r="G1352" s="861">
        <v>71.659407000000002</v>
      </c>
      <c r="H1352" s="861">
        <v>65.159773999999999</v>
      </c>
      <c r="I1352" s="861">
        <v>73.931334000000007</v>
      </c>
      <c r="J1352" s="861">
        <v>72.169258999999997</v>
      </c>
      <c r="K1352" s="861">
        <v>71.164227999999994</v>
      </c>
      <c r="L1352" s="861">
        <v>73.867485000000002</v>
      </c>
      <c r="M1352" s="861">
        <v>74.639470000000003</v>
      </c>
      <c r="N1352" s="861">
        <v>-10.588448</v>
      </c>
      <c r="O1352" s="861">
        <v>-12.939631</v>
      </c>
      <c r="P1352" s="861">
        <v>-13.814849000000001</v>
      </c>
      <c r="Q1352" s="861">
        <v>-9.637067</v>
      </c>
      <c r="R1352" s="861">
        <v>-11.019882000000001</v>
      </c>
      <c r="S1352" s="861">
        <v>-11.938105</v>
      </c>
      <c r="T1352" s="861">
        <v>81.726592999999994</v>
      </c>
      <c r="U1352" s="861">
        <v>74.437764000000001</v>
      </c>
      <c r="V1352" s="861">
        <v>92.964742000000001</v>
      </c>
      <c r="W1352" s="861">
        <v>92.014313000000001</v>
      </c>
      <c r="X1352" s="861">
        <v>-9.4348790000000005</v>
      </c>
      <c r="Y1352" s="861">
        <v>-9.7820149999999995</v>
      </c>
      <c r="Z1352" s="861">
        <v>-13.311812</v>
      </c>
      <c r="AA1352" s="861">
        <v>-12.875107</v>
      </c>
      <c r="AB1352" s="861">
        <v>-12.59947</v>
      </c>
      <c r="AC1352" s="861">
        <v>-12.92282</v>
      </c>
      <c r="AD1352" s="861">
        <v>-15.5229</v>
      </c>
      <c r="AE1352" s="861">
        <v>102.318006</v>
      </c>
      <c r="AF1352" s="861">
        <v>96.047493000000003</v>
      </c>
      <c r="AG1352" s="861">
        <v>87.106391000000002</v>
      </c>
      <c r="AH1352" s="861">
        <v>107.291434</v>
      </c>
      <c r="AI1352" s="861">
        <v>89.244614999999996</v>
      </c>
      <c r="AJ1352" s="861">
        <v>71.419364999999999</v>
      </c>
      <c r="AK1352" s="861">
        <v>-9.8531399999999998</v>
      </c>
      <c r="AL1352" s="861">
        <v>-12.686040999999999</v>
      </c>
      <c r="AM1352" s="861">
        <v>-9.1803450000000009</v>
      </c>
      <c r="AN1352" s="861">
        <v>92.089671999999993</v>
      </c>
      <c r="AO1352" s="861">
        <v>91.313198</v>
      </c>
      <c r="AP1352" s="861">
        <v>90.172568999999996</v>
      </c>
      <c r="AQ1352" s="861">
        <v>87.557616999999993</v>
      </c>
      <c r="AR1352" s="861">
        <v>72.484165000000004</v>
      </c>
      <c r="AS1352" s="861">
        <v>62.802947000000003</v>
      </c>
      <c r="AT1352" s="861">
        <v>75.967462999999995</v>
      </c>
      <c r="AU1352" s="861">
        <v>74.941993999999994</v>
      </c>
      <c r="AV1352" s="861">
        <v>74.076414</v>
      </c>
      <c r="AW1352" s="861">
        <v>73.607907999999995</v>
      </c>
      <c r="AX1352" s="861">
        <v>88.594155999999998</v>
      </c>
      <c r="AY1352" s="861">
        <v>86.597721000000007</v>
      </c>
      <c r="AZ1352" s="861">
        <v>-10.591184</v>
      </c>
      <c r="BA1352" s="861">
        <v>-8.3600849999999998</v>
      </c>
      <c r="BB1352" s="861">
        <v>-17.368283999999999</v>
      </c>
      <c r="BC1352" s="861">
        <v>-16.200865</v>
      </c>
      <c r="BD1352" s="861">
        <v>-16.91216</v>
      </c>
      <c r="BE1352" s="861">
        <v>-12.929116</v>
      </c>
      <c r="BF1352" s="861">
        <v>31.348963999999999</v>
      </c>
      <c r="BG1352" s="861">
        <v>139.574354</v>
      </c>
      <c r="BH1352" s="861">
        <v>107.60524700000001</v>
      </c>
      <c r="BI1352" s="861">
        <v>45.936709</v>
      </c>
      <c r="BJ1352" s="861">
        <v>129.70765499999999</v>
      </c>
      <c r="BK1352" s="861">
        <v>85.125209999999996</v>
      </c>
      <c r="BL1352" s="861">
        <v>74.018488000000005</v>
      </c>
      <c r="BM1352" s="861">
        <v>-22.156286999999999</v>
      </c>
      <c r="BN1352" s="861">
        <v>-16.756595999999998</v>
      </c>
      <c r="BO1352" s="861">
        <v>-14.648327</v>
      </c>
      <c r="BP1352" s="861">
        <v>-16.711534</v>
      </c>
      <c r="BQ1352" s="861">
        <v>86.198198000000005</v>
      </c>
      <c r="BR1352" s="861">
        <v>84.955976000000007</v>
      </c>
      <c r="BS1352" s="861">
        <v>84.737576000000004</v>
      </c>
      <c r="BT1352" s="861">
        <v>57.195909</v>
      </c>
      <c r="BU1352" s="861">
        <v>64.339746000000005</v>
      </c>
      <c r="BV1352" s="861">
        <v>60.806153000000002</v>
      </c>
      <c r="BW1352" s="861">
        <v>64.652816999999999</v>
      </c>
      <c r="BX1352" s="861">
        <v>-15.822048000000001</v>
      </c>
      <c r="BY1352" s="861">
        <v>-16.161269000000001</v>
      </c>
      <c r="BZ1352" s="861">
        <v>-17.171724999999999</v>
      </c>
      <c r="CA1352" s="861">
        <v>-17.442337999999999</v>
      </c>
      <c r="CB1352" s="861">
        <v>-12.171578999999999</v>
      </c>
      <c r="CC1352" s="861">
        <v>-9.8051049999999993</v>
      </c>
      <c r="CD1352" s="861">
        <v>-12.590522</v>
      </c>
      <c r="CE1352" s="861">
        <v>-9.6132480000000005</v>
      </c>
      <c r="CF1352" s="861">
        <v>-15.233832</v>
      </c>
      <c r="CG1352" s="861">
        <v>-10.398720000000001</v>
      </c>
      <c r="CH1352" s="861">
        <v>-14.999629000000001</v>
      </c>
      <c r="CI1352" s="861">
        <v>-11.334372999999999</v>
      </c>
      <c r="CJ1352" s="861">
        <v>-12.039736</v>
      </c>
      <c r="CK1352" s="861">
        <v>-8.9832020000000004</v>
      </c>
      <c r="CL1352" s="861">
        <v>-12.237671000000001</v>
      </c>
      <c r="CM1352" s="861">
        <v>-8.4165080000000003</v>
      </c>
      <c r="CN1352" s="861">
        <v>-14.724869</v>
      </c>
      <c r="CO1352" s="861">
        <v>-11.25773</v>
      </c>
      <c r="CP1352" s="861">
        <v>-14.881150999999999</v>
      </c>
      <c r="CQ1352" s="861">
        <v>-11.820142000000001</v>
      </c>
      <c r="CR1352" s="861">
        <v>-11.805550999999999</v>
      </c>
      <c r="CS1352" s="861">
        <v>-9.2804120000000001</v>
      </c>
      <c r="CT1352" s="861">
        <v>-12.355382000000001</v>
      </c>
      <c r="CU1352" s="861">
        <v>-9.1228049999999996</v>
      </c>
      <c r="CV1352" s="861">
        <v>-15.338055000000001</v>
      </c>
      <c r="CW1352" s="861">
        <v>-9.4317229999999999</v>
      </c>
      <c r="CX1352" s="861">
        <v>-14.953646000000001</v>
      </c>
      <c r="CY1352" s="861">
        <v>-9.9751729999999998</v>
      </c>
      <c r="CZ1352" s="861">
        <v>-11.537001</v>
      </c>
      <c r="DA1352" s="861">
        <v>-8.5104290000000002</v>
      </c>
      <c r="DB1352" s="861">
        <v>-12.231366</v>
      </c>
      <c r="DC1352" s="861">
        <v>-8.1069669999999991</v>
      </c>
      <c r="DD1352" s="861">
        <v>-15.025662000000001</v>
      </c>
      <c r="DE1352" s="861">
        <v>-10.55747</v>
      </c>
      <c r="DF1352" s="861">
        <v>-15.198539</v>
      </c>
      <c r="DG1352" s="861">
        <v>-10.750743</v>
      </c>
      <c r="DH1352" s="861">
        <v>-11.437581</v>
      </c>
      <c r="DI1352" s="861">
        <v>-9.0106009999999994</v>
      </c>
      <c r="DJ1352" s="861">
        <v>-11.953023999999999</v>
      </c>
      <c r="DK1352" s="861">
        <v>-9.2749310000000005</v>
      </c>
      <c r="DL1352" s="861">
        <v>-15.182748</v>
      </c>
      <c r="DM1352" s="861">
        <v>-12.308661000000001</v>
      </c>
      <c r="DN1352" s="861">
        <v>-15.160213000000001</v>
      </c>
      <c r="DO1352" s="861">
        <v>-11.929309</v>
      </c>
      <c r="DP1352" s="861">
        <v>-12.016871999999999</v>
      </c>
      <c r="DQ1352" s="861">
        <v>-9.7584140000000001</v>
      </c>
      <c r="DR1352" s="861">
        <v>-12.33916</v>
      </c>
      <c r="DS1352" s="861">
        <v>-10.468597000000001</v>
      </c>
      <c r="DT1352" s="861">
        <v>-14.844998</v>
      </c>
      <c r="DU1352" s="861">
        <v>-12.988707</v>
      </c>
      <c r="DV1352" s="861">
        <v>-15.147349</v>
      </c>
      <c r="DW1352" s="861">
        <v>-10.209137</v>
      </c>
      <c r="DX1352" s="861">
        <v>11.382619999999999</v>
      </c>
      <c r="DY1352" s="861">
        <v>7.6600520000000003</v>
      </c>
      <c r="DZ1352" s="861">
        <v>159.96045799999999</v>
      </c>
      <c r="EA1352" s="861">
        <v>150.13106999999999</v>
      </c>
      <c r="EB1352" s="861">
        <v>121.24</v>
      </c>
      <c r="EC1352" s="861">
        <v>1.238</v>
      </c>
      <c r="ED1352" s="861">
        <v>132.6</v>
      </c>
      <c r="EE1352" s="861">
        <v>121.15</v>
      </c>
      <c r="EF1352" s="861">
        <v>5.31</v>
      </c>
      <c r="EG1352" s="861">
        <v>633.79999999999995</v>
      </c>
      <c r="EH1352" s="861">
        <v>121.11</v>
      </c>
      <c r="EI1352" s="861">
        <v>4.891</v>
      </c>
      <c r="EJ1352" s="861">
        <v>582.4</v>
      </c>
      <c r="EK1352" s="861">
        <v>10.117748000000001</v>
      </c>
      <c r="EL1352" s="861">
        <v>11.743055</v>
      </c>
      <c r="EM1352" s="861">
        <v>-19.298093000000001</v>
      </c>
      <c r="EN1352" s="861">
        <v>-26.391382</v>
      </c>
      <c r="EO1352" s="861">
        <v>94.033848000000006</v>
      </c>
      <c r="EP1352" s="861">
        <v>89.700121999999993</v>
      </c>
      <c r="EQ1352" s="861">
        <v>-11.848318000000001</v>
      </c>
      <c r="ER1352" s="861">
        <v>6202.8312130000004</v>
      </c>
      <c r="ES1352" s="861">
        <v>14454.361709999999</v>
      </c>
      <c r="ET1352" s="861">
        <v>13295.828294000001</v>
      </c>
      <c r="EU1352" s="861"/>
      <c r="EV1352" s="861"/>
      <c r="EW1352" s="861"/>
      <c r="EX1352" s="861"/>
      <c r="EY1352" s="861"/>
      <c r="EZ1352" s="861"/>
      <c r="FA1352" s="861"/>
      <c r="FB1352" s="861"/>
      <c r="FC1352" s="861"/>
      <c r="FD1352" s="861"/>
    </row>
    <row r="1353" spans="1:160" x14ac:dyDescent="0.25">
      <c r="A1353" s="837">
        <v>46142</v>
      </c>
      <c r="B1353" s="836">
        <v>0.30965277777777778</v>
      </c>
      <c r="C1353" s="861">
        <v>76620</v>
      </c>
      <c r="D1353" s="861">
        <v>0</v>
      </c>
      <c r="E1353" s="861">
        <v>0</v>
      </c>
      <c r="F1353" s="861">
        <v>75.849200999999994</v>
      </c>
      <c r="G1353" s="861">
        <v>71.690550000000002</v>
      </c>
      <c r="H1353" s="861">
        <v>65.139021999999997</v>
      </c>
      <c r="I1353" s="861">
        <v>73.961078000000001</v>
      </c>
      <c r="J1353" s="861">
        <v>72.177874000000003</v>
      </c>
      <c r="K1353" s="861">
        <v>71.186007000000004</v>
      </c>
      <c r="L1353" s="861">
        <v>73.843877000000006</v>
      </c>
      <c r="M1353" s="861">
        <v>74.675888999999998</v>
      </c>
      <c r="N1353" s="861">
        <v>-10.646087</v>
      </c>
      <c r="O1353" s="861">
        <v>-12.944675999999999</v>
      </c>
      <c r="P1353" s="861">
        <v>-13.844925</v>
      </c>
      <c r="Q1353" s="861">
        <v>-9.6571400000000001</v>
      </c>
      <c r="R1353" s="861">
        <v>-11.044700000000001</v>
      </c>
      <c r="S1353" s="861">
        <v>-12.083015</v>
      </c>
      <c r="T1353" s="861">
        <v>82.052859999999995</v>
      </c>
      <c r="U1353" s="861">
        <v>74.575395</v>
      </c>
      <c r="V1353" s="861">
        <v>93.031059999999997</v>
      </c>
      <c r="W1353" s="861">
        <v>92.079460999999995</v>
      </c>
      <c r="X1353" s="861">
        <v>-9.4670919999999992</v>
      </c>
      <c r="Y1353" s="861">
        <v>-9.8006849999999996</v>
      </c>
      <c r="Z1353" s="861">
        <v>-13.340966</v>
      </c>
      <c r="AA1353" s="861">
        <v>-12.892925</v>
      </c>
      <c r="AB1353" s="861">
        <v>-12.638280999999999</v>
      </c>
      <c r="AC1353" s="861">
        <v>-13.004087999999999</v>
      </c>
      <c r="AD1353" s="861">
        <v>-15.501683999999999</v>
      </c>
      <c r="AE1353" s="861">
        <v>102.40348899999999</v>
      </c>
      <c r="AF1353" s="861">
        <v>96.045355000000001</v>
      </c>
      <c r="AG1353" s="861">
        <v>87.070493999999997</v>
      </c>
      <c r="AH1353" s="861">
        <v>107.23227</v>
      </c>
      <c r="AI1353" s="861">
        <v>89.309712000000005</v>
      </c>
      <c r="AJ1353" s="861">
        <v>71.409051000000005</v>
      </c>
      <c r="AK1353" s="861">
        <v>-9.9039629999999992</v>
      </c>
      <c r="AL1353" s="861">
        <v>-12.708992</v>
      </c>
      <c r="AM1353" s="861">
        <v>-9.1923890000000004</v>
      </c>
      <c r="AN1353" s="861">
        <v>92.114232000000001</v>
      </c>
      <c r="AO1353" s="861">
        <v>91.373062000000004</v>
      </c>
      <c r="AP1353" s="861">
        <v>90.181048000000004</v>
      </c>
      <c r="AQ1353" s="861">
        <v>87.581523000000004</v>
      </c>
      <c r="AR1353" s="861">
        <v>72.581338000000002</v>
      </c>
      <c r="AS1353" s="861">
        <v>62.842965</v>
      </c>
      <c r="AT1353" s="861">
        <v>75.986418</v>
      </c>
      <c r="AU1353" s="861">
        <v>74.974912000000003</v>
      </c>
      <c r="AV1353" s="861">
        <v>74.572254999999998</v>
      </c>
      <c r="AW1353" s="861">
        <v>73.877274</v>
      </c>
      <c r="AX1353" s="861">
        <v>88.879244</v>
      </c>
      <c r="AY1353" s="861">
        <v>86.887212000000005</v>
      </c>
      <c r="AZ1353" s="861">
        <v>-10.622163</v>
      </c>
      <c r="BA1353" s="861">
        <v>-8.3446130000000007</v>
      </c>
      <c r="BB1353" s="861">
        <v>-17.410102999999999</v>
      </c>
      <c r="BC1353" s="861">
        <v>-16.204217</v>
      </c>
      <c r="BD1353" s="861">
        <v>-16.931173000000001</v>
      </c>
      <c r="BE1353" s="861">
        <v>-12.95139</v>
      </c>
      <c r="BF1353" s="861">
        <v>31.320785999999998</v>
      </c>
      <c r="BG1353" s="861">
        <v>139.544759</v>
      </c>
      <c r="BH1353" s="861">
        <v>107.702128</v>
      </c>
      <c r="BI1353" s="861">
        <v>45.892113000000002</v>
      </c>
      <c r="BJ1353" s="861">
        <v>129.577155</v>
      </c>
      <c r="BK1353" s="861">
        <v>85.253623000000005</v>
      </c>
      <c r="BL1353" s="861">
        <v>74.099946000000003</v>
      </c>
      <c r="BM1353" s="861">
        <v>-22.154070999999998</v>
      </c>
      <c r="BN1353" s="861">
        <v>-16.784631000000001</v>
      </c>
      <c r="BO1353" s="861">
        <v>-14.603464000000001</v>
      </c>
      <c r="BP1353" s="861">
        <v>-16.740517000000001</v>
      </c>
      <c r="BQ1353" s="861">
        <v>86.292378999999997</v>
      </c>
      <c r="BR1353" s="861">
        <v>85.148140999999995</v>
      </c>
      <c r="BS1353" s="861">
        <v>84.751896000000002</v>
      </c>
      <c r="BT1353" s="861">
        <v>57.154179999999997</v>
      </c>
      <c r="BU1353" s="861">
        <v>64.350506999999993</v>
      </c>
      <c r="BV1353" s="861">
        <v>60.828988000000003</v>
      </c>
      <c r="BW1353" s="861">
        <v>64.617818999999997</v>
      </c>
      <c r="BX1353" s="861">
        <v>-15.760114</v>
      </c>
      <c r="BY1353" s="861">
        <v>-16.129155000000001</v>
      </c>
      <c r="BZ1353" s="861">
        <v>-17.080199</v>
      </c>
      <c r="CA1353" s="861">
        <v>-17.398728999999999</v>
      </c>
      <c r="CB1353" s="861">
        <v>-12.188609</v>
      </c>
      <c r="CC1353" s="861">
        <v>-9.7699700000000007</v>
      </c>
      <c r="CD1353" s="861">
        <v>-12.599055999999999</v>
      </c>
      <c r="CE1353" s="861">
        <v>-9.6254930000000005</v>
      </c>
      <c r="CF1353" s="861">
        <v>-15.258281</v>
      </c>
      <c r="CG1353" s="861">
        <v>-10.399502999999999</v>
      </c>
      <c r="CH1353" s="861">
        <v>-15.00822</v>
      </c>
      <c r="CI1353" s="861">
        <v>-11.339622</v>
      </c>
      <c r="CJ1353" s="861">
        <v>-12.020509000000001</v>
      </c>
      <c r="CK1353" s="861">
        <v>-8.9944980000000001</v>
      </c>
      <c r="CL1353" s="861">
        <v>-12.251379999999999</v>
      </c>
      <c r="CM1353" s="861">
        <v>-8.4114090000000008</v>
      </c>
      <c r="CN1353" s="861">
        <v>-14.725184</v>
      </c>
      <c r="CO1353" s="861">
        <v>-11.239704</v>
      </c>
      <c r="CP1353" s="861">
        <v>-14.893466</v>
      </c>
      <c r="CQ1353" s="861">
        <v>-11.800864000000001</v>
      </c>
      <c r="CR1353" s="861">
        <v>-11.814983</v>
      </c>
      <c r="CS1353" s="861">
        <v>-9.2776180000000004</v>
      </c>
      <c r="CT1353" s="861">
        <v>-12.368532999999999</v>
      </c>
      <c r="CU1353" s="861">
        <v>-9.1279210000000006</v>
      </c>
      <c r="CV1353" s="861">
        <v>-15.320978</v>
      </c>
      <c r="CW1353" s="861">
        <v>-9.4396559999999994</v>
      </c>
      <c r="CX1353" s="861">
        <v>-14.989964000000001</v>
      </c>
      <c r="CY1353" s="861">
        <v>-9.9769469999999991</v>
      </c>
      <c r="CZ1353" s="861">
        <v>-11.545366</v>
      </c>
      <c r="DA1353" s="861">
        <v>-8.5282590000000003</v>
      </c>
      <c r="DB1353" s="861">
        <v>-12.261547</v>
      </c>
      <c r="DC1353" s="861">
        <v>-8.152393</v>
      </c>
      <c r="DD1353" s="861">
        <v>-15.051175000000001</v>
      </c>
      <c r="DE1353" s="861">
        <v>-10.584683</v>
      </c>
      <c r="DF1353" s="861">
        <v>-15.236189</v>
      </c>
      <c r="DG1353" s="861">
        <v>-10.746779999999999</v>
      </c>
      <c r="DH1353" s="861">
        <v>-11.463247000000001</v>
      </c>
      <c r="DI1353" s="861">
        <v>-9.0350490000000008</v>
      </c>
      <c r="DJ1353" s="861">
        <v>-11.995946</v>
      </c>
      <c r="DK1353" s="861">
        <v>-9.2942319999999992</v>
      </c>
      <c r="DL1353" s="861">
        <v>-15.228816</v>
      </c>
      <c r="DM1353" s="861">
        <v>-12.310242000000001</v>
      </c>
      <c r="DN1353" s="861">
        <v>-15.177514</v>
      </c>
      <c r="DO1353" s="861">
        <v>-11.930046000000001</v>
      </c>
      <c r="DP1353" s="861">
        <v>-12.035500000000001</v>
      </c>
      <c r="DQ1353" s="861">
        <v>-9.7566179999999996</v>
      </c>
      <c r="DR1353" s="861">
        <v>-12.376925999999999</v>
      </c>
      <c r="DS1353" s="861">
        <v>-10.489813</v>
      </c>
      <c r="DT1353" s="861">
        <v>-14.864083000000001</v>
      </c>
      <c r="DU1353" s="861">
        <v>-12.99972</v>
      </c>
      <c r="DV1353" s="861">
        <v>-15.173133</v>
      </c>
      <c r="DW1353" s="861">
        <v>-10.233781</v>
      </c>
      <c r="DX1353" s="861">
        <v>11.382329</v>
      </c>
      <c r="DY1353" s="861">
        <v>7.7315959999999997</v>
      </c>
      <c r="DZ1353" s="861">
        <v>159.898732</v>
      </c>
      <c r="EA1353" s="861">
        <v>150.90697700000001</v>
      </c>
      <c r="EB1353" s="861">
        <v>120.49</v>
      </c>
      <c r="EC1353" s="861">
        <v>3.2570000000000001</v>
      </c>
      <c r="ED1353" s="861">
        <v>386.2</v>
      </c>
      <c r="EE1353" s="861">
        <v>120.35</v>
      </c>
      <c r="EF1353" s="861">
        <v>5.3390000000000004</v>
      </c>
      <c r="EG1353" s="861">
        <v>631.79999999999995</v>
      </c>
      <c r="EH1353" s="861">
        <v>120.48</v>
      </c>
      <c r="EI1353" s="861">
        <v>4.9240000000000004</v>
      </c>
      <c r="EJ1353" s="861">
        <v>583.79999999999995</v>
      </c>
      <c r="EK1353" s="861">
        <v>10.106227000000001</v>
      </c>
      <c r="EL1353" s="861">
        <v>11.643223000000001</v>
      </c>
      <c r="EM1353" s="861">
        <v>-19.298615999999999</v>
      </c>
      <c r="EN1353" s="861">
        <v>-26.246687000000001</v>
      </c>
      <c r="EO1353" s="861">
        <v>94.007198000000002</v>
      </c>
      <c r="EP1353" s="861">
        <v>90.048997999999997</v>
      </c>
      <c r="EQ1353" s="861">
        <v>-11.860696000000001</v>
      </c>
      <c r="ER1353" s="861">
        <v>6205.816041</v>
      </c>
      <c r="ES1353" s="861">
        <v>14464.904277</v>
      </c>
      <c r="ET1353" s="861">
        <v>13305.523909</v>
      </c>
      <c r="EU1353" s="861"/>
      <c r="EV1353" s="861"/>
      <c r="EW1353" s="861"/>
      <c r="EX1353" s="861"/>
      <c r="EY1353" s="861"/>
      <c r="EZ1353" s="861"/>
      <c r="FA1353" s="861"/>
      <c r="FB1353" s="861"/>
      <c r="FC1353" s="861"/>
      <c r="FD1353" s="861"/>
    </row>
    <row r="1354" spans="1:160" x14ac:dyDescent="0.25">
      <c r="A1354" s="837">
        <v>46142</v>
      </c>
      <c r="B1354" s="836">
        <v>0.31034722222222222</v>
      </c>
      <c r="C1354" s="861">
        <v>76680</v>
      </c>
      <c r="D1354" s="861">
        <v>0</v>
      </c>
      <c r="E1354" s="861">
        <v>0</v>
      </c>
      <c r="F1354" s="861">
        <v>75.887026000000006</v>
      </c>
      <c r="G1354" s="861">
        <v>71.712024</v>
      </c>
      <c r="H1354" s="861">
        <v>65.163653999999994</v>
      </c>
      <c r="I1354" s="861">
        <v>73.943535999999995</v>
      </c>
      <c r="J1354" s="861">
        <v>72.196742999999998</v>
      </c>
      <c r="K1354" s="861">
        <v>71.194289999999995</v>
      </c>
      <c r="L1354" s="861">
        <v>73.867982999999995</v>
      </c>
      <c r="M1354" s="861">
        <v>74.687293999999994</v>
      </c>
      <c r="N1354" s="861">
        <v>-10.625026</v>
      </c>
      <c r="O1354" s="861">
        <v>-12.979174</v>
      </c>
      <c r="P1354" s="861">
        <v>-13.886555</v>
      </c>
      <c r="Q1354" s="861">
        <v>-9.6272310000000001</v>
      </c>
      <c r="R1354" s="861">
        <v>-11.190080999999999</v>
      </c>
      <c r="S1354" s="861">
        <v>-11.978134000000001</v>
      </c>
      <c r="T1354" s="861">
        <v>81.999224999999996</v>
      </c>
      <c r="U1354" s="861">
        <v>74.768075999999994</v>
      </c>
      <c r="V1354" s="861">
        <v>93.114553999999998</v>
      </c>
      <c r="W1354" s="861">
        <v>92.179608999999999</v>
      </c>
      <c r="X1354" s="861">
        <v>-9.4995250000000002</v>
      </c>
      <c r="Y1354" s="861">
        <v>-9.8500580000000006</v>
      </c>
      <c r="Z1354" s="861">
        <v>-13.348625</v>
      </c>
      <c r="AA1354" s="861">
        <v>-12.901992999999999</v>
      </c>
      <c r="AB1354" s="861">
        <v>-12.638292</v>
      </c>
      <c r="AC1354" s="861">
        <v>-13.053611999999999</v>
      </c>
      <c r="AD1354" s="861">
        <v>-15.578491</v>
      </c>
      <c r="AE1354" s="861">
        <v>102.35508799999999</v>
      </c>
      <c r="AF1354" s="861">
        <v>96.078653000000003</v>
      </c>
      <c r="AG1354" s="861">
        <v>87.074145000000001</v>
      </c>
      <c r="AH1354" s="861">
        <v>107.381646</v>
      </c>
      <c r="AI1354" s="861">
        <v>89.375726999999998</v>
      </c>
      <c r="AJ1354" s="861">
        <v>71.564673999999997</v>
      </c>
      <c r="AK1354" s="861">
        <v>-9.9185549999999996</v>
      </c>
      <c r="AL1354" s="861">
        <v>-12.773804</v>
      </c>
      <c r="AM1354" s="861">
        <v>-9.2015320000000003</v>
      </c>
      <c r="AN1354" s="861">
        <v>92.233282000000003</v>
      </c>
      <c r="AO1354" s="861">
        <v>91.454684</v>
      </c>
      <c r="AP1354" s="861">
        <v>90.099254000000002</v>
      </c>
      <c r="AQ1354" s="861">
        <v>87.497405000000001</v>
      </c>
      <c r="AR1354" s="861">
        <v>72.576507000000007</v>
      </c>
      <c r="AS1354" s="861">
        <v>62.844506000000003</v>
      </c>
      <c r="AT1354" s="861">
        <v>75.927876999999995</v>
      </c>
      <c r="AU1354" s="861">
        <v>74.920524999999998</v>
      </c>
      <c r="AV1354" s="861">
        <v>74.330591999999996</v>
      </c>
      <c r="AW1354" s="861">
        <v>73.726785000000007</v>
      </c>
      <c r="AX1354" s="861">
        <v>88.822393000000005</v>
      </c>
      <c r="AY1354" s="861">
        <v>86.797732999999994</v>
      </c>
      <c r="AZ1354" s="861">
        <v>-10.689098</v>
      </c>
      <c r="BA1354" s="861">
        <v>-8.3949239999999996</v>
      </c>
      <c r="BB1354" s="861">
        <v>-17.389565000000001</v>
      </c>
      <c r="BC1354" s="861">
        <v>-16.214998000000001</v>
      </c>
      <c r="BD1354" s="861">
        <v>-16.940543000000002</v>
      </c>
      <c r="BE1354" s="861">
        <v>-13.041815</v>
      </c>
      <c r="BF1354" s="861">
        <v>31.418911000000001</v>
      </c>
      <c r="BG1354" s="861">
        <v>139.84530899999999</v>
      </c>
      <c r="BH1354" s="861">
        <v>107.909048</v>
      </c>
      <c r="BI1354" s="861">
        <v>45.865217999999999</v>
      </c>
      <c r="BJ1354" s="861">
        <v>129.992861</v>
      </c>
      <c r="BK1354" s="861">
        <v>85.212370000000007</v>
      </c>
      <c r="BL1354" s="861">
        <v>74.209528000000006</v>
      </c>
      <c r="BM1354" s="861">
        <v>-22.169778999999998</v>
      </c>
      <c r="BN1354" s="861">
        <v>-16.738800000000001</v>
      </c>
      <c r="BO1354" s="861">
        <v>-14.687796000000001</v>
      </c>
      <c r="BP1354" s="861">
        <v>-16.670974000000001</v>
      </c>
      <c r="BQ1354" s="861">
        <v>86.366423999999995</v>
      </c>
      <c r="BR1354" s="861">
        <v>85.284465999999995</v>
      </c>
      <c r="BS1354" s="861">
        <v>84.799335999999997</v>
      </c>
      <c r="BT1354" s="861">
        <v>57.389992999999997</v>
      </c>
      <c r="BU1354" s="861">
        <v>64.320841000000001</v>
      </c>
      <c r="BV1354" s="861">
        <v>60.79533</v>
      </c>
      <c r="BW1354" s="861">
        <v>64.662996000000007</v>
      </c>
      <c r="BX1354" s="861">
        <v>-15.989348</v>
      </c>
      <c r="BY1354" s="861">
        <v>-16.171302000000001</v>
      </c>
      <c r="BZ1354" s="861">
        <v>-17.258451000000001</v>
      </c>
      <c r="CA1354" s="861">
        <v>-17.565671999999999</v>
      </c>
      <c r="CB1354" s="861">
        <v>-12.209583</v>
      </c>
      <c r="CC1354" s="861">
        <v>-9.7804990000000007</v>
      </c>
      <c r="CD1354" s="861">
        <v>-12.591253999999999</v>
      </c>
      <c r="CE1354" s="861">
        <v>-9.62148</v>
      </c>
      <c r="CF1354" s="861">
        <v>-15.251244</v>
      </c>
      <c r="CG1354" s="861">
        <v>-10.370448</v>
      </c>
      <c r="CH1354" s="861">
        <v>-14.980566</v>
      </c>
      <c r="CI1354" s="861">
        <v>-11.322944</v>
      </c>
      <c r="CJ1354" s="861">
        <v>-12.045244</v>
      </c>
      <c r="CK1354" s="861">
        <v>-9.0120430000000002</v>
      </c>
      <c r="CL1354" s="861">
        <v>-12.24264</v>
      </c>
      <c r="CM1354" s="861">
        <v>-8.4041270000000008</v>
      </c>
      <c r="CN1354" s="861">
        <v>-14.708224</v>
      </c>
      <c r="CO1354" s="861">
        <v>-11.222365999999999</v>
      </c>
      <c r="CP1354" s="861">
        <v>-14.869450000000001</v>
      </c>
      <c r="CQ1354" s="861">
        <v>-11.794848999999999</v>
      </c>
      <c r="CR1354" s="861">
        <v>-11.825441</v>
      </c>
      <c r="CS1354" s="861">
        <v>-9.2922530000000005</v>
      </c>
      <c r="CT1354" s="861">
        <v>-12.342998</v>
      </c>
      <c r="CU1354" s="861">
        <v>-9.1043920000000007</v>
      </c>
      <c r="CV1354" s="861">
        <v>-15.303842</v>
      </c>
      <c r="CW1354" s="861">
        <v>-9.4156449999999996</v>
      </c>
      <c r="CX1354" s="861">
        <v>-14.962993000000001</v>
      </c>
      <c r="CY1354" s="861">
        <v>-9.9853860000000001</v>
      </c>
      <c r="CZ1354" s="861">
        <v>-11.556647999999999</v>
      </c>
      <c r="DA1354" s="861">
        <v>-8.5516190000000005</v>
      </c>
      <c r="DB1354" s="861">
        <v>-12.243126999999999</v>
      </c>
      <c r="DC1354" s="861">
        <v>-8.1167789999999993</v>
      </c>
      <c r="DD1354" s="861">
        <v>-15.037655000000001</v>
      </c>
      <c r="DE1354" s="861">
        <v>-10.581122000000001</v>
      </c>
      <c r="DF1354" s="861">
        <v>-15.235704</v>
      </c>
      <c r="DG1354" s="861">
        <v>-10.737371</v>
      </c>
      <c r="DH1354" s="861">
        <v>-11.459943000000001</v>
      </c>
      <c r="DI1354" s="861">
        <v>-9.0412970000000001</v>
      </c>
      <c r="DJ1354" s="861">
        <v>-11.989042</v>
      </c>
      <c r="DK1354" s="861">
        <v>-9.2732939999999999</v>
      </c>
      <c r="DL1354" s="861">
        <v>-15.208425</v>
      </c>
      <c r="DM1354" s="861">
        <v>-12.294656</v>
      </c>
      <c r="DN1354" s="861">
        <v>-15.164254</v>
      </c>
      <c r="DO1354" s="861">
        <v>-11.931445999999999</v>
      </c>
      <c r="DP1354" s="861">
        <v>-12.035017</v>
      </c>
      <c r="DQ1354" s="861">
        <v>-9.7736640000000001</v>
      </c>
      <c r="DR1354" s="861">
        <v>-12.342696999999999</v>
      </c>
      <c r="DS1354" s="861">
        <v>-10.47635</v>
      </c>
      <c r="DT1354" s="861">
        <v>-14.847015000000001</v>
      </c>
      <c r="DU1354" s="861">
        <v>-12.999205</v>
      </c>
      <c r="DV1354" s="861">
        <v>-15.182192000000001</v>
      </c>
      <c r="DW1354" s="861">
        <v>-10.261549</v>
      </c>
      <c r="DX1354" s="861">
        <v>11.390737</v>
      </c>
      <c r="DY1354" s="861">
        <v>7.6776949999999999</v>
      </c>
      <c r="DZ1354" s="861">
        <v>160.394488</v>
      </c>
      <c r="EA1354" s="861">
        <v>150.586096</v>
      </c>
      <c r="EB1354" s="861">
        <v>120.6</v>
      </c>
      <c r="EC1354" s="861">
        <v>3.258</v>
      </c>
      <c r="ED1354" s="861">
        <v>387.1</v>
      </c>
      <c r="EE1354" s="861">
        <v>120.67</v>
      </c>
      <c r="EF1354" s="861">
        <v>5.3179999999999996</v>
      </c>
      <c r="EG1354" s="861">
        <v>631.4</v>
      </c>
      <c r="EH1354" s="861">
        <v>120.61</v>
      </c>
      <c r="EI1354" s="861">
        <v>4.9020000000000001</v>
      </c>
      <c r="EJ1354" s="861">
        <v>583.5</v>
      </c>
      <c r="EK1354" s="861">
        <v>10.08198</v>
      </c>
      <c r="EL1354" s="861">
        <v>11.667870000000001</v>
      </c>
      <c r="EM1354" s="861">
        <v>-19.283512000000002</v>
      </c>
      <c r="EN1354" s="861">
        <v>-26.355665999999999</v>
      </c>
      <c r="EO1354" s="861">
        <v>94.221045000000004</v>
      </c>
      <c r="EP1354" s="861">
        <v>89.904864000000003</v>
      </c>
      <c r="EQ1354" s="861">
        <v>-11.854165999999999</v>
      </c>
      <c r="ER1354" s="861">
        <v>6212.2633409999999</v>
      </c>
      <c r="ES1354" s="861">
        <v>14475.438377</v>
      </c>
      <c r="ET1354" s="861">
        <v>13315.222266999999</v>
      </c>
      <c r="EU1354" s="861"/>
      <c r="EV1354" s="861"/>
      <c r="EW1354" s="861"/>
      <c r="EX1354" s="861"/>
      <c r="EY1354" s="861"/>
      <c r="EZ1354" s="861"/>
      <c r="FA1354" s="861"/>
      <c r="FB1354" s="861"/>
      <c r="FC1354" s="861"/>
      <c r="FD1354" s="861"/>
    </row>
    <row r="1355" spans="1:160" x14ac:dyDescent="0.25">
      <c r="A1355" s="837">
        <v>46142</v>
      </c>
      <c r="B1355" s="836">
        <v>0.31104166666666666</v>
      </c>
      <c r="C1355" s="861">
        <v>76740</v>
      </c>
      <c r="D1355" s="861">
        <v>0</v>
      </c>
      <c r="E1355" s="861">
        <v>0</v>
      </c>
      <c r="F1355" s="861">
        <v>75.883482999999998</v>
      </c>
      <c r="G1355" s="861">
        <v>71.744506000000001</v>
      </c>
      <c r="H1355" s="861">
        <v>65.176304999999999</v>
      </c>
      <c r="I1355" s="861">
        <v>73.987520000000004</v>
      </c>
      <c r="J1355" s="861">
        <v>72.298872000000003</v>
      </c>
      <c r="K1355" s="861">
        <v>71.220596</v>
      </c>
      <c r="L1355" s="861">
        <v>73.847093000000001</v>
      </c>
      <c r="M1355" s="861">
        <v>74.715862999999999</v>
      </c>
      <c r="N1355" s="861">
        <v>-10.637081</v>
      </c>
      <c r="O1355" s="861">
        <v>-12.991274000000001</v>
      </c>
      <c r="P1355" s="861">
        <v>-13.859953000000001</v>
      </c>
      <c r="Q1355" s="861">
        <v>-9.6938899999999997</v>
      </c>
      <c r="R1355" s="861">
        <v>-11.070719</v>
      </c>
      <c r="S1355" s="861">
        <v>-11.985250000000001</v>
      </c>
      <c r="T1355" s="861">
        <v>81.980490000000003</v>
      </c>
      <c r="U1355" s="861">
        <v>74.496474000000006</v>
      </c>
      <c r="V1355" s="861">
        <v>93.056365999999997</v>
      </c>
      <c r="W1355" s="861">
        <v>92.115561999999997</v>
      </c>
      <c r="X1355" s="861">
        <v>-9.5026489999999999</v>
      </c>
      <c r="Y1355" s="861">
        <v>-9.8975019999999994</v>
      </c>
      <c r="Z1355" s="861">
        <v>-13.34113</v>
      </c>
      <c r="AA1355" s="861">
        <v>-12.90912</v>
      </c>
      <c r="AB1355" s="861">
        <v>-12.658422</v>
      </c>
      <c r="AC1355" s="861">
        <v>-13.029427999999999</v>
      </c>
      <c r="AD1355" s="861">
        <v>-15.550383999999999</v>
      </c>
      <c r="AE1355" s="861">
        <v>102.349097</v>
      </c>
      <c r="AF1355" s="861">
        <v>96.068084999999996</v>
      </c>
      <c r="AG1355" s="861">
        <v>87.101371</v>
      </c>
      <c r="AH1355" s="861">
        <v>107.33320999999999</v>
      </c>
      <c r="AI1355" s="861">
        <v>89.349564000000001</v>
      </c>
      <c r="AJ1355" s="861">
        <v>71.487491000000006</v>
      </c>
      <c r="AK1355" s="861">
        <v>-9.8988370000000003</v>
      </c>
      <c r="AL1355" s="861">
        <v>-12.766059</v>
      </c>
      <c r="AM1355" s="861">
        <v>-9.2430459999999997</v>
      </c>
      <c r="AN1355" s="861">
        <v>92.237188000000003</v>
      </c>
      <c r="AO1355" s="861">
        <v>91.396462999999997</v>
      </c>
      <c r="AP1355" s="861">
        <v>90.224816000000004</v>
      </c>
      <c r="AQ1355" s="861">
        <v>87.628752000000006</v>
      </c>
      <c r="AR1355" s="861">
        <v>72.536265</v>
      </c>
      <c r="AS1355" s="861">
        <v>62.877076000000002</v>
      </c>
      <c r="AT1355" s="861">
        <v>76.034744000000003</v>
      </c>
      <c r="AU1355" s="861">
        <v>75.060886999999994</v>
      </c>
      <c r="AV1355" s="861">
        <v>74.602912000000003</v>
      </c>
      <c r="AW1355" s="861">
        <v>73.869162000000003</v>
      </c>
      <c r="AX1355" s="861">
        <v>88.865868000000006</v>
      </c>
      <c r="AY1355" s="861">
        <v>86.917548999999994</v>
      </c>
      <c r="AZ1355" s="861">
        <v>-10.685331</v>
      </c>
      <c r="BA1355" s="861">
        <v>-8.3644890000000007</v>
      </c>
      <c r="BB1355" s="861">
        <v>-17.414594000000001</v>
      </c>
      <c r="BC1355" s="861">
        <v>-16.202064</v>
      </c>
      <c r="BD1355" s="861">
        <v>-16.974094999999998</v>
      </c>
      <c r="BE1355" s="861">
        <v>-13.009472000000001</v>
      </c>
      <c r="BF1355" s="861">
        <v>31.207975999999999</v>
      </c>
      <c r="BG1355" s="861">
        <v>139.75824399999999</v>
      </c>
      <c r="BH1355" s="861">
        <v>107.891153</v>
      </c>
      <c r="BI1355" s="861">
        <v>45.837226999999999</v>
      </c>
      <c r="BJ1355" s="861">
        <v>129.66804999999999</v>
      </c>
      <c r="BK1355" s="861">
        <v>85.302334999999999</v>
      </c>
      <c r="BL1355" s="861">
        <v>74.265986999999996</v>
      </c>
      <c r="BM1355" s="861">
        <v>-22.152774999999998</v>
      </c>
      <c r="BN1355" s="861">
        <v>-16.796251000000002</v>
      </c>
      <c r="BO1355" s="861">
        <v>-14.742224</v>
      </c>
      <c r="BP1355" s="861">
        <v>-16.716560999999999</v>
      </c>
      <c r="BQ1355" s="861">
        <v>86.391803999999993</v>
      </c>
      <c r="BR1355" s="861">
        <v>85.520340000000004</v>
      </c>
      <c r="BS1355" s="861">
        <v>84.877514000000005</v>
      </c>
      <c r="BT1355" s="861">
        <v>57.292158999999998</v>
      </c>
      <c r="BU1355" s="861">
        <v>64.411364000000006</v>
      </c>
      <c r="BV1355" s="861">
        <v>60.814498999999998</v>
      </c>
      <c r="BW1355" s="861">
        <v>64.668392999999995</v>
      </c>
      <c r="BX1355" s="861">
        <v>-15.816469</v>
      </c>
      <c r="BY1355" s="861">
        <v>-16.144314000000001</v>
      </c>
      <c r="BZ1355" s="861">
        <v>-17.266795999999999</v>
      </c>
      <c r="CA1355" s="861">
        <v>-17.579720999999999</v>
      </c>
      <c r="CB1355" s="861">
        <v>-12.199495000000001</v>
      </c>
      <c r="CC1355" s="861">
        <v>-9.763306</v>
      </c>
      <c r="CD1355" s="861">
        <v>-12.597545999999999</v>
      </c>
      <c r="CE1355" s="861">
        <v>-9.614141</v>
      </c>
      <c r="CF1355" s="861">
        <v>-15.265234</v>
      </c>
      <c r="CG1355" s="861">
        <v>-10.390435999999999</v>
      </c>
      <c r="CH1355" s="861">
        <v>-14.985569999999999</v>
      </c>
      <c r="CI1355" s="861">
        <v>-11.307698</v>
      </c>
      <c r="CJ1355" s="861">
        <v>-12.018681000000001</v>
      </c>
      <c r="CK1355" s="861">
        <v>-8.9826879999999996</v>
      </c>
      <c r="CL1355" s="861">
        <v>-12.242806</v>
      </c>
      <c r="CM1355" s="861">
        <v>-8.4108450000000001</v>
      </c>
      <c r="CN1355" s="861">
        <v>-14.711327000000001</v>
      </c>
      <c r="CO1355" s="861">
        <v>-11.224513</v>
      </c>
      <c r="CP1355" s="861">
        <v>-14.855351000000001</v>
      </c>
      <c r="CQ1355" s="861">
        <v>-11.776581999999999</v>
      </c>
      <c r="CR1355" s="861">
        <v>-11.808586</v>
      </c>
      <c r="CS1355" s="861">
        <v>-9.2393710000000002</v>
      </c>
      <c r="CT1355" s="861">
        <v>-12.335608000000001</v>
      </c>
      <c r="CU1355" s="861">
        <v>-9.1200019999999995</v>
      </c>
      <c r="CV1355" s="861">
        <v>-15.303043000000001</v>
      </c>
      <c r="CW1355" s="861">
        <v>-9.4171980000000008</v>
      </c>
      <c r="CX1355" s="861">
        <v>-14.954497</v>
      </c>
      <c r="CY1355" s="861">
        <v>-9.9755479999999999</v>
      </c>
      <c r="CZ1355" s="861">
        <v>-11.553843000000001</v>
      </c>
      <c r="DA1355" s="861">
        <v>-8.5650289999999991</v>
      </c>
      <c r="DB1355" s="861">
        <v>-12.265563999999999</v>
      </c>
      <c r="DC1355" s="861">
        <v>-8.147494</v>
      </c>
      <c r="DD1355" s="861">
        <v>-15.041422000000001</v>
      </c>
      <c r="DE1355" s="861">
        <v>-10.572649</v>
      </c>
      <c r="DF1355" s="861">
        <v>-15.221586</v>
      </c>
      <c r="DG1355" s="861">
        <v>-10.755303</v>
      </c>
      <c r="DH1355" s="861">
        <v>-11.445909</v>
      </c>
      <c r="DI1355" s="861">
        <v>-9.0505189999999995</v>
      </c>
      <c r="DJ1355" s="861">
        <v>-11.974297</v>
      </c>
      <c r="DK1355" s="861">
        <v>-9.2928320000000006</v>
      </c>
      <c r="DL1355" s="861">
        <v>-15.194875</v>
      </c>
      <c r="DM1355" s="861">
        <v>-12.313196</v>
      </c>
      <c r="DN1355" s="861">
        <v>-15.179945999999999</v>
      </c>
      <c r="DO1355" s="861">
        <v>-11.949883</v>
      </c>
      <c r="DP1355" s="861">
        <v>-12.043099</v>
      </c>
      <c r="DQ1355" s="861">
        <v>-9.7725749999999998</v>
      </c>
      <c r="DR1355" s="861">
        <v>-12.36233</v>
      </c>
      <c r="DS1355" s="861">
        <v>-10.496865</v>
      </c>
      <c r="DT1355" s="861">
        <v>-14.831581</v>
      </c>
      <c r="DU1355" s="861">
        <v>-12.989003</v>
      </c>
      <c r="DV1355" s="861">
        <v>-15.16628</v>
      </c>
      <c r="DW1355" s="861">
        <v>-10.237780000000001</v>
      </c>
      <c r="DX1355" s="861">
        <v>11.366144</v>
      </c>
      <c r="DY1355" s="861">
        <v>7.6614610000000001</v>
      </c>
      <c r="DZ1355" s="861">
        <v>159.95647299999999</v>
      </c>
      <c r="EA1355" s="861">
        <v>150.85526300000001</v>
      </c>
      <c r="EB1355" s="861">
        <v>121.09</v>
      </c>
      <c r="EC1355" s="861">
        <v>1.2370000000000001</v>
      </c>
      <c r="ED1355" s="861">
        <v>132.6</v>
      </c>
      <c r="EE1355" s="861">
        <v>121.08</v>
      </c>
      <c r="EF1355" s="861">
        <v>5.3170000000000002</v>
      </c>
      <c r="EG1355" s="861">
        <v>632.4</v>
      </c>
      <c r="EH1355" s="861">
        <v>121.31</v>
      </c>
      <c r="EI1355" s="861">
        <v>4.8899999999999997</v>
      </c>
      <c r="EJ1355" s="861">
        <v>580</v>
      </c>
      <c r="EK1355" s="861">
        <v>10.084656000000001</v>
      </c>
      <c r="EL1355" s="861">
        <v>11.646305</v>
      </c>
      <c r="EM1355" s="861">
        <v>-19.327701999999999</v>
      </c>
      <c r="EN1355" s="861">
        <v>-26.388528999999998</v>
      </c>
      <c r="EO1355" s="861">
        <v>94.032127000000003</v>
      </c>
      <c r="EP1355" s="861">
        <v>90.025783000000004</v>
      </c>
      <c r="EQ1355" s="861">
        <v>-11.852582</v>
      </c>
      <c r="ER1355" s="861">
        <v>6216.3798079999997</v>
      </c>
      <c r="ES1355" s="861">
        <v>14485.983533000001</v>
      </c>
      <c r="ET1355" s="861">
        <v>13324.922270999999</v>
      </c>
      <c r="EU1355" s="861"/>
      <c r="EV1355" s="861"/>
      <c r="EW1355" s="861"/>
      <c r="EX1355" s="861"/>
      <c r="EY1355" s="861"/>
      <c r="EZ1355" s="861"/>
      <c r="FA1355" s="861"/>
      <c r="FB1355" s="861"/>
      <c r="FC1355" s="861"/>
      <c r="FD1355" s="861"/>
    </row>
    <row r="1356" spans="1:160" x14ac:dyDescent="0.25">
      <c r="A1356" s="837">
        <v>46142</v>
      </c>
      <c r="B1356" s="836">
        <v>0.3117361111111111</v>
      </c>
      <c r="C1356" s="861">
        <v>76800</v>
      </c>
      <c r="D1356" s="861">
        <v>0</v>
      </c>
      <c r="E1356" s="861">
        <v>0</v>
      </c>
      <c r="F1356" s="861">
        <v>75.899175</v>
      </c>
      <c r="G1356" s="861">
        <v>71.765362999999994</v>
      </c>
      <c r="H1356" s="861">
        <v>65.083219</v>
      </c>
      <c r="I1356" s="861">
        <v>73.965423000000001</v>
      </c>
      <c r="J1356" s="861">
        <v>72.369529999999997</v>
      </c>
      <c r="K1356" s="861">
        <v>71.199700000000007</v>
      </c>
      <c r="L1356" s="861">
        <v>73.890393000000003</v>
      </c>
      <c r="M1356" s="861">
        <v>74.721091000000001</v>
      </c>
      <c r="N1356" s="861">
        <v>-10.661763000000001</v>
      </c>
      <c r="O1356" s="861">
        <v>-13.033968</v>
      </c>
      <c r="P1356" s="861">
        <v>-13.933871999999999</v>
      </c>
      <c r="Q1356" s="861">
        <v>-9.6618290000000009</v>
      </c>
      <c r="R1356" s="861">
        <v>-11.155177</v>
      </c>
      <c r="S1356" s="861">
        <v>-12.060414</v>
      </c>
      <c r="T1356" s="861">
        <v>81.972775999999996</v>
      </c>
      <c r="U1356" s="861">
        <v>74.692811000000006</v>
      </c>
      <c r="V1356" s="861">
        <v>93.010637000000003</v>
      </c>
      <c r="W1356" s="861">
        <v>92.115337999999994</v>
      </c>
      <c r="X1356" s="861">
        <v>-9.5089980000000001</v>
      </c>
      <c r="Y1356" s="861">
        <v>-9.8935840000000006</v>
      </c>
      <c r="Z1356" s="861">
        <v>-13.38673</v>
      </c>
      <c r="AA1356" s="861">
        <v>-12.939128999999999</v>
      </c>
      <c r="AB1356" s="861">
        <v>-12.658144999999999</v>
      </c>
      <c r="AC1356" s="861">
        <v>-13.045655</v>
      </c>
      <c r="AD1356" s="861">
        <v>-15.627655000000001</v>
      </c>
      <c r="AE1356" s="861">
        <v>102.283512</v>
      </c>
      <c r="AF1356" s="861">
        <v>96.110465000000005</v>
      </c>
      <c r="AG1356" s="861">
        <v>87.074213999999998</v>
      </c>
      <c r="AH1356" s="861">
        <v>107.425235</v>
      </c>
      <c r="AI1356" s="861">
        <v>89.287267999999997</v>
      </c>
      <c r="AJ1356" s="861">
        <v>71.492178999999993</v>
      </c>
      <c r="AK1356" s="861">
        <v>-9.9311900000000009</v>
      </c>
      <c r="AL1356" s="861">
        <v>-12.827086</v>
      </c>
      <c r="AM1356" s="861">
        <v>-9.2381069999999994</v>
      </c>
      <c r="AN1356" s="861">
        <v>92.130573999999996</v>
      </c>
      <c r="AO1356" s="861">
        <v>91.375688999999994</v>
      </c>
      <c r="AP1356" s="861">
        <v>90.136362000000005</v>
      </c>
      <c r="AQ1356" s="861">
        <v>87.547111999999998</v>
      </c>
      <c r="AR1356" s="861">
        <v>72.668587000000002</v>
      </c>
      <c r="AS1356" s="861">
        <v>62.876809999999999</v>
      </c>
      <c r="AT1356" s="861">
        <v>76.006373999999994</v>
      </c>
      <c r="AU1356" s="861">
        <v>75.031217999999996</v>
      </c>
      <c r="AV1356" s="861">
        <v>74.981797</v>
      </c>
      <c r="AW1356" s="861">
        <v>73.726185000000001</v>
      </c>
      <c r="AX1356" s="861">
        <v>88.889973999999995</v>
      </c>
      <c r="AY1356" s="861">
        <v>86.821725000000001</v>
      </c>
      <c r="AZ1356" s="861">
        <v>-10.580099000000001</v>
      </c>
      <c r="BA1356" s="861">
        <v>-8.6847440000000002</v>
      </c>
      <c r="BB1356" s="861">
        <v>-17.446999000000002</v>
      </c>
      <c r="BC1356" s="861">
        <v>-16.284175000000001</v>
      </c>
      <c r="BD1356" s="861">
        <v>-17.006478000000001</v>
      </c>
      <c r="BE1356" s="861">
        <v>-13.127371</v>
      </c>
      <c r="BF1356" s="861">
        <v>31.414269999999998</v>
      </c>
      <c r="BG1356" s="861">
        <v>139.838461</v>
      </c>
      <c r="BH1356" s="861">
        <v>107.989205</v>
      </c>
      <c r="BI1356" s="861">
        <v>45.744914999999999</v>
      </c>
      <c r="BJ1356" s="861">
        <v>130.02452500000001</v>
      </c>
      <c r="BK1356" s="861">
        <v>85.229776999999999</v>
      </c>
      <c r="BL1356" s="861">
        <v>74.168813</v>
      </c>
      <c r="BM1356" s="861">
        <v>-22.216329999999999</v>
      </c>
      <c r="BN1356" s="861">
        <v>-16.799990999999999</v>
      </c>
      <c r="BO1356" s="861">
        <v>-14.826812</v>
      </c>
      <c r="BP1356" s="861">
        <v>-16.75967</v>
      </c>
      <c r="BQ1356" s="861">
        <v>86.366425000000007</v>
      </c>
      <c r="BR1356" s="861">
        <v>85.759074999999996</v>
      </c>
      <c r="BS1356" s="861">
        <v>84.939403999999996</v>
      </c>
      <c r="BT1356" s="861">
        <v>57.355668999999999</v>
      </c>
      <c r="BU1356" s="861">
        <v>64.455313000000004</v>
      </c>
      <c r="BV1356" s="861">
        <v>60.859496999999998</v>
      </c>
      <c r="BW1356" s="861">
        <v>64.720025000000007</v>
      </c>
      <c r="BX1356" s="861">
        <v>-16.046676000000001</v>
      </c>
      <c r="BY1356" s="861">
        <v>-16.198788</v>
      </c>
      <c r="BZ1356" s="861">
        <v>-17.357548999999999</v>
      </c>
      <c r="CA1356" s="861">
        <v>-17.629667999999999</v>
      </c>
      <c r="CB1356" s="861">
        <v>-12.218406</v>
      </c>
      <c r="CC1356" s="861">
        <v>-9.7482790000000001</v>
      </c>
      <c r="CD1356" s="861">
        <v>-12.607426999999999</v>
      </c>
      <c r="CE1356" s="861">
        <v>-9.5644120000000008</v>
      </c>
      <c r="CF1356" s="861">
        <v>-15.285066</v>
      </c>
      <c r="CG1356" s="861">
        <v>-10.363626</v>
      </c>
      <c r="CH1356" s="861">
        <v>-15.015917</v>
      </c>
      <c r="CI1356" s="861">
        <v>-11.298835</v>
      </c>
      <c r="CJ1356" s="861">
        <v>-12.064423</v>
      </c>
      <c r="CK1356" s="861">
        <v>-8.9667429999999992</v>
      </c>
      <c r="CL1356" s="861">
        <v>-12.257391999999999</v>
      </c>
      <c r="CM1356" s="861">
        <v>-8.3808710000000008</v>
      </c>
      <c r="CN1356" s="861">
        <v>-14.726413000000001</v>
      </c>
      <c r="CO1356" s="861">
        <v>-11.207541000000001</v>
      </c>
      <c r="CP1356" s="861">
        <v>-14.911782000000001</v>
      </c>
      <c r="CQ1356" s="861">
        <v>-11.774380000000001</v>
      </c>
      <c r="CR1356" s="861">
        <v>-11.844506000000001</v>
      </c>
      <c r="CS1356" s="861">
        <v>-9.243271</v>
      </c>
      <c r="CT1356" s="861">
        <v>-12.32221</v>
      </c>
      <c r="CU1356" s="861">
        <v>-9.1015180000000004</v>
      </c>
      <c r="CV1356" s="861">
        <v>-15.315137999999999</v>
      </c>
      <c r="CW1356" s="861">
        <v>-9.4263670000000008</v>
      </c>
      <c r="CX1356" s="861">
        <v>-14.931343</v>
      </c>
      <c r="CY1356" s="861">
        <v>-9.9788549999999994</v>
      </c>
      <c r="CZ1356" s="861">
        <v>-11.510114</v>
      </c>
      <c r="DA1356" s="861">
        <v>-8.5091909999999995</v>
      </c>
      <c r="DB1356" s="861">
        <v>-12.227295</v>
      </c>
      <c r="DC1356" s="861">
        <v>-8.1001150000000006</v>
      </c>
      <c r="DD1356" s="861">
        <v>-14.99517</v>
      </c>
      <c r="DE1356" s="861">
        <v>-10.568997</v>
      </c>
      <c r="DF1356" s="861">
        <v>-15.212626</v>
      </c>
      <c r="DG1356" s="861">
        <v>-10.727142000000001</v>
      </c>
      <c r="DH1356" s="861">
        <v>-11.399374</v>
      </c>
      <c r="DI1356" s="861">
        <v>-9.0138420000000004</v>
      </c>
      <c r="DJ1356" s="861">
        <v>-11.955809</v>
      </c>
      <c r="DK1356" s="861">
        <v>-9.2781719999999996</v>
      </c>
      <c r="DL1356" s="861">
        <v>-15.159878000000001</v>
      </c>
      <c r="DM1356" s="861">
        <v>-12.297199000000001</v>
      </c>
      <c r="DN1356" s="861">
        <v>-15.127931</v>
      </c>
      <c r="DO1356" s="861">
        <v>-11.911784000000001</v>
      </c>
      <c r="DP1356" s="861">
        <v>-12.010173</v>
      </c>
      <c r="DQ1356" s="861">
        <v>-9.7485219999999995</v>
      </c>
      <c r="DR1356" s="861">
        <v>-12.321692000000001</v>
      </c>
      <c r="DS1356" s="861">
        <v>-10.475133</v>
      </c>
      <c r="DT1356" s="861">
        <v>-14.806535</v>
      </c>
      <c r="DU1356" s="861">
        <v>-12.972988000000001</v>
      </c>
      <c r="DV1356" s="861">
        <v>-15.144701</v>
      </c>
      <c r="DW1356" s="861">
        <v>-10.247353</v>
      </c>
      <c r="DX1356" s="861">
        <v>11.293725</v>
      </c>
      <c r="DY1356" s="861">
        <v>7.6579620000000004</v>
      </c>
      <c r="DZ1356" s="861">
        <v>160.057762</v>
      </c>
      <c r="EA1356" s="861">
        <v>150.961996</v>
      </c>
      <c r="EB1356" s="861">
        <v>120.52</v>
      </c>
      <c r="EC1356" s="861">
        <v>3.2559999999999998</v>
      </c>
      <c r="ED1356" s="861">
        <v>386</v>
      </c>
      <c r="EE1356" s="861">
        <v>120.5</v>
      </c>
      <c r="EF1356" s="861">
        <v>5.3029999999999999</v>
      </c>
      <c r="EG1356" s="861">
        <v>630.4</v>
      </c>
      <c r="EH1356" s="861">
        <v>120.57</v>
      </c>
      <c r="EI1356" s="861">
        <v>4.9050000000000002</v>
      </c>
      <c r="EJ1356" s="861">
        <v>579.5</v>
      </c>
      <c r="EK1356" s="861">
        <v>10.219908999999999</v>
      </c>
      <c r="EL1356" s="861">
        <v>11.568803000000001</v>
      </c>
      <c r="EM1356" s="861">
        <v>-19.458016000000001</v>
      </c>
      <c r="EN1356" s="861">
        <v>-26.395614999999999</v>
      </c>
      <c r="EO1356" s="861">
        <v>94.075845000000001</v>
      </c>
      <c r="EP1356" s="861">
        <v>90.073690999999997</v>
      </c>
      <c r="EQ1356" s="861">
        <v>-11.839093</v>
      </c>
      <c r="ER1356" s="861">
        <v>6219.3640800000003</v>
      </c>
      <c r="ES1356" s="861">
        <v>14496.525838</v>
      </c>
      <c r="ET1356" s="861">
        <v>13334.619430999999</v>
      </c>
      <c r="EU1356" s="861"/>
      <c r="EV1356" s="861"/>
      <c r="EW1356" s="861"/>
      <c r="EX1356" s="861"/>
      <c r="EY1356" s="861"/>
      <c r="EZ1356" s="861"/>
      <c r="FA1356" s="861"/>
      <c r="FB1356" s="861"/>
      <c r="FC1356" s="861"/>
      <c r="FD1356" s="861"/>
    </row>
    <row r="1357" spans="1:160" x14ac:dyDescent="0.25">
      <c r="A1357" s="837">
        <v>46142</v>
      </c>
      <c r="B1357" s="836">
        <v>0.31243055555555554</v>
      </c>
      <c r="C1357" s="861">
        <v>76860</v>
      </c>
      <c r="D1357" s="861">
        <v>0</v>
      </c>
      <c r="E1357" s="861">
        <v>0</v>
      </c>
      <c r="F1357" s="861">
        <v>75.977665999999999</v>
      </c>
      <c r="G1357" s="861">
        <v>71.771732999999998</v>
      </c>
      <c r="H1357" s="861">
        <v>65.173832000000004</v>
      </c>
      <c r="I1357" s="861">
        <v>73.996684000000002</v>
      </c>
      <c r="J1357" s="861">
        <v>72.422458000000006</v>
      </c>
      <c r="K1357" s="861">
        <v>71.218334999999996</v>
      </c>
      <c r="L1357" s="861">
        <v>73.874968999999993</v>
      </c>
      <c r="M1357" s="861">
        <v>74.714556000000002</v>
      </c>
      <c r="N1357" s="861">
        <v>-10.680153000000001</v>
      </c>
      <c r="O1357" s="861">
        <v>-13.022247</v>
      </c>
      <c r="P1357" s="861">
        <v>-13.949524</v>
      </c>
      <c r="Q1357" s="861">
        <v>-9.6168569999999995</v>
      </c>
      <c r="R1357" s="861">
        <v>-11.197547999999999</v>
      </c>
      <c r="S1357" s="861">
        <v>-12.138161</v>
      </c>
      <c r="T1357" s="861">
        <v>82.099091000000001</v>
      </c>
      <c r="U1357" s="861">
        <v>74.107161000000005</v>
      </c>
      <c r="V1357" s="861">
        <v>93.074698999999995</v>
      </c>
      <c r="W1357" s="861">
        <v>92.163315999999995</v>
      </c>
      <c r="X1357" s="861">
        <v>-9.5400170000000006</v>
      </c>
      <c r="Y1357" s="861">
        <v>-9.8683010000000007</v>
      </c>
      <c r="Z1357" s="861">
        <v>-13.392447000000001</v>
      </c>
      <c r="AA1357" s="861">
        <v>-12.924096</v>
      </c>
      <c r="AB1357" s="861">
        <v>-12.689484</v>
      </c>
      <c r="AC1357" s="861">
        <v>-12.977043999999999</v>
      </c>
      <c r="AD1357" s="861">
        <v>-15.620545</v>
      </c>
      <c r="AE1357" s="861">
        <v>102.270008</v>
      </c>
      <c r="AF1357" s="861">
        <v>96.145925000000005</v>
      </c>
      <c r="AG1357" s="861">
        <v>87.067555999999996</v>
      </c>
      <c r="AH1357" s="861">
        <v>107.40270099999999</v>
      </c>
      <c r="AI1357" s="861">
        <v>89.373947999999999</v>
      </c>
      <c r="AJ1357" s="861">
        <v>71.454701999999997</v>
      </c>
      <c r="AK1357" s="861">
        <v>-9.8750490000000006</v>
      </c>
      <c r="AL1357" s="861">
        <v>-12.807126</v>
      </c>
      <c r="AM1357" s="861">
        <v>-9.2116980000000002</v>
      </c>
      <c r="AN1357" s="861">
        <v>92.243347999999997</v>
      </c>
      <c r="AO1357" s="861">
        <v>91.464556000000002</v>
      </c>
      <c r="AP1357" s="861">
        <v>90.146912</v>
      </c>
      <c r="AQ1357" s="861">
        <v>87.574760999999995</v>
      </c>
      <c r="AR1357" s="861">
        <v>72.63655</v>
      </c>
      <c r="AS1357" s="861">
        <v>62.883822000000002</v>
      </c>
      <c r="AT1357" s="861">
        <v>76.020864000000003</v>
      </c>
      <c r="AU1357" s="861">
        <v>75.069377000000003</v>
      </c>
      <c r="AV1357" s="861">
        <v>74.970115000000007</v>
      </c>
      <c r="AW1357" s="861">
        <v>73.776634000000001</v>
      </c>
      <c r="AX1357" s="861">
        <v>88.922500999999997</v>
      </c>
      <c r="AY1357" s="861">
        <v>86.965562000000006</v>
      </c>
      <c r="AZ1357" s="861">
        <v>-10.824832000000001</v>
      </c>
      <c r="BA1357" s="861">
        <v>-8.4707070000000009</v>
      </c>
      <c r="BB1357" s="861">
        <v>-17.455857999999999</v>
      </c>
      <c r="BC1357" s="861">
        <v>-16.216708000000001</v>
      </c>
      <c r="BD1357" s="861">
        <v>-17.026244999999999</v>
      </c>
      <c r="BE1357" s="861">
        <v>-13.166396000000001</v>
      </c>
      <c r="BF1357" s="861">
        <v>31.257992999999999</v>
      </c>
      <c r="BG1357" s="861">
        <v>139.98836399999999</v>
      </c>
      <c r="BH1357" s="861">
        <v>108.214596</v>
      </c>
      <c r="BI1357" s="861">
        <v>45.751083000000001</v>
      </c>
      <c r="BJ1357" s="861">
        <v>130.14125799999999</v>
      </c>
      <c r="BK1357" s="861">
        <v>85.321128000000002</v>
      </c>
      <c r="BL1357" s="861">
        <v>74.206385999999995</v>
      </c>
      <c r="BM1357" s="861">
        <v>-22.199649000000001</v>
      </c>
      <c r="BN1357" s="861">
        <v>-16.779112999999999</v>
      </c>
      <c r="BO1357" s="861">
        <v>-14.668405</v>
      </c>
      <c r="BP1357" s="861">
        <v>-16.734524</v>
      </c>
      <c r="BQ1357" s="861">
        <v>86.451048</v>
      </c>
      <c r="BR1357" s="861">
        <v>85.883909000000003</v>
      </c>
      <c r="BS1357" s="861">
        <v>84.938683999999995</v>
      </c>
      <c r="BT1357" s="861">
        <v>57.347160000000002</v>
      </c>
      <c r="BU1357" s="861">
        <v>64.428993000000006</v>
      </c>
      <c r="BV1357" s="861">
        <v>60.849817000000002</v>
      </c>
      <c r="BW1357" s="861">
        <v>64.663781999999998</v>
      </c>
      <c r="BX1357" s="861">
        <v>-16.006592999999999</v>
      </c>
      <c r="BY1357" s="861">
        <v>-16.199452999999998</v>
      </c>
      <c r="BZ1357" s="861">
        <v>-17.337071000000002</v>
      </c>
      <c r="CA1357" s="861">
        <v>-17.666656</v>
      </c>
      <c r="CB1357" s="861">
        <v>-12.199977000000001</v>
      </c>
      <c r="CC1357" s="861">
        <v>-9.7894819999999996</v>
      </c>
      <c r="CD1357" s="861">
        <v>-12.582369999999999</v>
      </c>
      <c r="CE1357" s="861">
        <v>-9.6407799999999995</v>
      </c>
      <c r="CF1357" s="861">
        <v>-15.251495999999999</v>
      </c>
      <c r="CG1357" s="861">
        <v>-10.401222000000001</v>
      </c>
      <c r="CH1357" s="861">
        <v>-14.958619000000001</v>
      </c>
      <c r="CI1357" s="861">
        <v>-11.29407</v>
      </c>
      <c r="CJ1357" s="861">
        <v>-12.056357</v>
      </c>
      <c r="CK1357" s="861">
        <v>-9.0083629999999992</v>
      </c>
      <c r="CL1357" s="861">
        <v>-12.249302999999999</v>
      </c>
      <c r="CM1357" s="861">
        <v>-8.4041960000000007</v>
      </c>
      <c r="CN1357" s="861">
        <v>-14.694292000000001</v>
      </c>
      <c r="CO1357" s="861">
        <v>-11.22967</v>
      </c>
      <c r="CP1357" s="861">
        <v>-14.852639</v>
      </c>
      <c r="CQ1357" s="861">
        <v>-11.769178</v>
      </c>
      <c r="CR1357" s="861">
        <v>-11.839774</v>
      </c>
      <c r="CS1357" s="861">
        <v>-9.2807460000000006</v>
      </c>
      <c r="CT1357" s="861">
        <v>-12.358537</v>
      </c>
      <c r="CU1357" s="861">
        <v>-9.1146960000000004</v>
      </c>
      <c r="CV1357" s="861">
        <v>-15.286326000000001</v>
      </c>
      <c r="CW1357" s="861">
        <v>-9.437208</v>
      </c>
      <c r="CX1357" s="861">
        <v>-14.939352</v>
      </c>
      <c r="CY1357" s="861">
        <v>-9.9619300000000006</v>
      </c>
      <c r="CZ1357" s="861">
        <v>-11.513375999999999</v>
      </c>
      <c r="DA1357" s="861">
        <v>-8.5501880000000003</v>
      </c>
      <c r="DB1357" s="861">
        <v>-12.223792</v>
      </c>
      <c r="DC1357" s="861">
        <v>-8.1190929999999994</v>
      </c>
      <c r="DD1357" s="861">
        <v>-15.013344999999999</v>
      </c>
      <c r="DE1357" s="861">
        <v>-10.570135000000001</v>
      </c>
      <c r="DF1357" s="861">
        <v>-15.182588000000001</v>
      </c>
      <c r="DG1357" s="861">
        <v>-10.742891</v>
      </c>
      <c r="DH1357" s="861">
        <v>-11.410436000000001</v>
      </c>
      <c r="DI1357" s="861">
        <v>-9.0238340000000008</v>
      </c>
      <c r="DJ1357" s="861">
        <v>-11.951254</v>
      </c>
      <c r="DK1357" s="861">
        <v>-9.271293</v>
      </c>
      <c r="DL1357" s="861">
        <v>-15.15483</v>
      </c>
      <c r="DM1357" s="861">
        <v>-12.294999000000001</v>
      </c>
      <c r="DN1357" s="861">
        <v>-15.126284</v>
      </c>
      <c r="DO1357" s="861">
        <v>-11.914853000000001</v>
      </c>
      <c r="DP1357" s="861">
        <v>-12.014182999999999</v>
      </c>
      <c r="DQ1357" s="861">
        <v>-9.7754150000000006</v>
      </c>
      <c r="DR1357" s="861">
        <v>-12.329852000000001</v>
      </c>
      <c r="DS1357" s="861">
        <v>-10.492193</v>
      </c>
      <c r="DT1357" s="861">
        <v>-14.798652000000001</v>
      </c>
      <c r="DU1357" s="861">
        <v>-12.997662999999999</v>
      </c>
      <c r="DV1357" s="861">
        <v>-15.141779</v>
      </c>
      <c r="DW1357" s="861">
        <v>-10.253374000000001</v>
      </c>
      <c r="DX1357" s="861">
        <v>11.383834999999999</v>
      </c>
      <c r="DY1357" s="861">
        <v>7.6807080000000001</v>
      </c>
      <c r="DZ1357" s="861">
        <v>160.124641</v>
      </c>
      <c r="EA1357" s="861">
        <v>151.07329799999999</v>
      </c>
      <c r="EB1357" s="861">
        <v>120.58</v>
      </c>
      <c r="EC1357" s="861">
        <v>3.2559999999999998</v>
      </c>
      <c r="ED1357" s="861">
        <v>386.2</v>
      </c>
      <c r="EE1357" s="861">
        <v>120.68</v>
      </c>
      <c r="EF1357" s="861">
        <v>5.3079999999999998</v>
      </c>
      <c r="EG1357" s="861">
        <v>631.20000000000005</v>
      </c>
      <c r="EH1357" s="861">
        <v>120.52</v>
      </c>
      <c r="EI1357" s="861">
        <v>4.9109999999999996</v>
      </c>
      <c r="EJ1357" s="861">
        <v>579.70000000000005</v>
      </c>
      <c r="EK1357" s="861">
        <v>10.084212000000001</v>
      </c>
      <c r="EL1357" s="861">
        <v>11.681164000000001</v>
      </c>
      <c r="EM1357" s="861">
        <v>-19.295909999999999</v>
      </c>
      <c r="EN1357" s="861">
        <v>-26.349568999999999</v>
      </c>
      <c r="EO1357" s="861">
        <v>94.104699999999994</v>
      </c>
      <c r="EP1357" s="861">
        <v>90.123626000000002</v>
      </c>
      <c r="EQ1357" s="861">
        <v>-11.843059999999999</v>
      </c>
      <c r="ER1357" s="861">
        <v>6225.8043399999997</v>
      </c>
      <c r="ES1357" s="861">
        <v>14507.060103</v>
      </c>
      <c r="ET1357" s="861">
        <v>13344.303572000001</v>
      </c>
      <c r="EU1357" s="861"/>
      <c r="EV1357" s="861"/>
      <c r="EW1357" s="861"/>
      <c r="EX1357" s="861"/>
      <c r="EY1357" s="861"/>
      <c r="EZ1357" s="861"/>
      <c r="FA1357" s="861"/>
      <c r="FB1357" s="861"/>
      <c r="FC1357" s="861"/>
      <c r="FD1357" s="861"/>
    </row>
    <row r="1358" spans="1:160" x14ac:dyDescent="0.25">
      <c r="A1358" s="837">
        <v>46142</v>
      </c>
      <c r="B1358" s="836">
        <v>0.31312499999999999</v>
      </c>
      <c r="C1358" s="861">
        <v>76920</v>
      </c>
      <c r="D1358" s="861">
        <v>0</v>
      </c>
      <c r="E1358" s="861">
        <v>0</v>
      </c>
      <c r="F1358" s="861">
        <v>76.054058999999995</v>
      </c>
      <c r="G1358" s="861">
        <v>71.786602999999999</v>
      </c>
      <c r="H1358" s="861">
        <v>65.228560000000002</v>
      </c>
      <c r="I1358" s="861">
        <v>74.012584000000004</v>
      </c>
      <c r="J1358" s="861">
        <v>72.418897000000001</v>
      </c>
      <c r="K1358" s="861">
        <v>71.220709999999997</v>
      </c>
      <c r="L1358" s="861">
        <v>73.897386999999995</v>
      </c>
      <c r="M1358" s="861">
        <v>74.719628</v>
      </c>
      <c r="N1358" s="861">
        <v>-10.662468000000001</v>
      </c>
      <c r="O1358" s="861">
        <v>-13.063440999999999</v>
      </c>
      <c r="P1358" s="861">
        <v>-13.960081000000001</v>
      </c>
      <c r="Q1358" s="861">
        <v>-9.7375620000000005</v>
      </c>
      <c r="R1358" s="861">
        <v>-11.314323</v>
      </c>
      <c r="S1358" s="861">
        <v>-12.254638999999999</v>
      </c>
      <c r="T1358" s="861">
        <v>82.047921000000002</v>
      </c>
      <c r="U1358" s="861">
        <v>74.319342000000006</v>
      </c>
      <c r="V1358" s="861">
        <v>93.110954000000007</v>
      </c>
      <c r="W1358" s="861">
        <v>92.18553</v>
      </c>
      <c r="X1358" s="861">
        <v>-9.5453419999999998</v>
      </c>
      <c r="Y1358" s="861">
        <v>-9.9374339999999997</v>
      </c>
      <c r="Z1358" s="861">
        <v>-13.354858999999999</v>
      </c>
      <c r="AA1358" s="861">
        <v>-12.889837</v>
      </c>
      <c r="AB1358" s="861">
        <v>-12.6264</v>
      </c>
      <c r="AC1358" s="861">
        <v>-12.991728999999999</v>
      </c>
      <c r="AD1358" s="861">
        <v>-15.552284</v>
      </c>
      <c r="AE1358" s="861">
        <v>102.193106</v>
      </c>
      <c r="AF1358" s="861">
        <v>96.144760000000005</v>
      </c>
      <c r="AG1358" s="861">
        <v>87.011812000000006</v>
      </c>
      <c r="AH1358" s="861">
        <v>107.278223</v>
      </c>
      <c r="AI1358" s="861">
        <v>89.419330000000002</v>
      </c>
      <c r="AJ1358" s="861">
        <v>71.520124999999993</v>
      </c>
      <c r="AK1358" s="861">
        <v>-9.8983950000000007</v>
      </c>
      <c r="AL1358" s="861">
        <v>-12.805292</v>
      </c>
      <c r="AM1358" s="861">
        <v>-9.1592549999999999</v>
      </c>
      <c r="AN1358" s="861">
        <v>92.261521999999999</v>
      </c>
      <c r="AO1358" s="861">
        <v>91.485715999999996</v>
      </c>
      <c r="AP1358" s="861">
        <v>90.125354000000002</v>
      </c>
      <c r="AQ1358" s="861">
        <v>87.609335999999999</v>
      </c>
      <c r="AR1358" s="861">
        <v>72.666788999999994</v>
      </c>
      <c r="AS1358" s="861">
        <v>62.909272000000001</v>
      </c>
      <c r="AT1358" s="861">
        <v>76.037079000000006</v>
      </c>
      <c r="AU1358" s="861">
        <v>75.126999999999995</v>
      </c>
      <c r="AV1358" s="861">
        <v>74.652158</v>
      </c>
      <c r="AW1358" s="861">
        <v>73.762296000000006</v>
      </c>
      <c r="AX1358" s="861">
        <v>88.760430999999997</v>
      </c>
      <c r="AY1358" s="861">
        <v>86.766462000000004</v>
      </c>
      <c r="AZ1358" s="861">
        <v>-10.816978000000001</v>
      </c>
      <c r="BA1358" s="861">
        <v>-8.4806729999999995</v>
      </c>
      <c r="BB1358" s="861">
        <v>-17.468475000000002</v>
      </c>
      <c r="BC1358" s="861">
        <v>-16.264847</v>
      </c>
      <c r="BD1358" s="861">
        <v>-17.053564000000001</v>
      </c>
      <c r="BE1358" s="861">
        <v>-13.167289</v>
      </c>
      <c r="BF1358" s="861">
        <v>31.417995999999999</v>
      </c>
      <c r="BG1358" s="861">
        <v>139.97464600000001</v>
      </c>
      <c r="BH1358" s="861">
        <v>108.152249</v>
      </c>
      <c r="BI1358" s="861">
        <v>45.691887999999999</v>
      </c>
      <c r="BJ1358" s="861">
        <v>130.11516700000001</v>
      </c>
      <c r="BK1358" s="861">
        <v>85.241956000000002</v>
      </c>
      <c r="BL1358" s="861">
        <v>74.117727000000002</v>
      </c>
      <c r="BM1358" s="861">
        <v>-22.210024000000001</v>
      </c>
      <c r="BN1358" s="861">
        <v>-16.847066999999999</v>
      </c>
      <c r="BO1358" s="861">
        <v>-14.808479</v>
      </c>
      <c r="BP1358" s="861">
        <v>-16.801524000000001</v>
      </c>
      <c r="BQ1358" s="861">
        <v>86.385503</v>
      </c>
      <c r="BR1358" s="861">
        <v>86.163632000000007</v>
      </c>
      <c r="BS1358" s="861">
        <v>84.948187000000004</v>
      </c>
      <c r="BT1358" s="861">
        <v>57.327643999999999</v>
      </c>
      <c r="BU1358" s="861">
        <v>64.474601000000007</v>
      </c>
      <c r="BV1358" s="861">
        <v>60.808419000000001</v>
      </c>
      <c r="BW1358" s="861">
        <v>64.664051000000001</v>
      </c>
      <c r="BX1358" s="861">
        <v>-15.89274</v>
      </c>
      <c r="BY1358" s="861">
        <v>-16.121576999999998</v>
      </c>
      <c r="BZ1358" s="861">
        <v>-17.307845</v>
      </c>
      <c r="CA1358" s="861">
        <v>-17.723398</v>
      </c>
      <c r="CB1358" s="861">
        <v>-12.174754999999999</v>
      </c>
      <c r="CC1358" s="861">
        <v>-9.7822250000000004</v>
      </c>
      <c r="CD1358" s="861">
        <v>-12.599114</v>
      </c>
      <c r="CE1358" s="861">
        <v>-9.6311800000000005</v>
      </c>
      <c r="CF1358" s="861">
        <v>-15.257391999999999</v>
      </c>
      <c r="CG1358" s="861">
        <v>-10.392046000000001</v>
      </c>
      <c r="CH1358" s="861">
        <v>-14.978222000000001</v>
      </c>
      <c r="CI1358" s="861">
        <v>-11.321085</v>
      </c>
      <c r="CJ1358" s="861">
        <v>-12.048562</v>
      </c>
      <c r="CK1358" s="861">
        <v>-9.0118930000000006</v>
      </c>
      <c r="CL1358" s="861">
        <v>-12.250025000000001</v>
      </c>
      <c r="CM1358" s="861">
        <v>-8.4142759999999992</v>
      </c>
      <c r="CN1358" s="861">
        <v>-14.711057</v>
      </c>
      <c r="CO1358" s="861">
        <v>-11.232237</v>
      </c>
      <c r="CP1358" s="861">
        <v>-14.865674</v>
      </c>
      <c r="CQ1358" s="861">
        <v>-11.773678</v>
      </c>
      <c r="CR1358" s="861">
        <v>-11.806152000000001</v>
      </c>
      <c r="CS1358" s="861">
        <v>-9.2800729999999998</v>
      </c>
      <c r="CT1358" s="861">
        <v>-12.352717</v>
      </c>
      <c r="CU1358" s="861">
        <v>-9.1304630000000007</v>
      </c>
      <c r="CV1358" s="861">
        <v>-15.286158</v>
      </c>
      <c r="CW1358" s="861">
        <v>-9.4356349999999996</v>
      </c>
      <c r="CX1358" s="861">
        <v>-14.977164999999999</v>
      </c>
      <c r="CY1358" s="861">
        <v>-9.9445399999999999</v>
      </c>
      <c r="CZ1358" s="861">
        <v>-11.544397999999999</v>
      </c>
      <c r="DA1358" s="861">
        <v>-8.5250009999999996</v>
      </c>
      <c r="DB1358" s="861">
        <v>-12.244612</v>
      </c>
      <c r="DC1358" s="861">
        <v>-8.1070250000000001</v>
      </c>
      <c r="DD1358" s="861">
        <v>-15.028589</v>
      </c>
      <c r="DE1358" s="861">
        <v>-10.549573000000001</v>
      </c>
      <c r="DF1358" s="861">
        <v>-15.194736000000001</v>
      </c>
      <c r="DG1358" s="861">
        <v>-10.717836</v>
      </c>
      <c r="DH1358" s="861">
        <v>-11.446971</v>
      </c>
      <c r="DI1358" s="861">
        <v>-9.0384759999999993</v>
      </c>
      <c r="DJ1358" s="861">
        <v>-11.959844</v>
      </c>
      <c r="DK1358" s="861">
        <v>-9.2775029999999994</v>
      </c>
      <c r="DL1358" s="861">
        <v>-15.19089</v>
      </c>
      <c r="DM1358" s="861">
        <v>-12.276729</v>
      </c>
      <c r="DN1358" s="861">
        <v>-15.150732</v>
      </c>
      <c r="DO1358" s="861">
        <v>-11.887867999999999</v>
      </c>
      <c r="DP1358" s="861">
        <v>-12.027683</v>
      </c>
      <c r="DQ1358" s="861">
        <v>-9.7539510000000007</v>
      </c>
      <c r="DR1358" s="861">
        <v>-12.350224000000001</v>
      </c>
      <c r="DS1358" s="861">
        <v>-10.481507000000001</v>
      </c>
      <c r="DT1358" s="861">
        <v>-14.811992</v>
      </c>
      <c r="DU1358" s="861">
        <v>-12.978429999999999</v>
      </c>
      <c r="DV1358" s="861">
        <v>-15.152006999999999</v>
      </c>
      <c r="DW1358" s="861">
        <v>-10.242395999999999</v>
      </c>
      <c r="DX1358" s="861">
        <v>11.370324</v>
      </c>
      <c r="DY1358" s="861">
        <v>7.6621899999999998</v>
      </c>
      <c r="DZ1358" s="861">
        <v>160.06592800000001</v>
      </c>
      <c r="EA1358" s="861">
        <v>150.838932</v>
      </c>
      <c r="EB1358" s="861">
        <v>121.07</v>
      </c>
      <c r="EC1358" s="861">
        <v>1.236</v>
      </c>
      <c r="ED1358" s="861">
        <v>132.6</v>
      </c>
      <c r="EE1358" s="861">
        <v>121.12</v>
      </c>
      <c r="EF1358" s="861">
        <v>5.2889999999999997</v>
      </c>
      <c r="EG1358" s="861">
        <v>633.9</v>
      </c>
      <c r="EH1358" s="861">
        <v>121.17</v>
      </c>
      <c r="EI1358" s="861">
        <v>4.8689999999999998</v>
      </c>
      <c r="EJ1358" s="861">
        <v>583.5</v>
      </c>
      <c r="EK1358" s="861">
        <v>10.160933999999999</v>
      </c>
      <c r="EL1358" s="861">
        <v>11.578574</v>
      </c>
      <c r="EM1358" s="861">
        <v>-19.320188999999999</v>
      </c>
      <c r="EN1358" s="861">
        <v>-26.387053000000002</v>
      </c>
      <c r="EO1358" s="861">
        <v>94.079368000000002</v>
      </c>
      <c r="EP1358" s="861">
        <v>90.018450999999999</v>
      </c>
      <c r="EQ1358" s="861">
        <v>-11.845734999999999</v>
      </c>
      <c r="ER1358" s="861">
        <v>6229.9182920000003</v>
      </c>
      <c r="ES1358" s="861">
        <v>14517.605396999999</v>
      </c>
      <c r="ET1358" s="861">
        <v>13353.993963999999</v>
      </c>
      <c r="EU1358" s="861"/>
      <c r="EV1358" s="861"/>
      <c r="EW1358" s="861"/>
      <c r="EX1358" s="861"/>
      <c r="EY1358" s="861"/>
      <c r="EZ1358" s="861"/>
      <c r="FA1358" s="861"/>
      <c r="FB1358" s="861"/>
      <c r="FC1358" s="861"/>
      <c r="FD1358" s="861"/>
    </row>
    <row r="1359" spans="1:160" x14ac:dyDescent="0.25">
      <c r="A1359" s="837">
        <v>46142</v>
      </c>
      <c r="B1359" s="836">
        <v>0.31381944444444443</v>
      </c>
      <c r="C1359" s="861">
        <v>76980</v>
      </c>
      <c r="D1359" s="861">
        <v>0</v>
      </c>
      <c r="E1359" s="861">
        <v>0</v>
      </c>
      <c r="F1359" s="861">
        <v>75.995935000000003</v>
      </c>
      <c r="G1359" s="861">
        <v>71.824011999999996</v>
      </c>
      <c r="H1359" s="861">
        <v>65.122676999999996</v>
      </c>
      <c r="I1359" s="861">
        <v>74.025065999999995</v>
      </c>
      <c r="J1359" s="861">
        <v>72.430132999999998</v>
      </c>
      <c r="K1359" s="861">
        <v>71.240870999999999</v>
      </c>
      <c r="L1359" s="861">
        <v>73.891115999999997</v>
      </c>
      <c r="M1359" s="861">
        <v>74.752657999999997</v>
      </c>
      <c r="N1359" s="861">
        <v>-10.692875000000001</v>
      </c>
      <c r="O1359" s="861">
        <v>-13.116600999999999</v>
      </c>
      <c r="P1359" s="861">
        <v>-13.978840999999999</v>
      </c>
      <c r="Q1359" s="861">
        <v>-9.6957939999999994</v>
      </c>
      <c r="R1359" s="861">
        <v>-11.240004000000001</v>
      </c>
      <c r="S1359" s="861">
        <v>-12.26451</v>
      </c>
      <c r="T1359" s="861">
        <v>81.910698999999994</v>
      </c>
      <c r="U1359" s="861">
        <v>74.868087000000003</v>
      </c>
      <c r="V1359" s="861">
        <v>93.058532999999997</v>
      </c>
      <c r="W1359" s="861">
        <v>92.111932999999993</v>
      </c>
      <c r="X1359" s="861">
        <v>-9.5494330000000005</v>
      </c>
      <c r="Y1359" s="861">
        <v>-9.9134840000000004</v>
      </c>
      <c r="Z1359" s="861">
        <v>-13.384092000000001</v>
      </c>
      <c r="AA1359" s="861">
        <v>-12.934134999999999</v>
      </c>
      <c r="AB1359" s="861">
        <v>-12.683668000000001</v>
      </c>
      <c r="AC1359" s="861">
        <v>-13.057046</v>
      </c>
      <c r="AD1359" s="861">
        <v>-15.621332000000001</v>
      </c>
      <c r="AE1359" s="861">
        <v>102.17925200000001</v>
      </c>
      <c r="AF1359" s="861">
        <v>96.116382999999999</v>
      </c>
      <c r="AG1359" s="861">
        <v>86.947730000000007</v>
      </c>
      <c r="AH1359" s="861">
        <v>107.36148</v>
      </c>
      <c r="AI1359" s="861">
        <v>89.482260999999994</v>
      </c>
      <c r="AJ1359" s="861">
        <v>71.524153999999996</v>
      </c>
      <c r="AK1359" s="861">
        <v>-9.904261</v>
      </c>
      <c r="AL1359" s="861">
        <v>-12.858081</v>
      </c>
      <c r="AM1359" s="861">
        <v>-9.1836190000000002</v>
      </c>
      <c r="AN1359" s="861">
        <v>92.160078999999996</v>
      </c>
      <c r="AO1359" s="861">
        <v>91.437280000000001</v>
      </c>
      <c r="AP1359" s="861">
        <v>90.191815000000005</v>
      </c>
      <c r="AQ1359" s="861">
        <v>87.620627999999996</v>
      </c>
      <c r="AR1359" s="861">
        <v>72.818713000000002</v>
      </c>
      <c r="AS1359" s="861">
        <v>62.949427</v>
      </c>
      <c r="AT1359" s="861">
        <v>76.112243000000007</v>
      </c>
      <c r="AU1359" s="861">
        <v>75.096663000000007</v>
      </c>
      <c r="AV1359" s="861">
        <v>74.774766999999997</v>
      </c>
      <c r="AW1359" s="861">
        <v>73.922235999999998</v>
      </c>
      <c r="AX1359" s="861">
        <v>88.864407</v>
      </c>
      <c r="AY1359" s="861">
        <v>86.939831999999996</v>
      </c>
      <c r="AZ1359" s="861">
        <v>-10.766196000000001</v>
      </c>
      <c r="BA1359" s="861">
        <v>-8.6847980000000007</v>
      </c>
      <c r="BB1359" s="861">
        <v>-17.495463000000001</v>
      </c>
      <c r="BC1359" s="861">
        <v>-16.324490999999998</v>
      </c>
      <c r="BD1359" s="861">
        <v>-17.072942000000001</v>
      </c>
      <c r="BE1359" s="861">
        <v>-13.195527999999999</v>
      </c>
      <c r="BF1359" s="861">
        <v>31.387311</v>
      </c>
      <c r="BG1359" s="861">
        <v>140.140987</v>
      </c>
      <c r="BH1359" s="861">
        <v>108.201087</v>
      </c>
      <c r="BI1359" s="861">
        <v>45.704172</v>
      </c>
      <c r="BJ1359" s="861">
        <v>129.82218499999999</v>
      </c>
      <c r="BK1359" s="861">
        <v>85.362382999999994</v>
      </c>
      <c r="BL1359" s="861">
        <v>74.175036000000006</v>
      </c>
      <c r="BM1359" s="861">
        <v>-22.221729</v>
      </c>
      <c r="BN1359" s="861">
        <v>-16.823941999999999</v>
      </c>
      <c r="BO1359" s="861">
        <v>-14.915009</v>
      </c>
      <c r="BP1359" s="861">
        <v>-16.800222999999999</v>
      </c>
      <c r="BQ1359" s="861">
        <v>86.480433000000005</v>
      </c>
      <c r="BR1359" s="861">
        <v>86.562179999999998</v>
      </c>
      <c r="BS1359" s="861">
        <v>85.065955000000002</v>
      </c>
      <c r="BT1359" s="861">
        <v>57.277631</v>
      </c>
      <c r="BU1359" s="861">
        <v>64.469131000000004</v>
      </c>
      <c r="BV1359" s="861">
        <v>60.817101000000001</v>
      </c>
      <c r="BW1359" s="861">
        <v>64.637202000000002</v>
      </c>
      <c r="BX1359" s="861">
        <v>-15.998526999999999</v>
      </c>
      <c r="BY1359" s="861">
        <v>-16.193280000000001</v>
      </c>
      <c r="BZ1359" s="861">
        <v>-17.449632999999999</v>
      </c>
      <c r="CA1359" s="861">
        <v>-17.676185</v>
      </c>
      <c r="CB1359" s="861">
        <v>-12.164213999999999</v>
      </c>
      <c r="CC1359" s="861">
        <v>-9.7870860000000004</v>
      </c>
      <c r="CD1359" s="861">
        <v>-12.584676</v>
      </c>
      <c r="CE1359" s="861">
        <v>-9.6200919999999996</v>
      </c>
      <c r="CF1359" s="861">
        <v>-15.256473</v>
      </c>
      <c r="CG1359" s="861">
        <v>-10.389725</v>
      </c>
      <c r="CH1359" s="861">
        <v>-14.968581</v>
      </c>
      <c r="CI1359" s="861">
        <v>-11.329369</v>
      </c>
      <c r="CJ1359" s="861">
        <v>-12.032844000000001</v>
      </c>
      <c r="CK1359" s="861">
        <v>-9.0003480000000007</v>
      </c>
      <c r="CL1359" s="861">
        <v>-12.224292</v>
      </c>
      <c r="CM1359" s="861">
        <v>-8.3919750000000004</v>
      </c>
      <c r="CN1359" s="861">
        <v>-14.723376999999999</v>
      </c>
      <c r="CO1359" s="861">
        <v>-11.253425</v>
      </c>
      <c r="CP1359" s="861">
        <v>-14.856975</v>
      </c>
      <c r="CQ1359" s="861">
        <v>-11.796552999999999</v>
      </c>
      <c r="CR1359" s="861">
        <v>-11.797965</v>
      </c>
      <c r="CS1359" s="861">
        <v>-9.2634810000000005</v>
      </c>
      <c r="CT1359" s="861">
        <v>-12.307183999999999</v>
      </c>
      <c r="CU1359" s="861">
        <v>-9.129683</v>
      </c>
      <c r="CV1359" s="861">
        <v>-15.293415</v>
      </c>
      <c r="CW1359" s="861">
        <v>-9.4540780000000009</v>
      </c>
      <c r="CX1359" s="861">
        <v>-14.940616</v>
      </c>
      <c r="CY1359" s="861">
        <v>-9.9725699999999993</v>
      </c>
      <c r="CZ1359" s="861">
        <v>-11.518397</v>
      </c>
      <c r="DA1359" s="861">
        <v>-8.5431030000000003</v>
      </c>
      <c r="DB1359" s="861">
        <v>-12.221845999999999</v>
      </c>
      <c r="DC1359" s="861">
        <v>-8.1106090000000002</v>
      </c>
      <c r="DD1359" s="861">
        <v>-15.007182999999999</v>
      </c>
      <c r="DE1359" s="861">
        <v>-10.560727999999999</v>
      </c>
      <c r="DF1359" s="861">
        <v>-15.187137</v>
      </c>
      <c r="DG1359" s="861">
        <v>-10.725325</v>
      </c>
      <c r="DH1359" s="861">
        <v>-11.437535</v>
      </c>
      <c r="DI1359" s="861">
        <v>-9.0257989999999992</v>
      </c>
      <c r="DJ1359" s="861">
        <v>-11.971118000000001</v>
      </c>
      <c r="DK1359" s="861">
        <v>-9.2966979999999992</v>
      </c>
      <c r="DL1359" s="861">
        <v>-15.154961999999999</v>
      </c>
      <c r="DM1359" s="861">
        <v>-12.298899</v>
      </c>
      <c r="DN1359" s="861">
        <v>-15.122788999999999</v>
      </c>
      <c r="DO1359" s="861">
        <v>-11.911375</v>
      </c>
      <c r="DP1359" s="861">
        <v>-11.998464999999999</v>
      </c>
      <c r="DQ1359" s="861">
        <v>-9.7619009999999999</v>
      </c>
      <c r="DR1359" s="861">
        <v>-12.329001999999999</v>
      </c>
      <c r="DS1359" s="861">
        <v>-10.498860000000001</v>
      </c>
      <c r="DT1359" s="861">
        <v>-14.800203</v>
      </c>
      <c r="DU1359" s="861">
        <v>-12.99921</v>
      </c>
      <c r="DV1359" s="861">
        <v>-15.129770000000001</v>
      </c>
      <c r="DW1359" s="861">
        <v>-10.245214000000001</v>
      </c>
      <c r="DX1359" s="861">
        <v>11.367602</v>
      </c>
      <c r="DY1359" s="861">
        <v>7.6301610000000002</v>
      </c>
      <c r="DZ1359" s="861">
        <v>160.23944299999999</v>
      </c>
      <c r="EA1359" s="861">
        <v>150.72587999999999</v>
      </c>
      <c r="EB1359" s="861">
        <v>120.54</v>
      </c>
      <c r="EC1359" s="861">
        <v>3.258</v>
      </c>
      <c r="ED1359" s="861">
        <v>387.6</v>
      </c>
      <c r="EE1359" s="861">
        <v>120.79</v>
      </c>
      <c r="EF1359" s="861">
        <v>5.3079999999999998</v>
      </c>
      <c r="EG1359" s="861">
        <v>632.70000000000005</v>
      </c>
      <c r="EH1359" s="861">
        <v>120.68</v>
      </c>
      <c r="EI1359" s="861">
        <v>4.9160000000000004</v>
      </c>
      <c r="EJ1359" s="861">
        <v>579.20000000000005</v>
      </c>
      <c r="EK1359" s="861">
        <v>10.141462000000001</v>
      </c>
      <c r="EL1359" s="861">
        <v>11.536934</v>
      </c>
      <c r="EM1359" s="861">
        <v>-19.325081000000001</v>
      </c>
      <c r="EN1359" s="861">
        <v>-26.451943</v>
      </c>
      <c r="EO1359" s="861">
        <v>94.154212999999999</v>
      </c>
      <c r="EP1359" s="861">
        <v>89.967678000000006</v>
      </c>
      <c r="EQ1359" s="861">
        <v>-11.841564999999999</v>
      </c>
      <c r="ER1359" s="861">
        <v>6233.0460039999998</v>
      </c>
      <c r="ES1359" s="861">
        <v>14528.147974</v>
      </c>
      <c r="ET1359" s="861">
        <v>13363.685170999999</v>
      </c>
      <c r="EU1359" s="861"/>
      <c r="EV1359" s="861"/>
      <c r="EW1359" s="861"/>
      <c r="EX1359" s="861"/>
      <c r="EY1359" s="861"/>
      <c r="EZ1359" s="861"/>
      <c r="FA1359" s="861"/>
      <c r="FB1359" s="861"/>
      <c r="FC1359" s="861"/>
      <c r="FD1359" s="861"/>
    </row>
    <row r="1360" spans="1:160" x14ac:dyDescent="0.25">
      <c r="A1360" s="837">
        <v>46142</v>
      </c>
      <c r="B1360" s="836">
        <v>0.31451388888888893</v>
      </c>
      <c r="C1360" s="861">
        <v>77040</v>
      </c>
      <c r="D1360" s="861">
        <v>0</v>
      </c>
      <c r="E1360" s="861">
        <v>0</v>
      </c>
      <c r="F1360" s="861">
        <v>75.954260000000005</v>
      </c>
      <c r="G1360" s="861">
        <v>71.874135999999993</v>
      </c>
      <c r="H1360" s="861">
        <v>65.143287000000001</v>
      </c>
      <c r="I1360" s="861">
        <v>74.032482000000002</v>
      </c>
      <c r="J1360" s="861">
        <v>72.482894000000002</v>
      </c>
      <c r="K1360" s="861">
        <v>71.270371999999995</v>
      </c>
      <c r="L1360" s="861">
        <v>73.886939999999996</v>
      </c>
      <c r="M1360" s="861">
        <v>74.712993999999995</v>
      </c>
      <c r="N1360" s="861">
        <v>-10.730841</v>
      </c>
      <c r="O1360" s="861">
        <v>-13.108964</v>
      </c>
      <c r="P1360" s="861">
        <v>-14.036841000000001</v>
      </c>
      <c r="Q1360" s="861">
        <v>-9.7746569999999995</v>
      </c>
      <c r="R1360" s="861">
        <v>-11.248521</v>
      </c>
      <c r="S1360" s="861">
        <v>-12.287642</v>
      </c>
      <c r="T1360" s="861">
        <v>82.217203999999995</v>
      </c>
      <c r="U1360" s="861">
        <v>75.166139999999999</v>
      </c>
      <c r="V1360" s="861">
        <v>93.241028</v>
      </c>
      <c r="W1360" s="861">
        <v>92.297522000000001</v>
      </c>
      <c r="X1360" s="861">
        <v>-9.6070279999999997</v>
      </c>
      <c r="Y1360" s="861">
        <v>-9.9018049999999995</v>
      </c>
      <c r="Z1360" s="861">
        <v>-13.408208999999999</v>
      </c>
      <c r="AA1360" s="861">
        <v>-12.970494</v>
      </c>
      <c r="AB1360" s="861">
        <v>-12.678189</v>
      </c>
      <c r="AC1360" s="861">
        <v>-13.129378000000001</v>
      </c>
      <c r="AD1360" s="861">
        <v>-15.653753999999999</v>
      </c>
      <c r="AE1360" s="861">
        <v>102.29247100000001</v>
      </c>
      <c r="AF1360" s="861">
        <v>96.118662</v>
      </c>
      <c r="AG1360" s="861">
        <v>86.915038999999993</v>
      </c>
      <c r="AH1360" s="861">
        <v>107.47849100000001</v>
      </c>
      <c r="AI1360" s="861">
        <v>89.543502000000004</v>
      </c>
      <c r="AJ1360" s="861">
        <v>71.748679999999993</v>
      </c>
      <c r="AK1360" s="861">
        <v>-9.9523860000000006</v>
      </c>
      <c r="AL1360" s="861">
        <v>-12.877081</v>
      </c>
      <c r="AM1360" s="861">
        <v>-9.2221949999999993</v>
      </c>
      <c r="AN1360" s="861">
        <v>92.274240000000006</v>
      </c>
      <c r="AO1360" s="861">
        <v>91.603927999999996</v>
      </c>
      <c r="AP1360" s="861">
        <v>90.244994000000005</v>
      </c>
      <c r="AQ1360" s="861">
        <v>87.661894000000004</v>
      </c>
      <c r="AR1360" s="861">
        <v>72.757424999999998</v>
      </c>
      <c r="AS1360" s="861">
        <v>63.016388999999997</v>
      </c>
      <c r="AT1360" s="861">
        <v>76.107759000000001</v>
      </c>
      <c r="AU1360" s="861">
        <v>75.111602000000005</v>
      </c>
      <c r="AV1360" s="861">
        <v>74.759714000000002</v>
      </c>
      <c r="AW1360" s="861">
        <v>74.106027999999995</v>
      </c>
      <c r="AX1360" s="861">
        <v>88.959010000000006</v>
      </c>
      <c r="AY1360" s="861">
        <v>86.973410000000001</v>
      </c>
      <c r="AZ1360" s="861">
        <v>-10.716074000000001</v>
      </c>
      <c r="BA1360" s="861">
        <v>-8.5706869999999995</v>
      </c>
      <c r="BB1360" s="861">
        <v>-17.486263999999998</v>
      </c>
      <c r="BC1360" s="861">
        <v>-16.306301999999999</v>
      </c>
      <c r="BD1360" s="861">
        <v>-17.105512000000001</v>
      </c>
      <c r="BE1360" s="861">
        <v>-13.101386</v>
      </c>
      <c r="BF1360" s="861">
        <v>31.514558999999998</v>
      </c>
      <c r="BG1360" s="861">
        <v>140.210014</v>
      </c>
      <c r="BH1360" s="861">
        <v>108.295311</v>
      </c>
      <c r="BI1360" s="861">
        <v>45.704904999999997</v>
      </c>
      <c r="BJ1360" s="861">
        <v>130.13724300000001</v>
      </c>
      <c r="BK1360" s="861">
        <v>85.366156000000004</v>
      </c>
      <c r="BL1360" s="861">
        <v>74.312877999999998</v>
      </c>
      <c r="BM1360" s="861">
        <v>-22.219795999999999</v>
      </c>
      <c r="BN1360" s="861">
        <v>-16.848448999999999</v>
      </c>
      <c r="BO1360" s="861">
        <v>-14.795197999999999</v>
      </c>
      <c r="BP1360" s="861">
        <v>-16.753098999999999</v>
      </c>
      <c r="BQ1360" s="861">
        <v>86.494747000000004</v>
      </c>
      <c r="BR1360" s="861">
        <v>86.938360000000003</v>
      </c>
      <c r="BS1360" s="861">
        <v>85.027884999999998</v>
      </c>
      <c r="BT1360" s="861">
        <v>57.319828000000001</v>
      </c>
      <c r="BU1360" s="861">
        <v>64.516720000000007</v>
      </c>
      <c r="BV1360" s="861">
        <v>60.816788000000003</v>
      </c>
      <c r="BW1360" s="861">
        <v>64.683499999999995</v>
      </c>
      <c r="BX1360" s="861">
        <v>-16.045027000000001</v>
      </c>
      <c r="BY1360" s="861">
        <v>-16.250221</v>
      </c>
      <c r="BZ1360" s="861">
        <v>-17.491398</v>
      </c>
      <c r="CA1360" s="861">
        <v>-17.704664000000001</v>
      </c>
      <c r="CB1360" s="861">
        <v>-12.168900000000001</v>
      </c>
      <c r="CC1360" s="861">
        <v>-9.8244380000000007</v>
      </c>
      <c r="CD1360" s="861">
        <v>-12.572243</v>
      </c>
      <c r="CE1360" s="861">
        <v>-9.6330439999999999</v>
      </c>
      <c r="CF1360" s="861">
        <v>-15.237311</v>
      </c>
      <c r="CG1360" s="861">
        <v>-10.418139</v>
      </c>
      <c r="CH1360" s="861">
        <v>-14.944907000000001</v>
      </c>
      <c r="CI1360" s="861">
        <v>-11.30395</v>
      </c>
      <c r="CJ1360" s="861">
        <v>-12.034703</v>
      </c>
      <c r="CK1360" s="861">
        <v>-9.0339050000000007</v>
      </c>
      <c r="CL1360" s="861">
        <v>-12.242006999999999</v>
      </c>
      <c r="CM1360" s="861">
        <v>-8.4367350000000005</v>
      </c>
      <c r="CN1360" s="861">
        <v>-14.668298999999999</v>
      </c>
      <c r="CO1360" s="861">
        <v>-11.241436999999999</v>
      </c>
      <c r="CP1360" s="861">
        <v>-14.838673</v>
      </c>
      <c r="CQ1360" s="861">
        <v>-11.788694</v>
      </c>
      <c r="CR1360" s="861">
        <v>-11.767987</v>
      </c>
      <c r="CS1360" s="861">
        <v>-9.298311</v>
      </c>
      <c r="CT1360" s="861">
        <v>-12.287635</v>
      </c>
      <c r="CU1360" s="861">
        <v>-9.119605</v>
      </c>
      <c r="CV1360" s="861">
        <v>-15.253424000000001</v>
      </c>
      <c r="CW1360" s="861">
        <v>-9.4669709999999991</v>
      </c>
      <c r="CX1360" s="861">
        <v>-14.937859</v>
      </c>
      <c r="CY1360" s="861">
        <v>-9.9656110000000009</v>
      </c>
      <c r="CZ1360" s="861">
        <v>-11.512362</v>
      </c>
      <c r="DA1360" s="861">
        <v>-8.5549689999999998</v>
      </c>
      <c r="DB1360" s="861">
        <v>-12.209762</v>
      </c>
      <c r="DC1360" s="861">
        <v>-8.1107689999999995</v>
      </c>
      <c r="DD1360" s="861">
        <v>-15.017670000000001</v>
      </c>
      <c r="DE1360" s="861">
        <v>-10.594158999999999</v>
      </c>
      <c r="DF1360" s="861">
        <v>-15.198804000000001</v>
      </c>
      <c r="DG1360" s="861">
        <v>-10.725633</v>
      </c>
      <c r="DH1360" s="861">
        <v>-11.419969999999999</v>
      </c>
      <c r="DI1360" s="861">
        <v>-9.0413540000000001</v>
      </c>
      <c r="DJ1360" s="861">
        <v>-11.970739</v>
      </c>
      <c r="DK1360" s="861">
        <v>-9.2705380000000002</v>
      </c>
      <c r="DL1360" s="861">
        <v>-15.15349</v>
      </c>
      <c r="DM1360" s="861">
        <v>-12.297434000000001</v>
      </c>
      <c r="DN1360" s="861">
        <v>-15.124992000000001</v>
      </c>
      <c r="DO1360" s="861">
        <v>-11.905564999999999</v>
      </c>
      <c r="DP1360" s="861">
        <v>-12.023256</v>
      </c>
      <c r="DQ1360" s="861">
        <v>-9.7526100000000007</v>
      </c>
      <c r="DR1360" s="861">
        <v>-12.333804000000001</v>
      </c>
      <c r="DS1360" s="861">
        <v>-10.491906</v>
      </c>
      <c r="DT1360" s="861">
        <v>-14.794476</v>
      </c>
      <c r="DU1360" s="861">
        <v>-13.004816</v>
      </c>
      <c r="DV1360" s="861">
        <v>-15.13693</v>
      </c>
      <c r="DW1360" s="861">
        <v>-10.243868000000001</v>
      </c>
      <c r="DX1360" s="861">
        <v>11.35618</v>
      </c>
      <c r="DY1360" s="861">
        <v>7.6640860000000002</v>
      </c>
      <c r="DZ1360" s="861">
        <v>160.30914000000001</v>
      </c>
      <c r="EA1360" s="861">
        <v>150.99679599999999</v>
      </c>
      <c r="EB1360" s="861">
        <v>120.57</v>
      </c>
      <c r="EC1360" s="861">
        <v>3.258</v>
      </c>
      <c r="ED1360" s="861">
        <v>387.2</v>
      </c>
      <c r="EE1360" s="861">
        <v>120.44</v>
      </c>
      <c r="EF1360" s="861">
        <v>5.3339999999999996</v>
      </c>
      <c r="EG1360" s="861">
        <v>632.70000000000005</v>
      </c>
      <c r="EH1360" s="861">
        <v>120.63</v>
      </c>
      <c r="EI1360" s="861">
        <v>4.9009999999999998</v>
      </c>
      <c r="EJ1360" s="861">
        <v>581.29999999999995</v>
      </c>
      <c r="EK1360" s="861">
        <v>10.123419999999999</v>
      </c>
      <c r="EL1360" s="861">
        <v>11.588016</v>
      </c>
      <c r="EM1360" s="861">
        <v>-19.345614999999999</v>
      </c>
      <c r="EN1360" s="861">
        <v>-26.383213999999999</v>
      </c>
      <c r="EO1360" s="861">
        <v>94.184261000000006</v>
      </c>
      <c r="EP1360" s="861">
        <v>90.089307000000005</v>
      </c>
      <c r="EQ1360" s="861">
        <v>-11.841139</v>
      </c>
      <c r="ER1360" s="861">
        <v>6239.4951250000004</v>
      </c>
      <c r="ES1360" s="861">
        <v>14538.677991</v>
      </c>
      <c r="ET1360" s="861">
        <v>13373.364046999999</v>
      </c>
      <c r="EU1360" s="861"/>
      <c r="EV1360" s="861"/>
      <c r="EW1360" s="861"/>
      <c r="EX1360" s="861"/>
      <c r="EY1360" s="861"/>
      <c r="EZ1360" s="861"/>
      <c r="FA1360" s="861"/>
      <c r="FB1360" s="861"/>
      <c r="FC1360" s="861"/>
      <c r="FD1360" s="861"/>
    </row>
    <row r="1361" spans="1:160" x14ac:dyDescent="0.25">
      <c r="A1361" s="837">
        <v>46142</v>
      </c>
      <c r="B1361" s="836">
        <v>0.31520833333333331</v>
      </c>
      <c r="C1361" s="861">
        <v>77100</v>
      </c>
      <c r="D1361" s="861">
        <v>0</v>
      </c>
      <c r="E1361" s="861">
        <v>0</v>
      </c>
      <c r="F1361" s="861">
        <v>76.018539000000004</v>
      </c>
      <c r="G1361" s="861">
        <v>71.879796999999996</v>
      </c>
      <c r="H1361" s="861">
        <v>65.183181000000005</v>
      </c>
      <c r="I1361" s="861">
        <v>74.047214999999994</v>
      </c>
      <c r="J1361" s="861">
        <v>72.529004</v>
      </c>
      <c r="K1361" s="861">
        <v>71.238484</v>
      </c>
      <c r="L1361" s="861">
        <v>73.874027999999996</v>
      </c>
      <c r="M1361" s="861">
        <v>74.755447000000004</v>
      </c>
      <c r="N1361" s="861">
        <v>-10.699949999999999</v>
      </c>
      <c r="O1361" s="861">
        <v>-13.151058000000001</v>
      </c>
      <c r="P1361" s="861">
        <v>-14.068605</v>
      </c>
      <c r="Q1361" s="861">
        <v>-9.6835550000000001</v>
      </c>
      <c r="R1361" s="861">
        <v>-11.362700999999999</v>
      </c>
      <c r="S1361" s="861">
        <v>-12.238092</v>
      </c>
      <c r="T1361" s="861">
        <v>82.160117</v>
      </c>
      <c r="U1361" s="861">
        <v>74.526808000000003</v>
      </c>
      <c r="V1361" s="861">
        <v>93.123041000000001</v>
      </c>
      <c r="W1361" s="861">
        <v>92.202597999999995</v>
      </c>
      <c r="X1361" s="861">
        <v>-9.5616540000000008</v>
      </c>
      <c r="Y1361" s="861">
        <v>-9.9275179999999992</v>
      </c>
      <c r="Z1361" s="861">
        <v>-13.395845</v>
      </c>
      <c r="AA1361" s="861">
        <v>-12.957195</v>
      </c>
      <c r="AB1361" s="861">
        <v>-12.676909</v>
      </c>
      <c r="AC1361" s="861">
        <v>-13.105931999999999</v>
      </c>
      <c r="AD1361" s="861">
        <v>-15.583657000000001</v>
      </c>
      <c r="AE1361" s="861">
        <v>102.209785</v>
      </c>
      <c r="AF1361" s="861">
        <v>96.179689999999994</v>
      </c>
      <c r="AG1361" s="861">
        <v>87.098339999999993</v>
      </c>
      <c r="AH1361" s="861">
        <v>107.403054</v>
      </c>
      <c r="AI1361" s="861">
        <v>89.502664999999993</v>
      </c>
      <c r="AJ1361" s="861">
        <v>71.552622999999997</v>
      </c>
      <c r="AK1361" s="861">
        <v>-9.9088949999999993</v>
      </c>
      <c r="AL1361" s="861">
        <v>-12.830916</v>
      </c>
      <c r="AM1361" s="861">
        <v>-9.2817600000000002</v>
      </c>
      <c r="AN1361" s="861">
        <v>92.292841999999993</v>
      </c>
      <c r="AO1361" s="861">
        <v>91.487437999999997</v>
      </c>
      <c r="AP1361" s="861">
        <v>90.349525</v>
      </c>
      <c r="AQ1361" s="861">
        <v>87.703055000000006</v>
      </c>
      <c r="AR1361" s="861">
        <v>72.869684000000007</v>
      </c>
      <c r="AS1361" s="861">
        <v>63.015996000000001</v>
      </c>
      <c r="AT1361" s="861">
        <v>76.217119999999994</v>
      </c>
      <c r="AU1361" s="861">
        <v>75.150142000000002</v>
      </c>
      <c r="AV1361" s="861">
        <v>74.673199999999994</v>
      </c>
      <c r="AW1361" s="861">
        <v>73.736277999999999</v>
      </c>
      <c r="AX1361" s="861">
        <v>88.959740999999994</v>
      </c>
      <c r="AY1361" s="861">
        <v>86.894575000000003</v>
      </c>
      <c r="AZ1361" s="861">
        <v>-10.814550000000001</v>
      </c>
      <c r="BA1361" s="861">
        <v>-8.6486929999999997</v>
      </c>
      <c r="BB1361" s="861">
        <v>-17.495640999999999</v>
      </c>
      <c r="BC1361" s="861">
        <v>-16.379657999999999</v>
      </c>
      <c r="BD1361" s="861">
        <v>-17.092103000000002</v>
      </c>
      <c r="BE1361" s="861">
        <v>-13.357163</v>
      </c>
      <c r="BF1361" s="861">
        <v>31.495294000000001</v>
      </c>
      <c r="BG1361" s="861">
        <v>140.06251</v>
      </c>
      <c r="BH1361" s="861">
        <v>108.39673999999999</v>
      </c>
      <c r="BI1361" s="861">
        <v>45.740093000000002</v>
      </c>
      <c r="BJ1361" s="861">
        <v>129.86206999999999</v>
      </c>
      <c r="BK1361" s="861">
        <v>85.355864999999994</v>
      </c>
      <c r="BL1361" s="861">
        <v>74.305413000000001</v>
      </c>
      <c r="BM1361" s="861">
        <v>-22.275137000000001</v>
      </c>
      <c r="BN1361" s="861">
        <v>-16.834644999999998</v>
      </c>
      <c r="BO1361" s="861">
        <v>-14.943652999999999</v>
      </c>
      <c r="BP1361" s="861">
        <v>-16.775347</v>
      </c>
      <c r="BQ1361" s="861">
        <v>86.463943999999998</v>
      </c>
      <c r="BR1361" s="861">
        <v>87.184972999999999</v>
      </c>
      <c r="BS1361" s="861">
        <v>85.067577</v>
      </c>
      <c r="BT1361" s="861">
        <v>57.201216000000002</v>
      </c>
      <c r="BU1361" s="861">
        <v>64.574372999999994</v>
      </c>
      <c r="BV1361" s="861">
        <v>60.806825000000003</v>
      </c>
      <c r="BW1361" s="861">
        <v>64.680852000000002</v>
      </c>
      <c r="BX1361" s="861">
        <v>-15.917783</v>
      </c>
      <c r="BY1361" s="861">
        <v>-16.187386</v>
      </c>
      <c r="BZ1361" s="861">
        <v>-17.538515</v>
      </c>
      <c r="CA1361" s="861">
        <v>-17.795981999999999</v>
      </c>
      <c r="CB1361" s="861">
        <v>-12.183598</v>
      </c>
      <c r="CC1361" s="861">
        <v>-9.8041079999999994</v>
      </c>
      <c r="CD1361" s="861">
        <v>-12.598004</v>
      </c>
      <c r="CE1361" s="861">
        <v>-9.6591550000000002</v>
      </c>
      <c r="CF1361" s="861">
        <v>-15.235032</v>
      </c>
      <c r="CG1361" s="861">
        <v>-10.420104</v>
      </c>
      <c r="CH1361" s="861">
        <v>-14.961088999999999</v>
      </c>
      <c r="CI1361" s="861">
        <v>-11.315807</v>
      </c>
      <c r="CJ1361" s="861">
        <v>-12.024915999999999</v>
      </c>
      <c r="CK1361" s="861">
        <v>-8.9939199999999992</v>
      </c>
      <c r="CL1361" s="861">
        <v>-12.240437999999999</v>
      </c>
      <c r="CM1361" s="861">
        <v>-8.4501559999999998</v>
      </c>
      <c r="CN1361" s="861">
        <v>-14.685879999999999</v>
      </c>
      <c r="CO1361" s="861">
        <v>-11.269738</v>
      </c>
      <c r="CP1361" s="861">
        <v>-14.855549</v>
      </c>
      <c r="CQ1361" s="861">
        <v>-11.776308999999999</v>
      </c>
      <c r="CR1361" s="861">
        <v>-11.812077</v>
      </c>
      <c r="CS1361" s="861">
        <v>-9.2826930000000001</v>
      </c>
      <c r="CT1361" s="861">
        <v>-12.323629</v>
      </c>
      <c r="CU1361" s="861">
        <v>-9.1647929999999995</v>
      </c>
      <c r="CV1361" s="861">
        <v>-15.270185</v>
      </c>
      <c r="CW1361" s="861">
        <v>-9.4596640000000001</v>
      </c>
      <c r="CX1361" s="861">
        <v>-14.951475</v>
      </c>
      <c r="CY1361" s="861">
        <v>-9.9650420000000004</v>
      </c>
      <c r="CZ1361" s="861">
        <v>-11.500972000000001</v>
      </c>
      <c r="DA1361" s="861">
        <v>-8.5268280000000001</v>
      </c>
      <c r="DB1361" s="861">
        <v>-12.223371999999999</v>
      </c>
      <c r="DC1361" s="861">
        <v>-8.1299060000000001</v>
      </c>
      <c r="DD1361" s="861">
        <v>-14.983169999999999</v>
      </c>
      <c r="DE1361" s="861">
        <v>-10.581037</v>
      </c>
      <c r="DF1361" s="861">
        <v>-15.17741</v>
      </c>
      <c r="DG1361" s="861">
        <v>-10.7354</v>
      </c>
      <c r="DH1361" s="861">
        <v>-11.419399</v>
      </c>
      <c r="DI1361" s="861">
        <v>-9.0505420000000001</v>
      </c>
      <c r="DJ1361" s="861">
        <v>-11.953607</v>
      </c>
      <c r="DK1361" s="861">
        <v>-9.3012929999999994</v>
      </c>
      <c r="DL1361" s="861">
        <v>-15.143041999999999</v>
      </c>
      <c r="DM1361" s="861">
        <v>-12.311054</v>
      </c>
      <c r="DN1361" s="861">
        <v>-15.12016</v>
      </c>
      <c r="DO1361" s="861">
        <v>-11.917702999999999</v>
      </c>
      <c r="DP1361" s="861">
        <v>-12.018447</v>
      </c>
      <c r="DQ1361" s="861">
        <v>-9.7604009999999999</v>
      </c>
      <c r="DR1361" s="861">
        <v>-12.335504</v>
      </c>
      <c r="DS1361" s="861">
        <v>-10.477632</v>
      </c>
      <c r="DT1361" s="861">
        <v>-14.774576</v>
      </c>
      <c r="DU1361" s="861">
        <v>-13.002419</v>
      </c>
      <c r="DV1361" s="861">
        <v>-15.117801999999999</v>
      </c>
      <c r="DW1361" s="861">
        <v>-10.243667</v>
      </c>
      <c r="DX1361" s="861">
        <v>11.324151000000001</v>
      </c>
      <c r="DY1361" s="861">
        <v>7.6488240000000003</v>
      </c>
      <c r="DZ1361" s="861">
        <v>160.244497</v>
      </c>
      <c r="EA1361" s="861">
        <v>150.99786599999999</v>
      </c>
      <c r="EB1361" s="861">
        <v>121.08</v>
      </c>
      <c r="EC1361" s="861">
        <v>1.2370000000000001</v>
      </c>
      <c r="ED1361" s="861">
        <v>132.5</v>
      </c>
      <c r="EE1361" s="861">
        <v>121.19</v>
      </c>
      <c r="EF1361" s="861">
        <v>5.2850000000000001</v>
      </c>
      <c r="EG1361" s="861">
        <v>635</v>
      </c>
      <c r="EH1361" s="861">
        <v>121.25</v>
      </c>
      <c r="EI1361" s="861">
        <v>4.9000000000000004</v>
      </c>
      <c r="EJ1361" s="861">
        <v>581.29999999999995</v>
      </c>
      <c r="EK1361" s="861">
        <v>10.121472000000001</v>
      </c>
      <c r="EL1361" s="861">
        <v>11.470470000000001</v>
      </c>
      <c r="EM1361" s="861">
        <v>-19.403231999999999</v>
      </c>
      <c r="EN1361" s="861">
        <v>-26.414123</v>
      </c>
      <c r="EO1361" s="861">
        <v>94.156391999999997</v>
      </c>
      <c r="EP1361" s="861">
        <v>90.089787000000001</v>
      </c>
      <c r="EQ1361" s="861">
        <v>-11.843931</v>
      </c>
      <c r="ER1361" s="861">
        <v>6243.470746</v>
      </c>
      <c r="ES1361" s="861">
        <v>14549.22337</v>
      </c>
      <c r="ET1361" s="861">
        <v>13383.055340000001</v>
      </c>
      <c r="EU1361" s="861"/>
      <c r="EV1361" s="861"/>
      <c r="EW1361" s="861"/>
      <c r="EX1361" s="861"/>
      <c r="EY1361" s="861"/>
      <c r="EZ1361" s="861"/>
      <c r="FA1361" s="861"/>
      <c r="FB1361" s="861"/>
      <c r="FC1361" s="861"/>
      <c r="FD1361" s="861"/>
    </row>
    <row r="1362" spans="1:160" x14ac:dyDescent="0.25">
      <c r="A1362" s="837">
        <v>46142</v>
      </c>
      <c r="B1362" s="836">
        <v>0.31590277777777781</v>
      </c>
      <c r="C1362" s="861">
        <v>77160</v>
      </c>
      <c r="D1362" s="861">
        <v>0</v>
      </c>
      <c r="E1362" s="861">
        <v>0</v>
      </c>
      <c r="F1362" s="861">
        <v>76.060866000000004</v>
      </c>
      <c r="G1362" s="861">
        <v>71.918091000000004</v>
      </c>
      <c r="H1362" s="861">
        <v>65.264938000000001</v>
      </c>
      <c r="I1362" s="861">
        <v>74.075830999999994</v>
      </c>
      <c r="J1362" s="861">
        <v>72.548775000000006</v>
      </c>
      <c r="K1362" s="861">
        <v>71.269740999999996</v>
      </c>
      <c r="L1362" s="861">
        <v>73.885132999999996</v>
      </c>
      <c r="M1362" s="861">
        <v>74.764850999999993</v>
      </c>
      <c r="N1362" s="861">
        <v>-10.742808</v>
      </c>
      <c r="O1362" s="861">
        <v>-13.096924</v>
      </c>
      <c r="P1362" s="861">
        <v>-14.113109</v>
      </c>
      <c r="Q1362" s="861">
        <v>-9.7297159999999998</v>
      </c>
      <c r="R1362" s="861">
        <v>-11.423565999999999</v>
      </c>
      <c r="S1362" s="861">
        <v>-12.266071</v>
      </c>
      <c r="T1362" s="861">
        <v>82.284519000000003</v>
      </c>
      <c r="U1362" s="861">
        <v>74.282488999999998</v>
      </c>
      <c r="V1362" s="861">
        <v>93.104748999999998</v>
      </c>
      <c r="W1362" s="861">
        <v>92.197124000000002</v>
      </c>
      <c r="X1362" s="861">
        <v>-9.5547219999999999</v>
      </c>
      <c r="Y1362" s="861">
        <v>-9.8859469999999998</v>
      </c>
      <c r="Z1362" s="861">
        <v>-13.425291</v>
      </c>
      <c r="AA1362" s="861">
        <v>-12.957858999999999</v>
      </c>
      <c r="AB1362" s="861">
        <v>-12.720741</v>
      </c>
      <c r="AC1362" s="861">
        <v>-13.169129999999999</v>
      </c>
      <c r="AD1362" s="861">
        <v>-15.661816999999999</v>
      </c>
      <c r="AE1362" s="861">
        <v>102.29082200000001</v>
      </c>
      <c r="AF1362" s="861">
        <v>96.162760000000006</v>
      </c>
      <c r="AG1362" s="861">
        <v>87.207846000000004</v>
      </c>
      <c r="AH1362" s="861">
        <v>107.38631100000001</v>
      </c>
      <c r="AI1362" s="861">
        <v>89.474782000000005</v>
      </c>
      <c r="AJ1362" s="861">
        <v>71.507187000000002</v>
      </c>
      <c r="AK1362" s="861">
        <v>-9.9052009999999999</v>
      </c>
      <c r="AL1362" s="861">
        <v>-12.828319</v>
      </c>
      <c r="AM1362" s="861">
        <v>-9.2880839999999996</v>
      </c>
      <c r="AN1362" s="861">
        <v>92.274833999999998</v>
      </c>
      <c r="AO1362" s="861">
        <v>91.455769000000004</v>
      </c>
      <c r="AP1362" s="861">
        <v>90.404540999999995</v>
      </c>
      <c r="AQ1362" s="861">
        <v>87.775717999999998</v>
      </c>
      <c r="AR1362" s="861">
        <v>72.870283999999998</v>
      </c>
      <c r="AS1362" s="861">
        <v>63.135275</v>
      </c>
      <c r="AT1362" s="861">
        <v>76.260040000000004</v>
      </c>
      <c r="AU1362" s="861">
        <v>75.263638</v>
      </c>
      <c r="AV1362" s="861">
        <v>74.989538999999994</v>
      </c>
      <c r="AW1362" s="861">
        <v>74.110607999999999</v>
      </c>
      <c r="AX1362" s="861">
        <v>89.173789999999997</v>
      </c>
      <c r="AY1362" s="861">
        <v>87.017494999999997</v>
      </c>
      <c r="AZ1362" s="861">
        <v>-10.798063000000001</v>
      </c>
      <c r="BA1362" s="861">
        <v>-8.6243010000000009</v>
      </c>
      <c r="BB1362" s="861">
        <v>-17.498131000000001</v>
      </c>
      <c r="BC1362" s="861">
        <v>-16.318621</v>
      </c>
      <c r="BD1362" s="861">
        <v>-17.121644</v>
      </c>
      <c r="BE1362" s="861">
        <v>-13.04346</v>
      </c>
      <c r="BF1362" s="861">
        <v>31.510473999999999</v>
      </c>
      <c r="BG1362" s="861">
        <v>140.307029</v>
      </c>
      <c r="BH1362" s="861">
        <v>108.511847</v>
      </c>
      <c r="BI1362" s="861">
        <v>45.723066000000003</v>
      </c>
      <c r="BJ1362" s="861">
        <v>130.005066</v>
      </c>
      <c r="BK1362" s="861">
        <v>85.500221999999994</v>
      </c>
      <c r="BL1362" s="861">
        <v>74.400915999999995</v>
      </c>
      <c r="BM1362" s="861">
        <v>-22.202445000000001</v>
      </c>
      <c r="BN1362" s="861">
        <v>-16.863693000000001</v>
      </c>
      <c r="BO1362" s="861">
        <v>-14.955113000000001</v>
      </c>
      <c r="BP1362" s="861">
        <v>-16.752213000000001</v>
      </c>
      <c r="BQ1362" s="861">
        <v>86.589716999999993</v>
      </c>
      <c r="BR1362" s="861">
        <v>87.479043000000004</v>
      </c>
      <c r="BS1362" s="861">
        <v>85.132795999999999</v>
      </c>
      <c r="BT1362" s="861">
        <v>57.237124000000001</v>
      </c>
      <c r="BU1362" s="861">
        <v>64.643272999999994</v>
      </c>
      <c r="BV1362" s="861">
        <v>60.840812999999997</v>
      </c>
      <c r="BW1362" s="861">
        <v>64.704847999999998</v>
      </c>
      <c r="BX1362" s="861">
        <v>-15.909300999999999</v>
      </c>
      <c r="BY1362" s="861">
        <v>-16.240985999999999</v>
      </c>
      <c r="BZ1362" s="861">
        <v>-17.602311</v>
      </c>
      <c r="CA1362" s="861">
        <v>-17.804210999999999</v>
      </c>
      <c r="CB1362" s="861">
        <v>-12.169149000000001</v>
      </c>
      <c r="CC1362" s="861">
        <v>-9.7720529999999997</v>
      </c>
      <c r="CD1362" s="861">
        <v>-12.592667</v>
      </c>
      <c r="CE1362" s="861">
        <v>-9.6271070000000005</v>
      </c>
      <c r="CF1362" s="861">
        <v>-15.252241</v>
      </c>
      <c r="CG1362" s="861">
        <v>-10.406656999999999</v>
      </c>
      <c r="CH1362" s="861">
        <v>-14.970226</v>
      </c>
      <c r="CI1362" s="861">
        <v>-11.308902</v>
      </c>
      <c r="CJ1362" s="861">
        <v>-12.005763</v>
      </c>
      <c r="CK1362" s="861">
        <v>-8.960032</v>
      </c>
      <c r="CL1362" s="861">
        <v>-12.261949</v>
      </c>
      <c r="CM1362" s="861">
        <v>-8.4382999999999999</v>
      </c>
      <c r="CN1362" s="861">
        <v>-14.710165999999999</v>
      </c>
      <c r="CO1362" s="861">
        <v>-11.251099999999999</v>
      </c>
      <c r="CP1362" s="861">
        <v>-14.879042999999999</v>
      </c>
      <c r="CQ1362" s="861">
        <v>-11.782745999999999</v>
      </c>
      <c r="CR1362" s="861">
        <v>-11.792159</v>
      </c>
      <c r="CS1362" s="861">
        <v>-9.2548860000000008</v>
      </c>
      <c r="CT1362" s="861">
        <v>-12.297924999999999</v>
      </c>
      <c r="CU1362" s="861">
        <v>-9.1223449999999993</v>
      </c>
      <c r="CV1362" s="861">
        <v>-15.304935</v>
      </c>
      <c r="CW1362" s="861">
        <v>-9.4654919999999994</v>
      </c>
      <c r="CX1362" s="861">
        <v>-14.917216</v>
      </c>
      <c r="CY1362" s="861">
        <v>-9.9362130000000004</v>
      </c>
      <c r="CZ1362" s="861">
        <v>-11.499357</v>
      </c>
      <c r="DA1362" s="861">
        <v>-8.5149570000000008</v>
      </c>
      <c r="DB1362" s="861">
        <v>-12.227914999999999</v>
      </c>
      <c r="DC1362" s="861">
        <v>-8.1049419999999994</v>
      </c>
      <c r="DD1362" s="861">
        <v>-14.976138000000001</v>
      </c>
      <c r="DE1362" s="861">
        <v>-10.550098</v>
      </c>
      <c r="DF1362" s="861">
        <v>-15.165243</v>
      </c>
      <c r="DG1362" s="861">
        <v>-10.707343</v>
      </c>
      <c r="DH1362" s="861">
        <v>-11.417652</v>
      </c>
      <c r="DI1362" s="861">
        <v>-9.0219450000000005</v>
      </c>
      <c r="DJ1362" s="861">
        <v>-11.938059000000001</v>
      </c>
      <c r="DK1362" s="861">
        <v>-9.2806540000000002</v>
      </c>
      <c r="DL1362" s="861">
        <v>-15.130722</v>
      </c>
      <c r="DM1362" s="861">
        <v>-12.284189</v>
      </c>
      <c r="DN1362" s="861">
        <v>-15.088123</v>
      </c>
      <c r="DO1362" s="861">
        <v>-11.877356000000001</v>
      </c>
      <c r="DP1362" s="861">
        <v>-12.00634</v>
      </c>
      <c r="DQ1362" s="861">
        <v>-9.7533519999999996</v>
      </c>
      <c r="DR1362" s="861">
        <v>-12.319947000000001</v>
      </c>
      <c r="DS1362" s="861">
        <v>-10.503451</v>
      </c>
      <c r="DT1362" s="861">
        <v>-14.77976</v>
      </c>
      <c r="DU1362" s="861">
        <v>-13.00193</v>
      </c>
      <c r="DV1362" s="861">
        <v>-15.129535000000001</v>
      </c>
      <c r="DW1362" s="861">
        <v>-10.248267</v>
      </c>
      <c r="DX1362" s="861">
        <v>11.356375</v>
      </c>
      <c r="DY1362" s="861">
        <v>7.6927130000000004</v>
      </c>
      <c r="DZ1362" s="861">
        <v>159.94762700000001</v>
      </c>
      <c r="EA1362" s="861">
        <v>151.50295399999999</v>
      </c>
      <c r="EB1362" s="861">
        <v>120.58</v>
      </c>
      <c r="EC1362" s="861">
        <v>3.2570000000000001</v>
      </c>
      <c r="ED1362" s="861">
        <v>386.5</v>
      </c>
      <c r="EE1362" s="861">
        <v>120.53</v>
      </c>
      <c r="EF1362" s="861">
        <v>5.3250000000000002</v>
      </c>
      <c r="EG1362" s="861">
        <v>631.79999999999995</v>
      </c>
      <c r="EH1362" s="861">
        <v>120.63</v>
      </c>
      <c r="EI1362" s="861">
        <v>4.915</v>
      </c>
      <c r="EJ1362" s="861">
        <v>582.29999999999995</v>
      </c>
      <c r="EK1362" s="861">
        <v>10.057180000000001</v>
      </c>
      <c r="EL1362" s="861">
        <v>11.370169000000001</v>
      </c>
      <c r="EM1362" s="861">
        <v>-19.345264</v>
      </c>
      <c r="EN1362" s="861">
        <v>-26.325282000000001</v>
      </c>
      <c r="EO1362" s="861">
        <v>94.028308999999993</v>
      </c>
      <c r="EP1362" s="861">
        <v>90.316158999999999</v>
      </c>
      <c r="EQ1362" s="861">
        <v>-11.83347</v>
      </c>
      <c r="ER1362" s="861">
        <v>6246.597976</v>
      </c>
      <c r="ES1362" s="861">
        <v>14559.768969999999</v>
      </c>
      <c r="ET1362" s="861">
        <v>13392.752221000001</v>
      </c>
      <c r="EU1362" s="861"/>
      <c r="EV1362" s="861"/>
      <c r="EW1362" s="861"/>
      <c r="EX1362" s="861"/>
      <c r="EY1362" s="861"/>
      <c r="EZ1362" s="861"/>
      <c r="FA1362" s="861"/>
      <c r="FB1362" s="861"/>
      <c r="FC1362" s="861"/>
      <c r="FD1362" s="861"/>
    </row>
    <row r="1363" spans="1:160" x14ac:dyDescent="0.25">
      <c r="A1363" s="837">
        <v>46142</v>
      </c>
      <c r="B1363" s="836">
        <v>0.31659722222222225</v>
      </c>
      <c r="C1363" s="861">
        <v>77220</v>
      </c>
      <c r="D1363" s="861">
        <v>0</v>
      </c>
      <c r="E1363" s="861">
        <v>0</v>
      </c>
      <c r="F1363" s="861">
        <v>76.120401999999999</v>
      </c>
      <c r="G1363" s="861">
        <v>71.936797999999996</v>
      </c>
      <c r="H1363" s="861">
        <v>65.313276999999999</v>
      </c>
      <c r="I1363" s="861">
        <v>74.074228000000005</v>
      </c>
      <c r="J1363" s="861">
        <v>72.606475000000003</v>
      </c>
      <c r="K1363" s="861">
        <v>71.266011000000006</v>
      </c>
      <c r="L1363" s="861">
        <v>73.899940999999998</v>
      </c>
      <c r="M1363" s="861">
        <v>74.787248000000005</v>
      </c>
      <c r="N1363" s="861">
        <v>-10.728730000000001</v>
      </c>
      <c r="O1363" s="861">
        <v>-13.149292000000001</v>
      </c>
      <c r="P1363" s="861">
        <v>-14.155169000000001</v>
      </c>
      <c r="Q1363" s="861">
        <v>-9.7438439999999993</v>
      </c>
      <c r="R1363" s="861">
        <v>-11.085521999999999</v>
      </c>
      <c r="S1363" s="861">
        <v>-12.224679999999999</v>
      </c>
      <c r="T1363" s="861">
        <v>82.252055999999996</v>
      </c>
      <c r="U1363" s="861">
        <v>74.541386000000003</v>
      </c>
      <c r="V1363" s="861">
        <v>93.167608000000001</v>
      </c>
      <c r="W1363" s="861">
        <v>92.228578999999996</v>
      </c>
      <c r="X1363" s="861">
        <v>-9.5777199999999993</v>
      </c>
      <c r="Y1363" s="861">
        <v>-9.9915839999999996</v>
      </c>
      <c r="Z1363" s="861">
        <v>-13.422514</v>
      </c>
      <c r="AA1363" s="861">
        <v>-12.993277000000001</v>
      </c>
      <c r="AB1363" s="861">
        <v>-12.697414</v>
      </c>
      <c r="AC1363" s="861">
        <v>-13.232576</v>
      </c>
      <c r="AD1363" s="861">
        <v>-15.658434</v>
      </c>
      <c r="AE1363" s="861">
        <v>102.24257</v>
      </c>
      <c r="AF1363" s="861">
        <v>96.249382999999995</v>
      </c>
      <c r="AG1363" s="861">
        <v>87.042973000000003</v>
      </c>
      <c r="AH1363" s="861">
        <v>107.525898</v>
      </c>
      <c r="AI1363" s="861">
        <v>89.550341000000003</v>
      </c>
      <c r="AJ1363" s="861">
        <v>71.669582000000005</v>
      </c>
      <c r="AK1363" s="861">
        <v>-9.9601439999999997</v>
      </c>
      <c r="AL1363" s="861">
        <v>-12.890733000000001</v>
      </c>
      <c r="AM1363" s="861">
        <v>-9.2362369999999991</v>
      </c>
      <c r="AN1363" s="861">
        <v>92.340917000000005</v>
      </c>
      <c r="AO1363" s="861">
        <v>91.547602999999995</v>
      </c>
      <c r="AP1363" s="861">
        <v>90.329267999999999</v>
      </c>
      <c r="AQ1363" s="861">
        <v>87.730185000000006</v>
      </c>
      <c r="AR1363" s="861">
        <v>72.955760999999995</v>
      </c>
      <c r="AS1363" s="861">
        <v>63.138215000000002</v>
      </c>
      <c r="AT1363" s="861">
        <v>76.182615999999996</v>
      </c>
      <c r="AU1363" s="861">
        <v>75.211883999999998</v>
      </c>
      <c r="AV1363" s="861">
        <v>75.037457000000003</v>
      </c>
      <c r="AW1363" s="861">
        <v>74.346102000000002</v>
      </c>
      <c r="AX1363" s="861">
        <v>89.126420999999993</v>
      </c>
      <c r="AY1363" s="861">
        <v>87.17577</v>
      </c>
      <c r="AZ1363" s="861">
        <v>-10.736767</v>
      </c>
      <c r="BA1363" s="861">
        <v>-8.7144759999999994</v>
      </c>
      <c r="BB1363" s="861">
        <v>-17.496496</v>
      </c>
      <c r="BC1363" s="861">
        <v>-16.323625</v>
      </c>
      <c r="BD1363" s="861">
        <v>-17.133299000000001</v>
      </c>
      <c r="BE1363" s="861">
        <v>-13.274566999999999</v>
      </c>
      <c r="BF1363" s="861">
        <v>31.363893000000001</v>
      </c>
      <c r="BG1363" s="861">
        <v>140.56206900000001</v>
      </c>
      <c r="BH1363" s="861">
        <v>108.70026</v>
      </c>
      <c r="BI1363" s="861">
        <v>45.692633999999998</v>
      </c>
      <c r="BJ1363" s="861">
        <v>130.33466799999999</v>
      </c>
      <c r="BK1363" s="861">
        <v>85.556473999999994</v>
      </c>
      <c r="BL1363" s="861">
        <v>74.517916</v>
      </c>
      <c r="BM1363" s="861">
        <v>-22.207798</v>
      </c>
      <c r="BN1363" s="861">
        <v>-16.833252999999999</v>
      </c>
      <c r="BO1363" s="861">
        <v>-15.140950999999999</v>
      </c>
      <c r="BP1363" s="861">
        <v>-16.731265</v>
      </c>
      <c r="BQ1363" s="861">
        <v>86.683965000000001</v>
      </c>
      <c r="BR1363" s="861">
        <v>87.653661</v>
      </c>
      <c r="BS1363" s="861">
        <v>85.213971999999998</v>
      </c>
      <c r="BT1363" s="861">
        <v>57.377532000000002</v>
      </c>
      <c r="BU1363" s="861">
        <v>64.600578999999996</v>
      </c>
      <c r="BV1363" s="861">
        <v>60.841740999999999</v>
      </c>
      <c r="BW1363" s="861">
        <v>64.701068000000006</v>
      </c>
      <c r="BX1363" s="861">
        <v>-16.068615999999999</v>
      </c>
      <c r="BY1363" s="861">
        <v>-16.243957999999999</v>
      </c>
      <c r="BZ1363" s="861">
        <v>-17.681217</v>
      </c>
      <c r="CA1363" s="861">
        <v>-17.820419000000001</v>
      </c>
      <c r="CB1363" s="861">
        <v>-12.177208</v>
      </c>
      <c r="CC1363" s="861">
        <v>-9.7805250000000008</v>
      </c>
      <c r="CD1363" s="861">
        <v>-12.591751</v>
      </c>
      <c r="CE1363" s="861">
        <v>-9.6322930000000007</v>
      </c>
      <c r="CF1363" s="861">
        <v>-15.237629999999999</v>
      </c>
      <c r="CG1363" s="861">
        <v>-10.412350999999999</v>
      </c>
      <c r="CH1363" s="861">
        <v>-14.95467</v>
      </c>
      <c r="CI1363" s="861">
        <v>-11.30002</v>
      </c>
      <c r="CJ1363" s="861">
        <v>-12.042539</v>
      </c>
      <c r="CK1363" s="861">
        <v>-8.9806749999999997</v>
      </c>
      <c r="CL1363" s="861">
        <v>-12.236544</v>
      </c>
      <c r="CM1363" s="861">
        <v>-8.4233460000000004</v>
      </c>
      <c r="CN1363" s="861">
        <v>-14.670508999999999</v>
      </c>
      <c r="CO1363" s="861">
        <v>-11.239872999999999</v>
      </c>
      <c r="CP1363" s="861">
        <v>-14.854362999999999</v>
      </c>
      <c r="CQ1363" s="861">
        <v>-11.771364</v>
      </c>
      <c r="CR1363" s="861">
        <v>-11.812779000000001</v>
      </c>
      <c r="CS1363" s="861">
        <v>-9.2782359999999997</v>
      </c>
      <c r="CT1363" s="861">
        <v>-12.279723000000001</v>
      </c>
      <c r="CU1363" s="861">
        <v>-9.1173559999999991</v>
      </c>
      <c r="CV1363" s="861">
        <v>-15.266769999999999</v>
      </c>
      <c r="CW1363" s="861">
        <v>-9.446434</v>
      </c>
      <c r="CX1363" s="861">
        <v>-14.940809</v>
      </c>
      <c r="CY1363" s="861">
        <v>-9.9685369999999995</v>
      </c>
      <c r="CZ1363" s="861">
        <v>-11.513413999999999</v>
      </c>
      <c r="DA1363" s="861">
        <v>-8.5346849999999996</v>
      </c>
      <c r="DB1363" s="861">
        <v>-12.196895</v>
      </c>
      <c r="DC1363" s="861">
        <v>-8.0928380000000004</v>
      </c>
      <c r="DD1363" s="861">
        <v>-15.002228000000001</v>
      </c>
      <c r="DE1363" s="861">
        <v>-10.540777</v>
      </c>
      <c r="DF1363" s="861">
        <v>-15.189951000000001</v>
      </c>
      <c r="DG1363" s="861">
        <v>-10.726710000000001</v>
      </c>
      <c r="DH1363" s="861">
        <v>-11.430455</v>
      </c>
      <c r="DI1363" s="861">
        <v>-9.0212679999999992</v>
      </c>
      <c r="DJ1363" s="861">
        <v>-11.964682</v>
      </c>
      <c r="DK1363" s="861">
        <v>-9.2837270000000007</v>
      </c>
      <c r="DL1363" s="861">
        <v>-15.118161000000001</v>
      </c>
      <c r="DM1363" s="861">
        <v>-12.291936</v>
      </c>
      <c r="DN1363" s="861">
        <v>-15.109044000000001</v>
      </c>
      <c r="DO1363" s="861">
        <v>-11.895346999999999</v>
      </c>
      <c r="DP1363" s="861">
        <v>-12.005974</v>
      </c>
      <c r="DQ1363" s="861">
        <v>-9.7695620000000005</v>
      </c>
      <c r="DR1363" s="861">
        <v>-12.327273</v>
      </c>
      <c r="DS1363" s="861">
        <v>-10.495257000000001</v>
      </c>
      <c r="DT1363" s="861">
        <v>-14.785173</v>
      </c>
      <c r="DU1363" s="861">
        <v>-13.006857</v>
      </c>
      <c r="DV1363" s="861">
        <v>-15.117003</v>
      </c>
      <c r="DW1363" s="861">
        <v>-10.264939999999999</v>
      </c>
      <c r="DX1363" s="861">
        <v>11.315937</v>
      </c>
      <c r="DY1363" s="861">
        <v>7.6555799999999996</v>
      </c>
      <c r="DZ1363" s="861">
        <v>160.50404</v>
      </c>
      <c r="EA1363" s="861">
        <v>151.62621200000001</v>
      </c>
      <c r="EB1363" s="861">
        <v>120.56</v>
      </c>
      <c r="EC1363" s="861">
        <v>3.2570000000000001</v>
      </c>
      <c r="ED1363" s="861">
        <v>386.6</v>
      </c>
      <c r="EE1363" s="861">
        <v>120.56</v>
      </c>
      <c r="EF1363" s="861">
        <v>5.31</v>
      </c>
      <c r="EG1363" s="861">
        <v>631.79999999999995</v>
      </c>
      <c r="EH1363" s="861">
        <v>120.5</v>
      </c>
      <c r="EI1363" s="861">
        <v>4.93</v>
      </c>
      <c r="EJ1363" s="861">
        <v>580.70000000000005</v>
      </c>
      <c r="EK1363" s="861">
        <v>10.18178</v>
      </c>
      <c r="EL1363" s="861">
        <v>11.259487999999999</v>
      </c>
      <c r="EM1363" s="861">
        <v>-19.418016999999999</v>
      </c>
      <c r="EN1363" s="861">
        <v>-26.400438999999999</v>
      </c>
      <c r="EO1363" s="861">
        <v>94.268241000000003</v>
      </c>
      <c r="EP1363" s="861">
        <v>90.371324999999999</v>
      </c>
      <c r="EQ1363" s="861">
        <v>-11.835426</v>
      </c>
      <c r="ER1363" s="861">
        <v>6253.0449939999999</v>
      </c>
      <c r="ES1363" s="861">
        <v>14570.304989</v>
      </c>
      <c r="ET1363" s="861">
        <v>13402.442677999999</v>
      </c>
      <c r="EU1363" s="861"/>
      <c r="EV1363" s="861"/>
      <c r="EW1363" s="861"/>
      <c r="EX1363" s="861"/>
      <c r="EY1363" s="861"/>
      <c r="EZ1363" s="861"/>
      <c r="FA1363" s="861"/>
      <c r="FB1363" s="861"/>
      <c r="FC1363" s="861"/>
      <c r="FD1363" s="861"/>
    </row>
    <row r="1364" spans="1:160" x14ac:dyDescent="0.25">
      <c r="A1364" s="837">
        <v>46142</v>
      </c>
      <c r="B1364" s="836">
        <v>0.31729166666666669</v>
      </c>
      <c r="C1364" s="861">
        <v>77280</v>
      </c>
      <c r="D1364" s="861">
        <v>0</v>
      </c>
      <c r="E1364" s="861">
        <v>0</v>
      </c>
      <c r="F1364" s="861">
        <v>76.204415999999995</v>
      </c>
      <c r="G1364" s="861">
        <v>71.947466000000006</v>
      </c>
      <c r="H1364" s="861">
        <v>65.395807000000005</v>
      </c>
      <c r="I1364" s="861">
        <v>74.071088000000003</v>
      </c>
      <c r="J1364" s="861">
        <v>72.633403000000001</v>
      </c>
      <c r="K1364" s="861">
        <v>71.285770999999997</v>
      </c>
      <c r="L1364" s="861">
        <v>73.911952999999997</v>
      </c>
      <c r="M1364" s="861">
        <v>74.805584999999994</v>
      </c>
      <c r="N1364" s="861">
        <v>-10.726741000000001</v>
      </c>
      <c r="O1364" s="861">
        <v>-13.155313</v>
      </c>
      <c r="P1364" s="861">
        <v>-14.182458</v>
      </c>
      <c r="Q1364" s="861">
        <v>-9.8059809999999992</v>
      </c>
      <c r="R1364" s="861">
        <v>-11.417247</v>
      </c>
      <c r="S1364" s="861">
        <v>-12.376557999999999</v>
      </c>
      <c r="T1364" s="861">
        <v>82.145387999999997</v>
      </c>
      <c r="U1364" s="861">
        <v>74.837322</v>
      </c>
      <c r="V1364" s="861">
        <v>93.209067000000005</v>
      </c>
      <c r="W1364" s="861">
        <v>92.243995999999996</v>
      </c>
      <c r="X1364" s="861">
        <v>-9.560257</v>
      </c>
      <c r="Y1364" s="861">
        <v>-9.9856940000000005</v>
      </c>
      <c r="Z1364" s="861">
        <v>-13.432162999999999</v>
      </c>
      <c r="AA1364" s="861">
        <v>-13.018008999999999</v>
      </c>
      <c r="AB1364" s="861">
        <v>-12.72883</v>
      </c>
      <c r="AC1364" s="861">
        <v>-13.301285999999999</v>
      </c>
      <c r="AD1364" s="861">
        <v>-15.640857</v>
      </c>
      <c r="AE1364" s="861">
        <v>102.330641</v>
      </c>
      <c r="AF1364" s="861">
        <v>96.194609999999997</v>
      </c>
      <c r="AG1364" s="861">
        <v>86.987622000000002</v>
      </c>
      <c r="AH1364" s="861">
        <v>107.448857</v>
      </c>
      <c r="AI1364" s="861">
        <v>89.490835000000004</v>
      </c>
      <c r="AJ1364" s="861">
        <v>71.612217999999999</v>
      </c>
      <c r="AK1364" s="861">
        <v>-9.9541690000000003</v>
      </c>
      <c r="AL1364" s="861">
        <v>-12.862591999999999</v>
      </c>
      <c r="AM1364" s="861">
        <v>-9.3371689999999994</v>
      </c>
      <c r="AN1364" s="861">
        <v>92.309736999999998</v>
      </c>
      <c r="AO1364" s="861">
        <v>91.564493999999996</v>
      </c>
      <c r="AP1364" s="861">
        <v>90.457385000000002</v>
      </c>
      <c r="AQ1364" s="861">
        <v>87.810826000000006</v>
      </c>
      <c r="AR1364" s="861">
        <v>72.922989000000001</v>
      </c>
      <c r="AS1364" s="861">
        <v>63.194161999999999</v>
      </c>
      <c r="AT1364" s="861">
        <v>76.326385000000002</v>
      </c>
      <c r="AU1364" s="861">
        <v>75.33175</v>
      </c>
      <c r="AV1364" s="861">
        <v>75.078368999999995</v>
      </c>
      <c r="AW1364" s="861">
        <v>73.905756999999994</v>
      </c>
      <c r="AX1364" s="861">
        <v>89.139966000000001</v>
      </c>
      <c r="AY1364" s="861">
        <v>87.101466000000002</v>
      </c>
      <c r="AZ1364" s="861">
        <v>-10.869872000000001</v>
      </c>
      <c r="BA1364" s="861">
        <v>-8.6443490000000001</v>
      </c>
      <c r="BB1364" s="861">
        <v>-17.534079999999999</v>
      </c>
      <c r="BC1364" s="861">
        <v>-16.372990999999999</v>
      </c>
      <c r="BD1364" s="861">
        <v>-17.160419000000001</v>
      </c>
      <c r="BE1364" s="861">
        <v>-13.147873000000001</v>
      </c>
      <c r="BF1364" s="861">
        <v>31.523216000000001</v>
      </c>
      <c r="BG1364" s="861">
        <v>140.490396</v>
      </c>
      <c r="BH1364" s="861">
        <v>108.662755</v>
      </c>
      <c r="BI1364" s="861">
        <v>45.651826</v>
      </c>
      <c r="BJ1364" s="861">
        <v>130.407804</v>
      </c>
      <c r="BK1364" s="861">
        <v>85.560716999999997</v>
      </c>
      <c r="BL1364" s="861">
        <v>74.405135000000001</v>
      </c>
      <c r="BM1364" s="861">
        <v>-22.208673999999998</v>
      </c>
      <c r="BN1364" s="861">
        <v>-16.834534999999999</v>
      </c>
      <c r="BO1364" s="861">
        <v>-14.911854</v>
      </c>
      <c r="BP1364" s="861">
        <v>-16.802277</v>
      </c>
      <c r="BQ1364" s="861">
        <v>86.664503999999994</v>
      </c>
      <c r="BR1364" s="861">
        <v>87.818532000000005</v>
      </c>
      <c r="BS1364" s="861">
        <v>85.228218999999996</v>
      </c>
      <c r="BT1364" s="861">
        <v>57.251187999999999</v>
      </c>
      <c r="BU1364" s="861">
        <v>64.636982000000003</v>
      </c>
      <c r="BV1364" s="861">
        <v>60.768335999999998</v>
      </c>
      <c r="BW1364" s="861">
        <v>64.644250999999997</v>
      </c>
      <c r="BX1364" s="861">
        <v>-15.934925</v>
      </c>
      <c r="BY1364" s="861">
        <v>-16.311178999999999</v>
      </c>
      <c r="BZ1364" s="861">
        <v>-17.556878000000001</v>
      </c>
      <c r="CA1364" s="861">
        <v>-17.873747999999999</v>
      </c>
      <c r="CB1364" s="861">
        <v>-12.204630999999999</v>
      </c>
      <c r="CC1364" s="861">
        <v>-9.7942590000000003</v>
      </c>
      <c r="CD1364" s="861">
        <v>-12.636649</v>
      </c>
      <c r="CE1364" s="861">
        <v>-9.6591579999999997</v>
      </c>
      <c r="CF1364" s="861">
        <v>-15.256563</v>
      </c>
      <c r="CG1364" s="861">
        <v>-10.430669999999999</v>
      </c>
      <c r="CH1364" s="861">
        <v>-14.99404</v>
      </c>
      <c r="CI1364" s="861">
        <v>-11.320821</v>
      </c>
      <c r="CJ1364" s="861">
        <v>-12.035584999999999</v>
      </c>
      <c r="CK1364" s="861">
        <v>-9.0121970000000005</v>
      </c>
      <c r="CL1364" s="861">
        <v>-12.262105999999999</v>
      </c>
      <c r="CM1364" s="861">
        <v>-8.4618629999999992</v>
      </c>
      <c r="CN1364" s="861">
        <v>-14.703609</v>
      </c>
      <c r="CO1364" s="861">
        <v>-11.278907</v>
      </c>
      <c r="CP1364" s="861">
        <v>-14.875864</v>
      </c>
      <c r="CQ1364" s="861">
        <v>-11.793231</v>
      </c>
      <c r="CR1364" s="861">
        <v>-11.796996</v>
      </c>
      <c r="CS1364" s="861">
        <v>-9.2686089999999997</v>
      </c>
      <c r="CT1364" s="861">
        <v>-12.345411</v>
      </c>
      <c r="CU1364" s="861">
        <v>-9.1574069999999992</v>
      </c>
      <c r="CV1364" s="861">
        <v>-15.300587</v>
      </c>
      <c r="CW1364" s="861">
        <v>-9.4827539999999999</v>
      </c>
      <c r="CX1364" s="861">
        <v>-14.954408000000001</v>
      </c>
      <c r="CY1364" s="861">
        <v>-9.9548120000000004</v>
      </c>
      <c r="CZ1364" s="861">
        <v>-11.503418</v>
      </c>
      <c r="DA1364" s="861">
        <v>-8.5247670000000006</v>
      </c>
      <c r="DB1364" s="861">
        <v>-12.223654</v>
      </c>
      <c r="DC1364" s="861">
        <v>-8.1320580000000007</v>
      </c>
      <c r="DD1364" s="861">
        <v>-14.994615</v>
      </c>
      <c r="DE1364" s="861">
        <v>-10.590992999999999</v>
      </c>
      <c r="DF1364" s="861">
        <v>-15.19272</v>
      </c>
      <c r="DG1364" s="861">
        <v>-10.742614</v>
      </c>
      <c r="DH1364" s="861">
        <v>-11.434148</v>
      </c>
      <c r="DI1364" s="861">
        <v>-9.0509900000000005</v>
      </c>
      <c r="DJ1364" s="861">
        <v>-11.955469000000001</v>
      </c>
      <c r="DK1364" s="861">
        <v>-9.3097110000000001</v>
      </c>
      <c r="DL1364" s="861">
        <v>-15.152307</v>
      </c>
      <c r="DM1364" s="861">
        <v>-12.309443999999999</v>
      </c>
      <c r="DN1364" s="861">
        <v>-15.120328000000001</v>
      </c>
      <c r="DO1364" s="861">
        <v>-11.913634</v>
      </c>
      <c r="DP1364" s="861">
        <v>-11.999783000000001</v>
      </c>
      <c r="DQ1364" s="861">
        <v>-9.7617879999999992</v>
      </c>
      <c r="DR1364" s="861">
        <v>-12.343491</v>
      </c>
      <c r="DS1364" s="861">
        <v>-10.504852</v>
      </c>
      <c r="DT1364" s="861">
        <v>-14.792346999999999</v>
      </c>
      <c r="DU1364" s="861">
        <v>-12.997507000000001</v>
      </c>
      <c r="DV1364" s="861">
        <v>-15.114796</v>
      </c>
      <c r="DW1364" s="861">
        <v>-10.257586</v>
      </c>
      <c r="DX1364" s="861">
        <v>11.295183</v>
      </c>
      <c r="DY1364" s="861">
        <v>7.6864429999999997</v>
      </c>
      <c r="DZ1364" s="861">
        <v>160.37912900000001</v>
      </c>
      <c r="EA1364" s="861">
        <v>151.30018000000001</v>
      </c>
      <c r="EB1364" s="861">
        <v>121.11</v>
      </c>
      <c r="EC1364" s="861">
        <v>1.236</v>
      </c>
      <c r="ED1364" s="861">
        <v>132.4</v>
      </c>
      <c r="EE1364" s="861">
        <v>120.94</v>
      </c>
      <c r="EF1364" s="861">
        <v>5.2859999999999996</v>
      </c>
      <c r="EG1364" s="861">
        <v>633.4</v>
      </c>
      <c r="EH1364" s="861">
        <v>121.12</v>
      </c>
      <c r="EI1364" s="861">
        <v>4.8920000000000003</v>
      </c>
      <c r="EJ1364" s="861">
        <v>581.70000000000005</v>
      </c>
      <c r="EK1364" s="861">
        <v>10.118220000000001</v>
      </c>
      <c r="EL1364" s="861">
        <v>11.426111000000001</v>
      </c>
      <c r="EM1364" s="861">
        <v>-19.455389</v>
      </c>
      <c r="EN1364" s="861">
        <v>-26.337965000000001</v>
      </c>
      <c r="EO1364" s="861">
        <v>94.214426000000003</v>
      </c>
      <c r="EP1364" s="861">
        <v>90.225340000000003</v>
      </c>
      <c r="EQ1364" s="861">
        <v>-11.852169999999999</v>
      </c>
      <c r="ER1364" s="861">
        <v>6256.8768179999997</v>
      </c>
      <c r="ES1364" s="861">
        <v>14580.847734999999</v>
      </c>
      <c r="ET1364" s="861">
        <v>13412.138918000001</v>
      </c>
      <c r="EU1364" s="861"/>
      <c r="EV1364" s="861"/>
      <c r="EW1364" s="861"/>
      <c r="EX1364" s="861"/>
      <c r="EY1364" s="861"/>
      <c r="EZ1364" s="861"/>
      <c r="FA1364" s="861"/>
      <c r="FB1364" s="861"/>
      <c r="FC1364" s="861"/>
      <c r="FD1364" s="861"/>
    </row>
    <row r="1365" spans="1:160" x14ac:dyDescent="0.25">
      <c r="A1365" s="837">
        <v>46142</v>
      </c>
      <c r="B1365" s="836">
        <v>0.31798611111111114</v>
      </c>
      <c r="C1365" s="861">
        <v>77340</v>
      </c>
      <c r="D1365" s="861">
        <v>0</v>
      </c>
      <c r="E1365" s="861">
        <v>0</v>
      </c>
      <c r="F1365" s="861">
        <v>76.170903999999993</v>
      </c>
      <c r="G1365" s="861">
        <v>71.968472000000006</v>
      </c>
      <c r="H1365" s="861">
        <v>65.344346000000002</v>
      </c>
      <c r="I1365" s="861">
        <v>74.080226999999994</v>
      </c>
      <c r="J1365" s="861">
        <v>72.625614999999996</v>
      </c>
      <c r="K1365" s="861">
        <v>71.266514999999998</v>
      </c>
      <c r="L1365" s="861">
        <v>73.919092000000006</v>
      </c>
      <c r="M1365" s="861">
        <v>74.800464000000005</v>
      </c>
      <c r="N1365" s="861">
        <v>-10.740907999999999</v>
      </c>
      <c r="O1365" s="861">
        <v>-13.188874</v>
      </c>
      <c r="P1365" s="861">
        <v>-14.159382000000001</v>
      </c>
      <c r="Q1365" s="861">
        <v>-9.7474659999999993</v>
      </c>
      <c r="R1365" s="861">
        <v>-11.343534</v>
      </c>
      <c r="S1365" s="861">
        <v>-12.164740999999999</v>
      </c>
      <c r="T1365" s="861">
        <v>82.387540999999999</v>
      </c>
      <c r="U1365" s="861">
        <v>75.298192</v>
      </c>
      <c r="V1365" s="861">
        <v>93.435220000000001</v>
      </c>
      <c r="W1365" s="861">
        <v>92.495648000000003</v>
      </c>
      <c r="X1365" s="861">
        <v>-9.6039460000000005</v>
      </c>
      <c r="Y1365" s="861">
        <v>-10.052466000000001</v>
      </c>
      <c r="Z1365" s="861">
        <v>-13.412474</v>
      </c>
      <c r="AA1365" s="861">
        <v>-13.012007000000001</v>
      </c>
      <c r="AB1365" s="861">
        <v>-12.679741</v>
      </c>
      <c r="AC1365" s="861">
        <v>-13.283287</v>
      </c>
      <c r="AD1365" s="861">
        <v>-15.589617000000001</v>
      </c>
      <c r="AE1365" s="861">
        <v>102.243527</v>
      </c>
      <c r="AF1365" s="861">
        <v>96.195525000000004</v>
      </c>
      <c r="AG1365" s="861">
        <v>86.910229999999999</v>
      </c>
      <c r="AH1365" s="861">
        <v>107.493004</v>
      </c>
      <c r="AI1365" s="861">
        <v>89.648433999999995</v>
      </c>
      <c r="AJ1365" s="861">
        <v>71.865555000000001</v>
      </c>
      <c r="AK1365" s="861">
        <v>-9.9731959999999997</v>
      </c>
      <c r="AL1365" s="861">
        <v>-12.901040999999999</v>
      </c>
      <c r="AM1365" s="861">
        <v>-9.2511729999999996</v>
      </c>
      <c r="AN1365" s="861">
        <v>92.478416999999993</v>
      </c>
      <c r="AO1365" s="861">
        <v>91.752713999999997</v>
      </c>
      <c r="AP1365" s="861">
        <v>90.349610999999996</v>
      </c>
      <c r="AQ1365" s="861">
        <v>87.777225000000001</v>
      </c>
      <c r="AR1365" s="861">
        <v>72.844082999999998</v>
      </c>
      <c r="AS1365" s="861">
        <v>63.259124999999997</v>
      </c>
      <c r="AT1365" s="861">
        <v>76.209427000000005</v>
      </c>
      <c r="AU1365" s="861">
        <v>75.316845000000001</v>
      </c>
      <c r="AV1365" s="861">
        <v>74.872103999999993</v>
      </c>
      <c r="AW1365" s="861">
        <v>74.099052999999998</v>
      </c>
      <c r="AX1365" s="861">
        <v>89.092624000000001</v>
      </c>
      <c r="AY1365" s="861">
        <v>87.015692000000001</v>
      </c>
      <c r="AZ1365" s="861">
        <v>-10.933203000000001</v>
      </c>
      <c r="BA1365" s="861">
        <v>-8.6901299999999999</v>
      </c>
      <c r="BB1365" s="861">
        <v>-17.548945</v>
      </c>
      <c r="BC1365" s="861">
        <v>-16.36223</v>
      </c>
      <c r="BD1365" s="861">
        <v>-17.161511000000001</v>
      </c>
      <c r="BE1365" s="861">
        <v>-13.275195</v>
      </c>
      <c r="BF1365" s="861">
        <v>31.579384999999998</v>
      </c>
      <c r="BG1365" s="861">
        <v>140.67666399999999</v>
      </c>
      <c r="BH1365" s="861">
        <v>108.707977</v>
      </c>
      <c r="BI1365" s="861">
        <v>45.629615000000001</v>
      </c>
      <c r="BJ1365" s="861">
        <v>130.28280699999999</v>
      </c>
      <c r="BK1365" s="861">
        <v>85.505741</v>
      </c>
      <c r="BL1365" s="861">
        <v>74.469064000000003</v>
      </c>
      <c r="BM1365" s="861">
        <v>-22.275065999999999</v>
      </c>
      <c r="BN1365" s="861">
        <v>-16.905322000000002</v>
      </c>
      <c r="BO1365" s="861">
        <v>-14.90391</v>
      </c>
      <c r="BP1365" s="861">
        <v>-16.830836000000001</v>
      </c>
      <c r="BQ1365" s="861">
        <v>86.643167000000005</v>
      </c>
      <c r="BR1365" s="861">
        <v>87.925317000000007</v>
      </c>
      <c r="BS1365" s="861">
        <v>85.186730999999995</v>
      </c>
      <c r="BT1365" s="861">
        <v>57.364477999999998</v>
      </c>
      <c r="BU1365" s="861">
        <v>64.656915999999995</v>
      </c>
      <c r="BV1365" s="861">
        <v>60.779769999999999</v>
      </c>
      <c r="BW1365" s="861">
        <v>64.717634000000004</v>
      </c>
      <c r="BX1365" s="861">
        <v>-15.991035999999999</v>
      </c>
      <c r="BY1365" s="861">
        <v>-16.200004</v>
      </c>
      <c r="BZ1365" s="861">
        <v>-17.578126999999999</v>
      </c>
      <c r="CA1365" s="861">
        <v>-17.835609999999999</v>
      </c>
      <c r="CB1365" s="861">
        <v>-12.186140999999999</v>
      </c>
      <c r="CC1365" s="861">
        <v>-9.8098229999999997</v>
      </c>
      <c r="CD1365" s="861">
        <v>-12.61741</v>
      </c>
      <c r="CE1365" s="861">
        <v>-9.670966</v>
      </c>
      <c r="CF1365" s="861">
        <v>-15.246302999999999</v>
      </c>
      <c r="CG1365" s="861">
        <v>-10.426594</v>
      </c>
      <c r="CH1365" s="861">
        <v>-14.983510000000001</v>
      </c>
      <c r="CI1365" s="861">
        <v>-11.321168</v>
      </c>
      <c r="CJ1365" s="861">
        <v>-12.042524999999999</v>
      </c>
      <c r="CK1365" s="861">
        <v>-9.0263369999999998</v>
      </c>
      <c r="CL1365" s="861">
        <v>-12.266897999999999</v>
      </c>
      <c r="CM1365" s="861">
        <v>-8.4549219999999998</v>
      </c>
      <c r="CN1365" s="861">
        <v>-14.670665</v>
      </c>
      <c r="CO1365" s="861">
        <v>-11.272944000000001</v>
      </c>
      <c r="CP1365" s="861">
        <v>-14.868436000000001</v>
      </c>
      <c r="CQ1365" s="861">
        <v>-11.768427000000001</v>
      </c>
      <c r="CR1365" s="861">
        <v>-11.815961</v>
      </c>
      <c r="CS1365" s="861">
        <v>-9.286092</v>
      </c>
      <c r="CT1365" s="861">
        <v>-12.353619</v>
      </c>
      <c r="CU1365" s="861">
        <v>-9.1421399999999995</v>
      </c>
      <c r="CV1365" s="861">
        <v>-15.264822000000001</v>
      </c>
      <c r="CW1365" s="861">
        <v>-9.4627909999999993</v>
      </c>
      <c r="CX1365" s="861">
        <v>-14.953517</v>
      </c>
      <c r="CY1365" s="861">
        <v>-9.9698829999999994</v>
      </c>
      <c r="CZ1365" s="861">
        <v>-11.503002</v>
      </c>
      <c r="DA1365" s="861">
        <v>-8.5576910000000002</v>
      </c>
      <c r="DB1365" s="861">
        <v>-12.2125</v>
      </c>
      <c r="DC1365" s="861">
        <v>-8.1214440000000003</v>
      </c>
      <c r="DD1365" s="861">
        <v>-14.968579999999999</v>
      </c>
      <c r="DE1365" s="861">
        <v>-10.575003000000001</v>
      </c>
      <c r="DF1365" s="861">
        <v>-15.184051999999999</v>
      </c>
      <c r="DG1365" s="861">
        <v>-10.746693</v>
      </c>
      <c r="DH1365" s="861">
        <v>-11.418946</v>
      </c>
      <c r="DI1365" s="861">
        <v>-9.0351839999999992</v>
      </c>
      <c r="DJ1365" s="861">
        <v>-11.953713</v>
      </c>
      <c r="DK1365" s="861">
        <v>-9.2971800000000009</v>
      </c>
      <c r="DL1365" s="861">
        <v>-15.128102999999999</v>
      </c>
      <c r="DM1365" s="861">
        <v>-12.276400000000001</v>
      </c>
      <c r="DN1365" s="861">
        <v>-15.123016</v>
      </c>
      <c r="DO1365" s="861">
        <v>-11.891831</v>
      </c>
      <c r="DP1365" s="861">
        <v>-12.016581</v>
      </c>
      <c r="DQ1365" s="861">
        <v>-9.7830259999999996</v>
      </c>
      <c r="DR1365" s="861">
        <v>-12.332784</v>
      </c>
      <c r="DS1365" s="861">
        <v>-10.520008000000001</v>
      </c>
      <c r="DT1365" s="861">
        <v>-14.771940000000001</v>
      </c>
      <c r="DU1365" s="861">
        <v>-12.991773999999999</v>
      </c>
      <c r="DV1365" s="861">
        <v>-15.105115</v>
      </c>
      <c r="DW1365" s="861">
        <v>-10.268636000000001</v>
      </c>
      <c r="DX1365" s="861">
        <v>11.385196000000001</v>
      </c>
      <c r="DY1365" s="861">
        <v>7.6259810000000003</v>
      </c>
      <c r="DZ1365" s="861">
        <v>160.74997500000001</v>
      </c>
      <c r="EA1365" s="861">
        <v>151.16185400000001</v>
      </c>
      <c r="EB1365" s="861">
        <v>120.58</v>
      </c>
      <c r="EC1365" s="861">
        <v>3.2559999999999998</v>
      </c>
      <c r="ED1365" s="861">
        <v>386.5</v>
      </c>
      <c r="EE1365" s="861">
        <v>120.54</v>
      </c>
      <c r="EF1365" s="861">
        <v>5.3239999999999998</v>
      </c>
      <c r="EG1365" s="861">
        <v>635.5</v>
      </c>
      <c r="EH1365" s="861">
        <v>120.46</v>
      </c>
      <c r="EI1365" s="861">
        <v>4.9269999999999996</v>
      </c>
      <c r="EJ1365" s="861">
        <v>579.4</v>
      </c>
      <c r="EK1365" s="861">
        <v>10.042292</v>
      </c>
      <c r="EL1365" s="861">
        <v>11.556506000000001</v>
      </c>
      <c r="EM1365" s="861">
        <v>-19.293465000000001</v>
      </c>
      <c r="EN1365" s="861">
        <v>-26.460415999999999</v>
      </c>
      <c r="EO1365" s="861">
        <v>94.374112999999994</v>
      </c>
      <c r="EP1365" s="861">
        <v>90.163338999999993</v>
      </c>
      <c r="EQ1365" s="861">
        <v>-11.847189999999999</v>
      </c>
      <c r="ER1365" s="861">
        <v>6260.1417179999999</v>
      </c>
      <c r="ES1365" s="861">
        <v>14591.400196000001</v>
      </c>
      <c r="ET1365" s="861">
        <v>13421.817881999999</v>
      </c>
      <c r="EU1365" s="861"/>
      <c r="EV1365" s="861"/>
      <c r="EW1365" s="861"/>
      <c r="EX1365" s="861"/>
      <c r="EY1365" s="861"/>
      <c r="EZ1365" s="861"/>
      <c r="FA1365" s="861"/>
      <c r="FB1365" s="861"/>
      <c r="FC1365" s="861"/>
      <c r="FD1365" s="861"/>
    </row>
    <row r="1366" spans="1:160" x14ac:dyDescent="0.25">
      <c r="A1366" s="837">
        <v>46142</v>
      </c>
      <c r="B1366" s="836">
        <v>0.31868055555555558</v>
      </c>
      <c r="C1366" s="861">
        <v>77400</v>
      </c>
      <c r="D1366" s="861">
        <v>0</v>
      </c>
      <c r="E1366" s="861">
        <v>0</v>
      </c>
      <c r="F1366" s="861">
        <v>76.207160999999999</v>
      </c>
      <c r="G1366" s="861">
        <v>71.999398999999997</v>
      </c>
      <c r="H1366" s="861">
        <v>65.454553000000004</v>
      </c>
      <c r="I1366" s="861">
        <v>74.126109999999997</v>
      </c>
      <c r="J1366" s="861">
        <v>72.643620999999996</v>
      </c>
      <c r="K1366" s="861">
        <v>71.299823000000004</v>
      </c>
      <c r="L1366" s="861">
        <v>73.925528</v>
      </c>
      <c r="M1366" s="861">
        <v>74.85548</v>
      </c>
      <c r="N1366" s="861">
        <v>-10.747487</v>
      </c>
      <c r="O1366" s="861">
        <v>-13.231798</v>
      </c>
      <c r="P1366" s="861">
        <v>-14.156076000000001</v>
      </c>
      <c r="Q1366" s="861">
        <v>-9.7857699999999994</v>
      </c>
      <c r="R1366" s="861">
        <v>-11.224862999999999</v>
      </c>
      <c r="S1366" s="861">
        <v>-12.114190000000001</v>
      </c>
      <c r="T1366" s="861">
        <v>82.289216999999994</v>
      </c>
      <c r="U1366" s="861">
        <v>74.578038000000006</v>
      </c>
      <c r="V1366" s="861">
        <v>93.328114999999997</v>
      </c>
      <c r="W1366" s="861">
        <v>92.372282999999996</v>
      </c>
      <c r="X1366" s="861">
        <v>-9.5969110000000004</v>
      </c>
      <c r="Y1366" s="861">
        <v>-10.031649</v>
      </c>
      <c r="Z1366" s="861">
        <v>-13.394378</v>
      </c>
      <c r="AA1366" s="861">
        <v>-12.985906999999999</v>
      </c>
      <c r="AB1366" s="861">
        <v>-12.690003000000001</v>
      </c>
      <c r="AC1366" s="861">
        <v>-13.261480000000001</v>
      </c>
      <c r="AD1366" s="861">
        <v>-15.550833000000001</v>
      </c>
      <c r="AE1366" s="861">
        <v>102.335199</v>
      </c>
      <c r="AF1366" s="861">
        <v>96.202084999999997</v>
      </c>
      <c r="AG1366" s="861">
        <v>86.907278000000005</v>
      </c>
      <c r="AH1366" s="861">
        <v>107.342662</v>
      </c>
      <c r="AI1366" s="861">
        <v>89.600541000000007</v>
      </c>
      <c r="AJ1366" s="861">
        <v>71.778503000000001</v>
      </c>
      <c r="AK1366" s="861">
        <v>-9.9447200000000002</v>
      </c>
      <c r="AL1366" s="861">
        <v>-12.828288000000001</v>
      </c>
      <c r="AM1366" s="861">
        <v>-9.3208690000000001</v>
      </c>
      <c r="AN1366" s="861">
        <v>92.494281000000001</v>
      </c>
      <c r="AO1366" s="861">
        <v>91.625512000000001</v>
      </c>
      <c r="AP1366" s="861">
        <v>90.501885000000001</v>
      </c>
      <c r="AQ1366" s="861">
        <v>87.897907000000004</v>
      </c>
      <c r="AR1366" s="861">
        <v>72.798935999999998</v>
      </c>
      <c r="AS1366" s="861">
        <v>63.263148000000001</v>
      </c>
      <c r="AT1366" s="861">
        <v>76.381827999999999</v>
      </c>
      <c r="AU1366" s="861">
        <v>75.397812999999999</v>
      </c>
      <c r="AV1366" s="861">
        <v>74.666661000000005</v>
      </c>
      <c r="AW1366" s="861">
        <v>73.870605999999995</v>
      </c>
      <c r="AX1366" s="861">
        <v>89.059718000000004</v>
      </c>
      <c r="AY1366" s="861">
        <v>87.031862000000004</v>
      </c>
      <c r="AZ1366" s="861">
        <v>-10.986005</v>
      </c>
      <c r="BA1366" s="861">
        <v>-8.6963779999999993</v>
      </c>
      <c r="BB1366" s="861">
        <v>-17.589428000000002</v>
      </c>
      <c r="BC1366" s="861">
        <v>-16.368977999999998</v>
      </c>
      <c r="BD1366" s="861">
        <v>-17.192475999999999</v>
      </c>
      <c r="BE1366" s="861">
        <v>-13.175751999999999</v>
      </c>
      <c r="BF1366" s="861">
        <v>31.635438000000001</v>
      </c>
      <c r="BG1366" s="861">
        <v>140.65223399999999</v>
      </c>
      <c r="BH1366" s="861">
        <v>108.726944</v>
      </c>
      <c r="BI1366" s="861">
        <v>45.638655999999997</v>
      </c>
      <c r="BJ1366" s="861">
        <v>130.84752399999999</v>
      </c>
      <c r="BK1366" s="861">
        <v>85.537593999999999</v>
      </c>
      <c r="BL1366" s="861">
        <v>74.396082000000007</v>
      </c>
      <c r="BM1366" s="861">
        <v>-22.265813000000001</v>
      </c>
      <c r="BN1366" s="861">
        <v>-16.884820999999999</v>
      </c>
      <c r="BO1366" s="861">
        <v>-14.934081000000001</v>
      </c>
      <c r="BP1366" s="861">
        <v>-16.818877000000001</v>
      </c>
      <c r="BQ1366" s="861">
        <v>86.594494999999995</v>
      </c>
      <c r="BR1366" s="861">
        <v>88.016379999999998</v>
      </c>
      <c r="BS1366" s="861">
        <v>85.201279999999997</v>
      </c>
      <c r="BT1366" s="861">
        <v>57.193140999999997</v>
      </c>
      <c r="BU1366" s="861">
        <v>64.749375000000001</v>
      </c>
      <c r="BV1366" s="861">
        <v>60.836576999999998</v>
      </c>
      <c r="BW1366" s="861">
        <v>64.777593999999993</v>
      </c>
      <c r="BX1366" s="861">
        <v>-15.805343000000001</v>
      </c>
      <c r="BY1366" s="861">
        <v>-16.163036999999999</v>
      </c>
      <c r="BZ1366" s="861">
        <v>-17.664026</v>
      </c>
      <c r="CA1366" s="861">
        <v>-17.909189000000001</v>
      </c>
      <c r="CB1366" s="861">
        <v>-12.170527</v>
      </c>
      <c r="CC1366" s="861">
        <v>-9.7975569999999994</v>
      </c>
      <c r="CD1366" s="861">
        <v>-12.627708999999999</v>
      </c>
      <c r="CE1366" s="861">
        <v>-9.6985729999999997</v>
      </c>
      <c r="CF1366" s="861">
        <v>-15.294257999999999</v>
      </c>
      <c r="CG1366" s="861">
        <v>-10.451641</v>
      </c>
      <c r="CH1366" s="861">
        <v>-14.997153000000001</v>
      </c>
      <c r="CI1366" s="861">
        <v>-11.338495</v>
      </c>
      <c r="CJ1366" s="861">
        <v>-12.040566999999999</v>
      </c>
      <c r="CK1366" s="861">
        <v>-9.0070569999999996</v>
      </c>
      <c r="CL1366" s="861">
        <v>-12.261177999999999</v>
      </c>
      <c r="CM1366" s="861">
        <v>-8.4763900000000003</v>
      </c>
      <c r="CN1366" s="861">
        <v>-14.699664</v>
      </c>
      <c r="CO1366" s="861">
        <v>-11.28768</v>
      </c>
      <c r="CP1366" s="861">
        <v>-14.851618999999999</v>
      </c>
      <c r="CQ1366" s="861">
        <v>-11.751690999999999</v>
      </c>
      <c r="CR1366" s="861">
        <v>-11.808636999999999</v>
      </c>
      <c r="CS1366" s="861">
        <v>-9.2989549999999994</v>
      </c>
      <c r="CT1366" s="861">
        <v>-12.361319</v>
      </c>
      <c r="CU1366" s="861">
        <v>-9.1572999999999993</v>
      </c>
      <c r="CV1366" s="861">
        <v>-15.306158</v>
      </c>
      <c r="CW1366" s="861">
        <v>-9.4990600000000001</v>
      </c>
      <c r="CX1366" s="861">
        <v>-15.006387999999999</v>
      </c>
      <c r="CY1366" s="861">
        <v>-9.9589829999999999</v>
      </c>
      <c r="CZ1366" s="861">
        <v>-11.54006</v>
      </c>
      <c r="DA1366" s="861">
        <v>-8.5407469999999996</v>
      </c>
      <c r="DB1366" s="861">
        <v>-12.243494999999999</v>
      </c>
      <c r="DC1366" s="861">
        <v>-8.1484959999999997</v>
      </c>
      <c r="DD1366" s="861">
        <v>-14.998118</v>
      </c>
      <c r="DE1366" s="861">
        <v>-10.570515</v>
      </c>
      <c r="DF1366" s="861">
        <v>-15.207735</v>
      </c>
      <c r="DG1366" s="861">
        <v>-10.762223000000001</v>
      </c>
      <c r="DH1366" s="861">
        <v>-11.45613</v>
      </c>
      <c r="DI1366" s="861">
        <v>-9.0323200000000003</v>
      </c>
      <c r="DJ1366" s="861">
        <v>-11.987085</v>
      </c>
      <c r="DK1366" s="861">
        <v>-9.3411950000000008</v>
      </c>
      <c r="DL1366" s="861">
        <v>-15.154339</v>
      </c>
      <c r="DM1366" s="861">
        <v>-12.287445999999999</v>
      </c>
      <c r="DN1366" s="861">
        <v>-15.145277999999999</v>
      </c>
      <c r="DO1366" s="861">
        <v>-11.883853999999999</v>
      </c>
      <c r="DP1366" s="861">
        <v>-12.026021999999999</v>
      </c>
      <c r="DQ1366" s="861">
        <v>-9.7876650000000005</v>
      </c>
      <c r="DR1366" s="861">
        <v>-12.377481</v>
      </c>
      <c r="DS1366" s="861">
        <v>-10.523244</v>
      </c>
      <c r="DT1366" s="861">
        <v>-14.805728</v>
      </c>
      <c r="DU1366" s="861">
        <v>-13.035841</v>
      </c>
      <c r="DV1366" s="861">
        <v>-15.124432000000001</v>
      </c>
      <c r="DW1366" s="861">
        <v>-10.258227</v>
      </c>
      <c r="DX1366" s="861">
        <v>11.32104</v>
      </c>
      <c r="DY1366" s="861">
        <v>7.6462479999999999</v>
      </c>
      <c r="DZ1366" s="861">
        <v>160.56148999999999</v>
      </c>
      <c r="EA1366" s="861">
        <v>151.06037000000001</v>
      </c>
      <c r="EB1366" s="861">
        <v>120.49</v>
      </c>
      <c r="EC1366" s="861">
        <v>3.2549999999999999</v>
      </c>
      <c r="ED1366" s="861">
        <v>386.4</v>
      </c>
      <c r="EE1366" s="861">
        <v>120.61</v>
      </c>
      <c r="EF1366" s="861">
        <v>5.3280000000000003</v>
      </c>
      <c r="EG1366" s="861">
        <v>633</v>
      </c>
      <c r="EH1366" s="861">
        <v>120.46</v>
      </c>
      <c r="EI1366" s="861">
        <v>4.8979999999999997</v>
      </c>
      <c r="EJ1366" s="861">
        <v>582.1</v>
      </c>
      <c r="EK1366" s="861">
        <v>10.087961999999999</v>
      </c>
      <c r="EL1366" s="861">
        <v>11.485260999999999</v>
      </c>
      <c r="EM1366" s="861">
        <v>-19.408830999999999</v>
      </c>
      <c r="EN1366" s="861">
        <v>-26.419342</v>
      </c>
      <c r="EO1366" s="861">
        <v>94.292981999999995</v>
      </c>
      <c r="EP1366" s="861">
        <v>90.117828000000003</v>
      </c>
      <c r="EQ1366" s="861">
        <v>-11.862213000000001</v>
      </c>
      <c r="ER1366" s="861">
        <v>6266.5803939999996</v>
      </c>
      <c r="ES1366" s="861">
        <v>14601.941674</v>
      </c>
      <c r="ET1366" s="861">
        <v>13431.483021</v>
      </c>
      <c r="EU1366" s="861"/>
      <c r="EV1366" s="861"/>
      <c r="EW1366" s="861"/>
      <c r="EX1366" s="861"/>
      <c r="EY1366" s="861"/>
      <c r="EZ1366" s="861"/>
      <c r="FA1366" s="861"/>
      <c r="FB1366" s="861"/>
      <c r="FC1366" s="861"/>
      <c r="FD1366" s="861"/>
    </row>
    <row r="1367" spans="1:160" x14ac:dyDescent="0.25">
      <c r="A1367" s="837">
        <v>46142</v>
      </c>
      <c r="B1367" s="836">
        <v>0.31937500000000002</v>
      </c>
      <c r="C1367" s="861">
        <v>77460</v>
      </c>
      <c r="D1367" s="861">
        <v>0</v>
      </c>
      <c r="E1367" s="861">
        <v>0</v>
      </c>
      <c r="F1367" s="861">
        <v>76.218331000000006</v>
      </c>
      <c r="G1367" s="861">
        <v>71.990701000000001</v>
      </c>
      <c r="H1367" s="861">
        <v>65.422718000000003</v>
      </c>
      <c r="I1367" s="861">
        <v>74.127753999999996</v>
      </c>
      <c r="J1367" s="861">
        <v>72.648233000000005</v>
      </c>
      <c r="K1367" s="861">
        <v>71.268379999999993</v>
      </c>
      <c r="L1367" s="861">
        <v>73.915189999999996</v>
      </c>
      <c r="M1367" s="861">
        <v>74.846421000000007</v>
      </c>
      <c r="N1367" s="861">
        <v>-10.801914999999999</v>
      </c>
      <c r="O1367" s="861">
        <v>-13.198701</v>
      </c>
      <c r="P1367" s="861">
        <v>-14.222609</v>
      </c>
      <c r="Q1367" s="861">
        <v>-9.8553259999999998</v>
      </c>
      <c r="R1367" s="861">
        <v>-11.450725</v>
      </c>
      <c r="S1367" s="861">
        <v>-12.223561</v>
      </c>
      <c r="T1367" s="861">
        <v>82.305929000000006</v>
      </c>
      <c r="U1367" s="861">
        <v>74.85772</v>
      </c>
      <c r="V1367" s="861">
        <v>93.312467999999996</v>
      </c>
      <c r="W1367" s="861">
        <v>92.364070999999996</v>
      </c>
      <c r="X1367" s="861">
        <v>-9.6137180000000004</v>
      </c>
      <c r="Y1367" s="861">
        <v>-10.105456999999999</v>
      </c>
      <c r="Z1367" s="861">
        <v>-13.429414</v>
      </c>
      <c r="AA1367" s="861">
        <v>-13.008188000000001</v>
      </c>
      <c r="AB1367" s="861">
        <v>-12.691463000000001</v>
      </c>
      <c r="AC1367" s="861">
        <v>-13.271903999999999</v>
      </c>
      <c r="AD1367" s="861">
        <v>-15.557410000000001</v>
      </c>
      <c r="AE1367" s="861">
        <v>102.298399</v>
      </c>
      <c r="AF1367" s="861">
        <v>96.219031000000001</v>
      </c>
      <c r="AG1367" s="861">
        <v>86.955647999999997</v>
      </c>
      <c r="AH1367" s="861">
        <v>107.34011</v>
      </c>
      <c r="AI1367" s="861">
        <v>89.602091000000001</v>
      </c>
      <c r="AJ1367" s="861">
        <v>71.728353999999996</v>
      </c>
      <c r="AK1367" s="861">
        <v>-9.9035530000000005</v>
      </c>
      <c r="AL1367" s="861">
        <v>-12.821925999999999</v>
      </c>
      <c r="AM1367" s="861">
        <v>-9.2948529999999998</v>
      </c>
      <c r="AN1367" s="861">
        <v>92.451848999999996</v>
      </c>
      <c r="AO1367" s="861">
        <v>91.624459999999999</v>
      </c>
      <c r="AP1367" s="861">
        <v>90.545637999999997</v>
      </c>
      <c r="AQ1367" s="861">
        <v>87.910998000000006</v>
      </c>
      <c r="AR1367" s="861">
        <v>72.850047000000004</v>
      </c>
      <c r="AS1367" s="861">
        <v>63.195338</v>
      </c>
      <c r="AT1367" s="861">
        <v>76.404999000000004</v>
      </c>
      <c r="AU1367" s="861">
        <v>75.438742000000005</v>
      </c>
      <c r="AV1367" s="861">
        <v>74.795089000000004</v>
      </c>
      <c r="AW1367" s="861">
        <v>74.195688000000004</v>
      </c>
      <c r="AX1367" s="861">
        <v>89.089941999999994</v>
      </c>
      <c r="AY1367" s="861">
        <v>87.067153000000005</v>
      </c>
      <c r="AZ1367" s="861">
        <v>-10.826301000000001</v>
      </c>
      <c r="BA1367" s="861">
        <v>-8.7929510000000004</v>
      </c>
      <c r="BB1367" s="861">
        <v>-17.585180000000001</v>
      </c>
      <c r="BC1367" s="861">
        <v>-16.383226000000001</v>
      </c>
      <c r="BD1367" s="861">
        <v>-17.170667000000002</v>
      </c>
      <c r="BE1367" s="861">
        <v>-13.289562</v>
      </c>
      <c r="BF1367" s="861">
        <v>31.614377999999999</v>
      </c>
      <c r="BG1367" s="861">
        <v>140.62069600000001</v>
      </c>
      <c r="BH1367" s="861">
        <v>108.684186</v>
      </c>
      <c r="BI1367" s="861">
        <v>45.636823999999997</v>
      </c>
      <c r="BJ1367" s="861">
        <v>130.43737100000001</v>
      </c>
      <c r="BK1367" s="861">
        <v>85.496232000000006</v>
      </c>
      <c r="BL1367" s="861">
        <v>74.407019000000005</v>
      </c>
      <c r="BM1367" s="861">
        <v>-22.293627000000001</v>
      </c>
      <c r="BN1367" s="861">
        <v>-16.895968</v>
      </c>
      <c r="BO1367" s="861">
        <v>-15.120696000000001</v>
      </c>
      <c r="BP1367" s="861">
        <v>-16.850897</v>
      </c>
      <c r="BQ1367" s="861">
        <v>86.564283000000003</v>
      </c>
      <c r="BR1367" s="861">
        <v>88.112086000000005</v>
      </c>
      <c r="BS1367" s="861">
        <v>85.253889000000001</v>
      </c>
      <c r="BT1367" s="861">
        <v>57.238892</v>
      </c>
      <c r="BU1367" s="861">
        <v>64.779788999999994</v>
      </c>
      <c r="BV1367" s="861">
        <v>60.787661999999997</v>
      </c>
      <c r="BW1367" s="861">
        <v>64.788338999999993</v>
      </c>
      <c r="BX1367" s="861">
        <v>-15.847365999999999</v>
      </c>
      <c r="BY1367" s="861">
        <v>-16.196553000000002</v>
      </c>
      <c r="BZ1367" s="861">
        <v>-17.667764999999999</v>
      </c>
      <c r="CA1367" s="861">
        <v>-17.797461999999999</v>
      </c>
      <c r="CB1367" s="861">
        <v>-12.211907999999999</v>
      </c>
      <c r="CC1367" s="861">
        <v>-9.7878030000000003</v>
      </c>
      <c r="CD1367" s="861">
        <v>-12.62875</v>
      </c>
      <c r="CE1367" s="861">
        <v>-9.6700579999999992</v>
      </c>
      <c r="CF1367" s="861">
        <v>-15.308684</v>
      </c>
      <c r="CG1367" s="861">
        <v>-10.441535</v>
      </c>
      <c r="CH1367" s="861">
        <v>-15.019797000000001</v>
      </c>
      <c r="CI1367" s="861">
        <v>-11.311158000000001</v>
      </c>
      <c r="CJ1367" s="861">
        <v>-12.051805999999999</v>
      </c>
      <c r="CK1367" s="861">
        <v>-9.0024689999999996</v>
      </c>
      <c r="CL1367" s="861">
        <v>-12.264101999999999</v>
      </c>
      <c r="CM1367" s="861">
        <v>-8.4619750000000007</v>
      </c>
      <c r="CN1367" s="861">
        <v>-14.703673</v>
      </c>
      <c r="CO1367" s="861">
        <v>-11.268155</v>
      </c>
      <c r="CP1367" s="861">
        <v>-14.872460999999999</v>
      </c>
      <c r="CQ1367" s="861">
        <v>-11.757372</v>
      </c>
      <c r="CR1367" s="861">
        <v>-11.799728</v>
      </c>
      <c r="CS1367" s="861">
        <v>-9.2727369999999993</v>
      </c>
      <c r="CT1367" s="861">
        <v>-12.349086</v>
      </c>
      <c r="CU1367" s="861">
        <v>-9.1530959999999997</v>
      </c>
      <c r="CV1367" s="861">
        <v>-15.287242000000001</v>
      </c>
      <c r="CW1367" s="861">
        <v>-9.4850060000000003</v>
      </c>
      <c r="CX1367" s="861">
        <v>-14.971211</v>
      </c>
      <c r="CY1367" s="861">
        <v>-9.9977630000000008</v>
      </c>
      <c r="CZ1367" s="861">
        <v>-11.499900999999999</v>
      </c>
      <c r="DA1367" s="861">
        <v>-8.5750550000000008</v>
      </c>
      <c r="DB1367" s="861">
        <v>-12.245036000000001</v>
      </c>
      <c r="DC1367" s="861">
        <v>-8.1710840000000005</v>
      </c>
      <c r="DD1367" s="861">
        <v>-14.994092999999999</v>
      </c>
      <c r="DE1367" s="861">
        <v>-10.606916</v>
      </c>
      <c r="DF1367" s="861">
        <v>-15.193588999999999</v>
      </c>
      <c r="DG1367" s="861">
        <v>-10.757103000000001</v>
      </c>
      <c r="DH1367" s="861">
        <v>-11.441126000000001</v>
      </c>
      <c r="DI1367" s="861">
        <v>-9.0806679999999993</v>
      </c>
      <c r="DJ1367" s="861">
        <v>-11.968807</v>
      </c>
      <c r="DK1367" s="861">
        <v>-9.3436210000000006</v>
      </c>
      <c r="DL1367" s="861">
        <v>-15.143183000000001</v>
      </c>
      <c r="DM1367" s="861">
        <v>-12.340399</v>
      </c>
      <c r="DN1367" s="861">
        <v>-15.12167</v>
      </c>
      <c r="DO1367" s="861">
        <v>-11.920147</v>
      </c>
      <c r="DP1367" s="861">
        <v>-12.018067</v>
      </c>
      <c r="DQ1367" s="861">
        <v>-9.8219949999999994</v>
      </c>
      <c r="DR1367" s="861">
        <v>-12.347887</v>
      </c>
      <c r="DS1367" s="861">
        <v>-10.537886</v>
      </c>
      <c r="DT1367" s="861">
        <v>-14.76857</v>
      </c>
      <c r="DU1367" s="861">
        <v>-13.04217</v>
      </c>
      <c r="DV1367" s="861">
        <v>-15.130127999999999</v>
      </c>
      <c r="DW1367" s="861">
        <v>-10.289702</v>
      </c>
      <c r="DX1367" s="861">
        <v>11.356714999999999</v>
      </c>
      <c r="DY1367" s="861">
        <v>7.6189330000000002</v>
      </c>
      <c r="DZ1367" s="861">
        <v>160.61612</v>
      </c>
      <c r="EA1367" s="861">
        <v>151.220373</v>
      </c>
      <c r="EB1367" s="861">
        <v>121.05</v>
      </c>
      <c r="EC1367" s="861">
        <v>1.236</v>
      </c>
      <c r="ED1367" s="861">
        <v>132.5</v>
      </c>
      <c r="EE1367" s="861">
        <v>121.04</v>
      </c>
      <c r="EF1367" s="861">
        <v>5.3230000000000004</v>
      </c>
      <c r="EG1367" s="861">
        <v>633.6</v>
      </c>
      <c r="EH1367" s="861">
        <v>121.06</v>
      </c>
      <c r="EI1367" s="861">
        <v>4.8940000000000001</v>
      </c>
      <c r="EJ1367" s="861">
        <v>580.20000000000005</v>
      </c>
      <c r="EK1367" s="861">
        <v>10.049799999999999</v>
      </c>
      <c r="EL1367" s="861">
        <v>11.354011</v>
      </c>
      <c r="EM1367" s="861">
        <v>-19.344653000000001</v>
      </c>
      <c r="EN1367" s="861">
        <v>-26.474706999999999</v>
      </c>
      <c r="EO1367" s="861">
        <v>94.316502999999997</v>
      </c>
      <c r="EP1367" s="861">
        <v>90.189572999999996</v>
      </c>
      <c r="EQ1367" s="861">
        <v>-11.863258</v>
      </c>
      <c r="ER1367" s="861">
        <v>6270.407021</v>
      </c>
      <c r="ES1367" s="861">
        <v>14612.48827</v>
      </c>
      <c r="ET1367" s="861">
        <v>13441.161040999999</v>
      </c>
      <c r="EU1367" s="861"/>
      <c r="EV1367" s="861"/>
      <c r="EW1367" s="861"/>
      <c r="EX1367" s="861"/>
      <c r="EY1367" s="861"/>
      <c r="EZ1367" s="861"/>
      <c r="FA1367" s="861"/>
      <c r="FB1367" s="861"/>
      <c r="FC1367" s="861"/>
      <c r="FD1367" s="861"/>
    </row>
    <row r="1368" spans="1:160" x14ac:dyDescent="0.25">
      <c r="A1368" s="837">
        <v>46142</v>
      </c>
      <c r="B1368" s="836">
        <v>0.32006944444444446</v>
      </c>
      <c r="C1368" s="861">
        <v>77520</v>
      </c>
      <c r="D1368" s="861">
        <v>0</v>
      </c>
      <c r="E1368" s="861">
        <v>0</v>
      </c>
      <c r="F1368" s="861">
        <v>76.230339999999998</v>
      </c>
      <c r="G1368" s="861">
        <v>72.000651000000005</v>
      </c>
      <c r="H1368" s="861">
        <v>65.393440999999996</v>
      </c>
      <c r="I1368" s="861">
        <v>74.131037000000006</v>
      </c>
      <c r="J1368" s="861">
        <v>72.662958000000003</v>
      </c>
      <c r="K1368" s="861">
        <v>71.292462999999998</v>
      </c>
      <c r="L1368" s="861">
        <v>73.952346000000006</v>
      </c>
      <c r="M1368" s="861">
        <v>74.780449000000004</v>
      </c>
      <c r="N1368" s="861">
        <v>-10.773165000000001</v>
      </c>
      <c r="O1368" s="861">
        <v>-13.227859</v>
      </c>
      <c r="P1368" s="861">
        <v>-14.168193</v>
      </c>
      <c r="Q1368" s="861">
        <v>-9.7876539999999999</v>
      </c>
      <c r="R1368" s="861">
        <v>-11.355603</v>
      </c>
      <c r="S1368" s="861">
        <v>-12.446249999999999</v>
      </c>
      <c r="T1368" s="861">
        <v>82.317209000000005</v>
      </c>
      <c r="U1368" s="861">
        <v>74.446104000000005</v>
      </c>
      <c r="V1368" s="861">
        <v>93.265396999999993</v>
      </c>
      <c r="W1368" s="861">
        <v>92.286310999999998</v>
      </c>
      <c r="X1368" s="861">
        <v>-9.6084720000000008</v>
      </c>
      <c r="Y1368" s="861">
        <v>-10.11755</v>
      </c>
      <c r="Z1368" s="861">
        <v>-13.449592000000001</v>
      </c>
      <c r="AA1368" s="861">
        <v>-13.031181999999999</v>
      </c>
      <c r="AB1368" s="861">
        <v>-12.719773</v>
      </c>
      <c r="AC1368" s="861">
        <v>-13.323357</v>
      </c>
      <c r="AD1368" s="861">
        <v>-15.660736</v>
      </c>
      <c r="AE1368" s="861">
        <v>102.206187</v>
      </c>
      <c r="AF1368" s="861">
        <v>96.192556999999994</v>
      </c>
      <c r="AG1368" s="861">
        <v>86.938473999999999</v>
      </c>
      <c r="AH1368" s="861">
        <v>107.39093699999999</v>
      </c>
      <c r="AI1368" s="861">
        <v>89.570880000000002</v>
      </c>
      <c r="AJ1368" s="861">
        <v>71.699032000000003</v>
      </c>
      <c r="AK1368" s="861">
        <v>-9.9561790000000006</v>
      </c>
      <c r="AL1368" s="861">
        <v>-12.922299000000001</v>
      </c>
      <c r="AM1368" s="861">
        <v>-9.3398149999999998</v>
      </c>
      <c r="AN1368" s="861">
        <v>92.423736000000005</v>
      </c>
      <c r="AO1368" s="861">
        <v>91.559933999999998</v>
      </c>
      <c r="AP1368" s="861">
        <v>90.377717000000004</v>
      </c>
      <c r="AQ1368" s="861">
        <v>87.813321999999999</v>
      </c>
      <c r="AR1368" s="861">
        <v>72.836997999999994</v>
      </c>
      <c r="AS1368" s="861">
        <v>63.267806999999998</v>
      </c>
      <c r="AT1368" s="861">
        <v>76.311745999999999</v>
      </c>
      <c r="AU1368" s="861">
        <v>75.379160999999996</v>
      </c>
      <c r="AV1368" s="861">
        <v>74.969514000000004</v>
      </c>
      <c r="AW1368" s="861">
        <v>74.001301999999995</v>
      </c>
      <c r="AX1368" s="861">
        <v>89.089234000000005</v>
      </c>
      <c r="AY1368" s="861">
        <v>87.103097000000005</v>
      </c>
      <c r="AZ1368" s="861">
        <v>-10.801102999999999</v>
      </c>
      <c r="BA1368" s="861">
        <v>-8.9257010000000001</v>
      </c>
      <c r="BB1368" s="861">
        <v>-17.587136999999998</v>
      </c>
      <c r="BC1368" s="861">
        <v>-16.422158</v>
      </c>
      <c r="BD1368" s="861">
        <v>-17.203952000000001</v>
      </c>
      <c r="BE1368" s="861">
        <v>-13.219607</v>
      </c>
      <c r="BF1368" s="861">
        <v>32.026108000000001</v>
      </c>
      <c r="BG1368" s="861">
        <v>140.76695799999999</v>
      </c>
      <c r="BH1368" s="861">
        <v>108.775899</v>
      </c>
      <c r="BI1368" s="861">
        <v>45.663789000000001</v>
      </c>
      <c r="BJ1368" s="861">
        <v>130.640387</v>
      </c>
      <c r="BK1368" s="861">
        <v>85.446707000000004</v>
      </c>
      <c r="BL1368" s="861">
        <v>74.370801</v>
      </c>
      <c r="BM1368" s="861">
        <v>-22.304480999999999</v>
      </c>
      <c r="BN1368" s="861">
        <v>-16.908598000000001</v>
      </c>
      <c r="BO1368" s="861">
        <v>-14.851369</v>
      </c>
      <c r="BP1368" s="861">
        <v>-16.866372999999999</v>
      </c>
      <c r="BQ1368" s="861">
        <v>86.589447000000007</v>
      </c>
      <c r="BR1368" s="861">
        <v>88.210301000000001</v>
      </c>
      <c r="BS1368" s="861">
        <v>85.245161999999993</v>
      </c>
      <c r="BT1368" s="861">
        <v>57.392510000000001</v>
      </c>
      <c r="BU1368" s="861">
        <v>64.791291000000001</v>
      </c>
      <c r="BV1368" s="861">
        <v>60.830150000000003</v>
      </c>
      <c r="BW1368" s="861">
        <v>64.799841999999998</v>
      </c>
      <c r="BX1368" s="861">
        <v>-16.102523999999999</v>
      </c>
      <c r="BY1368" s="861">
        <v>-16.286881000000001</v>
      </c>
      <c r="BZ1368" s="861">
        <v>-17.572907000000001</v>
      </c>
      <c r="CA1368" s="861">
        <v>-17.914494999999999</v>
      </c>
      <c r="CB1368" s="861">
        <v>-12.19839</v>
      </c>
      <c r="CC1368" s="861">
        <v>-9.8052089999999996</v>
      </c>
      <c r="CD1368" s="861">
        <v>-12.647648999999999</v>
      </c>
      <c r="CE1368" s="861">
        <v>-9.6597860000000004</v>
      </c>
      <c r="CF1368" s="861">
        <v>-15.276026</v>
      </c>
      <c r="CG1368" s="861">
        <v>-10.433548</v>
      </c>
      <c r="CH1368" s="861">
        <v>-15.011423000000001</v>
      </c>
      <c r="CI1368" s="861">
        <v>-11.317881</v>
      </c>
      <c r="CJ1368" s="861">
        <v>-12.060420000000001</v>
      </c>
      <c r="CK1368" s="861">
        <v>-9.0146999999999995</v>
      </c>
      <c r="CL1368" s="861">
        <v>-12.253316999999999</v>
      </c>
      <c r="CM1368" s="861">
        <v>-8.4596820000000008</v>
      </c>
      <c r="CN1368" s="861">
        <v>-14.691850000000001</v>
      </c>
      <c r="CO1368" s="861">
        <v>-11.262039</v>
      </c>
      <c r="CP1368" s="861">
        <v>-14.893496000000001</v>
      </c>
      <c r="CQ1368" s="861">
        <v>-11.794775</v>
      </c>
      <c r="CR1368" s="861">
        <v>-11.816425000000001</v>
      </c>
      <c r="CS1368" s="861">
        <v>-9.2940550000000002</v>
      </c>
      <c r="CT1368" s="861">
        <v>-12.324906</v>
      </c>
      <c r="CU1368" s="861">
        <v>-9.1529410000000002</v>
      </c>
      <c r="CV1368" s="861">
        <v>-15.298443000000001</v>
      </c>
      <c r="CW1368" s="861">
        <v>-9.4900090000000006</v>
      </c>
      <c r="CX1368" s="861">
        <v>-15.008329</v>
      </c>
      <c r="CY1368" s="861">
        <v>-9.9566859999999995</v>
      </c>
      <c r="CZ1368" s="861">
        <v>-11.531171000000001</v>
      </c>
      <c r="DA1368" s="861">
        <v>-8.5204900000000006</v>
      </c>
      <c r="DB1368" s="861">
        <v>-12.249964</v>
      </c>
      <c r="DC1368" s="861">
        <v>-8.1076630000000005</v>
      </c>
      <c r="DD1368" s="861">
        <v>-15.001877</v>
      </c>
      <c r="DE1368" s="861">
        <v>-10.561095999999999</v>
      </c>
      <c r="DF1368" s="861">
        <v>-15.236916000000001</v>
      </c>
      <c r="DG1368" s="861">
        <v>-10.732936</v>
      </c>
      <c r="DH1368" s="861">
        <v>-11.453151999999999</v>
      </c>
      <c r="DI1368" s="861">
        <v>-9.0044439999999994</v>
      </c>
      <c r="DJ1368" s="861">
        <v>-11.984029</v>
      </c>
      <c r="DK1368" s="861">
        <v>-9.2790839999999992</v>
      </c>
      <c r="DL1368" s="861">
        <v>-15.154126</v>
      </c>
      <c r="DM1368" s="861">
        <v>-12.300421999999999</v>
      </c>
      <c r="DN1368" s="861">
        <v>-15.150798</v>
      </c>
      <c r="DO1368" s="861">
        <v>-11.872401</v>
      </c>
      <c r="DP1368" s="861">
        <v>-12.040461000000001</v>
      </c>
      <c r="DQ1368" s="861">
        <v>-9.7789900000000003</v>
      </c>
      <c r="DR1368" s="861">
        <v>-12.356052</v>
      </c>
      <c r="DS1368" s="861">
        <v>-10.517377</v>
      </c>
      <c r="DT1368" s="861">
        <v>-14.805515</v>
      </c>
      <c r="DU1368" s="861">
        <v>-13.006392999999999</v>
      </c>
      <c r="DV1368" s="861">
        <v>-15.14813</v>
      </c>
      <c r="DW1368" s="861">
        <v>-10.280804</v>
      </c>
      <c r="DX1368" s="861">
        <v>11.334016999999999</v>
      </c>
      <c r="DY1368" s="861">
        <v>7.6517400000000002</v>
      </c>
      <c r="DZ1368" s="861">
        <v>160.467782</v>
      </c>
      <c r="EA1368" s="861">
        <v>151.27140600000001</v>
      </c>
      <c r="EB1368" s="861">
        <v>120.53</v>
      </c>
      <c r="EC1368" s="861">
        <v>3.2549999999999999</v>
      </c>
      <c r="ED1368" s="861">
        <v>386</v>
      </c>
      <c r="EE1368" s="861">
        <v>120.47</v>
      </c>
      <c r="EF1368" s="861">
        <v>5.3179999999999996</v>
      </c>
      <c r="EG1368" s="861">
        <v>632.20000000000005</v>
      </c>
      <c r="EH1368" s="861">
        <v>120.49</v>
      </c>
      <c r="EI1368" s="861">
        <v>4.8899999999999997</v>
      </c>
      <c r="EJ1368" s="861">
        <v>581</v>
      </c>
      <c r="EK1368" s="861">
        <v>10.045662999999999</v>
      </c>
      <c r="EL1368" s="861">
        <v>11.556846999999999</v>
      </c>
      <c r="EM1368" s="861">
        <v>-19.385477999999999</v>
      </c>
      <c r="EN1368" s="861">
        <v>-26.408215999999999</v>
      </c>
      <c r="EO1368" s="861">
        <v>94.252623</v>
      </c>
      <c r="EP1368" s="861">
        <v>90.212446</v>
      </c>
      <c r="EQ1368" s="861">
        <v>-11.858256000000001</v>
      </c>
      <c r="ER1368" s="861">
        <v>6273.6703619999998</v>
      </c>
      <c r="ES1368" s="861">
        <v>14623.036749000001</v>
      </c>
      <c r="ET1368" s="861">
        <v>13450.836461000001</v>
      </c>
      <c r="EU1368" s="861"/>
      <c r="EV1368" s="861"/>
      <c r="EW1368" s="861"/>
      <c r="EX1368" s="861"/>
      <c r="EY1368" s="861"/>
      <c r="EZ1368" s="861"/>
      <c r="FA1368" s="861"/>
      <c r="FB1368" s="861"/>
      <c r="FC1368" s="861"/>
      <c r="FD1368" s="861"/>
    </row>
    <row r="1369" spans="1:160" x14ac:dyDescent="0.25">
      <c r="A1369" s="837">
        <v>46142</v>
      </c>
      <c r="B1369" s="836">
        <v>0.3207638888888889</v>
      </c>
      <c r="C1369" s="861">
        <v>77580</v>
      </c>
      <c r="D1369" s="861">
        <v>0</v>
      </c>
      <c r="E1369" s="861">
        <v>0</v>
      </c>
      <c r="F1369" s="861">
        <v>76.225031999999999</v>
      </c>
      <c r="G1369" s="861">
        <v>72.042790999999994</v>
      </c>
      <c r="H1369" s="861">
        <v>65.400026999999994</v>
      </c>
      <c r="I1369" s="861">
        <v>74.148550999999998</v>
      </c>
      <c r="J1369" s="861">
        <v>72.603410999999994</v>
      </c>
      <c r="K1369" s="861">
        <v>71.304096000000001</v>
      </c>
      <c r="L1369" s="861">
        <v>73.932563999999999</v>
      </c>
      <c r="M1369" s="861">
        <v>74.797867999999994</v>
      </c>
      <c r="N1369" s="861">
        <v>-10.751269000000001</v>
      </c>
      <c r="O1369" s="861">
        <v>-13.284183000000001</v>
      </c>
      <c r="P1369" s="861">
        <v>-14.217041</v>
      </c>
      <c r="Q1369" s="861">
        <v>-9.8272300000000001</v>
      </c>
      <c r="R1369" s="861">
        <v>-11.314385</v>
      </c>
      <c r="S1369" s="861">
        <v>-12.449244999999999</v>
      </c>
      <c r="T1369" s="861">
        <v>82.188963999999999</v>
      </c>
      <c r="U1369" s="861">
        <v>74.358103</v>
      </c>
      <c r="V1369" s="861">
        <v>93.309898000000004</v>
      </c>
      <c r="W1369" s="861">
        <v>92.352804000000006</v>
      </c>
      <c r="X1369" s="861">
        <v>-9.6203850000000006</v>
      </c>
      <c r="Y1369" s="861">
        <v>-10.010704</v>
      </c>
      <c r="Z1369" s="861">
        <v>-13.460141</v>
      </c>
      <c r="AA1369" s="861">
        <v>-13.03748</v>
      </c>
      <c r="AB1369" s="861">
        <v>-12.753797</v>
      </c>
      <c r="AC1369" s="861">
        <v>-13.317311999999999</v>
      </c>
      <c r="AD1369" s="861">
        <v>-15.636246999999999</v>
      </c>
      <c r="AE1369" s="861">
        <v>102.301466</v>
      </c>
      <c r="AF1369" s="861">
        <v>96.172241</v>
      </c>
      <c r="AG1369" s="861">
        <v>87.016254000000004</v>
      </c>
      <c r="AH1369" s="861">
        <v>107.43327600000001</v>
      </c>
      <c r="AI1369" s="861">
        <v>89.596216999999996</v>
      </c>
      <c r="AJ1369" s="861">
        <v>71.704971</v>
      </c>
      <c r="AK1369" s="861">
        <v>-9.9890260000000008</v>
      </c>
      <c r="AL1369" s="861">
        <v>-12.887935000000001</v>
      </c>
      <c r="AM1369" s="861">
        <v>-9.3717469999999992</v>
      </c>
      <c r="AN1369" s="861">
        <v>92.399265</v>
      </c>
      <c r="AO1369" s="861">
        <v>91.665817000000004</v>
      </c>
      <c r="AP1369" s="861">
        <v>90.492456000000004</v>
      </c>
      <c r="AQ1369" s="861">
        <v>87.899269000000004</v>
      </c>
      <c r="AR1369" s="861">
        <v>72.837772999999999</v>
      </c>
      <c r="AS1369" s="861">
        <v>63.359817999999997</v>
      </c>
      <c r="AT1369" s="861">
        <v>76.408658000000003</v>
      </c>
      <c r="AU1369" s="861">
        <v>75.493065999999999</v>
      </c>
      <c r="AV1369" s="861">
        <v>74.675375000000003</v>
      </c>
      <c r="AW1369" s="861">
        <v>74.066011000000003</v>
      </c>
      <c r="AX1369" s="861">
        <v>89.056411999999995</v>
      </c>
      <c r="AY1369" s="861">
        <v>86.998138999999995</v>
      </c>
      <c r="AZ1369" s="861">
        <v>-10.937576999999999</v>
      </c>
      <c r="BA1369" s="861">
        <v>-8.8499949999999998</v>
      </c>
      <c r="BB1369" s="861">
        <v>-17.580584000000002</v>
      </c>
      <c r="BC1369" s="861">
        <v>-16.412773000000001</v>
      </c>
      <c r="BD1369" s="861">
        <v>-17.216390000000001</v>
      </c>
      <c r="BE1369" s="861">
        <v>-13.187052</v>
      </c>
      <c r="BF1369" s="861">
        <v>31.715202000000001</v>
      </c>
      <c r="BG1369" s="861">
        <v>140.647929</v>
      </c>
      <c r="BH1369" s="861">
        <v>108.777362</v>
      </c>
      <c r="BI1369" s="861">
        <v>45.633420000000001</v>
      </c>
      <c r="BJ1369" s="861">
        <v>130.37955400000001</v>
      </c>
      <c r="BK1369" s="861">
        <v>85.473449000000002</v>
      </c>
      <c r="BL1369" s="861">
        <v>74.402116000000007</v>
      </c>
      <c r="BM1369" s="861">
        <v>-22.295826999999999</v>
      </c>
      <c r="BN1369" s="861">
        <v>-16.899588999999999</v>
      </c>
      <c r="BO1369" s="861">
        <v>-15.063750000000001</v>
      </c>
      <c r="BP1369" s="861">
        <v>-16.811820999999998</v>
      </c>
      <c r="BQ1369" s="861">
        <v>86.562769000000003</v>
      </c>
      <c r="BR1369" s="861">
        <v>88.217544000000004</v>
      </c>
      <c r="BS1369" s="861">
        <v>85.235316999999995</v>
      </c>
      <c r="BT1369" s="861">
        <v>57.355589999999999</v>
      </c>
      <c r="BU1369" s="861">
        <v>64.821887000000004</v>
      </c>
      <c r="BV1369" s="861">
        <v>60.879790999999997</v>
      </c>
      <c r="BW1369" s="861">
        <v>64.7988</v>
      </c>
      <c r="BX1369" s="861">
        <v>-15.910838999999999</v>
      </c>
      <c r="BY1369" s="861">
        <v>-16.256269</v>
      </c>
      <c r="BZ1369" s="861">
        <v>-17.743244000000001</v>
      </c>
      <c r="CA1369" s="861">
        <v>-17.966099</v>
      </c>
      <c r="CB1369" s="861">
        <v>-12.208555</v>
      </c>
      <c r="CC1369" s="861">
        <v>-9.8052539999999997</v>
      </c>
      <c r="CD1369" s="861">
        <v>-12.637797000000001</v>
      </c>
      <c r="CE1369" s="861">
        <v>-9.6800010000000007</v>
      </c>
      <c r="CF1369" s="861">
        <v>-15.286861999999999</v>
      </c>
      <c r="CG1369" s="861">
        <v>-10.453694</v>
      </c>
      <c r="CH1369" s="861">
        <v>-15.023053000000001</v>
      </c>
      <c r="CI1369" s="861">
        <v>-11.335086</v>
      </c>
      <c r="CJ1369" s="861">
        <v>-12.030563000000001</v>
      </c>
      <c r="CK1369" s="861">
        <v>-9.0184929999999994</v>
      </c>
      <c r="CL1369" s="861">
        <v>-12.254775</v>
      </c>
      <c r="CM1369" s="861">
        <v>-8.4545759999999994</v>
      </c>
      <c r="CN1369" s="861">
        <v>-14.714496</v>
      </c>
      <c r="CO1369" s="861">
        <v>-11.289265</v>
      </c>
      <c r="CP1369" s="861">
        <v>-14.875737000000001</v>
      </c>
      <c r="CQ1369" s="861">
        <v>-11.799223</v>
      </c>
      <c r="CR1369" s="861">
        <v>-11.801576000000001</v>
      </c>
      <c r="CS1369" s="861">
        <v>-9.2937980000000007</v>
      </c>
      <c r="CT1369" s="861">
        <v>-12.339235</v>
      </c>
      <c r="CU1369" s="861">
        <v>-9.1704790000000003</v>
      </c>
      <c r="CV1369" s="861">
        <v>-15.302428000000001</v>
      </c>
      <c r="CW1369" s="861">
        <v>-9.4906749999999995</v>
      </c>
      <c r="CX1369" s="861">
        <v>-14.992182</v>
      </c>
      <c r="CY1369" s="861">
        <v>-9.9683550000000007</v>
      </c>
      <c r="CZ1369" s="861">
        <v>-11.517935</v>
      </c>
      <c r="DA1369" s="861">
        <v>-8.5465999999999998</v>
      </c>
      <c r="DB1369" s="861">
        <v>-12.225363</v>
      </c>
      <c r="DC1369" s="861">
        <v>-8.1342239999999997</v>
      </c>
      <c r="DD1369" s="861">
        <v>-15.005535999999999</v>
      </c>
      <c r="DE1369" s="861">
        <v>-10.577881</v>
      </c>
      <c r="DF1369" s="861">
        <v>-15.222901999999999</v>
      </c>
      <c r="DG1369" s="861">
        <v>-10.734527</v>
      </c>
      <c r="DH1369" s="861">
        <v>-11.434988000000001</v>
      </c>
      <c r="DI1369" s="861">
        <v>-9.0442160000000005</v>
      </c>
      <c r="DJ1369" s="861">
        <v>-11.974556</v>
      </c>
      <c r="DK1369" s="861">
        <v>-9.3240300000000005</v>
      </c>
      <c r="DL1369" s="861">
        <v>-15.157064</v>
      </c>
      <c r="DM1369" s="861">
        <v>-12.307586000000001</v>
      </c>
      <c r="DN1369" s="861">
        <v>-15.121173000000001</v>
      </c>
      <c r="DO1369" s="861">
        <v>-11.893763999999999</v>
      </c>
      <c r="DP1369" s="861">
        <v>-12.033580000000001</v>
      </c>
      <c r="DQ1369" s="861">
        <v>-9.7915989999999997</v>
      </c>
      <c r="DR1369" s="861">
        <v>-12.326319</v>
      </c>
      <c r="DS1369" s="861">
        <v>-10.51685</v>
      </c>
      <c r="DT1369" s="861">
        <v>-14.785753</v>
      </c>
      <c r="DU1369" s="861">
        <v>-13.004134000000001</v>
      </c>
      <c r="DV1369" s="861">
        <v>-15.12077</v>
      </c>
      <c r="DW1369" s="861">
        <v>-10.281355</v>
      </c>
      <c r="DX1369" s="861">
        <v>11.308598</v>
      </c>
      <c r="DY1369" s="861">
        <v>7.609845</v>
      </c>
      <c r="DZ1369" s="861">
        <v>160.49276399999999</v>
      </c>
      <c r="EA1369" s="861">
        <v>151.08486600000001</v>
      </c>
      <c r="EB1369" s="861">
        <v>120.46</v>
      </c>
      <c r="EC1369" s="861">
        <v>3.2549999999999999</v>
      </c>
      <c r="ED1369" s="861">
        <v>386.6</v>
      </c>
      <c r="EE1369" s="861">
        <v>120.36</v>
      </c>
      <c r="EF1369" s="861">
        <v>5.3310000000000004</v>
      </c>
      <c r="EG1369" s="861">
        <v>631.29999999999995</v>
      </c>
      <c r="EH1369" s="861">
        <v>120.53</v>
      </c>
      <c r="EI1369" s="861">
        <v>4.8869999999999996</v>
      </c>
      <c r="EJ1369" s="861">
        <v>580.4</v>
      </c>
      <c r="EK1369" s="861">
        <v>10.059483</v>
      </c>
      <c r="EL1369" s="861">
        <v>11.42939</v>
      </c>
      <c r="EM1369" s="861">
        <v>-19.431229999999999</v>
      </c>
      <c r="EN1369" s="861">
        <v>-26.49314</v>
      </c>
      <c r="EO1369" s="861">
        <v>94.263384000000002</v>
      </c>
      <c r="EP1369" s="861">
        <v>90.128815000000003</v>
      </c>
      <c r="EQ1369" s="861">
        <v>-11.860601000000001</v>
      </c>
      <c r="ER1369" s="861">
        <v>6280.1069260000004</v>
      </c>
      <c r="ES1369" s="861">
        <v>14633.569380999999</v>
      </c>
      <c r="ET1369" s="861">
        <v>13460.508223999999</v>
      </c>
      <c r="EU1369" s="861"/>
      <c r="EV1369" s="861"/>
      <c r="EW1369" s="861"/>
      <c r="EX1369" s="861"/>
      <c r="EY1369" s="861"/>
      <c r="EZ1369" s="861"/>
      <c r="FA1369" s="861"/>
      <c r="FB1369" s="861"/>
      <c r="FC1369" s="861"/>
      <c r="FD1369" s="861"/>
    </row>
    <row r="1370" spans="1:160" x14ac:dyDescent="0.25">
      <c r="A1370" s="837">
        <v>46142</v>
      </c>
      <c r="B1370" s="836">
        <v>0.32145833333333335</v>
      </c>
      <c r="C1370" s="861">
        <v>77640</v>
      </c>
      <c r="D1370" s="861">
        <v>0</v>
      </c>
      <c r="E1370" s="861">
        <v>0</v>
      </c>
      <c r="F1370" s="861">
        <v>76.120777000000004</v>
      </c>
      <c r="G1370" s="861">
        <v>72.042303000000004</v>
      </c>
      <c r="H1370" s="861">
        <v>65.367063999999999</v>
      </c>
      <c r="I1370" s="861">
        <v>74.150227000000001</v>
      </c>
      <c r="J1370" s="861">
        <v>72.600007000000005</v>
      </c>
      <c r="K1370" s="861">
        <v>71.281171999999998</v>
      </c>
      <c r="L1370" s="861">
        <v>73.925866999999997</v>
      </c>
      <c r="M1370" s="861">
        <v>74.794134999999997</v>
      </c>
      <c r="N1370" s="861">
        <v>-10.787739999999999</v>
      </c>
      <c r="O1370" s="861">
        <v>-13.254756</v>
      </c>
      <c r="P1370" s="861">
        <v>-14.248044</v>
      </c>
      <c r="Q1370" s="861">
        <v>-9.8819370000000006</v>
      </c>
      <c r="R1370" s="861">
        <v>-11.421428000000001</v>
      </c>
      <c r="S1370" s="861">
        <v>-12.323276999999999</v>
      </c>
      <c r="T1370" s="861">
        <v>82.337765000000005</v>
      </c>
      <c r="U1370" s="861">
        <v>74.535741000000002</v>
      </c>
      <c r="V1370" s="861">
        <v>93.199213</v>
      </c>
      <c r="W1370" s="861">
        <v>92.220466999999999</v>
      </c>
      <c r="X1370" s="861">
        <v>-9.6624199999999991</v>
      </c>
      <c r="Y1370" s="861">
        <v>-10.116118999999999</v>
      </c>
      <c r="Z1370" s="861">
        <v>-13.45476</v>
      </c>
      <c r="AA1370" s="861">
        <v>-13.038705</v>
      </c>
      <c r="AB1370" s="861">
        <v>-12.740473</v>
      </c>
      <c r="AC1370" s="861">
        <v>-13.412018</v>
      </c>
      <c r="AD1370" s="861">
        <v>-15.647425999999999</v>
      </c>
      <c r="AE1370" s="861">
        <v>102.19231000000001</v>
      </c>
      <c r="AF1370" s="861">
        <v>96.162509</v>
      </c>
      <c r="AG1370" s="861">
        <v>87.041409999999999</v>
      </c>
      <c r="AH1370" s="861">
        <v>107.385683</v>
      </c>
      <c r="AI1370" s="861">
        <v>89.523154000000005</v>
      </c>
      <c r="AJ1370" s="861">
        <v>71.712641000000005</v>
      </c>
      <c r="AK1370" s="861">
        <v>-10.001656000000001</v>
      </c>
      <c r="AL1370" s="861">
        <v>-12.933871</v>
      </c>
      <c r="AM1370" s="861">
        <v>-9.3832020000000007</v>
      </c>
      <c r="AN1370" s="861">
        <v>92.451248000000007</v>
      </c>
      <c r="AO1370" s="861">
        <v>91.494446999999994</v>
      </c>
      <c r="AP1370" s="861">
        <v>90.295128000000005</v>
      </c>
      <c r="AQ1370" s="861">
        <v>87.786259999999999</v>
      </c>
      <c r="AR1370" s="861">
        <v>72.793953999999999</v>
      </c>
      <c r="AS1370" s="861">
        <v>63.371180000000003</v>
      </c>
      <c r="AT1370" s="861">
        <v>76.329835000000003</v>
      </c>
      <c r="AU1370" s="861">
        <v>75.396848000000006</v>
      </c>
      <c r="AV1370" s="861">
        <v>74.960175000000007</v>
      </c>
      <c r="AW1370" s="861">
        <v>73.886613999999994</v>
      </c>
      <c r="AX1370" s="861">
        <v>88.984848999999997</v>
      </c>
      <c r="AY1370" s="861">
        <v>86.943904000000003</v>
      </c>
      <c r="AZ1370" s="861">
        <v>-10.951542</v>
      </c>
      <c r="BA1370" s="861">
        <v>-8.7486840000000008</v>
      </c>
      <c r="BB1370" s="861">
        <v>-17.559166000000001</v>
      </c>
      <c r="BC1370" s="861">
        <v>-16.417943000000001</v>
      </c>
      <c r="BD1370" s="861">
        <v>-17.203054000000002</v>
      </c>
      <c r="BE1370" s="861">
        <v>-13.319699</v>
      </c>
      <c r="BF1370" s="861">
        <v>31.806439000000001</v>
      </c>
      <c r="BG1370" s="861">
        <v>140.772389</v>
      </c>
      <c r="BH1370" s="861">
        <v>108.792517</v>
      </c>
      <c r="BI1370" s="861">
        <v>45.577092999999998</v>
      </c>
      <c r="BJ1370" s="861">
        <v>129.98011199999999</v>
      </c>
      <c r="BK1370" s="861">
        <v>85.387626999999995</v>
      </c>
      <c r="BL1370" s="861">
        <v>74.223440999999994</v>
      </c>
      <c r="BM1370" s="861">
        <v>-22.359788000000002</v>
      </c>
      <c r="BN1370" s="861">
        <v>-16.927668000000001</v>
      </c>
      <c r="BO1370" s="861">
        <v>-14.938008999999999</v>
      </c>
      <c r="BP1370" s="861">
        <v>-16.875478000000001</v>
      </c>
      <c r="BQ1370" s="861">
        <v>86.462665000000001</v>
      </c>
      <c r="BR1370" s="861">
        <v>88.186216000000002</v>
      </c>
      <c r="BS1370" s="861">
        <v>85.151285000000001</v>
      </c>
      <c r="BT1370" s="861">
        <v>57.443021999999999</v>
      </c>
      <c r="BU1370" s="861">
        <v>64.775119000000004</v>
      </c>
      <c r="BV1370" s="861">
        <v>60.888215000000002</v>
      </c>
      <c r="BW1370" s="861">
        <v>64.843096000000003</v>
      </c>
      <c r="BX1370" s="861">
        <v>-15.999556999999999</v>
      </c>
      <c r="BY1370" s="861">
        <v>-16.220849999999999</v>
      </c>
      <c r="BZ1370" s="861">
        <v>-17.609475</v>
      </c>
      <c r="CA1370" s="861">
        <v>-17.943480000000001</v>
      </c>
      <c r="CB1370" s="861">
        <v>-12.206861999999999</v>
      </c>
      <c r="CC1370" s="861">
        <v>-9.7869329999999994</v>
      </c>
      <c r="CD1370" s="861">
        <v>-12.640601</v>
      </c>
      <c r="CE1370" s="861">
        <v>-9.7095289999999999</v>
      </c>
      <c r="CF1370" s="861">
        <v>-15.292252</v>
      </c>
      <c r="CG1370" s="861">
        <v>-10.468906</v>
      </c>
      <c r="CH1370" s="861">
        <v>-15.016621000000001</v>
      </c>
      <c r="CI1370" s="861">
        <v>-11.339509</v>
      </c>
      <c r="CJ1370" s="861">
        <v>-12.038758</v>
      </c>
      <c r="CK1370" s="861">
        <v>-9.0217500000000008</v>
      </c>
      <c r="CL1370" s="861">
        <v>-12.279714</v>
      </c>
      <c r="CM1370" s="861">
        <v>-8.4831109999999992</v>
      </c>
      <c r="CN1370" s="861">
        <v>-14.681111</v>
      </c>
      <c r="CO1370" s="861">
        <v>-11.27393</v>
      </c>
      <c r="CP1370" s="861">
        <v>-14.88857</v>
      </c>
      <c r="CQ1370" s="861">
        <v>-11.747517999999999</v>
      </c>
      <c r="CR1370" s="861">
        <v>-11.804933999999999</v>
      </c>
      <c r="CS1370" s="861">
        <v>-9.2947980000000001</v>
      </c>
      <c r="CT1370" s="861">
        <v>-12.337514000000001</v>
      </c>
      <c r="CU1370" s="861">
        <v>-9.1612670000000005</v>
      </c>
      <c r="CV1370" s="861">
        <v>-15.284134</v>
      </c>
      <c r="CW1370" s="861">
        <v>-9.4856780000000001</v>
      </c>
      <c r="CX1370" s="861">
        <v>-15.003947</v>
      </c>
      <c r="CY1370" s="861">
        <v>-10.000206</v>
      </c>
      <c r="CZ1370" s="861">
        <v>-11.531987000000001</v>
      </c>
      <c r="DA1370" s="861">
        <v>-8.5732929999999996</v>
      </c>
      <c r="DB1370" s="861">
        <v>-12.241849999999999</v>
      </c>
      <c r="DC1370" s="861">
        <v>-8.1665150000000004</v>
      </c>
      <c r="DD1370" s="861">
        <v>-15.00653</v>
      </c>
      <c r="DE1370" s="861">
        <v>-10.620206</v>
      </c>
      <c r="DF1370" s="861">
        <v>-15.201252999999999</v>
      </c>
      <c r="DG1370" s="861">
        <v>-10.759544999999999</v>
      </c>
      <c r="DH1370" s="861">
        <v>-11.434164000000001</v>
      </c>
      <c r="DI1370" s="861">
        <v>-9.0777450000000002</v>
      </c>
      <c r="DJ1370" s="861">
        <v>-11.977168000000001</v>
      </c>
      <c r="DK1370" s="861">
        <v>-9.3580419999999993</v>
      </c>
      <c r="DL1370" s="861">
        <v>-15.152568</v>
      </c>
      <c r="DM1370" s="861">
        <v>-12.329015999999999</v>
      </c>
      <c r="DN1370" s="861">
        <v>-15.136430000000001</v>
      </c>
      <c r="DO1370" s="861">
        <v>-11.924006</v>
      </c>
      <c r="DP1370" s="861">
        <v>-12.032284000000001</v>
      </c>
      <c r="DQ1370" s="861">
        <v>-9.8110920000000004</v>
      </c>
      <c r="DR1370" s="861">
        <v>-12.374153</v>
      </c>
      <c r="DS1370" s="861">
        <v>-10.535425999999999</v>
      </c>
      <c r="DT1370" s="861">
        <v>-14.80443</v>
      </c>
      <c r="DU1370" s="861">
        <v>-13.031718</v>
      </c>
      <c r="DV1370" s="861">
        <v>-15.121947</v>
      </c>
      <c r="DW1370" s="861">
        <v>-10.302243000000001</v>
      </c>
      <c r="DX1370" s="861">
        <v>11.315110000000001</v>
      </c>
      <c r="DY1370" s="861">
        <v>7.621607</v>
      </c>
      <c r="DZ1370" s="861">
        <v>160.27618699999999</v>
      </c>
      <c r="EA1370" s="861">
        <v>150.98260400000001</v>
      </c>
      <c r="EB1370" s="861">
        <v>121.25</v>
      </c>
      <c r="EC1370" s="861">
        <v>1.236</v>
      </c>
      <c r="ED1370" s="861">
        <v>132.5</v>
      </c>
      <c r="EE1370" s="861">
        <v>121.14</v>
      </c>
      <c r="EF1370" s="861">
        <v>5.3129999999999997</v>
      </c>
      <c r="EG1370" s="861">
        <v>632.1</v>
      </c>
      <c r="EH1370" s="861">
        <v>121.12</v>
      </c>
      <c r="EI1370" s="861">
        <v>4.8849999999999998</v>
      </c>
      <c r="EJ1370" s="861">
        <v>579.5</v>
      </c>
      <c r="EK1370" s="861">
        <v>10.036303</v>
      </c>
      <c r="EL1370" s="861">
        <v>11.531276</v>
      </c>
      <c r="EM1370" s="861">
        <v>-19.419505000000001</v>
      </c>
      <c r="EN1370" s="861">
        <v>-26.469284999999999</v>
      </c>
      <c r="EO1370" s="861">
        <v>94.170055000000005</v>
      </c>
      <c r="EP1370" s="861">
        <v>90.082938999999996</v>
      </c>
      <c r="EQ1370" s="861">
        <v>-11.869828</v>
      </c>
      <c r="ER1370" s="861">
        <v>6283.7956480000003</v>
      </c>
      <c r="ES1370" s="861">
        <v>14644.120395</v>
      </c>
      <c r="ET1370" s="861">
        <v>13470.185876</v>
      </c>
      <c r="EU1370" s="861"/>
      <c r="EV1370" s="861"/>
      <c r="EW1370" s="861"/>
      <c r="EX1370" s="861"/>
      <c r="EY1370" s="861"/>
      <c r="EZ1370" s="861"/>
      <c r="FA1370" s="861"/>
      <c r="FB1370" s="861"/>
      <c r="FC1370" s="861"/>
      <c r="FD1370" s="861"/>
    </row>
    <row r="1371" spans="1:160" x14ac:dyDescent="0.25">
      <c r="A1371" s="837">
        <v>46142</v>
      </c>
      <c r="B1371" s="836">
        <v>0.32215277777777779</v>
      </c>
      <c r="C1371" s="861">
        <v>77700</v>
      </c>
      <c r="D1371" s="861">
        <v>0</v>
      </c>
      <c r="E1371" s="861">
        <v>0</v>
      </c>
      <c r="F1371" s="861">
        <v>76.076786999999996</v>
      </c>
      <c r="G1371" s="861">
        <v>72.057867999999999</v>
      </c>
      <c r="H1371" s="861">
        <v>65.396851999999996</v>
      </c>
      <c r="I1371" s="861">
        <v>74.171548000000001</v>
      </c>
      <c r="J1371" s="861">
        <v>72.545541</v>
      </c>
      <c r="K1371" s="861">
        <v>71.280502999999996</v>
      </c>
      <c r="L1371" s="861">
        <v>73.942446000000004</v>
      </c>
      <c r="M1371" s="861">
        <v>74.824217000000004</v>
      </c>
      <c r="N1371" s="861">
        <v>-10.772613</v>
      </c>
      <c r="O1371" s="861">
        <v>-13.308915000000001</v>
      </c>
      <c r="P1371" s="861">
        <v>-14.230943</v>
      </c>
      <c r="Q1371" s="861">
        <v>-9.7858970000000003</v>
      </c>
      <c r="R1371" s="861">
        <v>-11.384884</v>
      </c>
      <c r="S1371" s="861">
        <v>-12.359690000000001</v>
      </c>
      <c r="T1371" s="861">
        <v>82.001414999999994</v>
      </c>
      <c r="U1371" s="861">
        <v>74.474472000000006</v>
      </c>
      <c r="V1371" s="861">
        <v>93.175303999999997</v>
      </c>
      <c r="W1371" s="861">
        <v>92.206883000000005</v>
      </c>
      <c r="X1371" s="861">
        <v>-9.6163629999999998</v>
      </c>
      <c r="Y1371" s="861">
        <v>-10.104526999999999</v>
      </c>
      <c r="Z1371" s="861">
        <v>-13.491239</v>
      </c>
      <c r="AA1371" s="861">
        <v>-13.071858000000001</v>
      </c>
      <c r="AB1371" s="861">
        <v>-12.746584</v>
      </c>
      <c r="AC1371" s="861">
        <v>-13.449750999999999</v>
      </c>
      <c r="AD1371" s="861">
        <v>-15.706785999999999</v>
      </c>
      <c r="AE1371" s="861">
        <v>102.152038</v>
      </c>
      <c r="AF1371" s="861">
        <v>96.174317000000002</v>
      </c>
      <c r="AG1371" s="861">
        <v>87.007521999999994</v>
      </c>
      <c r="AH1371" s="861">
        <v>107.40230699999999</v>
      </c>
      <c r="AI1371" s="861">
        <v>89.435441999999995</v>
      </c>
      <c r="AJ1371" s="861">
        <v>71.659988999999996</v>
      </c>
      <c r="AK1371" s="861">
        <v>-10.071194</v>
      </c>
      <c r="AL1371" s="861">
        <v>-12.997927000000001</v>
      </c>
      <c r="AM1371" s="861">
        <v>-9.3976679999999995</v>
      </c>
      <c r="AN1371" s="861">
        <v>92.405356999999995</v>
      </c>
      <c r="AO1371" s="861">
        <v>91.507553000000001</v>
      </c>
      <c r="AP1371" s="861">
        <v>90.250983000000005</v>
      </c>
      <c r="AQ1371" s="861">
        <v>87.791929999999994</v>
      </c>
      <c r="AR1371" s="861">
        <v>72.864363999999995</v>
      </c>
      <c r="AS1371" s="861">
        <v>63.371721000000001</v>
      </c>
      <c r="AT1371" s="861">
        <v>76.331320000000005</v>
      </c>
      <c r="AU1371" s="861">
        <v>75.375112999999999</v>
      </c>
      <c r="AV1371" s="861">
        <v>74.706058999999996</v>
      </c>
      <c r="AW1371" s="861">
        <v>73.917212000000006</v>
      </c>
      <c r="AX1371" s="861">
        <v>88.746815999999995</v>
      </c>
      <c r="AY1371" s="861">
        <v>86.808646999999993</v>
      </c>
      <c r="AZ1371" s="861">
        <v>-11.000928999999999</v>
      </c>
      <c r="BA1371" s="861">
        <v>-8.7360720000000001</v>
      </c>
      <c r="BB1371" s="861">
        <v>-17.641089999999998</v>
      </c>
      <c r="BC1371" s="861">
        <v>-16.431919000000001</v>
      </c>
      <c r="BD1371" s="861">
        <v>-17.246003999999999</v>
      </c>
      <c r="BE1371" s="861">
        <v>-13.253963000000001</v>
      </c>
      <c r="BF1371" s="861">
        <v>31.648443</v>
      </c>
      <c r="BG1371" s="861">
        <v>140.52107799999999</v>
      </c>
      <c r="BH1371" s="861">
        <v>108.86605400000001</v>
      </c>
      <c r="BI1371" s="861">
        <v>45.591503000000003</v>
      </c>
      <c r="BJ1371" s="861">
        <v>130.15898000000001</v>
      </c>
      <c r="BK1371" s="861">
        <v>85.164024999999995</v>
      </c>
      <c r="BL1371" s="861">
        <v>74.041740000000004</v>
      </c>
      <c r="BM1371" s="861">
        <v>-22.384063999999999</v>
      </c>
      <c r="BN1371" s="861">
        <v>-16.986227</v>
      </c>
      <c r="BO1371" s="861">
        <v>-14.986923000000001</v>
      </c>
      <c r="BP1371" s="861">
        <v>-16.897971999999999</v>
      </c>
      <c r="BQ1371" s="861">
        <v>86.301587999999995</v>
      </c>
      <c r="BR1371" s="861">
        <v>88.158877000000004</v>
      </c>
      <c r="BS1371" s="861">
        <v>85.109239000000002</v>
      </c>
      <c r="BT1371" s="861">
        <v>57.510859000000004</v>
      </c>
      <c r="BU1371" s="861">
        <v>64.806811999999994</v>
      </c>
      <c r="BV1371" s="861">
        <v>60.896861000000001</v>
      </c>
      <c r="BW1371" s="861">
        <v>64.786717999999993</v>
      </c>
      <c r="BX1371" s="861">
        <v>-16.137183</v>
      </c>
      <c r="BY1371" s="861">
        <v>-16.320128</v>
      </c>
      <c r="BZ1371" s="861">
        <v>-17.726188</v>
      </c>
      <c r="CA1371" s="861">
        <v>-17.935731000000001</v>
      </c>
      <c r="CB1371" s="861">
        <v>-12.221318</v>
      </c>
      <c r="CC1371" s="861">
        <v>-9.8062260000000006</v>
      </c>
      <c r="CD1371" s="861">
        <v>-12.666107</v>
      </c>
      <c r="CE1371" s="861">
        <v>-9.7048950000000005</v>
      </c>
      <c r="CF1371" s="861">
        <v>-15.280175</v>
      </c>
      <c r="CG1371" s="861">
        <v>-10.445179</v>
      </c>
      <c r="CH1371" s="861">
        <v>-15.017423000000001</v>
      </c>
      <c r="CI1371" s="861">
        <v>-11.321965000000001</v>
      </c>
      <c r="CJ1371" s="861">
        <v>-12.058389</v>
      </c>
      <c r="CK1371" s="861">
        <v>-9.0204009999999997</v>
      </c>
      <c r="CL1371" s="861">
        <v>-12.266584</v>
      </c>
      <c r="CM1371" s="861">
        <v>-8.4560150000000007</v>
      </c>
      <c r="CN1371" s="861">
        <v>-14.678029</v>
      </c>
      <c r="CO1371" s="861">
        <v>-11.276036</v>
      </c>
      <c r="CP1371" s="861">
        <v>-14.906655000000001</v>
      </c>
      <c r="CQ1371" s="861">
        <v>-11.774925</v>
      </c>
      <c r="CR1371" s="861">
        <v>-11.824342</v>
      </c>
      <c r="CS1371" s="861">
        <v>-9.2836590000000001</v>
      </c>
      <c r="CT1371" s="861">
        <v>-12.322618</v>
      </c>
      <c r="CU1371" s="861">
        <v>-9.1595689999999994</v>
      </c>
      <c r="CV1371" s="861">
        <v>-15.291411999999999</v>
      </c>
      <c r="CW1371" s="861">
        <v>-9.4858550000000008</v>
      </c>
      <c r="CX1371" s="861">
        <v>-14.986234</v>
      </c>
      <c r="CY1371" s="861">
        <v>-10.007975</v>
      </c>
      <c r="CZ1371" s="861">
        <v>-11.532247999999999</v>
      </c>
      <c r="DA1371" s="861">
        <v>-8.5883289999999999</v>
      </c>
      <c r="DB1371" s="861">
        <v>-12.236722</v>
      </c>
      <c r="DC1371" s="861">
        <v>-8.1394260000000003</v>
      </c>
      <c r="DD1371" s="861">
        <v>-15.023084000000001</v>
      </c>
      <c r="DE1371" s="861">
        <v>-10.607989999999999</v>
      </c>
      <c r="DF1371" s="861">
        <v>-15.227653</v>
      </c>
      <c r="DG1371" s="861">
        <v>-10.758508000000001</v>
      </c>
      <c r="DH1371" s="861">
        <v>-11.454292000000001</v>
      </c>
      <c r="DI1371" s="861">
        <v>-9.0582609999999999</v>
      </c>
      <c r="DJ1371" s="861">
        <v>-11.982075</v>
      </c>
      <c r="DK1371" s="861">
        <v>-9.3333929999999992</v>
      </c>
      <c r="DL1371" s="861">
        <v>-15.161796000000001</v>
      </c>
      <c r="DM1371" s="861">
        <v>-12.333022</v>
      </c>
      <c r="DN1371" s="861">
        <v>-15.142956</v>
      </c>
      <c r="DO1371" s="861">
        <v>-11.897076999999999</v>
      </c>
      <c r="DP1371" s="861">
        <v>-12.042073</v>
      </c>
      <c r="DQ1371" s="861">
        <v>-9.815982</v>
      </c>
      <c r="DR1371" s="861">
        <v>-12.352212</v>
      </c>
      <c r="DS1371" s="861">
        <v>-10.533745</v>
      </c>
      <c r="DT1371" s="861">
        <v>-14.794738000000001</v>
      </c>
      <c r="DU1371" s="861">
        <v>-13.041858</v>
      </c>
      <c r="DV1371" s="861">
        <v>-15.132605999999999</v>
      </c>
      <c r="DW1371" s="861">
        <v>-10.327845999999999</v>
      </c>
      <c r="DX1371" s="861">
        <v>11.293968</v>
      </c>
      <c r="DY1371" s="861">
        <v>7.5919100000000004</v>
      </c>
      <c r="DZ1371" s="861">
        <v>160.054069</v>
      </c>
      <c r="EA1371" s="861">
        <v>150.69914800000001</v>
      </c>
      <c r="EB1371" s="861">
        <v>120.8</v>
      </c>
      <c r="EC1371" s="861">
        <v>3.26</v>
      </c>
      <c r="ED1371" s="861">
        <v>387.2</v>
      </c>
      <c r="EE1371" s="861">
        <v>120.8</v>
      </c>
      <c r="EF1371" s="861">
        <v>5.3029999999999999</v>
      </c>
      <c r="EG1371" s="861">
        <v>629.79999999999995</v>
      </c>
      <c r="EH1371" s="861">
        <v>120.57</v>
      </c>
      <c r="EI1371" s="861">
        <v>4.8979999999999997</v>
      </c>
      <c r="EJ1371" s="861">
        <v>578.4</v>
      </c>
      <c r="EK1371" s="861">
        <v>10.05991</v>
      </c>
      <c r="EL1371" s="861">
        <v>11.54261</v>
      </c>
      <c r="EM1371" s="861">
        <v>-19.457578000000002</v>
      </c>
      <c r="EN1371" s="861">
        <v>-26.529533000000001</v>
      </c>
      <c r="EO1371" s="861">
        <v>94.074251000000004</v>
      </c>
      <c r="EP1371" s="861">
        <v>89.955668000000003</v>
      </c>
      <c r="EQ1371" s="861">
        <v>-11.870414</v>
      </c>
      <c r="ER1371" s="861">
        <v>6287.2077760000002</v>
      </c>
      <c r="ES1371" s="861">
        <v>14654.66771</v>
      </c>
      <c r="ET1371" s="861">
        <v>13479.853297</v>
      </c>
      <c r="EU1371" s="861"/>
      <c r="EV1371" s="861"/>
      <c r="EW1371" s="861"/>
      <c r="EX1371" s="861"/>
      <c r="EY1371" s="861"/>
      <c r="EZ1371" s="861"/>
      <c r="FA1371" s="861"/>
      <c r="FB1371" s="861"/>
      <c r="FC1371" s="861"/>
      <c r="FD1371" s="861"/>
    </row>
    <row r="1372" spans="1:160" x14ac:dyDescent="0.25">
      <c r="A1372" s="837">
        <v>46142</v>
      </c>
      <c r="B1372" s="836">
        <v>0.32284722222222223</v>
      </c>
      <c r="C1372" s="861">
        <v>77760</v>
      </c>
      <c r="D1372" s="861">
        <v>0</v>
      </c>
      <c r="E1372" s="861">
        <v>0</v>
      </c>
      <c r="F1372" s="861">
        <v>76.049880000000002</v>
      </c>
      <c r="G1372" s="861">
        <v>72.068558999999993</v>
      </c>
      <c r="H1372" s="861">
        <v>65.427706999999998</v>
      </c>
      <c r="I1372" s="861">
        <v>74.171231000000006</v>
      </c>
      <c r="J1372" s="861">
        <v>72.476594000000006</v>
      </c>
      <c r="K1372" s="861">
        <v>71.286973000000003</v>
      </c>
      <c r="L1372" s="861">
        <v>73.903024000000002</v>
      </c>
      <c r="M1372" s="861">
        <v>74.806382999999997</v>
      </c>
      <c r="N1372" s="861">
        <v>-10.809514999999999</v>
      </c>
      <c r="O1372" s="861">
        <v>-13.277559</v>
      </c>
      <c r="P1372" s="861">
        <v>-14.313408000000001</v>
      </c>
      <c r="Q1372" s="861">
        <v>-9.7848640000000007</v>
      </c>
      <c r="R1372" s="861">
        <v>-11.366916</v>
      </c>
      <c r="S1372" s="861">
        <v>-12.328035</v>
      </c>
      <c r="T1372" s="861">
        <v>82.211416999999997</v>
      </c>
      <c r="U1372" s="861">
        <v>74.247597999999996</v>
      </c>
      <c r="V1372" s="861">
        <v>93.184595999999999</v>
      </c>
      <c r="W1372" s="861">
        <v>92.235647999999998</v>
      </c>
      <c r="X1372" s="861">
        <v>-9.6377190000000006</v>
      </c>
      <c r="Y1372" s="861">
        <v>-10.093636</v>
      </c>
      <c r="Z1372" s="861">
        <v>-13.510020000000001</v>
      </c>
      <c r="AA1372" s="861">
        <v>-13.065161</v>
      </c>
      <c r="AB1372" s="861">
        <v>-12.774725</v>
      </c>
      <c r="AC1372" s="861">
        <v>-13.448665999999999</v>
      </c>
      <c r="AD1372" s="861">
        <v>-15.678743000000001</v>
      </c>
      <c r="AE1372" s="861">
        <v>102.216003</v>
      </c>
      <c r="AF1372" s="861">
        <v>96.139780000000002</v>
      </c>
      <c r="AG1372" s="861">
        <v>87.053849999999997</v>
      </c>
      <c r="AH1372" s="861">
        <v>107.3394</v>
      </c>
      <c r="AI1372" s="861">
        <v>89.432316999999998</v>
      </c>
      <c r="AJ1372" s="861">
        <v>71.720405999999997</v>
      </c>
      <c r="AK1372" s="861">
        <v>-9.9541120000000003</v>
      </c>
      <c r="AL1372" s="861">
        <v>-12.961945</v>
      </c>
      <c r="AM1372" s="861">
        <v>-9.3975220000000004</v>
      </c>
      <c r="AN1372" s="861">
        <v>92.311091000000005</v>
      </c>
      <c r="AO1372" s="861">
        <v>91.528614000000005</v>
      </c>
      <c r="AP1372" s="861">
        <v>90.383285999999998</v>
      </c>
      <c r="AQ1372" s="861">
        <v>87.831807999999995</v>
      </c>
      <c r="AR1372" s="861">
        <v>72.835559000000003</v>
      </c>
      <c r="AS1372" s="861">
        <v>63.388413999999997</v>
      </c>
      <c r="AT1372" s="861">
        <v>76.430824000000001</v>
      </c>
      <c r="AU1372" s="861">
        <v>75.418577999999997</v>
      </c>
      <c r="AV1372" s="861">
        <v>74.677302999999995</v>
      </c>
      <c r="AW1372" s="861">
        <v>73.660545999999997</v>
      </c>
      <c r="AX1372" s="861">
        <v>88.787235999999993</v>
      </c>
      <c r="AY1372" s="861">
        <v>86.792911000000004</v>
      </c>
      <c r="AZ1372" s="861">
        <v>-10.952648</v>
      </c>
      <c r="BA1372" s="861">
        <v>-8.9329479999999997</v>
      </c>
      <c r="BB1372" s="861">
        <v>-17.630665</v>
      </c>
      <c r="BC1372" s="861">
        <v>-16.481252000000001</v>
      </c>
      <c r="BD1372" s="861">
        <v>-17.250301</v>
      </c>
      <c r="BE1372" s="861">
        <v>-13.323200999999999</v>
      </c>
      <c r="BF1372" s="861">
        <v>31.979536</v>
      </c>
      <c r="BG1372" s="861">
        <v>140.50427199999999</v>
      </c>
      <c r="BH1372" s="861">
        <v>108.828142</v>
      </c>
      <c r="BI1372" s="861">
        <v>45.63908</v>
      </c>
      <c r="BJ1372" s="861">
        <v>129.83519000000001</v>
      </c>
      <c r="BK1372" s="861">
        <v>85.248746999999995</v>
      </c>
      <c r="BL1372" s="861">
        <v>74.039610999999994</v>
      </c>
      <c r="BM1372" s="861">
        <v>-22.346751000000001</v>
      </c>
      <c r="BN1372" s="861">
        <v>-16.927098000000001</v>
      </c>
      <c r="BO1372" s="861">
        <v>-14.945009000000001</v>
      </c>
      <c r="BP1372" s="861">
        <v>-16.905273000000001</v>
      </c>
      <c r="BQ1372" s="861">
        <v>86.343531999999996</v>
      </c>
      <c r="BR1372" s="861">
        <v>88.308394000000007</v>
      </c>
      <c r="BS1372" s="861">
        <v>85.156597000000005</v>
      </c>
      <c r="BT1372" s="861">
        <v>57.351455000000001</v>
      </c>
      <c r="BU1372" s="861">
        <v>64.832137000000003</v>
      </c>
      <c r="BV1372" s="861">
        <v>60.923164</v>
      </c>
      <c r="BW1372" s="861">
        <v>64.793232000000003</v>
      </c>
      <c r="BX1372" s="861">
        <v>-15.982447000000001</v>
      </c>
      <c r="BY1372" s="861">
        <v>-16.287625999999999</v>
      </c>
      <c r="BZ1372" s="861">
        <v>-17.76885</v>
      </c>
      <c r="CA1372" s="861">
        <v>-17.940863</v>
      </c>
      <c r="CB1372" s="861">
        <v>-12.212745999999999</v>
      </c>
      <c r="CC1372" s="861">
        <v>-9.7735909999999997</v>
      </c>
      <c r="CD1372" s="861">
        <v>-12.624371</v>
      </c>
      <c r="CE1372" s="861">
        <v>-9.6877449999999996</v>
      </c>
      <c r="CF1372" s="861">
        <v>-15.294953</v>
      </c>
      <c r="CG1372" s="861">
        <v>-10.471117</v>
      </c>
      <c r="CH1372" s="861">
        <v>-15.010705</v>
      </c>
      <c r="CI1372" s="861">
        <v>-11.318578</v>
      </c>
      <c r="CJ1372" s="861">
        <v>-12.028632</v>
      </c>
      <c r="CK1372" s="861">
        <v>-8.9859329999999993</v>
      </c>
      <c r="CL1372" s="861">
        <v>-12.249834999999999</v>
      </c>
      <c r="CM1372" s="861">
        <v>-8.4590289999999992</v>
      </c>
      <c r="CN1372" s="861">
        <v>-14.677191000000001</v>
      </c>
      <c r="CO1372" s="861">
        <v>-11.286489</v>
      </c>
      <c r="CP1372" s="861">
        <v>-14.896098</v>
      </c>
      <c r="CQ1372" s="861">
        <v>-11.781363000000001</v>
      </c>
      <c r="CR1372" s="861">
        <v>-11.79407</v>
      </c>
      <c r="CS1372" s="861">
        <v>-9.2656949999999991</v>
      </c>
      <c r="CT1372" s="861">
        <v>-12.334823999999999</v>
      </c>
      <c r="CU1372" s="861">
        <v>-9.1426549999999995</v>
      </c>
      <c r="CV1372" s="861">
        <v>-15.298469000000001</v>
      </c>
      <c r="CW1372" s="861">
        <v>-9.4815939999999994</v>
      </c>
      <c r="CX1372" s="861">
        <v>-14.993822</v>
      </c>
      <c r="CY1372" s="861">
        <v>-10.040376999999999</v>
      </c>
      <c r="CZ1372" s="861">
        <v>-11.500748</v>
      </c>
      <c r="DA1372" s="861">
        <v>-8.5533680000000007</v>
      </c>
      <c r="DB1372" s="861">
        <v>-12.2317</v>
      </c>
      <c r="DC1372" s="861">
        <v>-8.1667249999999996</v>
      </c>
      <c r="DD1372" s="861">
        <v>-15.00169</v>
      </c>
      <c r="DE1372" s="861">
        <v>-10.624325000000001</v>
      </c>
      <c r="DF1372" s="861">
        <v>-15.200835</v>
      </c>
      <c r="DG1372" s="861">
        <v>-10.768528</v>
      </c>
      <c r="DH1372" s="861">
        <v>-11.431867</v>
      </c>
      <c r="DI1372" s="861">
        <v>-9.0822620000000001</v>
      </c>
      <c r="DJ1372" s="861">
        <v>-11.967112999999999</v>
      </c>
      <c r="DK1372" s="861">
        <v>-9.3550609999999992</v>
      </c>
      <c r="DL1372" s="861">
        <v>-15.136241999999999</v>
      </c>
      <c r="DM1372" s="861">
        <v>-12.351858999999999</v>
      </c>
      <c r="DN1372" s="861">
        <v>-15.137432</v>
      </c>
      <c r="DO1372" s="861">
        <v>-11.899583</v>
      </c>
      <c r="DP1372" s="861">
        <v>-12.007857</v>
      </c>
      <c r="DQ1372" s="861">
        <v>-9.804824</v>
      </c>
      <c r="DR1372" s="861">
        <v>-12.346662999999999</v>
      </c>
      <c r="DS1372" s="861">
        <v>-10.552166</v>
      </c>
      <c r="DT1372" s="861">
        <v>-14.791895999999999</v>
      </c>
      <c r="DU1372" s="861">
        <v>-13.054114999999999</v>
      </c>
      <c r="DV1372" s="861">
        <v>-15.110580000000001</v>
      </c>
      <c r="DW1372" s="861">
        <v>-10.301761000000001</v>
      </c>
      <c r="DX1372" s="861">
        <v>11.279339</v>
      </c>
      <c r="DY1372" s="861">
        <v>7.6153849999999998</v>
      </c>
      <c r="DZ1372" s="861">
        <v>160.06514999999999</v>
      </c>
      <c r="EA1372" s="861">
        <v>150.53409099999999</v>
      </c>
      <c r="EB1372" s="861">
        <v>120.72</v>
      </c>
      <c r="EC1372" s="861">
        <v>3.2570000000000001</v>
      </c>
      <c r="ED1372" s="861">
        <v>387.5</v>
      </c>
      <c r="EE1372" s="861">
        <v>120.8</v>
      </c>
      <c r="EF1372" s="861">
        <v>5.3040000000000003</v>
      </c>
      <c r="EG1372" s="861">
        <v>630.1</v>
      </c>
      <c r="EH1372" s="861">
        <v>120.73</v>
      </c>
      <c r="EI1372" s="861">
        <v>4.9029999999999996</v>
      </c>
      <c r="EJ1372" s="861">
        <v>579.5</v>
      </c>
      <c r="EK1372" s="861">
        <v>10.086414</v>
      </c>
      <c r="EL1372" s="861">
        <v>11.536894</v>
      </c>
      <c r="EM1372" s="861">
        <v>-19.483936</v>
      </c>
      <c r="EN1372" s="861">
        <v>-26.481902999999999</v>
      </c>
      <c r="EO1372" s="861">
        <v>94.079032999999995</v>
      </c>
      <c r="EP1372" s="861">
        <v>89.881484999999998</v>
      </c>
      <c r="EQ1372" s="861">
        <v>-11.864356000000001</v>
      </c>
      <c r="ER1372" s="861">
        <v>6293.6619659999997</v>
      </c>
      <c r="ES1372" s="861">
        <v>14665.196415</v>
      </c>
      <c r="ET1372" s="861">
        <v>13489.522093</v>
      </c>
      <c r="EU1372" s="861"/>
      <c r="EV1372" s="861"/>
      <c r="EW1372" s="861"/>
      <c r="EX1372" s="861"/>
      <c r="EY1372" s="861"/>
      <c r="EZ1372" s="861"/>
      <c r="FA1372" s="861"/>
      <c r="FB1372" s="861"/>
      <c r="FC1372" s="861"/>
      <c r="FD1372" s="861"/>
    </row>
    <row r="1373" spans="1:160" x14ac:dyDescent="0.25">
      <c r="A1373" s="837">
        <v>46142</v>
      </c>
      <c r="B1373" s="836">
        <v>0.32354166666666667</v>
      </c>
      <c r="C1373" s="861">
        <v>77820</v>
      </c>
      <c r="D1373" s="861">
        <v>0</v>
      </c>
      <c r="E1373" s="861">
        <v>0</v>
      </c>
      <c r="F1373" s="861">
        <v>75.990703999999994</v>
      </c>
      <c r="G1373" s="861">
        <v>72.071838</v>
      </c>
      <c r="H1373" s="861">
        <v>65.430584999999994</v>
      </c>
      <c r="I1373" s="861">
        <v>74.175129999999996</v>
      </c>
      <c r="J1373" s="861">
        <v>72.424999999999997</v>
      </c>
      <c r="K1373" s="861">
        <v>71.285794999999993</v>
      </c>
      <c r="L1373" s="861">
        <v>73.940470000000005</v>
      </c>
      <c r="M1373" s="861">
        <v>74.798582999999994</v>
      </c>
      <c r="N1373" s="861">
        <v>-10.761016</v>
      </c>
      <c r="O1373" s="861">
        <v>-13.309065</v>
      </c>
      <c r="P1373" s="861">
        <v>-14.302911</v>
      </c>
      <c r="Q1373" s="861">
        <v>-9.7796810000000001</v>
      </c>
      <c r="R1373" s="861">
        <v>-11.428979</v>
      </c>
      <c r="S1373" s="861">
        <v>-12.369935999999999</v>
      </c>
      <c r="T1373" s="861">
        <v>82.239134000000007</v>
      </c>
      <c r="U1373" s="861">
        <v>74.166494</v>
      </c>
      <c r="V1373" s="861">
        <v>92.985296000000005</v>
      </c>
      <c r="W1373" s="861">
        <v>92.010868000000002</v>
      </c>
      <c r="X1373" s="861">
        <v>-9.6399640000000009</v>
      </c>
      <c r="Y1373" s="861">
        <v>-10.054188</v>
      </c>
      <c r="Z1373" s="861">
        <v>-13.459032000000001</v>
      </c>
      <c r="AA1373" s="861">
        <v>-13.082115</v>
      </c>
      <c r="AB1373" s="861">
        <v>-12.776528000000001</v>
      </c>
      <c r="AC1373" s="861">
        <v>-13.476896999999999</v>
      </c>
      <c r="AD1373" s="861">
        <v>-15.684473000000001</v>
      </c>
      <c r="AE1373" s="861">
        <v>102.192623</v>
      </c>
      <c r="AF1373" s="861">
        <v>96.092330000000004</v>
      </c>
      <c r="AG1373" s="861">
        <v>87.059223000000003</v>
      </c>
      <c r="AH1373" s="861">
        <v>107.28247399999999</v>
      </c>
      <c r="AI1373" s="861">
        <v>89.318149000000005</v>
      </c>
      <c r="AJ1373" s="861">
        <v>71.486379999999997</v>
      </c>
      <c r="AK1373" s="861">
        <v>-10.040850000000001</v>
      </c>
      <c r="AL1373" s="861">
        <v>-12.975019</v>
      </c>
      <c r="AM1373" s="861">
        <v>-9.4419380000000004</v>
      </c>
      <c r="AN1373" s="861">
        <v>92.238330000000005</v>
      </c>
      <c r="AO1373" s="861">
        <v>91.331823</v>
      </c>
      <c r="AP1373" s="861">
        <v>90.389583000000002</v>
      </c>
      <c r="AQ1373" s="861">
        <v>87.805661999999998</v>
      </c>
      <c r="AR1373" s="861">
        <v>72.845996999999997</v>
      </c>
      <c r="AS1373" s="861">
        <v>63.440938000000003</v>
      </c>
      <c r="AT1373" s="861">
        <v>76.449233000000007</v>
      </c>
      <c r="AU1373" s="861">
        <v>75.495692000000005</v>
      </c>
      <c r="AV1373" s="861">
        <v>74.885456000000005</v>
      </c>
      <c r="AW1373" s="861">
        <v>73.768790999999993</v>
      </c>
      <c r="AX1373" s="861">
        <v>88.862421999999995</v>
      </c>
      <c r="AY1373" s="861">
        <v>86.778690999999995</v>
      </c>
      <c r="AZ1373" s="861">
        <v>-11.056646000000001</v>
      </c>
      <c r="BA1373" s="861">
        <v>-8.9007389999999997</v>
      </c>
      <c r="BB1373" s="861">
        <v>-17.643653</v>
      </c>
      <c r="BC1373" s="861">
        <v>-16.466242999999999</v>
      </c>
      <c r="BD1373" s="861">
        <v>-17.247616000000001</v>
      </c>
      <c r="BE1373" s="861">
        <v>-13.309108</v>
      </c>
      <c r="BF1373" s="861">
        <v>31.855640999999999</v>
      </c>
      <c r="BG1373" s="861">
        <v>140.467285</v>
      </c>
      <c r="BH1373" s="861">
        <v>108.95565499999999</v>
      </c>
      <c r="BI1373" s="861">
        <v>45.639845000000001</v>
      </c>
      <c r="BJ1373" s="861">
        <v>130.22075000000001</v>
      </c>
      <c r="BK1373" s="861">
        <v>85.303235999999998</v>
      </c>
      <c r="BL1373" s="861">
        <v>74.184878999999995</v>
      </c>
      <c r="BM1373" s="861">
        <v>-22.412531999999999</v>
      </c>
      <c r="BN1373" s="861">
        <v>-16.983895</v>
      </c>
      <c r="BO1373" s="861">
        <v>-14.963787</v>
      </c>
      <c r="BP1373" s="861">
        <v>-16.919364000000002</v>
      </c>
      <c r="BQ1373" s="861">
        <v>86.359498000000002</v>
      </c>
      <c r="BR1373" s="861">
        <v>88.342605000000006</v>
      </c>
      <c r="BS1373" s="861">
        <v>85.119550000000004</v>
      </c>
      <c r="BT1373" s="861">
        <v>57.294189000000003</v>
      </c>
      <c r="BU1373" s="861">
        <v>64.803208999999995</v>
      </c>
      <c r="BV1373" s="861">
        <v>60.931040000000003</v>
      </c>
      <c r="BW1373" s="861">
        <v>64.766013000000001</v>
      </c>
      <c r="BX1373" s="861">
        <v>-15.9947</v>
      </c>
      <c r="BY1373" s="861">
        <v>-16.309365</v>
      </c>
      <c r="BZ1373" s="861">
        <v>-17.695588999999998</v>
      </c>
      <c r="CA1373" s="861">
        <v>-17.983536999999998</v>
      </c>
      <c r="CB1373" s="861">
        <v>-12.205113000000001</v>
      </c>
      <c r="CC1373" s="861">
        <v>-9.8049470000000003</v>
      </c>
      <c r="CD1373" s="861">
        <v>-12.646442</v>
      </c>
      <c r="CE1373" s="861">
        <v>-9.7186269999999997</v>
      </c>
      <c r="CF1373" s="861">
        <v>-15.304641</v>
      </c>
      <c r="CG1373" s="861">
        <v>-10.465232</v>
      </c>
      <c r="CH1373" s="861">
        <v>-15.04372</v>
      </c>
      <c r="CI1373" s="861">
        <v>-11.354222999999999</v>
      </c>
      <c r="CJ1373" s="861">
        <v>-12.045013000000001</v>
      </c>
      <c r="CK1373" s="861">
        <v>-9.0106889999999993</v>
      </c>
      <c r="CL1373" s="861">
        <v>-12.270951</v>
      </c>
      <c r="CM1373" s="861">
        <v>-8.4823599999999999</v>
      </c>
      <c r="CN1373" s="861">
        <v>-14.682613999999999</v>
      </c>
      <c r="CO1373" s="861">
        <v>-11.30411</v>
      </c>
      <c r="CP1373" s="861">
        <v>-14.892166</v>
      </c>
      <c r="CQ1373" s="861">
        <v>-11.785451</v>
      </c>
      <c r="CR1373" s="861">
        <v>-11.807570999999999</v>
      </c>
      <c r="CS1373" s="861">
        <v>-9.2997689999999995</v>
      </c>
      <c r="CT1373" s="861">
        <v>-12.333796</v>
      </c>
      <c r="CU1373" s="861">
        <v>-9.1711600000000004</v>
      </c>
      <c r="CV1373" s="861">
        <v>-15.296963</v>
      </c>
      <c r="CW1373" s="861">
        <v>-9.5021419999999992</v>
      </c>
      <c r="CX1373" s="861">
        <v>-15.036796000000001</v>
      </c>
      <c r="CY1373" s="861">
        <v>-9.990558</v>
      </c>
      <c r="CZ1373" s="861">
        <v>-11.543015</v>
      </c>
      <c r="DA1373" s="861">
        <v>-8.5633909999999993</v>
      </c>
      <c r="DB1373" s="861">
        <v>-12.255910999999999</v>
      </c>
      <c r="DC1373" s="861">
        <v>-8.1467930000000006</v>
      </c>
      <c r="DD1373" s="861">
        <v>-15.016215000000001</v>
      </c>
      <c r="DE1373" s="861">
        <v>-10.604927</v>
      </c>
      <c r="DF1373" s="861">
        <v>-15.244524</v>
      </c>
      <c r="DG1373" s="861">
        <v>-10.761634000000001</v>
      </c>
      <c r="DH1373" s="861">
        <v>-11.4673</v>
      </c>
      <c r="DI1373" s="861">
        <v>-9.0619099999999992</v>
      </c>
      <c r="DJ1373" s="861">
        <v>-11.993744</v>
      </c>
      <c r="DK1373" s="861">
        <v>-9.3497020000000006</v>
      </c>
      <c r="DL1373" s="861">
        <v>-15.185074</v>
      </c>
      <c r="DM1373" s="861">
        <v>-12.323694</v>
      </c>
      <c r="DN1373" s="861">
        <v>-15.162663999999999</v>
      </c>
      <c r="DO1373" s="861">
        <v>-11.879498</v>
      </c>
      <c r="DP1373" s="861">
        <v>-12.044734999999999</v>
      </c>
      <c r="DQ1373" s="861">
        <v>-9.7882020000000001</v>
      </c>
      <c r="DR1373" s="861">
        <v>-12.359648999999999</v>
      </c>
      <c r="DS1373" s="861">
        <v>-10.538812</v>
      </c>
      <c r="DT1373" s="861">
        <v>-14.805707999999999</v>
      </c>
      <c r="DU1373" s="861">
        <v>-13.031105999999999</v>
      </c>
      <c r="DV1373" s="861">
        <v>-15.140682999999999</v>
      </c>
      <c r="DW1373" s="861">
        <v>-10.287969</v>
      </c>
      <c r="DX1373" s="861">
        <v>11.274041</v>
      </c>
      <c r="DY1373" s="861">
        <v>7.5802940000000003</v>
      </c>
      <c r="DZ1373" s="861">
        <v>159.74951899999999</v>
      </c>
      <c r="EA1373" s="861">
        <v>150.610884</v>
      </c>
      <c r="EB1373" s="861">
        <v>121.26</v>
      </c>
      <c r="EC1373" s="861">
        <v>1.2370000000000001</v>
      </c>
      <c r="ED1373" s="861">
        <v>132.69999999999999</v>
      </c>
      <c r="EE1373" s="861">
        <v>121.26</v>
      </c>
      <c r="EF1373" s="861">
        <v>5.3040000000000003</v>
      </c>
      <c r="EG1373" s="861">
        <v>634.1</v>
      </c>
      <c r="EH1373" s="861">
        <v>121.1</v>
      </c>
      <c r="EI1373" s="861">
        <v>4.8849999999999998</v>
      </c>
      <c r="EJ1373" s="861">
        <v>581.1</v>
      </c>
      <c r="EK1373" s="861">
        <v>10.051546999999999</v>
      </c>
      <c r="EL1373" s="861">
        <v>11.589328999999999</v>
      </c>
      <c r="EM1373" s="861">
        <v>-19.493485</v>
      </c>
      <c r="EN1373" s="861">
        <v>-26.553115999999999</v>
      </c>
      <c r="EO1373" s="861">
        <v>93.942746999999997</v>
      </c>
      <c r="EP1373" s="861">
        <v>89.916004999999998</v>
      </c>
      <c r="EQ1373" s="861">
        <v>-11.875247999999999</v>
      </c>
      <c r="ER1373" s="861">
        <v>6297.3568089999999</v>
      </c>
      <c r="ES1373" s="861">
        <v>14675.738257999999</v>
      </c>
      <c r="ET1373" s="861">
        <v>13499.194323</v>
      </c>
      <c r="EU1373" s="861"/>
      <c r="EV1373" s="861"/>
      <c r="EW1373" s="861"/>
      <c r="EX1373" s="861"/>
      <c r="EY1373" s="861"/>
      <c r="EZ1373" s="861"/>
      <c r="FA1373" s="861"/>
      <c r="FB1373" s="861"/>
      <c r="FC1373" s="861"/>
      <c r="FD1373" s="861"/>
    </row>
    <row r="1374" spans="1:160" x14ac:dyDescent="0.25">
      <c r="A1374" s="837">
        <v>46142</v>
      </c>
      <c r="B1374" s="836">
        <v>0.32423611111111111</v>
      </c>
      <c r="C1374" s="861">
        <v>77880</v>
      </c>
      <c r="D1374" s="861">
        <v>0</v>
      </c>
      <c r="E1374" s="861">
        <v>0</v>
      </c>
      <c r="F1374" s="861">
        <v>75.955297000000002</v>
      </c>
      <c r="G1374" s="861">
        <v>72.073567999999995</v>
      </c>
      <c r="H1374" s="861">
        <v>65.395160000000004</v>
      </c>
      <c r="I1374" s="861">
        <v>74.208325000000002</v>
      </c>
      <c r="J1374" s="861">
        <v>72.398523999999995</v>
      </c>
      <c r="K1374" s="861">
        <v>71.293223999999995</v>
      </c>
      <c r="L1374" s="861">
        <v>73.914051999999998</v>
      </c>
      <c r="M1374" s="861">
        <v>74.804725000000005</v>
      </c>
      <c r="N1374" s="861">
        <v>-10.849173</v>
      </c>
      <c r="O1374" s="861">
        <v>-13.303691000000001</v>
      </c>
      <c r="P1374" s="861">
        <v>-14.306506000000001</v>
      </c>
      <c r="Q1374" s="861">
        <v>-9.8701039999999995</v>
      </c>
      <c r="R1374" s="861">
        <v>-11.464129</v>
      </c>
      <c r="S1374" s="861">
        <v>-12.448480999999999</v>
      </c>
      <c r="T1374" s="861">
        <v>82.018113999999997</v>
      </c>
      <c r="U1374" s="861">
        <v>74.493009000000001</v>
      </c>
      <c r="V1374" s="861">
        <v>93.081022000000004</v>
      </c>
      <c r="W1374" s="861">
        <v>92.172544000000002</v>
      </c>
      <c r="X1374" s="861">
        <v>-9.6585420000000006</v>
      </c>
      <c r="Y1374" s="861">
        <v>-10.162019000000001</v>
      </c>
      <c r="Z1374" s="861">
        <v>-13.507980999999999</v>
      </c>
      <c r="AA1374" s="861">
        <v>-13.098022</v>
      </c>
      <c r="AB1374" s="861">
        <v>-12.771160999999999</v>
      </c>
      <c r="AC1374" s="861">
        <v>-13.459255000000001</v>
      </c>
      <c r="AD1374" s="861">
        <v>-15.712942</v>
      </c>
      <c r="AE1374" s="861">
        <v>102.09675900000001</v>
      </c>
      <c r="AF1374" s="861">
        <v>96.119078000000002</v>
      </c>
      <c r="AG1374" s="861">
        <v>87.055425</v>
      </c>
      <c r="AH1374" s="861">
        <v>107.29003400000001</v>
      </c>
      <c r="AI1374" s="861">
        <v>89.347050999999993</v>
      </c>
      <c r="AJ1374" s="861">
        <v>71.585019000000003</v>
      </c>
      <c r="AK1374" s="861">
        <v>-10.003507000000001</v>
      </c>
      <c r="AL1374" s="861">
        <v>-13.030141</v>
      </c>
      <c r="AM1374" s="861">
        <v>-9.4437650000000009</v>
      </c>
      <c r="AN1374" s="861">
        <v>92.237544</v>
      </c>
      <c r="AO1374" s="861">
        <v>91.392568999999995</v>
      </c>
      <c r="AP1374" s="861">
        <v>90.280264000000003</v>
      </c>
      <c r="AQ1374" s="861">
        <v>87.757202000000007</v>
      </c>
      <c r="AR1374" s="861">
        <v>72.750229000000004</v>
      </c>
      <c r="AS1374" s="861">
        <v>63.526522</v>
      </c>
      <c r="AT1374" s="861">
        <v>76.382097000000002</v>
      </c>
      <c r="AU1374" s="861">
        <v>75.463099</v>
      </c>
      <c r="AV1374" s="861">
        <v>74.487744000000006</v>
      </c>
      <c r="AW1374" s="861">
        <v>73.713695999999999</v>
      </c>
      <c r="AX1374" s="861">
        <v>88.642824000000005</v>
      </c>
      <c r="AY1374" s="861">
        <v>86.744425000000007</v>
      </c>
      <c r="AZ1374" s="861">
        <v>-10.959690999999999</v>
      </c>
      <c r="BA1374" s="861">
        <v>-8.9718289999999996</v>
      </c>
      <c r="BB1374" s="861">
        <v>-17.685077</v>
      </c>
      <c r="BC1374" s="861">
        <v>-16.462546</v>
      </c>
      <c r="BD1374" s="861">
        <v>-17.293761</v>
      </c>
      <c r="BE1374" s="861">
        <v>-13.319599</v>
      </c>
      <c r="BF1374" s="861">
        <v>31.952200999999999</v>
      </c>
      <c r="BG1374" s="861">
        <v>140.568962</v>
      </c>
      <c r="BH1374" s="861">
        <v>108.837496</v>
      </c>
      <c r="BI1374" s="861">
        <v>45.657026999999999</v>
      </c>
      <c r="BJ1374" s="861">
        <v>130.029537</v>
      </c>
      <c r="BK1374" s="861">
        <v>85.116076000000007</v>
      </c>
      <c r="BL1374" s="861">
        <v>73.950451000000001</v>
      </c>
      <c r="BM1374" s="861">
        <v>-22.411757000000001</v>
      </c>
      <c r="BN1374" s="861">
        <v>-16.999625999999999</v>
      </c>
      <c r="BO1374" s="861">
        <v>-14.966222999999999</v>
      </c>
      <c r="BP1374" s="861">
        <v>-16.977798</v>
      </c>
      <c r="BQ1374" s="861">
        <v>86.203097999999997</v>
      </c>
      <c r="BR1374" s="861">
        <v>88.378525999999994</v>
      </c>
      <c r="BS1374" s="861">
        <v>85.084637000000001</v>
      </c>
      <c r="BT1374" s="861">
        <v>57.403055999999999</v>
      </c>
      <c r="BU1374" s="861">
        <v>64.800793999999996</v>
      </c>
      <c r="BV1374" s="861">
        <v>60.904989999999998</v>
      </c>
      <c r="BW1374" s="861">
        <v>64.766589999999994</v>
      </c>
      <c r="BX1374" s="861">
        <v>-16.049126000000001</v>
      </c>
      <c r="BY1374" s="861">
        <v>-16.311675000000001</v>
      </c>
      <c r="BZ1374" s="861">
        <v>-17.667117000000001</v>
      </c>
      <c r="CA1374" s="861">
        <v>-18.042978999999999</v>
      </c>
      <c r="CB1374" s="861">
        <v>-12.207027</v>
      </c>
      <c r="CC1374" s="861">
        <v>-9.808268</v>
      </c>
      <c r="CD1374" s="861">
        <v>-12.632813000000001</v>
      </c>
      <c r="CE1374" s="861">
        <v>-9.7106899999999996</v>
      </c>
      <c r="CF1374" s="861">
        <v>-15.301385</v>
      </c>
      <c r="CG1374" s="861">
        <v>-10.488301999999999</v>
      </c>
      <c r="CH1374" s="861">
        <v>-15.030505</v>
      </c>
      <c r="CI1374" s="861">
        <v>-11.343436000000001</v>
      </c>
      <c r="CJ1374" s="861">
        <v>-12.040806</v>
      </c>
      <c r="CK1374" s="861">
        <v>-9.0154119999999995</v>
      </c>
      <c r="CL1374" s="861">
        <v>-12.256387999999999</v>
      </c>
      <c r="CM1374" s="861">
        <v>-8.466011</v>
      </c>
      <c r="CN1374" s="861">
        <v>-14.681725</v>
      </c>
      <c r="CO1374" s="861">
        <v>-11.29147</v>
      </c>
      <c r="CP1374" s="861">
        <v>-14.910380999999999</v>
      </c>
      <c r="CQ1374" s="861">
        <v>-11.798870000000001</v>
      </c>
      <c r="CR1374" s="861">
        <v>-11.810166000000001</v>
      </c>
      <c r="CS1374" s="861">
        <v>-9.2934459999999994</v>
      </c>
      <c r="CT1374" s="861">
        <v>-12.310456</v>
      </c>
      <c r="CU1374" s="861">
        <v>-9.1746499999999997</v>
      </c>
      <c r="CV1374" s="861">
        <v>-15.305694000000001</v>
      </c>
      <c r="CW1374" s="861">
        <v>-9.5145440000000008</v>
      </c>
      <c r="CX1374" s="861">
        <v>-15.024993</v>
      </c>
      <c r="CY1374" s="861">
        <v>-9.9943360000000006</v>
      </c>
      <c r="CZ1374" s="861">
        <v>-11.512460000000001</v>
      </c>
      <c r="DA1374" s="861">
        <v>-8.5414750000000002</v>
      </c>
      <c r="DB1374" s="861">
        <v>-12.245169000000001</v>
      </c>
      <c r="DC1374" s="861">
        <v>-8.1478190000000001</v>
      </c>
      <c r="DD1374" s="861">
        <v>-15.002307</v>
      </c>
      <c r="DE1374" s="861">
        <v>-10.599570999999999</v>
      </c>
      <c r="DF1374" s="861">
        <v>-15.231605999999999</v>
      </c>
      <c r="DG1374" s="861">
        <v>-10.745519</v>
      </c>
      <c r="DH1374" s="861">
        <v>-11.429999</v>
      </c>
      <c r="DI1374" s="861">
        <v>-9.0583089999999995</v>
      </c>
      <c r="DJ1374" s="861">
        <v>-11.987302</v>
      </c>
      <c r="DK1374" s="861">
        <v>-9.3512559999999993</v>
      </c>
      <c r="DL1374" s="861">
        <v>-15.168234999999999</v>
      </c>
      <c r="DM1374" s="861">
        <v>-12.306931000000001</v>
      </c>
      <c r="DN1374" s="861">
        <v>-15.145489</v>
      </c>
      <c r="DO1374" s="861">
        <v>-11.867119000000001</v>
      </c>
      <c r="DP1374" s="861">
        <v>-12.022466</v>
      </c>
      <c r="DQ1374" s="861">
        <v>-9.8108699999999995</v>
      </c>
      <c r="DR1374" s="861">
        <v>-12.345195</v>
      </c>
      <c r="DS1374" s="861">
        <v>-10.513127000000001</v>
      </c>
      <c r="DT1374" s="861">
        <v>-14.796443999999999</v>
      </c>
      <c r="DU1374" s="861">
        <v>-13.015267</v>
      </c>
      <c r="DV1374" s="861">
        <v>-15.132707</v>
      </c>
      <c r="DW1374" s="861">
        <v>-10.279114999999999</v>
      </c>
      <c r="DX1374" s="861">
        <v>11.326775</v>
      </c>
      <c r="DY1374" s="861">
        <v>7.5719339999999997</v>
      </c>
      <c r="DZ1374" s="861">
        <v>160.356674</v>
      </c>
      <c r="EA1374" s="861">
        <v>150.312556</v>
      </c>
      <c r="EB1374" s="861">
        <v>120.65</v>
      </c>
      <c r="EC1374" s="861">
        <v>3.2610000000000001</v>
      </c>
      <c r="ED1374" s="861">
        <v>387.4</v>
      </c>
      <c r="EE1374" s="861">
        <v>120.5</v>
      </c>
      <c r="EF1374" s="861">
        <v>5.3250000000000002</v>
      </c>
      <c r="EG1374" s="861">
        <v>632.20000000000005</v>
      </c>
      <c r="EH1374" s="861">
        <v>120.69</v>
      </c>
      <c r="EI1374" s="861">
        <v>4.8940000000000001</v>
      </c>
      <c r="EJ1374" s="861">
        <v>577.79999999999995</v>
      </c>
      <c r="EK1374" s="861">
        <v>9.9547439999999998</v>
      </c>
      <c r="EL1374" s="861">
        <v>11.603872000000001</v>
      </c>
      <c r="EM1374" s="861">
        <v>-19.398509000000001</v>
      </c>
      <c r="EN1374" s="861">
        <v>-26.570094999999998</v>
      </c>
      <c r="EO1374" s="861">
        <v>94.204749000000007</v>
      </c>
      <c r="EP1374" s="861">
        <v>89.781831999999994</v>
      </c>
      <c r="EQ1374" s="861">
        <v>-11.868074</v>
      </c>
      <c r="ER1374" s="861">
        <v>6300.868966</v>
      </c>
      <c r="ES1374" s="861">
        <v>14686.279640999999</v>
      </c>
      <c r="ET1374" s="861">
        <v>13508.862198000001</v>
      </c>
      <c r="EU1374" s="861"/>
      <c r="EV1374" s="861"/>
      <c r="EW1374" s="861"/>
      <c r="EX1374" s="861"/>
      <c r="EY1374" s="861"/>
      <c r="EZ1374" s="861"/>
      <c r="FA1374" s="861"/>
      <c r="FB1374" s="861"/>
      <c r="FC1374" s="861"/>
      <c r="FD1374" s="861"/>
    </row>
    <row r="1375" spans="1:160" x14ac:dyDescent="0.25">
      <c r="A1375" s="837">
        <v>46142</v>
      </c>
      <c r="B1375" s="836">
        <v>0.32493055555555556</v>
      </c>
      <c r="C1375" s="861">
        <v>77940</v>
      </c>
      <c r="D1375" s="861">
        <v>0</v>
      </c>
      <c r="E1375" s="861">
        <v>0</v>
      </c>
      <c r="F1375" s="861">
        <v>76.007914999999997</v>
      </c>
      <c r="G1375" s="861">
        <v>72.077260999999993</v>
      </c>
      <c r="H1375" s="861">
        <v>65.533023</v>
      </c>
      <c r="I1375" s="861">
        <v>74.214748999999998</v>
      </c>
      <c r="J1375" s="861">
        <v>72.352846</v>
      </c>
      <c r="K1375" s="861">
        <v>71.295851999999996</v>
      </c>
      <c r="L1375" s="861">
        <v>73.904279000000002</v>
      </c>
      <c r="M1375" s="861">
        <v>74.827916000000002</v>
      </c>
      <c r="N1375" s="861">
        <v>-10.785270000000001</v>
      </c>
      <c r="O1375" s="861">
        <v>-13.307942000000001</v>
      </c>
      <c r="P1375" s="861">
        <v>-14.330137000000001</v>
      </c>
      <c r="Q1375" s="861">
        <v>-9.9069730000000007</v>
      </c>
      <c r="R1375" s="861">
        <v>-11.484156</v>
      </c>
      <c r="S1375" s="861">
        <v>-12.40588</v>
      </c>
      <c r="T1375" s="861">
        <v>82.186527999999996</v>
      </c>
      <c r="U1375" s="861">
        <v>74.490904999999998</v>
      </c>
      <c r="V1375" s="861">
        <v>93.167884000000001</v>
      </c>
      <c r="W1375" s="861">
        <v>92.273160000000004</v>
      </c>
      <c r="X1375" s="861">
        <v>-9.6956030000000002</v>
      </c>
      <c r="Y1375" s="861">
        <v>-10.183412000000001</v>
      </c>
      <c r="Z1375" s="861">
        <v>-13.487488000000001</v>
      </c>
      <c r="AA1375" s="861">
        <v>-13.081785999999999</v>
      </c>
      <c r="AB1375" s="861">
        <v>-12.780106999999999</v>
      </c>
      <c r="AC1375" s="861">
        <v>-13.483783000000001</v>
      </c>
      <c r="AD1375" s="861">
        <v>-15.697774000000001</v>
      </c>
      <c r="AE1375" s="861">
        <v>102.199957</v>
      </c>
      <c r="AF1375" s="861">
        <v>96.124861999999993</v>
      </c>
      <c r="AG1375" s="861">
        <v>86.916721999999993</v>
      </c>
      <c r="AH1375" s="861">
        <v>107.29835799999999</v>
      </c>
      <c r="AI1375" s="861">
        <v>89.420765000000003</v>
      </c>
      <c r="AJ1375" s="861">
        <v>71.744232999999994</v>
      </c>
      <c r="AK1375" s="861">
        <v>-9.9934419999999999</v>
      </c>
      <c r="AL1375" s="861">
        <v>-13.081878</v>
      </c>
      <c r="AM1375" s="861">
        <v>-9.4562899999999992</v>
      </c>
      <c r="AN1375" s="861">
        <v>92.363118</v>
      </c>
      <c r="AO1375" s="861">
        <v>91.515264000000002</v>
      </c>
      <c r="AP1375" s="861">
        <v>90.227164000000002</v>
      </c>
      <c r="AQ1375" s="861">
        <v>87.698537999999999</v>
      </c>
      <c r="AR1375" s="861">
        <v>72.669723000000005</v>
      </c>
      <c r="AS1375" s="861">
        <v>63.516638999999998</v>
      </c>
      <c r="AT1375" s="861">
        <v>76.309611000000004</v>
      </c>
      <c r="AU1375" s="861">
        <v>75.466528999999994</v>
      </c>
      <c r="AV1375" s="861">
        <v>74.525834000000003</v>
      </c>
      <c r="AW1375" s="861">
        <v>73.993865</v>
      </c>
      <c r="AX1375" s="861">
        <v>88.821329000000006</v>
      </c>
      <c r="AY1375" s="861">
        <v>86.800416999999996</v>
      </c>
      <c r="AZ1375" s="861">
        <v>-11.002940000000001</v>
      </c>
      <c r="BA1375" s="861">
        <v>-8.9399750000000004</v>
      </c>
      <c r="BB1375" s="861">
        <v>-17.702594999999999</v>
      </c>
      <c r="BC1375" s="861">
        <v>-16.51322</v>
      </c>
      <c r="BD1375" s="861">
        <v>-17.321712999999999</v>
      </c>
      <c r="BE1375" s="861">
        <v>-13.398210000000001</v>
      </c>
      <c r="BF1375" s="861">
        <v>31.991123999999999</v>
      </c>
      <c r="BG1375" s="861">
        <v>140.71565799999999</v>
      </c>
      <c r="BH1375" s="861">
        <v>108.85984500000001</v>
      </c>
      <c r="BI1375" s="861">
        <v>45.573000999999998</v>
      </c>
      <c r="BJ1375" s="861">
        <v>130.1403</v>
      </c>
      <c r="BK1375" s="861">
        <v>85.192397999999997</v>
      </c>
      <c r="BL1375" s="861">
        <v>74.080207999999999</v>
      </c>
      <c r="BM1375" s="861">
        <v>-22.402743000000001</v>
      </c>
      <c r="BN1375" s="861">
        <v>-17.011531999999999</v>
      </c>
      <c r="BO1375" s="861">
        <v>-15.003634</v>
      </c>
      <c r="BP1375" s="861">
        <v>-16.982111</v>
      </c>
      <c r="BQ1375" s="861">
        <v>86.261846000000006</v>
      </c>
      <c r="BR1375" s="861">
        <v>88.323378000000005</v>
      </c>
      <c r="BS1375" s="861">
        <v>84.996713999999997</v>
      </c>
      <c r="BT1375" s="861">
        <v>57.524433000000002</v>
      </c>
      <c r="BU1375" s="861">
        <v>64.815931000000006</v>
      </c>
      <c r="BV1375" s="861">
        <v>60.941673000000002</v>
      </c>
      <c r="BW1375" s="861">
        <v>64.818495999999996</v>
      </c>
      <c r="BX1375" s="861">
        <v>-16.067993999999999</v>
      </c>
      <c r="BY1375" s="861">
        <v>-16.336711999999999</v>
      </c>
      <c r="BZ1375" s="861">
        <v>-17.748443000000002</v>
      </c>
      <c r="CA1375" s="861">
        <v>-17.933755999999999</v>
      </c>
      <c r="CB1375" s="861">
        <v>-12.203818999999999</v>
      </c>
      <c r="CC1375" s="861">
        <v>-9.8063859999999998</v>
      </c>
      <c r="CD1375" s="861">
        <v>-12.656843</v>
      </c>
      <c r="CE1375" s="861">
        <v>-9.7547809999999995</v>
      </c>
      <c r="CF1375" s="861">
        <v>-15.286923</v>
      </c>
      <c r="CG1375" s="861">
        <v>-10.495084</v>
      </c>
      <c r="CH1375" s="861">
        <v>-15.035798</v>
      </c>
      <c r="CI1375" s="861">
        <v>-11.372684</v>
      </c>
      <c r="CJ1375" s="861">
        <v>-12.043248999999999</v>
      </c>
      <c r="CK1375" s="861">
        <v>-9.0407100000000007</v>
      </c>
      <c r="CL1375" s="861">
        <v>-12.261093000000001</v>
      </c>
      <c r="CM1375" s="861">
        <v>-8.5123569999999997</v>
      </c>
      <c r="CN1375" s="861">
        <v>-14.674842</v>
      </c>
      <c r="CO1375" s="861">
        <v>-11.301081999999999</v>
      </c>
      <c r="CP1375" s="861">
        <v>-14.89334</v>
      </c>
      <c r="CQ1375" s="861">
        <v>-11.770147</v>
      </c>
      <c r="CR1375" s="861">
        <v>-11.820035000000001</v>
      </c>
      <c r="CS1375" s="861">
        <v>-9.3107769999999999</v>
      </c>
      <c r="CT1375" s="861">
        <v>-12.357754999999999</v>
      </c>
      <c r="CU1375" s="861">
        <v>-9.1964050000000004</v>
      </c>
      <c r="CV1375" s="861">
        <v>-15.283647</v>
      </c>
      <c r="CW1375" s="861">
        <v>-9.5189590000000006</v>
      </c>
      <c r="CX1375" s="861">
        <v>-15.017512999999999</v>
      </c>
      <c r="CY1375" s="861">
        <v>-10.031499</v>
      </c>
      <c r="CZ1375" s="861">
        <v>-11.526661000000001</v>
      </c>
      <c r="DA1375" s="861">
        <v>-8.5779040000000002</v>
      </c>
      <c r="DB1375" s="861">
        <v>-12.220115</v>
      </c>
      <c r="DC1375" s="861">
        <v>-8.1669119999999999</v>
      </c>
      <c r="DD1375" s="861">
        <v>-15.015262</v>
      </c>
      <c r="DE1375" s="861">
        <v>-10.619952</v>
      </c>
      <c r="DF1375" s="861">
        <v>-15.225232</v>
      </c>
      <c r="DG1375" s="861">
        <v>-10.778658</v>
      </c>
      <c r="DH1375" s="861">
        <v>-11.436833</v>
      </c>
      <c r="DI1375" s="861">
        <v>-9.0976320000000008</v>
      </c>
      <c r="DJ1375" s="861">
        <v>-11.982082</v>
      </c>
      <c r="DK1375" s="861">
        <v>-9.3615290000000009</v>
      </c>
      <c r="DL1375" s="861">
        <v>-15.141996000000001</v>
      </c>
      <c r="DM1375" s="861">
        <v>-12.326969999999999</v>
      </c>
      <c r="DN1375" s="861">
        <v>-15.167503999999999</v>
      </c>
      <c r="DO1375" s="861">
        <v>-11.917733999999999</v>
      </c>
      <c r="DP1375" s="861">
        <v>-12.045785</v>
      </c>
      <c r="DQ1375" s="861">
        <v>-9.8253730000000008</v>
      </c>
      <c r="DR1375" s="861">
        <v>-12.345625</v>
      </c>
      <c r="DS1375" s="861">
        <v>-10.549253</v>
      </c>
      <c r="DT1375" s="861">
        <v>-14.794337000000001</v>
      </c>
      <c r="DU1375" s="861">
        <v>-13.047117999999999</v>
      </c>
      <c r="DV1375" s="861">
        <v>-15.142094999999999</v>
      </c>
      <c r="DW1375" s="861">
        <v>-10.325525000000001</v>
      </c>
      <c r="DX1375" s="861">
        <v>11.265827</v>
      </c>
      <c r="DY1375" s="861">
        <v>7.582821</v>
      </c>
      <c r="DZ1375" s="861">
        <v>160.05844300000001</v>
      </c>
      <c r="EA1375" s="861">
        <v>150.94906800000001</v>
      </c>
      <c r="EB1375" s="861">
        <v>120.59</v>
      </c>
      <c r="EC1375" s="861">
        <v>3.2570000000000001</v>
      </c>
      <c r="ED1375" s="861">
        <v>386.6</v>
      </c>
      <c r="EE1375" s="861">
        <v>120.58</v>
      </c>
      <c r="EF1375" s="861">
        <v>5.3140000000000001</v>
      </c>
      <c r="EG1375" s="861">
        <v>629.9</v>
      </c>
      <c r="EH1375" s="861">
        <v>120.43</v>
      </c>
      <c r="EI1375" s="861">
        <v>4.9080000000000004</v>
      </c>
      <c r="EJ1375" s="861">
        <v>578.4</v>
      </c>
      <c r="EK1375" s="861">
        <v>10.052002</v>
      </c>
      <c r="EL1375" s="861">
        <v>11.544351000000001</v>
      </c>
      <c r="EM1375" s="861">
        <v>-19.508292000000001</v>
      </c>
      <c r="EN1375" s="861">
        <v>-26.547985000000001</v>
      </c>
      <c r="EO1375" s="861">
        <v>94.076138</v>
      </c>
      <c r="EP1375" s="861">
        <v>90.067890000000006</v>
      </c>
      <c r="EQ1375" s="861">
        <v>-11.880913</v>
      </c>
      <c r="ER1375" s="861">
        <v>6307.3085140000003</v>
      </c>
      <c r="ES1375" s="861">
        <v>14696.81034</v>
      </c>
      <c r="ET1375" s="861">
        <v>13518.508549</v>
      </c>
      <c r="EU1375" s="861"/>
      <c r="EV1375" s="861"/>
      <c r="EW1375" s="861"/>
      <c r="EX1375" s="861"/>
      <c r="EY1375" s="861"/>
      <c r="EZ1375" s="861"/>
      <c r="FA1375" s="861"/>
      <c r="FB1375" s="861"/>
      <c r="FC1375" s="861"/>
      <c r="FD1375" s="861"/>
    </row>
    <row r="1376" spans="1:160" x14ac:dyDescent="0.25">
      <c r="A1376" s="837">
        <v>46142</v>
      </c>
      <c r="B1376" s="836">
        <v>0.325625</v>
      </c>
      <c r="C1376" s="861">
        <v>78000</v>
      </c>
      <c r="D1376" s="861">
        <v>0</v>
      </c>
      <c r="E1376" s="861">
        <v>0</v>
      </c>
      <c r="F1376" s="861">
        <v>76.010716000000002</v>
      </c>
      <c r="G1376" s="861">
        <v>72.066087999999993</v>
      </c>
      <c r="H1376" s="861">
        <v>65.527743000000001</v>
      </c>
      <c r="I1376" s="861">
        <v>74.203874999999996</v>
      </c>
      <c r="J1376" s="861">
        <v>72.299575000000004</v>
      </c>
      <c r="K1376" s="861">
        <v>71.285364999999999</v>
      </c>
      <c r="L1376" s="861">
        <v>73.924526</v>
      </c>
      <c r="M1376" s="861">
        <v>74.814764999999994</v>
      </c>
      <c r="N1376" s="861">
        <v>-10.810117999999999</v>
      </c>
      <c r="O1376" s="861">
        <v>-13.311659000000001</v>
      </c>
      <c r="P1376" s="861">
        <v>-14.304091</v>
      </c>
      <c r="Q1376" s="861">
        <v>-9.8113069999999993</v>
      </c>
      <c r="R1376" s="861">
        <v>-11.375083</v>
      </c>
      <c r="S1376" s="861">
        <v>-12.477071</v>
      </c>
      <c r="T1376" s="861">
        <v>82.031378000000004</v>
      </c>
      <c r="U1376" s="861">
        <v>74.522450000000006</v>
      </c>
      <c r="V1376" s="861">
        <v>93.136498000000003</v>
      </c>
      <c r="W1376" s="861">
        <v>92.193708000000001</v>
      </c>
      <c r="X1376" s="861">
        <v>-9.6631809999999998</v>
      </c>
      <c r="Y1376" s="861">
        <v>-10.162808999999999</v>
      </c>
      <c r="Z1376" s="861">
        <v>-13.540395</v>
      </c>
      <c r="AA1376" s="861">
        <v>-13.105418</v>
      </c>
      <c r="AB1376" s="861">
        <v>-12.804790000000001</v>
      </c>
      <c r="AC1376" s="861">
        <v>-13.466494000000001</v>
      </c>
      <c r="AD1376" s="861">
        <v>-15.684706</v>
      </c>
      <c r="AE1376" s="861">
        <v>102.304604</v>
      </c>
      <c r="AF1376" s="861">
        <v>96.087180000000004</v>
      </c>
      <c r="AG1376" s="861">
        <v>86.911970999999994</v>
      </c>
      <c r="AH1376" s="861">
        <v>107.287436</v>
      </c>
      <c r="AI1376" s="861">
        <v>89.370570999999998</v>
      </c>
      <c r="AJ1376" s="861">
        <v>71.639140999999995</v>
      </c>
      <c r="AK1376" s="861">
        <v>-9.939864</v>
      </c>
      <c r="AL1376" s="861">
        <v>-13.027312</v>
      </c>
      <c r="AM1376" s="861">
        <v>-9.4854990000000008</v>
      </c>
      <c r="AN1376" s="861">
        <v>92.279364000000001</v>
      </c>
      <c r="AO1376" s="861">
        <v>91.464433999999997</v>
      </c>
      <c r="AP1376" s="861">
        <v>90.341430000000003</v>
      </c>
      <c r="AQ1376" s="861">
        <v>87.798152999999999</v>
      </c>
      <c r="AR1376" s="861">
        <v>72.671407000000002</v>
      </c>
      <c r="AS1376" s="861">
        <v>63.577430999999997</v>
      </c>
      <c r="AT1376" s="861">
        <v>76.412991000000005</v>
      </c>
      <c r="AU1376" s="861">
        <v>75.510490000000004</v>
      </c>
      <c r="AV1376" s="861">
        <v>74.324691000000001</v>
      </c>
      <c r="AW1376" s="861">
        <v>73.837522000000007</v>
      </c>
      <c r="AX1376" s="861">
        <v>88.697588999999994</v>
      </c>
      <c r="AY1376" s="861">
        <v>86.654302999999999</v>
      </c>
      <c r="AZ1376" s="861">
        <v>-11.091848000000001</v>
      </c>
      <c r="BA1376" s="861">
        <v>-8.8664839999999998</v>
      </c>
      <c r="BB1376" s="861">
        <v>-17.667853000000001</v>
      </c>
      <c r="BC1376" s="861">
        <v>-16.515528</v>
      </c>
      <c r="BD1376" s="861">
        <v>-17.320699999999999</v>
      </c>
      <c r="BE1376" s="861">
        <v>-13.391914999999999</v>
      </c>
      <c r="BF1376" s="861">
        <v>31.737805000000002</v>
      </c>
      <c r="BG1376" s="861">
        <v>140.59282099999999</v>
      </c>
      <c r="BH1376" s="861">
        <v>108.74273100000001</v>
      </c>
      <c r="BI1376" s="861">
        <v>45.572066999999997</v>
      </c>
      <c r="BJ1376" s="861">
        <v>130.49820700000001</v>
      </c>
      <c r="BK1376" s="861">
        <v>85.037611999999996</v>
      </c>
      <c r="BL1376" s="861">
        <v>73.904796000000005</v>
      </c>
      <c r="BM1376" s="861">
        <v>-22.432313000000001</v>
      </c>
      <c r="BN1376" s="861">
        <v>-17.04092</v>
      </c>
      <c r="BO1376" s="861">
        <v>-15.028670999999999</v>
      </c>
      <c r="BP1376" s="861">
        <v>-16.970689</v>
      </c>
      <c r="BQ1376" s="861">
        <v>86.117196000000007</v>
      </c>
      <c r="BR1376" s="861">
        <v>88.409972999999994</v>
      </c>
      <c r="BS1376" s="861">
        <v>85.007238999999998</v>
      </c>
      <c r="BT1376" s="861">
        <v>57.416262000000003</v>
      </c>
      <c r="BU1376" s="861">
        <v>64.860704999999996</v>
      </c>
      <c r="BV1376" s="861">
        <v>60.917074999999997</v>
      </c>
      <c r="BW1376" s="861">
        <v>64.850871999999995</v>
      </c>
      <c r="BX1376" s="861">
        <v>-15.969972</v>
      </c>
      <c r="BY1376" s="861">
        <v>-16.293631000000001</v>
      </c>
      <c r="BZ1376" s="861">
        <v>-17.695342</v>
      </c>
      <c r="CA1376" s="861">
        <v>-18.037472999999999</v>
      </c>
      <c r="CB1376" s="861">
        <v>-12.210048</v>
      </c>
      <c r="CC1376" s="861">
        <v>-9.8122140000000009</v>
      </c>
      <c r="CD1376" s="861">
        <v>-12.669295</v>
      </c>
      <c r="CE1376" s="861">
        <v>-9.7174499999999995</v>
      </c>
      <c r="CF1376" s="861">
        <v>-15.298672</v>
      </c>
      <c r="CG1376" s="861">
        <v>-10.484201000000001</v>
      </c>
      <c r="CH1376" s="861">
        <v>-15.056247000000001</v>
      </c>
      <c r="CI1376" s="861">
        <v>-11.355389000000001</v>
      </c>
      <c r="CJ1376" s="861">
        <v>-12.058422</v>
      </c>
      <c r="CK1376" s="861">
        <v>-9.0259129999999992</v>
      </c>
      <c r="CL1376" s="861">
        <v>-12.264588</v>
      </c>
      <c r="CM1376" s="861">
        <v>-8.4900800000000007</v>
      </c>
      <c r="CN1376" s="861">
        <v>-14.69509</v>
      </c>
      <c r="CO1376" s="861">
        <v>-11.289714</v>
      </c>
      <c r="CP1376" s="861">
        <v>-14.889682000000001</v>
      </c>
      <c r="CQ1376" s="861">
        <v>-11.789097</v>
      </c>
      <c r="CR1376" s="861">
        <v>-11.8131</v>
      </c>
      <c r="CS1376" s="861">
        <v>-9.2930879999999991</v>
      </c>
      <c r="CT1376" s="861">
        <v>-12.358335</v>
      </c>
      <c r="CU1376" s="861">
        <v>-9.1801089999999999</v>
      </c>
      <c r="CV1376" s="861">
        <v>-15.314045</v>
      </c>
      <c r="CW1376" s="861">
        <v>-9.5054680000000005</v>
      </c>
      <c r="CX1376" s="861">
        <v>-15.065993000000001</v>
      </c>
      <c r="CY1376" s="861">
        <v>-10.032195</v>
      </c>
      <c r="CZ1376" s="861">
        <v>-11.528299000000001</v>
      </c>
      <c r="DA1376" s="861">
        <v>-8.5950509999999998</v>
      </c>
      <c r="DB1376" s="861">
        <v>-12.252431</v>
      </c>
      <c r="DC1376" s="861">
        <v>-8.1887270000000001</v>
      </c>
      <c r="DD1376" s="861">
        <v>-15.027051999999999</v>
      </c>
      <c r="DE1376" s="861">
        <v>-10.660786999999999</v>
      </c>
      <c r="DF1376" s="861">
        <v>-15.249063</v>
      </c>
      <c r="DG1376" s="861">
        <v>-10.797623</v>
      </c>
      <c r="DH1376" s="861">
        <v>-11.457700000000001</v>
      </c>
      <c r="DI1376" s="861">
        <v>-9.0969789999999993</v>
      </c>
      <c r="DJ1376" s="861">
        <v>-12.000728000000001</v>
      </c>
      <c r="DK1376" s="861">
        <v>-9.394164</v>
      </c>
      <c r="DL1376" s="861">
        <v>-15.175969</v>
      </c>
      <c r="DM1376" s="861">
        <v>-12.352313000000001</v>
      </c>
      <c r="DN1376" s="861">
        <v>-15.161524</v>
      </c>
      <c r="DO1376" s="861">
        <v>-11.923082000000001</v>
      </c>
      <c r="DP1376" s="861">
        <v>-12.047366999999999</v>
      </c>
      <c r="DQ1376" s="861">
        <v>-9.8566230000000008</v>
      </c>
      <c r="DR1376" s="861">
        <v>-12.349679</v>
      </c>
      <c r="DS1376" s="861">
        <v>-10.581009</v>
      </c>
      <c r="DT1376" s="861">
        <v>-14.798026999999999</v>
      </c>
      <c r="DU1376" s="861">
        <v>-13.080035000000001</v>
      </c>
      <c r="DV1376" s="861">
        <v>-15.144256</v>
      </c>
      <c r="DW1376" s="861">
        <v>-10.350208</v>
      </c>
      <c r="DX1376" s="861">
        <v>11.255231</v>
      </c>
      <c r="DY1376" s="861">
        <v>7.5672199999999998</v>
      </c>
      <c r="DZ1376" s="861">
        <v>160.05193</v>
      </c>
      <c r="EA1376" s="861">
        <v>150.346675</v>
      </c>
      <c r="EB1376" s="861">
        <v>121.09</v>
      </c>
      <c r="EC1376" s="861">
        <v>1.236</v>
      </c>
      <c r="ED1376" s="861">
        <v>132.6</v>
      </c>
      <c r="EE1376" s="861">
        <v>121.16</v>
      </c>
      <c r="EF1376" s="861">
        <v>5.298</v>
      </c>
      <c r="EG1376" s="861">
        <v>632.20000000000005</v>
      </c>
      <c r="EH1376" s="861">
        <v>121.23</v>
      </c>
      <c r="EI1376" s="861">
        <v>4.8869999999999996</v>
      </c>
      <c r="EJ1376" s="861">
        <v>579.6</v>
      </c>
      <c r="EK1376" s="861">
        <v>10.041899000000001</v>
      </c>
      <c r="EL1376" s="861">
        <v>11.551</v>
      </c>
      <c r="EM1376" s="861">
        <v>-19.527398000000002</v>
      </c>
      <c r="EN1376" s="861">
        <v>-26.579671000000001</v>
      </c>
      <c r="EO1376" s="861">
        <v>94.073328000000004</v>
      </c>
      <c r="EP1376" s="861">
        <v>89.797185999999996</v>
      </c>
      <c r="EQ1376" s="861">
        <v>-11.890357</v>
      </c>
      <c r="ER1376" s="861">
        <v>6310.8546040000001</v>
      </c>
      <c r="ES1376" s="861">
        <v>14707.341777</v>
      </c>
      <c r="ET1376" s="861">
        <v>13528.174493</v>
      </c>
      <c r="EU1376" s="861"/>
      <c r="EV1376" s="861"/>
      <c r="EW1376" s="861"/>
      <c r="EX1376" s="861"/>
      <c r="EY1376" s="861"/>
      <c r="EZ1376" s="861"/>
      <c r="FA1376" s="861"/>
      <c r="FB1376" s="861"/>
      <c r="FC1376" s="861"/>
      <c r="FD1376" s="861"/>
    </row>
    <row r="1377" spans="1:160" x14ac:dyDescent="0.25">
      <c r="A1377" s="837">
        <v>46142</v>
      </c>
      <c r="B1377" s="836">
        <v>0.32631944444444444</v>
      </c>
      <c r="C1377" s="861">
        <v>78060</v>
      </c>
      <c r="D1377" s="861">
        <v>0</v>
      </c>
      <c r="E1377" s="861">
        <v>0</v>
      </c>
      <c r="F1377" s="861">
        <v>75.929266999999996</v>
      </c>
      <c r="G1377" s="861">
        <v>72.042756999999995</v>
      </c>
      <c r="H1377" s="861">
        <v>65.498249000000001</v>
      </c>
      <c r="I1377" s="861">
        <v>74.194775000000007</v>
      </c>
      <c r="J1377" s="861">
        <v>72.244264000000001</v>
      </c>
      <c r="K1377" s="861">
        <v>71.263930000000002</v>
      </c>
      <c r="L1377" s="861">
        <v>73.902710999999996</v>
      </c>
      <c r="M1377" s="861">
        <v>74.778606999999994</v>
      </c>
      <c r="N1377" s="861">
        <v>-10.871302999999999</v>
      </c>
      <c r="O1377" s="861">
        <v>-13.385353</v>
      </c>
      <c r="P1377" s="861">
        <v>-14.367978000000001</v>
      </c>
      <c r="Q1377" s="861">
        <v>-9.9079529999999991</v>
      </c>
      <c r="R1377" s="861">
        <v>-11.599928</v>
      </c>
      <c r="S1377" s="861">
        <v>-12.461985</v>
      </c>
      <c r="T1377" s="861">
        <v>82.130775999999997</v>
      </c>
      <c r="U1377" s="861">
        <v>73.905709000000002</v>
      </c>
      <c r="V1377" s="861">
        <v>92.917569</v>
      </c>
      <c r="W1377" s="861">
        <v>91.984485000000006</v>
      </c>
      <c r="X1377" s="861">
        <v>-9.6951710000000002</v>
      </c>
      <c r="Y1377" s="861">
        <v>-10.158575000000001</v>
      </c>
      <c r="Z1377" s="861">
        <v>-13.57531</v>
      </c>
      <c r="AA1377" s="861">
        <v>-13.129932999999999</v>
      </c>
      <c r="AB1377" s="861">
        <v>-12.854161</v>
      </c>
      <c r="AC1377" s="861">
        <v>-13.474861000000001</v>
      </c>
      <c r="AD1377" s="861">
        <v>-15.731246000000001</v>
      </c>
      <c r="AE1377" s="861">
        <v>102.09239700000001</v>
      </c>
      <c r="AF1377" s="861">
        <v>96.019039000000006</v>
      </c>
      <c r="AG1377" s="861">
        <v>86.922270999999995</v>
      </c>
      <c r="AH1377" s="861">
        <v>107.13022599999999</v>
      </c>
      <c r="AI1377" s="861">
        <v>89.253788</v>
      </c>
      <c r="AJ1377" s="861">
        <v>71.476661000000007</v>
      </c>
      <c r="AK1377" s="861">
        <v>-10.002325000000001</v>
      </c>
      <c r="AL1377" s="861">
        <v>-13.038342</v>
      </c>
      <c r="AM1377" s="861">
        <v>-9.5663420000000006</v>
      </c>
      <c r="AN1377" s="861">
        <v>92.179823999999996</v>
      </c>
      <c r="AO1377" s="861">
        <v>91.299699000000004</v>
      </c>
      <c r="AP1377" s="861">
        <v>90.308042</v>
      </c>
      <c r="AQ1377" s="861">
        <v>87.748019999999997</v>
      </c>
      <c r="AR1377" s="861">
        <v>72.766833000000005</v>
      </c>
      <c r="AS1377" s="861">
        <v>63.607104999999997</v>
      </c>
      <c r="AT1377" s="861">
        <v>76.407430000000005</v>
      </c>
      <c r="AU1377" s="861">
        <v>75.429777000000001</v>
      </c>
      <c r="AV1377" s="861">
        <v>74.523275999999996</v>
      </c>
      <c r="AW1377" s="861">
        <v>73.728857000000005</v>
      </c>
      <c r="AX1377" s="861">
        <v>88.824012999999994</v>
      </c>
      <c r="AY1377" s="861">
        <v>86.779775000000001</v>
      </c>
      <c r="AZ1377" s="861">
        <v>-11.082447999999999</v>
      </c>
      <c r="BA1377" s="861">
        <v>-8.9480039999999992</v>
      </c>
      <c r="BB1377" s="861">
        <v>-17.686468000000001</v>
      </c>
      <c r="BC1377" s="861">
        <v>-16.507080999999999</v>
      </c>
      <c r="BD1377" s="861">
        <v>-17.340729</v>
      </c>
      <c r="BE1377" s="861">
        <v>-13.420643</v>
      </c>
      <c r="BF1377" s="861">
        <v>31.729837</v>
      </c>
      <c r="BG1377" s="861">
        <v>140.62979799999999</v>
      </c>
      <c r="BH1377" s="861">
        <v>108.879704</v>
      </c>
      <c r="BI1377" s="861">
        <v>45.534429000000003</v>
      </c>
      <c r="BJ1377" s="861">
        <v>130.747635</v>
      </c>
      <c r="BK1377" s="861">
        <v>85.266480000000001</v>
      </c>
      <c r="BL1377" s="861">
        <v>74.114241000000007</v>
      </c>
      <c r="BM1377" s="861">
        <v>-22.448460000000001</v>
      </c>
      <c r="BN1377" s="861">
        <v>-16.993970000000001</v>
      </c>
      <c r="BO1377" s="861">
        <v>-15.066072999999999</v>
      </c>
      <c r="BP1377" s="861">
        <v>-16.993970000000001</v>
      </c>
      <c r="BQ1377" s="861">
        <v>86.279776999999996</v>
      </c>
      <c r="BR1377" s="861">
        <v>88.385750000000002</v>
      </c>
      <c r="BS1377" s="861">
        <v>85.038449999999997</v>
      </c>
      <c r="BT1377" s="861">
        <v>57.375177000000001</v>
      </c>
      <c r="BU1377" s="861">
        <v>64.876414999999994</v>
      </c>
      <c r="BV1377" s="861">
        <v>60.938873000000001</v>
      </c>
      <c r="BW1377" s="861">
        <v>64.772526999999997</v>
      </c>
      <c r="BX1377" s="861">
        <v>-15.924868</v>
      </c>
      <c r="BY1377" s="861">
        <v>-16.323868999999998</v>
      </c>
      <c r="BZ1377" s="861">
        <v>-17.755790999999999</v>
      </c>
      <c r="CA1377" s="861">
        <v>-18.102708</v>
      </c>
      <c r="CB1377" s="861">
        <v>-12.225702999999999</v>
      </c>
      <c r="CC1377" s="861">
        <v>-9.7874049999999997</v>
      </c>
      <c r="CD1377" s="861">
        <v>-12.675006</v>
      </c>
      <c r="CE1377" s="861">
        <v>-9.7404919999999997</v>
      </c>
      <c r="CF1377" s="861">
        <v>-15.335506000000001</v>
      </c>
      <c r="CG1377" s="861">
        <v>-10.51371</v>
      </c>
      <c r="CH1377" s="861">
        <v>-15.077177000000001</v>
      </c>
      <c r="CI1377" s="861">
        <v>-11.356443000000001</v>
      </c>
      <c r="CJ1377" s="861">
        <v>-12.042057</v>
      </c>
      <c r="CK1377" s="861">
        <v>-9.0175350000000005</v>
      </c>
      <c r="CL1377" s="861">
        <v>-12.284426</v>
      </c>
      <c r="CM1377" s="861">
        <v>-8.4999680000000009</v>
      </c>
      <c r="CN1377" s="861">
        <v>-14.715813000000001</v>
      </c>
      <c r="CO1377" s="861">
        <v>-11.324904999999999</v>
      </c>
      <c r="CP1377" s="861">
        <v>-14.932809000000001</v>
      </c>
      <c r="CQ1377" s="861">
        <v>-11.791067</v>
      </c>
      <c r="CR1377" s="861">
        <v>-11.807539</v>
      </c>
      <c r="CS1377" s="861">
        <v>-9.2805169999999997</v>
      </c>
      <c r="CT1377" s="861">
        <v>-12.380587999999999</v>
      </c>
      <c r="CU1377" s="861">
        <v>-9.1910019999999992</v>
      </c>
      <c r="CV1377" s="861">
        <v>-15.335456000000001</v>
      </c>
      <c r="CW1377" s="861">
        <v>-9.5083939999999991</v>
      </c>
      <c r="CX1377" s="861">
        <v>-15.043589000000001</v>
      </c>
      <c r="CY1377" s="861">
        <v>-9.999174</v>
      </c>
      <c r="CZ1377" s="861">
        <v>-11.537539000000001</v>
      </c>
      <c r="DA1377" s="861">
        <v>-8.5617800000000006</v>
      </c>
      <c r="DB1377" s="861">
        <v>-12.272658</v>
      </c>
      <c r="DC1377" s="861">
        <v>-8.18215</v>
      </c>
      <c r="DD1377" s="861">
        <v>-15.009024999999999</v>
      </c>
      <c r="DE1377" s="861">
        <v>-10.607182</v>
      </c>
      <c r="DF1377" s="861">
        <v>-15.235574</v>
      </c>
      <c r="DG1377" s="861">
        <v>-10.779999</v>
      </c>
      <c r="DH1377" s="861">
        <v>-11.446643</v>
      </c>
      <c r="DI1377" s="861">
        <v>-9.0662540000000007</v>
      </c>
      <c r="DJ1377" s="861">
        <v>-11.991046000000001</v>
      </c>
      <c r="DK1377" s="861">
        <v>-9.3348259999999996</v>
      </c>
      <c r="DL1377" s="861">
        <v>-15.163955</v>
      </c>
      <c r="DM1377" s="861">
        <v>-12.331403</v>
      </c>
      <c r="DN1377" s="861">
        <v>-15.189674999999999</v>
      </c>
      <c r="DO1377" s="861">
        <v>-11.888952</v>
      </c>
      <c r="DP1377" s="861">
        <v>-12.033946</v>
      </c>
      <c r="DQ1377" s="861">
        <v>-9.8150700000000004</v>
      </c>
      <c r="DR1377" s="861">
        <v>-12.369668000000001</v>
      </c>
      <c r="DS1377" s="861">
        <v>-10.564303000000001</v>
      </c>
      <c r="DT1377" s="861">
        <v>-14.793113</v>
      </c>
      <c r="DU1377" s="861">
        <v>-13.042596</v>
      </c>
      <c r="DV1377" s="861">
        <v>-15.130017</v>
      </c>
      <c r="DW1377" s="861">
        <v>-10.315886000000001</v>
      </c>
      <c r="DX1377" s="861">
        <v>11.241428000000001</v>
      </c>
      <c r="DY1377" s="861">
        <v>7.5621650000000002</v>
      </c>
      <c r="DZ1377" s="861">
        <v>159.79024799999999</v>
      </c>
      <c r="EA1377" s="861">
        <v>150.412193</v>
      </c>
      <c r="EB1377" s="861">
        <v>120.53</v>
      </c>
      <c r="EC1377" s="861">
        <v>3.2549999999999999</v>
      </c>
      <c r="ED1377" s="861">
        <v>386.4</v>
      </c>
      <c r="EE1377" s="861">
        <v>120.63</v>
      </c>
      <c r="EF1377" s="861">
        <v>5.3049999999999997</v>
      </c>
      <c r="EG1377" s="861">
        <v>629.79999999999995</v>
      </c>
      <c r="EH1377" s="861">
        <v>120.59</v>
      </c>
      <c r="EI1377" s="861">
        <v>4.9080000000000004</v>
      </c>
      <c r="EJ1377" s="861">
        <v>579.4</v>
      </c>
      <c r="EK1377" s="861">
        <v>9.9859539999999996</v>
      </c>
      <c r="EL1377" s="861">
        <v>11.523868</v>
      </c>
      <c r="EM1377" s="861">
        <v>-19.552295999999998</v>
      </c>
      <c r="EN1377" s="861">
        <v>-26.589941</v>
      </c>
      <c r="EO1377" s="861">
        <v>93.960342999999995</v>
      </c>
      <c r="EP1377" s="861">
        <v>89.826663999999994</v>
      </c>
      <c r="EQ1377" s="861">
        <v>-11.886032</v>
      </c>
      <c r="ER1377" s="861">
        <v>6314.3995059999997</v>
      </c>
      <c r="ES1377" s="861">
        <v>14717.870440000001</v>
      </c>
      <c r="ET1377" s="861">
        <v>13537.832737999999</v>
      </c>
      <c r="EU1377" s="861"/>
      <c r="EV1377" s="861"/>
      <c r="EW1377" s="861"/>
      <c r="EX1377" s="861"/>
      <c r="EY1377" s="861"/>
      <c r="EZ1377" s="861"/>
      <c r="FA1377" s="861"/>
      <c r="FB1377" s="861"/>
      <c r="FC1377" s="861"/>
      <c r="FD1377" s="861"/>
    </row>
    <row r="1378" spans="1:160" x14ac:dyDescent="0.25">
      <c r="A1378" s="837">
        <v>46142</v>
      </c>
      <c r="B1378" s="836">
        <v>0.32701388888888888</v>
      </c>
      <c r="C1378" s="861">
        <v>78120</v>
      </c>
      <c r="D1378" s="861">
        <v>0</v>
      </c>
      <c r="E1378" s="861">
        <v>0</v>
      </c>
      <c r="F1378" s="861">
        <v>75.891878000000005</v>
      </c>
      <c r="G1378" s="861">
        <v>72.053518999999994</v>
      </c>
      <c r="H1378" s="861">
        <v>65.458686999999998</v>
      </c>
      <c r="I1378" s="861">
        <v>74.205100000000002</v>
      </c>
      <c r="J1378" s="861">
        <v>72.253342000000004</v>
      </c>
      <c r="K1378" s="861">
        <v>71.254774999999995</v>
      </c>
      <c r="L1378" s="861">
        <v>73.924336999999994</v>
      </c>
      <c r="M1378" s="861">
        <v>74.760918000000004</v>
      </c>
      <c r="N1378" s="861">
        <v>-10.803426</v>
      </c>
      <c r="O1378" s="861">
        <v>-13.413455000000001</v>
      </c>
      <c r="P1378" s="861">
        <v>-14.355956000000001</v>
      </c>
      <c r="Q1378" s="861">
        <v>-9.9000679999999992</v>
      </c>
      <c r="R1378" s="861">
        <v>-11.509221</v>
      </c>
      <c r="S1378" s="861">
        <v>-12.511547</v>
      </c>
      <c r="T1378" s="861">
        <v>82.099030999999997</v>
      </c>
      <c r="U1378" s="861">
        <v>74.491804000000002</v>
      </c>
      <c r="V1378" s="861">
        <v>93.055104999999998</v>
      </c>
      <c r="W1378" s="861">
        <v>92.094835000000003</v>
      </c>
      <c r="X1378" s="861">
        <v>-9.7066920000000003</v>
      </c>
      <c r="Y1378" s="861">
        <v>-10.206549000000001</v>
      </c>
      <c r="Z1378" s="861">
        <v>-13.521127999999999</v>
      </c>
      <c r="AA1378" s="861">
        <v>-13.163040000000001</v>
      </c>
      <c r="AB1378" s="861">
        <v>-12.830015</v>
      </c>
      <c r="AC1378" s="861">
        <v>-13.481835</v>
      </c>
      <c r="AD1378" s="861">
        <v>-15.731116</v>
      </c>
      <c r="AE1378" s="861">
        <v>102.109709</v>
      </c>
      <c r="AF1378" s="861">
        <v>96.020390000000006</v>
      </c>
      <c r="AG1378" s="861">
        <v>86.868227000000005</v>
      </c>
      <c r="AH1378" s="861">
        <v>107.074322</v>
      </c>
      <c r="AI1378" s="861">
        <v>89.352548999999996</v>
      </c>
      <c r="AJ1378" s="861">
        <v>71.699196000000001</v>
      </c>
      <c r="AK1378" s="861">
        <v>-10.035310000000001</v>
      </c>
      <c r="AL1378" s="861">
        <v>-13.097803000000001</v>
      </c>
      <c r="AM1378" s="861">
        <v>-9.5269890000000004</v>
      </c>
      <c r="AN1378" s="861">
        <v>92.242315000000005</v>
      </c>
      <c r="AO1378" s="861">
        <v>91.411990000000003</v>
      </c>
      <c r="AP1378" s="861">
        <v>90.155282999999997</v>
      </c>
      <c r="AQ1378" s="861">
        <v>87.668904999999995</v>
      </c>
      <c r="AR1378" s="861">
        <v>72.706897999999995</v>
      </c>
      <c r="AS1378" s="861">
        <v>63.683520000000001</v>
      </c>
      <c r="AT1378" s="861">
        <v>76.309094000000002</v>
      </c>
      <c r="AU1378" s="861">
        <v>75.379884000000004</v>
      </c>
      <c r="AV1378" s="861">
        <v>74.510946000000004</v>
      </c>
      <c r="AW1378" s="861">
        <v>73.824406999999994</v>
      </c>
      <c r="AX1378" s="861">
        <v>88.784473000000006</v>
      </c>
      <c r="AY1378" s="861">
        <v>86.780141</v>
      </c>
      <c r="AZ1378" s="861">
        <v>-11.120858999999999</v>
      </c>
      <c r="BA1378" s="861">
        <v>-8.7600160000000002</v>
      </c>
      <c r="BB1378" s="861">
        <v>-17.709353</v>
      </c>
      <c r="BC1378" s="861">
        <v>-16.494834999999998</v>
      </c>
      <c r="BD1378" s="861">
        <v>-17.339862</v>
      </c>
      <c r="BE1378" s="861">
        <v>-13.335773</v>
      </c>
      <c r="BF1378" s="861">
        <v>31.744485000000001</v>
      </c>
      <c r="BG1378" s="861">
        <v>140.68279000000001</v>
      </c>
      <c r="BH1378" s="861">
        <v>108.923716</v>
      </c>
      <c r="BI1378" s="861">
        <v>45.537621000000001</v>
      </c>
      <c r="BJ1378" s="861">
        <v>130.72710900000001</v>
      </c>
      <c r="BK1378" s="861">
        <v>85.126766000000003</v>
      </c>
      <c r="BL1378" s="861">
        <v>74.044593000000006</v>
      </c>
      <c r="BM1378" s="861">
        <v>-22.440662</v>
      </c>
      <c r="BN1378" s="861">
        <v>-17.025639000000002</v>
      </c>
      <c r="BO1378" s="861">
        <v>-15.060745000000001</v>
      </c>
      <c r="BP1378" s="861">
        <v>-16.980557999999998</v>
      </c>
      <c r="BQ1378" s="861">
        <v>86.196503000000007</v>
      </c>
      <c r="BR1378" s="861">
        <v>88.272351999999998</v>
      </c>
      <c r="BS1378" s="861">
        <v>84.947579000000005</v>
      </c>
      <c r="BT1378" s="861">
        <v>57.558641999999999</v>
      </c>
      <c r="BU1378" s="861">
        <v>64.796111999999994</v>
      </c>
      <c r="BV1378" s="861">
        <v>60.953547</v>
      </c>
      <c r="BW1378" s="861">
        <v>64.730267999999995</v>
      </c>
      <c r="BX1378" s="861">
        <v>-16.103013000000001</v>
      </c>
      <c r="BY1378" s="861">
        <v>-16.31344</v>
      </c>
      <c r="BZ1378" s="861">
        <v>-17.821935</v>
      </c>
      <c r="CA1378" s="861">
        <v>-18.156051999999999</v>
      </c>
      <c r="CB1378" s="861">
        <v>-12.213088000000001</v>
      </c>
      <c r="CC1378" s="861">
        <v>-9.8402159999999999</v>
      </c>
      <c r="CD1378" s="861">
        <v>-12.673387</v>
      </c>
      <c r="CE1378" s="861">
        <v>-9.785793</v>
      </c>
      <c r="CF1378" s="861">
        <v>-15.310464</v>
      </c>
      <c r="CG1378" s="861">
        <v>-10.537235000000001</v>
      </c>
      <c r="CH1378" s="861">
        <v>-15.080116</v>
      </c>
      <c r="CI1378" s="861">
        <v>-11.388996000000001</v>
      </c>
      <c r="CJ1378" s="861">
        <v>-12.059578</v>
      </c>
      <c r="CK1378" s="861">
        <v>-9.0740309999999997</v>
      </c>
      <c r="CL1378" s="861">
        <v>-12.291757</v>
      </c>
      <c r="CM1378" s="861">
        <v>-8.5522039999999997</v>
      </c>
      <c r="CN1378" s="861">
        <v>-14.69505</v>
      </c>
      <c r="CO1378" s="861">
        <v>-11.311306999999999</v>
      </c>
      <c r="CP1378" s="861">
        <v>-14.928841</v>
      </c>
      <c r="CQ1378" s="861">
        <v>-11.826653</v>
      </c>
      <c r="CR1378" s="861">
        <v>-11.868072</v>
      </c>
      <c r="CS1378" s="861">
        <v>-9.3234630000000003</v>
      </c>
      <c r="CT1378" s="861">
        <v>-12.384487999999999</v>
      </c>
      <c r="CU1378" s="861">
        <v>-9.2112870000000004</v>
      </c>
      <c r="CV1378" s="861">
        <v>-15.306245000000001</v>
      </c>
      <c r="CW1378" s="861">
        <v>-9.5263449999999992</v>
      </c>
      <c r="CX1378" s="861">
        <v>-15.021443</v>
      </c>
      <c r="CY1378" s="861">
        <v>-10.032583000000001</v>
      </c>
      <c r="CZ1378" s="861">
        <v>-11.539038</v>
      </c>
      <c r="DA1378" s="861">
        <v>-8.6135389999999994</v>
      </c>
      <c r="DB1378" s="861">
        <v>-12.226754</v>
      </c>
      <c r="DC1378" s="861">
        <v>-8.1477730000000008</v>
      </c>
      <c r="DD1378" s="861">
        <v>-15.001775</v>
      </c>
      <c r="DE1378" s="861">
        <v>-10.630516</v>
      </c>
      <c r="DF1378" s="861">
        <v>-15.241959</v>
      </c>
      <c r="DG1378" s="861">
        <v>-10.790569</v>
      </c>
      <c r="DH1378" s="861">
        <v>-11.436056000000001</v>
      </c>
      <c r="DI1378" s="861">
        <v>-9.0782310000000006</v>
      </c>
      <c r="DJ1378" s="861">
        <v>-11.970594999999999</v>
      </c>
      <c r="DK1378" s="861">
        <v>-9.3463390000000004</v>
      </c>
      <c r="DL1378" s="861">
        <v>-15.160231</v>
      </c>
      <c r="DM1378" s="861">
        <v>-12.338528999999999</v>
      </c>
      <c r="DN1378" s="861">
        <v>-15.166722999999999</v>
      </c>
      <c r="DO1378" s="861">
        <v>-11.924488</v>
      </c>
      <c r="DP1378" s="861">
        <v>-12.038887000000001</v>
      </c>
      <c r="DQ1378" s="861">
        <v>-9.8312840000000001</v>
      </c>
      <c r="DR1378" s="861">
        <v>-12.354386</v>
      </c>
      <c r="DS1378" s="861">
        <v>-10.554231</v>
      </c>
      <c r="DT1378" s="861">
        <v>-14.791282000000001</v>
      </c>
      <c r="DU1378" s="861">
        <v>-13.073309</v>
      </c>
      <c r="DV1378" s="861">
        <v>-15.133524</v>
      </c>
      <c r="DW1378" s="861">
        <v>-10.342374</v>
      </c>
      <c r="DX1378" s="861">
        <v>11.283567</v>
      </c>
      <c r="DY1378" s="861">
        <v>7.550306</v>
      </c>
      <c r="DZ1378" s="861">
        <v>159.99875800000001</v>
      </c>
      <c r="EA1378" s="861">
        <v>150.57297299999999</v>
      </c>
      <c r="EB1378" s="861">
        <v>120.51</v>
      </c>
      <c r="EC1378" s="861">
        <v>3.2559999999999998</v>
      </c>
      <c r="ED1378" s="861">
        <v>386.4</v>
      </c>
      <c r="EE1378" s="861">
        <v>120.49</v>
      </c>
      <c r="EF1378" s="861">
        <v>5.3250000000000002</v>
      </c>
      <c r="EG1378" s="861">
        <v>630.70000000000005</v>
      </c>
      <c r="EH1378" s="861">
        <v>120.59</v>
      </c>
      <c r="EI1378" s="861">
        <v>4.8869999999999996</v>
      </c>
      <c r="EJ1378" s="861">
        <v>577.5</v>
      </c>
      <c r="EK1378" s="861">
        <v>9.9493279999999995</v>
      </c>
      <c r="EL1378" s="861">
        <v>11.553298</v>
      </c>
      <c r="EM1378" s="861">
        <v>-19.476317000000002</v>
      </c>
      <c r="EN1378" s="861">
        <v>-26.614042999999999</v>
      </c>
      <c r="EO1378" s="861">
        <v>94.050380000000004</v>
      </c>
      <c r="EP1378" s="861">
        <v>89.898965000000004</v>
      </c>
      <c r="EQ1378" s="861">
        <v>-11.895313</v>
      </c>
      <c r="ER1378" s="861">
        <v>6320.8343370000002</v>
      </c>
      <c r="ES1378" s="861">
        <v>14728.395039999999</v>
      </c>
      <c r="ET1378" s="861">
        <v>13547.476624000001</v>
      </c>
      <c r="EU1378" s="861"/>
      <c r="EV1378" s="861"/>
      <c r="EW1378" s="861"/>
      <c r="EX1378" s="861"/>
      <c r="EY1378" s="861"/>
      <c r="EZ1378" s="861"/>
      <c r="FA1378" s="861"/>
      <c r="FB1378" s="861"/>
      <c r="FC1378" s="861"/>
      <c r="FD1378" s="861"/>
    </row>
    <row r="1379" spans="1:160" x14ac:dyDescent="0.25">
      <c r="A1379" s="837">
        <v>46142</v>
      </c>
      <c r="B1379" s="836">
        <v>0.32770833333333332</v>
      </c>
      <c r="C1379" s="861">
        <v>78180</v>
      </c>
      <c r="D1379" s="861">
        <v>0</v>
      </c>
      <c r="E1379" s="861">
        <v>0</v>
      </c>
      <c r="F1379" s="861">
        <v>75.890375000000006</v>
      </c>
      <c r="G1379" s="861">
        <v>72.050736999999998</v>
      </c>
      <c r="H1379" s="861">
        <v>65.503729000000007</v>
      </c>
      <c r="I1379" s="861">
        <v>74.223422999999997</v>
      </c>
      <c r="J1379" s="861">
        <v>72.227209999999999</v>
      </c>
      <c r="K1379" s="861">
        <v>71.269766000000004</v>
      </c>
      <c r="L1379" s="861">
        <v>73.884814000000006</v>
      </c>
      <c r="M1379" s="861">
        <v>74.783122000000006</v>
      </c>
      <c r="N1379" s="861">
        <v>-10.93036</v>
      </c>
      <c r="O1379" s="861">
        <v>-13.413031999999999</v>
      </c>
      <c r="P1379" s="861">
        <v>-14.338993</v>
      </c>
      <c r="Q1379" s="861">
        <v>-9.9136799999999994</v>
      </c>
      <c r="R1379" s="861">
        <v>-11.425966000000001</v>
      </c>
      <c r="S1379" s="861">
        <v>-12.507782000000001</v>
      </c>
      <c r="T1379" s="861">
        <v>82.004074000000003</v>
      </c>
      <c r="U1379" s="861">
        <v>74.297927000000001</v>
      </c>
      <c r="V1379" s="861">
        <v>92.952049000000002</v>
      </c>
      <c r="W1379" s="861">
        <v>92.031426999999994</v>
      </c>
      <c r="X1379" s="861">
        <v>-9.7179979999999997</v>
      </c>
      <c r="Y1379" s="861">
        <v>-10.193878</v>
      </c>
      <c r="Z1379" s="861">
        <v>-13.55228</v>
      </c>
      <c r="AA1379" s="861">
        <v>-13.155969000000001</v>
      </c>
      <c r="AB1379" s="861">
        <v>-12.872282999999999</v>
      </c>
      <c r="AC1379" s="861">
        <v>-13.456194</v>
      </c>
      <c r="AD1379" s="861">
        <v>-15.7745</v>
      </c>
      <c r="AE1379" s="861">
        <v>102.106184</v>
      </c>
      <c r="AF1379" s="861">
        <v>95.976434999999995</v>
      </c>
      <c r="AG1379" s="861">
        <v>86.845476000000005</v>
      </c>
      <c r="AH1379" s="861">
        <v>107.170596</v>
      </c>
      <c r="AI1379" s="861">
        <v>89.243043999999998</v>
      </c>
      <c r="AJ1379" s="861">
        <v>71.627707999999998</v>
      </c>
      <c r="AK1379" s="861">
        <v>-10.021501000000001</v>
      </c>
      <c r="AL1379" s="861">
        <v>-13.122776</v>
      </c>
      <c r="AM1379" s="861">
        <v>-9.5522910000000003</v>
      </c>
      <c r="AN1379" s="861">
        <v>92.241506000000001</v>
      </c>
      <c r="AO1379" s="861">
        <v>91.270453000000003</v>
      </c>
      <c r="AP1379" s="861">
        <v>90.110259999999997</v>
      </c>
      <c r="AQ1379" s="861">
        <v>87.631247000000002</v>
      </c>
      <c r="AR1379" s="861">
        <v>72.625178000000005</v>
      </c>
      <c r="AS1379" s="861">
        <v>63.663426999999999</v>
      </c>
      <c r="AT1379" s="861">
        <v>76.273263</v>
      </c>
      <c r="AU1379" s="861">
        <v>75.303478999999996</v>
      </c>
      <c r="AV1379" s="861">
        <v>74.234932999999998</v>
      </c>
      <c r="AW1379" s="861">
        <v>73.605620999999999</v>
      </c>
      <c r="AX1379" s="861">
        <v>88.576108000000005</v>
      </c>
      <c r="AY1379" s="861">
        <v>86.455847000000006</v>
      </c>
      <c r="AZ1379" s="861">
        <v>-11.119308999999999</v>
      </c>
      <c r="BA1379" s="861">
        <v>-8.9622510000000002</v>
      </c>
      <c r="BB1379" s="861">
        <v>-17.731185</v>
      </c>
      <c r="BC1379" s="861">
        <v>-16.562621</v>
      </c>
      <c r="BD1379" s="861">
        <v>-17.350760999999999</v>
      </c>
      <c r="BE1379" s="861">
        <v>-13.431162</v>
      </c>
      <c r="BF1379" s="861">
        <v>32.011232999999997</v>
      </c>
      <c r="BG1379" s="861">
        <v>140.62418299999999</v>
      </c>
      <c r="BH1379" s="861">
        <v>108.881164</v>
      </c>
      <c r="BI1379" s="861">
        <v>45.487858000000003</v>
      </c>
      <c r="BJ1379" s="861">
        <v>130.973432</v>
      </c>
      <c r="BK1379" s="861">
        <v>84.955423999999994</v>
      </c>
      <c r="BL1379" s="861">
        <v>73.835070999999999</v>
      </c>
      <c r="BM1379" s="861">
        <v>-22.504038999999999</v>
      </c>
      <c r="BN1379" s="861">
        <v>-17.034468</v>
      </c>
      <c r="BO1379" s="861">
        <v>-15.094620000000001</v>
      </c>
      <c r="BP1379" s="861">
        <v>-17.005521000000002</v>
      </c>
      <c r="BQ1379" s="861">
        <v>86.099513999999999</v>
      </c>
      <c r="BR1379" s="861">
        <v>88.252933999999996</v>
      </c>
      <c r="BS1379" s="861">
        <v>84.943537000000006</v>
      </c>
      <c r="BT1379" s="861">
        <v>57.592418000000002</v>
      </c>
      <c r="BU1379" s="861">
        <v>64.806335000000004</v>
      </c>
      <c r="BV1379" s="861">
        <v>60.913564000000001</v>
      </c>
      <c r="BW1379" s="861">
        <v>64.716121000000001</v>
      </c>
      <c r="BX1379" s="861">
        <v>-16.119620000000001</v>
      </c>
      <c r="BY1379" s="861">
        <v>-16.345222</v>
      </c>
      <c r="BZ1379" s="861">
        <v>-17.927609</v>
      </c>
      <c r="CA1379" s="861">
        <v>-18.15053</v>
      </c>
      <c r="CB1379" s="861">
        <v>-12.209973</v>
      </c>
      <c r="CC1379" s="861">
        <v>-9.8139730000000007</v>
      </c>
      <c r="CD1379" s="861">
        <v>-12.690384999999999</v>
      </c>
      <c r="CE1379" s="861">
        <v>-9.7778480000000005</v>
      </c>
      <c r="CF1379" s="861">
        <v>-15.330647000000001</v>
      </c>
      <c r="CG1379" s="861">
        <v>-10.538479000000001</v>
      </c>
      <c r="CH1379" s="861">
        <v>-15.070364</v>
      </c>
      <c r="CI1379" s="861">
        <v>-11.382593</v>
      </c>
      <c r="CJ1379" s="861">
        <v>-12.029156</v>
      </c>
      <c r="CK1379" s="861">
        <v>-9.052505</v>
      </c>
      <c r="CL1379" s="861">
        <v>-12.284723</v>
      </c>
      <c r="CM1379" s="861">
        <v>-8.5391250000000003</v>
      </c>
      <c r="CN1379" s="861">
        <v>-14.709068</v>
      </c>
      <c r="CO1379" s="861">
        <v>-11.314432999999999</v>
      </c>
      <c r="CP1379" s="861">
        <v>-14.946700999999999</v>
      </c>
      <c r="CQ1379" s="861">
        <v>-11.813362</v>
      </c>
      <c r="CR1379" s="861">
        <v>-11.811479</v>
      </c>
      <c r="CS1379" s="861">
        <v>-9.3411659999999994</v>
      </c>
      <c r="CT1379" s="861">
        <v>-12.365833</v>
      </c>
      <c r="CU1379" s="861">
        <v>-9.1974119999999999</v>
      </c>
      <c r="CV1379" s="861">
        <v>-15.309272999999999</v>
      </c>
      <c r="CW1379" s="861">
        <v>-9.5148080000000004</v>
      </c>
      <c r="CX1379" s="861">
        <v>-15.067436000000001</v>
      </c>
      <c r="CY1379" s="861">
        <v>-9.9970189999999999</v>
      </c>
      <c r="CZ1379" s="861">
        <v>-11.53585</v>
      </c>
      <c r="DA1379" s="861">
        <v>-8.5866489999999995</v>
      </c>
      <c r="DB1379" s="861">
        <v>-12.267530000000001</v>
      </c>
      <c r="DC1379" s="861">
        <v>-8.1658240000000006</v>
      </c>
      <c r="DD1379" s="861">
        <v>-15.040803</v>
      </c>
      <c r="DE1379" s="861">
        <v>-10.626056</v>
      </c>
      <c r="DF1379" s="861">
        <v>-15.270481</v>
      </c>
      <c r="DG1379" s="861">
        <v>-10.764384</v>
      </c>
      <c r="DH1379" s="861">
        <v>-11.447944</v>
      </c>
      <c r="DI1379" s="861">
        <v>-9.0541870000000007</v>
      </c>
      <c r="DJ1379" s="861">
        <v>-11.995870999999999</v>
      </c>
      <c r="DK1379" s="861">
        <v>-9.3452559999999991</v>
      </c>
      <c r="DL1379" s="861">
        <v>-15.17666</v>
      </c>
      <c r="DM1379" s="861">
        <v>-12.328977999999999</v>
      </c>
      <c r="DN1379" s="861">
        <v>-15.192403000000001</v>
      </c>
      <c r="DO1379" s="861">
        <v>-11.891666000000001</v>
      </c>
      <c r="DP1379" s="861">
        <v>-12.050786</v>
      </c>
      <c r="DQ1379" s="861">
        <v>-9.8090879999999991</v>
      </c>
      <c r="DR1379" s="861">
        <v>-12.369315</v>
      </c>
      <c r="DS1379" s="861">
        <v>-10.536237</v>
      </c>
      <c r="DT1379" s="861">
        <v>-14.812431</v>
      </c>
      <c r="DU1379" s="861">
        <v>-13.056201</v>
      </c>
      <c r="DV1379" s="861">
        <v>-15.165336</v>
      </c>
      <c r="DW1379" s="861">
        <v>-10.302104</v>
      </c>
      <c r="DX1379" s="861">
        <v>11.214891</v>
      </c>
      <c r="DY1379" s="861">
        <v>7.5464169999999999</v>
      </c>
      <c r="DZ1379" s="861">
        <v>159.62373299999999</v>
      </c>
      <c r="EA1379" s="861">
        <v>150.02900299999999</v>
      </c>
      <c r="EB1379" s="861">
        <v>121.12</v>
      </c>
      <c r="EC1379" s="861">
        <v>1.2350000000000001</v>
      </c>
      <c r="ED1379" s="861">
        <v>132.4</v>
      </c>
      <c r="EE1379" s="861">
        <v>121.17</v>
      </c>
      <c r="EF1379" s="861">
        <v>5.2850000000000001</v>
      </c>
      <c r="EG1379" s="861">
        <v>632.4</v>
      </c>
      <c r="EH1379" s="861">
        <v>121.08</v>
      </c>
      <c r="EI1379" s="861">
        <v>4.8769999999999998</v>
      </c>
      <c r="EJ1379" s="861">
        <v>578.70000000000005</v>
      </c>
      <c r="EK1379" s="861">
        <v>10.047902000000001</v>
      </c>
      <c r="EL1379" s="861">
        <v>11.527329</v>
      </c>
      <c r="EM1379" s="861">
        <v>-19.600193000000001</v>
      </c>
      <c r="EN1379" s="861">
        <v>-26.621949000000001</v>
      </c>
      <c r="EO1379" s="861">
        <v>93.888384000000002</v>
      </c>
      <c r="EP1379" s="861">
        <v>89.654139000000001</v>
      </c>
      <c r="EQ1379" s="861">
        <v>-11.893746</v>
      </c>
      <c r="ER1379" s="861">
        <v>6324.3807829999996</v>
      </c>
      <c r="ES1379" s="861">
        <v>14738.919436</v>
      </c>
      <c r="ET1379" s="861">
        <v>13557.129837</v>
      </c>
      <c r="EU1379" s="861"/>
      <c r="EV1379" s="861"/>
      <c r="EW1379" s="861"/>
      <c r="EX1379" s="861"/>
      <c r="EY1379" s="861"/>
      <c r="EZ1379" s="861"/>
      <c r="FA1379" s="861"/>
      <c r="FB1379" s="861"/>
      <c r="FC1379" s="861"/>
      <c r="FD1379" s="861"/>
    </row>
    <row r="1380" spans="1:160" x14ac:dyDescent="0.25">
      <c r="A1380" s="837">
        <v>46142</v>
      </c>
      <c r="B1380" s="836">
        <v>0.32840277777777777</v>
      </c>
      <c r="C1380" s="861">
        <v>78240</v>
      </c>
      <c r="D1380" s="861">
        <v>0</v>
      </c>
      <c r="E1380" s="861">
        <v>0</v>
      </c>
      <c r="F1380" s="861">
        <v>75.845141999999996</v>
      </c>
      <c r="G1380" s="861">
        <v>72.051079000000001</v>
      </c>
      <c r="H1380" s="861">
        <v>65.466054</v>
      </c>
      <c r="I1380" s="861">
        <v>74.244290000000007</v>
      </c>
      <c r="J1380" s="861">
        <v>72.159130000000005</v>
      </c>
      <c r="K1380" s="861">
        <v>71.272039000000007</v>
      </c>
      <c r="L1380" s="861">
        <v>73.911676</v>
      </c>
      <c r="M1380" s="861">
        <v>74.809955000000002</v>
      </c>
      <c r="N1380" s="861">
        <v>-10.837662</v>
      </c>
      <c r="O1380" s="861">
        <v>-13.364318000000001</v>
      </c>
      <c r="P1380" s="861">
        <v>-14.369592000000001</v>
      </c>
      <c r="Q1380" s="861">
        <v>-9.8841490000000007</v>
      </c>
      <c r="R1380" s="861">
        <v>-11.553478</v>
      </c>
      <c r="S1380" s="861">
        <v>-12.665673999999999</v>
      </c>
      <c r="T1380" s="861">
        <v>81.801518000000002</v>
      </c>
      <c r="U1380" s="861">
        <v>74.597853000000001</v>
      </c>
      <c r="V1380" s="861">
        <v>93.023309999999995</v>
      </c>
      <c r="W1380" s="861">
        <v>92.088267999999999</v>
      </c>
      <c r="X1380" s="861">
        <v>-9.7286719999999995</v>
      </c>
      <c r="Y1380" s="861">
        <v>-10.181234</v>
      </c>
      <c r="Z1380" s="861">
        <v>-13.578741000000001</v>
      </c>
      <c r="AA1380" s="861">
        <v>-13.146096</v>
      </c>
      <c r="AB1380" s="861">
        <v>-12.887563</v>
      </c>
      <c r="AC1380" s="861">
        <v>-13.392688</v>
      </c>
      <c r="AD1380" s="861">
        <v>-15.798681</v>
      </c>
      <c r="AE1380" s="861">
        <v>102.172496</v>
      </c>
      <c r="AF1380" s="861">
        <v>96.004036999999997</v>
      </c>
      <c r="AG1380" s="861">
        <v>86.889613999999995</v>
      </c>
      <c r="AH1380" s="861">
        <v>107.232834</v>
      </c>
      <c r="AI1380" s="861">
        <v>89.233011000000005</v>
      </c>
      <c r="AJ1380" s="861">
        <v>71.701857000000004</v>
      </c>
      <c r="AK1380" s="861">
        <v>-10.011714</v>
      </c>
      <c r="AL1380" s="861">
        <v>-13.121765</v>
      </c>
      <c r="AM1380" s="861">
        <v>-9.6249179999999992</v>
      </c>
      <c r="AN1380" s="861">
        <v>92.160820000000001</v>
      </c>
      <c r="AO1380" s="861">
        <v>91.393480999999994</v>
      </c>
      <c r="AP1380" s="861">
        <v>90.248806000000002</v>
      </c>
      <c r="AQ1380" s="861">
        <v>87.695269999999994</v>
      </c>
      <c r="AR1380" s="861">
        <v>72.629266000000001</v>
      </c>
      <c r="AS1380" s="861">
        <v>63.618324000000001</v>
      </c>
      <c r="AT1380" s="861">
        <v>76.377684000000002</v>
      </c>
      <c r="AU1380" s="861">
        <v>75.342152999999996</v>
      </c>
      <c r="AV1380" s="861">
        <v>74.471485000000001</v>
      </c>
      <c r="AW1380" s="861">
        <v>73.546447000000001</v>
      </c>
      <c r="AX1380" s="861">
        <v>88.592800999999994</v>
      </c>
      <c r="AY1380" s="861">
        <v>86.581360000000004</v>
      </c>
      <c r="AZ1380" s="861">
        <v>-11.136167</v>
      </c>
      <c r="BA1380" s="861">
        <v>-9.0685509999999994</v>
      </c>
      <c r="BB1380" s="861">
        <v>-17.743732000000001</v>
      </c>
      <c r="BC1380" s="861">
        <v>-16.571351</v>
      </c>
      <c r="BD1380" s="861">
        <v>-17.383717000000001</v>
      </c>
      <c r="BE1380" s="861">
        <v>-13.469787</v>
      </c>
      <c r="BF1380" s="861">
        <v>31.704823999999999</v>
      </c>
      <c r="BG1380" s="861">
        <v>140.64859899999999</v>
      </c>
      <c r="BH1380" s="861">
        <v>108.81416</v>
      </c>
      <c r="BI1380" s="861">
        <v>45.447215999999997</v>
      </c>
      <c r="BJ1380" s="861">
        <v>129.937399</v>
      </c>
      <c r="BK1380" s="861">
        <v>84.979586999999995</v>
      </c>
      <c r="BL1380" s="861">
        <v>73.958940999999996</v>
      </c>
      <c r="BM1380" s="861">
        <v>-22.501228000000001</v>
      </c>
      <c r="BN1380" s="861">
        <v>-17.067349</v>
      </c>
      <c r="BO1380" s="861">
        <v>-15.041297999999999</v>
      </c>
      <c r="BP1380" s="861">
        <v>-17.028435000000002</v>
      </c>
      <c r="BQ1380" s="861">
        <v>86.046852999999999</v>
      </c>
      <c r="BR1380" s="861">
        <v>88.206766999999999</v>
      </c>
      <c r="BS1380" s="861">
        <v>84.959826000000007</v>
      </c>
      <c r="BT1380" s="861">
        <v>57.498835</v>
      </c>
      <c r="BU1380" s="861">
        <v>64.817256999999998</v>
      </c>
      <c r="BV1380" s="861">
        <v>60.928401999999998</v>
      </c>
      <c r="BW1380" s="861">
        <v>64.710796000000002</v>
      </c>
      <c r="BX1380" s="861">
        <v>-16.040133000000001</v>
      </c>
      <c r="BY1380" s="861">
        <v>-16.390848999999999</v>
      </c>
      <c r="BZ1380" s="861">
        <v>-17.833393999999998</v>
      </c>
      <c r="CA1380" s="861">
        <v>-18.02206</v>
      </c>
      <c r="CB1380" s="861">
        <v>-12.205608</v>
      </c>
      <c r="CC1380" s="861">
        <v>-9.806082</v>
      </c>
      <c r="CD1380" s="861">
        <v>-12.681514999999999</v>
      </c>
      <c r="CE1380" s="861">
        <v>-9.755884</v>
      </c>
      <c r="CF1380" s="861">
        <v>-15.344792</v>
      </c>
      <c r="CG1380" s="861">
        <v>-10.531848999999999</v>
      </c>
      <c r="CH1380" s="861">
        <v>-15.083484</v>
      </c>
      <c r="CI1380" s="861">
        <v>-11.379174000000001</v>
      </c>
      <c r="CJ1380" s="861">
        <v>-12.052571</v>
      </c>
      <c r="CK1380" s="861">
        <v>-9.0394690000000004</v>
      </c>
      <c r="CL1380" s="861">
        <v>-12.289989</v>
      </c>
      <c r="CM1380" s="861">
        <v>-8.5181400000000007</v>
      </c>
      <c r="CN1380" s="861">
        <v>-14.723198</v>
      </c>
      <c r="CO1380" s="861">
        <v>-11.320964</v>
      </c>
      <c r="CP1380" s="861">
        <v>-14.943787</v>
      </c>
      <c r="CQ1380" s="861">
        <v>-11.80152</v>
      </c>
      <c r="CR1380" s="861">
        <v>-11.804344</v>
      </c>
      <c r="CS1380" s="861">
        <v>-9.3035859999999992</v>
      </c>
      <c r="CT1380" s="861">
        <v>-12.338248999999999</v>
      </c>
      <c r="CU1380" s="861">
        <v>-9.1840270000000004</v>
      </c>
      <c r="CV1380" s="861">
        <v>-15.332673</v>
      </c>
      <c r="CW1380" s="861">
        <v>-9.5314289999999993</v>
      </c>
      <c r="CX1380" s="861">
        <v>-15.076432</v>
      </c>
      <c r="CY1380" s="861">
        <v>-10.042082000000001</v>
      </c>
      <c r="CZ1380" s="861">
        <v>-11.509043</v>
      </c>
      <c r="DA1380" s="861">
        <v>-8.5674320000000002</v>
      </c>
      <c r="DB1380" s="861">
        <v>-12.252439000000001</v>
      </c>
      <c r="DC1380" s="861">
        <v>-8.2055819999999997</v>
      </c>
      <c r="DD1380" s="861">
        <v>-15.037927</v>
      </c>
      <c r="DE1380" s="861">
        <v>-10.659841999999999</v>
      </c>
      <c r="DF1380" s="861">
        <v>-15.253081</v>
      </c>
      <c r="DG1380" s="861">
        <v>-10.790335000000001</v>
      </c>
      <c r="DH1380" s="861">
        <v>-11.442878</v>
      </c>
      <c r="DI1380" s="861">
        <v>-9.0959710000000005</v>
      </c>
      <c r="DJ1380" s="861">
        <v>-11.998773</v>
      </c>
      <c r="DK1380" s="861">
        <v>-9.3865909999999992</v>
      </c>
      <c r="DL1380" s="861">
        <v>-15.151935999999999</v>
      </c>
      <c r="DM1380" s="861">
        <v>-12.354293999999999</v>
      </c>
      <c r="DN1380" s="861">
        <v>-15.185414</v>
      </c>
      <c r="DO1380" s="861">
        <v>-11.894598999999999</v>
      </c>
      <c r="DP1380" s="861">
        <v>-12.040065</v>
      </c>
      <c r="DQ1380" s="861">
        <v>-9.8391920000000006</v>
      </c>
      <c r="DR1380" s="861">
        <v>-12.371746999999999</v>
      </c>
      <c r="DS1380" s="861">
        <v>-10.575301</v>
      </c>
      <c r="DT1380" s="861">
        <v>-14.809946</v>
      </c>
      <c r="DU1380" s="861">
        <v>-13.063627</v>
      </c>
      <c r="DV1380" s="861">
        <v>-15.161837999999999</v>
      </c>
      <c r="DW1380" s="861">
        <v>-10.32211</v>
      </c>
      <c r="DX1380" s="861">
        <v>11.22048</v>
      </c>
      <c r="DY1380" s="861">
        <v>7.5517640000000004</v>
      </c>
      <c r="DZ1380" s="861">
        <v>159.943544</v>
      </c>
      <c r="EA1380" s="861">
        <v>150.09053499999999</v>
      </c>
      <c r="EB1380" s="861">
        <v>120.43</v>
      </c>
      <c r="EC1380" s="861">
        <v>3.2559999999999998</v>
      </c>
      <c r="ED1380" s="861">
        <v>386.2</v>
      </c>
      <c r="EE1380" s="861">
        <v>120.39</v>
      </c>
      <c r="EF1380" s="861">
        <v>5.3150000000000004</v>
      </c>
      <c r="EG1380" s="861">
        <v>633</v>
      </c>
      <c r="EH1380" s="861">
        <v>120.44</v>
      </c>
      <c r="EI1380" s="861">
        <v>4.8920000000000003</v>
      </c>
      <c r="EJ1380" s="861">
        <v>576.20000000000005</v>
      </c>
      <c r="EK1380" s="861">
        <v>9.965185</v>
      </c>
      <c r="EL1380" s="861">
        <v>11.569781000000001</v>
      </c>
      <c r="EM1380" s="861">
        <v>-19.590102999999999</v>
      </c>
      <c r="EN1380" s="861">
        <v>-26.611079</v>
      </c>
      <c r="EO1380" s="861">
        <v>94.026545999999996</v>
      </c>
      <c r="EP1380" s="861">
        <v>89.681861999999995</v>
      </c>
      <c r="EQ1380" s="861">
        <v>-11.8971</v>
      </c>
      <c r="ER1380" s="861">
        <v>6328.2062939999996</v>
      </c>
      <c r="ES1380" s="861">
        <v>14749.444662</v>
      </c>
      <c r="ET1380" s="861">
        <v>13566.770807999999</v>
      </c>
      <c r="EU1380" s="861"/>
      <c r="EV1380" s="861"/>
      <c r="EW1380" s="861"/>
      <c r="EX1380" s="861"/>
      <c r="EY1380" s="861"/>
      <c r="EZ1380" s="861"/>
      <c r="FA1380" s="861"/>
      <c r="FB1380" s="861"/>
      <c r="FC1380" s="861"/>
      <c r="FD1380" s="861"/>
    </row>
    <row r="1381" spans="1:160" x14ac:dyDescent="0.25">
      <c r="A1381" s="837">
        <v>46142</v>
      </c>
      <c r="B1381" s="836">
        <v>0.32909722222222221</v>
      </c>
      <c r="C1381" s="861">
        <v>78300</v>
      </c>
      <c r="D1381" s="861">
        <v>0</v>
      </c>
      <c r="E1381" s="861">
        <v>0</v>
      </c>
      <c r="F1381" s="861">
        <v>75.809257000000002</v>
      </c>
      <c r="G1381" s="861">
        <v>72.059117000000001</v>
      </c>
      <c r="H1381" s="861">
        <v>65.390420000000006</v>
      </c>
      <c r="I1381" s="861">
        <v>74.226336000000003</v>
      </c>
      <c r="J1381" s="861">
        <v>72.103409999999997</v>
      </c>
      <c r="K1381" s="861">
        <v>71.273539</v>
      </c>
      <c r="L1381" s="861">
        <v>73.904292999999996</v>
      </c>
      <c r="M1381" s="861">
        <v>74.763287000000005</v>
      </c>
      <c r="N1381" s="861">
        <v>-10.945563</v>
      </c>
      <c r="O1381" s="861">
        <v>-13.413667</v>
      </c>
      <c r="P1381" s="861">
        <v>-14.402006999999999</v>
      </c>
      <c r="Q1381" s="861">
        <v>-9.7274969999999996</v>
      </c>
      <c r="R1381" s="861">
        <v>-11.524357</v>
      </c>
      <c r="S1381" s="861">
        <v>-12.473936999999999</v>
      </c>
      <c r="T1381" s="861">
        <v>81.933633999999998</v>
      </c>
      <c r="U1381" s="861">
        <v>74.029386000000002</v>
      </c>
      <c r="V1381" s="861">
        <v>92.843087999999995</v>
      </c>
      <c r="W1381" s="861">
        <v>91.853588999999999</v>
      </c>
      <c r="X1381" s="861">
        <v>-9.7392699999999994</v>
      </c>
      <c r="Y1381" s="861">
        <v>-10.199589</v>
      </c>
      <c r="Z1381" s="861">
        <v>-13.617018</v>
      </c>
      <c r="AA1381" s="861">
        <v>-13.203213999999999</v>
      </c>
      <c r="AB1381" s="861">
        <v>-12.922314</v>
      </c>
      <c r="AC1381" s="861">
        <v>-13.44351</v>
      </c>
      <c r="AD1381" s="861">
        <v>-15.879106999999999</v>
      </c>
      <c r="AE1381" s="861">
        <v>102.08044599999999</v>
      </c>
      <c r="AF1381" s="861">
        <v>96.000410000000002</v>
      </c>
      <c r="AG1381" s="861">
        <v>86.823455999999993</v>
      </c>
      <c r="AH1381" s="861">
        <v>107.345353</v>
      </c>
      <c r="AI1381" s="861">
        <v>89.172083999999998</v>
      </c>
      <c r="AJ1381" s="861">
        <v>71.445849999999993</v>
      </c>
      <c r="AK1381" s="861">
        <v>-10.051435</v>
      </c>
      <c r="AL1381" s="861">
        <v>-13.237477</v>
      </c>
      <c r="AM1381" s="861">
        <v>-9.6199110000000001</v>
      </c>
      <c r="AN1381" s="861">
        <v>92.066264000000004</v>
      </c>
      <c r="AO1381" s="861">
        <v>91.220924999999994</v>
      </c>
      <c r="AP1381" s="861">
        <v>90.068552999999994</v>
      </c>
      <c r="AQ1381" s="861">
        <v>87.585257999999996</v>
      </c>
      <c r="AR1381" s="861">
        <v>72.670343000000003</v>
      </c>
      <c r="AS1381" s="861">
        <v>63.664552</v>
      </c>
      <c r="AT1381" s="861">
        <v>76.243808000000001</v>
      </c>
      <c r="AU1381" s="861">
        <v>75.278212999999994</v>
      </c>
      <c r="AV1381" s="861">
        <v>74.383808999999999</v>
      </c>
      <c r="AW1381" s="861">
        <v>73.418890000000005</v>
      </c>
      <c r="AX1381" s="861">
        <v>88.563509999999994</v>
      </c>
      <c r="AY1381" s="861">
        <v>86.498237000000003</v>
      </c>
      <c r="AZ1381" s="861">
        <v>-11.010101000000001</v>
      </c>
      <c r="BA1381" s="861">
        <v>-9.0206750000000007</v>
      </c>
      <c r="BB1381" s="861">
        <v>-17.761513000000001</v>
      </c>
      <c r="BC1381" s="861">
        <v>-16.585778999999999</v>
      </c>
      <c r="BD1381" s="861">
        <v>-17.418582000000001</v>
      </c>
      <c r="BE1381" s="861">
        <v>-13.492647</v>
      </c>
      <c r="BF1381" s="861">
        <v>31.921574</v>
      </c>
      <c r="BG1381" s="861">
        <v>140.74428399999999</v>
      </c>
      <c r="BH1381" s="861">
        <v>108.941439</v>
      </c>
      <c r="BI1381" s="861">
        <v>45.452103999999999</v>
      </c>
      <c r="BJ1381" s="861">
        <v>129.95300700000001</v>
      </c>
      <c r="BK1381" s="861">
        <v>84.948808999999997</v>
      </c>
      <c r="BL1381" s="861">
        <v>73.933687000000006</v>
      </c>
      <c r="BM1381" s="861">
        <v>-22.490082000000001</v>
      </c>
      <c r="BN1381" s="861">
        <v>-17.071179000000001</v>
      </c>
      <c r="BO1381" s="861">
        <v>-15.074445000000001</v>
      </c>
      <c r="BP1381" s="861">
        <v>-17.067857</v>
      </c>
      <c r="BQ1381" s="861">
        <v>86.091026999999997</v>
      </c>
      <c r="BR1381" s="861">
        <v>88.140692999999999</v>
      </c>
      <c r="BS1381" s="861">
        <v>84.896428</v>
      </c>
      <c r="BT1381" s="861">
        <v>57.430326999999998</v>
      </c>
      <c r="BU1381" s="861">
        <v>64.734645</v>
      </c>
      <c r="BV1381" s="861">
        <v>60.853566000000001</v>
      </c>
      <c r="BW1381" s="861">
        <v>64.647416000000007</v>
      </c>
      <c r="BX1381" s="861">
        <v>-16.295423</v>
      </c>
      <c r="BY1381" s="861">
        <v>-16.499275999999998</v>
      </c>
      <c r="BZ1381" s="861">
        <v>-17.932675</v>
      </c>
      <c r="CA1381" s="861">
        <v>-18.133254999999998</v>
      </c>
      <c r="CB1381" s="861">
        <v>-12.236186</v>
      </c>
      <c r="CC1381" s="861">
        <v>-9.8729220000000009</v>
      </c>
      <c r="CD1381" s="861">
        <v>-12.697756</v>
      </c>
      <c r="CE1381" s="861">
        <v>-9.8011370000000007</v>
      </c>
      <c r="CF1381" s="861">
        <v>-15.367749</v>
      </c>
      <c r="CG1381" s="861">
        <v>-10.580935999999999</v>
      </c>
      <c r="CH1381" s="861">
        <v>-15.10947</v>
      </c>
      <c r="CI1381" s="861">
        <v>-11.446401</v>
      </c>
      <c r="CJ1381" s="861">
        <v>-12.085966000000001</v>
      </c>
      <c r="CK1381" s="861">
        <v>-9.0926380000000009</v>
      </c>
      <c r="CL1381" s="861">
        <v>-12.273250000000001</v>
      </c>
      <c r="CM1381" s="861">
        <v>-8.5553439999999998</v>
      </c>
      <c r="CN1381" s="861">
        <v>-14.714453000000001</v>
      </c>
      <c r="CO1381" s="861">
        <v>-11.35271</v>
      </c>
      <c r="CP1381" s="861">
        <v>-14.960160999999999</v>
      </c>
      <c r="CQ1381" s="861">
        <v>-11.861585</v>
      </c>
      <c r="CR1381" s="861">
        <v>-11.841345</v>
      </c>
      <c r="CS1381" s="861">
        <v>-9.3704470000000004</v>
      </c>
      <c r="CT1381" s="861">
        <v>-12.352834</v>
      </c>
      <c r="CU1381" s="861">
        <v>-9.2210380000000001</v>
      </c>
      <c r="CV1381" s="861">
        <v>-15.319402999999999</v>
      </c>
      <c r="CW1381" s="861">
        <v>-9.5473560000000006</v>
      </c>
      <c r="CX1381" s="861">
        <v>-15.070973</v>
      </c>
      <c r="CY1381" s="861">
        <v>-10.028687</v>
      </c>
      <c r="CZ1381" s="861">
        <v>-11.508317999999999</v>
      </c>
      <c r="DA1381" s="861">
        <v>-8.571161</v>
      </c>
      <c r="DB1381" s="861">
        <v>-12.238293000000001</v>
      </c>
      <c r="DC1381" s="861">
        <v>-8.167192</v>
      </c>
      <c r="DD1381" s="861">
        <v>-15.032703</v>
      </c>
      <c r="DE1381" s="861">
        <v>-10.616133</v>
      </c>
      <c r="DF1381" s="861">
        <v>-15.268986</v>
      </c>
      <c r="DG1381" s="861">
        <v>-10.778874999999999</v>
      </c>
      <c r="DH1381" s="861">
        <v>-11.440813</v>
      </c>
      <c r="DI1381" s="861">
        <v>-9.073601</v>
      </c>
      <c r="DJ1381" s="861">
        <v>-11.990895</v>
      </c>
      <c r="DK1381" s="861">
        <v>-9.3613979999999994</v>
      </c>
      <c r="DL1381" s="861">
        <v>-15.178012000000001</v>
      </c>
      <c r="DM1381" s="861">
        <v>-12.341628</v>
      </c>
      <c r="DN1381" s="861">
        <v>-15.190435000000001</v>
      </c>
      <c r="DO1381" s="861">
        <v>-11.893945</v>
      </c>
      <c r="DP1381" s="861">
        <v>-12.037057000000001</v>
      </c>
      <c r="DQ1381" s="861">
        <v>-9.8121039999999997</v>
      </c>
      <c r="DR1381" s="861">
        <v>-12.371872</v>
      </c>
      <c r="DS1381" s="861">
        <v>-10.572137</v>
      </c>
      <c r="DT1381" s="861">
        <v>-14.79865</v>
      </c>
      <c r="DU1381" s="861">
        <v>-13.063207</v>
      </c>
      <c r="DV1381" s="861">
        <v>-15.168825</v>
      </c>
      <c r="DW1381" s="861">
        <v>-10.328574</v>
      </c>
      <c r="DX1381" s="861">
        <v>11.171148000000001</v>
      </c>
      <c r="DY1381" s="861">
        <v>7.5061739999999997</v>
      </c>
      <c r="DZ1381" s="861">
        <v>159.319571</v>
      </c>
      <c r="EA1381" s="861">
        <v>150.004895</v>
      </c>
      <c r="EB1381" s="861">
        <v>120.55</v>
      </c>
      <c r="EC1381" s="861">
        <v>3.2549999999999999</v>
      </c>
      <c r="ED1381" s="861">
        <v>386.6</v>
      </c>
      <c r="EE1381" s="861">
        <v>120.56</v>
      </c>
      <c r="EF1381" s="861">
        <v>5.298</v>
      </c>
      <c r="EG1381" s="861">
        <v>631.6</v>
      </c>
      <c r="EH1381" s="861">
        <v>120.62</v>
      </c>
      <c r="EI1381" s="861">
        <v>4.8739999999999997</v>
      </c>
      <c r="EJ1381" s="861">
        <v>578.70000000000005</v>
      </c>
      <c r="EK1381" s="861">
        <v>10.059317999999999</v>
      </c>
      <c r="EL1381" s="861">
        <v>11.629377</v>
      </c>
      <c r="EM1381" s="861">
        <v>-19.679228999999999</v>
      </c>
      <c r="EN1381" s="861">
        <v>-26.703821999999999</v>
      </c>
      <c r="EO1381" s="861">
        <v>93.756809000000004</v>
      </c>
      <c r="EP1381" s="861">
        <v>89.643275000000003</v>
      </c>
      <c r="EQ1381" s="861">
        <v>-11.907616000000001</v>
      </c>
      <c r="ER1381" s="861">
        <v>6334.6442900000002</v>
      </c>
      <c r="ES1381" s="861">
        <v>14759.953432</v>
      </c>
      <c r="ET1381" s="861">
        <v>13576.417496</v>
      </c>
      <c r="EU1381" s="861"/>
      <c r="EV1381" s="861"/>
      <c r="EW1381" s="861"/>
      <c r="EX1381" s="861"/>
      <c r="EY1381" s="861"/>
      <c r="EZ1381" s="861"/>
      <c r="FA1381" s="861"/>
      <c r="FB1381" s="861"/>
      <c r="FC1381" s="861"/>
      <c r="FD1381" s="861"/>
    </row>
    <row r="1382" spans="1:160" x14ac:dyDescent="0.25">
      <c r="A1382" s="837">
        <v>46142</v>
      </c>
      <c r="B1382" s="836">
        <v>0.32979166666666665</v>
      </c>
      <c r="C1382" s="861">
        <v>78360</v>
      </c>
      <c r="D1382" s="861">
        <v>0</v>
      </c>
      <c r="E1382" s="861">
        <v>0</v>
      </c>
      <c r="F1382" s="861">
        <v>75.768321999999998</v>
      </c>
      <c r="G1382" s="861">
        <v>72.022662999999994</v>
      </c>
      <c r="H1382" s="861">
        <v>65.405800999999997</v>
      </c>
      <c r="I1382" s="861">
        <v>74.228324000000001</v>
      </c>
      <c r="J1382" s="861">
        <v>72.018511000000004</v>
      </c>
      <c r="K1382" s="861">
        <v>71.247107999999997</v>
      </c>
      <c r="L1382" s="861">
        <v>73.926512000000002</v>
      </c>
      <c r="M1382" s="861">
        <v>74.760132999999996</v>
      </c>
      <c r="N1382" s="861">
        <v>-10.943441999999999</v>
      </c>
      <c r="O1382" s="861">
        <v>-13.422862</v>
      </c>
      <c r="P1382" s="861">
        <v>-14.443826</v>
      </c>
      <c r="Q1382" s="861">
        <v>-9.9538130000000002</v>
      </c>
      <c r="R1382" s="861">
        <v>-11.482189999999999</v>
      </c>
      <c r="S1382" s="861">
        <v>-12.526406</v>
      </c>
      <c r="T1382" s="861">
        <v>81.749606999999997</v>
      </c>
      <c r="U1382" s="861">
        <v>74.449562</v>
      </c>
      <c r="V1382" s="861">
        <v>92.783299</v>
      </c>
      <c r="W1382" s="861">
        <v>91.818589000000003</v>
      </c>
      <c r="X1382" s="861">
        <v>-9.7765599999999999</v>
      </c>
      <c r="Y1382" s="861">
        <v>-10.225579</v>
      </c>
      <c r="Z1382" s="861">
        <v>-13.624268000000001</v>
      </c>
      <c r="AA1382" s="861">
        <v>-13.211403000000001</v>
      </c>
      <c r="AB1382" s="861">
        <v>-12.920503999999999</v>
      </c>
      <c r="AC1382" s="861">
        <v>-13.498797</v>
      </c>
      <c r="AD1382" s="861">
        <v>-15.873241</v>
      </c>
      <c r="AE1382" s="861">
        <v>102.02327200000001</v>
      </c>
      <c r="AF1382" s="861">
        <v>95.942019000000002</v>
      </c>
      <c r="AG1382" s="861">
        <v>86.951931999999999</v>
      </c>
      <c r="AH1382" s="861">
        <v>107.167857</v>
      </c>
      <c r="AI1382" s="861">
        <v>89.064895000000007</v>
      </c>
      <c r="AJ1382" s="861">
        <v>71.337700999999996</v>
      </c>
      <c r="AK1382" s="861">
        <v>-10.002132</v>
      </c>
      <c r="AL1382" s="861">
        <v>-13.152093000000001</v>
      </c>
      <c r="AM1382" s="861">
        <v>-9.7151200000000006</v>
      </c>
      <c r="AN1382" s="861">
        <v>91.954859999999996</v>
      </c>
      <c r="AO1382" s="861">
        <v>91.124011999999993</v>
      </c>
      <c r="AP1382" s="861">
        <v>90.132157000000007</v>
      </c>
      <c r="AQ1382" s="861">
        <v>87.544560000000004</v>
      </c>
      <c r="AR1382" s="861">
        <v>72.658058999999994</v>
      </c>
      <c r="AS1382" s="861">
        <v>63.632013999999998</v>
      </c>
      <c r="AT1382" s="861">
        <v>76.342973999999998</v>
      </c>
      <c r="AU1382" s="861">
        <v>75.245750000000001</v>
      </c>
      <c r="AV1382" s="861">
        <v>74.353847999999999</v>
      </c>
      <c r="AW1382" s="861">
        <v>73.626625000000004</v>
      </c>
      <c r="AX1382" s="861">
        <v>88.487390000000005</v>
      </c>
      <c r="AY1382" s="861">
        <v>86.462367</v>
      </c>
      <c r="AZ1382" s="861">
        <v>-11.092318000000001</v>
      </c>
      <c r="BA1382" s="861">
        <v>-9.1077899999999996</v>
      </c>
      <c r="BB1382" s="861">
        <v>-17.762404</v>
      </c>
      <c r="BC1382" s="861">
        <v>-16.585720999999999</v>
      </c>
      <c r="BD1382" s="861">
        <v>-17.427071000000002</v>
      </c>
      <c r="BE1382" s="861">
        <v>-13.406794</v>
      </c>
      <c r="BF1382" s="861">
        <v>31.892147000000001</v>
      </c>
      <c r="BG1382" s="861">
        <v>140.61421999999999</v>
      </c>
      <c r="BH1382" s="861">
        <v>108.83703</v>
      </c>
      <c r="BI1382" s="861">
        <v>45.402248999999998</v>
      </c>
      <c r="BJ1382" s="861">
        <v>129.89592200000001</v>
      </c>
      <c r="BK1382" s="861">
        <v>84.823671000000004</v>
      </c>
      <c r="BL1382" s="861">
        <v>73.750248999999997</v>
      </c>
      <c r="BM1382" s="861">
        <v>-22.523914999999999</v>
      </c>
      <c r="BN1382" s="861">
        <v>-17.070122999999999</v>
      </c>
      <c r="BO1382" s="861">
        <v>-15.177007</v>
      </c>
      <c r="BP1382" s="861">
        <v>-17.076293</v>
      </c>
      <c r="BQ1382" s="861">
        <v>85.917216999999994</v>
      </c>
      <c r="BR1382" s="861">
        <v>88.117001000000002</v>
      </c>
      <c r="BS1382" s="861">
        <v>84.858867000000004</v>
      </c>
      <c r="BT1382" s="861">
        <v>57.276777000000003</v>
      </c>
      <c r="BU1382" s="861">
        <v>64.767368000000005</v>
      </c>
      <c r="BV1382" s="861">
        <v>60.909636999999996</v>
      </c>
      <c r="BW1382" s="861">
        <v>64.589915000000005</v>
      </c>
      <c r="BX1382" s="861">
        <v>-16.094493</v>
      </c>
      <c r="BY1382" s="861">
        <v>-16.473687000000002</v>
      </c>
      <c r="BZ1382" s="861">
        <v>-17.896491999999999</v>
      </c>
      <c r="CA1382" s="861">
        <v>-18.229223000000001</v>
      </c>
      <c r="CB1382" s="861">
        <v>-12.219637000000001</v>
      </c>
      <c r="CC1382" s="861">
        <v>-9.8396190000000008</v>
      </c>
      <c r="CD1382" s="861">
        <v>-12.697295</v>
      </c>
      <c r="CE1382" s="861">
        <v>-9.8138140000000007</v>
      </c>
      <c r="CF1382" s="861">
        <v>-15.357006</v>
      </c>
      <c r="CG1382" s="861">
        <v>-10.563229</v>
      </c>
      <c r="CH1382" s="861">
        <v>-15.101361000000001</v>
      </c>
      <c r="CI1382" s="861">
        <v>-11.425639</v>
      </c>
      <c r="CJ1382" s="861">
        <v>-12.040229</v>
      </c>
      <c r="CK1382" s="861">
        <v>-9.0795259999999995</v>
      </c>
      <c r="CL1382" s="861">
        <v>-12.277028</v>
      </c>
      <c r="CM1382" s="861">
        <v>-8.5595689999999998</v>
      </c>
      <c r="CN1382" s="861">
        <v>-14.683864</v>
      </c>
      <c r="CO1382" s="861">
        <v>-11.379191</v>
      </c>
      <c r="CP1382" s="861">
        <v>-14.923980999999999</v>
      </c>
      <c r="CQ1382" s="861">
        <v>-11.867001</v>
      </c>
      <c r="CR1382" s="861">
        <v>-11.82464</v>
      </c>
      <c r="CS1382" s="861">
        <v>-9.3519310000000004</v>
      </c>
      <c r="CT1382" s="861">
        <v>-12.358959</v>
      </c>
      <c r="CU1382" s="861">
        <v>-9.2308830000000004</v>
      </c>
      <c r="CV1382" s="861">
        <v>-15.343069</v>
      </c>
      <c r="CW1382" s="861">
        <v>-9.5740890000000007</v>
      </c>
      <c r="CX1382" s="861">
        <v>-15.104813</v>
      </c>
      <c r="CY1382" s="861">
        <v>-10.050056</v>
      </c>
      <c r="CZ1382" s="861">
        <v>-11.553259000000001</v>
      </c>
      <c r="DA1382" s="861">
        <v>-8.5788869999999999</v>
      </c>
      <c r="DB1382" s="861">
        <v>-12.235232</v>
      </c>
      <c r="DC1382" s="861">
        <v>-8.1763169999999992</v>
      </c>
      <c r="DD1382" s="861">
        <v>-15.025855</v>
      </c>
      <c r="DE1382" s="861">
        <v>-10.643155999999999</v>
      </c>
      <c r="DF1382" s="861">
        <v>-15.268684</v>
      </c>
      <c r="DG1382" s="861">
        <v>-10.805828999999999</v>
      </c>
      <c r="DH1382" s="861">
        <v>-11.431106</v>
      </c>
      <c r="DI1382" s="861">
        <v>-9.0785090000000004</v>
      </c>
      <c r="DJ1382" s="861">
        <v>-12.008067</v>
      </c>
      <c r="DK1382" s="861">
        <v>-9.3639639999999993</v>
      </c>
      <c r="DL1382" s="861">
        <v>-15.15446</v>
      </c>
      <c r="DM1382" s="861">
        <v>-12.339848999999999</v>
      </c>
      <c r="DN1382" s="861">
        <v>-15.184455</v>
      </c>
      <c r="DO1382" s="861">
        <v>-11.898821999999999</v>
      </c>
      <c r="DP1382" s="861">
        <v>-12.048997999999999</v>
      </c>
      <c r="DQ1382" s="861">
        <v>-9.8287479999999992</v>
      </c>
      <c r="DR1382" s="861">
        <v>-12.368327000000001</v>
      </c>
      <c r="DS1382" s="861">
        <v>-10.575647999999999</v>
      </c>
      <c r="DT1382" s="861">
        <v>-14.836587</v>
      </c>
      <c r="DU1382" s="861">
        <v>-13.076517000000001</v>
      </c>
      <c r="DV1382" s="861">
        <v>-15.185949000000001</v>
      </c>
      <c r="DW1382" s="861">
        <v>-10.315985</v>
      </c>
      <c r="DX1382" s="861">
        <v>11.199386000000001</v>
      </c>
      <c r="DY1382" s="861">
        <v>7.5144359999999999</v>
      </c>
      <c r="DZ1382" s="861">
        <v>159.41269600000001</v>
      </c>
      <c r="EA1382" s="861">
        <v>149.82010500000001</v>
      </c>
      <c r="EB1382" s="861">
        <v>120.88</v>
      </c>
      <c r="EC1382" s="861">
        <v>1.236</v>
      </c>
      <c r="ED1382" s="861">
        <v>132.30000000000001</v>
      </c>
      <c r="EE1382" s="861">
        <v>120.95</v>
      </c>
      <c r="EF1382" s="861">
        <v>5.2850000000000001</v>
      </c>
      <c r="EG1382" s="861">
        <v>629.6</v>
      </c>
      <c r="EH1382" s="861">
        <v>120.99</v>
      </c>
      <c r="EI1382" s="861">
        <v>4.8860000000000001</v>
      </c>
      <c r="EJ1382" s="861">
        <v>579.20000000000005</v>
      </c>
      <c r="EK1382" s="861">
        <v>9.9130760000000002</v>
      </c>
      <c r="EL1382" s="861">
        <v>11.509997</v>
      </c>
      <c r="EM1382" s="861">
        <v>-19.628195999999999</v>
      </c>
      <c r="EN1382" s="861">
        <v>-26.687004000000002</v>
      </c>
      <c r="EO1382" s="861">
        <v>93.797111000000001</v>
      </c>
      <c r="EP1382" s="861">
        <v>89.559961999999999</v>
      </c>
      <c r="EQ1382" s="861">
        <v>-11.909367</v>
      </c>
      <c r="ER1382" s="861">
        <v>6338.0484829999996</v>
      </c>
      <c r="ES1382" s="861">
        <v>14770.47026</v>
      </c>
      <c r="ET1382" s="861">
        <v>13586.055348</v>
      </c>
      <c r="EU1382" s="861"/>
      <c r="EV1382" s="861"/>
      <c r="EW1382" s="861"/>
      <c r="EX1382" s="861"/>
      <c r="EY1382" s="861"/>
      <c r="EZ1382" s="861"/>
      <c r="FA1382" s="861"/>
      <c r="FB1382" s="861"/>
      <c r="FC1382" s="861"/>
      <c r="FD1382" s="861"/>
    </row>
    <row r="1383" spans="1:160" x14ac:dyDescent="0.25">
      <c r="A1383" s="837">
        <v>46142</v>
      </c>
      <c r="B1383" s="836">
        <v>0.33048611111111109</v>
      </c>
      <c r="C1383" s="861">
        <v>78420</v>
      </c>
      <c r="D1383" s="861">
        <v>0</v>
      </c>
      <c r="E1383" s="861">
        <v>0</v>
      </c>
      <c r="F1383" s="861">
        <v>75.611681000000004</v>
      </c>
      <c r="G1383" s="861">
        <v>72.017095999999995</v>
      </c>
      <c r="H1383" s="861">
        <v>65.242953999999997</v>
      </c>
      <c r="I1383" s="861">
        <v>74.247916000000004</v>
      </c>
      <c r="J1383" s="861">
        <v>71.985590999999999</v>
      </c>
      <c r="K1383" s="861">
        <v>71.247253000000001</v>
      </c>
      <c r="L1383" s="861">
        <v>73.876948999999996</v>
      </c>
      <c r="M1383" s="861">
        <v>74.766392999999994</v>
      </c>
      <c r="N1383" s="861">
        <v>-10.895635</v>
      </c>
      <c r="O1383" s="861">
        <v>-13.456023999999999</v>
      </c>
      <c r="P1383" s="861">
        <v>-14.509181999999999</v>
      </c>
      <c r="Q1383" s="861">
        <v>-10.016735000000001</v>
      </c>
      <c r="R1383" s="861">
        <v>-11.523152</v>
      </c>
      <c r="S1383" s="861">
        <v>-12.5844</v>
      </c>
      <c r="T1383" s="861">
        <v>81.824774000000005</v>
      </c>
      <c r="U1383" s="861">
        <v>73.559940999999995</v>
      </c>
      <c r="V1383" s="861">
        <v>92.685104999999993</v>
      </c>
      <c r="W1383" s="861">
        <v>91.743487999999999</v>
      </c>
      <c r="X1383" s="861">
        <v>-9.7799750000000003</v>
      </c>
      <c r="Y1383" s="861">
        <v>-10.251436</v>
      </c>
      <c r="Z1383" s="861">
        <v>-13.656872999999999</v>
      </c>
      <c r="AA1383" s="861">
        <v>-13.220872999999999</v>
      </c>
      <c r="AB1383" s="861">
        <v>-12.943434</v>
      </c>
      <c r="AC1383" s="861">
        <v>-13.51986</v>
      </c>
      <c r="AD1383" s="861">
        <v>-15.891406999999999</v>
      </c>
      <c r="AE1383" s="861">
        <v>101.970298</v>
      </c>
      <c r="AF1383" s="861">
        <v>95.924143999999998</v>
      </c>
      <c r="AG1383" s="861">
        <v>87.129647000000006</v>
      </c>
      <c r="AH1383" s="861">
        <v>107.10508400000001</v>
      </c>
      <c r="AI1383" s="861">
        <v>89.001245999999995</v>
      </c>
      <c r="AJ1383" s="861">
        <v>71.411447999999993</v>
      </c>
      <c r="AK1383" s="861">
        <v>-10.008774000000001</v>
      </c>
      <c r="AL1383" s="861">
        <v>-13.206460999999999</v>
      </c>
      <c r="AM1383" s="861">
        <v>-9.7358860000000007</v>
      </c>
      <c r="AN1383" s="861">
        <v>91.889717000000005</v>
      </c>
      <c r="AO1383" s="861">
        <v>91.040653000000006</v>
      </c>
      <c r="AP1383" s="861">
        <v>90.020476000000002</v>
      </c>
      <c r="AQ1383" s="861">
        <v>87.490834000000007</v>
      </c>
      <c r="AR1383" s="861">
        <v>72.594436999999999</v>
      </c>
      <c r="AS1383" s="861">
        <v>63.664037999999998</v>
      </c>
      <c r="AT1383" s="861">
        <v>76.246510000000001</v>
      </c>
      <c r="AU1383" s="861">
        <v>75.179991000000001</v>
      </c>
      <c r="AV1383" s="861">
        <v>74.228832999999995</v>
      </c>
      <c r="AW1383" s="861">
        <v>73.583690000000004</v>
      </c>
      <c r="AX1383" s="861">
        <v>88.413167000000001</v>
      </c>
      <c r="AY1383" s="861">
        <v>86.386303999999996</v>
      </c>
      <c r="AZ1383" s="861">
        <v>-11.099009000000001</v>
      </c>
      <c r="BA1383" s="861">
        <v>-9.1411730000000002</v>
      </c>
      <c r="BB1383" s="861">
        <v>-17.805505</v>
      </c>
      <c r="BC1383" s="861">
        <v>-16.631587</v>
      </c>
      <c r="BD1383" s="861">
        <v>-17.468724000000002</v>
      </c>
      <c r="BE1383" s="861">
        <v>-13.371162</v>
      </c>
      <c r="BF1383" s="861">
        <v>31.709287</v>
      </c>
      <c r="BG1383" s="861">
        <v>140.48200900000001</v>
      </c>
      <c r="BH1383" s="861">
        <v>108.81986499999999</v>
      </c>
      <c r="BI1383" s="861">
        <v>45.316786999999998</v>
      </c>
      <c r="BJ1383" s="861">
        <v>130.304224</v>
      </c>
      <c r="BK1383" s="861">
        <v>84.803991999999994</v>
      </c>
      <c r="BL1383" s="861">
        <v>73.783192</v>
      </c>
      <c r="BM1383" s="861">
        <v>-22.537858</v>
      </c>
      <c r="BN1383" s="861">
        <v>-17.108554999999999</v>
      </c>
      <c r="BO1383" s="861">
        <v>-15.128263</v>
      </c>
      <c r="BP1383" s="861">
        <v>-17.128964</v>
      </c>
      <c r="BQ1383" s="861">
        <v>85.829218999999995</v>
      </c>
      <c r="BR1383" s="861">
        <v>88.101512</v>
      </c>
      <c r="BS1383" s="861">
        <v>84.850836999999999</v>
      </c>
      <c r="BT1383" s="861">
        <v>57.288758000000001</v>
      </c>
      <c r="BU1383" s="861">
        <v>64.778471999999994</v>
      </c>
      <c r="BV1383" s="861">
        <v>60.843473000000003</v>
      </c>
      <c r="BW1383" s="861">
        <v>64.556972999999999</v>
      </c>
      <c r="BX1383" s="861">
        <v>-16.093057999999999</v>
      </c>
      <c r="BY1383" s="861">
        <v>-16.457077999999999</v>
      </c>
      <c r="BZ1383" s="861">
        <v>-17.920749000000001</v>
      </c>
      <c r="CA1383" s="861">
        <v>-18.092803</v>
      </c>
      <c r="CB1383" s="861">
        <v>-12.213063999999999</v>
      </c>
      <c r="CC1383" s="861">
        <v>-9.8291509999999995</v>
      </c>
      <c r="CD1383" s="861">
        <v>-12.677825</v>
      </c>
      <c r="CE1383" s="861">
        <v>-9.7780129999999996</v>
      </c>
      <c r="CF1383" s="861">
        <v>-15.347776</v>
      </c>
      <c r="CG1383" s="861">
        <v>-10.566751</v>
      </c>
      <c r="CH1383" s="861">
        <v>-15.109425</v>
      </c>
      <c r="CI1383" s="861">
        <v>-11.409667000000001</v>
      </c>
      <c r="CJ1383" s="861">
        <v>-12.039778999999999</v>
      </c>
      <c r="CK1383" s="861">
        <v>-9.0418920000000007</v>
      </c>
      <c r="CL1383" s="861">
        <v>-12.273114</v>
      </c>
      <c r="CM1383" s="861">
        <v>-8.5219649999999998</v>
      </c>
      <c r="CN1383" s="861">
        <v>-14.706794</v>
      </c>
      <c r="CO1383" s="861">
        <v>-11.341799999999999</v>
      </c>
      <c r="CP1383" s="861">
        <v>-14.947741000000001</v>
      </c>
      <c r="CQ1383" s="861">
        <v>-11.843107</v>
      </c>
      <c r="CR1383" s="861">
        <v>-11.80969</v>
      </c>
      <c r="CS1383" s="861">
        <v>-9.3168799999999994</v>
      </c>
      <c r="CT1383" s="861">
        <v>-12.352812999999999</v>
      </c>
      <c r="CU1383" s="861">
        <v>-9.1924259999999993</v>
      </c>
      <c r="CV1383" s="861">
        <v>-15.331688</v>
      </c>
      <c r="CW1383" s="861">
        <v>-9.5384250000000002</v>
      </c>
      <c r="CX1383" s="861">
        <v>-15.117101</v>
      </c>
      <c r="CY1383" s="861">
        <v>-10.043941</v>
      </c>
      <c r="CZ1383" s="861">
        <v>-11.52596</v>
      </c>
      <c r="DA1383" s="861">
        <v>-8.5828989999999994</v>
      </c>
      <c r="DB1383" s="861">
        <v>-12.254338000000001</v>
      </c>
      <c r="DC1383" s="861">
        <v>-8.2093410000000002</v>
      </c>
      <c r="DD1383" s="861">
        <v>-15.066471</v>
      </c>
      <c r="DE1383" s="861">
        <v>-10.643559</v>
      </c>
      <c r="DF1383" s="861">
        <v>-15.259226</v>
      </c>
      <c r="DG1383" s="861">
        <v>-10.807715</v>
      </c>
      <c r="DH1383" s="861">
        <v>-11.470154000000001</v>
      </c>
      <c r="DI1383" s="861">
        <v>-9.0960110000000007</v>
      </c>
      <c r="DJ1383" s="861">
        <v>-12.020471000000001</v>
      </c>
      <c r="DK1383" s="861">
        <v>-9.3950709999999997</v>
      </c>
      <c r="DL1383" s="861">
        <v>-15.185195999999999</v>
      </c>
      <c r="DM1383" s="861">
        <v>-12.354903999999999</v>
      </c>
      <c r="DN1383" s="861">
        <v>-15.205280999999999</v>
      </c>
      <c r="DO1383" s="861">
        <v>-11.908714</v>
      </c>
      <c r="DP1383" s="861">
        <v>-12.044767</v>
      </c>
      <c r="DQ1383" s="861">
        <v>-9.8486159999999998</v>
      </c>
      <c r="DR1383" s="861">
        <v>-12.381681</v>
      </c>
      <c r="DS1383" s="861">
        <v>-10.608693000000001</v>
      </c>
      <c r="DT1383" s="861">
        <v>-14.81245</v>
      </c>
      <c r="DU1383" s="861">
        <v>-13.090173999999999</v>
      </c>
      <c r="DV1383" s="861">
        <v>-15.15316</v>
      </c>
      <c r="DW1383" s="861">
        <v>-10.345427000000001</v>
      </c>
      <c r="DX1383" s="861">
        <v>11.210127999999999</v>
      </c>
      <c r="DY1383" s="861">
        <v>7.4998069999999997</v>
      </c>
      <c r="DZ1383" s="861">
        <v>158.991108</v>
      </c>
      <c r="EA1383" s="861">
        <v>149.83750499999999</v>
      </c>
      <c r="EB1383" s="861">
        <v>120.48</v>
      </c>
      <c r="EC1383" s="861">
        <v>3.2559999999999998</v>
      </c>
      <c r="ED1383" s="861">
        <v>386.8</v>
      </c>
      <c r="EE1383" s="861">
        <v>120.49</v>
      </c>
      <c r="EF1383" s="861">
        <v>5.3029999999999999</v>
      </c>
      <c r="EG1383" s="861">
        <v>631.29999999999995</v>
      </c>
      <c r="EH1383" s="861">
        <v>120.72</v>
      </c>
      <c r="EI1383" s="861">
        <v>4.8730000000000002</v>
      </c>
      <c r="EJ1383" s="861">
        <v>576.4</v>
      </c>
      <c r="EK1383" s="861">
        <v>9.8729080000000007</v>
      </c>
      <c r="EL1383" s="861">
        <v>11.588523</v>
      </c>
      <c r="EM1383" s="861">
        <v>-19.608794</v>
      </c>
      <c r="EN1383" s="861">
        <v>-26.716785999999999</v>
      </c>
      <c r="EO1383" s="861">
        <v>93.614534000000006</v>
      </c>
      <c r="EP1383" s="861">
        <v>89.567809999999994</v>
      </c>
      <c r="EQ1383" s="861">
        <v>-11.908773</v>
      </c>
      <c r="ER1383" s="861">
        <v>6341.8767619999999</v>
      </c>
      <c r="ES1383" s="861">
        <v>14780.971722</v>
      </c>
      <c r="ET1383" s="861">
        <v>13595.678620000001</v>
      </c>
      <c r="EU1383" s="861"/>
      <c r="EV1383" s="861"/>
      <c r="EW1383" s="861"/>
      <c r="EX1383" s="861"/>
      <c r="EY1383" s="861"/>
      <c r="EZ1383" s="861"/>
      <c r="FA1383" s="861"/>
      <c r="FB1383" s="861"/>
      <c r="FC1383" s="861"/>
      <c r="FD1383" s="861"/>
    </row>
    <row r="1384" spans="1:160" x14ac:dyDescent="0.25">
      <c r="A1384" s="837">
        <v>46142</v>
      </c>
      <c r="B1384" s="836">
        <v>0.33118055555555553</v>
      </c>
      <c r="C1384" s="861">
        <v>78480</v>
      </c>
      <c r="D1384" s="861">
        <v>0</v>
      </c>
      <c r="E1384" s="861">
        <v>0</v>
      </c>
      <c r="F1384" s="861">
        <v>75.554855000000003</v>
      </c>
      <c r="G1384" s="861">
        <v>72.001571999999996</v>
      </c>
      <c r="H1384" s="861">
        <v>65.283282</v>
      </c>
      <c r="I1384" s="861">
        <v>74.241927000000004</v>
      </c>
      <c r="J1384" s="861">
        <v>71.942706000000001</v>
      </c>
      <c r="K1384" s="861">
        <v>71.243787999999995</v>
      </c>
      <c r="L1384" s="861">
        <v>73.903487999999996</v>
      </c>
      <c r="M1384" s="861">
        <v>74.731639000000001</v>
      </c>
      <c r="N1384" s="861">
        <v>-11.000420999999999</v>
      </c>
      <c r="O1384" s="861">
        <v>-13.46874</v>
      </c>
      <c r="P1384" s="861">
        <v>-14.481743</v>
      </c>
      <c r="Q1384" s="861">
        <v>-9.9897709999999993</v>
      </c>
      <c r="R1384" s="861">
        <v>-11.486715999999999</v>
      </c>
      <c r="S1384" s="861">
        <v>-12.610576</v>
      </c>
      <c r="T1384" s="861">
        <v>81.656729999999996</v>
      </c>
      <c r="U1384" s="861">
        <v>73.669533999999999</v>
      </c>
      <c r="V1384" s="861">
        <v>92.608559999999997</v>
      </c>
      <c r="W1384" s="861">
        <v>91.601808000000005</v>
      </c>
      <c r="X1384" s="861">
        <v>-9.7790119999999998</v>
      </c>
      <c r="Y1384" s="861">
        <v>-10.306156</v>
      </c>
      <c r="Z1384" s="861">
        <v>-13.659962999999999</v>
      </c>
      <c r="AA1384" s="861">
        <v>-13.241885999999999</v>
      </c>
      <c r="AB1384" s="861">
        <v>-12.977368999999999</v>
      </c>
      <c r="AC1384" s="861">
        <v>-13.597718</v>
      </c>
      <c r="AD1384" s="861">
        <v>-15.866555999999999</v>
      </c>
      <c r="AE1384" s="861">
        <v>101.926665</v>
      </c>
      <c r="AF1384" s="861">
        <v>95.833202999999997</v>
      </c>
      <c r="AG1384" s="861">
        <v>86.953227999999996</v>
      </c>
      <c r="AH1384" s="861">
        <v>106.977662</v>
      </c>
      <c r="AI1384" s="861">
        <v>88.911519999999996</v>
      </c>
      <c r="AJ1384" s="861">
        <v>71.344896000000006</v>
      </c>
      <c r="AK1384" s="861">
        <v>-10.044389000000001</v>
      </c>
      <c r="AL1384" s="861">
        <v>-13.251525000000001</v>
      </c>
      <c r="AM1384" s="861">
        <v>-9.7328519999999994</v>
      </c>
      <c r="AN1384" s="861">
        <v>91.907722000000007</v>
      </c>
      <c r="AO1384" s="861">
        <v>90.943044999999998</v>
      </c>
      <c r="AP1384" s="861">
        <v>89.919848000000002</v>
      </c>
      <c r="AQ1384" s="861">
        <v>87.393244999999993</v>
      </c>
      <c r="AR1384" s="861">
        <v>72.527523000000002</v>
      </c>
      <c r="AS1384" s="861">
        <v>63.583993</v>
      </c>
      <c r="AT1384" s="861">
        <v>76.185230000000004</v>
      </c>
      <c r="AU1384" s="861">
        <v>75.146508999999995</v>
      </c>
      <c r="AV1384" s="861">
        <v>74.235900999999998</v>
      </c>
      <c r="AW1384" s="861">
        <v>73.232928999999999</v>
      </c>
      <c r="AX1384" s="861">
        <v>88.364988999999994</v>
      </c>
      <c r="AY1384" s="861">
        <v>86.463901000000007</v>
      </c>
      <c r="AZ1384" s="861">
        <v>-11.136949</v>
      </c>
      <c r="BA1384" s="861">
        <v>-9.0309050000000006</v>
      </c>
      <c r="BB1384" s="861">
        <v>-17.786159000000001</v>
      </c>
      <c r="BC1384" s="861">
        <v>-16.619391</v>
      </c>
      <c r="BD1384" s="861">
        <v>-17.436567</v>
      </c>
      <c r="BE1384" s="861">
        <v>-13.479613000000001</v>
      </c>
      <c r="BF1384" s="861">
        <v>32.066119</v>
      </c>
      <c r="BG1384" s="861">
        <v>140.55122800000001</v>
      </c>
      <c r="BH1384" s="861">
        <v>108.927283</v>
      </c>
      <c r="BI1384" s="861">
        <v>45.265698</v>
      </c>
      <c r="BJ1384" s="861">
        <v>129.93471099999999</v>
      </c>
      <c r="BK1384" s="861">
        <v>84.776326999999995</v>
      </c>
      <c r="BL1384" s="861">
        <v>73.778012000000004</v>
      </c>
      <c r="BM1384" s="861">
        <v>-22.546112999999998</v>
      </c>
      <c r="BN1384" s="861">
        <v>-17.091435000000001</v>
      </c>
      <c r="BO1384" s="861">
        <v>-15.104099</v>
      </c>
      <c r="BP1384" s="861">
        <v>-17.117538</v>
      </c>
      <c r="BQ1384" s="861">
        <v>85.881388000000001</v>
      </c>
      <c r="BR1384" s="861">
        <v>88.002716000000007</v>
      </c>
      <c r="BS1384" s="861">
        <v>84.729534999999998</v>
      </c>
      <c r="BT1384" s="861">
        <v>57.364483999999997</v>
      </c>
      <c r="BU1384" s="861">
        <v>64.700796999999994</v>
      </c>
      <c r="BV1384" s="861">
        <v>60.761994999999999</v>
      </c>
      <c r="BW1384" s="861">
        <v>64.562247999999997</v>
      </c>
      <c r="BX1384" s="861">
        <v>-16.253937000000001</v>
      </c>
      <c r="BY1384" s="861">
        <v>-16.484801999999998</v>
      </c>
      <c r="BZ1384" s="861">
        <v>-17.942392000000002</v>
      </c>
      <c r="CA1384" s="861">
        <v>-18.138695999999999</v>
      </c>
      <c r="CB1384" s="861">
        <v>-12.252409</v>
      </c>
      <c r="CC1384" s="861">
        <v>-9.8400309999999998</v>
      </c>
      <c r="CD1384" s="861">
        <v>-12.724574</v>
      </c>
      <c r="CE1384" s="861">
        <v>-9.8273630000000001</v>
      </c>
      <c r="CF1384" s="861">
        <v>-15.384691999999999</v>
      </c>
      <c r="CG1384" s="861">
        <v>-10.549839</v>
      </c>
      <c r="CH1384" s="861">
        <v>-15.142327</v>
      </c>
      <c r="CI1384" s="861">
        <v>-11.436261999999999</v>
      </c>
      <c r="CJ1384" s="861">
        <v>-12.079114000000001</v>
      </c>
      <c r="CK1384" s="861">
        <v>-9.0677540000000008</v>
      </c>
      <c r="CL1384" s="861">
        <v>-12.308057</v>
      </c>
      <c r="CM1384" s="861">
        <v>-8.5791780000000006</v>
      </c>
      <c r="CN1384" s="861">
        <v>-14.701117999999999</v>
      </c>
      <c r="CO1384" s="861">
        <v>-11.346501</v>
      </c>
      <c r="CP1384" s="861">
        <v>-14.974470999999999</v>
      </c>
      <c r="CQ1384" s="861">
        <v>-11.828286</v>
      </c>
      <c r="CR1384" s="861">
        <v>-11.836758</v>
      </c>
      <c r="CS1384" s="861">
        <v>-9.3363409999999991</v>
      </c>
      <c r="CT1384" s="861">
        <v>-12.378764</v>
      </c>
      <c r="CU1384" s="861">
        <v>-9.2318409999999993</v>
      </c>
      <c r="CV1384" s="861">
        <v>-15.342143</v>
      </c>
      <c r="CW1384" s="861">
        <v>-9.5295570000000005</v>
      </c>
      <c r="CX1384" s="861">
        <v>-15.104191999999999</v>
      </c>
      <c r="CY1384" s="861">
        <v>-10.064928</v>
      </c>
      <c r="CZ1384" s="861">
        <v>-11.545585000000001</v>
      </c>
      <c r="DA1384" s="861">
        <v>-8.5869850000000003</v>
      </c>
      <c r="DB1384" s="861">
        <v>-12.249969999999999</v>
      </c>
      <c r="DC1384" s="861">
        <v>-8.1670960000000008</v>
      </c>
      <c r="DD1384" s="861">
        <v>-15.028193</v>
      </c>
      <c r="DE1384" s="861">
        <v>-10.676484</v>
      </c>
      <c r="DF1384" s="861">
        <v>-15.276490000000001</v>
      </c>
      <c r="DG1384" s="861">
        <v>-10.8117</v>
      </c>
      <c r="DH1384" s="861">
        <v>-11.450623999999999</v>
      </c>
      <c r="DI1384" s="861">
        <v>-9.1078779999999995</v>
      </c>
      <c r="DJ1384" s="861">
        <v>-12.008381</v>
      </c>
      <c r="DK1384" s="861">
        <v>-9.3769369999999999</v>
      </c>
      <c r="DL1384" s="861">
        <v>-15.188368000000001</v>
      </c>
      <c r="DM1384" s="861">
        <v>-12.352880000000001</v>
      </c>
      <c r="DN1384" s="861">
        <v>-15.206455</v>
      </c>
      <c r="DO1384" s="861">
        <v>-11.905175</v>
      </c>
      <c r="DP1384" s="861">
        <v>-12.052998000000001</v>
      </c>
      <c r="DQ1384" s="861">
        <v>-9.8356300000000001</v>
      </c>
      <c r="DR1384" s="861">
        <v>-12.350270999999999</v>
      </c>
      <c r="DS1384" s="861">
        <v>-10.583477999999999</v>
      </c>
      <c r="DT1384" s="861">
        <v>-14.817511</v>
      </c>
      <c r="DU1384" s="861">
        <v>-13.084375</v>
      </c>
      <c r="DV1384" s="861">
        <v>-15.184144999999999</v>
      </c>
      <c r="DW1384" s="861">
        <v>-10.349881</v>
      </c>
      <c r="DX1384" s="861">
        <v>11.17421</v>
      </c>
      <c r="DY1384" s="861">
        <v>7.4858580000000003</v>
      </c>
      <c r="DZ1384" s="861">
        <v>158.766074</v>
      </c>
      <c r="EA1384" s="861">
        <v>149.60916499999999</v>
      </c>
      <c r="EB1384" s="861">
        <v>120.49</v>
      </c>
      <c r="EC1384" s="861">
        <v>3.2530000000000001</v>
      </c>
      <c r="ED1384" s="861">
        <v>385.6</v>
      </c>
      <c r="EE1384" s="861">
        <v>120.42</v>
      </c>
      <c r="EF1384" s="861">
        <v>5.3179999999999996</v>
      </c>
      <c r="EG1384" s="861">
        <v>627.70000000000005</v>
      </c>
      <c r="EH1384" s="861">
        <v>120.36</v>
      </c>
      <c r="EI1384" s="861">
        <v>4.8659999999999997</v>
      </c>
      <c r="EJ1384" s="861">
        <v>577.6</v>
      </c>
      <c r="EK1384" s="861">
        <v>9.9408410000000007</v>
      </c>
      <c r="EL1384" s="861">
        <v>11.6411</v>
      </c>
      <c r="EM1384" s="861">
        <v>-19.673693</v>
      </c>
      <c r="EN1384" s="861">
        <v>-26.745199</v>
      </c>
      <c r="EO1384" s="861">
        <v>93.516945000000007</v>
      </c>
      <c r="EP1384" s="861">
        <v>89.464776000000001</v>
      </c>
      <c r="EQ1384" s="861">
        <v>-11.917999999999999</v>
      </c>
      <c r="ER1384" s="861">
        <v>6348.317188</v>
      </c>
      <c r="ES1384" s="861">
        <v>14791.476823000001</v>
      </c>
      <c r="ET1384" s="861">
        <v>13605.307288</v>
      </c>
      <c r="EU1384" s="861"/>
      <c r="EV1384" s="861"/>
      <c r="EW1384" s="861"/>
      <c r="EX1384" s="861"/>
      <c r="EY1384" s="861"/>
      <c r="EZ1384" s="861"/>
      <c r="FA1384" s="861"/>
      <c r="FB1384" s="861"/>
      <c r="FC1384" s="861"/>
      <c r="FD1384" s="861"/>
    </row>
    <row r="1385" spans="1:160" x14ac:dyDescent="0.25">
      <c r="A1385" s="837">
        <v>46142</v>
      </c>
      <c r="B1385" s="836">
        <v>0.33187499999999998</v>
      </c>
      <c r="C1385" s="861">
        <v>78540</v>
      </c>
      <c r="D1385" s="861">
        <v>0</v>
      </c>
      <c r="E1385" s="861">
        <v>0</v>
      </c>
      <c r="F1385" s="861">
        <v>75.496009999999998</v>
      </c>
      <c r="G1385" s="861">
        <v>71.953926999999993</v>
      </c>
      <c r="H1385" s="861">
        <v>65.132266000000001</v>
      </c>
      <c r="I1385" s="861">
        <v>74.200053999999994</v>
      </c>
      <c r="J1385" s="861">
        <v>71.902415000000005</v>
      </c>
      <c r="K1385" s="861">
        <v>71.202614999999994</v>
      </c>
      <c r="L1385" s="861">
        <v>73.924514000000002</v>
      </c>
      <c r="M1385" s="861">
        <v>74.744615999999994</v>
      </c>
      <c r="N1385" s="861">
        <v>-10.896998999999999</v>
      </c>
      <c r="O1385" s="861">
        <v>-13.487595000000001</v>
      </c>
      <c r="P1385" s="861">
        <v>-14.493537999999999</v>
      </c>
      <c r="Q1385" s="861">
        <v>-9.8742900000000002</v>
      </c>
      <c r="R1385" s="861">
        <v>-11.47397</v>
      </c>
      <c r="S1385" s="861">
        <v>-12.603460999999999</v>
      </c>
      <c r="T1385" s="861">
        <v>81.739006000000003</v>
      </c>
      <c r="U1385" s="861">
        <v>74.009317999999993</v>
      </c>
      <c r="V1385" s="861">
        <v>92.717010999999999</v>
      </c>
      <c r="W1385" s="861">
        <v>91.756371999999999</v>
      </c>
      <c r="X1385" s="861">
        <v>-9.7719539999999991</v>
      </c>
      <c r="Y1385" s="861">
        <v>-10.285921</v>
      </c>
      <c r="Z1385" s="861">
        <v>-13.659446000000001</v>
      </c>
      <c r="AA1385" s="861">
        <v>-13.24986</v>
      </c>
      <c r="AB1385" s="861">
        <v>-12.957890000000001</v>
      </c>
      <c r="AC1385" s="861">
        <v>-13.594268</v>
      </c>
      <c r="AD1385" s="861">
        <v>-15.908609999999999</v>
      </c>
      <c r="AE1385" s="861">
        <v>101.875558</v>
      </c>
      <c r="AF1385" s="861">
        <v>95.830819000000005</v>
      </c>
      <c r="AG1385" s="861">
        <v>86.782505999999998</v>
      </c>
      <c r="AH1385" s="861">
        <v>107.04892599999999</v>
      </c>
      <c r="AI1385" s="861">
        <v>88.956401</v>
      </c>
      <c r="AJ1385" s="861">
        <v>71.434819000000005</v>
      </c>
      <c r="AK1385" s="861">
        <v>-10.101189</v>
      </c>
      <c r="AL1385" s="861">
        <v>-13.324429</v>
      </c>
      <c r="AM1385" s="861">
        <v>-9.7021449999999998</v>
      </c>
      <c r="AN1385" s="861">
        <v>91.812220999999994</v>
      </c>
      <c r="AO1385" s="861">
        <v>91.047875000000005</v>
      </c>
      <c r="AP1385" s="861">
        <v>89.832582000000002</v>
      </c>
      <c r="AQ1385" s="861">
        <v>87.352778000000001</v>
      </c>
      <c r="AR1385" s="861">
        <v>72.525557000000006</v>
      </c>
      <c r="AS1385" s="861">
        <v>63.549466000000002</v>
      </c>
      <c r="AT1385" s="861">
        <v>76.124110000000002</v>
      </c>
      <c r="AU1385" s="861">
        <v>75.061239999999998</v>
      </c>
      <c r="AV1385" s="861">
        <v>74.024951999999999</v>
      </c>
      <c r="AW1385" s="861">
        <v>73.228127999999998</v>
      </c>
      <c r="AX1385" s="861">
        <v>88.168933999999993</v>
      </c>
      <c r="AY1385" s="861">
        <v>86.167354000000003</v>
      </c>
      <c r="AZ1385" s="861">
        <v>-11.148512999999999</v>
      </c>
      <c r="BA1385" s="861">
        <v>-9.0536770000000004</v>
      </c>
      <c r="BB1385" s="861">
        <v>-17.803688000000001</v>
      </c>
      <c r="BC1385" s="861">
        <v>-16.623132999999999</v>
      </c>
      <c r="BD1385" s="861">
        <v>-17.478304999999999</v>
      </c>
      <c r="BE1385" s="861">
        <v>-13.52319</v>
      </c>
      <c r="BF1385" s="861">
        <v>31.886952000000001</v>
      </c>
      <c r="BG1385" s="861">
        <v>140.40373700000001</v>
      </c>
      <c r="BH1385" s="861">
        <v>108.825029</v>
      </c>
      <c r="BI1385" s="861">
        <v>45.303525</v>
      </c>
      <c r="BJ1385" s="861">
        <v>130.594965</v>
      </c>
      <c r="BK1385" s="861">
        <v>84.632000000000005</v>
      </c>
      <c r="BL1385" s="861">
        <v>73.608976999999996</v>
      </c>
      <c r="BM1385" s="861">
        <v>-22.543030999999999</v>
      </c>
      <c r="BN1385" s="861">
        <v>-17.124179000000002</v>
      </c>
      <c r="BO1385" s="861">
        <v>-15.304724999999999</v>
      </c>
      <c r="BP1385" s="861">
        <v>-17.090482000000002</v>
      </c>
      <c r="BQ1385" s="861">
        <v>85.784620000000004</v>
      </c>
      <c r="BR1385" s="861">
        <v>88.063494000000006</v>
      </c>
      <c r="BS1385" s="861">
        <v>84.767990999999995</v>
      </c>
      <c r="BT1385" s="861">
        <v>57.456395999999998</v>
      </c>
      <c r="BU1385" s="861">
        <v>64.695999</v>
      </c>
      <c r="BV1385" s="861">
        <v>60.718077999999998</v>
      </c>
      <c r="BW1385" s="861">
        <v>64.574555000000004</v>
      </c>
      <c r="BX1385" s="861">
        <v>-16.258486999999999</v>
      </c>
      <c r="BY1385" s="861">
        <v>-16.468492000000001</v>
      </c>
      <c r="BZ1385" s="861">
        <v>-18.129315999999999</v>
      </c>
      <c r="CA1385" s="861">
        <v>-18.179708000000002</v>
      </c>
      <c r="CB1385" s="861">
        <v>-12.223335000000001</v>
      </c>
      <c r="CC1385" s="861">
        <v>-9.8187320000000007</v>
      </c>
      <c r="CD1385" s="861">
        <v>-12.716374999999999</v>
      </c>
      <c r="CE1385" s="861">
        <v>-9.76478</v>
      </c>
      <c r="CF1385" s="861">
        <v>-15.356025000000001</v>
      </c>
      <c r="CG1385" s="861">
        <v>-10.531725</v>
      </c>
      <c r="CH1385" s="861">
        <v>-15.153809000000001</v>
      </c>
      <c r="CI1385" s="861">
        <v>-11.407226</v>
      </c>
      <c r="CJ1385" s="861">
        <v>-12.065113999999999</v>
      </c>
      <c r="CK1385" s="861">
        <v>-9.0366409999999995</v>
      </c>
      <c r="CL1385" s="861">
        <v>-12.311639</v>
      </c>
      <c r="CM1385" s="861">
        <v>-8.5129719999999995</v>
      </c>
      <c r="CN1385" s="861">
        <v>-14.704632999999999</v>
      </c>
      <c r="CO1385" s="861">
        <v>-11.323661</v>
      </c>
      <c r="CP1385" s="861">
        <v>-14.985194</v>
      </c>
      <c r="CQ1385" s="861">
        <v>-11.817777</v>
      </c>
      <c r="CR1385" s="861">
        <v>-11.815422999999999</v>
      </c>
      <c r="CS1385" s="861">
        <v>-9.2939950000000007</v>
      </c>
      <c r="CT1385" s="861">
        <v>-12.368693</v>
      </c>
      <c r="CU1385" s="861">
        <v>-9.178229</v>
      </c>
      <c r="CV1385" s="861">
        <v>-15.346223</v>
      </c>
      <c r="CW1385" s="861">
        <v>-9.5265660000000008</v>
      </c>
      <c r="CX1385" s="861">
        <v>-15.116053000000001</v>
      </c>
      <c r="CY1385" s="861">
        <v>-10.070124</v>
      </c>
      <c r="CZ1385" s="861">
        <v>-11.515039</v>
      </c>
      <c r="DA1385" s="861">
        <v>-8.6134059999999995</v>
      </c>
      <c r="DB1385" s="861">
        <v>-12.243105</v>
      </c>
      <c r="DC1385" s="861">
        <v>-8.2215779999999992</v>
      </c>
      <c r="DD1385" s="861">
        <v>-15.043279999999999</v>
      </c>
      <c r="DE1385" s="861">
        <v>-10.667978</v>
      </c>
      <c r="DF1385" s="861">
        <v>-15.291114</v>
      </c>
      <c r="DG1385" s="861">
        <v>-10.807893999999999</v>
      </c>
      <c r="DH1385" s="861">
        <v>-11.455752</v>
      </c>
      <c r="DI1385" s="861">
        <v>-9.1184229999999999</v>
      </c>
      <c r="DJ1385" s="861">
        <v>-12.010971</v>
      </c>
      <c r="DK1385" s="861">
        <v>-9.3959250000000001</v>
      </c>
      <c r="DL1385" s="861">
        <v>-15.192978999999999</v>
      </c>
      <c r="DM1385" s="861">
        <v>-12.404106000000001</v>
      </c>
      <c r="DN1385" s="861">
        <v>-15.218711000000001</v>
      </c>
      <c r="DO1385" s="861">
        <v>-11.920662</v>
      </c>
      <c r="DP1385" s="861">
        <v>-12.044476</v>
      </c>
      <c r="DQ1385" s="861">
        <v>-9.8602629999999998</v>
      </c>
      <c r="DR1385" s="861">
        <v>-12.351449000000001</v>
      </c>
      <c r="DS1385" s="861">
        <v>-10.617065999999999</v>
      </c>
      <c r="DT1385" s="861">
        <v>-14.825430000000001</v>
      </c>
      <c r="DU1385" s="861">
        <v>-13.088499000000001</v>
      </c>
      <c r="DV1385" s="861">
        <v>-15.173006000000001</v>
      </c>
      <c r="DW1385" s="861">
        <v>-10.364653000000001</v>
      </c>
      <c r="DX1385" s="861">
        <v>11.177466000000001</v>
      </c>
      <c r="DY1385" s="861">
        <v>7.5065140000000001</v>
      </c>
      <c r="DZ1385" s="861">
        <v>159.06031999999999</v>
      </c>
      <c r="EA1385" s="861">
        <v>149.207798</v>
      </c>
      <c r="EB1385" s="861">
        <v>121.14</v>
      </c>
      <c r="EC1385" s="861">
        <v>1.2350000000000001</v>
      </c>
      <c r="ED1385" s="861">
        <v>132.4</v>
      </c>
      <c r="EE1385" s="861">
        <v>121.24</v>
      </c>
      <c r="EF1385" s="861">
        <v>5.2779999999999996</v>
      </c>
      <c r="EG1385" s="861">
        <v>628.70000000000005</v>
      </c>
      <c r="EH1385" s="861">
        <v>121.19</v>
      </c>
      <c r="EI1385" s="861">
        <v>4.8639999999999999</v>
      </c>
      <c r="EJ1385" s="861">
        <v>576.9</v>
      </c>
      <c r="EK1385" s="861">
        <v>9.965662</v>
      </c>
      <c r="EL1385" s="861">
        <v>11.398405</v>
      </c>
      <c r="EM1385" s="861">
        <v>-19.667807</v>
      </c>
      <c r="EN1385" s="861">
        <v>-26.703130000000002</v>
      </c>
      <c r="EO1385" s="861">
        <v>93.644530000000003</v>
      </c>
      <c r="EP1385" s="861">
        <v>89.283411999999998</v>
      </c>
      <c r="EQ1385" s="861">
        <v>-11.914389999999999</v>
      </c>
      <c r="ER1385" s="861">
        <v>6351.6757100000004</v>
      </c>
      <c r="ES1385" s="861">
        <v>14801.97855</v>
      </c>
      <c r="ET1385" s="861">
        <v>13614.933814</v>
      </c>
      <c r="EU1385" s="861"/>
      <c r="EV1385" s="861"/>
      <c r="EW1385" s="861"/>
      <c r="EX1385" s="861"/>
      <c r="EY1385" s="861"/>
      <c r="EZ1385" s="861"/>
      <c r="FA1385" s="861"/>
      <c r="FB1385" s="861"/>
      <c r="FC1385" s="861"/>
      <c r="FD1385" s="861"/>
    </row>
    <row r="1386" spans="1:160" x14ac:dyDescent="0.25">
      <c r="A1386" s="837">
        <v>46142</v>
      </c>
      <c r="B1386" s="836">
        <v>0.33256944444444442</v>
      </c>
      <c r="C1386" s="861">
        <v>78600</v>
      </c>
      <c r="D1386" s="861">
        <v>0</v>
      </c>
      <c r="E1386" s="861">
        <v>0</v>
      </c>
      <c r="F1386" s="861">
        <v>75.129040000000003</v>
      </c>
      <c r="G1386" s="861">
        <v>71.950923000000003</v>
      </c>
      <c r="H1386" s="861">
        <v>64.826605999999998</v>
      </c>
      <c r="I1386" s="861">
        <v>74.196708999999998</v>
      </c>
      <c r="J1386" s="861">
        <v>71.872352000000006</v>
      </c>
      <c r="K1386" s="861">
        <v>71.217078999999998</v>
      </c>
      <c r="L1386" s="861">
        <v>73.871455999999995</v>
      </c>
      <c r="M1386" s="861">
        <v>74.662452000000002</v>
      </c>
      <c r="N1386" s="861">
        <v>-11.087952</v>
      </c>
      <c r="O1386" s="861">
        <v>-12.744909</v>
      </c>
      <c r="P1386" s="861">
        <v>-13.222089</v>
      </c>
      <c r="Q1386" s="861">
        <v>-9.9130000000000003</v>
      </c>
      <c r="R1386" s="861">
        <v>-9.3684480000000008</v>
      </c>
      <c r="S1386" s="861">
        <v>-8.7723689999999994</v>
      </c>
      <c r="T1386" s="861">
        <v>77.217437000000004</v>
      </c>
      <c r="U1386" s="861">
        <v>73.809432999999999</v>
      </c>
      <c r="V1386" s="861">
        <v>91.048782000000003</v>
      </c>
      <c r="W1386" s="861">
        <v>90.094199000000003</v>
      </c>
      <c r="X1386" s="861">
        <v>-9.8119479999999992</v>
      </c>
      <c r="Y1386" s="861">
        <v>-10.630404</v>
      </c>
      <c r="Z1386" s="861">
        <v>-13.696973</v>
      </c>
      <c r="AA1386" s="861">
        <v>-13.178869000000001</v>
      </c>
      <c r="AB1386" s="861">
        <v>-13.038807</v>
      </c>
      <c r="AC1386" s="861">
        <v>-13.286898000000001</v>
      </c>
      <c r="AD1386" s="861">
        <v>-16.058883000000002</v>
      </c>
      <c r="AE1386" s="861">
        <v>100.162971</v>
      </c>
      <c r="AF1386" s="861">
        <v>95.107535999999996</v>
      </c>
      <c r="AG1386" s="861">
        <v>86.163884999999993</v>
      </c>
      <c r="AH1386" s="861">
        <v>106.345822</v>
      </c>
      <c r="AI1386" s="861">
        <v>87.822338999999999</v>
      </c>
      <c r="AJ1386" s="861">
        <v>68.025255000000001</v>
      </c>
      <c r="AK1386" s="861">
        <v>-10.245689</v>
      </c>
      <c r="AL1386" s="861">
        <v>-13.188571</v>
      </c>
      <c r="AM1386" s="861">
        <v>-9.3982519999999994</v>
      </c>
      <c r="AN1386" s="861">
        <v>91.079488999999995</v>
      </c>
      <c r="AO1386" s="861">
        <v>89.304590000000005</v>
      </c>
      <c r="AP1386" s="861">
        <v>88.708207000000002</v>
      </c>
      <c r="AQ1386" s="861">
        <v>87.032829000000007</v>
      </c>
      <c r="AR1386" s="861">
        <v>72.847397999999998</v>
      </c>
      <c r="AS1386" s="861">
        <v>63.593505999999998</v>
      </c>
      <c r="AT1386" s="861">
        <v>76.002943000000002</v>
      </c>
      <c r="AU1386" s="861">
        <v>74.455252999999999</v>
      </c>
      <c r="AV1386" s="861">
        <v>75.152799999999999</v>
      </c>
      <c r="AW1386" s="861">
        <v>79.073637000000005</v>
      </c>
      <c r="AX1386" s="861">
        <v>83.548010000000005</v>
      </c>
      <c r="AY1386" s="861">
        <v>80.547955999999999</v>
      </c>
      <c r="AZ1386" s="861">
        <v>-12.750453</v>
      </c>
      <c r="BA1386" s="861">
        <v>-1.422849</v>
      </c>
      <c r="BB1386" s="861">
        <v>-14.268725</v>
      </c>
      <c r="BC1386" s="861">
        <v>-13.854022000000001</v>
      </c>
      <c r="BD1386" s="861">
        <v>-15.108884</v>
      </c>
      <c r="BE1386" s="861">
        <v>-13.015890000000001</v>
      </c>
      <c r="BF1386" s="861">
        <v>51.626649</v>
      </c>
      <c r="BG1386" s="861">
        <v>127.6785</v>
      </c>
      <c r="BH1386" s="861">
        <v>112.719815</v>
      </c>
      <c r="BI1386" s="861">
        <v>44.962888</v>
      </c>
      <c r="BJ1386" s="861">
        <v>121.02835899999999</v>
      </c>
      <c r="BK1386" s="861">
        <v>71.570992000000004</v>
      </c>
      <c r="BL1386" s="861">
        <v>66.106048000000001</v>
      </c>
      <c r="BM1386" s="861">
        <v>-15.956931000000001</v>
      </c>
      <c r="BN1386" s="861">
        <v>-15.332063</v>
      </c>
      <c r="BO1386" s="861">
        <v>-10.77102</v>
      </c>
      <c r="BP1386" s="861">
        <v>-15.215647000000001</v>
      </c>
      <c r="BQ1386" s="861">
        <v>72.638506000000007</v>
      </c>
      <c r="BR1386" s="861">
        <v>86.304278999999994</v>
      </c>
      <c r="BS1386" s="861">
        <v>83.632079000000004</v>
      </c>
      <c r="BT1386" s="861">
        <v>57.454182000000003</v>
      </c>
      <c r="BU1386" s="861">
        <v>64.522495000000006</v>
      </c>
      <c r="BV1386" s="861">
        <v>60.561791999999997</v>
      </c>
      <c r="BW1386" s="861">
        <v>64.450642000000002</v>
      </c>
      <c r="BX1386" s="861">
        <v>-16.496475</v>
      </c>
      <c r="BY1386" s="861">
        <v>-16.724582999999999</v>
      </c>
      <c r="BZ1386" s="861">
        <v>-15.434343</v>
      </c>
      <c r="CA1386" s="861">
        <v>-15.352456999999999</v>
      </c>
      <c r="CB1386" s="861">
        <v>-12.22653</v>
      </c>
      <c r="CC1386" s="861">
        <v>-9.8428020000000007</v>
      </c>
      <c r="CD1386" s="861">
        <v>-12.704734</v>
      </c>
      <c r="CE1386" s="861">
        <v>-9.7954159999999995</v>
      </c>
      <c r="CF1386" s="861">
        <v>-15.371997</v>
      </c>
      <c r="CG1386" s="861">
        <v>-10.583743999999999</v>
      </c>
      <c r="CH1386" s="861">
        <v>-15.137619000000001</v>
      </c>
      <c r="CI1386" s="861">
        <v>-11.448516</v>
      </c>
      <c r="CJ1386" s="861">
        <v>-12.063599</v>
      </c>
      <c r="CK1386" s="861">
        <v>-9.0934840000000001</v>
      </c>
      <c r="CL1386" s="861">
        <v>-12.290585</v>
      </c>
      <c r="CM1386" s="861">
        <v>-8.5341830000000005</v>
      </c>
      <c r="CN1386" s="861">
        <v>-14.714442</v>
      </c>
      <c r="CO1386" s="861">
        <v>-11.347996</v>
      </c>
      <c r="CP1386" s="861">
        <v>-15.01107</v>
      </c>
      <c r="CQ1386" s="861">
        <v>-11.870352</v>
      </c>
      <c r="CR1386" s="861">
        <v>-11.827991000000001</v>
      </c>
      <c r="CS1386" s="861">
        <v>-9.3351100000000002</v>
      </c>
      <c r="CT1386" s="861">
        <v>-12.349928</v>
      </c>
      <c r="CU1386" s="861">
        <v>-9.2139279999999992</v>
      </c>
      <c r="CV1386" s="861">
        <v>-15.332102000000001</v>
      </c>
      <c r="CW1386" s="861">
        <v>-9.5505600000000008</v>
      </c>
      <c r="CX1386" s="861">
        <v>-15.138412000000001</v>
      </c>
      <c r="CY1386" s="861">
        <v>-10.086202999999999</v>
      </c>
      <c r="CZ1386" s="861">
        <v>-11.548090999999999</v>
      </c>
      <c r="DA1386" s="861">
        <v>-8.5899780000000003</v>
      </c>
      <c r="DB1386" s="861">
        <v>-12.285477999999999</v>
      </c>
      <c r="DC1386" s="861">
        <v>-8.1888050000000003</v>
      </c>
      <c r="DD1386" s="861">
        <v>-15.081011</v>
      </c>
      <c r="DE1386" s="861">
        <v>-10.687595</v>
      </c>
      <c r="DF1386" s="861">
        <v>-15.333491</v>
      </c>
      <c r="DG1386" s="861">
        <v>-10.824596</v>
      </c>
      <c r="DH1386" s="861">
        <v>-11.487994</v>
      </c>
      <c r="DI1386" s="861">
        <v>-9.0892719999999994</v>
      </c>
      <c r="DJ1386" s="861">
        <v>-12.030177999999999</v>
      </c>
      <c r="DK1386" s="861">
        <v>-9.3878590000000006</v>
      </c>
      <c r="DL1386" s="861">
        <v>-15.220299000000001</v>
      </c>
      <c r="DM1386" s="861">
        <v>-12.387966</v>
      </c>
      <c r="DN1386" s="861">
        <v>-15.236948999999999</v>
      </c>
      <c r="DO1386" s="861">
        <v>-11.922800000000001</v>
      </c>
      <c r="DP1386" s="861">
        <v>-12.080514000000001</v>
      </c>
      <c r="DQ1386" s="861">
        <v>-9.8296700000000001</v>
      </c>
      <c r="DR1386" s="861">
        <v>-12.397518</v>
      </c>
      <c r="DS1386" s="861">
        <v>-10.580329000000001</v>
      </c>
      <c r="DT1386" s="861">
        <v>-14.844222</v>
      </c>
      <c r="DU1386" s="861">
        <v>-13.087904</v>
      </c>
      <c r="DV1386" s="861">
        <v>-15.203761999999999</v>
      </c>
      <c r="DW1386" s="861">
        <v>-10.344931000000001</v>
      </c>
      <c r="DX1386" s="861">
        <v>11.155837999999999</v>
      </c>
      <c r="DY1386" s="861">
        <v>13.128983</v>
      </c>
      <c r="DZ1386" s="861">
        <v>154.44064900000001</v>
      </c>
      <c r="EA1386" s="861">
        <v>102.564532</v>
      </c>
      <c r="EB1386" s="861">
        <v>121.75</v>
      </c>
      <c r="EC1386" s="861">
        <v>3.2789999999999999</v>
      </c>
      <c r="ED1386" s="861">
        <v>393.7</v>
      </c>
      <c r="EE1386" s="861">
        <v>121.73</v>
      </c>
      <c r="EF1386" s="861">
        <v>5.2720000000000002</v>
      </c>
      <c r="EG1386" s="861">
        <v>629.4</v>
      </c>
      <c r="EH1386" s="861">
        <v>121.93</v>
      </c>
      <c r="EI1386" s="861">
        <v>0</v>
      </c>
      <c r="EJ1386" s="861">
        <v>1.7</v>
      </c>
      <c r="EK1386" s="861">
        <v>10.308664</v>
      </c>
      <c r="EL1386" s="861">
        <v>5.4677119999999997</v>
      </c>
      <c r="EM1386" s="861">
        <v>-19.706916</v>
      </c>
      <c r="EN1386" s="861">
        <v>-16.238731999999999</v>
      </c>
      <c r="EO1386" s="861">
        <v>91.622884999999997</v>
      </c>
      <c r="EP1386" s="861">
        <v>65.532149000000004</v>
      </c>
      <c r="EQ1386" s="861">
        <v>-11.927968999999999</v>
      </c>
      <c r="ER1386" s="861">
        <v>6355.6988499999998</v>
      </c>
      <c r="ES1386" s="861">
        <v>14812.486773000001</v>
      </c>
      <c r="ET1386" s="861">
        <v>13617.357163000001</v>
      </c>
      <c r="EU1386" s="861"/>
      <c r="EV1386" s="861"/>
      <c r="EW1386" s="861"/>
      <c r="EX1386" s="861"/>
      <c r="EY1386" s="861"/>
      <c r="EZ1386" s="861"/>
      <c r="FA1386" s="861"/>
      <c r="FB1386" s="861"/>
      <c r="FC1386" s="861"/>
      <c r="FD1386" s="861"/>
    </row>
    <row r="1387" spans="1:160" x14ac:dyDescent="0.25">
      <c r="A1387" s="837">
        <v>46142</v>
      </c>
      <c r="B1387" s="836">
        <v>0.33326388888888886</v>
      </c>
      <c r="C1387" s="861">
        <v>78660</v>
      </c>
      <c r="D1387" s="861">
        <v>0</v>
      </c>
      <c r="E1387" s="861">
        <v>0</v>
      </c>
      <c r="F1387" s="861">
        <v>74.570171000000002</v>
      </c>
      <c r="G1387" s="861">
        <v>71.925130999999993</v>
      </c>
      <c r="H1387" s="861">
        <v>64.391343000000006</v>
      </c>
      <c r="I1387" s="861">
        <v>74.209688</v>
      </c>
      <c r="J1387" s="861">
        <v>71.809475000000006</v>
      </c>
      <c r="K1387" s="861">
        <v>71.237316000000007</v>
      </c>
      <c r="L1387" s="861">
        <v>73.874776999999995</v>
      </c>
      <c r="M1387" s="861">
        <v>74.596042999999995</v>
      </c>
      <c r="N1387" s="861">
        <v>-10.967222</v>
      </c>
      <c r="O1387" s="861">
        <v>-12.279</v>
      </c>
      <c r="P1387" s="861">
        <v>-12.644598999999999</v>
      </c>
      <c r="Q1387" s="861">
        <v>-9.7781009999999995</v>
      </c>
      <c r="R1387" s="861">
        <v>-8.9712270000000007</v>
      </c>
      <c r="S1387" s="861">
        <v>-7.8374300000000003</v>
      </c>
      <c r="T1387" s="861">
        <v>75.92559</v>
      </c>
      <c r="U1387" s="861">
        <v>73.667306999999994</v>
      </c>
      <c r="V1387" s="861">
        <v>90.554749999999999</v>
      </c>
      <c r="W1387" s="861">
        <v>89.619563999999997</v>
      </c>
      <c r="X1387" s="861">
        <v>-9.5648239999999998</v>
      </c>
      <c r="Y1387" s="861">
        <v>-9.8846050000000005</v>
      </c>
      <c r="Z1387" s="861">
        <v>-13.490947</v>
      </c>
      <c r="AA1387" s="861">
        <v>-12.936235999999999</v>
      </c>
      <c r="AB1387" s="861">
        <v>-12.82474</v>
      </c>
      <c r="AC1387" s="861">
        <v>-12.969006</v>
      </c>
      <c r="AD1387" s="861">
        <v>-15.933515999999999</v>
      </c>
      <c r="AE1387" s="861">
        <v>99.790520000000001</v>
      </c>
      <c r="AF1387" s="861">
        <v>94.426947999999996</v>
      </c>
      <c r="AG1387" s="861">
        <v>85.736237000000003</v>
      </c>
      <c r="AH1387" s="861">
        <v>105.658556</v>
      </c>
      <c r="AI1387" s="861">
        <v>87.253822999999997</v>
      </c>
      <c r="AJ1387" s="861">
        <v>67.509061000000003</v>
      </c>
      <c r="AK1387" s="861">
        <v>-10.237071</v>
      </c>
      <c r="AL1387" s="861">
        <v>-12.938558</v>
      </c>
      <c r="AM1387" s="861">
        <v>-9.1717589999999998</v>
      </c>
      <c r="AN1387" s="861">
        <v>90.222541000000007</v>
      </c>
      <c r="AO1387" s="861">
        <v>88.831678999999994</v>
      </c>
      <c r="AP1387" s="861">
        <v>87.742745999999997</v>
      </c>
      <c r="AQ1387" s="861">
        <v>86.553264999999996</v>
      </c>
      <c r="AR1387" s="861">
        <v>73.049659000000005</v>
      </c>
      <c r="AS1387" s="861">
        <v>63.635328000000001</v>
      </c>
      <c r="AT1387" s="861">
        <v>75.864662999999993</v>
      </c>
      <c r="AU1387" s="861">
        <v>73.665026999999995</v>
      </c>
      <c r="AV1387" s="861">
        <v>75.118285999999998</v>
      </c>
      <c r="AW1387" s="861">
        <v>79.589833999999996</v>
      </c>
      <c r="AX1387" s="861">
        <v>81.959526999999994</v>
      </c>
      <c r="AY1387" s="861">
        <v>78.527057999999997</v>
      </c>
      <c r="AZ1387" s="861">
        <v>-10.804709000000001</v>
      </c>
      <c r="BA1387" s="861">
        <v>0.27587600000000001</v>
      </c>
      <c r="BB1387" s="861">
        <v>-13.056896999999999</v>
      </c>
      <c r="BC1387" s="861">
        <v>-13.031432000000001</v>
      </c>
      <c r="BD1387" s="861">
        <v>-14.108444</v>
      </c>
      <c r="BE1387" s="861">
        <v>-11.589067999999999</v>
      </c>
      <c r="BF1387" s="861">
        <v>63.206757000000003</v>
      </c>
      <c r="BG1387" s="861">
        <v>113.36883899999999</v>
      </c>
      <c r="BH1387" s="861">
        <v>114.385476</v>
      </c>
      <c r="BI1387" s="861">
        <v>43.611711999999997</v>
      </c>
      <c r="BJ1387" s="861">
        <v>104.98848099999999</v>
      </c>
      <c r="BK1387" s="861">
        <v>63.515740000000001</v>
      </c>
      <c r="BL1387" s="861">
        <v>43.677202000000001</v>
      </c>
      <c r="BM1387" s="861">
        <v>-13.230613</v>
      </c>
      <c r="BN1387" s="861">
        <v>-12.643234</v>
      </c>
      <c r="BO1387" s="861">
        <v>-5.6306050000000001</v>
      </c>
      <c r="BP1387" s="861">
        <v>-11.271447999999999</v>
      </c>
      <c r="BQ1387" s="861">
        <v>64.498637000000002</v>
      </c>
      <c r="BR1387" s="861">
        <v>83.896435999999994</v>
      </c>
      <c r="BS1387" s="861">
        <v>82.011913000000007</v>
      </c>
      <c r="BT1387" s="861">
        <v>57.166550000000001</v>
      </c>
      <c r="BU1387" s="861">
        <v>64.322796999999994</v>
      </c>
      <c r="BV1387" s="861">
        <v>60.396818000000003</v>
      </c>
      <c r="BW1387" s="861">
        <v>64.093902999999997</v>
      </c>
      <c r="BX1387" s="861">
        <v>-16.281844</v>
      </c>
      <c r="BY1387" s="861">
        <v>-16.543541000000001</v>
      </c>
      <c r="BZ1387" s="861">
        <v>-12.903273</v>
      </c>
      <c r="CA1387" s="861">
        <v>-13.052744000000001</v>
      </c>
      <c r="CB1387" s="861">
        <v>-12.271357999999999</v>
      </c>
      <c r="CC1387" s="861">
        <v>-9.8636730000000004</v>
      </c>
      <c r="CD1387" s="861">
        <v>-12.750681</v>
      </c>
      <c r="CE1387" s="861">
        <v>-9.8721189999999996</v>
      </c>
      <c r="CF1387" s="861">
        <v>-15.412443</v>
      </c>
      <c r="CG1387" s="861">
        <v>-10.616838</v>
      </c>
      <c r="CH1387" s="861">
        <v>-15.164674</v>
      </c>
      <c r="CI1387" s="861">
        <v>-11.456127</v>
      </c>
      <c r="CJ1387" s="861">
        <v>-12.121601</v>
      </c>
      <c r="CK1387" s="861">
        <v>-9.0899610000000006</v>
      </c>
      <c r="CL1387" s="861">
        <v>-12.349691</v>
      </c>
      <c r="CM1387" s="861">
        <v>-8.6055829999999993</v>
      </c>
      <c r="CN1387" s="861">
        <v>-14.741606000000001</v>
      </c>
      <c r="CO1387" s="861">
        <v>-11.386304000000001</v>
      </c>
      <c r="CP1387" s="861">
        <v>-15.011524</v>
      </c>
      <c r="CQ1387" s="861">
        <v>-11.861389000000001</v>
      </c>
      <c r="CR1387" s="861">
        <v>-11.863742999999999</v>
      </c>
      <c r="CS1387" s="861">
        <v>-9.3824419999999993</v>
      </c>
      <c r="CT1387" s="861">
        <v>-12.408287</v>
      </c>
      <c r="CU1387" s="861">
        <v>-9.2598109999999991</v>
      </c>
      <c r="CV1387" s="861">
        <v>-15.359498</v>
      </c>
      <c r="CW1387" s="861">
        <v>-9.5866179999999996</v>
      </c>
      <c r="CX1387" s="861">
        <v>-15.129072000000001</v>
      </c>
      <c r="CY1387" s="861">
        <v>-10.065673</v>
      </c>
      <c r="CZ1387" s="861">
        <v>-11.541627</v>
      </c>
      <c r="DA1387" s="861">
        <v>-8.6267650000000007</v>
      </c>
      <c r="DB1387" s="861">
        <v>-12.267844</v>
      </c>
      <c r="DC1387" s="861">
        <v>-8.2274410000000007</v>
      </c>
      <c r="DD1387" s="861">
        <v>-15.068277</v>
      </c>
      <c r="DE1387" s="861">
        <v>-10.695150999999999</v>
      </c>
      <c r="DF1387" s="861">
        <v>-15.311384</v>
      </c>
      <c r="DG1387" s="861">
        <v>-10.83789</v>
      </c>
      <c r="DH1387" s="861">
        <v>-11.469314000000001</v>
      </c>
      <c r="DI1387" s="861">
        <v>-9.1108720000000005</v>
      </c>
      <c r="DJ1387" s="861">
        <v>-12.033047</v>
      </c>
      <c r="DK1387" s="861">
        <v>-9.4240049999999993</v>
      </c>
      <c r="DL1387" s="861">
        <v>-15.212296</v>
      </c>
      <c r="DM1387" s="861">
        <v>-12.385652</v>
      </c>
      <c r="DN1387" s="861">
        <v>-15.249863</v>
      </c>
      <c r="DO1387" s="861">
        <v>-11.939883</v>
      </c>
      <c r="DP1387" s="861">
        <v>-12.085831000000001</v>
      </c>
      <c r="DQ1387" s="861">
        <v>-9.862088</v>
      </c>
      <c r="DR1387" s="861">
        <v>-12.384371</v>
      </c>
      <c r="DS1387" s="861">
        <v>-10.618892000000001</v>
      </c>
      <c r="DT1387" s="861">
        <v>-14.859397</v>
      </c>
      <c r="DU1387" s="861">
        <v>-13.112469000000001</v>
      </c>
      <c r="DV1387" s="861">
        <v>-15.200043000000001</v>
      </c>
      <c r="DW1387" s="861">
        <v>-10.361901</v>
      </c>
      <c r="DX1387" s="861">
        <v>11.194429</v>
      </c>
      <c r="DY1387" s="861">
        <v>14.473931</v>
      </c>
      <c r="DZ1387" s="861">
        <v>153.553245</v>
      </c>
      <c r="EA1387" s="861">
        <v>47.780351000000003</v>
      </c>
      <c r="EB1387" s="861">
        <v>121.48</v>
      </c>
      <c r="EC1387" s="861">
        <v>3.2759999999999998</v>
      </c>
      <c r="ED1387" s="861">
        <v>392.7</v>
      </c>
      <c r="EE1387" s="861">
        <v>121.72</v>
      </c>
      <c r="EF1387" s="861">
        <v>5.274</v>
      </c>
      <c r="EG1387" s="861">
        <v>630.70000000000005</v>
      </c>
      <c r="EH1387" s="861">
        <v>121.83</v>
      </c>
      <c r="EI1387" s="861">
        <v>0</v>
      </c>
      <c r="EJ1387" s="861">
        <v>1.6</v>
      </c>
      <c r="EK1387" s="861">
        <v>10.465393000000001</v>
      </c>
      <c r="EL1387" s="861">
        <v>8.3515899999999998</v>
      </c>
      <c r="EM1387" s="861">
        <v>-19.637152</v>
      </c>
      <c r="EN1387" s="861">
        <v>-13.982195000000001</v>
      </c>
      <c r="EO1387" s="861">
        <v>91.229921000000004</v>
      </c>
      <c r="EP1387" s="861">
        <v>26.128831000000002</v>
      </c>
      <c r="EQ1387" s="861">
        <v>-11.948271</v>
      </c>
      <c r="ER1387" s="861">
        <v>6362.2451350000001</v>
      </c>
      <c r="ES1387" s="861">
        <v>14822.980334</v>
      </c>
      <c r="ET1387" s="861">
        <v>13617.382912999999</v>
      </c>
      <c r="EU1387" s="861"/>
      <c r="EV1387" s="861"/>
      <c r="EW1387" s="861"/>
      <c r="EX1387" s="861"/>
      <c r="EY1387" s="861"/>
      <c r="EZ1387" s="861"/>
      <c r="FA1387" s="861"/>
      <c r="FB1387" s="861"/>
      <c r="FC1387" s="861"/>
      <c r="FD1387" s="861"/>
    </row>
    <row r="1388" spans="1:160" x14ac:dyDescent="0.25">
      <c r="A1388" s="837">
        <v>46142</v>
      </c>
      <c r="B1388" s="836">
        <v>0.33395833333333336</v>
      </c>
      <c r="C1388" s="861">
        <v>78720</v>
      </c>
      <c r="D1388" s="861">
        <v>0</v>
      </c>
      <c r="E1388" s="861">
        <v>0</v>
      </c>
      <c r="F1388" s="861">
        <v>74.217162000000002</v>
      </c>
      <c r="G1388" s="861">
        <v>71.902186999999998</v>
      </c>
      <c r="H1388" s="861">
        <v>64.295469999999995</v>
      </c>
      <c r="I1388" s="861">
        <v>74.180199999999999</v>
      </c>
      <c r="J1388" s="861">
        <v>71.646754000000001</v>
      </c>
      <c r="K1388" s="861">
        <v>71.205602999999996</v>
      </c>
      <c r="L1388" s="861">
        <v>73.863523999999998</v>
      </c>
      <c r="M1388" s="861">
        <v>74.533240000000006</v>
      </c>
      <c r="N1388" s="861">
        <v>-10.927998000000001</v>
      </c>
      <c r="O1388" s="861">
        <v>-11.919988</v>
      </c>
      <c r="P1388" s="861">
        <v>-12.221325999999999</v>
      </c>
      <c r="Q1388" s="861">
        <v>-9.7263260000000002</v>
      </c>
      <c r="R1388" s="861">
        <v>-8.5420149999999992</v>
      </c>
      <c r="S1388" s="861">
        <v>-7.2206520000000003</v>
      </c>
      <c r="T1388" s="861">
        <v>75.424244000000002</v>
      </c>
      <c r="U1388" s="861">
        <v>72.666663999999997</v>
      </c>
      <c r="V1388" s="861">
        <v>90.127941000000007</v>
      </c>
      <c r="W1388" s="861">
        <v>89.193545</v>
      </c>
      <c r="X1388" s="861">
        <v>-9.3686070000000008</v>
      </c>
      <c r="Y1388" s="861">
        <v>-9.3783480000000008</v>
      </c>
      <c r="Z1388" s="861">
        <v>-13.341199</v>
      </c>
      <c r="AA1388" s="861">
        <v>-12.736655000000001</v>
      </c>
      <c r="AB1388" s="861">
        <v>-12.658747999999999</v>
      </c>
      <c r="AC1388" s="861">
        <v>-12.84116</v>
      </c>
      <c r="AD1388" s="861">
        <v>-15.843686</v>
      </c>
      <c r="AE1388" s="861">
        <v>99.589590000000001</v>
      </c>
      <c r="AF1388" s="861">
        <v>93.993825000000001</v>
      </c>
      <c r="AG1388" s="861">
        <v>85.466975000000005</v>
      </c>
      <c r="AH1388" s="861">
        <v>105.517432</v>
      </c>
      <c r="AI1388" s="861">
        <v>86.827717000000007</v>
      </c>
      <c r="AJ1388" s="861">
        <v>67.110945000000001</v>
      </c>
      <c r="AK1388" s="861">
        <v>-10.11219</v>
      </c>
      <c r="AL1388" s="861">
        <v>-12.801512000000001</v>
      </c>
      <c r="AM1388" s="861">
        <v>-9.0425550000000001</v>
      </c>
      <c r="AN1388" s="861">
        <v>89.657805999999994</v>
      </c>
      <c r="AO1388" s="861">
        <v>88.478568999999993</v>
      </c>
      <c r="AP1388" s="861">
        <v>87.101851999999994</v>
      </c>
      <c r="AQ1388" s="861">
        <v>86.087483000000006</v>
      </c>
      <c r="AR1388" s="861">
        <v>73.117649999999998</v>
      </c>
      <c r="AS1388" s="861">
        <v>63.608184000000001</v>
      </c>
      <c r="AT1388" s="861">
        <v>75.626445000000004</v>
      </c>
      <c r="AU1388" s="861">
        <v>72.884765999999999</v>
      </c>
      <c r="AV1388" s="861">
        <v>74.845215999999994</v>
      </c>
      <c r="AW1388" s="861">
        <v>78.646856999999997</v>
      </c>
      <c r="AX1388" s="861">
        <v>81.280421000000004</v>
      </c>
      <c r="AY1388" s="861">
        <v>78.452516000000003</v>
      </c>
      <c r="AZ1388" s="861">
        <v>-9.9513259999999999</v>
      </c>
      <c r="BA1388" s="861">
        <v>3.721E-2</v>
      </c>
      <c r="BB1388" s="861">
        <v>-12.303979999999999</v>
      </c>
      <c r="BC1388" s="861">
        <v>-12.516914</v>
      </c>
      <c r="BD1388" s="861">
        <v>-13.400040000000001</v>
      </c>
      <c r="BE1388" s="861">
        <v>-10.185383</v>
      </c>
      <c r="BF1388" s="861">
        <v>64.949534999999997</v>
      </c>
      <c r="BG1388" s="861">
        <v>107.67002100000001</v>
      </c>
      <c r="BH1388" s="861">
        <v>115.524924</v>
      </c>
      <c r="BI1388" s="861">
        <v>41.963332000000001</v>
      </c>
      <c r="BJ1388" s="861">
        <v>94.798490000000001</v>
      </c>
      <c r="BK1388" s="861">
        <v>64.349830999999995</v>
      </c>
      <c r="BL1388" s="861">
        <v>25.448899000000001</v>
      </c>
      <c r="BM1388" s="861">
        <v>-12.162675</v>
      </c>
      <c r="BN1388" s="861">
        <v>-11.387608999999999</v>
      </c>
      <c r="BO1388" s="861">
        <v>-1.89788</v>
      </c>
      <c r="BP1388" s="861">
        <v>-5.8455079999999997</v>
      </c>
      <c r="BQ1388" s="861">
        <v>60.348289999999999</v>
      </c>
      <c r="BR1388" s="861">
        <v>81.640158999999997</v>
      </c>
      <c r="BS1388" s="861">
        <v>80.548862</v>
      </c>
      <c r="BT1388" s="861">
        <v>57.061636999999997</v>
      </c>
      <c r="BU1388" s="861">
        <v>64.082823000000005</v>
      </c>
      <c r="BV1388" s="861">
        <v>60.485827</v>
      </c>
      <c r="BW1388" s="861">
        <v>63.960433999999999</v>
      </c>
      <c r="BX1388" s="861">
        <v>-16.045694000000001</v>
      </c>
      <c r="BY1388" s="861">
        <v>-16.370812999999998</v>
      </c>
      <c r="BZ1388" s="861">
        <v>-11.637618</v>
      </c>
      <c r="CA1388" s="861">
        <v>-12.089949000000001</v>
      </c>
      <c r="CB1388" s="861">
        <v>-12.237344</v>
      </c>
      <c r="CC1388" s="861">
        <v>-9.8429579999999994</v>
      </c>
      <c r="CD1388" s="861">
        <v>-12.743069</v>
      </c>
      <c r="CE1388" s="861">
        <v>-9.8218449999999997</v>
      </c>
      <c r="CF1388" s="861">
        <v>-15.3773</v>
      </c>
      <c r="CG1388" s="861">
        <v>-10.60216</v>
      </c>
      <c r="CH1388" s="861">
        <v>-15.188701999999999</v>
      </c>
      <c r="CI1388" s="861">
        <v>-11.447087</v>
      </c>
      <c r="CJ1388" s="861">
        <v>-12.093245</v>
      </c>
      <c r="CK1388" s="861">
        <v>-9.08005</v>
      </c>
      <c r="CL1388" s="861">
        <v>-12.3223</v>
      </c>
      <c r="CM1388" s="861">
        <v>-8.5961470000000002</v>
      </c>
      <c r="CN1388" s="861">
        <v>-14.728723</v>
      </c>
      <c r="CO1388" s="861">
        <v>-11.37443</v>
      </c>
      <c r="CP1388" s="861">
        <v>-15.00741</v>
      </c>
      <c r="CQ1388" s="861">
        <v>-11.854471999999999</v>
      </c>
      <c r="CR1388" s="861">
        <v>-11.842705</v>
      </c>
      <c r="CS1388" s="861">
        <v>-9.3614859999999993</v>
      </c>
      <c r="CT1388" s="861">
        <v>-12.382902</v>
      </c>
      <c r="CU1388" s="861">
        <v>-9.2425200000000007</v>
      </c>
      <c r="CV1388" s="861">
        <v>-15.371858</v>
      </c>
      <c r="CW1388" s="861">
        <v>-9.5730699999999995</v>
      </c>
      <c r="CX1388" s="861">
        <v>-15.161697</v>
      </c>
      <c r="CY1388" s="861">
        <v>-10.093344</v>
      </c>
      <c r="CZ1388" s="861">
        <v>-11.566069000000001</v>
      </c>
      <c r="DA1388" s="861">
        <v>-8.6310140000000004</v>
      </c>
      <c r="DB1388" s="861">
        <v>-12.286718</v>
      </c>
      <c r="DC1388" s="861">
        <v>-8.2115639999999992</v>
      </c>
      <c r="DD1388" s="861">
        <v>-15.106494</v>
      </c>
      <c r="DE1388" s="861">
        <v>-10.704445</v>
      </c>
      <c r="DF1388" s="861">
        <v>-15.33963</v>
      </c>
      <c r="DG1388" s="861">
        <v>-10.851838000000001</v>
      </c>
      <c r="DH1388" s="861">
        <v>-11.491273</v>
      </c>
      <c r="DI1388" s="861">
        <v>-9.1393640000000005</v>
      </c>
      <c r="DJ1388" s="861">
        <v>-12.070145</v>
      </c>
      <c r="DK1388" s="861">
        <v>-9.4243769999999998</v>
      </c>
      <c r="DL1388" s="861">
        <v>-15.230926</v>
      </c>
      <c r="DM1388" s="861">
        <v>-12.394304999999999</v>
      </c>
      <c r="DN1388" s="861">
        <v>-15.266276</v>
      </c>
      <c r="DO1388" s="861">
        <v>-11.951031</v>
      </c>
      <c r="DP1388" s="861">
        <v>-12.081443</v>
      </c>
      <c r="DQ1388" s="861">
        <v>-9.8718439999999994</v>
      </c>
      <c r="DR1388" s="861">
        <v>-12.419606</v>
      </c>
      <c r="DS1388" s="861">
        <v>-10.628190999999999</v>
      </c>
      <c r="DT1388" s="861">
        <v>-14.874231999999999</v>
      </c>
      <c r="DU1388" s="861">
        <v>-13.11453</v>
      </c>
      <c r="DV1388" s="861">
        <v>-15.221057</v>
      </c>
      <c r="DW1388" s="861">
        <v>-10.389799</v>
      </c>
      <c r="DX1388" s="861">
        <v>11.269035000000001</v>
      </c>
      <c r="DY1388" s="861">
        <v>14.963997000000001</v>
      </c>
      <c r="DZ1388" s="861">
        <v>152.62384800000001</v>
      </c>
      <c r="EA1388" s="861">
        <v>16.626752</v>
      </c>
      <c r="EB1388" s="861">
        <v>122.33</v>
      </c>
      <c r="EC1388" s="861">
        <v>1.2390000000000001</v>
      </c>
      <c r="ED1388" s="861">
        <v>133.80000000000001</v>
      </c>
      <c r="EE1388" s="861">
        <v>122.15</v>
      </c>
      <c r="EF1388" s="861">
        <v>5.2549999999999999</v>
      </c>
      <c r="EG1388" s="861">
        <v>631.1</v>
      </c>
      <c r="EH1388" s="861">
        <v>122.25</v>
      </c>
      <c r="EI1388" s="861">
        <v>0</v>
      </c>
      <c r="EJ1388" s="861">
        <v>1.6</v>
      </c>
      <c r="EK1388" s="861">
        <v>10.459953000000001</v>
      </c>
      <c r="EL1388" s="861">
        <v>11.282029</v>
      </c>
      <c r="EM1388" s="861">
        <v>-19.502507999999999</v>
      </c>
      <c r="EN1388" s="861">
        <v>-13.179909</v>
      </c>
      <c r="EO1388" s="861">
        <v>90.816730000000007</v>
      </c>
      <c r="EP1388" s="861">
        <v>-10.531713</v>
      </c>
      <c r="EQ1388" s="861">
        <v>-11.950271000000001</v>
      </c>
      <c r="ER1388" s="861">
        <v>6365.5523649999996</v>
      </c>
      <c r="ES1388" s="861">
        <v>14833.496141</v>
      </c>
      <c r="ET1388" s="861">
        <v>13617.409357</v>
      </c>
      <c r="EU1388" s="861"/>
      <c r="EV1388" s="861"/>
      <c r="EW1388" s="861"/>
      <c r="EX1388" s="861"/>
      <c r="EY1388" s="861"/>
      <c r="EZ1388" s="861"/>
      <c r="FA1388" s="861"/>
      <c r="FB1388" s="861"/>
      <c r="FC1388" s="861"/>
      <c r="FD1388" s="861"/>
    </row>
    <row r="1389" spans="1:160" x14ac:dyDescent="0.25">
      <c r="A1389" s="837">
        <v>46142</v>
      </c>
      <c r="B1389" s="836">
        <v>0.33465277777777774</v>
      </c>
      <c r="C1389" s="861">
        <v>78780</v>
      </c>
      <c r="D1389" s="861">
        <v>0</v>
      </c>
      <c r="E1389" s="861">
        <v>0</v>
      </c>
      <c r="F1389" s="861">
        <v>73.911331000000004</v>
      </c>
      <c r="G1389" s="861">
        <v>71.822384</v>
      </c>
      <c r="H1389" s="861">
        <v>64.184993000000006</v>
      </c>
      <c r="I1389" s="861">
        <v>74.158885999999995</v>
      </c>
      <c r="J1389" s="861">
        <v>71.532921000000002</v>
      </c>
      <c r="K1389" s="861">
        <v>71.158754999999999</v>
      </c>
      <c r="L1389" s="861">
        <v>73.846602000000004</v>
      </c>
      <c r="M1389" s="861">
        <v>74.472797999999997</v>
      </c>
      <c r="N1389" s="861">
        <v>-10.811457000000001</v>
      </c>
      <c r="O1389" s="861">
        <v>-11.633385000000001</v>
      </c>
      <c r="P1389" s="861">
        <v>-11.846565</v>
      </c>
      <c r="Q1389" s="861">
        <v>-9.5833220000000008</v>
      </c>
      <c r="R1389" s="861">
        <v>-8.5561170000000004</v>
      </c>
      <c r="S1389" s="861">
        <v>-6.7475560000000003</v>
      </c>
      <c r="T1389" s="861">
        <v>75.780663000000004</v>
      </c>
      <c r="U1389" s="861">
        <v>73.431016</v>
      </c>
      <c r="V1389" s="861">
        <v>90.218414999999993</v>
      </c>
      <c r="W1389" s="861">
        <v>89.266249999999999</v>
      </c>
      <c r="X1389" s="861">
        <v>-9.1731379999999998</v>
      </c>
      <c r="Y1389" s="861">
        <v>-9.1641790000000007</v>
      </c>
      <c r="Z1389" s="861">
        <v>-13.214357</v>
      </c>
      <c r="AA1389" s="861">
        <v>-12.603808000000001</v>
      </c>
      <c r="AB1389" s="861">
        <v>-12.5139</v>
      </c>
      <c r="AC1389" s="861">
        <v>-12.746701</v>
      </c>
      <c r="AD1389" s="861">
        <v>-15.746333999999999</v>
      </c>
      <c r="AE1389" s="861">
        <v>99.710123999999993</v>
      </c>
      <c r="AF1389" s="861">
        <v>93.713414</v>
      </c>
      <c r="AG1389" s="861">
        <v>85.271471000000005</v>
      </c>
      <c r="AH1389" s="861">
        <v>105.472489</v>
      </c>
      <c r="AI1389" s="861">
        <v>86.645139999999998</v>
      </c>
      <c r="AJ1389" s="861">
        <v>67.424189999999996</v>
      </c>
      <c r="AK1389" s="861">
        <v>-10.035295</v>
      </c>
      <c r="AL1389" s="861">
        <v>-12.689047</v>
      </c>
      <c r="AM1389" s="861">
        <v>-8.8825009999999995</v>
      </c>
      <c r="AN1389" s="861">
        <v>89.396800999999996</v>
      </c>
      <c r="AO1389" s="861">
        <v>88.589707000000004</v>
      </c>
      <c r="AP1389" s="861">
        <v>86.861608000000004</v>
      </c>
      <c r="AQ1389" s="861">
        <v>85.719313999999997</v>
      </c>
      <c r="AR1389" s="861">
        <v>72.977690999999993</v>
      </c>
      <c r="AS1389" s="861">
        <v>63.476911999999999</v>
      </c>
      <c r="AT1389" s="861">
        <v>75.383351000000005</v>
      </c>
      <c r="AU1389" s="861">
        <v>72.208730000000003</v>
      </c>
      <c r="AV1389" s="861">
        <v>74.220629000000002</v>
      </c>
      <c r="AW1389" s="861">
        <v>76.983743000000004</v>
      </c>
      <c r="AX1389" s="861">
        <v>80.416078999999996</v>
      </c>
      <c r="AY1389" s="861">
        <v>77.132491999999999</v>
      </c>
      <c r="AZ1389" s="861">
        <v>-9.5380660000000006</v>
      </c>
      <c r="BA1389" s="861">
        <v>1.587218</v>
      </c>
      <c r="BB1389" s="861">
        <v>-11.766235</v>
      </c>
      <c r="BC1389" s="861">
        <v>-12.198407</v>
      </c>
      <c r="BD1389" s="861">
        <v>-12.830249</v>
      </c>
      <c r="BE1389" s="861">
        <v>-9.0340819999999997</v>
      </c>
      <c r="BF1389" s="861">
        <v>63.812882999999999</v>
      </c>
      <c r="BG1389" s="861">
        <v>103.312614</v>
      </c>
      <c r="BH1389" s="861">
        <v>115.573314</v>
      </c>
      <c r="BI1389" s="861">
        <v>40.751778000000002</v>
      </c>
      <c r="BJ1389" s="861">
        <v>87.865696</v>
      </c>
      <c r="BK1389" s="861">
        <v>64.089354999999998</v>
      </c>
      <c r="BL1389" s="861">
        <v>14.575597999999999</v>
      </c>
      <c r="BM1389" s="861">
        <v>-11.834925</v>
      </c>
      <c r="BN1389" s="861">
        <v>-10.574197</v>
      </c>
      <c r="BO1389" s="861">
        <v>0.78491900000000003</v>
      </c>
      <c r="BP1389" s="861">
        <v>-1.837388</v>
      </c>
      <c r="BQ1389" s="861">
        <v>61.063446999999996</v>
      </c>
      <c r="BR1389" s="861">
        <v>79.300138000000004</v>
      </c>
      <c r="BS1389" s="861">
        <v>79.147981999999999</v>
      </c>
      <c r="BT1389" s="861">
        <v>57.223745000000001</v>
      </c>
      <c r="BU1389" s="861">
        <v>63.842140999999998</v>
      </c>
      <c r="BV1389" s="861">
        <v>60.782567</v>
      </c>
      <c r="BW1389" s="861">
        <v>63.820310999999997</v>
      </c>
      <c r="BX1389" s="861">
        <v>-15.948444</v>
      </c>
      <c r="BY1389" s="861">
        <v>-16.181093000000001</v>
      </c>
      <c r="BZ1389" s="861">
        <v>-11.201366</v>
      </c>
      <c r="CA1389" s="861">
        <v>-11.452970000000001</v>
      </c>
      <c r="CB1389" s="861">
        <v>-12.245119000000001</v>
      </c>
      <c r="CC1389" s="861">
        <v>-9.8375970000000006</v>
      </c>
      <c r="CD1389" s="861">
        <v>-12.724486000000001</v>
      </c>
      <c r="CE1389" s="861">
        <v>-9.8103850000000001</v>
      </c>
      <c r="CF1389" s="861">
        <v>-15.3969</v>
      </c>
      <c r="CG1389" s="861">
        <v>-10.597185</v>
      </c>
      <c r="CH1389" s="861">
        <v>-15.143046</v>
      </c>
      <c r="CI1389" s="861">
        <v>-11.439799000000001</v>
      </c>
      <c r="CJ1389" s="861">
        <v>-12.078417</v>
      </c>
      <c r="CK1389" s="861">
        <v>-9.0587630000000008</v>
      </c>
      <c r="CL1389" s="861">
        <v>-12.316917999999999</v>
      </c>
      <c r="CM1389" s="861">
        <v>-8.587987</v>
      </c>
      <c r="CN1389" s="861">
        <v>-14.718515</v>
      </c>
      <c r="CO1389" s="861">
        <v>-11.34076</v>
      </c>
      <c r="CP1389" s="861">
        <v>-15.00634</v>
      </c>
      <c r="CQ1389" s="861">
        <v>-11.833639</v>
      </c>
      <c r="CR1389" s="861">
        <v>-11.849641999999999</v>
      </c>
      <c r="CS1389" s="861">
        <v>-9.3463619999999992</v>
      </c>
      <c r="CT1389" s="861">
        <v>-12.414692000000001</v>
      </c>
      <c r="CU1389" s="861">
        <v>-9.2357150000000008</v>
      </c>
      <c r="CV1389" s="861">
        <v>-15.359780000000001</v>
      </c>
      <c r="CW1389" s="861">
        <v>-9.5475019999999997</v>
      </c>
      <c r="CX1389" s="861">
        <v>-15.153445</v>
      </c>
      <c r="CY1389" s="861">
        <v>-10.093605999999999</v>
      </c>
      <c r="CZ1389" s="861">
        <v>-11.535753</v>
      </c>
      <c r="DA1389" s="861">
        <v>-8.6410809999999998</v>
      </c>
      <c r="DB1389" s="861">
        <v>-12.254925</v>
      </c>
      <c r="DC1389" s="861">
        <v>-8.2005649999999992</v>
      </c>
      <c r="DD1389" s="861">
        <v>-15.060884</v>
      </c>
      <c r="DE1389" s="861">
        <v>-10.692977000000001</v>
      </c>
      <c r="DF1389" s="861">
        <v>-15.318553</v>
      </c>
      <c r="DG1389" s="861">
        <v>-10.838899</v>
      </c>
      <c r="DH1389" s="861">
        <v>-11.478320999999999</v>
      </c>
      <c r="DI1389" s="861">
        <v>-9.1325500000000002</v>
      </c>
      <c r="DJ1389" s="861">
        <v>-12.020455</v>
      </c>
      <c r="DK1389" s="861">
        <v>-9.4269379999999998</v>
      </c>
      <c r="DL1389" s="861">
        <v>-15.209402000000001</v>
      </c>
      <c r="DM1389" s="861">
        <v>-12.389837</v>
      </c>
      <c r="DN1389" s="861">
        <v>-15.242834999999999</v>
      </c>
      <c r="DO1389" s="861">
        <v>-11.947013999999999</v>
      </c>
      <c r="DP1389" s="861">
        <v>-12.066125</v>
      </c>
      <c r="DQ1389" s="861">
        <v>-9.8537619999999997</v>
      </c>
      <c r="DR1389" s="861">
        <v>-12.375541</v>
      </c>
      <c r="DS1389" s="861">
        <v>-10.606329000000001</v>
      </c>
      <c r="DT1389" s="861">
        <v>-14.865963000000001</v>
      </c>
      <c r="DU1389" s="861">
        <v>-13.103453</v>
      </c>
      <c r="DV1389" s="861">
        <v>-15.200317</v>
      </c>
      <c r="DW1389" s="861">
        <v>-10.367338999999999</v>
      </c>
      <c r="DX1389" s="861">
        <v>11.291295</v>
      </c>
      <c r="DY1389" s="861">
        <v>15.129491</v>
      </c>
      <c r="DZ1389" s="861">
        <v>153.25822199999999</v>
      </c>
      <c r="EA1389" s="861">
        <v>15.203260999999999</v>
      </c>
      <c r="EB1389" s="861">
        <v>121.76</v>
      </c>
      <c r="EC1389" s="861">
        <v>3.278</v>
      </c>
      <c r="ED1389" s="861">
        <v>392.1</v>
      </c>
      <c r="EE1389" s="861">
        <v>121.74</v>
      </c>
      <c r="EF1389" s="861">
        <v>5.2569999999999997</v>
      </c>
      <c r="EG1389" s="861">
        <v>630.70000000000005</v>
      </c>
      <c r="EH1389" s="861">
        <v>121.66</v>
      </c>
      <c r="EI1389" s="861">
        <v>0</v>
      </c>
      <c r="EJ1389" s="861">
        <v>1.4</v>
      </c>
      <c r="EK1389" s="861">
        <v>10.579891999999999</v>
      </c>
      <c r="EL1389" s="861">
        <v>13.696205000000001</v>
      </c>
      <c r="EM1389" s="861">
        <v>-19.462392999999999</v>
      </c>
      <c r="EN1389" s="861">
        <v>-12.911286</v>
      </c>
      <c r="EO1389" s="861">
        <v>91.098940999999996</v>
      </c>
      <c r="EP1389" s="861">
        <v>-12.791916000000001</v>
      </c>
      <c r="EQ1389" s="861">
        <v>-11.9368</v>
      </c>
      <c r="ER1389" s="861">
        <v>6369.5810160000001</v>
      </c>
      <c r="ES1389" s="861">
        <v>14844.0175</v>
      </c>
      <c r="ET1389" s="861">
        <v>13617.435469</v>
      </c>
      <c r="EU1389" s="861"/>
      <c r="EV1389" s="861"/>
      <c r="EW1389" s="861"/>
      <c r="EX1389" s="861"/>
      <c r="EY1389" s="861"/>
      <c r="EZ1389" s="861"/>
      <c r="FA1389" s="861"/>
      <c r="FB1389" s="861"/>
      <c r="FC1389" s="861"/>
      <c r="FD1389" s="861"/>
    </row>
    <row r="1390" spans="1:160" x14ac:dyDescent="0.25">
      <c r="A1390" s="837">
        <v>46142</v>
      </c>
      <c r="B1390" s="836">
        <v>0.33534722222222224</v>
      </c>
      <c r="C1390" s="861">
        <v>78840</v>
      </c>
      <c r="D1390" s="861">
        <v>0</v>
      </c>
      <c r="E1390" s="861">
        <v>0</v>
      </c>
      <c r="F1390" s="861">
        <v>73.545126999999994</v>
      </c>
      <c r="G1390" s="861">
        <v>71.773768000000004</v>
      </c>
      <c r="H1390" s="861">
        <v>63.949359999999999</v>
      </c>
      <c r="I1390" s="861">
        <v>74.133756000000005</v>
      </c>
      <c r="J1390" s="861">
        <v>71.509410000000003</v>
      </c>
      <c r="K1390" s="861">
        <v>71.128867999999997</v>
      </c>
      <c r="L1390" s="861">
        <v>73.847975000000005</v>
      </c>
      <c r="M1390" s="861">
        <v>74.441624000000004</v>
      </c>
      <c r="N1390" s="861">
        <v>-10.762422000000001</v>
      </c>
      <c r="O1390" s="861">
        <v>-11.368843999999999</v>
      </c>
      <c r="P1390" s="861">
        <v>-11.518893</v>
      </c>
      <c r="Q1390" s="861">
        <v>-9.4249150000000004</v>
      </c>
      <c r="R1390" s="861">
        <v>-8.4054570000000002</v>
      </c>
      <c r="S1390" s="861">
        <v>-6.2114010000000004</v>
      </c>
      <c r="T1390" s="861">
        <v>75.023690999999999</v>
      </c>
      <c r="U1390" s="861">
        <v>72.551648999999998</v>
      </c>
      <c r="V1390" s="861">
        <v>89.959134000000006</v>
      </c>
      <c r="W1390" s="861">
        <v>88.980503999999996</v>
      </c>
      <c r="X1390" s="861">
        <v>-9.0061400000000003</v>
      </c>
      <c r="Y1390" s="861">
        <v>-9.0124370000000003</v>
      </c>
      <c r="Z1390" s="861">
        <v>-13.090878999999999</v>
      </c>
      <c r="AA1390" s="861">
        <v>-12.455479</v>
      </c>
      <c r="AB1390" s="861">
        <v>-12.390421999999999</v>
      </c>
      <c r="AC1390" s="861">
        <v>-12.764570000000001</v>
      </c>
      <c r="AD1390" s="861">
        <v>-15.649953999999999</v>
      </c>
      <c r="AE1390" s="861">
        <v>99.633146999999994</v>
      </c>
      <c r="AF1390" s="861">
        <v>93.559016999999997</v>
      </c>
      <c r="AG1390" s="861">
        <v>85.166922</v>
      </c>
      <c r="AH1390" s="861">
        <v>105.696089</v>
      </c>
      <c r="AI1390" s="861">
        <v>86.516014999999996</v>
      </c>
      <c r="AJ1390" s="861">
        <v>67.336457999999993</v>
      </c>
      <c r="AK1390" s="861">
        <v>-9.932912</v>
      </c>
      <c r="AL1390" s="861">
        <v>-12.564472</v>
      </c>
      <c r="AM1390" s="861">
        <v>-8.7357220000000009</v>
      </c>
      <c r="AN1390" s="861">
        <v>89.228272000000004</v>
      </c>
      <c r="AO1390" s="861">
        <v>88.277412999999996</v>
      </c>
      <c r="AP1390" s="861">
        <v>86.621208999999993</v>
      </c>
      <c r="AQ1390" s="861">
        <v>85.485275000000001</v>
      </c>
      <c r="AR1390" s="861">
        <v>72.865388999999993</v>
      </c>
      <c r="AS1390" s="861">
        <v>63.435282000000001</v>
      </c>
      <c r="AT1390" s="861">
        <v>75.169790000000006</v>
      </c>
      <c r="AU1390" s="861">
        <v>71.596656999999993</v>
      </c>
      <c r="AV1390" s="861">
        <v>74.375461000000001</v>
      </c>
      <c r="AW1390" s="861">
        <v>76.511537000000004</v>
      </c>
      <c r="AX1390" s="861">
        <v>79.767257000000001</v>
      </c>
      <c r="AY1390" s="861">
        <v>76.215484000000004</v>
      </c>
      <c r="AZ1390" s="861">
        <v>-9.1779329999999995</v>
      </c>
      <c r="BA1390" s="861">
        <v>0.332868</v>
      </c>
      <c r="BB1390" s="861">
        <v>-11.392561000000001</v>
      </c>
      <c r="BC1390" s="861">
        <v>-11.920499</v>
      </c>
      <c r="BD1390" s="861">
        <v>-12.422496000000001</v>
      </c>
      <c r="BE1390" s="861">
        <v>-8.1734910000000003</v>
      </c>
      <c r="BF1390" s="861">
        <v>64.165002999999999</v>
      </c>
      <c r="BG1390" s="861">
        <v>101.768694</v>
      </c>
      <c r="BH1390" s="861">
        <v>115.924317</v>
      </c>
      <c r="BI1390" s="861">
        <v>39.824595000000002</v>
      </c>
      <c r="BJ1390" s="861">
        <v>83.566220999999999</v>
      </c>
      <c r="BK1390" s="861">
        <v>64.398134999999996</v>
      </c>
      <c r="BL1390" s="861">
        <v>8.7039460000000002</v>
      </c>
      <c r="BM1390" s="861">
        <v>-11.453448</v>
      </c>
      <c r="BN1390" s="861">
        <v>-10.072990000000001</v>
      </c>
      <c r="BO1390" s="861">
        <v>2.567231</v>
      </c>
      <c r="BP1390" s="861">
        <v>0.50263500000000005</v>
      </c>
      <c r="BQ1390" s="861">
        <v>61.771504999999998</v>
      </c>
      <c r="BR1390" s="861">
        <v>77.079826999999995</v>
      </c>
      <c r="BS1390" s="861">
        <v>77.841753999999995</v>
      </c>
      <c r="BT1390" s="861">
        <v>57.528700999999998</v>
      </c>
      <c r="BU1390" s="861">
        <v>63.586078000000001</v>
      </c>
      <c r="BV1390" s="861">
        <v>61.100346999999999</v>
      </c>
      <c r="BW1390" s="861">
        <v>63.697392000000001</v>
      </c>
      <c r="BX1390" s="861">
        <v>-15.798017</v>
      </c>
      <c r="BY1390" s="861">
        <v>-16.083679</v>
      </c>
      <c r="BZ1390" s="861">
        <v>-10.807539999999999</v>
      </c>
      <c r="CA1390" s="861">
        <v>-11.095185000000001</v>
      </c>
      <c r="CB1390" s="861">
        <v>-12.264032</v>
      </c>
      <c r="CC1390" s="861">
        <v>-9.8618930000000002</v>
      </c>
      <c r="CD1390" s="861">
        <v>-12.741822000000001</v>
      </c>
      <c r="CE1390" s="861">
        <v>-9.8435939999999995</v>
      </c>
      <c r="CF1390" s="861">
        <v>-15.41422</v>
      </c>
      <c r="CG1390" s="861">
        <v>-10.627527000000001</v>
      </c>
      <c r="CH1390" s="861">
        <v>-15.146433</v>
      </c>
      <c r="CI1390" s="861">
        <v>-11.431407999999999</v>
      </c>
      <c r="CJ1390" s="861">
        <v>-12.088379</v>
      </c>
      <c r="CK1390" s="861">
        <v>-9.0956810000000008</v>
      </c>
      <c r="CL1390" s="861">
        <v>-12.331887999999999</v>
      </c>
      <c r="CM1390" s="861">
        <v>-8.5944400000000005</v>
      </c>
      <c r="CN1390" s="861">
        <v>-14.723995</v>
      </c>
      <c r="CO1390" s="861">
        <v>-11.390891999999999</v>
      </c>
      <c r="CP1390" s="861">
        <v>-15.000313</v>
      </c>
      <c r="CQ1390" s="861">
        <v>-11.854941</v>
      </c>
      <c r="CR1390" s="861">
        <v>-11.828113</v>
      </c>
      <c r="CS1390" s="861">
        <v>-9.3755500000000005</v>
      </c>
      <c r="CT1390" s="861">
        <v>-12.419271999999999</v>
      </c>
      <c r="CU1390" s="861">
        <v>-9.2519910000000003</v>
      </c>
      <c r="CV1390" s="861">
        <v>-15.370061</v>
      </c>
      <c r="CW1390" s="861">
        <v>-9.5651930000000007</v>
      </c>
      <c r="CX1390" s="861">
        <v>-15.167406</v>
      </c>
      <c r="CY1390" s="861">
        <v>-10.095252</v>
      </c>
      <c r="CZ1390" s="861">
        <v>-11.543989</v>
      </c>
      <c r="DA1390" s="861">
        <v>-8.6314639999999994</v>
      </c>
      <c r="DB1390" s="861">
        <v>-12.284345</v>
      </c>
      <c r="DC1390" s="861">
        <v>-8.2424320000000009</v>
      </c>
      <c r="DD1390" s="861">
        <v>-15.096318</v>
      </c>
      <c r="DE1390" s="861">
        <v>-10.696688999999999</v>
      </c>
      <c r="DF1390" s="861">
        <v>-15.345454</v>
      </c>
      <c r="DG1390" s="861">
        <v>-10.858561</v>
      </c>
      <c r="DH1390" s="861">
        <v>-11.496121</v>
      </c>
      <c r="DI1390" s="861">
        <v>-9.1194459999999999</v>
      </c>
      <c r="DJ1390" s="861">
        <v>-12.024240000000001</v>
      </c>
      <c r="DK1390" s="861">
        <v>-9.44665</v>
      </c>
      <c r="DL1390" s="861">
        <v>-15.208076999999999</v>
      </c>
      <c r="DM1390" s="861">
        <v>-12.396055</v>
      </c>
      <c r="DN1390" s="861">
        <v>-15.256482</v>
      </c>
      <c r="DO1390" s="861">
        <v>-11.938465000000001</v>
      </c>
      <c r="DP1390" s="861">
        <v>-12.070287</v>
      </c>
      <c r="DQ1390" s="861">
        <v>-9.8795870000000008</v>
      </c>
      <c r="DR1390" s="861">
        <v>-12.381212</v>
      </c>
      <c r="DS1390" s="861">
        <v>-10.615743</v>
      </c>
      <c r="DT1390" s="861">
        <v>-14.853761</v>
      </c>
      <c r="DU1390" s="861">
        <v>-13.105434000000001</v>
      </c>
      <c r="DV1390" s="861">
        <v>-15.194056</v>
      </c>
      <c r="DW1390" s="861">
        <v>-10.384604</v>
      </c>
      <c r="DX1390" s="861">
        <v>11.366144</v>
      </c>
      <c r="DY1390" s="861">
        <v>15.310878000000001</v>
      </c>
      <c r="DZ1390" s="861">
        <v>152.41825499999999</v>
      </c>
      <c r="EA1390" s="861">
        <v>15.390091999999999</v>
      </c>
      <c r="EB1390" s="861">
        <v>121.64</v>
      </c>
      <c r="EC1390" s="861">
        <v>3.2759999999999998</v>
      </c>
      <c r="ED1390" s="861">
        <v>392.6</v>
      </c>
      <c r="EE1390" s="861">
        <v>121.64</v>
      </c>
      <c r="EF1390" s="861">
        <v>5.2949999999999999</v>
      </c>
      <c r="EG1390" s="861">
        <v>629.70000000000005</v>
      </c>
      <c r="EH1390" s="861">
        <v>121.66</v>
      </c>
      <c r="EI1390" s="861">
        <v>0</v>
      </c>
      <c r="EJ1390" s="861">
        <v>1.5</v>
      </c>
      <c r="EK1390" s="861">
        <v>10.59198</v>
      </c>
      <c r="EL1390" s="861">
        <v>15.185413</v>
      </c>
      <c r="EM1390" s="861">
        <v>-19.327701999999999</v>
      </c>
      <c r="EN1390" s="861">
        <v>-12.618181999999999</v>
      </c>
      <c r="EO1390" s="861">
        <v>90.725099999999998</v>
      </c>
      <c r="EP1390" s="861">
        <v>-12.490608</v>
      </c>
      <c r="EQ1390" s="861">
        <v>-11.949037000000001</v>
      </c>
      <c r="ER1390" s="861">
        <v>6376.1267829999997</v>
      </c>
      <c r="ES1390" s="861">
        <v>14854.547105</v>
      </c>
      <c r="ET1390" s="861">
        <v>13617.461496</v>
      </c>
      <c r="EU1390" s="861"/>
      <c r="EV1390" s="861"/>
      <c r="EW1390" s="861"/>
      <c r="EX1390" s="861"/>
      <c r="EY1390" s="861"/>
      <c r="EZ1390" s="861"/>
      <c r="FA1390" s="861"/>
      <c r="FB1390" s="861"/>
      <c r="FC1390" s="861"/>
      <c r="FD1390" s="861"/>
    </row>
    <row r="1391" spans="1:160" x14ac:dyDescent="0.25">
      <c r="A1391" s="837">
        <v>46142</v>
      </c>
      <c r="B1391" s="836">
        <v>0.33604166666666663</v>
      </c>
      <c r="C1391" s="861">
        <v>78900</v>
      </c>
      <c r="D1391" s="861">
        <v>0</v>
      </c>
      <c r="E1391" s="861">
        <v>0</v>
      </c>
      <c r="F1391" s="861">
        <v>73.389664999999994</v>
      </c>
      <c r="G1391" s="861">
        <v>71.709579000000005</v>
      </c>
      <c r="H1391" s="861">
        <v>63.944916999999997</v>
      </c>
      <c r="I1391" s="861">
        <v>74.106688000000005</v>
      </c>
      <c r="J1391" s="861">
        <v>71.410996999999995</v>
      </c>
      <c r="K1391" s="861">
        <v>71.118253999999993</v>
      </c>
      <c r="L1391" s="861">
        <v>73.842264999999998</v>
      </c>
      <c r="M1391" s="861">
        <v>74.370400000000004</v>
      </c>
      <c r="N1391" s="861">
        <v>-10.641715</v>
      </c>
      <c r="O1391" s="861">
        <v>-11.187834000000001</v>
      </c>
      <c r="P1391" s="861">
        <v>-11.277175</v>
      </c>
      <c r="Q1391" s="861">
        <v>-9.3223749999999992</v>
      </c>
      <c r="R1391" s="861">
        <v>-8.0981089999999991</v>
      </c>
      <c r="S1391" s="861">
        <v>-6.0492100000000004</v>
      </c>
      <c r="T1391" s="861">
        <v>74.86327</v>
      </c>
      <c r="U1391" s="861">
        <v>72.517438999999996</v>
      </c>
      <c r="V1391" s="861">
        <v>89.829566</v>
      </c>
      <c r="W1391" s="861">
        <v>88.853701000000001</v>
      </c>
      <c r="X1391" s="861">
        <v>-8.905443</v>
      </c>
      <c r="Y1391" s="861">
        <v>-8.7062000000000008</v>
      </c>
      <c r="Z1391" s="861">
        <v>-12.948608</v>
      </c>
      <c r="AA1391" s="861">
        <v>-12.340671</v>
      </c>
      <c r="AB1391" s="861">
        <v>-12.231102</v>
      </c>
      <c r="AC1391" s="861">
        <v>-12.759741</v>
      </c>
      <c r="AD1391" s="861">
        <v>-15.578612</v>
      </c>
      <c r="AE1391" s="861">
        <v>99.601393000000002</v>
      </c>
      <c r="AF1391" s="861">
        <v>93.451378000000005</v>
      </c>
      <c r="AG1391" s="861">
        <v>85.288667000000004</v>
      </c>
      <c r="AH1391" s="861">
        <v>105.63481899999999</v>
      </c>
      <c r="AI1391" s="861">
        <v>86.420057</v>
      </c>
      <c r="AJ1391" s="861">
        <v>67.147090000000006</v>
      </c>
      <c r="AK1391" s="861">
        <v>-9.7978830000000006</v>
      </c>
      <c r="AL1391" s="861">
        <v>-12.610893000000001</v>
      </c>
      <c r="AM1391" s="861">
        <v>-8.5800129999999992</v>
      </c>
      <c r="AN1391" s="861">
        <v>89.031925000000001</v>
      </c>
      <c r="AO1391" s="861">
        <v>88.201813000000001</v>
      </c>
      <c r="AP1391" s="861">
        <v>86.460440000000006</v>
      </c>
      <c r="AQ1391" s="861">
        <v>85.179458999999994</v>
      </c>
      <c r="AR1391" s="861">
        <v>72.682140000000004</v>
      </c>
      <c r="AS1391" s="861">
        <v>63.263674999999999</v>
      </c>
      <c r="AT1391" s="861">
        <v>74.988423999999995</v>
      </c>
      <c r="AU1391" s="861">
        <v>71.007631000000003</v>
      </c>
      <c r="AV1391" s="861">
        <v>74.158409000000006</v>
      </c>
      <c r="AW1391" s="861">
        <v>75.975544999999997</v>
      </c>
      <c r="AX1391" s="861">
        <v>79.380818000000005</v>
      </c>
      <c r="AY1391" s="861">
        <v>75.684792999999999</v>
      </c>
      <c r="AZ1391" s="861">
        <v>-8.8801649999999999</v>
      </c>
      <c r="BA1391" s="861">
        <v>0.44898300000000002</v>
      </c>
      <c r="BB1391" s="861">
        <v>-11.072533</v>
      </c>
      <c r="BC1391" s="861">
        <v>-11.735720000000001</v>
      </c>
      <c r="BD1391" s="861">
        <v>-12.057217</v>
      </c>
      <c r="BE1391" s="861">
        <v>-7.5882399999999999</v>
      </c>
      <c r="BF1391" s="861">
        <v>67.949961000000002</v>
      </c>
      <c r="BG1391" s="861">
        <v>100.871224</v>
      </c>
      <c r="BH1391" s="861">
        <v>115.766395</v>
      </c>
      <c r="BI1391" s="861">
        <v>39.019581000000002</v>
      </c>
      <c r="BJ1391" s="861">
        <v>80.723573999999999</v>
      </c>
      <c r="BK1391" s="861">
        <v>64.756917999999999</v>
      </c>
      <c r="BL1391" s="861">
        <v>5.430599</v>
      </c>
      <c r="BM1391" s="861">
        <v>-11.136036000000001</v>
      </c>
      <c r="BN1391" s="861">
        <v>-9.6679150000000007</v>
      </c>
      <c r="BO1391" s="861">
        <v>3.73441</v>
      </c>
      <c r="BP1391" s="861">
        <v>1.7190920000000001</v>
      </c>
      <c r="BQ1391" s="861">
        <v>61.952269000000001</v>
      </c>
      <c r="BR1391" s="861">
        <v>75.099224000000007</v>
      </c>
      <c r="BS1391" s="861">
        <v>76.637736000000004</v>
      </c>
      <c r="BT1391" s="861">
        <v>57.916386000000003</v>
      </c>
      <c r="BU1391" s="861">
        <v>63.429420999999998</v>
      </c>
      <c r="BV1391" s="861">
        <v>61.42586</v>
      </c>
      <c r="BW1391" s="861">
        <v>63.608832999999997</v>
      </c>
      <c r="BX1391" s="861">
        <v>-15.700246</v>
      </c>
      <c r="BY1391" s="861">
        <v>-16.025188</v>
      </c>
      <c r="BZ1391" s="861">
        <v>-10.442897</v>
      </c>
      <c r="CA1391" s="861">
        <v>-10.731787000000001</v>
      </c>
      <c r="CB1391" s="861">
        <v>-12.250742000000001</v>
      </c>
      <c r="CC1391" s="861">
        <v>-9.8517480000000006</v>
      </c>
      <c r="CD1391" s="861">
        <v>-12.740116</v>
      </c>
      <c r="CE1391" s="861">
        <v>-9.8447099999999992</v>
      </c>
      <c r="CF1391" s="861">
        <v>-15.416532</v>
      </c>
      <c r="CG1391" s="861">
        <v>-10.607742999999999</v>
      </c>
      <c r="CH1391" s="861">
        <v>-15.173772</v>
      </c>
      <c r="CI1391" s="861">
        <v>-11.443534</v>
      </c>
      <c r="CJ1391" s="861">
        <v>-12.103343000000001</v>
      </c>
      <c r="CK1391" s="861">
        <v>-9.0888290000000005</v>
      </c>
      <c r="CL1391" s="861">
        <v>-12.333009000000001</v>
      </c>
      <c r="CM1391" s="861">
        <v>-8.6011740000000003</v>
      </c>
      <c r="CN1391" s="861">
        <v>-14.749473999999999</v>
      </c>
      <c r="CO1391" s="861">
        <v>-11.389427</v>
      </c>
      <c r="CP1391" s="861">
        <v>-15.028378999999999</v>
      </c>
      <c r="CQ1391" s="861">
        <v>-11.865451999999999</v>
      </c>
      <c r="CR1391" s="861">
        <v>-11.840977000000001</v>
      </c>
      <c r="CS1391" s="861">
        <v>-9.3677349999999997</v>
      </c>
      <c r="CT1391" s="861">
        <v>-12.412635</v>
      </c>
      <c r="CU1391" s="861">
        <v>-9.2336679999999998</v>
      </c>
      <c r="CV1391" s="861">
        <v>-15.384219</v>
      </c>
      <c r="CW1391" s="861">
        <v>-9.5881319999999999</v>
      </c>
      <c r="CX1391" s="861">
        <v>-15.159903999999999</v>
      </c>
      <c r="CY1391" s="861">
        <v>-10.121136999999999</v>
      </c>
      <c r="CZ1391" s="861">
        <v>-11.54688</v>
      </c>
      <c r="DA1391" s="861">
        <v>-8.6476649999999999</v>
      </c>
      <c r="DB1391" s="861">
        <v>-12.280386</v>
      </c>
      <c r="DC1391" s="861">
        <v>-8.250667</v>
      </c>
      <c r="DD1391" s="861">
        <v>-15.079518999999999</v>
      </c>
      <c r="DE1391" s="861">
        <v>-10.722289</v>
      </c>
      <c r="DF1391" s="861">
        <v>-15.332347</v>
      </c>
      <c r="DG1391" s="861">
        <v>-10.857765000000001</v>
      </c>
      <c r="DH1391" s="861">
        <v>-11.494853000000001</v>
      </c>
      <c r="DI1391" s="861">
        <v>-9.1424240000000001</v>
      </c>
      <c r="DJ1391" s="861">
        <v>-12.028961000000001</v>
      </c>
      <c r="DK1391" s="861">
        <v>-9.4321280000000005</v>
      </c>
      <c r="DL1391" s="861">
        <v>-15.220245</v>
      </c>
      <c r="DM1391" s="861">
        <v>-12.432665999999999</v>
      </c>
      <c r="DN1391" s="861">
        <v>-15.245742999999999</v>
      </c>
      <c r="DO1391" s="861">
        <v>-11.964499999999999</v>
      </c>
      <c r="DP1391" s="861">
        <v>-12.069489000000001</v>
      </c>
      <c r="DQ1391" s="861">
        <v>-9.8847609999999992</v>
      </c>
      <c r="DR1391" s="861">
        <v>-12.386879</v>
      </c>
      <c r="DS1391" s="861">
        <v>-10.646761</v>
      </c>
      <c r="DT1391" s="861">
        <v>-14.863557999999999</v>
      </c>
      <c r="DU1391" s="861">
        <v>-13.135954999999999</v>
      </c>
      <c r="DV1391" s="861">
        <v>-15.199508</v>
      </c>
      <c r="DW1391" s="861">
        <v>-10.377806</v>
      </c>
      <c r="DX1391" s="861">
        <v>11.398173</v>
      </c>
      <c r="DY1391" s="861">
        <v>15.494453</v>
      </c>
      <c r="DZ1391" s="861">
        <v>152.11642699999999</v>
      </c>
      <c r="EA1391" s="861">
        <v>15.561757999999999</v>
      </c>
      <c r="EB1391" s="861">
        <v>122.39</v>
      </c>
      <c r="EC1391" s="861">
        <v>1.2410000000000001</v>
      </c>
      <c r="ED1391" s="861">
        <v>133.9</v>
      </c>
      <c r="EE1391" s="861">
        <v>122.24</v>
      </c>
      <c r="EF1391" s="861">
        <v>5.258</v>
      </c>
      <c r="EG1391" s="861">
        <v>634.29999999999995</v>
      </c>
      <c r="EH1391" s="861">
        <v>122.25</v>
      </c>
      <c r="EI1391" s="861">
        <v>0</v>
      </c>
      <c r="EJ1391" s="861">
        <v>1.5</v>
      </c>
      <c r="EK1391" s="861">
        <v>10.690144</v>
      </c>
      <c r="EL1391" s="861">
        <v>16.057338999999999</v>
      </c>
      <c r="EM1391" s="861">
        <v>-19.270157000000001</v>
      </c>
      <c r="EN1391" s="861">
        <v>-12.322929</v>
      </c>
      <c r="EO1391" s="861">
        <v>90.590429999999998</v>
      </c>
      <c r="EP1391" s="861">
        <v>-12.215025000000001</v>
      </c>
      <c r="EQ1391" s="861">
        <v>-11.955003</v>
      </c>
      <c r="ER1391" s="861">
        <v>6379.2915560000001</v>
      </c>
      <c r="ES1391" s="861">
        <v>14865.079049</v>
      </c>
      <c r="ET1391" s="861">
        <v>13617.486718</v>
      </c>
      <c r="EU1391" s="861"/>
      <c r="EV1391" s="861"/>
      <c r="EW1391" s="861"/>
      <c r="EX1391" s="861"/>
      <c r="EY1391" s="861"/>
      <c r="EZ1391" s="861"/>
      <c r="FA1391" s="861"/>
      <c r="FB1391" s="861"/>
      <c r="FC1391" s="861"/>
      <c r="FD1391" s="861"/>
    </row>
    <row r="1392" spans="1:160" x14ac:dyDescent="0.25">
      <c r="A1392" s="837">
        <v>46142</v>
      </c>
      <c r="B1392" s="836">
        <v>0.33673611111111112</v>
      </c>
      <c r="C1392" s="861">
        <v>78960</v>
      </c>
      <c r="D1392" s="861">
        <v>0</v>
      </c>
      <c r="E1392" s="861">
        <v>0</v>
      </c>
      <c r="F1392" s="861">
        <v>73.058481</v>
      </c>
      <c r="G1392" s="861">
        <v>71.641979000000006</v>
      </c>
      <c r="H1392" s="861">
        <v>63.696050999999997</v>
      </c>
      <c r="I1392" s="861">
        <v>74.077997999999994</v>
      </c>
      <c r="J1392" s="861">
        <v>71.303734000000006</v>
      </c>
      <c r="K1392" s="861">
        <v>71.093705999999997</v>
      </c>
      <c r="L1392" s="861">
        <v>73.811260000000004</v>
      </c>
      <c r="M1392" s="861">
        <v>74.340682999999999</v>
      </c>
      <c r="N1392" s="861">
        <v>-10.571005</v>
      </c>
      <c r="O1392" s="861">
        <v>-10.972279</v>
      </c>
      <c r="P1392" s="861">
        <v>-10.98732</v>
      </c>
      <c r="Q1392" s="861">
        <v>-9.3074560000000002</v>
      </c>
      <c r="R1392" s="861">
        <v>-7.8614790000000001</v>
      </c>
      <c r="S1392" s="861">
        <v>-5.7583289999999998</v>
      </c>
      <c r="T1392" s="861">
        <v>74.466418000000004</v>
      </c>
      <c r="U1392" s="861">
        <v>72.531783000000004</v>
      </c>
      <c r="V1392" s="861">
        <v>89.718502000000001</v>
      </c>
      <c r="W1392" s="861">
        <v>88.808194</v>
      </c>
      <c r="X1392" s="861">
        <v>-8.7463979999999992</v>
      </c>
      <c r="Y1392" s="861">
        <v>-8.4777699999999996</v>
      </c>
      <c r="Z1392" s="861">
        <v>-12.892115</v>
      </c>
      <c r="AA1392" s="861">
        <v>-12.26445</v>
      </c>
      <c r="AB1392" s="861">
        <v>-12.193492000000001</v>
      </c>
      <c r="AC1392" s="861">
        <v>-12.785261</v>
      </c>
      <c r="AD1392" s="861">
        <v>-15.595647</v>
      </c>
      <c r="AE1392" s="861">
        <v>99.687631999999994</v>
      </c>
      <c r="AF1392" s="861">
        <v>93.364134000000007</v>
      </c>
      <c r="AG1392" s="861">
        <v>85.164287999999999</v>
      </c>
      <c r="AH1392" s="861">
        <v>105.655869</v>
      </c>
      <c r="AI1392" s="861">
        <v>86.405304000000001</v>
      </c>
      <c r="AJ1392" s="861">
        <v>67.166107999999994</v>
      </c>
      <c r="AK1392" s="861">
        <v>-9.7037750000000003</v>
      </c>
      <c r="AL1392" s="861">
        <v>-12.717743</v>
      </c>
      <c r="AM1392" s="861">
        <v>-8.4525310000000005</v>
      </c>
      <c r="AN1392" s="861">
        <v>88.919409000000002</v>
      </c>
      <c r="AO1392" s="861">
        <v>88.183897999999999</v>
      </c>
      <c r="AP1392" s="861">
        <v>86.285748999999996</v>
      </c>
      <c r="AQ1392" s="861">
        <v>84.992402999999996</v>
      </c>
      <c r="AR1392" s="861">
        <v>72.571026000000003</v>
      </c>
      <c r="AS1392" s="861">
        <v>63.239552000000003</v>
      </c>
      <c r="AT1392" s="861">
        <v>74.770274000000001</v>
      </c>
      <c r="AU1392" s="861">
        <v>70.487003000000001</v>
      </c>
      <c r="AV1392" s="861">
        <v>73.842343999999997</v>
      </c>
      <c r="AW1392" s="861">
        <v>75.285954000000004</v>
      </c>
      <c r="AX1392" s="861">
        <v>78.880264999999994</v>
      </c>
      <c r="AY1392" s="861">
        <v>75.259350999999995</v>
      </c>
      <c r="AZ1392" s="861">
        <v>-8.5742519999999995</v>
      </c>
      <c r="BA1392" s="861">
        <v>-1.9292E-2</v>
      </c>
      <c r="BB1392" s="861">
        <v>-10.815619</v>
      </c>
      <c r="BC1392" s="861">
        <v>-11.513818000000001</v>
      </c>
      <c r="BD1392" s="861">
        <v>-11.761782</v>
      </c>
      <c r="BE1392" s="861">
        <v>-7.0109959999999996</v>
      </c>
      <c r="BF1392" s="861">
        <v>74.971733</v>
      </c>
      <c r="BG1392" s="861">
        <v>100.41605</v>
      </c>
      <c r="BH1392" s="861">
        <v>115.805583</v>
      </c>
      <c r="BI1392" s="861">
        <v>38.459136999999998</v>
      </c>
      <c r="BJ1392" s="861">
        <v>78.882161999999994</v>
      </c>
      <c r="BK1392" s="861">
        <v>65.139100999999997</v>
      </c>
      <c r="BL1392" s="861">
        <v>3.5073089999999998</v>
      </c>
      <c r="BM1392" s="861">
        <v>-10.759995</v>
      </c>
      <c r="BN1392" s="861">
        <v>-9.3557649999999999</v>
      </c>
      <c r="BO1392" s="861">
        <v>4.5978620000000001</v>
      </c>
      <c r="BP1392" s="861">
        <v>2.4664169999999999</v>
      </c>
      <c r="BQ1392" s="861">
        <v>61.966275000000003</v>
      </c>
      <c r="BR1392" s="861">
        <v>73.401069000000007</v>
      </c>
      <c r="BS1392" s="861">
        <v>75.551576999999995</v>
      </c>
      <c r="BT1392" s="861">
        <v>58.327244999999998</v>
      </c>
      <c r="BU1392" s="861">
        <v>63.241830999999998</v>
      </c>
      <c r="BV1392" s="861">
        <v>61.774352999999998</v>
      </c>
      <c r="BW1392" s="861">
        <v>63.483376999999997</v>
      </c>
      <c r="BX1392" s="861">
        <v>-15.785396</v>
      </c>
      <c r="BY1392" s="861">
        <v>-16.053993999999999</v>
      </c>
      <c r="BZ1392" s="861">
        <v>-10.092093999999999</v>
      </c>
      <c r="CA1392" s="861">
        <v>-10.249352999999999</v>
      </c>
      <c r="CB1392" s="861">
        <v>-12.262902</v>
      </c>
      <c r="CC1392" s="861">
        <v>-9.869434</v>
      </c>
      <c r="CD1392" s="861">
        <v>-12.768724000000001</v>
      </c>
      <c r="CE1392" s="861">
        <v>-9.8426899999999993</v>
      </c>
      <c r="CF1392" s="861">
        <v>-15.417384</v>
      </c>
      <c r="CG1392" s="861">
        <v>-10.618923000000001</v>
      </c>
      <c r="CH1392" s="861">
        <v>-15.174159</v>
      </c>
      <c r="CI1392" s="861">
        <v>-11.43263</v>
      </c>
      <c r="CJ1392" s="861">
        <v>-12.100904</v>
      </c>
      <c r="CK1392" s="861">
        <v>-9.0886859999999992</v>
      </c>
      <c r="CL1392" s="861">
        <v>-12.358772</v>
      </c>
      <c r="CM1392" s="861">
        <v>-8.6235079999999993</v>
      </c>
      <c r="CN1392" s="861">
        <v>-14.731883</v>
      </c>
      <c r="CO1392" s="861">
        <v>-11.370519</v>
      </c>
      <c r="CP1392" s="861">
        <v>-15.058586</v>
      </c>
      <c r="CQ1392" s="861">
        <v>-11.859265000000001</v>
      </c>
      <c r="CR1392" s="861">
        <v>-11.874798</v>
      </c>
      <c r="CS1392" s="861">
        <v>-9.3601659999999995</v>
      </c>
      <c r="CT1392" s="861">
        <v>-12.430763000000001</v>
      </c>
      <c r="CU1392" s="861">
        <v>-9.2554560000000006</v>
      </c>
      <c r="CV1392" s="861">
        <v>-15.401013000000001</v>
      </c>
      <c r="CW1392" s="861">
        <v>-9.5827299999999997</v>
      </c>
      <c r="CX1392" s="861">
        <v>-15.178998</v>
      </c>
      <c r="CY1392" s="861">
        <v>-10.121302</v>
      </c>
      <c r="CZ1392" s="861">
        <v>-11.580449</v>
      </c>
      <c r="DA1392" s="861">
        <v>-8.6463470000000004</v>
      </c>
      <c r="DB1392" s="861">
        <v>-12.290836000000001</v>
      </c>
      <c r="DC1392" s="861">
        <v>-8.2418630000000004</v>
      </c>
      <c r="DD1392" s="861">
        <v>-15.097073</v>
      </c>
      <c r="DE1392" s="861">
        <v>-10.712472999999999</v>
      </c>
      <c r="DF1392" s="861">
        <v>-15.378598999999999</v>
      </c>
      <c r="DG1392" s="861">
        <v>-10.866094</v>
      </c>
      <c r="DH1392" s="861">
        <v>-11.507425</v>
      </c>
      <c r="DI1392" s="861">
        <v>-9.143262</v>
      </c>
      <c r="DJ1392" s="861">
        <v>-12.03969</v>
      </c>
      <c r="DK1392" s="861">
        <v>-9.4554729999999996</v>
      </c>
      <c r="DL1392" s="861">
        <v>-15.237434</v>
      </c>
      <c r="DM1392" s="861">
        <v>-12.423397</v>
      </c>
      <c r="DN1392" s="861">
        <v>-15.258863</v>
      </c>
      <c r="DO1392" s="861">
        <v>-11.959663000000001</v>
      </c>
      <c r="DP1392" s="861">
        <v>-12.084897</v>
      </c>
      <c r="DQ1392" s="861">
        <v>-9.8841929999999998</v>
      </c>
      <c r="DR1392" s="861">
        <v>-12.411746000000001</v>
      </c>
      <c r="DS1392" s="861">
        <v>-10.633038000000001</v>
      </c>
      <c r="DT1392" s="861">
        <v>-14.876007</v>
      </c>
      <c r="DU1392" s="861">
        <v>-13.11913</v>
      </c>
      <c r="DV1392" s="861">
        <v>-15.225104999999999</v>
      </c>
      <c r="DW1392" s="861">
        <v>-10.400391000000001</v>
      </c>
      <c r="DX1392" s="861">
        <v>11.40386</v>
      </c>
      <c r="DY1392" s="861">
        <v>15.661891000000001</v>
      </c>
      <c r="DZ1392" s="861">
        <v>152.14043799999999</v>
      </c>
      <c r="EA1392" s="861">
        <v>15.735466000000001</v>
      </c>
      <c r="EB1392" s="861">
        <v>121.68</v>
      </c>
      <c r="EC1392" s="861">
        <v>3.28</v>
      </c>
      <c r="ED1392" s="861">
        <v>393.1</v>
      </c>
      <c r="EE1392" s="861">
        <v>121.81</v>
      </c>
      <c r="EF1392" s="861">
        <v>5.2709999999999999</v>
      </c>
      <c r="EG1392" s="861">
        <v>631.70000000000005</v>
      </c>
      <c r="EH1392" s="861">
        <v>121.8</v>
      </c>
      <c r="EI1392" s="861">
        <v>0</v>
      </c>
      <c r="EJ1392" s="861">
        <v>1.6</v>
      </c>
      <c r="EK1392" s="861">
        <v>10.807414</v>
      </c>
      <c r="EL1392" s="861">
        <v>16.652694</v>
      </c>
      <c r="EM1392" s="861">
        <v>-19.259944999999998</v>
      </c>
      <c r="EN1392" s="861">
        <v>-12.054831999999999</v>
      </c>
      <c r="EO1392" s="861">
        <v>90.601150000000004</v>
      </c>
      <c r="EP1392" s="861">
        <v>-11.937386</v>
      </c>
      <c r="EQ1392" s="861">
        <v>-11.963701</v>
      </c>
      <c r="ER1392" s="861">
        <v>6383.4659979999997</v>
      </c>
      <c r="ES1392" s="861">
        <v>14875.617892</v>
      </c>
      <c r="ET1392" s="861">
        <v>13617.512468000001</v>
      </c>
      <c r="EU1392" s="861"/>
      <c r="EV1392" s="861"/>
      <c r="EW1392" s="861"/>
      <c r="EX1392" s="861"/>
      <c r="EY1392" s="861"/>
      <c r="EZ1392" s="861"/>
      <c r="FA1392" s="861"/>
      <c r="FB1392" s="861"/>
      <c r="FC1392" s="861"/>
      <c r="FD1392" s="861"/>
    </row>
    <row r="1393" spans="1:160" x14ac:dyDescent="0.25">
      <c r="A1393" s="837">
        <v>46142</v>
      </c>
      <c r="B1393" s="836">
        <v>0.33743055555555551</v>
      </c>
      <c r="C1393" s="861">
        <v>79020</v>
      </c>
      <c r="D1393" s="861">
        <v>0</v>
      </c>
      <c r="E1393" s="861">
        <v>0</v>
      </c>
      <c r="F1393" s="861">
        <v>72.885497000000001</v>
      </c>
      <c r="G1393" s="861">
        <v>71.610787999999999</v>
      </c>
      <c r="H1393" s="861">
        <v>63.609763000000001</v>
      </c>
      <c r="I1393" s="861">
        <v>74.075509999999994</v>
      </c>
      <c r="J1393" s="861">
        <v>71.235477000000003</v>
      </c>
      <c r="K1393" s="861">
        <v>71.071264999999997</v>
      </c>
      <c r="L1393" s="861">
        <v>73.806565000000006</v>
      </c>
      <c r="M1393" s="861">
        <v>74.291601999999997</v>
      </c>
      <c r="N1393" s="861">
        <v>-10.465208000000001</v>
      </c>
      <c r="O1393" s="861">
        <v>-10.835399000000001</v>
      </c>
      <c r="P1393" s="861">
        <v>-10.721218</v>
      </c>
      <c r="Q1393" s="861">
        <v>-9.1419420000000002</v>
      </c>
      <c r="R1393" s="861">
        <v>-7.9114740000000001</v>
      </c>
      <c r="S1393" s="861">
        <v>-5.4189860000000003</v>
      </c>
      <c r="T1393" s="861">
        <v>74.640084000000002</v>
      </c>
      <c r="U1393" s="861">
        <v>72.522852999999998</v>
      </c>
      <c r="V1393" s="861">
        <v>89.748919000000001</v>
      </c>
      <c r="W1393" s="861">
        <v>88.789175999999998</v>
      </c>
      <c r="X1393" s="861">
        <v>-8.6521430000000006</v>
      </c>
      <c r="Y1393" s="861">
        <v>-8.2974940000000004</v>
      </c>
      <c r="Z1393" s="861">
        <v>-12.756297</v>
      </c>
      <c r="AA1393" s="861">
        <v>-12.197049</v>
      </c>
      <c r="AB1393" s="861">
        <v>-12.105</v>
      </c>
      <c r="AC1393" s="861">
        <v>-12.715539</v>
      </c>
      <c r="AD1393" s="861">
        <v>-15.578818</v>
      </c>
      <c r="AE1393" s="861">
        <v>99.604910000000004</v>
      </c>
      <c r="AF1393" s="861">
        <v>93.326312999999999</v>
      </c>
      <c r="AG1393" s="861">
        <v>85.193318000000005</v>
      </c>
      <c r="AH1393" s="861">
        <v>105.91551200000001</v>
      </c>
      <c r="AI1393" s="861">
        <v>86.412253000000007</v>
      </c>
      <c r="AJ1393" s="861">
        <v>67.364188999999996</v>
      </c>
      <c r="AK1393" s="861">
        <v>-9.5252330000000001</v>
      </c>
      <c r="AL1393" s="861">
        <v>-12.69547</v>
      </c>
      <c r="AM1393" s="861">
        <v>-8.3283609999999992</v>
      </c>
      <c r="AN1393" s="861">
        <v>88.887095000000002</v>
      </c>
      <c r="AO1393" s="861">
        <v>88.196124999999995</v>
      </c>
      <c r="AP1393" s="861">
        <v>86.182516000000007</v>
      </c>
      <c r="AQ1393" s="861">
        <v>84.876070999999996</v>
      </c>
      <c r="AR1393" s="861">
        <v>72.512764000000004</v>
      </c>
      <c r="AS1393" s="861">
        <v>63.135660000000001</v>
      </c>
      <c r="AT1393" s="861">
        <v>74.586939999999998</v>
      </c>
      <c r="AU1393" s="861">
        <v>70.055501000000007</v>
      </c>
      <c r="AV1393" s="861">
        <v>73.763301999999996</v>
      </c>
      <c r="AW1393" s="861">
        <v>75.028326000000007</v>
      </c>
      <c r="AX1393" s="861">
        <v>78.514352000000002</v>
      </c>
      <c r="AY1393" s="861">
        <v>74.903711999999999</v>
      </c>
      <c r="AZ1393" s="861">
        <v>-8.2927</v>
      </c>
      <c r="BA1393" s="861">
        <v>-0.14432400000000001</v>
      </c>
      <c r="BB1393" s="861">
        <v>-10.566552</v>
      </c>
      <c r="BC1393" s="861">
        <v>-11.333135</v>
      </c>
      <c r="BD1393" s="861">
        <v>-11.505285000000001</v>
      </c>
      <c r="BE1393" s="861">
        <v>-6.6537759999999997</v>
      </c>
      <c r="BF1393" s="861">
        <v>78.700266999999997</v>
      </c>
      <c r="BG1393" s="861">
        <v>100.22648</v>
      </c>
      <c r="BH1393" s="861">
        <v>115.668199</v>
      </c>
      <c r="BI1393" s="861">
        <v>37.885165000000001</v>
      </c>
      <c r="BJ1393" s="861">
        <v>77.432464999999993</v>
      </c>
      <c r="BK1393" s="861">
        <v>65.434471000000002</v>
      </c>
      <c r="BL1393" s="861">
        <v>2.3132950000000001</v>
      </c>
      <c r="BM1393" s="861">
        <v>-10.46768</v>
      </c>
      <c r="BN1393" s="861">
        <v>-9.0844550000000002</v>
      </c>
      <c r="BO1393" s="861">
        <v>5.1541110000000003</v>
      </c>
      <c r="BP1393" s="861">
        <v>2.8491930000000001</v>
      </c>
      <c r="BQ1393" s="861">
        <v>61.74953</v>
      </c>
      <c r="BR1393" s="861">
        <v>71.919493000000003</v>
      </c>
      <c r="BS1393" s="861">
        <v>74.581877000000006</v>
      </c>
      <c r="BT1393" s="861">
        <v>58.705528000000001</v>
      </c>
      <c r="BU1393" s="861">
        <v>63.113017999999997</v>
      </c>
      <c r="BV1393" s="861">
        <v>62.098806000000003</v>
      </c>
      <c r="BW1393" s="861">
        <v>63.393144999999997</v>
      </c>
      <c r="BX1393" s="861">
        <v>-15.754139</v>
      </c>
      <c r="BY1393" s="861">
        <v>-16.062524</v>
      </c>
      <c r="BZ1393" s="861">
        <v>-9.6751450000000006</v>
      </c>
      <c r="CA1393" s="861">
        <v>-9.8829740000000008</v>
      </c>
      <c r="CB1393" s="861">
        <v>-12.239538</v>
      </c>
      <c r="CC1393" s="861">
        <v>-9.9105209999999992</v>
      </c>
      <c r="CD1393" s="861">
        <v>-12.739293999999999</v>
      </c>
      <c r="CE1393" s="861">
        <v>-9.8335709999999992</v>
      </c>
      <c r="CF1393" s="861">
        <v>-15.430419000000001</v>
      </c>
      <c r="CG1393" s="861">
        <v>-10.648301</v>
      </c>
      <c r="CH1393" s="861">
        <v>-15.142170999999999</v>
      </c>
      <c r="CI1393" s="861">
        <v>-11.450689000000001</v>
      </c>
      <c r="CJ1393" s="861">
        <v>-12.08508</v>
      </c>
      <c r="CK1393" s="861">
        <v>-9.1198800000000002</v>
      </c>
      <c r="CL1393" s="861">
        <v>-12.316172999999999</v>
      </c>
      <c r="CM1393" s="861">
        <v>-8.6167470000000002</v>
      </c>
      <c r="CN1393" s="861">
        <v>-14.702823</v>
      </c>
      <c r="CO1393" s="861">
        <v>-11.423450000000001</v>
      </c>
      <c r="CP1393" s="861">
        <v>-15.040578</v>
      </c>
      <c r="CQ1393" s="861">
        <v>-11.919484000000001</v>
      </c>
      <c r="CR1393" s="861">
        <v>-11.836169999999999</v>
      </c>
      <c r="CS1393" s="861">
        <v>-9.3906089999999995</v>
      </c>
      <c r="CT1393" s="861">
        <v>-12.354644</v>
      </c>
      <c r="CU1393" s="861">
        <v>-9.2697129999999994</v>
      </c>
      <c r="CV1393" s="861">
        <v>-15.378963000000001</v>
      </c>
      <c r="CW1393" s="861">
        <v>-9.6317020000000007</v>
      </c>
      <c r="CX1393" s="861">
        <v>-15.184407999999999</v>
      </c>
      <c r="CY1393" s="861">
        <v>-10.128076999999999</v>
      </c>
      <c r="CZ1393" s="861">
        <v>-11.541605000000001</v>
      </c>
      <c r="DA1393" s="861">
        <v>-8.6212230000000005</v>
      </c>
      <c r="DB1393" s="861">
        <v>-12.299950000000001</v>
      </c>
      <c r="DC1393" s="861">
        <v>-8.2265820000000005</v>
      </c>
      <c r="DD1393" s="861">
        <v>-15.133172999999999</v>
      </c>
      <c r="DE1393" s="861">
        <v>-10.724360000000001</v>
      </c>
      <c r="DF1393" s="861">
        <v>-15.384539</v>
      </c>
      <c r="DG1393" s="861">
        <v>-10.852254</v>
      </c>
      <c r="DH1393" s="861">
        <v>-11.516622</v>
      </c>
      <c r="DI1393" s="861">
        <v>-9.1486560000000008</v>
      </c>
      <c r="DJ1393" s="861">
        <v>-12.057821000000001</v>
      </c>
      <c r="DK1393" s="861">
        <v>-9.4285150000000009</v>
      </c>
      <c r="DL1393" s="861">
        <v>-15.234296000000001</v>
      </c>
      <c r="DM1393" s="861">
        <v>-12.448539999999999</v>
      </c>
      <c r="DN1393" s="861">
        <v>-15.288463</v>
      </c>
      <c r="DO1393" s="861">
        <v>-11.942975000000001</v>
      </c>
      <c r="DP1393" s="861">
        <v>-12.084685</v>
      </c>
      <c r="DQ1393" s="861">
        <v>-9.882085</v>
      </c>
      <c r="DR1393" s="861">
        <v>-12.403506</v>
      </c>
      <c r="DS1393" s="861">
        <v>-10.644551</v>
      </c>
      <c r="DT1393" s="861">
        <v>-14.884221999999999</v>
      </c>
      <c r="DU1393" s="861">
        <v>-13.123077</v>
      </c>
      <c r="DV1393" s="861">
        <v>-15.225263999999999</v>
      </c>
      <c r="DW1393" s="861">
        <v>-10.409001999999999</v>
      </c>
      <c r="DX1393" s="861">
        <v>11.429085000000001</v>
      </c>
      <c r="DY1393" s="861">
        <v>15.832148</v>
      </c>
      <c r="DZ1393" s="861">
        <v>152.11049800000001</v>
      </c>
      <c r="EA1393" s="861">
        <v>15.873111</v>
      </c>
      <c r="EB1393" s="861">
        <v>121.73</v>
      </c>
      <c r="EC1393" s="861">
        <v>3.2810000000000001</v>
      </c>
      <c r="ED1393" s="861">
        <v>393.5</v>
      </c>
      <c r="EE1393" s="861">
        <v>121.75</v>
      </c>
      <c r="EF1393" s="861">
        <v>5.2949999999999999</v>
      </c>
      <c r="EG1393" s="861">
        <v>635.4</v>
      </c>
      <c r="EH1393" s="861">
        <v>121.92</v>
      </c>
      <c r="EI1393" s="861">
        <v>0</v>
      </c>
      <c r="EJ1393" s="861">
        <v>1.5</v>
      </c>
      <c r="EK1393" s="861">
        <v>10.886309000000001</v>
      </c>
      <c r="EL1393" s="861">
        <v>16.937498000000001</v>
      </c>
      <c r="EM1393" s="861">
        <v>-19.214670000000002</v>
      </c>
      <c r="EN1393" s="861">
        <v>-11.783386999999999</v>
      </c>
      <c r="EO1393" s="861">
        <v>90.587783000000002</v>
      </c>
      <c r="EP1393" s="861">
        <v>-11.718252</v>
      </c>
      <c r="EQ1393" s="861">
        <v>-11.964562000000001</v>
      </c>
      <c r="ER1393" s="861">
        <v>6390.0189010000004</v>
      </c>
      <c r="ES1393" s="861">
        <v>14886.158208999999</v>
      </c>
      <c r="ET1393" s="861">
        <v>13617.539274000001</v>
      </c>
      <c r="EU1393" s="861"/>
      <c r="EV1393" s="861"/>
      <c r="EW1393" s="861"/>
      <c r="EX1393" s="861"/>
      <c r="EY1393" s="861"/>
      <c r="EZ1393" s="861"/>
      <c r="FA1393" s="861"/>
      <c r="FB1393" s="861"/>
      <c r="FC1393" s="861"/>
      <c r="FD1393" s="861"/>
    </row>
    <row r="1394" spans="1:160" x14ac:dyDescent="0.25">
      <c r="A1394" s="837">
        <v>46142</v>
      </c>
      <c r="B1394" s="836">
        <v>0.33812500000000001</v>
      </c>
      <c r="C1394" s="861">
        <v>79080</v>
      </c>
      <c r="D1394" s="861">
        <v>0</v>
      </c>
      <c r="E1394" s="861">
        <v>0</v>
      </c>
      <c r="F1394" s="861">
        <v>72.630386999999999</v>
      </c>
      <c r="G1394" s="861">
        <v>71.541082000000003</v>
      </c>
      <c r="H1394" s="861">
        <v>63.456319000000001</v>
      </c>
      <c r="I1394" s="861">
        <v>74.048961000000006</v>
      </c>
      <c r="J1394" s="861">
        <v>71.153678999999997</v>
      </c>
      <c r="K1394" s="861">
        <v>71.044196999999997</v>
      </c>
      <c r="L1394" s="861">
        <v>73.817547000000005</v>
      </c>
      <c r="M1394" s="861">
        <v>74.242546000000004</v>
      </c>
      <c r="N1394" s="861">
        <v>-10.398884000000001</v>
      </c>
      <c r="O1394" s="861">
        <v>-10.616346</v>
      </c>
      <c r="P1394" s="861">
        <v>-10.532265000000001</v>
      </c>
      <c r="Q1394" s="861">
        <v>-9.1088590000000007</v>
      </c>
      <c r="R1394" s="861">
        <v>-7.8966979999999998</v>
      </c>
      <c r="S1394" s="861">
        <v>-5.2612449999999997</v>
      </c>
      <c r="T1394" s="861">
        <v>74.392162999999996</v>
      </c>
      <c r="U1394" s="861">
        <v>72.634433000000001</v>
      </c>
      <c r="V1394" s="861">
        <v>89.695859999999996</v>
      </c>
      <c r="W1394" s="861">
        <v>88.709867000000003</v>
      </c>
      <c r="X1394" s="861">
        <v>-8.4970470000000002</v>
      </c>
      <c r="Y1394" s="861">
        <v>-8.1278079999999999</v>
      </c>
      <c r="Z1394" s="861">
        <v>-12.687677000000001</v>
      </c>
      <c r="AA1394" s="861">
        <v>-12.070103</v>
      </c>
      <c r="AB1394" s="861">
        <v>-11.959329</v>
      </c>
      <c r="AC1394" s="861">
        <v>-12.634758</v>
      </c>
      <c r="AD1394" s="861">
        <v>-15.464898</v>
      </c>
      <c r="AE1394" s="861">
        <v>99.688524999999998</v>
      </c>
      <c r="AF1394" s="861">
        <v>93.345184000000003</v>
      </c>
      <c r="AG1394" s="861">
        <v>85.221131</v>
      </c>
      <c r="AH1394" s="861">
        <v>105.792148</v>
      </c>
      <c r="AI1394" s="861">
        <v>86.286557999999999</v>
      </c>
      <c r="AJ1394" s="861">
        <v>67.379310000000004</v>
      </c>
      <c r="AK1394" s="861">
        <v>-9.2671390000000002</v>
      </c>
      <c r="AL1394" s="861">
        <v>-12.614483999999999</v>
      </c>
      <c r="AM1394" s="861">
        <v>-8.2413790000000002</v>
      </c>
      <c r="AN1394" s="861">
        <v>88.818029999999993</v>
      </c>
      <c r="AO1394" s="861">
        <v>88.124689000000004</v>
      </c>
      <c r="AP1394" s="861">
        <v>86.138852</v>
      </c>
      <c r="AQ1394" s="861">
        <v>84.768028999999999</v>
      </c>
      <c r="AR1394" s="861">
        <v>72.417416000000003</v>
      </c>
      <c r="AS1394" s="861">
        <v>62.974547000000001</v>
      </c>
      <c r="AT1394" s="861">
        <v>74.490219999999994</v>
      </c>
      <c r="AU1394" s="861">
        <v>69.634834999999995</v>
      </c>
      <c r="AV1394" s="861">
        <v>73.426575999999997</v>
      </c>
      <c r="AW1394" s="861">
        <v>74.401329000000004</v>
      </c>
      <c r="AX1394" s="861">
        <v>78.388199999999998</v>
      </c>
      <c r="AY1394" s="861">
        <v>74.868284000000003</v>
      </c>
      <c r="AZ1394" s="861">
        <v>-8.0399519999999995</v>
      </c>
      <c r="BA1394" s="861">
        <v>0.50193500000000002</v>
      </c>
      <c r="BB1394" s="861">
        <v>-10.369698</v>
      </c>
      <c r="BC1394" s="861">
        <v>-11.222085999999999</v>
      </c>
      <c r="BD1394" s="861">
        <v>-11.293562</v>
      </c>
      <c r="BE1394" s="861">
        <v>-6.3484720000000001</v>
      </c>
      <c r="BF1394" s="861">
        <v>80.330196999999998</v>
      </c>
      <c r="BG1394" s="861">
        <v>99.692102000000006</v>
      </c>
      <c r="BH1394" s="861">
        <v>115.26837500000001</v>
      </c>
      <c r="BI1394" s="861">
        <v>37.317279999999997</v>
      </c>
      <c r="BJ1394" s="861">
        <v>76.397924000000003</v>
      </c>
      <c r="BK1394" s="861">
        <v>65.592230999999998</v>
      </c>
      <c r="BL1394" s="861">
        <v>1.5348949999999999</v>
      </c>
      <c r="BM1394" s="861">
        <v>-10.238854999999999</v>
      </c>
      <c r="BN1394" s="861">
        <v>-8.8760089999999998</v>
      </c>
      <c r="BO1394" s="861">
        <v>5.4959709999999999</v>
      </c>
      <c r="BP1394" s="861">
        <v>3.0814119999999998</v>
      </c>
      <c r="BQ1394" s="861">
        <v>61.459783000000002</v>
      </c>
      <c r="BR1394" s="861">
        <v>70.329656</v>
      </c>
      <c r="BS1394" s="861">
        <v>73.707194999999999</v>
      </c>
      <c r="BT1394" s="861">
        <v>58.930891000000003</v>
      </c>
      <c r="BU1394" s="861">
        <v>62.989573999999998</v>
      </c>
      <c r="BV1394" s="861">
        <v>62.305036000000001</v>
      </c>
      <c r="BW1394" s="861">
        <v>63.214486999999998</v>
      </c>
      <c r="BX1394" s="861">
        <v>-15.604241</v>
      </c>
      <c r="BY1394" s="861">
        <v>-15.925343</v>
      </c>
      <c r="BZ1394" s="861">
        <v>-9.3794550000000001</v>
      </c>
      <c r="CA1394" s="861">
        <v>-9.6997560000000007</v>
      </c>
      <c r="CB1394" s="861">
        <v>-12.251061999999999</v>
      </c>
      <c r="CC1394" s="861">
        <v>-9.8788560000000007</v>
      </c>
      <c r="CD1394" s="861">
        <v>-12.733881</v>
      </c>
      <c r="CE1394" s="861">
        <v>-9.8417890000000003</v>
      </c>
      <c r="CF1394" s="861">
        <v>-15.425128000000001</v>
      </c>
      <c r="CG1394" s="861">
        <v>-10.659492999999999</v>
      </c>
      <c r="CH1394" s="861">
        <v>-15.179297999999999</v>
      </c>
      <c r="CI1394" s="861">
        <v>-11.43868</v>
      </c>
      <c r="CJ1394" s="861">
        <v>-12.098013999999999</v>
      </c>
      <c r="CK1394" s="861">
        <v>-9.1173099999999998</v>
      </c>
      <c r="CL1394" s="861">
        <v>-12.327719999999999</v>
      </c>
      <c r="CM1394" s="861">
        <v>-8.6226079999999996</v>
      </c>
      <c r="CN1394" s="861">
        <v>-14.704158</v>
      </c>
      <c r="CO1394" s="861">
        <v>-11.399379</v>
      </c>
      <c r="CP1394" s="861">
        <v>-15.040309000000001</v>
      </c>
      <c r="CQ1394" s="861">
        <v>-11.902741000000001</v>
      </c>
      <c r="CR1394" s="861">
        <v>-11.851435</v>
      </c>
      <c r="CS1394" s="861">
        <v>-9.3903429999999997</v>
      </c>
      <c r="CT1394" s="861">
        <v>-12.406738000000001</v>
      </c>
      <c r="CU1394" s="861">
        <v>-9.2535819999999998</v>
      </c>
      <c r="CV1394" s="861">
        <v>-15.396754</v>
      </c>
      <c r="CW1394" s="861">
        <v>-9.6118089999999992</v>
      </c>
      <c r="CX1394" s="861">
        <v>-15.197919000000001</v>
      </c>
      <c r="CY1394" s="861">
        <v>-10.115664000000001</v>
      </c>
      <c r="CZ1394" s="861">
        <v>-11.580914</v>
      </c>
      <c r="DA1394" s="861">
        <v>-8.6312289999999994</v>
      </c>
      <c r="DB1394" s="861">
        <v>-12.305304</v>
      </c>
      <c r="DC1394" s="861">
        <v>-8.2538979999999995</v>
      </c>
      <c r="DD1394" s="861">
        <v>-15.115743</v>
      </c>
      <c r="DE1394" s="861">
        <v>-10.722556000000001</v>
      </c>
      <c r="DF1394" s="861">
        <v>-15.366992</v>
      </c>
      <c r="DG1394" s="861">
        <v>-10.842351000000001</v>
      </c>
      <c r="DH1394" s="861">
        <v>-11.496359</v>
      </c>
      <c r="DI1394" s="861">
        <v>-9.1361340000000002</v>
      </c>
      <c r="DJ1394" s="861">
        <v>-12.073021000000001</v>
      </c>
      <c r="DK1394" s="861">
        <v>-9.4356810000000007</v>
      </c>
      <c r="DL1394" s="861">
        <v>-15.259105999999999</v>
      </c>
      <c r="DM1394" s="861">
        <v>-12.444501000000001</v>
      </c>
      <c r="DN1394" s="861">
        <v>-15.285114999999999</v>
      </c>
      <c r="DO1394" s="861">
        <v>-11.928345999999999</v>
      </c>
      <c r="DP1394" s="861">
        <v>-12.100187999999999</v>
      </c>
      <c r="DQ1394" s="861">
        <v>-9.8733029999999999</v>
      </c>
      <c r="DR1394" s="861">
        <v>-12.422012</v>
      </c>
      <c r="DS1394" s="861">
        <v>-10.623074000000001</v>
      </c>
      <c r="DT1394" s="861">
        <v>-14.897194000000001</v>
      </c>
      <c r="DU1394" s="861">
        <v>-13.102997999999999</v>
      </c>
      <c r="DV1394" s="861">
        <v>-15.214036</v>
      </c>
      <c r="DW1394" s="861">
        <v>-10.368275000000001</v>
      </c>
      <c r="DX1394" s="861">
        <v>11.490373999999999</v>
      </c>
      <c r="DY1394" s="861">
        <v>15.966196</v>
      </c>
      <c r="DZ1394" s="861">
        <v>152.029233</v>
      </c>
      <c r="EA1394" s="861">
        <v>16.021447999999999</v>
      </c>
      <c r="EB1394" s="861">
        <v>122.45</v>
      </c>
      <c r="EC1394" s="861">
        <v>1.2410000000000001</v>
      </c>
      <c r="ED1394" s="861">
        <v>134.19999999999999</v>
      </c>
      <c r="EE1394" s="861">
        <v>122.37</v>
      </c>
      <c r="EF1394" s="861">
        <v>5.2729999999999997</v>
      </c>
      <c r="EG1394" s="861">
        <v>637.1</v>
      </c>
      <c r="EH1394" s="861">
        <v>122.27</v>
      </c>
      <c r="EI1394" s="861">
        <v>0</v>
      </c>
      <c r="EJ1394" s="861">
        <v>1.6</v>
      </c>
      <c r="EK1394" s="861">
        <v>10.863429</v>
      </c>
      <c r="EL1394" s="861">
        <v>17.066458999999998</v>
      </c>
      <c r="EM1394" s="861">
        <v>-19.104807999999998</v>
      </c>
      <c r="EN1394" s="861">
        <v>-11.570487999999999</v>
      </c>
      <c r="EO1394" s="861">
        <v>90.551492999999994</v>
      </c>
      <c r="EP1394" s="861">
        <v>-11.482944</v>
      </c>
      <c r="EQ1394" s="861">
        <v>-11.965063000000001</v>
      </c>
      <c r="ER1394" s="861">
        <v>6393.1899709999998</v>
      </c>
      <c r="ES1394" s="861">
        <v>14896.728148</v>
      </c>
      <c r="ET1394" s="861">
        <v>13617.564856999999</v>
      </c>
      <c r="EU1394" s="861"/>
      <c r="EV1394" s="861"/>
      <c r="EW1394" s="861"/>
      <c r="EX1394" s="861"/>
      <c r="EY1394" s="861"/>
      <c r="EZ1394" s="861"/>
      <c r="FA1394" s="861"/>
      <c r="FB1394" s="861"/>
      <c r="FC1394" s="861"/>
      <c r="FD1394" s="861"/>
    </row>
    <row r="1395" spans="1:160" x14ac:dyDescent="0.25">
      <c r="A1395" s="837">
        <v>46142</v>
      </c>
      <c r="B1395" s="836">
        <v>0.3388194444444444</v>
      </c>
      <c r="C1395" s="861">
        <v>79140</v>
      </c>
      <c r="D1395" s="861">
        <v>0</v>
      </c>
      <c r="E1395" s="861">
        <v>0</v>
      </c>
      <c r="F1395" s="861">
        <v>72.557901000000001</v>
      </c>
      <c r="G1395" s="861">
        <v>71.507525000000001</v>
      </c>
      <c r="H1395" s="861">
        <v>63.495663999999998</v>
      </c>
      <c r="I1395" s="861">
        <v>74.041163999999995</v>
      </c>
      <c r="J1395" s="861">
        <v>70.984595999999996</v>
      </c>
      <c r="K1395" s="861">
        <v>71.055892999999998</v>
      </c>
      <c r="L1395" s="861">
        <v>73.807406999999998</v>
      </c>
      <c r="M1395" s="861">
        <v>74.237483999999995</v>
      </c>
      <c r="N1395" s="861">
        <v>-10.296310999999999</v>
      </c>
      <c r="O1395" s="861">
        <v>-10.425913</v>
      </c>
      <c r="P1395" s="861">
        <v>-10.340448</v>
      </c>
      <c r="Q1395" s="861">
        <v>-8.9755739999999999</v>
      </c>
      <c r="R1395" s="861">
        <v>-7.600009</v>
      </c>
      <c r="S1395" s="861">
        <v>-5.0356249999999996</v>
      </c>
      <c r="T1395" s="861">
        <v>73.736862000000002</v>
      </c>
      <c r="U1395" s="861">
        <v>72.317256</v>
      </c>
      <c r="V1395" s="861">
        <v>89.500015000000005</v>
      </c>
      <c r="W1395" s="861">
        <v>88.618168999999995</v>
      </c>
      <c r="X1395" s="861">
        <v>-8.3662259999999993</v>
      </c>
      <c r="Y1395" s="861">
        <v>-7.9488839999999996</v>
      </c>
      <c r="Z1395" s="861">
        <v>-12.614895000000001</v>
      </c>
      <c r="AA1395" s="861">
        <v>-11.971499</v>
      </c>
      <c r="AB1395" s="861">
        <v>-11.929042000000001</v>
      </c>
      <c r="AC1395" s="861">
        <v>-12.641195</v>
      </c>
      <c r="AD1395" s="861">
        <v>-15.426328</v>
      </c>
      <c r="AE1395" s="861">
        <v>99.932173000000006</v>
      </c>
      <c r="AF1395" s="861">
        <v>93.337939000000006</v>
      </c>
      <c r="AG1395" s="861">
        <v>85.222583999999998</v>
      </c>
      <c r="AH1395" s="861">
        <v>105.85661899999999</v>
      </c>
      <c r="AI1395" s="861">
        <v>86.223642999999996</v>
      </c>
      <c r="AJ1395" s="861">
        <v>67.337579000000005</v>
      </c>
      <c r="AK1395" s="861">
        <v>-9.1461659999999991</v>
      </c>
      <c r="AL1395" s="861">
        <v>-12.594298</v>
      </c>
      <c r="AM1395" s="861">
        <v>-8.2643880000000003</v>
      </c>
      <c r="AN1395" s="861">
        <v>88.646265</v>
      </c>
      <c r="AO1395" s="861">
        <v>87.927403999999996</v>
      </c>
      <c r="AP1395" s="861">
        <v>85.966139999999996</v>
      </c>
      <c r="AQ1395" s="861">
        <v>84.658534000000003</v>
      </c>
      <c r="AR1395" s="861">
        <v>72.289479999999998</v>
      </c>
      <c r="AS1395" s="861">
        <v>62.934297000000001</v>
      </c>
      <c r="AT1395" s="861">
        <v>74.330377999999996</v>
      </c>
      <c r="AU1395" s="861">
        <v>69.225317000000004</v>
      </c>
      <c r="AV1395" s="861">
        <v>73.294045999999994</v>
      </c>
      <c r="AW1395" s="861">
        <v>74.158950000000004</v>
      </c>
      <c r="AX1395" s="861">
        <v>78.021528000000004</v>
      </c>
      <c r="AY1395" s="861">
        <v>74.629840999999999</v>
      </c>
      <c r="AZ1395" s="861">
        <v>-7.8714219999999999</v>
      </c>
      <c r="BA1395" s="861">
        <v>-0.325791</v>
      </c>
      <c r="BB1395" s="861">
        <v>-10.210601</v>
      </c>
      <c r="BC1395" s="861">
        <v>-11.099913000000001</v>
      </c>
      <c r="BD1395" s="861">
        <v>-11.130941</v>
      </c>
      <c r="BE1395" s="861">
        <v>-6.1774009999999997</v>
      </c>
      <c r="BF1395" s="861">
        <v>81.940506999999997</v>
      </c>
      <c r="BG1395" s="861">
        <v>99.791736</v>
      </c>
      <c r="BH1395" s="861">
        <v>115.24426699999999</v>
      </c>
      <c r="BI1395" s="861">
        <v>36.776488999999998</v>
      </c>
      <c r="BJ1395" s="861">
        <v>75.720793999999998</v>
      </c>
      <c r="BK1395" s="861">
        <v>65.703689999999995</v>
      </c>
      <c r="BL1395" s="861">
        <v>1.1106670000000001</v>
      </c>
      <c r="BM1395" s="861">
        <v>-10.010275999999999</v>
      </c>
      <c r="BN1395" s="861">
        <v>-8.7009679999999996</v>
      </c>
      <c r="BO1395" s="861">
        <v>5.7491789999999998</v>
      </c>
      <c r="BP1395" s="861">
        <v>3.1732390000000001</v>
      </c>
      <c r="BQ1395" s="861">
        <v>61.170285999999997</v>
      </c>
      <c r="BR1395" s="861">
        <v>69.001195999999993</v>
      </c>
      <c r="BS1395" s="861">
        <v>72.847859</v>
      </c>
      <c r="BT1395" s="861">
        <v>59.096519000000001</v>
      </c>
      <c r="BU1395" s="861">
        <v>62.938091</v>
      </c>
      <c r="BV1395" s="861">
        <v>62.458472</v>
      </c>
      <c r="BW1395" s="861">
        <v>63.167301000000002</v>
      </c>
      <c r="BX1395" s="861">
        <v>-15.440065000000001</v>
      </c>
      <c r="BY1395" s="861">
        <v>-15.799447000000001</v>
      </c>
      <c r="BZ1395" s="861">
        <v>-9.1177340000000004</v>
      </c>
      <c r="CA1395" s="861">
        <v>-9.4871379999999998</v>
      </c>
      <c r="CB1395" s="861">
        <v>-12.265973000000001</v>
      </c>
      <c r="CC1395" s="861">
        <v>-9.8806360000000009</v>
      </c>
      <c r="CD1395" s="861">
        <v>-12.747453</v>
      </c>
      <c r="CE1395" s="861">
        <v>-9.8407540000000004</v>
      </c>
      <c r="CF1395" s="861">
        <v>-15.434066</v>
      </c>
      <c r="CG1395" s="861">
        <v>-10.621855</v>
      </c>
      <c r="CH1395" s="861">
        <v>-15.134188</v>
      </c>
      <c r="CI1395" s="861">
        <v>-11.432404999999999</v>
      </c>
      <c r="CJ1395" s="861">
        <v>-12.110096</v>
      </c>
      <c r="CK1395" s="861">
        <v>-9.0848779999999998</v>
      </c>
      <c r="CL1395" s="861">
        <v>-12.342696999999999</v>
      </c>
      <c r="CM1395" s="861">
        <v>-8.6506100000000004</v>
      </c>
      <c r="CN1395" s="861">
        <v>-14.72396</v>
      </c>
      <c r="CO1395" s="861">
        <v>-11.419078000000001</v>
      </c>
      <c r="CP1395" s="861">
        <v>-15.037709</v>
      </c>
      <c r="CQ1395" s="861">
        <v>-11.882266</v>
      </c>
      <c r="CR1395" s="861">
        <v>-11.848376999999999</v>
      </c>
      <c r="CS1395" s="861">
        <v>-9.4023000000000003</v>
      </c>
      <c r="CT1395" s="861">
        <v>-12.439047</v>
      </c>
      <c r="CU1395" s="861">
        <v>-9.2829169999999994</v>
      </c>
      <c r="CV1395" s="861">
        <v>-15.404602000000001</v>
      </c>
      <c r="CW1395" s="861">
        <v>-9.6059839999999994</v>
      </c>
      <c r="CX1395" s="861">
        <v>-15.204314</v>
      </c>
      <c r="CY1395" s="861">
        <v>-10.110274</v>
      </c>
      <c r="CZ1395" s="861">
        <v>-11.575511000000001</v>
      </c>
      <c r="DA1395" s="861">
        <v>-8.6483880000000006</v>
      </c>
      <c r="DB1395" s="861">
        <v>-12.326331</v>
      </c>
      <c r="DC1395" s="861">
        <v>-8.2719830000000005</v>
      </c>
      <c r="DD1395" s="861">
        <v>-15.117791</v>
      </c>
      <c r="DE1395" s="861">
        <v>-10.741504000000001</v>
      </c>
      <c r="DF1395" s="861">
        <v>-15.377727</v>
      </c>
      <c r="DG1395" s="861">
        <v>-10.857239</v>
      </c>
      <c r="DH1395" s="861">
        <v>-11.521611999999999</v>
      </c>
      <c r="DI1395" s="861">
        <v>-9.1554269999999995</v>
      </c>
      <c r="DJ1395" s="861">
        <v>-12.069803</v>
      </c>
      <c r="DK1395" s="861">
        <v>-9.4456050000000005</v>
      </c>
      <c r="DL1395" s="861">
        <v>-15.253925000000001</v>
      </c>
      <c r="DM1395" s="861">
        <v>-12.444525000000001</v>
      </c>
      <c r="DN1395" s="861">
        <v>-15.285911</v>
      </c>
      <c r="DO1395" s="861">
        <v>-11.946555</v>
      </c>
      <c r="DP1395" s="861">
        <v>-12.100038</v>
      </c>
      <c r="DQ1395" s="861">
        <v>-9.8973099999999992</v>
      </c>
      <c r="DR1395" s="861">
        <v>-12.397593000000001</v>
      </c>
      <c r="DS1395" s="861">
        <v>-10.64664</v>
      </c>
      <c r="DT1395" s="861">
        <v>-14.877354</v>
      </c>
      <c r="DU1395" s="861">
        <v>-13.139810000000001</v>
      </c>
      <c r="DV1395" s="861">
        <v>-15.223293</v>
      </c>
      <c r="DW1395" s="861">
        <v>-10.397183999999999</v>
      </c>
      <c r="DX1395" s="861">
        <v>11.496012</v>
      </c>
      <c r="DY1395" s="861">
        <v>16.0913</v>
      </c>
      <c r="DZ1395" s="861">
        <v>151.550488</v>
      </c>
      <c r="EA1395" s="861">
        <v>16.156953000000001</v>
      </c>
      <c r="EB1395" s="861">
        <v>121.78</v>
      </c>
      <c r="EC1395" s="861">
        <v>3.2789999999999999</v>
      </c>
      <c r="ED1395" s="861">
        <v>392.8</v>
      </c>
      <c r="EE1395" s="861">
        <v>121.71</v>
      </c>
      <c r="EF1395" s="861">
        <v>5.3019999999999996</v>
      </c>
      <c r="EG1395" s="861">
        <v>632.70000000000005</v>
      </c>
      <c r="EH1395" s="861">
        <v>121.6</v>
      </c>
      <c r="EI1395" s="861">
        <v>0</v>
      </c>
      <c r="EJ1395" s="861">
        <v>1.6</v>
      </c>
      <c r="EK1395" s="861">
        <v>10.830323999999999</v>
      </c>
      <c r="EL1395" s="861">
        <v>17.121618999999999</v>
      </c>
      <c r="EM1395" s="861">
        <v>-19.094712000000001</v>
      </c>
      <c r="EN1395" s="861">
        <v>-11.372439999999999</v>
      </c>
      <c r="EO1395" s="861">
        <v>90.337436999999994</v>
      </c>
      <c r="EP1395" s="861">
        <v>-11.268755000000001</v>
      </c>
      <c r="EQ1395" s="861">
        <v>-11.971365</v>
      </c>
      <c r="ER1395" s="861">
        <v>6397.4275019999995</v>
      </c>
      <c r="ES1395" s="861">
        <v>14907.295044</v>
      </c>
      <c r="ET1395" s="861">
        <v>13617.590690000001</v>
      </c>
      <c r="EU1395" s="861"/>
      <c r="EV1395" s="861"/>
      <c r="EW1395" s="861"/>
      <c r="EX1395" s="861"/>
      <c r="EY1395" s="861"/>
      <c r="EZ1395" s="861"/>
      <c r="FA1395" s="861"/>
      <c r="FB1395" s="861"/>
      <c r="FC1395" s="861"/>
      <c r="FD1395" s="861"/>
    </row>
    <row r="1396" spans="1:160" x14ac:dyDescent="0.25">
      <c r="A1396" s="837">
        <v>46142</v>
      </c>
      <c r="B1396" s="836">
        <v>0.33951388888888889</v>
      </c>
      <c r="C1396" s="861">
        <v>79200</v>
      </c>
      <c r="D1396" s="861">
        <v>0</v>
      </c>
      <c r="E1396" s="861">
        <v>0</v>
      </c>
      <c r="F1396" s="861">
        <v>72.428250000000006</v>
      </c>
      <c r="G1396" s="861">
        <v>71.441342000000006</v>
      </c>
      <c r="H1396" s="861">
        <v>63.344907999999997</v>
      </c>
      <c r="I1396" s="861">
        <v>74.003504000000007</v>
      </c>
      <c r="J1396" s="861">
        <v>70.900111999999993</v>
      </c>
      <c r="K1396" s="861">
        <v>71.010036999999997</v>
      </c>
      <c r="L1396" s="861">
        <v>73.792478000000003</v>
      </c>
      <c r="M1396" s="861">
        <v>74.148994000000002</v>
      </c>
      <c r="N1396" s="861">
        <v>-10.248665000000001</v>
      </c>
      <c r="O1396" s="861">
        <v>-10.350083</v>
      </c>
      <c r="P1396" s="861">
        <v>-10.10408</v>
      </c>
      <c r="Q1396" s="861">
        <v>-8.9098769999999998</v>
      </c>
      <c r="R1396" s="861">
        <v>-7.54474</v>
      </c>
      <c r="S1396" s="861">
        <v>-4.7664299999999997</v>
      </c>
      <c r="T1396" s="861">
        <v>73.940505000000002</v>
      </c>
      <c r="U1396" s="861">
        <v>72.563177999999994</v>
      </c>
      <c r="V1396" s="861">
        <v>89.574562</v>
      </c>
      <c r="W1396" s="861">
        <v>88.712746999999993</v>
      </c>
      <c r="X1396" s="861">
        <v>-8.2372879999999995</v>
      </c>
      <c r="Y1396" s="861">
        <v>-7.8556970000000002</v>
      </c>
      <c r="Z1396" s="861">
        <v>-12.515836999999999</v>
      </c>
      <c r="AA1396" s="861">
        <v>-11.905491</v>
      </c>
      <c r="AB1396" s="861">
        <v>-11.814923</v>
      </c>
      <c r="AC1396" s="861">
        <v>-12.617421</v>
      </c>
      <c r="AD1396" s="861">
        <v>-15.374999000000001</v>
      </c>
      <c r="AE1396" s="861">
        <v>99.907725999999997</v>
      </c>
      <c r="AF1396" s="861">
        <v>93.409664000000006</v>
      </c>
      <c r="AG1396" s="861">
        <v>85.395559000000006</v>
      </c>
      <c r="AH1396" s="861">
        <v>106.067644</v>
      </c>
      <c r="AI1396" s="861">
        <v>86.245138999999995</v>
      </c>
      <c r="AJ1396" s="861">
        <v>67.452894999999998</v>
      </c>
      <c r="AK1396" s="861">
        <v>-9.0001650000000009</v>
      </c>
      <c r="AL1396" s="861">
        <v>-12.612363</v>
      </c>
      <c r="AM1396" s="861">
        <v>-8.0792359999999999</v>
      </c>
      <c r="AN1396" s="861">
        <v>88.651531000000006</v>
      </c>
      <c r="AO1396" s="861">
        <v>88.066604999999996</v>
      </c>
      <c r="AP1396" s="861">
        <v>85.930087</v>
      </c>
      <c r="AQ1396" s="861">
        <v>84.559352000000004</v>
      </c>
      <c r="AR1396" s="861">
        <v>72.234680999999995</v>
      </c>
      <c r="AS1396" s="861">
        <v>62.903739000000002</v>
      </c>
      <c r="AT1396" s="861">
        <v>74.156507000000005</v>
      </c>
      <c r="AU1396" s="861">
        <v>68.880224999999996</v>
      </c>
      <c r="AV1396" s="861">
        <v>73.176265000000001</v>
      </c>
      <c r="AW1396" s="861">
        <v>73.872178000000005</v>
      </c>
      <c r="AX1396" s="861">
        <v>77.854359000000002</v>
      </c>
      <c r="AY1396" s="861">
        <v>74.432419999999993</v>
      </c>
      <c r="AZ1396" s="861">
        <v>-7.7103520000000003</v>
      </c>
      <c r="BA1396" s="861">
        <v>-0.73760999999999999</v>
      </c>
      <c r="BB1396" s="861">
        <v>-10.039393</v>
      </c>
      <c r="BC1396" s="861">
        <v>-10.960424</v>
      </c>
      <c r="BD1396" s="861">
        <v>-10.971235</v>
      </c>
      <c r="BE1396" s="861">
        <v>-5.9731680000000003</v>
      </c>
      <c r="BF1396" s="861">
        <v>83.569232</v>
      </c>
      <c r="BG1396" s="861">
        <v>99.446759</v>
      </c>
      <c r="BH1396" s="861">
        <v>114.881927</v>
      </c>
      <c r="BI1396" s="861">
        <v>36.317297000000003</v>
      </c>
      <c r="BJ1396" s="861">
        <v>75.086532000000005</v>
      </c>
      <c r="BK1396" s="861">
        <v>65.724501000000004</v>
      </c>
      <c r="BL1396" s="861">
        <v>0.69390399999999997</v>
      </c>
      <c r="BM1396" s="861">
        <v>-9.7757909999999999</v>
      </c>
      <c r="BN1396" s="861">
        <v>-8.63917</v>
      </c>
      <c r="BO1396" s="861">
        <v>5.8760269999999997</v>
      </c>
      <c r="BP1396" s="861">
        <v>3.2104620000000001</v>
      </c>
      <c r="BQ1396" s="861">
        <v>60.861901000000003</v>
      </c>
      <c r="BR1396" s="861">
        <v>68.165947000000003</v>
      </c>
      <c r="BS1396" s="861">
        <v>72.174924000000004</v>
      </c>
      <c r="BT1396" s="861">
        <v>59.360591999999997</v>
      </c>
      <c r="BU1396" s="861">
        <v>62.818010999999998</v>
      </c>
      <c r="BV1396" s="861">
        <v>62.665433</v>
      </c>
      <c r="BW1396" s="861">
        <v>63.118800999999998</v>
      </c>
      <c r="BX1396" s="861">
        <v>-15.520417999999999</v>
      </c>
      <c r="BY1396" s="861">
        <v>-15.821109999999999</v>
      </c>
      <c r="BZ1396" s="861">
        <v>-8.8661200000000004</v>
      </c>
      <c r="CA1396" s="861">
        <v>-9.3052240000000008</v>
      </c>
      <c r="CB1396" s="861">
        <v>-12.258438999999999</v>
      </c>
      <c r="CC1396" s="861">
        <v>-9.8746290000000005</v>
      </c>
      <c r="CD1396" s="861">
        <v>-12.749904000000001</v>
      </c>
      <c r="CE1396" s="861">
        <v>-9.7878310000000006</v>
      </c>
      <c r="CF1396" s="861">
        <v>-15.451154000000001</v>
      </c>
      <c r="CG1396" s="861">
        <v>-10.609219</v>
      </c>
      <c r="CH1396" s="861">
        <v>-15.151695999999999</v>
      </c>
      <c r="CI1396" s="861">
        <v>-11.390544999999999</v>
      </c>
      <c r="CJ1396" s="861">
        <v>-12.123753000000001</v>
      </c>
      <c r="CK1396" s="861">
        <v>-9.0994980000000005</v>
      </c>
      <c r="CL1396" s="861">
        <v>-12.343261</v>
      </c>
      <c r="CM1396" s="861">
        <v>-8.6020009999999996</v>
      </c>
      <c r="CN1396" s="861">
        <v>-14.731572</v>
      </c>
      <c r="CO1396" s="861">
        <v>-11.377264</v>
      </c>
      <c r="CP1396" s="861">
        <v>-15.057054000000001</v>
      </c>
      <c r="CQ1396" s="861">
        <v>-11.889747</v>
      </c>
      <c r="CR1396" s="861">
        <v>-11.852563</v>
      </c>
      <c r="CS1396" s="861">
        <v>-9.3727119999999999</v>
      </c>
      <c r="CT1396" s="861">
        <v>-12.381029</v>
      </c>
      <c r="CU1396" s="861">
        <v>-9.2500309999999999</v>
      </c>
      <c r="CV1396" s="861">
        <v>-15.407368</v>
      </c>
      <c r="CW1396" s="861">
        <v>-9.6096629999999994</v>
      </c>
      <c r="CX1396" s="861">
        <v>-15.192397</v>
      </c>
      <c r="CY1396" s="861">
        <v>-10.130839</v>
      </c>
      <c r="CZ1396" s="861">
        <v>-11.574482</v>
      </c>
      <c r="DA1396" s="861">
        <v>-8.6356990000000007</v>
      </c>
      <c r="DB1396" s="861">
        <v>-12.309329</v>
      </c>
      <c r="DC1396" s="861">
        <v>-8.241517</v>
      </c>
      <c r="DD1396" s="861">
        <v>-15.148704</v>
      </c>
      <c r="DE1396" s="861">
        <v>-10.727568</v>
      </c>
      <c r="DF1396" s="861">
        <v>-15.366916</v>
      </c>
      <c r="DG1396" s="861">
        <v>-10.852614000000001</v>
      </c>
      <c r="DH1396" s="861">
        <v>-11.517452</v>
      </c>
      <c r="DI1396" s="861">
        <v>-9.1429419999999997</v>
      </c>
      <c r="DJ1396" s="861">
        <v>-12.078919000000001</v>
      </c>
      <c r="DK1396" s="861">
        <v>-9.4551529999999993</v>
      </c>
      <c r="DL1396" s="861">
        <v>-15.257020000000001</v>
      </c>
      <c r="DM1396" s="861">
        <v>-12.477288</v>
      </c>
      <c r="DN1396" s="861">
        <v>-15.280307000000001</v>
      </c>
      <c r="DO1396" s="861">
        <v>-11.946159</v>
      </c>
      <c r="DP1396" s="861">
        <v>-12.085986999999999</v>
      </c>
      <c r="DQ1396" s="861">
        <v>-9.8951340000000005</v>
      </c>
      <c r="DR1396" s="861">
        <v>-12.415665000000001</v>
      </c>
      <c r="DS1396" s="861">
        <v>-10.670299999999999</v>
      </c>
      <c r="DT1396" s="861">
        <v>-14.905514</v>
      </c>
      <c r="DU1396" s="861">
        <v>-13.15893</v>
      </c>
      <c r="DV1396" s="861">
        <v>-15.216936</v>
      </c>
      <c r="DW1396" s="861">
        <v>-10.410128</v>
      </c>
      <c r="DX1396" s="861">
        <v>11.559341999999999</v>
      </c>
      <c r="DY1396" s="861">
        <v>16.196818</v>
      </c>
      <c r="DZ1396" s="861">
        <v>152.05382599999999</v>
      </c>
      <c r="EA1396" s="861">
        <v>16.262131</v>
      </c>
      <c r="EB1396" s="861">
        <v>121.62</v>
      </c>
      <c r="EC1396" s="861">
        <v>3.278</v>
      </c>
      <c r="ED1396" s="861">
        <v>393.2</v>
      </c>
      <c r="EE1396" s="861">
        <v>121.76</v>
      </c>
      <c r="EF1396" s="861">
        <v>5.2839999999999998</v>
      </c>
      <c r="EG1396" s="861">
        <v>632</v>
      </c>
      <c r="EH1396" s="861">
        <v>121.73</v>
      </c>
      <c r="EI1396" s="861">
        <v>0</v>
      </c>
      <c r="EJ1396" s="861">
        <v>1.4</v>
      </c>
      <c r="EK1396" s="861">
        <v>10.902183000000001</v>
      </c>
      <c r="EL1396" s="861">
        <v>17.081906</v>
      </c>
      <c r="EM1396" s="861">
        <v>-18.981418999999999</v>
      </c>
      <c r="EN1396" s="861">
        <v>-11.205878999999999</v>
      </c>
      <c r="EO1396" s="861">
        <v>90.562477000000001</v>
      </c>
      <c r="EP1396" s="861">
        <v>-11.103001000000001</v>
      </c>
      <c r="EQ1396" s="861">
        <v>-11.968017</v>
      </c>
      <c r="ER1396" s="861">
        <v>6403.9740890000003</v>
      </c>
      <c r="ES1396" s="861">
        <v>14917.853555</v>
      </c>
      <c r="ET1396" s="861">
        <v>13617.615857000001</v>
      </c>
      <c r="EU1396" s="861"/>
      <c r="EV1396" s="861"/>
      <c r="EW1396" s="861"/>
      <c r="EX1396" s="861"/>
      <c r="EY1396" s="861"/>
      <c r="EZ1396" s="861"/>
      <c r="FA1396" s="861"/>
      <c r="FB1396" s="861"/>
      <c r="FC1396" s="861"/>
      <c r="FD1396" s="861"/>
    </row>
    <row r="1397" spans="1:160" x14ac:dyDescent="0.25">
      <c r="A1397" s="837">
        <v>46142</v>
      </c>
      <c r="B1397" s="836">
        <v>0.34020833333333328</v>
      </c>
      <c r="C1397" s="861">
        <v>79260</v>
      </c>
      <c r="D1397" s="861">
        <v>0</v>
      </c>
      <c r="E1397" s="861">
        <v>0</v>
      </c>
      <c r="F1397" s="861">
        <v>72.346288999999999</v>
      </c>
      <c r="G1397" s="861">
        <v>71.383889999999994</v>
      </c>
      <c r="H1397" s="861">
        <v>63.468055999999997</v>
      </c>
      <c r="I1397" s="861">
        <v>73.985974999999996</v>
      </c>
      <c r="J1397" s="861">
        <v>70.773002000000005</v>
      </c>
      <c r="K1397" s="861">
        <v>70.997963999999996</v>
      </c>
      <c r="L1397" s="861">
        <v>73.780488000000005</v>
      </c>
      <c r="M1397" s="861">
        <v>74.153076999999996</v>
      </c>
      <c r="N1397" s="861">
        <v>-10.160622999999999</v>
      </c>
      <c r="O1397" s="861">
        <v>-10.178461</v>
      </c>
      <c r="P1397" s="861">
        <v>-9.9165700000000001</v>
      </c>
      <c r="Q1397" s="861">
        <v>-8.8185029999999998</v>
      </c>
      <c r="R1397" s="861">
        <v>-7.4306580000000002</v>
      </c>
      <c r="S1397" s="861">
        <v>-4.5411640000000002</v>
      </c>
      <c r="T1397" s="861">
        <v>73.737948000000003</v>
      </c>
      <c r="U1397" s="861">
        <v>72.255205000000004</v>
      </c>
      <c r="V1397" s="861">
        <v>89.443534</v>
      </c>
      <c r="W1397" s="861">
        <v>88.567868000000004</v>
      </c>
      <c r="X1397" s="861">
        <v>-8.1827480000000001</v>
      </c>
      <c r="Y1397" s="861">
        <v>-7.7163079999999997</v>
      </c>
      <c r="Z1397" s="861">
        <v>-12.433833999999999</v>
      </c>
      <c r="AA1397" s="861">
        <v>-11.797211000000001</v>
      </c>
      <c r="AB1397" s="861">
        <v>-11.731096000000001</v>
      </c>
      <c r="AC1397" s="861">
        <v>-12.617836</v>
      </c>
      <c r="AD1397" s="861">
        <v>-15.281459999999999</v>
      </c>
      <c r="AE1397" s="861">
        <v>99.860370000000003</v>
      </c>
      <c r="AF1397" s="861">
        <v>93.403726000000006</v>
      </c>
      <c r="AG1397" s="861">
        <v>85.384141999999997</v>
      </c>
      <c r="AH1397" s="861">
        <v>105.86895699999999</v>
      </c>
      <c r="AI1397" s="861">
        <v>86.075727999999998</v>
      </c>
      <c r="AJ1397" s="861">
        <v>67.387984000000003</v>
      </c>
      <c r="AK1397" s="861">
        <v>-8.9595409999999998</v>
      </c>
      <c r="AL1397" s="861">
        <v>-12.536984</v>
      </c>
      <c r="AM1397" s="861">
        <v>-7.9889559999999999</v>
      </c>
      <c r="AN1397" s="861">
        <v>88.587486999999996</v>
      </c>
      <c r="AO1397" s="861">
        <v>87.850971000000001</v>
      </c>
      <c r="AP1397" s="861">
        <v>85.881191999999999</v>
      </c>
      <c r="AQ1397" s="861">
        <v>84.535443999999998</v>
      </c>
      <c r="AR1397" s="861">
        <v>72.128108999999995</v>
      </c>
      <c r="AS1397" s="861">
        <v>62.850831999999997</v>
      </c>
      <c r="AT1397" s="861">
        <v>74.078759000000005</v>
      </c>
      <c r="AU1397" s="861">
        <v>68.602832000000006</v>
      </c>
      <c r="AV1397" s="861">
        <v>73.013752999999994</v>
      </c>
      <c r="AW1397" s="861">
        <v>73.628640000000004</v>
      </c>
      <c r="AX1397" s="861">
        <v>77.500775000000004</v>
      </c>
      <c r="AY1397" s="861">
        <v>74.147182999999998</v>
      </c>
      <c r="AZ1397" s="861">
        <v>-7.5423470000000004</v>
      </c>
      <c r="BA1397" s="861">
        <v>0.52271199999999995</v>
      </c>
      <c r="BB1397" s="861">
        <v>-10.001787</v>
      </c>
      <c r="BC1397" s="861">
        <v>-10.864017</v>
      </c>
      <c r="BD1397" s="861">
        <v>-10.833470999999999</v>
      </c>
      <c r="BE1397" s="861">
        <v>-5.8121650000000002</v>
      </c>
      <c r="BF1397" s="861">
        <v>84.74288</v>
      </c>
      <c r="BG1397" s="861">
        <v>99.243144000000001</v>
      </c>
      <c r="BH1397" s="861">
        <v>114.827551</v>
      </c>
      <c r="BI1397" s="861">
        <v>35.926015</v>
      </c>
      <c r="BJ1397" s="861">
        <v>74.561187000000004</v>
      </c>
      <c r="BK1397" s="861">
        <v>65.770004</v>
      </c>
      <c r="BL1397" s="861">
        <v>0.55798999999999999</v>
      </c>
      <c r="BM1397" s="861">
        <v>-9.5935330000000008</v>
      </c>
      <c r="BN1397" s="861">
        <v>-8.5513049999999993</v>
      </c>
      <c r="BO1397" s="861">
        <v>5.9436359999999997</v>
      </c>
      <c r="BP1397" s="861">
        <v>3.2654679999999998</v>
      </c>
      <c r="BQ1397" s="861">
        <v>60.595376000000002</v>
      </c>
      <c r="BR1397" s="861">
        <v>67.433081000000001</v>
      </c>
      <c r="BS1397" s="861">
        <v>71.50958</v>
      </c>
      <c r="BT1397" s="861">
        <v>59.554954000000002</v>
      </c>
      <c r="BU1397" s="861">
        <v>62.756143000000002</v>
      </c>
      <c r="BV1397" s="861">
        <v>62.806713999999999</v>
      </c>
      <c r="BW1397" s="861">
        <v>63.044530000000002</v>
      </c>
      <c r="BX1397" s="861">
        <v>-15.389741000000001</v>
      </c>
      <c r="BY1397" s="861">
        <v>-15.723046999999999</v>
      </c>
      <c r="BZ1397" s="861">
        <v>-8.6607029999999998</v>
      </c>
      <c r="CA1397" s="861">
        <v>-9.1413740000000008</v>
      </c>
      <c r="CB1397" s="861">
        <v>-12.272304</v>
      </c>
      <c r="CC1397" s="861">
        <v>-9.8681929999999998</v>
      </c>
      <c r="CD1397" s="861">
        <v>-12.747208000000001</v>
      </c>
      <c r="CE1397" s="861">
        <v>-9.7940629999999995</v>
      </c>
      <c r="CF1397" s="861">
        <v>-15.436839000000001</v>
      </c>
      <c r="CG1397" s="861">
        <v>-10.613333000000001</v>
      </c>
      <c r="CH1397" s="861">
        <v>-15.139129000000001</v>
      </c>
      <c r="CI1397" s="861">
        <v>-11.397807</v>
      </c>
      <c r="CJ1397" s="861">
        <v>-12.099945</v>
      </c>
      <c r="CK1397" s="861">
        <v>-9.1108779999999996</v>
      </c>
      <c r="CL1397" s="861">
        <v>-12.345749</v>
      </c>
      <c r="CM1397" s="861">
        <v>-8.6250780000000002</v>
      </c>
      <c r="CN1397" s="861">
        <v>-14.720110999999999</v>
      </c>
      <c r="CO1397" s="861">
        <v>-11.388439</v>
      </c>
      <c r="CP1397" s="861">
        <v>-15.031955999999999</v>
      </c>
      <c r="CQ1397" s="861">
        <v>-11.888781</v>
      </c>
      <c r="CR1397" s="861">
        <v>-11.841241</v>
      </c>
      <c r="CS1397" s="861">
        <v>-9.3815950000000008</v>
      </c>
      <c r="CT1397" s="861">
        <v>-12.403916000000001</v>
      </c>
      <c r="CU1397" s="861">
        <v>-9.2526489999999999</v>
      </c>
      <c r="CV1397" s="861">
        <v>-15.431312</v>
      </c>
      <c r="CW1397" s="861">
        <v>-9.6193179999999998</v>
      </c>
      <c r="CX1397" s="861">
        <v>-15.173658</v>
      </c>
      <c r="CY1397" s="861">
        <v>-10.105679</v>
      </c>
      <c r="CZ1397" s="861">
        <v>-11.550205</v>
      </c>
      <c r="DA1397" s="861">
        <v>-8.6570309999999999</v>
      </c>
      <c r="DB1397" s="861">
        <v>-12.279444</v>
      </c>
      <c r="DC1397" s="861">
        <v>-8.2618989999999997</v>
      </c>
      <c r="DD1397" s="861">
        <v>-15.108453000000001</v>
      </c>
      <c r="DE1397" s="861">
        <v>-10.722834000000001</v>
      </c>
      <c r="DF1397" s="861">
        <v>-15.340040999999999</v>
      </c>
      <c r="DG1397" s="861">
        <v>-10.834389</v>
      </c>
      <c r="DH1397" s="861">
        <v>-11.479450999999999</v>
      </c>
      <c r="DI1397" s="861">
        <v>-9.153613</v>
      </c>
      <c r="DJ1397" s="861">
        <v>-12.050089</v>
      </c>
      <c r="DK1397" s="861">
        <v>-9.4475420000000003</v>
      </c>
      <c r="DL1397" s="861">
        <v>-15.220986999999999</v>
      </c>
      <c r="DM1397" s="861">
        <v>-12.443298</v>
      </c>
      <c r="DN1397" s="861">
        <v>-15.243024999999999</v>
      </c>
      <c r="DO1397" s="861">
        <v>-11.93261</v>
      </c>
      <c r="DP1397" s="861">
        <v>-12.044655000000001</v>
      </c>
      <c r="DQ1397" s="861">
        <v>-9.9091020000000007</v>
      </c>
      <c r="DR1397" s="861">
        <v>-12.377869</v>
      </c>
      <c r="DS1397" s="861">
        <v>-10.637776000000001</v>
      </c>
      <c r="DT1397" s="861">
        <v>-14.862880000000001</v>
      </c>
      <c r="DU1397" s="861">
        <v>-13.134337</v>
      </c>
      <c r="DV1397" s="861">
        <v>-15.198410000000001</v>
      </c>
      <c r="DW1397" s="861">
        <v>-10.389395</v>
      </c>
      <c r="DX1397" s="861">
        <v>11.59803</v>
      </c>
      <c r="DY1397" s="861">
        <v>16.305495000000001</v>
      </c>
      <c r="DZ1397" s="861">
        <v>151.620574</v>
      </c>
      <c r="EA1397" s="861">
        <v>16.366724999999999</v>
      </c>
      <c r="EB1397" s="861">
        <v>122.42</v>
      </c>
      <c r="EC1397" s="861">
        <v>1.2410000000000001</v>
      </c>
      <c r="ED1397" s="861">
        <v>134.1</v>
      </c>
      <c r="EE1397" s="861">
        <v>122.02</v>
      </c>
      <c r="EF1397" s="861">
        <v>5.2869999999999999</v>
      </c>
      <c r="EG1397" s="861">
        <v>634.6</v>
      </c>
      <c r="EH1397" s="861">
        <v>122.3</v>
      </c>
      <c r="EI1397" s="861">
        <v>0</v>
      </c>
      <c r="EJ1397" s="861">
        <v>1.6</v>
      </c>
      <c r="EK1397" s="861">
        <v>10.923356999999999</v>
      </c>
      <c r="EL1397" s="861">
        <v>16.978424</v>
      </c>
      <c r="EM1397" s="861">
        <v>-18.912313000000001</v>
      </c>
      <c r="EN1397" s="861">
        <v>-11.034788000000001</v>
      </c>
      <c r="EO1397" s="861">
        <v>90.368802000000002</v>
      </c>
      <c r="EP1397" s="861">
        <v>-10.938596</v>
      </c>
      <c r="EQ1397" s="861">
        <v>-11.957677</v>
      </c>
      <c r="ER1397" s="861">
        <v>6407.0004719999997</v>
      </c>
      <c r="ES1397" s="861">
        <v>14928.435246999999</v>
      </c>
      <c r="ET1397" s="861">
        <v>13617.63969</v>
      </c>
      <c r="EU1397" s="861"/>
      <c r="EV1397" s="861"/>
      <c r="EW1397" s="861"/>
      <c r="EX1397" s="861"/>
      <c r="EY1397" s="861"/>
      <c r="EZ1397" s="861"/>
      <c r="FA1397" s="861"/>
      <c r="FB1397" s="861"/>
      <c r="FC1397" s="861"/>
      <c r="FD1397" s="861"/>
    </row>
    <row r="1398" spans="1:160" x14ac:dyDescent="0.25">
      <c r="A1398" s="837">
        <v>46142</v>
      </c>
      <c r="B1398" s="836">
        <v>0.34090277777777778</v>
      </c>
      <c r="C1398" s="861">
        <v>79320</v>
      </c>
      <c r="D1398" s="861">
        <v>0</v>
      </c>
      <c r="E1398" s="861">
        <v>0</v>
      </c>
      <c r="F1398" s="861">
        <v>72.244214999999997</v>
      </c>
      <c r="G1398" s="861">
        <v>71.307153999999997</v>
      </c>
      <c r="H1398" s="861">
        <v>63.361901000000003</v>
      </c>
      <c r="I1398" s="861">
        <v>73.974643</v>
      </c>
      <c r="J1398" s="861">
        <v>70.663133000000002</v>
      </c>
      <c r="K1398" s="861">
        <v>71.012904000000006</v>
      </c>
      <c r="L1398" s="861">
        <v>73.779754999999994</v>
      </c>
      <c r="M1398" s="861">
        <v>74.131202999999999</v>
      </c>
      <c r="N1398" s="861">
        <v>-10.078776</v>
      </c>
      <c r="O1398" s="861">
        <v>-10.037004</v>
      </c>
      <c r="P1398" s="861">
        <v>-9.7709489999999999</v>
      </c>
      <c r="Q1398" s="861">
        <v>-8.7516149999999993</v>
      </c>
      <c r="R1398" s="861">
        <v>-7.3120419999999999</v>
      </c>
      <c r="S1398" s="861">
        <v>-4.1974970000000003</v>
      </c>
      <c r="T1398" s="861">
        <v>73.996567999999996</v>
      </c>
      <c r="U1398" s="861">
        <v>72.239712999999995</v>
      </c>
      <c r="V1398" s="861">
        <v>89.546696999999995</v>
      </c>
      <c r="W1398" s="861">
        <v>88.560952</v>
      </c>
      <c r="X1398" s="861">
        <v>-8.0117930000000008</v>
      </c>
      <c r="Y1398" s="861">
        <v>-7.5518219999999996</v>
      </c>
      <c r="Z1398" s="861">
        <v>-12.362795</v>
      </c>
      <c r="AA1398" s="861">
        <v>-11.714949000000001</v>
      </c>
      <c r="AB1398" s="861">
        <v>-11.657951000000001</v>
      </c>
      <c r="AC1398" s="861">
        <v>-12.589352999999999</v>
      </c>
      <c r="AD1398" s="861">
        <v>-15.194635999999999</v>
      </c>
      <c r="AE1398" s="861">
        <v>100.033379</v>
      </c>
      <c r="AF1398" s="861">
        <v>93.426254</v>
      </c>
      <c r="AG1398" s="861">
        <v>85.464049000000003</v>
      </c>
      <c r="AH1398" s="861">
        <v>106.022029</v>
      </c>
      <c r="AI1398" s="861">
        <v>86.089662000000004</v>
      </c>
      <c r="AJ1398" s="861">
        <v>67.371110999999999</v>
      </c>
      <c r="AK1398" s="861">
        <v>-8.8604939999999992</v>
      </c>
      <c r="AL1398" s="861">
        <v>-12.481541</v>
      </c>
      <c r="AM1398" s="861">
        <v>-7.9703980000000003</v>
      </c>
      <c r="AN1398" s="861">
        <v>88.615622999999999</v>
      </c>
      <c r="AO1398" s="861">
        <v>87.933851000000004</v>
      </c>
      <c r="AP1398" s="861">
        <v>85.872921000000005</v>
      </c>
      <c r="AQ1398" s="861">
        <v>84.477446999999998</v>
      </c>
      <c r="AR1398" s="861">
        <v>72.079570000000004</v>
      </c>
      <c r="AS1398" s="861">
        <v>62.777326000000002</v>
      </c>
      <c r="AT1398" s="861">
        <v>74.076840000000004</v>
      </c>
      <c r="AU1398" s="861">
        <v>68.362953000000005</v>
      </c>
      <c r="AV1398" s="861">
        <v>72.899625</v>
      </c>
      <c r="AW1398" s="861">
        <v>73.495172999999994</v>
      </c>
      <c r="AX1398" s="861">
        <v>77.337582999999995</v>
      </c>
      <c r="AY1398" s="861">
        <v>74.056507999999994</v>
      </c>
      <c r="AZ1398" s="861">
        <v>-7.3949550000000004</v>
      </c>
      <c r="BA1398" s="861">
        <v>-0.49451200000000001</v>
      </c>
      <c r="BB1398" s="861">
        <v>-9.7979249999999993</v>
      </c>
      <c r="BC1398" s="861">
        <v>-10.797072</v>
      </c>
      <c r="BD1398" s="861">
        <v>-10.671623</v>
      </c>
      <c r="BE1398" s="861">
        <v>-5.6501450000000002</v>
      </c>
      <c r="BF1398" s="861">
        <v>85.578826000000007</v>
      </c>
      <c r="BG1398" s="861">
        <v>99.003022999999999</v>
      </c>
      <c r="BH1398" s="861">
        <v>114.906819</v>
      </c>
      <c r="BI1398" s="861">
        <v>35.569988000000002</v>
      </c>
      <c r="BJ1398" s="861">
        <v>74.204498000000001</v>
      </c>
      <c r="BK1398" s="861">
        <v>65.912701999999996</v>
      </c>
      <c r="BL1398" s="861">
        <v>0.36738999999999999</v>
      </c>
      <c r="BM1398" s="861">
        <v>-9.4602649999999997</v>
      </c>
      <c r="BN1398" s="861">
        <v>-8.4497090000000004</v>
      </c>
      <c r="BO1398" s="861">
        <v>5.9651569999999996</v>
      </c>
      <c r="BP1398" s="861">
        <v>3.2930510000000002</v>
      </c>
      <c r="BQ1398" s="861">
        <v>60.370182</v>
      </c>
      <c r="BR1398" s="861">
        <v>66.938186999999999</v>
      </c>
      <c r="BS1398" s="861">
        <v>70.896113999999997</v>
      </c>
      <c r="BT1398" s="861">
        <v>59.607076999999997</v>
      </c>
      <c r="BU1398" s="861">
        <v>62.742758000000002</v>
      </c>
      <c r="BV1398" s="861">
        <v>62.853755999999997</v>
      </c>
      <c r="BW1398" s="861">
        <v>63.006728000000003</v>
      </c>
      <c r="BX1398" s="861">
        <v>-15.203473000000001</v>
      </c>
      <c r="BY1398" s="861">
        <v>-15.701456</v>
      </c>
      <c r="BZ1398" s="861">
        <v>-8.4565169999999998</v>
      </c>
      <c r="CA1398" s="861">
        <v>-8.9792020000000008</v>
      </c>
      <c r="CB1398" s="861">
        <v>-12.257199</v>
      </c>
      <c r="CC1398" s="861">
        <v>-9.8809719999999999</v>
      </c>
      <c r="CD1398" s="861">
        <v>-12.749205</v>
      </c>
      <c r="CE1398" s="861">
        <v>-9.8059019999999997</v>
      </c>
      <c r="CF1398" s="861">
        <v>-15.432567000000001</v>
      </c>
      <c r="CG1398" s="861">
        <v>-10.611912</v>
      </c>
      <c r="CH1398" s="861">
        <v>-15.132471000000001</v>
      </c>
      <c r="CI1398" s="861">
        <v>-11.389777</v>
      </c>
      <c r="CJ1398" s="861">
        <v>-12.088609999999999</v>
      </c>
      <c r="CK1398" s="861">
        <v>-9.1016159999999999</v>
      </c>
      <c r="CL1398" s="861">
        <v>-12.364703</v>
      </c>
      <c r="CM1398" s="861">
        <v>-8.6607800000000008</v>
      </c>
      <c r="CN1398" s="861">
        <v>-14.703078</v>
      </c>
      <c r="CO1398" s="861">
        <v>-11.427466000000001</v>
      </c>
      <c r="CP1398" s="861">
        <v>-15.028696</v>
      </c>
      <c r="CQ1398" s="861">
        <v>-11.877535</v>
      </c>
      <c r="CR1398" s="861">
        <v>-11.853529999999999</v>
      </c>
      <c r="CS1398" s="861">
        <v>-9.4055579999999992</v>
      </c>
      <c r="CT1398" s="861">
        <v>-12.435890000000001</v>
      </c>
      <c r="CU1398" s="861">
        <v>-9.2666509999999995</v>
      </c>
      <c r="CV1398" s="861">
        <v>-15.433617</v>
      </c>
      <c r="CW1398" s="861">
        <v>-9.6150359999999999</v>
      </c>
      <c r="CX1398" s="861">
        <v>-15.21533</v>
      </c>
      <c r="CY1398" s="861">
        <v>-10.11463</v>
      </c>
      <c r="CZ1398" s="861">
        <v>-11.586463999999999</v>
      </c>
      <c r="DA1398" s="861">
        <v>-8.6518309999999996</v>
      </c>
      <c r="DB1398" s="861">
        <v>-12.325084</v>
      </c>
      <c r="DC1398" s="861">
        <v>-8.2833810000000003</v>
      </c>
      <c r="DD1398" s="861">
        <v>-15.12641</v>
      </c>
      <c r="DE1398" s="861">
        <v>-10.747714</v>
      </c>
      <c r="DF1398" s="861">
        <v>-15.351862000000001</v>
      </c>
      <c r="DG1398" s="861">
        <v>-10.843306999999999</v>
      </c>
      <c r="DH1398" s="861">
        <v>-11.511899</v>
      </c>
      <c r="DI1398" s="861">
        <v>-9.1665939999999999</v>
      </c>
      <c r="DJ1398" s="861">
        <v>-12.072546000000001</v>
      </c>
      <c r="DK1398" s="861">
        <v>-9.4591220000000007</v>
      </c>
      <c r="DL1398" s="861">
        <v>-15.278174999999999</v>
      </c>
      <c r="DM1398" s="861">
        <v>-12.463957000000001</v>
      </c>
      <c r="DN1398" s="861">
        <v>-15.281345999999999</v>
      </c>
      <c r="DO1398" s="861">
        <v>-11.940130999999999</v>
      </c>
      <c r="DP1398" s="861">
        <v>-12.087961999999999</v>
      </c>
      <c r="DQ1398" s="861">
        <v>-9.9206909999999997</v>
      </c>
      <c r="DR1398" s="861">
        <v>-12.421537000000001</v>
      </c>
      <c r="DS1398" s="861">
        <v>-10.652196</v>
      </c>
      <c r="DT1398" s="861">
        <v>-14.884092000000001</v>
      </c>
      <c r="DU1398" s="861">
        <v>-13.125776</v>
      </c>
      <c r="DV1398" s="861">
        <v>-15.222384</v>
      </c>
      <c r="DW1398" s="861">
        <v>-10.390647</v>
      </c>
      <c r="DX1398" s="861">
        <v>11.640946</v>
      </c>
      <c r="DY1398" s="861">
        <v>16.401582999999999</v>
      </c>
      <c r="DZ1398" s="861">
        <v>151.80128199999999</v>
      </c>
      <c r="EA1398" s="861">
        <v>16.464126</v>
      </c>
      <c r="EB1398" s="861">
        <v>121.58</v>
      </c>
      <c r="EC1398" s="861">
        <v>3.278</v>
      </c>
      <c r="ED1398" s="861">
        <v>392.3</v>
      </c>
      <c r="EE1398" s="861">
        <v>121.57</v>
      </c>
      <c r="EF1398" s="861">
        <v>5.2949999999999999</v>
      </c>
      <c r="EG1398" s="861">
        <v>635</v>
      </c>
      <c r="EH1398" s="861">
        <v>121.62</v>
      </c>
      <c r="EI1398" s="861">
        <v>0</v>
      </c>
      <c r="EJ1398" s="861">
        <v>1.6</v>
      </c>
      <c r="EK1398" s="861">
        <v>10.865347999999999</v>
      </c>
      <c r="EL1398" s="861">
        <v>16.849056999999998</v>
      </c>
      <c r="EM1398" s="861">
        <v>-18.835746</v>
      </c>
      <c r="EN1398" s="861">
        <v>-10.883900000000001</v>
      </c>
      <c r="EO1398" s="861">
        <v>90.449628000000004</v>
      </c>
      <c r="EP1398" s="861">
        <v>-10.785880000000001</v>
      </c>
      <c r="EQ1398" s="861">
        <v>-11.971830000000001</v>
      </c>
      <c r="ER1398" s="861">
        <v>6411.317943</v>
      </c>
      <c r="ES1398" s="861">
        <v>14939.003199000001</v>
      </c>
      <c r="ET1398" s="861">
        <v>13617.666357</v>
      </c>
      <c r="EU1398" s="861"/>
      <c r="EV1398" s="861"/>
      <c r="EW1398" s="861"/>
      <c r="EX1398" s="861"/>
      <c r="EY1398" s="861"/>
      <c r="EZ1398" s="861"/>
      <c r="FA1398" s="861"/>
      <c r="FB1398" s="861"/>
      <c r="FC1398" s="861"/>
      <c r="FD1398" s="861"/>
    </row>
    <row r="1399" spans="1:160" x14ac:dyDescent="0.25">
      <c r="A1399" s="837">
        <v>46142</v>
      </c>
      <c r="B1399" s="836">
        <v>0.34159722222222227</v>
      </c>
      <c r="C1399" s="861">
        <v>79380</v>
      </c>
      <c r="D1399" s="861">
        <v>0</v>
      </c>
      <c r="E1399" s="861">
        <v>0</v>
      </c>
      <c r="F1399" s="861">
        <v>72.207716000000005</v>
      </c>
      <c r="G1399" s="861">
        <v>71.277828</v>
      </c>
      <c r="H1399" s="861">
        <v>63.379406000000003</v>
      </c>
      <c r="I1399" s="861">
        <v>73.923164999999997</v>
      </c>
      <c r="J1399" s="861">
        <v>70.681509000000005</v>
      </c>
      <c r="K1399" s="861">
        <v>71.007506000000006</v>
      </c>
      <c r="L1399" s="861">
        <v>73.770247999999995</v>
      </c>
      <c r="M1399" s="861">
        <v>74.098020000000005</v>
      </c>
      <c r="N1399" s="861">
        <v>-10.025193</v>
      </c>
      <c r="O1399" s="861">
        <v>-9.9501059999999999</v>
      </c>
      <c r="P1399" s="861">
        <v>-9.5649549999999994</v>
      </c>
      <c r="Q1399" s="861">
        <v>-8.7453540000000007</v>
      </c>
      <c r="R1399" s="861">
        <v>-7.2221510000000002</v>
      </c>
      <c r="S1399" s="861">
        <v>-4.3522049999999997</v>
      </c>
      <c r="T1399" s="861">
        <v>73.727222999999995</v>
      </c>
      <c r="U1399" s="861">
        <v>72.374549999999999</v>
      </c>
      <c r="V1399" s="861">
        <v>89.600757999999999</v>
      </c>
      <c r="W1399" s="861">
        <v>88.699473999999995</v>
      </c>
      <c r="X1399" s="861">
        <v>-7.9448189999999999</v>
      </c>
      <c r="Y1399" s="861">
        <v>-7.4525490000000003</v>
      </c>
      <c r="Z1399" s="861">
        <v>-12.275482</v>
      </c>
      <c r="AA1399" s="861">
        <v>-11.637136</v>
      </c>
      <c r="AB1399" s="861">
        <v>-11.577869</v>
      </c>
      <c r="AC1399" s="861">
        <v>-12.398909</v>
      </c>
      <c r="AD1399" s="861">
        <v>-15.105950999999999</v>
      </c>
      <c r="AE1399" s="861">
        <v>100.114001</v>
      </c>
      <c r="AF1399" s="861">
        <v>93.419820000000001</v>
      </c>
      <c r="AG1399" s="861">
        <v>85.677858999999998</v>
      </c>
      <c r="AH1399" s="861">
        <v>106.03469200000001</v>
      </c>
      <c r="AI1399" s="861">
        <v>86.151399999999995</v>
      </c>
      <c r="AJ1399" s="861">
        <v>67.507945000000007</v>
      </c>
      <c r="AK1399" s="861">
        <v>-8.7644389999999994</v>
      </c>
      <c r="AL1399" s="861">
        <v>-12.385630000000001</v>
      </c>
      <c r="AM1399" s="861">
        <v>-7.7858359999999998</v>
      </c>
      <c r="AN1399" s="861">
        <v>88.630003000000002</v>
      </c>
      <c r="AO1399" s="861">
        <v>88.026769000000002</v>
      </c>
      <c r="AP1399" s="861">
        <v>85.951880000000003</v>
      </c>
      <c r="AQ1399" s="861">
        <v>84.483428000000004</v>
      </c>
      <c r="AR1399" s="861">
        <v>71.939501000000007</v>
      </c>
      <c r="AS1399" s="861">
        <v>62.776282000000002</v>
      </c>
      <c r="AT1399" s="861">
        <v>73.981818000000004</v>
      </c>
      <c r="AU1399" s="861">
        <v>68.135285999999994</v>
      </c>
      <c r="AV1399" s="861">
        <v>72.753649999999993</v>
      </c>
      <c r="AW1399" s="861">
        <v>73.318978000000001</v>
      </c>
      <c r="AX1399" s="861">
        <v>77.104455999999999</v>
      </c>
      <c r="AY1399" s="861">
        <v>73.995890000000003</v>
      </c>
      <c r="AZ1399" s="861">
        <v>-7.2278760000000002</v>
      </c>
      <c r="BA1399" s="861">
        <v>-0.36388999999999999</v>
      </c>
      <c r="BB1399" s="861">
        <v>-9.6856659999999994</v>
      </c>
      <c r="BC1399" s="861">
        <v>-10.620744999999999</v>
      </c>
      <c r="BD1399" s="861">
        <v>-10.561558</v>
      </c>
      <c r="BE1399" s="861">
        <v>-5.4494470000000002</v>
      </c>
      <c r="BF1399" s="861">
        <v>86.137601000000004</v>
      </c>
      <c r="BG1399" s="861">
        <v>98.630516</v>
      </c>
      <c r="BH1399" s="861">
        <v>114.333124</v>
      </c>
      <c r="BI1399" s="861">
        <v>35.324706999999997</v>
      </c>
      <c r="BJ1399" s="861">
        <v>73.909332000000006</v>
      </c>
      <c r="BK1399" s="861">
        <v>65.916970000000006</v>
      </c>
      <c r="BL1399" s="861">
        <v>0.308278</v>
      </c>
      <c r="BM1399" s="861">
        <v>-9.2675769999999993</v>
      </c>
      <c r="BN1399" s="861">
        <v>-8.2836979999999993</v>
      </c>
      <c r="BO1399" s="861">
        <v>6.0222319999999998</v>
      </c>
      <c r="BP1399" s="861">
        <v>3.3406989999999999</v>
      </c>
      <c r="BQ1399" s="861">
        <v>60.157677</v>
      </c>
      <c r="BR1399" s="861">
        <v>66.418471999999994</v>
      </c>
      <c r="BS1399" s="861">
        <v>70.361422000000005</v>
      </c>
      <c r="BT1399" s="861">
        <v>59.780721999999997</v>
      </c>
      <c r="BU1399" s="861">
        <v>62.721133000000002</v>
      </c>
      <c r="BV1399" s="861">
        <v>63.046377999999997</v>
      </c>
      <c r="BW1399" s="861">
        <v>63.033524999999997</v>
      </c>
      <c r="BX1399" s="861">
        <v>-15.086957</v>
      </c>
      <c r="BY1399" s="861">
        <v>-15.618938999999999</v>
      </c>
      <c r="BZ1399" s="861">
        <v>-8.2535690000000006</v>
      </c>
      <c r="CA1399" s="861">
        <v>-8.7685919999999999</v>
      </c>
      <c r="CB1399" s="861">
        <v>-12.256460000000001</v>
      </c>
      <c r="CC1399" s="861">
        <v>-9.8550240000000002</v>
      </c>
      <c r="CD1399" s="861">
        <v>-12.743878</v>
      </c>
      <c r="CE1399" s="861">
        <v>-9.8048219999999997</v>
      </c>
      <c r="CF1399" s="861">
        <v>-15.450206</v>
      </c>
      <c r="CG1399" s="861">
        <v>-10.62472</v>
      </c>
      <c r="CH1399" s="861">
        <v>-15.150653999999999</v>
      </c>
      <c r="CI1399" s="861">
        <v>-11.381043999999999</v>
      </c>
      <c r="CJ1399" s="861">
        <v>-12.101056</v>
      </c>
      <c r="CK1399" s="861">
        <v>-9.0761679999999991</v>
      </c>
      <c r="CL1399" s="861">
        <v>-12.373982</v>
      </c>
      <c r="CM1399" s="861">
        <v>-8.6428429999999992</v>
      </c>
      <c r="CN1399" s="861">
        <v>-14.731099</v>
      </c>
      <c r="CO1399" s="861">
        <v>-11.395136000000001</v>
      </c>
      <c r="CP1399" s="861">
        <v>-15.005672000000001</v>
      </c>
      <c r="CQ1399" s="861">
        <v>-11.877219</v>
      </c>
      <c r="CR1399" s="861">
        <v>-11.859802999999999</v>
      </c>
      <c r="CS1399" s="861">
        <v>-9.3799250000000001</v>
      </c>
      <c r="CT1399" s="861">
        <v>-12.455883999999999</v>
      </c>
      <c r="CU1399" s="861">
        <v>-9.2626380000000008</v>
      </c>
      <c r="CV1399" s="861">
        <v>-15.418678</v>
      </c>
      <c r="CW1399" s="861">
        <v>-9.6100820000000002</v>
      </c>
      <c r="CX1399" s="861">
        <v>-15.19745</v>
      </c>
      <c r="CY1399" s="861">
        <v>-10.102057</v>
      </c>
      <c r="CZ1399" s="861">
        <v>-11.590328</v>
      </c>
      <c r="DA1399" s="861">
        <v>-8.6359239999999993</v>
      </c>
      <c r="DB1399" s="861">
        <v>-12.300606</v>
      </c>
      <c r="DC1399" s="861">
        <v>-8.2571860000000008</v>
      </c>
      <c r="DD1399" s="861">
        <v>-15.126799999999999</v>
      </c>
      <c r="DE1399" s="861">
        <v>-10.726958</v>
      </c>
      <c r="DF1399" s="861">
        <v>-15.350524</v>
      </c>
      <c r="DG1399" s="861">
        <v>-10.817542</v>
      </c>
      <c r="DH1399" s="861">
        <v>-11.511509</v>
      </c>
      <c r="DI1399" s="861">
        <v>-9.1461839999999999</v>
      </c>
      <c r="DJ1399" s="861">
        <v>-12.046863</v>
      </c>
      <c r="DK1399" s="861">
        <v>-9.4462050000000009</v>
      </c>
      <c r="DL1399" s="861">
        <v>-15.275874</v>
      </c>
      <c r="DM1399" s="861">
        <v>-12.46355</v>
      </c>
      <c r="DN1399" s="861">
        <v>-15.271015999999999</v>
      </c>
      <c r="DO1399" s="861">
        <v>-11.916675</v>
      </c>
      <c r="DP1399" s="861">
        <v>-12.087102</v>
      </c>
      <c r="DQ1399" s="861">
        <v>-9.8997869999999999</v>
      </c>
      <c r="DR1399" s="861">
        <v>-12.406204000000001</v>
      </c>
      <c r="DS1399" s="861">
        <v>-10.648180999999999</v>
      </c>
      <c r="DT1399" s="861">
        <v>-14.877062</v>
      </c>
      <c r="DU1399" s="861">
        <v>-13.132443</v>
      </c>
      <c r="DV1399" s="861">
        <v>-15.212517</v>
      </c>
      <c r="DW1399" s="861">
        <v>-10.401047</v>
      </c>
      <c r="DX1399" s="861">
        <v>11.722891000000001</v>
      </c>
      <c r="DY1399" s="861">
        <v>16.479980000000001</v>
      </c>
      <c r="DZ1399" s="861">
        <v>151.83404100000001</v>
      </c>
      <c r="EA1399" s="861">
        <v>16.549569999999999</v>
      </c>
      <c r="EB1399" s="861">
        <v>121.64</v>
      </c>
      <c r="EC1399" s="861">
        <v>3.2770000000000001</v>
      </c>
      <c r="ED1399" s="861">
        <v>392.8</v>
      </c>
      <c r="EE1399" s="861">
        <v>121.77</v>
      </c>
      <c r="EF1399" s="861">
        <v>5.3070000000000004</v>
      </c>
      <c r="EG1399" s="861">
        <v>635.4</v>
      </c>
      <c r="EH1399" s="861">
        <v>121.69</v>
      </c>
      <c r="EI1399" s="861">
        <v>0</v>
      </c>
      <c r="EJ1399" s="861">
        <v>1.6</v>
      </c>
      <c r="EK1399" s="861">
        <v>10.903981</v>
      </c>
      <c r="EL1399" s="861">
        <v>16.783289</v>
      </c>
      <c r="EM1399" s="861">
        <v>-18.689817000000001</v>
      </c>
      <c r="EN1399" s="861">
        <v>-10.761056999999999</v>
      </c>
      <c r="EO1399" s="861">
        <v>90.464273000000006</v>
      </c>
      <c r="EP1399" s="861">
        <v>-10.652214000000001</v>
      </c>
      <c r="EQ1399" s="861">
        <v>-11.964679</v>
      </c>
      <c r="ER1399" s="861">
        <v>6417.8610939999999</v>
      </c>
      <c r="ES1399" s="861">
        <v>14949.574852</v>
      </c>
      <c r="ET1399" s="861">
        <v>13617.693356</v>
      </c>
      <c r="EU1399" s="861"/>
      <c r="EV1399" s="861"/>
      <c r="EW1399" s="861"/>
      <c r="EX1399" s="861"/>
      <c r="EY1399" s="861"/>
      <c r="EZ1399" s="861"/>
      <c r="FA1399" s="861"/>
      <c r="FB1399" s="861"/>
      <c r="FC1399" s="861"/>
      <c r="FD1399" s="861"/>
    </row>
    <row r="1400" spans="1:160" x14ac:dyDescent="0.25">
      <c r="A1400" s="837">
        <v>46142</v>
      </c>
      <c r="B1400" s="836">
        <v>0.34229166666666666</v>
      </c>
      <c r="C1400" s="861">
        <v>79440</v>
      </c>
      <c r="D1400" s="861">
        <v>0</v>
      </c>
      <c r="E1400" s="861">
        <v>0</v>
      </c>
      <c r="F1400" s="861">
        <v>72.121170000000006</v>
      </c>
      <c r="G1400" s="861">
        <v>71.247617000000005</v>
      </c>
      <c r="H1400" s="861">
        <v>63.300514</v>
      </c>
      <c r="I1400" s="861">
        <v>73.912701999999996</v>
      </c>
      <c r="J1400" s="861">
        <v>70.666335000000004</v>
      </c>
      <c r="K1400" s="861">
        <v>70.996583000000001</v>
      </c>
      <c r="L1400" s="861">
        <v>73.779989999999998</v>
      </c>
      <c r="M1400" s="861">
        <v>74.097611000000001</v>
      </c>
      <c r="N1400" s="861">
        <v>-9.9353680000000004</v>
      </c>
      <c r="O1400" s="861">
        <v>-9.8307319999999994</v>
      </c>
      <c r="P1400" s="861">
        <v>-9.4423720000000007</v>
      </c>
      <c r="Q1400" s="861">
        <v>-8.7270920000000007</v>
      </c>
      <c r="R1400" s="861">
        <v>-7.1642190000000001</v>
      </c>
      <c r="S1400" s="861">
        <v>-4.0652720000000002</v>
      </c>
      <c r="T1400" s="861">
        <v>73.844560000000001</v>
      </c>
      <c r="U1400" s="861">
        <v>72.242081999999996</v>
      </c>
      <c r="V1400" s="861">
        <v>89.570194000000001</v>
      </c>
      <c r="W1400" s="861">
        <v>88.685924</v>
      </c>
      <c r="X1400" s="861">
        <v>-7.8772710000000004</v>
      </c>
      <c r="Y1400" s="861">
        <v>-7.3936609999999998</v>
      </c>
      <c r="Z1400" s="861">
        <v>-12.237337</v>
      </c>
      <c r="AA1400" s="861">
        <v>-11.537869000000001</v>
      </c>
      <c r="AB1400" s="861">
        <v>-11.518879999999999</v>
      </c>
      <c r="AC1400" s="861">
        <v>-12.252706999999999</v>
      </c>
      <c r="AD1400" s="861">
        <v>-15.110842</v>
      </c>
      <c r="AE1400" s="861">
        <v>100.17542</v>
      </c>
      <c r="AF1400" s="861">
        <v>93.457307999999998</v>
      </c>
      <c r="AG1400" s="861">
        <v>85.649766</v>
      </c>
      <c r="AH1400" s="861">
        <v>106.09520500000001</v>
      </c>
      <c r="AI1400" s="861">
        <v>86.169923999999995</v>
      </c>
      <c r="AJ1400" s="861">
        <v>67.494490999999996</v>
      </c>
      <c r="AK1400" s="861">
        <v>-8.6724409999999992</v>
      </c>
      <c r="AL1400" s="861">
        <v>-12.276413</v>
      </c>
      <c r="AM1400" s="861">
        <v>-7.7237020000000003</v>
      </c>
      <c r="AN1400" s="861">
        <v>88.602090000000004</v>
      </c>
      <c r="AO1400" s="861">
        <v>88.034323999999998</v>
      </c>
      <c r="AP1400" s="861">
        <v>85.92859</v>
      </c>
      <c r="AQ1400" s="861">
        <v>84.433778000000004</v>
      </c>
      <c r="AR1400" s="861">
        <v>71.889174999999994</v>
      </c>
      <c r="AS1400" s="861">
        <v>62.746834</v>
      </c>
      <c r="AT1400" s="861">
        <v>73.891085000000004</v>
      </c>
      <c r="AU1400" s="861">
        <v>67.914445000000001</v>
      </c>
      <c r="AV1400" s="861">
        <v>72.622123000000002</v>
      </c>
      <c r="AW1400" s="861">
        <v>73.124789000000007</v>
      </c>
      <c r="AX1400" s="861">
        <v>76.819667999999993</v>
      </c>
      <c r="AY1400" s="861">
        <v>73.898717000000005</v>
      </c>
      <c r="AZ1400" s="861">
        <v>-7.1370040000000001</v>
      </c>
      <c r="BA1400" s="861">
        <v>-9.3741000000000005E-2</v>
      </c>
      <c r="BB1400" s="861">
        <v>-9.618843</v>
      </c>
      <c r="BC1400" s="861">
        <v>-10.546307000000001</v>
      </c>
      <c r="BD1400" s="861">
        <v>-10.462235</v>
      </c>
      <c r="BE1400" s="861">
        <v>-5.3570840000000004</v>
      </c>
      <c r="BF1400" s="861">
        <v>86.656254000000004</v>
      </c>
      <c r="BG1400" s="861">
        <v>98.260559000000001</v>
      </c>
      <c r="BH1400" s="861">
        <v>114.333324</v>
      </c>
      <c r="BI1400" s="861">
        <v>35.060271999999998</v>
      </c>
      <c r="BJ1400" s="861">
        <v>73.643494000000004</v>
      </c>
      <c r="BK1400" s="861">
        <v>65.912937999999997</v>
      </c>
      <c r="BL1400" s="861">
        <v>0.260967</v>
      </c>
      <c r="BM1400" s="861">
        <v>-9.1440429999999999</v>
      </c>
      <c r="BN1400" s="861">
        <v>-8.2156179999999992</v>
      </c>
      <c r="BO1400" s="861">
        <v>6.0242779999999998</v>
      </c>
      <c r="BP1400" s="861">
        <v>3.3349389999999999</v>
      </c>
      <c r="BQ1400" s="861">
        <v>59.954500000000003</v>
      </c>
      <c r="BR1400" s="861">
        <v>65.947813999999994</v>
      </c>
      <c r="BS1400" s="861">
        <v>69.889139999999998</v>
      </c>
      <c r="BT1400" s="861">
        <v>60.010511999999999</v>
      </c>
      <c r="BU1400" s="861">
        <v>62.664028000000002</v>
      </c>
      <c r="BV1400" s="861">
        <v>63.155951000000002</v>
      </c>
      <c r="BW1400" s="861">
        <v>63.054848</v>
      </c>
      <c r="BX1400" s="861">
        <v>-15.102384000000001</v>
      </c>
      <c r="BY1400" s="861">
        <v>-15.534003999999999</v>
      </c>
      <c r="BZ1400" s="861">
        <v>-8.1004719999999999</v>
      </c>
      <c r="CA1400" s="861">
        <v>-8.6252049999999993</v>
      </c>
      <c r="CB1400" s="861">
        <v>-12.263449</v>
      </c>
      <c r="CC1400" s="861">
        <v>-9.8490769999999994</v>
      </c>
      <c r="CD1400" s="861">
        <v>-12.753928999999999</v>
      </c>
      <c r="CE1400" s="861">
        <v>-9.7674430000000001</v>
      </c>
      <c r="CF1400" s="861">
        <v>-15.47293</v>
      </c>
      <c r="CG1400" s="861">
        <v>-10.590899</v>
      </c>
      <c r="CH1400" s="861">
        <v>-15.129287</v>
      </c>
      <c r="CI1400" s="861">
        <v>-11.374853999999999</v>
      </c>
      <c r="CJ1400" s="861">
        <v>-12.120286</v>
      </c>
      <c r="CK1400" s="861">
        <v>-9.1124050000000008</v>
      </c>
      <c r="CL1400" s="861">
        <v>-12.352466</v>
      </c>
      <c r="CM1400" s="861">
        <v>-8.6518929999999994</v>
      </c>
      <c r="CN1400" s="861">
        <v>-14.710296</v>
      </c>
      <c r="CO1400" s="861">
        <v>-11.410659000000001</v>
      </c>
      <c r="CP1400" s="861">
        <v>-15.032322000000001</v>
      </c>
      <c r="CQ1400" s="861">
        <v>-11.852900999999999</v>
      </c>
      <c r="CR1400" s="861">
        <v>-11.851489000000001</v>
      </c>
      <c r="CS1400" s="861">
        <v>-9.3557030000000001</v>
      </c>
      <c r="CT1400" s="861">
        <v>-12.43807</v>
      </c>
      <c r="CU1400" s="861">
        <v>-9.2749140000000008</v>
      </c>
      <c r="CV1400" s="861">
        <v>-15.438648000000001</v>
      </c>
      <c r="CW1400" s="861">
        <v>-9.6214279999999999</v>
      </c>
      <c r="CX1400" s="861">
        <v>-15.162215</v>
      </c>
      <c r="CY1400" s="861">
        <v>-10.096674</v>
      </c>
      <c r="CZ1400" s="861">
        <v>-11.572229999999999</v>
      </c>
      <c r="DA1400" s="861">
        <v>-8.6609599999999993</v>
      </c>
      <c r="DB1400" s="861">
        <v>-12.31354</v>
      </c>
      <c r="DC1400" s="861">
        <v>-8.2691020000000002</v>
      </c>
      <c r="DD1400" s="861">
        <v>-15.143725999999999</v>
      </c>
      <c r="DE1400" s="861">
        <v>-10.754104</v>
      </c>
      <c r="DF1400" s="861">
        <v>-15.362625</v>
      </c>
      <c r="DG1400" s="861">
        <v>-10.833786</v>
      </c>
      <c r="DH1400" s="861">
        <v>-11.512247</v>
      </c>
      <c r="DI1400" s="861">
        <v>-9.1603759999999994</v>
      </c>
      <c r="DJ1400" s="861">
        <v>-12.075246</v>
      </c>
      <c r="DK1400" s="861">
        <v>-9.4721270000000004</v>
      </c>
      <c r="DL1400" s="861">
        <v>-15.278235</v>
      </c>
      <c r="DM1400" s="861">
        <v>-12.454122999999999</v>
      </c>
      <c r="DN1400" s="861">
        <v>-15.267499000000001</v>
      </c>
      <c r="DO1400" s="861">
        <v>-11.943775</v>
      </c>
      <c r="DP1400" s="861">
        <v>-12.077481000000001</v>
      </c>
      <c r="DQ1400" s="861">
        <v>-9.9041420000000002</v>
      </c>
      <c r="DR1400" s="861">
        <v>-12.42094</v>
      </c>
      <c r="DS1400" s="861">
        <v>-10.679320000000001</v>
      </c>
      <c r="DT1400" s="861">
        <v>-14.880367</v>
      </c>
      <c r="DU1400" s="861">
        <v>-13.136683</v>
      </c>
      <c r="DV1400" s="861">
        <v>-15.198041</v>
      </c>
      <c r="DW1400" s="861">
        <v>-10.419553000000001</v>
      </c>
      <c r="DX1400" s="861">
        <v>11.713559999999999</v>
      </c>
      <c r="DY1400" s="861">
        <v>16.567515</v>
      </c>
      <c r="DZ1400" s="861">
        <v>151.98510099999999</v>
      </c>
      <c r="EA1400" s="861">
        <v>16.635791999999999</v>
      </c>
      <c r="EB1400" s="861">
        <v>122.2</v>
      </c>
      <c r="EC1400" s="861">
        <v>1.242</v>
      </c>
      <c r="ED1400" s="861">
        <v>134.19999999999999</v>
      </c>
      <c r="EE1400" s="861">
        <v>122.33</v>
      </c>
      <c r="EF1400" s="861">
        <v>5.3019999999999996</v>
      </c>
      <c r="EG1400" s="861">
        <v>639.1</v>
      </c>
      <c r="EH1400" s="861">
        <v>122.36</v>
      </c>
      <c r="EI1400" s="861">
        <v>0</v>
      </c>
      <c r="EJ1400" s="861">
        <v>1.6</v>
      </c>
      <c r="EK1400" s="861">
        <v>10.982714</v>
      </c>
      <c r="EL1400" s="861">
        <v>16.648454999999998</v>
      </c>
      <c r="EM1400" s="861">
        <v>-18.706416000000001</v>
      </c>
      <c r="EN1400" s="861">
        <v>-10.624177</v>
      </c>
      <c r="EO1400" s="861">
        <v>90.531779</v>
      </c>
      <c r="EP1400" s="861">
        <v>-10.517614999999999</v>
      </c>
      <c r="EQ1400" s="861">
        <v>-11.968218</v>
      </c>
      <c r="ER1400" s="861">
        <v>6420.8861459999998</v>
      </c>
      <c r="ES1400" s="861">
        <v>14960.176555</v>
      </c>
      <c r="ET1400" s="861">
        <v>13617.720412000001</v>
      </c>
      <c r="EU1400" s="861"/>
      <c r="EV1400" s="861"/>
      <c r="EW1400" s="861"/>
      <c r="EX1400" s="861"/>
      <c r="EY1400" s="861"/>
      <c r="EZ1400" s="861"/>
      <c r="FA1400" s="861"/>
      <c r="FB1400" s="861"/>
      <c r="FC1400" s="861"/>
      <c r="FD1400" s="861"/>
    </row>
    <row r="1401" spans="1:160" x14ac:dyDescent="0.25">
      <c r="A1401" s="837">
        <v>46142</v>
      </c>
      <c r="B1401" s="836">
        <v>0.34298611111111116</v>
      </c>
      <c r="C1401" s="861">
        <v>79500</v>
      </c>
      <c r="D1401" s="861">
        <v>0</v>
      </c>
      <c r="E1401" s="861">
        <v>0</v>
      </c>
      <c r="F1401" s="861">
        <v>72.132442999999995</v>
      </c>
      <c r="G1401" s="861">
        <v>71.197805000000002</v>
      </c>
      <c r="H1401" s="861">
        <v>63.308050000000001</v>
      </c>
      <c r="I1401" s="861">
        <v>73.894897999999998</v>
      </c>
      <c r="J1401" s="861">
        <v>70.647614000000004</v>
      </c>
      <c r="K1401" s="861">
        <v>70.971502999999998</v>
      </c>
      <c r="L1401" s="861">
        <v>73.760735999999994</v>
      </c>
      <c r="M1401" s="861">
        <v>74.080055000000002</v>
      </c>
      <c r="N1401" s="861">
        <v>-9.8434910000000002</v>
      </c>
      <c r="O1401" s="861">
        <v>-9.7013429999999996</v>
      </c>
      <c r="P1401" s="861">
        <v>-9.2788409999999999</v>
      </c>
      <c r="Q1401" s="861">
        <v>-8.5109539999999999</v>
      </c>
      <c r="R1401" s="861">
        <v>-7.0023239999999998</v>
      </c>
      <c r="S1401" s="861">
        <v>-3.999924</v>
      </c>
      <c r="T1401" s="861">
        <v>73.366538000000006</v>
      </c>
      <c r="U1401" s="861">
        <v>71.967083000000002</v>
      </c>
      <c r="V1401" s="861">
        <v>89.538548000000006</v>
      </c>
      <c r="W1401" s="861">
        <v>88.598530999999994</v>
      </c>
      <c r="X1401" s="861">
        <v>-7.8020610000000001</v>
      </c>
      <c r="Y1401" s="861">
        <v>-7.1546149999999997</v>
      </c>
      <c r="Z1401" s="861">
        <v>-12.139122</v>
      </c>
      <c r="AA1401" s="861">
        <v>-11.504206999999999</v>
      </c>
      <c r="AB1401" s="861">
        <v>-11.421424</v>
      </c>
      <c r="AC1401" s="861">
        <v>-12.163614000000001</v>
      </c>
      <c r="AD1401" s="861">
        <v>-15.107768999999999</v>
      </c>
      <c r="AE1401" s="861">
        <v>99.893242000000001</v>
      </c>
      <c r="AF1401" s="861">
        <v>93.528631000000004</v>
      </c>
      <c r="AG1401" s="861">
        <v>85.647052000000002</v>
      </c>
      <c r="AH1401" s="861">
        <v>106.228435</v>
      </c>
      <c r="AI1401" s="861">
        <v>86.077702000000002</v>
      </c>
      <c r="AJ1401" s="861">
        <v>67.550669999999997</v>
      </c>
      <c r="AK1401" s="861">
        <v>-8.6167929999999995</v>
      </c>
      <c r="AL1401" s="861">
        <v>-12.236278</v>
      </c>
      <c r="AM1401" s="861">
        <v>-7.5837969999999997</v>
      </c>
      <c r="AN1401" s="861">
        <v>88.597189999999998</v>
      </c>
      <c r="AO1401" s="861">
        <v>87.865672000000004</v>
      </c>
      <c r="AP1401" s="861">
        <v>85.825436999999994</v>
      </c>
      <c r="AQ1401" s="861">
        <v>84.320419000000001</v>
      </c>
      <c r="AR1401" s="861">
        <v>71.819494000000006</v>
      </c>
      <c r="AS1401" s="861">
        <v>62.712823999999998</v>
      </c>
      <c r="AT1401" s="861">
        <v>73.758297999999996</v>
      </c>
      <c r="AU1401" s="861">
        <v>67.669090999999995</v>
      </c>
      <c r="AV1401" s="861">
        <v>72.634861000000001</v>
      </c>
      <c r="AW1401" s="861">
        <v>73.343616999999995</v>
      </c>
      <c r="AX1401" s="861">
        <v>76.656521999999995</v>
      </c>
      <c r="AY1401" s="861">
        <v>74.108041999999998</v>
      </c>
      <c r="AZ1401" s="861">
        <v>-7.0173519999999998</v>
      </c>
      <c r="BA1401" s="861">
        <v>-0.48889300000000002</v>
      </c>
      <c r="BB1401" s="861">
        <v>-9.4893719999999995</v>
      </c>
      <c r="BC1401" s="861">
        <v>-10.519031</v>
      </c>
      <c r="BD1401" s="861">
        <v>-10.341514</v>
      </c>
      <c r="BE1401" s="861">
        <v>-5.2285209999999998</v>
      </c>
      <c r="BF1401" s="861">
        <v>87.354388</v>
      </c>
      <c r="BG1401" s="861">
        <v>98.557839000000001</v>
      </c>
      <c r="BH1401" s="861">
        <v>114.01092800000001</v>
      </c>
      <c r="BI1401" s="861">
        <v>34.837280999999997</v>
      </c>
      <c r="BJ1401" s="861">
        <v>73.455526000000006</v>
      </c>
      <c r="BK1401" s="861">
        <v>66.099401</v>
      </c>
      <c r="BL1401" s="861">
        <v>0.24746299999999999</v>
      </c>
      <c r="BM1401" s="861">
        <v>-9.0302779999999991</v>
      </c>
      <c r="BN1401" s="861">
        <v>-8.1379610000000007</v>
      </c>
      <c r="BO1401" s="861">
        <v>6.0173860000000001</v>
      </c>
      <c r="BP1401" s="861">
        <v>3.3574389999999998</v>
      </c>
      <c r="BQ1401" s="861">
        <v>59.769973999999998</v>
      </c>
      <c r="BR1401" s="861">
        <v>65.739571999999995</v>
      </c>
      <c r="BS1401" s="861">
        <v>69.455282999999994</v>
      </c>
      <c r="BT1401" s="861">
        <v>60.192089000000003</v>
      </c>
      <c r="BU1401" s="861">
        <v>62.693541000000003</v>
      </c>
      <c r="BV1401" s="861">
        <v>63.152034</v>
      </c>
      <c r="BW1401" s="861">
        <v>63.122475999999999</v>
      </c>
      <c r="BX1401" s="861">
        <v>-15.228612</v>
      </c>
      <c r="BY1401" s="861">
        <v>-15.695834</v>
      </c>
      <c r="BZ1401" s="861">
        <v>-7.8600539999999999</v>
      </c>
      <c r="CA1401" s="861">
        <v>-8.4721309999999992</v>
      </c>
      <c r="CB1401" s="861">
        <v>-12.266311999999999</v>
      </c>
      <c r="CC1401" s="861">
        <v>-9.8966849999999997</v>
      </c>
      <c r="CD1401" s="861">
        <v>-12.736708999999999</v>
      </c>
      <c r="CE1401" s="861">
        <v>-9.7676610000000004</v>
      </c>
      <c r="CF1401" s="861">
        <v>-15.419351000000001</v>
      </c>
      <c r="CG1401" s="861">
        <v>-10.619935999999999</v>
      </c>
      <c r="CH1401" s="861">
        <v>-15.117023</v>
      </c>
      <c r="CI1401" s="861">
        <v>-11.380535</v>
      </c>
      <c r="CJ1401" s="861">
        <v>-12.116555999999999</v>
      </c>
      <c r="CK1401" s="861">
        <v>-9.1505849999999995</v>
      </c>
      <c r="CL1401" s="861">
        <v>-12.338082999999999</v>
      </c>
      <c r="CM1401" s="861">
        <v>-8.6628810000000005</v>
      </c>
      <c r="CN1401" s="861">
        <v>-14.687041000000001</v>
      </c>
      <c r="CO1401" s="861">
        <v>-11.409630999999999</v>
      </c>
      <c r="CP1401" s="861">
        <v>-15.000451999999999</v>
      </c>
      <c r="CQ1401" s="861">
        <v>-11.893205999999999</v>
      </c>
      <c r="CR1401" s="861">
        <v>-11.866376000000001</v>
      </c>
      <c r="CS1401" s="861">
        <v>-9.3883469999999996</v>
      </c>
      <c r="CT1401" s="861">
        <v>-12.407745999999999</v>
      </c>
      <c r="CU1401" s="861">
        <v>-9.2672410000000003</v>
      </c>
      <c r="CV1401" s="861">
        <v>-15.420013000000001</v>
      </c>
      <c r="CW1401" s="861">
        <v>-9.6390779999999996</v>
      </c>
      <c r="CX1401" s="861">
        <v>-15.157678000000001</v>
      </c>
      <c r="CY1401" s="861">
        <v>-10.103438000000001</v>
      </c>
      <c r="CZ1401" s="861">
        <v>-11.553134</v>
      </c>
      <c r="DA1401" s="861">
        <v>-8.6359829999999995</v>
      </c>
      <c r="DB1401" s="861">
        <v>-12.277585999999999</v>
      </c>
      <c r="DC1401" s="861">
        <v>-8.2418010000000006</v>
      </c>
      <c r="DD1401" s="861">
        <v>-15.108207</v>
      </c>
      <c r="DE1401" s="861">
        <v>-10.744202</v>
      </c>
      <c r="DF1401" s="861">
        <v>-15.32583</v>
      </c>
      <c r="DG1401" s="861">
        <v>-10.8184</v>
      </c>
      <c r="DH1401" s="861">
        <v>-11.48038</v>
      </c>
      <c r="DI1401" s="861">
        <v>-9.1653800000000007</v>
      </c>
      <c r="DJ1401" s="861">
        <v>-12.034602</v>
      </c>
      <c r="DK1401" s="861">
        <v>-9.4738500000000005</v>
      </c>
      <c r="DL1401" s="861">
        <v>-15.246817</v>
      </c>
      <c r="DM1401" s="861">
        <v>-12.469957000000001</v>
      </c>
      <c r="DN1401" s="861">
        <v>-15.24254</v>
      </c>
      <c r="DO1401" s="861">
        <v>-11.947191</v>
      </c>
      <c r="DP1401" s="861">
        <v>-12.07666</v>
      </c>
      <c r="DQ1401" s="861">
        <v>-9.9039900000000003</v>
      </c>
      <c r="DR1401" s="861">
        <v>-12.376977</v>
      </c>
      <c r="DS1401" s="861">
        <v>-10.650040000000001</v>
      </c>
      <c r="DT1401" s="861">
        <v>-14.855117</v>
      </c>
      <c r="DU1401" s="861">
        <v>-13.148289</v>
      </c>
      <c r="DV1401" s="861">
        <v>-15.187987</v>
      </c>
      <c r="DW1401" s="861">
        <v>-10.41521</v>
      </c>
      <c r="DX1401" s="861">
        <v>11.721385</v>
      </c>
      <c r="DY1401" s="861">
        <v>16.642849999999999</v>
      </c>
      <c r="DZ1401" s="861">
        <v>151.46164099999999</v>
      </c>
      <c r="EA1401" s="861">
        <v>16.702670000000001</v>
      </c>
      <c r="EB1401" s="861">
        <v>121.55</v>
      </c>
      <c r="EC1401" s="861">
        <v>3.2810000000000001</v>
      </c>
      <c r="ED1401" s="861">
        <v>392.7</v>
      </c>
      <c r="EE1401" s="861">
        <v>121.48</v>
      </c>
      <c r="EF1401" s="861">
        <v>5.3230000000000004</v>
      </c>
      <c r="EG1401" s="861">
        <v>634.6</v>
      </c>
      <c r="EH1401" s="861">
        <v>121.68</v>
      </c>
      <c r="EI1401" s="861">
        <v>0</v>
      </c>
      <c r="EJ1401" s="861">
        <v>1.5</v>
      </c>
      <c r="EK1401" s="861">
        <v>11.108698</v>
      </c>
      <c r="EL1401" s="861">
        <v>16.523994999999999</v>
      </c>
      <c r="EM1401" s="861">
        <v>-18.692495000000001</v>
      </c>
      <c r="EN1401" s="861">
        <v>-10.506608999999999</v>
      </c>
      <c r="EO1401" s="861">
        <v>90.297662000000003</v>
      </c>
      <c r="EP1401" s="861">
        <v>-10.413409</v>
      </c>
      <c r="EQ1401" s="861">
        <v>-11.960264</v>
      </c>
      <c r="ER1401" s="861">
        <v>6425.348054</v>
      </c>
      <c r="ES1401" s="861">
        <v>14970.774675000001</v>
      </c>
      <c r="ET1401" s="861">
        <v>13617.746717</v>
      </c>
      <c r="EU1401" s="861"/>
      <c r="EV1401" s="861"/>
      <c r="EW1401" s="861"/>
      <c r="EX1401" s="861"/>
      <c r="EY1401" s="861"/>
      <c r="EZ1401" s="861"/>
      <c r="FA1401" s="861"/>
      <c r="FB1401" s="861"/>
      <c r="FC1401" s="861"/>
      <c r="FD1401" s="861"/>
    </row>
    <row r="1402" spans="1:160" x14ac:dyDescent="0.25">
      <c r="A1402" s="837">
        <v>46142</v>
      </c>
      <c r="B1402" s="836">
        <v>0.34368055555555554</v>
      </c>
      <c r="C1402" s="861">
        <v>79560</v>
      </c>
      <c r="D1402" s="861">
        <v>0</v>
      </c>
      <c r="E1402" s="861">
        <v>0</v>
      </c>
      <c r="F1402" s="861">
        <v>72.002364999999998</v>
      </c>
      <c r="G1402" s="861">
        <v>71.165181000000004</v>
      </c>
      <c r="H1402" s="861">
        <v>63.177028</v>
      </c>
      <c r="I1402" s="861">
        <v>73.874138000000002</v>
      </c>
      <c r="J1402" s="861">
        <v>70.640786000000006</v>
      </c>
      <c r="K1402" s="861">
        <v>70.972740999999999</v>
      </c>
      <c r="L1402" s="861">
        <v>73.739977999999994</v>
      </c>
      <c r="M1402" s="861">
        <v>74.075373999999996</v>
      </c>
      <c r="N1402" s="861">
        <v>-9.7802889999999998</v>
      </c>
      <c r="O1402" s="861">
        <v>-9.5884389999999993</v>
      </c>
      <c r="P1402" s="861">
        <v>-9.0460399999999996</v>
      </c>
      <c r="Q1402" s="861">
        <v>-8.3563369999999999</v>
      </c>
      <c r="R1402" s="861">
        <v>-6.7920389999999999</v>
      </c>
      <c r="S1402" s="861">
        <v>-3.7311390000000002</v>
      </c>
      <c r="T1402" s="861">
        <v>73.488658000000001</v>
      </c>
      <c r="U1402" s="861">
        <v>71.971565999999996</v>
      </c>
      <c r="V1402" s="861">
        <v>89.560856999999999</v>
      </c>
      <c r="W1402" s="861">
        <v>88.637495999999999</v>
      </c>
      <c r="X1402" s="861">
        <v>-7.6637760000000004</v>
      </c>
      <c r="Y1402" s="861">
        <v>-7.0750659999999996</v>
      </c>
      <c r="Z1402" s="861">
        <v>-12.056120999999999</v>
      </c>
      <c r="AA1402" s="861">
        <v>-11.444337000000001</v>
      </c>
      <c r="AB1402" s="861">
        <v>-11.363773</v>
      </c>
      <c r="AC1402" s="861">
        <v>-12.162402</v>
      </c>
      <c r="AD1402" s="861">
        <v>-15.055659</v>
      </c>
      <c r="AE1402" s="861">
        <v>100.11781999999999</v>
      </c>
      <c r="AF1402" s="861">
        <v>93.503884999999997</v>
      </c>
      <c r="AG1402" s="861">
        <v>85.638769999999994</v>
      </c>
      <c r="AH1402" s="861">
        <v>106.38714400000001</v>
      </c>
      <c r="AI1402" s="861">
        <v>86.135827000000006</v>
      </c>
      <c r="AJ1402" s="861">
        <v>67.555525000000003</v>
      </c>
      <c r="AK1402" s="861">
        <v>-8.5931949999999997</v>
      </c>
      <c r="AL1402" s="861">
        <v>-12.221220000000001</v>
      </c>
      <c r="AM1402" s="861">
        <v>-7.4875069999999999</v>
      </c>
      <c r="AN1402" s="861">
        <v>88.599673999999993</v>
      </c>
      <c r="AO1402" s="861">
        <v>87.982371000000001</v>
      </c>
      <c r="AP1402" s="861">
        <v>85.775985000000006</v>
      </c>
      <c r="AQ1402" s="861">
        <v>84.313085000000001</v>
      </c>
      <c r="AR1402" s="861">
        <v>71.767891000000006</v>
      </c>
      <c r="AS1402" s="861">
        <v>62.763523999999997</v>
      </c>
      <c r="AT1402" s="861">
        <v>73.660624999999996</v>
      </c>
      <c r="AU1402" s="861">
        <v>67.512755999999996</v>
      </c>
      <c r="AV1402" s="861">
        <v>72.460379000000003</v>
      </c>
      <c r="AW1402" s="861">
        <v>73.005638000000005</v>
      </c>
      <c r="AX1402" s="861">
        <v>76.604067000000001</v>
      </c>
      <c r="AY1402" s="861">
        <v>73.772906000000006</v>
      </c>
      <c r="AZ1402" s="861">
        <v>-6.9195349999999998</v>
      </c>
      <c r="BA1402" s="861">
        <v>-0.44014799999999998</v>
      </c>
      <c r="BB1402" s="861">
        <v>-9.4011650000000007</v>
      </c>
      <c r="BC1402" s="861">
        <v>-10.409077999999999</v>
      </c>
      <c r="BD1402" s="861">
        <v>-10.267742</v>
      </c>
      <c r="BE1402" s="861">
        <v>-5.0745570000000004</v>
      </c>
      <c r="BF1402" s="861">
        <v>87.707238000000004</v>
      </c>
      <c r="BG1402" s="861">
        <v>98.204857000000004</v>
      </c>
      <c r="BH1402" s="861">
        <v>113.625871</v>
      </c>
      <c r="BI1402" s="861">
        <v>34.651620999999999</v>
      </c>
      <c r="BJ1402" s="861">
        <v>73.266615999999999</v>
      </c>
      <c r="BK1402" s="861">
        <v>66.093694999999997</v>
      </c>
      <c r="BL1402" s="861">
        <v>0.20757300000000001</v>
      </c>
      <c r="BM1402" s="861">
        <v>-8.8805200000000006</v>
      </c>
      <c r="BN1402" s="861">
        <v>-8.0000889999999991</v>
      </c>
      <c r="BO1402" s="861">
        <v>6.0456250000000002</v>
      </c>
      <c r="BP1402" s="861">
        <v>3.3807339999999999</v>
      </c>
      <c r="BQ1402" s="861">
        <v>59.648530999999998</v>
      </c>
      <c r="BR1402" s="861">
        <v>65.303210000000007</v>
      </c>
      <c r="BS1402" s="861">
        <v>69.084227999999996</v>
      </c>
      <c r="BT1402" s="861">
        <v>60.252479000000001</v>
      </c>
      <c r="BU1402" s="861">
        <v>62.697324999999999</v>
      </c>
      <c r="BV1402" s="861">
        <v>63.226495999999997</v>
      </c>
      <c r="BW1402" s="861">
        <v>63.124116000000001</v>
      </c>
      <c r="BX1402" s="861">
        <v>-15.171435000000001</v>
      </c>
      <c r="BY1402" s="861">
        <v>-15.680284</v>
      </c>
      <c r="BZ1402" s="861">
        <v>-7.7437519999999997</v>
      </c>
      <c r="CA1402" s="861">
        <v>-8.2939319999999999</v>
      </c>
      <c r="CB1402" s="861">
        <v>-12.268819000000001</v>
      </c>
      <c r="CC1402" s="861">
        <v>-9.8951860000000007</v>
      </c>
      <c r="CD1402" s="861">
        <v>-12.740857999999999</v>
      </c>
      <c r="CE1402" s="861">
        <v>-9.7445819999999994</v>
      </c>
      <c r="CF1402" s="861">
        <v>-15.465147</v>
      </c>
      <c r="CG1402" s="861">
        <v>-10.603375</v>
      </c>
      <c r="CH1402" s="861">
        <v>-15.103928</v>
      </c>
      <c r="CI1402" s="861">
        <v>-11.357640999999999</v>
      </c>
      <c r="CJ1402" s="861">
        <v>-12.117177999999999</v>
      </c>
      <c r="CK1402" s="861">
        <v>-9.1242479999999997</v>
      </c>
      <c r="CL1402" s="861">
        <v>-12.352593000000001</v>
      </c>
      <c r="CM1402" s="861">
        <v>-8.6496770000000005</v>
      </c>
      <c r="CN1402" s="861">
        <v>-14.698267</v>
      </c>
      <c r="CO1402" s="861">
        <v>-11.42127</v>
      </c>
      <c r="CP1402" s="861">
        <v>-15.001367</v>
      </c>
      <c r="CQ1402" s="861">
        <v>-11.902119000000001</v>
      </c>
      <c r="CR1402" s="861">
        <v>-11.882820000000001</v>
      </c>
      <c r="CS1402" s="861">
        <v>-9.3915989999999994</v>
      </c>
      <c r="CT1402" s="861">
        <v>-12.417508</v>
      </c>
      <c r="CU1402" s="861">
        <v>-9.260548</v>
      </c>
      <c r="CV1402" s="861">
        <v>-15.427455</v>
      </c>
      <c r="CW1402" s="861">
        <v>-9.6361329999999992</v>
      </c>
      <c r="CX1402" s="861">
        <v>-15.158488</v>
      </c>
      <c r="CY1402" s="861">
        <v>-10.109875000000001</v>
      </c>
      <c r="CZ1402" s="861">
        <v>-11.588755000000001</v>
      </c>
      <c r="DA1402" s="861">
        <v>-8.6644450000000006</v>
      </c>
      <c r="DB1402" s="861">
        <v>-12.312806999999999</v>
      </c>
      <c r="DC1402" s="861">
        <v>-8.2440359999999995</v>
      </c>
      <c r="DD1402" s="861">
        <v>-15.133743000000001</v>
      </c>
      <c r="DE1402" s="861">
        <v>-10.737142</v>
      </c>
      <c r="DF1402" s="861">
        <v>-15.383967</v>
      </c>
      <c r="DG1402" s="861">
        <v>-10.812213</v>
      </c>
      <c r="DH1402" s="861">
        <v>-11.525461999999999</v>
      </c>
      <c r="DI1402" s="861">
        <v>-9.1679980000000008</v>
      </c>
      <c r="DJ1402" s="861">
        <v>-12.079606999999999</v>
      </c>
      <c r="DK1402" s="861">
        <v>-9.5046060000000008</v>
      </c>
      <c r="DL1402" s="861">
        <v>-15.280495</v>
      </c>
      <c r="DM1402" s="861">
        <v>-12.489352</v>
      </c>
      <c r="DN1402" s="861">
        <v>-15.256183999999999</v>
      </c>
      <c r="DO1402" s="861">
        <v>-11.924046000000001</v>
      </c>
      <c r="DP1402" s="861">
        <v>-12.110484</v>
      </c>
      <c r="DQ1402" s="861">
        <v>-9.9094270000000009</v>
      </c>
      <c r="DR1402" s="861">
        <v>-12.413525999999999</v>
      </c>
      <c r="DS1402" s="861">
        <v>-10.664408999999999</v>
      </c>
      <c r="DT1402" s="861">
        <v>-14.886409</v>
      </c>
      <c r="DU1402" s="861">
        <v>-13.132804</v>
      </c>
      <c r="DV1402" s="861">
        <v>-15.210808</v>
      </c>
      <c r="DW1402" s="861">
        <v>-10.430815000000001</v>
      </c>
      <c r="DX1402" s="861">
        <v>11.762406</v>
      </c>
      <c r="DY1402" s="861">
        <v>16.713324</v>
      </c>
      <c r="DZ1402" s="861">
        <v>151.70193599999999</v>
      </c>
      <c r="EA1402" s="861">
        <v>16.767603999999999</v>
      </c>
      <c r="EB1402" s="861">
        <v>121.64</v>
      </c>
      <c r="EC1402" s="861">
        <v>3.28</v>
      </c>
      <c r="ED1402" s="861">
        <v>392.3</v>
      </c>
      <c r="EE1402" s="861">
        <v>121.66</v>
      </c>
      <c r="EF1402" s="861">
        <v>5.3150000000000004</v>
      </c>
      <c r="EG1402" s="861">
        <v>634.4</v>
      </c>
      <c r="EH1402" s="861">
        <v>121.61</v>
      </c>
      <c r="EI1402" s="861">
        <v>0</v>
      </c>
      <c r="EJ1402" s="861">
        <v>1.5</v>
      </c>
      <c r="EK1402" s="861">
        <v>11.132065000000001</v>
      </c>
      <c r="EL1402" s="861">
        <v>16.442449</v>
      </c>
      <c r="EM1402" s="861">
        <v>-18.619572000000002</v>
      </c>
      <c r="EN1402" s="861">
        <v>-10.396824000000001</v>
      </c>
      <c r="EO1402" s="861">
        <v>90.405201000000005</v>
      </c>
      <c r="EP1402" s="861">
        <v>-10.312395</v>
      </c>
      <c r="EQ1402" s="861">
        <v>-11.970713</v>
      </c>
      <c r="ER1402" s="861">
        <v>6431.8919260000002</v>
      </c>
      <c r="ES1402" s="861">
        <v>14981.360280000001</v>
      </c>
      <c r="ET1402" s="861">
        <v>13617.771717</v>
      </c>
      <c r="EU1402" s="861"/>
      <c r="EV1402" s="861"/>
      <c r="EW1402" s="861"/>
      <c r="EX1402" s="861"/>
      <c r="EY1402" s="861"/>
      <c r="EZ1402" s="861"/>
      <c r="FA1402" s="861"/>
      <c r="FB1402" s="861"/>
      <c r="FC1402" s="861"/>
      <c r="FD1402" s="861"/>
    </row>
    <row r="1403" spans="1:160" x14ac:dyDescent="0.25">
      <c r="A1403" s="837">
        <v>46142</v>
      </c>
      <c r="B1403" s="836">
        <v>0.34437500000000004</v>
      </c>
      <c r="C1403" s="861">
        <v>79620</v>
      </c>
      <c r="D1403" s="861">
        <v>0</v>
      </c>
      <c r="E1403" s="861">
        <v>0</v>
      </c>
      <c r="F1403" s="861">
        <v>72.052486000000002</v>
      </c>
      <c r="G1403" s="861">
        <v>71.101209999999995</v>
      </c>
      <c r="H1403" s="861">
        <v>63.346749000000003</v>
      </c>
      <c r="I1403" s="861">
        <v>73.843400000000003</v>
      </c>
      <c r="J1403" s="861">
        <v>70.651964000000007</v>
      </c>
      <c r="K1403" s="861">
        <v>70.957177000000001</v>
      </c>
      <c r="L1403" s="861">
        <v>73.741246000000004</v>
      </c>
      <c r="M1403" s="861">
        <v>74.059303999999997</v>
      </c>
      <c r="N1403" s="861">
        <v>-9.7169629999999998</v>
      </c>
      <c r="O1403" s="861">
        <v>-9.5077820000000006</v>
      </c>
      <c r="P1403" s="861">
        <v>-9.0034039999999997</v>
      </c>
      <c r="Q1403" s="861">
        <v>-8.4473769999999995</v>
      </c>
      <c r="R1403" s="861">
        <v>-6.6325890000000003</v>
      </c>
      <c r="S1403" s="861">
        <v>-3.4604940000000002</v>
      </c>
      <c r="T1403" s="861">
        <v>73.532370999999998</v>
      </c>
      <c r="U1403" s="861">
        <v>72.033159999999995</v>
      </c>
      <c r="V1403" s="861">
        <v>89.47072</v>
      </c>
      <c r="W1403" s="861">
        <v>88.563479999999998</v>
      </c>
      <c r="X1403" s="861">
        <v>-7.5632599999999996</v>
      </c>
      <c r="Y1403" s="861">
        <v>-7.1023849999999999</v>
      </c>
      <c r="Z1403" s="861">
        <v>-12.025271999999999</v>
      </c>
      <c r="AA1403" s="861">
        <v>-11.364603000000001</v>
      </c>
      <c r="AB1403" s="861">
        <v>-11.33494</v>
      </c>
      <c r="AC1403" s="861">
        <v>-12.184862000000001</v>
      </c>
      <c r="AD1403" s="861">
        <v>-14.957098999999999</v>
      </c>
      <c r="AE1403" s="861">
        <v>100.26775000000001</v>
      </c>
      <c r="AF1403" s="861">
        <v>93.485426000000004</v>
      </c>
      <c r="AG1403" s="861">
        <v>85.694406000000001</v>
      </c>
      <c r="AH1403" s="861">
        <v>106.150893</v>
      </c>
      <c r="AI1403" s="861">
        <v>86.017557999999994</v>
      </c>
      <c r="AJ1403" s="861">
        <v>67.621309999999994</v>
      </c>
      <c r="AK1403" s="861">
        <v>-8.6234540000000006</v>
      </c>
      <c r="AL1403" s="861">
        <v>-12.129142</v>
      </c>
      <c r="AM1403" s="861">
        <v>-7.4652909999999997</v>
      </c>
      <c r="AN1403" s="861">
        <v>88.487622000000002</v>
      </c>
      <c r="AO1403" s="861">
        <v>87.897565999999998</v>
      </c>
      <c r="AP1403" s="861">
        <v>85.738523000000001</v>
      </c>
      <c r="AQ1403" s="861">
        <v>84.352861000000004</v>
      </c>
      <c r="AR1403" s="861">
        <v>71.727969000000002</v>
      </c>
      <c r="AS1403" s="861">
        <v>62.657594000000003</v>
      </c>
      <c r="AT1403" s="861">
        <v>73.694985000000003</v>
      </c>
      <c r="AU1403" s="861">
        <v>67.374763999999999</v>
      </c>
      <c r="AV1403" s="861">
        <v>72.474029000000002</v>
      </c>
      <c r="AW1403" s="861">
        <v>73.072500000000005</v>
      </c>
      <c r="AX1403" s="861">
        <v>76.337958999999998</v>
      </c>
      <c r="AY1403" s="861">
        <v>73.872698999999997</v>
      </c>
      <c r="AZ1403" s="861">
        <v>-6.8735049999999998</v>
      </c>
      <c r="BA1403" s="861">
        <v>-0.82559700000000003</v>
      </c>
      <c r="BB1403" s="861">
        <v>-9.3555840000000003</v>
      </c>
      <c r="BC1403" s="861">
        <v>-10.291115</v>
      </c>
      <c r="BD1403" s="861">
        <v>-10.196279000000001</v>
      </c>
      <c r="BE1403" s="861">
        <v>-4.9428169999999998</v>
      </c>
      <c r="BF1403" s="861">
        <v>88.122909000000007</v>
      </c>
      <c r="BG1403" s="861">
        <v>98.108170000000001</v>
      </c>
      <c r="BH1403" s="861">
        <v>113.04329799999999</v>
      </c>
      <c r="BI1403" s="861">
        <v>34.443348999999998</v>
      </c>
      <c r="BJ1403" s="861">
        <v>73.112485000000007</v>
      </c>
      <c r="BK1403" s="861">
        <v>66.143162000000004</v>
      </c>
      <c r="BL1403" s="861">
        <v>0.22507099999999999</v>
      </c>
      <c r="BM1403" s="861">
        <v>-8.811712</v>
      </c>
      <c r="BN1403" s="861">
        <v>-7.9323790000000001</v>
      </c>
      <c r="BO1403" s="861">
        <v>6.0455059999999996</v>
      </c>
      <c r="BP1403" s="861">
        <v>3.4399090000000001</v>
      </c>
      <c r="BQ1403" s="861">
        <v>59.457824000000002</v>
      </c>
      <c r="BR1403" s="861">
        <v>65.016538999999995</v>
      </c>
      <c r="BS1403" s="861">
        <v>68.696717000000007</v>
      </c>
      <c r="BT1403" s="861">
        <v>60.188509000000003</v>
      </c>
      <c r="BU1403" s="861">
        <v>62.806438999999997</v>
      </c>
      <c r="BV1403" s="861">
        <v>63.25459</v>
      </c>
      <c r="BW1403" s="861">
        <v>63.139789999999998</v>
      </c>
      <c r="BX1403" s="861">
        <v>-14.916893999999999</v>
      </c>
      <c r="BY1403" s="861">
        <v>-15.54294</v>
      </c>
      <c r="BZ1403" s="861">
        <v>-7.5997260000000004</v>
      </c>
      <c r="CA1403" s="861">
        <v>-8.1933000000000007</v>
      </c>
      <c r="CB1403" s="861">
        <v>-12.265041</v>
      </c>
      <c r="CC1403" s="861">
        <v>-9.8687670000000001</v>
      </c>
      <c r="CD1403" s="861">
        <v>-12.742599999999999</v>
      </c>
      <c r="CE1403" s="861">
        <v>-9.7571060000000003</v>
      </c>
      <c r="CF1403" s="861">
        <v>-15.434858999999999</v>
      </c>
      <c r="CG1403" s="861">
        <v>-10.59023</v>
      </c>
      <c r="CH1403" s="861">
        <v>-15.082155999999999</v>
      </c>
      <c r="CI1403" s="861">
        <v>-11.328472</v>
      </c>
      <c r="CJ1403" s="861">
        <v>-12.103513</v>
      </c>
      <c r="CK1403" s="861">
        <v>-9.1184809999999992</v>
      </c>
      <c r="CL1403" s="861">
        <v>-12.341614999999999</v>
      </c>
      <c r="CM1403" s="861">
        <v>-8.6364219999999996</v>
      </c>
      <c r="CN1403" s="861">
        <v>-14.69402</v>
      </c>
      <c r="CO1403" s="861">
        <v>-11.413752000000001</v>
      </c>
      <c r="CP1403" s="861">
        <v>-14.959427</v>
      </c>
      <c r="CQ1403" s="861">
        <v>-11.853794000000001</v>
      </c>
      <c r="CR1403" s="861">
        <v>-11.848146</v>
      </c>
      <c r="CS1403" s="861">
        <v>-9.3795649999999995</v>
      </c>
      <c r="CT1403" s="861">
        <v>-12.420168</v>
      </c>
      <c r="CU1403" s="861">
        <v>-9.2880400000000005</v>
      </c>
      <c r="CV1403" s="861">
        <v>-15.424920999999999</v>
      </c>
      <c r="CW1403" s="861">
        <v>-9.6312770000000008</v>
      </c>
      <c r="CX1403" s="861">
        <v>-15.159561</v>
      </c>
      <c r="CY1403" s="861">
        <v>-10.088409</v>
      </c>
      <c r="CZ1403" s="861">
        <v>-11.577589</v>
      </c>
      <c r="DA1403" s="861">
        <v>-8.659122</v>
      </c>
      <c r="DB1403" s="861">
        <v>-12.321113</v>
      </c>
      <c r="DC1403" s="861">
        <v>-8.263522</v>
      </c>
      <c r="DD1403" s="861">
        <v>-15.127198999999999</v>
      </c>
      <c r="DE1403" s="861">
        <v>-10.755546000000001</v>
      </c>
      <c r="DF1403" s="861">
        <v>-15.335807000000001</v>
      </c>
      <c r="DG1403" s="861">
        <v>-10.8034</v>
      </c>
      <c r="DH1403" s="861">
        <v>-11.513816</v>
      </c>
      <c r="DI1403" s="861">
        <v>-9.1862429999999993</v>
      </c>
      <c r="DJ1403" s="861">
        <v>-12.064035000000001</v>
      </c>
      <c r="DK1403" s="861">
        <v>-9.4797180000000001</v>
      </c>
      <c r="DL1403" s="861">
        <v>-15.291456</v>
      </c>
      <c r="DM1403" s="861">
        <v>-12.457862</v>
      </c>
      <c r="DN1403" s="861">
        <v>-15.242577000000001</v>
      </c>
      <c r="DO1403" s="861">
        <v>-11.927457</v>
      </c>
      <c r="DP1403" s="861">
        <v>-12.089411</v>
      </c>
      <c r="DQ1403" s="861">
        <v>-9.8788940000000007</v>
      </c>
      <c r="DR1403" s="861">
        <v>-12.424799</v>
      </c>
      <c r="DS1403" s="861">
        <v>-10.678469</v>
      </c>
      <c r="DT1403" s="861">
        <v>-14.885066999999999</v>
      </c>
      <c r="DU1403" s="861">
        <v>-13.155048000000001</v>
      </c>
      <c r="DV1403" s="861">
        <v>-15.201528</v>
      </c>
      <c r="DW1403" s="861">
        <v>-10.409865</v>
      </c>
      <c r="DX1403" s="861">
        <v>11.740048</v>
      </c>
      <c r="DY1403" s="861">
        <v>16.767759999999999</v>
      </c>
      <c r="DZ1403" s="861">
        <v>151.66081800000001</v>
      </c>
      <c r="EA1403" s="861">
        <v>16.836328999999999</v>
      </c>
      <c r="EB1403" s="861">
        <v>122.18</v>
      </c>
      <c r="EC1403" s="861">
        <v>1.242</v>
      </c>
      <c r="ED1403" s="861">
        <v>134.1</v>
      </c>
      <c r="EE1403" s="861">
        <v>122.31</v>
      </c>
      <c r="EF1403" s="861">
        <v>5.3</v>
      </c>
      <c r="EG1403" s="861">
        <v>634.5</v>
      </c>
      <c r="EH1403" s="861">
        <v>122.13</v>
      </c>
      <c r="EI1403" s="861">
        <v>0</v>
      </c>
      <c r="EJ1403" s="861">
        <v>1.5</v>
      </c>
      <c r="EK1403" s="861">
        <v>11.194016</v>
      </c>
      <c r="EL1403" s="861">
        <v>16.357659000000002</v>
      </c>
      <c r="EM1403" s="861">
        <v>-18.659306999999998</v>
      </c>
      <c r="EN1403" s="861">
        <v>-10.312153</v>
      </c>
      <c r="EO1403" s="861">
        <v>90.386808000000002</v>
      </c>
      <c r="EP1403" s="861">
        <v>-10.205659000000001</v>
      </c>
      <c r="EQ1403" s="861">
        <v>-11.961664000000001</v>
      </c>
      <c r="ER1403" s="861">
        <v>6434.6305490000004</v>
      </c>
      <c r="ES1403" s="861">
        <v>14991.975681</v>
      </c>
      <c r="ET1403" s="861">
        <v>13617.797328000001</v>
      </c>
      <c r="EU1403" s="861"/>
      <c r="EV1403" s="861"/>
      <c r="EW1403" s="861"/>
      <c r="EX1403" s="861"/>
      <c r="EY1403" s="861"/>
      <c r="EZ1403" s="861"/>
      <c r="FA1403" s="861"/>
      <c r="FB1403" s="861"/>
      <c r="FC1403" s="861"/>
      <c r="FD1403" s="861"/>
    </row>
    <row r="1404" spans="1:160" x14ac:dyDescent="0.25">
      <c r="A1404" s="837">
        <v>46142</v>
      </c>
      <c r="B1404" s="836">
        <v>0.34506944444444443</v>
      </c>
      <c r="C1404" s="861">
        <v>79680</v>
      </c>
      <c r="D1404" s="861">
        <v>0</v>
      </c>
      <c r="E1404" s="861">
        <v>0</v>
      </c>
      <c r="F1404" s="861">
        <v>72.049126000000001</v>
      </c>
      <c r="G1404" s="861">
        <v>71.103786999999997</v>
      </c>
      <c r="H1404" s="861">
        <v>63.348922000000002</v>
      </c>
      <c r="I1404" s="861">
        <v>73.817822000000007</v>
      </c>
      <c r="J1404" s="861">
        <v>70.586376999999999</v>
      </c>
      <c r="K1404" s="861">
        <v>70.974801999999997</v>
      </c>
      <c r="L1404" s="861">
        <v>73.720076000000006</v>
      </c>
      <c r="M1404" s="861">
        <v>74.037295999999998</v>
      </c>
      <c r="N1404" s="861">
        <v>-9.6488069999999997</v>
      </c>
      <c r="O1404" s="861">
        <v>-9.4147970000000001</v>
      </c>
      <c r="P1404" s="861">
        <v>-8.8898799999999998</v>
      </c>
      <c r="Q1404" s="861">
        <v>-8.3675759999999997</v>
      </c>
      <c r="R1404" s="861">
        <v>-6.6720509999999997</v>
      </c>
      <c r="S1404" s="861">
        <v>-3.494186</v>
      </c>
      <c r="T1404" s="861">
        <v>73.010288000000003</v>
      </c>
      <c r="U1404" s="861">
        <v>72.064749000000006</v>
      </c>
      <c r="V1404" s="861">
        <v>89.467938000000004</v>
      </c>
      <c r="W1404" s="861">
        <v>88.601027999999999</v>
      </c>
      <c r="X1404" s="861">
        <v>-7.5303950000000004</v>
      </c>
      <c r="Y1404" s="861">
        <v>-6.9508219999999996</v>
      </c>
      <c r="Z1404" s="861">
        <v>-11.966673999999999</v>
      </c>
      <c r="AA1404" s="861">
        <v>-11.306066</v>
      </c>
      <c r="AB1404" s="861">
        <v>-11.300833000000001</v>
      </c>
      <c r="AC1404" s="861">
        <v>-12.101737</v>
      </c>
      <c r="AD1404" s="861">
        <v>-14.903117999999999</v>
      </c>
      <c r="AE1404" s="861">
        <v>100.280934</v>
      </c>
      <c r="AF1404" s="861">
        <v>93.583883</v>
      </c>
      <c r="AG1404" s="861">
        <v>85.664422999999999</v>
      </c>
      <c r="AH1404" s="861">
        <v>106.285586</v>
      </c>
      <c r="AI1404" s="861">
        <v>86.076121999999998</v>
      </c>
      <c r="AJ1404" s="861">
        <v>67.697338999999999</v>
      </c>
      <c r="AK1404" s="861">
        <v>-8.5633110000000006</v>
      </c>
      <c r="AL1404" s="861">
        <v>-12.074465</v>
      </c>
      <c r="AM1404" s="861">
        <v>-7.3829719999999996</v>
      </c>
      <c r="AN1404" s="861">
        <v>88.488919999999993</v>
      </c>
      <c r="AO1404" s="861">
        <v>87.924374</v>
      </c>
      <c r="AP1404" s="861">
        <v>85.734527</v>
      </c>
      <c r="AQ1404" s="861">
        <v>84.330056999999996</v>
      </c>
      <c r="AR1404" s="861">
        <v>71.743582000000004</v>
      </c>
      <c r="AS1404" s="861">
        <v>62.708094000000003</v>
      </c>
      <c r="AT1404" s="861">
        <v>73.605773999999997</v>
      </c>
      <c r="AU1404" s="861">
        <v>67.252059000000003</v>
      </c>
      <c r="AV1404" s="861">
        <v>72.384265999999997</v>
      </c>
      <c r="AW1404" s="861">
        <v>72.986880999999997</v>
      </c>
      <c r="AX1404" s="861">
        <v>76.086046999999994</v>
      </c>
      <c r="AY1404" s="861">
        <v>73.980029000000002</v>
      </c>
      <c r="AZ1404" s="861">
        <v>-6.7745990000000003</v>
      </c>
      <c r="BA1404" s="861">
        <v>-0.76647299999999996</v>
      </c>
      <c r="BB1404" s="861">
        <v>-9.2387940000000004</v>
      </c>
      <c r="BC1404" s="861">
        <v>-10.272740000000001</v>
      </c>
      <c r="BD1404" s="861">
        <v>-10.08168</v>
      </c>
      <c r="BE1404" s="861">
        <v>-4.8176920000000001</v>
      </c>
      <c r="BF1404" s="861">
        <v>88.629379</v>
      </c>
      <c r="BG1404" s="861">
        <v>97.917612000000005</v>
      </c>
      <c r="BH1404" s="861">
        <v>113.18845</v>
      </c>
      <c r="BI1404" s="861">
        <v>34.284396000000001</v>
      </c>
      <c r="BJ1404" s="861">
        <v>73.025544999999994</v>
      </c>
      <c r="BK1404" s="861">
        <v>66.128069999999994</v>
      </c>
      <c r="BL1404" s="861">
        <v>0.27340199999999998</v>
      </c>
      <c r="BM1404" s="861">
        <v>-8.6985299999999999</v>
      </c>
      <c r="BN1404" s="861">
        <v>-7.8533749999999998</v>
      </c>
      <c r="BO1404" s="861">
        <v>6.0834619999999999</v>
      </c>
      <c r="BP1404" s="861">
        <v>3.5492460000000001</v>
      </c>
      <c r="BQ1404" s="861">
        <v>59.320509999999999</v>
      </c>
      <c r="BR1404" s="861">
        <v>64.676940999999999</v>
      </c>
      <c r="BS1404" s="861">
        <v>68.376484000000005</v>
      </c>
      <c r="BT1404" s="861">
        <v>60.233494</v>
      </c>
      <c r="BU1404" s="861">
        <v>62.841006</v>
      </c>
      <c r="BV1404" s="861">
        <v>63.257871000000002</v>
      </c>
      <c r="BW1404" s="861">
        <v>63.214609000000003</v>
      </c>
      <c r="BX1404" s="861">
        <v>-14.974664000000001</v>
      </c>
      <c r="BY1404" s="861">
        <v>-15.441698000000001</v>
      </c>
      <c r="BZ1404" s="861">
        <v>-7.4537909999999998</v>
      </c>
      <c r="CA1404" s="861">
        <v>-8.0140130000000003</v>
      </c>
      <c r="CB1404" s="861">
        <v>-12.297458000000001</v>
      </c>
      <c r="CC1404" s="861">
        <v>-9.8591359999999995</v>
      </c>
      <c r="CD1404" s="861">
        <v>-12.752250999999999</v>
      </c>
      <c r="CE1404" s="861">
        <v>-9.7183919999999997</v>
      </c>
      <c r="CF1404" s="861">
        <v>-15.464625</v>
      </c>
      <c r="CG1404" s="861">
        <v>-10.558702</v>
      </c>
      <c r="CH1404" s="861">
        <v>-15.094847</v>
      </c>
      <c r="CI1404" s="861">
        <v>-11.299232999999999</v>
      </c>
      <c r="CJ1404" s="861">
        <v>-12.130742</v>
      </c>
      <c r="CK1404" s="861">
        <v>-9.0948030000000006</v>
      </c>
      <c r="CL1404" s="861">
        <v>-12.387532</v>
      </c>
      <c r="CM1404" s="861">
        <v>-8.6380490000000005</v>
      </c>
      <c r="CN1404" s="861">
        <v>-14.711930000000001</v>
      </c>
      <c r="CO1404" s="861">
        <v>-11.405229</v>
      </c>
      <c r="CP1404" s="861">
        <v>-14.957459</v>
      </c>
      <c r="CQ1404" s="861">
        <v>-11.820302</v>
      </c>
      <c r="CR1404" s="861">
        <v>-11.900789</v>
      </c>
      <c r="CS1404" s="861">
        <v>-9.3644870000000004</v>
      </c>
      <c r="CT1404" s="861">
        <v>-12.448102</v>
      </c>
      <c r="CU1404" s="861">
        <v>-9.2488010000000003</v>
      </c>
      <c r="CV1404" s="861">
        <v>-15.435947000000001</v>
      </c>
      <c r="CW1404" s="861">
        <v>-9.5901409999999991</v>
      </c>
      <c r="CX1404" s="861">
        <v>-15.125102999999999</v>
      </c>
      <c r="CY1404" s="861">
        <v>-10.086142000000001</v>
      </c>
      <c r="CZ1404" s="861">
        <v>-11.578139999999999</v>
      </c>
      <c r="DA1404" s="861">
        <v>-8.6723079999999992</v>
      </c>
      <c r="DB1404" s="861">
        <v>-12.320244000000001</v>
      </c>
      <c r="DC1404" s="861">
        <v>-8.2603179999999998</v>
      </c>
      <c r="DD1404" s="861">
        <v>-15.103308999999999</v>
      </c>
      <c r="DE1404" s="861">
        <v>-10.746385999999999</v>
      </c>
      <c r="DF1404" s="861">
        <v>-15.325599</v>
      </c>
      <c r="DG1404" s="861">
        <v>-10.797495</v>
      </c>
      <c r="DH1404" s="861">
        <v>-11.489558000000001</v>
      </c>
      <c r="DI1404" s="861">
        <v>-9.1687809999999992</v>
      </c>
      <c r="DJ1404" s="861">
        <v>-12.070506</v>
      </c>
      <c r="DK1404" s="861">
        <v>-9.4753769999999999</v>
      </c>
      <c r="DL1404" s="861">
        <v>-15.249885000000001</v>
      </c>
      <c r="DM1404" s="861">
        <v>-12.456049999999999</v>
      </c>
      <c r="DN1404" s="861">
        <v>-15.243255</v>
      </c>
      <c r="DO1404" s="861">
        <v>-11.934251</v>
      </c>
      <c r="DP1404" s="861">
        <v>-12.075018</v>
      </c>
      <c r="DQ1404" s="861">
        <v>-9.9285110000000003</v>
      </c>
      <c r="DR1404" s="861">
        <v>-12.403007000000001</v>
      </c>
      <c r="DS1404" s="861">
        <v>-10.689624</v>
      </c>
      <c r="DT1404" s="861">
        <v>-14.864803999999999</v>
      </c>
      <c r="DU1404" s="861">
        <v>-13.138612999999999</v>
      </c>
      <c r="DV1404" s="861">
        <v>-15.167590000000001</v>
      </c>
      <c r="DW1404" s="861">
        <v>-10.41469</v>
      </c>
      <c r="DX1404" s="861">
        <v>11.843961999999999</v>
      </c>
      <c r="DY1404" s="861">
        <v>16.828709</v>
      </c>
      <c r="DZ1404" s="861">
        <v>151.90354400000001</v>
      </c>
      <c r="EA1404" s="861">
        <v>16.893097999999998</v>
      </c>
      <c r="EB1404" s="861">
        <v>121.4</v>
      </c>
      <c r="EC1404" s="861">
        <v>3.2759999999999998</v>
      </c>
      <c r="ED1404" s="861">
        <v>392.2</v>
      </c>
      <c r="EE1404" s="861">
        <v>121.41</v>
      </c>
      <c r="EF1404" s="861">
        <v>5.3440000000000003</v>
      </c>
      <c r="EG1404" s="861">
        <v>634.70000000000005</v>
      </c>
      <c r="EH1404" s="861">
        <v>121.62</v>
      </c>
      <c r="EI1404" s="861">
        <v>0</v>
      </c>
      <c r="EJ1404" s="861">
        <v>1.6</v>
      </c>
      <c r="EK1404" s="861">
        <v>11.091877999999999</v>
      </c>
      <c r="EL1404" s="861">
        <v>16.300947000000001</v>
      </c>
      <c r="EM1404" s="861">
        <v>-18.47485</v>
      </c>
      <c r="EN1404" s="861">
        <v>-10.217485</v>
      </c>
      <c r="EO1404" s="861">
        <v>90.495339000000001</v>
      </c>
      <c r="EP1404" s="861">
        <v>-10.117626</v>
      </c>
      <c r="EQ1404" s="861">
        <v>-11.957573</v>
      </c>
      <c r="ER1404" s="861">
        <v>6439.0867639999997</v>
      </c>
      <c r="ES1404" s="861">
        <v>15002.580071</v>
      </c>
      <c r="ET1404" s="861">
        <v>13617.823689000001</v>
      </c>
      <c r="EU1404" s="861"/>
      <c r="EV1404" s="861"/>
      <c r="EW1404" s="861"/>
      <c r="EX1404" s="861"/>
      <c r="EY1404" s="861"/>
      <c r="EZ1404" s="861"/>
      <c r="FA1404" s="861"/>
      <c r="FB1404" s="861"/>
      <c r="FC1404" s="861"/>
      <c r="FD1404" s="861"/>
    </row>
    <row r="1405" spans="1:160" x14ac:dyDescent="0.25">
      <c r="A1405" s="837">
        <v>46142</v>
      </c>
      <c r="B1405" s="836">
        <v>0.34576388888888893</v>
      </c>
      <c r="C1405" s="861">
        <v>79740</v>
      </c>
      <c r="D1405" s="861">
        <v>0</v>
      </c>
      <c r="E1405" s="861">
        <v>0</v>
      </c>
      <c r="F1405" s="861">
        <v>72.051272999999995</v>
      </c>
      <c r="G1405" s="861">
        <v>71.049920999999998</v>
      </c>
      <c r="H1405" s="861">
        <v>63.281706999999997</v>
      </c>
      <c r="I1405" s="861">
        <v>73.800771999999995</v>
      </c>
      <c r="J1405" s="861">
        <v>70.578603999999999</v>
      </c>
      <c r="K1405" s="861">
        <v>70.941991999999999</v>
      </c>
      <c r="L1405" s="861">
        <v>73.721324999999993</v>
      </c>
      <c r="M1405" s="861">
        <v>74.041927000000001</v>
      </c>
      <c r="N1405" s="861">
        <v>-9.5995240000000006</v>
      </c>
      <c r="O1405" s="861">
        <v>-9.3233390000000007</v>
      </c>
      <c r="P1405" s="861">
        <v>-8.7699239999999996</v>
      </c>
      <c r="Q1405" s="861">
        <v>-8.3330179999999991</v>
      </c>
      <c r="R1405" s="861">
        <v>-6.5395599999999998</v>
      </c>
      <c r="S1405" s="861">
        <v>-3.041039</v>
      </c>
      <c r="T1405" s="861">
        <v>73.205354999999997</v>
      </c>
      <c r="U1405" s="861">
        <v>72.209603999999999</v>
      </c>
      <c r="V1405" s="861">
        <v>89.535257999999999</v>
      </c>
      <c r="W1405" s="861">
        <v>88.705000999999996</v>
      </c>
      <c r="X1405" s="861">
        <v>-7.4331310000000004</v>
      </c>
      <c r="Y1405" s="861">
        <v>-6.8817820000000003</v>
      </c>
      <c r="Z1405" s="861">
        <v>-11.894731999999999</v>
      </c>
      <c r="AA1405" s="861">
        <v>-11.223853999999999</v>
      </c>
      <c r="AB1405" s="861">
        <v>-11.187613000000001</v>
      </c>
      <c r="AC1405" s="861">
        <v>-12.070295</v>
      </c>
      <c r="AD1405" s="861">
        <v>-14.862533000000001</v>
      </c>
      <c r="AE1405" s="861">
        <v>100.575012</v>
      </c>
      <c r="AF1405" s="861">
        <v>93.552385000000001</v>
      </c>
      <c r="AG1405" s="861">
        <v>85.776981000000006</v>
      </c>
      <c r="AH1405" s="861">
        <v>106.390305</v>
      </c>
      <c r="AI1405" s="861">
        <v>86.165329</v>
      </c>
      <c r="AJ1405" s="861">
        <v>67.740769</v>
      </c>
      <c r="AK1405" s="861">
        <v>-8.5680230000000002</v>
      </c>
      <c r="AL1405" s="861">
        <v>-12.036284</v>
      </c>
      <c r="AM1405" s="861">
        <v>-7.2857219999999998</v>
      </c>
      <c r="AN1405" s="861">
        <v>88.520561999999998</v>
      </c>
      <c r="AO1405" s="861">
        <v>88.027145000000004</v>
      </c>
      <c r="AP1405" s="861">
        <v>85.729518999999996</v>
      </c>
      <c r="AQ1405" s="861">
        <v>84.361390999999998</v>
      </c>
      <c r="AR1405" s="861">
        <v>71.772576000000001</v>
      </c>
      <c r="AS1405" s="861">
        <v>62.705685000000003</v>
      </c>
      <c r="AT1405" s="861">
        <v>73.577782999999997</v>
      </c>
      <c r="AU1405" s="861">
        <v>67.138591000000005</v>
      </c>
      <c r="AV1405" s="861">
        <v>72.263857999999999</v>
      </c>
      <c r="AW1405" s="861">
        <v>72.845545999999999</v>
      </c>
      <c r="AX1405" s="861">
        <v>75.995435000000001</v>
      </c>
      <c r="AY1405" s="861">
        <v>73.73903</v>
      </c>
      <c r="AZ1405" s="861">
        <v>-6.6754699999999998</v>
      </c>
      <c r="BA1405" s="861">
        <v>-1.191111</v>
      </c>
      <c r="BB1405" s="861">
        <v>-9.1605930000000004</v>
      </c>
      <c r="BC1405" s="861">
        <v>-10.131978</v>
      </c>
      <c r="BD1405" s="861">
        <v>-10.00666</v>
      </c>
      <c r="BE1405" s="861">
        <v>-4.6909869999999998</v>
      </c>
      <c r="BF1405" s="861">
        <v>88.759184000000005</v>
      </c>
      <c r="BG1405" s="861">
        <v>97.450211999999993</v>
      </c>
      <c r="BH1405" s="861">
        <v>112.956767</v>
      </c>
      <c r="BI1405" s="861">
        <v>34.153157999999998</v>
      </c>
      <c r="BJ1405" s="861">
        <v>72.893987999999993</v>
      </c>
      <c r="BK1405" s="861">
        <v>66.125208999999998</v>
      </c>
      <c r="BL1405" s="861">
        <v>0.29154999999999998</v>
      </c>
      <c r="BM1405" s="861">
        <v>-8.5789749999999998</v>
      </c>
      <c r="BN1405" s="861">
        <v>-7.7627730000000001</v>
      </c>
      <c r="BO1405" s="861">
        <v>6.1277439999999999</v>
      </c>
      <c r="BP1405" s="861">
        <v>3.56934</v>
      </c>
      <c r="BQ1405" s="861">
        <v>59.207630000000002</v>
      </c>
      <c r="BR1405" s="861">
        <v>64.384698</v>
      </c>
      <c r="BS1405" s="861">
        <v>68.089785000000006</v>
      </c>
      <c r="BT1405" s="861">
        <v>60.333508999999999</v>
      </c>
      <c r="BU1405" s="861">
        <v>62.841152000000001</v>
      </c>
      <c r="BV1405" s="861">
        <v>63.314126000000002</v>
      </c>
      <c r="BW1405" s="861">
        <v>63.231889000000002</v>
      </c>
      <c r="BX1405" s="861">
        <v>-14.981799000000001</v>
      </c>
      <c r="BY1405" s="861">
        <v>-15.464933</v>
      </c>
      <c r="BZ1405" s="861">
        <v>-7.3027670000000002</v>
      </c>
      <c r="CA1405" s="861">
        <v>-7.9091610000000001</v>
      </c>
      <c r="CB1405" s="861">
        <v>-12.278081999999999</v>
      </c>
      <c r="CC1405" s="861">
        <v>-9.8653169999999992</v>
      </c>
      <c r="CD1405" s="861">
        <v>-12.740076999999999</v>
      </c>
      <c r="CE1405" s="861">
        <v>-9.7264479999999995</v>
      </c>
      <c r="CF1405" s="861">
        <v>-15.480126</v>
      </c>
      <c r="CG1405" s="861">
        <v>-10.547779</v>
      </c>
      <c r="CH1405" s="861">
        <v>-15.05315</v>
      </c>
      <c r="CI1405" s="861">
        <v>-11.308573000000001</v>
      </c>
      <c r="CJ1405" s="861">
        <v>-12.129263999999999</v>
      </c>
      <c r="CK1405" s="861">
        <v>-9.1108170000000008</v>
      </c>
      <c r="CL1405" s="861">
        <v>-12.401745999999999</v>
      </c>
      <c r="CM1405" s="861">
        <v>-8.6395350000000004</v>
      </c>
      <c r="CN1405" s="861">
        <v>-14.672095000000001</v>
      </c>
      <c r="CO1405" s="861">
        <v>-11.396642999999999</v>
      </c>
      <c r="CP1405" s="861">
        <v>-14.946656000000001</v>
      </c>
      <c r="CQ1405" s="861">
        <v>-11.829789999999999</v>
      </c>
      <c r="CR1405" s="861">
        <v>-11.897098</v>
      </c>
      <c r="CS1405" s="861">
        <v>-9.3809710000000006</v>
      </c>
      <c r="CT1405" s="861">
        <v>-12.448561</v>
      </c>
      <c r="CU1405" s="861">
        <v>-9.26004</v>
      </c>
      <c r="CV1405" s="861">
        <v>-15.411320999999999</v>
      </c>
      <c r="CW1405" s="861">
        <v>-9.6182700000000008</v>
      </c>
      <c r="CX1405" s="861">
        <v>-15.112228</v>
      </c>
      <c r="CY1405" s="861">
        <v>-10.069145000000001</v>
      </c>
      <c r="CZ1405" s="861">
        <v>-11.560632</v>
      </c>
      <c r="DA1405" s="861">
        <v>-8.6685839999999992</v>
      </c>
      <c r="DB1405" s="861">
        <v>-12.317441000000001</v>
      </c>
      <c r="DC1405" s="861">
        <v>-8.2551930000000002</v>
      </c>
      <c r="DD1405" s="861">
        <v>-15.118315000000001</v>
      </c>
      <c r="DE1405" s="861">
        <v>-10.739205999999999</v>
      </c>
      <c r="DF1405" s="861">
        <v>-15.335006</v>
      </c>
      <c r="DG1405" s="861">
        <v>-10.776761</v>
      </c>
      <c r="DH1405" s="861">
        <v>-11.503612</v>
      </c>
      <c r="DI1405" s="861">
        <v>-9.1486710000000002</v>
      </c>
      <c r="DJ1405" s="861">
        <v>-12.052187</v>
      </c>
      <c r="DK1405" s="861">
        <v>-9.4618230000000008</v>
      </c>
      <c r="DL1405" s="861">
        <v>-15.264853</v>
      </c>
      <c r="DM1405" s="861">
        <v>-12.452579</v>
      </c>
      <c r="DN1405" s="861">
        <v>-15.221902</v>
      </c>
      <c r="DO1405" s="861">
        <v>-11.923836</v>
      </c>
      <c r="DP1405" s="861">
        <v>-12.087202</v>
      </c>
      <c r="DQ1405" s="861">
        <v>-9.9088469999999997</v>
      </c>
      <c r="DR1405" s="861">
        <v>-12.404935</v>
      </c>
      <c r="DS1405" s="861">
        <v>-10.647855</v>
      </c>
      <c r="DT1405" s="861">
        <v>-14.860846</v>
      </c>
      <c r="DU1405" s="861">
        <v>-13.132778999999999</v>
      </c>
      <c r="DV1405" s="861">
        <v>-15.173057999999999</v>
      </c>
      <c r="DW1405" s="861">
        <v>-10.414481</v>
      </c>
      <c r="DX1405" s="861">
        <v>11.793706</v>
      </c>
      <c r="DY1405" s="861">
        <v>16.887906999999998</v>
      </c>
      <c r="DZ1405" s="861">
        <v>151.949523</v>
      </c>
      <c r="EA1405" s="861">
        <v>16.942187000000001</v>
      </c>
      <c r="EB1405" s="861">
        <v>121.63</v>
      </c>
      <c r="EC1405" s="861">
        <v>3.28</v>
      </c>
      <c r="ED1405" s="861">
        <v>392.5</v>
      </c>
      <c r="EE1405" s="861">
        <v>121.56</v>
      </c>
      <c r="EF1405" s="861">
        <v>5.3289999999999997</v>
      </c>
      <c r="EG1405" s="861">
        <v>635.70000000000005</v>
      </c>
      <c r="EH1405" s="861">
        <v>121.68</v>
      </c>
      <c r="EI1405" s="861">
        <v>0</v>
      </c>
      <c r="EJ1405" s="861">
        <v>1.6</v>
      </c>
      <c r="EK1405" s="861">
        <v>11.278267</v>
      </c>
      <c r="EL1405" s="861">
        <v>16.253415</v>
      </c>
      <c r="EM1405" s="861">
        <v>-18.563988999999999</v>
      </c>
      <c r="EN1405" s="861">
        <v>-10.125671000000001</v>
      </c>
      <c r="EO1405" s="861">
        <v>90.515884</v>
      </c>
      <c r="EP1405" s="861">
        <v>-10.041601</v>
      </c>
      <c r="EQ1405" s="861">
        <v>-11.953215</v>
      </c>
      <c r="ER1405" s="861">
        <v>6445.6263269999999</v>
      </c>
      <c r="ES1405" s="861">
        <v>15013.185136</v>
      </c>
      <c r="ET1405" s="861">
        <v>13617.8503</v>
      </c>
      <c r="EU1405" s="861"/>
      <c r="EV1405" s="861"/>
      <c r="EW1405" s="861"/>
      <c r="EX1405" s="861"/>
      <c r="EY1405" s="861"/>
      <c r="EZ1405" s="861"/>
      <c r="FA1405" s="861"/>
      <c r="FB1405" s="861"/>
      <c r="FC1405" s="861"/>
      <c r="FD1405" s="861"/>
    </row>
    <row r="1406" spans="1:160" x14ac:dyDescent="0.25">
      <c r="A1406" s="837">
        <v>46142</v>
      </c>
      <c r="B1406" s="836">
        <v>0.34645833333333331</v>
      </c>
      <c r="C1406" s="861">
        <v>79800</v>
      </c>
      <c r="D1406" s="861">
        <v>0</v>
      </c>
      <c r="E1406" s="861">
        <v>0</v>
      </c>
      <c r="F1406" s="861">
        <v>72.235059000000007</v>
      </c>
      <c r="G1406" s="861">
        <v>71.007328999999999</v>
      </c>
      <c r="H1406" s="861">
        <v>63.385624999999997</v>
      </c>
      <c r="I1406" s="861">
        <v>73.766985000000005</v>
      </c>
      <c r="J1406" s="861">
        <v>70.618144999999998</v>
      </c>
      <c r="K1406" s="861">
        <v>70.946288999999993</v>
      </c>
      <c r="L1406" s="861">
        <v>73.716541000000007</v>
      </c>
      <c r="M1406" s="861">
        <v>74.018116000000006</v>
      </c>
      <c r="N1406" s="861">
        <v>-9.5629500000000007</v>
      </c>
      <c r="O1406" s="861">
        <v>-9.1667860000000001</v>
      </c>
      <c r="P1406" s="861">
        <v>-8.9287369999999999</v>
      </c>
      <c r="Q1406" s="861">
        <v>-8.427505</v>
      </c>
      <c r="R1406" s="861">
        <v>-8.1527659999999997</v>
      </c>
      <c r="S1406" s="861">
        <v>-7.9964930000000001</v>
      </c>
      <c r="T1406" s="861">
        <v>76.927068000000006</v>
      </c>
      <c r="U1406" s="861">
        <v>72.580552999999995</v>
      </c>
      <c r="V1406" s="861">
        <v>90.260146000000006</v>
      </c>
      <c r="W1406" s="861">
        <v>89.439716000000004</v>
      </c>
      <c r="X1406" s="861">
        <v>-8.1767540000000007</v>
      </c>
      <c r="Y1406" s="861">
        <v>-7.4648000000000003</v>
      </c>
      <c r="Z1406" s="861">
        <v>-12.236018</v>
      </c>
      <c r="AA1406" s="861">
        <v>-11.666878000000001</v>
      </c>
      <c r="AB1406" s="861">
        <v>-11.446503</v>
      </c>
      <c r="AC1406" s="861">
        <v>-12.402561</v>
      </c>
      <c r="AD1406" s="861">
        <v>-15.177548</v>
      </c>
      <c r="AE1406" s="861">
        <v>101.427826</v>
      </c>
      <c r="AF1406" s="861">
        <v>93.929811999999998</v>
      </c>
      <c r="AG1406" s="861">
        <v>86.075214000000003</v>
      </c>
      <c r="AH1406" s="861">
        <v>106.59975</v>
      </c>
      <c r="AI1406" s="861">
        <v>86.633853999999999</v>
      </c>
      <c r="AJ1406" s="861">
        <v>69.694447999999994</v>
      </c>
      <c r="AK1406" s="861">
        <v>-8.6851040000000008</v>
      </c>
      <c r="AL1406" s="861">
        <v>-12.315636</v>
      </c>
      <c r="AM1406" s="861">
        <v>-7.7640469999999997</v>
      </c>
      <c r="AN1406" s="861">
        <v>88.777006</v>
      </c>
      <c r="AO1406" s="861">
        <v>88.870017000000004</v>
      </c>
      <c r="AP1406" s="861">
        <v>86.329526999999999</v>
      </c>
      <c r="AQ1406" s="861">
        <v>84.389300000000006</v>
      </c>
      <c r="AR1406" s="861">
        <v>71.575430999999995</v>
      </c>
      <c r="AS1406" s="861">
        <v>62.692013000000003</v>
      </c>
      <c r="AT1406" s="861">
        <v>73.600104000000002</v>
      </c>
      <c r="AU1406" s="861">
        <v>67.314549999999997</v>
      </c>
      <c r="AV1406" s="861">
        <v>72.029803999999999</v>
      </c>
      <c r="AW1406" s="861">
        <v>71.434398999999999</v>
      </c>
      <c r="AX1406" s="861">
        <v>86.256088000000005</v>
      </c>
      <c r="AY1406" s="861">
        <v>83.285929999999993</v>
      </c>
      <c r="AZ1406" s="861">
        <v>-7.0167760000000001</v>
      </c>
      <c r="BA1406" s="861">
        <v>-5.1012639999999996</v>
      </c>
      <c r="BB1406" s="861">
        <v>-12.294559</v>
      </c>
      <c r="BC1406" s="861">
        <v>-10.958308000000001</v>
      </c>
      <c r="BD1406" s="861">
        <v>-11.570093</v>
      </c>
      <c r="BE1406" s="861">
        <v>-9.335153</v>
      </c>
      <c r="BF1406" s="861">
        <v>-1.793202</v>
      </c>
      <c r="BG1406" s="861">
        <v>126.074761</v>
      </c>
      <c r="BH1406" s="861">
        <v>107.426475</v>
      </c>
      <c r="BI1406" s="861">
        <v>35.040483000000002</v>
      </c>
      <c r="BJ1406" s="861">
        <v>96.021176999999994</v>
      </c>
      <c r="BK1406" s="861">
        <v>80.734745000000004</v>
      </c>
      <c r="BL1406" s="861">
        <v>67.617795000000001</v>
      </c>
      <c r="BM1406" s="861">
        <v>-15.893141999999999</v>
      </c>
      <c r="BN1406" s="861">
        <v>-10.338426999999999</v>
      </c>
      <c r="BO1406" s="861">
        <v>-14.408913999999999</v>
      </c>
      <c r="BP1406" s="861">
        <v>-6.0821389999999997</v>
      </c>
      <c r="BQ1406" s="861">
        <v>79.793929000000006</v>
      </c>
      <c r="BR1406" s="861">
        <v>66.191801999999996</v>
      </c>
      <c r="BS1406" s="861">
        <v>69.906796</v>
      </c>
      <c r="BT1406" s="861">
        <v>60.357684999999996</v>
      </c>
      <c r="BU1406" s="861">
        <v>62.887621000000003</v>
      </c>
      <c r="BV1406" s="861">
        <v>63.380698000000002</v>
      </c>
      <c r="BW1406" s="861">
        <v>63.328448000000002</v>
      </c>
      <c r="BX1406" s="861">
        <v>-15.068500999999999</v>
      </c>
      <c r="BY1406" s="861">
        <v>-15.555014999999999</v>
      </c>
      <c r="BZ1406" s="861">
        <v>-14.092387</v>
      </c>
      <c r="CA1406" s="861">
        <v>-13.891197999999999</v>
      </c>
      <c r="CB1406" s="861">
        <v>-12.258554</v>
      </c>
      <c r="CC1406" s="861">
        <v>-9.8628599999999995</v>
      </c>
      <c r="CD1406" s="861">
        <v>-12.737609000000001</v>
      </c>
      <c r="CE1406" s="861">
        <v>-9.707573</v>
      </c>
      <c r="CF1406" s="861">
        <v>-15.457685</v>
      </c>
      <c r="CG1406" s="861">
        <v>-10.579059000000001</v>
      </c>
      <c r="CH1406" s="861">
        <v>-15.042998000000001</v>
      </c>
      <c r="CI1406" s="861">
        <v>-11.292367</v>
      </c>
      <c r="CJ1406" s="861">
        <v>-12.131872</v>
      </c>
      <c r="CK1406" s="861">
        <v>-9.1050819999999995</v>
      </c>
      <c r="CL1406" s="861">
        <v>-12.354526999999999</v>
      </c>
      <c r="CM1406" s="861">
        <v>-8.6530050000000003</v>
      </c>
      <c r="CN1406" s="861">
        <v>-14.689869</v>
      </c>
      <c r="CO1406" s="861">
        <v>-11.397392999999999</v>
      </c>
      <c r="CP1406" s="861">
        <v>-14.938784999999999</v>
      </c>
      <c r="CQ1406" s="861">
        <v>-11.845491000000001</v>
      </c>
      <c r="CR1406" s="861">
        <v>-11.871848999999999</v>
      </c>
      <c r="CS1406" s="861">
        <v>-9.3741070000000004</v>
      </c>
      <c r="CT1406" s="861">
        <v>-12.437025</v>
      </c>
      <c r="CU1406" s="861">
        <v>-9.284656</v>
      </c>
      <c r="CV1406" s="861">
        <v>-15.424344</v>
      </c>
      <c r="CW1406" s="861">
        <v>-9.6232009999999999</v>
      </c>
      <c r="CX1406" s="861">
        <v>-15.110823</v>
      </c>
      <c r="CY1406" s="861">
        <v>-10.060242000000001</v>
      </c>
      <c r="CZ1406" s="861">
        <v>-11.577584</v>
      </c>
      <c r="DA1406" s="861">
        <v>-8.656523</v>
      </c>
      <c r="DB1406" s="861">
        <v>-12.300129</v>
      </c>
      <c r="DC1406" s="861">
        <v>-8.2777729999999998</v>
      </c>
      <c r="DD1406" s="861">
        <v>-15.117469</v>
      </c>
      <c r="DE1406" s="861">
        <v>-10.741655</v>
      </c>
      <c r="DF1406" s="861">
        <v>-15.314503</v>
      </c>
      <c r="DG1406" s="861">
        <v>-10.764863</v>
      </c>
      <c r="DH1406" s="861">
        <v>-11.521808</v>
      </c>
      <c r="DI1406" s="861">
        <v>-9.1645780000000006</v>
      </c>
      <c r="DJ1406" s="861">
        <v>-12.074759</v>
      </c>
      <c r="DK1406" s="861">
        <v>-9.4833639999999999</v>
      </c>
      <c r="DL1406" s="861">
        <v>-15.26895</v>
      </c>
      <c r="DM1406" s="861">
        <v>-12.473147000000001</v>
      </c>
      <c r="DN1406" s="861">
        <v>-15.208028000000001</v>
      </c>
      <c r="DO1406" s="861">
        <v>-11.920861</v>
      </c>
      <c r="DP1406" s="861">
        <v>-12.077162</v>
      </c>
      <c r="DQ1406" s="861">
        <v>-9.9088189999999994</v>
      </c>
      <c r="DR1406" s="861">
        <v>-12.426577</v>
      </c>
      <c r="DS1406" s="861">
        <v>-10.666619000000001</v>
      </c>
      <c r="DT1406" s="861">
        <v>-14.866830999999999</v>
      </c>
      <c r="DU1406" s="861">
        <v>-13.132145</v>
      </c>
      <c r="DV1406" s="861">
        <v>-15.162459999999999</v>
      </c>
      <c r="DW1406" s="861">
        <v>-10.430261</v>
      </c>
      <c r="DX1406" s="861">
        <v>11.64221</v>
      </c>
      <c r="DY1406" s="861">
        <v>10.676707</v>
      </c>
      <c r="DZ1406" s="861">
        <v>155.01212899999999</v>
      </c>
      <c r="EA1406" s="861">
        <v>147.81171000000001</v>
      </c>
      <c r="EB1406" s="861">
        <v>120.91</v>
      </c>
      <c r="EC1406" s="861">
        <v>1.2390000000000001</v>
      </c>
      <c r="ED1406" s="861">
        <v>132.69999999999999</v>
      </c>
      <c r="EE1406" s="861">
        <v>120.89</v>
      </c>
      <c r="EF1406" s="861">
        <v>5.3259999999999996</v>
      </c>
      <c r="EG1406" s="861">
        <v>635</v>
      </c>
      <c r="EH1406" s="861">
        <v>120.87</v>
      </c>
      <c r="EI1406" s="861">
        <v>5.19</v>
      </c>
      <c r="EJ1406" s="861">
        <v>620.6</v>
      </c>
      <c r="EK1406" s="861">
        <v>11.069445999999999</v>
      </c>
      <c r="EL1406" s="861">
        <v>6.1709579999999997</v>
      </c>
      <c r="EM1406" s="861">
        <v>-18.833493000000001</v>
      </c>
      <c r="EN1406" s="861">
        <v>-20.579872000000002</v>
      </c>
      <c r="EO1406" s="861">
        <v>91.875150000000005</v>
      </c>
      <c r="EP1406" s="861">
        <v>88.650020999999995</v>
      </c>
      <c r="EQ1406" s="861">
        <v>-11.953704999999999</v>
      </c>
      <c r="ER1406" s="861">
        <v>6448.2116429999996</v>
      </c>
      <c r="ES1406" s="861">
        <v>15023.790888</v>
      </c>
      <c r="ET1406" s="861">
        <v>13622.817378</v>
      </c>
      <c r="EU1406" s="861"/>
      <c r="EV1406" s="861"/>
      <c r="EW1406" s="861"/>
      <c r="EX1406" s="861"/>
      <c r="EY1406" s="861"/>
      <c r="EZ1406" s="861"/>
      <c r="FA1406" s="861"/>
      <c r="FB1406" s="861"/>
      <c r="FC1406" s="861"/>
      <c r="FD1406" s="861"/>
    </row>
    <row r="1407" spans="1:160" x14ac:dyDescent="0.25">
      <c r="A1407" s="837">
        <v>46142</v>
      </c>
      <c r="B1407" s="836">
        <v>0.34715277777777781</v>
      </c>
      <c r="C1407" s="861">
        <v>79860</v>
      </c>
      <c r="D1407" s="861">
        <v>0</v>
      </c>
      <c r="E1407" s="861">
        <v>0</v>
      </c>
      <c r="F1407" s="861">
        <v>72.644819999999996</v>
      </c>
      <c r="G1407" s="861">
        <v>71.015882000000005</v>
      </c>
      <c r="H1407" s="861">
        <v>63.817267000000001</v>
      </c>
      <c r="I1407" s="861">
        <v>73.762699999999995</v>
      </c>
      <c r="J1407" s="861">
        <v>70.660122999999999</v>
      </c>
      <c r="K1407" s="861">
        <v>70.925860999999998</v>
      </c>
      <c r="L1407" s="861">
        <v>73.741675999999998</v>
      </c>
      <c r="M1407" s="861">
        <v>74.052121999999997</v>
      </c>
      <c r="N1407" s="861">
        <v>-9.6453009999999999</v>
      </c>
      <c r="O1407" s="861">
        <v>-9.7724240000000009</v>
      </c>
      <c r="P1407" s="861">
        <v>-9.7508440000000007</v>
      </c>
      <c r="Q1407" s="861">
        <v>-8.5893069999999998</v>
      </c>
      <c r="R1407" s="861">
        <v>-8.9031190000000002</v>
      </c>
      <c r="S1407" s="861">
        <v>-8.9846419999999991</v>
      </c>
      <c r="T1407" s="861">
        <v>79.136313000000001</v>
      </c>
      <c r="U1407" s="861">
        <v>72.871853999999999</v>
      </c>
      <c r="V1407" s="861">
        <v>91.336174</v>
      </c>
      <c r="W1407" s="861">
        <v>90.426303000000004</v>
      </c>
      <c r="X1407" s="861">
        <v>-8.3670469999999995</v>
      </c>
      <c r="Y1407" s="861">
        <v>-7.9153690000000001</v>
      </c>
      <c r="Z1407" s="861">
        <v>-12.382308</v>
      </c>
      <c r="AA1407" s="861">
        <v>-11.846925000000001</v>
      </c>
      <c r="AB1407" s="861">
        <v>-11.642310999999999</v>
      </c>
      <c r="AC1407" s="861">
        <v>-12.713184999999999</v>
      </c>
      <c r="AD1407" s="861">
        <v>-15.151844000000001</v>
      </c>
      <c r="AE1407" s="861">
        <v>101.89377899999999</v>
      </c>
      <c r="AF1407" s="861">
        <v>94.641728000000001</v>
      </c>
      <c r="AG1407" s="861">
        <v>86.664786000000007</v>
      </c>
      <c r="AH1407" s="861">
        <v>107.017166</v>
      </c>
      <c r="AI1407" s="861">
        <v>87.453888000000006</v>
      </c>
      <c r="AJ1407" s="861">
        <v>70.946877999999998</v>
      </c>
      <c r="AK1407" s="861">
        <v>-8.8351260000000007</v>
      </c>
      <c r="AL1407" s="861">
        <v>-12.580985999999999</v>
      </c>
      <c r="AM1407" s="861">
        <v>-8.1907969999999999</v>
      </c>
      <c r="AN1407" s="861">
        <v>89.710505999999995</v>
      </c>
      <c r="AO1407" s="861">
        <v>89.822999999999993</v>
      </c>
      <c r="AP1407" s="861">
        <v>87.592968999999997</v>
      </c>
      <c r="AQ1407" s="861">
        <v>84.815751000000006</v>
      </c>
      <c r="AR1407" s="861">
        <v>71.281981000000002</v>
      </c>
      <c r="AS1407" s="861">
        <v>62.815958999999999</v>
      </c>
      <c r="AT1407" s="861">
        <v>73.716194999999999</v>
      </c>
      <c r="AU1407" s="861">
        <v>68.285173999999998</v>
      </c>
      <c r="AV1407" s="861">
        <v>72.686736999999994</v>
      </c>
      <c r="AW1407" s="861">
        <v>71.972877999999994</v>
      </c>
      <c r="AX1407" s="861">
        <v>87.681950999999998</v>
      </c>
      <c r="AY1407" s="861">
        <v>85.331660999999997</v>
      </c>
      <c r="AZ1407" s="861">
        <v>-7.7750300000000001</v>
      </c>
      <c r="BA1407" s="861">
        <v>-5.737425</v>
      </c>
      <c r="BB1407" s="861">
        <v>-14.619770000000001</v>
      </c>
      <c r="BC1407" s="861">
        <v>-13.119643</v>
      </c>
      <c r="BD1407" s="861">
        <v>-13.868553</v>
      </c>
      <c r="BE1407" s="861">
        <v>-11.649274</v>
      </c>
      <c r="BF1407" s="861">
        <v>28.170687999999998</v>
      </c>
      <c r="BG1407" s="861">
        <v>133.737651</v>
      </c>
      <c r="BH1407" s="861">
        <v>105.516357</v>
      </c>
      <c r="BI1407" s="861">
        <v>36.931811000000003</v>
      </c>
      <c r="BJ1407" s="861">
        <v>121.14125</v>
      </c>
      <c r="BK1407" s="861">
        <v>84.161715999999998</v>
      </c>
      <c r="BL1407" s="861">
        <v>74.614666999999997</v>
      </c>
      <c r="BM1407" s="861">
        <v>-19.157854</v>
      </c>
      <c r="BN1407" s="861">
        <v>-13.340147</v>
      </c>
      <c r="BO1407" s="861">
        <v>-16.419452</v>
      </c>
      <c r="BP1407" s="861">
        <v>-12.906723</v>
      </c>
      <c r="BQ1407" s="861">
        <v>85.099677</v>
      </c>
      <c r="BR1407" s="861">
        <v>71.153627</v>
      </c>
      <c r="BS1407" s="861">
        <v>74.653828000000004</v>
      </c>
      <c r="BT1407" s="861">
        <v>60.235714000000002</v>
      </c>
      <c r="BU1407" s="861">
        <v>63.037505000000003</v>
      </c>
      <c r="BV1407" s="861">
        <v>63.421298</v>
      </c>
      <c r="BW1407" s="861">
        <v>63.604565999999998</v>
      </c>
      <c r="BX1407" s="861">
        <v>-15.134881</v>
      </c>
      <c r="BY1407" s="861">
        <v>-15.568891000000001</v>
      </c>
      <c r="BZ1407" s="861">
        <v>-14.481707999999999</v>
      </c>
      <c r="CA1407" s="861">
        <v>-16.846973999999999</v>
      </c>
      <c r="CB1407" s="861">
        <v>-12.233577</v>
      </c>
      <c r="CC1407" s="861">
        <v>-9.8693290000000005</v>
      </c>
      <c r="CD1407" s="861">
        <v>-12.706873</v>
      </c>
      <c r="CE1407" s="861">
        <v>-9.6765139999999992</v>
      </c>
      <c r="CF1407" s="861">
        <v>-15.435126</v>
      </c>
      <c r="CG1407" s="861">
        <v>-10.568885999999999</v>
      </c>
      <c r="CH1407" s="861">
        <v>-15.012707000000001</v>
      </c>
      <c r="CI1407" s="861">
        <v>-11.294233</v>
      </c>
      <c r="CJ1407" s="861">
        <v>-12.099367000000001</v>
      </c>
      <c r="CK1407" s="861">
        <v>-9.1162310000000009</v>
      </c>
      <c r="CL1407" s="861">
        <v>-12.343593</v>
      </c>
      <c r="CM1407" s="861">
        <v>-8.6379199999999994</v>
      </c>
      <c r="CN1407" s="861">
        <v>-14.681048000000001</v>
      </c>
      <c r="CO1407" s="861">
        <v>-11.439416</v>
      </c>
      <c r="CP1407" s="861">
        <v>-14.909469</v>
      </c>
      <c r="CQ1407" s="861">
        <v>-11.845969999999999</v>
      </c>
      <c r="CR1407" s="861">
        <v>-11.856325</v>
      </c>
      <c r="CS1407" s="861">
        <v>-9.3863050000000001</v>
      </c>
      <c r="CT1407" s="861">
        <v>-12.389725</v>
      </c>
      <c r="CU1407" s="861">
        <v>-9.280716</v>
      </c>
      <c r="CV1407" s="861">
        <v>-15.43078</v>
      </c>
      <c r="CW1407" s="861">
        <v>-9.6488080000000007</v>
      </c>
      <c r="CX1407" s="861">
        <v>-15.089612000000001</v>
      </c>
      <c r="CY1407" s="861">
        <v>-10.052809999999999</v>
      </c>
      <c r="CZ1407" s="861">
        <v>-11.57531</v>
      </c>
      <c r="DA1407" s="861">
        <v>-8.6609169999999995</v>
      </c>
      <c r="DB1407" s="861">
        <v>-12.315382</v>
      </c>
      <c r="DC1407" s="861">
        <v>-8.2863769999999999</v>
      </c>
      <c r="DD1407" s="861">
        <v>-15.101165999999999</v>
      </c>
      <c r="DE1407" s="861">
        <v>-10.761172999999999</v>
      </c>
      <c r="DF1407" s="861">
        <v>-15.290727</v>
      </c>
      <c r="DG1407" s="861">
        <v>-10.740788</v>
      </c>
      <c r="DH1407" s="861">
        <v>-11.505229999999999</v>
      </c>
      <c r="DI1407" s="861">
        <v>-9.1790090000000006</v>
      </c>
      <c r="DJ1407" s="861">
        <v>-12.037934999999999</v>
      </c>
      <c r="DK1407" s="861">
        <v>-9.4954579999999993</v>
      </c>
      <c r="DL1407" s="861">
        <v>-15.230983999999999</v>
      </c>
      <c r="DM1407" s="861">
        <v>-12.481519</v>
      </c>
      <c r="DN1407" s="861">
        <v>-15.174792999999999</v>
      </c>
      <c r="DO1407" s="861">
        <v>-11.901449</v>
      </c>
      <c r="DP1407" s="861">
        <v>-12.076579000000001</v>
      </c>
      <c r="DQ1407" s="861">
        <v>-9.9138819999999992</v>
      </c>
      <c r="DR1407" s="861">
        <v>-12.400097000000001</v>
      </c>
      <c r="DS1407" s="861">
        <v>-10.688131</v>
      </c>
      <c r="DT1407" s="861">
        <v>-14.857265</v>
      </c>
      <c r="DU1407" s="861">
        <v>-13.129208</v>
      </c>
      <c r="DV1407" s="861">
        <v>-15.151277</v>
      </c>
      <c r="DW1407" s="861">
        <v>-10.432779999999999</v>
      </c>
      <c r="DX1407" s="861">
        <v>11.621797000000001</v>
      </c>
      <c r="DY1407" s="861">
        <v>9.1927540000000008</v>
      </c>
      <c r="DZ1407" s="861">
        <v>156.57978800000001</v>
      </c>
      <c r="EA1407" s="861">
        <v>148.715833</v>
      </c>
      <c r="EB1407" s="861">
        <v>120.43</v>
      </c>
      <c r="EC1407" s="861">
        <v>3.258</v>
      </c>
      <c r="ED1407" s="861">
        <v>386.4</v>
      </c>
      <c r="EE1407" s="861">
        <v>120.38</v>
      </c>
      <c r="EF1407" s="861">
        <v>5.3680000000000003</v>
      </c>
      <c r="EG1407" s="861">
        <v>634.1</v>
      </c>
      <c r="EH1407" s="861">
        <v>120.38</v>
      </c>
      <c r="EI1407" s="861">
        <v>5.0549999999999997</v>
      </c>
      <c r="EJ1407" s="861">
        <v>600.1</v>
      </c>
      <c r="EK1407" s="861">
        <v>10.679100999999999</v>
      </c>
      <c r="EL1407" s="861">
        <v>6.9478549999999997</v>
      </c>
      <c r="EM1407" s="861">
        <v>-18.869897999999999</v>
      </c>
      <c r="EN1407" s="861">
        <v>-23.367307</v>
      </c>
      <c r="EO1407" s="861">
        <v>92.563973000000004</v>
      </c>
      <c r="EP1407" s="861">
        <v>89.060665</v>
      </c>
      <c r="EQ1407" s="861">
        <v>-11.945683000000001</v>
      </c>
      <c r="ER1407" s="861">
        <v>6452.7478229999997</v>
      </c>
      <c r="ES1407" s="861">
        <v>15034.357816</v>
      </c>
      <c r="ET1407" s="861">
        <v>13632.926583</v>
      </c>
      <c r="EU1407" s="861"/>
      <c r="EV1407" s="861"/>
      <c r="EW1407" s="861"/>
      <c r="EX1407" s="861"/>
      <c r="EY1407" s="861"/>
      <c r="EZ1407" s="861"/>
      <c r="FA1407" s="861"/>
      <c r="FB1407" s="861"/>
      <c r="FC1407" s="861"/>
      <c r="FD1407" s="861"/>
    </row>
    <row r="1408" spans="1:160" x14ac:dyDescent="0.25">
      <c r="A1408" s="837">
        <v>46142</v>
      </c>
      <c r="B1408" s="836">
        <v>0.3478472222222222</v>
      </c>
      <c r="C1408" s="861">
        <v>79920</v>
      </c>
      <c r="D1408" s="861">
        <v>0</v>
      </c>
      <c r="E1408" s="861">
        <v>0</v>
      </c>
      <c r="F1408" s="861">
        <v>73.027246000000005</v>
      </c>
      <c r="G1408" s="861">
        <v>70.997231999999997</v>
      </c>
      <c r="H1408" s="861">
        <v>63.980356999999998</v>
      </c>
      <c r="I1408" s="861">
        <v>73.739114000000001</v>
      </c>
      <c r="J1408" s="861">
        <v>70.771032000000005</v>
      </c>
      <c r="K1408" s="861">
        <v>70.919597999999993</v>
      </c>
      <c r="L1408" s="861">
        <v>73.708837000000003</v>
      </c>
      <c r="M1408" s="861">
        <v>74.120358999999993</v>
      </c>
      <c r="N1408" s="861">
        <v>-9.6906370000000006</v>
      </c>
      <c r="O1408" s="861">
        <v>-10.193215</v>
      </c>
      <c r="P1408" s="861">
        <v>-10.48293</v>
      </c>
      <c r="Q1408" s="861">
        <v>-8.6772209999999994</v>
      </c>
      <c r="R1408" s="861">
        <v>-9.1541549999999994</v>
      </c>
      <c r="S1408" s="861">
        <v>-9.4968509999999995</v>
      </c>
      <c r="T1408" s="861">
        <v>79.903615000000002</v>
      </c>
      <c r="U1408" s="861">
        <v>72.419112999999996</v>
      </c>
      <c r="V1408" s="861">
        <v>91.523235999999997</v>
      </c>
      <c r="W1408" s="861">
        <v>90.618951999999993</v>
      </c>
      <c r="X1408" s="861">
        <v>-8.5068599999999996</v>
      </c>
      <c r="Y1408" s="861">
        <v>-8.2474439999999998</v>
      </c>
      <c r="Z1408" s="861">
        <v>-12.496193</v>
      </c>
      <c r="AA1408" s="861">
        <v>-12.066642</v>
      </c>
      <c r="AB1408" s="861">
        <v>-11.760356</v>
      </c>
      <c r="AC1408" s="861">
        <v>-12.943636</v>
      </c>
      <c r="AD1408" s="861">
        <v>-15.237427</v>
      </c>
      <c r="AE1408" s="861">
        <v>101.99335600000001</v>
      </c>
      <c r="AF1408" s="861">
        <v>95.049672999999999</v>
      </c>
      <c r="AG1408" s="861">
        <v>86.808595999999994</v>
      </c>
      <c r="AH1408" s="861">
        <v>107.11087499999999</v>
      </c>
      <c r="AI1408" s="861">
        <v>87.709110999999993</v>
      </c>
      <c r="AJ1408" s="861">
        <v>71.226149000000007</v>
      </c>
      <c r="AK1408" s="861">
        <v>-9.005611</v>
      </c>
      <c r="AL1408" s="861">
        <v>-12.827310000000001</v>
      </c>
      <c r="AM1408" s="861">
        <v>-8.3815840000000001</v>
      </c>
      <c r="AN1408" s="861">
        <v>90.229585</v>
      </c>
      <c r="AO1408" s="861">
        <v>89.947198</v>
      </c>
      <c r="AP1408" s="861">
        <v>88.070777000000007</v>
      </c>
      <c r="AQ1408" s="861">
        <v>85.137722999999994</v>
      </c>
      <c r="AR1408" s="861">
        <v>71.200096000000002</v>
      </c>
      <c r="AS1408" s="861">
        <v>62.857100000000003</v>
      </c>
      <c r="AT1408" s="861">
        <v>73.736789000000002</v>
      </c>
      <c r="AU1408" s="861">
        <v>69.101262000000006</v>
      </c>
      <c r="AV1408" s="861">
        <v>73.358515999999995</v>
      </c>
      <c r="AW1408" s="861">
        <v>72.376367999999999</v>
      </c>
      <c r="AX1408" s="861">
        <v>87.915030999999999</v>
      </c>
      <c r="AY1408" s="861">
        <v>85.698044999999993</v>
      </c>
      <c r="AZ1408" s="861">
        <v>-8.3835460000000008</v>
      </c>
      <c r="BA1408" s="861">
        <v>-6.1709059999999996</v>
      </c>
      <c r="BB1408" s="861">
        <v>-15.315238000000001</v>
      </c>
      <c r="BC1408" s="861">
        <v>-13.829041</v>
      </c>
      <c r="BD1408" s="861">
        <v>-14.679962</v>
      </c>
      <c r="BE1408" s="861">
        <v>-11.009183999999999</v>
      </c>
      <c r="BF1408" s="861">
        <v>30.257231000000001</v>
      </c>
      <c r="BG1408" s="861">
        <v>135.16395</v>
      </c>
      <c r="BH1408" s="861">
        <v>104.72233900000001</v>
      </c>
      <c r="BI1408" s="861">
        <v>38.824765999999997</v>
      </c>
      <c r="BJ1408" s="861">
        <v>123.82441799999999</v>
      </c>
      <c r="BK1408" s="861">
        <v>84.183963000000006</v>
      </c>
      <c r="BL1408" s="861">
        <v>73.762389999999996</v>
      </c>
      <c r="BM1408" s="861">
        <v>-20.323968000000001</v>
      </c>
      <c r="BN1408" s="861">
        <v>-14.54454</v>
      </c>
      <c r="BO1408" s="861">
        <v>-13.556921000000001</v>
      </c>
      <c r="BP1408" s="861">
        <v>-14.534141</v>
      </c>
      <c r="BQ1408" s="861">
        <v>85.337018999999998</v>
      </c>
      <c r="BR1408" s="861">
        <v>74.201385999999999</v>
      </c>
      <c r="BS1408" s="861">
        <v>77.763204999999999</v>
      </c>
      <c r="BT1408" s="861">
        <v>60.055404000000003</v>
      </c>
      <c r="BU1408" s="861">
        <v>63.112760000000002</v>
      </c>
      <c r="BV1408" s="861">
        <v>63.256262</v>
      </c>
      <c r="BW1408" s="861">
        <v>63.885666000000001</v>
      </c>
      <c r="BX1408" s="861">
        <v>-15.466416000000001</v>
      </c>
      <c r="BY1408" s="861">
        <v>-15.762347</v>
      </c>
      <c r="BZ1408" s="861">
        <v>-15.246083</v>
      </c>
      <c r="CA1408" s="861">
        <v>-15.77441</v>
      </c>
      <c r="CB1408" s="861">
        <v>-12.250655999999999</v>
      </c>
      <c r="CC1408" s="861">
        <v>-9.8688260000000003</v>
      </c>
      <c r="CD1408" s="861">
        <v>-12.735118</v>
      </c>
      <c r="CE1408" s="861">
        <v>-9.6544349999999994</v>
      </c>
      <c r="CF1408" s="861">
        <v>-15.448865</v>
      </c>
      <c r="CG1408" s="861">
        <v>-10.544473</v>
      </c>
      <c r="CH1408" s="861">
        <v>-15.018034999999999</v>
      </c>
      <c r="CI1408" s="861">
        <v>-11.298119</v>
      </c>
      <c r="CJ1408" s="861">
        <v>-12.137161000000001</v>
      </c>
      <c r="CK1408" s="861">
        <v>-9.1157280000000007</v>
      </c>
      <c r="CL1408" s="861">
        <v>-12.37088</v>
      </c>
      <c r="CM1408" s="861">
        <v>-8.6322659999999996</v>
      </c>
      <c r="CN1408" s="861">
        <v>-14.663093999999999</v>
      </c>
      <c r="CO1408" s="861">
        <v>-11.408855000000001</v>
      </c>
      <c r="CP1408" s="861">
        <v>-14.892721</v>
      </c>
      <c r="CQ1408" s="861">
        <v>-11.851895000000001</v>
      </c>
      <c r="CR1408" s="861">
        <v>-11.86931</v>
      </c>
      <c r="CS1408" s="861">
        <v>-9.376735</v>
      </c>
      <c r="CT1408" s="861">
        <v>-12.401528000000001</v>
      </c>
      <c r="CU1408" s="861">
        <v>-9.2798040000000004</v>
      </c>
      <c r="CV1408" s="861">
        <v>-15.418499000000001</v>
      </c>
      <c r="CW1408" s="861">
        <v>-9.6300729999999994</v>
      </c>
      <c r="CX1408" s="861">
        <v>-15.067866</v>
      </c>
      <c r="CY1408" s="861">
        <v>-10.030298</v>
      </c>
      <c r="CZ1408" s="861">
        <v>-11.570620999999999</v>
      </c>
      <c r="DA1408" s="861">
        <v>-8.6441970000000001</v>
      </c>
      <c r="DB1408" s="861">
        <v>-12.303746</v>
      </c>
      <c r="DC1408" s="861">
        <v>-8.2546900000000001</v>
      </c>
      <c r="DD1408" s="861">
        <v>-15.108791999999999</v>
      </c>
      <c r="DE1408" s="861">
        <v>-10.731628000000001</v>
      </c>
      <c r="DF1408" s="861">
        <v>-15.281945</v>
      </c>
      <c r="DG1408" s="861">
        <v>-10.720323</v>
      </c>
      <c r="DH1408" s="861">
        <v>-11.487563</v>
      </c>
      <c r="DI1408" s="861">
        <v>-9.1658030000000004</v>
      </c>
      <c r="DJ1408" s="861">
        <v>-12.072222999999999</v>
      </c>
      <c r="DK1408" s="861">
        <v>-9.4658339999999992</v>
      </c>
      <c r="DL1408" s="861">
        <v>-15.260669</v>
      </c>
      <c r="DM1408" s="861">
        <v>-12.4682</v>
      </c>
      <c r="DN1408" s="861">
        <v>-15.190616</v>
      </c>
      <c r="DO1408" s="861">
        <v>-11.886123</v>
      </c>
      <c r="DP1408" s="861">
        <v>-12.077258</v>
      </c>
      <c r="DQ1408" s="861">
        <v>-9.8969070000000006</v>
      </c>
      <c r="DR1408" s="861">
        <v>-12.415559999999999</v>
      </c>
      <c r="DS1408" s="861">
        <v>-10.678182</v>
      </c>
      <c r="DT1408" s="861">
        <v>-14.842003999999999</v>
      </c>
      <c r="DU1408" s="861">
        <v>-13.141343000000001</v>
      </c>
      <c r="DV1408" s="861">
        <v>-15.142507</v>
      </c>
      <c r="DW1408" s="861">
        <v>-10.425015</v>
      </c>
      <c r="DX1408" s="861">
        <v>11.581796000000001</v>
      </c>
      <c r="DY1408" s="861">
        <v>8.6392120000000006</v>
      </c>
      <c r="DZ1408" s="861">
        <v>156.733473</v>
      </c>
      <c r="EA1408" s="861">
        <v>149.27107899999999</v>
      </c>
      <c r="EB1408" s="861">
        <v>120.51</v>
      </c>
      <c r="EC1408" s="861">
        <v>3.2570000000000001</v>
      </c>
      <c r="ED1408" s="861">
        <v>386.2</v>
      </c>
      <c r="EE1408" s="861">
        <v>120.47</v>
      </c>
      <c r="EF1408" s="861">
        <v>5.3369999999999997</v>
      </c>
      <c r="EG1408" s="861">
        <v>632.4</v>
      </c>
      <c r="EH1408" s="861">
        <v>120.52</v>
      </c>
      <c r="EI1408" s="861">
        <v>5.0030000000000001</v>
      </c>
      <c r="EJ1408" s="861">
        <v>590.5</v>
      </c>
      <c r="EK1408" s="861">
        <v>10.559716999999999</v>
      </c>
      <c r="EL1408" s="861">
        <v>10.884643000000001</v>
      </c>
      <c r="EM1408" s="861">
        <v>-18.941300999999999</v>
      </c>
      <c r="EN1408" s="861">
        <v>-24.441564</v>
      </c>
      <c r="EO1408" s="861">
        <v>92.631253000000001</v>
      </c>
      <c r="EP1408" s="861">
        <v>89.312027999999998</v>
      </c>
      <c r="EQ1408" s="861">
        <v>-11.941604</v>
      </c>
      <c r="ER1408" s="861">
        <v>6459.1870070000004</v>
      </c>
      <c r="ES1408" s="861">
        <v>15044.923726000001</v>
      </c>
      <c r="ET1408" s="861">
        <v>13642.815413</v>
      </c>
      <c r="EU1408" s="861"/>
      <c r="EV1408" s="861"/>
      <c r="EW1408" s="861"/>
      <c r="EX1408" s="861"/>
      <c r="EY1408" s="861"/>
      <c r="EZ1408" s="861"/>
      <c r="FA1408" s="861"/>
      <c r="FB1408" s="861"/>
      <c r="FC1408" s="861"/>
      <c r="FD1408" s="861"/>
    </row>
    <row r="1409" spans="1:160" x14ac:dyDescent="0.25">
      <c r="A1409" s="837">
        <v>46142</v>
      </c>
      <c r="B1409" s="836">
        <v>0.34854166666666669</v>
      </c>
      <c r="C1409" s="861">
        <v>79980</v>
      </c>
      <c r="D1409" s="861">
        <v>0</v>
      </c>
      <c r="E1409" s="861">
        <v>0</v>
      </c>
      <c r="F1409" s="861">
        <v>73.391898999999995</v>
      </c>
      <c r="G1409" s="861">
        <v>71.027986999999996</v>
      </c>
      <c r="H1409" s="861">
        <v>64.183812000000003</v>
      </c>
      <c r="I1409" s="861">
        <v>73.773117999999997</v>
      </c>
      <c r="J1409" s="861">
        <v>70.816616999999994</v>
      </c>
      <c r="K1409" s="861">
        <v>70.957960999999997</v>
      </c>
      <c r="L1409" s="861">
        <v>73.737132000000003</v>
      </c>
      <c r="M1409" s="861">
        <v>74.149485999999996</v>
      </c>
      <c r="N1409" s="861">
        <v>-9.7558109999999996</v>
      </c>
      <c r="O1409" s="861">
        <v>-10.550534000000001</v>
      </c>
      <c r="P1409" s="861">
        <v>-10.858739</v>
      </c>
      <c r="Q1409" s="861">
        <v>-8.725816</v>
      </c>
      <c r="R1409" s="861">
        <v>-9.230442</v>
      </c>
      <c r="S1409" s="861">
        <v>-9.7124839999999999</v>
      </c>
      <c r="T1409" s="861">
        <v>80.319247000000004</v>
      </c>
      <c r="U1409" s="861">
        <v>72.461000999999996</v>
      </c>
      <c r="V1409" s="861">
        <v>91.842710999999994</v>
      </c>
      <c r="W1409" s="861">
        <v>90.910143000000005</v>
      </c>
      <c r="X1409" s="861">
        <v>-8.5695709999999998</v>
      </c>
      <c r="Y1409" s="861">
        <v>-8.4425209999999993</v>
      </c>
      <c r="Z1409" s="861">
        <v>-12.62519</v>
      </c>
      <c r="AA1409" s="861">
        <v>-12.162588</v>
      </c>
      <c r="AB1409" s="861">
        <v>-11.88373</v>
      </c>
      <c r="AC1409" s="861">
        <v>-13.001223</v>
      </c>
      <c r="AD1409" s="861">
        <v>-15.191383999999999</v>
      </c>
      <c r="AE1409" s="861">
        <v>102.211738</v>
      </c>
      <c r="AF1409" s="861">
        <v>95.310616999999993</v>
      </c>
      <c r="AG1409" s="861">
        <v>86.948288000000005</v>
      </c>
      <c r="AH1409" s="861">
        <v>107.034819</v>
      </c>
      <c r="AI1409" s="861">
        <v>88.009249999999994</v>
      </c>
      <c r="AJ1409" s="861">
        <v>71.369221999999993</v>
      </c>
      <c r="AK1409" s="861">
        <v>-9.1353059999999999</v>
      </c>
      <c r="AL1409" s="861">
        <v>-12.871409</v>
      </c>
      <c r="AM1409" s="861">
        <v>-8.4909169999999996</v>
      </c>
      <c r="AN1409" s="861">
        <v>90.684515000000005</v>
      </c>
      <c r="AO1409" s="861">
        <v>90.248800000000003</v>
      </c>
      <c r="AP1409" s="861">
        <v>88.632095000000007</v>
      </c>
      <c r="AQ1409" s="861">
        <v>85.578693999999999</v>
      </c>
      <c r="AR1409" s="861">
        <v>71.161432000000005</v>
      </c>
      <c r="AS1409" s="861">
        <v>62.892614000000002</v>
      </c>
      <c r="AT1409" s="861">
        <v>74.006820000000005</v>
      </c>
      <c r="AU1409" s="861">
        <v>69.916026000000002</v>
      </c>
      <c r="AV1409" s="861">
        <v>72.981100999999995</v>
      </c>
      <c r="AW1409" s="861">
        <v>72.256985999999998</v>
      </c>
      <c r="AX1409" s="861">
        <v>88.008347999999998</v>
      </c>
      <c r="AY1409" s="861">
        <v>85.823718999999997</v>
      </c>
      <c r="AZ1409" s="861">
        <v>-8.7582540000000009</v>
      </c>
      <c r="BA1409" s="861">
        <v>-6.4514339999999999</v>
      </c>
      <c r="BB1409" s="861">
        <v>-15.701339000000001</v>
      </c>
      <c r="BC1409" s="861">
        <v>-14.275183</v>
      </c>
      <c r="BD1409" s="861">
        <v>-15.111091999999999</v>
      </c>
      <c r="BE1409" s="861">
        <v>-10.773605999999999</v>
      </c>
      <c r="BF1409" s="861">
        <v>31.013697000000001</v>
      </c>
      <c r="BG1409" s="861">
        <v>135.77630400000001</v>
      </c>
      <c r="BH1409" s="861">
        <v>104.444559</v>
      </c>
      <c r="BI1409" s="861">
        <v>40.371257999999997</v>
      </c>
      <c r="BJ1409" s="861">
        <v>124.913377</v>
      </c>
      <c r="BK1409" s="861">
        <v>84.295857999999996</v>
      </c>
      <c r="BL1409" s="861">
        <v>73.605338000000003</v>
      </c>
      <c r="BM1409" s="861">
        <v>-20.858582999999999</v>
      </c>
      <c r="BN1409" s="861">
        <v>-15.076649</v>
      </c>
      <c r="BO1409" s="861">
        <v>-13.601869000000001</v>
      </c>
      <c r="BP1409" s="861">
        <v>-15.0951</v>
      </c>
      <c r="BQ1409" s="861">
        <v>85.360709999999997</v>
      </c>
      <c r="BR1409" s="861">
        <v>76.183761000000004</v>
      </c>
      <c r="BS1409" s="861">
        <v>79.716341999999997</v>
      </c>
      <c r="BT1409" s="861">
        <v>59.395623999999998</v>
      </c>
      <c r="BU1409" s="861">
        <v>63.224311</v>
      </c>
      <c r="BV1409" s="861">
        <v>62.887565000000002</v>
      </c>
      <c r="BW1409" s="861">
        <v>64.047182000000006</v>
      </c>
      <c r="BX1409" s="861">
        <v>-15.300551</v>
      </c>
      <c r="BY1409" s="861">
        <v>-15.688738000000001</v>
      </c>
      <c r="BZ1409" s="861">
        <v>-16.105803999999999</v>
      </c>
      <c r="CA1409" s="861">
        <v>-15.361810999999999</v>
      </c>
      <c r="CB1409" s="861">
        <v>-12.278696999999999</v>
      </c>
      <c r="CC1409" s="861">
        <v>-9.8595959999999998</v>
      </c>
      <c r="CD1409" s="861">
        <v>-12.725375</v>
      </c>
      <c r="CE1409" s="861">
        <v>-9.7010260000000006</v>
      </c>
      <c r="CF1409" s="861">
        <v>-15.445569000000001</v>
      </c>
      <c r="CG1409" s="861">
        <v>-10.548717</v>
      </c>
      <c r="CH1409" s="861">
        <v>-14.996529000000001</v>
      </c>
      <c r="CI1409" s="861">
        <v>-11.282852999999999</v>
      </c>
      <c r="CJ1409" s="861">
        <v>-12.120932</v>
      </c>
      <c r="CK1409" s="861">
        <v>-9.1290040000000001</v>
      </c>
      <c r="CL1409" s="861">
        <v>-12.375273999999999</v>
      </c>
      <c r="CM1409" s="861">
        <v>-8.6675430000000002</v>
      </c>
      <c r="CN1409" s="861">
        <v>-14.671621</v>
      </c>
      <c r="CO1409" s="861">
        <v>-11.438504</v>
      </c>
      <c r="CP1409" s="861">
        <v>-14.872073</v>
      </c>
      <c r="CQ1409" s="861">
        <v>-11.824286000000001</v>
      </c>
      <c r="CR1409" s="861">
        <v>-11.89583</v>
      </c>
      <c r="CS1409" s="861">
        <v>-9.3783019999999997</v>
      </c>
      <c r="CT1409" s="861">
        <v>-12.421321000000001</v>
      </c>
      <c r="CU1409" s="861">
        <v>-9.3088759999999997</v>
      </c>
      <c r="CV1409" s="861">
        <v>-15.421818999999999</v>
      </c>
      <c r="CW1409" s="861">
        <v>-9.6497790000000006</v>
      </c>
      <c r="CX1409" s="861">
        <v>-15.05646</v>
      </c>
      <c r="CY1409" s="861">
        <v>-10.012881</v>
      </c>
      <c r="CZ1409" s="861">
        <v>-11.579507</v>
      </c>
      <c r="DA1409" s="861">
        <v>-8.6720450000000007</v>
      </c>
      <c r="DB1409" s="861">
        <v>-12.312913999999999</v>
      </c>
      <c r="DC1409" s="861">
        <v>-8.2956260000000004</v>
      </c>
      <c r="DD1409" s="861">
        <v>-15.096852</v>
      </c>
      <c r="DE1409" s="861">
        <v>-10.744203000000001</v>
      </c>
      <c r="DF1409" s="861">
        <v>-15.270042</v>
      </c>
      <c r="DG1409" s="861">
        <v>-10.72119</v>
      </c>
      <c r="DH1409" s="861">
        <v>-11.491724</v>
      </c>
      <c r="DI1409" s="861">
        <v>-9.2025400000000008</v>
      </c>
      <c r="DJ1409" s="861">
        <v>-12.049329999999999</v>
      </c>
      <c r="DK1409" s="861">
        <v>-9.5044629999999994</v>
      </c>
      <c r="DL1409" s="861">
        <v>-15.235372999999999</v>
      </c>
      <c r="DM1409" s="861">
        <v>-12.472697</v>
      </c>
      <c r="DN1409" s="861">
        <v>-15.154111</v>
      </c>
      <c r="DO1409" s="861">
        <v>-11.888875000000001</v>
      </c>
      <c r="DP1409" s="861">
        <v>-12.067297999999999</v>
      </c>
      <c r="DQ1409" s="861">
        <v>-9.9374400000000005</v>
      </c>
      <c r="DR1409" s="861">
        <v>-12.415739</v>
      </c>
      <c r="DS1409" s="861">
        <v>-10.682119</v>
      </c>
      <c r="DT1409" s="861">
        <v>-14.821453999999999</v>
      </c>
      <c r="DU1409" s="861">
        <v>-13.137827</v>
      </c>
      <c r="DV1409" s="861">
        <v>-15.125347</v>
      </c>
      <c r="DW1409" s="861">
        <v>-10.439446999999999</v>
      </c>
      <c r="DX1409" s="861">
        <v>11.542233</v>
      </c>
      <c r="DY1409" s="861">
        <v>8.4038749999999993</v>
      </c>
      <c r="DZ1409" s="861">
        <v>157.113844</v>
      </c>
      <c r="EA1409" s="861">
        <v>149.306074</v>
      </c>
      <c r="EB1409" s="861">
        <v>121.04</v>
      </c>
      <c r="EC1409" s="861">
        <v>1.2390000000000001</v>
      </c>
      <c r="ED1409" s="861">
        <v>132.80000000000001</v>
      </c>
      <c r="EE1409" s="861">
        <v>120.99</v>
      </c>
      <c r="EF1409" s="861">
        <v>5.327</v>
      </c>
      <c r="EG1409" s="861">
        <v>635.1</v>
      </c>
      <c r="EH1409" s="861">
        <v>121.04</v>
      </c>
      <c r="EI1409" s="861">
        <v>5.0019999999999998</v>
      </c>
      <c r="EJ1409" s="861">
        <v>592.70000000000005</v>
      </c>
      <c r="EK1409" s="861">
        <v>10.521088000000001</v>
      </c>
      <c r="EL1409" s="861">
        <v>11.302424999999999</v>
      </c>
      <c r="EM1409" s="861">
        <v>-19.012004999999998</v>
      </c>
      <c r="EN1409" s="861">
        <v>-24.904294</v>
      </c>
      <c r="EO1409" s="861">
        <v>92.797579999999996</v>
      </c>
      <c r="EP1409" s="861">
        <v>89.327849999999998</v>
      </c>
      <c r="EQ1409" s="861">
        <v>-11.945855</v>
      </c>
      <c r="ER1409" s="861">
        <v>6461.752829</v>
      </c>
      <c r="ES1409" s="861">
        <v>15055.496413000001</v>
      </c>
      <c r="ET1409" s="861">
        <v>13652.723579</v>
      </c>
      <c r="EU1409" s="861"/>
      <c r="EV1409" s="861"/>
      <c r="EW1409" s="861"/>
      <c r="EX1409" s="861"/>
      <c r="EY1409" s="861"/>
      <c r="EZ1409" s="861"/>
      <c r="FA1409" s="861"/>
      <c r="FB1409" s="861"/>
      <c r="FC1409" s="861"/>
      <c r="FD1409" s="861"/>
    </row>
    <row r="1410" spans="1:160" x14ac:dyDescent="0.25">
      <c r="A1410" s="837">
        <v>46142</v>
      </c>
      <c r="B1410" s="836">
        <v>0.34923611111111108</v>
      </c>
      <c r="C1410" s="861">
        <v>80040</v>
      </c>
      <c r="D1410" s="861">
        <v>0</v>
      </c>
      <c r="E1410" s="861">
        <v>0</v>
      </c>
      <c r="F1410" s="861">
        <v>73.705417999999995</v>
      </c>
      <c r="G1410" s="861">
        <v>71.022030000000001</v>
      </c>
      <c r="H1410" s="861">
        <v>64.227007999999998</v>
      </c>
      <c r="I1410" s="861">
        <v>73.750290000000007</v>
      </c>
      <c r="J1410" s="861">
        <v>70.888791999999995</v>
      </c>
      <c r="K1410" s="861">
        <v>70.948638000000003</v>
      </c>
      <c r="L1410" s="861">
        <v>73.739044000000007</v>
      </c>
      <c r="M1410" s="861">
        <v>74.148860999999997</v>
      </c>
      <c r="N1410" s="861">
        <v>-9.9079379999999997</v>
      </c>
      <c r="O1410" s="861">
        <v>-10.872952</v>
      </c>
      <c r="P1410" s="861">
        <v>-11.250435</v>
      </c>
      <c r="Q1410" s="861">
        <v>-8.8565459999999998</v>
      </c>
      <c r="R1410" s="861">
        <v>-9.6116810000000008</v>
      </c>
      <c r="S1410" s="861">
        <v>-9.8678159999999995</v>
      </c>
      <c r="T1410" s="861">
        <v>80.423430999999994</v>
      </c>
      <c r="U1410" s="861">
        <v>73.178472999999997</v>
      </c>
      <c r="V1410" s="861">
        <v>91.947824999999995</v>
      </c>
      <c r="W1410" s="861">
        <v>91.048955000000007</v>
      </c>
      <c r="X1410" s="861">
        <v>-8.7008069999999993</v>
      </c>
      <c r="Y1410" s="861">
        <v>-8.68886</v>
      </c>
      <c r="Z1410" s="861">
        <v>-12.756728000000001</v>
      </c>
      <c r="AA1410" s="861">
        <v>-12.278485999999999</v>
      </c>
      <c r="AB1410" s="861">
        <v>-12.007443</v>
      </c>
      <c r="AC1410" s="861">
        <v>-13.188356000000001</v>
      </c>
      <c r="AD1410" s="861">
        <v>-15.360564999999999</v>
      </c>
      <c r="AE1410" s="861">
        <v>102.209486</v>
      </c>
      <c r="AF1410" s="861">
        <v>95.473795999999993</v>
      </c>
      <c r="AG1410" s="861">
        <v>86.988488000000004</v>
      </c>
      <c r="AH1410" s="861">
        <v>107.176085</v>
      </c>
      <c r="AI1410" s="861">
        <v>88.224293000000003</v>
      </c>
      <c r="AJ1410" s="861">
        <v>71.46123</v>
      </c>
      <c r="AK1410" s="861">
        <v>-9.2351849999999995</v>
      </c>
      <c r="AL1410" s="861">
        <v>-13.071607</v>
      </c>
      <c r="AM1410" s="861">
        <v>-8.5820260000000008</v>
      </c>
      <c r="AN1410" s="861">
        <v>90.855568000000005</v>
      </c>
      <c r="AO1410" s="861">
        <v>90.383481000000003</v>
      </c>
      <c r="AP1410" s="861">
        <v>88.741665999999995</v>
      </c>
      <c r="AQ1410" s="861">
        <v>85.832566999999997</v>
      </c>
      <c r="AR1410" s="861">
        <v>71.175820999999999</v>
      </c>
      <c r="AS1410" s="861">
        <v>62.974418999999997</v>
      </c>
      <c r="AT1410" s="861">
        <v>74.106953000000004</v>
      </c>
      <c r="AU1410" s="861">
        <v>70.58793</v>
      </c>
      <c r="AV1410" s="861">
        <v>73.427166999999997</v>
      </c>
      <c r="AW1410" s="861">
        <v>72.668059999999997</v>
      </c>
      <c r="AX1410" s="861">
        <v>88.121628000000001</v>
      </c>
      <c r="AY1410" s="861">
        <v>86.024862999999996</v>
      </c>
      <c r="AZ1410" s="861">
        <v>-9.0003969999999995</v>
      </c>
      <c r="BA1410" s="861">
        <v>-6.663754</v>
      </c>
      <c r="BB1410" s="861">
        <v>-15.923099000000001</v>
      </c>
      <c r="BC1410" s="861">
        <v>-14.551273</v>
      </c>
      <c r="BD1410" s="861">
        <v>-15.427308</v>
      </c>
      <c r="BE1410" s="861">
        <v>-11.194626</v>
      </c>
      <c r="BF1410" s="861">
        <v>30.566374</v>
      </c>
      <c r="BG1410" s="861">
        <v>136.18344099999999</v>
      </c>
      <c r="BH1410" s="861">
        <v>104.56876200000001</v>
      </c>
      <c r="BI1410" s="861">
        <v>41.763705999999999</v>
      </c>
      <c r="BJ1410" s="861">
        <v>125.755983</v>
      </c>
      <c r="BK1410" s="861">
        <v>84.392595999999998</v>
      </c>
      <c r="BL1410" s="861">
        <v>73.735016000000002</v>
      </c>
      <c r="BM1410" s="861">
        <v>-20.967676000000001</v>
      </c>
      <c r="BN1410" s="861">
        <v>-15.308731</v>
      </c>
      <c r="BO1410" s="861">
        <v>-13.730487</v>
      </c>
      <c r="BP1410" s="861">
        <v>-15.303525</v>
      </c>
      <c r="BQ1410" s="861">
        <v>85.531604000000002</v>
      </c>
      <c r="BR1410" s="861">
        <v>77.744783999999996</v>
      </c>
      <c r="BS1410" s="861">
        <v>81.102788000000004</v>
      </c>
      <c r="BT1410" s="861">
        <v>59.068559</v>
      </c>
      <c r="BU1410" s="861">
        <v>63.325895000000003</v>
      </c>
      <c r="BV1410" s="861">
        <v>62.511744999999998</v>
      </c>
      <c r="BW1410" s="861">
        <v>64.169202999999996</v>
      </c>
      <c r="BX1410" s="861">
        <v>-15.613481999999999</v>
      </c>
      <c r="BY1410" s="861">
        <v>-15.819483</v>
      </c>
      <c r="BZ1410" s="861">
        <v>-16.446255000000001</v>
      </c>
      <c r="CA1410" s="861">
        <v>-15.681972</v>
      </c>
      <c r="CB1410" s="861">
        <v>-12.258571999999999</v>
      </c>
      <c r="CC1410" s="861">
        <v>-9.8723700000000001</v>
      </c>
      <c r="CD1410" s="861">
        <v>-12.694374</v>
      </c>
      <c r="CE1410" s="861">
        <v>-9.6420300000000001</v>
      </c>
      <c r="CF1410" s="861">
        <v>-15.425027999999999</v>
      </c>
      <c r="CG1410" s="861">
        <v>-10.531154000000001</v>
      </c>
      <c r="CH1410" s="861">
        <v>-14.978210000000001</v>
      </c>
      <c r="CI1410" s="861">
        <v>-11.265580999999999</v>
      </c>
      <c r="CJ1410" s="861">
        <v>-12.112584</v>
      </c>
      <c r="CK1410" s="861">
        <v>-9.1080210000000008</v>
      </c>
      <c r="CL1410" s="861">
        <v>-12.366429999999999</v>
      </c>
      <c r="CM1410" s="861">
        <v>-8.6381449999999997</v>
      </c>
      <c r="CN1410" s="861">
        <v>-14.655834</v>
      </c>
      <c r="CO1410" s="861">
        <v>-11.418564</v>
      </c>
      <c r="CP1410" s="861">
        <v>-14.854519</v>
      </c>
      <c r="CQ1410" s="861">
        <v>-11.807758</v>
      </c>
      <c r="CR1410" s="861">
        <v>-11.888714</v>
      </c>
      <c r="CS1410" s="861">
        <v>-9.3815290000000005</v>
      </c>
      <c r="CT1410" s="861">
        <v>-12.392054999999999</v>
      </c>
      <c r="CU1410" s="861">
        <v>-9.2910039999999992</v>
      </c>
      <c r="CV1410" s="861">
        <v>-15.411821</v>
      </c>
      <c r="CW1410" s="861">
        <v>-9.6276770000000003</v>
      </c>
      <c r="CX1410" s="861">
        <v>-15.032824</v>
      </c>
      <c r="CY1410" s="861">
        <v>-9.9748850000000004</v>
      </c>
      <c r="CZ1410" s="861">
        <v>-11.582347</v>
      </c>
      <c r="DA1410" s="861">
        <v>-8.6117080000000001</v>
      </c>
      <c r="DB1410" s="861">
        <v>-12.329473999999999</v>
      </c>
      <c r="DC1410" s="861">
        <v>-8.2437489999999993</v>
      </c>
      <c r="DD1410" s="861">
        <v>-15.126541</v>
      </c>
      <c r="DE1410" s="861">
        <v>-10.729990000000001</v>
      </c>
      <c r="DF1410" s="861">
        <v>-15.273504000000001</v>
      </c>
      <c r="DG1410" s="861">
        <v>-10.677175999999999</v>
      </c>
      <c r="DH1410" s="861">
        <v>-11.484346</v>
      </c>
      <c r="DI1410" s="861">
        <v>-9.1602239999999995</v>
      </c>
      <c r="DJ1410" s="861">
        <v>-12.048256</v>
      </c>
      <c r="DK1410" s="861">
        <v>-9.4597829999999998</v>
      </c>
      <c r="DL1410" s="861">
        <v>-15.253647000000001</v>
      </c>
      <c r="DM1410" s="861">
        <v>-12.433413</v>
      </c>
      <c r="DN1410" s="861">
        <v>-15.165141999999999</v>
      </c>
      <c r="DO1410" s="861">
        <v>-11.865019</v>
      </c>
      <c r="DP1410" s="861">
        <v>-12.074039000000001</v>
      </c>
      <c r="DQ1410" s="861">
        <v>-9.8870979999999999</v>
      </c>
      <c r="DR1410" s="861">
        <v>-12.429739</v>
      </c>
      <c r="DS1410" s="861">
        <v>-10.643463000000001</v>
      </c>
      <c r="DT1410" s="861">
        <v>-14.851065</v>
      </c>
      <c r="DU1410" s="861">
        <v>-13.123969000000001</v>
      </c>
      <c r="DV1410" s="861">
        <v>-15.124623</v>
      </c>
      <c r="DW1410" s="861">
        <v>-10.418535</v>
      </c>
      <c r="DX1410" s="861">
        <v>11.502378999999999</v>
      </c>
      <c r="DY1410" s="861">
        <v>8.2571910000000006</v>
      </c>
      <c r="DZ1410" s="861">
        <v>157.671133</v>
      </c>
      <c r="EA1410" s="861">
        <v>149.47599199999999</v>
      </c>
      <c r="EB1410" s="861">
        <v>120.44</v>
      </c>
      <c r="EC1410" s="861">
        <v>3.258</v>
      </c>
      <c r="ED1410" s="861">
        <v>387.6</v>
      </c>
      <c r="EE1410" s="861">
        <v>120.6</v>
      </c>
      <c r="EF1410" s="861">
        <v>5.343</v>
      </c>
      <c r="EG1410" s="861">
        <v>633.6</v>
      </c>
      <c r="EH1410" s="861">
        <v>120.69</v>
      </c>
      <c r="EI1410" s="861">
        <v>4.992</v>
      </c>
      <c r="EJ1410" s="861">
        <v>590.5</v>
      </c>
      <c r="EK1410" s="861">
        <v>10.501286</v>
      </c>
      <c r="EL1410" s="861">
        <v>11.464081999999999</v>
      </c>
      <c r="EM1410" s="861">
        <v>-19.083311999999999</v>
      </c>
      <c r="EN1410" s="861">
        <v>-25.194569000000001</v>
      </c>
      <c r="EO1410" s="861">
        <v>93.040783000000005</v>
      </c>
      <c r="EP1410" s="861">
        <v>89.404635999999996</v>
      </c>
      <c r="EQ1410" s="861">
        <v>-11.929719</v>
      </c>
      <c r="ER1410" s="861">
        <v>6466.2946629999997</v>
      </c>
      <c r="ES1410" s="861">
        <v>15066.059077</v>
      </c>
      <c r="ET1410" s="861">
        <v>13662.592558</v>
      </c>
      <c r="EU1410" s="861"/>
      <c r="EV1410" s="861"/>
      <c r="EW1410" s="861"/>
      <c r="EX1410" s="861"/>
      <c r="EY1410" s="861"/>
      <c r="EZ1410" s="861"/>
      <c r="FA1410" s="861"/>
      <c r="FB1410" s="861"/>
      <c r="FC1410" s="861"/>
      <c r="FD1410" s="861"/>
    </row>
    <row r="1411" spans="1:160" x14ac:dyDescent="0.25">
      <c r="A1411" s="837">
        <v>46142</v>
      </c>
      <c r="B1411" s="836">
        <v>0.34993055555555558</v>
      </c>
      <c r="C1411" s="861">
        <v>80100</v>
      </c>
      <c r="D1411" s="861">
        <v>0</v>
      </c>
      <c r="E1411" s="861">
        <v>0</v>
      </c>
      <c r="F1411" s="861">
        <v>73.987915999999998</v>
      </c>
      <c r="G1411" s="861">
        <v>71.052110999999996</v>
      </c>
      <c r="H1411" s="861">
        <v>64.368984999999995</v>
      </c>
      <c r="I1411" s="861">
        <v>73.783208999999999</v>
      </c>
      <c r="J1411" s="861">
        <v>70.962567000000007</v>
      </c>
      <c r="K1411" s="861">
        <v>70.976149000000007</v>
      </c>
      <c r="L1411" s="861">
        <v>73.739930999999999</v>
      </c>
      <c r="M1411" s="861">
        <v>74.232194000000007</v>
      </c>
      <c r="N1411" s="861">
        <v>-9.9053079999999998</v>
      </c>
      <c r="O1411" s="861">
        <v>-11.0823</v>
      </c>
      <c r="P1411" s="861">
        <v>-11.589278</v>
      </c>
      <c r="Q1411" s="861">
        <v>-8.8884810000000005</v>
      </c>
      <c r="R1411" s="861">
        <v>-9.7825050000000005</v>
      </c>
      <c r="S1411" s="861">
        <v>-10.138215000000001</v>
      </c>
      <c r="T1411" s="861">
        <v>80.541594000000003</v>
      </c>
      <c r="U1411" s="861">
        <v>73.012747000000005</v>
      </c>
      <c r="V1411" s="861">
        <v>92.170061000000004</v>
      </c>
      <c r="W1411" s="861">
        <v>91.249033999999995</v>
      </c>
      <c r="X1411" s="861">
        <v>-8.7248780000000004</v>
      </c>
      <c r="Y1411" s="861">
        <v>-8.8336710000000007</v>
      </c>
      <c r="Z1411" s="861">
        <v>-12.782731999999999</v>
      </c>
      <c r="AA1411" s="861">
        <v>-12.343565999999999</v>
      </c>
      <c r="AB1411" s="861">
        <v>-12.036379999999999</v>
      </c>
      <c r="AC1411" s="861">
        <v>-13.167349</v>
      </c>
      <c r="AD1411" s="861">
        <v>-15.341602</v>
      </c>
      <c r="AE1411" s="861">
        <v>102.28607599999999</v>
      </c>
      <c r="AF1411" s="861">
        <v>95.694511000000006</v>
      </c>
      <c r="AG1411" s="861">
        <v>87.078070999999994</v>
      </c>
      <c r="AH1411" s="861">
        <v>107.21539799999999</v>
      </c>
      <c r="AI1411" s="861">
        <v>88.464089000000001</v>
      </c>
      <c r="AJ1411" s="861">
        <v>71.600578999999996</v>
      </c>
      <c r="AK1411" s="861">
        <v>-9.2766450000000003</v>
      </c>
      <c r="AL1411" s="861">
        <v>-13.169603</v>
      </c>
      <c r="AM1411" s="861">
        <v>-8.6193869999999997</v>
      </c>
      <c r="AN1411" s="861">
        <v>91.150474000000003</v>
      </c>
      <c r="AO1411" s="861">
        <v>90.534666999999999</v>
      </c>
      <c r="AP1411" s="861">
        <v>88.996211000000002</v>
      </c>
      <c r="AQ1411" s="861">
        <v>86.106311000000005</v>
      </c>
      <c r="AR1411" s="861">
        <v>71.234981000000005</v>
      </c>
      <c r="AS1411" s="861">
        <v>62.912472999999999</v>
      </c>
      <c r="AT1411" s="861">
        <v>74.24042</v>
      </c>
      <c r="AU1411" s="861">
        <v>71.148505</v>
      </c>
      <c r="AV1411" s="861">
        <v>73.566241000000005</v>
      </c>
      <c r="AW1411" s="861">
        <v>72.769559999999998</v>
      </c>
      <c r="AX1411" s="861">
        <v>88.084039000000004</v>
      </c>
      <c r="AY1411" s="861">
        <v>86.077258999999998</v>
      </c>
      <c r="AZ1411" s="861">
        <v>-9.2215019999999992</v>
      </c>
      <c r="BA1411" s="861">
        <v>-6.8929210000000003</v>
      </c>
      <c r="BB1411" s="861">
        <v>-16.172958999999999</v>
      </c>
      <c r="BC1411" s="861">
        <v>-14.786403999999999</v>
      </c>
      <c r="BD1411" s="861">
        <v>-15.652348</v>
      </c>
      <c r="BE1411" s="861">
        <v>-11.446393</v>
      </c>
      <c r="BF1411" s="861">
        <v>30.728449000000001</v>
      </c>
      <c r="BG1411" s="861">
        <v>136.520321</v>
      </c>
      <c r="BH1411" s="861">
        <v>104.605189</v>
      </c>
      <c r="BI1411" s="861">
        <v>43.101554999999998</v>
      </c>
      <c r="BJ1411" s="861">
        <v>126.323874</v>
      </c>
      <c r="BK1411" s="861">
        <v>84.422883999999996</v>
      </c>
      <c r="BL1411" s="861">
        <v>73.699267000000006</v>
      </c>
      <c r="BM1411" s="861">
        <v>-21.160865000000001</v>
      </c>
      <c r="BN1411" s="861">
        <v>-15.532170000000001</v>
      </c>
      <c r="BO1411" s="861">
        <v>-13.864592999999999</v>
      </c>
      <c r="BP1411" s="861">
        <v>-15.52791</v>
      </c>
      <c r="BQ1411" s="861">
        <v>85.570390000000003</v>
      </c>
      <c r="BR1411" s="861">
        <v>78.931782999999996</v>
      </c>
      <c r="BS1411" s="861">
        <v>81.959250999999995</v>
      </c>
      <c r="BT1411" s="861">
        <v>58.625087000000001</v>
      </c>
      <c r="BU1411" s="861">
        <v>63.439258000000002</v>
      </c>
      <c r="BV1411" s="861">
        <v>62.067357000000001</v>
      </c>
      <c r="BW1411" s="861">
        <v>64.339775000000003</v>
      </c>
      <c r="BX1411" s="861">
        <v>-15.626189999999999</v>
      </c>
      <c r="BY1411" s="861">
        <v>-15.875299999999999</v>
      </c>
      <c r="BZ1411" s="861">
        <v>-16.579267000000002</v>
      </c>
      <c r="CA1411" s="861">
        <v>-15.954563</v>
      </c>
      <c r="CB1411" s="861">
        <v>-12.258346</v>
      </c>
      <c r="CC1411" s="861">
        <v>-9.8811909999999994</v>
      </c>
      <c r="CD1411" s="861">
        <v>-12.724914999999999</v>
      </c>
      <c r="CE1411" s="861">
        <v>-9.6499100000000002</v>
      </c>
      <c r="CF1411" s="861">
        <v>-15.432815</v>
      </c>
      <c r="CG1411" s="861">
        <v>-10.540759</v>
      </c>
      <c r="CH1411" s="861">
        <v>-14.950549000000001</v>
      </c>
      <c r="CI1411" s="861">
        <v>-11.263004</v>
      </c>
      <c r="CJ1411" s="861">
        <v>-12.104825</v>
      </c>
      <c r="CK1411" s="861">
        <v>-9.1229230000000001</v>
      </c>
      <c r="CL1411" s="861">
        <v>-12.37293</v>
      </c>
      <c r="CM1411" s="861">
        <v>-8.670833</v>
      </c>
      <c r="CN1411" s="861">
        <v>-14.650373</v>
      </c>
      <c r="CO1411" s="861">
        <v>-11.416423999999999</v>
      </c>
      <c r="CP1411" s="861">
        <v>-14.814598</v>
      </c>
      <c r="CQ1411" s="861">
        <v>-11.777442000000001</v>
      </c>
      <c r="CR1411" s="861">
        <v>-11.882398999999999</v>
      </c>
      <c r="CS1411" s="861">
        <v>-9.3864909999999995</v>
      </c>
      <c r="CT1411" s="861">
        <v>-12.400183</v>
      </c>
      <c r="CU1411" s="861">
        <v>-9.2883099999999992</v>
      </c>
      <c r="CV1411" s="861">
        <v>-15.408626999999999</v>
      </c>
      <c r="CW1411" s="861">
        <v>-9.6399910000000002</v>
      </c>
      <c r="CX1411" s="861">
        <v>-14.987786</v>
      </c>
      <c r="CY1411" s="861">
        <v>-9.9813569999999991</v>
      </c>
      <c r="CZ1411" s="861">
        <v>-11.541319</v>
      </c>
      <c r="DA1411" s="861">
        <v>-8.6243499999999997</v>
      </c>
      <c r="DB1411" s="861">
        <v>-12.294617000000001</v>
      </c>
      <c r="DC1411" s="861">
        <v>-8.25732</v>
      </c>
      <c r="DD1411" s="861">
        <v>-15.064438000000001</v>
      </c>
      <c r="DE1411" s="861">
        <v>-10.728453999999999</v>
      </c>
      <c r="DF1411" s="861">
        <v>-15.213606</v>
      </c>
      <c r="DG1411" s="861">
        <v>-10.669388</v>
      </c>
      <c r="DH1411" s="861">
        <v>-11.478429999999999</v>
      </c>
      <c r="DI1411" s="861">
        <v>-9.1690470000000008</v>
      </c>
      <c r="DJ1411" s="861">
        <v>-12.026044000000001</v>
      </c>
      <c r="DK1411" s="861">
        <v>-9.4836150000000004</v>
      </c>
      <c r="DL1411" s="861">
        <v>-15.201686</v>
      </c>
      <c r="DM1411" s="861">
        <v>-12.455647000000001</v>
      </c>
      <c r="DN1411" s="861">
        <v>-15.109513</v>
      </c>
      <c r="DO1411" s="861">
        <v>-11.868983</v>
      </c>
      <c r="DP1411" s="861">
        <v>-12.045045999999999</v>
      </c>
      <c r="DQ1411" s="861">
        <v>-9.9076609999999992</v>
      </c>
      <c r="DR1411" s="861">
        <v>-12.401861</v>
      </c>
      <c r="DS1411" s="861">
        <v>-10.660292</v>
      </c>
      <c r="DT1411" s="861">
        <v>-14.801975000000001</v>
      </c>
      <c r="DU1411" s="861">
        <v>-13.116514</v>
      </c>
      <c r="DV1411" s="861">
        <v>-15.089276999999999</v>
      </c>
      <c r="DW1411" s="861">
        <v>-10.401764999999999</v>
      </c>
      <c r="DX1411" s="861">
        <v>11.494797</v>
      </c>
      <c r="DY1411" s="861">
        <v>8.1818559999999998</v>
      </c>
      <c r="DZ1411" s="861">
        <v>157.896265</v>
      </c>
      <c r="EA1411" s="861">
        <v>149.55618799999999</v>
      </c>
      <c r="EB1411" s="861">
        <v>120.48</v>
      </c>
      <c r="EC1411" s="861">
        <v>3.2589999999999999</v>
      </c>
      <c r="ED1411" s="861">
        <v>386.5</v>
      </c>
      <c r="EE1411" s="861">
        <v>120.52</v>
      </c>
      <c r="EF1411" s="861">
        <v>5.3410000000000002</v>
      </c>
      <c r="EG1411" s="861">
        <v>631.70000000000005</v>
      </c>
      <c r="EH1411" s="861">
        <v>120.53</v>
      </c>
      <c r="EI1411" s="861">
        <v>4.99</v>
      </c>
      <c r="EJ1411" s="861">
        <v>591.20000000000005</v>
      </c>
      <c r="EK1411" s="861">
        <v>10.477499999999999</v>
      </c>
      <c r="EL1411" s="861">
        <v>11.479620000000001</v>
      </c>
      <c r="EM1411" s="861">
        <v>-19.096886999999999</v>
      </c>
      <c r="EN1411" s="861">
        <v>-25.344213</v>
      </c>
      <c r="EO1411" s="861">
        <v>93.138868000000002</v>
      </c>
      <c r="EP1411" s="861">
        <v>89.440855999999997</v>
      </c>
      <c r="EQ1411" s="861">
        <v>-11.921205</v>
      </c>
      <c r="ER1411" s="861">
        <v>6472.7398899999998</v>
      </c>
      <c r="ES1411" s="861">
        <v>15076.622567</v>
      </c>
      <c r="ET1411" s="861">
        <v>13672.450773</v>
      </c>
      <c r="EU1411" s="861"/>
      <c r="EV1411" s="861"/>
      <c r="EW1411" s="861"/>
      <c r="EX1411" s="861"/>
      <c r="EY1411" s="861"/>
      <c r="EZ1411" s="861"/>
      <c r="FA1411" s="861"/>
      <c r="FB1411" s="861"/>
      <c r="FC1411" s="861"/>
      <c r="FD1411" s="861"/>
    </row>
    <row r="1412" spans="1:160" x14ac:dyDescent="0.25">
      <c r="A1412" s="837">
        <v>46142</v>
      </c>
      <c r="B1412" s="836">
        <v>0.35062499999999996</v>
      </c>
      <c r="C1412" s="861">
        <v>80160</v>
      </c>
      <c r="D1412" s="861">
        <v>0</v>
      </c>
      <c r="E1412" s="861">
        <v>0</v>
      </c>
      <c r="F1412" s="861">
        <v>74.156476999999995</v>
      </c>
      <c r="G1412" s="861">
        <v>71.076986000000005</v>
      </c>
      <c r="H1412" s="861">
        <v>64.432126999999994</v>
      </c>
      <c r="I1412" s="861">
        <v>73.744061000000002</v>
      </c>
      <c r="J1412" s="861">
        <v>71.102806999999999</v>
      </c>
      <c r="K1412" s="861">
        <v>70.985254999999995</v>
      </c>
      <c r="L1412" s="861">
        <v>73.744765000000001</v>
      </c>
      <c r="M1412" s="861">
        <v>74.243789000000007</v>
      </c>
      <c r="N1412" s="861">
        <v>-9.9499650000000006</v>
      </c>
      <c r="O1412" s="861">
        <v>-11.309010000000001</v>
      </c>
      <c r="P1412" s="861">
        <v>-11.883946999999999</v>
      </c>
      <c r="Q1412" s="861">
        <v>-8.9862009999999994</v>
      </c>
      <c r="R1412" s="861">
        <v>-9.8719169999999998</v>
      </c>
      <c r="S1412" s="861">
        <v>-10.390135000000001</v>
      </c>
      <c r="T1412" s="861">
        <v>80.758691999999996</v>
      </c>
      <c r="U1412" s="861">
        <v>73.538167000000001</v>
      </c>
      <c r="V1412" s="861">
        <v>92.344312000000002</v>
      </c>
      <c r="W1412" s="861">
        <v>91.430926999999997</v>
      </c>
      <c r="X1412" s="861">
        <v>-8.7816299999999998</v>
      </c>
      <c r="Y1412" s="861">
        <v>-8.8582979999999996</v>
      </c>
      <c r="Z1412" s="861">
        <v>-12.819298</v>
      </c>
      <c r="AA1412" s="861">
        <v>-12.404132000000001</v>
      </c>
      <c r="AB1412" s="861">
        <v>-12.104952000000001</v>
      </c>
      <c r="AC1412" s="861">
        <v>-13.193592000000001</v>
      </c>
      <c r="AD1412" s="861">
        <v>-15.274683</v>
      </c>
      <c r="AE1412" s="861">
        <v>102.38449199999999</v>
      </c>
      <c r="AF1412" s="861">
        <v>95.817577</v>
      </c>
      <c r="AG1412" s="861">
        <v>87.197354000000004</v>
      </c>
      <c r="AH1412" s="861">
        <v>107.237739</v>
      </c>
      <c r="AI1412" s="861">
        <v>88.540964000000002</v>
      </c>
      <c r="AJ1412" s="861">
        <v>71.783713000000006</v>
      </c>
      <c r="AK1412" s="861">
        <v>-9.3067089999999997</v>
      </c>
      <c r="AL1412" s="861">
        <v>-13.122866999999999</v>
      </c>
      <c r="AM1412" s="861">
        <v>-8.6362020000000008</v>
      </c>
      <c r="AN1412" s="861">
        <v>91.336224999999999</v>
      </c>
      <c r="AO1412" s="861">
        <v>90.732923999999997</v>
      </c>
      <c r="AP1412" s="861">
        <v>89.308244000000002</v>
      </c>
      <c r="AQ1412" s="861">
        <v>86.428967</v>
      </c>
      <c r="AR1412" s="861">
        <v>71.293542000000002</v>
      </c>
      <c r="AS1412" s="861">
        <v>62.774495999999999</v>
      </c>
      <c r="AT1412" s="861">
        <v>74.484210000000004</v>
      </c>
      <c r="AU1412" s="861">
        <v>71.682016000000004</v>
      </c>
      <c r="AV1412" s="861">
        <v>73.464568999999997</v>
      </c>
      <c r="AW1412" s="861">
        <v>72.723538000000005</v>
      </c>
      <c r="AX1412" s="861">
        <v>88.159062000000006</v>
      </c>
      <c r="AY1412" s="861">
        <v>86.041120000000006</v>
      </c>
      <c r="AZ1412" s="861">
        <v>-9.4459959999999992</v>
      </c>
      <c r="BA1412" s="861">
        <v>-7.068943</v>
      </c>
      <c r="BB1412" s="861">
        <v>-16.311962999999999</v>
      </c>
      <c r="BC1412" s="861">
        <v>-14.944495</v>
      </c>
      <c r="BD1412" s="861">
        <v>-15.803077999999999</v>
      </c>
      <c r="BE1412" s="861">
        <v>-11.651823</v>
      </c>
      <c r="BF1412" s="861">
        <v>31.074862</v>
      </c>
      <c r="BG1412" s="861">
        <v>136.78359399999999</v>
      </c>
      <c r="BH1412" s="861">
        <v>104.79837499999999</v>
      </c>
      <c r="BI1412" s="861">
        <v>43.956271000000001</v>
      </c>
      <c r="BJ1412" s="861">
        <v>126.61556899999999</v>
      </c>
      <c r="BK1412" s="861">
        <v>84.570565999999999</v>
      </c>
      <c r="BL1412" s="861">
        <v>73.754476999999994</v>
      </c>
      <c r="BM1412" s="861">
        <v>-21.325437999999998</v>
      </c>
      <c r="BN1412" s="861">
        <v>-15.712873</v>
      </c>
      <c r="BO1412" s="861">
        <v>-13.658583999999999</v>
      </c>
      <c r="BP1412" s="861">
        <v>-15.716188000000001</v>
      </c>
      <c r="BQ1412" s="861">
        <v>85.659827000000007</v>
      </c>
      <c r="BR1412" s="861">
        <v>79.814786999999995</v>
      </c>
      <c r="BS1412" s="861">
        <v>82.559931000000006</v>
      </c>
      <c r="BT1412" s="861">
        <v>58.123643000000001</v>
      </c>
      <c r="BU1412" s="861">
        <v>63.634120000000003</v>
      </c>
      <c r="BV1412" s="861">
        <v>61.752066999999997</v>
      </c>
      <c r="BW1412" s="861">
        <v>64.445466999999994</v>
      </c>
      <c r="BX1412" s="861">
        <v>-15.382415</v>
      </c>
      <c r="BY1412" s="861">
        <v>-15.797176</v>
      </c>
      <c r="BZ1412" s="861">
        <v>-16.432618000000002</v>
      </c>
      <c r="CA1412" s="861">
        <v>-16.149640999999999</v>
      </c>
      <c r="CB1412" s="861">
        <v>-12.260567</v>
      </c>
      <c r="CC1412" s="861">
        <v>-9.8355929999999994</v>
      </c>
      <c r="CD1412" s="861">
        <v>-12.694664</v>
      </c>
      <c r="CE1412" s="861">
        <v>-9.6188680000000009</v>
      </c>
      <c r="CF1412" s="861">
        <v>-15.415963</v>
      </c>
      <c r="CG1412" s="861">
        <v>-10.527794999999999</v>
      </c>
      <c r="CH1412" s="861">
        <v>-14.911631</v>
      </c>
      <c r="CI1412" s="861">
        <v>-11.237949</v>
      </c>
      <c r="CJ1412" s="861">
        <v>-12.087268999999999</v>
      </c>
      <c r="CK1412" s="861">
        <v>-9.088158</v>
      </c>
      <c r="CL1412" s="861">
        <v>-12.372373</v>
      </c>
      <c r="CM1412" s="861">
        <v>-8.6482679999999998</v>
      </c>
      <c r="CN1412" s="861">
        <v>-14.622196000000001</v>
      </c>
      <c r="CO1412" s="861">
        <v>-11.402501000000001</v>
      </c>
      <c r="CP1412" s="861">
        <v>-14.778226999999999</v>
      </c>
      <c r="CQ1412" s="861">
        <v>-11.748773999999999</v>
      </c>
      <c r="CR1412" s="861">
        <v>-11.847137</v>
      </c>
      <c r="CS1412" s="861">
        <v>-9.3485549999999993</v>
      </c>
      <c r="CT1412" s="861">
        <v>-12.408979</v>
      </c>
      <c r="CU1412" s="861">
        <v>-9.2853440000000003</v>
      </c>
      <c r="CV1412" s="861">
        <v>-15.406105</v>
      </c>
      <c r="CW1412" s="861">
        <v>-9.6112260000000003</v>
      </c>
      <c r="CX1412" s="861">
        <v>-14.983777</v>
      </c>
      <c r="CY1412" s="861">
        <v>-9.9539159999999995</v>
      </c>
      <c r="CZ1412" s="861">
        <v>-11.586729999999999</v>
      </c>
      <c r="DA1412" s="861">
        <v>-8.6435720000000007</v>
      </c>
      <c r="DB1412" s="861">
        <v>-12.311125000000001</v>
      </c>
      <c r="DC1412" s="861">
        <v>-8.2671700000000001</v>
      </c>
      <c r="DD1412" s="861">
        <v>-15.070375</v>
      </c>
      <c r="DE1412" s="861">
        <v>-10.717437</v>
      </c>
      <c r="DF1412" s="861">
        <v>-15.230893999999999</v>
      </c>
      <c r="DG1412" s="861">
        <v>-10.66588</v>
      </c>
      <c r="DH1412" s="861">
        <v>-11.513491999999999</v>
      </c>
      <c r="DI1412" s="861">
        <v>-9.1819790000000001</v>
      </c>
      <c r="DJ1412" s="861">
        <v>-12.027264000000001</v>
      </c>
      <c r="DK1412" s="861">
        <v>-9.4637290000000007</v>
      </c>
      <c r="DL1412" s="861">
        <v>-15.220890000000001</v>
      </c>
      <c r="DM1412" s="861">
        <v>-12.435663999999999</v>
      </c>
      <c r="DN1412" s="861">
        <v>-15.118755</v>
      </c>
      <c r="DO1412" s="861">
        <v>-11.872059</v>
      </c>
      <c r="DP1412" s="861">
        <v>-12.074018000000001</v>
      </c>
      <c r="DQ1412" s="861">
        <v>-9.88917</v>
      </c>
      <c r="DR1412" s="861">
        <v>-12.416743</v>
      </c>
      <c r="DS1412" s="861">
        <v>-10.643658</v>
      </c>
      <c r="DT1412" s="861">
        <v>-14.810763</v>
      </c>
      <c r="DU1412" s="861">
        <v>-13.130466</v>
      </c>
      <c r="DV1412" s="861">
        <v>-15.083189000000001</v>
      </c>
      <c r="DW1412" s="861">
        <v>-10.419670999999999</v>
      </c>
      <c r="DX1412" s="861">
        <v>11.512779999999999</v>
      </c>
      <c r="DY1412" s="861">
        <v>8.1382589999999997</v>
      </c>
      <c r="DZ1412" s="861">
        <v>158.72515000000001</v>
      </c>
      <c r="EA1412" s="861">
        <v>149.47939400000001</v>
      </c>
      <c r="EB1412" s="861">
        <v>121.08</v>
      </c>
      <c r="EC1412" s="861">
        <v>1.238</v>
      </c>
      <c r="ED1412" s="861">
        <v>132.4</v>
      </c>
      <c r="EE1412" s="861">
        <v>120.86</v>
      </c>
      <c r="EF1412" s="861">
        <v>5.3380000000000001</v>
      </c>
      <c r="EG1412" s="861">
        <v>634.70000000000005</v>
      </c>
      <c r="EH1412" s="861">
        <v>120.88</v>
      </c>
      <c r="EI1412" s="861">
        <v>4.9640000000000004</v>
      </c>
      <c r="EJ1412" s="861">
        <v>589.6</v>
      </c>
      <c r="EK1412" s="861">
        <v>10.428492</v>
      </c>
      <c r="EL1412" s="861">
        <v>11.772404</v>
      </c>
      <c r="EM1412" s="861">
        <v>-19.064693999999999</v>
      </c>
      <c r="EN1412" s="861">
        <v>-25.430987999999999</v>
      </c>
      <c r="EO1412" s="861">
        <v>93.499188000000004</v>
      </c>
      <c r="EP1412" s="861">
        <v>89.406171999999998</v>
      </c>
      <c r="EQ1412" s="861">
        <v>-11.914386</v>
      </c>
      <c r="ER1412" s="861">
        <v>6475.1634100000001</v>
      </c>
      <c r="ES1412" s="861">
        <v>15087.198337</v>
      </c>
      <c r="ET1412" s="861">
        <v>13682.307821</v>
      </c>
      <c r="EU1412" s="861"/>
      <c r="EV1412" s="861"/>
      <c r="EW1412" s="861"/>
      <c r="EX1412" s="861"/>
      <c r="EY1412" s="861"/>
      <c r="EZ1412" s="861"/>
      <c r="FA1412" s="861"/>
      <c r="FB1412" s="861"/>
      <c r="FC1412" s="861"/>
      <c r="FD1412" s="861"/>
    </row>
    <row r="1413" spans="1:160" x14ac:dyDescent="0.25">
      <c r="A1413" s="837">
        <v>46142</v>
      </c>
      <c r="B1413" s="836">
        <v>0.35131944444444446</v>
      </c>
      <c r="C1413" s="861">
        <v>80220</v>
      </c>
      <c r="D1413" s="861">
        <v>0</v>
      </c>
      <c r="E1413" s="861">
        <v>0</v>
      </c>
      <c r="F1413" s="861">
        <v>74.417328999999995</v>
      </c>
      <c r="G1413" s="861">
        <v>71.087181999999999</v>
      </c>
      <c r="H1413" s="861">
        <v>64.547188000000006</v>
      </c>
      <c r="I1413" s="861">
        <v>73.730239999999995</v>
      </c>
      <c r="J1413" s="861">
        <v>71.235331000000002</v>
      </c>
      <c r="K1413" s="861">
        <v>71.014252999999997</v>
      </c>
      <c r="L1413" s="861">
        <v>73.767826999999997</v>
      </c>
      <c r="M1413" s="861">
        <v>74.256692000000001</v>
      </c>
      <c r="N1413" s="861">
        <v>-10.010737000000001</v>
      </c>
      <c r="O1413" s="861">
        <v>-11.542543999999999</v>
      </c>
      <c r="P1413" s="861">
        <v>-12.012226</v>
      </c>
      <c r="Q1413" s="861">
        <v>-9.0602909999999994</v>
      </c>
      <c r="R1413" s="861">
        <v>-10.027767000000001</v>
      </c>
      <c r="S1413" s="861">
        <v>-10.585570000000001</v>
      </c>
      <c r="T1413" s="861">
        <v>81.021688999999995</v>
      </c>
      <c r="U1413" s="861">
        <v>73.136065000000002</v>
      </c>
      <c r="V1413" s="861">
        <v>92.309326999999996</v>
      </c>
      <c r="W1413" s="861">
        <v>91.359431999999998</v>
      </c>
      <c r="X1413" s="861">
        <v>-8.8488489999999995</v>
      </c>
      <c r="Y1413" s="861">
        <v>-9.0040600000000008</v>
      </c>
      <c r="Z1413" s="861">
        <v>-12.874509</v>
      </c>
      <c r="AA1413" s="861">
        <v>-12.466844999999999</v>
      </c>
      <c r="AB1413" s="861">
        <v>-12.145486</v>
      </c>
      <c r="AC1413" s="861">
        <v>-13.279952</v>
      </c>
      <c r="AD1413" s="861">
        <v>-15.33586</v>
      </c>
      <c r="AE1413" s="861">
        <v>102.357364</v>
      </c>
      <c r="AF1413" s="861">
        <v>95.863241000000002</v>
      </c>
      <c r="AG1413" s="861">
        <v>87.114779999999996</v>
      </c>
      <c r="AH1413" s="861">
        <v>107.270419</v>
      </c>
      <c r="AI1413" s="861">
        <v>88.584733999999997</v>
      </c>
      <c r="AJ1413" s="861">
        <v>71.793154000000001</v>
      </c>
      <c r="AK1413" s="861">
        <v>-9.3933169999999997</v>
      </c>
      <c r="AL1413" s="861">
        <v>-13.203257000000001</v>
      </c>
      <c r="AM1413" s="861">
        <v>-8.6757469999999994</v>
      </c>
      <c r="AN1413" s="861">
        <v>91.434685999999999</v>
      </c>
      <c r="AO1413" s="861">
        <v>90.677385999999998</v>
      </c>
      <c r="AP1413" s="861">
        <v>89.305796000000001</v>
      </c>
      <c r="AQ1413" s="861">
        <v>86.502786999999998</v>
      </c>
      <c r="AR1413" s="861">
        <v>71.382047999999998</v>
      </c>
      <c r="AS1413" s="861">
        <v>62.776479000000002</v>
      </c>
      <c r="AT1413" s="861">
        <v>74.557567000000006</v>
      </c>
      <c r="AU1413" s="861">
        <v>72.114260000000002</v>
      </c>
      <c r="AV1413" s="861">
        <v>73.676366000000002</v>
      </c>
      <c r="AW1413" s="861">
        <v>72.955932000000004</v>
      </c>
      <c r="AX1413" s="861">
        <v>88.330759999999998</v>
      </c>
      <c r="AY1413" s="861">
        <v>86.379992999999999</v>
      </c>
      <c r="AZ1413" s="861">
        <v>-9.6154170000000008</v>
      </c>
      <c r="BA1413" s="861">
        <v>-7.0756100000000002</v>
      </c>
      <c r="BB1413" s="861">
        <v>-16.443481999999999</v>
      </c>
      <c r="BC1413" s="861">
        <v>-15.095599999999999</v>
      </c>
      <c r="BD1413" s="861">
        <v>-15.950124000000001</v>
      </c>
      <c r="BE1413" s="861">
        <v>-11.713101</v>
      </c>
      <c r="BF1413" s="861">
        <v>31.346567</v>
      </c>
      <c r="BG1413" s="861">
        <v>137.03395399999999</v>
      </c>
      <c r="BH1413" s="861">
        <v>105.09624599999999</v>
      </c>
      <c r="BI1413" s="861">
        <v>44.432664000000003</v>
      </c>
      <c r="BJ1413" s="861">
        <v>126.81348</v>
      </c>
      <c r="BK1413" s="861">
        <v>84.723624999999998</v>
      </c>
      <c r="BL1413" s="861">
        <v>73.970803000000004</v>
      </c>
      <c r="BM1413" s="861">
        <v>-21.381606000000001</v>
      </c>
      <c r="BN1413" s="861">
        <v>-15.805655</v>
      </c>
      <c r="BO1413" s="861">
        <v>-13.777502999999999</v>
      </c>
      <c r="BP1413" s="861">
        <v>-15.751189999999999</v>
      </c>
      <c r="BQ1413" s="861">
        <v>85.823808</v>
      </c>
      <c r="BR1413" s="861">
        <v>80.431584000000001</v>
      </c>
      <c r="BS1413" s="861">
        <v>83.017435000000006</v>
      </c>
      <c r="BT1413" s="861">
        <v>57.948638000000003</v>
      </c>
      <c r="BU1413" s="861">
        <v>63.652563999999998</v>
      </c>
      <c r="BV1413" s="861">
        <v>61.474856000000003</v>
      </c>
      <c r="BW1413" s="861">
        <v>64.534890000000004</v>
      </c>
      <c r="BX1413" s="861">
        <v>-15.563083000000001</v>
      </c>
      <c r="BY1413" s="861">
        <v>-15.829693000000001</v>
      </c>
      <c r="BZ1413" s="861">
        <v>-16.560908999999999</v>
      </c>
      <c r="CA1413" s="861">
        <v>-16.385479</v>
      </c>
      <c r="CB1413" s="861">
        <v>-12.241054999999999</v>
      </c>
      <c r="CC1413" s="861">
        <v>-9.8760110000000001</v>
      </c>
      <c r="CD1413" s="861">
        <v>-12.705572</v>
      </c>
      <c r="CE1413" s="861">
        <v>-9.6470769999999995</v>
      </c>
      <c r="CF1413" s="861">
        <v>-15.413776</v>
      </c>
      <c r="CG1413" s="861">
        <v>-10.51717</v>
      </c>
      <c r="CH1413" s="861">
        <v>-14.918994</v>
      </c>
      <c r="CI1413" s="861">
        <v>-11.229282</v>
      </c>
      <c r="CJ1413" s="861">
        <v>-12.090833999999999</v>
      </c>
      <c r="CK1413" s="861">
        <v>-9.1233730000000008</v>
      </c>
      <c r="CL1413" s="861">
        <v>-12.358779</v>
      </c>
      <c r="CM1413" s="861">
        <v>-8.6539540000000006</v>
      </c>
      <c r="CN1413" s="861">
        <v>-14.615757</v>
      </c>
      <c r="CO1413" s="861">
        <v>-11.405500999999999</v>
      </c>
      <c r="CP1413" s="861">
        <v>-14.765745000000001</v>
      </c>
      <c r="CQ1413" s="861">
        <v>-11.749529000000001</v>
      </c>
      <c r="CR1413" s="861">
        <v>-11.864366</v>
      </c>
      <c r="CS1413" s="861">
        <v>-9.3624340000000004</v>
      </c>
      <c r="CT1413" s="861">
        <v>-12.394432</v>
      </c>
      <c r="CU1413" s="861">
        <v>-9.2872749999999993</v>
      </c>
      <c r="CV1413" s="861">
        <v>-15.358831</v>
      </c>
      <c r="CW1413" s="861">
        <v>-9.6286360000000002</v>
      </c>
      <c r="CX1413" s="861">
        <v>-14.978804</v>
      </c>
      <c r="CY1413" s="861">
        <v>-9.9447589999999995</v>
      </c>
      <c r="CZ1413" s="861">
        <v>-11.581313</v>
      </c>
      <c r="DA1413" s="861">
        <v>-8.6406100000000006</v>
      </c>
      <c r="DB1413" s="861">
        <v>-12.318979000000001</v>
      </c>
      <c r="DC1413" s="861">
        <v>-8.2394049999999996</v>
      </c>
      <c r="DD1413" s="861">
        <v>-15.086803</v>
      </c>
      <c r="DE1413" s="861">
        <v>-10.691936999999999</v>
      </c>
      <c r="DF1413" s="861">
        <v>-15.233465000000001</v>
      </c>
      <c r="DG1413" s="861">
        <v>-10.626151999999999</v>
      </c>
      <c r="DH1413" s="861">
        <v>-11.510873</v>
      </c>
      <c r="DI1413" s="861">
        <v>-9.1716280000000001</v>
      </c>
      <c r="DJ1413" s="861">
        <v>-12.058770000000001</v>
      </c>
      <c r="DK1413" s="861">
        <v>-9.4505599999999994</v>
      </c>
      <c r="DL1413" s="861">
        <v>-15.227733000000001</v>
      </c>
      <c r="DM1413" s="861">
        <v>-12.385002999999999</v>
      </c>
      <c r="DN1413" s="861">
        <v>-15.129369000000001</v>
      </c>
      <c r="DO1413" s="861">
        <v>-11.872263</v>
      </c>
      <c r="DP1413" s="861">
        <v>-12.075635</v>
      </c>
      <c r="DQ1413" s="861">
        <v>-9.9074299999999997</v>
      </c>
      <c r="DR1413" s="861">
        <v>-12.415762000000001</v>
      </c>
      <c r="DS1413" s="861">
        <v>-10.656302999999999</v>
      </c>
      <c r="DT1413" s="861">
        <v>-14.824222000000001</v>
      </c>
      <c r="DU1413" s="861">
        <v>-13.125024</v>
      </c>
      <c r="DV1413" s="861">
        <v>-15.101155</v>
      </c>
      <c r="DW1413" s="861">
        <v>-10.412146</v>
      </c>
      <c r="DX1413" s="861">
        <v>11.463691000000001</v>
      </c>
      <c r="DY1413" s="861">
        <v>8.1252820000000003</v>
      </c>
      <c r="DZ1413" s="861">
        <v>158.03877</v>
      </c>
      <c r="EA1413" s="861">
        <v>149.90136999999999</v>
      </c>
      <c r="EB1413" s="861">
        <v>120.54</v>
      </c>
      <c r="EC1413" s="861">
        <v>3.2589999999999999</v>
      </c>
      <c r="ED1413" s="861">
        <v>386.3</v>
      </c>
      <c r="EE1413" s="861">
        <v>120.47</v>
      </c>
      <c r="EF1413" s="861">
        <v>5.3410000000000002</v>
      </c>
      <c r="EG1413" s="861">
        <v>632.1</v>
      </c>
      <c r="EH1413" s="861">
        <v>120.38</v>
      </c>
      <c r="EI1413" s="861">
        <v>4.9960000000000004</v>
      </c>
      <c r="EJ1413" s="861">
        <v>591.79999999999995</v>
      </c>
      <c r="EK1413" s="861">
        <v>10.476867</v>
      </c>
      <c r="EL1413" s="861">
        <v>11.679339000000001</v>
      </c>
      <c r="EM1413" s="861">
        <v>-19.152614</v>
      </c>
      <c r="EN1413" s="861">
        <v>-25.456842000000002</v>
      </c>
      <c r="EO1413" s="861">
        <v>93.200905000000006</v>
      </c>
      <c r="EP1413" s="861">
        <v>89.596609000000001</v>
      </c>
      <c r="EQ1413" s="861">
        <v>-11.914052</v>
      </c>
      <c r="ER1413" s="861">
        <v>6479.8415729999997</v>
      </c>
      <c r="ES1413" s="861">
        <v>15097.762815</v>
      </c>
      <c r="ET1413" s="861">
        <v>13692.155033999999</v>
      </c>
      <c r="EU1413" s="861"/>
      <c r="EV1413" s="861"/>
      <c r="EW1413" s="861"/>
      <c r="EX1413" s="861"/>
      <c r="EY1413" s="861"/>
      <c r="EZ1413" s="861"/>
      <c r="FA1413" s="861"/>
      <c r="FB1413" s="861"/>
      <c r="FC1413" s="861"/>
      <c r="FD1413" s="861"/>
    </row>
    <row r="1414" spans="1:160" x14ac:dyDescent="0.25">
      <c r="A1414" s="837">
        <v>46142</v>
      </c>
      <c r="B1414" s="836">
        <v>0.3520138888888889</v>
      </c>
      <c r="C1414" s="861">
        <v>80280</v>
      </c>
      <c r="D1414" s="861">
        <v>0</v>
      </c>
      <c r="E1414" s="861">
        <v>0</v>
      </c>
      <c r="F1414" s="861">
        <v>74.641052000000002</v>
      </c>
      <c r="G1414" s="861">
        <v>71.110246000000004</v>
      </c>
      <c r="H1414" s="861">
        <v>64.664939000000004</v>
      </c>
      <c r="I1414" s="861">
        <v>73.732517999999999</v>
      </c>
      <c r="J1414" s="861">
        <v>71.346225000000004</v>
      </c>
      <c r="K1414" s="861">
        <v>71.018236000000002</v>
      </c>
      <c r="L1414" s="861">
        <v>73.778417000000005</v>
      </c>
      <c r="M1414" s="861">
        <v>74.299406000000005</v>
      </c>
      <c r="N1414" s="861">
        <v>-10.061451999999999</v>
      </c>
      <c r="O1414" s="861">
        <v>-11.651724</v>
      </c>
      <c r="P1414" s="861">
        <v>-12.313164</v>
      </c>
      <c r="Q1414" s="861">
        <v>-9.1214270000000006</v>
      </c>
      <c r="R1414" s="861">
        <v>-10.038777</v>
      </c>
      <c r="S1414" s="861">
        <v>-10.770889</v>
      </c>
      <c r="T1414" s="861">
        <v>80.956120999999996</v>
      </c>
      <c r="U1414" s="861">
        <v>73.421631000000005</v>
      </c>
      <c r="V1414" s="861">
        <v>92.411150000000006</v>
      </c>
      <c r="W1414" s="861">
        <v>91.434841000000006</v>
      </c>
      <c r="X1414" s="861">
        <v>-8.8985339999999997</v>
      </c>
      <c r="Y1414" s="861">
        <v>-9.1200209999999995</v>
      </c>
      <c r="Z1414" s="861">
        <v>-12.924227999999999</v>
      </c>
      <c r="AA1414" s="861">
        <v>-12.520301</v>
      </c>
      <c r="AB1414" s="861">
        <v>-12.205912</v>
      </c>
      <c r="AC1414" s="861">
        <v>-13.255571</v>
      </c>
      <c r="AD1414" s="861">
        <v>-15.375476000000001</v>
      </c>
      <c r="AE1414" s="861">
        <v>102.320232</v>
      </c>
      <c r="AF1414" s="861">
        <v>95.927278000000001</v>
      </c>
      <c r="AG1414" s="861">
        <v>87.111154999999997</v>
      </c>
      <c r="AH1414" s="861">
        <v>107.315004</v>
      </c>
      <c r="AI1414" s="861">
        <v>88.735035999999994</v>
      </c>
      <c r="AJ1414" s="861">
        <v>71.890460000000004</v>
      </c>
      <c r="AK1414" s="861">
        <v>-9.4493430000000007</v>
      </c>
      <c r="AL1414" s="861">
        <v>-13.275850999999999</v>
      </c>
      <c r="AM1414" s="861">
        <v>-8.6799130000000009</v>
      </c>
      <c r="AN1414" s="861">
        <v>91.521343999999999</v>
      </c>
      <c r="AO1414" s="861">
        <v>90.756163000000001</v>
      </c>
      <c r="AP1414" s="861">
        <v>89.376386999999994</v>
      </c>
      <c r="AQ1414" s="861">
        <v>86.646952999999996</v>
      </c>
      <c r="AR1414" s="861">
        <v>71.588239999999999</v>
      </c>
      <c r="AS1414" s="861">
        <v>62.800961000000001</v>
      </c>
      <c r="AT1414" s="861">
        <v>74.655952999999997</v>
      </c>
      <c r="AU1414" s="861">
        <v>72.419714999999997</v>
      </c>
      <c r="AV1414" s="861">
        <v>73.816309000000004</v>
      </c>
      <c r="AW1414" s="861">
        <v>72.774539000000004</v>
      </c>
      <c r="AX1414" s="861">
        <v>88.324789999999993</v>
      </c>
      <c r="AY1414" s="861">
        <v>86.271039999999999</v>
      </c>
      <c r="AZ1414" s="861">
        <v>-9.7652380000000001</v>
      </c>
      <c r="BA1414" s="861">
        <v>-7.375775</v>
      </c>
      <c r="BB1414" s="861">
        <v>-16.545513</v>
      </c>
      <c r="BC1414" s="861">
        <v>-15.181798000000001</v>
      </c>
      <c r="BD1414" s="861">
        <v>-16.07245</v>
      </c>
      <c r="BE1414" s="861">
        <v>-11.928827999999999</v>
      </c>
      <c r="BF1414" s="861">
        <v>31.288041</v>
      </c>
      <c r="BG1414" s="861">
        <v>137.117414</v>
      </c>
      <c r="BH1414" s="861">
        <v>105.318077</v>
      </c>
      <c r="BI1414" s="861">
        <v>44.886384999999997</v>
      </c>
      <c r="BJ1414" s="861">
        <v>127.034009</v>
      </c>
      <c r="BK1414" s="861">
        <v>84.730851999999999</v>
      </c>
      <c r="BL1414" s="861">
        <v>73.929485</v>
      </c>
      <c r="BM1414" s="861">
        <v>-21.451229000000001</v>
      </c>
      <c r="BN1414" s="861">
        <v>-15.905087999999999</v>
      </c>
      <c r="BO1414" s="861">
        <v>-14.015929</v>
      </c>
      <c r="BP1414" s="861">
        <v>-15.890404</v>
      </c>
      <c r="BQ1414" s="861">
        <v>85.864717999999996</v>
      </c>
      <c r="BR1414" s="861">
        <v>81.018347000000006</v>
      </c>
      <c r="BS1414" s="861">
        <v>83.376171999999997</v>
      </c>
      <c r="BT1414" s="861">
        <v>57.605620000000002</v>
      </c>
      <c r="BU1414" s="861">
        <v>63.723222</v>
      </c>
      <c r="BV1414" s="861">
        <v>61.243912000000002</v>
      </c>
      <c r="BW1414" s="861">
        <v>64.516947999999999</v>
      </c>
      <c r="BX1414" s="861">
        <v>-15.572912000000001</v>
      </c>
      <c r="BY1414" s="861">
        <v>-15.869367</v>
      </c>
      <c r="BZ1414" s="861">
        <v>-16.713011000000002</v>
      </c>
      <c r="CA1414" s="861">
        <v>-16.645662000000002</v>
      </c>
      <c r="CB1414" s="861">
        <v>-12.230560000000001</v>
      </c>
      <c r="CC1414" s="861">
        <v>-9.8453269999999993</v>
      </c>
      <c r="CD1414" s="861">
        <v>-12.672865</v>
      </c>
      <c r="CE1414" s="861">
        <v>-9.6257850000000005</v>
      </c>
      <c r="CF1414" s="861">
        <v>-15.379809</v>
      </c>
      <c r="CG1414" s="861">
        <v>-10.524797</v>
      </c>
      <c r="CH1414" s="861">
        <v>-14.894266999999999</v>
      </c>
      <c r="CI1414" s="861">
        <v>-11.221626000000001</v>
      </c>
      <c r="CJ1414" s="861">
        <v>-12.06292</v>
      </c>
      <c r="CK1414" s="861">
        <v>-9.1002240000000008</v>
      </c>
      <c r="CL1414" s="861">
        <v>-12.342105999999999</v>
      </c>
      <c r="CM1414" s="861">
        <v>-8.6401880000000002</v>
      </c>
      <c r="CN1414" s="861">
        <v>-14.571434</v>
      </c>
      <c r="CO1414" s="861">
        <v>-11.409846999999999</v>
      </c>
      <c r="CP1414" s="861">
        <v>-14.734921999999999</v>
      </c>
      <c r="CQ1414" s="861">
        <v>-11.740970000000001</v>
      </c>
      <c r="CR1414" s="861">
        <v>-11.840744000000001</v>
      </c>
      <c r="CS1414" s="861">
        <v>-9.3393739999999994</v>
      </c>
      <c r="CT1414" s="861">
        <v>-12.379947</v>
      </c>
      <c r="CU1414" s="861">
        <v>-9.3047380000000004</v>
      </c>
      <c r="CV1414" s="861">
        <v>-15.391607</v>
      </c>
      <c r="CW1414" s="861">
        <v>-9.63063</v>
      </c>
      <c r="CX1414" s="861">
        <v>-14.941935000000001</v>
      </c>
      <c r="CY1414" s="861">
        <v>-9.9405599999999996</v>
      </c>
      <c r="CZ1414" s="861">
        <v>-11.568165</v>
      </c>
      <c r="DA1414" s="861">
        <v>-8.663354</v>
      </c>
      <c r="DB1414" s="861">
        <v>-12.318303999999999</v>
      </c>
      <c r="DC1414" s="861">
        <v>-8.255115</v>
      </c>
      <c r="DD1414" s="861">
        <v>-15.06292</v>
      </c>
      <c r="DE1414" s="861">
        <v>-10.710034</v>
      </c>
      <c r="DF1414" s="861">
        <v>-15.198772</v>
      </c>
      <c r="DG1414" s="861">
        <v>-10.632111</v>
      </c>
      <c r="DH1414" s="861">
        <v>-11.473561999999999</v>
      </c>
      <c r="DI1414" s="861">
        <v>-9.2030689999999993</v>
      </c>
      <c r="DJ1414" s="861">
        <v>-12.034325000000001</v>
      </c>
      <c r="DK1414" s="861">
        <v>-9.476388</v>
      </c>
      <c r="DL1414" s="861">
        <v>-15.198252999999999</v>
      </c>
      <c r="DM1414" s="861">
        <v>-12.415011</v>
      </c>
      <c r="DN1414" s="861">
        <v>-15.097519999999999</v>
      </c>
      <c r="DO1414" s="861">
        <v>-11.853286000000001</v>
      </c>
      <c r="DP1414" s="861">
        <v>-12.070778000000001</v>
      </c>
      <c r="DQ1414" s="861">
        <v>-9.9018379999999997</v>
      </c>
      <c r="DR1414" s="861">
        <v>-12.41156</v>
      </c>
      <c r="DS1414" s="861">
        <v>-10.684528999999999</v>
      </c>
      <c r="DT1414" s="861">
        <v>-14.799016999999999</v>
      </c>
      <c r="DU1414" s="861">
        <v>-13.147049000000001</v>
      </c>
      <c r="DV1414" s="861">
        <v>-15.091258</v>
      </c>
      <c r="DW1414" s="861">
        <v>-10.419698</v>
      </c>
      <c r="DX1414" s="861">
        <v>11.449255000000001</v>
      </c>
      <c r="DY1414" s="861">
        <v>8.0280269999999998</v>
      </c>
      <c r="DZ1414" s="861">
        <v>158.33933500000001</v>
      </c>
      <c r="EA1414" s="861">
        <v>149.77062599999999</v>
      </c>
      <c r="EB1414" s="861">
        <v>120.32</v>
      </c>
      <c r="EC1414" s="861">
        <v>3.254</v>
      </c>
      <c r="ED1414" s="861">
        <v>385.9</v>
      </c>
      <c r="EE1414" s="861">
        <v>120.34</v>
      </c>
      <c r="EF1414" s="861">
        <v>5.3330000000000002</v>
      </c>
      <c r="EG1414" s="861">
        <v>633.1</v>
      </c>
      <c r="EH1414" s="861">
        <v>120.48</v>
      </c>
      <c r="EI1414" s="861">
        <v>4.9669999999999996</v>
      </c>
      <c r="EJ1414" s="861">
        <v>586.4</v>
      </c>
      <c r="EK1414" s="861">
        <v>10.49858</v>
      </c>
      <c r="EL1414" s="861">
        <v>11.635040999999999</v>
      </c>
      <c r="EM1414" s="861">
        <v>-19.178493</v>
      </c>
      <c r="EN1414" s="861">
        <v>-25.650970000000001</v>
      </c>
      <c r="EO1414" s="861">
        <v>93.331630000000004</v>
      </c>
      <c r="EP1414" s="861">
        <v>89.537643000000003</v>
      </c>
      <c r="EQ1414" s="861">
        <v>-11.905272999999999</v>
      </c>
      <c r="ER1414" s="861">
        <v>6486.2759109999997</v>
      </c>
      <c r="ES1414" s="861">
        <v>15108.323267</v>
      </c>
      <c r="ET1414" s="861">
        <v>13701.972486000001</v>
      </c>
      <c r="EU1414" s="861"/>
      <c r="EV1414" s="861"/>
      <c r="EW1414" s="861"/>
      <c r="EX1414" s="861"/>
      <c r="EY1414" s="861"/>
      <c r="EZ1414" s="861"/>
      <c r="FA1414" s="861"/>
      <c r="FB1414" s="861"/>
      <c r="FC1414" s="861"/>
      <c r="FD1414" s="861"/>
    </row>
    <row r="1415" spans="1:160" x14ac:dyDescent="0.25">
      <c r="A1415" s="837">
        <v>46142</v>
      </c>
      <c r="B1415" s="836">
        <v>0.35270833333333335</v>
      </c>
      <c r="C1415" s="861">
        <v>80340</v>
      </c>
      <c r="D1415" s="861">
        <v>0</v>
      </c>
      <c r="E1415" s="861">
        <v>0</v>
      </c>
      <c r="F1415" s="861">
        <v>74.771685000000005</v>
      </c>
      <c r="G1415" s="861">
        <v>71.147653000000005</v>
      </c>
      <c r="H1415" s="861">
        <v>64.623953999999998</v>
      </c>
      <c r="I1415" s="861">
        <v>73.738376000000002</v>
      </c>
      <c r="J1415" s="861">
        <v>71.426334999999995</v>
      </c>
      <c r="K1415" s="861">
        <v>71.012653999999998</v>
      </c>
      <c r="L1415" s="861">
        <v>73.760447999999997</v>
      </c>
      <c r="M1415" s="861">
        <v>74.344859</v>
      </c>
      <c r="N1415" s="861">
        <v>-10.13659</v>
      </c>
      <c r="O1415" s="861">
        <v>-11.813646</v>
      </c>
      <c r="P1415" s="861">
        <v>-12.452641</v>
      </c>
      <c r="Q1415" s="861">
        <v>-9.1061700000000005</v>
      </c>
      <c r="R1415" s="861">
        <v>-10.285902</v>
      </c>
      <c r="S1415" s="861">
        <v>-10.775326</v>
      </c>
      <c r="T1415" s="861">
        <v>81.128050999999999</v>
      </c>
      <c r="U1415" s="861">
        <v>73.421170000000004</v>
      </c>
      <c r="V1415" s="861">
        <v>92.618913000000006</v>
      </c>
      <c r="W1415" s="861">
        <v>91.669766999999993</v>
      </c>
      <c r="X1415" s="861">
        <v>-8.9458909999999996</v>
      </c>
      <c r="Y1415" s="861">
        <v>-9.2144349999999999</v>
      </c>
      <c r="Z1415" s="861">
        <v>-12.970172</v>
      </c>
      <c r="AA1415" s="861">
        <v>-12.567157999999999</v>
      </c>
      <c r="AB1415" s="861">
        <v>-12.25305</v>
      </c>
      <c r="AC1415" s="861">
        <v>-13.255613</v>
      </c>
      <c r="AD1415" s="861">
        <v>-15.453438</v>
      </c>
      <c r="AE1415" s="861">
        <v>102.297017</v>
      </c>
      <c r="AF1415" s="861">
        <v>95.942655999999999</v>
      </c>
      <c r="AG1415" s="861">
        <v>87.143764000000004</v>
      </c>
      <c r="AH1415" s="861">
        <v>107.335223</v>
      </c>
      <c r="AI1415" s="861">
        <v>88.759423999999996</v>
      </c>
      <c r="AJ1415" s="861">
        <v>72.073020999999997</v>
      </c>
      <c r="AK1415" s="861">
        <v>-9.4888899999999996</v>
      </c>
      <c r="AL1415" s="861">
        <v>-13.332373</v>
      </c>
      <c r="AM1415" s="861">
        <v>-8.7229120000000009</v>
      </c>
      <c r="AN1415" s="861">
        <v>91.521007999999995</v>
      </c>
      <c r="AO1415" s="861">
        <v>90.927104</v>
      </c>
      <c r="AP1415" s="861">
        <v>89.480726000000004</v>
      </c>
      <c r="AQ1415" s="861">
        <v>86.753285000000005</v>
      </c>
      <c r="AR1415" s="861">
        <v>71.671344000000005</v>
      </c>
      <c r="AS1415" s="861">
        <v>62.862654999999997</v>
      </c>
      <c r="AT1415" s="861">
        <v>74.778132999999997</v>
      </c>
      <c r="AU1415" s="861">
        <v>72.795083000000005</v>
      </c>
      <c r="AV1415" s="861">
        <v>73.782533000000001</v>
      </c>
      <c r="AW1415" s="861">
        <v>73.310952999999998</v>
      </c>
      <c r="AX1415" s="861">
        <v>88.322708000000006</v>
      </c>
      <c r="AY1415" s="861">
        <v>86.333988000000005</v>
      </c>
      <c r="AZ1415" s="861">
        <v>-9.7724119999999992</v>
      </c>
      <c r="BA1415" s="861">
        <v>-7.5035150000000002</v>
      </c>
      <c r="BB1415" s="861">
        <v>-16.660205000000001</v>
      </c>
      <c r="BC1415" s="861">
        <v>-15.311387</v>
      </c>
      <c r="BD1415" s="861">
        <v>-16.170469000000001</v>
      </c>
      <c r="BE1415" s="861">
        <v>-11.863873</v>
      </c>
      <c r="BF1415" s="861">
        <v>31.247045</v>
      </c>
      <c r="BG1415" s="861">
        <v>137.32007200000001</v>
      </c>
      <c r="BH1415" s="861">
        <v>105.355904</v>
      </c>
      <c r="BI1415" s="861">
        <v>45.370539999999998</v>
      </c>
      <c r="BJ1415" s="861">
        <v>127.066093</v>
      </c>
      <c r="BK1415" s="861">
        <v>84.731482999999997</v>
      </c>
      <c r="BL1415" s="861">
        <v>73.818460999999999</v>
      </c>
      <c r="BM1415" s="861">
        <v>-21.575726</v>
      </c>
      <c r="BN1415" s="861">
        <v>-16.041221</v>
      </c>
      <c r="BO1415" s="861">
        <v>-14.009008</v>
      </c>
      <c r="BP1415" s="861">
        <v>-16.020374</v>
      </c>
      <c r="BQ1415" s="861">
        <v>85.863738999999995</v>
      </c>
      <c r="BR1415" s="861">
        <v>81.509816000000001</v>
      </c>
      <c r="BS1415" s="861">
        <v>83.627135999999993</v>
      </c>
      <c r="BT1415" s="861">
        <v>57.441319</v>
      </c>
      <c r="BU1415" s="861">
        <v>63.794814000000002</v>
      </c>
      <c r="BV1415" s="861">
        <v>61.026730999999998</v>
      </c>
      <c r="BW1415" s="861">
        <v>64.541002000000006</v>
      </c>
      <c r="BX1415" s="861">
        <v>-15.624599999999999</v>
      </c>
      <c r="BY1415" s="861">
        <v>-15.870393</v>
      </c>
      <c r="BZ1415" s="861">
        <v>-16.694679000000001</v>
      </c>
      <c r="CA1415" s="861">
        <v>-16.678553000000001</v>
      </c>
      <c r="CB1415" s="861">
        <v>-12.230254</v>
      </c>
      <c r="CC1415" s="861">
        <v>-9.8596920000000008</v>
      </c>
      <c r="CD1415" s="861">
        <v>-12.662787</v>
      </c>
      <c r="CE1415" s="861">
        <v>-9.6190379999999998</v>
      </c>
      <c r="CF1415" s="861">
        <v>-15.38856</v>
      </c>
      <c r="CG1415" s="861">
        <v>-10.526904999999999</v>
      </c>
      <c r="CH1415" s="861">
        <v>-14.893014000000001</v>
      </c>
      <c r="CI1415" s="861">
        <v>-11.212387</v>
      </c>
      <c r="CJ1415" s="861">
        <v>-12.073915</v>
      </c>
      <c r="CK1415" s="861">
        <v>-9.112228</v>
      </c>
      <c r="CL1415" s="861">
        <v>-12.319787</v>
      </c>
      <c r="CM1415" s="861">
        <v>-8.6250230000000006</v>
      </c>
      <c r="CN1415" s="861">
        <v>-14.622246000000001</v>
      </c>
      <c r="CO1415" s="861">
        <v>-11.398788</v>
      </c>
      <c r="CP1415" s="861">
        <v>-14.728638999999999</v>
      </c>
      <c r="CQ1415" s="861">
        <v>-11.724834</v>
      </c>
      <c r="CR1415" s="861">
        <v>-11.839667</v>
      </c>
      <c r="CS1415" s="861">
        <v>-9.3336129999999997</v>
      </c>
      <c r="CT1415" s="861">
        <v>-12.34883</v>
      </c>
      <c r="CU1415" s="861">
        <v>-9.2887730000000008</v>
      </c>
      <c r="CV1415" s="861">
        <v>-15.354189999999999</v>
      </c>
      <c r="CW1415" s="861">
        <v>-9.6226299999999991</v>
      </c>
      <c r="CX1415" s="861">
        <v>-14.916617</v>
      </c>
      <c r="CY1415" s="861">
        <v>-9.9201339999999991</v>
      </c>
      <c r="CZ1415" s="861">
        <v>-11.564152999999999</v>
      </c>
      <c r="DA1415" s="861">
        <v>-8.6389549999999993</v>
      </c>
      <c r="DB1415" s="861">
        <v>-12.309778</v>
      </c>
      <c r="DC1415" s="861">
        <v>-8.2719159999999992</v>
      </c>
      <c r="DD1415" s="861">
        <v>-15.066604999999999</v>
      </c>
      <c r="DE1415" s="861">
        <v>-10.69584</v>
      </c>
      <c r="DF1415" s="861">
        <v>-15.174151</v>
      </c>
      <c r="DG1415" s="861">
        <v>-10.644779</v>
      </c>
      <c r="DH1415" s="861">
        <v>-11.472135</v>
      </c>
      <c r="DI1415" s="861">
        <v>-9.1957880000000003</v>
      </c>
      <c r="DJ1415" s="861">
        <v>-12.04914</v>
      </c>
      <c r="DK1415" s="861">
        <v>-9.4831719999999997</v>
      </c>
      <c r="DL1415" s="861">
        <v>-15.202322000000001</v>
      </c>
      <c r="DM1415" s="861">
        <v>-12.410582</v>
      </c>
      <c r="DN1415" s="861">
        <v>-15.070538000000001</v>
      </c>
      <c r="DO1415" s="861">
        <v>-11.862213000000001</v>
      </c>
      <c r="DP1415" s="861">
        <v>-12.046277999999999</v>
      </c>
      <c r="DQ1415" s="861">
        <v>-9.9320880000000002</v>
      </c>
      <c r="DR1415" s="861">
        <v>-12.432036999999999</v>
      </c>
      <c r="DS1415" s="861">
        <v>-10.665486</v>
      </c>
      <c r="DT1415" s="861">
        <v>-14.786060000000001</v>
      </c>
      <c r="DU1415" s="861">
        <v>-13.140257</v>
      </c>
      <c r="DV1415" s="861">
        <v>-15.068305000000001</v>
      </c>
      <c r="DW1415" s="861">
        <v>-10.414759</v>
      </c>
      <c r="DX1415" s="861">
        <v>11.482742999999999</v>
      </c>
      <c r="DY1415" s="861">
        <v>7.9773820000000004</v>
      </c>
      <c r="DZ1415" s="861">
        <v>158.81215</v>
      </c>
      <c r="EA1415" s="861">
        <v>149.98360700000001</v>
      </c>
      <c r="EB1415" s="861">
        <v>120.98</v>
      </c>
      <c r="EC1415" s="861">
        <v>1.2370000000000001</v>
      </c>
      <c r="ED1415" s="861">
        <v>132.5</v>
      </c>
      <c r="EE1415" s="861">
        <v>120.78</v>
      </c>
      <c r="EF1415" s="861">
        <v>5.3239999999999998</v>
      </c>
      <c r="EG1415" s="861">
        <v>636.79999999999995</v>
      </c>
      <c r="EH1415" s="861">
        <v>120.87</v>
      </c>
      <c r="EI1415" s="861">
        <v>4.9470000000000001</v>
      </c>
      <c r="EJ1415" s="861">
        <v>587.5</v>
      </c>
      <c r="EK1415" s="861">
        <v>10.395564</v>
      </c>
      <c r="EL1415" s="861">
        <v>11.743309</v>
      </c>
      <c r="EM1415" s="861">
        <v>-19.118476000000001</v>
      </c>
      <c r="EN1415" s="861">
        <v>-25.752317000000001</v>
      </c>
      <c r="EO1415" s="861">
        <v>93.536934000000002</v>
      </c>
      <c r="EP1415" s="861">
        <v>89.633680999999996</v>
      </c>
      <c r="EQ1415" s="861">
        <v>-11.900414</v>
      </c>
      <c r="ER1415" s="861">
        <v>6488.6956339999997</v>
      </c>
      <c r="ES1415" s="861">
        <v>15118.891613</v>
      </c>
      <c r="ET1415" s="861">
        <v>13711.790846</v>
      </c>
      <c r="EU1415" s="861"/>
      <c r="EV1415" s="861"/>
      <c r="EW1415" s="861"/>
      <c r="EX1415" s="861"/>
      <c r="EY1415" s="861"/>
      <c r="EZ1415" s="861"/>
      <c r="FA1415" s="861"/>
      <c r="FB1415" s="861"/>
      <c r="FC1415" s="861"/>
      <c r="FD1415" s="861"/>
    </row>
    <row r="1416" spans="1:160" x14ac:dyDescent="0.25">
      <c r="A1416" s="837">
        <v>46142</v>
      </c>
      <c r="B1416" s="836">
        <v>0.35340277777777779</v>
      </c>
      <c r="C1416" s="861">
        <v>80400</v>
      </c>
      <c r="D1416" s="861">
        <v>0</v>
      </c>
      <c r="E1416" s="861">
        <v>0</v>
      </c>
      <c r="F1416" s="861">
        <v>74.946822999999995</v>
      </c>
      <c r="G1416" s="861">
        <v>71.171226000000004</v>
      </c>
      <c r="H1416" s="861">
        <v>64.725532999999999</v>
      </c>
      <c r="I1416" s="861">
        <v>73.739018999999999</v>
      </c>
      <c r="J1416" s="861">
        <v>71.538956999999996</v>
      </c>
      <c r="K1416" s="861">
        <v>71.036216999999994</v>
      </c>
      <c r="L1416" s="861">
        <v>73.768507999999997</v>
      </c>
      <c r="M1416" s="861">
        <v>74.381658000000002</v>
      </c>
      <c r="N1416" s="861">
        <v>-10.168163</v>
      </c>
      <c r="O1416" s="861">
        <v>-11.916378</v>
      </c>
      <c r="P1416" s="861">
        <v>-12.507887</v>
      </c>
      <c r="Q1416" s="861">
        <v>-9.1372680000000006</v>
      </c>
      <c r="R1416" s="861">
        <v>-10.365892000000001</v>
      </c>
      <c r="S1416" s="861">
        <v>-10.851148999999999</v>
      </c>
      <c r="T1416" s="861">
        <v>81.326498999999998</v>
      </c>
      <c r="U1416" s="861">
        <v>73.486439000000004</v>
      </c>
      <c r="V1416" s="861">
        <v>92.577001999999993</v>
      </c>
      <c r="W1416" s="861">
        <v>91.664272999999994</v>
      </c>
      <c r="X1416" s="861">
        <v>-8.9952100000000002</v>
      </c>
      <c r="Y1416" s="861">
        <v>-9.3242930000000008</v>
      </c>
      <c r="Z1416" s="861">
        <v>-13.01042</v>
      </c>
      <c r="AA1416" s="861">
        <v>-12.605024</v>
      </c>
      <c r="AB1416" s="861">
        <v>-12.298624999999999</v>
      </c>
      <c r="AC1416" s="861">
        <v>-13.294656</v>
      </c>
      <c r="AD1416" s="861">
        <v>-15.482699</v>
      </c>
      <c r="AE1416" s="861">
        <v>102.308556</v>
      </c>
      <c r="AF1416" s="861">
        <v>95.995509999999996</v>
      </c>
      <c r="AG1416" s="861">
        <v>87.151338999999993</v>
      </c>
      <c r="AH1416" s="861">
        <v>107.385863</v>
      </c>
      <c r="AI1416" s="861">
        <v>88.796999999999997</v>
      </c>
      <c r="AJ1416" s="861">
        <v>72.010876999999994</v>
      </c>
      <c r="AK1416" s="861">
        <v>-9.5252829999999999</v>
      </c>
      <c r="AL1416" s="861">
        <v>-13.382158</v>
      </c>
      <c r="AM1416" s="861">
        <v>-8.7165990000000004</v>
      </c>
      <c r="AN1416" s="861">
        <v>91.664580000000001</v>
      </c>
      <c r="AO1416" s="861">
        <v>90.935349000000002</v>
      </c>
      <c r="AP1416" s="861">
        <v>89.565409000000002</v>
      </c>
      <c r="AQ1416" s="861">
        <v>86.894893999999994</v>
      </c>
      <c r="AR1416" s="861">
        <v>71.758458000000005</v>
      </c>
      <c r="AS1416" s="861">
        <v>62.908693999999997</v>
      </c>
      <c r="AT1416" s="861">
        <v>74.885351999999997</v>
      </c>
      <c r="AU1416" s="861">
        <v>73.148539</v>
      </c>
      <c r="AV1416" s="861">
        <v>74.022251999999995</v>
      </c>
      <c r="AW1416" s="861">
        <v>73.101184000000003</v>
      </c>
      <c r="AX1416" s="861">
        <v>88.474271999999999</v>
      </c>
      <c r="AY1416" s="861">
        <v>86.570088999999996</v>
      </c>
      <c r="AZ1416" s="861">
        <v>-9.7927230000000005</v>
      </c>
      <c r="BA1416" s="861">
        <v>-7.6022939999999997</v>
      </c>
      <c r="BB1416" s="861">
        <v>-16.716749</v>
      </c>
      <c r="BC1416" s="861">
        <v>-15.348879</v>
      </c>
      <c r="BD1416" s="861">
        <v>-16.271996999999999</v>
      </c>
      <c r="BE1416" s="861">
        <v>-12.018071000000001</v>
      </c>
      <c r="BF1416" s="861">
        <v>31.351502</v>
      </c>
      <c r="BG1416" s="861">
        <v>137.69509300000001</v>
      </c>
      <c r="BH1416" s="861">
        <v>105.63278</v>
      </c>
      <c r="BI1416" s="861">
        <v>45.531046000000003</v>
      </c>
      <c r="BJ1416" s="861">
        <v>127.20666</v>
      </c>
      <c r="BK1416" s="861">
        <v>84.900930000000002</v>
      </c>
      <c r="BL1416" s="861">
        <v>73.964702000000003</v>
      </c>
      <c r="BM1416" s="861">
        <v>-21.571538</v>
      </c>
      <c r="BN1416" s="861">
        <v>-16.101804999999999</v>
      </c>
      <c r="BO1416" s="861">
        <v>-14.117103999999999</v>
      </c>
      <c r="BP1416" s="861">
        <v>-16.091380000000001</v>
      </c>
      <c r="BQ1416" s="861">
        <v>86.029370999999998</v>
      </c>
      <c r="BR1416" s="861">
        <v>82.043245999999996</v>
      </c>
      <c r="BS1416" s="861">
        <v>83.825693999999999</v>
      </c>
      <c r="BT1416" s="861">
        <v>57.291145999999998</v>
      </c>
      <c r="BU1416" s="861">
        <v>63.841583999999997</v>
      </c>
      <c r="BV1416" s="861">
        <v>60.909160999999997</v>
      </c>
      <c r="BW1416" s="861">
        <v>64.555228</v>
      </c>
      <c r="BX1416" s="861">
        <v>-15.754694000000001</v>
      </c>
      <c r="BY1416" s="861">
        <v>-15.970689999999999</v>
      </c>
      <c r="BZ1416" s="861">
        <v>-16.795714</v>
      </c>
      <c r="CA1416" s="861">
        <v>-16.739740000000001</v>
      </c>
      <c r="CB1416" s="861">
        <v>-12.266049000000001</v>
      </c>
      <c r="CC1416" s="861">
        <v>-9.8363990000000001</v>
      </c>
      <c r="CD1416" s="861">
        <v>-12.673323</v>
      </c>
      <c r="CE1416" s="861">
        <v>-9.5784009999999995</v>
      </c>
      <c r="CF1416" s="861">
        <v>-15.39315</v>
      </c>
      <c r="CG1416" s="861">
        <v>-10.489658</v>
      </c>
      <c r="CH1416" s="861">
        <v>-14.913351</v>
      </c>
      <c r="CI1416" s="861">
        <v>-11.178534000000001</v>
      </c>
      <c r="CJ1416" s="861">
        <v>-12.116293000000001</v>
      </c>
      <c r="CK1416" s="861">
        <v>-9.0824020000000001</v>
      </c>
      <c r="CL1416" s="861">
        <v>-12.357167</v>
      </c>
      <c r="CM1416" s="861">
        <v>-8.6111409999999999</v>
      </c>
      <c r="CN1416" s="861">
        <v>-14.619266</v>
      </c>
      <c r="CO1416" s="861">
        <v>-11.377950999999999</v>
      </c>
      <c r="CP1416" s="861">
        <v>-14.735561000000001</v>
      </c>
      <c r="CQ1416" s="861">
        <v>-11.694077999999999</v>
      </c>
      <c r="CR1416" s="861">
        <v>-11.879035</v>
      </c>
      <c r="CS1416" s="861">
        <v>-9.342352</v>
      </c>
      <c r="CT1416" s="861">
        <v>-12.356681</v>
      </c>
      <c r="CU1416" s="861">
        <v>-9.2609589999999997</v>
      </c>
      <c r="CV1416" s="861">
        <v>-15.362078</v>
      </c>
      <c r="CW1416" s="861">
        <v>-9.5980840000000001</v>
      </c>
      <c r="CX1416" s="861">
        <v>-14.894679</v>
      </c>
      <c r="CY1416" s="861">
        <v>-9.9391929999999995</v>
      </c>
      <c r="CZ1416" s="861">
        <v>-11.556914000000001</v>
      </c>
      <c r="DA1416" s="861">
        <v>-8.6195989999999991</v>
      </c>
      <c r="DB1416" s="861">
        <v>-12.298788</v>
      </c>
      <c r="DC1416" s="861">
        <v>-8.2244919999999997</v>
      </c>
      <c r="DD1416" s="861">
        <v>-15.036135</v>
      </c>
      <c r="DE1416" s="861">
        <v>-10.702225</v>
      </c>
      <c r="DF1416" s="861">
        <v>-15.172667000000001</v>
      </c>
      <c r="DG1416" s="861">
        <v>-10.616998000000001</v>
      </c>
      <c r="DH1416" s="861">
        <v>-11.476304000000001</v>
      </c>
      <c r="DI1416" s="861">
        <v>-9.1710410000000007</v>
      </c>
      <c r="DJ1416" s="861">
        <v>-12.030873</v>
      </c>
      <c r="DK1416" s="861">
        <v>-9.4710739999999998</v>
      </c>
      <c r="DL1416" s="861">
        <v>-15.179043999999999</v>
      </c>
      <c r="DM1416" s="861">
        <v>-12.402952000000001</v>
      </c>
      <c r="DN1416" s="861">
        <v>-15.061958000000001</v>
      </c>
      <c r="DO1416" s="861">
        <v>-11.826378</v>
      </c>
      <c r="DP1416" s="861">
        <v>-12.066459999999999</v>
      </c>
      <c r="DQ1416" s="861">
        <v>-9.8965200000000006</v>
      </c>
      <c r="DR1416" s="861">
        <v>-12.413759000000001</v>
      </c>
      <c r="DS1416" s="861">
        <v>-10.662292000000001</v>
      </c>
      <c r="DT1416" s="861">
        <v>-14.788332</v>
      </c>
      <c r="DU1416" s="861">
        <v>-13.113754</v>
      </c>
      <c r="DV1416" s="861">
        <v>-15.064904</v>
      </c>
      <c r="DW1416" s="861">
        <v>-10.409504</v>
      </c>
      <c r="DX1416" s="861">
        <v>11.453144</v>
      </c>
      <c r="DY1416" s="861">
        <v>7.9704319999999997</v>
      </c>
      <c r="DZ1416" s="861">
        <v>158.62123500000001</v>
      </c>
      <c r="EA1416" s="861">
        <v>150.15624700000001</v>
      </c>
      <c r="EB1416" s="861">
        <v>120.31</v>
      </c>
      <c r="EC1416" s="861">
        <v>3.2519999999999998</v>
      </c>
      <c r="ED1416" s="861">
        <v>385</v>
      </c>
      <c r="EE1416" s="861">
        <v>120.26</v>
      </c>
      <c r="EF1416" s="861">
        <v>5.351</v>
      </c>
      <c r="EG1416" s="861">
        <v>633.9</v>
      </c>
      <c r="EH1416" s="861">
        <v>120.24</v>
      </c>
      <c r="EI1416" s="861">
        <v>4.97</v>
      </c>
      <c r="EJ1416" s="861">
        <v>586.5</v>
      </c>
      <c r="EK1416" s="861">
        <v>10.454921000000001</v>
      </c>
      <c r="EL1416" s="861">
        <v>11.649134999999999</v>
      </c>
      <c r="EM1416" s="861">
        <v>-19.171520000000001</v>
      </c>
      <c r="EN1416" s="861">
        <v>-25.766238999999999</v>
      </c>
      <c r="EO1416" s="861">
        <v>93.454085000000006</v>
      </c>
      <c r="EP1416" s="861">
        <v>89.711461</v>
      </c>
      <c r="EQ1416" s="861">
        <v>-11.892056999999999</v>
      </c>
      <c r="ER1416" s="861">
        <v>6493.4980539999997</v>
      </c>
      <c r="ES1416" s="861">
        <v>15129.448344</v>
      </c>
      <c r="ET1416" s="861">
        <v>13721.592490000001</v>
      </c>
      <c r="EU1416" s="861"/>
      <c r="EV1416" s="861"/>
      <c r="EW1416" s="861"/>
      <c r="EX1416" s="861"/>
      <c r="EY1416" s="861"/>
      <c r="EZ1416" s="861"/>
      <c r="FA1416" s="861"/>
      <c r="FB1416" s="861"/>
      <c r="FC1416" s="861"/>
      <c r="FD1416" s="861"/>
    </row>
    <row r="1417" spans="1:160" x14ac:dyDescent="0.25">
      <c r="A1417" s="837">
        <v>46142</v>
      </c>
      <c r="B1417" s="836">
        <v>0.35409722222222223</v>
      </c>
      <c r="C1417" s="861">
        <v>80460</v>
      </c>
      <c r="D1417" s="861">
        <v>0</v>
      </c>
      <c r="E1417" s="861">
        <v>0</v>
      </c>
      <c r="F1417" s="861">
        <v>75.060261999999994</v>
      </c>
      <c r="G1417" s="861">
        <v>71.200315000000003</v>
      </c>
      <c r="H1417" s="861">
        <v>64.769810000000007</v>
      </c>
      <c r="I1417" s="861">
        <v>73.749429000000006</v>
      </c>
      <c r="J1417" s="861">
        <v>71.628276999999997</v>
      </c>
      <c r="K1417" s="861">
        <v>71.043263999999994</v>
      </c>
      <c r="L1417" s="861">
        <v>73.793599</v>
      </c>
      <c r="M1417" s="861">
        <v>74.390246000000005</v>
      </c>
      <c r="N1417" s="861">
        <v>-10.269151000000001</v>
      </c>
      <c r="O1417" s="861">
        <v>-12.013878999999999</v>
      </c>
      <c r="P1417" s="861">
        <v>-12.65072</v>
      </c>
      <c r="Q1417" s="861">
        <v>-9.2406839999999999</v>
      </c>
      <c r="R1417" s="861">
        <v>-10.239421999999999</v>
      </c>
      <c r="S1417" s="861">
        <v>-11.114668999999999</v>
      </c>
      <c r="T1417" s="861">
        <v>81.448708999999994</v>
      </c>
      <c r="U1417" s="861">
        <v>73.640658999999999</v>
      </c>
      <c r="V1417" s="861">
        <v>92.679185000000004</v>
      </c>
      <c r="W1417" s="861">
        <v>91.708974999999995</v>
      </c>
      <c r="X1417" s="861">
        <v>-9.0374339999999993</v>
      </c>
      <c r="Y1417" s="861">
        <v>-9.3288139999999995</v>
      </c>
      <c r="Z1417" s="861">
        <v>-13.043260999999999</v>
      </c>
      <c r="AA1417" s="861">
        <v>-12.63266</v>
      </c>
      <c r="AB1417" s="861">
        <v>-12.325244</v>
      </c>
      <c r="AC1417" s="861">
        <v>-13.270839</v>
      </c>
      <c r="AD1417" s="861">
        <v>-15.470302</v>
      </c>
      <c r="AE1417" s="861">
        <v>102.302083</v>
      </c>
      <c r="AF1417" s="861">
        <v>96.039291000000006</v>
      </c>
      <c r="AG1417" s="861">
        <v>87.102270000000004</v>
      </c>
      <c r="AH1417" s="861">
        <v>107.361253</v>
      </c>
      <c r="AI1417" s="861">
        <v>88.871634</v>
      </c>
      <c r="AJ1417" s="861">
        <v>72.184462999999994</v>
      </c>
      <c r="AK1417" s="861">
        <v>-9.5813039999999994</v>
      </c>
      <c r="AL1417" s="861">
        <v>-13.363626</v>
      </c>
      <c r="AM1417" s="861">
        <v>-8.7881319999999992</v>
      </c>
      <c r="AN1417" s="861">
        <v>91.693284000000006</v>
      </c>
      <c r="AO1417" s="861">
        <v>90.974621999999997</v>
      </c>
      <c r="AP1417" s="861">
        <v>89.630908000000005</v>
      </c>
      <c r="AQ1417" s="861">
        <v>86.955178000000004</v>
      </c>
      <c r="AR1417" s="861">
        <v>71.905294999999995</v>
      </c>
      <c r="AS1417" s="861">
        <v>62.943114999999999</v>
      </c>
      <c r="AT1417" s="861">
        <v>74.987724</v>
      </c>
      <c r="AU1417" s="861">
        <v>73.394174000000007</v>
      </c>
      <c r="AV1417" s="861">
        <v>73.861682999999999</v>
      </c>
      <c r="AW1417" s="861">
        <v>73.172318000000004</v>
      </c>
      <c r="AX1417" s="861">
        <v>88.465553999999997</v>
      </c>
      <c r="AY1417" s="861">
        <v>86.425058000000007</v>
      </c>
      <c r="AZ1417" s="861">
        <v>-9.9813650000000003</v>
      </c>
      <c r="BA1417" s="861">
        <v>-7.6186740000000004</v>
      </c>
      <c r="BB1417" s="861">
        <v>-16.825216000000001</v>
      </c>
      <c r="BC1417" s="861">
        <v>-15.480307</v>
      </c>
      <c r="BD1417" s="861">
        <v>-16.353840000000002</v>
      </c>
      <c r="BE1417" s="861">
        <v>-12.119286000000001</v>
      </c>
      <c r="BF1417" s="861">
        <v>31.133185000000001</v>
      </c>
      <c r="BG1417" s="861">
        <v>137.57372000000001</v>
      </c>
      <c r="BH1417" s="861">
        <v>105.75185999999999</v>
      </c>
      <c r="BI1417" s="861">
        <v>45.637374000000001</v>
      </c>
      <c r="BJ1417" s="861">
        <v>127.465014</v>
      </c>
      <c r="BK1417" s="861">
        <v>84.866478000000001</v>
      </c>
      <c r="BL1417" s="861">
        <v>73.968293000000003</v>
      </c>
      <c r="BM1417" s="861">
        <v>-21.682203000000001</v>
      </c>
      <c r="BN1417" s="861">
        <v>-16.136405</v>
      </c>
      <c r="BO1417" s="861">
        <v>-14.16813</v>
      </c>
      <c r="BP1417" s="861">
        <v>-16.161047</v>
      </c>
      <c r="BQ1417" s="861">
        <v>86.024360000000001</v>
      </c>
      <c r="BR1417" s="861">
        <v>82.595866999999998</v>
      </c>
      <c r="BS1417" s="861">
        <v>83.991866000000002</v>
      </c>
      <c r="BT1417" s="861">
        <v>57.074331999999998</v>
      </c>
      <c r="BU1417" s="861">
        <v>63.924114000000003</v>
      </c>
      <c r="BV1417" s="861">
        <v>60.799976000000001</v>
      </c>
      <c r="BW1417" s="861">
        <v>64.568838</v>
      </c>
      <c r="BX1417" s="861">
        <v>-15.684967</v>
      </c>
      <c r="BY1417" s="861">
        <v>-15.944521999999999</v>
      </c>
      <c r="BZ1417" s="861">
        <v>-16.859487999999999</v>
      </c>
      <c r="CA1417" s="861">
        <v>-16.858540000000001</v>
      </c>
      <c r="CB1417" s="861">
        <v>-12.259187000000001</v>
      </c>
      <c r="CC1417" s="861">
        <v>-9.8402519999999996</v>
      </c>
      <c r="CD1417" s="861">
        <v>-12.683792</v>
      </c>
      <c r="CE1417" s="861">
        <v>-9.5756870000000003</v>
      </c>
      <c r="CF1417" s="861">
        <v>-15.395974000000001</v>
      </c>
      <c r="CG1417" s="861">
        <v>-10.492929999999999</v>
      </c>
      <c r="CH1417" s="861">
        <v>-14.896528999999999</v>
      </c>
      <c r="CI1417" s="861">
        <v>-11.180147</v>
      </c>
      <c r="CJ1417" s="861">
        <v>-12.095777999999999</v>
      </c>
      <c r="CK1417" s="861">
        <v>-9.1148380000000007</v>
      </c>
      <c r="CL1417" s="861">
        <v>-12.375166999999999</v>
      </c>
      <c r="CM1417" s="861">
        <v>-8.6323129999999999</v>
      </c>
      <c r="CN1417" s="861">
        <v>-14.607905000000001</v>
      </c>
      <c r="CO1417" s="861">
        <v>-11.386400999999999</v>
      </c>
      <c r="CP1417" s="861">
        <v>-14.699741</v>
      </c>
      <c r="CQ1417" s="861">
        <v>-11.685250999999999</v>
      </c>
      <c r="CR1417" s="861">
        <v>-11.887622</v>
      </c>
      <c r="CS1417" s="861">
        <v>-9.3363709999999998</v>
      </c>
      <c r="CT1417" s="861">
        <v>-12.343518</v>
      </c>
      <c r="CU1417" s="861">
        <v>-9.2862989999999996</v>
      </c>
      <c r="CV1417" s="861">
        <v>-15.339859000000001</v>
      </c>
      <c r="CW1417" s="861">
        <v>-9.6243759999999998</v>
      </c>
      <c r="CX1417" s="861">
        <v>-14.851913</v>
      </c>
      <c r="CY1417" s="861">
        <v>-9.8845600000000005</v>
      </c>
      <c r="CZ1417" s="861">
        <v>-11.542128999999999</v>
      </c>
      <c r="DA1417" s="861">
        <v>-8.6127780000000005</v>
      </c>
      <c r="DB1417" s="861">
        <v>-12.291456</v>
      </c>
      <c r="DC1417" s="861">
        <v>-8.2326499999999996</v>
      </c>
      <c r="DD1417" s="861">
        <v>-15.016069999999999</v>
      </c>
      <c r="DE1417" s="861">
        <v>-10.681827</v>
      </c>
      <c r="DF1417" s="861">
        <v>-15.126148000000001</v>
      </c>
      <c r="DG1417" s="861">
        <v>-10.568932999999999</v>
      </c>
      <c r="DH1417" s="861">
        <v>-11.470979</v>
      </c>
      <c r="DI1417" s="861">
        <v>-9.179805</v>
      </c>
      <c r="DJ1417" s="861">
        <v>-12.012840000000001</v>
      </c>
      <c r="DK1417" s="861">
        <v>-9.4535830000000001</v>
      </c>
      <c r="DL1417" s="861">
        <v>-15.158414</v>
      </c>
      <c r="DM1417" s="861">
        <v>-12.413504</v>
      </c>
      <c r="DN1417" s="861">
        <v>-15.037207</v>
      </c>
      <c r="DO1417" s="861">
        <v>-11.814931</v>
      </c>
      <c r="DP1417" s="861">
        <v>-12.025817999999999</v>
      </c>
      <c r="DQ1417" s="861">
        <v>-9.8715100000000007</v>
      </c>
      <c r="DR1417" s="861">
        <v>-12.393359999999999</v>
      </c>
      <c r="DS1417" s="861">
        <v>-10.655573</v>
      </c>
      <c r="DT1417" s="861">
        <v>-14.767242</v>
      </c>
      <c r="DU1417" s="861">
        <v>-13.106868</v>
      </c>
      <c r="DV1417" s="861">
        <v>-15.038516</v>
      </c>
      <c r="DW1417" s="861">
        <v>-10.389415</v>
      </c>
      <c r="DX1417" s="861">
        <v>11.442548</v>
      </c>
      <c r="DY1417" s="861">
        <v>7.9202729999999999</v>
      </c>
      <c r="DZ1417" s="861">
        <v>158.997816</v>
      </c>
      <c r="EA1417" s="861">
        <v>150.06234499999999</v>
      </c>
      <c r="EB1417" s="861">
        <v>120.32</v>
      </c>
      <c r="EC1417" s="861">
        <v>3.2480000000000002</v>
      </c>
      <c r="ED1417" s="861">
        <v>383.7</v>
      </c>
      <c r="EE1417" s="861">
        <v>120.13</v>
      </c>
      <c r="EF1417" s="861">
        <v>5.3179999999999996</v>
      </c>
      <c r="EG1417" s="861">
        <v>632.79999999999995</v>
      </c>
      <c r="EH1417" s="861">
        <v>119.98</v>
      </c>
      <c r="EI1417" s="861">
        <v>4.9619999999999997</v>
      </c>
      <c r="EJ1417" s="861">
        <v>587.9</v>
      </c>
      <c r="EK1417" s="861">
        <v>10.402388</v>
      </c>
      <c r="EL1417" s="861">
        <v>11.698681000000001</v>
      </c>
      <c r="EM1417" s="861">
        <v>-19.190519999999999</v>
      </c>
      <c r="EN1417" s="861">
        <v>-25.866810999999998</v>
      </c>
      <c r="EO1417" s="861">
        <v>93.617440999999999</v>
      </c>
      <c r="EP1417" s="861">
        <v>89.669162</v>
      </c>
      <c r="EQ1417" s="861">
        <v>-11.882040999999999</v>
      </c>
      <c r="ER1417" s="861">
        <v>6499.9102659999999</v>
      </c>
      <c r="ES1417" s="861">
        <v>15139.987942</v>
      </c>
      <c r="ET1417" s="861">
        <v>13731.370348</v>
      </c>
      <c r="EU1417" s="861"/>
      <c r="EV1417" s="861"/>
      <c r="EW1417" s="861"/>
      <c r="EX1417" s="861"/>
      <c r="EY1417" s="861"/>
      <c r="EZ1417" s="861"/>
      <c r="FA1417" s="861"/>
      <c r="FB1417" s="861"/>
      <c r="FC1417" s="861"/>
      <c r="FD1417" s="861"/>
    </row>
    <row r="1418" spans="1:160" x14ac:dyDescent="0.25">
      <c r="A1418" s="837">
        <v>46142</v>
      </c>
      <c r="B1418" s="836">
        <v>0.35479166666666667</v>
      </c>
      <c r="C1418" s="861">
        <v>80520</v>
      </c>
      <c r="D1418" s="861">
        <v>0</v>
      </c>
      <c r="E1418" s="861">
        <v>0</v>
      </c>
      <c r="F1418" s="861">
        <v>75.136832999999996</v>
      </c>
      <c r="G1418" s="861">
        <v>71.239475999999996</v>
      </c>
      <c r="H1418" s="861">
        <v>64.779769999999999</v>
      </c>
      <c r="I1418" s="861">
        <v>73.763292000000007</v>
      </c>
      <c r="J1418" s="861">
        <v>71.712992</v>
      </c>
      <c r="K1418" s="861">
        <v>71.063112000000004</v>
      </c>
      <c r="L1418" s="861">
        <v>73.775594999999996</v>
      </c>
      <c r="M1418" s="861">
        <v>74.411564999999996</v>
      </c>
      <c r="N1418" s="861">
        <v>-10.253933</v>
      </c>
      <c r="O1418" s="861">
        <v>-12.175660000000001</v>
      </c>
      <c r="P1418" s="861">
        <v>-12.810307</v>
      </c>
      <c r="Q1418" s="861">
        <v>-9.1839469999999999</v>
      </c>
      <c r="R1418" s="861">
        <v>-10.453989</v>
      </c>
      <c r="S1418" s="861">
        <v>-11.201627</v>
      </c>
      <c r="T1418" s="861">
        <v>81.438941999999997</v>
      </c>
      <c r="U1418" s="861">
        <v>73.952284000000006</v>
      </c>
      <c r="V1418" s="861">
        <v>92.79316</v>
      </c>
      <c r="W1418" s="861">
        <v>91.828046000000001</v>
      </c>
      <c r="X1418" s="861">
        <v>-9.0751980000000003</v>
      </c>
      <c r="Y1418" s="861">
        <v>-9.4830480000000001</v>
      </c>
      <c r="Z1418" s="861">
        <v>-13.079549999999999</v>
      </c>
      <c r="AA1418" s="861">
        <v>-12.676938</v>
      </c>
      <c r="AB1418" s="861">
        <v>-12.358828000000001</v>
      </c>
      <c r="AC1418" s="861">
        <v>-13.310606999999999</v>
      </c>
      <c r="AD1418" s="861">
        <v>-15.505841999999999</v>
      </c>
      <c r="AE1418" s="861">
        <v>102.381472</v>
      </c>
      <c r="AF1418" s="861">
        <v>96.049566999999996</v>
      </c>
      <c r="AG1418" s="861">
        <v>87.208025000000006</v>
      </c>
      <c r="AH1418" s="861">
        <v>107.32690599999999</v>
      </c>
      <c r="AI1418" s="861">
        <v>89.011549000000002</v>
      </c>
      <c r="AJ1418" s="861">
        <v>72.291946999999993</v>
      </c>
      <c r="AK1418" s="861">
        <v>-9.6438539999999993</v>
      </c>
      <c r="AL1418" s="861">
        <v>-13.396309</v>
      </c>
      <c r="AM1418" s="861">
        <v>-8.8889739999999993</v>
      </c>
      <c r="AN1418" s="861">
        <v>91.763189999999994</v>
      </c>
      <c r="AO1418" s="861">
        <v>91.156136000000004</v>
      </c>
      <c r="AP1418" s="861">
        <v>89.752906999999993</v>
      </c>
      <c r="AQ1418" s="861">
        <v>87.039231999999998</v>
      </c>
      <c r="AR1418" s="861">
        <v>72.020397000000003</v>
      </c>
      <c r="AS1418" s="861">
        <v>62.926197999999999</v>
      </c>
      <c r="AT1418" s="861">
        <v>75.112575000000007</v>
      </c>
      <c r="AU1418" s="861">
        <v>73.634769000000006</v>
      </c>
      <c r="AV1418" s="861">
        <v>74.099185000000006</v>
      </c>
      <c r="AW1418" s="861">
        <v>73.210971999999998</v>
      </c>
      <c r="AX1418" s="861">
        <v>88.472337999999993</v>
      </c>
      <c r="AY1418" s="861">
        <v>86.357242999999997</v>
      </c>
      <c r="AZ1418" s="861">
        <v>-10.021507</v>
      </c>
      <c r="BA1418" s="861">
        <v>-7.7358219999999998</v>
      </c>
      <c r="BB1418" s="861">
        <v>-16.825885</v>
      </c>
      <c r="BC1418" s="861">
        <v>-15.583235</v>
      </c>
      <c r="BD1418" s="861">
        <v>-16.395752000000002</v>
      </c>
      <c r="BE1418" s="861">
        <v>-12.207668999999999</v>
      </c>
      <c r="BF1418" s="861">
        <v>31.316458000000001</v>
      </c>
      <c r="BG1418" s="861">
        <v>137.63020399999999</v>
      </c>
      <c r="BH1418" s="861">
        <v>105.918021</v>
      </c>
      <c r="BI1418" s="861">
        <v>45.729903999999998</v>
      </c>
      <c r="BJ1418" s="861">
        <v>127.937449</v>
      </c>
      <c r="BK1418" s="861">
        <v>84.918386999999996</v>
      </c>
      <c r="BL1418" s="861">
        <v>73.914714000000004</v>
      </c>
      <c r="BM1418" s="861">
        <v>-21.738945000000001</v>
      </c>
      <c r="BN1418" s="861">
        <v>-16.205940999999999</v>
      </c>
      <c r="BO1418" s="861">
        <v>-14.288004000000001</v>
      </c>
      <c r="BP1418" s="861">
        <v>-16.230585999999999</v>
      </c>
      <c r="BQ1418" s="861">
        <v>86.051997</v>
      </c>
      <c r="BR1418" s="861">
        <v>83.028058000000001</v>
      </c>
      <c r="BS1418" s="861">
        <v>84.104941999999994</v>
      </c>
      <c r="BT1418" s="861">
        <v>57.096139000000001</v>
      </c>
      <c r="BU1418" s="861">
        <v>64.045336000000006</v>
      </c>
      <c r="BV1418" s="861">
        <v>60.799658000000001</v>
      </c>
      <c r="BW1418" s="861">
        <v>64.595035999999993</v>
      </c>
      <c r="BX1418" s="861">
        <v>-15.691632</v>
      </c>
      <c r="BY1418" s="861">
        <v>-15.958769</v>
      </c>
      <c r="BZ1418" s="861">
        <v>-16.885590000000001</v>
      </c>
      <c r="CA1418" s="861">
        <v>-16.958183999999999</v>
      </c>
      <c r="CB1418" s="861">
        <v>-12.23282</v>
      </c>
      <c r="CC1418" s="861">
        <v>-9.8233049999999995</v>
      </c>
      <c r="CD1418" s="861">
        <v>-12.687977</v>
      </c>
      <c r="CE1418" s="861">
        <v>-9.5770370000000007</v>
      </c>
      <c r="CF1418" s="861">
        <v>-15.362731999999999</v>
      </c>
      <c r="CG1418" s="861">
        <v>-10.477321999999999</v>
      </c>
      <c r="CH1418" s="861">
        <v>-14.871943999999999</v>
      </c>
      <c r="CI1418" s="861">
        <v>-11.154764999999999</v>
      </c>
      <c r="CJ1418" s="861">
        <v>-12.071771999999999</v>
      </c>
      <c r="CK1418" s="861">
        <v>-9.0693239999999999</v>
      </c>
      <c r="CL1418" s="861">
        <v>-12.347789000000001</v>
      </c>
      <c r="CM1418" s="861">
        <v>-8.6050959999999996</v>
      </c>
      <c r="CN1418" s="861">
        <v>-14.600704</v>
      </c>
      <c r="CO1418" s="861">
        <v>-11.407457000000001</v>
      </c>
      <c r="CP1418" s="861">
        <v>-14.693853000000001</v>
      </c>
      <c r="CQ1418" s="861">
        <v>-11.650687</v>
      </c>
      <c r="CR1418" s="861">
        <v>-11.853517999999999</v>
      </c>
      <c r="CS1418" s="861">
        <v>-9.3061539999999994</v>
      </c>
      <c r="CT1418" s="861">
        <v>-12.364456000000001</v>
      </c>
      <c r="CU1418" s="861">
        <v>-9.2804149999999996</v>
      </c>
      <c r="CV1418" s="861">
        <v>-15.349065</v>
      </c>
      <c r="CW1418" s="861">
        <v>-9.6016049999999993</v>
      </c>
      <c r="CX1418" s="861">
        <v>-14.851945000000001</v>
      </c>
      <c r="CY1418" s="861">
        <v>-9.8738010000000003</v>
      </c>
      <c r="CZ1418" s="861">
        <v>-11.555804</v>
      </c>
      <c r="DA1418" s="861">
        <v>-8.6293140000000008</v>
      </c>
      <c r="DB1418" s="861">
        <v>-12.307145999999999</v>
      </c>
      <c r="DC1418" s="861">
        <v>-8.2225000000000001</v>
      </c>
      <c r="DD1418" s="861">
        <v>-15.032626</v>
      </c>
      <c r="DE1418" s="861">
        <v>-10.647531000000001</v>
      </c>
      <c r="DF1418" s="861">
        <v>-15.129136000000001</v>
      </c>
      <c r="DG1418" s="861">
        <v>-10.568142</v>
      </c>
      <c r="DH1418" s="861">
        <v>-11.479594000000001</v>
      </c>
      <c r="DI1418" s="861">
        <v>-9.1597050000000007</v>
      </c>
      <c r="DJ1418" s="861">
        <v>-12.026547000000001</v>
      </c>
      <c r="DK1418" s="861">
        <v>-9.4555120000000006</v>
      </c>
      <c r="DL1418" s="861">
        <v>-15.137931</v>
      </c>
      <c r="DM1418" s="861">
        <v>-12.390755</v>
      </c>
      <c r="DN1418" s="861">
        <v>-15.034045000000001</v>
      </c>
      <c r="DO1418" s="861">
        <v>-11.795313</v>
      </c>
      <c r="DP1418" s="861">
        <v>-12.026437</v>
      </c>
      <c r="DQ1418" s="861">
        <v>-9.8922089999999994</v>
      </c>
      <c r="DR1418" s="861">
        <v>-12.405662</v>
      </c>
      <c r="DS1418" s="861">
        <v>-10.651399</v>
      </c>
      <c r="DT1418" s="861">
        <v>-14.746772</v>
      </c>
      <c r="DU1418" s="861">
        <v>-13.110032</v>
      </c>
      <c r="DV1418" s="861">
        <v>-15.029895</v>
      </c>
      <c r="DW1418" s="861">
        <v>-10.415137</v>
      </c>
      <c r="DX1418" s="861">
        <v>11.449450000000001</v>
      </c>
      <c r="DY1418" s="861">
        <v>7.8730310000000001</v>
      </c>
      <c r="DZ1418" s="861">
        <v>159.402781</v>
      </c>
      <c r="EA1418" s="861">
        <v>150.02841900000001</v>
      </c>
      <c r="EB1418" s="861">
        <v>120.8</v>
      </c>
      <c r="EC1418" s="861">
        <v>1.238</v>
      </c>
      <c r="ED1418" s="861">
        <v>132.19999999999999</v>
      </c>
      <c r="EE1418" s="861">
        <v>120.81</v>
      </c>
      <c r="EF1418" s="861">
        <v>5.3220000000000001</v>
      </c>
      <c r="EG1418" s="861">
        <v>632.4</v>
      </c>
      <c r="EH1418" s="861">
        <v>120.7</v>
      </c>
      <c r="EI1418" s="861">
        <v>4.9279999999999999</v>
      </c>
      <c r="EJ1418" s="861">
        <v>587.4</v>
      </c>
      <c r="EK1418" s="861">
        <v>10.289168999999999</v>
      </c>
      <c r="EL1418" s="861">
        <v>11.673690000000001</v>
      </c>
      <c r="EM1418" s="861">
        <v>-19.178142999999999</v>
      </c>
      <c r="EN1418" s="861">
        <v>-25.961694000000001</v>
      </c>
      <c r="EO1418" s="861">
        <v>93.792821000000004</v>
      </c>
      <c r="EP1418" s="861">
        <v>89.653875999999997</v>
      </c>
      <c r="EQ1418" s="861">
        <v>-11.874264</v>
      </c>
      <c r="ER1418" s="861">
        <v>0</v>
      </c>
      <c r="ES1418" s="861">
        <v>0</v>
      </c>
      <c r="ET1418" s="861">
        <v>0</v>
      </c>
      <c r="EU1418" s="861"/>
      <c r="EV1418" s="861"/>
      <c r="EW1418" s="861"/>
      <c r="EX1418" s="861"/>
      <c r="EY1418" s="861"/>
      <c r="EZ1418" s="861"/>
      <c r="FA1418" s="861"/>
      <c r="FB1418" s="861"/>
      <c r="FC1418" s="861"/>
      <c r="FD1418" s="861"/>
    </row>
    <row r="1419" spans="1:160" x14ac:dyDescent="0.25">
      <c r="A1419" s="837">
        <v>46142</v>
      </c>
      <c r="B1419" s="836">
        <v>0.35548611111111111</v>
      </c>
      <c r="C1419" s="861">
        <v>80580</v>
      </c>
      <c r="D1419" s="861">
        <v>0</v>
      </c>
      <c r="E1419" s="861">
        <v>0</v>
      </c>
      <c r="F1419" s="861">
        <v>75.225238000000004</v>
      </c>
      <c r="G1419" s="861">
        <v>71.278649999999999</v>
      </c>
      <c r="H1419" s="861">
        <v>64.867554999999996</v>
      </c>
      <c r="I1419" s="861">
        <v>73.775829000000002</v>
      </c>
      <c r="J1419" s="861">
        <v>71.775170000000003</v>
      </c>
      <c r="K1419" s="861">
        <v>71.094785999999999</v>
      </c>
      <c r="L1419" s="861">
        <v>73.808179999999993</v>
      </c>
      <c r="M1419" s="861">
        <v>74.480474999999998</v>
      </c>
      <c r="N1419" s="861">
        <v>-10.206690999999999</v>
      </c>
      <c r="O1419" s="861">
        <v>-12.190905000000001</v>
      </c>
      <c r="P1419" s="861">
        <v>-12.959932</v>
      </c>
      <c r="Q1419" s="861">
        <v>-9.337529</v>
      </c>
      <c r="R1419" s="861">
        <v>-10.563254000000001</v>
      </c>
      <c r="S1419" s="861">
        <v>-11.201457</v>
      </c>
      <c r="T1419" s="861">
        <v>81.498233999999997</v>
      </c>
      <c r="U1419" s="861">
        <v>74.650003999999996</v>
      </c>
      <c r="V1419" s="861">
        <v>92.895210000000006</v>
      </c>
      <c r="W1419" s="861">
        <v>91.946363000000005</v>
      </c>
      <c r="X1419" s="861">
        <v>-9.1194240000000004</v>
      </c>
      <c r="Y1419" s="861">
        <v>-9.4364570000000008</v>
      </c>
      <c r="Z1419" s="861">
        <v>-13.075135</v>
      </c>
      <c r="AA1419" s="861">
        <v>-12.678181</v>
      </c>
      <c r="AB1419" s="861">
        <v>-12.357211</v>
      </c>
      <c r="AC1419" s="861">
        <v>-13.231151000000001</v>
      </c>
      <c r="AD1419" s="861">
        <v>-15.43206</v>
      </c>
      <c r="AE1419" s="861">
        <v>102.605718</v>
      </c>
      <c r="AF1419" s="861">
        <v>96.125780000000006</v>
      </c>
      <c r="AG1419" s="861">
        <v>87.339974999999995</v>
      </c>
      <c r="AH1419" s="861">
        <v>107.523128</v>
      </c>
      <c r="AI1419" s="861">
        <v>89.051872000000003</v>
      </c>
      <c r="AJ1419" s="861">
        <v>72.314841000000001</v>
      </c>
      <c r="AK1419" s="861">
        <v>-9.6738610000000005</v>
      </c>
      <c r="AL1419" s="861">
        <v>-13.322392000000001</v>
      </c>
      <c r="AM1419" s="861">
        <v>-8.9270759999999996</v>
      </c>
      <c r="AN1419" s="861">
        <v>91.920469999999995</v>
      </c>
      <c r="AO1419" s="861">
        <v>91.242037999999994</v>
      </c>
      <c r="AP1419" s="861">
        <v>89.989653000000004</v>
      </c>
      <c r="AQ1419" s="861">
        <v>87.247980999999996</v>
      </c>
      <c r="AR1419" s="861">
        <v>72.019523000000007</v>
      </c>
      <c r="AS1419" s="861">
        <v>62.966022000000002</v>
      </c>
      <c r="AT1419" s="861">
        <v>75.313130999999998</v>
      </c>
      <c r="AU1419" s="861">
        <v>73.883892000000003</v>
      </c>
      <c r="AV1419" s="861">
        <v>74.171453999999997</v>
      </c>
      <c r="AW1419" s="861">
        <v>73.249707000000001</v>
      </c>
      <c r="AX1419" s="861">
        <v>88.648438999999996</v>
      </c>
      <c r="AY1419" s="861">
        <v>86.530854000000005</v>
      </c>
      <c r="AZ1419" s="861">
        <v>-10.08431</v>
      </c>
      <c r="BA1419" s="861">
        <v>-7.8278629999999998</v>
      </c>
      <c r="BB1419" s="861">
        <v>-16.960667999999998</v>
      </c>
      <c r="BC1419" s="861">
        <v>-15.626834000000001</v>
      </c>
      <c r="BD1419" s="861">
        <v>-16.460269</v>
      </c>
      <c r="BE1419" s="861">
        <v>-12.392536</v>
      </c>
      <c r="BF1419" s="861">
        <v>31.31223</v>
      </c>
      <c r="BG1419" s="861">
        <v>137.89954700000001</v>
      </c>
      <c r="BH1419" s="861">
        <v>106.09219299999999</v>
      </c>
      <c r="BI1419" s="861">
        <v>45.795178</v>
      </c>
      <c r="BJ1419" s="861">
        <v>127.76320699999999</v>
      </c>
      <c r="BK1419" s="861">
        <v>85.009574999999998</v>
      </c>
      <c r="BL1419" s="861">
        <v>74.062476000000004</v>
      </c>
      <c r="BM1419" s="861">
        <v>-21.808083</v>
      </c>
      <c r="BN1419" s="861">
        <v>-16.319977999999999</v>
      </c>
      <c r="BO1419" s="861">
        <v>-14.191905</v>
      </c>
      <c r="BP1419" s="861">
        <v>-16.304335999999999</v>
      </c>
      <c r="BQ1419" s="861">
        <v>86.135563000000005</v>
      </c>
      <c r="BR1419" s="861">
        <v>83.524912999999998</v>
      </c>
      <c r="BS1419" s="861">
        <v>84.199251000000004</v>
      </c>
      <c r="BT1419" s="861">
        <v>56.975158999999998</v>
      </c>
      <c r="BU1419" s="861">
        <v>64.193878999999995</v>
      </c>
      <c r="BV1419" s="861">
        <v>60.778675999999997</v>
      </c>
      <c r="BW1419" s="861">
        <v>64.631451999999996</v>
      </c>
      <c r="BX1419" s="861">
        <v>-15.500586999999999</v>
      </c>
      <c r="BY1419" s="861">
        <v>-15.899319999999999</v>
      </c>
      <c r="BZ1419" s="861">
        <v>-16.865470999999999</v>
      </c>
      <c r="CA1419" s="861">
        <v>-16.922405000000001</v>
      </c>
      <c r="CB1419" s="861">
        <v>-12.214733000000001</v>
      </c>
      <c r="CC1419" s="861">
        <v>-9.7980710000000002</v>
      </c>
      <c r="CD1419" s="861">
        <v>-12.668754</v>
      </c>
      <c r="CE1419" s="861">
        <v>-9.5616610000000009</v>
      </c>
      <c r="CF1419" s="861">
        <v>-15.360208</v>
      </c>
      <c r="CG1419" s="861">
        <v>-10.456970999999999</v>
      </c>
      <c r="CH1419" s="861">
        <v>-14.836282000000001</v>
      </c>
      <c r="CI1419" s="861">
        <v>-11.130126000000001</v>
      </c>
      <c r="CJ1419" s="861">
        <v>-12.042389</v>
      </c>
      <c r="CK1419" s="861">
        <v>-9.0516170000000002</v>
      </c>
      <c r="CL1419" s="861">
        <v>-12.343178999999999</v>
      </c>
      <c r="CM1419" s="861">
        <v>-8.6061329999999998</v>
      </c>
      <c r="CN1419" s="861">
        <v>-14.579746999999999</v>
      </c>
      <c r="CO1419" s="861">
        <v>-11.370614</v>
      </c>
      <c r="CP1419" s="861">
        <v>-14.643420000000001</v>
      </c>
      <c r="CQ1419" s="861">
        <v>-11.622610999999999</v>
      </c>
      <c r="CR1419" s="861">
        <v>-11.833904</v>
      </c>
      <c r="CS1419" s="861">
        <v>-9.2936510000000006</v>
      </c>
      <c r="CT1419" s="861">
        <v>-12.342363000000001</v>
      </c>
      <c r="CU1419" s="861">
        <v>-9.2654610000000002</v>
      </c>
      <c r="CV1419" s="861">
        <v>-15.337279000000001</v>
      </c>
      <c r="CW1419" s="861">
        <v>-9.6016510000000004</v>
      </c>
      <c r="CX1419" s="861">
        <v>-14.836311</v>
      </c>
      <c r="CY1419" s="861">
        <v>-9.8460900000000002</v>
      </c>
      <c r="CZ1419" s="861">
        <v>-11.560952</v>
      </c>
      <c r="DA1419" s="861">
        <v>-8.6068809999999996</v>
      </c>
      <c r="DB1419" s="861">
        <v>-12.290234</v>
      </c>
      <c r="DC1419" s="861">
        <v>-8.2487530000000007</v>
      </c>
      <c r="DD1419" s="861">
        <v>-15.010389999999999</v>
      </c>
      <c r="DE1419" s="861">
        <v>-10.661152</v>
      </c>
      <c r="DF1419" s="861">
        <v>-15.109351</v>
      </c>
      <c r="DG1419" s="861">
        <v>-10.554136</v>
      </c>
      <c r="DH1419" s="861">
        <v>-11.471213000000001</v>
      </c>
      <c r="DI1419" s="861">
        <v>-9.187799</v>
      </c>
      <c r="DJ1419" s="861">
        <v>-12.018515000000001</v>
      </c>
      <c r="DK1419" s="861">
        <v>-9.4620490000000004</v>
      </c>
      <c r="DL1419" s="861">
        <v>-15.129265999999999</v>
      </c>
      <c r="DM1419" s="861">
        <v>-12.372706000000001</v>
      </c>
      <c r="DN1419" s="861">
        <v>-15.008113</v>
      </c>
      <c r="DO1419" s="861">
        <v>-11.800575</v>
      </c>
      <c r="DP1419" s="861">
        <v>-12.030760000000001</v>
      </c>
      <c r="DQ1419" s="861">
        <v>-9.8743510000000008</v>
      </c>
      <c r="DR1419" s="861">
        <v>-12.391030000000001</v>
      </c>
      <c r="DS1419" s="861">
        <v>-10.649022</v>
      </c>
      <c r="DT1419" s="861">
        <v>-14.764118</v>
      </c>
      <c r="DU1419" s="861">
        <v>-13.072627000000001</v>
      </c>
      <c r="DV1419" s="861">
        <v>-15.018858</v>
      </c>
      <c r="DW1419" s="861">
        <v>-10.391971</v>
      </c>
      <c r="DX1419" s="861">
        <v>11.427626999999999</v>
      </c>
      <c r="DY1419" s="861">
        <v>7.8625809999999996</v>
      </c>
      <c r="DZ1419" s="861">
        <v>159.704026</v>
      </c>
      <c r="EA1419" s="861">
        <v>150.339968</v>
      </c>
      <c r="EB1419" s="861">
        <v>120.09</v>
      </c>
      <c r="EC1419" s="861">
        <v>3.25</v>
      </c>
      <c r="ED1419" s="861">
        <v>384.6</v>
      </c>
      <c r="EE1419" s="861">
        <v>120.11</v>
      </c>
      <c r="EF1419" s="861">
        <v>5.3449999999999998</v>
      </c>
      <c r="EG1419" s="861">
        <v>630.70000000000005</v>
      </c>
      <c r="EH1419" s="861">
        <v>120.25</v>
      </c>
      <c r="EI1419" s="861">
        <v>4.9619999999999997</v>
      </c>
      <c r="EJ1419" s="861">
        <v>584.70000000000005</v>
      </c>
      <c r="EK1419" s="861">
        <v>10.29021</v>
      </c>
      <c r="EL1419" s="861">
        <v>11.790799</v>
      </c>
      <c r="EM1419" s="861">
        <v>-19.217286000000001</v>
      </c>
      <c r="EN1419" s="861">
        <v>-25.982703999999998</v>
      </c>
      <c r="EO1419" s="861">
        <v>93.923089000000004</v>
      </c>
      <c r="EP1419" s="861">
        <v>89.794167999999999</v>
      </c>
      <c r="EQ1419" s="861">
        <v>-11.861001</v>
      </c>
      <c r="ER1419" s="861">
        <v>0</v>
      </c>
      <c r="ES1419" s="861">
        <v>0</v>
      </c>
      <c r="ET1419" s="861">
        <v>0</v>
      </c>
      <c r="EU1419" s="861"/>
      <c r="EV1419" s="861"/>
      <c r="EW1419" s="861"/>
      <c r="EX1419" s="861"/>
      <c r="EY1419" s="861"/>
      <c r="EZ1419" s="861"/>
      <c r="FA1419" s="861"/>
      <c r="FB1419" s="861"/>
      <c r="FC1419" s="861"/>
      <c r="FD1419" s="861"/>
    </row>
    <row r="1420" spans="1:160" x14ac:dyDescent="0.25">
      <c r="A1420" s="837">
        <v>46142</v>
      </c>
      <c r="B1420" s="836">
        <v>0.35618055555555556</v>
      </c>
      <c r="C1420" s="861">
        <v>80640</v>
      </c>
      <c r="D1420" s="861">
        <v>0</v>
      </c>
      <c r="E1420" s="861">
        <v>0</v>
      </c>
      <c r="F1420" s="861">
        <v>75.266516999999993</v>
      </c>
      <c r="G1420" s="861">
        <v>71.328605999999994</v>
      </c>
      <c r="H1420" s="861">
        <v>64.889679999999998</v>
      </c>
      <c r="I1420" s="861">
        <v>73.780499000000006</v>
      </c>
      <c r="J1420" s="861">
        <v>71.860409000000004</v>
      </c>
      <c r="K1420" s="861">
        <v>71.098622000000006</v>
      </c>
      <c r="L1420" s="861">
        <v>73.817255000000003</v>
      </c>
      <c r="M1420" s="861">
        <v>74.494615999999994</v>
      </c>
      <c r="N1420" s="861">
        <v>-10.261602999999999</v>
      </c>
      <c r="O1420" s="861">
        <v>-12.316167999999999</v>
      </c>
      <c r="P1420" s="861">
        <v>-13.036303</v>
      </c>
      <c r="Q1420" s="861">
        <v>-9.3288349999999998</v>
      </c>
      <c r="R1420" s="861">
        <v>-10.672922</v>
      </c>
      <c r="S1420" s="861">
        <v>-11.357324</v>
      </c>
      <c r="T1420" s="861">
        <v>81.745687000000004</v>
      </c>
      <c r="U1420" s="861">
        <v>74.061306999999999</v>
      </c>
      <c r="V1420" s="861">
        <v>92.894811000000004</v>
      </c>
      <c r="W1420" s="861">
        <v>91.901229000000001</v>
      </c>
      <c r="X1420" s="861">
        <v>-9.1044099999999997</v>
      </c>
      <c r="Y1420" s="861">
        <v>-9.4699620000000007</v>
      </c>
      <c r="Z1420" s="861">
        <v>-13.091384</v>
      </c>
      <c r="AA1420" s="861">
        <v>-12.692534</v>
      </c>
      <c r="AB1420" s="861">
        <v>-12.386244</v>
      </c>
      <c r="AC1420" s="861">
        <v>-13.204091</v>
      </c>
      <c r="AD1420" s="861">
        <v>-15.425897000000001</v>
      </c>
      <c r="AE1420" s="861">
        <v>102.542698</v>
      </c>
      <c r="AF1420" s="861">
        <v>96.161240000000006</v>
      </c>
      <c r="AG1420" s="861">
        <v>87.222136000000006</v>
      </c>
      <c r="AH1420" s="861">
        <v>107.42846299999999</v>
      </c>
      <c r="AI1420" s="861">
        <v>89.157604000000006</v>
      </c>
      <c r="AJ1420" s="861">
        <v>72.426462000000001</v>
      </c>
      <c r="AK1420" s="861">
        <v>-9.7308839999999996</v>
      </c>
      <c r="AL1420" s="861">
        <v>-13.396242000000001</v>
      </c>
      <c r="AM1420" s="861">
        <v>-8.9099889999999995</v>
      </c>
      <c r="AN1420" s="861">
        <v>92.019244</v>
      </c>
      <c r="AO1420" s="861">
        <v>91.186294000000004</v>
      </c>
      <c r="AP1420" s="861">
        <v>89.986968000000005</v>
      </c>
      <c r="AQ1420" s="861">
        <v>87.294426000000001</v>
      </c>
      <c r="AR1420" s="861">
        <v>72.058922999999993</v>
      </c>
      <c r="AS1420" s="861">
        <v>62.927008000000001</v>
      </c>
      <c r="AT1420" s="861">
        <v>75.390564999999995</v>
      </c>
      <c r="AU1420" s="861">
        <v>74.021084000000002</v>
      </c>
      <c r="AV1420" s="861">
        <v>74.095087000000007</v>
      </c>
      <c r="AW1420" s="861">
        <v>73.496617999999998</v>
      </c>
      <c r="AX1420" s="861">
        <v>88.676055000000005</v>
      </c>
      <c r="AY1420" s="861">
        <v>86.586461</v>
      </c>
      <c r="AZ1420" s="861">
        <v>-10.234862</v>
      </c>
      <c r="BA1420" s="861">
        <v>-7.9652500000000002</v>
      </c>
      <c r="BB1420" s="861">
        <v>-16.973768</v>
      </c>
      <c r="BC1420" s="861">
        <v>-15.667370999999999</v>
      </c>
      <c r="BD1420" s="861">
        <v>-16.523143999999998</v>
      </c>
      <c r="BE1420" s="861">
        <v>-12.204874</v>
      </c>
      <c r="BF1420" s="861">
        <v>31.598455000000001</v>
      </c>
      <c r="BG1420" s="861">
        <v>137.980874</v>
      </c>
      <c r="BH1420" s="861">
        <v>106.28348800000001</v>
      </c>
      <c r="BI1420" s="861">
        <v>45.779114</v>
      </c>
      <c r="BJ1420" s="861">
        <v>128.00123099999999</v>
      </c>
      <c r="BK1420" s="861">
        <v>85.102177999999995</v>
      </c>
      <c r="BL1420" s="861">
        <v>74.141045000000005</v>
      </c>
      <c r="BM1420" s="861">
        <v>-21.85408</v>
      </c>
      <c r="BN1420" s="861">
        <v>-16.361705000000001</v>
      </c>
      <c r="BO1420" s="861">
        <v>-14.229239</v>
      </c>
      <c r="BP1420" s="861">
        <v>-16.308139000000001</v>
      </c>
      <c r="BQ1420" s="861">
        <v>86.183503000000002</v>
      </c>
      <c r="BR1420" s="861">
        <v>83.882310000000004</v>
      </c>
      <c r="BS1420" s="861">
        <v>84.275610999999998</v>
      </c>
      <c r="BT1420" s="861">
        <v>56.874478000000003</v>
      </c>
      <c r="BU1420" s="861">
        <v>64.246527</v>
      </c>
      <c r="BV1420" s="861">
        <v>60.770108</v>
      </c>
      <c r="BW1420" s="861">
        <v>64.606245999999999</v>
      </c>
      <c r="BX1420" s="861">
        <v>-15.569699999999999</v>
      </c>
      <c r="BY1420" s="861">
        <v>-15.969423000000001</v>
      </c>
      <c r="BZ1420" s="861">
        <v>-16.877618999999999</v>
      </c>
      <c r="CA1420" s="861">
        <v>-17.001933999999999</v>
      </c>
      <c r="CB1420" s="861">
        <v>-12.209367</v>
      </c>
      <c r="CC1420" s="861">
        <v>-9.8547799999999999</v>
      </c>
      <c r="CD1420" s="861">
        <v>-12.671521</v>
      </c>
      <c r="CE1420" s="861">
        <v>-9.5850500000000007</v>
      </c>
      <c r="CF1420" s="861">
        <v>-15.356585000000001</v>
      </c>
      <c r="CG1420" s="861">
        <v>-10.466525000000001</v>
      </c>
      <c r="CH1420" s="861">
        <v>-14.803939</v>
      </c>
      <c r="CI1420" s="861">
        <v>-11.154859</v>
      </c>
      <c r="CJ1420" s="861">
        <v>-12.0342</v>
      </c>
      <c r="CK1420" s="861">
        <v>-9.1040419999999997</v>
      </c>
      <c r="CL1420" s="861">
        <v>-12.33511</v>
      </c>
      <c r="CM1420" s="861">
        <v>-8.6266770000000008</v>
      </c>
      <c r="CN1420" s="861">
        <v>-14.574237</v>
      </c>
      <c r="CO1420" s="861">
        <v>-11.410755</v>
      </c>
      <c r="CP1420" s="861">
        <v>-14.6328</v>
      </c>
      <c r="CQ1420" s="861">
        <v>-11.644506</v>
      </c>
      <c r="CR1420" s="861">
        <v>-11.832744</v>
      </c>
      <c r="CS1420" s="861">
        <v>-9.3117160000000005</v>
      </c>
      <c r="CT1420" s="861">
        <v>-12.324028</v>
      </c>
      <c r="CU1420" s="861">
        <v>-9.3147179999999992</v>
      </c>
      <c r="CV1420" s="861">
        <v>-15.309865</v>
      </c>
      <c r="CW1420" s="861">
        <v>-9.6195090000000008</v>
      </c>
      <c r="CX1420" s="861">
        <v>-14.812588999999999</v>
      </c>
      <c r="CY1420" s="861">
        <v>-9.8502360000000007</v>
      </c>
      <c r="CZ1420" s="861">
        <v>-11.566050000000001</v>
      </c>
      <c r="DA1420" s="861">
        <v>-8.6239439999999998</v>
      </c>
      <c r="DB1420" s="861">
        <v>-12.312106999999999</v>
      </c>
      <c r="DC1420" s="861">
        <v>-8.2288340000000009</v>
      </c>
      <c r="DD1420" s="861">
        <v>-15.003856000000001</v>
      </c>
      <c r="DE1420" s="861">
        <v>-10.643858</v>
      </c>
      <c r="DF1420" s="861">
        <v>-15.106665</v>
      </c>
      <c r="DG1420" s="861">
        <v>-10.559454000000001</v>
      </c>
      <c r="DH1420" s="861">
        <v>-11.471835</v>
      </c>
      <c r="DI1420" s="861">
        <v>-9.1760040000000007</v>
      </c>
      <c r="DJ1420" s="861">
        <v>-12.014200000000001</v>
      </c>
      <c r="DK1420" s="861">
        <v>-9.4736940000000001</v>
      </c>
      <c r="DL1420" s="861">
        <v>-15.133653000000001</v>
      </c>
      <c r="DM1420" s="861">
        <v>-12.362</v>
      </c>
      <c r="DN1420" s="861">
        <v>-15.006847</v>
      </c>
      <c r="DO1420" s="861">
        <v>-11.791785000000001</v>
      </c>
      <c r="DP1420" s="861">
        <v>-12.057748999999999</v>
      </c>
      <c r="DQ1420" s="861">
        <v>-9.8728660000000001</v>
      </c>
      <c r="DR1420" s="861">
        <v>-12.427225999999999</v>
      </c>
      <c r="DS1420" s="861">
        <v>-10.633910999999999</v>
      </c>
      <c r="DT1420" s="861">
        <v>-14.738714</v>
      </c>
      <c r="DU1420" s="861">
        <v>-13.086903</v>
      </c>
      <c r="DV1420" s="861">
        <v>-15.018560000000001</v>
      </c>
      <c r="DW1420" s="861">
        <v>-10.389797</v>
      </c>
      <c r="DX1420" s="861">
        <v>11.456011</v>
      </c>
      <c r="DY1420" s="861">
        <v>7.830406</v>
      </c>
      <c r="DZ1420" s="861">
        <v>159.678946</v>
      </c>
      <c r="EA1420" s="861">
        <v>150.45010400000001</v>
      </c>
      <c r="EB1420" s="861">
        <v>120.11</v>
      </c>
      <c r="EC1420" s="861">
        <v>3.2480000000000002</v>
      </c>
      <c r="ED1420" s="861">
        <v>383.9</v>
      </c>
      <c r="EE1420" s="861">
        <v>120.41</v>
      </c>
      <c r="EF1420" s="861">
        <v>5.3259999999999996</v>
      </c>
      <c r="EG1420" s="861">
        <v>631.4</v>
      </c>
      <c r="EH1420" s="861">
        <v>120.47</v>
      </c>
      <c r="EI1420" s="861">
        <v>4.9619999999999997</v>
      </c>
      <c r="EJ1420" s="861">
        <v>585.29999999999995</v>
      </c>
      <c r="EK1420" s="861">
        <v>10.256391000000001</v>
      </c>
      <c r="EL1420" s="861">
        <v>11.818198000000001</v>
      </c>
      <c r="EM1420" s="861">
        <v>-19.16638</v>
      </c>
      <c r="EN1420" s="861">
        <v>-26.047436999999999</v>
      </c>
      <c r="EO1420" s="861">
        <v>93.91225</v>
      </c>
      <c r="EP1420" s="861">
        <v>89.843716999999998</v>
      </c>
      <c r="EQ1420" s="861">
        <v>-11.865435</v>
      </c>
      <c r="ER1420" s="861">
        <v>0</v>
      </c>
      <c r="ES1420" s="861">
        <v>0</v>
      </c>
      <c r="ET1420" s="861">
        <v>0</v>
      </c>
      <c r="EU1420" s="861"/>
      <c r="EV1420" s="861"/>
      <c r="EW1420" s="861"/>
      <c r="EX1420" s="861"/>
      <c r="EY1420" s="861"/>
      <c r="EZ1420" s="861"/>
      <c r="FA1420" s="861"/>
      <c r="FB1420" s="861"/>
      <c r="FC1420" s="861"/>
      <c r="FD1420" s="861"/>
    </row>
    <row r="1421" spans="1:160" x14ac:dyDescent="0.25">
      <c r="A1421" s="837">
        <v>46142</v>
      </c>
      <c r="B1421" s="836">
        <v>0.356875</v>
      </c>
      <c r="C1421" s="861">
        <v>80700</v>
      </c>
      <c r="D1421" s="861">
        <v>0</v>
      </c>
      <c r="E1421" s="861">
        <v>0</v>
      </c>
      <c r="F1421" s="861">
        <v>75.495807999999997</v>
      </c>
      <c r="G1421" s="861">
        <v>71.333301000000006</v>
      </c>
      <c r="H1421" s="861">
        <v>64.950410000000005</v>
      </c>
      <c r="I1421" s="861">
        <v>73.758352000000002</v>
      </c>
      <c r="J1421" s="861">
        <v>71.950981999999996</v>
      </c>
      <c r="K1421" s="861">
        <v>71.095500000000001</v>
      </c>
      <c r="L1421" s="861">
        <v>73.845344999999995</v>
      </c>
      <c r="M1421" s="861">
        <v>74.482954000000007</v>
      </c>
      <c r="N1421" s="861">
        <v>-10.315944999999999</v>
      </c>
      <c r="O1421" s="861">
        <v>-12.44135</v>
      </c>
      <c r="P1421" s="861">
        <v>-13.078151</v>
      </c>
      <c r="Q1421" s="861">
        <v>-9.3371150000000007</v>
      </c>
      <c r="R1421" s="861">
        <v>-10.573173000000001</v>
      </c>
      <c r="S1421" s="861">
        <v>-11.400906000000001</v>
      </c>
      <c r="T1421" s="861">
        <v>81.629653000000005</v>
      </c>
      <c r="U1421" s="861">
        <v>74.496813000000003</v>
      </c>
      <c r="V1421" s="861">
        <v>92.923468</v>
      </c>
      <c r="W1421" s="861">
        <v>91.961810999999997</v>
      </c>
      <c r="X1421" s="861">
        <v>-9.1324070000000006</v>
      </c>
      <c r="Y1421" s="861">
        <v>-9.5532749999999993</v>
      </c>
      <c r="Z1421" s="861">
        <v>-13.118577999999999</v>
      </c>
      <c r="AA1421" s="861">
        <v>-12.761661</v>
      </c>
      <c r="AB1421" s="861">
        <v>-12.417266</v>
      </c>
      <c r="AC1421" s="861">
        <v>-13.244586999999999</v>
      </c>
      <c r="AD1421" s="861">
        <v>-15.468722</v>
      </c>
      <c r="AE1421" s="861">
        <v>102.418074</v>
      </c>
      <c r="AF1421" s="861">
        <v>96.142083999999997</v>
      </c>
      <c r="AG1421" s="861">
        <v>87.048680000000004</v>
      </c>
      <c r="AH1421" s="861">
        <v>107.45119200000001</v>
      </c>
      <c r="AI1421" s="861">
        <v>89.144239999999996</v>
      </c>
      <c r="AJ1421" s="861">
        <v>72.436138</v>
      </c>
      <c r="AK1421" s="861">
        <v>-9.7558229999999995</v>
      </c>
      <c r="AL1421" s="861">
        <v>-13.409442</v>
      </c>
      <c r="AM1421" s="861">
        <v>-8.9146629999999991</v>
      </c>
      <c r="AN1421" s="861">
        <v>91.983220000000003</v>
      </c>
      <c r="AO1421" s="861">
        <v>91.274287999999999</v>
      </c>
      <c r="AP1421" s="861">
        <v>90.073836999999997</v>
      </c>
      <c r="AQ1421" s="861">
        <v>87.386143000000004</v>
      </c>
      <c r="AR1421" s="861">
        <v>72.167534000000003</v>
      </c>
      <c r="AS1421" s="861">
        <v>62.958396999999998</v>
      </c>
      <c r="AT1421" s="861">
        <v>75.498864999999995</v>
      </c>
      <c r="AU1421" s="861">
        <v>74.160848000000001</v>
      </c>
      <c r="AV1421" s="861">
        <v>74.499036000000004</v>
      </c>
      <c r="AW1421" s="861">
        <v>73.547025000000005</v>
      </c>
      <c r="AX1421" s="861">
        <v>88.851955000000004</v>
      </c>
      <c r="AY1421" s="861">
        <v>86.721530999999999</v>
      </c>
      <c r="AZ1421" s="861">
        <v>-10.209364000000001</v>
      </c>
      <c r="BA1421" s="861">
        <v>-7.8547120000000001</v>
      </c>
      <c r="BB1421" s="861">
        <v>-17.026665999999999</v>
      </c>
      <c r="BC1421" s="861">
        <v>-15.735314000000001</v>
      </c>
      <c r="BD1421" s="861">
        <v>-16.572686000000001</v>
      </c>
      <c r="BE1421" s="861">
        <v>-12.156309</v>
      </c>
      <c r="BF1421" s="861">
        <v>31.671574</v>
      </c>
      <c r="BG1421" s="861">
        <v>138.24721099999999</v>
      </c>
      <c r="BH1421" s="861">
        <v>106.438894</v>
      </c>
      <c r="BI1421" s="861">
        <v>45.805501999999997</v>
      </c>
      <c r="BJ1421" s="861">
        <v>128.3998</v>
      </c>
      <c r="BK1421" s="861">
        <v>85.204183999999998</v>
      </c>
      <c r="BL1421" s="861">
        <v>74.203350999999998</v>
      </c>
      <c r="BM1421" s="861">
        <v>-21.791746</v>
      </c>
      <c r="BN1421" s="861">
        <v>-16.353065999999998</v>
      </c>
      <c r="BO1421" s="861">
        <v>-14.332609</v>
      </c>
      <c r="BP1421" s="861">
        <v>-16.299975</v>
      </c>
      <c r="BQ1421" s="861">
        <v>86.318258999999998</v>
      </c>
      <c r="BR1421" s="861">
        <v>84.262266999999994</v>
      </c>
      <c r="BS1421" s="861">
        <v>84.446111000000002</v>
      </c>
      <c r="BT1421" s="861">
        <v>56.911194999999999</v>
      </c>
      <c r="BU1421" s="861">
        <v>64.357448000000005</v>
      </c>
      <c r="BV1421" s="861">
        <v>60.768512999999999</v>
      </c>
      <c r="BW1421" s="861">
        <v>64.634164999999996</v>
      </c>
      <c r="BX1421" s="861">
        <v>-15.623884</v>
      </c>
      <c r="BY1421" s="861">
        <v>-16.054438999999999</v>
      </c>
      <c r="BZ1421" s="861">
        <v>-17.002095000000001</v>
      </c>
      <c r="CA1421" s="861">
        <v>-17.061413999999999</v>
      </c>
      <c r="CB1421" s="861">
        <v>-12.209054999999999</v>
      </c>
      <c r="CC1421" s="861">
        <v>-9.8061539999999994</v>
      </c>
      <c r="CD1421" s="861">
        <v>-12.650482999999999</v>
      </c>
      <c r="CE1421" s="861">
        <v>-9.5425409999999999</v>
      </c>
      <c r="CF1421" s="861">
        <v>-15.351075</v>
      </c>
      <c r="CG1421" s="861">
        <v>-10.457770999999999</v>
      </c>
      <c r="CH1421" s="861">
        <v>-14.819232</v>
      </c>
      <c r="CI1421" s="861">
        <v>-11.131511</v>
      </c>
      <c r="CJ1421" s="861">
        <v>-12.038126</v>
      </c>
      <c r="CK1421" s="861">
        <v>-9.0662509999999994</v>
      </c>
      <c r="CL1421" s="861">
        <v>-12.337163</v>
      </c>
      <c r="CM1421" s="861">
        <v>-8.605772</v>
      </c>
      <c r="CN1421" s="861">
        <v>-14.577716000000001</v>
      </c>
      <c r="CO1421" s="861">
        <v>-11.380352</v>
      </c>
      <c r="CP1421" s="861">
        <v>-14.623678999999999</v>
      </c>
      <c r="CQ1421" s="861">
        <v>-11.593553999999999</v>
      </c>
      <c r="CR1421" s="861">
        <v>-11.825545999999999</v>
      </c>
      <c r="CS1421" s="861">
        <v>-9.2951709999999999</v>
      </c>
      <c r="CT1421" s="861">
        <v>-12.328453</v>
      </c>
      <c r="CU1421" s="861">
        <v>-9.2717749999999999</v>
      </c>
      <c r="CV1421" s="861">
        <v>-15.289228</v>
      </c>
      <c r="CW1421" s="861">
        <v>-9.5985879999999995</v>
      </c>
      <c r="CX1421" s="861">
        <v>-14.778256000000001</v>
      </c>
      <c r="CY1421" s="861">
        <v>-9.8368149999999996</v>
      </c>
      <c r="CZ1421" s="861">
        <v>-11.535657</v>
      </c>
      <c r="DA1421" s="861">
        <v>-8.6129979999999993</v>
      </c>
      <c r="DB1421" s="861">
        <v>-12.255411</v>
      </c>
      <c r="DC1421" s="861">
        <v>-8.2324020000000004</v>
      </c>
      <c r="DD1421" s="861">
        <v>-14.972308</v>
      </c>
      <c r="DE1421" s="861">
        <v>-10.651987999999999</v>
      </c>
      <c r="DF1421" s="861">
        <v>-15.063779</v>
      </c>
      <c r="DG1421" s="861">
        <v>-10.551164999999999</v>
      </c>
      <c r="DH1421" s="861">
        <v>-11.427314000000001</v>
      </c>
      <c r="DI1421" s="861">
        <v>-9.1821970000000004</v>
      </c>
      <c r="DJ1421" s="861">
        <v>-11.984641</v>
      </c>
      <c r="DK1421" s="861">
        <v>-9.4681669999999993</v>
      </c>
      <c r="DL1421" s="861">
        <v>-15.075602999999999</v>
      </c>
      <c r="DM1421" s="861">
        <v>-12.388521000000001</v>
      </c>
      <c r="DN1421" s="861">
        <v>-14.959711</v>
      </c>
      <c r="DO1421" s="861">
        <v>-11.808422999999999</v>
      </c>
      <c r="DP1421" s="861">
        <v>-11.994826</v>
      </c>
      <c r="DQ1421" s="861">
        <v>-9.9001809999999999</v>
      </c>
      <c r="DR1421" s="861">
        <v>-12.381159999999999</v>
      </c>
      <c r="DS1421" s="861">
        <v>-10.673004000000001</v>
      </c>
      <c r="DT1421" s="861">
        <v>-14.718051000000001</v>
      </c>
      <c r="DU1421" s="861">
        <v>-13.112512000000001</v>
      </c>
      <c r="DV1421" s="861">
        <v>-14.987831</v>
      </c>
      <c r="DW1421" s="861">
        <v>-10.399677000000001</v>
      </c>
      <c r="DX1421" s="861">
        <v>11.388744000000001</v>
      </c>
      <c r="DY1421" s="861">
        <v>7.8094580000000002</v>
      </c>
      <c r="DZ1421" s="861">
        <v>159.999244</v>
      </c>
      <c r="EA1421" s="861">
        <v>150.70779999999999</v>
      </c>
      <c r="EB1421" s="861">
        <v>120.67</v>
      </c>
      <c r="EC1421" s="861">
        <v>1.236</v>
      </c>
      <c r="ED1421" s="861">
        <v>132.1</v>
      </c>
      <c r="EE1421" s="861">
        <v>120.47</v>
      </c>
      <c r="EF1421" s="861">
        <v>5.3520000000000003</v>
      </c>
      <c r="EG1421" s="861">
        <v>632.1</v>
      </c>
      <c r="EH1421" s="861">
        <v>120.46</v>
      </c>
      <c r="EI1421" s="861">
        <v>4.9429999999999996</v>
      </c>
      <c r="EJ1421" s="861">
        <v>588.70000000000005</v>
      </c>
      <c r="EK1421" s="861">
        <v>10.372429</v>
      </c>
      <c r="EL1421" s="861">
        <v>11.757013000000001</v>
      </c>
      <c r="EM1421" s="861">
        <v>-19.287092000000001</v>
      </c>
      <c r="EN1421" s="861">
        <v>-26.089621999999999</v>
      </c>
      <c r="EO1421" s="861">
        <v>94.05059</v>
      </c>
      <c r="EP1421" s="861">
        <v>89.959554999999995</v>
      </c>
      <c r="EQ1421" s="861">
        <v>-11.848996</v>
      </c>
      <c r="ER1421" s="861">
        <v>0</v>
      </c>
      <c r="ES1421" s="861">
        <v>0</v>
      </c>
      <c r="ET1421" s="861">
        <v>0</v>
      </c>
      <c r="EU1421" s="861"/>
      <c r="EV1421" s="861"/>
      <c r="EW1421" s="861"/>
      <c r="EX1421" s="861"/>
      <c r="EY1421" s="861"/>
      <c r="EZ1421" s="861"/>
      <c r="FA1421" s="861"/>
      <c r="FB1421" s="861"/>
      <c r="FC1421" s="861"/>
      <c r="FD1421" s="861"/>
    </row>
    <row r="1422" spans="1:160" x14ac:dyDescent="0.25">
      <c r="A1422" s="837">
        <v>46142</v>
      </c>
      <c r="B1422" s="836">
        <v>0.35756944444444444</v>
      </c>
      <c r="C1422" s="861">
        <v>80760</v>
      </c>
      <c r="D1422" s="861">
        <v>0</v>
      </c>
      <c r="E1422" s="861">
        <v>0</v>
      </c>
      <c r="F1422" s="861">
        <v>75.572148999999996</v>
      </c>
      <c r="G1422" s="861">
        <v>71.408744999999996</v>
      </c>
      <c r="H1422" s="861">
        <v>64.954190999999994</v>
      </c>
      <c r="I1422" s="861">
        <v>73.821130999999994</v>
      </c>
      <c r="J1422" s="861">
        <v>72.060522000000006</v>
      </c>
      <c r="K1422" s="861">
        <v>71.134715</v>
      </c>
      <c r="L1422" s="861">
        <v>73.827928999999997</v>
      </c>
      <c r="M1422" s="861">
        <v>74.543317999999999</v>
      </c>
      <c r="N1422" s="861">
        <v>-10.359197</v>
      </c>
      <c r="O1422" s="861">
        <v>-12.399476</v>
      </c>
      <c r="P1422" s="861">
        <v>-13.182435</v>
      </c>
      <c r="Q1422" s="861">
        <v>-9.3123860000000001</v>
      </c>
      <c r="R1422" s="861">
        <v>-10.65362</v>
      </c>
      <c r="S1422" s="861">
        <v>-11.444768</v>
      </c>
      <c r="T1422" s="861">
        <v>81.961929999999995</v>
      </c>
      <c r="U1422" s="861">
        <v>74.331497999999996</v>
      </c>
      <c r="V1422" s="861">
        <v>93.127786999999998</v>
      </c>
      <c r="W1422" s="861">
        <v>92.203622999999993</v>
      </c>
      <c r="X1422" s="861">
        <v>-9.1840150000000005</v>
      </c>
      <c r="Y1422" s="861">
        <v>-9.6106099999999994</v>
      </c>
      <c r="Z1422" s="861">
        <v>-13.146993999999999</v>
      </c>
      <c r="AA1422" s="861">
        <v>-12.747166999999999</v>
      </c>
      <c r="AB1422" s="861">
        <v>-12.425793000000001</v>
      </c>
      <c r="AC1422" s="861">
        <v>-13.243691</v>
      </c>
      <c r="AD1422" s="861">
        <v>-15.526852999999999</v>
      </c>
      <c r="AE1422" s="861">
        <v>102.463185</v>
      </c>
      <c r="AF1422" s="861">
        <v>96.155772999999996</v>
      </c>
      <c r="AG1422" s="861">
        <v>87.003778999999994</v>
      </c>
      <c r="AH1422" s="861">
        <v>107.474374</v>
      </c>
      <c r="AI1422" s="861">
        <v>89.335342999999995</v>
      </c>
      <c r="AJ1422" s="861">
        <v>72.649625</v>
      </c>
      <c r="AK1422" s="861">
        <v>-9.7811800000000009</v>
      </c>
      <c r="AL1422" s="861">
        <v>-13.475833</v>
      </c>
      <c r="AM1422" s="861">
        <v>-8.8512769999999996</v>
      </c>
      <c r="AN1422" s="861">
        <v>92.130784000000006</v>
      </c>
      <c r="AO1422" s="861">
        <v>91.453792000000007</v>
      </c>
      <c r="AP1422" s="861">
        <v>90.060173000000006</v>
      </c>
      <c r="AQ1422" s="861">
        <v>87.376183999999995</v>
      </c>
      <c r="AR1422" s="861">
        <v>72.186610000000002</v>
      </c>
      <c r="AS1422" s="861">
        <v>63.000819999999997</v>
      </c>
      <c r="AT1422" s="861">
        <v>75.472480000000004</v>
      </c>
      <c r="AU1422" s="861">
        <v>74.325520999999995</v>
      </c>
      <c r="AV1422" s="861">
        <v>74.484032999999997</v>
      </c>
      <c r="AW1422" s="861">
        <v>73.786416000000003</v>
      </c>
      <c r="AX1422" s="861">
        <v>88.847318999999999</v>
      </c>
      <c r="AY1422" s="861">
        <v>86.703967000000006</v>
      </c>
      <c r="AZ1422" s="861">
        <v>-10.17667</v>
      </c>
      <c r="BA1422" s="861">
        <v>-7.9961460000000004</v>
      </c>
      <c r="BB1422" s="861">
        <v>-17.048732999999999</v>
      </c>
      <c r="BC1422" s="861">
        <v>-15.751652999999999</v>
      </c>
      <c r="BD1422" s="861">
        <v>-16.628881</v>
      </c>
      <c r="BE1422" s="861">
        <v>-12.487513</v>
      </c>
      <c r="BF1422" s="861">
        <v>31.34939</v>
      </c>
      <c r="BG1422" s="861">
        <v>138.356638</v>
      </c>
      <c r="BH1422" s="861">
        <v>106.614373</v>
      </c>
      <c r="BI1422" s="861">
        <v>45.709527000000001</v>
      </c>
      <c r="BJ1422" s="861">
        <v>128.81458000000001</v>
      </c>
      <c r="BK1422" s="861">
        <v>85.245315000000005</v>
      </c>
      <c r="BL1422" s="861">
        <v>74.231059999999999</v>
      </c>
      <c r="BM1422" s="861">
        <v>-21.880428999999999</v>
      </c>
      <c r="BN1422" s="861">
        <v>-16.372413000000002</v>
      </c>
      <c r="BO1422" s="861">
        <v>-14.496981</v>
      </c>
      <c r="BP1422" s="861">
        <v>-16.406545999999999</v>
      </c>
      <c r="BQ1422" s="861">
        <v>86.369613000000001</v>
      </c>
      <c r="BR1422" s="861">
        <v>84.609493000000001</v>
      </c>
      <c r="BS1422" s="861">
        <v>84.528036999999998</v>
      </c>
      <c r="BT1422" s="861">
        <v>57.115367999999997</v>
      </c>
      <c r="BU1422" s="861">
        <v>64.412648000000004</v>
      </c>
      <c r="BV1422" s="861">
        <v>60.749631000000001</v>
      </c>
      <c r="BW1422" s="861">
        <v>64.675663999999998</v>
      </c>
      <c r="BX1422" s="861">
        <v>-15.81568</v>
      </c>
      <c r="BY1422" s="861">
        <v>-16.021747000000001</v>
      </c>
      <c r="BZ1422" s="861">
        <v>-17.072890000000001</v>
      </c>
      <c r="CA1422" s="861">
        <v>-17.164491000000002</v>
      </c>
      <c r="CB1422" s="861">
        <v>-12.227508</v>
      </c>
      <c r="CC1422" s="861">
        <v>-9.8127479999999991</v>
      </c>
      <c r="CD1422" s="861">
        <v>-12.655692999999999</v>
      </c>
      <c r="CE1422" s="861">
        <v>-9.5646090000000008</v>
      </c>
      <c r="CF1422" s="861">
        <v>-15.33602</v>
      </c>
      <c r="CG1422" s="861">
        <v>-10.455512000000001</v>
      </c>
      <c r="CH1422" s="861">
        <v>-14.799929000000001</v>
      </c>
      <c r="CI1422" s="861">
        <v>-11.106679</v>
      </c>
      <c r="CJ1422" s="861">
        <v>-12.038682</v>
      </c>
      <c r="CK1422" s="861">
        <v>-9.0868970000000004</v>
      </c>
      <c r="CL1422" s="861">
        <v>-12.304218000000001</v>
      </c>
      <c r="CM1422" s="861">
        <v>-8.5889410000000002</v>
      </c>
      <c r="CN1422" s="861">
        <v>-14.567879</v>
      </c>
      <c r="CO1422" s="861">
        <v>-11.389848000000001</v>
      </c>
      <c r="CP1422" s="861">
        <v>-14.605634</v>
      </c>
      <c r="CQ1422" s="861">
        <v>-11.605706</v>
      </c>
      <c r="CR1422" s="861">
        <v>-11.828290000000001</v>
      </c>
      <c r="CS1422" s="861">
        <v>-9.2988409999999995</v>
      </c>
      <c r="CT1422" s="861">
        <v>-12.284742</v>
      </c>
      <c r="CU1422" s="861">
        <v>-9.2526489999999999</v>
      </c>
      <c r="CV1422" s="861">
        <v>-15.273232999999999</v>
      </c>
      <c r="CW1422" s="861">
        <v>-9.5846119999999999</v>
      </c>
      <c r="CX1422" s="861">
        <v>-14.785283</v>
      </c>
      <c r="CY1422" s="861">
        <v>-9.8104759999999995</v>
      </c>
      <c r="CZ1422" s="861">
        <v>-11.564757999999999</v>
      </c>
      <c r="DA1422" s="861">
        <v>-8.5787200000000006</v>
      </c>
      <c r="DB1422" s="861">
        <v>-12.291582</v>
      </c>
      <c r="DC1422" s="861">
        <v>-8.2215439999999997</v>
      </c>
      <c r="DD1422" s="861">
        <v>-14.994329</v>
      </c>
      <c r="DE1422" s="861">
        <v>-10.625470999999999</v>
      </c>
      <c r="DF1422" s="861">
        <v>-15.077465</v>
      </c>
      <c r="DG1422" s="861">
        <v>-10.528586000000001</v>
      </c>
      <c r="DH1422" s="861">
        <v>-11.474318999999999</v>
      </c>
      <c r="DI1422" s="861">
        <v>-9.1459139999999994</v>
      </c>
      <c r="DJ1422" s="861">
        <v>-12.020227</v>
      </c>
      <c r="DK1422" s="861">
        <v>-9.429055</v>
      </c>
      <c r="DL1422" s="861">
        <v>-15.102043</v>
      </c>
      <c r="DM1422" s="861">
        <v>-12.343718000000001</v>
      </c>
      <c r="DN1422" s="861">
        <v>-14.9663</v>
      </c>
      <c r="DO1422" s="861">
        <v>-11.75662</v>
      </c>
      <c r="DP1422" s="861">
        <v>-12.036223</v>
      </c>
      <c r="DQ1422" s="861">
        <v>-9.8586960000000001</v>
      </c>
      <c r="DR1422" s="861">
        <v>-12.404048</v>
      </c>
      <c r="DS1422" s="861">
        <v>-10.619724</v>
      </c>
      <c r="DT1422" s="861">
        <v>-14.735493</v>
      </c>
      <c r="DU1422" s="861">
        <v>-13.08039</v>
      </c>
      <c r="DV1422" s="861">
        <v>-15.016038</v>
      </c>
      <c r="DW1422" s="861">
        <v>-10.371328</v>
      </c>
      <c r="DX1422" s="861">
        <v>11.451005</v>
      </c>
      <c r="DY1422" s="861">
        <v>7.7716450000000004</v>
      </c>
      <c r="DZ1422" s="861">
        <v>160.14641499999999</v>
      </c>
      <c r="EA1422" s="861">
        <v>150.88831300000001</v>
      </c>
      <c r="EB1422" s="861">
        <v>120.13</v>
      </c>
      <c r="EC1422" s="861">
        <v>3.2490000000000001</v>
      </c>
      <c r="ED1422" s="861">
        <v>383.7</v>
      </c>
      <c r="EE1422" s="861">
        <v>120.1</v>
      </c>
      <c r="EF1422" s="861">
        <v>5.3410000000000002</v>
      </c>
      <c r="EG1422" s="861">
        <v>634.5</v>
      </c>
      <c r="EH1422" s="861">
        <v>119.99</v>
      </c>
      <c r="EI1422" s="861">
        <v>4.9720000000000004</v>
      </c>
      <c r="EJ1422" s="861">
        <v>583.4</v>
      </c>
      <c r="EK1422" s="861">
        <v>10.324078</v>
      </c>
      <c r="EL1422" s="861">
        <v>11.668865</v>
      </c>
      <c r="EM1422" s="861">
        <v>-19.175355</v>
      </c>
      <c r="EN1422" s="861">
        <v>-26.165845999999998</v>
      </c>
      <c r="EO1422" s="861">
        <v>94.114092999999997</v>
      </c>
      <c r="EP1422" s="861">
        <v>90.040620000000004</v>
      </c>
      <c r="EQ1422" s="861">
        <v>-11.8439</v>
      </c>
      <c r="ER1422" s="861">
        <v>0</v>
      </c>
      <c r="ES1422" s="861">
        <v>0</v>
      </c>
      <c r="ET1422" s="861">
        <v>0</v>
      </c>
      <c r="EU1422" s="861"/>
      <c r="EV1422" s="861"/>
      <c r="EW1422" s="861"/>
      <c r="EX1422" s="861"/>
      <c r="EY1422" s="861"/>
      <c r="EZ1422" s="861"/>
      <c r="FA1422" s="861"/>
      <c r="FB1422" s="861"/>
      <c r="FC1422" s="861"/>
      <c r="FD1422" s="861"/>
    </row>
    <row r="1423" spans="1:160" x14ac:dyDescent="0.25">
      <c r="A1423" s="837">
        <v>46142</v>
      </c>
      <c r="B1423" s="836">
        <v>0.35826388888888888</v>
      </c>
      <c r="C1423" s="861">
        <v>80820</v>
      </c>
      <c r="D1423" s="861">
        <v>0</v>
      </c>
      <c r="E1423" s="861">
        <v>0</v>
      </c>
      <c r="F1423" s="861">
        <v>75.650801000000001</v>
      </c>
      <c r="G1423" s="861">
        <v>71.444942999999995</v>
      </c>
      <c r="H1423" s="861">
        <v>64.997078999999999</v>
      </c>
      <c r="I1423" s="861">
        <v>73.802773000000002</v>
      </c>
      <c r="J1423" s="861">
        <v>72.115029000000007</v>
      </c>
      <c r="K1423" s="861">
        <v>71.120542</v>
      </c>
      <c r="L1423" s="861">
        <v>73.828878000000003</v>
      </c>
      <c r="M1423" s="861">
        <v>74.558636000000007</v>
      </c>
      <c r="N1423" s="861">
        <v>-10.347706000000001</v>
      </c>
      <c r="O1423" s="861">
        <v>-12.546721</v>
      </c>
      <c r="P1423" s="861">
        <v>-13.277968</v>
      </c>
      <c r="Q1423" s="861">
        <v>-9.4042480000000008</v>
      </c>
      <c r="R1423" s="861">
        <v>-10.851872</v>
      </c>
      <c r="S1423" s="861">
        <v>-11.538819999999999</v>
      </c>
      <c r="T1423" s="861">
        <v>81.636891000000006</v>
      </c>
      <c r="U1423" s="861">
        <v>74.113072000000003</v>
      </c>
      <c r="V1423" s="861">
        <v>92.907066</v>
      </c>
      <c r="W1423" s="861">
        <v>92.006277999999995</v>
      </c>
      <c r="X1423" s="861">
        <v>-9.2301970000000004</v>
      </c>
      <c r="Y1423" s="861">
        <v>-9.5758740000000007</v>
      </c>
      <c r="Z1423" s="861">
        <v>-13.176208000000001</v>
      </c>
      <c r="AA1423" s="861">
        <v>-12.801816000000001</v>
      </c>
      <c r="AB1423" s="861">
        <v>-12.463309000000001</v>
      </c>
      <c r="AC1423" s="861">
        <v>-13.312391</v>
      </c>
      <c r="AD1423" s="861">
        <v>-15.566383</v>
      </c>
      <c r="AE1423" s="861">
        <v>102.426142</v>
      </c>
      <c r="AF1423" s="861">
        <v>96.132070999999996</v>
      </c>
      <c r="AG1423" s="861">
        <v>87.041061999999997</v>
      </c>
      <c r="AH1423" s="861">
        <v>107.49356</v>
      </c>
      <c r="AI1423" s="861">
        <v>89.241088000000005</v>
      </c>
      <c r="AJ1423" s="861">
        <v>72.513703000000007</v>
      </c>
      <c r="AK1423" s="861">
        <v>-9.7994140000000005</v>
      </c>
      <c r="AL1423" s="861">
        <v>-13.491996</v>
      </c>
      <c r="AM1423" s="861">
        <v>-8.9127650000000003</v>
      </c>
      <c r="AN1423" s="861">
        <v>92.163809000000001</v>
      </c>
      <c r="AO1423" s="861">
        <v>91.251503</v>
      </c>
      <c r="AP1423" s="861">
        <v>90.046869999999998</v>
      </c>
      <c r="AQ1423" s="861">
        <v>87.441533000000007</v>
      </c>
      <c r="AR1423" s="861">
        <v>72.278232000000003</v>
      </c>
      <c r="AS1423" s="861">
        <v>63.041179999999997</v>
      </c>
      <c r="AT1423" s="861">
        <v>75.549554000000001</v>
      </c>
      <c r="AU1423" s="861">
        <v>74.436936000000003</v>
      </c>
      <c r="AV1423" s="861">
        <v>74.460183000000001</v>
      </c>
      <c r="AW1423" s="861">
        <v>73.539593999999994</v>
      </c>
      <c r="AX1423" s="861">
        <v>88.734493999999998</v>
      </c>
      <c r="AY1423" s="861">
        <v>86.674210000000002</v>
      </c>
      <c r="AZ1423" s="861">
        <v>-10.370312</v>
      </c>
      <c r="BA1423" s="861">
        <v>-8.0833720000000007</v>
      </c>
      <c r="BB1423" s="861">
        <v>-17.065071</v>
      </c>
      <c r="BC1423" s="861">
        <v>-15.853211</v>
      </c>
      <c r="BD1423" s="861">
        <v>-16.668921999999998</v>
      </c>
      <c r="BE1423" s="861">
        <v>-12.380293999999999</v>
      </c>
      <c r="BF1423" s="861">
        <v>31.321135999999999</v>
      </c>
      <c r="BG1423" s="861">
        <v>138.61242300000001</v>
      </c>
      <c r="BH1423" s="861">
        <v>106.80200499999999</v>
      </c>
      <c r="BI1423" s="861">
        <v>45.706708999999996</v>
      </c>
      <c r="BJ1423" s="861">
        <v>128.71288200000001</v>
      </c>
      <c r="BK1423" s="861">
        <v>85.118559000000005</v>
      </c>
      <c r="BL1423" s="861">
        <v>74.161441999999994</v>
      </c>
      <c r="BM1423" s="861">
        <v>-21.937175</v>
      </c>
      <c r="BN1423" s="861">
        <v>-16.428811</v>
      </c>
      <c r="BO1423" s="861">
        <v>-14.46388</v>
      </c>
      <c r="BP1423" s="861">
        <v>-16.421226000000001</v>
      </c>
      <c r="BQ1423" s="861">
        <v>86.264156</v>
      </c>
      <c r="BR1423" s="861">
        <v>84.875225999999998</v>
      </c>
      <c r="BS1423" s="861">
        <v>84.599581999999998</v>
      </c>
      <c r="BT1423" s="861">
        <v>57.072764999999997</v>
      </c>
      <c r="BU1423" s="861">
        <v>64.510174000000006</v>
      </c>
      <c r="BV1423" s="861">
        <v>60.885387000000001</v>
      </c>
      <c r="BW1423" s="861">
        <v>64.688498999999993</v>
      </c>
      <c r="BX1423" s="861">
        <v>-15.770398</v>
      </c>
      <c r="BY1423" s="861">
        <v>-16.022881000000002</v>
      </c>
      <c r="BZ1423" s="861">
        <v>-17.160346000000001</v>
      </c>
      <c r="CA1423" s="861">
        <v>-17.161294999999999</v>
      </c>
      <c r="CB1423" s="861">
        <v>-12.175359</v>
      </c>
      <c r="CC1423" s="861">
        <v>-9.7999130000000001</v>
      </c>
      <c r="CD1423" s="861">
        <v>-12.643271</v>
      </c>
      <c r="CE1423" s="861">
        <v>-9.5597510000000003</v>
      </c>
      <c r="CF1423" s="861">
        <v>-15.326492</v>
      </c>
      <c r="CG1423" s="861">
        <v>-10.447934999999999</v>
      </c>
      <c r="CH1423" s="861">
        <v>-14.774520000000001</v>
      </c>
      <c r="CI1423" s="861">
        <v>-11.080477</v>
      </c>
      <c r="CJ1423" s="861">
        <v>-12.025153</v>
      </c>
      <c r="CK1423" s="861">
        <v>-9.0670470000000005</v>
      </c>
      <c r="CL1423" s="861">
        <v>-12.304048999999999</v>
      </c>
      <c r="CM1423" s="861">
        <v>-8.5967330000000004</v>
      </c>
      <c r="CN1423" s="861">
        <v>-14.537564</v>
      </c>
      <c r="CO1423" s="861">
        <v>-11.375676</v>
      </c>
      <c r="CP1423" s="861">
        <v>-14.586867</v>
      </c>
      <c r="CQ1423" s="861">
        <v>-11.579971</v>
      </c>
      <c r="CR1423" s="861">
        <v>-11.811488000000001</v>
      </c>
      <c r="CS1423" s="861">
        <v>-9.2778869999999998</v>
      </c>
      <c r="CT1423" s="861">
        <v>-12.302709</v>
      </c>
      <c r="CU1423" s="861">
        <v>-9.2747489999999999</v>
      </c>
      <c r="CV1423" s="861">
        <v>-15.286552</v>
      </c>
      <c r="CW1423" s="861">
        <v>-9.5964050000000007</v>
      </c>
      <c r="CX1423" s="861">
        <v>-14.739331999999999</v>
      </c>
      <c r="CY1423" s="861">
        <v>-9.8075770000000002</v>
      </c>
      <c r="CZ1423" s="861">
        <v>-11.527039</v>
      </c>
      <c r="DA1423" s="861">
        <v>-8.5819419999999997</v>
      </c>
      <c r="DB1423" s="861">
        <v>-12.265620999999999</v>
      </c>
      <c r="DC1423" s="861">
        <v>-8.2186800000000009</v>
      </c>
      <c r="DD1423" s="861">
        <v>-14.947492</v>
      </c>
      <c r="DE1423" s="861">
        <v>-10.636267</v>
      </c>
      <c r="DF1423" s="861">
        <v>-15.030234999999999</v>
      </c>
      <c r="DG1423" s="861">
        <v>-10.514101</v>
      </c>
      <c r="DH1423" s="861">
        <v>-11.43253</v>
      </c>
      <c r="DI1423" s="861">
        <v>-9.1458359999999992</v>
      </c>
      <c r="DJ1423" s="861">
        <v>-11.982485</v>
      </c>
      <c r="DK1423" s="861">
        <v>-9.4510140000000007</v>
      </c>
      <c r="DL1423" s="861">
        <v>-15.060987000000001</v>
      </c>
      <c r="DM1423" s="861">
        <v>-12.336283</v>
      </c>
      <c r="DN1423" s="861">
        <v>-14.940834000000001</v>
      </c>
      <c r="DO1423" s="861">
        <v>-11.774108999999999</v>
      </c>
      <c r="DP1423" s="861">
        <v>-12.003812999999999</v>
      </c>
      <c r="DQ1423" s="861">
        <v>-9.8670629999999999</v>
      </c>
      <c r="DR1423" s="861">
        <v>-12.373348999999999</v>
      </c>
      <c r="DS1423" s="861">
        <v>-10.631859</v>
      </c>
      <c r="DT1423" s="861">
        <v>-14.69115</v>
      </c>
      <c r="DU1423" s="861">
        <v>-13.091810000000001</v>
      </c>
      <c r="DV1423" s="861">
        <v>-14.964480999999999</v>
      </c>
      <c r="DW1423" s="861">
        <v>-10.399505</v>
      </c>
      <c r="DX1423" s="861">
        <v>11.419219</v>
      </c>
      <c r="DY1423" s="861">
        <v>7.7729080000000002</v>
      </c>
      <c r="DZ1423" s="861">
        <v>159.74514400000001</v>
      </c>
      <c r="EA1423" s="861">
        <v>150.63256100000001</v>
      </c>
      <c r="EB1423" s="861">
        <v>120.77</v>
      </c>
      <c r="EC1423" s="861">
        <v>1.236</v>
      </c>
      <c r="ED1423" s="861">
        <v>132</v>
      </c>
      <c r="EE1423" s="861">
        <v>120.71</v>
      </c>
      <c r="EF1423" s="861">
        <v>5.3159999999999998</v>
      </c>
      <c r="EG1423" s="861">
        <v>631.29999999999995</v>
      </c>
      <c r="EH1423" s="861">
        <v>120.41</v>
      </c>
      <c r="EI1423" s="861">
        <v>4.9329999999999998</v>
      </c>
      <c r="EJ1423" s="861">
        <v>586.1</v>
      </c>
      <c r="EK1423" s="861">
        <v>10.319609</v>
      </c>
      <c r="EL1423" s="861">
        <v>11.699418</v>
      </c>
      <c r="EM1423" s="861">
        <v>-19.232374</v>
      </c>
      <c r="EN1423" s="861">
        <v>-26.163298000000001</v>
      </c>
      <c r="EO1423" s="861">
        <v>93.940855999999997</v>
      </c>
      <c r="EP1423" s="861">
        <v>89.925747999999999</v>
      </c>
      <c r="EQ1423" s="861">
        <v>-11.830124</v>
      </c>
      <c r="ER1423" s="861">
        <v>0</v>
      </c>
      <c r="ES1423" s="861">
        <v>0</v>
      </c>
      <c r="ET1423" s="861">
        <v>0</v>
      </c>
      <c r="EU1423" s="861"/>
      <c r="EV1423" s="861"/>
      <c r="EW1423" s="861"/>
      <c r="EX1423" s="861"/>
      <c r="EY1423" s="861"/>
      <c r="EZ1423" s="861"/>
      <c r="FA1423" s="861"/>
      <c r="FB1423" s="861"/>
      <c r="FC1423" s="861"/>
      <c r="FD1423" s="861"/>
    </row>
    <row r="1424" spans="1:160" x14ac:dyDescent="0.25">
      <c r="A1424" s="837">
        <v>46142</v>
      </c>
      <c r="B1424" s="836">
        <v>0.35895833333333332</v>
      </c>
      <c r="C1424" s="861">
        <v>80880</v>
      </c>
      <c r="D1424" s="861">
        <v>0</v>
      </c>
      <c r="E1424" s="861">
        <v>0</v>
      </c>
      <c r="F1424" s="861">
        <v>75.748975000000002</v>
      </c>
      <c r="G1424" s="861">
        <v>71.480407</v>
      </c>
      <c r="H1424" s="861">
        <v>65.093507000000002</v>
      </c>
      <c r="I1424" s="861">
        <v>73.809725999999998</v>
      </c>
      <c r="J1424" s="861">
        <v>72.207605999999998</v>
      </c>
      <c r="K1424" s="861">
        <v>71.134730000000005</v>
      </c>
      <c r="L1424" s="861">
        <v>73.840067000000005</v>
      </c>
      <c r="M1424" s="861">
        <v>74.552065999999996</v>
      </c>
      <c r="N1424" s="861">
        <v>-10.430164</v>
      </c>
      <c r="O1424" s="861">
        <v>-12.665283000000001</v>
      </c>
      <c r="P1424" s="861">
        <v>-13.334861</v>
      </c>
      <c r="Q1424" s="861">
        <v>-9.3912040000000001</v>
      </c>
      <c r="R1424" s="861">
        <v>-10.918691000000001</v>
      </c>
      <c r="S1424" s="861">
        <v>-11.577953000000001</v>
      </c>
      <c r="T1424" s="861">
        <v>81.987932999999998</v>
      </c>
      <c r="U1424" s="861">
        <v>74.150574000000006</v>
      </c>
      <c r="V1424" s="861">
        <v>92.986670000000004</v>
      </c>
      <c r="W1424" s="861">
        <v>92.068155000000004</v>
      </c>
      <c r="X1424" s="861">
        <v>-9.2417259999999999</v>
      </c>
      <c r="Y1424" s="861">
        <v>-9.5909669999999991</v>
      </c>
      <c r="Z1424" s="861">
        <v>-13.184310999999999</v>
      </c>
      <c r="AA1424" s="861">
        <v>-12.811329000000001</v>
      </c>
      <c r="AB1424" s="861">
        <v>-12.475232</v>
      </c>
      <c r="AC1424" s="861">
        <v>-13.259228999999999</v>
      </c>
      <c r="AD1424" s="861">
        <v>-15.495936</v>
      </c>
      <c r="AE1424" s="861">
        <v>102.549673</v>
      </c>
      <c r="AF1424" s="861">
        <v>96.184754999999996</v>
      </c>
      <c r="AG1424" s="861">
        <v>87.096793000000005</v>
      </c>
      <c r="AH1424" s="861">
        <v>107.540953</v>
      </c>
      <c r="AI1424" s="861">
        <v>89.324777999999995</v>
      </c>
      <c r="AJ1424" s="861">
        <v>72.582514000000003</v>
      </c>
      <c r="AK1424" s="861">
        <v>-9.8484730000000003</v>
      </c>
      <c r="AL1424" s="861">
        <v>-13.468178999999999</v>
      </c>
      <c r="AM1424" s="861">
        <v>-8.9223839999999992</v>
      </c>
      <c r="AN1424" s="861">
        <v>92.085735</v>
      </c>
      <c r="AO1424" s="861">
        <v>91.376727000000002</v>
      </c>
      <c r="AP1424" s="861">
        <v>90.169775999999999</v>
      </c>
      <c r="AQ1424" s="861">
        <v>87.554399000000004</v>
      </c>
      <c r="AR1424" s="861">
        <v>72.348292999999998</v>
      </c>
      <c r="AS1424" s="861">
        <v>63.045610000000003</v>
      </c>
      <c r="AT1424" s="861">
        <v>75.697121999999993</v>
      </c>
      <c r="AU1424" s="861">
        <v>74.573708999999994</v>
      </c>
      <c r="AV1424" s="861">
        <v>74.618926999999999</v>
      </c>
      <c r="AW1424" s="861">
        <v>73.780730000000005</v>
      </c>
      <c r="AX1424" s="861">
        <v>88.810140000000004</v>
      </c>
      <c r="AY1424" s="861">
        <v>86.747951999999998</v>
      </c>
      <c r="AZ1424" s="861">
        <v>-10.551365000000001</v>
      </c>
      <c r="BA1424" s="861">
        <v>-8.1622199999999996</v>
      </c>
      <c r="BB1424" s="861">
        <v>-17.160178999999999</v>
      </c>
      <c r="BC1424" s="861">
        <v>-15.867133000000001</v>
      </c>
      <c r="BD1424" s="861">
        <v>-16.714165000000001</v>
      </c>
      <c r="BE1424" s="861">
        <v>-12.478299</v>
      </c>
      <c r="BF1424" s="861">
        <v>31.454788000000001</v>
      </c>
      <c r="BG1424" s="861">
        <v>138.747444</v>
      </c>
      <c r="BH1424" s="861">
        <v>106.861677</v>
      </c>
      <c r="BI1424" s="861">
        <v>45.681983000000002</v>
      </c>
      <c r="BJ1424" s="861">
        <v>128.80425500000001</v>
      </c>
      <c r="BK1424" s="861">
        <v>85.327139000000003</v>
      </c>
      <c r="BL1424" s="861">
        <v>74.21163</v>
      </c>
      <c r="BM1424" s="861">
        <v>-21.911014999999999</v>
      </c>
      <c r="BN1424" s="861">
        <v>-16.486757999999998</v>
      </c>
      <c r="BO1424" s="861">
        <v>-14.492341</v>
      </c>
      <c r="BP1424" s="861">
        <v>-16.438396999999998</v>
      </c>
      <c r="BQ1424" s="861">
        <v>86.421642000000006</v>
      </c>
      <c r="BR1424" s="861">
        <v>85.213672000000003</v>
      </c>
      <c r="BS1424" s="861">
        <v>84.672117999999998</v>
      </c>
      <c r="BT1424" s="861">
        <v>56.934086999999998</v>
      </c>
      <c r="BU1424" s="861">
        <v>64.610967000000002</v>
      </c>
      <c r="BV1424" s="861">
        <v>60.832844999999999</v>
      </c>
      <c r="BW1424" s="861">
        <v>64.727701999999994</v>
      </c>
      <c r="BX1424" s="861">
        <v>-15.666026</v>
      </c>
      <c r="BY1424" s="861">
        <v>-16.043068000000002</v>
      </c>
      <c r="BZ1424" s="861">
        <v>-17.096284000000001</v>
      </c>
      <c r="CA1424" s="861">
        <v>-17.295173999999999</v>
      </c>
      <c r="CB1424" s="861">
        <v>-12.206924000000001</v>
      </c>
      <c r="CC1424" s="861">
        <v>-9.8234510000000004</v>
      </c>
      <c r="CD1424" s="861">
        <v>-12.666442999999999</v>
      </c>
      <c r="CE1424" s="861">
        <v>-9.5537340000000004</v>
      </c>
      <c r="CF1424" s="861">
        <v>-15.310855999999999</v>
      </c>
      <c r="CG1424" s="861">
        <v>-10.438055</v>
      </c>
      <c r="CH1424" s="861">
        <v>-14.757982999999999</v>
      </c>
      <c r="CI1424" s="861">
        <v>-11.104466</v>
      </c>
      <c r="CJ1424" s="861">
        <v>-12.041174</v>
      </c>
      <c r="CK1424" s="861">
        <v>-9.0629089999999994</v>
      </c>
      <c r="CL1424" s="861">
        <v>-12.335687999999999</v>
      </c>
      <c r="CM1424" s="861">
        <v>-8.6202269999999999</v>
      </c>
      <c r="CN1424" s="861">
        <v>-14.562599000000001</v>
      </c>
      <c r="CO1424" s="861">
        <v>-11.384124</v>
      </c>
      <c r="CP1424" s="861">
        <v>-14.590323</v>
      </c>
      <c r="CQ1424" s="861">
        <v>-11.580588000000001</v>
      </c>
      <c r="CR1424" s="861">
        <v>-11.820576000000001</v>
      </c>
      <c r="CS1424" s="861">
        <v>-9.2780330000000006</v>
      </c>
      <c r="CT1424" s="861">
        <v>-12.312587000000001</v>
      </c>
      <c r="CU1424" s="861">
        <v>-9.2906750000000002</v>
      </c>
      <c r="CV1424" s="861">
        <v>-15.277074000000001</v>
      </c>
      <c r="CW1424" s="861">
        <v>-9.6024890000000003</v>
      </c>
      <c r="CX1424" s="861">
        <v>-14.741529999999999</v>
      </c>
      <c r="CY1424" s="861">
        <v>-9.8219560000000001</v>
      </c>
      <c r="CZ1424" s="861">
        <v>-11.511818999999999</v>
      </c>
      <c r="DA1424" s="861">
        <v>-8.6030099999999994</v>
      </c>
      <c r="DB1424" s="861">
        <v>-12.264203999999999</v>
      </c>
      <c r="DC1424" s="861">
        <v>-8.2228879999999993</v>
      </c>
      <c r="DD1424" s="861">
        <v>-14.953507</v>
      </c>
      <c r="DE1424" s="861">
        <v>-10.641769999999999</v>
      </c>
      <c r="DF1424" s="861">
        <v>-15.029436</v>
      </c>
      <c r="DG1424" s="861">
        <v>-10.517535000000001</v>
      </c>
      <c r="DH1424" s="861">
        <v>-11.412922</v>
      </c>
      <c r="DI1424" s="861">
        <v>-9.1632949999999997</v>
      </c>
      <c r="DJ1424" s="861">
        <v>-11.985428000000001</v>
      </c>
      <c r="DK1424" s="861">
        <v>-9.4520710000000001</v>
      </c>
      <c r="DL1424" s="861">
        <v>-15.056754</v>
      </c>
      <c r="DM1424" s="861">
        <v>-12.333952</v>
      </c>
      <c r="DN1424" s="861">
        <v>-14.909292000000001</v>
      </c>
      <c r="DO1424" s="861">
        <v>-11.771432000000001</v>
      </c>
      <c r="DP1424" s="861">
        <v>-12.003959999999999</v>
      </c>
      <c r="DQ1424" s="861">
        <v>-9.8845419999999997</v>
      </c>
      <c r="DR1424" s="861">
        <v>-12.385244999999999</v>
      </c>
      <c r="DS1424" s="861">
        <v>-10.658286</v>
      </c>
      <c r="DT1424" s="861">
        <v>-14.679354999999999</v>
      </c>
      <c r="DU1424" s="861">
        <v>-13.09938</v>
      </c>
      <c r="DV1424" s="861">
        <v>-14.977321999999999</v>
      </c>
      <c r="DW1424" s="861">
        <v>-10.404271</v>
      </c>
      <c r="DX1424" s="861">
        <v>11.390494</v>
      </c>
      <c r="DY1424" s="861">
        <v>7.7800529999999997</v>
      </c>
      <c r="DZ1424" s="861">
        <v>160.20561499999999</v>
      </c>
      <c r="EA1424" s="861">
        <v>150.77856600000001</v>
      </c>
      <c r="EB1424" s="861">
        <v>120.56</v>
      </c>
      <c r="EC1424" s="861">
        <v>1.236</v>
      </c>
      <c r="ED1424" s="861">
        <v>131.9</v>
      </c>
      <c r="EE1424" s="861">
        <v>120.45</v>
      </c>
      <c r="EF1424" s="861">
        <v>5.3490000000000002</v>
      </c>
      <c r="EG1424" s="861">
        <v>632.1</v>
      </c>
      <c r="EH1424" s="861">
        <v>120.61</v>
      </c>
      <c r="EI1424" s="861">
        <v>4.93</v>
      </c>
      <c r="EJ1424" s="861">
        <v>582.4</v>
      </c>
      <c r="EK1424" s="861">
        <v>10.361564</v>
      </c>
      <c r="EL1424" s="861">
        <v>11.656547</v>
      </c>
      <c r="EM1424" s="861">
        <v>-19.283947999999999</v>
      </c>
      <c r="EN1424" s="861">
        <v>-26.148887999999999</v>
      </c>
      <c r="EO1424" s="861">
        <v>94.139626000000007</v>
      </c>
      <c r="EP1424" s="861">
        <v>89.991343000000001</v>
      </c>
      <c r="EQ1424" s="861">
        <v>-11.835545</v>
      </c>
      <c r="ER1424" s="861">
        <v>0</v>
      </c>
      <c r="ES1424" s="861">
        <v>0</v>
      </c>
      <c r="ET1424" s="861">
        <v>0</v>
      </c>
      <c r="EU1424" s="861"/>
      <c r="EV1424" s="861"/>
      <c r="EW1424" s="861"/>
      <c r="EX1424" s="861"/>
      <c r="EY1424" s="861"/>
      <c r="EZ1424" s="861"/>
      <c r="FA1424" s="861"/>
      <c r="FB1424" s="861"/>
      <c r="FC1424" s="861"/>
      <c r="FD1424" s="861"/>
    </row>
    <row r="1425" spans="1:160" x14ac:dyDescent="0.25">
      <c r="A1425" s="837">
        <v>46142</v>
      </c>
      <c r="B1425" s="836">
        <v>0.35965277777777777</v>
      </c>
      <c r="C1425" s="861">
        <v>80940</v>
      </c>
      <c r="D1425" s="861">
        <v>0</v>
      </c>
      <c r="E1425" s="861">
        <v>0</v>
      </c>
      <c r="F1425" s="861">
        <v>75.757079000000004</v>
      </c>
      <c r="G1425" s="861">
        <v>71.490249000000006</v>
      </c>
      <c r="H1425" s="861">
        <v>65.024781000000004</v>
      </c>
      <c r="I1425" s="861">
        <v>73.845281</v>
      </c>
      <c r="J1425" s="861">
        <v>72.247467</v>
      </c>
      <c r="K1425" s="861">
        <v>71.164882000000006</v>
      </c>
      <c r="L1425" s="861">
        <v>73.859166999999999</v>
      </c>
      <c r="M1425" s="861">
        <v>74.551286000000005</v>
      </c>
      <c r="N1425" s="861">
        <v>-10.466412999999999</v>
      </c>
      <c r="O1425" s="861">
        <v>-12.663014</v>
      </c>
      <c r="P1425" s="861">
        <v>-13.301925000000001</v>
      </c>
      <c r="Q1425" s="861">
        <v>-9.3923780000000008</v>
      </c>
      <c r="R1425" s="861">
        <v>-10.852664000000001</v>
      </c>
      <c r="S1425" s="861">
        <v>-11.656294000000001</v>
      </c>
      <c r="T1425" s="861">
        <v>81.838301999999999</v>
      </c>
      <c r="U1425" s="861">
        <v>74.675515000000004</v>
      </c>
      <c r="V1425" s="861">
        <v>93.090017000000003</v>
      </c>
      <c r="W1425" s="861">
        <v>92.143863999999994</v>
      </c>
      <c r="X1425" s="861">
        <v>-9.2638440000000006</v>
      </c>
      <c r="Y1425" s="861">
        <v>-9.7825849999999992</v>
      </c>
      <c r="Z1425" s="861">
        <v>-13.217095</v>
      </c>
      <c r="AA1425" s="861">
        <v>-12.850693</v>
      </c>
      <c r="AB1425" s="861">
        <v>-12.508734</v>
      </c>
      <c r="AC1425" s="861">
        <v>-13.24607</v>
      </c>
      <c r="AD1425" s="861">
        <v>-15.545544</v>
      </c>
      <c r="AE1425" s="861">
        <v>102.46994599999999</v>
      </c>
      <c r="AF1425" s="861">
        <v>96.291601</v>
      </c>
      <c r="AG1425" s="861">
        <v>87.102296999999993</v>
      </c>
      <c r="AH1425" s="861">
        <v>107.570223</v>
      </c>
      <c r="AI1425" s="861">
        <v>89.387887000000006</v>
      </c>
      <c r="AJ1425" s="861">
        <v>72.734538999999998</v>
      </c>
      <c r="AK1425" s="861">
        <v>-9.8926189999999998</v>
      </c>
      <c r="AL1425" s="861">
        <v>-13.496079</v>
      </c>
      <c r="AM1425" s="861">
        <v>-8.8671600000000002</v>
      </c>
      <c r="AN1425" s="861">
        <v>92.255878999999993</v>
      </c>
      <c r="AO1425" s="861">
        <v>91.439736999999994</v>
      </c>
      <c r="AP1425" s="861">
        <v>90.129942999999997</v>
      </c>
      <c r="AQ1425" s="861">
        <v>87.503621999999993</v>
      </c>
      <c r="AR1425" s="861">
        <v>72.400981999999999</v>
      </c>
      <c r="AS1425" s="861">
        <v>63.119449000000003</v>
      </c>
      <c r="AT1425" s="861">
        <v>75.691058999999996</v>
      </c>
      <c r="AU1425" s="861">
        <v>74.687652999999997</v>
      </c>
      <c r="AV1425" s="861">
        <v>74.668638000000001</v>
      </c>
      <c r="AW1425" s="861">
        <v>73.864631000000003</v>
      </c>
      <c r="AX1425" s="861">
        <v>88.927503999999999</v>
      </c>
      <c r="AY1425" s="861">
        <v>86.840596000000005</v>
      </c>
      <c r="AZ1425" s="861">
        <v>-10.44647</v>
      </c>
      <c r="BA1425" s="861">
        <v>-8.1587879999999995</v>
      </c>
      <c r="BB1425" s="861">
        <v>-17.117159999999998</v>
      </c>
      <c r="BC1425" s="861">
        <v>-15.869201</v>
      </c>
      <c r="BD1425" s="861">
        <v>-16.719556000000001</v>
      </c>
      <c r="BE1425" s="861">
        <v>-12.635986000000001</v>
      </c>
      <c r="BF1425" s="861">
        <v>31.616225</v>
      </c>
      <c r="BG1425" s="861">
        <v>139.259987</v>
      </c>
      <c r="BH1425" s="861">
        <v>107.15137799999999</v>
      </c>
      <c r="BI1425" s="861">
        <v>45.686067999999999</v>
      </c>
      <c r="BJ1425" s="861">
        <v>129.26953499999999</v>
      </c>
      <c r="BK1425" s="861">
        <v>85.422708</v>
      </c>
      <c r="BL1425" s="861">
        <v>74.342686</v>
      </c>
      <c r="BM1425" s="861">
        <v>-21.943536000000002</v>
      </c>
      <c r="BN1425" s="861">
        <v>-16.46245</v>
      </c>
      <c r="BO1425" s="861">
        <v>-14.629771</v>
      </c>
      <c r="BP1425" s="861">
        <v>-16.459130999999999</v>
      </c>
      <c r="BQ1425" s="861">
        <v>86.489277999999999</v>
      </c>
      <c r="BR1425" s="861">
        <v>85.430819</v>
      </c>
      <c r="BS1425" s="861">
        <v>84.699386000000004</v>
      </c>
      <c r="BT1425" s="861">
        <v>57.058070999999998</v>
      </c>
      <c r="BU1425" s="861">
        <v>64.604951</v>
      </c>
      <c r="BV1425" s="861">
        <v>60.861167000000002</v>
      </c>
      <c r="BW1425" s="861">
        <v>64.741782999999998</v>
      </c>
      <c r="BX1425" s="861">
        <v>-15.846394</v>
      </c>
      <c r="BY1425" s="861">
        <v>-16.083743999999999</v>
      </c>
      <c r="BZ1425" s="861">
        <v>-17.190045000000001</v>
      </c>
      <c r="CA1425" s="861">
        <v>-17.372820999999998</v>
      </c>
      <c r="CB1425" s="861">
        <v>-12.241088</v>
      </c>
      <c r="CC1425" s="861">
        <v>-9.8328520000000008</v>
      </c>
      <c r="CD1425" s="861">
        <v>-12.669760999999999</v>
      </c>
      <c r="CE1425" s="861">
        <v>-9.5560969999999994</v>
      </c>
      <c r="CF1425" s="861">
        <v>-15.31199</v>
      </c>
      <c r="CG1425" s="861">
        <v>-10.425091999999999</v>
      </c>
      <c r="CH1425" s="861">
        <v>-14.769588000000001</v>
      </c>
      <c r="CI1425" s="861">
        <v>-11.081216</v>
      </c>
      <c r="CJ1425" s="861">
        <v>-12.056967</v>
      </c>
      <c r="CK1425" s="861">
        <v>-9.0619899999999998</v>
      </c>
      <c r="CL1425" s="861">
        <v>-12.348424</v>
      </c>
      <c r="CM1425" s="861">
        <v>-8.5996400000000008</v>
      </c>
      <c r="CN1425" s="861">
        <v>-14.546714</v>
      </c>
      <c r="CO1425" s="861">
        <v>-11.365027</v>
      </c>
      <c r="CP1425" s="861">
        <v>-14.592046</v>
      </c>
      <c r="CQ1425" s="861">
        <v>-11.561131</v>
      </c>
      <c r="CR1425" s="861">
        <v>-11.828410999999999</v>
      </c>
      <c r="CS1425" s="861">
        <v>-9.2858359999999998</v>
      </c>
      <c r="CT1425" s="861">
        <v>-12.322096</v>
      </c>
      <c r="CU1425" s="861">
        <v>-9.2621669999999998</v>
      </c>
      <c r="CV1425" s="861">
        <v>-15.253501</v>
      </c>
      <c r="CW1425" s="861">
        <v>-9.573499</v>
      </c>
      <c r="CX1425" s="861">
        <v>-14.732044</v>
      </c>
      <c r="CY1425" s="861">
        <v>-9.8252109999999995</v>
      </c>
      <c r="CZ1425" s="861">
        <v>-11.528725</v>
      </c>
      <c r="DA1425" s="861">
        <v>-8.6173359999999999</v>
      </c>
      <c r="DB1425" s="861">
        <v>-12.271077</v>
      </c>
      <c r="DC1425" s="861">
        <v>-8.2194219999999998</v>
      </c>
      <c r="DD1425" s="861">
        <v>-14.943918999999999</v>
      </c>
      <c r="DE1425" s="861">
        <v>-10.654328</v>
      </c>
      <c r="DF1425" s="861">
        <v>-15.062851</v>
      </c>
      <c r="DG1425" s="861">
        <v>-10.542728</v>
      </c>
      <c r="DH1425" s="861">
        <v>-11.469666</v>
      </c>
      <c r="DI1425" s="861">
        <v>-9.1757460000000002</v>
      </c>
      <c r="DJ1425" s="861">
        <v>-11.996993</v>
      </c>
      <c r="DK1425" s="861">
        <v>-9.4729679999999998</v>
      </c>
      <c r="DL1425" s="861">
        <v>-15.049369</v>
      </c>
      <c r="DM1425" s="861">
        <v>-12.354862000000001</v>
      </c>
      <c r="DN1425" s="861">
        <v>-14.918106999999999</v>
      </c>
      <c r="DO1425" s="861">
        <v>-11.795263</v>
      </c>
      <c r="DP1425" s="861">
        <v>-12.029211999999999</v>
      </c>
      <c r="DQ1425" s="861">
        <v>-9.9054540000000006</v>
      </c>
      <c r="DR1425" s="861">
        <v>-12.389279999999999</v>
      </c>
      <c r="DS1425" s="861">
        <v>-10.672644999999999</v>
      </c>
      <c r="DT1425" s="861">
        <v>-14.671502</v>
      </c>
      <c r="DU1425" s="861">
        <v>-13.126446</v>
      </c>
      <c r="DV1425" s="861">
        <v>-14.979808999999999</v>
      </c>
      <c r="DW1425" s="861">
        <v>-10.406739999999999</v>
      </c>
      <c r="DX1425" s="861">
        <v>11.383884</v>
      </c>
      <c r="DY1425" s="861">
        <v>7.7542929999999997</v>
      </c>
      <c r="DZ1425" s="861">
        <v>160.33247</v>
      </c>
      <c r="EA1425" s="861">
        <v>151.09487799999999</v>
      </c>
      <c r="EB1425" s="861">
        <v>119.99</v>
      </c>
      <c r="EC1425" s="861">
        <v>3.25</v>
      </c>
      <c r="ED1425" s="861">
        <v>383.9</v>
      </c>
      <c r="EE1425" s="861">
        <v>119.95</v>
      </c>
      <c r="EF1425" s="861">
        <v>5.3449999999999998</v>
      </c>
      <c r="EG1425" s="861">
        <v>633.9</v>
      </c>
      <c r="EH1425" s="861">
        <v>119.94</v>
      </c>
      <c r="EI1425" s="861">
        <v>4.9640000000000004</v>
      </c>
      <c r="EJ1425" s="861">
        <v>581.79999999999995</v>
      </c>
      <c r="EK1425" s="861">
        <v>10.428661999999999</v>
      </c>
      <c r="EL1425" s="861">
        <v>11.571087</v>
      </c>
      <c r="EM1425" s="861">
        <v>-19.295822000000001</v>
      </c>
      <c r="EN1425" s="861">
        <v>-26.200858</v>
      </c>
      <c r="EO1425" s="861">
        <v>94.194316999999998</v>
      </c>
      <c r="EP1425" s="861">
        <v>90.133304999999993</v>
      </c>
      <c r="EQ1425" s="861">
        <v>-11.840767</v>
      </c>
      <c r="ER1425" s="861">
        <v>0</v>
      </c>
      <c r="ES1425" s="861">
        <v>0</v>
      </c>
      <c r="ET1425" s="861">
        <v>0</v>
      </c>
      <c r="EU1425" s="861"/>
      <c r="EV1425" s="861"/>
      <c r="EW1425" s="861"/>
      <c r="EX1425" s="861"/>
      <c r="EY1425" s="861"/>
      <c r="EZ1425" s="861"/>
      <c r="FA1425" s="861"/>
      <c r="FB1425" s="861"/>
      <c r="FC1425" s="861"/>
      <c r="FD1425" s="861"/>
    </row>
    <row r="1426" spans="1:160" x14ac:dyDescent="0.25">
      <c r="A1426" s="837">
        <v>46142</v>
      </c>
      <c r="B1426" s="836">
        <v>0.36034722222222221</v>
      </c>
      <c r="C1426" s="861">
        <v>81000</v>
      </c>
      <c r="D1426" s="861">
        <v>0</v>
      </c>
      <c r="E1426" s="861">
        <v>0</v>
      </c>
      <c r="F1426" s="861">
        <v>75.860535999999996</v>
      </c>
      <c r="G1426" s="861">
        <v>71.565810999999997</v>
      </c>
      <c r="H1426" s="861">
        <v>65.122294999999994</v>
      </c>
      <c r="I1426" s="861">
        <v>73.849687000000003</v>
      </c>
      <c r="J1426" s="861">
        <v>72.276882999999998</v>
      </c>
      <c r="K1426" s="861">
        <v>71.180334000000002</v>
      </c>
      <c r="L1426" s="861">
        <v>73.873915999999994</v>
      </c>
      <c r="M1426" s="861">
        <v>74.597718999999998</v>
      </c>
      <c r="N1426" s="861">
        <v>-10.416629</v>
      </c>
      <c r="O1426" s="861">
        <v>-12.638033</v>
      </c>
      <c r="P1426" s="861">
        <v>-13.416097000000001</v>
      </c>
      <c r="Q1426" s="861">
        <v>-9.3721800000000002</v>
      </c>
      <c r="R1426" s="861">
        <v>-10.755826000000001</v>
      </c>
      <c r="S1426" s="861">
        <v>-11.7659</v>
      </c>
      <c r="T1426" s="861">
        <v>81.994183000000007</v>
      </c>
      <c r="U1426" s="861">
        <v>74.112907000000007</v>
      </c>
      <c r="V1426" s="861">
        <v>93.209147000000002</v>
      </c>
      <c r="W1426" s="861">
        <v>92.216334000000003</v>
      </c>
      <c r="X1426" s="861">
        <v>-9.2661850000000001</v>
      </c>
      <c r="Y1426" s="861">
        <v>-9.7192150000000002</v>
      </c>
      <c r="Z1426" s="861">
        <v>-13.189227000000001</v>
      </c>
      <c r="AA1426" s="861">
        <v>-12.818599000000001</v>
      </c>
      <c r="AB1426" s="861">
        <v>-12.483752000000001</v>
      </c>
      <c r="AC1426" s="861">
        <v>-13.154553</v>
      </c>
      <c r="AD1426" s="861">
        <v>-15.446705</v>
      </c>
      <c r="AE1426" s="861">
        <v>102.538213</v>
      </c>
      <c r="AF1426" s="861">
        <v>96.338910999999996</v>
      </c>
      <c r="AG1426" s="861">
        <v>87.169263000000001</v>
      </c>
      <c r="AH1426" s="861">
        <v>107.488457</v>
      </c>
      <c r="AI1426" s="861">
        <v>89.541210000000007</v>
      </c>
      <c r="AJ1426" s="861">
        <v>72.801079000000001</v>
      </c>
      <c r="AK1426" s="861">
        <v>-9.9085190000000001</v>
      </c>
      <c r="AL1426" s="861">
        <v>-13.357867000000001</v>
      </c>
      <c r="AM1426" s="861">
        <v>-8.8742280000000004</v>
      </c>
      <c r="AN1426" s="861">
        <v>92.395784000000006</v>
      </c>
      <c r="AO1426" s="861">
        <v>91.548226999999997</v>
      </c>
      <c r="AP1426" s="861">
        <v>90.389230999999995</v>
      </c>
      <c r="AQ1426" s="861">
        <v>87.682530999999997</v>
      </c>
      <c r="AR1426" s="861">
        <v>72.477255</v>
      </c>
      <c r="AS1426" s="861">
        <v>63.125456999999997</v>
      </c>
      <c r="AT1426" s="861">
        <v>75.885457000000002</v>
      </c>
      <c r="AU1426" s="861">
        <v>74.823555999999996</v>
      </c>
      <c r="AV1426" s="861">
        <v>74.854397000000006</v>
      </c>
      <c r="AW1426" s="861">
        <v>73.934647999999996</v>
      </c>
      <c r="AX1426" s="861">
        <v>88.986748000000006</v>
      </c>
      <c r="AY1426" s="861">
        <v>86.907898000000003</v>
      </c>
      <c r="AZ1426" s="861">
        <v>-10.375242</v>
      </c>
      <c r="BA1426" s="861">
        <v>-8.0901549999999993</v>
      </c>
      <c r="BB1426" s="861">
        <v>-17.177607999999999</v>
      </c>
      <c r="BC1426" s="861">
        <v>-15.9589</v>
      </c>
      <c r="BD1426" s="861">
        <v>-16.770952000000001</v>
      </c>
      <c r="BE1426" s="861">
        <v>-12.622534</v>
      </c>
      <c r="BF1426" s="861">
        <v>31.485484</v>
      </c>
      <c r="BG1426" s="861">
        <v>139.30780799999999</v>
      </c>
      <c r="BH1426" s="861">
        <v>107.245711</v>
      </c>
      <c r="BI1426" s="861">
        <v>45.575651999999998</v>
      </c>
      <c r="BJ1426" s="861">
        <v>129.28123600000001</v>
      </c>
      <c r="BK1426" s="861">
        <v>85.365296999999998</v>
      </c>
      <c r="BL1426" s="861">
        <v>74.446431000000004</v>
      </c>
      <c r="BM1426" s="861">
        <v>-22.013159000000002</v>
      </c>
      <c r="BN1426" s="861">
        <v>-16.473382999999998</v>
      </c>
      <c r="BO1426" s="861">
        <v>-14.721045999999999</v>
      </c>
      <c r="BP1426" s="861">
        <v>-16.470064000000001</v>
      </c>
      <c r="BQ1426" s="861">
        <v>86.507593</v>
      </c>
      <c r="BR1426" s="861">
        <v>85.714967999999999</v>
      </c>
      <c r="BS1426" s="861">
        <v>84.796704000000005</v>
      </c>
      <c r="BT1426" s="861">
        <v>56.977809999999998</v>
      </c>
      <c r="BU1426" s="861">
        <v>64.727010000000007</v>
      </c>
      <c r="BV1426" s="861">
        <v>60.863078000000002</v>
      </c>
      <c r="BW1426" s="861">
        <v>64.779600000000002</v>
      </c>
      <c r="BX1426" s="861">
        <v>-15.639687</v>
      </c>
      <c r="BY1426" s="861">
        <v>-16.031873999999998</v>
      </c>
      <c r="BZ1426" s="861">
        <v>-17.380521000000002</v>
      </c>
      <c r="CA1426" s="861">
        <v>-17.390967</v>
      </c>
      <c r="CB1426" s="861">
        <v>-12.24072</v>
      </c>
      <c r="CC1426" s="861">
        <v>-9.7895210000000006</v>
      </c>
      <c r="CD1426" s="861">
        <v>-12.669119999999999</v>
      </c>
      <c r="CE1426" s="861">
        <v>-9.5320110000000007</v>
      </c>
      <c r="CF1426" s="861">
        <v>-15.332126000000001</v>
      </c>
      <c r="CG1426" s="861">
        <v>-10.424409000000001</v>
      </c>
      <c r="CH1426" s="861">
        <v>-14.749359</v>
      </c>
      <c r="CI1426" s="861">
        <v>-11.059694</v>
      </c>
      <c r="CJ1426" s="861">
        <v>-12.055186000000001</v>
      </c>
      <c r="CK1426" s="861">
        <v>-9.030894</v>
      </c>
      <c r="CL1426" s="861">
        <v>-12.355791999999999</v>
      </c>
      <c r="CM1426" s="861">
        <v>-8.5830830000000002</v>
      </c>
      <c r="CN1426" s="861">
        <v>-14.563044</v>
      </c>
      <c r="CO1426" s="861">
        <v>-11.372337999999999</v>
      </c>
      <c r="CP1426" s="861">
        <v>-14.593392</v>
      </c>
      <c r="CQ1426" s="861">
        <v>-11.538947</v>
      </c>
      <c r="CR1426" s="861">
        <v>-11.844340000000001</v>
      </c>
      <c r="CS1426" s="861">
        <v>-9.2398249999999997</v>
      </c>
      <c r="CT1426" s="861">
        <v>-12.321201</v>
      </c>
      <c r="CU1426" s="861">
        <v>-9.2894030000000001</v>
      </c>
      <c r="CV1426" s="861">
        <v>-15.272951000000001</v>
      </c>
      <c r="CW1426" s="861">
        <v>-9.5613530000000004</v>
      </c>
      <c r="CX1426" s="861">
        <v>-14.709771</v>
      </c>
      <c r="CY1426" s="861">
        <v>-9.7866909999999994</v>
      </c>
      <c r="CZ1426" s="861">
        <v>-11.510329</v>
      </c>
      <c r="DA1426" s="861">
        <v>-8.5747789999999995</v>
      </c>
      <c r="DB1426" s="861">
        <v>-12.245699999999999</v>
      </c>
      <c r="DC1426" s="861">
        <v>-8.2073099999999997</v>
      </c>
      <c r="DD1426" s="861">
        <v>-14.924427</v>
      </c>
      <c r="DE1426" s="861">
        <v>-10.622754</v>
      </c>
      <c r="DF1426" s="861">
        <v>-15.012466</v>
      </c>
      <c r="DG1426" s="861">
        <v>-10.495519</v>
      </c>
      <c r="DH1426" s="861">
        <v>-11.420977000000001</v>
      </c>
      <c r="DI1426" s="861">
        <v>-9.1452969999999993</v>
      </c>
      <c r="DJ1426" s="861">
        <v>-11.981942999999999</v>
      </c>
      <c r="DK1426" s="861">
        <v>-9.445786</v>
      </c>
      <c r="DL1426" s="861">
        <v>-15.041273</v>
      </c>
      <c r="DM1426" s="861">
        <v>-12.330785000000001</v>
      </c>
      <c r="DN1426" s="861">
        <v>-14.898474</v>
      </c>
      <c r="DO1426" s="861">
        <v>-11.755960999999999</v>
      </c>
      <c r="DP1426" s="861">
        <v>-11.997899</v>
      </c>
      <c r="DQ1426" s="861">
        <v>-9.8552619999999997</v>
      </c>
      <c r="DR1426" s="861">
        <v>-12.398246</v>
      </c>
      <c r="DS1426" s="861">
        <v>-10.617226</v>
      </c>
      <c r="DT1426" s="861">
        <v>-14.662466</v>
      </c>
      <c r="DU1426" s="861">
        <v>-13.062255</v>
      </c>
      <c r="DV1426" s="861">
        <v>-14.942544</v>
      </c>
      <c r="DW1426" s="861">
        <v>-10.3735</v>
      </c>
      <c r="DX1426" s="861">
        <v>11.442354</v>
      </c>
      <c r="DY1426" s="861">
        <v>7.7510370000000002</v>
      </c>
      <c r="DZ1426" s="861">
        <v>160.34637000000001</v>
      </c>
      <c r="EA1426" s="861">
        <v>151.04442800000001</v>
      </c>
      <c r="EB1426" s="861">
        <v>120.67</v>
      </c>
      <c r="EC1426" s="861">
        <v>1.236</v>
      </c>
      <c r="ED1426" s="861">
        <v>131.9</v>
      </c>
      <c r="EE1426" s="861">
        <v>120.5</v>
      </c>
      <c r="EF1426" s="861">
        <v>5.3380000000000001</v>
      </c>
      <c r="EG1426" s="861">
        <v>632.20000000000005</v>
      </c>
      <c r="EH1426" s="861">
        <v>120.53</v>
      </c>
      <c r="EI1426" s="861">
        <v>4.9329999999999998</v>
      </c>
      <c r="EJ1426" s="861">
        <v>583.1</v>
      </c>
      <c r="EK1426" s="861">
        <v>10.31664</v>
      </c>
      <c r="EL1426" s="861">
        <v>11.486383999999999</v>
      </c>
      <c r="EM1426" s="861">
        <v>-19.190867999999998</v>
      </c>
      <c r="EN1426" s="861">
        <v>-26.207429999999999</v>
      </c>
      <c r="EO1426" s="861">
        <v>94.200308000000007</v>
      </c>
      <c r="EP1426" s="861">
        <v>90.110675999999998</v>
      </c>
      <c r="EQ1426" s="861">
        <v>-11.821631999999999</v>
      </c>
      <c r="ER1426" s="861">
        <v>0</v>
      </c>
      <c r="ES1426" s="861">
        <v>0</v>
      </c>
      <c r="ET1426" s="861">
        <v>0</v>
      </c>
      <c r="EU1426" s="861"/>
      <c r="EV1426" s="861"/>
      <c r="EW1426" s="861"/>
      <c r="EX1426" s="861"/>
      <c r="EY1426" s="861"/>
      <c r="EZ1426" s="861"/>
      <c r="FA1426" s="861"/>
      <c r="FB1426" s="861"/>
      <c r="FC1426" s="861"/>
      <c r="FD1426" s="861"/>
    </row>
    <row r="1427" spans="1:160" x14ac:dyDescent="0.25">
      <c r="A1427" s="837">
        <v>46142</v>
      </c>
      <c r="B1427" s="836">
        <v>0.36104166666666665</v>
      </c>
      <c r="C1427" s="861">
        <v>81060</v>
      </c>
      <c r="D1427" s="861">
        <v>0</v>
      </c>
      <c r="E1427" s="861">
        <v>0</v>
      </c>
      <c r="F1427" s="861">
        <v>75.955247</v>
      </c>
      <c r="G1427" s="861">
        <v>71.613505000000004</v>
      </c>
      <c r="H1427" s="861">
        <v>65.116506999999999</v>
      </c>
      <c r="I1427" s="861">
        <v>73.868174999999994</v>
      </c>
      <c r="J1427" s="861">
        <v>72.372100000000003</v>
      </c>
      <c r="K1427" s="861">
        <v>71.220094000000003</v>
      </c>
      <c r="L1427" s="861">
        <v>73.866777999999996</v>
      </c>
      <c r="M1427" s="861">
        <v>74.609604000000004</v>
      </c>
      <c r="N1427" s="861">
        <v>-10.411498999999999</v>
      </c>
      <c r="O1427" s="861">
        <v>-12.721017</v>
      </c>
      <c r="P1427" s="861">
        <v>-13.516173</v>
      </c>
      <c r="Q1427" s="861">
        <v>-9.4410559999999997</v>
      </c>
      <c r="R1427" s="861">
        <v>-10.901453999999999</v>
      </c>
      <c r="S1427" s="861">
        <v>-11.811033</v>
      </c>
      <c r="T1427" s="861">
        <v>82.113384999999994</v>
      </c>
      <c r="U1427" s="861">
        <v>74.024753000000004</v>
      </c>
      <c r="V1427" s="861">
        <v>93.118943999999999</v>
      </c>
      <c r="W1427" s="861">
        <v>92.179449000000005</v>
      </c>
      <c r="X1427" s="861">
        <v>-9.2995040000000007</v>
      </c>
      <c r="Y1427" s="861">
        <v>-9.7670180000000002</v>
      </c>
      <c r="Z1427" s="861">
        <v>-13.203329999999999</v>
      </c>
      <c r="AA1427" s="861">
        <v>-12.846836</v>
      </c>
      <c r="AB1427" s="861">
        <v>-12.50329</v>
      </c>
      <c r="AC1427" s="861">
        <v>-13.132607</v>
      </c>
      <c r="AD1427" s="861">
        <v>-15.534454999999999</v>
      </c>
      <c r="AE1427" s="861">
        <v>102.393573</v>
      </c>
      <c r="AF1427" s="861">
        <v>96.310734999999994</v>
      </c>
      <c r="AG1427" s="861">
        <v>87.117883000000006</v>
      </c>
      <c r="AH1427" s="861">
        <v>107.49417800000001</v>
      </c>
      <c r="AI1427" s="861">
        <v>89.436560999999998</v>
      </c>
      <c r="AJ1427" s="861">
        <v>72.812961000000001</v>
      </c>
      <c r="AK1427" s="861">
        <v>-9.9657420000000005</v>
      </c>
      <c r="AL1427" s="861">
        <v>-13.41839</v>
      </c>
      <c r="AM1427" s="861">
        <v>-8.8621750000000006</v>
      </c>
      <c r="AN1427" s="861">
        <v>92.278917000000007</v>
      </c>
      <c r="AO1427" s="861">
        <v>91.500896999999995</v>
      </c>
      <c r="AP1427" s="861">
        <v>90.221491999999998</v>
      </c>
      <c r="AQ1427" s="861">
        <v>87.659549999999996</v>
      </c>
      <c r="AR1427" s="861">
        <v>72.616574</v>
      </c>
      <c r="AS1427" s="861">
        <v>63.180664999999998</v>
      </c>
      <c r="AT1427" s="861">
        <v>75.840367000000001</v>
      </c>
      <c r="AU1427" s="861">
        <v>74.896705999999995</v>
      </c>
      <c r="AV1427" s="861">
        <v>74.880651999999998</v>
      </c>
      <c r="AW1427" s="861">
        <v>74.169290000000004</v>
      </c>
      <c r="AX1427" s="861">
        <v>89.111369999999994</v>
      </c>
      <c r="AY1427" s="861">
        <v>87.133196999999996</v>
      </c>
      <c r="AZ1427" s="861">
        <v>-10.444573999999999</v>
      </c>
      <c r="BA1427" s="861">
        <v>-8.2214770000000001</v>
      </c>
      <c r="BB1427" s="861">
        <v>-17.206019000000001</v>
      </c>
      <c r="BC1427" s="861">
        <v>-15.935143999999999</v>
      </c>
      <c r="BD1427" s="861">
        <v>-16.826384999999998</v>
      </c>
      <c r="BE1427" s="861">
        <v>-12.706481</v>
      </c>
      <c r="BF1427" s="861">
        <v>31.807528999999999</v>
      </c>
      <c r="BG1427" s="861">
        <v>139.30185700000001</v>
      </c>
      <c r="BH1427" s="861">
        <v>107.473837</v>
      </c>
      <c r="BI1427" s="861">
        <v>45.548239000000002</v>
      </c>
      <c r="BJ1427" s="861">
        <v>129.254617</v>
      </c>
      <c r="BK1427" s="861">
        <v>85.530151000000004</v>
      </c>
      <c r="BL1427" s="861">
        <v>74.390232999999995</v>
      </c>
      <c r="BM1427" s="861">
        <v>-21.990178</v>
      </c>
      <c r="BN1427" s="861">
        <v>-16.507930000000002</v>
      </c>
      <c r="BO1427" s="861">
        <v>-14.566388</v>
      </c>
      <c r="BP1427" s="861">
        <v>-16.509827000000001</v>
      </c>
      <c r="BQ1427" s="861">
        <v>86.640596000000002</v>
      </c>
      <c r="BR1427" s="861">
        <v>85.939609000000004</v>
      </c>
      <c r="BS1427" s="861">
        <v>84.872939000000002</v>
      </c>
      <c r="BT1427" s="861">
        <v>57.044510000000002</v>
      </c>
      <c r="BU1427" s="861">
        <v>64.719504999999998</v>
      </c>
      <c r="BV1427" s="861">
        <v>60.867137</v>
      </c>
      <c r="BW1427" s="861">
        <v>64.733187999999998</v>
      </c>
      <c r="BX1427" s="861">
        <v>-15.798712999999999</v>
      </c>
      <c r="BY1427" s="861">
        <v>-16.081057999999999</v>
      </c>
      <c r="BZ1427" s="861">
        <v>-17.331557</v>
      </c>
      <c r="CA1427" s="861">
        <v>-17.472581999999999</v>
      </c>
      <c r="CB1427" s="861">
        <v>-12.206281000000001</v>
      </c>
      <c r="CC1427" s="861">
        <v>-9.8276109999999992</v>
      </c>
      <c r="CD1427" s="861">
        <v>-12.644231</v>
      </c>
      <c r="CE1427" s="861">
        <v>-9.574776</v>
      </c>
      <c r="CF1427" s="861">
        <v>-15.318702999999999</v>
      </c>
      <c r="CG1427" s="861">
        <v>-10.450068999999999</v>
      </c>
      <c r="CH1427" s="861">
        <v>-14.753081</v>
      </c>
      <c r="CI1427" s="861">
        <v>-11.079848</v>
      </c>
      <c r="CJ1427" s="861">
        <v>-12.049947</v>
      </c>
      <c r="CK1427" s="861">
        <v>-9.0820600000000002</v>
      </c>
      <c r="CL1427" s="861">
        <v>-12.345516999999999</v>
      </c>
      <c r="CM1427" s="861">
        <v>-8.6000289999999993</v>
      </c>
      <c r="CN1427" s="861">
        <v>-14.548693</v>
      </c>
      <c r="CO1427" s="861">
        <v>-11.400859000000001</v>
      </c>
      <c r="CP1427" s="861">
        <v>-14.589971</v>
      </c>
      <c r="CQ1427" s="861">
        <v>-11.567534999999999</v>
      </c>
      <c r="CR1427" s="861">
        <v>-11.834346</v>
      </c>
      <c r="CS1427" s="861">
        <v>-9.295966</v>
      </c>
      <c r="CT1427" s="861">
        <v>-12.310802000000001</v>
      </c>
      <c r="CU1427" s="861">
        <v>-9.3104610000000001</v>
      </c>
      <c r="CV1427" s="861">
        <v>-15.266762</v>
      </c>
      <c r="CW1427" s="861">
        <v>-9.614312</v>
      </c>
      <c r="CX1427" s="861">
        <v>-14.733363000000001</v>
      </c>
      <c r="CY1427" s="861">
        <v>-9.8082229999999999</v>
      </c>
      <c r="CZ1427" s="861">
        <v>-11.511692</v>
      </c>
      <c r="DA1427" s="861">
        <v>-8.6146100000000008</v>
      </c>
      <c r="DB1427" s="861">
        <v>-12.266923</v>
      </c>
      <c r="DC1427" s="861">
        <v>-8.2213770000000004</v>
      </c>
      <c r="DD1427" s="861">
        <v>-14.924996999999999</v>
      </c>
      <c r="DE1427" s="861">
        <v>-10.654325</v>
      </c>
      <c r="DF1427" s="861">
        <v>-15.018962</v>
      </c>
      <c r="DG1427" s="861">
        <v>-10.512772</v>
      </c>
      <c r="DH1427" s="861">
        <v>-11.455659000000001</v>
      </c>
      <c r="DI1427" s="861">
        <v>-9.1565030000000007</v>
      </c>
      <c r="DJ1427" s="861">
        <v>-11.988962000000001</v>
      </c>
      <c r="DK1427" s="861">
        <v>-9.4776290000000003</v>
      </c>
      <c r="DL1427" s="861">
        <v>-15.038893</v>
      </c>
      <c r="DM1427" s="861">
        <v>-12.363273</v>
      </c>
      <c r="DN1427" s="861">
        <v>-14.892671999999999</v>
      </c>
      <c r="DO1427" s="861">
        <v>-11.757247</v>
      </c>
      <c r="DP1427" s="861">
        <v>-12.026021</v>
      </c>
      <c r="DQ1427" s="861">
        <v>-9.8936949999999992</v>
      </c>
      <c r="DR1427" s="861">
        <v>-12.397261</v>
      </c>
      <c r="DS1427" s="861">
        <v>-10.666511</v>
      </c>
      <c r="DT1427" s="861">
        <v>-14.667179000000001</v>
      </c>
      <c r="DU1427" s="861">
        <v>-13.106099</v>
      </c>
      <c r="DV1427" s="861">
        <v>-14.971689</v>
      </c>
      <c r="DW1427" s="861">
        <v>-10.394451999999999</v>
      </c>
      <c r="DX1427" s="861">
        <v>11.452317000000001</v>
      </c>
      <c r="DY1427" s="861">
        <v>7.7437950000000004</v>
      </c>
      <c r="DZ1427" s="861">
        <v>159.92070000000001</v>
      </c>
      <c r="EA1427" s="861">
        <v>151.36977999999999</v>
      </c>
      <c r="EB1427" s="861">
        <v>120.7</v>
      </c>
      <c r="EC1427" s="861">
        <v>1.2350000000000001</v>
      </c>
      <c r="ED1427" s="861">
        <v>132.19999999999999</v>
      </c>
      <c r="EE1427" s="861">
        <v>120.64</v>
      </c>
      <c r="EF1427" s="861">
        <v>5.33</v>
      </c>
      <c r="EG1427" s="861">
        <v>632</v>
      </c>
      <c r="EH1427" s="861">
        <v>120.68</v>
      </c>
      <c r="EI1427" s="861">
        <v>4.9189999999999996</v>
      </c>
      <c r="EJ1427" s="861">
        <v>583.4</v>
      </c>
      <c r="EK1427" s="861">
        <v>10.310828000000001</v>
      </c>
      <c r="EL1427" s="861">
        <v>11.655663000000001</v>
      </c>
      <c r="EM1427" s="861">
        <v>-19.173003000000001</v>
      </c>
      <c r="EN1427" s="861">
        <v>-26.222051</v>
      </c>
      <c r="EO1427" s="861">
        <v>94.016683</v>
      </c>
      <c r="EP1427" s="861">
        <v>90.256522000000004</v>
      </c>
      <c r="EQ1427" s="861">
        <v>-11.837351</v>
      </c>
      <c r="ER1427" s="861">
        <v>0</v>
      </c>
      <c r="ES1427" s="861">
        <v>0</v>
      </c>
      <c r="ET1427" s="861">
        <v>0</v>
      </c>
      <c r="EU1427" s="861"/>
      <c r="EV1427" s="861"/>
      <c r="EW1427" s="861"/>
      <c r="EX1427" s="861"/>
      <c r="EY1427" s="861"/>
      <c r="EZ1427" s="861"/>
      <c r="FA1427" s="861"/>
      <c r="FB1427" s="861"/>
      <c r="FC1427" s="861"/>
      <c r="FD1427" s="861"/>
    </row>
    <row r="1428" spans="1:160" x14ac:dyDescent="0.25">
      <c r="A1428" s="837">
        <v>46142</v>
      </c>
      <c r="B1428" s="836">
        <v>0.36173611111111109</v>
      </c>
      <c r="C1428" s="861">
        <v>81120</v>
      </c>
      <c r="D1428" s="861">
        <v>0</v>
      </c>
      <c r="E1428" s="861">
        <v>0</v>
      </c>
      <c r="F1428" s="861">
        <v>76.012347000000005</v>
      </c>
      <c r="G1428" s="861">
        <v>71.656903</v>
      </c>
      <c r="H1428" s="861">
        <v>65.111095000000006</v>
      </c>
      <c r="I1428" s="861">
        <v>73.863371000000001</v>
      </c>
      <c r="J1428" s="861">
        <v>72.458804999999998</v>
      </c>
      <c r="K1428" s="861">
        <v>71.198303999999993</v>
      </c>
      <c r="L1428" s="861">
        <v>73.846765000000005</v>
      </c>
      <c r="M1428" s="861">
        <v>74.635671000000002</v>
      </c>
      <c r="N1428" s="861">
        <v>-10.443591</v>
      </c>
      <c r="O1428" s="861">
        <v>-12.806018999999999</v>
      </c>
      <c r="P1428" s="861">
        <v>-13.628658</v>
      </c>
      <c r="Q1428" s="861">
        <v>-9.5294530000000002</v>
      </c>
      <c r="R1428" s="861">
        <v>-10.986295</v>
      </c>
      <c r="S1428" s="861">
        <v>-11.607987</v>
      </c>
      <c r="T1428" s="861">
        <v>82.100139999999996</v>
      </c>
      <c r="U1428" s="861">
        <v>74.226185000000001</v>
      </c>
      <c r="V1428" s="861">
        <v>93.225108000000006</v>
      </c>
      <c r="W1428" s="861">
        <v>92.286553999999995</v>
      </c>
      <c r="X1428" s="861">
        <v>-9.3029419999999998</v>
      </c>
      <c r="Y1428" s="861">
        <v>-9.7531839999999992</v>
      </c>
      <c r="Z1428" s="861">
        <v>-13.24461</v>
      </c>
      <c r="AA1428" s="861">
        <v>-12.880549</v>
      </c>
      <c r="AB1428" s="861">
        <v>-12.532794000000001</v>
      </c>
      <c r="AC1428" s="861">
        <v>-13.040936</v>
      </c>
      <c r="AD1428" s="861">
        <v>-15.561631999999999</v>
      </c>
      <c r="AE1428" s="861">
        <v>102.490011</v>
      </c>
      <c r="AF1428" s="861">
        <v>96.322109999999995</v>
      </c>
      <c r="AG1428" s="861">
        <v>87.295958999999996</v>
      </c>
      <c r="AH1428" s="861">
        <v>107.49936099999999</v>
      </c>
      <c r="AI1428" s="861">
        <v>89.514539999999997</v>
      </c>
      <c r="AJ1428" s="861">
        <v>72.855618000000007</v>
      </c>
      <c r="AK1428" s="861">
        <v>-9.9832319999999992</v>
      </c>
      <c r="AL1428" s="861">
        <v>-13.376116</v>
      </c>
      <c r="AM1428" s="861">
        <v>-8.8698610000000002</v>
      </c>
      <c r="AN1428" s="861">
        <v>92.311458000000002</v>
      </c>
      <c r="AO1428" s="861">
        <v>91.594136000000006</v>
      </c>
      <c r="AP1428" s="861">
        <v>90.390804000000003</v>
      </c>
      <c r="AQ1428" s="861">
        <v>87.726562999999999</v>
      </c>
      <c r="AR1428" s="861">
        <v>72.665912000000006</v>
      </c>
      <c r="AS1428" s="861">
        <v>63.224561999999999</v>
      </c>
      <c r="AT1428" s="861">
        <v>76.011634999999998</v>
      </c>
      <c r="AU1428" s="861">
        <v>75.013675000000006</v>
      </c>
      <c r="AV1428" s="861">
        <v>74.843433000000005</v>
      </c>
      <c r="AW1428" s="861">
        <v>74.167558</v>
      </c>
      <c r="AX1428" s="861">
        <v>89.161195000000006</v>
      </c>
      <c r="AY1428" s="861">
        <v>87.156480999999999</v>
      </c>
      <c r="AZ1428" s="861">
        <v>-10.574267000000001</v>
      </c>
      <c r="BA1428" s="861">
        <v>-8.2959530000000008</v>
      </c>
      <c r="BB1428" s="861">
        <v>-17.241668000000001</v>
      </c>
      <c r="BC1428" s="861">
        <v>-15.952719</v>
      </c>
      <c r="BD1428" s="861">
        <v>-16.835920000000002</v>
      </c>
      <c r="BE1428" s="861">
        <v>-12.694743000000001</v>
      </c>
      <c r="BF1428" s="861">
        <v>31.746901000000001</v>
      </c>
      <c r="BG1428" s="861">
        <v>139.42416900000001</v>
      </c>
      <c r="BH1428" s="861">
        <v>107.567809</v>
      </c>
      <c r="BI1428" s="861">
        <v>45.437013</v>
      </c>
      <c r="BJ1428" s="861">
        <v>129.59516600000001</v>
      </c>
      <c r="BK1428" s="861">
        <v>85.548803000000007</v>
      </c>
      <c r="BL1428" s="861">
        <v>74.520712000000003</v>
      </c>
      <c r="BM1428" s="861">
        <v>-21.990321000000002</v>
      </c>
      <c r="BN1428" s="861">
        <v>-16.522684999999999</v>
      </c>
      <c r="BO1428" s="861">
        <v>-14.654372</v>
      </c>
      <c r="BP1428" s="861">
        <v>-16.459624000000002</v>
      </c>
      <c r="BQ1428" s="861">
        <v>86.624295000000004</v>
      </c>
      <c r="BR1428" s="861">
        <v>86.177672999999999</v>
      </c>
      <c r="BS1428" s="861">
        <v>84.966423000000006</v>
      </c>
      <c r="BT1428" s="861">
        <v>57.033240999999997</v>
      </c>
      <c r="BU1428" s="861">
        <v>64.781677000000002</v>
      </c>
      <c r="BV1428" s="861">
        <v>60.925730000000001</v>
      </c>
      <c r="BW1428" s="861">
        <v>64.759872000000001</v>
      </c>
      <c r="BX1428" s="861">
        <v>-15.659546000000001</v>
      </c>
      <c r="BY1428" s="861">
        <v>-16.136089999999999</v>
      </c>
      <c r="BZ1428" s="861">
        <v>-17.399840999999999</v>
      </c>
      <c r="CA1428" s="861">
        <v>-17.500988</v>
      </c>
      <c r="CB1428" s="861">
        <v>-12.182176999999999</v>
      </c>
      <c r="CC1428" s="861">
        <v>-9.8217409999999994</v>
      </c>
      <c r="CD1428" s="861">
        <v>-12.624197000000001</v>
      </c>
      <c r="CE1428" s="861">
        <v>-9.5932960000000005</v>
      </c>
      <c r="CF1428" s="861">
        <v>-15.284376</v>
      </c>
      <c r="CG1428" s="861">
        <v>-10.47518</v>
      </c>
      <c r="CH1428" s="861">
        <v>-14.720369</v>
      </c>
      <c r="CI1428" s="861">
        <v>-11.086812999999999</v>
      </c>
      <c r="CJ1428" s="861">
        <v>-12.00278</v>
      </c>
      <c r="CK1428" s="861">
        <v>-9.0724479999999996</v>
      </c>
      <c r="CL1428" s="861">
        <v>-12.301</v>
      </c>
      <c r="CM1428" s="861">
        <v>-8.6306960000000004</v>
      </c>
      <c r="CN1428" s="861">
        <v>-14.535678000000001</v>
      </c>
      <c r="CO1428" s="861">
        <v>-11.394493000000001</v>
      </c>
      <c r="CP1428" s="861">
        <v>-14.544926</v>
      </c>
      <c r="CQ1428" s="861">
        <v>-11.587156999999999</v>
      </c>
      <c r="CR1428" s="861">
        <v>-11.767377</v>
      </c>
      <c r="CS1428" s="861">
        <v>-9.2953600000000005</v>
      </c>
      <c r="CT1428" s="861">
        <v>-12.263023</v>
      </c>
      <c r="CU1428" s="861">
        <v>-9.3013480000000008</v>
      </c>
      <c r="CV1428" s="861">
        <v>-15.241</v>
      </c>
      <c r="CW1428" s="861">
        <v>-9.6117609999999996</v>
      </c>
      <c r="CX1428" s="861">
        <v>-14.714758</v>
      </c>
      <c r="CY1428" s="861">
        <v>-9.786009</v>
      </c>
      <c r="CZ1428" s="861">
        <v>-11.491770000000001</v>
      </c>
      <c r="DA1428" s="861">
        <v>-8.5929929999999999</v>
      </c>
      <c r="DB1428" s="861">
        <v>-12.254129000000001</v>
      </c>
      <c r="DC1428" s="861">
        <v>-8.2180250000000008</v>
      </c>
      <c r="DD1428" s="861">
        <v>-14.915309000000001</v>
      </c>
      <c r="DE1428" s="861">
        <v>-10.632488</v>
      </c>
      <c r="DF1428" s="861">
        <v>-14.998211</v>
      </c>
      <c r="DG1428" s="861">
        <v>-10.495926000000001</v>
      </c>
      <c r="DH1428" s="861">
        <v>-11.427498999999999</v>
      </c>
      <c r="DI1428" s="861">
        <v>-9.1640280000000001</v>
      </c>
      <c r="DJ1428" s="861">
        <v>-11.996521</v>
      </c>
      <c r="DK1428" s="861">
        <v>-9.4617120000000003</v>
      </c>
      <c r="DL1428" s="861">
        <v>-15.023467</v>
      </c>
      <c r="DM1428" s="861">
        <v>-12.366754</v>
      </c>
      <c r="DN1428" s="861">
        <v>-14.886113</v>
      </c>
      <c r="DO1428" s="861">
        <v>-11.747427</v>
      </c>
      <c r="DP1428" s="861">
        <v>-11.977592</v>
      </c>
      <c r="DQ1428" s="861">
        <v>-9.8730759999999993</v>
      </c>
      <c r="DR1428" s="861">
        <v>-12.391163000000001</v>
      </c>
      <c r="DS1428" s="861">
        <v>-10.636469999999999</v>
      </c>
      <c r="DT1428" s="861">
        <v>-14.658853000000001</v>
      </c>
      <c r="DU1428" s="861">
        <v>-13.091661999999999</v>
      </c>
      <c r="DV1428" s="861">
        <v>-14.946083</v>
      </c>
      <c r="DW1428" s="861">
        <v>-10.389222999999999</v>
      </c>
      <c r="DX1428" s="861">
        <v>11.368866000000001</v>
      </c>
      <c r="DY1428" s="861">
        <v>7.7578899999999997</v>
      </c>
      <c r="DZ1428" s="861">
        <v>160.56887800000001</v>
      </c>
      <c r="EA1428" s="861">
        <v>151.55943099999999</v>
      </c>
      <c r="EB1428" s="861">
        <v>120.22</v>
      </c>
      <c r="EC1428" s="861">
        <v>3.2519999999999998</v>
      </c>
      <c r="ED1428" s="861">
        <v>385.5</v>
      </c>
      <c r="EE1428" s="861">
        <v>120.33</v>
      </c>
      <c r="EF1428" s="861">
        <v>5.3390000000000004</v>
      </c>
      <c r="EG1428" s="861">
        <v>631.20000000000005</v>
      </c>
      <c r="EH1428" s="861">
        <v>120.39</v>
      </c>
      <c r="EI1428" s="861">
        <v>4.9249999999999998</v>
      </c>
      <c r="EJ1428" s="861">
        <v>580</v>
      </c>
      <c r="EK1428" s="861">
        <v>10.452947999999999</v>
      </c>
      <c r="EL1428" s="861">
        <v>11.539225999999999</v>
      </c>
      <c r="EM1428" s="861">
        <v>-19.322808999999999</v>
      </c>
      <c r="EN1428" s="861">
        <v>-26.193598000000001</v>
      </c>
      <c r="EO1428" s="861">
        <v>94.296163000000007</v>
      </c>
      <c r="EP1428" s="861">
        <v>90.341440000000006</v>
      </c>
      <c r="EQ1428" s="861">
        <v>-11.822385000000001</v>
      </c>
      <c r="ER1428" s="861">
        <v>0</v>
      </c>
      <c r="ES1428" s="861">
        <v>0</v>
      </c>
      <c r="ET1428" s="861">
        <v>0</v>
      </c>
      <c r="EU1428" s="861"/>
      <c r="EV1428" s="861"/>
      <c r="EW1428" s="861"/>
      <c r="EX1428" s="861"/>
      <c r="EY1428" s="861"/>
      <c r="EZ1428" s="861"/>
      <c r="FA1428" s="861"/>
      <c r="FB1428" s="861"/>
      <c r="FC1428" s="861"/>
      <c r="FD1428" s="861"/>
    </row>
    <row r="1429" spans="1:160" x14ac:dyDescent="0.25">
      <c r="A1429" s="837">
        <v>46142</v>
      </c>
      <c r="B1429" s="836">
        <v>0.36243055555555559</v>
      </c>
      <c r="C1429" s="861">
        <v>81180</v>
      </c>
      <c r="D1429" s="861">
        <v>0</v>
      </c>
      <c r="E1429" s="861">
        <v>0</v>
      </c>
      <c r="F1429" s="861">
        <v>76.058362000000002</v>
      </c>
      <c r="G1429" s="861">
        <v>71.704003</v>
      </c>
      <c r="H1429" s="861">
        <v>65.146596000000002</v>
      </c>
      <c r="I1429" s="861">
        <v>73.909007000000003</v>
      </c>
      <c r="J1429" s="861">
        <v>72.526968999999994</v>
      </c>
      <c r="K1429" s="861">
        <v>71.228385000000003</v>
      </c>
      <c r="L1429" s="861">
        <v>73.869594000000006</v>
      </c>
      <c r="M1429" s="861">
        <v>74.672000999999995</v>
      </c>
      <c r="N1429" s="861">
        <v>-10.559682</v>
      </c>
      <c r="O1429" s="861">
        <v>-12.790074000000001</v>
      </c>
      <c r="P1429" s="861">
        <v>-13.567854000000001</v>
      </c>
      <c r="Q1429" s="861">
        <v>-9.5019080000000002</v>
      </c>
      <c r="R1429" s="861">
        <v>-10.851062000000001</v>
      </c>
      <c r="S1429" s="861">
        <v>-11.751156999999999</v>
      </c>
      <c r="T1429" s="861">
        <v>82.168081000000001</v>
      </c>
      <c r="U1429" s="861">
        <v>74.997078999999999</v>
      </c>
      <c r="V1429" s="861">
        <v>93.313130000000001</v>
      </c>
      <c r="W1429" s="861">
        <v>92.368046000000007</v>
      </c>
      <c r="X1429" s="861">
        <v>-9.3349019999999996</v>
      </c>
      <c r="Y1429" s="861">
        <v>-9.7500230000000006</v>
      </c>
      <c r="Z1429" s="861">
        <v>-13.206996999999999</v>
      </c>
      <c r="AA1429" s="861">
        <v>-12.861815</v>
      </c>
      <c r="AB1429" s="861">
        <v>-12.534117999999999</v>
      </c>
      <c r="AC1429" s="861">
        <v>-12.976245</v>
      </c>
      <c r="AD1429" s="861">
        <v>-15.539851000000001</v>
      </c>
      <c r="AE1429" s="861">
        <v>102.46831899999999</v>
      </c>
      <c r="AF1429" s="861">
        <v>96.342307000000005</v>
      </c>
      <c r="AG1429" s="861">
        <v>87.147705000000002</v>
      </c>
      <c r="AH1429" s="861">
        <v>107.670868</v>
      </c>
      <c r="AI1429" s="861">
        <v>89.582817000000006</v>
      </c>
      <c r="AJ1429" s="861">
        <v>72.896434999999997</v>
      </c>
      <c r="AK1429" s="861">
        <v>-9.996658</v>
      </c>
      <c r="AL1429" s="861">
        <v>-13.362719999999999</v>
      </c>
      <c r="AM1429" s="861">
        <v>-8.8087789999999995</v>
      </c>
      <c r="AN1429" s="861">
        <v>92.403944999999993</v>
      </c>
      <c r="AO1429" s="861">
        <v>91.642842999999999</v>
      </c>
      <c r="AP1429" s="861">
        <v>90.311358999999996</v>
      </c>
      <c r="AQ1429" s="861">
        <v>87.720130999999995</v>
      </c>
      <c r="AR1429" s="861">
        <v>72.631818999999993</v>
      </c>
      <c r="AS1429" s="861">
        <v>63.214500000000001</v>
      </c>
      <c r="AT1429" s="861">
        <v>75.959350999999998</v>
      </c>
      <c r="AU1429" s="861">
        <v>75.043699000000004</v>
      </c>
      <c r="AV1429" s="861">
        <v>74.664315999999999</v>
      </c>
      <c r="AW1429" s="861">
        <v>73.949624</v>
      </c>
      <c r="AX1429" s="861">
        <v>89.003958999999995</v>
      </c>
      <c r="AY1429" s="861">
        <v>87.018878000000001</v>
      </c>
      <c r="AZ1429" s="861">
        <v>-10.480153</v>
      </c>
      <c r="BA1429" s="861">
        <v>-8.333691</v>
      </c>
      <c r="BB1429" s="861">
        <v>-17.239256000000001</v>
      </c>
      <c r="BC1429" s="861">
        <v>-15.993423999999999</v>
      </c>
      <c r="BD1429" s="861">
        <v>-16.858180000000001</v>
      </c>
      <c r="BE1429" s="861">
        <v>-12.629409000000001</v>
      </c>
      <c r="BF1429" s="861">
        <v>31.752973000000001</v>
      </c>
      <c r="BG1429" s="861">
        <v>139.451167</v>
      </c>
      <c r="BH1429" s="861">
        <v>107.671336</v>
      </c>
      <c r="BI1429" s="861">
        <v>45.497577</v>
      </c>
      <c r="BJ1429" s="861">
        <v>129.89324300000001</v>
      </c>
      <c r="BK1429" s="861">
        <v>85.523394999999994</v>
      </c>
      <c r="BL1429" s="861">
        <v>74.346611999999993</v>
      </c>
      <c r="BM1429" s="861">
        <v>-22.033317</v>
      </c>
      <c r="BN1429" s="861">
        <v>-16.548372000000001</v>
      </c>
      <c r="BO1429" s="861">
        <v>-14.645471000000001</v>
      </c>
      <c r="BP1429" s="861">
        <v>-16.560227000000001</v>
      </c>
      <c r="BQ1429" s="861">
        <v>86.619223000000005</v>
      </c>
      <c r="BR1429" s="861">
        <v>86.201358999999997</v>
      </c>
      <c r="BS1429" s="861">
        <v>85.034398999999993</v>
      </c>
      <c r="BT1429" s="861">
        <v>57.070270000000001</v>
      </c>
      <c r="BU1429" s="861">
        <v>64.799852999999999</v>
      </c>
      <c r="BV1429" s="861">
        <v>60.894593999999998</v>
      </c>
      <c r="BW1429" s="861">
        <v>64.785315999999995</v>
      </c>
      <c r="BX1429" s="861">
        <v>-15.814201000000001</v>
      </c>
      <c r="BY1429" s="861">
        <v>-16.082338</v>
      </c>
      <c r="BZ1429" s="861">
        <v>-17.432127000000001</v>
      </c>
      <c r="CA1429" s="861">
        <v>-17.459194</v>
      </c>
      <c r="CB1429" s="861">
        <v>-12.219377</v>
      </c>
      <c r="CC1429" s="861">
        <v>-9.7928359999999994</v>
      </c>
      <c r="CD1429" s="861">
        <v>-12.645588</v>
      </c>
      <c r="CE1429" s="861">
        <v>-9.5395459999999996</v>
      </c>
      <c r="CF1429" s="861">
        <v>-15.279845</v>
      </c>
      <c r="CG1429" s="861">
        <v>-10.442504</v>
      </c>
      <c r="CH1429" s="861">
        <v>-14.748262</v>
      </c>
      <c r="CI1429" s="861">
        <v>-11.053433</v>
      </c>
      <c r="CJ1429" s="861">
        <v>-12.046561000000001</v>
      </c>
      <c r="CK1429" s="861">
        <v>-9.0421720000000008</v>
      </c>
      <c r="CL1429" s="861">
        <v>-12.34075</v>
      </c>
      <c r="CM1429" s="861">
        <v>-8.595758</v>
      </c>
      <c r="CN1429" s="861">
        <v>-14.529733999999999</v>
      </c>
      <c r="CO1429" s="861">
        <v>-11.366944</v>
      </c>
      <c r="CP1429" s="861">
        <v>-14.547801</v>
      </c>
      <c r="CQ1429" s="861">
        <v>-11.520861</v>
      </c>
      <c r="CR1429" s="861">
        <v>-11.825303999999999</v>
      </c>
      <c r="CS1429" s="861">
        <v>-9.2569590000000002</v>
      </c>
      <c r="CT1429" s="861">
        <v>-12.290808</v>
      </c>
      <c r="CU1429" s="861">
        <v>-9.2722809999999996</v>
      </c>
      <c r="CV1429" s="861">
        <v>-15.249041</v>
      </c>
      <c r="CW1429" s="861">
        <v>-9.5864309999999993</v>
      </c>
      <c r="CX1429" s="861">
        <v>-14.722308</v>
      </c>
      <c r="CY1429" s="861">
        <v>-9.7433040000000002</v>
      </c>
      <c r="CZ1429" s="861">
        <v>-11.515276</v>
      </c>
      <c r="DA1429" s="861">
        <v>-8.5840049999999994</v>
      </c>
      <c r="DB1429" s="861">
        <v>-12.299253</v>
      </c>
      <c r="DC1429" s="861">
        <v>-8.1776879999999998</v>
      </c>
      <c r="DD1429" s="861">
        <v>-14.932836</v>
      </c>
      <c r="DE1429" s="861">
        <v>-10.596342999999999</v>
      </c>
      <c r="DF1429" s="861">
        <v>-15.020286</v>
      </c>
      <c r="DG1429" s="861">
        <v>-10.472286</v>
      </c>
      <c r="DH1429" s="861">
        <v>-11.452272000000001</v>
      </c>
      <c r="DI1429" s="861">
        <v>-9.1554710000000004</v>
      </c>
      <c r="DJ1429" s="861">
        <v>-11.994987</v>
      </c>
      <c r="DK1429" s="861">
        <v>-9.4137649999999997</v>
      </c>
      <c r="DL1429" s="861">
        <v>-15.007580000000001</v>
      </c>
      <c r="DM1429" s="861">
        <v>-12.306184999999999</v>
      </c>
      <c r="DN1429" s="861">
        <v>-14.891158000000001</v>
      </c>
      <c r="DO1429" s="861">
        <v>-11.729386999999999</v>
      </c>
      <c r="DP1429" s="861">
        <v>-12.002387000000001</v>
      </c>
      <c r="DQ1429" s="861">
        <v>-9.8546560000000003</v>
      </c>
      <c r="DR1429" s="861">
        <v>-12.373141</v>
      </c>
      <c r="DS1429" s="861">
        <v>-10.624135000000001</v>
      </c>
      <c r="DT1429" s="861">
        <v>-14.636829000000001</v>
      </c>
      <c r="DU1429" s="861">
        <v>-13.066392</v>
      </c>
      <c r="DV1429" s="861">
        <v>-14.955583000000001</v>
      </c>
      <c r="DW1429" s="861">
        <v>-10.367191999999999</v>
      </c>
      <c r="DX1429" s="861">
        <v>11.38228</v>
      </c>
      <c r="DY1429" s="861">
        <v>7.7412190000000001</v>
      </c>
      <c r="DZ1429" s="861">
        <v>160.655295</v>
      </c>
      <c r="EA1429" s="861">
        <v>151.26742100000001</v>
      </c>
      <c r="EB1429" s="861">
        <v>120.85</v>
      </c>
      <c r="EC1429" s="861">
        <v>1.2350000000000001</v>
      </c>
      <c r="ED1429" s="861">
        <v>132.1</v>
      </c>
      <c r="EE1429" s="861">
        <v>120.83</v>
      </c>
      <c r="EF1429" s="861">
        <v>5.3040000000000003</v>
      </c>
      <c r="EG1429" s="861">
        <v>631.70000000000005</v>
      </c>
      <c r="EH1429" s="861">
        <v>120.78</v>
      </c>
      <c r="EI1429" s="861">
        <v>4.9039999999999999</v>
      </c>
      <c r="EJ1429" s="861">
        <v>580.4</v>
      </c>
      <c r="EK1429" s="861">
        <v>10.489924999999999</v>
      </c>
      <c r="EL1429" s="861">
        <v>11.581780999999999</v>
      </c>
      <c r="EM1429" s="861">
        <v>-19.298704000000001</v>
      </c>
      <c r="EN1429" s="861">
        <v>-26.227252</v>
      </c>
      <c r="EO1429" s="861">
        <v>94.333366999999996</v>
      </c>
      <c r="EP1429" s="861">
        <v>90.210660000000004</v>
      </c>
      <c r="EQ1429" s="861">
        <v>-11.814323</v>
      </c>
      <c r="ER1429" s="861">
        <v>0</v>
      </c>
      <c r="ES1429" s="861">
        <v>0</v>
      </c>
      <c r="ET1429" s="861">
        <v>0</v>
      </c>
      <c r="EU1429" s="861"/>
      <c r="EV1429" s="861"/>
      <c r="EW1429" s="861"/>
      <c r="EX1429" s="861"/>
      <c r="EY1429" s="861"/>
      <c r="EZ1429" s="861"/>
      <c r="FA1429" s="861"/>
      <c r="FB1429" s="861"/>
      <c r="FC1429" s="861"/>
      <c r="FD1429" s="861"/>
    </row>
    <row r="1430" spans="1:160" x14ac:dyDescent="0.25">
      <c r="A1430" s="837">
        <v>46142</v>
      </c>
      <c r="B1430" s="836">
        <v>0.36312499999999998</v>
      </c>
      <c r="C1430" s="861">
        <v>81240</v>
      </c>
      <c r="D1430" s="861">
        <v>0</v>
      </c>
      <c r="E1430" s="861">
        <v>0</v>
      </c>
      <c r="F1430" s="861">
        <v>76.003747000000004</v>
      </c>
      <c r="G1430" s="861">
        <v>71.730101000000005</v>
      </c>
      <c r="H1430" s="861">
        <v>65.151531000000006</v>
      </c>
      <c r="I1430" s="861">
        <v>73.925218999999998</v>
      </c>
      <c r="J1430" s="861">
        <v>72.587687000000003</v>
      </c>
      <c r="K1430" s="861">
        <v>71.242952000000002</v>
      </c>
      <c r="L1430" s="861">
        <v>73.854461999999998</v>
      </c>
      <c r="M1430" s="861">
        <v>74.704211000000001</v>
      </c>
      <c r="N1430" s="861">
        <v>-10.533378000000001</v>
      </c>
      <c r="O1430" s="861">
        <v>-12.795259</v>
      </c>
      <c r="P1430" s="861">
        <v>-13.65706</v>
      </c>
      <c r="Q1430" s="861">
        <v>-9.4433579999999999</v>
      </c>
      <c r="R1430" s="861">
        <v>-11.014685</v>
      </c>
      <c r="S1430" s="861">
        <v>-11.814285</v>
      </c>
      <c r="T1430" s="861">
        <v>82.173309000000003</v>
      </c>
      <c r="U1430" s="861">
        <v>74.712956000000005</v>
      </c>
      <c r="V1430" s="861">
        <v>93.340011000000004</v>
      </c>
      <c r="W1430" s="861">
        <v>92.469471999999996</v>
      </c>
      <c r="X1430" s="861">
        <v>-9.3475590000000004</v>
      </c>
      <c r="Y1430" s="861">
        <v>-9.8683160000000001</v>
      </c>
      <c r="Z1430" s="861">
        <v>-13.251873</v>
      </c>
      <c r="AA1430" s="861">
        <v>-12.859522</v>
      </c>
      <c r="AB1430" s="861">
        <v>-12.559808</v>
      </c>
      <c r="AC1430" s="861">
        <v>-12.961403000000001</v>
      </c>
      <c r="AD1430" s="861">
        <v>-15.529887</v>
      </c>
      <c r="AE1430" s="861">
        <v>102.57884900000001</v>
      </c>
      <c r="AF1430" s="861">
        <v>96.341914000000003</v>
      </c>
      <c r="AG1430" s="861">
        <v>87.124818000000005</v>
      </c>
      <c r="AH1430" s="861">
        <v>107.642933</v>
      </c>
      <c r="AI1430" s="861">
        <v>89.600825</v>
      </c>
      <c r="AJ1430" s="861">
        <v>72.961796000000007</v>
      </c>
      <c r="AK1430" s="861">
        <v>-9.9659859999999991</v>
      </c>
      <c r="AL1430" s="861">
        <v>-13.380362</v>
      </c>
      <c r="AM1430" s="861">
        <v>-8.8342580000000002</v>
      </c>
      <c r="AN1430" s="861">
        <v>92.531696999999994</v>
      </c>
      <c r="AO1430" s="861">
        <v>91.707813000000002</v>
      </c>
      <c r="AP1430" s="861">
        <v>90.357754</v>
      </c>
      <c r="AQ1430" s="861">
        <v>87.772907000000004</v>
      </c>
      <c r="AR1430" s="861">
        <v>72.660880000000006</v>
      </c>
      <c r="AS1430" s="861">
        <v>63.236178000000002</v>
      </c>
      <c r="AT1430" s="861">
        <v>76.019330999999994</v>
      </c>
      <c r="AU1430" s="861">
        <v>75.171317000000002</v>
      </c>
      <c r="AV1430" s="861">
        <v>74.999838999999994</v>
      </c>
      <c r="AW1430" s="861">
        <v>74.16328</v>
      </c>
      <c r="AX1430" s="861">
        <v>89.040634999999995</v>
      </c>
      <c r="AY1430" s="861">
        <v>87.041475000000005</v>
      </c>
      <c r="AZ1430" s="861">
        <v>-10.587954999999999</v>
      </c>
      <c r="BA1430" s="861">
        <v>-8.3901029999999999</v>
      </c>
      <c r="BB1430" s="861">
        <v>-17.271460999999999</v>
      </c>
      <c r="BC1430" s="861">
        <v>-16.012771999999998</v>
      </c>
      <c r="BD1430" s="861">
        <v>-16.881350000000001</v>
      </c>
      <c r="BE1430" s="861">
        <v>-12.631646999999999</v>
      </c>
      <c r="BF1430" s="861">
        <v>31.797187999999998</v>
      </c>
      <c r="BG1430" s="861">
        <v>139.59601499999999</v>
      </c>
      <c r="BH1430" s="861">
        <v>107.670312</v>
      </c>
      <c r="BI1430" s="861">
        <v>45.466276999999998</v>
      </c>
      <c r="BJ1430" s="861">
        <v>129.25182599999999</v>
      </c>
      <c r="BK1430" s="861">
        <v>85.543076999999997</v>
      </c>
      <c r="BL1430" s="861">
        <v>74.440946999999994</v>
      </c>
      <c r="BM1430" s="861">
        <v>-22.059066000000001</v>
      </c>
      <c r="BN1430" s="861">
        <v>-16.565678999999999</v>
      </c>
      <c r="BO1430" s="861">
        <v>-14.838150000000001</v>
      </c>
      <c r="BP1430" s="861">
        <v>-16.568998000000001</v>
      </c>
      <c r="BQ1430" s="861">
        <v>86.630684000000002</v>
      </c>
      <c r="BR1430" s="861">
        <v>86.263485000000003</v>
      </c>
      <c r="BS1430" s="861">
        <v>84.999750000000006</v>
      </c>
      <c r="BT1430" s="861">
        <v>57.137158999999997</v>
      </c>
      <c r="BU1430" s="861">
        <v>64.809940999999995</v>
      </c>
      <c r="BV1430" s="861">
        <v>60.908596000000003</v>
      </c>
      <c r="BW1430" s="861">
        <v>64.813789</v>
      </c>
      <c r="BX1430" s="861">
        <v>-15.823141</v>
      </c>
      <c r="BY1430" s="861">
        <v>-16.084648000000001</v>
      </c>
      <c r="BZ1430" s="861">
        <v>-17.539411999999999</v>
      </c>
      <c r="CA1430" s="861">
        <v>-17.592131999999999</v>
      </c>
      <c r="CB1430" s="861">
        <v>-12.223575</v>
      </c>
      <c r="CC1430" s="861">
        <v>-9.7811199999999996</v>
      </c>
      <c r="CD1430" s="861">
        <v>-12.671049</v>
      </c>
      <c r="CE1430" s="861">
        <v>-9.5714489999999994</v>
      </c>
      <c r="CF1430" s="861">
        <v>-15.291669000000001</v>
      </c>
      <c r="CG1430" s="861">
        <v>-10.408685</v>
      </c>
      <c r="CH1430" s="861">
        <v>-14.741129000000001</v>
      </c>
      <c r="CI1430" s="861">
        <v>-11.062324</v>
      </c>
      <c r="CJ1430" s="861">
        <v>-12.035221</v>
      </c>
      <c r="CK1430" s="861">
        <v>-9.0595219999999994</v>
      </c>
      <c r="CL1430" s="861">
        <v>-12.316739999999999</v>
      </c>
      <c r="CM1430" s="861">
        <v>-8.5803180000000001</v>
      </c>
      <c r="CN1430" s="861">
        <v>-14.526418</v>
      </c>
      <c r="CO1430" s="861">
        <v>-11.383398</v>
      </c>
      <c r="CP1430" s="861">
        <v>-14.541826</v>
      </c>
      <c r="CQ1430" s="861">
        <v>-11.527145000000001</v>
      </c>
      <c r="CR1430" s="861">
        <v>-11.828296999999999</v>
      </c>
      <c r="CS1430" s="861">
        <v>-9.2674400000000006</v>
      </c>
      <c r="CT1430" s="861">
        <v>-12.312117000000001</v>
      </c>
      <c r="CU1430" s="861">
        <v>-9.2991130000000002</v>
      </c>
      <c r="CV1430" s="861">
        <v>-15.207986</v>
      </c>
      <c r="CW1430" s="861">
        <v>-9.5917019999999997</v>
      </c>
      <c r="CX1430" s="861">
        <v>-14.710588</v>
      </c>
      <c r="CY1430" s="861">
        <v>-9.7706119999999999</v>
      </c>
      <c r="CZ1430" s="861">
        <v>-11.511613000000001</v>
      </c>
      <c r="DA1430" s="861">
        <v>-8.5882070000000006</v>
      </c>
      <c r="DB1430" s="861">
        <v>-12.249786</v>
      </c>
      <c r="DC1430" s="861">
        <v>-8.192183</v>
      </c>
      <c r="DD1430" s="861">
        <v>-14.905445</v>
      </c>
      <c r="DE1430" s="861">
        <v>-10.605309999999999</v>
      </c>
      <c r="DF1430" s="861">
        <v>-14.987755</v>
      </c>
      <c r="DG1430" s="861">
        <v>-10.494937</v>
      </c>
      <c r="DH1430" s="861">
        <v>-11.416631000000001</v>
      </c>
      <c r="DI1430" s="861">
        <v>-9.1660780000000006</v>
      </c>
      <c r="DJ1430" s="861">
        <v>-11.976925</v>
      </c>
      <c r="DK1430" s="861">
        <v>-9.4595439999999993</v>
      </c>
      <c r="DL1430" s="861">
        <v>-14.992699999999999</v>
      </c>
      <c r="DM1430" s="861">
        <v>-12.325753000000001</v>
      </c>
      <c r="DN1430" s="861">
        <v>-14.874713</v>
      </c>
      <c r="DO1430" s="861">
        <v>-11.735612</v>
      </c>
      <c r="DP1430" s="861">
        <v>-11.980366999999999</v>
      </c>
      <c r="DQ1430" s="861">
        <v>-9.8713750000000005</v>
      </c>
      <c r="DR1430" s="861">
        <v>-12.37391</v>
      </c>
      <c r="DS1430" s="861">
        <v>-10.646042</v>
      </c>
      <c r="DT1430" s="861">
        <v>-14.616758000000001</v>
      </c>
      <c r="DU1430" s="861">
        <v>-13.082682</v>
      </c>
      <c r="DV1430" s="861">
        <v>-14.940949</v>
      </c>
      <c r="DW1430" s="861">
        <v>-10.381777</v>
      </c>
      <c r="DX1430" s="861">
        <v>11.403131</v>
      </c>
      <c r="DY1430" s="861">
        <v>7.6933930000000004</v>
      </c>
      <c r="DZ1430" s="861">
        <v>160.41898399999999</v>
      </c>
      <c r="EA1430" s="861">
        <v>151.30747</v>
      </c>
      <c r="EB1430" s="861">
        <v>120.85</v>
      </c>
      <c r="EC1430" s="861">
        <v>1.2350000000000001</v>
      </c>
      <c r="ED1430" s="861">
        <v>132.1</v>
      </c>
      <c r="EE1430" s="861">
        <v>120.75</v>
      </c>
      <c r="EF1430" s="861">
        <v>5.3230000000000004</v>
      </c>
      <c r="EG1430" s="861">
        <v>634.9</v>
      </c>
      <c r="EH1430" s="861">
        <v>120.64</v>
      </c>
      <c r="EI1430" s="861">
        <v>4.907</v>
      </c>
      <c r="EJ1430" s="861">
        <v>581.29999999999995</v>
      </c>
      <c r="EK1430" s="861">
        <v>10.426996000000001</v>
      </c>
      <c r="EL1430" s="861">
        <v>11.485756</v>
      </c>
      <c r="EM1430" s="861">
        <v>-19.261254000000001</v>
      </c>
      <c r="EN1430" s="861">
        <v>-26.323906000000001</v>
      </c>
      <c r="EO1430" s="861">
        <v>94.2316</v>
      </c>
      <c r="EP1430" s="861">
        <v>90.228605999999999</v>
      </c>
      <c r="EQ1430" s="861">
        <v>-11.814302</v>
      </c>
      <c r="ER1430" s="861">
        <v>0</v>
      </c>
      <c r="ES1430" s="861">
        <v>0</v>
      </c>
      <c r="ET1430" s="861">
        <v>0</v>
      </c>
      <c r="EU1430" s="861"/>
      <c r="EV1430" s="861"/>
      <c r="EW1430" s="861"/>
      <c r="EX1430" s="861"/>
      <c r="EY1430" s="861"/>
      <c r="EZ1430" s="861"/>
      <c r="FA1430" s="861"/>
      <c r="FB1430" s="861"/>
      <c r="FC1430" s="861"/>
      <c r="FD1430" s="861"/>
    </row>
    <row r="1431" spans="1:160" x14ac:dyDescent="0.25">
      <c r="A1431" s="837">
        <v>46142</v>
      </c>
      <c r="B1431" s="836">
        <v>0.36381944444444447</v>
      </c>
      <c r="C1431" s="861">
        <v>81300</v>
      </c>
      <c r="D1431" s="861">
        <v>0</v>
      </c>
      <c r="E1431" s="861">
        <v>0</v>
      </c>
      <c r="F1431" s="861">
        <v>75.946439999999996</v>
      </c>
      <c r="G1431" s="861">
        <v>71.797169999999994</v>
      </c>
      <c r="H1431" s="861">
        <v>64.982782999999998</v>
      </c>
      <c r="I1431" s="861">
        <v>73.943535999999995</v>
      </c>
      <c r="J1431" s="861">
        <v>72.635260000000002</v>
      </c>
      <c r="K1431" s="861">
        <v>71.226535999999996</v>
      </c>
      <c r="L1431" s="861">
        <v>73.897889000000006</v>
      </c>
      <c r="M1431" s="861">
        <v>74.718017000000003</v>
      </c>
      <c r="N1431" s="861">
        <v>-10.545275</v>
      </c>
      <c r="O1431" s="861">
        <v>-12.839254</v>
      </c>
      <c r="P1431" s="861">
        <v>-13.716692999999999</v>
      </c>
      <c r="Q1431" s="861">
        <v>-9.5217519999999993</v>
      </c>
      <c r="R1431" s="861">
        <v>-10.968235</v>
      </c>
      <c r="S1431" s="861">
        <v>-11.779071999999999</v>
      </c>
      <c r="T1431" s="861">
        <v>82.262825000000007</v>
      </c>
      <c r="U1431" s="861">
        <v>74.625364000000005</v>
      </c>
      <c r="V1431" s="861">
        <v>93.324160000000006</v>
      </c>
      <c r="W1431" s="861">
        <v>92.358386999999993</v>
      </c>
      <c r="X1431" s="861">
        <v>-9.3430260000000001</v>
      </c>
      <c r="Y1431" s="861">
        <v>-9.8834149999999994</v>
      </c>
      <c r="Z1431" s="861">
        <v>-13.286866</v>
      </c>
      <c r="AA1431" s="861">
        <v>-12.917596</v>
      </c>
      <c r="AB1431" s="861">
        <v>-12.577378</v>
      </c>
      <c r="AC1431" s="861">
        <v>-13.02708</v>
      </c>
      <c r="AD1431" s="861">
        <v>-15.628819999999999</v>
      </c>
      <c r="AE1431" s="861">
        <v>102.54653399999999</v>
      </c>
      <c r="AF1431" s="861">
        <v>96.339460000000003</v>
      </c>
      <c r="AG1431" s="861">
        <v>87.091099</v>
      </c>
      <c r="AH1431" s="861">
        <v>107.611518</v>
      </c>
      <c r="AI1431" s="861">
        <v>89.579149999999998</v>
      </c>
      <c r="AJ1431" s="861">
        <v>72.862630999999993</v>
      </c>
      <c r="AK1431" s="861">
        <v>-9.9566890000000008</v>
      </c>
      <c r="AL1431" s="861">
        <v>-13.459147</v>
      </c>
      <c r="AM1431" s="861">
        <v>-8.8773429999999998</v>
      </c>
      <c r="AN1431" s="861">
        <v>92.365292999999994</v>
      </c>
      <c r="AO1431" s="861">
        <v>91.657803000000001</v>
      </c>
      <c r="AP1431" s="861">
        <v>90.312233000000006</v>
      </c>
      <c r="AQ1431" s="861">
        <v>87.775529000000006</v>
      </c>
      <c r="AR1431" s="861">
        <v>72.733926999999994</v>
      </c>
      <c r="AS1431" s="861">
        <v>63.301054000000001</v>
      </c>
      <c r="AT1431" s="861">
        <v>76.083562000000001</v>
      </c>
      <c r="AU1431" s="861">
        <v>75.223365000000001</v>
      </c>
      <c r="AV1431" s="861">
        <v>75.042182999999994</v>
      </c>
      <c r="AW1431" s="861">
        <v>74.147354000000007</v>
      </c>
      <c r="AX1431" s="861">
        <v>89.047008000000005</v>
      </c>
      <c r="AY1431" s="861">
        <v>87.039114999999995</v>
      </c>
      <c r="AZ1431" s="861">
        <v>-10.633454</v>
      </c>
      <c r="BA1431" s="861">
        <v>-8.4494880000000006</v>
      </c>
      <c r="BB1431" s="861">
        <v>-17.321667000000001</v>
      </c>
      <c r="BC1431" s="861">
        <v>-16.046295000000001</v>
      </c>
      <c r="BD1431" s="861">
        <v>-16.953351000000001</v>
      </c>
      <c r="BE1431" s="861">
        <v>-12.860092</v>
      </c>
      <c r="BF1431" s="861">
        <v>32.056990999999996</v>
      </c>
      <c r="BG1431" s="861">
        <v>139.776659</v>
      </c>
      <c r="BH1431" s="861">
        <v>107.80262500000001</v>
      </c>
      <c r="BI1431" s="861">
        <v>45.462839000000002</v>
      </c>
      <c r="BJ1431" s="861">
        <v>130.04084399999999</v>
      </c>
      <c r="BK1431" s="861">
        <v>85.575770000000006</v>
      </c>
      <c r="BL1431" s="861">
        <v>74.523516000000001</v>
      </c>
      <c r="BM1431" s="861">
        <v>-22.066071000000001</v>
      </c>
      <c r="BN1431" s="861">
        <v>-16.609670000000001</v>
      </c>
      <c r="BO1431" s="861">
        <v>-14.699491999999999</v>
      </c>
      <c r="BP1431" s="861">
        <v>-16.621051999999999</v>
      </c>
      <c r="BQ1431" s="861">
        <v>86.702872999999997</v>
      </c>
      <c r="BR1431" s="861">
        <v>86.436103000000003</v>
      </c>
      <c r="BS1431" s="861">
        <v>85.098731000000001</v>
      </c>
      <c r="BT1431" s="861">
        <v>57.160927000000001</v>
      </c>
      <c r="BU1431" s="861">
        <v>64.856095999999994</v>
      </c>
      <c r="BV1431" s="861">
        <v>61.009082999999997</v>
      </c>
      <c r="BW1431" s="861">
        <v>64.833865000000003</v>
      </c>
      <c r="BX1431" s="861">
        <v>-15.911282999999999</v>
      </c>
      <c r="BY1431" s="861">
        <v>-16.205052999999999</v>
      </c>
      <c r="BZ1431" s="861">
        <v>-17.626714</v>
      </c>
      <c r="CA1431" s="861">
        <v>-17.620539000000001</v>
      </c>
      <c r="CB1431" s="861">
        <v>-12.184395</v>
      </c>
      <c r="CC1431" s="861">
        <v>-9.8060410000000005</v>
      </c>
      <c r="CD1431" s="861">
        <v>-12.626334</v>
      </c>
      <c r="CE1431" s="861">
        <v>-9.5602490000000007</v>
      </c>
      <c r="CF1431" s="861">
        <v>-15.257077000000001</v>
      </c>
      <c r="CG1431" s="861">
        <v>-10.422257999999999</v>
      </c>
      <c r="CH1431" s="861">
        <v>-14.713613</v>
      </c>
      <c r="CI1431" s="861">
        <v>-11.052830999999999</v>
      </c>
      <c r="CJ1431" s="861">
        <v>-11.998407</v>
      </c>
      <c r="CK1431" s="861">
        <v>-9.0469259999999991</v>
      </c>
      <c r="CL1431" s="861">
        <v>-12.284295999999999</v>
      </c>
      <c r="CM1431" s="861">
        <v>-8.5920799999999993</v>
      </c>
      <c r="CN1431" s="861">
        <v>-14.50652</v>
      </c>
      <c r="CO1431" s="861">
        <v>-11.371594</v>
      </c>
      <c r="CP1431" s="861">
        <v>-14.53797</v>
      </c>
      <c r="CQ1431" s="861">
        <v>-11.547770999999999</v>
      </c>
      <c r="CR1431" s="861">
        <v>-11.794335999999999</v>
      </c>
      <c r="CS1431" s="861">
        <v>-9.2523669999999996</v>
      </c>
      <c r="CT1431" s="861">
        <v>-12.255122999999999</v>
      </c>
      <c r="CU1431" s="861">
        <v>-9.2737960000000008</v>
      </c>
      <c r="CV1431" s="861">
        <v>-15.211767999999999</v>
      </c>
      <c r="CW1431" s="861">
        <v>-9.6085840000000005</v>
      </c>
      <c r="CX1431" s="861">
        <v>-14.682865</v>
      </c>
      <c r="CY1431" s="861">
        <v>-9.7684379999999997</v>
      </c>
      <c r="CZ1431" s="861">
        <v>-11.496259999999999</v>
      </c>
      <c r="DA1431" s="861">
        <v>-8.5853179999999991</v>
      </c>
      <c r="DB1431" s="861">
        <v>-12.252060999999999</v>
      </c>
      <c r="DC1431" s="861">
        <v>-8.1925709999999992</v>
      </c>
      <c r="DD1431" s="861">
        <v>-14.894166999999999</v>
      </c>
      <c r="DE1431" s="861">
        <v>-10.623703000000001</v>
      </c>
      <c r="DF1431" s="861">
        <v>-14.979815</v>
      </c>
      <c r="DG1431" s="861">
        <v>-10.494567999999999</v>
      </c>
      <c r="DH1431" s="861">
        <v>-11.406385</v>
      </c>
      <c r="DI1431" s="861">
        <v>-9.1631599999999995</v>
      </c>
      <c r="DJ1431" s="861">
        <v>-11.972110000000001</v>
      </c>
      <c r="DK1431" s="861">
        <v>-9.4744419999999998</v>
      </c>
      <c r="DL1431" s="861">
        <v>-14.99465</v>
      </c>
      <c r="DM1431" s="861">
        <v>-12.344652999999999</v>
      </c>
      <c r="DN1431" s="861">
        <v>-14.846912</v>
      </c>
      <c r="DO1431" s="861">
        <v>-11.730537</v>
      </c>
      <c r="DP1431" s="861">
        <v>-11.979526999999999</v>
      </c>
      <c r="DQ1431" s="861">
        <v>-9.8628230000000006</v>
      </c>
      <c r="DR1431" s="861">
        <v>-12.362026999999999</v>
      </c>
      <c r="DS1431" s="861">
        <v>-10.644056000000001</v>
      </c>
      <c r="DT1431" s="861">
        <v>-14.630053</v>
      </c>
      <c r="DU1431" s="861">
        <v>-13.085099</v>
      </c>
      <c r="DV1431" s="861">
        <v>-14.925698000000001</v>
      </c>
      <c r="DW1431" s="861">
        <v>-10.382133</v>
      </c>
      <c r="DX1431" s="861">
        <v>11.383884</v>
      </c>
      <c r="DY1431" s="861">
        <v>7.7389830000000002</v>
      </c>
      <c r="DZ1431" s="861">
        <v>160.802952</v>
      </c>
      <c r="EA1431" s="861">
        <v>151.39690100000001</v>
      </c>
      <c r="EB1431" s="861">
        <v>120.23</v>
      </c>
      <c r="EC1431" s="861">
        <v>3.2519999999999998</v>
      </c>
      <c r="ED1431" s="861">
        <v>384.8</v>
      </c>
      <c r="EE1431" s="861">
        <v>120.14</v>
      </c>
      <c r="EF1431" s="861">
        <v>5.3440000000000003</v>
      </c>
      <c r="EG1431" s="861">
        <v>630.4</v>
      </c>
      <c r="EH1431" s="861">
        <v>120.13</v>
      </c>
      <c r="EI1431" s="861">
        <v>4.9180000000000001</v>
      </c>
      <c r="EJ1431" s="861">
        <v>582.20000000000005</v>
      </c>
      <c r="EK1431" s="861">
        <v>10.418479</v>
      </c>
      <c r="EL1431" s="861">
        <v>11.532275</v>
      </c>
      <c r="EM1431" s="861">
        <v>-19.295822000000001</v>
      </c>
      <c r="EN1431" s="861">
        <v>-26.231767000000001</v>
      </c>
      <c r="EO1431" s="861">
        <v>94.396905000000004</v>
      </c>
      <c r="EP1431" s="861">
        <v>90.26867</v>
      </c>
      <c r="EQ1431" s="861">
        <v>-11.805799</v>
      </c>
      <c r="ER1431" s="861">
        <v>0</v>
      </c>
      <c r="ES1431" s="861">
        <v>0</v>
      </c>
      <c r="ET1431" s="861">
        <v>0</v>
      </c>
      <c r="EU1431" s="861"/>
      <c r="EV1431" s="861"/>
      <c r="EW1431" s="861"/>
      <c r="EX1431" s="861"/>
      <c r="EY1431" s="861"/>
      <c r="EZ1431" s="861"/>
      <c r="FA1431" s="861"/>
      <c r="FB1431" s="861"/>
      <c r="FC1431" s="861"/>
      <c r="FD1431" s="861"/>
    </row>
    <row r="1432" spans="1:160" x14ac:dyDescent="0.25">
      <c r="A1432" s="837">
        <v>46142</v>
      </c>
      <c r="B1432" s="836">
        <v>0.36451388888888886</v>
      </c>
      <c r="C1432" s="861">
        <v>81360</v>
      </c>
      <c r="D1432" s="861">
        <v>0</v>
      </c>
      <c r="E1432" s="861">
        <v>0</v>
      </c>
      <c r="F1432" s="861">
        <v>76.067943</v>
      </c>
      <c r="G1432" s="861">
        <v>71.805220000000006</v>
      </c>
      <c r="H1432" s="861">
        <v>65.210573999999994</v>
      </c>
      <c r="I1432" s="861">
        <v>73.95581</v>
      </c>
      <c r="J1432" s="861">
        <v>72.625951000000001</v>
      </c>
      <c r="K1432" s="861">
        <v>71.251577999999995</v>
      </c>
      <c r="L1432" s="861">
        <v>73.881696000000005</v>
      </c>
      <c r="M1432" s="861">
        <v>74.714515000000006</v>
      </c>
      <c r="N1432" s="861">
        <v>-10.541326</v>
      </c>
      <c r="O1432" s="861">
        <v>-12.906005</v>
      </c>
      <c r="P1432" s="861">
        <v>-13.74152</v>
      </c>
      <c r="Q1432" s="861">
        <v>-9.5876529999999995</v>
      </c>
      <c r="R1432" s="861">
        <v>-11.003263</v>
      </c>
      <c r="S1432" s="861">
        <v>-11.904987</v>
      </c>
      <c r="T1432" s="861">
        <v>82.330596</v>
      </c>
      <c r="U1432" s="861">
        <v>74.735151000000002</v>
      </c>
      <c r="V1432" s="861">
        <v>93.278423000000004</v>
      </c>
      <c r="W1432" s="861">
        <v>92.359798999999995</v>
      </c>
      <c r="X1432" s="861">
        <v>-9.3986260000000001</v>
      </c>
      <c r="Y1432" s="861">
        <v>-9.8311100000000007</v>
      </c>
      <c r="Z1432" s="861">
        <v>-13.305982999999999</v>
      </c>
      <c r="AA1432" s="861">
        <v>-12.932929</v>
      </c>
      <c r="AB1432" s="861">
        <v>-12.627416999999999</v>
      </c>
      <c r="AC1432" s="861">
        <v>-12.89279</v>
      </c>
      <c r="AD1432" s="861">
        <v>-15.586224</v>
      </c>
      <c r="AE1432" s="861">
        <v>102.616913</v>
      </c>
      <c r="AF1432" s="861">
        <v>96.369529999999997</v>
      </c>
      <c r="AG1432" s="861">
        <v>87.108992999999998</v>
      </c>
      <c r="AH1432" s="861">
        <v>107.675659</v>
      </c>
      <c r="AI1432" s="861">
        <v>89.558633999999998</v>
      </c>
      <c r="AJ1432" s="861">
        <v>73.038606000000001</v>
      </c>
      <c r="AK1432" s="861">
        <v>-10.031494</v>
      </c>
      <c r="AL1432" s="861">
        <v>-13.416855999999999</v>
      </c>
      <c r="AM1432" s="861">
        <v>-8.8217719999999993</v>
      </c>
      <c r="AN1432" s="861">
        <v>92.495954999999995</v>
      </c>
      <c r="AO1432" s="861">
        <v>91.668925000000002</v>
      </c>
      <c r="AP1432" s="861">
        <v>90.342460000000003</v>
      </c>
      <c r="AQ1432" s="861">
        <v>87.829982000000001</v>
      </c>
      <c r="AR1432" s="861">
        <v>72.817256</v>
      </c>
      <c r="AS1432" s="861">
        <v>63.339067999999997</v>
      </c>
      <c r="AT1432" s="861">
        <v>76.109043</v>
      </c>
      <c r="AU1432" s="861">
        <v>75.229023999999995</v>
      </c>
      <c r="AV1432" s="861">
        <v>74.737759999999994</v>
      </c>
      <c r="AW1432" s="861">
        <v>74.102193</v>
      </c>
      <c r="AX1432" s="861">
        <v>89.156379000000001</v>
      </c>
      <c r="AY1432" s="861">
        <v>86.982962000000001</v>
      </c>
      <c r="AZ1432" s="861">
        <v>-10.578961</v>
      </c>
      <c r="BA1432" s="861">
        <v>-8.3993959999999994</v>
      </c>
      <c r="BB1432" s="861">
        <v>-17.324325000000002</v>
      </c>
      <c r="BC1432" s="861">
        <v>-16.070270000000001</v>
      </c>
      <c r="BD1432" s="861">
        <v>-16.962651000000001</v>
      </c>
      <c r="BE1432" s="861">
        <v>-12.912331</v>
      </c>
      <c r="BF1432" s="861">
        <v>31.886517999999999</v>
      </c>
      <c r="BG1432" s="861">
        <v>139.723254</v>
      </c>
      <c r="BH1432" s="861">
        <v>107.928758</v>
      </c>
      <c r="BI1432" s="861">
        <v>45.447521000000002</v>
      </c>
      <c r="BJ1432" s="861">
        <v>130.011922</v>
      </c>
      <c r="BK1432" s="861">
        <v>85.565838999999997</v>
      </c>
      <c r="BL1432" s="861">
        <v>74.500776000000002</v>
      </c>
      <c r="BM1432" s="861">
        <v>-22.102812</v>
      </c>
      <c r="BN1432" s="861">
        <v>-16.587181000000001</v>
      </c>
      <c r="BO1432" s="861">
        <v>-14.795279000000001</v>
      </c>
      <c r="BP1432" s="861">
        <v>-16.583862</v>
      </c>
      <c r="BQ1432" s="861">
        <v>86.689297999999994</v>
      </c>
      <c r="BR1432" s="861">
        <v>86.444458999999995</v>
      </c>
      <c r="BS1432" s="861">
        <v>85.104594000000006</v>
      </c>
      <c r="BT1432" s="861">
        <v>57.134627000000002</v>
      </c>
      <c r="BU1432" s="861">
        <v>64.906964000000002</v>
      </c>
      <c r="BV1432" s="861">
        <v>61.021534000000003</v>
      </c>
      <c r="BW1432" s="861">
        <v>64.878321999999997</v>
      </c>
      <c r="BX1432" s="861">
        <v>-15.866396999999999</v>
      </c>
      <c r="BY1432" s="861">
        <v>-16.153037000000001</v>
      </c>
      <c r="BZ1432" s="861">
        <v>-17.592549000000002</v>
      </c>
      <c r="CA1432" s="861">
        <v>-17.679475</v>
      </c>
      <c r="CB1432" s="861">
        <v>-12.200912000000001</v>
      </c>
      <c r="CC1432" s="861">
        <v>-9.7861999999999991</v>
      </c>
      <c r="CD1432" s="861">
        <v>-12.665784</v>
      </c>
      <c r="CE1432" s="861">
        <v>-9.5812170000000005</v>
      </c>
      <c r="CF1432" s="861">
        <v>-15.294269999999999</v>
      </c>
      <c r="CG1432" s="861">
        <v>-10.418779000000001</v>
      </c>
      <c r="CH1432" s="861">
        <v>-14.724995</v>
      </c>
      <c r="CI1432" s="861">
        <v>-11.042992999999999</v>
      </c>
      <c r="CJ1432" s="861">
        <v>-12.023864</v>
      </c>
      <c r="CK1432" s="861">
        <v>-9.0374180000000006</v>
      </c>
      <c r="CL1432" s="861">
        <v>-12.332674000000001</v>
      </c>
      <c r="CM1432" s="861">
        <v>-8.5881980000000002</v>
      </c>
      <c r="CN1432" s="861">
        <v>-14.524289</v>
      </c>
      <c r="CO1432" s="861">
        <v>-11.351179</v>
      </c>
      <c r="CP1432" s="861">
        <v>-14.545263</v>
      </c>
      <c r="CQ1432" s="861">
        <v>-11.504693</v>
      </c>
      <c r="CR1432" s="861">
        <v>-11.820893999999999</v>
      </c>
      <c r="CS1432" s="861">
        <v>-9.256786</v>
      </c>
      <c r="CT1432" s="861">
        <v>-12.291046</v>
      </c>
      <c r="CU1432" s="861">
        <v>-9.2767359999999996</v>
      </c>
      <c r="CV1432" s="861">
        <v>-15.210004</v>
      </c>
      <c r="CW1432" s="861">
        <v>-9.5885429999999996</v>
      </c>
      <c r="CX1432" s="861">
        <v>-14.671968</v>
      </c>
      <c r="CY1432" s="861">
        <v>-9.7590319999999995</v>
      </c>
      <c r="CZ1432" s="861">
        <v>-11.508468000000001</v>
      </c>
      <c r="DA1432" s="861">
        <v>-8.5924650000000007</v>
      </c>
      <c r="DB1432" s="861">
        <v>-12.247005</v>
      </c>
      <c r="DC1432" s="861">
        <v>-8.2020540000000004</v>
      </c>
      <c r="DD1432" s="861">
        <v>-14.889072000000001</v>
      </c>
      <c r="DE1432" s="861">
        <v>-10.610655</v>
      </c>
      <c r="DF1432" s="861">
        <v>-14.984840999999999</v>
      </c>
      <c r="DG1432" s="861">
        <v>-10.471379000000001</v>
      </c>
      <c r="DH1432" s="861">
        <v>-11.393979</v>
      </c>
      <c r="DI1432" s="861">
        <v>-9.1759489999999992</v>
      </c>
      <c r="DJ1432" s="861">
        <v>-11.964243</v>
      </c>
      <c r="DK1432" s="861">
        <v>-9.4525389999999998</v>
      </c>
      <c r="DL1432" s="861">
        <v>-14.989288</v>
      </c>
      <c r="DM1432" s="861">
        <v>-12.303044</v>
      </c>
      <c r="DN1432" s="861">
        <v>-14.866125</v>
      </c>
      <c r="DO1432" s="861">
        <v>-11.726596000000001</v>
      </c>
      <c r="DP1432" s="861">
        <v>-11.988295000000001</v>
      </c>
      <c r="DQ1432" s="861">
        <v>-9.8714030000000008</v>
      </c>
      <c r="DR1432" s="861">
        <v>-12.380534000000001</v>
      </c>
      <c r="DS1432" s="861">
        <v>-10.627280000000001</v>
      </c>
      <c r="DT1432" s="861">
        <v>-14.624694</v>
      </c>
      <c r="DU1432" s="861">
        <v>-13.069378</v>
      </c>
      <c r="DV1432" s="861">
        <v>-14.915414999999999</v>
      </c>
      <c r="DW1432" s="861">
        <v>-10.383193</v>
      </c>
      <c r="DX1432" s="861">
        <v>11.351563000000001</v>
      </c>
      <c r="DY1432" s="861">
        <v>7.7089949999999998</v>
      </c>
      <c r="DZ1432" s="861">
        <v>160.65500299999999</v>
      </c>
      <c r="EA1432" s="861">
        <v>151.53172699999999</v>
      </c>
      <c r="EB1432" s="861">
        <v>120.72</v>
      </c>
      <c r="EC1432" s="861">
        <v>1.236</v>
      </c>
      <c r="ED1432" s="861">
        <v>132.19999999999999</v>
      </c>
      <c r="EE1432" s="861">
        <v>120.7</v>
      </c>
      <c r="EF1432" s="861">
        <v>5.327</v>
      </c>
      <c r="EG1432" s="861">
        <v>631</v>
      </c>
      <c r="EH1432" s="861">
        <v>120.59</v>
      </c>
      <c r="EI1432" s="861">
        <v>4.9409999999999998</v>
      </c>
      <c r="EJ1432" s="861">
        <v>584.29999999999995</v>
      </c>
      <c r="EK1432" s="861">
        <v>10.532145</v>
      </c>
      <c r="EL1432" s="861">
        <v>11.497078999999999</v>
      </c>
      <c r="EM1432" s="861">
        <v>-19.353916999999999</v>
      </c>
      <c r="EN1432" s="861">
        <v>-26.292358</v>
      </c>
      <c r="EO1432" s="861">
        <v>94.333241000000001</v>
      </c>
      <c r="EP1432" s="861">
        <v>90.329038999999995</v>
      </c>
      <c r="EQ1432" s="861">
        <v>-11.806991999999999</v>
      </c>
      <c r="ER1432" s="861">
        <v>0</v>
      </c>
      <c r="ES1432" s="861">
        <v>0</v>
      </c>
      <c r="ET1432" s="861">
        <v>0</v>
      </c>
      <c r="EU1432" s="861"/>
      <c r="EV1432" s="861"/>
      <c r="EW1432" s="861"/>
      <c r="EX1432" s="861"/>
      <c r="EY1432" s="861"/>
      <c r="EZ1432" s="861"/>
      <c r="FA1432" s="861"/>
      <c r="FB1432" s="861"/>
      <c r="FC1432" s="861"/>
      <c r="FD1432" s="861"/>
    </row>
    <row r="1433" spans="1:160" x14ac:dyDescent="0.25">
      <c r="A1433" s="837">
        <v>46142</v>
      </c>
      <c r="B1433" s="836">
        <v>0.36520833333333336</v>
      </c>
      <c r="C1433" s="861">
        <v>81420</v>
      </c>
      <c r="D1433" s="861">
        <v>0</v>
      </c>
      <c r="E1433" s="861">
        <v>0</v>
      </c>
      <c r="F1433" s="861">
        <v>76.139775</v>
      </c>
      <c r="G1433" s="861">
        <v>71.842647999999997</v>
      </c>
      <c r="H1433" s="861">
        <v>65.258123999999995</v>
      </c>
      <c r="I1433" s="861">
        <v>73.96163</v>
      </c>
      <c r="J1433" s="861">
        <v>72.647452000000001</v>
      </c>
      <c r="K1433" s="861">
        <v>71.260810000000006</v>
      </c>
      <c r="L1433" s="861">
        <v>73.884434999999996</v>
      </c>
      <c r="M1433" s="861">
        <v>74.756125999999995</v>
      </c>
      <c r="N1433" s="861">
        <v>-10.590294999999999</v>
      </c>
      <c r="O1433" s="861">
        <v>-12.947143000000001</v>
      </c>
      <c r="P1433" s="861">
        <v>-13.734558</v>
      </c>
      <c r="Q1433" s="861">
        <v>-9.5824400000000001</v>
      </c>
      <c r="R1433" s="861">
        <v>-10.980178</v>
      </c>
      <c r="S1433" s="861">
        <v>-11.942121</v>
      </c>
      <c r="T1433" s="861">
        <v>82.261939999999996</v>
      </c>
      <c r="U1433" s="861">
        <v>75.205755999999994</v>
      </c>
      <c r="V1433" s="861">
        <v>93.423885999999996</v>
      </c>
      <c r="W1433" s="861">
        <v>92.483474999999999</v>
      </c>
      <c r="X1433" s="861">
        <v>-9.4048390000000008</v>
      </c>
      <c r="Y1433" s="861">
        <v>-9.9399149999999992</v>
      </c>
      <c r="Z1433" s="861">
        <v>-13.294135000000001</v>
      </c>
      <c r="AA1433" s="861">
        <v>-12.941833000000001</v>
      </c>
      <c r="AB1433" s="861">
        <v>-12.584027000000001</v>
      </c>
      <c r="AC1433" s="861">
        <v>-12.922928000000001</v>
      </c>
      <c r="AD1433" s="861">
        <v>-15.59371</v>
      </c>
      <c r="AE1433" s="861">
        <v>102.57933800000001</v>
      </c>
      <c r="AF1433" s="861">
        <v>96.420299</v>
      </c>
      <c r="AG1433" s="861">
        <v>87.194035</v>
      </c>
      <c r="AH1433" s="861">
        <v>107.762355</v>
      </c>
      <c r="AI1433" s="861">
        <v>89.643792000000005</v>
      </c>
      <c r="AJ1433" s="861">
        <v>73.135572999999994</v>
      </c>
      <c r="AK1433" s="861">
        <v>-10.046023</v>
      </c>
      <c r="AL1433" s="861">
        <v>-13.392545999999999</v>
      </c>
      <c r="AM1433" s="861">
        <v>-8.7756220000000003</v>
      </c>
      <c r="AN1433" s="861">
        <v>92.513557000000006</v>
      </c>
      <c r="AO1433" s="861">
        <v>91.705482000000003</v>
      </c>
      <c r="AP1433" s="861">
        <v>90.447950000000006</v>
      </c>
      <c r="AQ1433" s="861">
        <v>87.881264000000002</v>
      </c>
      <c r="AR1433" s="861">
        <v>72.871128999999996</v>
      </c>
      <c r="AS1433" s="861">
        <v>63.321173000000002</v>
      </c>
      <c r="AT1433" s="861">
        <v>76.164328999999995</v>
      </c>
      <c r="AU1433" s="861">
        <v>75.260298000000006</v>
      </c>
      <c r="AV1433" s="861">
        <v>74.845101999999997</v>
      </c>
      <c r="AW1433" s="861">
        <v>74.153949999999995</v>
      </c>
      <c r="AX1433" s="861">
        <v>89.110838000000001</v>
      </c>
      <c r="AY1433" s="861">
        <v>87.024368999999993</v>
      </c>
      <c r="AZ1433" s="861">
        <v>-10.596245</v>
      </c>
      <c r="BA1433" s="861">
        <v>-8.4657769999999992</v>
      </c>
      <c r="BB1433" s="861">
        <v>-17.344237</v>
      </c>
      <c r="BC1433" s="861">
        <v>-16.083508999999999</v>
      </c>
      <c r="BD1433" s="861">
        <v>-17.000584</v>
      </c>
      <c r="BE1433" s="861">
        <v>-12.941371999999999</v>
      </c>
      <c r="BF1433" s="861">
        <v>31.994053000000001</v>
      </c>
      <c r="BG1433" s="861">
        <v>139.937715</v>
      </c>
      <c r="BH1433" s="861">
        <v>107.93738500000001</v>
      </c>
      <c r="BI1433" s="861">
        <v>45.440168999999997</v>
      </c>
      <c r="BJ1433" s="861">
        <v>130.03321399999999</v>
      </c>
      <c r="BK1433" s="861">
        <v>85.512260999999995</v>
      </c>
      <c r="BL1433" s="861">
        <v>74.473132000000007</v>
      </c>
      <c r="BM1433" s="861">
        <v>-22.092959</v>
      </c>
      <c r="BN1433" s="861">
        <v>-16.606704000000001</v>
      </c>
      <c r="BO1433" s="861">
        <v>-14.831771</v>
      </c>
      <c r="BP1433" s="861">
        <v>-16.612869</v>
      </c>
      <c r="BQ1433" s="861">
        <v>86.651307000000003</v>
      </c>
      <c r="BR1433" s="861">
        <v>86.551136999999997</v>
      </c>
      <c r="BS1433" s="861">
        <v>85.166773000000006</v>
      </c>
      <c r="BT1433" s="861">
        <v>57.202345999999999</v>
      </c>
      <c r="BU1433" s="861">
        <v>64.917394999999999</v>
      </c>
      <c r="BV1433" s="861">
        <v>60.967590999999999</v>
      </c>
      <c r="BW1433" s="861">
        <v>64.893028000000001</v>
      </c>
      <c r="BX1433" s="861">
        <v>-15.850144</v>
      </c>
      <c r="BY1433" s="861">
        <v>-16.129670000000001</v>
      </c>
      <c r="BZ1433" s="861">
        <v>-17.645384</v>
      </c>
      <c r="CA1433" s="861">
        <v>-17.733743</v>
      </c>
      <c r="CB1433" s="861">
        <v>-12.189247999999999</v>
      </c>
      <c r="CC1433" s="861">
        <v>-9.7944519999999997</v>
      </c>
      <c r="CD1433" s="861">
        <v>-12.644854</v>
      </c>
      <c r="CE1433" s="861">
        <v>-9.5739889999999992</v>
      </c>
      <c r="CF1433" s="861">
        <v>-15.273954</v>
      </c>
      <c r="CG1433" s="861">
        <v>-10.448869</v>
      </c>
      <c r="CH1433" s="861">
        <v>-14.730306000000001</v>
      </c>
      <c r="CI1433" s="861">
        <v>-11.048273</v>
      </c>
      <c r="CJ1433" s="861">
        <v>-12.024915</v>
      </c>
      <c r="CK1433" s="861">
        <v>-9.0437849999999997</v>
      </c>
      <c r="CL1433" s="861">
        <v>-12.323530999999999</v>
      </c>
      <c r="CM1433" s="861">
        <v>-8.6057989999999993</v>
      </c>
      <c r="CN1433" s="861">
        <v>-14.522905</v>
      </c>
      <c r="CO1433" s="861">
        <v>-11.354505</v>
      </c>
      <c r="CP1433" s="861">
        <v>-14.536927</v>
      </c>
      <c r="CQ1433" s="861">
        <v>-11.510039000000001</v>
      </c>
      <c r="CR1433" s="861">
        <v>-11.801299</v>
      </c>
      <c r="CS1433" s="861">
        <v>-9.2700829999999996</v>
      </c>
      <c r="CT1433" s="861">
        <v>-12.280483</v>
      </c>
      <c r="CU1433" s="861">
        <v>-9.2873180000000009</v>
      </c>
      <c r="CV1433" s="861">
        <v>-15.210749</v>
      </c>
      <c r="CW1433" s="861">
        <v>-9.5902200000000004</v>
      </c>
      <c r="CX1433" s="861">
        <v>-14.650919</v>
      </c>
      <c r="CY1433" s="861">
        <v>-9.7475290000000001</v>
      </c>
      <c r="CZ1433" s="861">
        <v>-11.494109999999999</v>
      </c>
      <c r="DA1433" s="861">
        <v>-8.6118419999999993</v>
      </c>
      <c r="DB1433" s="861">
        <v>-12.243887000000001</v>
      </c>
      <c r="DC1433" s="861">
        <v>-8.2045720000000006</v>
      </c>
      <c r="DD1433" s="861">
        <v>-14.860939</v>
      </c>
      <c r="DE1433" s="861">
        <v>-10.621702000000001</v>
      </c>
      <c r="DF1433" s="861">
        <v>-14.962944</v>
      </c>
      <c r="DG1433" s="861">
        <v>-10.494255000000001</v>
      </c>
      <c r="DH1433" s="861">
        <v>-11.404189000000001</v>
      </c>
      <c r="DI1433" s="861">
        <v>-9.1841100000000004</v>
      </c>
      <c r="DJ1433" s="861">
        <v>-11.951256000000001</v>
      </c>
      <c r="DK1433" s="861">
        <v>-9.4644549999999992</v>
      </c>
      <c r="DL1433" s="861">
        <v>-14.957136</v>
      </c>
      <c r="DM1433" s="861">
        <v>-12.328492000000001</v>
      </c>
      <c r="DN1433" s="861">
        <v>-14.830518</v>
      </c>
      <c r="DO1433" s="861">
        <v>-11.729752</v>
      </c>
      <c r="DP1433" s="861">
        <v>-11.966032</v>
      </c>
      <c r="DQ1433" s="861">
        <v>-9.8739430000000006</v>
      </c>
      <c r="DR1433" s="861">
        <v>-12.348696</v>
      </c>
      <c r="DS1433" s="861">
        <v>-10.654249999999999</v>
      </c>
      <c r="DT1433" s="861">
        <v>-14.587834000000001</v>
      </c>
      <c r="DU1433" s="861">
        <v>-13.078822000000001</v>
      </c>
      <c r="DV1433" s="861">
        <v>-14.890948</v>
      </c>
      <c r="DW1433" s="861">
        <v>-10.398346</v>
      </c>
      <c r="DX1433" s="861">
        <v>11.406485</v>
      </c>
      <c r="DY1433" s="861">
        <v>7.6856169999999997</v>
      </c>
      <c r="DZ1433" s="861">
        <v>160.73267200000001</v>
      </c>
      <c r="EA1433" s="861">
        <v>151.422855</v>
      </c>
      <c r="EB1433" s="861">
        <v>120.77</v>
      </c>
      <c r="EC1433" s="861">
        <v>1.2370000000000001</v>
      </c>
      <c r="ED1433" s="861">
        <v>132.1</v>
      </c>
      <c r="EE1433" s="861">
        <v>120.71</v>
      </c>
      <c r="EF1433" s="861">
        <v>5.3230000000000004</v>
      </c>
      <c r="EG1433" s="861">
        <v>632.9</v>
      </c>
      <c r="EH1433" s="861">
        <v>120.59</v>
      </c>
      <c r="EI1433" s="861">
        <v>4.9320000000000004</v>
      </c>
      <c r="EJ1433" s="861">
        <v>582.9</v>
      </c>
      <c r="EK1433" s="861">
        <v>10.479609999999999</v>
      </c>
      <c r="EL1433" s="861">
        <v>11.507865000000001</v>
      </c>
      <c r="EM1433" s="861">
        <v>-19.255231999999999</v>
      </c>
      <c r="EN1433" s="861">
        <v>-26.339635999999999</v>
      </c>
      <c r="EO1433" s="861">
        <v>94.366668000000004</v>
      </c>
      <c r="EP1433" s="861">
        <v>90.280293999999998</v>
      </c>
      <c r="EQ1433" s="861">
        <v>-11.804333</v>
      </c>
      <c r="ER1433" s="861">
        <v>0</v>
      </c>
      <c r="ES1433" s="861">
        <v>0</v>
      </c>
      <c r="ET1433" s="861">
        <v>0</v>
      </c>
      <c r="EU1433" s="861"/>
      <c r="EV1433" s="861"/>
      <c r="EW1433" s="861"/>
      <c r="EX1433" s="861"/>
      <c r="EY1433" s="861"/>
      <c r="EZ1433" s="861"/>
      <c r="FA1433" s="861"/>
      <c r="FB1433" s="861"/>
      <c r="FC1433" s="861"/>
      <c r="FD1433" s="861"/>
    </row>
    <row r="1434" spans="1:160" x14ac:dyDescent="0.25">
      <c r="A1434" s="837">
        <v>46142</v>
      </c>
      <c r="B1434" s="836">
        <v>0.36590277777777774</v>
      </c>
      <c r="C1434" s="861">
        <v>81480</v>
      </c>
      <c r="D1434" s="861">
        <v>0</v>
      </c>
      <c r="E1434" s="861">
        <v>0</v>
      </c>
      <c r="F1434" s="861">
        <v>76.144734999999997</v>
      </c>
      <c r="G1434" s="861">
        <v>71.871798999999996</v>
      </c>
      <c r="H1434" s="861">
        <v>65.253320000000002</v>
      </c>
      <c r="I1434" s="861">
        <v>73.980379999999997</v>
      </c>
      <c r="J1434" s="861">
        <v>72.671315000000007</v>
      </c>
      <c r="K1434" s="861">
        <v>71.280045000000001</v>
      </c>
      <c r="L1434" s="861">
        <v>73.861984000000007</v>
      </c>
      <c r="M1434" s="861">
        <v>74.764542000000006</v>
      </c>
      <c r="N1434" s="861">
        <v>-10.605238</v>
      </c>
      <c r="O1434" s="861">
        <v>-12.964971</v>
      </c>
      <c r="P1434" s="861">
        <v>-13.860054999999999</v>
      </c>
      <c r="Q1434" s="861">
        <v>-9.5966729999999991</v>
      </c>
      <c r="R1434" s="861">
        <v>-11.047088</v>
      </c>
      <c r="S1434" s="861">
        <v>-12.01337</v>
      </c>
      <c r="T1434" s="861">
        <v>82.318192999999994</v>
      </c>
      <c r="U1434" s="861">
        <v>75.043707999999995</v>
      </c>
      <c r="V1434" s="861">
        <v>93.411973000000003</v>
      </c>
      <c r="W1434" s="861">
        <v>92.476101999999997</v>
      </c>
      <c r="X1434" s="861">
        <v>-9.4019370000000002</v>
      </c>
      <c r="Y1434" s="861">
        <v>-9.9494629999999997</v>
      </c>
      <c r="Z1434" s="861">
        <v>-13.348552</v>
      </c>
      <c r="AA1434" s="861">
        <v>-12.964627999999999</v>
      </c>
      <c r="AB1434" s="861">
        <v>-12.616396</v>
      </c>
      <c r="AC1434" s="861">
        <v>-12.869978</v>
      </c>
      <c r="AD1434" s="861">
        <v>-15.636248</v>
      </c>
      <c r="AE1434" s="861">
        <v>102.57040000000001</v>
      </c>
      <c r="AF1434" s="861">
        <v>96.417068999999998</v>
      </c>
      <c r="AG1434" s="861">
        <v>87.211592999999993</v>
      </c>
      <c r="AH1434" s="861">
        <v>107.722508</v>
      </c>
      <c r="AI1434" s="861">
        <v>89.643409000000005</v>
      </c>
      <c r="AJ1434" s="861">
        <v>73.015371999999999</v>
      </c>
      <c r="AK1434" s="861">
        <v>-10.039415999999999</v>
      </c>
      <c r="AL1434" s="861">
        <v>-13.41103</v>
      </c>
      <c r="AM1434" s="861">
        <v>-8.8103669999999994</v>
      </c>
      <c r="AN1434" s="861">
        <v>92.483266999999998</v>
      </c>
      <c r="AO1434" s="861">
        <v>91.715676999999999</v>
      </c>
      <c r="AP1434" s="861">
        <v>90.483053999999996</v>
      </c>
      <c r="AQ1434" s="861">
        <v>87.876523000000006</v>
      </c>
      <c r="AR1434" s="861">
        <v>72.946420000000003</v>
      </c>
      <c r="AS1434" s="861">
        <v>63.358780000000003</v>
      </c>
      <c r="AT1434" s="861">
        <v>76.259148999999994</v>
      </c>
      <c r="AU1434" s="861">
        <v>75.333263000000002</v>
      </c>
      <c r="AV1434" s="861">
        <v>74.961190000000002</v>
      </c>
      <c r="AW1434" s="861">
        <v>74.345804999999999</v>
      </c>
      <c r="AX1434" s="861">
        <v>89.219622000000001</v>
      </c>
      <c r="AY1434" s="861">
        <v>87.063023999999999</v>
      </c>
      <c r="AZ1434" s="861">
        <v>-10.669905</v>
      </c>
      <c r="BA1434" s="861">
        <v>-8.4123129999999993</v>
      </c>
      <c r="BB1434" s="861">
        <v>-17.360952000000001</v>
      </c>
      <c r="BC1434" s="861">
        <v>-16.135729999999999</v>
      </c>
      <c r="BD1434" s="861">
        <v>-17.006848999999999</v>
      </c>
      <c r="BE1434" s="861">
        <v>-12.916949000000001</v>
      </c>
      <c r="BF1434" s="861">
        <v>31.822016000000001</v>
      </c>
      <c r="BG1434" s="861">
        <v>139.99897000000001</v>
      </c>
      <c r="BH1434" s="861">
        <v>107.986695</v>
      </c>
      <c r="BI1434" s="861">
        <v>45.403052000000002</v>
      </c>
      <c r="BJ1434" s="861">
        <v>130.409021</v>
      </c>
      <c r="BK1434" s="861">
        <v>85.646275000000003</v>
      </c>
      <c r="BL1434" s="861">
        <v>74.550134999999997</v>
      </c>
      <c r="BM1434" s="861">
        <v>-22.092866000000001</v>
      </c>
      <c r="BN1434" s="861">
        <v>-16.619826</v>
      </c>
      <c r="BO1434" s="861">
        <v>-14.91154</v>
      </c>
      <c r="BP1434" s="861">
        <v>-16.623619999999999</v>
      </c>
      <c r="BQ1434" s="861">
        <v>86.781452999999999</v>
      </c>
      <c r="BR1434" s="861">
        <v>86.698535000000007</v>
      </c>
      <c r="BS1434" s="861">
        <v>85.220911999999998</v>
      </c>
      <c r="BT1434" s="861">
        <v>57.298425999999999</v>
      </c>
      <c r="BU1434" s="861">
        <v>65.021377000000001</v>
      </c>
      <c r="BV1434" s="861">
        <v>61.059182999999997</v>
      </c>
      <c r="BW1434" s="861">
        <v>64.944010000000006</v>
      </c>
      <c r="BX1434" s="861">
        <v>-15.904287999999999</v>
      </c>
      <c r="BY1434" s="861">
        <v>-16.201371999999999</v>
      </c>
      <c r="BZ1434" s="861">
        <v>-17.666937999999998</v>
      </c>
      <c r="CA1434" s="861">
        <v>-17.707317</v>
      </c>
      <c r="CB1434" s="861">
        <v>-12.181418000000001</v>
      </c>
      <c r="CC1434" s="861">
        <v>-9.7733469999999993</v>
      </c>
      <c r="CD1434" s="861">
        <v>-12.630252</v>
      </c>
      <c r="CE1434" s="861">
        <v>-9.5317880000000006</v>
      </c>
      <c r="CF1434" s="861">
        <v>-15.292608</v>
      </c>
      <c r="CG1434" s="861">
        <v>-10.421825999999999</v>
      </c>
      <c r="CH1434" s="861">
        <v>-14.716298</v>
      </c>
      <c r="CI1434" s="861">
        <v>-11.013664</v>
      </c>
      <c r="CJ1434" s="861">
        <v>-12.008613</v>
      </c>
      <c r="CK1434" s="861">
        <v>-9.0273920000000007</v>
      </c>
      <c r="CL1434" s="861">
        <v>-12.296689000000001</v>
      </c>
      <c r="CM1434" s="861">
        <v>-8.5702180000000006</v>
      </c>
      <c r="CN1434" s="861">
        <v>-14.504668000000001</v>
      </c>
      <c r="CO1434" s="861">
        <v>-11.341063</v>
      </c>
      <c r="CP1434" s="861">
        <v>-14.538054000000001</v>
      </c>
      <c r="CQ1434" s="861">
        <v>-11.497989</v>
      </c>
      <c r="CR1434" s="861">
        <v>-11.782184000000001</v>
      </c>
      <c r="CS1434" s="861">
        <v>-9.2383880000000005</v>
      </c>
      <c r="CT1434" s="861">
        <v>-12.251946</v>
      </c>
      <c r="CU1434" s="861">
        <v>-9.2476649999999996</v>
      </c>
      <c r="CV1434" s="861">
        <v>-15.1958</v>
      </c>
      <c r="CW1434" s="861">
        <v>-9.5599270000000001</v>
      </c>
      <c r="CX1434" s="861">
        <v>-14.683977000000001</v>
      </c>
      <c r="CY1434" s="861">
        <v>-9.7681330000000006</v>
      </c>
      <c r="CZ1434" s="861">
        <v>-11.492191999999999</v>
      </c>
      <c r="DA1434" s="861">
        <v>-8.5925670000000007</v>
      </c>
      <c r="DB1434" s="861">
        <v>-12.225441999999999</v>
      </c>
      <c r="DC1434" s="861">
        <v>-8.2232149999999997</v>
      </c>
      <c r="DD1434" s="861">
        <v>-14.862273999999999</v>
      </c>
      <c r="DE1434" s="861">
        <v>-10.606116</v>
      </c>
      <c r="DF1434" s="861">
        <v>-14.961093999999999</v>
      </c>
      <c r="DG1434" s="861">
        <v>-10.466116</v>
      </c>
      <c r="DH1434" s="861">
        <v>-11.396705000000001</v>
      </c>
      <c r="DI1434" s="861">
        <v>-9.1498570000000008</v>
      </c>
      <c r="DJ1434" s="861">
        <v>-11.963927</v>
      </c>
      <c r="DK1434" s="861">
        <v>-9.4498800000000003</v>
      </c>
      <c r="DL1434" s="861">
        <v>-14.956585</v>
      </c>
      <c r="DM1434" s="861">
        <v>-12.316637999999999</v>
      </c>
      <c r="DN1434" s="861">
        <v>-14.846164999999999</v>
      </c>
      <c r="DO1434" s="861">
        <v>-11.718499</v>
      </c>
      <c r="DP1434" s="861">
        <v>-11.967014000000001</v>
      </c>
      <c r="DQ1434" s="861">
        <v>-9.8598280000000003</v>
      </c>
      <c r="DR1434" s="861">
        <v>-12.362788</v>
      </c>
      <c r="DS1434" s="861">
        <v>-10.650923000000001</v>
      </c>
      <c r="DT1434" s="861">
        <v>-14.592955</v>
      </c>
      <c r="DU1434" s="861">
        <v>-13.067425999999999</v>
      </c>
      <c r="DV1434" s="861">
        <v>-14.898482</v>
      </c>
      <c r="DW1434" s="861">
        <v>-10.395025</v>
      </c>
      <c r="DX1434" s="861">
        <v>11.330177000000001</v>
      </c>
      <c r="DY1434" s="861">
        <v>7.6938310000000003</v>
      </c>
      <c r="DZ1434" s="861">
        <v>160.76008400000001</v>
      </c>
      <c r="EA1434" s="861">
        <v>151.638169</v>
      </c>
      <c r="EB1434" s="861">
        <v>120.16</v>
      </c>
      <c r="EC1434" s="861">
        <v>3.2469999999999999</v>
      </c>
      <c r="ED1434" s="861">
        <v>384.6</v>
      </c>
      <c r="EE1434" s="861">
        <v>120.23</v>
      </c>
      <c r="EF1434" s="861">
        <v>5.3319999999999999</v>
      </c>
      <c r="EG1434" s="861">
        <v>631.79999999999995</v>
      </c>
      <c r="EH1434" s="861">
        <v>120.16</v>
      </c>
      <c r="EI1434" s="861">
        <v>4.9080000000000004</v>
      </c>
      <c r="EJ1434" s="861">
        <v>582.9</v>
      </c>
      <c r="EK1434" s="861">
        <v>10.58202</v>
      </c>
      <c r="EL1434" s="861">
        <v>11.411479999999999</v>
      </c>
      <c r="EM1434" s="861">
        <v>-19.392386999999999</v>
      </c>
      <c r="EN1434" s="861">
        <v>-26.32302</v>
      </c>
      <c r="EO1434" s="861">
        <v>94.378461999999999</v>
      </c>
      <c r="EP1434" s="861">
        <v>90.376675000000006</v>
      </c>
      <c r="EQ1434" s="861">
        <v>-11.793659</v>
      </c>
      <c r="ER1434" s="861">
        <v>0</v>
      </c>
      <c r="ES1434" s="861">
        <v>0</v>
      </c>
      <c r="ET1434" s="861">
        <v>0</v>
      </c>
      <c r="EU1434" s="861"/>
      <c r="EV1434" s="861"/>
      <c r="EW1434" s="861"/>
      <c r="EX1434" s="861"/>
      <c r="EY1434" s="861"/>
      <c r="EZ1434" s="861"/>
      <c r="FA1434" s="861"/>
      <c r="FB1434" s="861"/>
      <c r="FC1434" s="861"/>
      <c r="FD1434" s="861"/>
    </row>
    <row r="1435" spans="1:160" x14ac:dyDescent="0.25">
      <c r="A1435" s="837">
        <v>46142</v>
      </c>
      <c r="B1435" s="836">
        <v>0.36659722222222224</v>
      </c>
      <c r="C1435" s="861">
        <v>81540</v>
      </c>
      <c r="D1435" s="861">
        <v>0</v>
      </c>
      <c r="E1435" s="861">
        <v>0</v>
      </c>
      <c r="F1435" s="861">
        <v>76.184075000000007</v>
      </c>
      <c r="G1435" s="861">
        <v>71.880388999999994</v>
      </c>
      <c r="H1435" s="861">
        <v>65.345724000000004</v>
      </c>
      <c r="I1435" s="861">
        <v>73.995514</v>
      </c>
      <c r="J1435" s="861">
        <v>72.740684000000002</v>
      </c>
      <c r="K1435" s="861">
        <v>71.265103999999994</v>
      </c>
      <c r="L1435" s="861">
        <v>73.885865999999993</v>
      </c>
      <c r="M1435" s="861">
        <v>74.772766000000004</v>
      </c>
      <c r="N1435" s="861">
        <v>-10.591404000000001</v>
      </c>
      <c r="O1435" s="861">
        <v>-13.064726</v>
      </c>
      <c r="P1435" s="861">
        <v>-13.852288</v>
      </c>
      <c r="Q1435" s="861">
        <v>-9.6084139999999998</v>
      </c>
      <c r="R1435" s="861">
        <v>-11.189553999999999</v>
      </c>
      <c r="S1435" s="861">
        <v>-12.016211</v>
      </c>
      <c r="T1435" s="861">
        <v>82.444837000000007</v>
      </c>
      <c r="U1435" s="861">
        <v>74.718163000000004</v>
      </c>
      <c r="V1435" s="861">
        <v>93.341031000000001</v>
      </c>
      <c r="W1435" s="861">
        <v>92.395562999999996</v>
      </c>
      <c r="X1435" s="861">
        <v>-9.4247010000000007</v>
      </c>
      <c r="Y1435" s="861">
        <v>-9.9818580000000008</v>
      </c>
      <c r="Z1435" s="861">
        <v>-13.348568</v>
      </c>
      <c r="AA1435" s="861">
        <v>-13.007080999999999</v>
      </c>
      <c r="AB1435" s="861">
        <v>-12.648720000000001</v>
      </c>
      <c r="AC1435" s="861">
        <v>-12.929660999999999</v>
      </c>
      <c r="AD1435" s="861">
        <v>-15.634729999999999</v>
      </c>
      <c r="AE1435" s="861">
        <v>102.577033</v>
      </c>
      <c r="AF1435" s="861">
        <v>96.358632</v>
      </c>
      <c r="AG1435" s="861">
        <v>87.214594000000005</v>
      </c>
      <c r="AH1435" s="861">
        <v>107.67190600000001</v>
      </c>
      <c r="AI1435" s="861">
        <v>89.604228000000006</v>
      </c>
      <c r="AJ1435" s="861">
        <v>72.983472000000006</v>
      </c>
      <c r="AK1435" s="861">
        <v>-10.126878</v>
      </c>
      <c r="AL1435" s="861">
        <v>-13.410804000000001</v>
      </c>
      <c r="AM1435" s="861">
        <v>-8.8017109999999992</v>
      </c>
      <c r="AN1435" s="861">
        <v>92.604743999999997</v>
      </c>
      <c r="AO1435" s="861">
        <v>91.644317000000001</v>
      </c>
      <c r="AP1435" s="861">
        <v>90.463043999999996</v>
      </c>
      <c r="AQ1435" s="861">
        <v>87.903892999999997</v>
      </c>
      <c r="AR1435" s="861">
        <v>72.889196999999996</v>
      </c>
      <c r="AS1435" s="861">
        <v>63.398547999999998</v>
      </c>
      <c r="AT1435" s="861">
        <v>76.246339000000006</v>
      </c>
      <c r="AU1435" s="861">
        <v>75.357174000000001</v>
      </c>
      <c r="AV1435" s="861">
        <v>75.081838000000005</v>
      </c>
      <c r="AW1435" s="861">
        <v>74.279013000000006</v>
      </c>
      <c r="AX1435" s="861">
        <v>89.298979000000003</v>
      </c>
      <c r="AY1435" s="861">
        <v>87.163818000000006</v>
      </c>
      <c r="AZ1435" s="861">
        <v>-10.713129</v>
      </c>
      <c r="BA1435" s="861">
        <v>-8.4895610000000001</v>
      </c>
      <c r="BB1435" s="861">
        <v>-17.358753</v>
      </c>
      <c r="BC1435" s="861">
        <v>-16.122163</v>
      </c>
      <c r="BD1435" s="861">
        <v>-17.031227000000001</v>
      </c>
      <c r="BE1435" s="861">
        <v>-13.031525999999999</v>
      </c>
      <c r="BF1435" s="861">
        <v>31.838944999999999</v>
      </c>
      <c r="BG1435" s="861">
        <v>139.986783</v>
      </c>
      <c r="BH1435" s="861">
        <v>108.131918</v>
      </c>
      <c r="BI1435" s="861">
        <v>45.361466999999998</v>
      </c>
      <c r="BJ1435" s="861">
        <v>130.431849</v>
      </c>
      <c r="BK1435" s="861">
        <v>85.642306000000005</v>
      </c>
      <c r="BL1435" s="861">
        <v>74.583304999999996</v>
      </c>
      <c r="BM1435" s="861">
        <v>-22.112248000000001</v>
      </c>
      <c r="BN1435" s="861">
        <v>-16.631957</v>
      </c>
      <c r="BO1435" s="861">
        <v>-15.062708000000001</v>
      </c>
      <c r="BP1435" s="861">
        <v>-16.603501999999999</v>
      </c>
      <c r="BQ1435" s="861">
        <v>86.774962000000002</v>
      </c>
      <c r="BR1435" s="861">
        <v>86.789904000000007</v>
      </c>
      <c r="BS1435" s="861">
        <v>85.198070000000001</v>
      </c>
      <c r="BT1435" s="861">
        <v>57.276542999999997</v>
      </c>
      <c r="BU1435" s="861">
        <v>64.998694</v>
      </c>
      <c r="BV1435" s="861">
        <v>61.094368000000003</v>
      </c>
      <c r="BW1435" s="861">
        <v>64.943552999999994</v>
      </c>
      <c r="BX1435" s="861">
        <v>-15.879555999999999</v>
      </c>
      <c r="BY1435" s="861">
        <v>-16.198429000000001</v>
      </c>
      <c r="BZ1435" s="861">
        <v>-17.877103000000002</v>
      </c>
      <c r="CA1435" s="861">
        <v>-17.699407000000001</v>
      </c>
      <c r="CB1435" s="861">
        <v>-12.193356</v>
      </c>
      <c r="CC1435" s="861">
        <v>-9.8012350000000001</v>
      </c>
      <c r="CD1435" s="861">
        <v>-12.623392000000001</v>
      </c>
      <c r="CE1435" s="861">
        <v>-9.6046890000000005</v>
      </c>
      <c r="CF1435" s="861">
        <v>-15.251324</v>
      </c>
      <c r="CG1435" s="861">
        <v>-10.417956999999999</v>
      </c>
      <c r="CH1435" s="861">
        <v>-14.729702</v>
      </c>
      <c r="CI1435" s="861">
        <v>-11.044853</v>
      </c>
      <c r="CJ1435" s="861">
        <v>-11.999832</v>
      </c>
      <c r="CK1435" s="861">
        <v>-9.0552460000000004</v>
      </c>
      <c r="CL1435" s="861">
        <v>-12.299253</v>
      </c>
      <c r="CM1435" s="861">
        <v>-8.6256810000000002</v>
      </c>
      <c r="CN1435" s="861">
        <v>-14.501719</v>
      </c>
      <c r="CO1435" s="861">
        <v>-11.364464999999999</v>
      </c>
      <c r="CP1435" s="861">
        <v>-14.502525</v>
      </c>
      <c r="CQ1435" s="861">
        <v>-11.494617999999999</v>
      </c>
      <c r="CR1435" s="861">
        <v>-11.795283</v>
      </c>
      <c r="CS1435" s="861">
        <v>-9.2767479999999995</v>
      </c>
      <c r="CT1435" s="861">
        <v>-12.267464</v>
      </c>
      <c r="CU1435" s="861">
        <v>-9.3020180000000003</v>
      </c>
      <c r="CV1435" s="861">
        <v>-15.162655000000001</v>
      </c>
      <c r="CW1435" s="861">
        <v>-9.5913260000000005</v>
      </c>
      <c r="CX1435" s="861">
        <v>-14.652661999999999</v>
      </c>
      <c r="CY1435" s="861">
        <v>-9.7525410000000008</v>
      </c>
      <c r="CZ1435" s="861">
        <v>-11.490199</v>
      </c>
      <c r="DA1435" s="861">
        <v>-8.5811159999999997</v>
      </c>
      <c r="DB1435" s="861">
        <v>-12.212513</v>
      </c>
      <c r="DC1435" s="861">
        <v>-8.2286190000000001</v>
      </c>
      <c r="DD1435" s="861">
        <v>-14.865822</v>
      </c>
      <c r="DE1435" s="861">
        <v>-10.604004</v>
      </c>
      <c r="DF1435" s="861">
        <v>-14.971690000000001</v>
      </c>
      <c r="DG1435" s="861">
        <v>-10.474289000000001</v>
      </c>
      <c r="DH1435" s="861">
        <v>-11.40536</v>
      </c>
      <c r="DI1435" s="861">
        <v>-9.1692049999999998</v>
      </c>
      <c r="DJ1435" s="861">
        <v>-11.935344000000001</v>
      </c>
      <c r="DK1435" s="861">
        <v>-9.4528250000000007</v>
      </c>
      <c r="DL1435" s="861">
        <v>-14.959764</v>
      </c>
      <c r="DM1435" s="861">
        <v>-12.307086</v>
      </c>
      <c r="DN1435" s="861">
        <v>-14.824128999999999</v>
      </c>
      <c r="DO1435" s="861">
        <v>-11.713042</v>
      </c>
      <c r="DP1435" s="861">
        <v>-11.958259</v>
      </c>
      <c r="DQ1435" s="861">
        <v>-9.8791969999999996</v>
      </c>
      <c r="DR1435" s="861">
        <v>-12.356797</v>
      </c>
      <c r="DS1435" s="861">
        <v>-10.647767</v>
      </c>
      <c r="DT1435" s="861">
        <v>-14.575805000000001</v>
      </c>
      <c r="DU1435" s="861">
        <v>-13.073425</v>
      </c>
      <c r="DV1435" s="861">
        <v>-14.884474000000001</v>
      </c>
      <c r="DW1435" s="861">
        <v>-10.394265000000001</v>
      </c>
      <c r="DX1435" s="861">
        <v>11.329254000000001</v>
      </c>
      <c r="DY1435" s="861">
        <v>7.6804649999999999</v>
      </c>
      <c r="DZ1435" s="861">
        <v>160.48051599999999</v>
      </c>
      <c r="EA1435" s="861">
        <v>151.72954300000001</v>
      </c>
      <c r="EB1435" s="861">
        <v>120.73</v>
      </c>
      <c r="EC1435" s="861">
        <v>1.236</v>
      </c>
      <c r="ED1435" s="861">
        <v>131.9</v>
      </c>
      <c r="EE1435" s="861">
        <v>120.67</v>
      </c>
      <c r="EF1435" s="861">
        <v>5.306</v>
      </c>
      <c r="EG1435" s="861">
        <v>634.5</v>
      </c>
      <c r="EH1435" s="861">
        <v>120.66</v>
      </c>
      <c r="EI1435" s="861">
        <v>4.9420000000000002</v>
      </c>
      <c r="EJ1435" s="861">
        <v>582.29999999999995</v>
      </c>
      <c r="EK1435" s="861">
        <v>10.592337000000001</v>
      </c>
      <c r="EL1435" s="861">
        <v>11.287353</v>
      </c>
      <c r="EM1435" s="861">
        <v>-19.394048000000002</v>
      </c>
      <c r="EN1435" s="861">
        <v>-26.350061</v>
      </c>
      <c r="EO1435" s="861">
        <v>94.258107999999993</v>
      </c>
      <c r="EP1435" s="861">
        <v>90.417548999999994</v>
      </c>
      <c r="EQ1435" s="861">
        <v>-11.797407</v>
      </c>
      <c r="ER1435" s="861">
        <v>0</v>
      </c>
      <c r="ES1435" s="861">
        <v>0</v>
      </c>
      <c r="ET1435" s="861">
        <v>0</v>
      </c>
      <c r="EU1435" s="861"/>
      <c r="EV1435" s="861"/>
      <c r="EW1435" s="861"/>
      <c r="EX1435" s="861"/>
      <c r="EY1435" s="861"/>
      <c r="EZ1435" s="861"/>
      <c r="FA1435" s="861"/>
      <c r="FB1435" s="861"/>
      <c r="FC1435" s="861"/>
      <c r="FD1435" s="861"/>
    </row>
    <row r="1436" spans="1:160" x14ac:dyDescent="0.25">
      <c r="A1436" s="837">
        <v>46142</v>
      </c>
      <c r="B1436" s="836">
        <v>0.36729166666666663</v>
      </c>
      <c r="C1436" s="861">
        <v>81600</v>
      </c>
      <c r="D1436" s="861">
        <v>0</v>
      </c>
      <c r="E1436" s="861">
        <v>0</v>
      </c>
      <c r="F1436" s="861">
        <v>76.262748000000002</v>
      </c>
      <c r="G1436" s="861">
        <v>71.933177999999998</v>
      </c>
      <c r="H1436" s="861">
        <v>65.377988999999999</v>
      </c>
      <c r="I1436" s="861">
        <v>74.030809000000005</v>
      </c>
      <c r="J1436" s="861">
        <v>72.731986000000006</v>
      </c>
      <c r="K1436" s="861">
        <v>71.287785999999997</v>
      </c>
      <c r="L1436" s="861">
        <v>73.889149000000003</v>
      </c>
      <c r="M1436" s="861">
        <v>74.798861000000002</v>
      </c>
      <c r="N1436" s="861">
        <v>-10.630883000000001</v>
      </c>
      <c r="O1436" s="861">
        <v>-13.013344999999999</v>
      </c>
      <c r="P1436" s="861">
        <v>-13.867416</v>
      </c>
      <c r="Q1436" s="861">
        <v>-9.6564239999999995</v>
      </c>
      <c r="R1436" s="861">
        <v>-11.100395000000001</v>
      </c>
      <c r="S1436" s="861">
        <v>-12.154812</v>
      </c>
      <c r="T1436" s="861">
        <v>82.244005999999999</v>
      </c>
      <c r="U1436" s="861">
        <v>74.871727000000007</v>
      </c>
      <c r="V1436" s="861">
        <v>93.429096000000001</v>
      </c>
      <c r="W1436" s="861">
        <v>92.545400000000001</v>
      </c>
      <c r="X1436" s="861">
        <v>-9.4481640000000002</v>
      </c>
      <c r="Y1436" s="861">
        <v>-9.9191459999999996</v>
      </c>
      <c r="Z1436" s="861">
        <v>-13.394504</v>
      </c>
      <c r="AA1436" s="861">
        <v>-12.97283</v>
      </c>
      <c r="AB1436" s="861">
        <v>-12.655101</v>
      </c>
      <c r="AC1436" s="861">
        <v>-12.868625</v>
      </c>
      <c r="AD1436" s="861">
        <v>-15.635198000000001</v>
      </c>
      <c r="AE1436" s="861">
        <v>102.57048899999999</v>
      </c>
      <c r="AF1436" s="861">
        <v>96.403970000000001</v>
      </c>
      <c r="AG1436" s="861">
        <v>87.288724000000002</v>
      </c>
      <c r="AH1436" s="861">
        <v>107.749047</v>
      </c>
      <c r="AI1436" s="861">
        <v>89.700807999999995</v>
      </c>
      <c r="AJ1436" s="861">
        <v>73.064999</v>
      </c>
      <c r="AK1436" s="861">
        <v>-10.128493000000001</v>
      </c>
      <c r="AL1436" s="861">
        <v>-13.38527</v>
      </c>
      <c r="AM1436" s="861">
        <v>-8.7604369999999996</v>
      </c>
      <c r="AN1436" s="861">
        <v>92.512902999999994</v>
      </c>
      <c r="AO1436" s="861">
        <v>91.755026000000001</v>
      </c>
      <c r="AP1436" s="861">
        <v>90.561457000000004</v>
      </c>
      <c r="AQ1436" s="861">
        <v>87.950582999999995</v>
      </c>
      <c r="AR1436" s="861">
        <v>72.990290999999999</v>
      </c>
      <c r="AS1436" s="861">
        <v>63.386879</v>
      </c>
      <c r="AT1436" s="861">
        <v>76.349254999999999</v>
      </c>
      <c r="AU1436" s="861">
        <v>75.405733999999995</v>
      </c>
      <c r="AV1436" s="861">
        <v>75.316222999999994</v>
      </c>
      <c r="AW1436" s="861">
        <v>74.253739999999993</v>
      </c>
      <c r="AX1436" s="861">
        <v>89.135363999999996</v>
      </c>
      <c r="AY1436" s="861">
        <v>87.188897999999995</v>
      </c>
      <c r="AZ1436" s="861">
        <v>-10.697507</v>
      </c>
      <c r="BA1436" s="861">
        <v>-8.5451599999999992</v>
      </c>
      <c r="BB1436" s="861">
        <v>-17.408128000000001</v>
      </c>
      <c r="BC1436" s="861">
        <v>-16.173335999999999</v>
      </c>
      <c r="BD1436" s="861">
        <v>-17.023627000000001</v>
      </c>
      <c r="BE1436" s="861">
        <v>-12.885728</v>
      </c>
      <c r="BF1436" s="861">
        <v>31.956199999999999</v>
      </c>
      <c r="BG1436" s="861">
        <v>140.051344</v>
      </c>
      <c r="BH1436" s="861">
        <v>108.076292</v>
      </c>
      <c r="BI1436" s="861">
        <v>45.357199000000001</v>
      </c>
      <c r="BJ1436" s="861">
        <v>130.280103</v>
      </c>
      <c r="BK1436" s="861">
        <v>85.608046000000002</v>
      </c>
      <c r="BL1436" s="861">
        <v>74.476330000000004</v>
      </c>
      <c r="BM1436" s="861">
        <v>-22.142441000000002</v>
      </c>
      <c r="BN1436" s="861">
        <v>-16.641067</v>
      </c>
      <c r="BO1436" s="861">
        <v>-14.960157000000001</v>
      </c>
      <c r="BP1436" s="861">
        <v>-16.675214</v>
      </c>
      <c r="BQ1436" s="861">
        <v>86.700288999999998</v>
      </c>
      <c r="BR1436" s="861">
        <v>86.946754999999996</v>
      </c>
      <c r="BS1436" s="861">
        <v>85.259630999999999</v>
      </c>
      <c r="BT1436" s="861">
        <v>57.373386000000004</v>
      </c>
      <c r="BU1436" s="861">
        <v>65.015392000000006</v>
      </c>
      <c r="BV1436" s="861">
        <v>61.017522999999997</v>
      </c>
      <c r="BW1436" s="861">
        <v>64.958115000000006</v>
      </c>
      <c r="BX1436" s="861">
        <v>-15.898398</v>
      </c>
      <c r="BY1436" s="861">
        <v>-16.256143999999999</v>
      </c>
      <c r="BZ1436" s="861">
        <v>-17.771633000000001</v>
      </c>
      <c r="CA1436" s="861">
        <v>-17.774958999999999</v>
      </c>
      <c r="CB1436" s="861">
        <v>-12.173120000000001</v>
      </c>
      <c r="CC1436" s="861">
        <v>-9.7911970000000004</v>
      </c>
      <c r="CD1436" s="861">
        <v>-12.635459000000001</v>
      </c>
      <c r="CE1436" s="861">
        <v>-9.5801160000000003</v>
      </c>
      <c r="CF1436" s="861">
        <v>-15.269551</v>
      </c>
      <c r="CG1436" s="861">
        <v>-10.458588000000001</v>
      </c>
      <c r="CH1436" s="861">
        <v>-14.720259</v>
      </c>
      <c r="CI1436" s="861">
        <v>-11.035463999999999</v>
      </c>
      <c r="CJ1436" s="861">
        <v>-11.992784</v>
      </c>
      <c r="CK1436" s="861">
        <v>-9.0569360000000003</v>
      </c>
      <c r="CL1436" s="861">
        <v>-12.305661000000001</v>
      </c>
      <c r="CM1436" s="861">
        <v>-8.630179</v>
      </c>
      <c r="CN1436" s="861">
        <v>-14.517089</v>
      </c>
      <c r="CO1436" s="861">
        <v>-11.376467</v>
      </c>
      <c r="CP1436" s="861">
        <v>-14.546643</v>
      </c>
      <c r="CQ1436" s="861">
        <v>-11.49901</v>
      </c>
      <c r="CR1436" s="861">
        <v>-11.794029999999999</v>
      </c>
      <c r="CS1436" s="861">
        <v>-9.2708119999999994</v>
      </c>
      <c r="CT1436" s="861">
        <v>-12.281627</v>
      </c>
      <c r="CU1436" s="861">
        <v>-9.3011130000000009</v>
      </c>
      <c r="CV1436" s="861">
        <v>-15.196282999999999</v>
      </c>
      <c r="CW1436" s="861">
        <v>-9.6162159999999997</v>
      </c>
      <c r="CX1436" s="861">
        <v>-14.680821999999999</v>
      </c>
      <c r="CY1436" s="861">
        <v>-9.7607809999999997</v>
      </c>
      <c r="CZ1436" s="861">
        <v>-11.491875</v>
      </c>
      <c r="DA1436" s="861">
        <v>-8.5889539999999993</v>
      </c>
      <c r="DB1436" s="861">
        <v>-12.236408000000001</v>
      </c>
      <c r="DC1436" s="861">
        <v>-8.2149239999999999</v>
      </c>
      <c r="DD1436" s="861">
        <v>-14.862178999999999</v>
      </c>
      <c r="DE1436" s="861">
        <v>-10.617766</v>
      </c>
      <c r="DF1436" s="861">
        <v>-14.971355000000001</v>
      </c>
      <c r="DG1436" s="861">
        <v>-10.48382</v>
      </c>
      <c r="DH1436" s="861">
        <v>-11.418668</v>
      </c>
      <c r="DI1436" s="861">
        <v>-9.1607149999999997</v>
      </c>
      <c r="DJ1436" s="861">
        <v>-11.948471</v>
      </c>
      <c r="DK1436" s="861">
        <v>-9.4612119999999997</v>
      </c>
      <c r="DL1436" s="861">
        <v>-14.963799</v>
      </c>
      <c r="DM1436" s="861">
        <v>-12.307807</v>
      </c>
      <c r="DN1436" s="861">
        <v>-14.846494</v>
      </c>
      <c r="DO1436" s="861">
        <v>-11.702826999999999</v>
      </c>
      <c r="DP1436" s="861">
        <v>-11.976286</v>
      </c>
      <c r="DQ1436" s="861">
        <v>-9.8603760000000005</v>
      </c>
      <c r="DR1436" s="861">
        <v>-12.361454</v>
      </c>
      <c r="DS1436" s="861">
        <v>-10.65523</v>
      </c>
      <c r="DT1436" s="861">
        <v>-14.604419</v>
      </c>
      <c r="DU1436" s="861">
        <v>-13.068016</v>
      </c>
      <c r="DV1436" s="861">
        <v>-14.908633999999999</v>
      </c>
      <c r="DW1436" s="861">
        <v>-10.398061999999999</v>
      </c>
      <c r="DX1436" s="861">
        <v>11.404249</v>
      </c>
      <c r="DY1436" s="861">
        <v>7.6946570000000003</v>
      </c>
      <c r="DZ1436" s="861">
        <v>160.98978500000001</v>
      </c>
      <c r="EA1436" s="861">
        <v>151.36832200000001</v>
      </c>
      <c r="EB1436" s="861">
        <v>120.83</v>
      </c>
      <c r="EC1436" s="861">
        <v>1.2350000000000001</v>
      </c>
      <c r="ED1436" s="861">
        <v>132.1</v>
      </c>
      <c r="EE1436" s="861">
        <v>120.8</v>
      </c>
      <c r="EF1436" s="861">
        <v>5.306</v>
      </c>
      <c r="EG1436" s="861">
        <v>633.4</v>
      </c>
      <c r="EH1436" s="861">
        <v>120.72</v>
      </c>
      <c r="EI1436" s="861">
        <v>4.9080000000000004</v>
      </c>
      <c r="EJ1436" s="861">
        <v>581.79999999999995</v>
      </c>
      <c r="EK1436" s="861">
        <v>10.498809</v>
      </c>
      <c r="EL1436" s="861">
        <v>11.361193</v>
      </c>
      <c r="EM1436" s="861">
        <v>-19.259246000000001</v>
      </c>
      <c r="EN1436" s="861">
        <v>-26.321349999999999</v>
      </c>
      <c r="EO1436" s="861">
        <v>94.477243999999999</v>
      </c>
      <c r="EP1436" s="861">
        <v>90.255869000000004</v>
      </c>
      <c r="EQ1436" s="861">
        <v>-11.804166</v>
      </c>
      <c r="ER1436" s="861">
        <v>0</v>
      </c>
      <c r="ES1436" s="861">
        <v>0</v>
      </c>
      <c r="ET1436" s="861">
        <v>0</v>
      </c>
      <c r="EU1436" s="861"/>
      <c r="EV1436" s="861"/>
      <c r="EW1436" s="861"/>
      <c r="EX1436" s="861"/>
      <c r="EY1436" s="861"/>
      <c r="EZ1436" s="861"/>
      <c r="FA1436" s="861"/>
      <c r="FB1436" s="861"/>
      <c r="FC1436" s="861"/>
      <c r="FD1436" s="861"/>
    </row>
    <row r="1437" spans="1:160" x14ac:dyDescent="0.25">
      <c r="A1437" s="837">
        <v>46142</v>
      </c>
      <c r="B1437" s="836">
        <v>0.36798611111111112</v>
      </c>
      <c r="C1437" s="861">
        <v>81660</v>
      </c>
      <c r="D1437" s="861">
        <v>0</v>
      </c>
      <c r="E1437" s="861">
        <v>0</v>
      </c>
      <c r="F1437" s="861">
        <v>76.218114</v>
      </c>
      <c r="G1437" s="861">
        <v>71.965896000000001</v>
      </c>
      <c r="H1437" s="861">
        <v>65.401563999999993</v>
      </c>
      <c r="I1437" s="861">
        <v>74.069408999999993</v>
      </c>
      <c r="J1437" s="861">
        <v>72.815111999999999</v>
      </c>
      <c r="K1437" s="861">
        <v>71.304025999999993</v>
      </c>
      <c r="L1437" s="861">
        <v>73.934303</v>
      </c>
      <c r="M1437" s="861">
        <v>74.837627999999995</v>
      </c>
      <c r="N1437" s="861">
        <v>-10.615624</v>
      </c>
      <c r="O1437" s="861">
        <v>-13.016419000000001</v>
      </c>
      <c r="P1437" s="861">
        <v>-13.898353999999999</v>
      </c>
      <c r="Q1437" s="861">
        <v>-9.6363749999999992</v>
      </c>
      <c r="R1437" s="861">
        <v>-11.137655000000001</v>
      </c>
      <c r="S1437" s="861">
        <v>-11.751965999999999</v>
      </c>
      <c r="T1437" s="861">
        <v>82.532865000000001</v>
      </c>
      <c r="U1437" s="861">
        <v>74.793891000000002</v>
      </c>
      <c r="V1437" s="861">
        <v>93.503309999999999</v>
      </c>
      <c r="W1437" s="861">
        <v>92.540632000000002</v>
      </c>
      <c r="X1437" s="861">
        <v>-9.4577849999999994</v>
      </c>
      <c r="Y1437" s="861">
        <v>-9.9525830000000006</v>
      </c>
      <c r="Z1437" s="861">
        <v>-13.324325</v>
      </c>
      <c r="AA1437" s="861">
        <v>-12.988039000000001</v>
      </c>
      <c r="AB1437" s="861">
        <v>-12.642015000000001</v>
      </c>
      <c r="AC1437" s="861">
        <v>-12.922953</v>
      </c>
      <c r="AD1437" s="861">
        <v>-15.577609000000001</v>
      </c>
      <c r="AE1437" s="861">
        <v>102.68329</v>
      </c>
      <c r="AF1437" s="861">
        <v>96.490358000000001</v>
      </c>
      <c r="AG1437" s="861">
        <v>87.305643000000003</v>
      </c>
      <c r="AH1437" s="861">
        <v>107.83569799999999</v>
      </c>
      <c r="AI1437" s="861">
        <v>89.773039999999995</v>
      </c>
      <c r="AJ1437" s="861">
        <v>73.147953000000001</v>
      </c>
      <c r="AK1437" s="861">
        <v>-10.161845</v>
      </c>
      <c r="AL1437" s="861">
        <v>-13.415569</v>
      </c>
      <c r="AM1437" s="861">
        <v>-8.7019920000000006</v>
      </c>
      <c r="AN1437" s="861">
        <v>92.643195000000006</v>
      </c>
      <c r="AO1437" s="861">
        <v>91.796310000000005</v>
      </c>
      <c r="AP1437" s="861">
        <v>90.524388999999999</v>
      </c>
      <c r="AQ1437" s="861">
        <v>87.954599000000002</v>
      </c>
      <c r="AR1437" s="861">
        <v>72.961016999999998</v>
      </c>
      <c r="AS1437" s="861">
        <v>63.447631000000001</v>
      </c>
      <c r="AT1437" s="861">
        <v>76.311751999999998</v>
      </c>
      <c r="AU1437" s="861">
        <v>75.442075000000003</v>
      </c>
      <c r="AV1437" s="861">
        <v>75.110596000000001</v>
      </c>
      <c r="AW1437" s="861">
        <v>74.365908000000005</v>
      </c>
      <c r="AX1437" s="861">
        <v>89.342416</v>
      </c>
      <c r="AY1437" s="861">
        <v>87.301891999999995</v>
      </c>
      <c r="AZ1437" s="861">
        <v>-10.736421</v>
      </c>
      <c r="BA1437" s="861">
        <v>-8.4748470000000005</v>
      </c>
      <c r="BB1437" s="861">
        <v>-17.418538000000002</v>
      </c>
      <c r="BC1437" s="861">
        <v>-16.162873999999999</v>
      </c>
      <c r="BD1437" s="861">
        <v>-17.108066000000001</v>
      </c>
      <c r="BE1437" s="861">
        <v>-12.785631</v>
      </c>
      <c r="BF1437" s="861">
        <v>32.344867999999998</v>
      </c>
      <c r="BG1437" s="861">
        <v>140.15446900000001</v>
      </c>
      <c r="BH1437" s="861">
        <v>108.285833</v>
      </c>
      <c r="BI1437" s="861">
        <v>45.295551000000003</v>
      </c>
      <c r="BJ1437" s="861">
        <v>130.56897000000001</v>
      </c>
      <c r="BK1437" s="861">
        <v>85.783869999999993</v>
      </c>
      <c r="BL1437" s="861">
        <v>74.676840999999996</v>
      </c>
      <c r="BM1437" s="861">
        <v>-22.114476</v>
      </c>
      <c r="BN1437" s="861">
        <v>-16.665773000000002</v>
      </c>
      <c r="BO1437" s="861">
        <v>-14.826829999999999</v>
      </c>
      <c r="BP1437" s="861">
        <v>-16.624987000000001</v>
      </c>
      <c r="BQ1437" s="861">
        <v>86.890659999999997</v>
      </c>
      <c r="BR1437" s="861">
        <v>87.035173999999998</v>
      </c>
      <c r="BS1437" s="861">
        <v>85.278940000000006</v>
      </c>
      <c r="BT1437" s="861">
        <v>57.444240000000001</v>
      </c>
      <c r="BU1437" s="861">
        <v>65.012906000000001</v>
      </c>
      <c r="BV1437" s="861">
        <v>61.000852999999999</v>
      </c>
      <c r="BW1437" s="861">
        <v>64.974008999999995</v>
      </c>
      <c r="BX1437" s="861">
        <v>-15.950556000000001</v>
      </c>
      <c r="BY1437" s="861">
        <v>-16.271360999999999</v>
      </c>
      <c r="BZ1437" s="861">
        <v>-17.691918999999999</v>
      </c>
      <c r="CA1437" s="861">
        <v>-17.838726000000001</v>
      </c>
      <c r="CB1437" s="861">
        <v>-12.191114000000001</v>
      </c>
      <c r="CC1437" s="861">
        <v>-9.7929560000000002</v>
      </c>
      <c r="CD1437" s="861">
        <v>-12.659375000000001</v>
      </c>
      <c r="CE1437" s="861">
        <v>-9.613766</v>
      </c>
      <c r="CF1437" s="861">
        <v>-15.250057999999999</v>
      </c>
      <c r="CG1437" s="861">
        <v>-10.434077</v>
      </c>
      <c r="CH1437" s="861">
        <v>-14.701919</v>
      </c>
      <c r="CI1437" s="861">
        <v>-11.027571999999999</v>
      </c>
      <c r="CJ1437" s="861">
        <v>-12.028192000000001</v>
      </c>
      <c r="CK1437" s="861">
        <v>-9.0338560000000001</v>
      </c>
      <c r="CL1437" s="861">
        <v>-12.316376</v>
      </c>
      <c r="CM1437" s="861">
        <v>-8.626315</v>
      </c>
      <c r="CN1437" s="861">
        <v>-14.497146000000001</v>
      </c>
      <c r="CO1437" s="861">
        <v>-11.347217000000001</v>
      </c>
      <c r="CP1437" s="861">
        <v>-14.520401</v>
      </c>
      <c r="CQ1437" s="861">
        <v>-11.476656999999999</v>
      </c>
      <c r="CR1437" s="861">
        <v>-11.796139</v>
      </c>
      <c r="CS1437" s="861">
        <v>-9.2729119999999998</v>
      </c>
      <c r="CT1437" s="861">
        <v>-12.282444</v>
      </c>
      <c r="CU1437" s="861">
        <v>-9.3005200000000006</v>
      </c>
      <c r="CV1437" s="861">
        <v>-15.169187000000001</v>
      </c>
      <c r="CW1437" s="861">
        <v>-9.6034279999999992</v>
      </c>
      <c r="CX1437" s="861">
        <v>-14.669860999999999</v>
      </c>
      <c r="CY1437" s="861">
        <v>-9.7588179999999998</v>
      </c>
      <c r="CZ1437" s="861">
        <v>-11.487555</v>
      </c>
      <c r="DA1437" s="861">
        <v>-8.5890799999999992</v>
      </c>
      <c r="DB1437" s="861">
        <v>-12.218639</v>
      </c>
      <c r="DC1437" s="861">
        <v>-8.1949269999999999</v>
      </c>
      <c r="DD1437" s="861">
        <v>-14.854644</v>
      </c>
      <c r="DE1437" s="861">
        <v>-10.604644</v>
      </c>
      <c r="DF1437" s="861">
        <v>-14.961593000000001</v>
      </c>
      <c r="DG1437" s="861">
        <v>-10.469429999999999</v>
      </c>
      <c r="DH1437" s="861">
        <v>-11.381209999999999</v>
      </c>
      <c r="DI1437" s="861">
        <v>-9.1538149999999998</v>
      </c>
      <c r="DJ1437" s="861">
        <v>-11.947660000000001</v>
      </c>
      <c r="DK1437" s="861">
        <v>-9.4580590000000004</v>
      </c>
      <c r="DL1437" s="861">
        <v>-14.932403000000001</v>
      </c>
      <c r="DM1437" s="861">
        <v>-12.294912</v>
      </c>
      <c r="DN1437" s="861">
        <v>-14.823964999999999</v>
      </c>
      <c r="DO1437" s="861">
        <v>-11.703467</v>
      </c>
      <c r="DP1437" s="861">
        <v>-11.958565999999999</v>
      </c>
      <c r="DQ1437" s="861">
        <v>-9.8633199999999999</v>
      </c>
      <c r="DR1437" s="861">
        <v>-12.348865999999999</v>
      </c>
      <c r="DS1437" s="861">
        <v>-10.628113000000001</v>
      </c>
      <c r="DT1437" s="861">
        <v>-14.573041</v>
      </c>
      <c r="DU1437" s="861">
        <v>-13.064064999999999</v>
      </c>
      <c r="DV1437" s="861">
        <v>-14.89837</v>
      </c>
      <c r="DW1437" s="861">
        <v>-10.399139999999999</v>
      </c>
      <c r="DX1437" s="861">
        <v>11.375280999999999</v>
      </c>
      <c r="DY1437" s="861">
        <v>7.7388859999999999</v>
      </c>
      <c r="DZ1437" s="861">
        <v>160.88956400000001</v>
      </c>
      <c r="EA1437" s="861">
        <v>151.75248400000001</v>
      </c>
      <c r="EB1437" s="861">
        <v>120.07</v>
      </c>
      <c r="EC1437" s="861">
        <v>3.2490000000000001</v>
      </c>
      <c r="ED1437" s="861">
        <v>384.4</v>
      </c>
      <c r="EE1437" s="861">
        <v>120.15</v>
      </c>
      <c r="EF1437" s="861">
        <v>5.3310000000000004</v>
      </c>
      <c r="EG1437" s="861">
        <v>635.29999999999995</v>
      </c>
      <c r="EH1437" s="861">
        <v>120.06</v>
      </c>
      <c r="EI1437" s="861">
        <v>4.9279999999999999</v>
      </c>
      <c r="EJ1437" s="861">
        <v>581.1</v>
      </c>
      <c r="EK1437" s="861">
        <v>10.609287999999999</v>
      </c>
      <c r="EL1437" s="861">
        <v>11.405132999999999</v>
      </c>
      <c r="EM1437" s="861">
        <v>-19.31128</v>
      </c>
      <c r="EN1437" s="861">
        <v>-26.231963</v>
      </c>
      <c r="EO1437" s="861">
        <v>94.434156000000002</v>
      </c>
      <c r="EP1437" s="861">
        <v>90.427807999999999</v>
      </c>
      <c r="EQ1437" s="861">
        <v>-11.795412000000001</v>
      </c>
      <c r="ER1437" s="861">
        <v>0</v>
      </c>
      <c r="ES1437" s="861">
        <v>0</v>
      </c>
      <c r="ET1437" s="861">
        <v>0</v>
      </c>
      <c r="EU1437" s="861"/>
      <c r="EV1437" s="861"/>
      <c r="EW1437" s="861"/>
      <c r="EX1437" s="861"/>
      <c r="EY1437" s="861"/>
      <c r="EZ1437" s="861"/>
      <c r="FA1437" s="861"/>
      <c r="FB1437" s="861"/>
      <c r="FC1437" s="861"/>
      <c r="FD1437" s="861"/>
    </row>
    <row r="1438" spans="1:160" x14ac:dyDescent="0.25">
      <c r="A1438" s="837">
        <v>46142</v>
      </c>
      <c r="B1438" s="836">
        <v>0.36868055555555551</v>
      </c>
      <c r="C1438" s="861">
        <v>81720</v>
      </c>
      <c r="D1438" s="861">
        <v>0</v>
      </c>
      <c r="E1438" s="861">
        <v>0</v>
      </c>
      <c r="F1438" s="861">
        <v>76.251604</v>
      </c>
      <c r="G1438" s="861">
        <v>71.991923999999997</v>
      </c>
      <c r="H1438" s="861">
        <v>65.461117999999999</v>
      </c>
      <c r="I1438" s="861">
        <v>74.092433999999997</v>
      </c>
      <c r="J1438" s="861">
        <v>72.821233000000007</v>
      </c>
      <c r="K1438" s="861">
        <v>71.341975000000005</v>
      </c>
      <c r="L1438" s="861">
        <v>73.916280999999998</v>
      </c>
      <c r="M1438" s="861">
        <v>74.876238000000001</v>
      </c>
      <c r="N1438" s="861">
        <v>-10.637713</v>
      </c>
      <c r="O1438" s="861">
        <v>-13.030576</v>
      </c>
      <c r="P1438" s="861">
        <v>-13.952669999999999</v>
      </c>
      <c r="Q1438" s="861">
        <v>-9.633146</v>
      </c>
      <c r="R1438" s="861">
        <v>-11.089756</v>
      </c>
      <c r="S1438" s="861">
        <v>-12.064579</v>
      </c>
      <c r="T1438" s="861">
        <v>82.440946999999994</v>
      </c>
      <c r="U1438" s="861">
        <v>75.179754000000003</v>
      </c>
      <c r="V1438" s="861">
        <v>93.608729999999994</v>
      </c>
      <c r="W1438" s="861">
        <v>92.705763000000005</v>
      </c>
      <c r="X1438" s="861">
        <v>-9.4887440000000005</v>
      </c>
      <c r="Y1438" s="861">
        <v>-9.9714080000000003</v>
      </c>
      <c r="Z1438" s="861">
        <v>-13.335231</v>
      </c>
      <c r="AA1438" s="861">
        <v>-12.959331000000001</v>
      </c>
      <c r="AB1438" s="861">
        <v>-12.651213</v>
      </c>
      <c r="AC1438" s="861">
        <v>-12.822309000000001</v>
      </c>
      <c r="AD1438" s="861">
        <v>-15.525814</v>
      </c>
      <c r="AE1438" s="861">
        <v>102.749337</v>
      </c>
      <c r="AF1438" s="861">
        <v>96.517308</v>
      </c>
      <c r="AG1438" s="861">
        <v>87.424062000000006</v>
      </c>
      <c r="AH1438" s="861">
        <v>107.766936</v>
      </c>
      <c r="AI1438" s="861">
        <v>89.819550000000007</v>
      </c>
      <c r="AJ1438" s="861">
        <v>73.164467000000002</v>
      </c>
      <c r="AK1438" s="861">
        <v>-10.156675999999999</v>
      </c>
      <c r="AL1438" s="861">
        <v>-13.32408</v>
      </c>
      <c r="AM1438" s="861">
        <v>-8.6818950000000008</v>
      </c>
      <c r="AN1438" s="861">
        <v>92.688270000000003</v>
      </c>
      <c r="AO1438" s="861">
        <v>91.909514999999999</v>
      </c>
      <c r="AP1438" s="861">
        <v>90.757632999999998</v>
      </c>
      <c r="AQ1438" s="861">
        <v>88.066220999999999</v>
      </c>
      <c r="AR1438" s="861">
        <v>72.971350000000001</v>
      </c>
      <c r="AS1438" s="861">
        <v>63.529591000000003</v>
      </c>
      <c r="AT1438" s="861">
        <v>76.446916000000002</v>
      </c>
      <c r="AU1438" s="861">
        <v>75.525032999999993</v>
      </c>
      <c r="AV1438" s="861">
        <v>75.085047000000003</v>
      </c>
      <c r="AW1438" s="861">
        <v>74.325136000000001</v>
      </c>
      <c r="AX1438" s="861">
        <v>89.269524000000004</v>
      </c>
      <c r="AY1438" s="861">
        <v>87.284631000000005</v>
      </c>
      <c r="AZ1438" s="861">
        <v>-10.71401</v>
      </c>
      <c r="BA1438" s="861">
        <v>-8.6135839999999995</v>
      </c>
      <c r="BB1438" s="861">
        <v>-17.440615000000001</v>
      </c>
      <c r="BC1438" s="861">
        <v>-16.175903000000002</v>
      </c>
      <c r="BD1438" s="861">
        <v>-17.064637000000001</v>
      </c>
      <c r="BE1438" s="861">
        <v>-12.957447</v>
      </c>
      <c r="BF1438" s="861">
        <v>31.952584000000002</v>
      </c>
      <c r="BG1438" s="861">
        <v>140.18102099999999</v>
      </c>
      <c r="BH1438" s="861">
        <v>108.28693</v>
      </c>
      <c r="BI1438" s="861">
        <v>45.246823999999997</v>
      </c>
      <c r="BJ1438" s="861">
        <v>130.457358</v>
      </c>
      <c r="BK1438" s="861">
        <v>85.750873999999996</v>
      </c>
      <c r="BL1438" s="861">
        <v>74.573265000000006</v>
      </c>
      <c r="BM1438" s="861">
        <v>-22.174803000000001</v>
      </c>
      <c r="BN1438" s="861">
        <v>-16.679762</v>
      </c>
      <c r="BO1438" s="861">
        <v>-14.985505</v>
      </c>
      <c r="BP1438" s="861">
        <v>-16.670750999999999</v>
      </c>
      <c r="BQ1438" s="861">
        <v>86.837959999999995</v>
      </c>
      <c r="BR1438" s="861">
        <v>87.260546000000005</v>
      </c>
      <c r="BS1438" s="861">
        <v>85.305288000000004</v>
      </c>
      <c r="BT1438" s="861">
        <v>57.411945000000003</v>
      </c>
      <c r="BU1438" s="861">
        <v>65.075873999999999</v>
      </c>
      <c r="BV1438" s="861">
        <v>61.042650000000002</v>
      </c>
      <c r="BW1438" s="861">
        <v>64.992526999999995</v>
      </c>
      <c r="BX1438" s="861">
        <v>-15.745070999999999</v>
      </c>
      <c r="BY1438" s="861">
        <v>-16.224049999999998</v>
      </c>
      <c r="BZ1438" s="861">
        <v>-17.684035999999999</v>
      </c>
      <c r="CA1438" s="861">
        <v>-17.853649000000001</v>
      </c>
      <c r="CB1438" s="861">
        <v>-12.190834000000001</v>
      </c>
      <c r="CC1438" s="861">
        <v>-9.8129229999999996</v>
      </c>
      <c r="CD1438" s="861">
        <v>-12.624764000000001</v>
      </c>
      <c r="CE1438" s="861">
        <v>-9.6220009999999991</v>
      </c>
      <c r="CF1438" s="861">
        <v>-15.234265000000001</v>
      </c>
      <c r="CG1438" s="861">
        <v>-10.455973999999999</v>
      </c>
      <c r="CH1438" s="861">
        <v>-14.712039000000001</v>
      </c>
      <c r="CI1438" s="861">
        <v>-11.060668</v>
      </c>
      <c r="CJ1438" s="861">
        <v>-12.007197</v>
      </c>
      <c r="CK1438" s="861">
        <v>-9.0500500000000006</v>
      </c>
      <c r="CL1438" s="861">
        <v>-12.281784</v>
      </c>
      <c r="CM1438" s="861">
        <v>-8.6251719999999992</v>
      </c>
      <c r="CN1438" s="861">
        <v>-14.482317999999999</v>
      </c>
      <c r="CO1438" s="861">
        <v>-11.375260000000001</v>
      </c>
      <c r="CP1438" s="861">
        <v>-14.510576</v>
      </c>
      <c r="CQ1438" s="861">
        <v>-11.511568</v>
      </c>
      <c r="CR1438" s="861">
        <v>-11.782120000000001</v>
      </c>
      <c r="CS1438" s="861">
        <v>-9.2612930000000002</v>
      </c>
      <c r="CT1438" s="861">
        <v>-12.273942</v>
      </c>
      <c r="CU1438" s="861">
        <v>-9.3206550000000004</v>
      </c>
      <c r="CV1438" s="861">
        <v>-15.191402</v>
      </c>
      <c r="CW1438" s="861">
        <v>-9.5991839999999993</v>
      </c>
      <c r="CX1438" s="861">
        <v>-14.655951999999999</v>
      </c>
      <c r="CY1438" s="861">
        <v>-9.7375109999999996</v>
      </c>
      <c r="CZ1438" s="861">
        <v>-11.480772</v>
      </c>
      <c r="DA1438" s="861">
        <v>-8.5870390000000008</v>
      </c>
      <c r="DB1438" s="861">
        <v>-12.222238000000001</v>
      </c>
      <c r="DC1438" s="861">
        <v>-8.2003749999999993</v>
      </c>
      <c r="DD1438" s="861">
        <v>-14.837505999999999</v>
      </c>
      <c r="DE1438" s="861">
        <v>-10.603593</v>
      </c>
      <c r="DF1438" s="861">
        <v>-14.940669</v>
      </c>
      <c r="DG1438" s="861">
        <v>-10.464152</v>
      </c>
      <c r="DH1438" s="861">
        <v>-11.377806</v>
      </c>
      <c r="DI1438" s="861">
        <v>-9.1566100000000006</v>
      </c>
      <c r="DJ1438" s="861">
        <v>-11.924106</v>
      </c>
      <c r="DK1438" s="861">
        <v>-9.4613250000000004</v>
      </c>
      <c r="DL1438" s="861">
        <v>-14.94821</v>
      </c>
      <c r="DM1438" s="861">
        <v>-12.296994</v>
      </c>
      <c r="DN1438" s="861">
        <v>-14.827163000000001</v>
      </c>
      <c r="DO1438" s="861">
        <v>-11.700062000000001</v>
      </c>
      <c r="DP1438" s="861">
        <v>-11.957043000000001</v>
      </c>
      <c r="DQ1438" s="861">
        <v>-9.8712800000000005</v>
      </c>
      <c r="DR1438" s="861">
        <v>-12.34037</v>
      </c>
      <c r="DS1438" s="861">
        <v>-10.633262999999999</v>
      </c>
      <c r="DT1438" s="861">
        <v>-14.566622000000001</v>
      </c>
      <c r="DU1438" s="861">
        <v>-13.065678</v>
      </c>
      <c r="DV1438" s="861">
        <v>-14.88734</v>
      </c>
      <c r="DW1438" s="861">
        <v>-10.367997000000001</v>
      </c>
      <c r="DX1438" s="861">
        <v>11.396229</v>
      </c>
      <c r="DY1438" s="861">
        <v>7.681</v>
      </c>
      <c r="DZ1438" s="861">
        <v>161.269936</v>
      </c>
      <c r="EA1438" s="861">
        <v>151.54241999999999</v>
      </c>
      <c r="EB1438" s="861">
        <v>120.62</v>
      </c>
      <c r="EC1438" s="861">
        <v>1.2350000000000001</v>
      </c>
      <c r="ED1438" s="861">
        <v>132</v>
      </c>
      <c r="EE1438" s="861">
        <v>120.43</v>
      </c>
      <c r="EF1438" s="861">
        <v>5.343</v>
      </c>
      <c r="EG1438" s="861">
        <v>632.4</v>
      </c>
      <c r="EH1438" s="861">
        <v>120.5</v>
      </c>
      <c r="EI1438" s="861">
        <v>4.9219999999999997</v>
      </c>
      <c r="EJ1438" s="861">
        <v>578.9</v>
      </c>
      <c r="EK1438" s="861">
        <v>10.591753000000001</v>
      </c>
      <c r="EL1438" s="861">
        <v>11.363473000000001</v>
      </c>
      <c r="EM1438" s="861">
        <v>-19.273648000000001</v>
      </c>
      <c r="EN1438" s="861">
        <v>-26.348977999999999</v>
      </c>
      <c r="EO1438" s="861">
        <v>94.597593000000003</v>
      </c>
      <c r="EP1438" s="861">
        <v>90.333826000000002</v>
      </c>
      <c r="EQ1438" s="861">
        <v>-11.793701</v>
      </c>
      <c r="ER1438" s="861">
        <v>0</v>
      </c>
      <c r="ES1438" s="861">
        <v>0</v>
      </c>
      <c r="ET1438" s="861">
        <v>0</v>
      </c>
      <c r="EU1438" s="861"/>
      <c r="EV1438" s="861"/>
      <c r="EW1438" s="861"/>
      <c r="EX1438" s="861"/>
      <c r="EY1438" s="861"/>
      <c r="EZ1438" s="861"/>
      <c r="FA1438" s="861"/>
      <c r="FB1438" s="861"/>
      <c r="FC1438" s="861"/>
      <c r="FD1438" s="861"/>
    </row>
    <row r="1439" spans="1:160" x14ac:dyDescent="0.25">
      <c r="A1439" s="837">
        <v>46142</v>
      </c>
      <c r="B1439" s="836">
        <v>0.36937500000000001</v>
      </c>
      <c r="C1439" s="861">
        <v>81780</v>
      </c>
      <c r="D1439" s="861">
        <v>0</v>
      </c>
      <c r="E1439" s="861">
        <v>0</v>
      </c>
      <c r="F1439" s="861">
        <v>76.307648</v>
      </c>
      <c r="G1439" s="861">
        <v>72.017306000000005</v>
      </c>
      <c r="H1439" s="861">
        <v>65.504211999999995</v>
      </c>
      <c r="I1439" s="861">
        <v>74.076300000000003</v>
      </c>
      <c r="J1439" s="861">
        <v>72.810156000000006</v>
      </c>
      <c r="K1439" s="861">
        <v>71.328333000000001</v>
      </c>
      <c r="L1439" s="861">
        <v>73.911939000000004</v>
      </c>
      <c r="M1439" s="861">
        <v>74.857113999999996</v>
      </c>
      <c r="N1439" s="861">
        <v>-10.714900999999999</v>
      </c>
      <c r="O1439" s="861">
        <v>-13.107583999999999</v>
      </c>
      <c r="P1439" s="861">
        <v>-13.985396</v>
      </c>
      <c r="Q1439" s="861">
        <v>-9.6044509999999992</v>
      </c>
      <c r="R1439" s="861">
        <v>-11.323359999999999</v>
      </c>
      <c r="S1439" s="861">
        <v>-12.127117999999999</v>
      </c>
      <c r="T1439" s="861">
        <v>82.461425000000006</v>
      </c>
      <c r="U1439" s="861">
        <v>74.910235999999998</v>
      </c>
      <c r="V1439" s="861">
        <v>93.422961000000001</v>
      </c>
      <c r="W1439" s="861">
        <v>92.463505999999995</v>
      </c>
      <c r="X1439" s="861">
        <v>-9.4574660000000002</v>
      </c>
      <c r="Y1439" s="861">
        <v>-10.017315</v>
      </c>
      <c r="Z1439" s="861">
        <v>-13.374777</v>
      </c>
      <c r="AA1439" s="861">
        <v>-12.973863</v>
      </c>
      <c r="AB1439" s="861">
        <v>-12.654557</v>
      </c>
      <c r="AC1439" s="861">
        <v>-12.859124</v>
      </c>
      <c r="AD1439" s="861">
        <v>-15.56892</v>
      </c>
      <c r="AE1439" s="861">
        <v>102.63350699999999</v>
      </c>
      <c r="AF1439" s="861">
        <v>96.446409000000003</v>
      </c>
      <c r="AG1439" s="861">
        <v>87.399891999999994</v>
      </c>
      <c r="AH1439" s="861">
        <v>107.59276800000001</v>
      </c>
      <c r="AI1439" s="861">
        <v>89.773058000000006</v>
      </c>
      <c r="AJ1439" s="861">
        <v>73.034512000000007</v>
      </c>
      <c r="AK1439" s="861">
        <v>-10.220507</v>
      </c>
      <c r="AL1439" s="861">
        <v>-13.334993000000001</v>
      </c>
      <c r="AM1439" s="861">
        <v>-8.6608830000000001</v>
      </c>
      <c r="AN1439" s="861">
        <v>92.610405999999998</v>
      </c>
      <c r="AO1439" s="861">
        <v>91.783849000000004</v>
      </c>
      <c r="AP1439" s="861">
        <v>90.676187999999996</v>
      </c>
      <c r="AQ1439" s="861">
        <v>88.077305999999993</v>
      </c>
      <c r="AR1439" s="861">
        <v>73.028267999999997</v>
      </c>
      <c r="AS1439" s="861">
        <v>63.532772999999999</v>
      </c>
      <c r="AT1439" s="861">
        <v>76.464140999999998</v>
      </c>
      <c r="AU1439" s="861">
        <v>75.598417999999995</v>
      </c>
      <c r="AV1439" s="861">
        <v>75.091740000000001</v>
      </c>
      <c r="AW1439" s="861">
        <v>74.214975999999993</v>
      </c>
      <c r="AX1439" s="861">
        <v>89.162503000000001</v>
      </c>
      <c r="AY1439" s="861">
        <v>87.135301999999996</v>
      </c>
      <c r="AZ1439" s="861">
        <v>-10.733098</v>
      </c>
      <c r="BA1439" s="861">
        <v>-8.6068529999999992</v>
      </c>
      <c r="BB1439" s="861">
        <v>-17.449235000000002</v>
      </c>
      <c r="BC1439" s="861">
        <v>-16.202041000000001</v>
      </c>
      <c r="BD1439" s="861">
        <v>-17.094608999999998</v>
      </c>
      <c r="BE1439" s="861">
        <v>-13.101540999999999</v>
      </c>
      <c r="BF1439" s="861">
        <v>32.351086000000002</v>
      </c>
      <c r="BG1439" s="861">
        <v>140.25469200000001</v>
      </c>
      <c r="BH1439" s="861">
        <v>108.323683</v>
      </c>
      <c r="BI1439" s="861">
        <v>45.238232000000004</v>
      </c>
      <c r="BJ1439" s="861">
        <v>130.359084</v>
      </c>
      <c r="BK1439" s="861">
        <v>85.680171000000001</v>
      </c>
      <c r="BL1439" s="861">
        <v>74.495720000000006</v>
      </c>
      <c r="BM1439" s="861">
        <v>-22.171683999999999</v>
      </c>
      <c r="BN1439" s="861">
        <v>-16.663782000000001</v>
      </c>
      <c r="BO1439" s="861">
        <v>-15.054242</v>
      </c>
      <c r="BP1439" s="861">
        <v>-16.671845000000001</v>
      </c>
      <c r="BQ1439" s="861">
        <v>86.790751</v>
      </c>
      <c r="BR1439" s="861">
        <v>87.583169999999996</v>
      </c>
      <c r="BS1439" s="861">
        <v>85.342799999999997</v>
      </c>
      <c r="BT1439" s="861">
        <v>57.460202000000002</v>
      </c>
      <c r="BU1439" s="861">
        <v>65.116926000000007</v>
      </c>
      <c r="BV1439" s="861">
        <v>61.039237999999997</v>
      </c>
      <c r="BW1439" s="861">
        <v>65.012213000000003</v>
      </c>
      <c r="BX1439" s="861">
        <v>-15.805698</v>
      </c>
      <c r="BY1439" s="861">
        <v>-16.234480999999999</v>
      </c>
      <c r="BZ1439" s="861">
        <v>-17.816905999999999</v>
      </c>
      <c r="CA1439" s="861">
        <v>-17.904339</v>
      </c>
      <c r="CB1439" s="861">
        <v>-12.183144</v>
      </c>
      <c r="CC1439" s="861">
        <v>-9.8079420000000006</v>
      </c>
      <c r="CD1439" s="861">
        <v>-12.642853000000001</v>
      </c>
      <c r="CE1439" s="861">
        <v>-9.6226500000000001</v>
      </c>
      <c r="CF1439" s="861">
        <v>-15.271127</v>
      </c>
      <c r="CG1439" s="861">
        <v>-10.467197000000001</v>
      </c>
      <c r="CH1439" s="861">
        <v>-14.719448999999999</v>
      </c>
      <c r="CI1439" s="861">
        <v>-11.057223</v>
      </c>
      <c r="CJ1439" s="861">
        <v>-12.004218</v>
      </c>
      <c r="CK1439" s="861">
        <v>-9.0596019999999999</v>
      </c>
      <c r="CL1439" s="861">
        <v>-12.322001</v>
      </c>
      <c r="CM1439" s="861">
        <v>-8.641273</v>
      </c>
      <c r="CN1439" s="861">
        <v>-14.50212</v>
      </c>
      <c r="CO1439" s="861">
        <v>-11.363924000000001</v>
      </c>
      <c r="CP1439" s="861">
        <v>-14.512813</v>
      </c>
      <c r="CQ1439" s="861">
        <v>-11.49639</v>
      </c>
      <c r="CR1439" s="861">
        <v>-11.797997000000001</v>
      </c>
      <c r="CS1439" s="861">
        <v>-9.2616379999999996</v>
      </c>
      <c r="CT1439" s="861">
        <v>-12.277526</v>
      </c>
      <c r="CU1439" s="861">
        <v>-9.3082829999999994</v>
      </c>
      <c r="CV1439" s="861">
        <v>-15.193583</v>
      </c>
      <c r="CW1439" s="861">
        <v>-9.6140089999999994</v>
      </c>
      <c r="CX1439" s="861">
        <v>-14.704332000000001</v>
      </c>
      <c r="CY1439" s="861">
        <v>-9.7503309999999992</v>
      </c>
      <c r="CZ1439" s="861">
        <v>-11.498332</v>
      </c>
      <c r="DA1439" s="861">
        <v>-8.5835209999999993</v>
      </c>
      <c r="DB1439" s="861">
        <v>-12.253080000000001</v>
      </c>
      <c r="DC1439" s="861">
        <v>-8.1991990000000001</v>
      </c>
      <c r="DD1439" s="861">
        <v>-14.864934</v>
      </c>
      <c r="DE1439" s="861">
        <v>-10.586211</v>
      </c>
      <c r="DF1439" s="861">
        <v>-14.961573</v>
      </c>
      <c r="DG1439" s="861">
        <v>-10.479742999999999</v>
      </c>
      <c r="DH1439" s="861">
        <v>-11.411763000000001</v>
      </c>
      <c r="DI1439" s="861">
        <v>-9.1382399999999997</v>
      </c>
      <c r="DJ1439" s="861">
        <v>-11.968735000000001</v>
      </c>
      <c r="DK1439" s="861">
        <v>-9.4626400000000004</v>
      </c>
      <c r="DL1439" s="861">
        <v>-14.939398000000001</v>
      </c>
      <c r="DM1439" s="861">
        <v>-12.285864</v>
      </c>
      <c r="DN1439" s="861">
        <v>-14.823945</v>
      </c>
      <c r="DO1439" s="861">
        <v>-11.692625</v>
      </c>
      <c r="DP1439" s="861">
        <v>-11.974081999999999</v>
      </c>
      <c r="DQ1439" s="861">
        <v>-9.8552359999999997</v>
      </c>
      <c r="DR1439" s="861">
        <v>-12.368069999999999</v>
      </c>
      <c r="DS1439" s="861">
        <v>-10.6374</v>
      </c>
      <c r="DT1439" s="861">
        <v>-14.588069000000001</v>
      </c>
      <c r="DU1439" s="861">
        <v>-13.05925</v>
      </c>
      <c r="DV1439" s="861">
        <v>-14.884237000000001</v>
      </c>
      <c r="DW1439" s="861">
        <v>-10.373837999999999</v>
      </c>
      <c r="DX1439" s="861">
        <v>11.381162</v>
      </c>
      <c r="DY1439" s="861">
        <v>7.6786669999999999</v>
      </c>
      <c r="DZ1439" s="861">
        <v>161.02448799999999</v>
      </c>
      <c r="EA1439" s="861">
        <v>151.54659899999999</v>
      </c>
      <c r="EB1439" s="861">
        <v>120.65</v>
      </c>
      <c r="EC1439" s="861">
        <v>1.236</v>
      </c>
      <c r="ED1439" s="861">
        <v>131.69999999999999</v>
      </c>
      <c r="EE1439" s="861">
        <v>120.46</v>
      </c>
      <c r="EF1439" s="861">
        <v>5.3230000000000004</v>
      </c>
      <c r="EG1439" s="861">
        <v>629.4</v>
      </c>
      <c r="EH1439" s="861">
        <v>120.5</v>
      </c>
      <c r="EI1439" s="861">
        <v>4.9189999999999996</v>
      </c>
      <c r="EJ1439" s="861">
        <v>580.1</v>
      </c>
      <c r="EK1439" s="861">
        <v>10.63983</v>
      </c>
      <c r="EL1439" s="861">
        <v>11.299457</v>
      </c>
      <c r="EM1439" s="861">
        <v>-19.300712999999998</v>
      </c>
      <c r="EN1439" s="861">
        <v>-26.353698999999999</v>
      </c>
      <c r="EO1439" s="861">
        <v>94.492159000000001</v>
      </c>
      <c r="EP1439" s="861">
        <v>90.335695999999999</v>
      </c>
      <c r="EQ1439" s="861">
        <v>-11.801492</v>
      </c>
      <c r="ER1439" s="861">
        <v>0</v>
      </c>
      <c r="ES1439" s="861">
        <v>0</v>
      </c>
      <c r="ET1439" s="861">
        <v>0</v>
      </c>
      <c r="EU1439" s="861"/>
      <c r="EV1439" s="861"/>
      <c r="EW1439" s="861"/>
      <c r="EX1439" s="861"/>
      <c r="EY1439" s="861"/>
      <c r="EZ1439" s="861"/>
      <c r="FA1439" s="861"/>
      <c r="FB1439" s="861"/>
      <c r="FC1439" s="861"/>
      <c r="FD1439" s="861"/>
    </row>
    <row r="1440" spans="1:160" x14ac:dyDescent="0.25">
      <c r="A1440" s="837">
        <v>46142</v>
      </c>
      <c r="B1440" s="836">
        <v>0.3700694444444444</v>
      </c>
      <c r="C1440" s="861">
        <v>81840</v>
      </c>
      <c r="D1440" s="861">
        <v>0</v>
      </c>
      <c r="E1440" s="861">
        <v>0</v>
      </c>
      <c r="F1440" s="861">
        <v>76.351740000000007</v>
      </c>
      <c r="G1440" s="861">
        <v>72.048057</v>
      </c>
      <c r="H1440" s="861">
        <v>65.556132000000005</v>
      </c>
      <c r="I1440" s="861">
        <v>74.109054999999998</v>
      </c>
      <c r="J1440" s="861">
        <v>72.809081000000006</v>
      </c>
      <c r="K1440" s="861">
        <v>71.333619999999996</v>
      </c>
      <c r="L1440" s="861">
        <v>73.921409999999995</v>
      </c>
      <c r="M1440" s="861">
        <v>74.828129000000004</v>
      </c>
      <c r="N1440" s="861">
        <v>-10.659459</v>
      </c>
      <c r="O1440" s="861">
        <v>-13.123614999999999</v>
      </c>
      <c r="P1440" s="861">
        <v>-14.025064</v>
      </c>
      <c r="Q1440" s="861">
        <v>-9.7104330000000001</v>
      </c>
      <c r="R1440" s="861">
        <v>-11.268316</v>
      </c>
      <c r="S1440" s="861">
        <v>-12.158645</v>
      </c>
      <c r="T1440" s="861">
        <v>82.448200999999997</v>
      </c>
      <c r="U1440" s="861">
        <v>75.039671999999996</v>
      </c>
      <c r="V1440" s="861">
        <v>93.508971000000003</v>
      </c>
      <c r="W1440" s="861">
        <v>92.596795999999998</v>
      </c>
      <c r="X1440" s="861">
        <v>-9.4907540000000008</v>
      </c>
      <c r="Y1440" s="861">
        <v>-10.032780000000001</v>
      </c>
      <c r="Z1440" s="861">
        <v>-13.359655999999999</v>
      </c>
      <c r="AA1440" s="861">
        <v>-13.007318</v>
      </c>
      <c r="AB1440" s="861">
        <v>-12.684521999999999</v>
      </c>
      <c r="AC1440" s="861">
        <v>-12.879669</v>
      </c>
      <c r="AD1440" s="861">
        <v>-15.586217</v>
      </c>
      <c r="AE1440" s="861">
        <v>102.67053</v>
      </c>
      <c r="AF1440" s="861">
        <v>96.450722999999996</v>
      </c>
      <c r="AG1440" s="861">
        <v>87.263092</v>
      </c>
      <c r="AH1440" s="861">
        <v>107.67901000000001</v>
      </c>
      <c r="AI1440" s="861">
        <v>89.801254</v>
      </c>
      <c r="AJ1440" s="861">
        <v>73.165285999999995</v>
      </c>
      <c r="AK1440" s="861">
        <v>-10.251536</v>
      </c>
      <c r="AL1440" s="861">
        <v>-13.350153000000001</v>
      </c>
      <c r="AM1440" s="861">
        <v>-8.6768680000000007</v>
      </c>
      <c r="AN1440" s="861">
        <v>92.718784999999997</v>
      </c>
      <c r="AO1440" s="861">
        <v>91.858817999999999</v>
      </c>
      <c r="AP1440" s="861">
        <v>90.623492999999996</v>
      </c>
      <c r="AQ1440" s="861">
        <v>88.060652000000005</v>
      </c>
      <c r="AR1440" s="861">
        <v>73.018704</v>
      </c>
      <c r="AS1440" s="861">
        <v>63.508541999999998</v>
      </c>
      <c r="AT1440" s="861">
        <v>76.453424999999996</v>
      </c>
      <c r="AU1440" s="861">
        <v>75.577561000000003</v>
      </c>
      <c r="AV1440" s="861">
        <v>75.002443999999997</v>
      </c>
      <c r="AW1440" s="861">
        <v>74.190747999999999</v>
      </c>
      <c r="AX1440" s="861">
        <v>89.313199999999995</v>
      </c>
      <c r="AY1440" s="861">
        <v>87.230131</v>
      </c>
      <c r="AZ1440" s="861">
        <v>-10.824218999999999</v>
      </c>
      <c r="BA1440" s="861">
        <v>-8.5759120000000006</v>
      </c>
      <c r="BB1440" s="861">
        <v>-17.442308000000001</v>
      </c>
      <c r="BC1440" s="861">
        <v>-16.226880999999999</v>
      </c>
      <c r="BD1440" s="861">
        <v>-17.114737999999999</v>
      </c>
      <c r="BE1440" s="861">
        <v>-12.987093</v>
      </c>
      <c r="BF1440" s="861">
        <v>32.103555999999998</v>
      </c>
      <c r="BG1440" s="861">
        <v>140.34339700000001</v>
      </c>
      <c r="BH1440" s="861">
        <v>108.552235</v>
      </c>
      <c r="BI1440" s="861">
        <v>45.235199999999999</v>
      </c>
      <c r="BJ1440" s="861">
        <v>130.42690099999999</v>
      </c>
      <c r="BK1440" s="861">
        <v>85.716374000000002</v>
      </c>
      <c r="BL1440" s="861">
        <v>74.627483999999995</v>
      </c>
      <c r="BM1440" s="861">
        <v>-22.170355000000001</v>
      </c>
      <c r="BN1440" s="861">
        <v>-16.638173999999999</v>
      </c>
      <c r="BO1440" s="861">
        <v>-14.985652</v>
      </c>
      <c r="BP1440" s="861">
        <v>-16.653825000000001</v>
      </c>
      <c r="BQ1440" s="861">
        <v>86.820330999999996</v>
      </c>
      <c r="BR1440" s="861">
        <v>87.746290999999999</v>
      </c>
      <c r="BS1440" s="861">
        <v>85.333157</v>
      </c>
      <c r="BT1440" s="861">
        <v>57.546416999999998</v>
      </c>
      <c r="BU1440" s="861">
        <v>65.127921000000001</v>
      </c>
      <c r="BV1440" s="861">
        <v>61.070900999999999</v>
      </c>
      <c r="BW1440" s="861">
        <v>64.986877000000007</v>
      </c>
      <c r="BX1440" s="861">
        <v>-15.834258</v>
      </c>
      <c r="BY1440" s="861">
        <v>-16.196708000000001</v>
      </c>
      <c r="BZ1440" s="861">
        <v>-17.914283000000001</v>
      </c>
      <c r="CA1440" s="861">
        <v>-17.819246</v>
      </c>
      <c r="CB1440" s="861">
        <v>-12.209011</v>
      </c>
      <c r="CC1440" s="861">
        <v>-9.7897499999999997</v>
      </c>
      <c r="CD1440" s="861">
        <v>-12.664167000000001</v>
      </c>
      <c r="CE1440" s="861">
        <v>-9.6415170000000003</v>
      </c>
      <c r="CF1440" s="861">
        <v>-15.268295999999999</v>
      </c>
      <c r="CG1440" s="861">
        <v>-10.469552999999999</v>
      </c>
      <c r="CH1440" s="861">
        <v>-14.745419999999999</v>
      </c>
      <c r="CI1440" s="861">
        <v>-11.040265</v>
      </c>
      <c r="CJ1440" s="861">
        <v>-12.022544</v>
      </c>
      <c r="CK1440" s="861">
        <v>-9.0587700000000009</v>
      </c>
      <c r="CL1440" s="861">
        <v>-12.343304</v>
      </c>
      <c r="CM1440" s="861">
        <v>-8.6498080000000002</v>
      </c>
      <c r="CN1440" s="861">
        <v>-14.503546</v>
      </c>
      <c r="CO1440" s="861">
        <v>-11.375219</v>
      </c>
      <c r="CP1440" s="861">
        <v>-14.551189000000001</v>
      </c>
      <c r="CQ1440" s="861">
        <v>-11.488481</v>
      </c>
      <c r="CR1440" s="861">
        <v>-11.808439999999999</v>
      </c>
      <c r="CS1440" s="861">
        <v>-9.2692259999999997</v>
      </c>
      <c r="CT1440" s="861">
        <v>-12.297527000000001</v>
      </c>
      <c r="CU1440" s="861">
        <v>-9.3122509999999998</v>
      </c>
      <c r="CV1440" s="861">
        <v>-15.189071</v>
      </c>
      <c r="CW1440" s="861">
        <v>-9.6170410000000004</v>
      </c>
      <c r="CX1440" s="861">
        <v>-14.695472000000001</v>
      </c>
      <c r="CY1440" s="861">
        <v>-9.7368489999999994</v>
      </c>
      <c r="CZ1440" s="861">
        <v>-11.500806000000001</v>
      </c>
      <c r="DA1440" s="861">
        <v>-8.6022970000000001</v>
      </c>
      <c r="DB1440" s="861">
        <v>-12.257835</v>
      </c>
      <c r="DC1440" s="861">
        <v>-8.2277909999999999</v>
      </c>
      <c r="DD1440" s="861">
        <v>-14.877058999999999</v>
      </c>
      <c r="DE1440" s="861">
        <v>-10.594495999999999</v>
      </c>
      <c r="DF1440" s="861">
        <v>-14.989184</v>
      </c>
      <c r="DG1440" s="861">
        <v>-10.480387</v>
      </c>
      <c r="DH1440" s="861">
        <v>-11.421815</v>
      </c>
      <c r="DI1440" s="861">
        <v>-9.1581869999999999</v>
      </c>
      <c r="DJ1440" s="861">
        <v>-11.977943</v>
      </c>
      <c r="DK1440" s="861">
        <v>-9.4704049999999995</v>
      </c>
      <c r="DL1440" s="861">
        <v>-14.932437</v>
      </c>
      <c r="DM1440" s="861">
        <v>-12.288823000000001</v>
      </c>
      <c r="DN1440" s="861">
        <v>-14.847766999999999</v>
      </c>
      <c r="DO1440" s="861">
        <v>-11.687153</v>
      </c>
      <c r="DP1440" s="861">
        <v>-11.998737999999999</v>
      </c>
      <c r="DQ1440" s="861">
        <v>-9.8752049999999993</v>
      </c>
      <c r="DR1440" s="861">
        <v>-12.362682</v>
      </c>
      <c r="DS1440" s="861">
        <v>-10.655514999999999</v>
      </c>
      <c r="DT1440" s="861">
        <v>-14.583947999999999</v>
      </c>
      <c r="DU1440" s="861">
        <v>-13.065042</v>
      </c>
      <c r="DV1440" s="861">
        <v>-14.903981</v>
      </c>
      <c r="DW1440" s="861">
        <v>-10.369961999999999</v>
      </c>
      <c r="DX1440" s="861">
        <v>11.373726</v>
      </c>
      <c r="DY1440" s="861">
        <v>7.6817289999999998</v>
      </c>
      <c r="DZ1440" s="861">
        <v>161.042179</v>
      </c>
      <c r="EA1440" s="861">
        <v>151.72322500000001</v>
      </c>
      <c r="EB1440" s="861">
        <v>120.15</v>
      </c>
      <c r="EC1440" s="861">
        <v>3.2469999999999999</v>
      </c>
      <c r="ED1440" s="861">
        <v>383.5</v>
      </c>
      <c r="EE1440" s="861">
        <v>120.08</v>
      </c>
      <c r="EF1440" s="861">
        <v>5.3209999999999997</v>
      </c>
      <c r="EG1440" s="861">
        <v>632.79999999999995</v>
      </c>
      <c r="EH1440" s="861">
        <v>119.97</v>
      </c>
      <c r="EI1440" s="861">
        <v>4.9119999999999999</v>
      </c>
      <c r="EJ1440" s="861">
        <v>582.4</v>
      </c>
      <c r="EK1440" s="861">
        <v>10.637206000000001</v>
      </c>
      <c r="EL1440" s="861">
        <v>11.361851</v>
      </c>
      <c r="EM1440" s="861">
        <v>-19.314074000000002</v>
      </c>
      <c r="EN1440" s="861">
        <v>-26.347503</v>
      </c>
      <c r="EO1440" s="861">
        <v>94.499762000000004</v>
      </c>
      <c r="EP1440" s="861">
        <v>90.414722999999995</v>
      </c>
      <c r="EQ1440" s="861">
        <v>-11.80992</v>
      </c>
      <c r="ER1440" s="861">
        <v>0</v>
      </c>
      <c r="ES1440" s="861">
        <v>0</v>
      </c>
      <c r="ET1440" s="861">
        <v>0</v>
      </c>
      <c r="EU1440" s="861"/>
      <c r="EV1440" s="861"/>
      <c r="EW1440" s="861"/>
      <c r="EX1440" s="861"/>
      <c r="EY1440" s="861"/>
      <c r="EZ1440" s="861"/>
      <c r="FA1440" s="861"/>
      <c r="FB1440" s="861"/>
      <c r="FC1440" s="861"/>
      <c r="FD1440" s="861"/>
    </row>
    <row r="1441" spans="1:160" x14ac:dyDescent="0.25">
      <c r="A1441" s="837">
        <v>46142</v>
      </c>
      <c r="B1441" s="836">
        <v>0.37076388888888889</v>
      </c>
      <c r="C1441" s="861">
        <v>81900</v>
      </c>
      <c r="D1441" s="861">
        <v>0</v>
      </c>
      <c r="E1441" s="861">
        <v>0</v>
      </c>
      <c r="F1441" s="861">
        <v>76.311338000000006</v>
      </c>
      <c r="G1441" s="861">
        <v>72.062130999999994</v>
      </c>
      <c r="H1441" s="861">
        <v>65.493425000000002</v>
      </c>
      <c r="I1441" s="861">
        <v>74.106622999999999</v>
      </c>
      <c r="J1441" s="861">
        <v>72.783777000000001</v>
      </c>
      <c r="K1441" s="861">
        <v>71.332029000000006</v>
      </c>
      <c r="L1441" s="861">
        <v>73.945124000000007</v>
      </c>
      <c r="M1441" s="861">
        <v>74.840412000000001</v>
      </c>
      <c r="N1441" s="861">
        <v>-10.677574</v>
      </c>
      <c r="O1441" s="861">
        <v>-13.178118</v>
      </c>
      <c r="P1441" s="861">
        <v>-13.944098</v>
      </c>
      <c r="Q1441" s="861">
        <v>-9.7029709999999998</v>
      </c>
      <c r="R1441" s="861">
        <v>-11.145638</v>
      </c>
      <c r="S1441" s="861">
        <v>-12.085703000000001</v>
      </c>
      <c r="T1441" s="861">
        <v>82.232915000000006</v>
      </c>
      <c r="U1441" s="861">
        <v>74.932356999999996</v>
      </c>
      <c r="V1441" s="861">
        <v>93.531065999999996</v>
      </c>
      <c r="W1441" s="861">
        <v>92.578766000000002</v>
      </c>
      <c r="X1441" s="861">
        <v>-9.4835139999999996</v>
      </c>
      <c r="Y1441" s="861">
        <v>-10.072717000000001</v>
      </c>
      <c r="Z1441" s="861">
        <v>-13.363003000000001</v>
      </c>
      <c r="AA1441" s="861">
        <v>-13.010191000000001</v>
      </c>
      <c r="AB1441" s="861">
        <v>-12.659568</v>
      </c>
      <c r="AC1441" s="861">
        <v>-12.831137999999999</v>
      </c>
      <c r="AD1441" s="861">
        <v>-15.564284000000001</v>
      </c>
      <c r="AE1441" s="861">
        <v>102.505728</v>
      </c>
      <c r="AF1441" s="861">
        <v>96.493302</v>
      </c>
      <c r="AG1441" s="861">
        <v>87.140788000000001</v>
      </c>
      <c r="AH1441" s="861">
        <v>107.646091</v>
      </c>
      <c r="AI1441" s="861">
        <v>89.826213999999993</v>
      </c>
      <c r="AJ1441" s="861">
        <v>73.284700000000001</v>
      </c>
      <c r="AK1441" s="861">
        <v>-10.274489000000001</v>
      </c>
      <c r="AL1441" s="861">
        <v>-13.34361</v>
      </c>
      <c r="AM1441" s="861">
        <v>-8.6179229999999993</v>
      </c>
      <c r="AN1441" s="861">
        <v>92.662031999999996</v>
      </c>
      <c r="AO1441" s="861">
        <v>91.859781999999996</v>
      </c>
      <c r="AP1441" s="861">
        <v>90.641880999999998</v>
      </c>
      <c r="AQ1441" s="861">
        <v>88.061618999999993</v>
      </c>
      <c r="AR1441" s="861">
        <v>73.022830999999996</v>
      </c>
      <c r="AS1441" s="861">
        <v>63.603915999999998</v>
      </c>
      <c r="AT1441" s="861">
        <v>76.462980999999999</v>
      </c>
      <c r="AU1441" s="861">
        <v>75.671544999999995</v>
      </c>
      <c r="AV1441" s="861">
        <v>74.818537000000006</v>
      </c>
      <c r="AW1441" s="861">
        <v>74.221812999999997</v>
      </c>
      <c r="AX1441" s="861">
        <v>89.061597000000006</v>
      </c>
      <c r="AY1441" s="861">
        <v>87.229079999999996</v>
      </c>
      <c r="AZ1441" s="861">
        <v>-10.818778999999999</v>
      </c>
      <c r="BA1441" s="861">
        <v>-8.6444790000000005</v>
      </c>
      <c r="BB1441" s="861">
        <v>-17.431546999999998</v>
      </c>
      <c r="BC1441" s="861">
        <v>-16.213298000000002</v>
      </c>
      <c r="BD1441" s="861">
        <v>-17.091168</v>
      </c>
      <c r="BE1441" s="861">
        <v>-13.132115000000001</v>
      </c>
      <c r="BF1441" s="861">
        <v>32.035674999999998</v>
      </c>
      <c r="BG1441" s="861">
        <v>140.253187</v>
      </c>
      <c r="BH1441" s="861">
        <v>108.502053</v>
      </c>
      <c r="BI1441" s="861">
        <v>45.240268999999998</v>
      </c>
      <c r="BJ1441" s="861">
        <v>130.43304499999999</v>
      </c>
      <c r="BK1441" s="861">
        <v>85.661085</v>
      </c>
      <c r="BL1441" s="861">
        <v>74.519070999999997</v>
      </c>
      <c r="BM1441" s="861">
        <v>-22.120853</v>
      </c>
      <c r="BN1441" s="861">
        <v>-16.653618000000002</v>
      </c>
      <c r="BO1441" s="861">
        <v>-15.139196</v>
      </c>
      <c r="BP1441" s="861">
        <v>-16.656464</v>
      </c>
      <c r="BQ1441" s="861">
        <v>86.765513999999996</v>
      </c>
      <c r="BR1441" s="861">
        <v>87.916137000000006</v>
      </c>
      <c r="BS1441" s="861">
        <v>85.379953</v>
      </c>
      <c r="BT1441" s="861">
        <v>57.666791000000003</v>
      </c>
      <c r="BU1441" s="861">
        <v>65.145843999999997</v>
      </c>
      <c r="BV1441" s="861">
        <v>61.108665999999999</v>
      </c>
      <c r="BW1441" s="861">
        <v>65.006940999999998</v>
      </c>
      <c r="BX1441" s="861">
        <v>-15.834963</v>
      </c>
      <c r="BY1441" s="861">
        <v>-16.174191</v>
      </c>
      <c r="BZ1441" s="861">
        <v>-17.983888</v>
      </c>
      <c r="CA1441" s="861">
        <v>-17.917352999999999</v>
      </c>
      <c r="CB1441" s="861">
        <v>-12.195570999999999</v>
      </c>
      <c r="CC1441" s="861">
        <v>-9.7927160000000004</v>
      </c>
      <c r="CD1441" s="861">
        <v>-12.662905</v>
      </c>
      <c r="CE1441" s="861">
        <v>-9.6402610000000006</v>
      </c>
      <c r="CF1441" s="861">
        <v>-15.267766</v>
      </c>
      <c r="CG1441" s="861">
        <v>-10.446484</v>
      </c>
      <c r="CH1441" s="861">
        <v>-14.727197</v>
      </c>
      <c r="CI1441" s="861">
        <v>-11.040952000000001</v>
      </c>
      <c r="CJ1441" s="861">
        <v>-11.993572</v>
      </c>
      <c r="CK1441" s="861">
        <v>-9.0734490000000001</v>
      </c>
      <c r="CL1441" s="861">
        <v>-12.29965</v>
      </c>
      <c r="CM1441" s="861">
        <v>-8.6284179999999999</v>
      </c>
      <c r="CN1441" s="861">
        <v>-14.529959</v>
      </c>
      <c r="CO1441" s="861">
        <v>-11.373282</v>
      </c>
      <c r="CP1441" s="861">
        <v>-14.538975000000001</v>
      </c>
      <c r="CQ1441" s="861">
        <v>-11.467858</v>
      </c>
      <c r="CR1441" s="861">
        <v>-11.806632</v>
      </c>
      <c r="CS1441" s="861">
        <v>-9.2589880000000004</v>
      </c>
      <c r="CT1441" s="861">
        <v>-12.283865</v>
      </c>
      <c r="CU1441" s="861">
        <v>-9.3014659999999996</v>
      </c>
      <c r="CV1441" s="861">
        <v>-15.202316</v>
      </c>
      <c r="CW1441" s="861">
        <v>-9.6114090000000001</v>
      </c>
      <c r="CX1441" s="861">
        <v>-14.692225000000001</v>
      </c>
      <c r="CY1441" s="861">
        <v>-9.7359720000000003</v>
      </c>
      <c r="CZ1441" s="861">
        <v>-11.494752999999999</v>
      </c>
      <c r="DA1441" s="861">
        <v>-8.5671610000000005</v>
      </c>
      <c r="DB1441" s="861">
        <v>-12.244631</v>
      </c>
      <c r="DC1441" s="861">
        <v>-8.1884650000000008</v>
      </c>
      <c r="DD1441" s="861">
        <v>-14.85272</v>
      </c>
      <c r="DE1441" s="861">
        <v>-10.581125</v>
      </c>
      <c r="DF1441" s="861">
        <v>-14.970738000000001</v>
      </c>
      <c r="DG1441" s="861">
        <v>-10.453149</v>
      </c>
      <c r="DH1441" s="861">
        <v>-11.406295</v>
      </c>
      <c r="DI1441" s="861">
        <v>-9.1525700000000008</v>
      </c>
      <c r="DJ1441" s="861">
        <v>-11.961474000000001</v>
      </c>
      <c r="DK1441" s="861">
        <v>-9.4343070000000004</v>
      </c>
      <c r="DL1441" s="861">
        <v>-14.942016000000001</v>
      </c>
      <c r="DM1441" s="861">
        <v>-12.284231999999999</v>
      </c>
      <c r="DN1441" s="861">
        <v>-14.831689000000001</v>
      </c>
      <c r="DO1441" s="861">
        <v>-11.669744</v>
      </c>
      <c r="DP1441" s="861">
        <v>-11.985087</v>
      </c>
      <c r="DQ1441" s="861">
        <v>-9.8475300000000008</v>
      </c>
      <c r="DR1441" s="861">
        <v>-12.346672999999999</v>
      </c>
      <c r="DS1441" s="861">
        <v>-10.639549000000001</v>
      </c>
      <c r="DT1441" s="861">
        <v>-14.570359</v>
      </c>
      <c r="DU1441" s="861">
        <v>-13.071293000000001</v>
      </c>
      <c r="DV1441" s="861">
        <v>-14.896003</v>
      </c>
      <c r="DW1441" s="861">
        <v>-10.382234</v>
      </c>
      <c r="DX1441" s="861">
        <v>11.432584</v>
      </c>
      <c r="DY1441" s="861">
        <v>10.277237</v>
      </c>
      <c r="DZ1441" s="861">
        <v>160.92076800000001</v>
      </c>
      <c r="EA1441" s="861">
        <v>143.677592</v>
      </c>
      <c r="EB1441" s="861">
        <v>120.57</v>
      </c>
      <c r="EC1441" s="861">
        <v>1.236</v>
      </c>
      <c r="ED1441" s="861">
        <v>131.69999999999999</v>
      </c>
      <c r="EE1441" s="861">
        <v>120.47</v>
      </c>
      <c r="EF1441" s="861">
        <v>5.3159999999999998</v>
      </c>
      <c r="EG1441" s="861">
        <v>633</v>
      </c>
      <c r="EH1441" s="861">
        <v>120.56</v>
      </c>
      <c r="EI1441" s="861">
        <v>4.891</v>
      </c>
      <c r="EJ1441" s="861">
        <v>578.9</v>
      </c>
      <c r="EK1441" s="861">
        <v>10.59047</v>
      </c>
      <c r="EL1441" s="861">
        <v>6.1783169999999998</v>
      </c>
      <c r="EM1441" s="861">
        <v>-19.208393000000001</v>
      </c>
      <c r="EN1441" s="861">
        <v>-21.317513000000002</v>
      </c>
      <c r="EO1441" s="861">
        <v>94.447573000000006</v>
      </c>
      <c r="EP1441" s="861">
        <v>86.750708000000003</v>
      </c>
      <c r="EQ1441" s="861">
        <v>-11.798868000000001</v>
      </c>
      <c r="ER1441" s="861">
        <v>0</v>
      </c>
      <c r="ES1441" s="861">
        <v>0</v>
      </c>
      <c r="ET1441" s="861">
        <v>0</v>
      </c>
      <c r="EU1441" s="861"/>
      <c r="EV1441" s="861"/>
      <c r="EW1441" s="861"/>
      <c r="EX1441" s="861"/>
      <c r="EY1441" s="861"/>
      <c r="EZ1441" s="861"/>
      <c r="FA1441" s="861"/>
      <c r="FB1441" s="861"/>
      <c r="FC1441" s="861"/>
      <c r="FD1441" s="861"/>
    </row>
    <row r="1442" spans="1:160" x14ac:dyDescent="0.25">
      <c r="A1442" s="861"/>
      <c r="B1442" s="861"/>
      <c r="C1442" s="861"/>
      <c r="D1442" s="861"/>
      <c r="E1442" s="861"/>
      <c r="F1442" s="861"/>
      <c r="G1442" s="861"/>
      <c r="H1442" s="861"/>
      <c r="I1442" s="861"/>
      <c r="J1442" s="861"/>
      <c r="K1442" s="861"/>
      <c r="L1442" s="861"/>
      <c r="M1442" s="861"/>
      <c r="N1442" s="861"/>
      <c r="O1442" s="861"/>
      <c r="P1442" s="861"/>
      <c r="Q1442" s="861"/>
      <c r="R1442" s="861"/>
      <c r="S1442" s="861"/>
      <c r="T1442" s="861"/>
      <c r="U1442" s="861"/>
      <c r="V1442" s="861"/>
      <c r="W1442" s="861"/>
      <c r="X1442" s="861"/>
      <c r="Y1442" s="861"/>
      <c r="Z1442" s="861"/>
      <c r="AA1442" s="861"/>
      <c r="AB1442" s="861"/>
      <c r="AC1442" s="861"/>
      <c r="AD1442" s="861"/>
      <c r="AE1442" s="861"/>
      <c r="AF1442" s="861"/>
      <c r="AG1442" s="861"/>
      <c r="AH1442" s="861"/>
      <c r="AI1442" s="861"/>
      <c r="AJ1442" s="861"/>
      <c r="AK1442" s="861"/>
      <c r="AL1442" s="861"/>
      <c r="AM1442" s="861"/>
      <c r="AN1442" s="861"/>
      <c r="AO1442" s="861"/>
      <c r="AP1442" s="861"/>
      <c r="AQ1442" s="861"/>
      <c r="AR1442" s="861"/>
      <c r="AS1442" s="861"/>
      <c r="AT1442" s="861"/>
      <c r="AU1442" s="861"/>
      <c r="AV1442" s="861"/>
      <c r="AW1442" s="861"/>
      <c r="AX1442" s="861"/>
      <c r="AY1442" s="861"/>
      <c r="AZ1442" s="861"/>
      <c r="BA1442" s="861"/>
      <c r="BB1442" s="861"/>
      <c r="BC1442" s="861"/>
      <c r="BD1442" s="861"/>
      <c r="BE1442" s="861"/>
      <c r="BF1442" s="861"/>
      <c r="BG1442" s="861"/>
      <c r="BH1442" s="861"/>
      <c r="BI1442" s="861"/>
      <c r="BJ1442" s="861"/>
      <c r="BK1442" s="861"/>
      <c r="BL1442" s="861"/>
      <c r="BM1442" s="861"/>
      <c r="BN1442" s="861"/>
      <c r="BO1442" s="861"/>
      <c r="BP1442" s="861"/>
      <c r="BQ1442" s="861"/>
      <c r="BR1442" s="861"/>
      <c r="BS1442" s="861"/>
      <c r="BT1442" s="861"/>
      <c r="BU1442" s="861"/>
      <c r="BV1442" s="861"/>
      <c r="BW1442" s="861"/>
      <c r="BX1442" s="861"/>
      <c r="BY1442" s="861"/>
      <c r="BZ1442" s="861"/>
      <c r="CA1442" s="861"/>
      <c r="CB1442" s="861"/>
      <c r="CC1442" s="861"/>
      <c r="CD1442" s="861"/>
      <c r="CE1442" s="861"/>
      <c r="CF1442" s="861"/>
      <c r="CG1442" s="861"/>
      <c r="CH1442" s="861"/>
      <c r="CI1442" s="861"/>
      <c r="CJ1442" s="861"/>
      <c r="CK1442" s="861"/>
      <c r="CL1442" s="861"/>
      <c r="CM1442" s="861"/>
      <c r="CN1442" s="861"/>
      <c r="CO1442" s="861"/>
      <c r="CP1442" s="861"/>
      <c r="CQ1442" s="861"/>
      <c r="CR1442" s="861"/>
      <c r="CS1442" s="861"/>
      <c r="CT1442" s="861"/>
      <c r="CU1442" s="861"/>
      <c r="CV1442" s="861"/>
      <c r="CW1442" s="861"/>
      <c r="CX1442" s="861"/>
      <c r="CY1442" s="861"/>
      <c r="CZ1442" s="861"/>
      <c r="DA1442" s="861"/>
      <c r="DB1442" s="861"/>
      <c r="DC1442" s="861"/>
      <c r="DD1442" s="861"/>
      <c r="DE1442" s="861"/>
      <c r="DF1442" s="861"/>
      <c r="DG1442" s="861"/>
      <c r="DH1442" s="861"/>
      <c r="DI1442" s="861"/>
      <c r="DJ1442" s="861"/>
      <c r="DK1442" s="861"/>
      <c r="DL1442" s="861"/>
      <c r="DM1442" s="861"/>
      <c r="DN1442" s="861"/>
      <c r="DO1442" s="861"/>
      <c r="DP1442" s="861"/>
      <c r="DQ1442" s="861"/>
      <c r="DR1442" s="861"/>
      <c r="DS1442" s="861"/>
      <c r="DT1442" s="861"/>
      <c r="DU1442" s="861"/>
      <c r="DV1442" s="861"/>
      <c r="DW1442" s="861"/>
      <c r="DX1442" s="861"/>
      <c r="DY1442" s="861"/>
      <c r="DZ1442" s="861"/>
      <c r="EA1442" s="861"/>
      <c r="EB1442" s="861"/>
      <c r="EC1442" s="861"/>
      <c r="ED1442" s="861"/>
      <c r="EE1442" s="861"/>
      <c r="EF1442" s="861"/>
      <c r="EG1442" s="861"/>
      <c r="EH1442" s="861"/>
      <c r="EI1442" s="861"/>
      <c r="EJ1442" s="861"/>
      <c r="EK1442" s="861"/>
      <c r="EL1442" s="861"/>
      <c r="EM1442" s="861"/>
      <c r="EN1442" s="861"/>
      <c r="EO1442" s="861"/>
      <c r="EP1442" s="861"/>
      <c r="EQ1442" s="861"/>
      <c r="ER1442" s="861"/>
      <c r="ES1442" s="861"/>
      <c r="ET1442" s="861"/>
      <c r="EU1442" s="861"/>
      <c r="EV1442" s="861"/>
      <c r="EW1442" s="861"/>
      <c r="EX1442" s="861"/>
      <c r="EY1442" s="861"/>
      <c r="EZ1442" s="861"/>
      <c r="FA1442" s="861"/>
      <c r="FB1442" s="861"/>
      <c r="FC1442" s="861"/>
      <c r="FD1442" s="861"/>
    </row>
    <row r="1443" spans="1:160" x14ac:dyDescent="0.25">
      <c r="A1443" s="861"/>
      <c r="B1443" s="861"/>
      <c r="C1443" s="861"/>
      <c r="D1443" s="861"/>
      <c r="E1443" s="861"/>
      <c r="F1443" s="861"/>
      <c r="G1443" s="861"/>
      <c r="H1443" s="861"/>
      <c r="I1443" s="861"/>
      <c r="J1443" s="861"/>
      <c r="K1443" s="861"/>
      <c r="L1443" s="861"/>
      <c r="M1443" s="861"/>
      <c r="N1443" s="861"/>
      <c r="O1443" s="861"/>
      <c r="P1443" s="861"/>
      <c r="Q1443" s="861"/>
      <c r="R1443" s="861"/>
      <c r="S1443" s="861"/>
      <c r="T1443" s="861"/>
      <c r="U1443" s="861"/>
      <c r="V1443" s="861"/>
      <c r="W1443" s="861"/>
      <c r="X1443" s="861"/>
      <c r="Y1443" s="861"/>
      <c r="Z1443" s="861"/>
      <c r="AA1443" s="861"/>
      <c r="AB1443" s="861"/>
      <c r="AC1443" s="861"/>
      <c r="AD1443" s="861"/>
      <c r="AE1443" s="861"/>
      <c r="AF1443" s="861"/>
      <c r="AG1443" s="861"/>
      <c r="AH1443" s="861"/>
      <c r="AI1443" s="861"/>
      <c r="AJ1443" s="861"/>
      <c r="AK1443" s="861"/>
      <c r="AL1443" s="861"/>
      <c r="AM1443" s="861"/>
      <c r="AN1443" s="861"/>
      <c r="AO1443" s="861"/>
      <c r="AP1443" s="861"/>
      <c r="AQ1443" s="861"/>
      <c r="AR1443" s="861"/>
      <c r="AS1443" s="861"/>
      <c r="AT1443" s="861"/>
      <c r="AU1443" s="861"/>
      <c r="AV1443" s="861"/>
      <c r="AW1443" s="861"/>
      <c r="AX1443" s="861"/>
      <c r="AY1443" s="861"/>
      <c r="AZ1443" s="861"/>
      <c r="BA1443" s="861"/>
      <c r="BB1443" s="861"/>
      <c r="BC1443" s="861"/>
      <c r="BD1443" s="861"/>
      <c r="BE1443" s="861"/>
      <c r="BF1443" s="861"/>
      <c r="BG1443" s="861"/>
      <c r="BH1443" s="861"/>
      <c r="BI1443" s="861"/>
      <c r="BJ1443" s="861"/>
      <c r="BK1443" s="861"/>
      <c r="BL1443" s="861"/>
      <c r="BM1443" s="861"/>
      <c r="BN1443" s="861"/>
      <c r="BO1443" s="861"/>
      <c r="BP1443" s="861"/>
      <c r="BQ1443" s="861"/>
      <c r="BR1443" s="861"/>
      <c r="BS1443" s="861"/>
      <c r="BT1443" s="861"/>
      <c r="BU1443" s="861"/>
      <c r="BV1443" s="861"/>
      <c r="BW1443" s="861"/>
      <c r="BX1443" s="861"/>
      <c r="BY1443" s="861"/>
      <c r="BZ1443" s="861"/>
      <c r="CA1443" s="861"/>
      <c r="CB1443" s="861"/>
      <c r="CC1443" s="861"/>
      <c r="CD1443" s="861"/>
      <c r="CE1443" s="861"/>
      <c r="CF1443" s="861"/>
      <c r="CG1443" s="861"/>
      <c r="CH1443" s="861"/>
      <c r="CI1443" s="861"/>
      <c r="CJ1443" s="861"/>
      <c r="CK1443" s="861"/>
      <c r="CL1443" s="861"/>
      <c r="CM1443" s="861"/>
      <c r="CN1443" s="861"/>
      <c r="CO1443" s="861"/>
      <c r="CP1443" s="861"/>
      <c r="CQ1443" s="861"/>
      <c r="CR1443" s="861"/>
      <c r="CS1443" s="861"/>
      <c r="CT1443" s="861"/>
      <c r="CU1443" s="861"/>
      <c r="CV1443" s="861"/>
      <c r="CW1443" s="861"/>
      <c r="CX1443" s="861"/>
      <c r="CY1443" s="861"/>
      <c r="CZ1443" s="861"/>
      <c r="DA1443" s="861"/>
      <c r="DB1443" s="861"/>
      <c r="DC1443" s="861"/>
      <c r="DD1443" s="861"/>
      <c r="DE1443" s="861"/>
      <c r="DF1443" s="861"/>
      <c r="DG1443" s="861"/>
      <c r="DH1443" s="861"/>
      <c r="DI1443" s="861"/>
      <c r="DJ1443" s="861"/>
      <c r="DK1443" s="861"/>
      <c r="DL1443" s="861"/>
      <c r="DM1443" s="861"/>
      <c r="DN1443" s="861"/>
      <c r="DO1443" s="861"/>
      <c r="DP1443" s="861"/>
      <c r="DQ1443" s="861"/>
      <c r="DR1443" s="861"/>
      <c r="DS1443" s="861"/>
      <c r="DT1443" s="861"/>
      <c r="DU1443" s="861"/>
      <c r="DV1443" s="861"/>
      <c r="DW1443" s="861"/>
      <c r="DX1443" s="861"/>
      <c r="DY1443" s="861"/>
      <c r="DZ1443" s="861"/>
      <c r="EA1443" s="861"/>
      <c r="EB1443" s="861"/>
      <c r="EC1443" s="861"/>
      <c r="ED1443" s="861"/>
      <c r="EE1443" s="861"/>
      <c r="EF1443" s="861"/>
      <c r="EG1443" s="861"/>
      <c r="EH1443" s="861"/>
      <c r="EI1443" s="861"/>
      <c r="EJ1443" s="861"/>
      <c r="EK1443" s="861"/>
      <c r="EL1443" s="861"/>
      <c r="EM1443" s="861"/>
      <c r="EN1443" s="861"/>
      <c r="EO1443" s="861"/>
      <c r="EP1443" s="861"/>
      <c r="EQ1443" s="861"/>
      <c r="ER1443" s="861"/>
      <c r="ES1443" s="861"/>
      <c r="ET1443" s="861"/>
      <c r="EU1443" s="861"/>
      <c r="EV1443" s="861"/>
      <c r="EW1443" s="861"/>
      <c r="EX1443" s="861"/>
      <c r="EY1443" s="861"/>
      <c r="EZ1443" s="861"/>
      <c r="FA1443" s="861"/>
      <c r="FB1443" s="861"/>
      <c r="FC1443" s="861"/>
      <c r="FD1443" s="861"/>
    </row>
    <row r="1444" spans="1:160" x14ac:dyDescent="0.25">
      <c r="A1444" s="861"/>
      <c r="B1444" s="861"/>
      <c r="C1444" s="861"/>
      <c r="D1444" s="861"/>
      <c r="E1444" s="861"/>
      <c r="F1444" s="861"/>
      <c r="G1444" s="861"/>
      <c r="H1444" s="861"/>
      <c r="I1444" s="861"/>
      <c r="J1444" s="861"/>
      <c r="K1444" s="861"/>
      <c r="L1444" s="861"/>
      <c r="M1444" s="861"/>
      <c r="N1444" s="861"/>
      <c r="O1444" s="861"/>
      <c r="P1444" s="861"/>
      <c r="Q1444" s="861"/>
      <c r="R1444" s="861"/>
      <c r="S1444" s="861"/>
      <c r="T1444" s="861"/>
      <c r="U1444" s="861"/>
      <c r="V1444" s="861"/>
      <c r="W1444" s="861"/>
      <c r="X1444" s="861"/>
      <c r="Y1444" s="861"/>
      <c r="Z1444" s="861"/>
      <c r="AA1444" s="861"/>
      <c r="AB1444" s="861"/>
      <c r="AC1444" s="861"/>
      <c r="AD1444" s="861"/>
      <c r="AE1444" s="861"/>
      <c r="AF1444" s="861"/>
      <c r="AG1444" s="861"/>
      <c r="AH1444" s="861"/>
      <c r="AI1444" s="861"/>
      <c r="AJ1444" s="861"/>
      <c r="AK1444" s="861"/>
      <c r="AL1444" s="861"/>
      <c r="AM1444" s="861"/>
      <c r="AN1444" s="861"/>
      <c r="AO1444" s="861"/>
      <c r="AP1444" s="861"/>
      <c r="AQ1444" s="861"/>
      <c r="AR1444" s="861"/>
      <c r="AS1444" s="861"/>
      <c r="AT1444" s="861"/>
      <c r="AU1444" s="861"/>
      <c r="AV1444" s="861"/>
      <c r="AW1444" s="861"/>
      <c r="AX1444" s="861"/>
      <c r="AY1444" s="861"/>
      <c r="AZ1444" s="861"/>
      <c r="BA1444" s="861"/>
      <c r="BB1444" s="861"/>
      <c r="BC1444" s="861"/>
      <c r="BD1444" s="861"/>
      <c r="BE1444" s="861"/>
      <c r="BF1444" s="861"/>
      <c r="BG1444" s="861"/>
      <c r="BH1444" s="861"/>
      <c r="BI1444" s="861"/>
      <c r="BJ1444" s="861"/>
      <c r="BK1444" s="861"/>
      <c r="BL1444" s="861"/>
      <c r="BM1444" s="861"/>
      <c r="BN1444" s="861"/>
      <c r="BO1444" s="861"/>
      <c r="BP1444" s="861"/>
      <c r="BQ1444" s="861"/>
      <c r="BR1444" s="861"/>
      <c r="BS1444" s="861"/>
      <c r="BT1444" s="861"/>
      <c r="BU1444" s="861"/>
      <c r="BV1444" s="861"/>
      <c r="BW1444" s="861"/>
      <c r="BX1444" s="861"/>
      <c r="BY1444" s="861"/>
      <c r="BZ1444" s="861"/>
      <c r="CA1444" s="861"/>
      <c r="CB1444" s="861"/>
      <c r="CC1444" s="861"/>
      <c r="CD1444" s="861"/>
      <c r="CE1444" s="861"/>
      <c r="CF1444" s="861"/>
      <c r="CG1444" s="861"/>
      <c r="CH1444" s="861"/>
      <c r="CI1444" s="861"/>
      <c r="CJ1444" s="861"/>
      <c r="CK1444" s="861"/>
      <c r="CL1444" s="861"/>
      <c r="CM1444" s="861"/>
      <c r="CN1444" s="861"/>
      <c r="CO1444" s="861"/>
      <c r="CP1444" s="861"/>
      <c r="CQ1444" s="861"/>
      <c r="CR1444" s="861"/>
      <c r="CS1444" s="861"/>
      <c r="CT1444" s="861"/>
      <c r="CU1444" s="861"/>
      <c r="CV1444" s="861"/>
      <c r="CW1444" s="861"/>
      <c r="CX1444" s="861"/>
      <c r="CY1444" s="861"/>
      <c r="CZ1444" s="861"/>
      <c r="DA1444" s="861"/>
      <c r="DB1444" s="861"/>
      <c r="DC1444" s="861"/>
      <c r="DD1444" s="861"/>
      <c r="DE1444" s="861"/>
      <c r="DF1444" s="861"/>
      <c r="DG1444" s="861"/>
      <c r="DH1444" s="861"/>
      <c r="DI1444" s="861"/>
      <c r="DJ1444" s="861"/>
      <c r="DK1444" s="861"/>
      <c r="DL1444" s="861"/>
      <c r="DM1444" s="861"/>
      <c r="DN1444" s="861"/>
      <c r="DO1444" s="861"/>
      <c r="DP1444" s="861"/>
      <c r="DQ1444" s="861"/>
      <c r="DR1444" s="861"/>
      <c r="DS1444" s="861"/>
      <c r="DT1444" s="861"/>
      <c r="DU1444" s="861"/>
      <c r="DV1444" s="861"/>
      <c r="DW1444" s="861"/>
      <c r="DX1444" s="861"/>
      <c r="DY1444" s="861"/>
      <c r="DZ1444" s="861"/>
      <c r="EA1444" s="861"/>
      <c r="EB1444" s="861"/>
      <c r="EC1444" s="861"/>
      <c r="ED1444" s="861"/>
      <c r="EE1444" s="861"/>
      <c r="EF1444" s="861"/>
      <c r="EG1444" s="861"/>
      <c r="EH1444" s="861"/>
      <c r="EI1444" s="861"/>
      <c r="EJ1444" s="861"/>
      <c r="EK1444" s="861"/>
      <c r="EL1444" s="861"/>
      <c r="EM1444" s="861"/>
      <c r="EN1444" s="861"/>
      <c r="EO1444" s="861"/>
      <c r="EP1444" s="861"/>
      <c r="EQ1444" s="861"/>
      <c r="ER1444" s="861"/>
      <c r="ES1444" s="861"/>
      <c r="ET1444" s="861"/>
      <c r="EU1444" s="861"/>
      <c r="EV1444" s="861"/>
      <c r="EW1444" s="861"/>
      <c r="EX1444" s="861"/>
      <c r="EY1444" s="861"/>
      <c r="EZ1444" s="861"/>
      <c r="FA1444" s="861"/>
      <c r="FB1444" s="861"/>
      <c r="FC1444" s="861"/>
      <c r="FD1444" s="861"/>
    </row>
    <row r="1445" spans="1:160" x14ac:dyDescent="0.25">
      <c r="A1445" s="861"/>
      <c r="B1445" s="861"/>
      <c r="C1445" s="861"/>
      <c r="D1445" s="861"/>
      <c r="E1445" s="861"/>
      <c r="F1445" s="861"/>
      <c r="G1445" s="861"/>
      <c r="H1445" s="861"/>
      <c r="I1445" s="861"/>
      <c r="J1445" s="861"/>
      <c r="K1445" s="861"/>
      <c r="L1445" s="861"/>
      <c r="M1445" s="861"/>
      <c r="N1445" s="861"/>
      <c r="O1445" s="861"/>
      <c r="P1445" s="861"/>
      <c r="Q1445" s="861"/>
      <c r="R1445" s="861"/>
      <c r="S1445" s="861"/>
      <c r="T1445" s="861"/>
      <c r="U1445" s="861"/>
      <c r="V1445" s="861"/>
      <c r="W1445" s="861"/>
      <c r="X1445" s="861"/>
      <c r="Y1445" s="861"/>
      <c r="Z1445" s="861"/>
      <c r="AA1445" s="861"/>
      <c r="AB1445" s="861"/>
      <c r="AC1445" s="861"/>
      <c r="AD1445" s="861"/>
      <c r="AE1445" s="861"/>
      <c r="AF1445" s="861"/>
      <c r="AG1445" s="861"/>
      <c r="AH1445" s="861"/>
      <c r="AI1445" s="861"/>
      <c r="AJ1445" s="861"/>
      <c r="AK1445" s="861"/>
      <c r="AL1445" s="861"/>
      <c r="AM1445" s="861"/>
      <c r="AN1445" s="861"/>
      <c r="AO1445" s="861"/>
      <c r="AP1445" s="861"/>
      <c r="AQ1445" s="861"/>
      <c r="AR1445" s="861"/>
      <c r="AS1445" s="861"/>
      <c r="AT1445" s="861"/>
      <c r="AU1445" s="861"/>
      <c r="AV1445" s="861"/>
      <c r="AW1445" s="861"/>
      <c r="AX1445" s="861"/>
      <c r="AY1445" s="861"/>
      <c r="AZ1445" s="861"/>
      <c r="BA1445" s="861"/>
      <c r="BB1445" s="861"/>
      <c r="BC1445" s="861"/>
      <c r="BD1445" s="861"/>
      <c r="BE1445" s="861"/>
      <c r="BF1445" s="861"/>
      <c r="BG1445" s="861"/>
      <c r="BH1445" s="861"/>
      <c r="BI1445" s="861"/>
      <c r="BJ1445" s="861"/>
      <c r="BK1445" s="861"/>
      <c r="BL1445" s="861"/>
      <c r="BM1445" s="861"/>
      <c r="BN1445" s="861"/>
      <c r="BO1445" s="861"/>
      <c r="BP1445" s="861"/>
      <c r="BQ1445" s="861"/>
      <c r="BR1445" s="861"/>
      <c r="BS1445" s="861"/>
      <c r="BT1445" s="861"/>
      <c r="BU1445" s="861"/>
      <c r="BV1445" s="861"/>
      <c r="BW1445" s="861"/>
      <c r="BX1445" s="861"/>
      <c r="BY1445" s="861"/>
      <c r="BZ1445" s="861"/>
      <c r="CA1445" s="861"/>
      <c r="CB1445" s="861"/>
      <c r="CC1445" s="861"/>
      <c r="CD1445" s="861"/>
      <c r="CE1445" s="861"/>
      <c r="CF1445" s="861"/>
      <c r="CG1445" s="861"/>
      <c r="CH1445" s="861"/>
      <c r="CI1445" s="861"/>
      <c r="CJ1445" s="861"/>
      <c r="CK1445" s="861"/>
      <c r="CL1445" s="861"/>
      <c r="CM1445" s="861"/>
      <c r="CN1445" s="861"/>
      <c r="CO1445" s="861"/>
      <c r="CP1445" s="861"/>
      <c r="CQ1445" s="861"/>
      <c r="CR1445" s="861"/>
      <c r="CS1445" s="861"/>
      <c r="CT1445" s="861"/>
      <c r="CU1445" s="861"/>
      <c r="CV1445" s="861"/>
      <c r="CW1445" s="861"/>
      <c r="CX1445" s="861"/>
      <c r="CY1445" s="861"/>
      <c r="CZ1445" s="861"/>
      <c r="DA1445" s="861"/>
      <c r="DB1445" s="861"/>
      <c r="DC1445" s="861"/>
      <c r="DD1445" s="861"/>
      <c r="DE1445" s="861"/>
      <c r="DF1445" s="861"/>
      <c r="DG1445" s="861"/>
      <c r="DH1445" s="861"/>
      <c r="DI1445" s="861"/>
      <c r="DJ1445" s="861"/>
      <c r="DK1445" s="861"/>
      <c r="DL1445" s="861"/>
      <c r="DM1445" s="861"/>
      <c r="DN1445" s="861"/>
      <c r="DO1445" s="861"/>
      <c r="DP1445" s="861"/>
      <c r="DQ1445" s="861"/>
      <c r="DR1445" s="861"/>
      <c r="DS1445" s="861"/>
      <c r="DT1445" s="861"/>
      <c r="DU1445" s="861"/>
      <c r="DV1445" s="861"/>
      <c r="DW1445" s="861"/>
      <c r="DX1445" s="861"/>
      <c r="DY1445" s="861"/>
      <c r="DZ1445" s="861"/>
      <c r="EA1445" s="861"/>
      <c r="EB1445" s="861"/>
      <c r="EC1445" s="861"/>
      <c r="ED1445" s="861"/>
      <c r="EE1445" s="861"/>
      <c r="EF1445" s="861"/>
      <c r="EG1445" s="861"/>
      <c r="EH1445" s="861"/>
      <c r="EI1445" s="861"/>
      <c r="EJ1445" s="861"/>
      <c r="EK1445" s="861"/>
      <c r="EL1445" s="861"/>
      <c r="EM1445" s="861"/>
      <c r="EN1445" s="861"/>
      <c r="EO1445" s="861"/>
      <c r="EP1445" s="861"/>
      <c r="EQ1445" s="861"/>
      <c r="ER1445" s="861"/>
      <c r="ES1445" s="861"/>
      <c r="ET1445" s="861"/>
      <c r="EU1445" s="861"/>
      <c r="EV1445" s="861"/>
      <c r="EW1445" s="861"/>
      <c r="EX1445" s="861"/>
      <c r="EY1445" s="861"/>
      <c r="EZ1445" s="861"/>
      <c r="FA1445" s="861"/>
      <c r="FB1445" s="861"/>
      <c r="FC1445" s="861"/>
      <c r="FD1445" s="861"/>
    </row>
    <row r="1446" spans="1:160" x14ac:dyDescent="0.25">
      <c r="A1446" s="861"/>
      <c r="B1446" s="861"/>
      <c r="C1446" s="861"/>
      <c r="D1446" s="861"/>
      <c r="E1446" s="861"/>
      <c r="F1446" s="861"/>
      <c r="G1446" s="861"/>
      <c r="H1446" s="861"/>
      <c r="I1446" s="861"/>
      <c r="J1446" s="861"/>
      <c r="K1446" s="861"/>
      <c r="L1446" s="861"/>
      <c r="M1446" s="861"/>
      <c r="N1446" s="861"/>
      <c r="O1446" s="861"/>
      <c r="P1446" s="861"/>
      <c r="Q1446" s="861"/>
      <c r="R1446" s="861"/>
      <c r="S1446" s="861"/>
      <c r="T1446" s="861"/>
      <c r="U1446" s="861"/>
      <c r="V1446" s="861"/>
      <c r="W1446" s="861"/>
      <c r="X1446" s="861"/>
      <c r="Y1446" s="861"/>
      <c r="Z1446" s="861"/>
      <c r="AA1446" s="861"/>
      <c r="AB1446" s="861"/>
      <c r="AC1446" s="861"/>
      <c r="AD1446" s="861"/>
      <c r="AE1446" s="861"/>
      <c r="AF1446" s="861"/>
      <c r="AG1446" s="861"/>
      <c r="AH1446" s="861"/>
      <c r="AI1446" s="861"/>
      <c r="AJ1446" s="861"/>
      <c r="AK1446" s="861"/>
      <c r="AL1446" s="861"/>
      <c r="AM1446" s="861"/>
      <c r="AN1446" s="861"/>
      <c r="AO1446" s="861"/>
      <c r="AP1446" s="861"/>
      <c r="AQ1446" s="861"/>
      <c r="AR1446" s="861"/>
      <c r="AS1446" s="861"/>
      <c r="AT1446" s="861"/>
      <c r="AU1446" s="861"/>
      <c r="AV1446" s="861"/>
      <c r="AW1446" s="861"/>
      <c r="AX1446" s="861"/>
      <c r="AY1446" s="861"/>
      <c r="AZ1446" s="861"/>
      <c r="BA1446" s="861"/>
      <c r="BB1446" s="861"/>
      <c r="BC1446" s="861"/>
      <c r="BD1446" s="861"/>
      <c r="BE1446" s="861"/>
      <c r="BF1446" s="861"/>
      <c r="BG1446" s="861"/>
      <c r="BH1446" s="861"/>
      <c r="BI1446" s="861"/>
      <c r="BJ1446" s="861"/>
      <c r="BK1446" s="861"/>
      <c r="BL1446" s="861"/>
      <c r="BM1446" s="861"/>
      <c r="BN1446" s="861"/>
      <c r="BO1446" s="861"/>
      <c r="BP1446" s="861"/>
      <c r="BQ1446" s="861"/>
      <c r="BR1446" s="861"/>
      <c r="BS1446" s="861"/>
      <c r="BT1446" s="861"/>
      <c r="BU1446" s="861"/>
      <c r="BV1446" s="861"/>
      <c r="BW1446" s="861"/>
      <c r="BX1446" s="861"/>
      <c r="BY1446" s="861"/>
      <c r="BZ1446" s="861"/>
      <c r="CA1446" s="861"/>
      <c r="CB1446" s="861"/>
      <c r="CC1446" s="861"/>
      <c r="CD1446" s="861"/>
      <c r="CE1446" s="861"/>
      <c r="CF1446" s="861"/>
      <c r="CG1446" s="861"/>
      <c r="CH1446" s="861"/>
      <c r="CI1446" s="861"/>
      <c r="CJ1446" s="861"/>
      <c r="CK1446" s="861"/>
      <c r="CL1446" s="861"/>
      <c r="CM1446" s="861"/>
      <c r="CN1446" s="861"/>
      <c r="CO1446" s="861"/>
      <c r="CP1446" s="861"/>
      <c r="CQ1446" s="861"/>
      <c r="CR1446" s="861"/>
      <c r="CS1446" s="861"/>
      <c r="CT1446" s="861"/>
      <c r="CU1446" s="861"/>
      <c r="CV1446" s="861"/>
      <c r="CW1446" s="861"/>
      <c r="CX1446" s="861"/>
      <c r="CY1446" s="861"/>
      <c r="CZ1446" s="861"/>
      <c r="DA1446" s="861"/>
      <c r="DB1446" s="861"/>
      <c r="DC1446" s="861"/>
      <c r="DD1446" s="861"/>
      <c r="DE1446" s="861"/>
      <c r="DF1446" s="861"/>
      <c r="DG1446" s="861"/>
      <c r="DH1446" s="861"/>
      <c r="DI1446" s="861"/>
      <c r="DJ1446" s="861"/>
      <c r="DK1446" s="861"/>
      <c r="DL1446" s="861"/>
      <c r="DM1446" s="861"/>
      <c r="DN1446" s="861"/>
      <c r="DO1446" s="861"/>
      <c r="DP1446" s="861"/>
      <c r="DQ1446" s="861"/>
      <c r="DR1446" s="861"/>
      <c r="DS1446" s="861"/>
      <c r="DT1446" s="861"/>
      <c r="DU1446" s="861"/>
      <c r="DV1446" s="861"/>
      <c r="DW1446" s="861"/>
      <c r="DX1446" s="861"/>
      <c r="DY1446" s="861"/>
      <c r="DZ1446" s="861"/>
      <c r="EA1446" s="861"/>
      <c r="EB1446" s="861"/>
      <c r="EC1446" s="861"/>
      <c r="ED1446" s="861"/>
      <c r="EE1446" s="861"/>
      <c r="EF1446" s="861"/>
      <c r="EG1446" s="861"/>
      <c r="EH1446" s="861"/>
      <c r="EI1446" s="861"/>
      <c r="EJ1446" s="861"/>
      <c r="EK1446" s="861"/>
      <c r="EL1446" s="861"/>
      <c r="EM1446" s="861"/>
      <c r="EN1446" s="861"/>
      <c r="EO1446" s="861"/>
      <c r="EP1446" s="861"/>
      <c r="EQ1446" s="861"/>
      <c r="ER1446" s="861"/>
      <c r="ES1446" s="861"/>
      <c r="ET1446" s="861"/>
      <c r="EU1446" s="861"/>
      <c r="EV1446" s="861"/>
      <c r="EW1446" s="861"/>
      <c r="EX1446" s="861"/>
      <c r="EY1446" s="861"/>
      <c r="EZ1446" s="861"/>
      <c r="FA1446" s="861"/>
      <c r="FB1446" s="861"/>
      <c r="FC1446" s="861"/>
      <c r="FD1446" s="861"/>
    </row>
    <row r="1447" spans="1:160" x14ac:dyDescent="0.25">
      <c r="A1447" s="861"/>
      <c r="B1447" s="861"/>
      <c r="C1447" s="861"/>
      <c r="D1447" s="861"/>
      <c r="E1447" s="861"/>
      <c r="F1447" s="861"/>
      <c r="G1447" s="861"/>
      <c r="H1447" s="861"/>
      <c r="I1447" s="861"/>
      <c r="J1447" s="861"/>
      <c r="K1447" s="861"/>
      <c r="L1447" s="861"/>
      <c r="M1447" s="861"/>
      <c r="N1447" s="861"/>
      <c r="O1447" s="861"/>
      <c r="P1447" s="861"/>
      <c r="Q1447" s="861"/>
      <c r="R1447" s="861"/>
      <c r="S1447" s="861"/>
      <c r="T1447" s="861"/>
      <c r="U1447" s="861"/>
      <c r="V1447" s="861"/>
      <c r="W1447" s="861"/>
      <c r="X1447" s="861"/>
      <c r="Y1447" s="861"/>
      <c r="Z1447" s="861"/>
      <c r="AA1447" s="861"/>
      <c r="AB1447" s="861"/>
      <c r="AC1447" s="861"/>
      <c r="AD1447" s="861"/>
      <c r="AE1447" s="861"/>
      <c r="AF1447" s="861"/>
      <c r="AG1447" s="861"/>
      <c r="AH1447" s="861"/>
      <c r="AI1447" s="861"/>
      <c r="AJ1447" s="861"/>
      <c r="AK1447" s="861"/>
      <c r="AL1447" s="861"/>
      <c r="AM1447" s="861"/>
      <c r="AN1447" s="861"/>
      <c r="AO1447" s="861"/>
      <c r="AP1447" s="861"/>
      <c r="AQ1447" s="861"/>
      <c r="AR1447" s="861"/>
      <c r="AS1447" s="861"/>
      <c r="AT1447" s="861"/>
      <c r="AU1447" s="861"/>
      <c r="AV1447" s="861"/>
      <c r="AW1447" s="861"/>
      <c r="AX1447" s="861"/>
      <c r="AY1447" s="861"/>
      <c r="AZ1447" s="861"/>
      <c r="BA1447" s="861"/>
      <c r="BB1447" s="861"/>
      <c r="BC1447" s="861"/>
      <c r="BD1447" s="861"/>
      <c r="BE1447" s="861"/>
      <c r="BF1447" s="861"/>
      <c r="BG1447" s="861"/>
      <c r="BH1447" s="861"/>
      <c r="BI1447" s="861"/>
      <c r="BJ1447" s="861"/>
      <c r="BK1447" s="861"/>
      <c r="BL1447" s="861"/>
      <c r="BM1447" s="861"/>
      <c r="BN1447" s="861"/>
      <c r="BO1447" s="861"/>
      <c r="BP1447" s="861"/>
      <c r="BQ1447" s="861"/>
      <c r="BR1447" s="861"/>
      <c r="BS1447" s="861"/>
      <c r="BT1447" s="861"/>
      <c r="BU1447" s="861"/>
      <c r="BV1447" s="861"/>
      <c r="BW1447" s="861"/>
      <c r="BX1447" s="861"/>
      <c r="BY1447" s="861"/>
      <c r="BZ1447" s="861"/>
      <c r="CA1447" s="861"/>
      <c r="CB1447" s="861"/>
      <c r="CC1447" s="861"/>
      <c r="CD1447" s="861"/>
      <c r="CE1447" s="861"/>
      <c r="CF1447" s="861"/>
      <c r="CG1447" s="861"/>
      <c r="CH1447" s="861"/>
      <c r="CI1447" s="861"/>
      <c r="CJ1447" s="861"/>
      <c r="CK1447" s="861"/>
      <c r="CL1447" s="861"/>
      <c r="CM1447" s="861"/>
      <c r="CN1447" s="861"/>
      <c r="CO1447" s="861"/>
      <c r="CP1447" s="861"/>
      <c r="CQ1447" s="861"/>
      <c r="CR1447" s="861"/>
      <c r="CS1447" s="861"/>
      <c r="CT1447" s="861"/>
      <c r="CU1447" s="861"/>
      <c r="CV1447" s="861"/>
      <c r="CW1447" s="861"/>
      <c r="CX1447" s="861"/>
      <c r="CY1447" s="861"/>
      <c r="CZ1447" s="861"/>
      <c r="DA1447" s="861"/>
      <c r="DB1447" s="861"/>
      <c r="DC1447" s="861"/>
      <c r="DD1447" s="861"/>
      <c r="DE1447" s="861"/>
      <c r="DF1447" s="861"/>
      <c r="DG1447" s="861"/>
      <c r="DH1447" s="861"/>
      <c r="DI1447" s="861"/>
      <c r="DJ1447" s="861"/>
      <c r="DK1447" s="861"/>
      <c r="DL1447" s="861"/>
      <c r="DM1447" s="861"/>
      <c r="DN1447" s="861"/>
      <c r="DO1447" s="861"/>
      <c r="DP1447" s="861"/>
      <c r="DQ1447" s="861"/>
      <c r="DR1447" s="861"/>
      <c r="DS1447" s="861"/>
      <c r="DT1447" s="861"/>
      <c r="DU1447" s="861"/>
      <c r="DV1447" s="861"/>
      <c r="DW1447" s="861"/>
      <c r="DX1447" s="861"/>
      <c r="DY1447" s="861"/>
      <c r="DZ1447" s="861"/>
      <c r="EA1447" s="861"/>
      <c r="EB1447" s="861"/>
      <c r="EC1447" s="861"/>
      <c r="ED1447" s="861"/>
      <c r="EE1447" s="861"/>
      <c r="EF1447" s="861"/>
      <c r="EG1447" s="861"/>
      <c r="EH1447" s="861"/>
      <c r="EI1447" s="861"/>
      <c r="EJ1447" s="861"/>
      <c r="EK1447" s="861"/>
      <c r="EL1447" s="861"/>
      <c r="EM1447" s="861"/>
      <c r="EN1447" s="861"/>
      <c r="EO1447" s="861"/>
      <c r="EP1447" s="861"/>
      <c r="EQ1447" s="861"/>
      <c r="ER1447" s="861"/>
      <c r="ES1447" s="861"/>
      <c r="ET1447" s="861"/>
      <c r="EU1447" s="861"/>
      <c r="EV1447" s="861"/>
      <c r="EW1447" s="861"/>
      <c r="EX1447" s="861"/>
      <c r="EY1447" s="861"/>
      <c r="EZ1447" s="861"/>
      <c r="FA1447" s="861"/>
      <c r="FB1447" s="861"/>
      <c r="FC1447" s="861"/>
      <c r="FD1447" s="861"/>
    </row>
    <row r="1448" spans="1:160" x14ac:dyDescent="0.25">
      <c r="A1448" s="861"/>
      <c r="B1448" s="861"/>
      <c r="C1448" s="861"/>
      <c r="D1448" s="861"/>
      <c r="E1448" s="861"/>
      <c r="F1448" s="861"/>
      <c r="G1448" s="861"/>
      <c r="H1448" s="861"/>
      <c r="I1448" s="861"/>
      <c r="J1448" s="861"/>
      <c r="K1448" s="861"/>
      <c r="L1448" s="861"/>
      <c r="M1448" s="861"/>
      <c r="N1448" s="861"/>
      <c r="O1448" s="861"/>
      <c r="P1448" s="861"/>
      <c r="Q1448" s="861"/>
      <c r="R1448" s="861"/>
      <c r="S1448" s="861"/>
      <c r="T1448" s="861"/>
      <c r="U1448" s="861"/>
      <c r="V1448" s="861"/>
      <c r="W1448" s="861"/>
      <c r="X1448" s="861"/>
      <c r="Y1448" s="861"/>
      <c r="Z1448" s="861"/>
      <c r="AA1448" s="861"/>
      <c r="AB1448" s="861"/>
      <c r="AC1448" s="861"/>
      <c r="AD1448" s="861"/>
      <c r="AE1448" s="861"/>
      <c r="AF1448" s="861"/>
      <c r="AG1448" s="861"/>
      <c r="AH1448" s="861"/>
      <c r="AI1448" s="861"/>
      <c r="AJ1448" s="861"/>
      <c r="AK1448" s="861"/>
      <c r="AL1448" s="861"/>
      <c r="AM1448" s="861"/>
      <c r="AN1448" s="861"/>
      <c r="AO1448" s="861"/>
      <c r="AP1448" s="861"/>
      <c r="AQ1448" s="861"/>
      <c r="AR1448" s="861"/>
      <c r="AS1448" s="861"/>
      <c r="AT1448" s="861"/>
      <c r="AU1448" s="861"/>
      <c r="AV1448" s="861"/>
      <c r="AW1448" s="861"/>
      <c r="AX1448" s="861"/>
      <c r="AY1448" s="861"/>
      <c r="AZ1448" s="861"/>
      <c r="BA1448" s="861"/>
      <c r="BB1448" s="861"/>
      <c r="BC1448" s="861"/>
      <c r="BD1448" s="861"/>
      <c r="BE1448" s="861"/>
      <c r="BF1448" s="861"/>
      <c r="BG1448" s="861"/>
      <c r="BH1448" s="861"/>
      <c r="BI1448" s="861"/>
      <c r="BJ1448" s="861"/>
      <c r="BK1448" s="861"/>
      <c r="BL1448" s="861"/>
      <c r="BM1448" s="861"/>
      <c r="BN1448" s="861"/>
      <c r="BO1448" s="861"/>
      <c r="BP1448" s="861"/>
      <c r="BQ1448" s="861"/>
      <c r="BR1448" s="861"/>
      <c r="BS1448" s="861"/>
      <c r="BT1448" s="861"/>
      <c r="BU1448" s="861"/>
      <c r="BV1448" s="861"/>
      <c r="BW1448" s="861"/>
      <c r="BX1448" s="861"/>
      <c r="BY1448" s="861"/>
      <c r="BZ1448" s="861"/>
      <c r="CA1448" s="861"/>
      <c r="CB1448" s="861"/>
      <c r="CC1448" s="861"/>
      <c r="CD1448" s="861"/>
      <c r="CE1448" s="861"/>
      <c r="CF1448" s="861"/>
      <c r="CG1448" s="861"/>
      <c r="CH1448" s="861"/>
      <c r="CI1448" s="861"/>
      <c r="CJ1448" s="861"/>
      <c r="CK1448" s="861"/>
      <c r="CL1448" s="861"/>
      <c r="CM1448" s="861"/>
      <c r="CN1448" s="861"/>
      <c r="CO1448" s="861"/>
      <c r="CP1448" s="861"/>
      <c r="CQ1448" s="861"/>
      <c r="CR1448" s="861"/>
      <c r="CS1448" s="861"/>
      <c r="CT1448" s="861"/>
      <c r="CU1448" s="861"/>
      <c r="CV1448" s="861"/>
      <c r="CW1448" s="861"/>
      <c r="CX1448" s="861"/>
      <c r="CY1448" s="861"/>
      <c r="CZ1448" s="861"/>
      <c r="DA1448" s="861"/>
      <c r="DB1448" s="861"/>
      <c r="DC1448" s="861"/>
      <c r="DD1448" s="861"/>
      <c r="DE1448" s="861"/>
      <c r="DF1448" s="861"/>
      <c r="DG1448" s="861"/>
      <c r="DH1448" s="861"/>
      <c r="DI1448" s="861"/>
      <c r="DJ1448" s="861"/>
      <c r="DK1448" s="861"/>
      <c r="DL1448" s="861"/>
      <c r="DM1448" s="861"/>
      <c r="DN1448" s="861"/>
      <c r="DO1448" s="861"/>
      <c r="DP1448" s="861"/>
      <c r="DQ1448" s="861"/>
      <c r="DR1448" s="861"/>
      <c r="DS1448" s="861"/>
      <c r="DT1448" s="861"/>
      <c r="DU1448" s="861"/>
      <c r="DV1448" s="861"/>
      <c r="DW1448" s="861"/>
      <c r="DX1448" s="861"/>
      <c r="DY1448" s="861"/>
      <c r="DZ1448" s="861"/>
      <c r="EA1448" s="861"/>
      <c r="EB1448" s="861"/>
      <c r="EC1448" s="861"/>
      <c r="ED1448" s="861"/>
      <c r="EE1448" s="861"/>
      <c r="EF1448" s="861"/>
      <c r="EG1448" s="861"/>
      <c r="EH1448" s="861"/>
      <c r="EI1448" s="861"/>
      <c r="EJ1448" s="861"/>
      <c r="EK1448" s="861"/>
      <c r="EL1448" s="861"/>
      <c r="EM1448" s="861"/>
      <c r="EN1448" s="861"/>
      <c r="EO1448" s="861"/>
      <c r="EP1448" s="861"/>
      <c r="EQ1448" s="861"/>
      <c r="ER1448" s="861"/>
      <c r="ES1448" s="861"/>
      <c r="ET1448" s="861"/>
      <c r="EU1448" s="861"/>
      <c r="EV1448" s="861"/>
      <c r="EW1448" s="861"/>
      <c r="EX1448" s="861"/>
      <c r="EY1448" s="861"/>
      <c r="EZ1448" s="861"/>
      <c r="FA1448" s="861"/>
      <c r="FB1448" s="861"/>
      <c r="FC1448" s="861"/>
      <c r="FD1448" s="861"/>
    </row>
    <row r="1449" spans="1:160" x14ac:dyDescent="0.25">
      <c r="A1449" s="861"/>
      <c r="B1449" s="861"/>
      <c r="C1449" s="861"/>
      <c r="D1449" s="861"/>
      <c r="E1449" s="861"/>
      <c r="F1449" s="861"/>
      <c r="G1449" s="861"/>
      <c r="H1449" s="861"/>
      <c r="I1449" s="861"/>
      <c r="J1449" s="861"/>
      <c r="K1449" s="861"/>
      <c r="L1449" s="861"/>
      <c r="M1449" s="861"/>
      <c r="N1449" s="861"/>
      <c r="O1449" s="861"/>
      <c r="P1449" s="861"/>
      <c r="Q1449" s="861"/>
      <c r="R1449" s="861"/>
      <c r="S1449" s="861"/>
      <c r="T1449" s="861"/>
      <c r="U1449" s="861"/>
      <c r="V1449" s="861"/>
      <c r="W1449" s="861"/>
      <c r="X1449" s="861"/>
      <c r="Y1449" s="861"/>
      <c r="Z1449" s="861"/>
      <c r="AA1449" s="861"/>
      <c r="AB1449" s="861"/>
      <c r="AC1449" s="861"/>
      <c r="AD1449" s="861"/>
      <c r="AE1449" s="861"/>
      <c r="AF1449" s="861"/>
      <c r="AG1449" s="861"/>
      <c r="AH1449" s="861"/>
      <c r="AI1449" s="861"/>
      <c r="AJ1449" s="861"/>
      <c r="AK1449" s="861"/>
      <c r="AL1449" s="861"/>
      <c r="AM1449" s="861"/>
      <c r="AN1449" s="861"/>
      <c r="AO1449" s="861"/>
      <c r="AP1449" s="861"/>
      <c r="AQ1449" s="861"/>
      <c r="AR1449" s="861"/>
      <c r="AS1449" s="861"/>
      <c r="AT1449" s="861"/>
      <c r="AU1449" s="861"/>
      <c r="AV1449" s="861"/>
      <c r="AW1449" s="861"/>
      <c r="AX1449" s="861"/>
      <c r="AY1449" s="861"/>
      <c r="AZ1449" s="861"/>
      <c r="BA1449" s="861"/>
      <c r="BB1449" s="861"/>
      <c r="BC1449" s="861"/>
      <c r="BD1449" s="861"/>
      <c r="BE1449" s="861"/>
      <c r="BF1449" s="861"/>
      <c r="BG1449" s="861"/>
      <c r="BH1449" s="861"/>
      <c r="BI1449" s="861"/>
      <c r="BJ1449" s="861"/>
      <c r="BK1449" s="861"/>
      <c r="BL1449" s="861"/>
      <c r="BM1449" s="861"/>
      <c r="BN1449" s="861"/>
      <c r="BO1449" s="861"/>
      <c r="BP1449" s="861"/>
      <c r="BQ1449" s="861"/>
      <c r="BR1449" s="861"/>
      <c r="BS1449" s="861"/>
      <c r="BT1449" s="861"/>
      <c r="BU1449" s="861"/>
      <c r="BV1449" s="861"/>
      <c r="BW1449" s="861"/>
      <c r="BX1449" s="861"/>
      <c r="BY1449" s="861"/>
      <c r="BZ1449" s="861"/>
      <c r="CA1449" s="861"/>
      <c r="CB1449" s="861"/>
      <c r="CC1449" s="861"/>
      <c r="CD1449" s="861"/>
      <c r="CE1449" s="861"/>
      <c r="CF1449" s="861"/>
      <c r="CG1449" s="861"/>
      <c r="CH1449" s="861"/>
      <c r="CI1449" s="861"/>
      <c r="CJ1449" s="861"/>
      <c r="CK1449" s="861"/>
      <c r="CL1449" s="861"/>
      <c r="CM1449" s="861"/>
      <c r="CN1449" s="861"/>
      <c r="CO1449" s="861"/>
      <c r="CP1449" s="861"/>
      <c r="CQ1449" s="861"/>
      <c r="CR1449" s="861"/>
      <c r="CS1449" s="861"/>
      <c r="CT1449" s="861"/>
      <c r="CU1449" s="861"/>
      <c r="CV1449" s="861"/>
      <c r="CW1449" s="861"/>
      <c r="CX1449" s="861"/>
      <c r="CY1449" s="861"/>
      <c r="CZ1449" s="861"/>
      <c r="DA1449" s="861"/>
      <c r="DB1449" s="861"/>
      <c r="DC1449" s="861"/>
      <c r="DD1449" s="861"/>
      <c r="DE1449" s="861"/>
      <c r="DF1449" s="861"/>
      <c r="DG1449" s="861"/>
      <c r="DH1449" s="861"/>
      <c r="DI1449" s="861"/>
      <c r="DJ1449" s="861"/>
      <c r="DK1449" s="861"/>
      <c r="DL1449" s="861"/>
      <c r="DM1449" s="861"/>
      <c r="DN1449" s="861"/>
      <c r="DO1449" s="861"/>
      <c r="DP1449" s="861"/>
      <c r="DQ1449" s="861"/>
      <c r="DR1449" s="861"/>
      <c r="DS1449" s="861"/>
      <c r="DT1449" s="861"/>
      <c r="DU1449" s="861"/>
      <c r="DV1449" s="861"/>
      <c r="DW1449" s="861"/>
      <c r="DX1449" s="861"/>
      <c r="DY1449" s="861"/>
      <c r="DZ1449" s="861"/>
      <c r="EA1449" s="861"/>
      <c r="EB1449" s="861"/>
      <c r="EC1449" s="861"/>
      <c r="ED1449" s="861"/>
      <c r="EE1449" s="861"/>
      <c r="EF1449" s="861"/>
      <c r="EG1449" s="861"/>
      <c r="EH1449" s="861"/>
      <c r="EI1449" s="861"/>
      <c r="EJ1449" s="861"/>
      <c r="EK1449" s="861"/>
      <c r="EL1449" s="861"/>
      <c r="EM1449" s="861"/>
      <c r="EN1449" s="861"/>
      <c r="EO1449" s="861"/>
      <c r="EP1449" s="861"/>
      <c r="EQ1449" s="861"/>
      <c r="ER1449" s="861"/>
      <c r="ES1449" s="861"/>
      <c r="ET1449" s="861"/>
      <c r="EU1449" s="861"/>
      <c r="EV1449" s="861"/>
      <c r="EW1449" s="861"/>
      <c r="EX1449" s="861"/>
      <c r="EY1449" s="861"/>
      <c r="EZ1449" s="861"/>
      <c r="FA1449" s="861"/>
      <c r="FB1449" s="861"/>
      <c r="FC1449" s="861"/>
      <c r="FD1449" s="861"/>
    </row>
    <row r="1450" spans="1:160" x14ac:dyDescent="0.25">
      <c r="A1450" s="861"/>
      <c r="B1450" s="861"/>
      <c r="C1450" s="861"/>
      <c r="D1450" s="861"/>
      <c r="E1450" s="861"/>
      <c r="F1450" s="861"/>
      <c r="G1450" s="861"/>
      <c r="H1450" s="861"/>
      <c r="I1450" s="861"/>
      <c r="J1450" s="861"/>
      <c r="K1450" s="861"/>
      <c r="L1450" s="861"/>
      <c r="M1450" s="861"/>
      <c r="N1450" s="861"/>
      <c r="O1450" s="861"/>
      <c r="P1450" s="861"/>
      <c r="Q1450" s="861"/>
      <c r="R1450" s="861"/>
      <c r="S1450" s="861"/>
      <c r="T1450" s="861"/>
      <c r="U1450" s="861"/>
      <c r="V1450" s="861"/>
      <c r="W1450" s="861"/>
      <c r="X1450" s="861"/>
      <c r="Y1450" s="861"/>
      <c r="Z1450" s="861"/>
      <c r="AA1450" s="861"/>
      <c r="AB1450" s="861"/>
      <c r="AC1450" s="861"/>
      <c r="AD1450" s="861"/>
      <c r="AE1450" s="861"/>
      <c r="AF1450" s="861"/>
      <c r="AG1450" s="861"/>
      <c r="AH1450" s="861"/>
      <c r="AI1450" s="861"/>
      <c r="AJ1450" s="861"/>
      <c r="AK1450" s="861"/>
      <c r="AL1450" s="861"/>
      <c r="AM1450" s="861"/>
      <c r="AN1450" s="861"/>
      <c r="AO1450" s="861"/>
      <c r="AP1450" s="861"/>
      <c r="AQ1450" s="861"/>
      <c r="AR1450" s="861"/>
      <c r="AS1450" s="861"/>
      <c r="AT1450" s="861"/>
      <c r="AU1450" s="861"/>
      <c r="AV1450" s="861"/>
      <c r="AW1450" s="861"/>
      <c r="AX1450" s="861"/>
      <c r="AY1450" s="861"/>
      <c r="AZ1450" s="861"/>
      <c r="BA1450" s="861"/>
      <c r="BB1450" s="861"/>
      <c r="BC1450" s="861"/>
      <c r="BD1450" s="861"/>
      <c r="BE1450" s="861"/>
      <c r="BF1450" s="861"/>
      <c r="BG1450" s="861"/>
      <c r="BH1450" s="861"/>
      <c r="BI1450" s="861"/>
      <c r="BJ1450" s="861"/>
      <c r="BK1450" s="861"/>
      <c r="BL1450" s="861"/>
      <c r="BM1450" s="861"/>
      <c r="BN1450" s="861"/>
      <c r="BO1450" s="861"/>
      <c r="BP1450" s="861"/>
      <c r="BQ1450" s="861"/>
      <c r="BR1450" s="861"/>
      <c r="BS1450" s="861"/>
      <c r="BT1450" s="861"/>
      <c r="BU1450" s="861"/>
      <c r="BV1450" s="861"/>
      <c r="BW1450" s="861"/>
      <c r="BX1450" s="861"/>
      <c r="BY1450" s="861"/>
      <c r="BZ1450" s="861"/>
      <c r="CA1450" s="861"/>
      <c r="CB1450" s="861"/>
      <c r="CC1450" s="861"/>
      <c r="CD1450" s="861"/>
      <c r="CE1450" s="861"/>
      <c r="CF1450" s="861"/>
      <c r="CG1450" s="861"/>
      <c r="CH1450" s="861"/>
      <c r="CI1450" s="861"/>
      <c r="CJ1450" s="861"/>
      <c r="CK1450" s="861"/>
      <c r="CL1450" s="861"/>
      <c r="CM1450" s="861"/>
      <c r="CN1450" s="861"/>
      <c r="CO1450" s="861"/>
      <c r="CP1450" s="861"/>
      <c r="CQ1450" s="861"/>
      <c r="CR1450" s="861"/>
      <c r="CS1450" s="861"/>
      <c r="CT1450" s="861"/>
      <c r="CU1450" s="861"/>
      <c r="CV1450" s="861"/>
      <c r="CW1450" s="861"/>
      <c r="CX1450" s="861"/>
      <c r="CY1450" s="861"/>
      <c r="CZ1450" s="861"/>
      <c r="DA1450" s="861"/>
      <c r="DB1450" s="861"/>
      <c r="DC1450" s="861"/>
      <c r="DD1450" s="861"/>
      <c r="DE1450" s="861"/>
      <c r="DF1450" s="861"/>
      <c r="DG1450" s="861"/>
      <c r="DH1450" s="861"/>
      <c r="DI1450" s="861"/>
      <c r="DJ1450" s="861"/>
      <c r="DK1450" s="861"/>
      <c r="DL1450" s="861"/>
      <c r="DM1450" s="861"/>
      <c r="DN1450" s="861"/>
      <c r="DO1450" s="861"/>
      <c r="DP1450" s="861"/>
      <c r="DQ1450" s="861"/>
      <c r="DR1450" s="861"/>
      <c r="DS1450" s="861"/>
      <c r="DT1450" s="861"/>
      <c r="DU1450" s="861"/>
      <c r="DV1450" s="861"/>
      <c r="DW1450" s="861"/>
      <c r="DX1450" s="861"/>
      <c r="DY1450" s="861"/>
      <c r="DZ1450" s="861"/>
      <c r="EA1450" s="861"/>
      <c r="EB1450" s="861"/>
      <c r="EC1450" s="861"/>
      <c r="ED1450" s="861"/>
      <c r="EE1450" s="861"/>
      <c r="EF1450" s="861"/>
      <c r="EG1450" s="861"/>
      <c r="EH1450" s="861"/>
      <c r="EI1450" s="861"/>
      <c r="EJ1450" s="861"/>
      <c r="EK1450" s="861"/>
      <c r="EL1450" s="861"/>
      <c r="EM1450" s="861"/>
      <c r="EN1450" s="861"/>
      <c r="EO1450" s="861"/>
      <c r="EP1450" s="861"/>
      <c r="EQ1450" s="861"/>
      <c r="ER1450" s="861"/>
      <c r="ES1450" s="861"/>
      <c r="ET1450" s="861"/>
      <c r="EU1450" s="861"/>
      <c r="EV1450" s="861"/>
      <c r="EW1450" s="861"/>
      <c r="EX1450" s="861"/>
      <c r="EY1450" s="861"/>
      <c r="EZ1450" s="861"/>
      <c r="FA1450" s="861"/>
      <c r="FB1450" s="861"/>
      <c r="FC1450" s="861"/>
      <c r="FD1450" s="861"/>
    </row>
    <row r="1451" spans="1:160" x14ac:dyDescent="0.25">
      <c r="A1451" s="861"/>
      <c r="B1451" s="861"/>
      <c r="C1451" s="861"/>
      <c r="D1451" s="861"/>
      <c r="E1451" s="861"/>
      <c r="F1451" s="861"/>
      <c r="G1451" s="861"/>
      <c r="H1451" s="861"/>
      <c r="I1451" s="861"/>
      <c r="J1451" s="861"/>
      <c r="K1451" s="861"/>
      <c r="L1451" s="861"/>
      <c r="M1451" s="861"/>
      <c r="N1451" s="861"/>
      <c r="O1451" s="861"/>
      <c r="P1451" s="861"/>
      <c r="Q1451" s="861"/>
      <c r="R1451" s="861"/>
      <c r="S1451" s="861"/>
      <c r="T1451" s="861"/>
      <c r="U1451" s="861"/>
      <c r="V1451" s="861"/>
      <c r="W1451" s="861"/>
      <c r="X1451" s="861"/>
      <c r="Y1451" s="861"/>
      <c r="Z1451" s="861"/>
      <c r="AA1451" s="861"/>
      <c r="AB1451" s="861"/>
      <c r="AC1451" s="861"/>
      <c r="AD1451" s="861"/>
      <c r="AE1451" s="861"/>
      <c r="AF1451" s="861"/>
      <c r="AG1451" s="861"/>
      <c r="AH1451" s="861"/>
      <c r="AI1451" s="861"/>
      <c r="AJ1451" s="861"/>
      <c r="AK1451" s="861"/>
      <c r="AL1451" s="861"/>
      <c r="AM1451" s="861"/>
      <c r="AN1451" s="861"/>
      <c r="AO1451" s="861"/>
      <c r="AP1451" s="861"/>
      <c r="AQ1451" s="861"/>
      <c r="AR1451" s="861"/>
      <c r="AS1451" s="861"/>
      <c r="AT1451" s="861"/>
      <c r="AU1451" s="861"/>
      <c r="AV1451" s="861"/>
      <c r="AW1451" s="861"/>
      <c r="AX1451" s="861"/>
      <c r="AY1451" s="861"/>
      <c r="AZ1451" s="861"/>
      <c r="BA1451" s="861"/>
      <c r="BB1451" s="861"/>
      <c r="BC1451" s="861"/>
      <c r="BD1451" s="861"/>
      <c r="BE1451" s="861"/>
      <c r="BF1451" s="861"/>
      <c r="BG1451" s="861"/>
      <c r="BH1451" s="861"/>
      <c r="BI1451" s="861"/>
      <c r="BJ1451" s="861"/>
      <c r="BK1451" s="861"/>
      <c r="BL1451" s="861"/>
      <c r="BM1451" s="861"/>
      <c r="BN1451" s="861"/>
      <c r="BO1451" s="861"/>
      <c r="BP1451" s="861"/>
      <c r="BQ1451" s="861"/>
      <c r="BR1451" s="861"/>
      <c r="BS1451" s="861"/>
      <c r="BT1451" s="861"/>
      <c r="BU1451" s="861"/>
      <c r="BV1451" s="861"/>
      <c r="BW1451" s="861"/>
      <c r="BX1451" s="861"/>
      <c r="BY1451" s="861"/>
      <c r="BZ1451" s="861"/>
      <c r="CA1451" s="861"/>
      <c r="CB1451" s="861"/>
      <c r="CC1451" s="861"/>
      <c r="CD1451" s="861"/>
      <c r="CE1451" s="861"/>
      <c r="CF1451" s="861"/>
      <c r="CG1451" s="861"/>
      <c r="CH1451" s="861"/>
      <c r="CI1451" s="861"/>
      <c r="CJ1451" s="861"/>
      <c r="CK1451" s="861"/>
      <c r="CL1451" s="861"/>
      <c r="CM1451" s="861"/>
      <c r="CN1451" s="861"/>
      <c r="CO1451" s="861"/>
      <c r="CP1451" s="861"/>
      <c r="CQ1451" s="861"/>
      <c r="CR1451" s="861"/>
      <c r="CS1451" s="861"/>
      <c r="CT1451" s="861"/>
      <c r="CU1451" s="861"/>
      <c r="CV1451" s="861"/>
      <c r="CW1451" s="861"/>
      <c r="CX1451" s="861"/>
      <c r="CY1451" s="861"/>
      <c r="CZ1451" s="861"/>
      <c r="DA1451" s="861"/>
      <c r="DB1451" s="861"/>
      <c r="DC1451" s="861"/>
      <c r="DD1451" s="861"/>
      <c r="DE1451" s="861"/>
      <c r="DF1451" s="861"/>
      <c r="DG1451" s="861"/>
      <c r="DH1451" s="861"/>
      <c r="DI1451" s="861"/>
      <c r="DJ1451" s="861"/>
      <c r="DK1451" s="861"/>
      <c r="DL1451" s="861"/>
      <c r="DM1451" s="861"/>
      <c r="DN1451" s="861"/>
      <c r="DO1451" s="861"/>
      <c r="DP1451" s="861"/>
      <c r="DQ1451" s="861"/>
      <c r="DR1451" s="861"/>
      <c r="DS1451" s="861"/>
      <c r="DT1451" s="861"/>
      <c r="DU1451" s="861"/>
      <c r="DV1451" s="861"/>
      <c r="DW1451" s="861"/>
      <c r="DX1451" s="861"/>
      <c r="DY1451" s="861"/>
      <c r="DZ1451" s="861"/>
      <c r="EA1451" s="861"/>
      <c r="EB1451" s="861"/>
      <c r="EC1451" s="861"/>
      <c r="ED1451" s="861"/>
      <c r="EE1451" s="861"/>
      <c r="EF1451" s="861"/>
      <c r="EG1451" s="861"/>
      <c r="EH1451" s="861"/>
      <c r="EI1451" s="861"/>
      <c r="EJ1451" s="861"/>
      <c r="EK1451" s="861"/>
      <c r="EL1451" s="861"/>
      <c r="EM1451" s="861"/>
      <c r="EN1451" s="861"/>
      <c r="EO1451" s="861"/>
      <c r="EP1451" s="861"/>
      <c r="EQ1451" s="861"/>
      <c r="ER1451" s="861"/>
      <c r="ES1451" s="861"/>
      <c r="ET1451" s="861"/>
      <c r="EU1451" s="861"/>
      <c r="EV1451" s="861"/>
      <c r="EW1451" s="861"/>
      <c r="EX1451" s="861"/>
      <c r="EY1451" s="861"/>
      <c r="EZ1451" s="861"/>
      <c r="FA1451" s="861"/>
      <c r="FB1451" s="861"/>
      <c r="FC1451" s="861"/>
      <c r="FD1451" s="861"/>
    </row>
    <row r="1452" spans="1:160" x14ac:dyDescent="0.25">
      <c r="A1452" s="861"/>
      <c r="B1452" s="861"/>
      <c r="C1452" s="861"/>
      <c r="D1452" s="861"/>
      <c r="E1452" s="861"/>
      <c r="F1452" s="861"/>
      <c r="G1452" s="861"/>
      <c r="H1452" s="861"/>
      <c r="I1452" s="861"/>
      <c r="J1452" s="861"/>
      <c r="K1452" s="861"/>
      <c r="L1452" s="861"/>
      <c r="M1452" s="861"/>
      <c r="N1452" s="861"/>
      <c r="O1452" s="861"/>
      <c r="P1452" s="861"/>
      <c r="Q1452" s="861"/>
      <c r="R1452" s="861"/>
      <c r="S1452" s="861"/>
      <c r="T1452" s="861"/>
      <c r="U1452" s="861"/>
      <c r="V1452" s="861"/>
      <c r="W1452" s="861"/>
      <c r="X1452" s="861"/>
      <c r="Y1452" s="861"/>
      <c r="Z1452" s="861"/>
      <c r="AA1452" s="861"/>
      <c r="AB1452" s="861"/>
      <c r="AC1452" s="861"/>
      <c r="AD1452" s="861"/>
      <c r="AE1452" s="861"/>
      <c r="AF1452" s="861"/>
      <c r="AG1452" s="861"/>
      <c r="AH1452" s="861"/>
      <c r="AI1452" s="861"/>
      <c r="AJ1452" s="861"/>
      <c r="AK1452" s="861"/>
      <c r="AL1452" s="861"/>
      <c r="AM1452" s="861"/>
      <c r="AN1452" s="861"/>
      <c r="AO1452" s="861"/>
      <c r="AP1452" s="861"/>
      <c r="AQ1452" s="861"/>
      <c r="AR1452" s="861"/>
      <c r="AS1452" s="861"/>
      <c r="AT1452" s="861"/>
      <c r="AU1452" s="861"/>
      <c r="AV1452" s="861"/>
      <c r="AW1452" s="861"/>
      <c r="AX1452" s="861"/>
      <c r="AY1452" s="861"/>
      <c r="AZ1452" s="861"/>
      <c r="BA1452" s="861"/>
      <c r="BB1452" s="861"/>
      <c r="BC1452" s="861"/>
      <c r="BD1452" s="861"/>
      <c r="BE1452" s="861"/>
      <c r="BF1452" s="861"/>
      <c r="BG1452" s="861"/>
      <c r="BH1452" s="861"/>
      <c r="BI1452" s="861"/>
      <c r="BJ1452" s="861"/>
      <c r="BK1452" s="861"/>
      <c r="BL1452" s="861"/>
      <c r="BM1452" s="861"/>
      <c r="BN1452" s="861"/>
      <c r="BO1452" s="861"/>
      <c r="BP1452" s="861"/>
      <c r="BQ1452" s="861"/>
      <c r="BR1452" s="861"/>
      <c r="BS1452" s="861"/>
      <c r="BT1452" s="861"/>
      <c r="BU1452" s="861"/>
      <c r="BV1452" s="861"/>
      <c r="BW1452" s="861"/>
      <c r="BX1452" s="861"/>
      <c r="BY1452" s="861"/>
      <c r="BZ1452" s="861"/>
      <c r="CA1452" s="861"/>
      <c r="CB1452" s="861"/>
      <c r="CC1452" s="861"/>
      <c r="CD1452" s="861"/>
      <c r="CE1452" s="861"/>
      <c r="CF1452" s="861"/>
      <c r="CG1452" s="861"/>
      <c r="CH1452" s="861"/>
      <c r="CI1452" s="861"/>
      <c r="CJ1452" s="861"/>
      <c r="CK1452" s="861"/>
      <c r="CL1452" s="861"/>
      <c r="CM1452" s="861"/>
      <c r="CN1452" s="861"/>
      <c r="CO1452" s="861"/>
      <c r="CP1452" s="861"/>
      <c r="CQ1452" s="861"/>
      <c r="CR1452" s="861"/>
      <c r="CS1452" s="861"/>
      <c r="CT1452" s="861"/>
      <c r="CU1452" s="861"/>
      <c r="CV1452" s="861"/>
      <c r="CW1452" s="861"/>
      <c r="CX1452" s="861"/>
      <c r="CY1452" s="861"/>
      <c r="CZ1452" s="861"/>
      <c r="DA1452" s="861"/>
      <c r="DB1452" s="861"/>
      <c r="DC1452" s="861"/>
      <c r="DD1452" s="861"/>
      <c r="DE1452" s="861"/>
      <c r="DF1452" s="861"/>
      <c r="DG1452" s="861"/>
      <c r="DH1452" s="861"/>
      <c r="DI1452" s="861"/>
      <c r="DJ1452" s="861"/>
      <c r="DK1452" s="861"/>
      <c r="DL1452" s="861"/>
      <c r="DM1452" s="861"/>
      <c r="DN1452" s="861"/>
      <c r="DO1452" s="861"/>
      <c r="DP1452" s="861"/>
      <c r="DQ1452" s="861"/>
      <c r="DR1452" s="861"/>
      <c r="DS1452" s="861"/>
      <c r="DT1452" s="861"/>
      <c r="DU1452" s="861"/>
      <c r="DV1452" s="861"/>
      <c r="DW1452" s="861"/>
      <c r="DX1452" s="861"/>
      <c r="DY1452" s="861"/>
      <c r="DZ1452" s="861"/>
      <c r="EA1452" s="861"/>
      <c r="EB1452" s="861"/>
      <c r="EC1452" s="861"/>
      <c r="ED1452" s="861"/>
      <c r="EE1452" s="861"/>
      <c r="EF1452" s="861"/>
      <c r="EG1452" s="861"/>
      <c r="EH1452" s="861"/>
      <c r="EI1452" s="861"/>
      <c r="EJ1452" s="861"/>
      <c r="EK1452" s="861"/>
      <c r="EL1452" s="861"/>
      <c r="EM1452" s="861"/>
      <c r="EN1452" s="861"/>
      <c r="EO1452" s="861"/>
      <c r="EP1452" s="861"/>
      <c r="EQ1452" s="861"/>
      <c r="ER1452" s="861"/>
      <c r="ES1452" s="861"/>
      <c r="ET1452" s="861"/>
      <c r="EU1452" s="861"/>
      <c r="EV1452" s="861"/>
      <c r="EW1452" s="861"/>
      <c r="EX1452" s="861"/>
      <c r="EY1452" s="861"/>
      <c r="EZ1452" s="861"/>
      <c r="FA1452" s="861"/>
      <c r="FB1452" s="861"/>
      <c r="FC1452" s="861"/>
      <c r="FD1452" s="861"/>
    </row>
    <row r="1453" spans="1:160" x14ac:dyDescent="0.25">
      <c r="A1453" s="861"/>
      <c r="B1453" s="861"/>
      <c r="C1453" s="861"/>
      <c r="D1453" s="861"/>
      <c r="E1453" s="861"/>
      <c r="F1453" s="861"/>
      <c r="G1453" s="861"/>
      <c r="H1453" s="861"/>
      <c r="I1453" s="861"/>
      <c r="J1453" s="861"/>
      <c r="K1453" s="861"/>
      <c r="L1453" s="861"/>
      <c r="M1453" s="861"/>
      <c r="N1453" s="861"/>
      <c r="O1453" s="861"/>
      <c r="P1453" s="861"/>
      <c r="Q1453" s="861"/>
      <c r="R1453" s="861"/>
      <c r="S1453" s="861"/>
      <c r="T1453" s="861"/>
      <c r="U1453" s="861"/>
      <c r="V1453" s="861"/>
      <c r="W1453" s="861"/>
      <c r="X1453" s="861"/>
      <c r="Y1453" s="861"/>
      <c r="Z1453" s="861"/>
      <c r="AA1453" s="861"/>
      <c r="AB1453" s="861"/>
      <c r="AC1453" s="861"/>
      <c r="AD1453" s="861"/>
      <c r="AE1453" s="861"/>
      <c r="AF1453" s="861"/>
      <c r="AG1453" s="861"/>
      <c r="AH1453" s="861"/>
      <c r="AI1453" s="861"/>
      <c r="AJ1453" s="861"/>
      <c r="AK1453" s="861"/>
      <c r="AL1453" s="861"/>
      <c r="AM1453" s="861"/>
      <c r="AN1453" s="861"/>
      <c r="AO1453" s="861"/>
      <c r="AP1453" s="861"/>
      <c r="AQ1453" s="861"/>
      <c r="AR1453" s="861"/>
      <c r="AS1453" s="861"/>
      <c r="AT1453" s="861"/>
      <c r="AU1453" s="861"/>
      <c r="AV1453" s="861"/>
      <c r="AW1453" s="861"/>
      <c r="AX1453" s="861"/>
      <c r="AY1453" s="861"/>
      <c r="AZ1453" s="861"/>
      <c r="BA1453" s="861"/>
      <c r="BB1453" s="861"/>
      <c r="BC1453" s="861"/>
      <c r="BD1453" s="861"/>
      <c r="BE1453" s="861"/>
      <c r="BF1453" s="861"/>
      <c r="BG1453" s="861"/>
      <c r="BH1453" s="861"/>
      <c r="BI1453" s="861"/>
      <c r="BJ1453" s="861"/>
      <c r="BK1453" s="861"/>
      <c r="BL1453" s="861"/>
      <c r="BM1453" s="861"/>
      <c r="BN1453" s="861"/>
      <c r="BO1453" s="861"/>
      <c r="BP1453" s="861"/>
      <c r="BQ1453" s="861"/>
      <c r="BR1453" s="861"/>
      <c r="BS1453" s="861"/>
      <c r="BT1453" s="861"/>
      <c r="BU1453" s="861"/>
      <c r="BV1453" s="861"/>
      <c r="BW1453" s="861"/>
      <c r="BX1453" s="861"/>
      <c r="BY1453" s="861"/>
      <c r="BZ1453" s="861"/>
      <c r="CA1453" s="861"/>
      <c r="CB1453" s="861"/>
      <c r="CC1453" s="861"/>
      <c r="CD1453" s="861"/>
      <c r="CE1453" s="861"/>
      <c r="CF1453" s="861"/>
      <c r="CG1453" s="861"/>
      <c r="CH1453" s="861"/>
      <c r="CI1453" s="861"/>
      <c r="CJ1453" s="861"/>
      <c r="CK1453" s="861"/>
      <c r="CL1453" s="861"/>
      <c r="CM1453" s="861"/>
      <c r="CN1453" s="861"/>
      <c r="CO1453" s="861"/>
      <c r="CP1453" s="861"/>
      <c r="CQ1453" s="861"/>
      <c r="CR1453" s="861"/>
      <c r="CS1453" s="861"/>
      <c r="CT1453" s="861"/>
      <c r="CU1453" s="861"/>
      <c r="CV1453" s="861"/>
      <c r="CW1453" s="861"/>
      <c r="CX1453" s="861"/>
      <c r="CY1453" s="861"/>
      <c r="CZ1453" s="861"/>
      <c r="DA1453" s="861"/>
      <c r="DB1453" s="861"/>
      <c r="DC1453" s="861"/>
      <c r="DD1453" s="861"/>
      <c r="DE1453" s="861"/>
      <c r="DF1453" s="861"/>
      <c r="DG1453" s="861"/>
      <c r="DH1453" s="861"/>
      <c r="DI1453" s="861"/>
      <c r="DJ1453" s="861"/>
      <c r="DK1453" s="861"/>
      <c r="DL1453" s="861"/>
      <c r="DM1453" s="861"/>
      <c r="DN1453" s="861"/>
      <c r="DO1453" s="861"/>
      <c r="DP1453" s="861"/>
      <c r="DQ1453" s="861"/>
      <c r="DR1453" s="861"/>
      <c r="DS1453" s="861"/>
      <c r="DT1453" s="861"/>
      <c r="DU1453" s="861"/>
      <c r="DV1453" s="861"/>
      <c r="DW1453" s="861"/>
      <c r="DX1453" s="861"/>
      <c r="DY1453" s="861"/>
      <c r="DZ1453" s="861"/>
      <c r="EA1453" s="861"/>
      <c r="EB1453" s="861"/>
      <c r="EC1453" s="861"/>
      <c r="ED1453" s="861"/>
      <c r="EE1453" s="861"/>
      <c r="EF1453" s="861"/>
      <c r="EG1453" s="861"/>
      <c r="EH1453" s="861"/>
      <c r="EI1453" s="861"/>
      <c r="EJ1453" s="861"/>
      <c r="EK1453" s="861"/>
      <c r="EL1453" s="861"/>
      <c r="EM1453" s="861"/>
      <c r="EN1453" s="861"/>
      <c r="EO1453" s="861"/>
      <c r="EP1453" s="861"/>
      <c r="EQ1453" s="861"/>
      <c r="ER1453" s="861"/>
      <c r="ES1453" s="861"/>
      <c r="ET1453" s="861"/>
      <c r="EU1453" s="861"/>
      <c r="EV1453" s="861"/>
      <c r="EW1453" s="861"/>
      <c r="EX1453" s="861"/>
      <c r="EY1453" s="861"/>
      <c r="EZ1453" s="861"/>
      <c r="FA1453" s="861"/>
      <c r="FB1453" s="861"/>
      <c r="FC1453" s="861"/>
      <c r="FD1453" s="861"/>
    </row>
    <row r="1454" spans="1:160" x14ac:dyDescent="0.25">
      <c r="A1454" s="861"/>
      <c r="B1454" s="861"/>
      <c r="C1454" s="861"/>
      <c r="D1454" s="861"/>
      <c r="E1454" s="861"/>
      <c r="F1454" s="861"/>
      <c r="G1454" s="861"/>
      <c r="H1454" s="861"/>
      <c r="I1454" s="861"/>
      <c r="J1454" s="861"/>
      <c r="K1454" s="861"/>
      <c r="L1454" s="861"/>
      <c r="M1454" s="861"/>
      <c r="N1454" s="861"/>
      <c r="O1454" s="861"/>
      <c r="P1454" s="861"/>
      <c r="Q1454" s="861"/>
      <c r="R1454" s="861"/>
      <c r="S1454" s="861"/>
      <c r="T1454" s="861"/>
      <c r="U1454" s="861"/>
      <c r="V1454" s="861"/>
      <c r="W1454" s="861"/>
      <c r="X1454" s="861"/>
      <c r="Y1454" s="861"/>
      <c r="Z1454" s="861"/>
      <c r="AA1454" s="861"/>
      <c r="AB1454" s="861"/>
      <c r="AC1454" s="861"/>
      <c r="AD1454" s="861"/>
      <c r="AE1454" s="861"/>
      <c r="AF1454" s="861"/>
      <c r="AG1454" s="861"/>
      <c r="AH1454" s="861"/>
      <c r="AI1454" s="861"/>
      <c r="AJ1454" s="861"/>
      <c r="AK1454" s="861"/>
      <c r="AL1454" s="861"/>
      <c r="AM1454" s="861"/>
      <c r="AN1454" s="861"/>
      <c r="AO1454" s="861"/>
      <c r="AP1454" s="861"/>
      <c r="AQ1454" s="861"/>
      <c r="AR1454" s="861"/>
      <c r="AS1454" s="861"/>
      <c r="AT1454" s="861"/>
      <c r="AU1454" s="861"/>
      <c r="AV1454" s="861"/>
      <c r="AW1454" s="861"/>
      <c r="AX1454" s="861"/>
      <c r="AY1454" s="861"/>
      <c r="AZ1454" s="861"/>
      <c r="BA1454" s="861"/>
      <c r="BB1454" s="861"/>
      <c r="BC1454" s="861"/>
      <c r="BD1454" s="861"/>
      <c r="BE1454" s="861"/>
      <c r="BF1454" s="861"/>
      <c r="BG1454" s="861"/>
      <c r="BH1454" s="861"/>
      <c r="BI1454" s="861"/>
      <c r="BJ1454" s="861"/>
      <c r="BK1454" s="861"/>
      <c r="BL1454" s="861"/>
      <c r="BM1454" s="861"/>
      <c r="BN1454" s="861"/>
      <c r="BO1454" s="861"/>
      <c r="BP1454" s="861"/>
      <c r="BQ1454" s="861"/>
      <c r="BR1454" s="861"/>
      <c r="BS1454" s="861"/>
      <c r="BT1454" s="861"/>
      <c r="BU1454" s="861"/>
      <c r="BV1454" s="861"/>
      <c r="BW1454" s="861"/>
      <c r="BX1454" s="861"/>
      <c r="BY1454" s="861"/>
      <c r="BZ1454" s="861"/>
      <c r="CA1454" s="861"/>
      <c r="CB1454" s="861"/>
      <c r="CC1454" s="861"/>
      <c r="CD1454" s="861"/>
      <c r="CE1454" s="861"/>
      <c r="CF1454" s="861"/>
      <c r="CG1454" s="861"/>
      <c r="CH1454" s="861"/>
      <c r="CI1454" s="861"/>
      <c r="CJ1454" s="861"/>
      <c r="CK1454" s="861"/>
      <c r="CL1454" s="861"/>
      <c r="CM1454" s="861"/>
      <c r="CN1454" s="861"/>
      <c r="CO1454" s="861"/>
      <c r="CP1454" s="861"/>
      <c r="CQ1454" s="861"/>
      <c r="CR1454" s="861"/>
      <c r="CS1454" s="861"/>
      <c r="CT1454" s="861"/>
      <c r="CU1454" s="861"/>
      <c r="CV1454" s="861"/>
      <c r="CW1454" s="861"/>
      <c r="CX1454" s="861"/>
      <c r="CY1454" s="861"/>
      <c r="CZ1454" s="861"/>
      <c r="DA1454" s="861"/>
      <c r="DB1454" s="861"/>
      <c r="DC1454" s="861"/>
      <c r="DD1454" s="861"/>
      <c r="DE1454" s="861"/>
      <c r="DF1454" s="861"/>
      <c r="DG1454" s="861"/>
      <c r="DH1454" s="861"/>
      <c r="DI1454" s="861"/>
      <c r="DJ1454" s="861"/>
      <c r="DK1454" s="861"/>
      <c r="DL1454" s="861"/>
      <c r="DM1454" s="861"/>
      <c r="DN1454" s="861"/>
      <c r="DO1454" s="861"/>
      <c r="DP1454" s="861"/>
      <c r="DQ1454" s="861"/>
      <c r="DR1454" s="861"/>
      <c r="DS1454" s="861"/>
      <c r="DT1454" s="861"/>
      <c r="DU1454" s="861"/>
      <c r="DV1454" s="861"/>
      <c r="DW1454" s="861"/>
      <c r="DX1454" s="861"/>
      <c r="DY1454" s="861"/>
      <c r="DZ1454" s="861"/>
      <c r="EA1454" s="861"/>
      <c r="EB1454" s="861"/>
      <c r="EC1454" s="861"/>
      <c r="ED1454" s="861"/>
      <c r="EE1454" s="861"/>
      <c r="EF1454" s="861"/>
      <c r="EG1454" s="861"/>
      <c r="EH1454" s="861"/>
      <c r="EI1454" s="861"/>
      <c r="EJ1454" s="861"/>
      <c r="EK1454" s="861"/>
      <c r="EL1454" s="861"/>
      <c r="EM1454" s="861"/>
      <c r="EN1454" s="861"/>
      <c r="EO1454" s="861"/>
      <c r="EP1454" s="861"/>
      <c r="EQ1454" s="861"/>
      <c r="ER1454" s="861"/>
      <c r="ES1454" s="861"/>
      <c r="ET1454" s="861"/>
      <c r="EU1454" s="861"/>
      <c r="EV1454" s="861"/>
      <c r="EW1454" s="861"/>
      <c r="EX1454" s="861"/>
      <c r="EY1454" s="861"/>
      <c r="EZ1454" s="861"/>
      <c r="FA1454" s="861"/>
      <c r="FB1454" s="861"/>
      <c r="FC1454" s="861"/>
      <c r="FD1454" s="861"/>
    </row>
    <row r="1455" spans="1:160" x14ac:dyDescent="0.25">
      <c r="A1455" s="861"/>
      <c r="B1455" s="861"/>
      <c r="C1455" s="861"/>
      <c r="D1455" s="861"/>
      <c r="E1455" s="861"/>
      <c r="F1455" s="861"/>
      <c r="G1455" s="861"/>
      <c r="H1455" s="861"/>
      <c r="I1455" s="861"/>
      <c r="J1455" s="861"/>
      <c r="K1455" s="861"/>
      <c r="L1455" s="861"/>
      <c r="M1455" s="861"/>
      <c r="N1455" s="861"/>
      <c r="O1455" s="861"/>
      <c r="P1455" s="861"/>
      <c r="Q1455" s="861"/>
      <c r="R1455" s="861"/>
      <c r="S1455" s="861"/>
      <c r="T1455" s="861"/>
      <c r="U1455" s="861"/>
      <c r="V1455" s="861"/>
      <c r="W1455" s="861"/>
      <c r="X1455" s="861"/>
      <c r="Y1455" s="861"/>
      <c r="Z1455" s="861"/>
      <c r="AA1455" s="861"/>
      <c r="AB1455" s="861"/>
      <c r="AC1455" s="861"/>
      <c r="AD1455" s="861"/>
      <c r="AE1455" s="861"/>
      <c r="AF1455" s="861"/>
      <c r="AG1455" s="861"/>
      <c r="AH1455" s="861"/>
      <c r="AI1455" s="861"/>
      <c r="AJ1455" s="861"/>
      <c r="AK1455" s="861"/>
      <c r="AL1455" s="861"/>
      <c r="AM1455" s="861"/>
      <c r="AN1455" s="861"/>
      <c r="AO1455" s="861"/>
      <c r="AP1455" s="861"/>
      <c r="AQ1455" s="861"/>
      <c r="AR1455" s="861"/>
      <c r="AS1455" s="861"/>
      <c r="AT1455" s="861"/>
      <c r="AU1455" s="861"/>
      <c r="AV1455" s="861"/>
      <c r="AW1455" s="861"/>
      <c r="AX1455" s="861"/>
      <c r="AY1455" s="861"/>
      <c r="AZ1455" s="861"/>
      <c r="BA1455" s="861"/>
      <c r="BB1455" s="861"/>
      <c r="BC1455" s="861"/>
      <c r="BD1455" s="861"/>
      <c r="BE1455" s="861"/>
      <c r="BF1455" s="861"/>
      <c r="BG1455" s="861"/>
      <c r="BH1455" s="861"/>
      <c r="BI1455" s="861"/>
      <c r="BJ1455" s="861"/>
      <c r="BK1455" s="861"/>
      <c r="BL1455" s="861"/>
      <c r="BM1455" s="861"/>
      <c r="BN1455" s="861"/>
      <c r="BO1455" s="861"/>
      <c r="BP1455" s="861"/>
      <c r="BQ1455" s="861"/>
      <c r="BR1455" s="861"/>
      <c r="BS1455" s="861"/>
      <c r="BT1455" s="861"/>
      <c r="BU1455" s="861"/>
      <c r="BV1455" s="861"/>
      <c r="BW1455" s="861"/>
      <c r="BX1455" s="861"/>
      <c r="BY1455" s="861"/>
      <c r="BZ1455" s="861"/>
      <c r="CA1455" s="861"/>
      <c r="CB1455" s="861"/>
      <c r="CC1455" s="861"/>
      <c r="CD1455" s="861"/>
      <c r="CE1455" s="861"/>
      <c r="CF1455" s="861"/>
      <c r="CG1455" s="861"/>
      <c r="CH1455" s="861"/>
      <c r="CI1455" s="861"/>
      <c r="CJ1455" s="861"/>
      <c r="CK1455" s="861"/>
      <c r="CL1455" s="861"/>
      <c r="CM1455" s="861"/>
      <c r="CN1455" s="861"/>
      <c r="CO1455" s="861"/>
      <c r="CP1455" s="861"/>
      <c r="CQ1455" s="861"/>
      <c r="CR1455" s="861"/>
      <c r="CS1455" s="861"/>
      <c r="CT1455" s="861"/>
      <c r="CU1455" s="861"/>
      <c r="CV1455" s="861"/>
      <c r="CW1455" s="861"/>
      <c r="CX1455" s="861"/>
      <c r="CY1455" s="861"/>
      <c r="CZ1455" s="861"/>
      <c r="DA1455" s="861"/>
      <c r="DB1455" s="861"/>
      <c r="DC1455" s="861"/>
      <c r="DD1455" s="861"/>
      <c r="DE1455" s="861"/>
      <c r="DF1455" s="861"/>
      <c r="DG1455" s="861"/>
      <c r="DH1455" s="861"/>
      <c r="DI1455" s="861"/>
      <c r="DJ1455" s="861"/>
      <c r="DK1455" s="861"/>
      <c r="DL1455" s="861"/>
      <c r="DM1455" s="861"/>
      <c r="DN1455" s="861"/>
      <c r="DO1455" s="861"/>
      <c r="DP1455" s="861"/>
      <c r="DQ1455" s="861"/>
      <c r="DR1455" s="861"/>
      <c r="DS1455" s="861"/>
      <c r="DT1455" s="861"/>
      <c r="DU1455" s="861"/>
      <c r="DV1455" s="861"/>
      <c r="DW1455" s="861"/>
      <c r="DX1455" s="861"/>
      <c r="DY1455" s="861"/>
      <c r="DZ1455" s="861"/>
      <c r="EA1455" s="861"/>
      <c r="EB1455" s="861"/>
      <c r="EC1455" s="861"/>
      <c r="ED1455" s="861"/>
      <c r="EE1455" s="861"/>
      <c r="EF1455" s="861"/>
      <c r="EG1455" s="861"/>
      <c r="EH1455" s="861"/>
      <c r="EI1455" s="861"/>
      <c r="EJ1455" s="861"/>
      <c r="EK1455" s="861"/>
      <c r="EL1455" s="861"/>
      <c r="EM1455" s="861"/>
      <c r="EN1455" s="861"/>
      <c r="EO1455" s="861"/>
      <c r="EP1455" s="861"/>
      <c r="EQ1455" s="861"/>
      <c r="ER1455" s="861"/>
      <c r="ES1455" s="861"/>
      <c r="ET1455" s="861"/>
      <c r="EU1455" s="861"/>
      <c r="EV1455" s="861"/>
      <c r="EW1455" s="861"/>
      <c r="EX1455" s="861"/>
      <c r="EY1455" s="861"/>
      <c r="EZ1455" s="861"/>
      <c r="FA1455" s="861"/>
      <c r="FB1455" s="861"/>
      <c r="FC1455" s="861"/>
      <c r="FD1455" s="861"/>
    </row>
    <row r="1456" spans="1:160" x14ac:dyDescent="0.25">
      <c r="A1456" s="861"/>
      <c r="B1456" s="861"/>
      <c r="C1456" s="861"/>
      <c r="D1456" s="861"/>
      <c r="E1456" s="861"/>
      <c r="F1456" s="861"/>
      <c r="G1456" s="861"/>
      <c r="H1456" s="861"/>
      <c r="I1456" s="861"/>
      <c r="J1456" s="861"/>
      <c r="K1456" s="861"/>
      <c r="L1456" s="861"/>
      <c r="M1456" s="861"/>
      <c r="N1456" s="861"/>
      <c r="O1456" s="861"/>
      <c r="P1456" s="861"/>
      <c r="Q1456" s="861"/>
      <c r="R1456" s="861"/>
      <c r="S1456" s="861"/>
      <c r="T1456" s="861"/>
      <c r="U1456" s="861"/>
      <c r="V1456" s="861"/>
      <c r="W1456" s="861"/>
      <c r="X1456" s="861"/>
      <c r="Y1456" s="861"/>
      <c r="Z1456" s="861"/>
      <c r="AA1456" s="861"/>
      <c r="AB1456" s="861"/>
      <c r="AC1456" s="861"/>
      <c r="AD1456" s="861"/>
      <c r="AE1456" s="861"/>
      <c r="AF1456" s="861"/>
      <c r="AG1456" s="861"/>
      <c r="AH1456" s="861"/>
      <c r="AI1456" s="861"/>
      <c r="AJ1456" s="861"/>
      <c r="AK1456" s="861"/>
      <c r="AL1456" s="861"/>
      <c r="AM1456" s="861"/>
      <c r="AN1456" s="861"/>
      <c r="AO1456" s="861"/>
      <c r="AP1456" s="861"/>
      <c r="AQ1456" s="861"/>
      <c r="AR1456" s="861"/>
      <c r="AS1456" s="861"/>
      <c r="AT1456" s="861"/>
      <c r="AU1456" s="861"/>
      <c r="AV1456" s="861"/>
      <c r="AW1456" s="861"/>
      <c r="AX1456" s="861"/>
      <c r="AY1456" s="861"/>
      <c r="AZ1456" s="861"/>
      <c r="BA1456" s="861"/>
      <c r="BB1456" s="861"/>
      <c r="BC1456" s="861"/>
      <c r="BD1456" s="861"/>
      <c r="BE1456" s="861"/>
      <c r="BF1456" s="861"/>
      <c r="BG1456" s="861"/>
      <c r="BH1456" s="861"/>
      <c r="BI1456" s="861"/>
      <c r="BJ1456" s="861"/>
      <c r="BK1456" s="861"/>
      <c r="BL1456" s="861"/>
      <c r="BM1456" s="861"/>
      <c r="BN1456" s="861"/>
      <c r="BO1456" s="861"/>
      <c r="BP1456" s="861"/>
      <c r="BQ1456" s="861"/>
      <c r="BR1456" s="861"/>
      <c r="BS1456" s="861"/>
      <c r="BT1456" s="861"/>
      <c r="BU1456" s="861"/>
      <c r="BV1456" s="861"/>
      <c r="BW1456" s="861"/>
      <c r="BX1456" s="861"/>
      <c r="BY1456" s="861"/>
      <c r="BZ1456" s="861"/>
      <c r="CA1456" s="861"/>
      <c r="CB1456" s="861"/>
      <c r="CC1456" s="861"/>
      <c r="CD1456" s="861"/>
      <c r="CE1456" s="861"/>
      <c r="CF1456" s="861"/>
      <c r="CG1456" s="861"/>
      <c r="CH1456" s="861"/>
      <c r="CI1456" s="861"/>
      <c r="CJ1456" s="861"/>
      <c r="CK1456" s="861"/>
      <c r="CL1456" s="861"/>
      <c r="CM1456" s="861"/>
      <c r="CN1456" s="861"/>
      <c r="CO1456" s="861"/>
      <c r="CP1456" s="861"/>
      <c r="CQ1456" s="861"/>
      <c r="CR1456" s="861"/>
      <c r="CS1456" s="861"/>
      <c r="CT1456" s="861"/>
      <c r="CU1456" s="861"/>
      <c r="CV1456" s="861"/>
      <c r="CW1456" s="861"/>
      <c r="CX1456" s="861"/>
      <c r="CY1456" s="861"/>
      <c r="CZ1456" s="861"/>
      <c r="DA1456" s="861"/>
      <c r="DB1456" s="861"/>
      <c r="DC1456" s="861"/>
      <c r="DD1456" s="861"/>
      <c r="DE1456" s="861"/>
      <c r="DF1456" s="861"/>
      <c r="DG1456" s="861"/>
      <c r="DH1456" s="861"/>
      <c r="DI1456" s="861"/>
      <c r="DJ1456" s="861"/>
      <c r="DK1456" s="861"/>
      <c r="DL1456" s="861"/>
      <c r="DM1456" s="861"/>
      <c r="DN1456" s="861"/>
      <c r="DO1456" s="861"/>
      <c r="DP1456" s="861"/>
      <c r="DQ1456" s="861"/>
      <c r="DR1456" s="861"/>
      <c r="DS1456" s="861"/>
      <c r="DT1456" s="861"/>
      <c r="DU1456" s="861"/>
      <c r="DV1456" s="861"/>
      <c r="DW1456" s="861"/>
      <c r="DX1456" s="861"/>
      <c r="DY1456" s="861"/>
      <c r="DZ1456" s="861"/>
      <c r="EA1456" s="861"/>
      <c r="EB1456" s="861"/>
      <c r="EC1456" s="861"/>
      <c r="ED1456" s="861"/>
      <c r="EE1456" s="861"/>
      <c r="EF1456" s="861"/>
      <c r="EG1456" s="861"/>
      <c r="EH1456" s="861"/>
      <c r="EI1456" s="861"/>
      <c r="EJ1456" s="861"/>
      <c r="EK1456" s="861"/>
      <c r="EL1456" s="861"/>
      <c r="EM1456" s="861"/>
      <c r="EN1456" s="861"/>
      <c r="EO1456" s="861"/>
      <c r="EP1456" s="861"/>
      <c r="EQ1456" s="861"/>
      <c r="ER1456" s="861"/>
      <c r="ES1456" s="861"/>
      <c r="ET1456" s="861"/>
      <c r="EU1456" s="861"/>
      <c r="EV1456" s="861"/>
      <c r="EW1456" s="861"/>
      <c r="EX1456" s="861"/>
      <c r="EY1456" s="861"/>
      <c r="EZ1456" s="861"/>
      <c r="FA1456" s="861"/>
      <c r="FB1456" s="861"/>
      <c r="FC1456" s="861"/>
      <c r="FD1456" s="861"/>
    </row>
    <row r="1457" spans="1:160" x14ac:dyDescent="0.25">
      <c r="A1457" s="861"/>
      <c r="B1457" s="861"/>
      <c r="C1457" s="861"/>
      <c r="D1457" s="861"/>
      <c r="E1457" s="861"/>
      <c r="F1457" s="861"/>
      <c r="G1457" s="861"/>
      <c r="H1457" s="861"/>
      <c r="I1457" s="861"/>
      <c r="J1457" s="861"/>
      <c r="K1457" s="861"/>
      <c r="L1457" s="861"/>
      <c r="M1457" s="861"/>
      <c r="N1457" s="861"/>
      <c r="O1457" s="861"/>
      <c r="P1457" s="861"/>
      <c r="Q1457" s="861"/>
      <c r="R1457" s="861"/>
      <c r="S1457" s="861"/>
      <c r="T1457" s="861"/>
      <c r="U1457" s="861"/>
      <c r="V1457" s="861"/>
      <c r="W1457" s="861"/>
      <c r="X1457" s="861"/>
      <c r="Y1457" s="861"/>
      <c r="Z1457" s="861"/>
      <c r="AA1457" s="861"/>
      <c r="AB1457" s="861"/>
      <c r="AC1457" s="861"/>
      <c r="AD1457" s="861"/>
      <c r="AE1457" s="861"/>
      <c r="AF1457" s="861"/>
      <c r="AG1457" s="861"/>
      <c r="AH1457" s="861"/>
      <c r="AI1457" s="861"/>
      <c r="AJ1457" s="861"/>
      <c r="AK1457" s="861"/>
      <c r="AL1457" s="861"/>
      <c r="AM1457" s="861"/>
      <c r="AN1457" s="861"/>
      <c r="AO1457" s="861"/>
      <c r="AP1457" s="861"/>
      <c r="AQ1457" s="861"/>
      <c r="AR1457" s="861"/>
      <c r="AS1457" s="861"/>
      <c r="AT1457" s="861"/>
      <c r="AU1457" s="861"/>
      <c r="AV1457" s="861"/>
      <c r="AW1457" s="861"/>
      <c r="AX1457" s="861"/>
      <c r="AY1457" s="861"/>
      <c r="AZ1457" s="861"/>
      <c r="BA1457" s="861"/>
      <c r="BB1457" s="861"/>
      <c r="BC1457" s="861"/>
      <c r="BD1457" s="861"/>
      <c r="BE1457" s="861"/>
      <c r="BF1457" s="861"/>
      <c r="BG1457" s="861"/>
      <c r="BH1457" s="861"/>
      <c r="BI1457" s="861"/>
      <c r="BJ1457" s="861"/>
      <c r="BK1457" s="861"/>
      <c r="BL1457" s="861"/>
      <c r="BM1457" s="861"/>
      <c r="BN1457" s="861"/>
      <c r="BO1457" s="861"/>
      <c r="BP1457" s="861"/>
      <c r="BQ1457" s="861"/>
      <c r="BR1457" s="861"/>
      <c r="BS1457" s="861"/>
      <c r="BT1457" s="861"/>
      <c r="BU1457" s="861"/>
      <c r="BV1457" s="861"/>
      <c r="BW1457" s="861"/>
      <c r="BX1457" s="861"/>
      <c r="BY1457" s="861"/>
      <c r="BZ1457" s="861"/>
      <c r="CA1457" s="861"/>
      <c r="CB1457" s="861"/>
      <c r="CC1457" s="861"/>
      <c r="CD1457" s="861"/>
      <c r="CE1457" s="861"/>
      <c r="CF1457" s="861"/>
      <c r="CG1457" s="861"/>
      <c r="CH1457" s="861"/>
      <c r="CI1457" s="861"/>
      <c r="CJ1457" s="861"/>
      <c r="CK1457" s="861"/>
      <c r="CL1457" s="861"/>
      <c r="CM1457" s="861"/>
      <c r="CN1457" s="861"/>
      <c r="CO1457" s="861"/>
      <c r="CP1457" s="861"/>
      <c r="CQ1457" s="861"/>
      <c r="CR1457" s="861"/>
      <c r="CS1457" s="861"/>
      <c r="CT1457" s="861"/>
      <c r="CU1457" s="861"/>
      <c r="CV1457" s="861"/>
      <c r="CW1457" s="861"/>
      <c r="CX1457" s="861"/>
      <c r="CY1457" s="861"/>
      <c r="CZ1457" s="861"/>
      <c r="DA1457" s="861"/>
      <c r="DB1457" s="861"/>
      <c r="DC1457" s="861"/>
      <c r="DD1457" s="861"/>
      <c r="DE1457" s="861"/>
      <c r="DF1457" s="861"/>
      <c r="DG1457" s="861"/>
      <c r="DH1457" s="861"/>
      <c r="DI1457" s="861"/>
      <c r="DJ1457" s="861"/>
      <c r="DK1457" s="861"/>
      <c r="DL1457" s="861"/>
      <c r="DM1457" s="861"/>
      <c r="DN1457" s="861"/>
      <c r="DO1457" s="861"/>
      <c r="DP1457" s="861"/>
      <c r="DQ1457" s="861"/>
      <c r="DR1457" s="861"/>
      <c r="DS1457" s="861"/>
      <c r="DT1457" s="861"/>
      <c r="DU1457" s="861"/>
      <c r="DV1457" s="861"/>
      <c r="DW1457" s="861"/>
      <c r="DX1457" s="861"/>
      <c r="DY1457" s="861"/>
      <c r="DZ1457" s="861"/>
      <c r="EA1457" s="861"/>
      <c r="EB1457" s="861"/>
      <c r="EC1457" s="861"/>
      <c r="ED1457" s="861"/>
      <c r="EE1457" s="861"/>
      <c r="EF1457" s="861"/>
      <c r="EG1457" s="861"/>
      <c r="EH1457" s="861"/>
      <c r="EI1457" s="861"/>
      <c r="EJ1457" s="861"/>
      <c r="EK1457" s="861"/>
      <c r="EL1457" s="861"/>
      <c r="EM1457" s="861"/>
      <c r="EN1457" s="861"/>
      <c r="EO1457" s="861"/>
      <c r="EP1457" s="861"/>
      <c r="EQ1457" s="861"/>
      <c r="ER1457" s="861"/>
      <c r="ES1457" s="861"/>
      <c r="ET1457" s="861"/>
      <c r="EU1457" s="861"/>
      <c r="EV1457" s="861"/>
      <c r="EW1457" s="861"/>
      <c r="EX1457" s="861"/>
      <c r="EY1457" s="861"/>
      <c r="EZ1457" s="861"/>
      <c r="FA1457" s="861"/>
      <c r="FB1457" s="861"/>
      <c r="FC1457" s="861"/>
      <c r="FD1457" s="861"/>
    </row>
    <row r="1458" spans="1:160" x14ac:dyDescent="0.25">
      <c r="A1458" s="861"/>
      <c r="B1458" s="861"/>
      <c r="C1458" s="861"/>
      <c r="D1458" s="861"/>
      <c r="E1458" s="861"/>
      <c r="F1458" s="861"/>
      <c r="G1458" s="861"/>
      <c r="H1458" s="861"/>
      <c r="I1458" s="861"/>
      <c r="J1458" s="861"/>
      <c r="K1458" s="861"/>
      <c r="L1458" s="861"/>
      <c r="M1458" s="861"/>
      <c r="N1458" s="861"/>
      <c r="O1458" s="861"/>
      <c r="P1458" s="861"/>
      <c r="Q1458" s="861"/>
      <c r="R1458" s="861"/>
      <c r="S1458" s="861"/>
      <c r="T1458" s="861"/>
      <c r="U1458" s="861"/>
      <c r="V1458" s="861"/>
      <c r="W1458" s="861"/>
      <c r="X1458" s="861"/>
      <c r="Y1458" s="861"/>
      <c r="Z1458" s="861"/>
      <c r="AA1458" s="861"/>
      <c r="AB1458" s="861"/>
      <c r="AC1458" s="861"/>
      <c r="AD1458" s="861"/>
      <c r="AE1458" s="861"/>
      <c r="AF1458" s="861"/>
      <c r="AG1458" s="861"/>
      <c r="AH1458" s="861"/>
      <c r="AI1458" s="861"/>
      <c r="AJ1458" s="861"/>
      <c r="AK1458" s="861"/>
      <c r="AL1458" s="861"/>
      <c r="AM1458" s="861"/>
      <c r="AN1458" s="861"/>
      <c r="AO1458" s="861"/>
      <c r="AP1458" s="861"/>
      <c r="AQ1458" s="861"/>
      <c r="AR1458" s="861"/>
      <c r="AS1458" s="861"/>
      <c r="AT1458" s="861"/>
      <c r="AU1458" s="861"/>
      <c r="AV1458" s="861"/>
      <c r="AW1458" s="861"/>
      <c r="AX1458" s="861"/>
      <c r="AY1458" s="861"/>
      <c r="AZ1458" s="861"/>
      <c r="BA1458" s="861"/>
      <c r="BB1458" s="861"/>
      <c r="BC1458" s="861"/>
      <c r="BD1458" s="861"/>
      <c r="BE1458" s="861"/>
      <c r="BF1458" s="861"/>
      <c r="BG1458" s="861"/>
      <c r="BH1458" s="861"/>
      <c r="BI1458" s="861"/>
      <c r="BJ1458" s="861"/>
      <c r="BK1458" s="861"/>
      <c r="BL1458" s="861"/>
      <c r="BM1458" s="861"/>
      <c r="BN1458" s="861"/>
      <c r="BO1458" s="861"/>
      <c r="BP1458" s="861"/>
      <c r="BQ1458" s="861"/>
      <c r="BR1458" s="861"/>
      <c r="BS1458" s="861"/>
      <c r="BT1458" s="861"/>
      <c r="BU1458" s="861"/>
      <c r="BV1458" s="861"/>
      <c r="BW1458" s="861"/>
      <c r="BX1458" s="861"/>
      <c r="BY1458" s="861"/>
      <c r="BZ1458" s="861"/>
      <c r="CA1458" s="861"/>
      <c r="CB1458" s="861"/>
      <c r="CC1458" s="861"/>
      <c r="CD1458" s="861"/>
      <c r="CE1458" s="861"/>
      <c r="CF1458" s="861"/>
      <c r="CG1458" s="861"/>
      <c r="CH1458" s="861"/>
      <c r="CI1458" s="861"/>
      <c r="CJ1458" s="861"/>
      <c r="CK1458" s="861"/>
      <c r="CL1458" s="861"/>
      <c r="CM1458" s="861"/>
      <c r="CN1458" s="861"/>
      <c r="CO1458" s="861"/>
      <c r="CP1458" s="861"/>
      <c r="CQ1458" s="861"/>
      <c r="CR1458" s="861"/>
      <c r="CS1458" s="861"/>
      <c r="CT1458" s="861"/>
      <c r="CU1458" s="861"/>
      <c r="CV1458" s="861"/>
      <c r="CW1458" s="861"/>
      <c r="CX1458" s="861"/>
      <c r="CY1458" s="861"/>
      <c r="CZ1458" s="861"/>
      <c r="DA1458" s="861"/>
      <c r="DB1458" s="861"/>
      <c r="DC1458" s="861"/>
      <c r="DD1458" s="861"/>
      <c r="DE1458" s="861"/>
      <c r="DF1458" s="861"/>
      <c r="DG1458" s="861"/>
      <c r="DH1458" s="861"/>
      <c r="DI1458" s="861"/>
      <c r="DJ1458" s="861"/>
      <c r="DK1458" s="861"/>
      <c r="DL1458" s="861"/>
      <c r="DM1458" s="861"/>
      <c r="DN1458" s="861"/>
      <c r="DO1458" s="861"/>
      <c r="DP1458" s="861"/>
      <c r="DQ1458" s="861"/>
      <c r="DR1458" s="861"/>
      <c r="DS1458" s="861"/>
      <c r="DT1458" s="861"/>
      <c r="DU1458" s="861"/>
      <c r="DV1458" s="861"/>
      <c r="DW1458" s="861"/>
      <c r="DX1458" s="861"/>
      <c r="DY1458" s="861"/>
      <c r="DZ1458" s="861"/>
      <c r="EA1458" s="861"/>
      <c r="EB1458" s="861"/>
      <c r="EC1458" s="861"/>
      <c r="ED1458" s="861"/>
      <c r="EE1458" s="861"/>
      <c r="EF1458" s="861"/>
      <c r="EG1458" s="861"/>
      <c r="EH1458" s="861"/>
      <c r="EI1458" s="861"/>
      <c r="EJ1458" s="861"/>
      <c r="EK1458" s="861"/>
      <c r="EL1458" s="861"/>
      <c r="EM1458" s="861"/>
      <c r="EN1458" s="861"/>
      <c r="EO1458" s="861"/>
      <c r="EP1458" s="861"/>
      <c r="EQ1458" s="861"/>
      <c r="ER1458" s="861"/>
      <c r="ES1458" s="861"/>
      <c r="ET1458" s="861"/>
      <c r="EU1458" s="861"/>
      <c r="EV1458" s="861"/>
      <c r="EW1458" s="861"/>
      <c r="EX1458" s="861"/>
      <c r="EY1458" s="861"/>
      <c r="EZ1458" s="861"/>
      <c r="FA1458" s="861"/>
      <c r="FB1458" s="861"/>
      <c r="FC1458" s="861"/>
      <c r="FD1458" s="861"/>
    </row>
    <row r="1459" spans="1:160" x14ac:dyDescent="0.25">
      <c r="A1459" s="861"/>
      <c r="B1459" s="861"/>
      <c r="C1459" s="861"/>
      <c r="D1459" s="861"/>
      <c r="E1459" s="861"/>
      <c r="F1459" s="861"/>
      <c r="G1459" s="861"/>
      <c r="H1459" s="861"/>
      <c r="I1459" s="861"/>
      <c r="J1459" s="861"/>
      <c r="K1459" s="861"/>
      <c r="L1459" s="861"/>
      <c r="M1459" s="861"/>
      <c r="N1459" s="861"/>
      <c r="O1459" s="861"/>
      <c r="P1459" s="861"/>
      <c r="Q1459" s="861"/>
      <c r="R1459" s="861"/>
      <c r="S1459" s="861"/>
      <c r="T1459" s="861"/>
      <c r="U1459" s="861"/>
      <c r="V1459" s="861"/>
      <c r="W1459" s="861"/>
      <c r="X1459" s="861"/>
      <c r="Y1459" s="861"/>
      <c r="Z1459" s="861"/>
      <c r="AA1459" s="861"/>
      <c r="AB1459" s="861"/>
      <c r="AC1459" s="861"/>
      <c r="AD1459" s="861"/>
      <c r="AE1459" s="861"/>
      <c r="AF1459" s="861"/>
      <c r="AG1459" s="861"/>
      <c r="AH1459" s="861"/>
      <c r="AI1459" s="861"/>
      <c r="AJ1459" s="861"/>
      <c r="AK1459" s="861"/>
      <c r="AL1459" s="861"/>
      <c r="AM1459" s="861"/>
      <c r="AN1459" s="861"/>
      <c r="AO1459" s="861"/>
      <c r="AP1459" s="861"/>
      <c r="AQ1459" s="861"/>
      <c r="AR1459" s="861"/>
      <c r="AS1459" s="861"/>
      <c r="AT1459" s="861"/>
      <c r="AU1459" s="861"/>
      <c r="AV1459" s="861"/>
      <c r="AW1459" s="861"/>
      <c r="AX1459" s="861"/>
      <c r="AY1459" s="861"/>
      <c r="AZ1459" s="861"/>
      <c r="BA1459" s="861"/>
      <c r="BB1459" s="861"/>
      <c r="BC1459" s="861"/>
      <c r="BD1459" s="861"/>
      <c r="BE1459" s="861"/>
      <c r="BF1459" s="861"/>
      <c r="BG1459" s="861"/>
      <c r="BH1459" s="861"/>
      <c r="BI1459" s="861"/>
      <c r="BJ1459" s="861"/>
      <c r="BK1459" s="861"/>
      <c r="BL1459" s="861"/>
      <c r="BM1459" s="861"/>
      <c r="BN1459" s="861"/>
      <c r="BO1459" s="861"/>
      <c r="BP1459" s="861"/>
      <c r="BQ1459" s="861"/>
      <c r="BR1459" s="861"/>
      <c r="BS1459" s="861"/>
      <c r="BT1459" s="861"/>
      <c r="BU1459" s="861"/>
      <c r="BV1459" s="861"/>
      <c r="BW1459" s="861"/>
      <c r="BX1459" s="861"/>
      <c r="BY1459" s="861"/>
      <c r="BZ1459" s="861"/>
      <c r="CA1459" s="861"/>
      <c r="CB1459" s="861"/>
      <c r="CC1459" s="861"/>
      <c r="CD1459" s="861"/>
      <c r="CE1459" s="861"/>
      <c r="CF1459" s="861"/>
      <c r="CG1459" s="861"/>
      <c r="CH1459" s="861"/>
      <c r="CI1459" s="861"/>
      <c r="CJ1459" s="861"/>
      <c r="CK1459" s="861"/>
      <c r="CL1459" s="861"/>
      <c r="CM1459" s="861"/>
      <c r="CN1459" s="861"/>
      <c r="CO1459" s="861"/>
      <c r="CP1459" s="861"/>
      <c r="CQ1459" s="861"/>
      <c r="CR1459" s="861"/>
      <c r="CS1459" s="861"/>
      <c r="CT1459" s="861"/>
      <c r="CU1459" s="861"/>
      <c r="CV1459" s="861"/>
      <c r="CW1459" s="861"/>
      <c r="CX1459" s="861"/>
      <c r="CY1459" s="861"/>
      <c r="CZ1459" s="861"/>
      <c r="DA1459" s="861"/>
      <c r="DB1459" s="861"/>
      <c r="DC1459" s="861"/>
      <c r="DD1459" s="861"/>
      <c r="DE1459" s="861"/>
      <c r="DF1459" s="861"/>
      <c r="DG1459" s="861"/>
      <c r="DH1459" s="861"/>
      <c r="DI1459" s="861"/>
      <c r="DJ1459" s="861"/>
      <c r="DK1459" s="861"/>
      <c r="DL1459" s="861"/>
      <c r="DM1459" s="861"/>
      <c r="DN1459" s="861"/>
      <c r="DO1459" s="861"/>
      <c r="DP1459" s="861"/>
      <c r="DQ1459" s="861"/>
      <c r="DR1459" s="861"/>
      <c r="DS1459" s="861"/>
      <c r="DT1459" s="861"/>
      <c r="DU1459" s="861"/>
      <c r="DV1459" s="861"/>
      <c r="DW1459" s="861"/>
      <c r="DX1459" s="861"/>
      <c r="DY1459" s="861"/>
      <c r="DZ1459" s="861"/>
      <c r="EA1459" s="861"/>
      <c r="EB1459" s="861"/>
      <c r="EC1459" s="861"/>
      <c r="ED1459" s="861"/>
      <c r="EE1459" s="861"/>
      <c r="EF1459" s="861"/>
      <c r="EG1459" s="861"/>
      <c r="EH1459" s="861"/>
      <c r="EI1459" s="861"/>
      <c r="EJ1459" s="861"/>
      <c r="EK1459" s="861"/>
      <c r="EL1459" s="861"/>
      <c r="EM1459" s="861"/>
      <c r="EN1459" s="861"/>
      <c r="EO1459" s="861"/>
      <c r="EP1459" s="861"/>
      <c r="EQ1459" s="861"/>
      <c r="ER1459" s="861"/>
      <c r="ES1459" s="861"/>
      <c r="ET1459" s="861"/>
      <c r="EU1459" s="861"/>
      <c r="EV1459" s="861"/>
      <c r="EW1459" s="861"/>
      <c r="EX1459" s="861"/>
      <c r="EY1459" s="861"/>
      <c r="EZ1459" s="861"/>
      <c r="FA1459" s="861"/>
      <c r="FB1459" s="861"/>
      <c r="FC1459" s="861"/>
      <c r="FD1459" s="861"/>
    </row>
    <row r="1460" spans="1:160" x14ac:dyDescent="0.25">
      <c r="A1460" s="861"/>
      <c r="B1460" s="861"/>
      <c r="C1460" s="861"/>
      <c r="D1460" s="861"/>
      <c r="E1460" s="861"/>
      <c r="F1460" s="861"/>
      <c r="G1460" s="861"/>
      <c r="H1460" s="861"/>
      <c r="I1460" s="861"/>
      <c r="J1460" s="861"/>
      <c r="K1460" s="861"/>
      <c r="L1460" s="861"/>
      <c r="M1460" s="861"/>
      <c r="N1460" s="861"/>
      <c r="O1460" s="861"/>
      <c r="P1460" s="861"/>
      <c r="Q1460" s="861"/>
      <c r="R1460" s="861"/>
      <c r="S1460" s="861"/>
      <c r="T1460" s="861"/>
      <c r="U1460" s="861"/>
      <c r="V1460" s="861"/>
      <c r="W1460" s="861"/>
      <c r="X1460" s="861"/>
      <c r="Y1460" s="861"/>
      <c r="Z1460" s="861"/>
      <c r="AA1460" s="861"/>
      <c r="AB1460" s="861"/>
      <c r="AC1460" s="861"/>
      <c r="AD1460" s="861"/>
      <c r="AE1460" s="861"/>
      <c r="AF1460" s="861"/>
      <c r="AG1460" s="861"/>
      <c r="AH1460" s="861"/>
      <c r="AI1460" s="861"/>
      <c r="AJ1460" s="861"/>
      <c r="AK1460" s="861"/>
      <c r="AL1460" s="861"/>
      <c r="AM1460" s="861"/>
      <c r="AN1460" s="861"/>
      <c r="AO1460" s="861"/>
      <c r="AP1460" s="861"/>
      <c r="AQ1460" s="861"/>
      <c r="AR1460" s="861"/>
      <c r="AS1460" s="861"/>
      <c r="AT1460" s="861"/>
      <c r="AU1460" s="861"/>
      <c r="AV1460" s="861"/>
      <c r="AW1460" s="861"/>
      <c r="AX1460" s="861"/>
      <c r="AY1460" s="861"/>
      <c r="AZ1460" s="861"/>
      <c r="BA1460" s="861"/>
      <c r="BB1460" s="861"/>
      <c r="BC1460" s="861"/>
      <c r="BD1460" s="861"/>
      <c r="BE1460" s="861"/>
      <c r="BF1460" s="861"/>
      <c r="BG1460" s="861"/>
      <c r="BH1460" s="861"/>
      <c r="BI1460" s="861"/>
      <c r="BJ1460" s="861"/>
      <c r="BK1460" s="861"/>
      <c r="BL1460" s="861"/>
      <c r="BM1460" s="861"/>
      <c r="BN1460" s="861"/>
      <c r="BO1460" s="861"/>
      <c r="BP1460" s="861"/>
      <c r="BQ1460" s="861"/>
      <c r="BR1460" s="861"/>
      <c r="BS1460" s="861"/>
      <c r="BT1460" s="861"/>
      <c r="BU1460" s="861"/>
      <c r="BV1460" s="861"/>
      <c r="BW1460" s="861"/>
      <c r="BX1460" s="861"/>
      <c r="BY1460" s="861"/>
      <c r="BZ1460" s="861"/>
      <c r="CA1460" s="861"/>
      <c r="CB1460" s="861"/>
      <c r="CC1460" s="861"/>
      <c r="CD1460" s="861"/>
      <c r="CE1460" s="861"/>
      <c r="CF1460" s="861"/>
      <c r="CG1460" s="861"/>
      <c r="CH1460" s="861"/>
      <c r="CI1460" s="861"/>
      <c r="CJ1460" s="861"/>
      <c r="CK1460" s="861"/>
      <c r="CL1460" s="861"/>
      <c r="CM1460" s="861"/>
      <c r="CN1460" s="861"/>
      <c r="CO1460" s="861"/>
      <c r="CP1460" s="861"/>
      <c r="CQ1460" s="861"/>
      <c r="CR1460" s="861"/>
      <c r="CS1460" s="861"/>
      <c r="CT1460" s="861"/>
      <c r="CU1460" s="861"/>
      <c r="CV1460" s="861"/>
      <c r="CW1460" s="861"/>
      <c r="CX1460" s="861"/>
      <c r="CY1460" s="861"/>
      <c r="CZ1460" s="861"/>
      <c r="DA1460" s="861"/>
      <c r="DB1460" s="861"/>
      <c r="DC1460" s="861"/>
      <c r="DD1460" s="861"/>
      <c r="DE1460" s="861"/>
      <c r="DF1460" s="861"/>
      <c r="DG1460" s="861"/>
      <c r="DH1460" s="861"/>
      <c r="DI1460" s="861"/>
      <c r="DJ1460" s="861"/>
      <c r="DK1460" s="861"/>
      <c r="DL1460" s="861"/>
      <c r="DM1460" s="861"/>
      <c r="DN1460" s="861"/>
      <c r="DO1460" s="861"/>
      <c r="DP1460" s="861"/>
      <c r="DQ1460" s="861"/>
      <c r="DR1460" s="861"/>
      <c r="DS1460" s="861"/>
      <c r="DT1460" s="861"/>
      <c r="DU1460" s="861"/>
      <c r="DV1460" s="861"/>
      <c r="DW1460" s="861"/>
      <c r="DX1460" s="861"/>
      <c r="DY1460" s="861"/>
      <c r="DZ1460" s="861"/>
      <c r="EA1460" s="861"/>
      <c r="EB1460" s="861"/>
      <c r="EC1460" s="861"/>
      <c r="ED1460" s="861"/>
      <c r="EE1460" s="861"/>
      <c r="EF1460" s="861"/>
      <c r="EG1460" s="861"/>
      <c r="EH1460" s="861"/>
      <c r="EI1460" s="861"/>
      <c r="EJ1460" s="861"/>
      <c r="EK1460" s="861"/>
      <c r="EL1460" s="861"/>
      <c r="EM1460" s="861"/>
      <c r="EN1460" s="861"/>
      <c r="EO1460" s="861"/>
      <c r="EP1460" s="861"/>
      <c r="EQ1460" s="861"/>
      <c r="ER1460" s="861"/>
      <c r="ES1460" s="861"/>
      <c r="ET1460" s="861"/>
      <c r="EU1460" s="861"/>
      <c r="EV1460" s="861"/>
      <c r="EW1460" s="861"/>
      <c r="EX1460" s="861"/>
      <c r="EY1460" s="861"/>
      <c r="EZ1460" s="861"/>
      <c r="FA1460" s="861"/>
      <c r="FB1460" s="861"/>
      <c r="FC1460" s="861"/>
      <c r="FD1460" s="861"/>
    </row>
    <row r="1461" spans="1:160" x14ac:dyDescent="0.25">
      <c r="A1461" s="861"/>
      <c r="B1461" s="861"/>
      <c r="C1461" s="861"/>
      <c r="D1461" s="861"/>
      <c r="E1461" s="861"/>
      <c r="F1461" s="861"/>
      <c r="G1461" s="861"/>
      <c r="H1461" s="861"/>
      <c r="I1461" s="861"/>
      <c r="J1461" s="861"/>
      <c r="K1461" s="861"/>
      <c r="L1461" s="861"/>
      <c r="M1461" s="861"/>
      <c r="N1461" s="861"/>
      <c r="O1461" s="861"/>
      <c r="P1461" s="861"/>
      <c r="Q1461" s="861"/>
      <c r="R1461" s="861"/>
      <c r="S1461" s="861"/>
      <c r="T1461" s="861"/>
      <c r="U1461" s="861"/>
      <c r="V1461" s="861"/>
      <c r="W1461" s="861"/>
      <c r="X1461" s="861"/>
      <c r="Y1461" s="861"/>
      <c r="Z1461" s="861"/>
      <c r="AA1461" s="861"/>
      <c r="AB1461" s="861"/>
      <c r="AC1461" s="861"/>
      <c r="AD1461" s="861"/>
      <c r="AE1461" s="861"/>
      <c r="AF1461" s="861"/>
      <c r="AG1461" s="861"/>
      <c r="AH1461" s="861"/>
      <c r="AI1461" s="861"/>
      <c r="AJ1461" s="861"/>
      <c r="AK1461" s="861"/>
      <c r="AL1461" s="861"/>
      <c r="AM1461" s="861"/>
      <c r="AN1461" s="861"/>
      <c r="AO1461" s="861"/>
      <c r="AP1461" s="861"/>
      <c r="AQ1461" s="861"/>
      <c r="AR1461" s="861"/>
      <c r="AS1461" s="861"/>
      <c r="AT1461" s="861"/>
      <c r="AU1461" s="861"/>
      <c r="AV1461" s="861"/>
      <c r="AW1461" s="861"/>
      <c r="AX1461" s="861"/>
      <c r="AY1461" s="861"/>
      <c r="AZ1461" s="861"/>
      <c r="BA1461" s="861"/>
      <c r="BB1461" s="861"/>
      <c r="BC1461" s="861"/>
      <c r="BD1461" s="861"/>
      <c r="BE1461" s="861"/>
      <c r="BF1461" s="861"/>
      <c r="BG1461" s="861"/>
      <c r="BH1461" s="861"/>
      <c r="BI1461" s="861"/>
      <c r="BJ1461" s="861"/>
      <c r="BK1461" s="861"/>
      <c r="BL1461" s="861"/>
      <c r="BM1461" s="861"/>
      <c r="BN1461" s="861"/>
      <c r="BO1461" s="861"/>
      <c r="BP1461" s="861"/>
      <c r="BQ1461" s="861"/>
      <c r="BR1461" s="861"/>
      <c r="BS1461" s="861"/>
      <c r="BT1461" s="861"/>
      <c r="BU1461" s="861"/>
      <c r="BV1461" s="861"/>
      <c r="BW1461" s="861"/>
      <c r="BX1461" s="861"/>
      <c r="BY1461" s="861"/>
      <c r="BZ1461" s="861"/>
      <c r="CA1461" s="861"/>
      <c r="CB1461" s="861"/>
      <c r="CC1461" s="861"/>
      <c r="CD1461" s="861"/>
      <c r="CE1461" s="861"/>
      <c r="CF1461" s="861"/>
      <c r="CG1461" s="861"/>
      <c r="CH1461" s="861"/>
      <c r="CI1461" s="861"/>
      <c r="CJ1461" s="861"/>
      <c r="CK1461" s="861"/>
      <c r="CL1461" s="861"/>
      <c r="CM1461" s="861"/>
      <c r="CN1461" s="861"/>
      <c r="CO1461" s="861"/>
      <c r="CP1461" s="861"/>
      <c r="CQ1461" s="861"/>
      <c r="CR1461" s="861"/>
      <c r="CS1461" s="861"/>
      <c r="CT1461" s="861"/>
      <c r="CU1461" s="861"/>
      <c r="CV1461" s="861"/>
      <c r="CW1461" s="861"/>
      <c r="CX1461" s="861"/>
      <c r="CY1461" s="861"/>
      <c r="CZ1461" s="861"/>
      <c r="DA1461" s="861"/>
      <c r="DB1461" s="861"/>
      <c r="DC1461" s="861"/>
      <c r="DD1461" s="861"/>
      <c r="DE1461" s="861"/>
      <c r="DF1461" s="861"/>
      <c r="DG1461" s="861"/>
      <c r="DH1461" s="861"/>
      <c r="DI1461" s="861"/>
      <c r="DJ1461" s="861"/>
      <c r="DK1461" s="861"/>
      <c r="DL1461" s="861"/>
      <c r="DM1461" s="861"/>
      <c r="DN1461" s="861"/>
      <c r="DO1461" s="861"/>
      <c r="DP1461" s="861"/>
      <c r="DQ1461" s="861"/>
      <c r="DR1461" s="861"/>
      <c r="DS1461" s="861"/>
      <c r="DT1461" s="861"/>
      <c r="DU1461" s="861"/>
      <c r="DV1461" s="861"/>
      <c r="DW1461" s="861"/>
      <c r="DX1461" s="861"/>
      <c r="DY1461" s="861"/>
      <c r="DZ1461" s="861"/>
      <c r="EA1461" s="861"/>
      <c r="EB1461" s="861"/>
      <c r="EC1461" s="861"/>
      <c r="ED1461" s="861"/>
      <c r="EE1461" s="861"/>
      <c r="EF1461" s="861"/>
      <c r="EG1461" s="861"/>
      <c r="EH1461" s="861"/>
      <c r="EI1461" s="861"/>
      <c r="EJ1461" s="861"/>
      <c r="EK1461" s="861"/>
      <c r="EL1461" s="861"/>
      <c r="EM1461" s="861"/>
      <c r="EN1461" s="861"/>
      <c r="EO1461" s="861"/>
      <c r="EP1461" s="861"/>
      <c r="EQ1461" s="861"/>
      <c r="ER1461" s="861"/>
      <c r="ES1461" s="861"/>
      <c r="ET1461" s="861"/>
      <c r="EU1461" s="861"/>
      <c r="EV1461" s="861"/>
      <c r="EW1461" s="861"/>
      <c r="EX1461" s="861"/>
      <c r="EY1461" s="861"/>
      <c r="EZ1461" s="861"/>
      <c r="FA1461" s="861"/>
      <c r="FB1461" s="861"/>
      <c r="FC1461" s="861"/>
      <c r="FD1461" s="861"/>
    </row>
    <row r="1462" spans="1:160" x14ac:dyDescent="0.25">
      <c r="A1462" s="861"/>
      <c r="B1462" s="861"/>
      <c r="C1462" s="861"/>
      <c r="D1462" s="861"/>
      <c r="E1462" s="861"/>
      <c r="F1462" s="861"/>
      <c r="G1462" s="861"/>
      <c r="H1462" s="861"/>
      <c r="I1462" s="861"/>
      <c r="J1462" s="861"/>
      <c r="K1462" s="861"/>
      <c r="L1462" s="861"/>
      <c r="M1462" s="861"/>
      <c r="N1462" s="861"/>
      <c r="O1462" s="861"/>
      <c r="P1462" s="861"/>
      <c r="Q1462" s="861"/>
      <c r="R1462" s="861"/>
      <c r="S1462" s="861"/>
      <c r="T1462" s="861"/>
      <c r="U1462" s="861"/>
      <c r="V1462" s="861"/>
      <c r="W1462" s="861"/>
      <c r="X1462" s="861"/>
      <c r="Y1462" s="861"/>
      <c r="Z1462" s="861"/>
      <c r="AA1462" s="861"/>
      <c r="AB1462" s="861"/>
      <c r="AC1462" s="861"/>
      <c r="AD1462" s="861"/>
      <c r="AE1462" s="861"/>
      <c r="AF1462" s="861"/>
      <c r="AG1462" s="861"/>
      <c r="AH1462" s="861"/>
      <c r="AI1462" s="861"/>
      <c r="AJ1462" s="861"/>
      <c r="AK1462" s="861"/>
      <c r="AL1462" s="861"/>
      <c r="AM1462" s="861"/>
      <c r="AN1462" s="861"/>
      <c r="AO1462" s="861"/>
      <c r="AP1462" s="861"/>
      <c r="AQ1462" s="861"/>
      <c r="AR1462" s="861"/>
      <c r="AS1462" s="861"/>
      <c r="AT1462" s="861"/>
      <c r="AU1462" s="861"/>
      <c r="AV1462" s="861"/>
      <c r="AW1462" s="861"/>
      <c r="AX1462" s="861"/>
      <c r="AY1462" s="861"/>
      <c r="AZ1462" s="861"/>
      <c r="BA1462" s="861"/>
      <c r="BB1462" s="861"/>
      <c r="BC1462" s="861"/>
      <c r="BD1462" s="861"/>
      <c r="BE1462" s="861"/>
      <c r="BF1462" s="861"/>
      <c r="BG1462" s="861"/>
      <c r="BH1462" s="861"/>
      <c r="BI1462" s="861"/>
      <c r="BJ1462" s="861"/>
      <c r="BK1462" s="861"/>
      <c r="BL1462" s="861"/>
      <c r="BM1462" s="861"/>
      <c r="BN1462" s="861"/>
      <c r="BO1462" s="861"/>
      <c r="BP1462" s="861"/>
      <c r="BQ1462" s="861"/>
      <c r="BR1462" s="861"/>
      <c r="BS1462" s="861"/>
      <c r="BT1462" s="861"/>
      <c r="BU1462" s="861"/>
      <c r="BV1462" s="861"/>
      <c r="BW1462" s="861"/>
      <c r="BX1462" s="861"/>
      <c r="BY1462" s="861"/>
      <c r="BZ1462" s="861"/>
      <c r="CA1462" s="861"/>
      <c r="CB1462" s="861"/>
      <c r="CC1462" s="861"/>
      <c r="CD1462" s="861"/>
      <c r="CE1462" s="861"/>
      <c r="CF1462" s="861"/>
      <c r="CG1462" s="861"/>
      <c r="CH1462" s="861"/>
      <c r="CI1462" s="861"/>
      <c r="CJ1462" s="861"/>
      <c r="CK1462" s="861"/>
      <c r="CL1462" s="861"/>
      <c r="CM1462" s="861"/>
      <c r="CN1462" s="861"/>
      <c r="CO1462" s="861"/>
      <c r="CP1462" s="861"/>
      <c r="CQ1462" s="861"/>
      <c r="CR1462" s="861"/>
      <c r="CS1462" s="861"/>
      <c r="CT1462" s="861"/>
      <c r="CU1462" s="861"/>
      <c r="CV1462" s="861"/>
      <c r="CW1462" s="861"/>
      <c r="CX1462" s="861"/>
      <c r="CY1462" s="861"/>
      <c r="CZ1462" s="861"/>
      <c r="DA1462" s="861"/>
      <c r="DB1462" s="861"/>
      <c r="DC1462" s="861"/>
      <c r="DD1462" s="861"/>
      <c r="DE1462" s="861"/>
      <c r="DF1462" s="861"/>
      <c r="DG1462" s="861"/>
      <c r="DH1462" s="861"/>
      <c r="DI1462" s="861"/>
      <c r="DJ1462" s="861"/>
      <c r="DK1462" s="861"/>
      <c r="DL1462" s="861"/>
      <c r="DM1462" s="861"/>
      <c r="DN1462" s="861"/>
      <c r="DO1462" s="861"/>
      <c r="DP1462" s="861"/>
      <c r="DQ1462" s="861"/>
      <c r="DR1462" s="861"/>
      <c r="DS1462" s="861"/>
      <c r="DT1462" s="861"/>
      <c r="DU1462" s="861"/>
      <c r="DV1462" s="861"/>
      <c r="DW1462" s="861"/>
      <c r="DX1462" s="861"/>
      <c r="DY1462" s="861"/>
      <c r="DZ1462" s="861"/>
      <c r="EA1462" s="861"/>
      <c r="EB1462" s="861"/>
      <c r="EC1462" s="861"/>
      <c r="ED1462" s="861"/>
      <c r="EE1462" s="861"/>
      <c r="EF1462" s="861"/>
      <c r="EG1462" s="861"/>
      <c r="EH1462" s="861"/>
      <c r="EI1462" s="861"/>
      <c r="EJ1462" s="861"/>
      <c r="EK1462" s="861"/>
      <c r="EL1462" s="861"/>
      <c r="EM1462" s="861"/>
      <c r="EN1462" s="861"/>
      <c r="EO1462" s="861"/>
      <c r="EP1462" s="861"/>
      <c r="EQ1462" s="861"/>
      <c r="ER1462" s="861"/>
      <c r="ES1462" s="861"/>
      <c r="ET1462" s="861"/>
      <c r="EU1462" s="861"/>
      <c r="EV1462" s="861"/>
      <c r="EW1462" s="861"/>
      <c r="EX1462" s="861"/>
      <c r="EY1462" s="861"/>
      <c r="EZ1462" s="861"/>
      <c r="FA1462" s="861"/>
      <c r="FB1462" s="861"/>
      <c r="FC1462" s="861"/>
      <c r="FD1462" s="861"/>
    </row>
    <row r="1463" spans="1:160" x14ac:dyDescent="0.25">
      <c r="A1463" s="861"/>
      <c r="B1463" s="861"/>
      <c r="C1463" s="861"/>
      <c r="D1463" s="861"/>
      <c r="E1463" s="861"/>
      <c r="F1463" s="861"/>
      <c r="G1463" s="861"/>
      <c r="H1463" s="861"/>
      <c r="I1463" s="861"/>
      <c r="J1463" s="861"/>
      <c r="K1463" s="861"/>
      <c r="L1463" s="861"/>
      <c r="M1463" s="861"/>
      <c r="N1463" s="861"/>
      <c r="O1463" s="861"/>
      <c r="P1463" s="861"/>
      <c r="Q1463" s="861"/>
      <c r="R1463" s="861"/>
      <c r="S1463" s="861"/>
      <c r="T1463" s="861"/>
      <c r="U1463" s="861"/>
      <c r="V1463" s="861"/>
      <c r="W1463" s="861"/>
      <c r="X1463" s="861"/>
      <c r="Y1463" s="861"/>
      <c r="Z1463" s="861"/>
      <c r="AA1463" s="861"/>
      <c r="AB1463" s="861"/>
      <c r="AC1463" s="861"/>
      <c r="AD1463" s="861"/>
      <c r="AE1463" s="861"/>
      <c r="AF1463" s="861"/>
      <c r="AG1463" s="861"/>
      <c r="AH1463" s="861"/>
      <c r="AI1463" s="861"/>
      <c r="AJ1463" s="861"/>
      <c r="AK1463" s="861"/>
      <c r="AL1463" s="861"/>
      <c r="AM1463" s="861"/>
      <c r="AN1463" s="861"/>
      <c r="AO1463" s="861"/>
      <c r="AP1463" s="861"/>
      <c r="AQ1463" s="861"/>
      <c r="AR1463" s="861"/>
      <c r="AS1463" s="861"/>
      <c r="AT1463" s="861"/>
      <c r="AU1463" s="861"/>
      <c r="AV1463" s="861"/>
      <c r="AW1463" s="861"/>
      <c r="AX1463" s="861"/>
      <c r="AY1463" s="861"/>
      <c r="AZ1463" s="861"/>
      <c r="BA1463" s="861"/>
      <c r="BB1463" s="861"/>
      <c r="BC1463" s="861"/>
      <c r="BD1463" s="861"/>
      <c r="BE1463" s="861"/>
      <c r="BF1463" s="861"/>
      <c r="BG1463" s="861"/>
      <c r="BH1463" s="861"/>
      <c r="BI1463" s="861"/>
      <c r="BJ1463" s="861"/>
      <c r="BK1463" s="861"/>
      <c r="BL1463" s="861"/>
      <c r="BM1463" s="861"/>
      <c r="BN1463" s="861"/>
      <c r="BO1463" s="861"/>
      <c r="BP1463" s="861"/>
      <c r="BQ1463" s="861"/>
      <c r="BR1463" s="861"/>
      <c r="BS1463" s="861"/>
      <c r="BT1463" s="861"/>
      <c r="BU1463" s="861"/>
      <c r="BV1463" s="861"/>
      <c r="BW1463" s="861"/>
      <c r="BX1463" s="861"/>
      <c r="BY1463" s="861"/>
      <c r="BZ1463" s="861"/>
      <c r="CA1463" s="861"/>
      <c r="CB1463" s="861"/>
      <c r="CC1463" s="861"/>
      <c r="CD1463" s="861"/>
      <c r="CE1463" s="861"/>
      <c r="CF1463" s="861"/>
      <c r="CG1463" s="861"/>
      <c r="CH1463" s="861"/>
      <c r="CI1463" s="861"/>
      <c r="CJ1463" s="861"/>
      <c r="CK1463" s="861"/>
      <c r="CL1463" s="861"/>
      <c r="CM1463" s="861"/>
      <c r="CN1463" s="861"/>
      <c r="CO1463" s="861"/>
      <c r="CP1463" s="861"/>
      <c r="CQ1463" s="861"/>
      <c r="CR1463" s="861"/>
      <c r="CS1463" s="861"/>
      <c r="CT1463" s="861"/>
      <c r="CU1463" s="861"/>
      <c r="CV1463" s="861"/>
      <c r="CW1463" s="861"/>
      <c r="CX1463" s="861"/>
      <c r="CY1463" s="861"/>
      <c r="CZ1463" s="861"/>
      <c r="DA1463" s="861"/>
      <c r="DB1463" s="861"/>
      <c r="DC1463" s="861"/>
      <c r="DD1463" s="861"/>
      <c r="DE1463" s="861"/>
      <c r="DF1463" s="861"/>
      <c r="DG1463" s="861"/>
      <c r="DH1463" s="861"/>
      <c r="DI1463" s="861"/>
      <c r="DJ1463" s="861"/>
      <c r="DK1463" s="861"/>
      <c r="DL1463" s="861"/>
      <c r="DM1463" s="861"/>
      <c r="DN1463" s="861"/>
      <c r="DO1463" s="861"/>
      <c r="DP1463" s="861"/>
      <c r="DQ1463" s="861"/>
      <c r="DR1463" s="861"/>
      <c r="DS1463" s="861"/>
      <c r="DT1463" s="861"/>
      <c r="DU1463" s="861"/>
      <c r="DV1463" s="861"/>
      <c r="DW1463" s="861"/>
      <c r="DX1463" s="861"/>
      <c r="DY1463" s="861"/>
      <c r="DZ1463" s="861"/>
      <c r="EA1463" s="861"/>
      <c r="EB1463" s="861"/>
      <c r="EC1463" s="861"/>
      <c r="ED1463" s="861"/>
      <c r="EE1463" s="861"/>
      <c r="EF1463" s="861"/>
      <c r="EG1463" s="861"/>
      <c r="EH1463" s="861"/>
      <c r="EI1463" s="861"/>
      <c r="EJ1463" s="861"/>
      <c r="EK1463" s="861"/>
      <c r="EL1463" s="861"/>
      <c r="EM1463" s="861"/>
      <c r="EN1463" s="861"/>
      <c r="EO1463" s="861"/>
      <c r="EP1463" s="861"/>
      <c r="EQ1463" s="861"/>
      <c r="ER1463" s="861"/>
      <c r="ES1463" s="861"/>
      <c r="ET1463" s="861"/>
      <c r="EU1463" s="861"/>
      <c r="EV1463" s="861"/>
      <c r="EW1463" s="861"/>
      <c r="EX1463" s="861"/>
      <c r="EY1463" s="861"/>
      <c r="EZ1463" s="861"/>
      <c r="FA1463" s="861"/>
      <c r="FB1463" s="861"/>
      <c r="FC1463" s="861"/>
      <c r="FD1463" s="861"/>
    </row>
    <row r="1464" spans="1:160" x14ac:dyDescent="0.25">
      <c r="A1464" s="861"/>
      <c r="B1464" s="861"/>
      <c r="C1464" s="861"/>
      <c r="D1464" s="861"/>
      <c r="E1464" s="861"/>
      <c r="F1464" s="861"/>
      <c r="G1464" s="861"/>
      <c r="H1464" s="861"/>
      <c r="I1464" s="861"/>
      <c r="J1464" s="861"/>
      <c r="K1464" s="861"/>
      <c r="L1464" s="861"/>
      <c r="M1464" s="861"/>
      <c r="N1464" s="861"/>
      <c r="O1464" s="861"/>
      <c r="P1464" s="861"/>
      <c r="Q1464" s="861"/>
      <c r="R1464" s="861"/>
      <c r="S1464" s="861"/>
      <c r="T1464" s="861"/>
      <c r="U1464" s="861"/>
      <c r="V1464" s="861"/>
      <c r="W1464" s="861"/>
      <c r="X1464" s="861"/>
      <c r="Y1464" s="861"/>
      <c r="Z1464" s="861"/>
      <c r="AA1464" s="861"/>
      <c r="AB1464" s="861"/>
      <c r="AC1464" s="861"/>
      <c r="AD1464" s="861"/>
      <c r="AE1464" s="861"/>
      <c r="AF1464" s="861"/>
      <c r="AG1464" s="861"/>
      <c r="AH1464" s="861"/>
      <c r="AI1464" s="861"/>
      <c r="AJ1464" s="861"/>
      <c r="AK1464" s="861"/>
      <c r="AL1464" s="861"/>
      <c r="AM1464" s="861"/>
      <c r="AN1464" s="861"/>
      <c r="AO1464" s="861"/>
      <c r="AP1464" s="861"/>
      <c r="AQ1464" s="861"/>
      <c r="AR1464" s="861"/>
      <c r="AS1464" s="861"/>
      <c r="AT1464" s="861"/>
      <c r="AU1464" s="861"/>
      <c r="AV1464" s="861"/>
      <c r="AW1464" s="861"/>
      <c r="AX1464" s="861"/>
      <c r="AY1464" s="861"/>
      <c r="AZ1464" s="861"/>
      <c r="BA1464" s="861"/>
      <c r="BB1464" s="861"/>
      <c r="BC1464" s="861"/>
      <c r="BD1464" s="861"/>
      <c r="BE1464" s="861"/>
      <c r="BF1464" s="861"/>
      <c r="BG1464" s="861"/>
      <c r="BH1464" s="861"/>
      <c r="BI1464" s="861"/>
      <c r="BJ1464" s="861"/>
      <c r="BK1464" s="861"/>
      <c r="BL1464" s="861"/>
      <c r="BM1464" s="861"/>
      <c r="BN1464" s="861"/>
      <c r="BO1464" s="861"/>
      <c r="BP1464" s="861"/>
      <c r="BQ1464" s="861"/>
      <c r="BR1464" s="861"/>
      <c r="BS1464" s="861"/>
      <c r="BT1464" s="861"/>
      <c r="BU1464" s="861"/>
      <c r="BV1464" s="861"/>
      <c r="BW1464" s="861"/>
      <c r="BX1464" s="861"/>
      <c r="BY1464" s="861"/>
      <c r="BZ1464" s="861"/>
      <c r="CA1464" s="861"/>
      <c r="CB1464" s="861"/>
      <c r="CC1464" s="861"/>
      <c r="CD1464" s="861"/>
      <c r="CE1464" s="861"/>
      <c r="CF1464" s="861"/>
      <c r="CG1464" s="861"/>
      <c r="CH1464" s="861"/>
      <c r="CI1464" s="861"/>
      <c r="CJ1464" s="861"/>
      <c r="CK1464" s="861"/>
      <c r="CL1464" s="861"/>
      <c r="CM1464" s="861"/>
      <c r="CN1464" s="861"/>
      <c r="CO1464" s="861"/>
      <c r="CP1464" s="861"/>
      <c r="CQ1464" s="861"/>
      <c r="CR1464" s="861"/>
      <c r="CS1464" s="861"/>
      <c r="CT1464" s="861"/>
      <c r="CU1464" s="861"/>
      <c r="CV1464" s="861"/>
      <c r="CW1464" s="861"/>
      <c r="CX1464" s="861"/>
      <c r="CY1464" s="861"/>
      <c r="CZ1464" s="861"/>
      <c r="DA1464" s="861"/>
      <c r="DB1464" s="861"/>
      <c r="DC1464" s="861"/>
      <c r="DD1464" s="861"/>
      <c r="DE1464" s="861"/>
      <c r="DF1464" s="861"/>
      <c r="DG1464" s="861"/>
      <c r="DH1464" s="861"/>
      <c r="DI1464" s="861"/>
      <c r="DJ1464" s="861"/>
      <c r="DK1464" s="861"/>
      <c r="DL1464" s="861"/>
      <c r="DM1464" s="861"/>
      <c r="DN1464" s="861"/>
      <c r="DO1464" s="861"/>
      <c r="DP1464" s="861"/>
      <c r="DQ1464" s="861"/>
      <c r="DR1464" s="861"/>
      <c r="DS1464" s="861"/>
      <c r="DT1464" s="861"/>
      <c r="DU1464" s="861"/>
      <c r="DV1464" s="861"/>
      <c r="DW1464" s="861"/>
      <c r="DX1464" s="861"/>
      <c r="DY1464" s="861"/>
      <c r="DZ1464" s="861"/>
      <c r="EA1464" s="861"/>
      <c r="EB1464" s="861"/>
      <c r="EC1464" s="861"/>
      <c r="ED1464" s="861"/>
      <c r="EE1464" s="861"/>
      <c r="EF1464" s="861"/>
      <c r="EG1464" s="861"/>
      <c r="EH1464" s="861"/>
      <c r="EI1464" s="861"/>
      <c r="EJ1464" s="861"/>
      <c r="EK1464" s="861"/>
      <c r="EL1464" s="861"/>
      <c r="EM1464" s="861"/>
      <c r="EN1464" s="861"/>
      <c r="EO1464" s="861"/>
      <c r="EP1464" s="861"/>
      <c r="EQ1464" s="861"/>
      <c r="ER1464" s="861"/>
      <c r="ES1464" s="861"/>
      <c r="ET1464" s="861"/>
      <c r="EU1464" s="861"/>
      <c r="EV1464" s="861"/>
      <c r="EW1464" s="861"/>
      <c r="EX1464" s="861"/>
      <c r="EY1464" s="861"/>
      <c r="EZ1464" s="861"/>
      <c r="FA1464" s="861"/>
      <c r="FB1464" s="861"/>
      <c r="FC1464" s="861"/>
      <c r="FD1464" s="861"/>
    </row>
    <row r="1465" spans="1:160" x14ac:dyDescent="0.25">
      <c r="A1465" s="861"/>
      <c r="B1465" s="861"/>
      <c r="C1465" s="861"/>
      <c r="D1465" s="861"/>
      <c r="E1465" s="861"/>
      <c r="F1465" s="861"/>
      <c r="G1465" s="861"/>
      <c r="H1465" s="861"/>
      <c r="I1465" s="861"/>
      <c r="J1465" s="861"/>
      <c r="K1465" s="861"/>
      <c r="L1465" s="861"/>
      <c r="M1465" s="861"/>
      <c r="N1465" s="861"/>
      <c r="O1465" s="861"/>
      <c r="P1465" s="861"/>
      <c r="Q1465" s="861"/>
      <c r="R1465" s="861"/>
      <c r="S1465" s="861"/>
      <c r="T1465" s="861"/>
      <c r="U1465" s="861"/>
      <c r="V1465" s="861"/>
      <c r="W1465" s="861"/>
      <c r="X1465" s="861"/>
      <c r="Y1465" s="861"/>
      <c r="Z1465" s="861"/>
      <c r="AA1465" s="861"/>
      <c r="AB1465" s="861"/>
      <c r="AC1465" s="861"/>
      <c r="AD1465" s="861"/>
      <c r="AE1465" s="861"/>
      <c r="AF1465" s="861"/>
      <c r="AG1465" s="861"/>
      <c r="AH1465" s="861"/>
      <c r="AI1465" s="861"/>
      <c r="AJ1465" s="861"/>
      <c r="AK1465" s="861"/>
      <c r="AL1465" s="861"/>
      <c r="AM1465" s="861"/>
      <c r="AN1465" s="861"/>
      <c r="AO1465" s="861"/>
      <c r="AP1465" s="861"/>
      <c r="AQ1465" s="861"/>
      <c r="AR1465" s="861"/>
      <c r="AS1465" s="861"/>
      <c r="AT1465" s="861"/>
      <c r="AU1465" s="861"/>
      <c r="AV1465" s="861"/>
      <c r="AW1465" s="861"/>
      <c r="AX1465" s="861"/>
      <c r="AY1465" s="861"/>
      <c r="AZ1465" s="861"/>
      <c r="BA1465" s="861"/>
      <c r="BB1465" s="861"/>
      <c r="BC1465" s="861"/>
      <c r="BD1465" s="861"/>
      <c r="BE1465" s="861"/>
      <c r="BF1465" s="861"/>
      <c r="BG1465" s="861"/>
      <c r="BH1465" s="861"/>
      <c r="BI1465" s="861"/>
      <c r="BJ1465" s="861"/>
      <c r="BK1465" s="861"/>
      <c r="BL1465" s="861"/>
      <c r="BM1465" s="861"/>
      <c r="BN1465" s="861"/>
      <c r="BO1465" s="861"/>
      <c r="BP1465" s="861"/>
      <c r="BQ1465" s="861"/>
      <c r="BR1465" s="861"/>
      <c r="BS1465" s="861"/>
      <c r="BT1465" s="861"/>
      <c r="BU1465" s="861"/>
      <c r="BV1465" s="861"/>
      <c r="BW1465" s="861"/>
      <c r="BX1465" s="861"/>
      <c r="BY1465" s="861"/>
      <c r="BZ1465" s="861"/>
      <c r="CA1465" s="861"/>
      <c r="CB1465" s="861"/>
      <c r="CC1465" s="861"/>
      <c r="CD1465" s="861"/>
      <c r="CE1465" s="861"/>
      <c r="CF1465" s="861"/>
      <c r="CG1465" s="861"/>
      <c r="CH1465" s="861"/>
      <c r="CI1465" s="861"/>
      <c r="CJ1465" s="861"/>
      <c r="CK1465" s="861"/>
      <c r="CL1465" s="861"/>
      <c r="CM1465" s="861"/>
      <c r="CN1465" s="861"/>
      <c r="CO1465" s="861"/>
      <c r="CP1465" s="861"/>
      <c r="CQ1465" s="861"/>
      <c r="CR1465" s="861"/>
      <c r="CS1465" s="861"/>
      <c r="CT1465" s="861"/>
      <c r="CU1465" s="861"/>
      <c r="CV1465" s="861"/>
      <c r="CW1465" s="861"/>
      <c r="CX1465" s="861"/>
      <c r="CY1465" s="861"/>
      <c r="CZ1465" s="861"/>
      <c r="DA1465" s="861"/>
      <c r="DB1465" s="861"/>
      <c r="DC1465" s="861"/>
      <c r="DD1465" s="861"/>
      <c r="DE1465" s="861"/>
      <c r="DF1465" s="861"/>
      <c r="DG1465" s="861"/>
      <c r="DH1465" s="861"/>
      <c r="DI1465" s="861"/>
      <c r="DJ1465" s="861"/>
      <c r="DK1465" s="861"/>
      <c r="DL1465" s="861"/>
      <c r="DM1465" s="861"/>
      <c r="DN1465" s="861"/>
      <c r="DO1465" s="861"/>
      <c r="DP1465" s="861"/>
      <c r="DQ1465" s="861"/>
      <c r="DR1465" s="861"/>
      <c r="DS1465" s="861"/>
      <c r="DT1465" s="861"/>
      <c r="DU1465" s="861"/>
      <c r="DV1465" s="861"/>
      <c r="DW1465" s="861"/>
      <c r="DX1465" s="861"/>
      <c r="DY1465" s="861"/>
      <c r="DZ1465" s="861"/>
      <c r="EA1465" s="861"/>
      <c r="EB1465" s="861"/>
      <c r="EC1465" s="861"/>
      <c r="ED1465" s="861"/>
      <c r="EE1465" s="861"/>
      <c r="EF1465" s="861"/>
      <c r="EG1465" s="861"/>
      <c r="EH1465" s="861"/>
      <c r="EI1465" s="861"/>
      <c r="EJ1465" s="861"/>
      <c r="EK1465" s="861"/>
      <c r="EL1465" s="861"/>
      <c r="EM1465" s="861"/>
      <c r="EN1465" s="861"/>
      <c r="EO1465" s="861"/>
      <c r="EP1465" s="861"/>
      <c r="EQ1465" s="861"/>
      <c r="ER1465" s="861"/>
      <c r="ES1465" s="861"/>
      <c r="ET1465" s="861"/>
      <c r="EU1465" s="861"/>
      <c r="EV1465" s="861"/>
      <c r="EW1465" s="861"/>
      <c r="EX1465" s="861"/>
      <c r="EY1465" s="861"/>
      <c r="EZ1465" s="861"/>
      <c r="FA1465" s="861"/>
      <c r="FB1465" s="861"/>
      <c r="FC1465" s="861"/>
      <c r="FD1465" s="861"/>
    </row>
    <row r="1466" spans="1:160" x14ac:dyDescent="0.25">
      <c r="A1466" s="861"/>
      <c r="B1466" s="861"/>
      <c r="C1466" s="861"/>
      <c r="D1466" s="861"/>
      <c r="E1466" s="861"/>
      <c r="F1466" s="861"/>
      <c r="G1466" s="861"/>
      <c r="H1466" s="861"/>
      <c r="I1466" s="861"/>
      <c r="J1466" s="861"/>
      <c r="K1466" s="861"/>
      <c r="L1466" s="861"/>
      <c r="M1466" s="861"/>
      <c r="N1466" s="861"/>
      <c r="O1466" s="861"/>
      <c r="P1466" s="861"/>
      <c r="Q1466" s="861"/>
      <c r="R1466" s="861"/>
      <c r="S1466" s="861"/>
      <c r="T1466" s="861"/>
      <c r="U1466" s="861"/>
      <c r="V1466" s="861"/>
      <c r="W1466" s="861"/>
      <c r="X1466" s="861"/>
      <c r="Y1466" s="861"/>
      <c r="Z1466" s="861"/>
      <c r="AA1466" s="861"/>
      <c r="AB1466" s="861"/>
      <c r="AC1466" s="861"/>
      <c r="AD1466" s="861"/>
      <c r="AE1466" s="861"/>
      <c r="AF1466" s="861"/>
      <c r="AG1466" s="861"/>
      <c r="AH1466" s="861"/>
      <c r="AI1466" s="861"/>
      <c r="AJ1466" s="861"/>
      <c r="AK1466" s="861"/>
      <c r="AL1466" s="861"/>
      <c r="AM1466" s="861"/>
      <c r="AN1466" s="861"/>
      <c r="AO1466" s="861"/>
      <c r="AP1466" s="861"/>
      <c r="AQ1466" s="861"/>
      <c r="AR1466" s="861"/>
      <c r="AS1466" s="861"/>
      <c r="AT1466" s="861"/>
      <c r="AU1466" s="861"/>
      <c r="AV1466" s="861"/>
      <c r="AW1466" s="861"/>
      <c r="AX1466" s="861"/>
      <c r="AY1466" s="861"/>
      <c r="AZ1466" s="861"/>
      <c r="BA1466" s="861"/>
      <c r="BB1466" s="861"/>
      <c r="BC1466" s="861"/>
      <c r="BD1466" s="861"/>
      <c r="BE1466" s="861"/>
      <c r="BF1466" s="861"/>
      <c r="BG1466" s="861"/>
      <c r="BH1466" s="861"/>
      <c r="BI1466" s="861"/>
      <c r="BJ1466" s="861"/>
      <c r="BK1466" s="861"/>
      <c r="BL1466" s="861"/>
      <c r="BM1466" s="861"/>
      <c r="BN1466" s="861"/>
      <c r="BO1466" s="861"/>
      <c r="BP1466" s="861"/>
      <c r="BQ1466" s="861"/>
      <c r="BR1466" s="861"/>
      <c r="BS1466" s="861"/>
      <c r="BT1466" s="861"/>
      <c r="BU1466" s="861"/>
      <c r="BV1466" s="861"/>
      <c r="BW1466" s="861"/>
      <c r="BX1466" s="861"/>
      <c r="BY1466" s="861"/>
      <c r="BZ1466" s="861"/>
      <c r="CA1466" s="861"/>
      <c r="CB1466" s="861"/>
      <c r="CC1466" s="861"/>
      <c r="CD1466" s="861"/>
      <c r="CE1466" s="861"/>
      <c r="CF1466" s="861"/>
      <c r="CG1466" s="861"/>
      <c r="CH1466" s="861"/>
      <c r="CI1466" s="861"/>
      <c r="CJ1466" s="861"/>
      <c r="CK1466" s="861"/>
      <c r="CL1466" s="861"/>
      <c r="CM1466" s="861"/>
      <c r="CN1466" s="861"/>
      <c r="CO1466" s="861"/>
      <c r="CP1466" s="861"/>
      <c r="CQ1466" s="861"/>
      <c r="CR1466" s="861"/>
      <c r="CS1466" s="861"/>
      <c r="CT1466" s="861"/>
      <c r="CU1466" s="861"/>
      <c r="CV1466" s="861"/>
      <c r="CW1466" s="861"/>
      <c r="CX1466" s="861"/>
      <c r="CY1466" s="861"/>
      <c r="CZ1466" s="861"/>
      <c r="DA1466" s="861"/>
      <c r="DB1466" s="861"/>
      <c r="DC1466" s="861"/>
      <c r="DD1466" s="861"/>
      <c r="DE1466" s="861"/>
      <c r="DF1466" s="861"/>
      <c r="DG1466" s="861"/>
      <c r="DH1466" s="861"/>
      <c r="DI1466" s="861"/>
      <c r="DJ1466" s="861"/>
      <c r="DK1466" s="861"/>
      <c r="DL1466" s="861"/>
      <c r="DM1466" s="861"/>
      <c r="DN1466" s="861"/>
      <c r="DO1466" s="861"/>
      <c r="DP1466" s="861"/>
      <c r="DQ1466" s="861"/>
      <c r="DR1466" s="861"/>
      <c r="DS1466" s="861"/>
      <c r="DT1466" s="861"/>
      <c r="DU1466" s="861"/>
      <c r="DV1466" s="861"/>
      <c r="DW1466" s="861"/>
      <c r="DX1466" s="861"/>
      <c r="DY1466" s="861"/>
      <c r="DZ1466" s="861"/>
      <c r="EA1466" s="861"/>
      <c r="EB1466" s="861"/>
      <c r="EC1466" s="861"/>
      <c r="ED1466" s="861"/>
      <c r="EE1466" s="861"/>
      <c r="EF1466" s="861"/>
      <c r="EG1466" s="861"/>
      <c r="EH1466" s="861"/>
      <c r="EI1466" s="861"/>
      <c r="EJ1466" s="861"/>
      <c r="EK1466" s="861"/>
      <c r="EL1466" s="861"/>
      <c r="EM1466" s="861"/>
      <c r="EN1466" s="861"/>
      <c r="EO1466" s="861"/>
      <c r="EP1466" s="861"/>
      <c r="EQ1466" s="861"/>
      <c r="ER1466" s="861"/>
      <c r="ES1466" s="861"/>
      <c r="ET1466" s="861"/>
      <c r="EU1466" s="861"/>
      <c r="EV1466" s="861"/>
      <c r="EW1466" s="861"/>
      <c r="EX1466" s="861"/>
      <c r="EY1466" s="861"/>
      <c r="EZ1466" s="861"/>
      <c r="FA1466" s="861"/>
      <c r="FB1466" s="861"/>
      <c r="FC1466" s="861"/>
      <c r="FD1466" s="861"/>
    </row>
    <row r="1467" spans="1:160" x14ac:dyDescent="0.25">
      <c r="A1467" s="861"/>
      <c r="B1467" s="861"/>
      <c r="C1467" s="861"/>
      <c r="D1467" s="861"/>
      <c r="E1467" s="861"/>
      <c r="F1467" s="861"/>
      <c r="G1467" s="861"/>
      <c r="H1467" s="861"/>
      <c r="I1467" s="861"/>
      <c r="J1467" s="861"/>
      <c r="K1467" s="861"/>
      <c r="L1467" s="861"/>
      <c r="M1467" s="861"/>
      <c r="N1467" s="861"/>
      <c r="O1467" s="861"/>
      <c r="P1467" s="861"/>
      <c r="Q1467" s="861"/>
      <c r="R1467" s="861"/>
      <c r="S1467" s="861"/>
      <c r="T1467" s="861"/>
      <c r="U1467" s="861"/>
      <c r="V1467" s="861"/>
      <c r="W1467" s="861"/>
      <c r="X1467" s="861"/>
      <c r="Y1467" s="861"/>
      <c r="Z1467" s="861"/>
      <c r="AA1467" s="861"/>
      <c r="AB1467" s="861"/>
      <c r="AC1467" s="861"/>
      <c r="AD1467" s="861"/>
      <c r="AE1467" s="861"/>
      <c r="AF1467" s="861"/>
      <c r="AG1467" s="861"/>
      <c r="AH1467" s="861"/>
      <c r="AI1467" s="861"/>
      <c r="AJ1467" s="861"/>
      <c r="AK1467" s="861"/>
      <c r="AL1467" s="861"/>
      <c r="AM1467" s="861"/>
      <c r="AN1467" s="861"/>
      <c r="AO1467" s="861"/>
      <c r="AP1467" s="861"/>
      <c r="AQ1467" s="861"/>
      <c r="AR1467" s="861"/>
      <c r="AS1467" s="861"/>
      <c r="AT1467" s="861"/>
      <c r="AU1467" s="861"/>
      <c r="AV1467" s="861"/>
      <c r="AW1467" s="861"/>
      <c r="AX1467" s="861"/>
      <c r="AY1467" s="861"/>
      <c r="AZ1467" s="861"/>
      <c r="BA1467" s="861"/>
      <c r="BB1467" s="861"/>
      <c r="BC1467" s="861"/>
      <c r="BD1467" s="861"/>
      <c r="BE1467" s="861"/>
      <c r="BF1467" s="861"/>
      <c r="BG1467" s="861"/>
      <c r="BH1467" s="861"/>
      <c r="BI1467" s="861"/>
      <c r="BJ1467" s="861"/>
      <c r="BK1467" s="861"/>
      <c r="BL1467" s="861"/>
      <c r="BM1467" s="861"/>
      <c r="BN1467" s="861"/>
      <c r="BO1467" s="861"/>
      <c r="BP1467" s="861"/>
      <c r="BQ1467" s="861"/>
      <c r="BR1467" s="861"/>
      <c r="BS1467" s="861"/>
      <c r="BT1467" s="861"/>
      <c r="BU1467" s="861"/>
      <c r="BV1467" s="861"/>
      <c r="BW1467" s="861"/>
      <c r="BX1467" s="861"/>
      <c r="BY1467" s="861"/>
      <c r="BZ1467" s="861"/>
      <c r="CA1467" s="861"/>
      <c r="CB1467" s="861"/>
      <c r="CC1467" s="861"/>
      <c r="CD1467" s="861"/>
      <c r="CE1467" s="861"/>
      <c r="CF1467" s="861"/>
      <c r="CG1467" s="861"/>
      <c r="CH1467" s="861"/>
      <c r="CI1467" s="861"/>
      <c r="CJ1467" s="861"/>
      <c r="CK1467" s="861"/>
      <c r="CL1467" s="861"/>
      <c r="CM1467" s="861"/>
      <c r="CN1467" s="861"/>
      <c r="CO1467" s="861"/>
      <c r="CP1467" s="861"/>
      <c r="CQ1467" s="861"/>
      <c r="CR1467" s="861"/>
      <c r="CS1467" s="861"/>
      <c r="CT1467" s="861"/>
      <c r="CU1467" s="861"/>
      <c r="CV1467" s="861"/>
      <c r="CW1467" s="861"/>
      <c r="CX1467" s="861"/>
      <c r="CY1467" s="861"/>
      <c r="CZ1467" s="861"/>
      <c r="DA1467" s="861"/>
      <c r="DB1467" s="861"/>
      <c r="DC1467" s="861"/>
      <c r="DD1467" s="861"/>
      <c r="DE1467" s="861"/>
      <c r="DF1467" s="861"/>
      <c r="DG1467" s="861"/>
      <c r="DH1467" s="861"/>
      <c r="DI1467" s="861"/>
      <c r="DJ1467" s="861"/>
      <c r="DK1467" s="861"/>
      <c r="DL1467" s="861"/>
      <c r="DM1467" s="861"/>
      <c r="DN1467" s="861"/>
      <c r="DO1467" s="861"/>
      <c r="DP1467" s="861"/>
      <c r="DQ1467" s="861"/>
      <c r="DR1467" s="861"/>
      <c r="DS1467" s="861"/>
      <c r="DT1467" s="861"/>
      <c r="DU1467" s="861"/>
      <c r="DV1467" s="861"/>
      <c r="DW1467" s="861"/>
      <c r="DX1467" s="861"/>
      <c r="DY1467" s="861"/>
      <c r="DZ1467" s="861"/>
      <c r="EA1467" s="861"/>
      <c r="EB1467" s="861"/>
      <c r="EC1467" s="861"/>
      <c r="ED1467" s="861"/>
      <c r="EE1467" s="861"/>
      <c r="EF1467" s="861"/>
      <c r="EG1467" s="861"/>
      <c r="EH1467" s="861"/>
      <c r="EI1467" s="861"/>
      <c r="EJ1467" s="861"/>
      <c r="EK1467" s="861"/>
      <c r="EL1467" s="861"/>
      <c r="EM1467" s="861"/>
      <c r="EN1467" s="861"/>
      <c r="EO1467" s="861"/>
      <c r="EP1467" s="861"/>
      <c r="EQ1467" s="861"/>
      <c r="ER1467" s="861"/>
      <c r="ES1467" s="861"/>
      <c r="ET1467" s="861"/>
      <c r="EU1467" s="861"/>
      <c r="EV1467" s="861"/>
      <c r="EW1467" s="861"/>
      <c r="EX1467" s="861"/>
      <c r="EY1467" s="861"/>
      <c r="EZ1467" s="861"/>
      <c r="FA1467" s="861"/>
      <c r="FB1467" s="861"/>
      <c r="FC1467" s="861"/>
      <c r="FD1467" s="861"/>
    </row>
    <row r="1468" spans="1:160" x14ac:dyDescent="0.25">
      <c r="A1468" s="861"/>
      <c r="B1468" s="861"/>
      <c r="C1468" s="861"/>
      <c r="D1468" s="861"/>
      <c r="E1468" s="861"/>
      <c r="F1468" s="861"/>
      <c r="G1468" s="861"/>
      <c r="H1468" s="861"/>
      <c r="I1468" s="861"/>
      <c r="J1468" s="861"/>
      <c r="K1468" s="861"/>
      <c r="L1468" s="861"/>
      <c r="M1468" s="861"/>
      <c r="N1468" s="861"/>
      <c r="O1468" s="861"/>
      <c r="P1468" s="861"/>
      <c r="Q1468" s="861"/>
      <c r="R1468" s="861"/>
      <c r="S1468" s="861"/>
      <c r="T1468" s="861"/>
      <c r="U1468" s="861"/>
      <c r="V1468" s="861"/>
      <c r="W1468" s="861"/>
      <c r="X1468" s="861"/>
      <c r="Y1468" s="861"/>
      <c r="Z1468" s="861"/>
      <c r="AA1468" s="861"/>
      <c r="AB1468" s="861"/>
      <c r="AC1468" s="861"/>
      <c r="AD1468" s="861"/>
      <c r="AE1468" s="861"/>
      <c r="AF1468" s="861"/>
      <c r="AG1468" s="861"/>
      <c r="AH1468" s="861"/>
      <c r="AI1468" s="861"/>
      <c r="AJ1468" s="861"/>
      <c r="AK1468" s="861"/>
      <c r="AL1468" s="861"/>
      <c r="AM1468" s="861"/>
      <c r="AN1468" s="861"/>
      <c r="AO1468" s="861"/>
      <c r="AP1468" s="861"/>
      <c r="AQ1468" s="861"/>
      <c r="AR1468" s="861"/>
      <c r="AS1468" s="861"/>
      <c r="AT1468" s="861"/>
      <c r="AU1468" s="861"/>
      <c r="AV1468" s="861"/>
      <c r="AW1468" s="861"/>
      <c r="AX1468" s="861"/>
      <c r="AY1468" s="861"/>
      <c r="AZ1468" s="861"/>
      <c r="BA1468" s="861"/>
      <c r="BB1468" s="861"/>
      <c r="BC1468" s="861"/>
      <c r="BD1468" s="861"/>
      <c r="BE1468" s="861"/>
      <c r="BF1468" s="861"/>
      <c r="BG1468" s="861"/>
      <c r="BH1468" s="861"/>
      <c r="BI1468" s="861"/>
      <c r="BJ1468" s="861"/>
      <c r="BK1468" s="861"/>
      <c r="BL1468" s="861"/>
      <c r="BM1468" s="861"/>
      <c r="BN1468" s="861"/>
      <c r="BO1468" s="861"/>
      <c r="BP1468" s="861"/>
      <c r="BQ1468" s="861"/>
      <c r="BR1468" s="861"/>
      <c r="BS1468" s="861"/>
      <c r="BT1468" s="861"/>
      <c r="BU1468" s="861"/>
      <c r="BV1468" s="861"/>
      <c r="BW1468" s="861"/>
      <c r="BX1468" s="861"/>
      <c r="BY1468" s="861"/>
      <c r="BZ1468" s="861"/>
      <c r="CA1468" s="861"/>
      <c r="CB1468" s="861"/>
      <c r="CC1468" s="861"/>
      <c r="CD1468" s="861"/>
      <c r="CE1468" s="861"/>
      <c r="CF1468" s="861"/>
      <c r="CG1468" s="861"/>
      <c r="CH1468" s="861"/>
      <c r="CI1468" s="861"/>
      <c r="CJ1468" s="861"/>
      <c r="CK1468" s="861"/>
      <c r="CL1468" s="861"/>
      <c r="CM1468" s="861"/>
      <c r="CN1468" s="861"/>
      <c r="CO1468" s="861"/>
      <c r="CP1468" s="861"/>
      <c r="CQ1468" s="861"/>
      <c r="CR1468" s="861"/>
      <c r="CS1468" s="861"/>
      <c r="CT1468" s="861"/>
      <c r="CU1468" s="861"/>
      <c r="CV1468" s="861"/>
      <c r="CW1468" s="861"/>
      <c r="CX1468" s="861"/>
      <c r="CY1468" s="861"/>
      <c r="CZ1468" s="861"/>
      <c r="DA1468" s="861"/>
      <c r="DB1468" s="861"/>
      <c r="DC1468" s="861"/>
      <c r="DD1468" s="861"/>
      <c r="DE1468" s="861"/>
      <c r="DF1468" s="861"/>
      <c r="DG1468" s="861"/>
      <c r="DH1468" s="861"/>
      <c r="DI1468" s="861"/>
      <c r="DJ1468" s="861"/>
      <c r="DK1468" s="861"/>
      <c r="DL1468" s="861"/>
      <c r="DM1468" s="861"/>
      <c r="DN1468" s="861"/>
      <c r="DO1468" s="861"/>
      <c r="DP1468" s="861"/>
      <c r="DQ1468" s="861"/>
      <c r="DR1468" s="861"/>
      <c r="DS1468" s="861"/>
      <c r="DT1468" s="861"/>
      <c r="DU1468" s="861"/>
      <c r="DV1468" s="861"/>
      <c r="DW1468" s="861"/>
      <c r="DX1468" s="861"/>
      <c r="DY1468" s="861"/>
      <c r="DZ1468" s="861"/>
      <c r="EA1468" s="861"/>
      <c r="EB1468" s="861"/>
      <c r="EC1468" s="861"/>
      <c r="ED1468" s="861"/>
      <c r="EE1468" s="861"/>
      <c r="EF1468" s="861"/>
      <c r="EG1468" s="861"/>
      <c r="EH1468" s="861"/>
      <c r="EI1468" s="861"/>
      <c r="EJ1468" s="861"/>
      <c r="EK1468" s="861"/>
      <c r="EL1468" s="861"/>
      <c r="EM1468" s="861"/>
      <c r="EN1468" s="861"/>
      <c r="EO1468" s="861"/>
      <c r="EP1468" s="861"/>
      <c r="EQ1468" s="861"/>
      <c r="ER1468" s="861"/>
      <c r="ES1468" s="861"/>
      <c r="ET1468" s="861"/>
      <c r="EU1468" s="861"/>
      <c r="EV1468" s="861"/>
      <c r="EW1468" s="861"/>
      <c r="EX1468" s="861"/>
      <c r="EY1468" s="861"/>
      <c r="EZ1468" s="861"/>
      <c r="FA1468" s="861"/>
      <c r="FB1468" s="861"/>
      <c r="FC1468" s="861"/>
      <c r="FD1468" s="861"/>
    </row>
    <row r="1469" spans="1:160" x14ac:dyDescent="0.25">
      <c r="A1469" s="861"/>
      <c r="B1469" s="861"/>
      <c r="C1469" s="861"/>
      <c r="D1469" s="861"/>
      <c r="E1469" s="861"/>
      <c r="F1469" s="861"/>
      <c r="G1469" s="861"/>
      <c r="H1469" s="861"/>
      <c r="I1469" s="861"/>
      <c r="J1469" s="861"/>
      <c r="K1469" s="861"/>
      <c r="L1469" s="861"/>
      <c r="M1469" s="861"/>
      <c r="N1469" s="861"/>
      <c r="O1469" s="861"/>
      <c r="P1469" s="861"/>
      <c r="Q1469" s="861"/>
      <c r="R1469" s="861"/>
      <c r="S1469" s="861"/>
      <c r="T1469" s="861"/>
      <c r="U1469" s="861"/>
      <c r="V1469" s="861"/>
      <c r="W1469" s="861"/>
      <c r="X1469" s="861"/>
      <c r="Y1469" s="861"/>
      <c r="Z1469" s="861"/>
      <c r="AA1469" s="861"/>
      <c r="AB1469" s="861"/>
      <c r="AC1469" s="861"/>
      <c r="AD1469" s="861"/>
      <c r="AE1469" s="861"/>
      <c r="AF1469" s="861"/>
      <c r="AG1469" s="861"/>
      <c r="AH1469" s="861"/>
      <c r="AI1469" s="861"/>
      <c r="AJ1469" s="861"/>
      <c r="AK1469" s="861"/>
      <c r="AL1469" s="861"/>
      <c r="AM1469" s="861"/>
      <c r="AN1469" s="861"/>
      <c r="AO1469" s="861"/>
      <c r="AP1469" s="861"/>
      <c r="AQ1469" s="861"/>
      <c r="AR1469" s="861"/>
      <c r="AS1469" s="861"/>
      <c r="AT1469" s="861"/>
      <c r="AU1469" s="861"/>
      <c r="AV1469" s="861"/>
      <c r="AW1469" s="861"/>
      <c r="AX1469" s="861"/>
      <c r="AY1469" s="861"/>
      <c r="AZ1469" s="861"/>
      <c r="BA1469" s="861"/>
      <c r="BB1469" s="861"/>
      <c r="BC1469" s="861"/>
      <c r="BD1469" s="861"/>
      <c r="BE1469" s="861"/>
      <c r="BF1469" s="861"/>
      <c r="BG1469" s="861"/>
      <c r="BH1469" s="861"/>
      <c r="BI1469" s="861"/>
      <c r="BJ1469" s="861"/>
      <c r="BK1469" s="861"/>
      <c r="BL1469" s="861"/>
      <c r="BM1469" s="861"/>
      <c r="BN1469" s="861"/>
      <c r="BO1469" s="861"/>
      <c r="BP1469" s="861"/>
      <c r="BQ1469" s="861"/>
      <c r="BR1469" s="861"/>
      <c r="BS1469" s="861"/>
      <c r="BT1469" s="861"/>
      <c r="BU1469" s="861"/>
      <c r="BV1469" s="861"/>
      <c r="BW1469" s="861"/>
      <c r="BX1469" s="861"/>
      <c r="BY1469" s="861"/>
      <c r="BZ1469" s="861"/>
      <c r="CA1469" s="861"/>
      <c r="CB1469" s="861"/>
      <c r="CC1469" s="861"/>
      <c r="CD1469" s="861"/>
      <c r="CE1469" s="861"/>
      <c r="CF1469" s="861"/>
      <c r="CG1469" s="861"/>
      <c r="CH1469" s="861"/>
      <c r="CI1469" s="861"/>
      <c r="CJ1469" s="861"/>
      <c r="CK1469" s="861"/>
      <c r="CL1469" s="861"/>
      <c r="CM1469" s="861"/>
      <c r="CN1469" s="861"/>
      <c r="CO1469" s="861"/>
      <c r="CP1469" s="861"/>
      <c r="CQ1469" s="861"/>
      <c r="CR1469" s="861"/>
      <c r="CS1469" s="861"/>
      <c r="CT1469" s="861"/>
      <c r="CU1469" s="861"/>
      <c r="CV1469" s="861"/>
      <c r="CW1469" s="861"/>
      <c r="CX1469" s="861"/>
      <c r="CY1469" s="861"/>
      <c r="CZ1469" s="861"/>
      <c r="DA1469" s="861"/>
      <c r="DB1469" s="861"/>
      <c r="DC1469" s="861"/>
      <c r="DD1469" s="861"/>
      <c r="DE1469" s="861"/>
      <c r="DF1469" s="861"/>
      <c r="DG1469" s="861"/>
      <c r="DH1469" s="861"/>
      <c r="DI1469" s="861"/>
      <c r="DJ1469" s="861"/>
      <c r="DK1469" s="861"/>
      <c r="DL1469" s="861"/>
      <c r="DM1469" s="861"/>
      <c r="DN1469" s="861"/>
      <c r="DO1469" s="861"/>
      <c r="DP1469" s="861"/>
      <c r="DQ1469" s="861"/>
      <c r="DR1469" s="861"/>
      <c r="DS1469" s="861"/>
      <c r="DT1469" s="861"/>
      <c r="DU1469" s="861"/>
      <c r="DV1469" s="861"/>
      <c r="DW1469" s="861"/>
      <c r="DX1469" s="861"/>
      <c r="DY1469" s="861"/>
      <c r="DZ1469" s="861"/>
      <c r="EA1469" s="861"/>
      <c r="EB1469" s="861"/>
      <c r="EC1469" s="861"/>
      <c r="ED1469" s="861"/>
      <c r="EE1469" s="861"/>
      <c r="EF1469" s="861"/>
      <c r="EG1469" s="861"/>
      <c r="EH1469" s="861"/>
      <c r="EI1469" s="861"/>
      <c r="EJ1469" s="861"/>
      <c r="EK1469" s="861"/>
      <c r="EL1469" s="861"/>
      <c r="EM1469" s="861"/>
      <c r="EN1469" s="861"/>
      <c r="EO1469" s="861"/>
      <c r="EP1469" s="861"/>
      <c r="EQ1469" s="861"/>
      <c r="ER1469" s="861"/>
      <c r="ES1469" s="861"/>
      <c r="ET1469" s="861"/>
      <c r="EU1469" s="861"/>
      <c r="EV1469" s="861"/>
      <c r="EW1469" s="861"/>
      <c r="EX1469" s="861"/>
      <c r="EY1469" s="861"/>
      <c r="EZ1469" s="861"/>
      <c r="FA1469" s="861"/>
      <c r="FB1469" s="861"/>
      <c r="FC1469" s="861"/>
      <c r="FD1469" s="861"/>
    </row>
    <row r="1470" spans="1:160" x14ac:dyDescent="0.25">
      <c r="A1470" s="861"/>
      <c r="B1470" s="861"/>
      <c r="C1470" s="861"/>
      <c r="D1470" s="861"/>
      <c r="E1470" s="861"/>
      <c r="F1470" s="861"/>
      <c r="G1470" s="861"/>
      <c r="H1470" s="861"/>
      <c r="I1470" s="861"/>
      <c r="J1470" s="861"/>
      <c r="K1470" s="861"/>
      <c r="L1470" s="861"/>
      <c r="M1470" s="861"/>
      <c r="N1470" s="861"/>
      <c r="O1470" s="861"/>
      <c r="P1470" s="861"/>
      <c r="Q1470" s="861"/>
      <c r="R1470" s="861"/>
      <c r="S1470" s="861"/>
      <c r="T1470" s="861"/>
      <c r="U1470" s="861"/>
      <c r="V1470" s="861"/>
      <c r="W1470" s="861"/>
      <c r="X1470" s="861"/>
      <c r="Y1470" s="861"/>
      <c r="Z1470" s="861"/>
      <c r="AA1470" s="861"/>
      <c r="AB1470" s="861"/>
      <c r="AC1470" s="861"/>
      <c r="AD1470" s="861"/>
      <c r="AE1470" s="861"/>
      <c r="AF1470" s="861"/>
      <c r="AG1470" s="861"/>
      <c r="AH1470" s="861"/>
      <c r="AI1470" s="861"/>
      <c r="AJ1470" s="861"/>
      <c r="AK1470" s="861"/>
      <c r="AL1470" s="861"/>
      <c r="AM1470" s="861"/>
      <c r="AN1470" s="861"/>
      <c r="AO1470" s="861"/>
      <c r="AP1470" s="861"/>
      <c r="AQ1470" s="861"/>
      <c r="AR1470" s="861"/>
      <c r="AS1470" s="861"/>
      <c r="AT1470" s="861"/>
      <c r="AU1470" s="861"/>
      <c r="AV1470" s="861"/>
      <c r="AW1470" s="861"/>
      <c r="AX1470" s="861"/>
      <c r="AY1470" s="861"/>
      <c r="AZ1470" s="861"/>
      <c r="BA1470" s="861"/>
      <c r="BB1470" s="861"/>
      <c r="BC1470" s="861"/>
      <c r="BD1470" s="861"/>
      <c r="BE1470" s="861"/>
      <c r="BF1470" s="861"/>
      <c r="BG1470" s="861"/>
      <c r="BH1470" s="861"/>
      <c r="BI1470" s="861"/>
      <c r="BJ1470" s="861"/>
      <c r="BK1470" s="861"/>
      <c r="BL1470" s="861"/>
      <c r="BM1470" s="861"/>
      <c r="BN1470" s="861"/>
      <c r="BO1470" s="861"/>
      <c r="BP1470" s="861"/>
      <c r="BQ1470" s="861"/>
      <c r="BR1470" s="861"/>
      <c r="BS1470" s="861"/>
      <c r="BT1470" s="861"/>
      <c r="BU1470" s="861"/>
      <c r="BV1470" s="861"/>
      <c r="BW1470" s="861"/>
      <c r="BX1470" s="861"/>
      <c r="BY1470" s="861"/>
      <c r="BZ1470" s="861"/>
      <c r="CA1470" s="861"/>
      <c r="CB1470" s="861"/>
      <c r="CC1470" s="861"/>
      <c r="CD1470" s="861"/>
      <c r="CE1470" s="861"/>
      <c r="CF1470" s="861"/>
      <c r="CG1470" s="861"/>
      <c r="CH1470" s="861"/>
      <c r="CI1470" s="861"/>
      <c r="CJ1470" s="861"/>
      <c r="CK1470" s="861"/>
      <c r="CL1470" s="861"/>
      <c r="CM1470" s="861"/>
      <c r="CN1470" s="861"/>
      <c r="CO1470" s="861"/>
      <c r="CP1470" s="861"/>
      <c r="CQ1470" s="861"/>
      <c r="CR1470" s="861"/>
      <c r="CS1470" s="861"/>
      <c r="CT1470" s="861"/>
      <c r="CU1470" s="861"/>
      <c r="CV1470" s="861"/>
      <c r="CW1470" s="861"/>
      <c r="CX1470" s="861"/>
      <c r="CY1470" s="861"/>
      <c r="CZ1470" s="861"/>
      <c r="DA1470" s="861"/>
      <c r="DB1470" s="861"/>
      <c r="DC1470" s="861"/>
      <c r="DD1470" s="861"/>
      <c r="DE1470" s="861"/>
      <c r="DF1470" s="861"/>
      <c r="DG1470" s="861"/>
      <c r="DH1470" s="861"/>
      <c r="DI1470" s="861"/>
      <c r="DJ1470" s="861"/>
      <c r="DK1470" s="861"/>
      <c r="DL1470" s="861"/>
      <c r="DM1470" s="861"/>
      <c r="DN1470" s="861"/>
      <c r="DO1470" s="861"/>
      <c r="DP1470" s="861"/>
      <c r="DQ1470" s="861"/>
      <c r="DR1470" s="861"/>
      <c r="DS1470" s="861"/>
      <c r="DT1470" s="861"/>
      <c r="DU1470" s="861"/>
      <c r="DV1470" s="861"/>
      <c r="DW1470" s="861"/>
      <c r="DX1470" s="861"/>
      <c r="DY1470" s="861"/>
      <c r="DZ1470" s="861"/>
      <c r="EA1470" s="861"/>
      <c r="EB1470" s="861"/>
      <c r="EC1470" s="861"/>
      <c r="ED1470" s="861"/>
      <c r="EE1470" s="861"/>
      <c r="EF1470" s="861"/>
      <c r="EG1470" s="861"/>
      <c r="EH1470" s="861"/>
      <c r="EI1470" s="861"/>
      <c r="EJ1470" s="861"/>
      <c r="EK1470" s="861"/>
      <c r="EL1470" s="861"/>
      <c r="EM1470" s="861"/>
      <c r="EN1470" s="861"/>
      <c r="EO1470" s="861"/>
      <c r="EP1470" s="861"/>
      <c r="EQ1470" s="861"/>
      <c r="ER1470" s="861"/>
      <c r="ES1470" s="861"/>
      <c r="ET1470" s="861"/>
      <c r="EU1470" s="861"/>
      <c r="EV1470" s="861"/>
      <c r="EW1470" s="861"/>
      <c r="EX1470" s="861"/>
      <c r="EY1470" s="861"/>
      <c r="EZ1470" s="861"/>
      <c r="FA1470" s="861"/>
      <c r="FB1470" s="861"/>
      <c r="FC1470" s="861"/>
      <c r="FD1470" s="861"/>
    </row>
    <row r="1471" spans="1:160" x14ac:dyDescent="0.25">
      <c r="A1471" s="861"/>
      <c r="B1471" s="861"/>
      <c r="C1471" s="861"/>
      <c r="D1471" s="861"/>
      <c r="E1471" s="861"/>
      <c r="F1471" s="861"/>
      <c r="G1471" s="861"/>
      <c r="H1471" s="861"/>
      <c r="I1471" s="861"/>
      <c r="J1471" s="861"/>
      <c r="K1471" s="861"/>
      <c r="L1471" s="861"/>
      <c r="M1471" s="861"/>
      <c r="N1471" s="861"/>
      <c r="O1471" s="861"/>
      <c r="P1471" s="861"/>
      <c r="Q1471" s="861"/>
      <c r="R1471" s="861"/>
      <c r="S1471" s="861"/>
      <c r="T1471" s="861"/>
      <c r="U1471" s="861"/>
      <c r="V1471" s="861"/>
      <c r="W1471" s="861"/>
      <c r="X1471" s="861"/>
      <c r="Y1471" s="861"/>
      <c r="Z1471" s="861"/>
      <c r="AA1471" s="861"/>
      <c r="AB1471" s="861"/>
      <c r="AC1471" s="861"/>
      <c r="AD1471" s="861"/>
      <c r="AE1471" s="861"/>
      <c r="AF1471" s="861"/>
      <c r="AG1471" s="861"/>
      <c r="AH1471" s="861"/>
      <c r="AI1471" s="861"/>
      <c r="AJ1471" s="861"/>
      <c r="AK1471" s="861"/>
      <c r="AL1471" s="861"/>
      <c r="AM1471" s="861"/>
      <c r="AN1471" s="861"/>
      <c r="AO1471" s="861"/>
      <c r="AP1471" s="861"/>
      <c r="AQ1471" s="861"/>
      <c r="AR1471" s="861"/>
      <c r="AS1471" s="861"/>
      <c r="AT1471" s="861"/>
      <c r="AU1471" s="861"/>
      <c r="AV1471" s="861"/>
      <c r="AW1471" s="861"/>
      <c r="AX1471" s="861"/>
      <c r="AY1471" s="861"/>
      <c r="AZ1471" s="861"/>
      <c r="BA1471" s="861"/>
      <c r="BB1471" s="861"/>
      <c r="BC1471" s="861"/>
      <c r="BD1471" s="861"/>
      <c r="BE1471" s="861"/>
      <c r="BF1471" s="861"/>
      <c r="BG1471" s="861"/>
      <c r="BH1471" s="861"/>
      <c r="BI1471" s="861"/>
      <c r="BJ1471" s="861"/>
      <c r="BK1471" s="861"/>
      <c r="BL1471" s="861"/>
      <c r="BM1471" s="861"/>
      <c r="BN1471" s="861"/>
      <c r="BO1471" s="861"/>
      <c r="BP1471" s="861"/>
      <c r="BQ1471" s="861"/>
      <c r="BR1471" s="861"/>
      <c r="BS1471" s="861"/>
      <c r="BT1471" s="861"/>
      <c r="BU1471" s="861"/>
      <c r="BV1471" s="861"/>
      <c r="BW1471" s="861"/>
      <c r="BX1471" s="861"/>
      <c r="BY1471" s="861"/>
      <c r="BZ1471" s="861"/>
      <c r="CA1471" s="861"/>
      <c r="CB1471" s="861"/>
      <c r="CC1471" s="861"/>
      <c r="CD1471" s="861"/>
      <c r="CE1471" s="861"/>
      <c r="CF1471" s="861"/>
      <c r="CG1471" s="861"/>
      <c r="CH1471" s="861"/>
      <c r="CI1471" s="861"/>
      <c r="CJ1471" s="861"/>
      <c r="CK1471" s="861"/>
      <c r="CL1471" s="861"/>
      <c r="CM1471" s="861"/>
      <c r="CN1471" s="861"/>
      <c r="CO1471" s="861"/>
      <c r="CP1471" s="861"/>
      <c r="CQ1471" s="861"/>
      <c r="CR1471" s="861"/>
      <c r="CS1471" s="861"/>
      <c r="CT1471" s="861"/>
      <c r="CU1471" s="861"/>
      <c r="CV1471" s="861"/>
      <c r="CW1471" s="861"/>
      <c r="CX1471" s="861"/>
      <c r="CY1471" s="861"/>
      <c r="CZ1471" s="861"/>
      <c r="DA1471" s="861"/>
      <c r="DB1471" s="861"/>
      <c r="DC1471" s="861"/>
      <c r="DD1471" s="861"/>
      <c r="DE1471" s="861"/>
      <c r="DF1471" s="861"/>
      <c r="DG1471" s="861"/>
      <c r="DH1471" s="861"/>
      <c r="DI1471" s="861"/>
      <c r="DJ1471" s="861"/>
      <c r="DK1471" s="861"/>
      <c r="DL1471" s="861"/>
      <c r="DM1471" s="861"/>
      <c r="DN1471" s="861"/>
      <c r="DO1471" s="861"/>
      <c r="DP1471" s="861"/>
      <c r="DQ1471" s="861"/>
      <c r="DR1471" s="861"/>
      <c r="DS1471" s="861"/>
      <c r="DT1471" s="861"/>
      <c r="DU1471" s="861"/>
      <c r="DV1471" s="861"/>
      <c r="DW1471" s="861"/>
      <c r="DX1471" s="861"/>
      <c r="DY1471" s="861"/>
      <c r="DZ1471" s="861"/>
      <c r="EA1471" s="861"/>
      <c r="EB1471" s="861"/>
      <c r="EC1471" s="861"/>
      <c r="ED1471" s="861"/>
      <c r="EE1471" s="861"/>
      <c r="EF1471" s="861"/>
      <c r="EG1471" s="861"/>
      <c r="EH1471" s="861"/>
      <c r="EI1471" s="861"/>
      <c r="EJ1471" s="861"/>
      <c r="EK1471" s="861"/>
      <c r="EL1471" s="861"/>
      <c r="EM1471" s="861"/>
      <c r="EN1471" s="861"/>
      <c r="EO1471" s="861"/>
      <c r="EP1471" s="861"/>
      <c r="EQ1471" s="861"/>
      <c r="ER1471" s="861"/>
      <c r="ES1471" s="861"/>
      <c r="ET1471" s="861"/>
      <c r="EU1471" s="861"/>
      <c r="EV1471" s="861"/>
      <c r="EW1471" s="861"/>
      <c r="EX1471" s="861"/>
      <c r="EY1471" s="861"/>
      <c r="EZ1471" s="861"/>
      <c r="FA1471" s="861"/>
      <c r="FB1471" s="861"/>
      <c r="FC1471" s="861"/>
      <c r="FD1471" s="861"/>
    </row>
    <row r="1472" spans="1:160" x14ac:dyDescent="0.25">
      <c r="A1472" s="861"/>
      <c r="B1472" s="861"/>
      <c r="C1472" s="861"/>
      <c r="D1472" s="861"/>
      <c r="E1472" s="861"/>
      <c r="F1472" s="861"/>
      <c r="G1472" s="861"/>
      <c r="H1472" s="861"/>
      <c r="I1472" s="861"/>
      <c r="J1472" s="861"/>
      <c r="K1472" s="861"/>
      <c r="L1472" s="861"/>
      <c r="M1472" s="861"/>
      <c r="N1472" s="861"/>
      <c r="O1472" s="861"/>
      <c r="P1472" s="861"/>
      <c r="Q1472" s="861"/>
      <c r="R1472" s="861"/>
      <c r="S1472" s="861"/>
      <c r="T1472" s="861"/>
      <c r="U1472" s="861"/>
      <c r="V1472" s="861"/>
      <c r="W1472" s="861"/>
      <c r="X1472" s="861"/>
      <c r="Y1472" s="861"/>
      <c r="Z1472" s="861"/>
      <c r="AA1472" s="861"/>
      <c r="AB1472" s="861"/>
      <c r="AC1472" s="861"/>
      <c r="AD1472" s="861"/>
      <c r="AE1472" s="861"/>
      <c r="AF1472" s="861"/>
      <c r="AG1472" s="861"/>
      <c r="AH1472" s="861"/>
      <c r="AI1472" s="861"/>
      <c r="AJ1472" s="861"/>
      <c r="AK1472" s="861"/>
      <c r="AL1472" s="861"/>
      <c r="AM1472" s="861"/>
      <c r="AN1472" s="861"/>
      <c r="AO1472" s="861"/>
      <c r="AP1472" s="861"/>
      <c r="AQ1472" s="861"/>
      <c r="AR1472" s="861"/>
      <c r="AS1472" s="861"/>
      <c r="AT1472" s="861"/>
      <c r="AU1472" s="861"/>
      <c r="AV1472" s="861"/>
      <c r="AW1472" s="861"/>
      <c r="AX1472" s="861"/>
      <c r="AY1472" s="861"/>
      <c r="AZ1472" s="861"/>
      <c r="BA1472" s="861"/>
      <c r="BB1472" s="861"/>
      <c r="BC1472" s="861"/>
      <c r="BD1472" s="861"/>
      <c r="BE1472" s="861"/>
      <c r="BF1472" s="861"/>
      <c r="BG1472" s="861"/>
      <c r="BH1472" s="861"/>
      <c r="BI1472" s="861"/>
      <c r="BJ1472" s="861"/>
      <c r="BK1472" s="861"/>
      <c r="BL1472" s="861"/>
      <c r="BM1472" s="861"/>
      <c r="BN1472" s="861"/>
      <c r="BO1472" s="861"/>
      <c r="BP1472" s="861"/>
      <c r="BQ1472" s="861"/>
      <c r="BR1472" s="861"/>
      <c r="BS1472" s="861"/>
      <c r="BT1472" s="861"/>
      <c r="BU1472" s="861"/>
      <c r="BV1472" s="861"/>
      <c r="BW1472" s="861"/>
      <c r="BX1472" s="861"/>
      <c r="BY1472" s="861"/>
      <c r="BZ1472" s="861"/>
      <c r="CA1472" s="861"/>
      <c r="CB1472" s="861"/>
      <c r="CC1472" s="861"/>
      <c r="CD1472" s="861"/>
      <c r="CE1472" s="861"/>
      <c r="CF1472" s="861"/>
      <c r="CG1472" s="861"/>
      <c r="CH1472" s="861"/>
      <c r="CI1472" s="861"/>
      <c r="CJ1472" s="861"/>
      <c r="CK1472" s="861"/>
      <c r="CL1472" s="861"/>
      <c r="CM1472" s="861"/>
      <c r="CN1472" s="861"/>
      <c r="CO1472" s="861"/>
      <c r="CP1472" s="861"/>
      <c r="CQ1472" s="861"/>
      <c r="CR1472" s="861"/>
      <c r="CS1472" s="861"/>
      <c r="CT1472" s="861"/>
      <c r="CU1472" s="861"/>
      <c r="CV1472" s="861"/>
      <c r="CW1472" s="861"/>
      <c r="CX1472" s="861"/>
      <c r="CY1472" s="861"/>
      <c r="CZ1472" s="861"/>
      <c r="DA1472" s="861"/>
      <c r="DB1472" s="861"/>
      <c r="DC1472" s="861"/>
      <c r="DD1472" s="861"/>
      <c r="DE1472" s="861"/>
      <c r="DF1472" s="861"/>
      <c r="DG1472" s="861"/>
      <c r="DH1472" s="861"/>
      <c r="DI1472" s="861"/>
      <c r="DJ1472" s="861"/>
      <c r="DK1472" s="861"/>
      <c r="DL1472" s="861"/>
      <c r="DM1472" s="861"/>
      <c r="DN1472" s="861"/>
      <c r="DO1472" s="861"/>
      <c r="DP1472" s="861"/>
      <c r="DQ1472" s="861"/>
      <c r="DR1472" s="861"/>
      <c r="DS1472" s="861"/>
      <c r="DT1472" s="861"/>
      <c r="DU1472" s="861"/>
      <c r="DV1472" s="861"/>
      <c r="DW1472" s="861"/>
      <c r="DX1472" s="861"/>
      <c r="DY1472" s="861"/>
      <c r="DZ1472" s="861"/>
      <c r="EA1472" s="861"/>
      <c r="EB1472" s="861"/>
      <c r="EC1472" s="861"/>
      <c r="ED1472" s="861"/>
      <c r="EE1472" s="861"/>
      <c r="EF1472" s="861"/>
      <c r="EG1472" s="861"/>
      <c r="EH1472" s="861"/>
      <c r="EI1472" s="861"/>
      <c r="EJ1472" s="861"/>
      <c r="EK1472" s="861"/>
      <c r="EL1472" s="861"/>
      <c r="EM1472" s="861"/>
      <c r="EN1472" s="861"/>
      <c r="EO1472" s="861"/>
      <c r="EP1472" s="861"/>
      <c r="EQ1472" s="861"/>
      <c r="ER1472" s="861"/>
      <c r="ES1472" s="861"/>
      <c r="ET1472" s="861"/>
      <c r="EU1472" s="861"/>
      <c r="EV1472" s="861"/>
      <c r="EW1472" s="861"/>
      <c r="EX1472" s="861"/>
      <c r="EY1472" s="861"/>
      <c r="EZ1472" s="861"/>
      <c r="FA1472" s="861"/>
      <c r="FB1472" s="861"/>
      <c r="FC1472" s="861"/>
      <c r="FD1472" s="861"/>
    </row>
    <row r="1473" spans="1:160" x14ac:dyDescent="0.25">
      <c r="A1473" s="861"/>
      <c r="B1473" s="861"/>
      <c r="C1473" s="861"/>
      <c r="D1473" s="861"/>
      <c r="E1473" s="861"/>
      <c r="F1473" s="861"/>
      <c r="G1473" s="861"/>
      <c r="H1473" s="861"/>
      <c r="I1473" s="861"/>
      <c r="J1473" s="861"/>
      <c r="K1473" s="861"/>
      <c r="L1473" s="861"/>
      <c r="M1473" s="861"/>
      <c r="N1473" s="861"/>
      <c r="O1473" s="861"/>
      <c r="P1473" s="861"/>
      <c r="Q1473" s="861"/>
      <c r="R1473" s="861"/>
      <c r="S1473" s="861"/>
      <c r="T1473" s="861"/>
      <c r="U1473" s="861"/>
      <c r="V1473" s="861"/>
      <c r="W1473" s="861"/>
      <c r="X1473" s="861"/>
      <c r="Y1473" s="861"/>
      <c r="Z1473" s="861"/>
      <c r="AA1473" s="861"/>
      <c r="AB1473" s="861"/>
      <c r="AC1473" s="861"/>
      <c r="AD1473" s="861"/>
      <c r="AE1473" s="861"/>
      <c r="AF1473" s="861"/>
      <c r="AG1473" s="861"/>
      <c r="AH1473" s="861"/>
      <c r="AI1473" s="861"/>
      <c r="AJ1473" s="861"/>
      <c r="AK1473" s="861"/>
      <c r="AL1473" s="861"/>
      <c r="AM1473" s="861"/>
      <c r="AN1473" s="861"/>
      <c r="AO1473" s="861"/>
      <c r="AP1473" s="861"/>
      <c r="AQ1473" s="861"/>
      <c r="AR1473" s="861"/>
      <c r="AS1473" s="861"/>
      <c r="AT1473" s="861"/>
      <c r="AU1473" s="861"/>
      <c r="AV1473" s="861"/>
      <c r="AW1473" s="861"/>
      <c r="AX1473" s="861"/>
      <c r="AY1473" s="861"/>
      <c r="AZ1473" s="861"/>
      <c r="BA1473" s="861"/>
      <c r="BB1473" s="861"/>
      <c r="BC1473" s="861"/>
      <c r="BD1473" s="861"/>
      <c r="BE1473" s="861"/>
      <c r="BF1473" s="861"/>
      <c r="BG1473" s="861"/>
      <c r="BH1473" s="861"/>
      <c r="BI1473" s="861"/>
      <c r="BJ1473" s="861"/>
      <c r="BK1473" s="861"/>
      <c r="BL1473" s="861"/>
      <c r="BM1473" s="861"/>
      <c r="BN1473" s="861"/>
      <c r="BO1473" s="861"/>
      <c r="BP1473" s="861"/>
      <c r="BQ1473" s="861"/>
      <c r="BR1473" s="861"/>
      <c r="BS1473" s="861"/>
      <c r="BT1473" s="861"/>
      <c r="BU1473" s="861"/>
      <c r="BV1473" s="861"/>
      <c r="BW1473" s="861"/>
      <c r="BX1473" s="861"/>
      <c r="BY1473" s="861"/>
      <c r="BZ1473" s="861"/>
      <c r="CA1473" s="861"/>
      <c r="CB1473" s="861"/>
      <c r="CC1473" s="861"/>
      <c r="CD1473" s="861"/>
      <c r="CE1473" s="861"/>
      <c r="CF1473" s="861"/>
      <c r="CG1473" s="861"/>
      <c r="CH1473" s="861"/>
      <c r="CI1473" s="861"/>
      <c r="CJ1473" s="861"/>
      <c r="CK1473" s="861"/>
      <c r="CL1473" s="861"/>
      <c r="CM1473" s="861"/>
      <c r="CN1473" s="861"/>
      <c r="CO1473" s="861"/>
      <c r="CP1473" s="861"/>
      <c r="CQ1473" s="861"/>
      <c r="CR1473" s="861"/>
      <c r="CS1473" s="861"/>
      <c r="CT1473" s="861"/>
      <c r="CU1473" s="861"/>
      <c r="CV1473" s="861"/>
      <c r="CW1473" s="861"/>
      <c r="CX1473" s="861"/>
      <c r="CY1473" s="861"/>
      <c r="CZ1473" s="861"/>
      <c r="DA1473" s="861"/>
      <c r="DB1473" s="861"/>
      <c r="DC1473" s="861"/>
      <c r="DD1473" s="861"/>
      <c r="DE1473" s="861"/>
      <c r="DF1473" s="861"/>
      <c r="DG1473" s="861"/>
      <c r="DH1473" s="861"/>
      <c r="DI1473" s="861"/>
      <c r="DJ1473" s="861"/>
      <c r="DK1473" s="861"/>
      <c r="DL1473" s="861"/>
      <c r="DM1473" s="861"/>
      <c r="DN1473" s="861"/>
      <c r="DO1473" s="861"/>
      <c r="DP1473" s="861"/>
      <c r="DQ1473" s="861"/>
      <c r="DR1473" s="861"/>
      <c r="DS1473" s="861"/>
      <c r="DT1473" s="861"/>
      <c r="DU1473" s="861"/>
      <c r="DV1473" s="861"/>
      <c r="DW1473" s="861"/>
      <c r="DX1473" s="861"/>
      <c r="DY1473" s="861"/>
      <c r="DZ1473" s="861"/>
      <c r="EA1473" s="861"/>
      <c r="EB1473" s="861"/>
      <c r="EC1473" s="861"/>
      <c r="ED1473" s="861"/>
      <c r="EE1473" s="861"/>
      <c r="EF1473" s="861"/>
      <c r="EG1473" s="861"/>
      <c r="EH1473" s="861"/>
      <c r="EI1473" s="861"/>
      <c r="EJ1473" s="861"/>
      <c r="EK1473" s="861"/>
      <c r="EL1473" s="861"/>
      <c r="EM1473" s="861"/>
      <c r="EN1473" s="861"/>
      <c r="EO1473" s="861"/>
      <c r="EP1473" s="861"/>
      <c r="EQ1473" s="861"/>
      <c r="ER1473" s="861"/>
      <c r="ES1473" s="861"/>
      <c r="ET1473" s="861"/>
      <c r="EU1473" s="861"/>
      <c r="EV1473" s="861"/>
      <c r="EW1473" s="861"/>
      <c r="EX1473" s="861"/>
      <c r="EY1473" s="861"/>
      <c r="EZ1473" s="861"/>
      <c r="FA1473" s="861"/>
      <c r="FB1473" s="861"/>
      <c r="FC1473" s="861"/>
      <c r="FD1473" s="861"/>
    </row>
    <row r="1474" spans="1:160" x14ac:dyDescent="0.25">
      <c r="A1474" s="861"/>
      <c r="B1474" s="861"/>
      <c r="C1474" s="861"/>
      <c r="D1474" s="861"/>
      <c r="E1474" s="861"/>
      <c r="F1474" s="861"/>
      <c r="G1474" s="861"/>
      <c r="H1474" s="861"/>
      <c r="I1474" s="861"/>
      <c r="J1474" s="861"/>
      <c r="K1474" s="861"/>
      <c r="L1474" s="861"/>
      <c r="M1474" s="861"/>
      <c r="N1474" s="861"/>
      <c r="O1474" s="861"/>
      <c r="P1474" s="861"/>
      <c r="Q1474" s="861"/>
      <c r="R1474" s="861"/>
      <c r="S1474" s="861"/>
      <c r="T1474" s="861"/>
      <c r="U1474" s="861"/>
      <c r="V1474" s="861"/>
      <c r="W1474" s="861"/>
      <c r="X1474" s="861"/>
      <c r="Y1474" s="861"/>
      <c r="Z1474" s="861"/>
      <c r="AA1474" s="861"/>
      <c r="AB1474" s="861"/>
      <c r="AC1474" s="861"/>
      <c r="AD1474" s="861"/>
      <c r="AE1474" s="861"/>
      <c r="AF1474" s="861"/>
      <c r="AG1474" s="861"/>
      <c r="AH1474" s="861"/>
      <c r="AI1474" s="861"/>
      <c r="AJ1474" s="861"/>
      <c r="AK1474" s="861"/>
      <c r="AL1474" s="861"/>
      <c r="AM1474" s="861"/>
      <c r="AN1474" s="861"/>
      <c r="AO1474" s="861"/>
      <c r="AP1474" s="861"/>
      <c r="AQ1474" s="861"/>
      <c r="AR1474" s="861"/>
      <c r="AS1474" s="861"/>
      <c r="AT1474" s="861"/>
      <c r="AU1474" s="861"/>
      <c r="AV1474" s="861"/>
      <c r="AW1474" s="861"/>
      <c r="AX1474" s="861"/>
      <c r="AY1474" s="861"/>
      <c r="AZ1474" s="861"/>
      <c r="BA1474" s="861"/>
      <c r="BB1474" s="861"/>
      <c r="BC1474" s="861"/>
      <c r="BD1474" s="861"/>
      <c r="BE1474" s="861"/>
      <c r="BF1474" s="861"/>
      <c r="BG1474" s="861"/>
      <c r="BH1474" s="861"/>
      <c r="BI1474" s="861"/>
      <c r="BJ1474" s="861"/>
      <c r="BK1474" s="861"/>
      <c r="BL1474" s="861"/>
      <c r="BM1474" s="861"/>
      <c r="BN1474" s="861"/>
      <c r="BO1474" s="861"/>
      <c r="BP1474" s="861"/>
      <c r="BQ1474" s="861"/>
      <c r="BR1474" s="861"/>
      <c r="BS1474" s="861"/>
      <c r="BT1474" s="861"/>
      <c r="BU1474" s="861"/>
      <c r="BV1474" s="861"/>
      <c r="BW1474" s="861"/>
      <c r="BX1474" s="861"/>
      <c r="BY1474" s="861"/>
      <c r="BZ1474" s="861"/>
      <c r="CA1474" s="861"/>
      <c r="CB1474" s="861"/>
      <c r="CC1474" s="861"/>
      <c r="CD1474" s="861"/>
      <c r="CE1474" s="861"/>
      <c r="CF1474" s="861"/>
      <c r="CG1474" s="861"/>
      <c r="CH1474" s="861"/>
      <c r="CI1474" s="861"/>
      <c r="CJ1474" s="861"/>
      <c r="CK1474" s="861"/>
      <c r="CL1474" s="861"/>
      <c r="CM1474" s="861"/>
      <c r="CN1474" s="861"/>
      <c r="CO1474" s="861"/>
      <c r="CP1474" s="861"/>
      <c r="CQ1474" s="861"/>
      <c r="CR1474" s="861"/>
      <c r="CS1474" s="861"/>
      <c r="CT1474" s="861"/>
      <c r="CU1474" s="861"/>
      <c r="CV1474" s="861"/>
      <c r="CW1474" s="861"/>
      <c r="CX1474" s="861"/>
      <c r="CY1474" s="861"/>
      <c r="CZ1474" s="861"/>
      <c r="DA1474" s="861"/>
      <c r="DB1474" s="861"/>
      <c r="DC1474" s="861"/>
      <c r="DD1474" s="861"/>
      <c r="DE1474" s="861"/>
      <c r="DF1474" s="861"/>
      <c r="DG1474" s="861"/>
      <c r="DH1474" s="861"/>
      <c r="DI1474" s="861"/>
      <c r="DJ1474" s="861"/>
      <c r="DK1474" s="861"/>
      <c r="DL1474" s="861"/>
      <c r="DM1474" s="861"/>
      <c r="DN1474" s="861"/>
      <c r="DO1474" s="861"/>
      <c r="DP1474" s="861"/>
      <c r="DQ1474" s="861"/>
      <c r="DR1474" s="861"/>
      <c r="DS1474" s="861"/>
      <c r="DT1474" s="861"/>
      <c r="DU1474" s="861"/>
      <c r="DV1474" s="861"/>
      <c r="DW1474" s="861"/>
      <c r="DX1474" s="861"/>
      <c r="DY1474" s="861"/>
      <c r="DZ1474" s="861"/>
      <c r="EA1474" s="861"/>
      <c r="EB1474" s="861"/>
      <c r="EC1474" s="861"/>
      <c r="ED1474" s="861"/>
      <c r="EE1474" s="861"/>
      <c r="EF1474" s="861"/>
      <c r="EG1474" s="861"/>
      <c r="EH1474" s="861"/>
      <c r="EI1474" s="861"/>
      <c r="EJ1474" s="861"/>
      <c r="EK1474" s="861"/>
      <c r="EL1474" s="861"/>
      <c r="EM1474" s="861"/>
      <c r="EN1474" s="861"/>
      <c r="EO1474" s="861"/>
      <c r="EP1474" s="861"/>
      <c r="EQ1474" s="861"/>
      <c r="ER1474" s="861"/>
      <c r="ES1474" s="861"/>
      <c r="ET1474" s="861"/>
      <c r="EU1474" s="861"/>
      <c r="EV1474" s="861"/>
      <c r="EW1474" s="861"/>
      <c r="EX1474" s="861"/>
      <c r="EY1474" s="861"/>
      <c r="EZ1474" s="861"/>
      <c r="FA1474" s="861"/>
      <c r="FB1474" s="861"/>
      <c r="FC1474" s="861"/>
      <c r="FD1474" s="861"/>
    </row>
    <row r="1475" spans="1:160" x14ac:dyDescent="0.25">
      <c r="A1475" s="861"/>
      <c r="B1475" s="861"/>
      <c r="C1475" s="861"/>
      <c r="D1475" s="861"/>
      <c r="E1475" s="861"/>
      <c r="F1475" s="861"/>
      <c r="G1475" s="861"/>
      <c r="H1475" s="861"/>
      <c r="I1475" s="861"/>
      <c r="J1475" s="861"/>
      <c r="K1475" s="861"/>
      <c r="L1475" s="861"/>
      <c r="M1475" s="861"/>
      <c r="N1475" s="861"/>
      <c r="O1475" s="861"/>
      <c r="P1475" s="861"/>
      <c r="Q1475" s="861"/>
      <c r="R1475" s="861"/>
      <c r="S1475" s="861"/>
      <c r="T1475" s="861"/>
      <c r="U1475" s="861"/>
      <c r="V1475" s="861"/>
      <c r="W1475" s="861"/>
      <c r="X1475" s="861"/>
      <c r="Y1475" s="861"/>
      <c r="Z1475" s="861"/>
      <c r="AA1475" s="861"/>
      <c r="AB1475" s="861"/>
      <c r="AC1475" s="861"/>
      <c r="AD1475" s="861"/>
      <c r="AE1475" s="861"/>
      <c r="AF1475" s="861"/>
      <c r="AG1475" s="861"/>
      <c r="AH1475" s="861"/>
      <c r="AI1475" s="861"/>
      <c r="AJ1475" s="861"/>
      <c r="AK1475" s="861"/>
      <c r="AL1475" s="861"/>
      <c r="AM1475" s="861"/>
      <c r="AN1475" s="861"/>
      <c r="AO1475" s="861"/>
      <c r="AP1475" s="861"/>
      <c r="AQ1475" s="861"/>
      <c r="AR1475" s="861"/>
      <c r="AS1475" s="861"/>
      <c r="AT1475" s="861"/>
      <c r="AU1475" s="861"/>
      <c r="AV1475" s="861"/>
      <c r="AW1475" s="861"/>
      <c r="AX1475" s="861"/>
      <c r="AY1475" s="861"/>
      <c r="AZ1475" s="861"/>
      <c r="BA1475" s="861"/>
      <c r="BB1475" s="861"/>
      <c r="BC1475" s="861"/>
      <c r="BD1475" s="861"/>
      <c r="BE1475" s="861"/>
      <c r="BF1475" s="861"/>
      <c r="BG1475" s="861"/>
      <c r="BH1475" s="861"/>
      <c r="BI1475" s="861"/>
      <c r="BJ1475" s="861"/>
      <c r="BK1475" s="861"/>
      <c r="BL1475" s="861"/>
      <c r="BM1475" s="861"/>
      <c r="BN1475" s="861"/>
      <c r="BO1475" s="861"/>
      <c r="BP1475" s="861"/>
      <c r="BQ1475" s="861"/>
      <c r="BR1475" s="861"/>
      <c r="BS1475" s="861"/>
      <c r="BT1475" s="861"/>
      <c r="BU1475" s="861"/>
      <c r="BV1475" s="861"/>
      <c r="BW1475" s="861"/>
      <c r="BX1475" s="861"/>
      <c r="BY1475" s="861"/>
      <c r="BZ1475" s="861"/>
      <c r="CA1475" s="861"/>
      <c r="CB1475" s="861"/>
      <c r="CC1475" s="861"/>
      <c r="CD1475" s="861"/>
      <c r="CE1475" s="861"/>
      <c r="CF1475" s="861"/>
      <c r="CG1475" s="861"/>
      <c r="CH1475" s="861"/>
      <c r="CI1475" s="861"/>
      <c r="CJ1475" s="861"/>
      <c r="CK1475" s="861"/>
      <c r="CL1475" s="861"/>
      <c r="CM1475" s="861"/>
      <c r="CN1475" s="861"/>
      <c r="CO1475" s="861"/>
      <c r="CP1475" s="861"/>
      <c r="CQ1475" s="861"/>
      <c r="CR1475" s="861"/>
      <c r="CS1475" s="861"/>
      <c r="CT1475" s="861"/>
      <c r="CU1475" s="861"/>
      <c r="CV1475" s="861"/>
      <c r="CW1475" s="861"/>
      <c r="CX1475" s="861"/>
      <c r="CY1475" s="861"/>
      <c r="CZ1475" s="861"/>
      <c r="DA1475" s="861"/>
      <c r="DB1475" s="861"/>
      <c r="DC1475" s="861"/>
      <c r="DD1475" s="861"/>
      <c r="DE1475" s="861"/>
      <c r="DF1475" s="861"/>
      <c r="DG1475" s="861"/>
      <c r="DH1475" s="861"/>
      <c r="DI1475" s="861"/>
      <c r="DJ1475" s="861"/>
      <c r="DK1475" s="861"/>
      <c r="DL1475" s="861"/>
      <c r="DM1475" s="861"/>
      <c r="DN1475" s="861"/>
      <c r="DO1475" s="861"/>
      <c r="DP1475" s="861"/>
      <c r="DQ1475" s="861"/>
      <c r="DR1475" s="861"/>
      <c r="DS1475" s="861"/>
      <c r="DT1475" s="861"/>
      <c r="DU1475" s="861"/>
      <c r="DV1475" s="861"/>
      <c r="DW1475" s="861"/>
      <c r="DX1475" s="861"/>
      <c r="DY1475" s="861"/>
      <c r="DZ1475" s="861"/>
      <c r="EA1475" s="861"/>
      <c r="EB1475" s="861"/>
      <c r="EC1475" s="861"/>
      <c r="ED1475" s="861"/>
      <c r="EE1475" s="861"/>
      <c r="EF1475" s="861"/>
      <c r="EG1475" s="861"/>
      <c r="EH1475" s="861"/>
      <c r="EI1475" s="861"/>
      <c r="EJ1475" s="861"/>
      <c r="EK1475" s="861"/>
      <c r="EL1475" s="861"/>
      <c r="EM1475" s="861"/>
      <c r="EN1475" s="861"/>
      <c r="EO1475" s="861"/>
      <c r="EP1475" s="861"/>
      <c r="EQ1475" s="861"/>
      <c r="ER1475" s="861"/>
      <c r="ES1475" s="861"/>
      <c r="ET1475" s="861"/>
      <c r="EU1475" s="861"/>
      <c r="EV1475" s="861"/>
      <c r="EW1475" s="861"/>
      <c r="EX1475" s="861"/>
      <c r="EY1475" s="861"/>
      <c r="EZ1475" s="861"/>
      <c r="FA1475" s="861"/>
      <c r="FB1475" s="861"/>
      <c r="FC1475" s="861"/>
      <c r="FD1475" s="861"/>
    </row>
    <row r="1476" spans="1:160" x14ac:dyDescent="0.25">
      <c r="A1476" s="861"/>
      <c r="B1476" s="861"/>
      <c r="C1476" s="861"/>
      <c r="D1476" s="861"/>
      <c r="E1476" s="861"/>
      <c r="F1476" s="861"/>
      <c r="G1476" s="861"/>
      <c r="H1476" s="861"/>
      <c r="I1476" s="861"/>
      <c r="J1476" s="861"/>
      <c r="K1476" s="861"/>
      <c r="L1476" s="861"/>
      <c r="M1476" s="861"/>
      <c r="N1476" s="861"/>
      <c r="O1476" s="861"/>
      <c r="P1476" s="861"/>
      <c r="Q1476" s="861"/>
      <c r="R1476" s="861"/>
      <c r="S1476" s="861"/>
      <c r="T1476" s="861"/>
      <c r="U1476" s="861"/>
      <c r="V1476" s="861"/>
      <c r="W1476" s="861"/>
      <c r="X1476" s="861"/>
      <c r="Y1476" s="861"/>
      <c r="Z1476" s="861"/>
      <c r="AA1476" s="861"/>
      <c r="AB1476" s="861"/>
      <c r="AC1476" s="861"/>
      <c r="AD1476" s="861"/>
      <c r="AE1476" s="861"/>
      <c r="AF1476" s="861"/>
      <c r="AG1476" s="861"/>
      <c r="AH1476" s="861"/>
      <c r="AI1476" s="861"/>
      <c r="AJ1476" s="861"/>
      <c r="AK1476" s="861"/>
      <c r="AL1476" s="861"/>
      <c r="AM1476" s="861"/>
      <c r="AN1476" s="861"/>
      <c r="AO1476" s="861"/>
      <c r="AP1476" s="861"/>
      <c r="AQ1476" s="861"/>
      <c r="AR1476" s="861"/>
      <c r="AS1476" s="861"/>
      <c r="AT1476" s="861"/>
      <c r="AU1476" s="861"/>
      <c r="AV1476" s="861"/>
      <c r="AW1476" s="861"/>
      <c r="AX1476" s="861"/>
      <c r="AY1476" s="861"/>
      <c r="AZ1476" s="861"/>
      <c r="BA1476" s="861"/>
      <c r="BB1476" s="861"/>
      <c r="BC1476" s="861"/>
      <c r="BD1476" s="861"/>
      <c r="BE1476" s="861"/>
      <c r="BF1476" s="861"/>
      <c r="BG1476" s="861"/>
      <c r="BH1476" s="861"/>
      <c r="BI1476" s="861"/>
      <c r="BJ1476" s="861"/>
      <c r="BK1476" s="861"/>
      <c r="BL1476" s="861"/>
      <c r="BM1476" s="861"/>
      <c r="BN1476" s="861"/>
      <c r="BO1476" s="861"/>
      <c r="BP1476" s="861"/>
      <c r="BQ1476" s="861"/>
      <c r="BR1476" s="861"/>
      <c r="BS1476" s="861"/>
      <c r="BT1476" s="861"/>
      <c r="BU1476" s="861"/>
      <c r="BV1476" s="861"/>
      <c r="BW1476" s="861"/>
      <c r="BX1476" s="861"/>
      <c r="BY1476" s="861"/>
      <c r="BZ1476" s="861"/>
      <c r="CA1476" s="861"/>
      <c r="CB1476" s="861"/>
      <c r="CC1476" s="861"/>
      <c r="CD1476" s="861"/>
      <c r="CE1476" s="861"/>
      <c r="CF1476" s="861"/>
      <c r="CG1476" s="861"/>
      <c r="CH1476" s="861"/>
      <c r="CI1476" s="861"/>
      <c r="CJ1476" s="861"/>
      <c r="CK1476" s="861"/>
      <c r="CL1476" s="861"/>
      <c r="CM1476" s="861"/>
      <c r="CN1476" s="861"/>
      <c r="CO1476" s="861"/>
      <c r="CP1476" s="861"/>
      <c r="CQ1476" s="861"/>
      <c r="CR1476" s="861"/>
      <c r="CS1476" s="861"/>
      <c r="CT1476" s="861"/>
      <c r="CU1476" s="861"/>
      <c r="CV1476" s="861"/>
      <c r="CW1476" s="861"/>
      <c r="CX1476" s="861"/>
      <c r="CY1476" s="861"/>
      <c r="CZ1476" s="861"/>
      <c r="DA1476" s="861"/>
      <c r="DB1476" s="861"/>
      <c r="DC1476" s="861"/>
      <c r="DD1476" s="861"/>
      <c r="DE1476" s="861"/>
      <c r="DF1476" s="861"/>
      <c r="DG1476" s="861"/>
      <c r="DH1476" s="861"/>
      <c r="DI1476" s="861"/>
      <c r="DJ1476" s="861"/>
      <c r="DK1476" s="861"/>
      <c r="DL1476" s="861"/>
      <c r="DM1476" s="861"/>
      <c r="DN1476" s="861"/>
      <c r="DO1476" s="861"/>
      <c r="DP1476" s="861"/>
      <c r="DQ1476" s="861"/>
      <c r="DR1476" s="861"/>
      <c r="DS1476" s="861"/>
      <c r="DT1476" s="861"/>
      <c r="DU1476" s="861"/>
      <c r="DV1476" s="861"/>
      <c r="DW1476" s="861"/>
      <c r="DX1476" s="861"/>
      <c r="DY1476" s="861"/>
      <c r="DZ1476" s="861"/>
      <c r="EA1476" s="861"/>
      <c r="EB1476" s="861"/>
      <c r="EC1476" s="861"/>
      <c r="ED1476" s="861"/>
      <c r="EE1476" s="861"/>
      <c r="EF1476" s="861"/>
      <c r="EG1476" s="861"/>
      <c r="EH1476" s="861"/>
      <c r="EI1476" s="861"/>
      <c r="EJ1476" s="861"/>
      <c r="EK1476" s="861"/>
      <c r="EL1476" s="861"/>
      <c r="EM1476" s="861"/>
      <c r="EN1476" s="861"/>
      <c r="EO1476" s="861"/>
      <c r="EP1476" s="861"/>
      <c r="EQ1476" s="861"/>
      <c r="ER1476" s="861"/>
      <c r="ES1476" s="861"/>
      <c r="ET1476" s="861"/>
      <c r="EU1476" s="861"/>
      <c r="EV1476" s="861"/>
      <c r="EW1476" s="861"/>
      <c r="EX1476" s="861"/>
      <c r="EY1476" s="861"/>
      <c r="EZ1476" s="861"/>
      <c r="FA1476" s="861"/>
      <c r="FB1476" s="861"/>
      <c r="FC1476" s="861"/>
      <c r="FD1476" s="861"/>
    </row>
    <row r="1477" spans="1:160" x14ac:dyDescent="0.25">
      <c r="A1477" s="861"/>
      <c r="B1477" s="861"/>
      <c r="C1477" s="861"/>
      <c r="D1477" s="861"/>
      <c r="E1477" s="861"/>
      <c r="F1477" s="861"/>
      <c r="G1477" s="861"/>
      <c r="H1477" s="861"/>
      <c r="I1477" s="861"/>
      <c r="J1477" s="861"/>
      <c r="K1477" s="861"/>
      <c r="L1477" s="861"/>
      <c r="M1477" s="861"/>
      <c r="N1477" s="861"/>
      <c r="O1477" s="861"/>
      <c r="P1477" s="861"/>
      <c r="Q1477" s="861"/>
      <c r="R1477" s="861"/>
      <c r="S1477" s="861"/>
      <c r="T1477" s="861"/>
      <c r="U1477" s="861"/>
      <c r="V1477" s="861"/>
      <c r="W1477" s="861"/>
      <c r="X1477" s="861"/>
      <c r="Y1477" s="861"/>
      <c r="Z1477" s="861"/>
      <c r="AA1477" s="861"/>
      <c r="AB1477" s="861"/>
      <c r="AC1477" s="861"/>
      <c r="AD1477" s="861"/>
      <c r="AE1477" s="861"/>
      <c r="AF1477" s="861"/>
      <c r="AG1477" s="861"/>
      <c r="AH1477" s="861"/>
      <c r="AI1477" s="861"/>
      <c r="AJ1477" s="861"/>
      <c r="AK1477" s="861"/>
      <c r="AL1477" s="861"/>
      <c r="AM1477" s="861"/>
      <c r="AN1477" s="861"/>
      <c r="AO1477" s="861"/>
      <c r="AP1477" s="861"/>
      <c r="AQ1477" s="861"/>
      <c r="AR1477" s="861"/>
      <c r="AS1477" s="861"/>
      <c r="AT1477" s="861"/>
      <c r="AU1477" s="861"/>
      <c r="AV1477" s="861"/>
      <c r="AW1477" s="861"/>
      <c r="AX1477" s="861"/>
      <c r="AY1477" s="861"/>
      <c r="AZ1477" s="861"/>
      <c r="BA1477" s="861"/>
      <c r="BB1477" s="861"/>
      <c r="BC1477" s="861"/>
      <c r="BD1477" s="861"/>
      <c r="BE1477" s="861"/>
      <c r="BF1477" s="861"/>
      <c r="BG1477" s="861"/>
      <c r="BH1477" s="861"/>
      <c r="BI1477" s="861"/>
      <c r="BJ1477" s="861"/>
      <c r="BK1477" s="861"/>
      <c r="BL1477" s="861"/>
      <c r="BM1477" s="861"/>
      <c r="BN1477" s="861"/>
      <c r="BO1477" s="861"/>
      <c r="BP1477" s="861"/>
      <c r="BQ1477" s="861"/>
      <c r="BR1477" s="861"/>
      <c r="BS1477" s="861"/>
      <c r="BT1477" s="861"/>
      <c r="BU1477" s="861"/>
      <c r="BV1477" s="861"/>
      <c r="BW1477" s="861"/>
      <c r="BX1477" s="861"/>
      <c r="BY1477" s="861"/>
      <c r="BZ1477" s="861"/>
      <c r="CA1477" s="861"/>
      <c r="CB1477" s="861"/>
      <c r="CC1477" s="861"/>
      <c r="CD1477" s="861"/>
      <c r="CE1477" s="861"/>
      <c r="CF1477" s="861"/>
      <c r="CG1477" s="861"/>
      <c r="CH1477" s="861"/>
      <c r="CI1477" s="861"/>
      <c r="CJ1477" s="861"/>
      <c r="CK1477" s="861"/>
      <c r="CL1477" s="861"/>
      <c r="CM1477" s="861"/>
      <c r="CN1477" s="861"/>
      <c r="CO1477" s="861"/>
      <c r="CP1477" s="861"/>
      <c r="CQ1477" s="861"/>
      <c r="CR1477" s="861"/>
      <c r="CS1477" s="861"/>
      <c r="CT1477" s="861"/>
      <c r="CU1477" s="861"/>
      <c r="CV1477" s="861"/>
      <c r="CW1477" s="861"/>
      <c r="CX1477" s="861"/>
      <c r="CY1477" s="861"/>
      <c r="CZ1477" s="861"/>
      <c r="DA1477" s="861"/>
      <c r="DB1477" s="861"/>
      <c r="DC1477" s="861"/>
      <c r="DD1477" s="861"/>
      <c r="DE1477" s="861"/>
      <c r="DF1477" s="861"/>
      <c r="DG1477" s="861"/>
      <c r="DH1477" s="861"/>
      <c r="DI1477" s="861"/>
      <c r="DJ1477" s="861"/>
      <c r="DK1477" s="861"/>
      <c r="DL1477" s="861"/>
      <c r="DM1477" s="861"/>
      <c r="DN1477" s="861"/>
      <c r="DO1477" s="861"/>
      <c r="DP1477" s="861"/>
      <c r="DQ1477" s="861"/>
      <c r="DR1477" s="861"/>
      <c r="DS1477" s="861"/>
      <c r="DT1477" s="861"/>
      <c r="DU1477" s="861"/>
      <c r="DV1477" s="861"/>
      <c r="DW1477" s="861"/>
      <c r="DX1477" s="861"/>
      <c r="DY1477" s="861"/>
      <c r="DZ1477" s="861"/>
      <c r="EA1477" s="861"/>
      <c r="EB1477" s="861"/>
      <c r="EC1477" s="861"/>
      <c r="ED1477" s="861"/>
      <c r="EE1477" s="861"/>
      <c r="EF1477" s="861"/>
      <c r="EG1477" s="861"/>
      <c r="EH1477" s="861"/>
      <c r="EI1477" s="861"/>
      <c r="EJ1477" s="861"/>
      <c r="EK1477" s="861"/>
      <c r="EL1477" s="861"/>
      <c r="EM1477" s="861"/>
      <c r="EN1477" s="861"/>
      <c r="EO1477" s="861"/>
      <c r="EP1477" s="861"/>
      <c r="EQ1477" s="861"/>
      <c r="ER1477" s="861"/>
      <c r="ES1477" s="861"/>
      <c r="ET1477" s="861"/>
      <c r="EU1477" s="861"/>
      <c r="EV1477" s="861"/>
      <c r="EW1477" s="861"/>
      <c r="EX1477" s="861"/>
      <c r="EY1477" s="861"/>
      <c r="EZ1477" s="861"/>
      <c r="FA1477" s="861"/>
      <c r="FB1477" s="861"/>
      <c r="FC1477" s="861"/>
      <c r="FD1477" s="861"/>
    </row>
    <row r="1478" spans="1:160" x14ac:dyDescent="0.25">
      <c r="A1478" s="861"/>
      <c r="B1478" s="861"/>
      <c r="C1478" s="861"/>
      <c r="D1478" s="861"/>
      <c r="E1478" s="861"/>
      <c r="F1478" s="861"/>
      <c r="G1478" s="861"/>
      <c r="H1478" s="861"/>
      <c r="I1478" s="861"/>
      <c r="J1478" s="861"/>
      <c r="K1478" s="861"/>
      <c r="L1478" s="861"/>
      <c r="M1478" s="861"/>
      <c r="N1478" s="861"/>
      <c r="O1478" s="861"/>
      <c r="P1478" s="861"/>
      <c r="Q1478" s="861"/>
      <c r="R1478" s="861"/>
      <c r="S1478" s="861"/>
      <c r="T1478" s="861"/>
      <c r="U1478" s="861"/>
      <c r="V1478" s="861"/>
      <c r="W1478" s="861"/>
      <c r="X1478" s="861"/>
      <c r="Y1478" s="861"/>
      <c r="Z1478" s="861"/>
      <c r="AA1478" s="861"/>
      <c r="AB1478" s="861"/>
      <c r="AC1478" s="861"/>
      <c r="AD1478" s="861"/>
      <c r="AE1478" s="861"/>
      <c r="AF1478" s="861"/>
      <c r="AG1478" s="861"/>
      <c r="AH1478" s="861"/>
      <c r="AI1478" s="861"/>
      <c r="AJ1478" s="861"/>
      <c r="AK1478" s="861"/>
      <c r="AL1478" s="861"/>
      <c r="AM1478" s="861"/>
      <c r="AN1478" s="861"/>
      <c r="AO1478" s="861"/>
      <c r="AP1478" s="861"/>
      <c r="AQ1478" s="861"/>
      <c r="AR1478" s="861"/>
      <c r="AS1478" s="861"/>
      <c r="AT1478" s="861"/>
      <c r="AU1478" s="861"/>
      <c r="AV1478" s="861"/>
      <c r="AW1478" s="861"/>
      <c r="AX1478" s="861"/>
      <c r="AY1478" s="861"/>
      <c r="AZ1478" s="861"/>
      <c r="BA1478" s="861"/>
      <c r="BB1478" s="861"/>
      <c r="BC1478" s="861"/>
      <c r="BD1478" s="861"/>
      <c r="BE1478" s="861"/>
      <c r="BF1478" s="861"/>
      <c r="BG1478" s="861"/>
      <c r="BH1478" s="861"/>
      <c r="BI1478" s="861"/>
      <c r="BJ1478" s="861"/>
      <c r="BK1478" s="861"/>
      <c r="BL1478" s="861"/>
      <c r="BM1478" s="861"/>
      <c r="BN1478" s="861"/>
      <c r="BO1478" s="861"/>
      <c r="BP1478" s="861"/>
      <c r="BQ1478" s="861"/>
      <c r="BR1478" s="861"/>
      <c r="BS1478" s="861"/>
      <c r="BT1478" s="861"/>
      <c r="BU1478" s="861"/>
      <c r="BV1478" s="861"/>
      <c r="BW1478" s="861"/>
      <c r="BX1478" s="861"/>
      <c r="BY1478" s="861"/>
      <c r="BZ1478" s="861"/>
      <c r="CA1478" s="861"/>
      <c r="CB1478" s="861"/>
      <c r="CC1478" s="861"/>
      <c r="CD1478" s="861"/>
      <c r="CE1478" s="861"/>
      <c r="CF1478" s="861"/>
      <c r="CG1478" s="861"/>
      <c r="CH1478" s="861"/>
      <c r="CI1478" s="861"/>
      <c r="CJ1478" s="861"/>
      <c r="CK1478" s="861"/>
      <c r="CL1478" s="861"/>
      <c r="CM1478" s="861"/>
      <c r="CN1478" s="861"/>
      <c r="CO1478" s="861"/>
      <c r="CP1478" s="861"/>
      <c r="CQ1478" s="861"/>
      <c r="CR1478" s="861"/>
      <c r="CS1478" s="861"/>
      <c r="CT1478" s="861"/>
      <c r="CU1478" s="861"/>
      <c r="CV1478" s="861"/>
      <c r="CW1478" s="861"/>
      <c r="CX1478" s="861"/>
      <c r="CY1478" s="861"/>
      <c r="CZ1478" s="861"/>
      <c r="DA1478" s="861"/>
      <c r="DB1478" s="861"/>
      <c r="DC1478" s="861"/>
      <c r="DD1478" s="861"/>
      <c r="DE1478" s="861"/>
      <c r="DF1478" s="861"/>
      <c r="DG1478" s="861"/>
      <c r="DH1478" s="861"/>
      <c r="DI1478" s="861"/>
      <c r="DJ1478" s="861"/>
      <c r="DK1478" s="861"/>
      <c r="DL1478" s="861"/>
      <c r="DM1478" s="861"/>
      <c r="DN1478" s="861"/>
      <c r="DO1478" s="861"/>
      <c r="DP1478" s="861"/>
      <c r="DQ1478" s="861"/>
      <c r="DR1478" s="861"/>
      <c r="DS1478" s="861"/>
      <c r="DT1478" s="861"/>
      <c r="DU1478" s="861"/>
      <c r="DV1478" s="861"/>
      <c r="DW1478" s="861"/>
      <c r="DX1478" s="861"/>
      <c r="DY1478" s="861"/>
      <c r="DZ1478" s="861"/>
      <c r="EA1478" s="861"/>
      <c r="EB1478" s="861"/>
      <c r="EC1478" s="861"/>
      <c r="ED1478" s="861"/>
      <c r="EE1478" s="861"/>
      <c r="EF1478" s="861"/>
      <c r="EG1478" s="861"/>
      <c r="EH1478" s="861"/>
      <c r="EI1478" s="861"/>
      <c r="EJ1478" s="861"/>
      <c r="EK1478" s="861"/>
      <c r="EL1478" s="861"/>
      <c r="EM1478" s="861"/>
      <c r="EN1478" s="861"/>
      <c r="EO1478" s="861"/>
      <c r="EP1478" s="861"/>
      <c r="EQ1478" s="861"/>
      <c r="ER1478" s="861"/>
      <c r="ES1478" s="861"/>
      <c r="ET1478" s="861"/>
      <c r="EU1478" s="861"/>
      <c r="EV1478" s="861"/>
      <c r="EW1478" s="861"/>
      <c r="EX1478" s="861"/>
      <c r="EY1478" s="861"/>
      <c r="EZ1478" s="861"/>
      <c r="FA1478" s="861"/>
      <c r="FB1478" s="861"/>
      <c r="FC1478" s="861"/>
      <c r="FD1478" s="861"/>
    </row>
    <row r="1479" spans="1:160" x14ac:dyDescent="0.25">
      <c r="A1479" s="861"/>
      <c r="B1479" s="861"/>
      <c r="C1479" s="861"/>
      <c r="D1479" s="861"/>
      <c r="E1479" s="861"/>
      <c r="F1479" s="861"/>
      <c r="G1479" s="861"/>
      <c r="H1479" s="861"/>
      <c r="I1479" s="861"/>
      <c r="J1479" s="861"/>
      <c r="K1479" s="861"/>
      <c r="L1479" s="861"/>
      <c r="M1479" s="861"/>
      <c r="N1479" s="861"/>
      <c r="O1479" s="861"/>
      <c r="P1479" s="861"/>
      <c r="Q1479" s="861"/>
      <c r="R1479" s="861"/>
      <c r="S1479" s="861"/>
      <c r="T1479" s="861"/>
      <c r="U1479" s="861"/>
      <c r="V1479" s="861"/>
      <c r="W1479" s="861"/>
      <c r="X1479" s="861"/>
      <c r="Y1479" s="861"/>
      <c r="Z1479" s="861"/>
      <c r="AA1479" s="861"/>
      <c r="AB1479" s="861"/>
      <c r="AC1479" s="861"/>
      <c r="AD1479" s="861"/>
      <c r="AE1479" s="861"/>
      <c r="AF1479" s="861"/>
      <c r="AG1479" s="861"/>
      <c r="AH1479" s="861"/>
      <c r="AI1479" s="861"/>
      <c r="AJ1479" s="861"/>
      <c r="AK1479" s="861"/>
      <c r="AL1479" s="861"/>
      <c r="AM1479" s="861"/>
      <c r="AN1479" s="861"/>
      <c r="AO1479" s="861"/>
      <c r="AP1479" s="861"/>
      <c r="AQ1479" s="861"/>
      <c r="AR1479" s="861"/>
      <c r="AS1479" s="861"/>
      <c r="AT1479" s="861"/>
      <c r="AU1479" s="861"/>
      <c r="AV1479" s="861"/>
      <c r="AW1479" s="861"/>
      <c r="AX1479" s="861"/>
      <c r="AY1479" s="861"/>
      <c r="AZ1479" s="861"/>
      <c r="BA1479" s="861"/>
      <c r="BB1479" s="861"/>
      <c r="BC1479" s="861"/>
      <c r="BD1479" s="861"/>
      <c r="BE1479" s="861"/>
      <c r="BF1479" s="861"/>
      <c r="BG1479" s="861"/>
      <c r="BH1479" s="861"/>
      <c r="BI1479" s="861"/>
      <c r="BJ1479" s="861"/>
      <c r="BK1479" s="861"/>
      <c r="BL1479" s="861"/>
      <c r="BM1479" s="861"/>
      <c r="BN1479" s="861"/>
      <c r="BO1479" s="861"/>
      <c r="BP1479" s="861"/>
      <c r="BQ1479" s="861"/>
      <c r="BR1479" s="861"/>
      <c r="BS1479" s="861"/>
      <c r="BT1479" s="861"/>
      <c r="BU1479" s="861"/>
      <c r="BV1479" s="861"/>
      <c r="BW1479" s="861"/>
      <c r="BX1479" s="861"/>
      <c r="BY1479" s="861"/>
      <c r="BZ1479" s="861"/>
      <c r="CA1479" s="861"/>
      <c r="CB1479" s="861"/>
      <c r="CC1479" s="861"/>
      <c r="CD1479" s="861"/>
      <c r="CE1479" s="861"/>
      <c r="CF1479" s="861"/>
      <c r="CG1479" s="861"/>
      <c r="CH1479" s="861"/>
      <c r="CI1479" s="861"/>
      <c r="CJ1479" s="861"/>
      <c r="CK1479" s="861"/>
      <c r="CL1479" s="861"/>
      <c r="CM1479" s="861"/>
      <c r="CN1479" s="861"/>
      <c r="CO1479" s="861"/>
      <c r="CP1479" s="861"/>
      <c r="CQ1479" s="861"/>
      <c r="CR1479" s="861"/>
      <c r="CS1479" s="861"/>
      <c r="CT1479" s="861"/>
      <c r="CU1479" s="861"/>
      <c r="CV1479" s="861"/>
      <c r="CW1479" s="861"/>
      <c r="CX1479" s="861"/>
      <c r="CY1479" s="861"/>
      <c r="CZ1479" s="861"/>
      <c r="DA1479" s="861"/>
      <c r="DB1479" s="861"/>
      <c r="DC1479" s="861"/>
      <c r="DD1479" s="861"/>
      <c r="DE1479" s="861"/>
      <c r="DF1479" s="861"/>
      <c r="DG1479" s="861"/>
      <c r="DH1479" s="861"/>
      <c r="DI1479" s="861"/>
      <c r="DJ1479" s="861"/>
      <c r="DK1479" s="861"/>
      <c r="DL1479" s="861"/>
      <c r="DM1479" s="861"/>
      <c r="DN1479" s="861"/>
      <c r="DO1479" s="861"/>
      <c r="DP1479" s="861"/>
      <c r="DQ1479" s="861"/>
      <c r="DR1479" s="861"/>
      <c r="DS1479" s="861"/>
      <c r="DT1479" s="861"/>
      <c r="DU1479" s="861"/>
      <c r="DV1479" s="861"/>
      <c r="DW1479" s="861"/>
      <c r="DX1479" s="861"/>
      <c r="DY1479" s="861"/>
      <c r="DZ1479" s="861"/>
      <c r="EA1479" s="861"/>
      <c r="EB1479" s="861"/>
      <c r="EC1479" s="861"/>
      <c r="ED1479" s="861"/>
      <c r="EE1479" s="861"/>
      <c r="EF1479" s="861"/>
      <c r="EG1479" s="861"/>
      <c r="EH1479" s="861"/>
      <c r="EI1479" s="861"/>
      <c r="EJ1479" s="861"/>
      <c r="EK1479" s="861"/>
      <c r="EL1479" s="861"/>
      <c r="EM1479" s="861"/>
      <c r="EN1479" s="861"/>
      <c r="EO1479" s="861"/>
      <c r="EP1479" s="861"/>
      <c r="EQ1479" s="861"/>
      <c r="ER1479" s="861"/>
      <c r="ES1479" s="861"/>
      <c r="ET1479" s="861"/>
      <c r="EU1479" s="861"/>
      <c r="EV1479" s="861"/>
      <c r="EW1479" s="861"/>
      <c r="EX1479" s="861"/>
      <c r="EY1479" s="861"/>
      <c r="EZ1479" s="861"/>
      <c r="FA1479" s="861"/>
      <c r="FB1479" s="861"/>
      <c r="FC1479" s="861"/>
      <c r="FD1479" s="861"/>
    </row>
    <row r="1480" spans="1:160" x14ac:dyDescent="0.25">
      <c r="A1480" s="861"/>
      <c r="B1480" s="861"/>
      <c r="C1480" s="861"/>
      <c r="D1480" s="861"/>
      <c r="E1480" s="861"/>
      <c r="F1480" s="861"/>
      <c r="G1480" s="861"/>
      <c r="H1480" s="861"/>
      <c r="I1480" s="861"/>
      <c r="J1480" s="861"/>
      <c r="K1480" s="861"/>
      <c r="L1480" s="861"/>
      <c r="M1480" s="861"/>
      <c r="N1480" s="861"/>
      <c r="O1480" s="861"/>
      <c r="P1480" s="861"/>
      <c r="Q1480" s="861"/>
      <c r="R1480" s="861"/>
      <c r="S1480" s="861"/>
      <c r="T1480" s="861"/>
      <c r="U1480" s="861"/>
      <c r="V1480" s="861"/>
      <c r="W1480" s="861"/>
      <c r="X1480" s="861"/>
      <c r="Y1480" s="861"/>
      <c r="Z1480" s="861"/>
      <c r="AA1480" s="861"/>
      <c r="AB1480" s="861"/>
      <c r="AC1480" s="861"/>
      <c r="AD1480" s="861"/>
      <c r="AE1480" s="861"/>
      <c r="AF1480" s="861"/>
      <c r="AG1480" s="861"/>
      <c r="AH1480" s="861"/>
      <c r="AI1480" s="861"/>
      <c r="AJ1480" s="861"/>
      <c r="AK1480" s="861"/>
      <c r="AL1480" s="861"/>
      <c r="AM1480" s="861"/>
      <c r="AN1480" s="861"/>
      <c r="AO1480" s="861"/>
      <c r="AP1480" s="861"/>
      <c r="AQ1480" s="861"/>
      <c r="AR1480" s="861"/>
      <c r="AS1480" s="861"/>
      <c r="AT1480" s="861"/>
      <c r="AU1480" s="861"/>
      <c r="AV1480" s="861"/>
      <c r="AW1480" s="861"/>
      <c r="AX1480" s="861"/>
      <c r="AY1480" s="861"/>
      <c r="AZ1480" s="861"/>
      <c r="BA1480" s="861"/>
      <c r="BB1480" s="861"/>
      <c r="BC1480" s="861"/>
      <c r="BD1480" s="861"/>
      <c r="BE1480" s="861"/>
      <c r="BF1480" s="861"/>
      <c r="BG1480" s="861"/>
      <c r="BH1480" s="861"/>
      <c r="BI1480" s="861"/>
      <c r="BJ1480" s="861"/>
      <c r="BK1480" s="861"/>
      <c r="BL1480" s="861"/>
      <c r="BM1480" s="861"/>
      <c r="BN1480" s="861"/>
      <c r="BO1480" s="861"/>
      <c r="BP1480" s="861"/>
      <c r="BQ1480" s="861"/>
      <c r="BR1480" s="861"/>
      <c r="BS1480" s="861"/>
      <c r="BT1480" s="861"/>
      <c r="BU1480" s="861"/>
      <c r="BV1480" s="861"/>
      <c r="BW1480" s="861"/>
      <c r="BX1480" s="861"/>
      <c r="BY1480" s="861"/>
      <c r="BZ1480" s="861"/>
      <c r="CA1480" s="861"/>
      <c r="CB1480" s="861"/>
      <c r="CC1480" s="861"/>
      <c r="CD1480" s="861"/>
      <c r="CE1480" s="861"/>
      <c r="CF1480" s="861"/>
      <c r="CG1480" s="861"/>
      <c r="CH1480" s="861"/>
      <c r="CI1480" s="861"/>
      <c r="CJ1480" s="861"/>
      <c r="CK1480" s="861"/>
      <c r="CL1480" s="861"/>
      <c r="CM1480" s="861"/>
      <c r="CN1480" s="861"/>
      <c r="CO1480" s="861"/>
      <c r="CP1480" s="861"/>
      <c r="CQ1480" s="861"/>
      <c r="CR1480" s="861"/>
      <c r="CS1480" s="861"/>
      <c r="CT1480" s="861"/>
      <c r="CU1480" s="861"/>
      <c r="CV1480" s="861"/>
      <c r="CW1480" s="861"/>
      <c r="CX1480" s="861"/>
      <c r="CY1480" s="861"/>
      <c r="CZ1480" s="861"/>
      <c r="DA1480" s="861"/>
      <c r="DB1480" s="861"/>
      <c r="DC1480" s="861"/>
      <c r="DD1480" s="861"/>
      <c r="DE1480" s="861"/>
      <c r="DF1480" s="861"/>
      <c r="DG1480" s="861"/>
      <c r="DH1480" s="861"/>
      <c r="DI1480" s="861"/>
      <c r="DJ1480" s="861"/>
      <c r="DK1480" s="861"/>
      <c r="DL1480" s="861"/>
      <c r="DM1480" s="861"/>
      <c r="DN1480" s="861"/>
      <c r="DO1480" s="861"/>
      <c r="DP1480" s="861"/>
      <c r="DQ1480" s="861"/>
      <c r="DR1480" s="861"/>
      <c r="DS1480" s="861"/>
      <c r="DT1480" s="861"/>
      <c r="DU1480" s="861"/>
      <c r="DV1480" s="861"/>
      <c r="DW1480" s="861"/>
      <c r="DX1480" s="861"/>
      <c r="DY1480" s="861"/>
      <c r="DZ1480" s="861"/>
      <c r="EA1480" s="861"/>
      <c r="EB1480" s="861"/>
      <c r="EC1480" s="861"/>
      <c r="ED1480" s="861"/>
      <c r="EE1480" s="861"/>
      <c r="EF1480" s="861"/>
      <c r="EG1480" s="861"/>
      <c r="EH1480" s="861"/>
      <c r="EI1480" s="861"/>
      <c r="EJ1480" s="861"/>
      <c r="EK1480" s="861"/>
      <c r="EL1480" s="861"/>
      <c r="EM1480" s="861"/>
      <c r="EN1480" s="861"/>
      <c r="EO1480" s="861"/>
      <c r="EP1480" s="861"/>
      <c r="EQ1480" s="861"/>
      <c r="ER1480" s="861"/>
      <c r="ES1480" s="861"/>
      <c r="ET1480" s="861"/>
      <c r="EU1480" s="861"/>
      <c r="EV1480" s="861"/>
      <c r="EW1480" s="861"/>
      <c r="EX1480" s="861"/>
      <c r="EY1480" s="861"/>
      <c r="EZ1480" s="861"/>
      <c r="FA1480" s="861"/>
      <c r="FB1480" s="861"/>
      <c r="FC1480" s="861"/>
      <c r="FD1480" s="861"/>
    </row>
    <row r="1481" spans="1:160" x14ac:dyDescent="0.25">
      <c r="A1481" s="861"/>
      <c r="B1481" s="861"/>
      <c r="C1481" s="861"/>
      <c r="D1481" s="861"/>
      <c r="E1481" s="861"/>
      <c r="F1481" s="861"/>
      <c r="G1481" s="861"/>
      <c r="H1481" s="861"/>
      <c r="I1481" s="861"/>
      <c r="J1481" s="861"/>
      <c r="K1481" s="861"/>
      <c r="L1481" s="861"/>
      <c r="M1481" s="861"/>
      <c r="N1481" s="861"/>
      <c r="O1481" s="861"/>
      <c r="P1481" s="861"/>
      <c r="Q1481" s="861"/>
      <c r="R1481" s="861"/>
      <c r="S1481" s="861"/>
      <c r="T1481" s="861"/>
      <c r="U1481" s="861"/>
      <c r="V1481" s="861"/>
      <c r="W1481" s="861"/>
      <c r="X1481" s="861"/>
      <c r="Y1481" s="861"/>
      <c r="Z1481" s="861"/>
      <c r="AA1481" s="861"/>
      <c r="AB1481" s="861"/>
      <c r="AC1481" s="861"/>
      <c r="AD1481" s="861"/>
      <c r="AE1481" s="861"/>
      <c r="AF1481" s="861"/>
      <c r="AG1481" s="861"/>
      <c r="AH1481" s="861"/>
      <c r="AI1481" s="861"/>
      <c r="AJ1481" s="861"/>
      <c r="AK1481" s="861"/>
      <c r="AL1481" s="861"/>
      <c r="AM1481" s="861"/>
      <c r="AN1481" s="861"/>
      <c r="AO1481" s="861"/>
      <c r="AP1481" s="861"/>
      <c r="AQ1481" s="861"/>
      <c r="AR1481" s="861"/>
      <c r="AS1481" s="861"/>
      <c r="AT1481" s="861"/>
      <c r="AU1481" s="861"/>
      <c r="AV1481" s="861"/>
      <c r="AW1481" s="861"/>
      <c r="AX1481" s="861"/>
      <c r="AY1481" s="861"/>
      <c r="AZ1481" s="861"/>
      <c r="BA1481" s="861"/>
      <c r="BB1481" s="861"/>
      <c r="BC1481" s="861"/>
      <c r="BD1481" s="861"/>
      <c r="BE1481" s="861"/>
      <c r="BF1481" s="861"/>
      <c r="BG1481" s="861"/>
      <c r="BH1481" s="861"/>
      <c r="BI1481" s="861"/>
      <c r="BJ1481" s="861"/>
      <c r="BK1481" s="861"/>
      <c r="BL1481" s="861"/>
      <c r="BM1481" s="861"/>
      <c r="BN1481" s="861"/>
      <c r="BO1481" s="861"/>
      <c r="BP1481" s="861"/>
      <c r="BQ1481" s="861"/>
      <c r="BR1481" s="861"/>
      <c r="BS1481" s="861"/>
      <c r="BT1481" s="861"/>
      <c r="BU1481" s="861"/>
      <c r="BV1481" s="861"/>
      <c r="BW1481" s="861"/>
      <c r="BX1481" s="861"/>
      <c r="BY1481" s="861"/>
      <c r="BZ1481" s="861"/>
      <c r="CA1481" s="861"/>
      <c r="CB1481" s="861"/>
      <c r="CC1481" s="861"/>
      <c r="CD1481" s="861"/>
      <c r="CE1481" s="861"/>
      <c r="CF1481" s="861"/>
      <c r="CG1481" s="861"/>
      <c r="CH1481" s="861"/>
      <c r="CI1481" s="861"/>
      <c r="CJ1481" s="861"/>
      <c r="CK1481" s="861"/>
      <c r="CL1481" s="861"/>
      <c r="CM1481" s="861"/>
      <c r="CN1481" s="861"/>
      <c r="CO1481" s="861"/>
      <c r="CP1481" s="861"/>
      <c r="CQ1481" s="861"/>
      <c r="CR1481" s="861"/>
      <c r="CS1481" s="861"/>
      <c r="CT1481" s="861"/>
      <c r="CU1481" s="861"/>
      <c r="CV1481" s="861"/>
      <c r="CW1481" s="861"/>
      <c r="CX1481" s="861"/>
      <c r="CY1481" s="861"/>
      <c r="CZ1481" s="861"/>
      <c r="DA1481" s="861"/>
      <c r="DB1481" s="861"/>
      <c r="DC1481" s="861"/>
      <c r="DD1481" s="861"/>
      <c r="DE1481" s="861"/>
      <c r="DF1481" s="861"/>
      <c r="DG1481" s="861"/>
      <c r="DH1481" s="861"/>
      <c r="DI1481" s="861"/>
      <c r="DJ1481" s="861"/>
      <c r="DK1481" s="861"/>
      <c r="DL1481" s="861"/>
      <c r="DM1481" s="861"/>
      <c r="DN1481" s="861"/>
      <c r="DO1481" s="861"/>
      <c r="DP1481" s="861"/>
      <c r="DQ1481" s="861"/>
      <c r="DR1481" s="861"/>
      <c r="DS1481" s="861"/>
      <c r="DT1481" s="861"/>
      <c r="DU1481" s="861"/>
      <c r="DV1481" s="861"/>
      <c r="DW1481" s="861"/>
      <c r="DX1481" s="861"/>
      <c r="DY1481" s="861"/>
      <c r="DZ1481" s="861"/>
      <c r="EA1481" s="861"/>
      <c r="EB1481" s="861"/>
      <c r="EC1481" s="861"/>
      <c r="ED1481" s="861"/>
      <c r="EE1481" s="861"/>
      <c r="EF1481" s="861"/>
      <c r="EG1481" s="861"/>
      <c r="EH1481" s="861"/>
      <c r="EI1481" s="861"/>
      <c r="EJ1481" s="861"/>
      <c r="EK1481" s="861"/>
      <c r="EL1481" s="861"/>
      <c r="EM1481" s="861"/>
      <c r="EN1481" s="861"/>
      <c r="EO1481" s="861"/>
      <c r="EP1481" s="861"/>
      <c r="EQ1481" s="861"/>
      <c r="ER1481" s="861"/>
      <c r="ES1481" s="861"/>
      <c r="ET1481" s="861"/>
      <c r="EU1481" s="861"/>
      <c r="EV1481" s="861"/>
      <c r="EW1481" s="861"/>
      <c r="EX1481" s="861"/>
      <c r="EY1481" s="861"/>
      <c r="EZ1481" s="861"/>
      <c r="FA1481" s="861"/>
      <c r="FB1481" s="861"/>
      <c r="FC1481" s="861"/>
      <c r="FD1481" s="861"/>
    </row>
    <row r="1482" spans="1:160" x14ac:dyDescent="0.25">
      <c r="A1482" s="861"/>
      <c r="B1482" s="861"/>
      <c r="C1482" s="861"/>
      <c r="D1482" s="861"/>
      <c r="E1482" s="861"/>
      <c r="F1482" s="861"/>
      <c r="G1482" s="861"/>
      <c r="H1482" s="861"/>
      <c r="I1482" s="861"/>
      <c r="J1482" s="861"/>
      <c r="K1482" s="861"/>
      <c r="L1482" s="861"/>
      <c r="M1482" s="861"/>
      <c r="N1482" s="861"/>
      <c r="O1482" s="861"/>
      <c r="P1482" s="861"/>
      <c r="Q1482" s="861"/>
      <c r="R1482" s="861"/>
      <c r="S1482" s="861"/>
      <c r="T1482" s="861"/>
      <c r="U1482" s="861"/>
      <c r="V1482" s="861"/>
      <c r="W1482" s="861"/>
      <c r="X1482" s="861"/>
      <c r="Y1482" s="861"/>
      <c r="Z1482" s="861"/>
      <c r="AA1482" s="861"/>
      <c r="AB1482" s="861"/>
      <c r="AC1482" s="861"/>
      <c r="AD1482" s="861"/>
      <c r="AE1482" s="861"/>
      <c r="AF1482" s="861"/>
      <c r="AG1482" s="861"/>
      <c r="AH1482" s="861"/>
      <c r="AI1482" s="861"/>
      <c r="AJ1482" s="861"/>
      <c r="AK1482" s="861"/>
      <c r="AL1482" s="861"/>
      <c r="AM1482" s="861"/>
      <c r="AN1482" s="861"/>
      <c r="AO1482" s="861"/>
      <c r="AP1482" s="861"/>
      <c r="AQ1482" s="861"/>
      <c r="AR1482" s="861"/>
      <c r="AS1482" s="861"/>
      <c r="AT1482" s="861"/>
      <c r="AU1482" s="861"/>
      <c r="AV1482" s="861"/>
      <c r="AW1482" s="861"/>
      <c r="AX1482" s="861"/>
      <c r="AY1482" s="861"/>
      <c r="AZ1482" s="861"/>
      <c r="BA1482" s="861"/>
      <c r="BB1482" s="861"/>
      <c r="BC1482" s="861"/>
      <c r="BD1482" s="861"/>
      <c r="BE1482" s="861"/>
      <c r="BF1482" s="861"/>
      <c r="BG1482" s="861"/>
      <c r="BH1482" s="861"/>
      <c r="BI1482" s="861"/>
      <c r="BJ1482" s="861"/>
      <c r="BK1482" s="861"/>
      <c r="BL1482" s="861"/>
      <c r="BM1482" s="861"/>
      <c r="BN1482" s="861"/>
      <c r="BO1482" s="861"/>
      <c r="BP1482" s="861"/>
      <c r="BQ1482" s="861"/>
      <c r="BR1482" s="861"/>
      <c r="BS1482" s="861"/>
      <c r="BT1482" s="861"/>
      <c r="BU1482" s="861"/>
      <c r="BV1482" s="861"/>
      <c r="BW1482" s="861"/>
      <c r="BX1482" s="861"/>
      <c r="BY1482" s="861"/>
      <c r="BZ1482" s="861"/>
      <c r="CA1482" s="861"/>
      <c r="CB1482" s="861"/>
      <c r="CC1482" s="861"/>
      <c r="CD1482" s="861"/>
      <c r="CE1482" s="861"/>
      <c r="CF1482" s="861"/>
      <c r="CG1482" s="861"/>
      <c r="CH1482" s="861"/>
      <c r="CI1482" s="861"/>
      <c r="CJ1482" s="861"/>
      <c r="CK1482" s="861"/>
      <c r="CL1482" s="861"/>
      <c r="CM1482" s="861"/>
      <c r="CN1482" s="861"/>
      <c r="CO1482" s="861"/>
      <c r="CP1482" s="861"/>
      <c r="CQ1482" s="861"/>
      <c r="CR1482" s="861"/>
      <c r="CS1482" s="861"/>
      <c r="CT1482" s="861"/>
      <c r="CU1482" s="861"/>
      <c r="CV1482" s="861"/>
      <c r="CW1482" s="861"/>
      <c r="CX1482" s="861"/>
      <c r="CY1482" s="861"/>
      <c r="CZ1482" s="861"/>
      <c r="DA1482" s="861"/>
      <c r="DB1482" s="861"/>
      <c r="DC1482" s="861"/>
      <c r="DD1482" s="861"/>
      <c r="DE1482" s="861"/>
      <c r="DF1482" s="861"/>
      <c r="DG1482" s="861"/>
      <c r="DH1482" s="861"/>
      <c r="DI1482" s="861"/>
      <c r="DJ1482" s="861"/>
      <c r="DK1482" s="861"/>
      <c r="DL1482" s="861"/>
      <c r="DM1482" s="861"/>
      <c r="DN1482" s="861"/>
      <c r="DO1482" s="861"/>
      <c r="DP1482" s="861"/>
      <c r="DQ1482" s="861"/>
      <c r="DR1482" s="861"/>
      <c r="DS1482" s="861"/>
      <c r="DT1482" s="861"/>
      <c r="DU1482" s="861"/>
      <c r="DV1482" s="861"/>
      <c r="DW1482" s="861"/>
      <c r="DX1482" s="861"/>
      <c r="DY1482" s="861"/>
      <c r="DZ1482" s="861"/>
      <c r="EA1482" s="861"/>
      <c r="EB1482" s="861"/>
      <c r="EC1482" s="861"/>
      <c r="ED1482" s="861"/>
      <c r="EE1482" s="861"/>
      <c r="EF1482" s="861"/>
      <c r="EG1482" s="861"/>
      <c r="EH1482" s="861"/>
      <c r="EI1482" s="861"/>
      <c r="EJ1482" s="861"/>
      <c r="EK1482" s="861"/>
      <c r="EL1482" s="861"/>
      <c r="EM1482" s="861"/>
      <c r="EN1482" s="861"/>
      <c r="EO1482" s="861"/>
      <c r="EP1482" s="861"/>
      <c r="EQ1482" s="861"/>
      <c r="ER1482" s="861"/>
      <c r="ES1482" s="861"/>
      <c r="ET1482" s="861"/>
      <c r="EU1482" s="861"/>
      <c r="EV1482" s="861"/>
      <c r="EW1482" s="861"/>
      <c r="EX1482" s="861"/>
      <c r="EY1482" s="861"/>
      <c r="EZ1482" s="861"/>
      <c r="FA1482" s="861"/>
      <c r="FB1482" s="861"/>
      <c r="FC1482" s="861"/>
      <c r="FD1482" s="861"/>
    </row>
    <row r="1483" spans="1:160" x14ac:dyDescent="0.25">
      <c r="A1483" s="861"/>
      <c r="B1483" s="861"/>
      <c r="C1483" s="861"/>
      <c r="D1483" s="861"/>
      <c r="E1483" s="861"/>
      <c r="F1483" s="861"/>
      <c r="G1483" s="861"/>
      <c r="H1483" s="861"/>
      <c r="I1483" s="861"/>
      <c r="J1483" s="861"/>
      <c r="K1483" s="861"/>
      <c r="L1483" s="861"/>
      <c r="M1483" s="861"/>
      <c r="N1483" s="861"/>
      <c r="O1483" s="861"/>
      <c r="P1483" s="861"/>
      <c r="Q1483" s="861"/>
      <c r="R1483" s="861"/>
      <c r="S1483" s="861"/>
      <c r="T1483" s="861"/>
      <c r="U1483" s="861"/>
      <c r="V1483" s="861"/>
      <c r="W1483" s="861"/>
      <c r="X1483" s="861"/>
      <c r="Y1483" s="861"/>
      <c r="Z1483" s="861"/>
      <c r="AA1483" s="861"/>
      <c r="AB1483" s="861"/>
      <c r="AC1483" s="861"/>
      <c r="AD1483" s="861"/>
      <c r="AE1483" s="861"/>
      <c r="AF1483" s="861"/>
      <c r="AG1483" s="861"/>
      <c r="AH1483" s="861"/>
      <c r="AI1483" s="861"/>
      <c r="AJ1483" s="861"/>
      <c r="AK1483" s="861"/>
      <c r="AL1483" s="861"/>
      <c r="AM1483" s="861"/>
      <c r="AN1483" s="861"/>
      <c r="AO1483" s="861"/>
      <c r="AP1483" s="861"/>
      <c r="AQ1483" s="861"/>
      <c r="AR1483" s="861"/>
      <c r="AS1483" s="861"/>
      <c r="AT1483" s="861"/>
      <c r="AU1483" s="861"/>
      <c r="AV1483" s="861"/>
      <c r="AW1483" s="861"/>
      <c r="AX1483" s="861"/>
      <c r="AY1483" s="861"/>
      <c r="AZ1483" s="861"/>
      <c r="BA1483" s="861"/>
      <c r="BB1483" s="861"/>
      <c r="BC1483" s="861"/>
      <c r="BD1483" s="861"/>
      <c r="BE1483" s="861"/>
      <c r="BF1483" s="861"/>
      <c r="BG1483" s="861"/>
      <c r="BH1483" s="861"/>
      <c r="BI1483" s="861"/>
      <c r="BJ1483" s="861"/>
      <c r="BK1483" s="861"/>
      <c r="BL1483" s="861"/>
      <c r="BM1483" s="861"/>
      <c r="BN1483" s="861"/>
      <c r="BO1483" s="861"/>
      <c r="BP1483" s="861"/>
      <c r="BQ1483" s="861"/>
      <c r="BR1483" s="861"/>
      <c r="BS1483" s="861"/>
      <c r="BT1483" s="861"/>
      <c r="BU1483" s="861"/>
      <c r="BV1483" s="861"/>
      <c r="BW1483" s="861"/>
      <c r="BX1483" s="861"/>
      <c r="BY1483" s="861"/>
      <c r="BZ1483" s="861"/>
      <c r="CA1483" s="861"/>
      <c r="CB1483" s="861"/>
      <c r="CC1483" s="861"/>
      <c r="CD1483" s="861"/>
      <c r="CE1483" s="861"/>
      <c r="CF1483" s="861"/>
      <c r="CG1483" s="861"/>
      <c r="CH1483" s="861"/>
      <c r="CI1483" s="861"/>
      <c r="CJ1483" s="861"/>
      <c r="CK1483" s="861"/>
      <c r="CL1483" s="861"/>
      <c r="CM1483" s="861"/>
      <c r="CN1483" s="861"/>
      <c r="CO1483" s="861"/>
      <c r="CP1483" s="861"/>
      <c r="CQ1483" s="861"/>
      <c r="CR1483" s="861"/>
      <c r="CS1483" s="861"/>
      <c r="CT1483" s="861"/>
      <c r="CU1483" s="861"/>
      <c r="CV1483" s="861"/>
      <c r="CW1483" s="861"/>
      <c r="CX1483" s="861"/>
      <c r="CY1483" s="861"/>
      <c r="CZ1483" s="861"/>
      <c r="DA1483" s="861"/>
      <c r="DB1483" s="861"/>
      <c r="DC1483" s="861"/>
      <c r="DD1483" s="861"/>
      <c r="DE1483" s="861"/>
      <c r="DF1483" s="861"/>
      <c r="DG1483" s="861"/>
      <c r="DH1483" s="861"/>
      <c r="DI1483" s="861"/>
      <c r="DJ1483" s="861"/>
      <c r="DK1483" s="861"/>
      <c r="DL1483" s="861"/>
      <c r="DM1483" s="861"/>
      <c r="DN1483" s="861"/>
      <c r="DO1483" s="861"/>
      <c r="DP1483" s="861"/>
      <c r="DQ1483" s="861"/>
      <c r="DR1483" s="861"/>
      <c r="DS1483" s="861"/>
      <c r="DT1483" s="861"/>
      <c r="DU1483" s="861"/>
      <c r="DV1483" s="861"/>
      <c r="DW1483" s="861"/>
      <c r="DX1483" s="861"/>
      <c r="DY1483" s="861"/>
      <c r="DZ1483" s="861"/>
      <c r="EA1483" s="861"/>
      <c r="EB1483" s="861"/>
      <c r="EC1483" s="861"/>
      <c r="ED1483" s="861"/>
      <c r="EE1483" s="861"/>
      <c r="EF1483" s="861"/>
      <c r="EG1483" s="861"/>
      <c r="EH1483" s="861"/>
      <c r="EI1483" s="861"/>
      <c r="EJ1483" s="861"/>
      <c r="EK1483" s="861"/>
      <c r="EL1483" s="861"/>
      <c r="EM1483" s="861"/>
      <c r="EN1483" s="861"/>
      <c r="EO1483" s="861"/>
      <c r="EP1483" s="861"/>
      <c r="EQ1483" s="861"/>
      <c r="ER1483" s="861"/>
      <c r="ES1483" s="861"/>
      <c r="ET1483" s="861"/>
      <c r="EU1483" s="861"/>
      <c r="EV1483" s="861"/>
      <c r="EW1483" s="861"/>
      <c r="EX1483" s="861"/>
      <c r="EY1483" s="861"/>
      <c r="EZ1483" s="861"/>
      <c r="FA1483" s="861"/>
      <c r="FB1483" s="861"/>
      <c r="FC1483" s="861"/>
      <c r="FD1483" s="861"/>
    </row>
    <row r="1484" spans="1:160" x14ac:dyDescent="0.25">
      <c r="A1484" s="861"/>
      <c r="B1484" s="861"/>
      <c r="C1484" s="861"/>
      <c r="D1484" s="861"/>
      <c r="E1484" s="861"/>
      <c r="F1484" s="861"/>
      <c r="G1484" s="861"/>
      <c r="H1484" s="861"/>
      <c r="I1484" s="861"/>
      <c r="J1484" s="861"/>
      <c r="K1484" s="861"/>
      <c r="L1484" s="861"/>
      <c r="M1484" s="861"/>
      <c r="N1484" s="861"/>
      <c r="O1484" s="861"/>
      <c r="P1484" s="861"/>
      <c r="Q1484" s="861"/>
      <c r="R1484" s="861"/>
      <c r="S1484" s="861"/>
      <c r="T1484" s="861"/>
      <c r="U1484" s="861"/>
      <c r="V1484" s="861"/>
      <c r="W1484" s="861"/>
      <c r="X1484" s="861"/>
      <c r="Y1484" s="861"/>
      <c r="Z1484" s="861"/>
      <c r="AA1484" s="861"/>
      <c r="AB1484" s="861"/>
      <c r="AC1484" s="861"/>
      <c r="AD1484" s="861"/>
      <c r="AE1484" s="861"/>
      <c r="AF1484" s="861"/>
      <c r="AG1484" s="861"/>
      <c r="AH1484" s="861"/>
      <c r="AI1484" s="861"/>
      <c r="AJ1484" s="861"/>
      <c r="AK1484" s="861"/>
      <c r="AL1484" s="861"/>
      <c r="AM1484" s="861"/>
      <c r="AN1484" s="861"/>
      <c r="AO1484" s="861"/>
      <c r="AP1484" s="861"/>
      <c r="AQ1484" s="861"/>
      <c r="AR1484" s="861"/>
      <c r="AS1484" s="861"/>
      <c r="AT1484" s="861"/>
      <c r="AU1484" s="861"/>
      <c r="AV1484" s="861"/>
      <c r="AW1484" s="861"/>
      <c r="AX1484" s="861"/>
      <c r="AY1484" s="861"/>
      <c r="AZ1484" s="861"/>
      <c r="BA1484" s="861"/>
      <c r="BB1484" s="861"/>
      <c r="BC1484" s="861"/>
      <c r="BD1484" s="861"/>
      <c r="BE1484" s="861"/>
      <c r="BF1484" s="861"/>
      <c r="BG1484" s="861"/>
      <c r="BH1484" s="861"/>
      <c r="BI1484" s="861"/>
      <c r="BJ1484" s="861"/>
      <c r="BK1484" s="861"/>
      <c r="BL1484" s="861"/>
      <c r="BM1484" s="861"/>
      <c r="BN1484" s="861"/>
      <c r="BO1484" s="861"/>
      <c r="BP1484" s="861"/>
      <c r="BQ1484" s="861"/>
      <c r="BR1484" s="861"/>
      <c r="BS1484" s="861"/>
      <c r="BT1484" s="861"/>
      <c r="BU1484" s="861"/>
      <c r="BV1484" s="861"/>
      <c r="BW1484" s="861"/>
      <c r="BX1484" s="861"/>
      <c r="BY1484" s="861"/>
      <c r="BZ1484" s="861"/>
      <c r="CA1484" s="861"/>
      <c r="CB1484" s="861"/>
      <c r="CC1484" s="861"/>
      <c r="CD1484" s="861"/>
      <c r="CE1484" s="861"/>
      <c r="CF1484" s="861"/>
      <c r="CG1484" s="861"/>
      <c r="CH1484" s="861"/>
      <c r="CI1484" s="861"/>
      <c r="CJ1484" s="861"/>
      <c r="CK1484" s="861"/>
      <c r="CL1484" s="861"/>
      <c r="CM1484" s="861"/>
      <c r="CN1484" s="861"/>
      <c r="CO1484" s="861"/>
      <c r="CP1484" s="861"/>
      <c r="CQ1484" s="861"/>
      <c r="CR1484" s="861"/>
      <c r="CS1484" s="861"/>
      <c r="CT1484" s="861"/>
      <c r="CU1484" s="861"/>
      <c r="CV1484" s="861"/>
      <c r="CW1484" s="861"/>
      <c r="CX1484" s="861"/>
      <c r="CY1484" s="861"/>
      <c r="CZ1484" s="861"/>
      <c r="DA1484" s="861"/>
      <c r="DB1484" s="861"/>
      <c r="DC1484" s="861"/>
      <c r="DD1484" s="861"/>
      <c r="DE1484" s="861"/>
      <c r="DF1484" s="861"/>
      <c r="DG1484" s="861"/>
      <c r="DH1484" s="861"/>
      <c r="DI1484" s="861"/>
      <c r="DJ1484" s="861"/>
      <c r="DK1484" s="861"/>
      <c r="DL1484" s="861"/>
      <c r="DM1484" s="861"/>
      <c r="DN1484" s="861"/>
      <c r="DO1484" s="861"/>
      <c r="DP1484" s="861"/>
      <c r="DQ1484" s="861"/>
      <c r="DR1484" s="861"/>
      <c r="DS1484" s="861"/>
      <c r="DT1484" s="861"/>
      <c r="DU1484" s="861"/>
      <c r="DV1484" s="861"/>
      <c r="DW1484" s="861"/>
      <c r="DX1484" s="861"/>
      <c r="DY1484" s="861"/>
      <c r="DZ1484" s="861"/>
      <c r="EA1484" s="861"/>
      <c r="EB1484" s="861"/>
      <c r="EC1484" s="861"/>
      <c r="ED1484" s="861"/>
      <c r="EE1484" s="861"/>
      <c r="EF1484" s="861"/>
      <c r="EG1484" s="861"/>
      <c r="EH1484" s="861"/>
      <c r="EI1484" s="861"/>
      <c r="EJ1484" s="861"/>
      <c r="EK1484" s="861"/>
      <c r="EL1484" s="861"/>
      <c r="EM1484" s="861"/>
      <c r="EN1484" s="861"/>
      <c r="EO1484" s="861"/>
      <c r="EP1484" s="861"/>
      <c r="EQ1484" s="861"/>
      <c r="ER1484" s="861"/>
      <c r="ES1484" s="861"/>
      <c r="ET1484" s="861"/>
      <c r="EU1484" s="861"/>
      <c r="EV1484" s="861"/>
      <c r="EW1484" s="861"/>
      <c r="EX1484" s="861"/>
      <c r="EY1484" s="861"/>
      <c r="EZ1484" s="861"/>
      <c r="FA1484" s="861"/>
      <c r="FB1484" s="861"/>
      <c r="FC1484" s="861"/>
      <c r="FD1484" s="861"/>
    </row>
    <row r="1485" spans="1:160" x14ac:dyDescent="0.25">
      <c r="A1485" s="861"/>
      <c r="B1485" s="861"/>
      <c r="C1485" s="861"/>
      <c r="D1485" s="861"/>
      <c r="E1485" s="861"/>
      <c r="F1485" s="861"/>
      <c r="G1485" s="861"/>
      <c r="H1485" s="861"/>
      <c r="I1485" s="861"/>
      <c r="J1485" s="861"/>
      <c r="K1485" s="861"/>
      <c r="L1485" s="861"/>
      <c r="M1485" s="861"/>
      <c r="N1485" s="861"/>
      <c r="O1485" s="861"/>
      <c r="P1485" s="861"/>
      <c r="Q1485" s="861"/>
      <c r="R1485" s="861"/>
      <c r="S1485" s="861"/>
      <c r="T1485" s="861"/>
      <c r="U1485" s="861"/>
      <c r="V1485" s="861"/>
      <c r="W1485" s="861"/>
      <c r="X1485" s="861"/>
      <c r="Y1485" s="861"/>
      <c r="Z1485" s="861"/>
      <c r="AA1485" s="861"/>
      <c r="AB1485" s="861"/>
      <c r="AC1485" s="861"/>
      <c r="AD1485" s="861"/>
      <c r="AE1485" s="861"/>
      <c r="AF1485" s="861"/>
      <c r="AG1485" s="861"/>
      <c r="AH1485" s="861"/>
      <c r="AI1485" s="861"/>
      <c r="AJ1485" s="861"/>
      <c r="AK1485" s="861"/>
      <c r="AL1485" s="861"/>
      <c r="AM1485" s="861"/>
      <c r="AN1485" s="861"/>
      <c r="AO1485" s="861"/>
      <c r="AP1485" s="861"/>
      <c r="AQ1485" s="861"/>
      <c r="AR1485" s="861"/>
      <c r="AS1485" s="861"/>
      <c r="AT1485" s="861"/>
      <c r="AU1485" s="861"/>
      <c r="AV1485" s="861"/>
      <c r="AW1485" s="861"/>
      <c r="AX1485" s="861"/>
      <c r="AY1485" s="861"/>
      <c r="AZ1485" s="861"/>
      <c r="BA1485" s="861"/>
      <c r="BB1485" s="861"/>
      <c r="BC1485" s="861"/>
      <c r="BD1485" s="861"/>
      <c r="BE1485" s="861"/>
      <c r="BF1485" s="861"/>
      <c r="BG1485" s="861"/>
      <c r="BH1485" s="861"/>
      <c r="BI1485" s="861"/>
      <c r="BJ1485" s="861"/>
      <c r="BK1485" s="861"/>
      <c r="BL1485" s="861"/>
      <c r="BM1485" s="861"/>
      <c r="BN1485" s="861"/>
      <c r="BO1485" s="861"/>
      <c r="BP1485" s="861"/>
      <c r="BQ1485" s="861"/>
      <c r="BR1485" s="861"/>
      <c r="BS1485" s="861"/>
      <c r="BT1485" s="861"/>
      <c r="BU1485" s="861"/>
      <c r="BV1485" s="861"/>
      <c r="BW1485" s="861"/>
      <c r="BX1485" s="861"/>
      <c r="BY1485" s="861"/>
      <c r="BZ1485" s="861"/>
      <c r="CA1485" s="861"/>
      <c r="CB1485" s="861"/>
      <c r="CC1485" s="861"/>
      <c r="CD1485" s="861"/>
      <c r="CE1485" s="861"/>
      <c r="CF1485" s="861"/>
      <c r="CG1485" s="861"/>
      <c r="CH1485" s="861"/>
      <c r="CI1485" s="861"/>
      <c r="CJ1485" s="861"/>
      <c r="CK1485" s="861"/>
      <c r="CL1485" s="861"/>
      <c r="CM1485" s="861"/>
      <c r="CN1485" s="861"/>
      <c r="CO1485" s="861"/>
      <c r="CP1485" s="861"/>
      <c r="CQ1485" s="861"/>
      <c r="CR1485" s="861"/>
      <c r="CS1485" s="861"/>
      <c r="CT1485" s="861"/>
      <c r="CU1485" s="861"/>
      <c r="CV1485" s="861"/>
      <c r="CW1485" s="861"/>
      <c r="CX1485" s="861"/>
      <c r="CY1485" s="861"/>
      <c r="CZ1485" s="861"/>
      <c r="DA1485" s="861"/>
      <c r="DB1485" s="861"/>
      <c r="DC1485" s="861"/>
      <c r="DD1485" s="861"/>
      <c r="DE1485" s="861"/>
      <c r="DF1485" s="861"/>
      <c r="DG1485" s="861"/>
      <c r="DH1485" s="861"/>
      <c r="DI1485" s="861"/>
      <c r="DJ1485" s="861"/>
      <c r="DK1485" s="861"/>
      <c r="DL1485" s="861"/>
      <c r="DM1485" s="861"/>
      <c r="DN1485" s="861"/>
      <c r="DO1485" s="861"/>
      <c r="DP1485" s="861"/>
      <c r="DQ1485" s="861"/>
      <c r="DR1485" s="861"/>
      <c r="DS1485" s="861"/>
      <c r="DT1485" s="861"/>
      <c r="DU1485" s="861"/>
      <c r="DV1485" s="861"/>
      <c r="DW1485" s="861"/>
      <c r="DX1485" s="861"/>
      <c r="DY1485" s="861"/>
      <c r="DZ1485" s="861"/>
      <c r="EA1485" s="861"/>
      <c r="EB1485" s="861"/>
      <c r="EC1485" s="861"/>
      <c r="ED1485" s="861"/>
      <c r="EE1485" s="861"/>
      <c r="EF1485" s="861"/>
      <c r="EG1485" s="861"/>
      <c r="EH1485" s="861"/>
      <c r="EI1485" s="861"/>
      <c r="EJ1485" s="861"/>
      <c r="EK1485" s="861"/>
      <c r="EL1485" s="861"/>
      <c r="EM1485" s="861"/>
      <c r="EN1485" s="861"/>
      <c r="EO1485" s="861"/>
      <c r="EP1485" s="861"/>
      <c r="EQ1485" s="861"/>
      <c r="ER1485" s="861"/>
      <c r="ES1485" s="861"/>
      <c r="ET1485" s="861"/>
      <c r="EU1485" s="861"/>
      <c r="EV1485" s="861"/>
      <c r="EW1485" s="861"/>
      <c r="EX1485" s="861"/>
      <c r="EY1485" s="861"/>
      <c r="EZ1485" s="861"/>
      <c r="FA1485" s="861"/>
      <c r="FB1485" s="861"/>
      <c r="FC1485" s="861"/>
      <c r="FD1485" s="861"/>
    </row>
    <row r="1486" spans="1:160" x14ac:dyDescent="0.25">
      <c r="A1486" s="861"/>
      <c r="B1486" s="861"/>
      <c r="C1486" s="861"/>
      <c r="D1486" s="861"/>
      <c r="E1486" s="861"/>
      <c r="F1486" s="861"/>
      <c r="G1486" s="861"/>
      <c r="H1486" s="861"/>
      <c r="I1486" s="861"/>
      <c r="J1486" s="861"/>
      <c r="K1486" s="861"/>
      <c r="L1486" s="861"/>
      <c r="M1486" s="861"/>
      <c r="N1486" s="861"/>
      <c r="O1486" s="861"/>
      <c r="P1486" s="861"/>
      <c r="Q1486" s="861"/>
      <c r="R1486" s="861"/>
      <c r="S1486" s="861"/>
      <c r="T1486" s="861"/>
      <c r="U1486" s="861"/>
      <c r="V1486" s="861"/>
      <c r="W1486" s="861"/>
      <c r="X1486" s="861"/>
      <c r="Y1486" s="861"/>
      <c r="Z1486" s="861"/>
      <c r="AA1486" s="861"/>
      <c r="AB1486" s="861"/>
      <c r="AC1486" s="861"/>
      <c r="AD1486" s="861"/>
      <c r="AE1486" s="861"/>
      <c r="AF1486" s="861"/>
      <c r="AG1486" s="861"/>
      <c r="AH1486" s="861"/>
      <c r="AI1486" s="861"/>
      <c r="AJ1486" s="861"/>
      <c r="AK1486" s="861"/>
      <c r="AL1486" s="861"/>
      <c r="AM1486" s="861"/>
      <c r="AN1486" s="861"/>
      <c r="AO1486" s="861"/>
      <c r="AP1486" s="861"/>
      <c r="AQ1486" s="861"/>
      <c r="AR1486" s="861"/>
      <c r="AS1486" s="861"/>
      <c r="AT1486" s="861"/>
      <c r="AU1486" s="861"/>
      <c r="AV1486" s="861"/>
      <c r="AW1486" s="861"/>
      <c r="AX1486" s="861"/>
      <c r="AY1486" s="861"/>
      <c r="AZ1486" s="861"/>
      <c r="BA1486" s="861"/>
      <c r="BB1486" s="861"/>
      <c r="BC1486" s="861"/>
      <c r="BD1486" s="861"/>
      <c r="BE1486" s="861"/>
      <c r="BF1486" s="861"/>
      <c r="BG1486" s="861"/>
      <c r="BH1486" s="861"/>
      <c r="BI1486" s="861"/>
      <c r="BJ1486" s="861"/>
      <c r="BK1486" s="861"/>
      <c r="BL1486" s="861"/>
      <c r="BM1486" s="861"/>
      <c r="BN1486" s="861"/>
      <c r="BO1486" s="861"/>
      <c r="BP1486" s="861"/>
      <c r="BQ1486" s="861"/>
      <c r="BR1486" s="861"/>
      <c r="BS1486" s="861"/>
      <c r="BT1486" s="861"/>
      <c r="BU1486" s="861"/>
      <c r="BV1486" s="861"/>
      <c r="BW1486" s="861"/>
      <c r="BX1486" s="861"/>
      <c r="BY1486" s="861"/>
      <c r="BZ1486" s="861"/>
      <c r="CA1486" s="861"/>
      <c r="CB1486" s="861"/>
      <c r="CC1486" s="861"/>
      <c r="CD1486" s="861"/>
      <c r="CE1486" s="861"/>
      <c r="CF1486" s="861"/>
      <c r="CG1486" s="861"/>
      <c r="CH1486" s="861"/>
      <c r="CI1486" s="861"/>
      <c r="CJ1486" s="861"/>
      <c r="CK1486" s="861"/>
      <c r="CL1486" s="861"/>
      <c r="CM1486" s="861"/>
      <c r="CN1486" s="861"/>
      <c r="CO1486" s="861"/>
      <c r="CP1486" s="861"/>
      <c r="CQ1486" s="861"/>
      <c r="CR1486" s="861"/>
      <c r="CS1486" s="861"/>
      <c r="CT1486" s="861"/>
      <c r="CU1486" s="861"/>
      <c r="CV1486" s="861"/>
      <c r="CW1486" s="861"/>
      <c r="CX1486" s="861"/>
      <c r="CY1486" s="861"/>
      <c r="CZ1486" s="861"/>
      <c r="DA1486" s="861"/>
      <c r="DB1486" s="861"/>
      <c r="DC1486" s="861"/>
      <c r="DD1486" s="861"/>
      <c r="DE1486" s="861"/>
      <c r="DF1486" s="861"/>
      <c r="DG1486" s="861"/>
      <c r="DH1486" s="861"/>
      <c r="DI1486" s="861"/>
      <c r="DJ1486" s="861"/>
      <c r="DK1486" s="861"/>
      <c r="DL1486" s="861"/>
      <c r="DM1486" s="861"/>
      <c r="DN1486" s="861"/>
      <c r="DO1486" s="861"/>
      <c r="DP1486" s="861"/>
      <c r="DQ1486" s="861"/>
      <c r="DR1486" s="861"/>
      <c r="DS1486" s="861"/>
      <c r="DT1486" s="861"/>
      <c r="DU1486" s="861"/>
      <c r="DV1486" s="861"/>
      <c r="DW1486" s="861"/>
      <c r="DX1486" s="861"/>
      <c r="DY1486" s="861"/>
      <c r="DZ1486" s="861"/>
      <c r="EA1486" s="861"/>
      <c r="EB1486" s="861"/>
      <c r="EC1486" s="861"/>
      <c r="ED1486" s="861"/>
      <c r="EE1486" s="861"/>
      <c r="EF1486" s="861"/>
      <c r="EG1486" s="861"/>
      <c r="EH1486" s="861"/>
      <c r="EI1486" s="861"/>
      <c r="EJ1486" s="861"/>
      <c r="EK1486" s="861"/>
      <c r="EL1486" s="861"/>
      <c r="EM1486" s="861"/>
      <c r="EN1486" s="861"/>
      <c r="EO1486" s="861"/>
      <c r="EP1486" s="861"/>
      <c r="EQ1486" s="861"/>
      <c r="ER1486" s="861"/>
      <c r="ES1486" s="861"/>
      <c r="ET1486" s="861"/>
      <c r="EU1486" s="861"/>
      <c r="EV1486" s="861"/>
      <c r="EW1486" s="861"/>
      <c r="EX1486" s="861"/>
      <c r="EY1486" s="861"/>
      <c r="EZ1486" s="861"/>
      <c r="FA1486" s="861"/>
      <c r="FB1486" s="861"/>
      <c r="FC1486" s="861"/>
      <c r="FD1486" s="861"/>
    </row>
    <row r="1487" spans="1:160" x14ac:dyDescent="0.25">
      <c r="A1487" s="861"/>
      <c r="B1487" s="861"/>
      <c r="C1487" s="861"/>
      <c r="D1487" s="861"/>
      <c r="E1487" s="861"/>
      <c r="F1487" s="861"/>
      <c r="G1487" s="861"/>
      <c r="H1487" s="861"/>
      <c r="I1487" s="861"/>
      <c r="J1487" s="861"/>
      <c r="K1487" s="861"/>
      <c r="L1487" s="861"/>
      <c r="M1487" s="861"/>
      <c r="N1487" s="861"/>
      <c r="O1487" s="861"/>
      <c r="P1487" s="861"/>
      <c r="Q1487" s="861"/>
      <c r="R1487" s="861"/>
      <c r="S1487" s="861"/>
      <c r="T1487" s="861"/>
      <c r="U1487" s="861"/>
      <c r="V1487" s="861"/>
      <c r="W1487" s="861"/>
      <c r="X1487" s="861"/>
      <c r="Y1487" s="861"/>
      <c r="Z1487" s="861"/>
      <c r="AA1487" s="861"/>
      <c r="AB1487" s="861"/>
      <c r="AC1487" s="861"/>
      <c r="AD1487" s="861"/>
      <c r="AE1487" s="861"/>
      <c r="AF1487" s="861"/>
      <c r="AG1487" s="861"/>
      <c r="AH1487" s="861"/>
      <c r="AI1487" s="861"/>
      <c r="AJ1487" s="861"/>
      <c r="AK1487" s="861"/>
      <c r="AL1487" s="861"/>
      <c r="AM1487" s="861"/>
      <c r="AN1487" s="861"/>
      <c r="AO1487" s="861"/>
      <c r="AP1487" s="861"/>
      <c r="AQ1487" s="861"/>
      <c r="AR1487" s="861"/>
      <c r="AS1487" s="861"/>
      <c r="AT1487" s="861"/>
      <c r="AU1487" s="861"/>
      <c r="AV1487" s="861"/>
      <c r="AW1487" s="861"/>
      <c r="AX1487" s="861"/>
      <c r="AY1487" s="861"/>
      <c r="AZ1487" s="861"/>
      <c r="BA1487" s="861"/>
      <c r="BB1487" s="861"/>
      <c r="BC1487" s="861"/>
      <c r="BD1487" s="861"/>
      <c r="BE1487" s="861"/>
      <c r="BF1487" s="861"/>
      <c r="BG1487" s="861"/>
      <c r="BH1487" s="861"/>
      <c r="BI1487" s="861"/>
      <c r="BJ1487" s="861"/>
      <c r="BK1487" s="861"/>
      <c r="BL1487" s="861"/>
      <c r="BM1487" s="861"/>
      <c r="BN1487" s="861"/>
      <c r="BO1487" s="861"/>
      <c r="BP1487" s="861"/>
      <c r="BQ1487" s="861"/>
      <c r="BR1487" s="861"/>
      <c r="BS1487" s="861"/>
      <c r="BT1487" s="861"/>
      <c r="BU1487" s="861"/>
      <c r="BV1487" s="861"/>
      <c r="BW1487" s="861"/>
      <c r="BX1487" s="861"/>
      <c r="BY1487" s="861"/>
      <c r="BZ1487" s="861"/>
      <c r="CA1487" s="861"/>
      <c r="CB1487" s="861"/>
      <c r="CC1487" s="861"/>
      <c r="CD1487" s="861"/>
      <c r="CE1487" s="861"/>
      <c r="CF1487" s="861"/>
      <c r="CG1487" s="861"/>
      <c r="CH1487" s="861"/>
      <c r="CI1487" s="861"/>
      <c r="CJ1487" s="861"/>
      <c r="CK1487" s="861"/>
      <c r="CL1487" s="861"/>
      <c r="CM1487" s="861"/>
      <c r="CN1487" s="861"/>
      <c r="CO1487" s="861"/>
      <c r="CP1487" s="861"/>
      <c r="CQ1487" s="861"/>
      <c r="CR1487" s="861"/>
      <c r="CS1487" s="861"/>
      <c r="CT1487" s="861"/>
      <c r="CU1487" s="861"/>
      <c r="CV1487" s="861"/>
      <c r="CW1487" s="861"/>
      <c r="CX1487" s="861"/>
      <c r="CY1487" s="861"/>
      <c r="CZ1487" s="861"/>
      <c r="DA1487" s="861"/>
      <c r="DB1487" s="861"/>
      <c r="DC1487" s="861"/>
      <c r="DD1487" s="861"/>
      <c r="DE1487" s="861"/>
      <c r="DF1487" s="861"/>
      <c r="DG1487" s="861"/>
      <c r="DH1487" s="861"/>
      <c r="DI1487" s="861"/>
      <c r="DJ1487" s="861"/>
      <c r="DK1487" s="861"/>
      <c r="DL1487" s="861"/>
      <c r="DM1487" s="861"/>
      <c r="DN1487" s="861"/>
      <c r="DO1487" s="861"/>
      <c r="DP1487" s="861"/>
      <c r="DQ1487" s="861"/>
      <c r="DR1487" s="861"/>
      <c r="DS1487" s="861"/>
      <c r="DT1487" s="861"/>
      <c r="DU1487" s="861"/>
      <c r="DV1487" s="861"/>
      <c r="DW1487" s="861"/>
      <c r="DX1487" s="861"/>
      <c r="DY1487" s="861"/>
      <c r="DZ1487" s="861"/>
      <c r="EA1487" s="861"/>
      <c r="EB1487" s="861"/>
      <c r="EC1487" s="861"/>
      <c r="ED1487" s="861"/>
      <c r="EE1487" s="861"/>
      <c r="EF1487" s="861"/>
      <c r="EG1487" s="861"/>
      <c r="EH1487" s="861"/>
      <c r="EI1487" s="861"/>
      <c r="EJ1487" s="861"/>
      <c r="EK1487" s="861"/>
      <c r="EL1487" s="861"/>
      <c r="EM1487" s="861"/>
      <c r="EN1487" s="861"/>
      <c r="EO1487" s="861"/>
      <c r="EP1487" s="861"/>
      <c r="EQ1487" s="861"/>
      <c r="ER1487" s="861"/>
      <c r="ES1487" s="861"/>
      <c r="ET1487" s="861"/>
      <c r="EU1487" s="861"/>
      <c r="EV1487" s="861"/>
      <c r="EW1487" s="861"/>
      <c r="EX1487" s="861"/>
      <c r="EY1487" s="861"/>
      <c r="EZ1487" s="861"/>
      <c r="FA1487" s="861"/>
      <c r="FB1487" s="861"/>
      <c r="FC1487" s="861"/>
      <c r="FD1487" s="861"/>
    </row>
    <row r="1488" spans="1:160" x14ac:dyDescent="0.25">
      <c r="A1488" s="861"/>
      <c r="B1488" s="861"/>
      <c r="C1488" s="861"/>
      <c r="D1488" s="861"/>
      <c r="E1488" s="861"/>
      <c r="F1488" s="861"/>
      <c r="G1488" s="861"/>
      <c r="H1488" s="861"/>
      <c r="I1488" s="861"/>
      <c r="J1488" s="861"/>
      <c r="K1488" s="861"/>
      <c r="L1488" s="861"/>
      <c r="M1488" s="861"/>
      <c r="N1488" s="861"/>
      <c r="O1488" s="861"/>
      <c r="P1488" s="861"/>
      <c r="Q1488" s="861"/>
      <c r="R1488" s="861"/>
      <c r="S1488" s="861"/>
      <c r="T1488" s="861"/>
      <c r="U1488" s="861"/>
      <c r="V1488" s="861"/>
      <c r="W1488" s="861"/>
      <c r="X1488" s="861"/>
      <c r="Y1488" s="861"/>
      <c r="Z1488" s="861"/>
      <c r="AA1488" s="861"/>
      <c r="AB1488" s="861"/>
      <c r="AC1488" s="861"/>
      <c r="AD1488" s="861"/>
      <c r="AE1488" s="861"/>
      <c r="AF1488" s="861"/>
      <c r="AG1488" s="861"/>
      <c r="AH1488" s="861"/>
      <c r="AI1488" s="861"/>
      <c r="AJ1488" s="861"/>
      <c r="AK1488" s="861"/>
      <c r="AL1488" s="861"/>
      <c r="AM1488" s="861"/>
      <c r="AN1488" s="861"/>
      <c r="AO1488" s="861"/>
      <c r="AP1488" s="861"/>
      <c r="AQ1488" s="861"/>
      <c r="AR1488" s="861"/>
      <c r="AS1488" s="861"/>
      <c r="AT1488" s="861"/>
      <c r="AU1488" s="861"/>
      <c r="AV1488" s="861"/>
      <c r="AW1488" s="861"/>
      <c r="AX1488" s="861"/>
      <c r="AY1488" s="861"/>
      <c r="AZ1488" s="861"/>
      <c r="BA1488" s="861"/>
      <c r="BB1488" s="861"/>
      <c r="BC1488" s="861"/>
      <c r="BD1488" s="861"/>
      <c r="BE1488" s="861"/>
      <c r="BF1488" s="861"/>
      <c r="BG1488" s="861"/>
      <c r="BH1488" s="861"/>
      <c r="BI1488" s="861"/>
      <c r="BJ1488" s="861"/>
      <c r="BK1488" s="861"/>
      <c r="BL1488" s="861"/>
      <c r="BM1488" s="861"/>
      <c r="BN1488" s="861"/>
      <c r="BO1488" s="861"/>
      <c r="BP1488" s="861"/>
      <c r="BQ1488" s="861"/>
      <c r="BR1488" s="861"/>
      <c r="BS1488" s="861"/>
      <c r="BT1488" s="861"/>
      <c r="BU1488" s="861"/>
      <c r="BV1488" s="861"/>
      <c r="BW1488" s="861"/>
      <c r="BX1488" s="861"/>
      <c r="BY1488" s="861"/>
      <c r="BZ1488" s="861"/>
      <c r="CA1488" s="861"/>
      <c r="CB1488" s="861"/>
      <c r="CC1488" s="861"/>
      <c r="CD1488" s="861"/>
      <c r="CE1488" s="861"/>
      <c r="CF1488" s="861"/>
      <c r="CG1488" s="861"/>
      <c r="CH1488" s="861"/>
      <c r="CI1488" s="861"/>
      <c r="CJ1488" s="861"/>
      <c r="CK1488" s="861"/>
      <c r="CL1488" s="861"/>
      <c r="CM1488" s="861"/>
      <c r="CN1488" s="861"/>
      <c r="CO1488" s="861"/>
      <c r="CP1488" s="861"/>
      <c r="CQ1488" s="861"/>
      <c r="CR1488" s="861"/>
      <c r="CS1488" s="861"/>
      <c r="CT1488" s="861"/>
      <c r="CU1488" s="861"/>
      <c r="CV1488" s="861"/>
      <c r="CW1488" s="861"/>
      <c r="CX1488" s="861"/>
      <c r="CY1488" s="861"/>
      <c r="CZ1488" s="861"/>
      <c r="DA1488" s="861"/>
      <c r="DB1488" s="861"/>
      <c r="DC1488" s="861"/>
      <c r="DD1488" s="861"/>
      <c r="DE1488" s="861"/>
      <c r="DF1488" s="861"/>
      <c r="DG1488" s="861"/>
      <c r="DH1488" s="861"/>
      <c r="DI1488" s="861"/>
      <c r="DJ1488" s="861"/>
      <c r="DK1488" s="861"/>
      <c r="DL1488" s="861"/>
      <c r="DM1488" s="861"/>
      <c r="DN1488" s="861"/>
      <c r="DO1488" s="861"/>
      <c r="DP1488" s="861"/>
      <c r="DQ1488" s="861"/>
      <c r="DR1488" s="861"/>
      <c r="DS1488" s="861"/>
      <c r="DT1488" s="861"/>
      <c r="DU1488" s="861"/>
      <c r="DV1488" s="861"/>
      <c r="DW1488" s="861"/>
      <c r="DX1488" s="861"/>
      <c r="DY1488" s="861"/>
      <c r="DZ1488" s="861"/>
      <c r="EA1488" s="861"/>
      <c r="EB1488" s="861"/>
      <c r="EC1488" s="861"/>
      <c r="ED1488" s="861"/>
      <c r="EE1488" s="861"/>
      <c r="EF1488" s="861"/>
      <c r="EG1488" s="861"/>
      <c r="EH1488" s="861"/>
      <c r="EI1488" s="861"/>
      <c r="EJ1488" s="861"/>
      <c r="EK1488" s="861"/>
      <c r="EL1488" s="861"/>
      <c r="EM1488" s="861"/>
      <c r="EN1488" s="861"/>
      <c r="EO1488" s="861"/>
      <c r="EP1488" s="861"/>
      <c r="EQ1488" s="861"/>
      <c r="ER1488" s="861"/>
      <c r="ES1488" s="861"/>
      <c r="ET1488" s="861"/>
      <c r="EU1488" s="861"/>
      <c r="EV1488" s="861"/>
      <c r="EW1488" s="861"/>
      <c r="EX1488" s="861"/>
      <c r="EY1488" s="861"/>
      <c r="EZ1488" s="861"/>
      <c r="FA1488" s="861"/>
      <c r="FB1488" s="861"/>
      <c r="FC1488" s="861"/>
      <c r="FD1488" s="861"/>
    </row>
    <row r="1489" spans="1:160" x14ac:dyDescent="0.25">
      <c r="A1489" s="861"/>
      <c r="B1489" s="861"/>
      <c r="C1489" s="861"/>
      <c r="D1489" s="861"/>
      <c r="E1489" s="861"/>
      <c r="F1489" s="861"/>
      <c r="G1489" s="861"/>
      <c r="H1489" s="861"/>
      <c r="I1489" s="861"/>
      <c r="J1489" s="861"/>
      <c r="K1489" s="861"/>
      <c r="L1489" s="861"/>
      <c r="M1489" s="861"/>
      <c r="N1489" s="861"/>
      <c r="O1489" s="861"/>
      <c r="P1489" s="861"/>
      <c r="Q1489" s="861"/>
      <c r="R1489" s="861"/>
      <c r="S1489" s="861"/>
      <c r="T1489" s="861"/>
      <c r="U1489" s="861"/>
      <c r="V1489" s="861"/>
      <c r="W1489" s="861"/>
      <c r="X1489" s="861"/>
      <c r="Y1489" s="861"/>
      <c r="Z1489" s="861"/>
      <c r="AA1489" s="861"/>
      <c r="AB1489" s="861"/>
      <c r="AC1489" s="861"/>
      <c r="AD1489" s="861"/>
      <c r="AE1489" s="861"/>
      <c r="AF1489" s="861"/>
      <c r="AG1489" s="861"/>
      <c r="AH1489" s="861"/>
      <c r="AI1489" s="861"/>
      <c r="AJ1489" s="861"/>
      <c r="AK1489" s="861"/>
      <c r="AL1489" s="861"/>
      <c r="AM1489" s="861"/>
      <c r="AN1489" s="861"/>
      <c r="AO1489" s="861"/>
      <c r="AP1489" s="861"/>
      <c r="AQ1489" s="861"/>
      <c r="AR1489" s="861"/>
      <c r="AS1489" s="861"/>
      <c r="AT1489" s="861"/>
      <c r="AU1489" s="861"/>
      <c r="AV1489" s="861"/>
      <c r="AW1489" s="861"/>
      <c r="AX1489" s="861"/>
      <c r="AY1489" s="861"/>
      <c r="AZ1489" s="861"/>
      <c r="BA1489" s="861"/>
      <c r="BB1489" s="861"/>
      <c r="BC1489" s="861"/>
      <c r="BD1489" s="861"/>
      <c r="BE1489" s="861"/>
      <c r="BF1489" s="861"/>
      <c r="BG1489" s="861"/>
      <c r="BH1489" s="861"/>
      <c r="BI1489" s="861"/>
      <c r="BJ1489" s="861"/>
      <c r="BK1489" s="861"/>
      <c r="BL1489" s="861"/>
      <c r="BM1489" s="861"/>
      <c r="BN1489" s="861"/>
      <c r="BO1489" s="861"/>
      <c r="BP1489" s="861"/>
      <c r="BQ1489" s="861"/>
      <c r="BR1489" s="861"/>
      <c r="BS1489" s="861"/>
      <c r="BT1489" s="861"/>
      <c r="BU1489" s="861"/>
      <c r="BV1489" s="861"/>
      <c r="BW1489" s="861"/>
      <c r="BX1489" s="861"/>
      <c r="BY1489" s="861"/>
      <c r="BZ1489" s="861"/>
      <c r="CA1489" s="861"/>
      <c r="CB1489" s="861"/>
      <c r="CC1489" s="861"/>
      <c r="CD1489" s="861"/>
      <c r="CE1489" s="861"/>
      <c r="CF1489" s="861"/>
      <c r="CG1489" s="861"/>
      <c r="CH1489" s="861"/>
      <c r="CI1489" s="861"/>
      <c r="CJ1489" s="861"/>
      <c r="CK1489" s="861"/>
      <c r="CL1489" s="861"/>
      <c r="CM1489" s="861"/>
      <c r="CN1489" s="861"/>
      <c r="CO1489" s="861"/>
      <c r="CP1489" s="861"/>
      <c r="CQ1489" s="861"/>
      <c r="CR1489" s="861"/>
      <c r="CS1489" s="861"/>
      <c r="CT1489" s="861"/>
      <c r="CU1489" s="861"/>
      <c r="CV1489" s="861"/>
      <c r="CW1489" s="861"/>
      <c r="CX1489" s="861"/>
      <c r="CY1489" s="861"/>
      <c r="CZ1489" s="861"/>
      <c r="DA1489" s="861"/>
      <c r="DB1489" s="861"/>
      <c r="DC1489" s="861"/>
      <c r="DD1489" s="861"/>
      <c r="DE1489" s="861"/>
      <c r="DF1489" s="861"/>
      <c r="DG1489" s="861"/>
      <c r="DH1489" s="861"/>
      <c r="DI1489" s="861"/>
      <c r="DJ1489" s="861"/>
      <c r="DK1489" s="861"/>
      <c r="DL1489" s="861"/>
      <c r="DM1489" s="861"/>
      <c r="DN1489" s="861"/>
      <c r="DO1489" s="861"/>
      <c r="DP1489" s="861"/>
      <c r="DQ1489" s="861"/>
      <c r="DR1489" s="861"/>
      <c r="DS1489" s="861"/>
      <c r="DT1489" s="861"/>
      <c r="DU1489" s="861"/>
      <c r="DV1489" s="861"/>
      <c r="DW1489" s="861"/>
      <c r="DX1489" s="861"/>
      <c r="DY1489" s="861"/>
      <c r="DZ1489" s="861"/>
      <c r="EA1489" s="861"/>
      <c r="EB1489" s="861"/>
      <c r="EC1489" s="861"/>
      <c r="ED1489" s="861"/>
      <c r="EE1489" s="861"/>
      <c r="EF1489" s="861"/>
      <c r="EG1489" s="861"/>
      <c r="EH1489" s="861"/>
      <c r="EI1489" s="861"/>
      <c r="EJ1489" s="861"/>
      <c r="EK1489" s="861"/>
      <c r="EL1489" s="861"/>
      <c r="EM1489" s="861"/>
      <c r="EN1489" s="861"/>
      <c r="EO1489" s="861"/>
      <c r="EP1489" s="861"/>
      <c r="EQ1489" s="861"/>
      <c r="ER1489" s="861"/>
      <c r="ES1489" s="861"/>
      <c r="ET1489" s="861"/>
      <c r="EU1489" s="861"/>
      <c r="EV1489" s="861"/>
      <c r="EW1489" s="861"/>
      <c r="EX1489" s="861"/>
      <c r="EY1489" s="861"/>
      <c r="EZ1489" s="861"/>
      <c r="FA1489" s="861"/>
      <c r="FB1489" s="861"/>
      <c r="FC1489" s="861"/>
      <c r="FD1489" s="861"/>
    </row>
    <row r="1490" spans="1:160" x14ac:dyDescent="0.25">
      <c r="A1490" s="861"/>
      <c r="B1490" s="861"/>
      <c r="C1490" s="861"/>
      <c r="D1490" s="861"/>
      <c r="E1490" s="861"/>
      <c r="F1490" s="861"/>
      <c r="G1490" s="861"/>
      <c r="H1490" s="861"/>
      <c r="I1490" s="861"/>
      <c r="J1490" s="861"/>
      <c r="K1490" s="861"/>
      <c r="L1490" s="861"/>
      <c r="M1490" s="861"/>
      <c r="N1490" s="861"/>
      <c r="O1490" s="861"/>
      <c r="P1490" s="861"/>
      <c r="Q1490" s="861"/>
      <c r="R1490" s="861"/>
      <c r="S1490" s="861"/>
      <c r="T1490" s="861"/>
      <c r="U1490" s="861"/>
      <c r="V1490" s="861"/>
      <c r="W1490" s="861"/>
      <c r="X1490" s="861"/>
      <c r="Y1490" s="861"/>
      <c r="Z1490" s="861"/>
      <c r="AA1490" s="861"/>
      <c r="AB1490" s="861"/>
      <c r="AC1490" s="861"/>
      <c r="AD1490" s="861"/>
      <c r="AE1490" s="861"/>
      <c r="AF1490" s="861"/>
      <c r="AG1490" s="861"/>
      <c r="AH1490" s="861"/>
      <c r="AI1490" s="861"/>
      <c r="AJ1490" s="861"/>
      <c r="AK1490" s="861"/>
      <c r="AL1490" s="861"/>
      <c r="AM1490" s="861"/>
      <c r="AN1490" s="861"/>
      <c r="AO1490" s="861"/>
      <c r="AP1490" s="861"/>
      <c r="AQ1490" s="861"/>
      <c r="AR1490" s="861"/>
      <c r="AS1490" s="861"/>
      <c r="AT1490" s="861"/>
      <c r="AU1490" s="861"/>
      <c r="AV1490" s="861"/>
      <c r="AW1490" s="861"/>
      <c r="AX1490" s="861"/>
      <c r="AY1490" s="861"/>
      <c r="AZ1490" s="861"/>
      <c r="BA1490" s="861"/>
      <c r="BB1490" s="861"/>
      <c r="BC1490" s="861"/>
      <c r="BD1490" s="861"/>
      <c r="BE1490" s="861"/>
      <c r="BF1490" s="861"/>
      <c r="BG1490" s="861"/>
      <c r="BH1490" s="861"/>
      <c r="BI1490" s="861"/>
      <c r="BJ1490" s="861"/>
      <c r="BK1490" s="861"/>
      <c r="BL1490" s="861"/>
      <c r="BM1490" s="861"/>
      <c r="BN1490" s="861"/>
      <c r="BO1490" s="861"/>
      <c r="BP1490" s="861"/>
      <c r="BQ1490" s="861"/>
      <c r="BR1490" s="861"/>
      <c r="BS1490" s="861"/>
      <c r="BT1490" s="861"/>
      <c r="BU1490" s="861"/>
      <c r="BV1490" s="861"/>
      <c r="BW1490" s="861"/>
      <c r="BX1490" s="861"/>
      <c r="BY1490" s="861"/>
      <c r="BZ1490" s="861"/>
      <c r="CA1490" s="861"/>
      <c r="CB1490" s="861"/>
      <c r="CC1490" s="861"/>
      <c r="CD1490" s="861"/>
      <c r="CE1490" s="861"/>
      <c r="CF1490" s="861"/>
      <c r="CG1490" s="861"/>
      <c r="CH1490" s="861"/>
      <c r="CI1490" s="861"/>
      <c r="CJ1490" s="861"/>
      <c r="CK1490" s="861"/>
      <c r="CL1490" s="861"/>
      <c r="CM1490" s="861"/>
      <c r="CN1490" s="861"/>
      <c r="CO1490" s="861"/>
      <c r="CP1490" s="861"/>
      <c r="CQ1490" s="861"/>
      <c r="CR1490" s="861"/>
      <c r="CS1490" s="861"/>
      <c r="CT1490" s="861"/>
      <c r="CU1490" s="861"/>
      <c r="CV1490" s="861"/>
      <c r="CW1490" s="861"/>
      <c r="CX1490" s="861"/>
      <c r="CY1490" s="861"/>
      <c r="CZ1490" s="861"/>
      <c r="DA1490" s="861"/>
      <c r="DB1490" s="861"/>
      <c r="DC1490" s="861"/>
      <c r="DD1490" s="861"/>
      <c r="DE1490" s="861"/>
      <c r="DF1490" s="861"/>
      <c r="DG1490" s="861"/>
      <c r="DH1490" s="861"/>
      <c r="DI1490" s="861"/>
      <c r="DJ1490" s="861"/>
      <c r="DK1490" s="861"/>
      <c r="DL1490" s="861"/>
      <c r="DM1490" s="861"/>
      <c r="DN1490" s="861"/>
      <c r="DO1490" s="861"/>
      <c r="DP1490" s="861"/>
      <c r="DQ1490" s="861"/>
      <c r="DR1490" s="861"/>
      <c r="DS1490" s="861"/>
      <c r="DT1490" s="861"/>
      <c r="DU1490" s="861"/>
      <c r="DV1490" s="861"/>
      <c r="DW1490" s="861"/>
      <c r="DX1490" s="861"/>
      <c r="DY1490" s="861"/>
      <c r="DZ1490" s="861"/>
      <c r="EA1490" s="861"/>
      <c r="EB1490" s="861"/>
      <c r="EC1490" s="861"/>
      <c r="ED1490" s="861"/>
      <c r="EE1490" s="861"/>
      <c r="EF1490" s="861"/>
      <c r="EG1490" s="861"/>
      <c r="EH1490" s="861"/>
      <c r="EI1490" s="861"/>
      <c r="EJ1490" s="861"/>
      <c r="EK1490" s="861"/>
      <c r="EL1490" s="861"/>
      <c r="EM1490" s="861"/>
      <c r="EN1490" s="861"/>
      <c r="EO1490" s="861"/>
      <c r="EP1490" s="861"/>
      <c r="EQ1490" s="861"/>
      <c r="ER1490" s="861"/>
      <c r="ES1490" s="861"/>
      <c r="ET1490" s="861"/>
      <c r="EU1490" s="861"/>
      <c r="EV1490" s="861"/>
      <c r="EW1490" s="861"/>
      <c r="EX1490" s="861"/>
      <c r="EY1490" s="861"/>
      <c r="EZ1490" s="861"/>
      <c r="FA1490" s="861"/>
      <c r="FB1490" s="861"/>
      <c r="FC1490" s="861"/>
      <c r="FD1490" s="861"/>
    </row>
    <row r="1491" spans="1:160" x14ac:dyDescent="0.25">
      <c r="A1491" s="861"/>
      <c r="B1491" s="861"/>
      <c r="C1491" s="861"/>
      <c r="D1491" s="861"/>
      <c r="E1491" s="861"/>
      <c r="F1491" s="861"/>
      <c r="G1491" s="861"/>
      <c r="H1491" s="861"/>
      <c r="I1491" s="861"/>
      <c r="J1491" s="861"/>
      <c r="K1491" s="861"/>
      <c r="L1491" s="861"/>
      <c r="M1491" s="861"/>
      <c r="N1491" s="861"/>
      <c r="O1491" s="861"/>
      <c r="P1491" s="861"/>
      <c r="Q1491" s="861"/>
      <c r="R1491" s="861"/>
      <c r="S1491" s="861"/>
      <c r="T1491" s="861"/>
      <c r="U1491" s="861"/>
      <c r="V1491" s="861"/>
      <c r="W1491" s="861"/>
      <c r="X1491" s="861"/>
      <c r="Y1491" s="861"/>
      <c r="Z1491" s="861"/>
      <c r="AA1491" s="861"/>
      <c r="AB1491" s="861"/>
      <c r="AC1491" s="861"/>
      <c r="AD1491" s="861"/>
      <c r="AE1491" s="861"/>
      <c r="AF1491" s="861"/>
      <c r="AG1491" s="861"/>
      <c r="AH1491" s="861"/>
      <c r="AI1491" s="861"/>
      <c r="AJ1491" s="861"/>
      <c r="AK1491" s="861"/>
      <c r="AL1491" s="861"/>
      <c r="AM1491" s="861"/>
      <c r="AN1491" s="861"/>
      <c r="AO1491" s="861"/>
      <c r="AP1491" s="861"/>
      <c r="AQ1491" s="861"/>
      <c r="AR1491" s="861"/>
      <c r="AS1491" s="861"/>
      <c r="AT1491" s="861"/>
      <c r="AU1491" s="861"/>
      <c r="AV1491" s="861"/>
      <c r="AW1491" s="861"/>
      <c r="AX1491" s="861"/>
      <c r="AY1491" s="861"/>
      <c r="AZ1491" s="861"/>
      <c r="BA1491" s="861"/>
      <c r="BB1491" s="861"/>
      <c r="BC1491" s="861"/>
      <c r="BD1491" s="861"/>
      <c r="BE1491" s="861"/>
      <c r="BF1491" s="861"/>
      <c r="BG1491" s="861"/>
      <c r="BH1491" s="861"/>
      <c r="BI1491" s="861"/>
      <c r="BJ1491" s="861"/>
      <c r="BK1491" s="861"/>
      <c r="BL1491" s="861"/>
      <c r="BM1491" s="861"/>
      <c r="BN1491" s="861"/>
      <c r="BO1491" s="861"/>
      <c r="BP1491" s="861"/>
      <c r="BQ1491" s="861"/>
      <c r="BR1491" s="861"/>
      <c r="BS1491" s="861"/>
      <c r="BT1491" s="861"/>
      <c r="BU1491" s="861"/>
      <c r="BV1491" s="861"/>
      <c r="BW1491" s="861"/>
      <c r="BX1491" s="861"/>
      <c r="BY1491" s="861"/>
      <c r="BZ1491" s="861"/>
      <c r="CA1491" s="861"/>
      <c r="CB1491" s="861"/>
      <c r="CC1491" s="861"/>
      <c r="CD1491" s="861"/>
      <c r="CE1491" s="861"/>
      <c r="CF1491" s="861"/>
      <c r="CG1491" s="861"/>
      <c r="CH1491" s="861"/>
      <c r="CI1491" s="861"/>
      <c r="CJ1491" s="861"/>
      <c r="CK1491" s="861"/>
      <c r="CL1491" s="861"/>
      <c r="CM1491" s="861"/>
      <c r="CN1491" s="861"/>
      <c r="CO1491" s="861"/>
      <c r="CP1491" s="861"/>
      <c r="CQ1491" s="861"/>
      <c r="CR1491" s="861"/>
      <c r="CS1491" s="861"/>
      <c r="CT1491" s="861"/>
      <c r="CU1491" s="861"/>
      <c r="CV1491" s="861"/>
      <c r="CW1491" s="861"/>
      <c r="CX1491" s="861"/>
      <c r="CY1491" s="861"/>
      <c r="CZ1491" s="861"/>
      <c r="DA1491" s="861"/>
      <c r="DB1491" s="861"/>
      <c r="DC1491" s="861"/>
      <c r="DD1491" s="861"/>
      <c r="DE1491" s="861"/>
      <c r="DF1491" s="861"/>
      <c r="DG1491" s="861"/>
      <c r="DH1491" s="861"/>
      <c r="DI1491" s="861"/>
      <c r="DJ1491" s="861"/>
      <c r="DK1491" s="861"/>
      <c r="DL1491" s="861"/>
      <c r="DM1491" s="861"/>
      <c r="DN1491" s="861"/>
      <c r="DO1491" s="861"/>
      <c r="DP1491" s="861"/>
      <c r="DQ1491" s="861"/>
      <c r="DR1491" s="861"/>
      <c r="DS1491" s="861"/>
      <c r="DT1491" s="861"/>
      <c r="DU1491" s="861"/>
      <c r="DV1491" s="861"/>
      <c r="DW1491" s="861"/>
      <c r="DX1491" s="861"/>
      <c r="DY1491" s="861"/>
      <c r="DZ1491" s="861"/>
      <c r="EA1491" s="861"/>
      <c r="EB1491" s="861"/>
      <c r="EC1491" s="861"/>
      <c r="ED1491" s="861"/>
      <c r="EE1491" s="861"/>
      <c r="EF1491" s="861"/>
      <c r="EG1491" s="861"/>
      <c r="EH1491" s="861"/>
      <c r="EI1491" s="861"/>
      <c r="EJ1491" s="861"/>
      <c r="EK1491" s="861"/>
      <c r="EL1491" s="861"/>
      <c r="EM1491" s="861"/>
      <c r="EN1491" s="861"/>
      <c r="EO1491" s="861"/>
      <c r="EP1491" s="861"/>
      <c r="EQ1491" s="861"/>
      <c r="ER1491" s="861"/>
      <c r="ES1491" s="861"/>
      <c r="ET1491" s="861"/>
      <c r="EU1491" s="861"/>
      <c r="EV1491" s="861"/>
      <c r="EW1491" s="861"/>
      <c r="EX1491" s="861"/>
      <c r="EY1491" s="861"/>
      <c r="EZ1491" s="861"/>
      <c r="FA1491" s="861"/>
      <c r="FB1491" s="861"/>
      <c r="FC1491" s="861"/>
      <c r="FD1491" s="861"/>
    </row>
    <row r="1492" spans="1:160" x14ac:dyDescent="0.25">
      <c r="A1492" s="861"/>
      <c r="B1492" s="861"/>
      <c r="C1492" s="861"/>
      <c r="D1492" s="861"/>
      <c r="E1492" s="861"/>
      <c r="F1492" s="861"/>
      <c r="G1492" s="861"/>
      <c r="H1492" s="861"/>
      <c r="I1492" s="861"/>
      <c r="J1492" s="861"/>
      <c r="K1492" s="861"/>
      <c r="L1492" s="861"/>
      <c r="M1492" s="861"/>
      <c r="N1492" s="861"/>
      <c r="O1492" s="861"/>
      <c r="P1492" s="861"/>
      <c r="Q1492" s="861"/>
      <c r="R1492" s="861"/>
      <c r="S1492" s="861"/>
      <c r="T1492" s="861"/>
      <c r="U1492" s="861"/>
      <c r="V1492" s="861"/>
      <c r="W1492" s="861"/>
      <c r="X1492" s="861"/>
      <c r="Y1492" s="861"/>
      <c r="Z1492" s="861"/>
      <c r="AA1492" s="861"/>
      <c r="AB1492" s="861"/>
      <c r="AC1492" s="861"/>
      <c r="AD1492" s="861"/>
      <c r="AE1492" s="861"/>
      <c r="AF1492" s="861"/>
      <c r="AG1492" s="861"/>
      <c r="AH1492" s="861"/>
      <c r="AI1492" s="861"/>
      <c r="AJ1492" s="861"/>
      <c r="AK1492" s="861"/>
      <c r="AL1492" s="861"/>
      <c r="AM1492" s="861"/>
      <c r="AN1492" s="861"/>
      <c r="AO1492" s="861"/>
      <c r="AP1492" s="861"/>
      <c r="AQ1492" s="861"/>
      <c r="AR1492" s="861"/>
      <c r="AS1492" s="861"/>
      <c r="AT1492" s="861"/>
      <c r="AU1492" s="861"/>
      <c r="AV1492" s="861"/>
      <c r="AW1492" s="861"/>
      <c r="AX1492" s="861"/>
      <c r="AY1492" s="861"/>
      <c r="AZ1492" s="861"/>
      <c r="BA1492" s="861"/>
      <c r="BB1492" s="861"/>
      <c r="BC1492" s="861"/>
      <c r="BD1492" s="861"/>
      <c r="BE1492" s="861"/>
      <c r="BF1492" s="861"/>
      <c r="BG1492" s="861"/>
      <c r="BH1492" s="861"/>
      <c r="BI1492" s="861"/>
      <c r="BJ1492" s="861"/>
      <c r="BK1492" s="861"/>
      <c r="BL1492" s="861"/>
      <c r="BM1492" s="861"/>
      <c r="BN1492" s="861"/>
      <c r="BO1492" s="861"/>
      <c r="BP1492" s="861"/>
      <c r="BQ1492" s="861"/>
      <c r="BR1492" s="861"/>
      <c r="BS1492" s="861"/>
      <c r="BT1492" s="861"/>
      <c r="BU1492" s="861"/>
      <c r="BV1492" s="861"/>
      <c r="BW1492" s="861"/>
      <c r="BX1492" s="861"/>
      <c r="BY1492" s="861"/>
      <c r="BZ1492" s="861"/>
      <c r="CA1492" s="861"/>
      <c r="CB1492" s="861"/>
      <c r="CC1492" s="861"/>
      <c r="CD1492" s="861"/>
      <c r="CE1492" s="861"/>
      <c r="CF1492" s="861"/>
      <c r="CG1492" s="861"/>
      <c r="CH1492" s="861"/>
      <c r="CI1492" s="861"/>
      <c r="CJ1492" s="861"/>
      <c r="CK1492" s="861"/>
      <c r="CL1492" s="861"/>
      <c r="CM1492" s="861"/>
      <c r="CN1492" s="861"/>
      <c r="CO1492" s="861"/>
      <c r="CP1492" s="861"/>
      <c r="CQ1492" s="861"/>
      <c r="CR1492" s="861"/>
      <c r="CS1492" s="861"/>
      <c r="CT1492" s="861"/>
      <c r="CU1492" s="861"/>
      <c r="CV1492" s="861"/>
      <c r="CW1492" s="861"/>
      <c r="CX1492" s="861"/>
      <c r="CY1492" s="861"/>
      <c r="CZ1492" s="861"/>
      <c r="DA1492" s="861"/>
      <c r="DB1492" s="861"/>
      <c r="DC1492" s="861"/>
      <c r="DD1492" s="861"/>
      <c r="DE1492" s="861"/>
      <c r="DF1492" s="861"/>
      <c r="DG1492" s="861"/>
      <c r="DH1492" s="861"/>
      <c r="DI1492" s="861"/>
      <c r="DJ1492" s="861"/>
      <c r="DK1492" s="861"/>
      <c r="DL1492" s="861"/>
      <c r="DM1492" s="861"/>
      <c r="DN1492" s="861"/>
      <c r="DO1492" s="861"/>
      <c r="DP1492" s="861"/>
      <c r="DQ1492" s="861"/>
      <c r="DR1492" s="861"/>
      <c r="DS1492" s="861"/>
      <c r="DT1492" s="861"/>
      <c r="DU1492" s="861"/>
      <c r="DV1492" s="861"/>
      <c r="DW1492" s="861"/>
      <c r="DX1492" s="861"/>
      <c r="DY1492" s="861"/>
      <c r="DZ1492" s="861"/>
      <c r="EA1492" s="861"/>
      <c r="EB1492" s="861"/>
      <c r="EC1492" s="861"/>
      <c r="ED1492" s="861"/>
      <c r="EE1492" s="861"/>
      <c r="EF1492" s="861"/>
      <c r="EG1492" s="861"/>
      <c r="EH1492" s="861"/>
      <c r="EI1492" s="861"/>
      <c r="EJ1492" s="861"/>
      <c r="EK1492" s="861"/>
      <c r="EL1492" s="861"/>
      <c r="EM1492" s="861"/>
      <c r="EN1492" s="861"/>
      <c r="EO1492" s="861"/>
      <c r="EP1492" s="861"/>
      <c r="EQ1492" s="861"/>
      <c r="ER1492" s="861"/>
      <c r="ES1492" s="861"/>
      <c r="ET1492" s="861"/>
      <c r="EU1492" s="861"/>
      <c r="EV1492" s="861"/>
      <c r="EW1492" s="861"/>
      <c r="EX1492" s="861"/>
      <c r="EY1492" s="861"/>
      <c r="EZ1492" s="861"/>
      <c r="FA1492" s="861"/>
      <c r="FB1492" s="861"/>
      <c r="FC1492" s="861"/>
      <c r="FD1492" s="861"/>
    </row>
    <row r="1493" spans="1:160" x14ac:dyDescent="0.25">
      <c r="A1493" s="861"/>
      <c r="B1493" s="861"/>
      <c r="C1493" s="861"/>
      <c r="D1493" s="861"/>
      <c r="E1493" s="861"/>
      <c r="F1493" s="861"/>
      <c r="G1493" s="861"/>
      <c r="H1493" s="861"/>
      <c r="I1493" s="861"/>
      <c r="J1493" s="861"/>
      <c r="K1493" s="861"/>
      <c r="L1493" s="861"/>
      <c r="M1493" s="861"/>
      <c r="N1493" s="861"/>
      <c r="O1493" s="861"/>
      <c r="P1493" s="861"/>
      <c r="Q1493" s="861"/>
      <c r="R1493" s="861"/>
      <c r="S1493" s="861"/>
      <c r="T1493" s="861"/>
      <c r="U1493" s="861"/>
      <c r="V1493" s="861"/>
      <c r="W1493" s="861"/>
      <c r="X1493" s="861"/>
      <c r="Y1493" s="861"/>
      <c r="Z1493" s="861"/>
      <c r="AA1493" s="861"/>
      <c r="AB1493" s="861"/>
      <c r="AC1493" s="861"/>
      <c r="AD1493" s="861"/>
      <c r="AE1493" s="861"/>
      <c r="AF1493" s="861"/>
      <c r="AG1493" s="861"/>
      <c r="AH1493" s="861"/>
      <c r="AI1493" s="861"/>
      <c r="AJ1493" s="861"/>
      <c r="AK1493" s="861"/>
      <c r="AL1493" s="861"/>
      <c r="AM1493" s="861"/>
      <c r="AN1493" s="861"/>
      <c r="AO1493" s="861"/>
      <c r="AP1493" s="861"/>
      <c r="AQ1493" s="861"/>
      <c r="AR1493" s="861"/>
      <c r="AS1493" s="861"/>
      <c r="AT1493" s="861"/>
      <c r="AU1493" s="861"/>
      <c r="AV1493" s="861"/>
      <c r="AW1493" s="861"/>
      <c r="AX1493" s="861"/>
      <c r="AY1493" s="861"/>
      <c r="AZ1493" s="861"/>
      <c r="BA1493" s="861"/>
      <c r="BB1493" s="861"/>
      <c r="BC1493" s="861"/>
      <c r="BD1493" s="861"/>
      <c r="BE1493" s="861"/>
      <c r="BF1493" s="861"/>
      <c r="BG1493" s="861"/>
      <c r="BH1493" s="861"/>
      <c r="BI1493" s="861"/>
      <c r="BJ1493" s="861"/>
      <c r="BK1493" s="861"/>
      <c r="BL1493" s="861"/>
      <c r="BM1493" s="861"/>
      <c r="BN1493" s="861"/>
      <c r="BO1493" s="861"/>
      <c r="BP1493" s="861"/>
      <c r="BQ1493" s="861"/>
      <c r="BR1493" s="861"/>
      <c r="BS1493" s="861"/>
      <c r="BT1493" s="861"/>
      <c r="BU1493" s="861"/>
      <c r="BV1493" s="861"/>
      <c r="BW1493" s="861"/>
      <c r="BX1493" s="861"/>
      <c r="BY1493" s="861"/>
      <c r="BZ1493" s="861"/>
      <c r="CA1493" s="861"/>
      <c r="CB1493" s="861"/>
      <c r="CC1493" s="861"/>
      <c r="CD1493" s="861"/>
      <c r="CE1493" s="861"/>
      <c r="CF1493" s="861"/>
      <c r="CG1493" s="861"/>
      <c r="CH1493" s="861"/>
      <c r="CI1493" s="861"/>
      <c r="CJ1493" s="861"/>
      <c r="CK1493" s="861"/>
      <c r="CL1493" s="861"/>
      <c r="CM1493" s="861"/>
      <c r="CN1493" s="861"/>
      <c r="CO1493" s="861"/>
      <c r="CP1493" s="861"/>
      <c r="CQ1493" s="861"/>
      <c r="CR1493" s="861"/>
      <c r="CS1493" s="861"/>
      <c r="CT1493" s="861"/>
      <c r="CU1493" s="861"/>
      <c r="CV1493" s="861"/>
      <c r="CW1493" s="861"/>
      <c r="CX1493" s="861"/>
      <c r="CY1493" s="861"/>
      <c r="CZ1493" s="861"/>
      <c r="DA1493" s="861"/>
      <c r="DB1493" s="861"/>
      <c r="DC1493" s="861"/>
      <c r="DD1493" s="861"/>
      <c r="DE1493" s="861"/>
      <c r="DF1493" s="861"/>
      <c r="DG1493" s="861"/>
      <c r="DH1493" s="861"/>
      <c r="DI1493" s="861"/>
      <c r="DJ1493" s="861"/>
      <c r="DK1493" s="861"/>
      <c r="DL1493" s="861"/>
      <c r="DM1493" s="861"/>
      <c r="DN1493" s="861"/>
      <c r="DO1493" s="861"/>
      <c r="DP1493" s="861"/>
      <c r="DQ1493" s="861"/>
      <c r="DR1493" s="861"/>
      <c r="DS1493" s="861"/>
      <c r="DT1493" s="861"/>
      <c r="DU1493" s="861"/>
      <c r="DV1493" s="861"/>
      <c r="DW1493" s="861"/>
      <c r="DX1493" s="861"/>
      <c r="DY1493" s="861"/>
      <c r="DZ1493" s="861"/>
      <c r="EA1493" s="861"/>
      <c r="EB1493" s="861"/>
      <c r="EC1493" s="861"/>
      <c r="ED1493" s="861"/>
      <c r="EE1493" s="861"/>
      <c r="EF1493" s="861"/>
      <c r="EG1493" s="861"/>
      <c r="EH1493" s="861"/>
      <c r="EI1493" s="861"/>
      <c r="EJ1493" s="861"/>
      <c r="EK1493" s="861"/>
      <c r="EL1493" s="861"/>
      <c r="EM1493" s="861"/>
      <c r="EN1493" s="861"/>
      <c r="EO1493" s="861"/>
      <c r="EP1493" s="861"/>
      <c r="EQ1493" s="861"/>
      <c r="ER1493" s="861"/>
      <c r="ES1493" s="861"/>
      <c r="ET1493" s="861"/>
      <c r="EU1493" s="861"/>
      <c r="EV1493" s="861"/>
      <c r="EW1493" s="861"/>
      <c r="EX1493" s="861"/>
      <c r="EY1493" s="861"/>
      <c r="EZ1493" s="861"/>
      <c r="FA1493" s="861"/>
      <c r="FB1493" s="861"/>
      <c r="FC1493" s="861"/>
      <c r="FD1493" s="861"/>
    </row>
    <row r="1494" spans="1:160" x14ac:dyDescent="0.25">
      <c r="A1494" s="861"/>
      <c r="B1494" s="861"/>
      <c r="C1494" s="861"/>
      <c r="D1494" s="861"/>
      <c r="E1494" s="861"/>
      <c r="F1494" s="861"/>
      <c r="G1494" s="861"/>
      <c r="H1494" s="861"/>
      <c r="I1494" s="861"/>
      <c r="J1494" s="861"/>
      <c r="K1494" s="861"/>
      <c r="L1494" s="861"/>
      <c r="M1494" s="861"/>
      <c r="N1494" s="861"/>
      <c r="O1494" s="861"/>
      <c r="P1494" s="861"/>
      <c r="Q1494" s="861"/>
      <c r="R1494" s="861"/>
      <c r="S1494" s="861"/>
      <c r="T1494" s="861"/>
      <c r="U1494" s="861"/>
      <c r="V1494" s="861"/>
      <c r="W1494" s="861"/>
      <c r="X1494" s="861"/>
      <c r="Y1494" s="861"/>
      <c r="Z1494" s="861"/>
      <c r="AA1494" s="861"/>
      <c r="AB1494" s="861"/>
      <c r="AC1494" s="861"/>
      <c r="AD1494" s="861"/>
      <c r="AE1494" s="861"/>
      <c r="AF1494" s="861"/>
      <c r="AG1494" s="861"/>
      <c r="AH1494" s="861"/>
      <c r="AI1494" s="861"/>
      <c r="AJ1494" s="861"/>
      <c r="AK1494" s="861"/>
      <c r="AL1494" s="861"/>
      <c r="AM1494" s="861"/>
      <c r="AN1494" s="861"/>
      <c r="AO1494" s="861"/>
      <c r="AP1494" s="861"/>
      <c r="AQ1494" s="861"/>
      <c r="AR1494" s="861"/>
      <c r="AS1494" s="861"/>
      <c r="AT1494" s="861"/>
      <c r="AU1494" s="861"/>
      <c r="AV1494" s="861"/>
      <c r="AW1494" s="861"/>
      <c r="AX1494" s="861"/>
      <c r="AY1494" s="861"/>
      <c r="AZ1494" s="861"/>
      <c r="BA1494" s="861"/>
      <c r="BB1494" s="861"/>
      <c r="BC1494" s="861"/>
      <c r="BD1494" s="861"/>
      <c r="BE1494" s="861"/>
      <c r="BF1494" s="861"/>
      <c r="BG1494" s="861"/>
      <c r="BH1494" s="861"/>
      <c r="BI1494" s="861"/>
      <c r="BJ1494" s="861"/>
      <c r="BK1494" s="861"/>
      <c r="BL1494" s="861"/>
      <c r="BM1494" s="861"/>
      <c r="BN1494" s="861"/>
      <c r="BO1494" s="861"/>
      <c r="BP1494" s="861"/>
      <c r="BQ1494" s="861"/>
      <c r="BR1494" s="861"/>
      <c r="BS1494" s="861"/>
      <c r="BT1494" s="861"/>
      <c r="BU1494" s="861"/>
      <c r="BV1494" s="861"/>
      <c r="BW1494" s="861"/>
      <c r="BX1494" s="861"/>
      <c r="BY1494" s="861"/>
      <c r="BZ1494" s="861"/>
      <c r="CA1494" s="861"/>
      <c r="CB1494" s="861"/>
      <c r="CC1494" s="861"/>
      <c r="CD1494" s="861"/>
      <c r="CE1494" s="861"/>
      <c r="CF1494" s="861"/>
      <c r="CG1494" s="861"/>
      <c r="CH1494" s="861"/>
      <c r="CI1494" s="861"/>
      <c r="CJ1494" s="861"/>
      <c r="CK1494" s="861"/>
      <c r="CL1494" s="861"/>
      <c r="CM1494" s="861"/>
      <c r="CN1494" s="861"/>
      <c r="CO1494" s="861"/>
      <c r="CP1494" s="861"/>
      <c r="CQ1494" s="861"/>
      <c r="CR1494" s="861"/>
      <c r="CS1494" s="861"/>
      <c r="CT1494" s="861"/>
      <c r="CU1494" s="861"/>
      <c r="CV1494" s="861"/>
      <c r="CW1494" s="861"/>
      <c r="CX1494" s="861"/>
      <c r="CY1494" s="861"/>
      <c r="CZ1494" s="861"/>
      <c r="DA1494" s="861"/>
      <c r="DB1494" s="861"/>
      <c r="DC1494" s="861"/>
      <c r="DD1494" s="861"/>
      <c r="DE1494" s="861"/>
      <c r="DF1494" s="861"/>
      <c r="DG1494" s="861"/>
      <c r="DH1494" s="861"/>
      <c r="DI1494" s="861"/>
      <c r="DJ1494" s="861"/>
      <c r="DK1494" s="861"/>
      <c r="DL1494" s="861"/>
      <c r="DM1494" s="861"/>
      <c r="DN1494" s="861"/>
      <c r="DO1494" s="861"/>
      <c r="DP1494" s="861"/>
      <c r="DQ1494" s="861"/>
      <c r="DR1494" s="861"/>
      <c r="DS1494" s="861"/>
      <c r="DT1494" s="861"/>
      <c r="DU1494" s="861"/>
      <c r="DV1494" s="861"/>
      <c r="DW1494" s="861"/>
      <c r="DX1494" s="861"/>
      <c r="DY1494" s="861"/>
      <c r="DZ1494" s="861"/>
      <c r="EA1494" s="861"/>
      <c r="EB1494" s="861"/>
      <c r="EC1494" s="861"/>
      <c r="ED1494" s="861"/>
      <c r="EE1494" s="861"/>
      <c r="EF1494" s="861"/>
      <c r="EG1494" s="861"/>
      <c r="EH1494" s="861"/>
      <c r="EI1494" s="861"/>
      <c r="EJ1494" s="861"/>
      <c r="EK1494" s="861"/>
      <c r="EL1494" s="861"/>
      <c r="EM1494" s="861"/>
      <c r="EN1494" s="861"/>
      <c r="EO1494" s="861"/>
      <c r="EP1494" s="861"/>
      <c r="EQ1494" s="861"/>
      <c r="ER1494" s="861"/>
      <c r="ES1494" s="861"/>
      <c r="ET1494" s="861"/>
      <c r="EU1494" s="861"/>
      <c r="EV1494" s="861"/>
      <c r="EW1494" s="861"/>
      <c r="EX1494" s="861"/>
      <c r="EY1494" s="861"/>
      <c r="EZ1494" s="861"/>
      <c r="FA1494" s="861"/>
      <c r="FB1494" s="861"/>
      <c r="FC1494" s="861"/>
      <c r="FD1494" s="861"/>
    </row>
    <row r="1495" spans="1:160" x14ac:dyDescent="0.25">
      <c r="A1495" s="861"/>
      <c r="B1495" s="861"/>
      <c r="C1495" s="861"/>
      <c r="D1495" s="861"/>
      <c r="E1495" s="861"/>
      <c r="F1495" s="861"/>
      <c r="G1495" s="861"/>
      <c r="H1495" s="861"/>
      <c r="I1495" s="861"/>
      <c r="J1495" s="861"/>
      <c r="K1495" s="861"/>
      <c r="L1495" s="861"/>
      <c r="M1495" s="861"/>
      <c r="N1495" s="861"/>
      <c r="O1495" s="861"/>
      <c r="P1495" s="861"/>
      <c r="Q1495" s="861"/>
      <c r="R1495" s="861"/>
      <c r="S1495" s="861"/>
      <c r="T1495" s="861"/>
      <c r="U1495" s="861"/>
      <c r="V1495" s="861"/>
      <c r="W1495" s="861"/>
      <c r="X1495" s="861"/>
      <c r="Y1495" s="861"/>
      <c r="Z1495" s="861"/>
      <c r="AA1495" s="861"/>
      <c r="AB1495" s="861"/>
      <c r="AC1495" s="861"/>
      <c r="AD1495" s="861"/>
      <c r="AE1495" s="861"/>
      <c r="AF1495" s="861"/>
      <c r="AG1495" s="861"/>
      <c r="AH1495" s="861"/>
      <c r="AI1495" s="861"/>
      <c r="AJ1495" s="861"/>
      <c r="AK1495" s="861"/>
      <c r="AL1495" s="861"/>
      <c r="AM1495" s="861"/>
      <c r="AN1495" s="861"/>
      <c r="AO1495" s="861"/>
      <c r="AP1495" s="861"/>
      <c r="AQ1495" s="861"/>
      <c r="AR1495" s="861"/>
      <c r="AS1495" s="861"/>
      <c r="AT1495" s="861"/>
      <c r="AU1495" s="861"/>
      <c r="AV1495" s="861"/>
      <c r="AW1495" s="861"/>
      <c r="AX1495" s="861"/>
      <c r="AY1495" s="861"/>
      <c r="AZ1495" s="861"/>
      <c r="BA1495" s="861"/>
      <c r="BB1495" s="861"/>
      <c r="BC1495" s="861"/>
      <c r="BD1495" s="861"/>
      <c r="BE1495" s="861"/>
      <c r="BF1495" s="861"/>
      <c r="BG1495" s="861"/>
      <c r="BH1495" s="861"/>
      <c r="BI1495" s="861"/>
      <c r="BJ1495" s="861"/>
      <c r="BK1495" s="861"/>
      <c r="BL1495" s="861"/>
      <c r="BM1495" s="861"/>
      <c r="BN1495" s="861"/>
      <c r="BO1495" s="861"/>
      <c r="BP1495" s="861"/>
      <c r="BQ1495" s="861"/>
      <c r="BR1495" s="861"/>
      <c r="BS1495" s="861"/>
      <c r="BT1495" s="861"/>
      <c r="BU1495" s="861"/>
      <c r="BV1495" s="861"/>
      <c r="BW1495" s="861"/>
      <c r="BX1495" s="861"/>
      <c r="BY1495" s="861"/>
      <c r="BZ1495" s="861"/>
      <c r="CA1495" s="861"/>
      <c r="CB1495" s="861"/>
      <c r="CC1495" s="861"/>
      <c r="CD1495" s="861"/>
      <c r="CE1495" s="861"/>
      <c r="CF1495" s="861"/>
      <c r="CG1495" s="861"/>
      <c r="CH1495" s="861"/>
      <c r="CI1495" s="861"/>
      <c r="CJ1495" s="861"/>
      <c r="CK1495" s="861"/>
      <c r="CL1495" s="861"/>
      <c r="CM1495" s="861"/>
      <c r="CN1495" s="861"/>
      <c r="CO1495" s="861"/>
      <c r="CP1495" s="861"/>
      <c r="CQ1495" s="861"/>
      <c r="CR1495" s="861"/>
      <c r="CS1495" s="861"/>
      <c r="CT1495" s="861"/>
      <c r="CU1495" s="861"/>
      <c r="CV1495" s="861"/>
      <c r="CW1495" s="861"/>
      <c r="CX1495" s="861"/>
      <c r="CY1495" s="861"/>
      <c r="CZ1495" s="861"/>
      <c r="DA1495" s="861"/>
      <c r="DB1495" s="861"/>
      <c r="DC1495" s="861"/>
      <c r="DD1495" s="861"/>
      <c r="DE1495" s="861"/>
      <c r="DF1495" s="861"/>
      <c r="DG1495" s="861"/>
      <c r="DH1495" s="861"/>
      <c r="DI1495" s="861"/>
      <c r="DJ1495" s="861"/>
      <c r="DK1495" s="861"/>
      <c r="DL1495" s="861"/>
      <c r="DM1495" s="861"/>
      <c r="DN1495" s="861"/>
      <c r="DO1495" s="861"/>
      <c r="DP1495" s="861"/>
      <c r="DQ1495" s="861"/>
      <c r="DR1495" s="861"/>
      <c r="DS1495" s="861"/>
      <c r="DT1495" s="861"/>
      <c r="DU1495" s="861"/>
      <c r="DV1495" s="861"/>
      <c r="DW1495" s="861"/>
      <c r="DX1495" s="861"/>
      <c r="DY1495" s="861"/>
      <c r="DZ1495" s="861"/>
      <c r="EA1495" s="861"/>
      <c r="EB1495" s="861"/>
      <c r="EC1495" s="861"/>
      <c r="ED1495" s="861"/>
      <c r="EE1495" s="861"/>
      <c r="EF1495" s="861"/>
      <c r="EG1495" s="861"/>
      <c r="EH1495" s="861"/>
      <c r="EI1495" s="861"/>
      <c r="EJ1495" s="861"/>
      <c r="EK1495" s="861"/>
      <c r="EL1495" s="861"/>
      <c r="EM1495" s="861"/>
      <c r="EN1495" s="861"/>
      <c r="EO1495" s="861"/>
      <c r="EP1495" s="861"/>
      <c r="EQ1495" s="861"/>
      <c r="ER1495" s="861"/>
      <c r="ES1495" s="861"/>
      <c r="ET1495" s="861"/>
      <c r="EU1495" s="861"/>
      <c r="EV1495" s="861"/>
      <c r="EW1495" s="861"/>
      <c r="EX1495" s="861"/>
      <c r="EY1495" s="861"/>
      <c r="EZ1495" s="861"/>
      <c r="FA1495" s="861"/>
      <c r="FB1495" s="861"/>
      <c r="FC1495" s="861"/>
      <c r="FD1495" s="861"/>
    </row>
    <row r="1496" spans="1:160" x14ac:dyDescent="0.25">
      <c r="A1496" s="861"/>
      <c r="B1496" s="861"/>
      <c r="C1496" s="861"/>
      <c r="D1496" s="861"/>
      <c r="E1496" s="861"/>
      <c r="F1496" s="861"/>
      <c r="G1496" s="861"/>
      <c r="H1496" s="861"/>
      <c r="I1496" s="861"/>
      <c r="J1496" s="861"/>
      <c r="K1496" s="861"/>
      <c r="L1496" s="861"/>
      <c r="M1496" s="861"/>
      <c r="N1496" s="861"/>
      <c r="O1496" s="861"/>
      <c r="P1496" s="861"/>
      <c r="Q1496" s="861"/>
      <c r="R1496" s="861"/>
      <c r="S1496" s="861"/>
      <c r="T1496" s="861"/>
      <c r="U1496" s="861"/>
      <c r="V1496" s="861"/>
      <c r="W1496" s="861"/>
      <c r="X1496" s="861"/>
      <c r="Y1496" s="861"/>
      <c r="Z1496" s="861"/>
      <c r="AA1496" s="861"/>
      <c r="AB1496" s="861"/>
      <c r="AC1496" s="861"/>
      <c r="AD1496" s="861"/>
      <c r="AE1496" s="861"/>
      <c r="AF1496" s="861"/>
      <c r="AG1496" s="861"/>
      <c r="AH1496" s="861"/>
      <c r="AI1496" s="861"/>
      <c r="AJ1496" s="861"/>
      <c r="AK1496" s="861"/>
      <c r="AL1496" s="861"/>
      <c r="AM1496" s="861"/>
      <c r="AN1496" s="861"/>
      <c r="AO1496" s="861"/>
      <c r="AP1496" s="861"/>
      <c r="AQ1496" s="861"/>
      <c r="AR1496" s="861"/>
      <c r="AS1496" s="861"/>
      <c r="AT1496" s="861"/>
      <c r="AU1496" s="861"/>
      <c r="AV1496" s="861"/>
      <c r="AW1496" s="861"/>
      <c r="AX1496" s="861"/>
      <c r="AY1496" s="861"/>
      <c r="AZ1496" s="861"/>
      <c r="BA1496" s="861"/>
      <c r="BB1496" s="861"/>
      <c r="BC1496" s="861"/>
      <c r="BD1496" s="861"/>
      <c r="BE1496" s="861"/>
      <c r="BF1496" s="861"/>
      <c r="BG1496" s="861"/>
      <c r="BH1496" s="861"/>
      <c r="BI1496" s="861"/>
      <c r="BJ1496" s="861"/>
      <c r="BK1496" s="861"/>
      <c r="BL1496" s="861"/>
      <c r="BM1496" s="861"/>
      <c r="BN1496" s="861"/>
      <c r="BO1496" s="861"/>
      <c r="BP1496" s="861"/>
      <c r="BQ1496" s="861"/>
      <c r="BR1496" s="861"/>
      <c r="BS1496" s="861"/>
      <c r="BT1496" s="861"/>
      <c r="BU1496" s="861"/>
      <c r="BV1496" s="861"/>
      <c r="BW1496" s="861"/>
      <c r="BX1496" s="861"/>
      <c r="BY1496" s="861"/>
      <c r="BZ1496" s="861"/>
      <c r="CA1496" s="861"/>
      <c r="CB1496" s="861"/>
      <c r="CC1496" s="861"/>
      <c r="CD1496" s="861"/>
      <c r="CE1496" s="861"/>
      <c r="CF1496" s="861"/>
      <c r="CG1496" s="861"/>
      <c r="CH1496" s="861"/>
      <c r="CI1496" s="861"/>
      <c r="CJ1496" s="861"/>
      <c r="CK1496" s="861"/>
      <c r="CL1496" s="861"/>
      <c r="CM1496" s="861"/>
      <c r="CN1496" s="861"/>
      <c r="CO1496" s="861"/>
      <c r="CP1496" s="861"/>
      <c r="CQ1496" s="861"/>
      <c r="CR1496" s="861"/>
      <c r="CS1496" s="861"/>
      <c r="CT1496" s="861"/>
      <c r="CU1496" s="861"/>
      <c r="CV1496" s="861"/>
      <c r="CW1496" s="861"/>
      <c r="CX1496" s="861"/>
      <c r="CY1496" s="861"/>
      <c r="CZ1496" s="861"/>
      <c r="DA1496" s="861"/>
      <c r="DB1496" s="861"/>
      <c r="DC1496" s="861"/>
      <c r="DD1496" s="861"/>
      <c r="DE1496" s="861"/>
      <c r="DF1496" s="861"/>
      <c r="DG1496" s="861"/>
      <c r="DH1496" s="861"/>
      <c r="DI1496" s="861"/>
      <c r="DJ1496" s="861"/>
      <c r="DK1496" s="861"/>
      <c r="DL1496" s="861"/>
      <c r="DM1496" s="861"/>
      <c r="DN1496" s="861"/>
      <c r="DO1496" s="861"/>
      <c r="DP1496" s="861"/>
      <c r="DQ1496" s="861"/>
      <c r="DR1496" s="861"/>
      <c r="DS1496" s="861"/>
      <c r="DT1496" s="861"/>
      <c r="DU1496" s="861"/>
      <c r="DV1496" s="861"/>
      <c r="DW1496" s="861"/>
      <c r="DX1496" s="861"/>
      <c r="DY1496" s="861"/>
      <c r="DZ1496" s="861"/>
      <c r="EA1496" s="861"/>
      <c r="EB1496" s="861"/>
      <c r="EC1496" s="861"/>
      <c r="ED1496" s="861"/>
      <c r="EE1496" s="861"/>
      <c r="EF1496" s="861"/>
      <c r="EG1496" s="861"/>
      <c r="EH1496" s="861"/>
      <c r="EI1496" s="861"/>
      <c r="EJ1496" s="861"/>
      <c r="EK1496" s="861"/>
      <c r="EL1496" s="861"/>
      <c r="EM1496" s="861"/>
      <c r="EN1496" s="861"/>
      <c r="EO1496" s="861"/>
      <c r="EP1496" s="861"/>
      <c r="EQ1496" s="861"/>
      <c r="ER1496" s="861"/>
      <c r="ES1496" s="861"/>
      <c r="ET1496" s="861"/>
      <c r="EU1496" s="861"/>
      <c r="EV1496" s="861"/>
      <c r="EW1496" s="861"/>
      <c r="EX1496" s="861"/>
      <c r="EY1496" s="861"/>
      <c r="EZ1496" s="861"/>
      <c r="FA1496" s="861"/>
      <c r="FB1496" s="861"/>
      <c r="FC1496" s="861"/>
      <c r="FD1496" s="861"/>
    </row>
    <row r="1497" spans="1:160" x14ac:dyDescent="0.25">
      <c r="A1497" s="861"/>
      <c r="B1497" s="861"/>
      <c r="C1497" s="861"/>
      <c r="D1497" s="861"/>
      <c r="E1497" s="861"/>
      <c r="F1497" s="861"/>
      <c r="G1497" s="861"/>
      <c r="H1497" s="861"/>
      <c r="I1497" s="861"/>
      <c r="J1497" s="861"/>
      <c r="K1497" s="861"/>
      <c r="L1497" s="861"/>
      <c r="M1497" s="861"/>
      <c r="N1497" s="861"/>
      <c r="O1497" s="861"/>
      <c r="P1497" s="861"/>
      <c r="Q1497" s="861"/>
      <c r="R1497" s="861"/>
      <c r="S1497" s="861"/>
      <c r="T1497" s="861"/>
      <c r="U1497" s="861"/>
      <c r="V1497" s="861"/>
      <c r="W1497" s="861"/>
      <c r="X1497" s="861"/>
      <c r="Y1497" s="861"/>
      <c r="Z1497" s="861"/>
      <c r="AA1497" s="861"/>
      <c r="AB1497" s="861"/>
      <c r="AC1497" s="861"/>
      <c r="AD1497" s="861"/>
      <c r="AE1497" s="861"/>
      <c r="AF1497" s="861"/>
      <c r="AG1497" s="861"/>
      <c r="AH1497" s="861"/>
      <c r="AI1497" s="861"/>
      <c r="AJ1497" s="861"/>
      <c r="AK1497" s="861"/>
      <c r="AL1497" s="861"/>
      <c r="AM1497" s="861"/>
      <c r="AN1497" s="861"/>
      <c r="AO1497" s="861"/>
      <c r="AP1497" s="861"/>
      <c r="AQ1497" s="861"/>
      <c r="AR1497" s="861"/>
      <c r="AS1497" s="861"/>
      <c r="AT1497" s="861"/>
      <c r="AU1497" s="861"/>
      <c r="AV1497" s="861"/>
      <c r="AW1497" s="861"/>
      <c r="AX1497" s="861"/>
      <c r="AY1497" s="861"/>
      <c r="AZ1497" s="861"/>
      <c r="BA1497" s="861"/>
      <c r="BB1497" s="861"/>
      <c r="BC1497" s="861"/>
      <c r="BD1497" s="861"/>
      <c r="BE1497" s="861"/>
      <c r="BF1497" s="861"/>
      <c r="BG1497" s="861"/>
      <c r="BH1497" s="861"/>
      <c r="BI1497" s="861"/>
      <c r="BJ1497" s="861"/>
      <c r="BK1497" s="861"/>
      <c r="BL1497" s="861"/>
      <c r="BM1497" s="861"/>
      <c r="BN1497" s="861"/>
      <c r="BO1497" s="861"/>
      <c r="BP1497" s="861"/>
      <c r="BQ1497" s="861"/>
      <c r="BR1497" s="861"/>
      <c r="BS1497" s="861"/>
      <c r="BT1497" s="861"/>
      <c r="BU1497" s="861"/>
      <c r="BV1497" s="861"/>
      <c r="BW1497" s="861"/>
      <c r="BX1497" s="861"/>
      <c r="BY1497" s="861"/>
      <c r="BZ1497" s="861"/>
      <c r="CA1497" s="861"/>
      <c r="CB1497" s="861"/>
      <c r="CC1497" s="861"/>
      <c r="CD1497" s="861"/>
      <c r="CE1497" s="861"/>
      <c r="CF1497" s="861"/>
      <c r="CG1497" s="861"/>
      <c r="CH1497" s="861"/>
      <c r="CI1497" s="861"/>
      <c r="CJ1497" s="861"/>
      <c r="CK1497" s="861"/>
      <c r="CL1497" s="861"/>
      <c r="CM1497" s="861"/>
      <c r="CN1497" s="861"/>
      <c r="CO1497" s="861"/>
      <c r="CP1497" s="861"/>
      <c r="CQ1497" s="861"/>
      <c r="CR1497" s="861"/>
      <c r="CS1497" s="861"/>
      <c r="CT1497" s="861"/>
      <c r="CU1497" s="861"/>
      <c r="CV1497" s="861"/>
      <c r="CW1497" s="861"/>
      <c r="CX1497" s="861"/>
      <c r="CY1497" s="861"/>
      <c r="CZ1497" s="861"/>
      <c r="DA1497" s="861"/>
      <c r="DB1497" s="861"/>
      <c r="DC1497" s="861"/>
      <c r="DD1497" s="861"/>
      <c r="DE1497" s="861"/>
      <c r="DF1497" s="861"/>
      <c r="DG1497" s="861"/>
      <c r="DH1497" s="861"/>
      <c r="DI1497" s="861"/>
      <c r="DJ1497" s="861"/>
      <c r="DK1497" s="861"/>
      <c r="DL1497" s="861"/>
      <c r="DM1497" s="861"/>
      <c r="DN1497" s="861"/>
      <c r="DO1497" s="861"/>
      <c r="DP1497" s="861"/>
      <c r="DQ1497" s="861"/>
      <c r="DR1497" s="861"/>
      <c r="DS1497" s="861"/>
      <c r="DT1497" s="861"/>
      <c r="DU1497" s="861"/>
      <c r="DV1497" s="861"/>
      <c r="DW1497" s="861"/>
      <c r="DX1497" s="861"/>
      <c r="DY1497" s="861"/>
      <c r="DZ1497" s="861"/>
      <c r="EA1497" s="861"/>
      <c r="EB1497" s="861"/>
      <c r="EC1497" s="861"/>
      <c r="ED1497" s="861"/>
      <c r="EE1497" s="861"/>
      <c r="EF1497" s="861"/>
      <c r="EG1497" s="861"/>
      <c r="EH1497" s="861"/>
      <c r="EI1497" s="861"/>
      <c r="EJ1497" s="861"/>
      <c r="EK1497" s="861"/>
      <c r="EL1497" s="861"/>
      <c r="EM1497" s="861"/>
      <c r="EN1497" s="861"/>
      <c r="EO1497" s="861"/>
      <c r="EP1497" s="861"/>
      <c r="EQ1497" s="861"/>
      <c r="ER1497" s="861"/>
      <c r="ES1497" s="861"/>
      <c r="ET1497" s="861"/>
      <c r="EU1497" s="861"/>
      <c r="EV1497" s="861"/>
      <c r="EW1497" s="861"/>
      <c r="EX1497" s="861"/>
      <c r="EY1497" s="861"/>
      <c r="EZ1497" s="861"/>
      <c r="FA1497" s="861"/>
      <c r="FB1497" s="861"/>
      <c r="FC1497" s="861"/>
      <c r="FD1497" s="861"/>
    </row>
    <row r="1498" spans="1:160" x14ac:dyDescent="0.25">
      <c r="A1498" s="861"/>
      <c r="B1498" s="861"/>
      <c r="C1498" s="861"/>
      <c r="D1498" s="861"/>
      <c r="E1498" s="861"/>
      <c r="F1498" s="861"/>
      <c r="G1498" s="861"/>
      <c r="H1498" s="861"/>
      <c r="I1498" s="861"/>
      <c r="J1498" s="861"/>
      <c r="K1498" s="861"/>
      <c r="L1498" s="861"/>
      <c r="M1498" s="861"/>
      <c r="N1498" s="861"/>
      <c r="O1498" s="861"/>
      <c r="P1498" s="861"/>
      <c r="Q1498" s="861"/>
      <c r="R1498" s="861"/>
      <c r="S1498" s="861"/>
      <c r="T1498" s="861"/>
      <c r="U1498" s="861"/>
      <c r="V1498" s="861"/>
      <c r="W1498" s="861"/>
      <c r="X1498" s="861"/>
      <c r="Y1498" s="861"/>
      <c r="Z1498" s="861"/>
      <c r="AA1498" s="861"/>
      <c r="AB1498" s="861"/>
      <c r="AC1498" s="861"/>
      <c r="AD1498" s="861"/>
      <c r="AE1498" s="861"/>
      <c r="AF1498" s="861"/>
      <c r="AG1498" s="861"/>
      <c r="AH1498" s="861"/>
      <c r="AI1498" s="861"/>
      <c r="AJ1498" s="861"/>
      <c r="AK1498" s="861"/>
      <c r="AL1498" s="861"/>
      <c r="AM1498" s="861"/>
      <c r="AN1498" s="861"/>
      <c r="AO1498" s="861"/>
      <c r="AP1498" s="861"/>
      <c r="AQ1498" s="861"/>
      <c r="AR1498" s="861"/>
      <c r="AS1498" s="861"/>
      <c r="AT1498" s="861"/>
      <c r="AU1498" s="861"/>
      <c r="AV1498" s="861"/>
      <c r="AW1498" s="861"/>
      <c r="AX1498" s="861"/>
      <c r="AY1498" s="861"/>
      <c r="AZ1498" s="861"/>
      <c r="BA1498" s="861"/>
      <c r="BB1498" s="861"/>
      <c r="BC1498" s="861"/>
      <c r="BD1498" s="861"/>
      <c r="BE1498" s="861"/>
      <c r="BF1498" s="861"/>
      <c r="BG1498" s="861"/>
      <c r="BH1498" s="861"/>
      <c r="BI1498" s="861"/>
      <c r="BJ1498" s="861"/>
      <c r="BK1498" s="861"/>
      <c r="BL1498" s="861"/>
      <c r="BM1498" s="861"/>
      <c r="BN1498" s="861"/>
      <c r="BO1498" s="861"/>
      <c r="BP1498" s="861"/>
      <c r="BQ1498" s="861"/>
      <c r="BR1498" s="861"/>
      <c r="BS1498" s="861"/>
      <c r="BT1498" s="861"/>
      <c r="BU1498" s="861"/>
      <c r="BV1498" s="861"/>
      <c r="BW1498" s="861"/>
      <c r="BX1498" s="861"/>
      <c r="BY1498" s="861"/>
      <c r="BZ1498" s="861"/>
      <c r="CA1498" s="861"/>
      <c r="CB1498" s="861"/>
      <c r="CC1498" s="861"/>
      <c r="CD1498" s="861"/>
      <c r="CE1498" s="861"/>
      <c r="CF1498" s="861"/>
      <c r="CG1498" s="861"/>
      <c r="CH1498" s="861"/>
      <c r="CI1498" s="861"/>
      <c r="CJ1498" s="861"/>
      <c r="CK1498" s="861"/>
      <c r="CL1498" s="861"/>
      <c r="CM1498" s="861"/>
      <c r="CN1498" s="861"/>
      <c r="CO1498" s="861"/>
      <c r="CP1498" s="861"/>
      <c r="CQ1498" s="861"/>
      <c r="CR1498" s="861"/>
      <c r="CS1498" s="861"/>
      <c r="CT1498" s="861"/>
      <c r="CU1498" s="861"/>
      <c r="CV1498" s="861"/>
      <c r="CW1498" s="861"/>
      <c r="CX1498" s="861"/>
      <c r="CY1498" s="861"/>
      <c r="CZ1498" s="861"/>
      <c r="DA1498" s="861"/>
      <c r="DB1498" s="861"/>
      <c r="DC1498" s="861"/>
      <c r="DD1498" s="861"/>
      <c r="DE1498" s="861"/>
      <c r="DF1498" s="861"/>
      <c r="DG1498" s="861"/>
      <c r="DH1498" s="861"/>
      <c r="DI1498" s="861"/>
      <c r="DJ1498" s="861"/>
      <c r="DK1498" s="861"/>
      <c r="DL1498" s="861"/>
      <c r="DM1498" s="861"/>
      <c r="DN1498" s="861"/>
      <c r="DO1498" s="861"/>
      <c r="DP1498" s="861"/>
      <c r="DQ1498" s="861"/>
      <c r="DR1498" s="861"/>
      <c r="DS1498" s="861"/>
      <c r="DT1498" s="861"/>
      <c r="DU1498" s="861"/>
      <c r="DV1498" s="861"/>
      <c r="DW1498" s="861"/>
      <c r="DX1498" s="861"/>
      <c r="DY1498" s="861"/>
      <c r="DZ1498" s="861"/>
      <c r="EA1498" s="861"/>
      <c r="EB1498" s="861"/>
      <c r="EC1498" s="861"/>
      <c r="ED1498" s="861"/>
      <c r="EE1498" s="861"/>
      <c r="EF1498" s="861"/>
      <c r="EG1498" s="861"/>
      <c r="EH1498" s="861"/>
      <c r="EI1498" s="861"/>
      <c r="EJ1498" s="861"/>
      <c r="EK1498" s="861"/>
      <c r="EL1498" s="861"/>
      <c r="EM1498" s="861"/>
      <c r="EN1498" s="861"/>
      <c r="EO1498" s="861"/>
      <c r="EP1498" s="861"/>
      <c r="EQ1498" s="861"/>
      <c r="ER1498" s="861"/>
      <c r="ES1498" s="861"/>
      <c r="ET1498" s="861"/>
      <c r="EU1498" s="861"/>
      <c r="EV1498" s="861"/>
      <c r="EW1498" s="861"/>
      <c r="EX1498" s="861"/>
      <c r="EY1498" s="861"/>
      <c r="EZ1498" s="861"/>
      <c r="FA1498" s="861"/>
      <c r="FB1498" s="861"/>
      <c r="FC1498" s="861"/>
      <c r="FD1498" s="861"/>
    </row>
    <row r="1499" spans="1:160" x14ac:dyDescent="0.25">
      <c r="A1499" s="861"/>
      <c r="B1499" s="861"/>
      <c r="C1499" s="861"/>
      <c r="D1499" s="861"/>
      <c r="E1499" s="861"/>
      <c r="F1499" s="861"/>
      <c r="G1499" s="861"/>
      <c r="H1499" s="861"/>
      <c r="I1499" s="861"/>
      <c r="J1499" s="861"/>
      <c r="K1499" s="861"/>
      <c r="L1499" s="861"/>
      <c r="M1499" s="861"/>
      <c r="N1499" s="861"/>
      <c r="O1499" s="861"/>
      <c r="P1499" s="861"/>
      <c r="Q1499" s="861"/>
      <c r="R1499" s="861"/>
      <c r="S1499" s="861"/>
      <c r="T1499" s="861"/>
      <c r="U1499" s="861"/>
      <c r="V1499" s="861"/>
      <c r="W1499" s="861"/>
      <c r="X1499" s="861"/>
      <c r="Y1499" s="861"/>
      <c r="Z1499" s="861"/>
      <c r="AA1499" s="861"/>
      <c r="AB1499" s="861"/>
      <c r="AC1499" s="861"/>
      <c r="AD1499" s="861"/>
      <c r="AE1499" s="861"/>
      <c r="AF1499" s="861"/>
      <c r="AG1499" s="861"/>
      <c r="AH1499" s="861"/>
      <c r="AI1499" s="861"/>
      <c r="AJ1499" s="861"/>
      <c r="AK1499" s="861"/>
      <c r="AL1499" s="861"/>
      <c r="AM1499" s="861"/>
      <c r="AN1499" s="861"/>
      <c r="AO1499" s="861"/>
      <c r="AP1499" s="861"/>
      <c r="AQ1499" s="861"/>
      <c r="AR1499" s="861"/>
      <c r="AS1499" s="861"/>
      <c r="AT1499" s="861"/>
      <c r="AU1499" s="861"/>
      <c r="AV1499" s="861"/>
      <c r="AW1499" s="861"/>
      <c r="AX1499" s="861"/>
      <c r="AY1499" s="861"/>
      <c r="AZ1499" s="861"/>
      <c r="BA1499" s="861"/>
      <c r="BB1499" s="861"/>
      <c r="BC1499" s="861"/>
      <c r="BD1499" s="861"/>
      <c r="BE1499" s="861"/>
      <c r="BF1499" s="861"/>
      <c r="BG1499" s="861"/>
      <c r="BH1499" s="861"/>
      <c r="BI1499" s="861"/>
      <c r="BJ1499" s="861"/>
      <c r="BK1499" s="861"/>
      <c r="BL1499" s="861"/>
      <c r="BM1499" s="861"/>
      <c r="BN1499" s="861"/>
      <c r="BO1499" s="861"/>
      <c r="BP1499" s="861"/>
      <c r="BQ1499" s="861"/>
      <c r="BR1499" s="861"/>
      <c r="BS1499" s="861"/>
      <c r="BT1499" s="861"/>
      <c r="BU1499" s="861"/>
      <c r="BV1499" s="861"/>
      <c r="BW1499" s="861"/>
      <c r="BX1499" s="861"/>
      <c r="BY1499" s="861"/>
      <c r="BZ1499" s="861"/>
      <c r="CA1499" s="861"/>
      <c r="CB1499" s="861"/>
      <c r="CC1499" s="861"/>
      <c r="CD1499" s="861"/>
      <c r="CE1499" s="861"/>
      <c r="CF1499" s="861"/>
      <c r="CG1499" s="861"/>
      <c r="CH1499" s="861"/>
      <c r="CI1499" s="861"/>
      <c r="CJ1499" s="861"/>
      <c r="CK1499" s="861"/>
      <c r="CL1499" s="861"/>
      <c r="CM1499" s="861"/>
      <c r="CN1499" s="861"/>
      <c r="CO1499" s="861"/>
      <c r="CP1499" s="861"/>
      <c r="CQ1499" s="861"/>
      <c r="CR1499" s="861"/>
      <c r="CS1499" s="861"/>
      <c r="CT1499" s="861"/>
      <c r="CU1499" s="861"/>
      <c r="CV1499" s="861"/>
      <c r="CW1499" s="861"/>
      <c r="CX1499" s="861"/>
      <c r="CY1499" s="861"/>
      <c r="CZ1499" s="861"/>
      <c r="DA1499" s="861"/>
      <c r="DB1499" s="861"/>
      <c r="DC1499" s="861"/>
      <c r="DD1499" s="861"/>
      <c r="DE1499" s="861"/>
      <c r="DF1499" s="861"/>
      <c r="DG1499" s="861"/>
      <c r="DH1499" s="861"/>
      <c r="DI1499" s="861"/>
      <c r="DJ1499" s="861"/>
      <c r="DK1499" s="861"/>
      <c r="DL1499" s="861"/>
      <c r="DM1499" s="861"/>
      <c r="DN1499" s="861"/>
      <c r="DO1499" s="861"/>
      <c r="DP1499" s="861"/>
      <c r="DQ1499" s="861"/>
      <c r="DR1499" s="861"/>
      <c r="DS1499" s="861"/>
      <c r="DT1499" s="861"/>
      <c r="DU1499" s="861"/>
      <c r="DV1499" s="861"/>
      <c r="DW1499" s="861"/>
      <c r="DX1499" s="861"/>
      <c r="DY1499" s="861"/>
      <c r="DZ1499" s="861"/>
      <c r="EA1499" s="861"/>
      <c r="EB1499" s="861"/>
      <c r="EC1499" s="861"/>
      <c r="ED1499" s="861"/>
      <c r="EE1499" s="861"/>
      <c r="EF1499" s="861"/>
      <c r="EG1499" s="861"/>
      <c r="EH1499" s="861"/>
      <c r="EI1499" s="861"/>
      <c r="EJ1499" s="861"/>
      <c r="EK1499" s="861"/>
      <c r="EL1499" s="861"/>
      <c r="EM1499" s="861"/>
      <c r="EN1499" s="861"/>
      <c r="EO1499" s="861"/>
      <c r="EP1499" s="861"/>
      <c r="EQ1499" s="861"/>
      <c r="ER1499" s="861"/>
      <c r="ES1499" s="861"/>
      <c r="ET1499" s="861"/>
      <c r="EU1499" s="861"/>
      <c r="EV1499" s="861"/>
      <c r="EW1499" s="861"/>
      <c r="EX1499" s="861"/>
      <c r="EY1499" s="861"/>
      <c r="EZ1499" s="861"/>
      <c r="FA1499" s="861"/>
      <c r="FB1499" s="861"/>
      <c r="FC1499" s="861"/>
      <c r="FD1499" s="861"/>
    </row>
    <row r="1500" spans="1:160" x14ac:dyDescent="0.25">
      <c r="A1500" s="861"/>
      <c r="B1500" s="861"/>
      <c r="C1500" s="861"/>
      <c r="D1500" s="861"/>
      <c r="E1500" s="861"/>
      <c r="F1500" s="861"/>
      <c r="G1500" s="861"/>
      <c r="H1500" s="861"/>
      <c r="I1500" s="861"/>
      <c r="J1500" s="861"/>
      <c r="K1500" s="861"/>
      <c r="L1500" s="861"/>
      <c r="M1500" s="861"/>
      <c r="N1500" s="861"/>
      <c r="O1500" s="861"/>
      <c r="P1500" s="861"/>
      <c r="Q1500" s="861"/>
      <c r="R1500" s="861"/>
      <c r="S1500" s="861"/>
      <c r="T1500" s="861"/>
      <c r="U1500" s="861"/>
      <c r="V1500" s="861"/>
      <c r="W1500" s="861"/>
      <c r="X1500" s="861"/>
      <c r="Y1500" s="861"/>
      <c r="Z1500" s="861"/>
      <c r="AA1500" s="861"/>
      <c r="AB1500" s="861"/>
      <c r="AC1500" s="861"/>
      <c r="AD1500" s="861"/>
      <c r="AE1500" s="861"/>
      <c r="AF1500" s="861"/>
      <c r="AG1500" s="861"/>
      <c r="AH1500" s="861"/>
      <c r="AI1500" s="861"/>
      <c r="AJ1500" s="861"/>
      <c r="AK1500" s="861"/>
      <c r="AL1500" s="861"/>
      <c r="AM1500" s="861"/>
      <c r="AN1500" s="861"/>
      <c r="AO1500" s="861"/>
      <c r="AP1500" s="861"/>
      <c r="AQ1500" s="861"/>
      <c r="AR1500" s="861"/>
      <c r="AS1500" s="861"/>
      <c r="AT1500" s="861"/>
      <c r="AU1500" s="861"/>
      <c r="AV1500" s="861"/>
      <c r="AW1500" s="861"/>
      <c r="AX1500" s="861"/>
      <c r="AY1500" s="861"/>
      <c r="AZ1500" s="861"/>
      <c r="BA1500" s="861"/>
      <c r="BB1500" s="861"/>
      <c r="BC1500" s="861"/>
      <c r="BD1500" s="861"/>
      <c r="BE1500" s="861"/>
      <c r="BF1500" s="861"/>
      <c r="BG1500" s="861"/>
      <c r="BH1500" s="861"/>
      <c r="BI1500" s="861"/>
      <c r="BJ1500" s="861"/>
      <c r="BK1500" s="861"/>
      <c r="BL1500" s="861"/>
      <c r="BM1500" s="861"/>
      <c r="BN1500" s="861"/>
      <c r="BO1500" s="861"/>
      <c r="BP1500" s="861"/>
      <c r="BQ1500" s="861"/>
      <c r="BR1500" s="861"/>
      <c r="BS1500" s="861"/>
      <c r="BT1500" s="861"/>
      <c r="BU1500" s="861"/>
      <c r="BV1500" s="861"/>
      <c r="BW1500" s="861"/>
      <c r="BX1500" s="861"/>
      <c r="BY1500" s="861"/>
      <c r="BZ1500" s="861"/>
      <c r="CA1500" s="861"/>
      <c r="CB1500" s="861"/>
      <c r="CC1500" s="861"/>
      <c r="CD1500" s="861"/>
      <c r="CE1500" s="861"/>
      <c r="CF1500" s="861"/>
      <c r="CG1500" s="861"/>
      <c r="CH1500" s="861"/>
      <c r="CI1500" s="861"/>
      <c r="CJ1500" s="861"/>
      <c r="CK1500" s="861"/>
      <c r="CL1500" s="861"/>
      <c r="CM1500" s="861"/>
      <c r="CN1500" s="861"/>
      <c r="CO1500" s="861"/>
      <c r="CP1500" s="861"/>
      <c r="CQ1500" s="861"/>
      <c r="CR1500" s="861"/>
      <c r="CS1500" s="861"/>
      <c r="CT1500" s="861"/>
      <c r="CU1500" s="861"/>
      <c r="CV1500" s="861"/>
      <c r="CW1500" s="861"/>
      <c r="CX1500" s="861"/>
      <c r="CY1500" s="861"/>
      <c r="CZ1500" s="861"/>
      <c r="DA1500" s="861"/>
      <c r="DB1500" s="861"/>
      <c r="DC1500" s="861"/>
      <c r="DD1500" s="861"/>
      <c r="DE1500" s="861"/>
      <c r="DF1500" s="861"/>
      <c r="DG1500" s="861"/>
      <c r="DH1500" s="861"/>
      <c r="DI1500" s="861"/>
      <c r="DJ1500" s="861"/>
      <c r="DK1500" s="861"/>
      <c r="DL1500" s="861"/>
      <c r="DM1500" s="861"/>
      <c r="DN1500" s="861"/>
      <c r="DO1500" s="861"/>
      <c r="DP1500" s="861"/>
      <c r="DQ1500" s="861"/>
      <c r="DR1500" s="861"/>
      <c r="DS1500" s="861"/>
      <c r="DT1500" s="861"/>
      <c r="DU1500" s="861"/>
      <c r="DV1500" s="861"/>
      <c r="DW1500" s="861"/>
      <c r="DX1500" s="861"/>
      <c r="DY1500" s="861"/>
      <c r="DZ1500" s="861"/>
      <c r="EA1500" s="861"/>
      <c r="EB1500" s="861"/>
      <c r="EC1500" s="861"/>
      <c r="ED1500" s="861"/>
      <c r="EE1500" s="861"/>
      <c r="EF1500" s="861"/>
      <c r="EG1500" s="861"/>
      <c r="EH1500" s="861"/>
      <c r="EI1500" s="861"/>
      <c r="EJ1500" s="861"/>
      <c r="EK1500" s="861"/>
      <c r="EL1500" s="861"/>
      <c r="EM1500" s="861"/>
      <c r="EN1500" s="861"/>
      <c r="EO1500" s="861"/>
      <c r="EP1500" s="861"/>
      <c r="EQ1500" s="861"/>
      <c r="ER1500" s="861"/>
      <c r="ES1500" s="861"/>
      <c r="ET1500" s="861"/>
      <c r="EU1500" s="861"/>
      <c r="EV1500" s="861"/>
      <c r="EW1500" s="861"/>
      <c r="EX1500" s="861"/>
      <c r="EY1500" s="861"/>
      <c r="EZ1500" s="861"/>
      <c r="FA1500" s="861"/>
      <c r="FB1500" s="861"/>
      <c r="FC1500" s="861"/>
      <c r="FD1500" s="861"/>
    </row>
    <row r="1501" spans="1:160" x14ac:dyDescent="0.25">
      <c r="A1501" s="861"/>
      <c r="B1501" s="861"/>
      <c r="C1501" s="861"/>
      <c r="D1501" s="861"/>
      <c r="E1501" s="861"/>
      <c r="F1501" s="861"/>
      <c r="G1501" s="861"/>
      <c r="H1501" s="861"/>
      <c r="I1501" s="861"/>
      <c r="J1501" s="861"/>
      <c r="K1501" s="861"/>
      <c r="L1501" s="861"/>
      <c r="M1501" s="861"/>
      <c r="N1501" s="861"/>
      <c r="O1501" s="861"/>
      <c r="P1501" s="861"/>
      <c r="Q1501" s="861"/>
      <c r="R1501" s="861"/>
      <c r="S1501" s="861"/>
      <c r="T1501" s="861"/>
      <c r="U1501" s="861"/>
      <c r="V1501" s="861"/>
      <c r="W1501" s="861"/>
      <c r="X1501" s="861"/>
      <c r="Y1501" s="861"/>
      <c r="Z1501" s="861"/>
      <c r="AA1501" s="861"/>
      <c r="AB1501" s="861"/>
      <c r="AC1501" s="861"/>
      <c r="AD1501" s="861"/>
      <c r="AE1501" s="861"/>
      <c r="AF1501" s="861"/>
      <c r="AG1501" s="861"/>
      <c r="AH1501" s="861"/>
      <c r="AI1501" s="861"/>
      <c r="AJ1501" s="861"/>
      <c r="AK1501" s="861"/>
      <c r="AL1501" s="861"/>
      <c r="AM1501" s="861"/>
      <c r="AN1501" s="861"/>
      <c r="AO1501" s="861"/>
      <c r="AP1501" s="861"/>
      <c r="AQ1501" s="861"/>
      <c r="AR1501" s="861"/>
      <c r="AS1501" s="861"/>
      <c r="AT1501" s="861"/>
      <c r="AU1501" s="861"/>
      <c r="AV1501" s="861"/>
      <c r="AW1501" s="861"/>
      <c r="AX1501" s="861"/>
      <c r="AY1501" s="861"/>
      <c r="AZ1501" s="861"/>
      <c r="BA1501" s="861"/>
      <c r="BB1501" s="861"/>
      <c r="BC1501" s="861"/>
      <c r="BD1501" s="861"/>
      <c r="BE1501" s="861"/>
      <c r="BF1501" s="861"/>
      <c r="BG1501" s="861"/>
      <c r="BH1501" s="861"/>
      <c r="BI1501" s="861"/>
      <c r="BJ1501" s="861"/>
      <c r="BK1501" s="861"/>
      <c r="BL1501" s="861"/>
      <c r="BM1501" s="861"/>
      <c r="BN1501" s="861"/>
      <c r="BO1501" s="861"/>
      <c r="BP1501" s="861"/>
      <c r="BQ1501" s="861"/>
      <c r="BR1501" s="861"/>
      <c r="BS1501" s="861"/>
      <c r="BT1501" s="861"/>
      <c r="BU1501" s="861"/>
      <c r="BV1501" s="861"/>
      <c r="BW1501" s="861"/>
      <c r="BX1501" s="861"/>
      <c r="BY1501" s="861"/>
      <c r="BZ1501" s="861"/>
      <c r="CA1501" s="861"/>
      <c r="CB1501" s="861"/>
      <c r="CC1501" s="861"/>
      <c r="CD1501" s="861"/>
      <c r="CE1501" s="861"/>
      <c r="CF1501" s="861"/>
      <c r="CG1501" s="861"/>
      <c r="CH1501" s="861"/>
      <c r="CI1501" s="861"/>
      <c r="CJ1501" s="861"/>
      <c r="CK1501" s="861"/>
      <c r="CL1501" s="861"/>
      <c r="CM1501" s="861"/>
      <c r="CN1501" s="861"/>
      <c r="CO1501" s="861"/>
      <c r="CP1501" s="861"/>
      <c r="CQ1501" s="861"/>
      <c r="CR1501" s="861"/>
      <c r="CS1501" s="861"/>
      <c r="CT1501" s="861"/>
      <c r="CU1501" s="861"/>
      <c r="CV1501" s="861"/>
      <c r="CW1501" s="861"/>
      <c r="CX1501" s="861"/>
      <c r="CY1501" s="861"/>
      <c r="CZ1501" s="861"/>
      <c r="DA1501" s="861"/>
      <c r="DB1501" s="861"/>
      <c r="DC1501" s="861"/>
      <c r="DD1501" s="861"/>
      <c r="DE1501" s="861"/>
      <c r="DF1501" s="861"/>
      <c r="DG1501" s="861"/>
      <c r="DH1501" s="861"/>
      <c r="DI1501" s="861"/>
      <c r="DJ1501" s="861"/>
      <c r="DK1501" s="861"/>
      <c r="DL1501" s="861"/>
      <c r="DM1501" s="861"/>
      <c r="DN1501" s="861"/>
      <c r="DO1501" s="861"/>
      <c r="DP1501" s="861"/>
      <c r="DQ1501" s="861"/>
      <c r="DR1501" s="861"/>
      <c r="DS1501" s="861"/>
      <c r="DT1501" s="861"/>
      <c r="DU1501" s="861"/>
      <c r="DV1501" s="861"/>
      <c r="DW1501" s="861"/>
      <c r="DX1501" s="861"/>
      <c r="DY1501" s="861"/>
      <c r="DZ1501" s="861"/>
      <c r="EA1501" s="861"/>
      <c r="EB1501" s="861"/>
      <c r="EC1501" s="861"/>
      <c r="ED1501" s="861"/>
      <c r="EE1501" s="861"/>
      <c r="EF1501" s="861"/>
      <c r="EG1501" s="861"/>
      <c r="EH1501" s="861"/>
      <c r="EI1501" s="861"/>
      <c r="EJ1501" s="861"/>
      <c r="EK1501" s="861"/>
      <c r="EL1501" s="861"/>
      <c r="EM1501" s="861"/>
      <c r="EN1501" s="861"/>
      <c r="EO1501" s="861"/>
      <c r="EP1501" s="861"/>
      <c r="EQ1501" s="861"/>
      <c r="ER1501" s="861"/>
      <c r="ES1501" s="861"/>
      <c r="ET1501" s="861"/>
      <c r="EU1501" s="861"/>
      <c r="EV1501" s="861"/>
      <c r="EW1501" s="861"/>
      <c r="EX1501" s="861"/>
      <c r="EY1501" s="861"/>
      <c r="EZ1501" s="861"/>
      <c r="FA1501" s="861"/>
      <c r="FB1501" s="861"/>
      <c r="FC1501" s="861"/>
      <c r="FD1501" s="861"/>
    </row>
    <row r="1502" spans="1:160" x14ac:dyDescent="0.25">
      <c r="A1502" s="861"/>
      <c r="B1502" s="861"/>
      <c r="C1502" s="861"/>
      <c r="D1502" s="861"/>
      <c r="E1502" s="861"/>
      <c r="F1502" s="861"/>
      <c r="G1502" s="861"/>
      <c r="H1502" s="861"/>
      <c r="I1502" s="861"/>
      <c r="J1502" s="861"/>
      <c r="K1502" s="861"/>
      <c r="L1502" s="861"/>
      <c r="M1502" s="861"/>
      <c r="N1502" s="861"/>
      <c r="O1502" s="861"/>
      <c r="P1502" s="861"/>
      <c r="Q1502" s="861"/>
      <c r="R1502" s="861"/>
      <c r="S1502" s="861"/>
      <c r="T1502" s="861"/>
      <c r="U1502" s="861"/>
      <c r="V1502" s="861"/>
      <c r="W1502" s="861"/>
      <c r="X1502" s="861"/>
      <c r="Y1502" s="861"/>
      <c r="Z1502" s="861"/>
      <c r="AA1502" s="861"/>
      <c r="AB1502" s="861"/>
      <c r="AC1502" s="861"/>
      <c r="AD1502" s="861"/>
      <c r="AE1502" s="861"/>
      <c r="AF1502" s="861"/>
      <c r="AG1502" s="861"/>
      <c r="AH1502" s="861"/>
      <c r="AI1502" s="861"/>
      <c r="AJ1502" s="861"/>
      <c r="AK1502" s="861"/>
      <c r="AL1502" s="861"/>
      <c r="AM1502" s="861"/>
      <c r="AN1502" s="861"/>
      <c r="AO1502" s="861"/>
      <c r="AP1502" s="861"/>
      <c r="AQ1502" s="861"/>
      <c r="AR1502" s="861"/>
      <c r="AS1502" s="861"/>
      <c r="AT1502" s="861"/>
      <c r="AU1502" s="861"/>
      <c r="AV1502" s="861"/>
      <c r="AW1502" s="861"/>
      <c r="AX1502" s="861"/>
      <c r="AY1502" s="861"/>
      <c r="AZ1502" s="861"/>
      <c r="BA1502" s="861"/>
      <c r="BB1502" s="861"/>
      <c r="BC1502" s="861"/>
      <c r="BD1502" s="861"/>
      <c r="BE1502" s="861"/>
      <c r="BF1502" s="861"/>
      <c r="BG1502" s="861"/>
      <c r="BH1502" s="861"/>
      <c r="BI1502" s="861"/>
      <c r="BJ1502" s="861"/>
      <c r="BK1502" s="861"/>
      <c r="BL1502" s="861"/>
      <c r="BM1502" s="861"/>
      <c r="BN1502" s="861"/>
      <c r="BO1502" s="861"/>
      <c r="BP1502" s="861"/>
      <c r="BQ1502" s="861"/>
      <c r="BR1502" s="861"/>
      <c r="BS1502" s="861"/>
      <c r="BT1502" s="861"/>
      <c r="BU1502" s="861"/>
      <c r="BV1502" s="861"/>
      <c r="BW1502" s="861"/>
      <c r="BX1502" s="861"/>
      <c r="BY1502" s="861"/>
      <c r="BZ1502" s="861"/>
      <c r="CA1502" s="861"/>
      <c r="CB1502" s="861"/>
      <c r="CC1502" s="861"/>
      <c r="CD1502" s="861"/>
      <c r="CE1502" s="861"/>
      <c r="CF1502" s="861"/>
      <c r="CG1502" s="861"/>
      <c r="CH1502" s="861"/>
      <c r="CI1502" s="861"/>
      <c r="CJ1502" s="861"/>
      <c r="CK1502" s="861"/>
      <c r="CL1502" s="861"/>
      <c r="CM1502" s="861"/>
      <c r="CN1502" s="861"/>
      <c r="CO1502" s="861"/>
      <c r="CP1502" s="861"/>
      <c r="CQ1502" s="861"/>
      <c r="CR1502" s="861"/>
      <c r="CS1502" s="861"/>
      <c r="CT1502" s="861"/>
      <c r="CU1502" s="861"/>
      <c r="CV1502" s="861"/>
      <c r="CW1502" s="861"/>
      <c r="CX1502" s="861"/>
      <c r="CY1502" s="861"/>
      <c r="CZ1502" s="861"/>
      <c r="DA1502" s="861"/>
      <c r="DB1502" s="861"/>
      <c r="DC1502" s="861"/>
      <c r="DD1502" s="861"/>
      <c r="DE1502" s="861"/>
      <c r="DF1502" s="861"/>
      <c r="DG1502" s="861"/>
      <c r="DH1502" s="861"/>
      <c r="DI1502" s="861"/>
      <c r="DJ1502" s="861"/>
      <c r="DK1502" s="861"/>
      <c r="DL1502" s="861"/>
      <c r="DM1502" s="861"/>
      <c r="DN1502" s="861"/>
      <c r="DO1502" s="861"/>
      <c r="DP1502" s="861"/>
      <c r="DQ1502" s="861"/>
      <c r="DR1502" s="861"/>
      <c r="DS1502" s="861"/>
      <c r="DT1502" s="861"/>
      <c r="DU1502" s="861"/>
      <c r="DV1502" s="861"/>
      <c r="DW1502" s="861"/>
      <c r="DX1502" s="861"/>
      <c r="DY1502" s="861"/>
      <c r="DZ1502" s="861"/>
      <c r="EA1502" s="861"/>
      <c r="EB1502" s="861"/>
      <c r="EC1502" s="861"/>
      <c r="ED1502" s="861"/>
      <c r="EE1502" s="861"/>
      <c r="EF1502" s="861"/>
      <c r="EG1502" s="861"/>
      <c r="EH1502" s="861"/>
      <c r="EI1502" s="861"/>
      <c r="EJ1502" s="861"/>
      <c r="EK1502" s="861"/>
      <c r="EL1502" s="861"/>
      <c r="EM1502" s="861"/>
      <c r="EN1502" s="861"/>
      <c r="EO1502" s="861"/>
      <c r="EP1502" s="861"/>
      <c r="EQ1502" s="861"/>
      <c r="ER1502" s="861"/>
      <c r="ES1502" s="861"/>
      <c r="ET1502" s="861"/>
      <c r="EU1502" s="861"/>
      <c r="EV1502" s="861"/>
      <c r="EW1502" s="861"/>
      <c r="EX1502" s="861"/>
      <c r="EY1502" s="861"/>
      <c r="EZ1502" s="861"/>
      <c r="FA1502" s="861"/>
      <c r="FB1502" s="861"/>
      <c r="FC1502" s="861"/>
      <c r="FD1502" s="861"/>
    </row>
    <row r="1503" spans="1:160" x14ac:dyDescent="0.25">
      <c r="A1503" s="861"/>
      <c r="B1503" s="861"/>
      <c r="C1503" s="861"/>
      <c r="D1503" s="861"/>
      <c r="E1503" s="861"/>
      <c r="F1503" s="861"/>
      <c r="G1503" s="861"/>
      <c r="H1503" s="861"/>
      <c r="I1503" s="861"/>
      <c r="J1503" s="861"/>
      <c r="K1503" s="861"/>
      <c r="L1503" s="861"/>
      <c r="M1503" s="861"/>
      <c r="N1503" s="861"/>
      <c r="O1503" s="861"/>
      <c r="P1503" s="861"/>
      <c r="Q1503" s="861"/>
      <c r="R1503" s="861"/>
      <c r="S1503" s="861"/>
      <c r="T1503" s="861"/>
      <c r="U1503" s="861"/>
      <c r="V1503" s="861"/>
      <c r="W1503" s="861"/>
      <c r="X1503" s="861"/>
      <c r="Y1503" s="861"/>
      <c r="Z1503" s="861"/>
      <c r="AA1503" s="861"/>
      <c r="AB1503" s="861"/>
      <c r="AC1503" s="861"/>
      <c r="AD1503" s="861"/>
      <c r="AE1503" s="861"/>
      <c r="AF1503" s="861"/>
      <c r="AG1503" s="861"/>
      <c r="AH1503" s="861"/>
      <c r="AI1503" s="861"/>
      <c r="AJ1503" s="861"/>
      <c r="AK1503" s="861"/>
      <c r="AL1503" s="861"/>
      <c r="AM1503" s="861"/>
      <c r="AN1503" s="861"/>
      <c r="AO1503" s="861"/>
      <c r="AP1503" s="861"/>
      <c r="AQ1503" s="861"/>
      <c r="AR1503" s="861"/>
      <c r="AS1503" s="861"/>
      <c r="AT1503" s="861"/>
      <c r="AU1503" s="861"/>
      <c r="AV1503" s="861"/>
      <c r="AW1503" s="861"/>
      <c r="AX1503" s="861"/>
      <c r="AY1503" s="861"/>
      <c r="AZ1503" s="861"/>
      <c r="BA1503" s="861"/>
      <c r="BB1503" s="861"/>
      <c r="BC1503" s="861"/>
      <c r="BD1503" s="861"/>
      <c r="BE1503" s="861"/>
      <c r="BF1503" s="861"/>
      <c r="BG1503" s="861"/>
      <c r="BH1503" s="861"/>
      <c r="BI1503" s="861"/>
      <c r="BJ1503" s="861"/>
      <c r="BK1503" s="861"/>
      <c r="BL1503" s="861"/>
      <c r="BM1503" s="861"/>
      <c r="BN1503" s="861"/>
      <c r="BO1503" s="861"/>
      <c r="BP1503" s="861"/>
      <c r="BQ1503" s="861"/>
      <c r="BR1503" s="861"/>
      <c r="BS1503" s="861"/>
      <c r="BT1503" s="861"/>
      <c r="BU1503" s="861"/>
      <c r="BV1503" s="861"/>
      <c r="BW1503" s="861"/>
      <c r="BX1503" s="861"/>
      <c r="BY1503" s="861"/>
      <c r="BZ1503" s="861"/>
      <c r="CA1503" s="861"/>
      <c r="CB1503" s="861"/>
      <c r="CC1503" s="861"/>
      <c r="CD1503" s="861"/>
      <c r="CE1503" s="861"/>
      <c r="CF1503" s="861"/>
      <c r="CG1503" s="861"/>
      <c r="CH1503" s="861"/>
      <c r="CI1503" s="861"/>
      <c r="CJ1503" s="861"/>
      <c r="CK1503" s="861"/>
      <c r="CL1503" s="861"/>
      <c r="CM1503" s="861"/>
      <c r="CN1503" s="861"/>
      <c r="CO1503" s="861"/>
      <c r="CP1503" s="861"/>
      <c r="CQ1503" s="861"/>
      <c r="CR1503" s="861"/>
      <c r="CS1503" s="861"/>
      <c r="CT1503" s="861"/>
      <c r="CU1503" s="861"/>
      <c r="CV1503" s="861"/>
      <c r="CW1503" s="861"/>
      <c r="CX1503" s="861"/>
      <c r="CY1503" s="861"/>
      <c r="CZ1503" s="861"/>
      <c r="DA1503" s="861"/>
      <c r="DB1503" s="861"/>
      <c r="DC1503" s="861"/>
      <c r="DD1503" s="861"/>
      <c r="DE1503" s="861"/>
      <c r="DF1503" s="861"/>
      <c r="DG1503" s="861"/>
      <c r="DH1503" s="861"/>
      <c r="DI1503" s="861"/>
      <c r="DJ1503" s="861"/>
      <c r="DK1503" s="861"/>
      <c r="DL1503" s="861"/>
      <c r="DM1503" s="861"/>
      <c r="DN1503" s="861"/>
      <c r="DO1503" s="861"/>
      <c r="DP1503" s="861"/>
      <c r="DQ1503" s="861"/>
      <c r="DR1503" s="861"/>
      <c r="DS1503" s="861"/>
      <c r="DT1503" s="861"/>
      <c r="DU1503" s="861"/>
      <c r="DV1503" s="861"/>
      <c r="DW1503" s="861"/>
      <c r="DX1503" s="861"/>
      <c r="DY1503" s="861"/>
      <c r="DZ1503" s="861"/>
      <c r="EA1503" s="861"/>
      <c r="EB1503" s="861"/>
      <c r="EC1503" s="861"/>
      <c r="ED1503" s="861"/>
      <c r="EE1503" s="861"/>
      <c r="EF1503" s="861"/>
      <c r="EG1503" s="861"/>
      <c r="EH1503" s="861"/>
      <c r="EI1503" s="861"/>
      <c r="EJ1503" s="861"/>
      <c r="EK1503" s="861"/>
      <c r="EL1503" s="861"/>
      <c r="EM1503" s="861"/>
      <c r="EN1503" s="861"/>
      <c r="EO1503" s="861"/>
      <c r="EP1503" s="861"/>
      <c r="EQ1503" s="861"/>
      <c r="ER1503" s="861"/>
      <c r="ES1503" s="861"/>
      <c r="ET1503" s="861"/>
      <c r="EU1503" s="861"/>
      <c r="EV1503" s="861"/>
      <c r="EW1503" s="861"/>
      <c r="EX1503" s="861"/>
      <c r="EY1503" s="861"/>
      <c r="EZ1503" s="861"/>
      <c r="FA1503" s="861"/>
      <c r="FB1503" s="861"/>
      <c r="FC1503" s="861"/>
      <c r="FD1503" s="861"/>
    </row>
    <row r="1504" spans="1:160" x14ac:dyDescent="0.25">
      <c r="A1504" s="861"/>
      <c r="B1504" s="861"/>
      <c r="C1504" s="861"/>
      <c r="D1504" s="861"/>
      <c r="E1504" s="861"/>
      <c r="F1504" s="861"/>
      <c r="G1504" s="861"/>
      <c r="H1504" s="861"/>
      <c r="I1504" s="861"/>
      <c r="J1504" s="861"/>
      <c r="K1504" s="861"/>
      <c r="L1504" s="861"/>
      <c r="M1504" s="861"/>
      <c r="N1504" s="861"/>
      <c r="O1504" s="861"/>
      <c r="P1504" s="861"/>
      <c r="Q1504" s="861"/>
      <c r="R1504" s="861"/>
      <c r="S1504" s="861"/>
      <c r="T1504" s="861"/>
      <c r="U1504" s="861"/>
      <c r="V1504" s="861"/>
      <c r="W1504" s="861"/>
      <c r="X1504" s="861"/>
      <c r="Y1504" s="861"/>
      <c r="Z1504" s="861"/>
      <c r="AA1504" s="861"/>
      <c r="AB1504" s="861"/>
      <c r="AC1504" s="861"/>
      <c r="AD1504" s="861"/>
      <c r="AE1504" s="861"/>
      <c r="AF1504" s="861"/>
      <c r="AG1504" s="861"/>
      <c r="AH1504" s="861"/>
      <c r="AI1504" s="861"/>
      <c r="AJ1504" s="861"/>
      <c r="AK1504" s="861"/>
      <c r="AL1504" s="861"/>
      <c r="AM1504" s="861"/>
      <c r="AN1504" s="861"/>
      <c r="AO1504" s="861"/>
      <c r="AP1504" s="861"/>
      <c r="AQ1504" s="861"/>
      <c r="AR1504" s="861"/>
      <c r="AS1504" s="861"/>
      <c r="AT1504" s="861"/>
      <c r="AU1504" s="861"/>
      <c r="AV1504" s="861"/>
      <c r="AW1504" s="861"/>
      <c r="AX1504" s="861"/>
      <c r="AY1504" s="861"/>
      <c r="AZ1504" s="861"/>
      <c r="BA1504" s="861"/>
      <c r="BB1504" s="861"/>
      <c r="BC1504" s="861"/>
      <c r="BD1504" s="861"/>
      <c r="BE1504" s="861"/>
      <c r="BF1504" s="861"/>
      <c r="BG1504" s="861"/>
      <c r="BH1504" s="861"/>
      <c r="BI1504" s="861"/>
      <c r="BJ1504" s="861"/>
      <c r="BK1504" s="861"/>
      <c r="BL1504" s="861"/>
      <c r="BM1504" s="861"/>
      <c r="BN1504" s="861"/>
      <c r="BO1504" s="861"/>
      <c r="BP1504" s="861"/>
      <c r="BQ1504" s="861"/>
      <c r="BR1504" s="861"/>
      <c r="BS1504" s="861"/>
      <c r="BT1504" s="861"/>
      <c r="BU1504" s="861"/>
      <c r="BV1504" s="861"/>
      <c r="BW1504" s="861"/>
      <c r="BX1504" s="861"/>
      <c r="BY1504" s="861"/>
      <c r="BZ1504" s="861"/>
      <c r="CA1504" s="861"/>
      <c r="CB1504" s="861"/>
      <c r="CC1504" s="861"/>
      <c r="CD1504" s="861"/>
      <c r="CE1504" s="861"/>
      <c r="CF1504" s="861"/>
      <c r="CG1504" s="861"/>
      <c r="CH1504" s="861"/>
      <c r="CI1504" s="861"/>
      <c r="CJ1504" s="861"/>
      <c r="CK1504" s="861"/>
      <c r="CL1504" s="861"/>
      <c r="CM1504" s="861"/>
      <c r="CN1504" s="861"/>
      <c r="CO1504" s="861"/>
      <c r="CP1504" s="861"/>
      <c r="CQ1504" s="861"/>
      <c r="CR1504" s="861"/>
      <c r="CS1504" s="861"/>
      <c r="CT1504" s="861"/>
      <c r="CU1504" s="861"/>
      <c r="CV1504" s="861"/>
      <c r="CW1504" s="861"/>
      <c r="CX1504" s="861"/>
      <c r="CY1504" s="861"/>
      <c r="CZ1504" s="861"/>
      <c r="DA1504" s="861"/>
      <c r="DB1504" s="861"/>
      <c r="DC1504" s="861"/>
      <c r="DD1504" s="861"/>
      <c r="DE1504" s="861"/>
      <c r="DF1504" s="861"/>
      <c r="DG1504" s="861"/>
      <c r="DH1504" s="861"/>
      <c r="DI1504" s="861"/>
      <c r="DJ1504" s="861"/>
      <c r="DK1504" s="861"/>
      <c r="DL1504" s="861"/>
      <c r="DM1504" s="861"/>
      <c r="DN1504" s="861"/>
      <c r="DO1504" s="861"/>
      <c r="DP1504" s="861"/>
      <c r="DQ1504" s="861"/>
      <c r="DR1504" s="861"/>
      <c r="DS1504" s="861"/>
      <c r="DT1504" s="861"/>
      <c r="DU1504" s="861"/>
      <c r="DV1504" s="861"/>
      <c r="DW1504" s="861"/>
      <c r="DX1504" s="861"/>
      <c r="DY1504" s="861"/>
      <c r="DZ1504" s="861"/>
      <c r="EA1504" s="861"/>
      <c r="EB1504" s="861"/>
      <c r="EC1504" s="861"/>
      <c r="ED1504" s="861"/>
      <c r="EE1504" s="861"/>
      <c r="EF1504" s="861"/>
      <c r="EG1504" s="861"/>
      <c r="EH1504" s="861"/>
      <c r="EI1504" s="861"/>
      <c r="EJ1504" s="861"/>
      <c r="EK1504" s="861"/>
      <c r="EL1504" s="861"/>
      <c r="EM1504" s="861"/>
      <c r="EN1504" s="861"/>
      <c r="EO1504" s="861"/>
      <c r="EP1504" s="861"/>
      <c r="EQ1504" s="861"/>
      <c r="ER1504" s="861"/>
      <c r="ES1504" s="861"/>
      <c r="ET1504" s="861"/>
      <c r="EU1504" s="861"/>
      <c r="EV1504" s="861"/>
      <c r="EW1504" s="861"/>
      <c r="EX1504" s="861"/>
      <c r="EY1504" s="861"/>
      <c r="EZ1504" s="861"/>
      <c r="FA1504" s="861"/>
      <c r="FB1504" s="861"/>
      <c r="FC1504" s="861"/>
      <c r="FD1504" s="861"/>
    </row>
    <row r="1505" spans="1:160" x14ac:dyDescent="0.25">
      <c r="A1505" s="861"/>
      <c r="B1505" s="861"/>
      <c r="C1505" s="861"/>
      <c r="D1505" s="861"/>
      <c r="E1505" s="861"/>
      <c r="F1505" s="861"/>
      <c r="G1505" s="861"/>
      <c r="H1505" s="861"/>
      <c r="I1505" s="861"/>
      <c r="J1505" s="861"/>
      <c r="K1505" s="861"/>
      <c r="L1505" s="861"/>
      <c r="M1505" s="861"/>
      <c r="N1505" s="861"/>
      <c r="O1505" s="861"/>
      <c r="P1505" s="861"/>
      <c r="Q1505" s="861"/>
      <c r="R1505" s="861"/>
      <c r="S1505" s="861"/>
      <c r="T1505" s="861"/>
      <c r="U1505" s="861"/>
      <c r="V1505" s="861"/>
      <c r="W1505" s="861"/>
      <c r="X1505" s="861"/>
      <c r="Y1505" s="861"/>
      <c r="Z1505" s="861"/>
      <c r="AA1505" s="861"/>
      <c r="AB1505" s="861"/>
      <c r="AC1505" s="861"/>
      <c r="AD1505" s="861"/>
      <c r="AE1505" s="861"/>
      <c r="AF1505" s="861"/>
      <c r="AG1505" s="861"/>
      <c r="AH1505" s="861"/>
      <c r="AI1505" s="861"/>
      <c r="AJ1505" s="861"/>
      <c r="AK1505" s="861"/>
      <c r="AL1505" s="861"/>
      <c r="AM1505" s="861"/>
      <c r="AN1505" s="861"/>
      <c r="AO1505" s="861"/>
      <c r="AP1505" s="861"/>
      <c r="AQ1505" s="861"/>
      <c r="AR1505" s="861"/>
      <c r="AS1505" s="861"/>
      <c r="AT1505" s="861"/>
      <c r="AU1505" s="861"/>
      <c r="AV1505" s="861"/>
      <c r="AW1505" s="861"/>
      <c r="AX1505" s="861"/>
      <c r="AY1505" s="861"/>
      <c r="AZ1505" s="861"/>
      <c r="BA1505" s="861"/>
      <c r="BB1505" s="861"/>
      <c r="BC1505" s="861"/>
      <c r="BD1505" s="861"/>
      <c r="BE1505" s="861"/>
      <c r="BF1505" s="861"/>
      <c r="BG1505" s="861"/>
      <c r="BH1505" s="861"/>
      <c r="BI1505" s="861"/>
      <c r="BJ1505" s="861"/>
      <c r="BK1505" s="861"/>
      <c r="BL1505" s="861"/>
      <c r="BM1505" s="861"/>
      <c r="BN1505" s="861"/>
      <c r="BO1505" s="861"/>
      <c r="BP1505" s="861"/>
      <c r="BQ1505" s="861"/>
      <c r="BR1505" s="861"/>
      <c r="BS1505" s="861"/>
      <c r="BT1505" s="861"/>
      <c r="BU1505" s="861"/>
      <c r="BV1505" s="861"/>
      <c r="BW1505" s="861"/>
      <c r="BX1505" s="861"/>
      <c r="BY1505" s="861"/>
      <c r="BZ1505" s="861"/>
      <c r="CA1505" s="861"/>
      <c r="CB1505" s="861"/>
      <c r="CC1505" s="861"/>
      <c r="CD1505" s="861"/>
      <c r="CE1505" s="861"/>
      <c r="CF1505" s="861"/>
      <c r="CG1505" s="861"/>
      <c r="CH1505" s="861"/>
      <c r="CI1505" s="861"/>
      <c r="CJ1505" s="861"/>
      <c r="CK1505" s="861"/>
      <c r="CL1505" s="861"/>
      <c r="CM1505" s="861"/>
      <c r="CN1505" s="861"/>
      <c r="CO1505" s="861"/>
      <c r="CP1505" s="861"/>
      <c r="CQ1505" s="861"/>
      <c r="CR1505" s="861"/>
      <c r="CS1505" s="861"/>
      <c r="CT1505" s="861"/>
      <c r="CU1505" s="861"/>
      <c r="CV1505" s="861"/>
      <c r="CW1505" s="861"/>
      <c r="CX1505" s="861"/>
      <c r="CY1505" s="861"/>
      <c r="CZ1505" s="861"/>
      <c r="DA1505" s="861"/>
      <c r="DB1505" s="861"/>
      <c r="DC1505" s="861"/>
      <c r="DD1505" s="861"/>
      <c r="DE1505" s="861"/>
      <c r="DF1505" s="861"/>
      <c r="DG1505" s="861"/>
      <c r="DH1505" s="861"/>
      <c r="DI1505" s="861"/>
      <c r="DJ1505" s="861"/>
      <c r="DK1505" s="861"/>
      <c r="DL1505" s="861"/>
      <c r="DM1505" s="861"/>
      <c r="DN1505" s="861"/>
      <c r="DO1505" s="861"/>
      <c r="DP1505" s="861"/>
      <c r="DQ1505" s="861"/>
      <c r="DR1505" s="861"/>
      <c r="DS1505" s="861"/>
      <c r="DT1505" s="861"/>
      <c r="DU1505" s="861"/>
      <c r="DV1505" s="861"/>
      <c r="DW1505" s="861"/>
      <c r="DX1505" s="861"/>
      <c r="DY1505" s="861"/>
      <c r="DZ1505" s="861"/>
      <c r="EA1505" s="861"/>
      <c r="EB1505" s="861"/>
      <c r="EC1505" s="861"/>
      <c r="ED1505" s="861"/>
      <c r="EE1505" s="861"/>
      <c r="EF1505" s="861"/>
      <c r="EG1505" s="861"/>
      <c r="EH1505" s="861"/>
      <c r="EI1505" s="861"/>
      <c r="EJ1505" s="861"/>
      <c r="EK1505" s="861"/>
      <c r="EL1505" s="861"/>
      <c r="EM1505" s="861"/>
      <c r="EN1505" s="861"/>
      <c r="EO1505" s="861"/>
      <c r="EP1505" s="861"/>
      <c r="EQ1505" s="861"/>
      <c r="ER1505" s="861"/>
      <c r="ES1505" s="861"/>
      <c r="ET1505" s="861"/>
      <c r="EU1505" s="861"/>
      <c r="EV1505" s="861"/>
      <c r="EW1505" s="861"/>
      <c r="EX1505" s="861"/>
      <c r="EY1505" s="861"/>
      <c r="EZ1505" s="861"/>
      <c r="FA1505" s="861"/>
      <c r="FB1505" s="861"/>
      <c r="FC1505" s="861"/>
      <c r="FD1505" s="861"/>
    </row>
    <row r="1506" spans="1:160" x14ac:dyDescent="0.25">
      <c r="A1506" s="861"/>
      <c r="B1506" s="861"/>
      <c r="C1506" s="861"/>
      <c r="D1506" s="861"/>
      <c r="E1506" s="861"/>
      <c r="F1506" s="861"/>
      <c r="G1506" s="861"/>
      <c r="H1506" s="861"/>
      <c r="I1506" s="861"/>
      <c r="J1506" s="861"/>
      <c r="K1506" s="861"/>
      <c r="L1506" s="861"/>
      <c r="M1506" s="861"/>
      <c r="N1506" s="861"/>
      <c r="O1506" s="861"/>
      <c r="P1506" s="861"/>
      <c r="Q1506" s="861"/>
      <c r="R1506" s="861"/>
      <c r="S1506" s="861"/>
      <c r="T1506" s="861"/>
      <c r="U1506" s="861"/>
      <c r="V1506" s="861"/>
      <c r="W1506" s="861"/>
      <c r="X1506" s="861"/>
      <c r="Y1506" s="861"/>
      <c r="Z1506" s="861"/>
      <c r="AA1506" s="861"/>
      <c r="AB1506" s="861"/>
      <c r="AC1506" s="861"/>
      <c r="AD1506" s="861"/>
      <c r="AE1506" s="861"/>
      <c r="AF1506" s="861"/>
      <c r="AG1506" s="861"/>
      <c r="AH1506" s="861"/>
      <c r="AI1506" s="861"/>
      <c r="AJ1506" s="861"/>
      <c r="AK1506" s="861"/>
      <c r="AL1506" s="861"/>
      <c r="AM1506" s="861"/>
      <c r="AN1506" s="861"/>
      <c r="AO1506" s="861"/>
      <c r="AP1506" s="861"/>
      <c r="AQ1506" s="861"/>
      <c r="AR1506" s="861"/>
      <c r="AS1506" s="861"/>
      <c r="AT1506" s="861"/>
      <c r="AU1506" s="861"/>
      <c r="AV1506" s="861"/>
      <c r="AW1506" s="861"/>
      <c r="AX1506" s="861"/>
      <c r="AY1506" s="861"/>
      <c r="AZ1506" s="861"/>
      <c r="BA1506" s="861"/>
      <c r="BB1506" s="861"/>
      <c r="BC1506" s="861"/>
      <c r="BD1506" s="861"/>
      <c r="BE1506" s="861"/>
      <c r="BF1506" s="861"/>
      <c r="BG1506" s="861"/>
      <c r="BH1506" s="861"/>
      <c r="BI1506" s="861"/>
      <c r="BJ1506" s="861"/>
      <c r="BK1506" s="861"/>
      <c r="BL1506" s="861"/>
      <c r="BM1506" s="861"/>
      <c r="BN1506" s="861"/>
      <c r="BO1506" s="861"/>
      <c r="BP1506" s="861"/>
      <c r="BQ1506" s="861"/>
      <c r="BR1506" s="861"/>
      <c r="BS1506" s="861"/>
      <c r="BT1506" s="861"/>
      <c r="BU1506" s="861"/>
      <c r="BV1506" s="861"/>
      <c r="BW1506" s="861"/>
      <c r="BX1506" s="861"/>
      <c r="BY1506" s="861"/>
      <c r="BZ1506" s="861"/>
      <c r="CA1506" s="861"/>
      <c r="CB1506" s="861"/>
      <c r="CC1506" s="861"/>
      <c r="CD1506" s="861"/>
      <c r="CE1506" s="861"/>
      <c r="CF1506" s="861"/>
      <c r="CG1506" s="861"/>
      <c r="CH1506" s="861"/>
      <c r="CI1506" s="861"/>
      <c r="CJ1506" s="861"/>
      <c r="CK1506" s="861"/>
      <c r="CL1506" s="861"/>
      <c r="CM1506" s="861"/>
      <c r="CN1506" s="861"/>
      <c r="CO1506" s="861"/>
      <c r="CP1506" s="861"/>
      <c r="CQ1506" s="861"/>
      <c r="CR1506" s="861"/>
      <c r="CS1506" s="861"/>
      <c r="CT1506" s="861"/>
      <c r="CU1506" s="861"/>
      <c r="CV1506" s="861"/>
      <c r="CW1506" s="861"/>
      <c r="CX1506" s="861"/>
      <c r="CY1506" s="861"/>
      <c r="CZ1506" s="861"/>
      <c r="DA1506" s="861"/>
      <c r="DB1506" s="861"/>
      <c r="DC1506" s="861"/>
      <c r="DD1506" s="861"/>
      <c r="DE1506" s="861"/>
      <c r="DF1506" s="861"/>
      <c r="DG1506" s="861"/>
      <c r="DH1506" s="861"/>
      <c r="DI1506" s="861"/>
      <c r="DJ1506" s="861"/>
      <c r="DK1506" s="861"/>
      <c r="DL1506" s="861"/>
      <c r="DM1506" s="861"/>
      <c r="DN1506" s="861"/>
      <c r="DO1506" s="861"/>
      <c r="DP1506" s="861"/>
      <c r="DQ1506" s="861"/>
      <c r="DR1506" s="861"/>
      <c r="DS1506" s="861"/>
      <c r="DT1506" s="861"/>
      <c r="DU1506" s="861"/>
      <c r="DV1506" s="861"/>
      <c r="DW1506" s="861"/>
      <c r="DX1506" s="861"/>
      <c r="DY1506" s="861"/>
      <c r="DZ1506" s="861"/>
      <c r="EA1506" s="861"/>
      <c r="EB1506" s="861"/>
      <c r="EC1506" s="861"/>
      <c r="ED1506" s="861"/>
      <c r="EE1506" s="861"/>
      <c r="EF1506" s="861"/>
      <c r="EG1506" s="861"/>
      <c r="EH1506" s="861"/>
      <c r="EI1506" s="861"/>
      <c r="EJ1506" s="861"/>
      <c r="EK1506" s="861"/>
      <c r="EL1506" s="861"/>
      <c r="EM1506" s="861"/>
      <c r="EN1506" s="861"/>
      <c r="EO1506" s="861"/>
      <c r="EP1506" s="861"/>
      <c r="EQ1506" s="861"/>
      <c r="ER1506" s="861"/>
      <c r="ES1506" s="861"/>
      <c r="ET1506" s="861"/>
      <c r="EU1506" s="861"/>
      <c r="EV1506" s="861"/>
      <c r="EW1506" s="861"/>
      <c r="EX1506" s="861"/>
      <c r="EY1506" s="861"/>
      <c r="EZ1506" s="861"/>
      <c r="FA1506" s="861"/>
      <c r="FB1506" s="861"/>
      <c r="FC1506" s="861"/>
      <c r="FD1506" s="861"/>
    </row>
    <row r="1507" spans="1:160" x14ac:dyDescent="0.25">
      <c r="A1507" s="861"/>
      <c r="B1507" s="861"/>
      <c r="C1507" s="861"/>
      <c r="D1507" s="861"/>
      <c r="E1507" s="861"/>
      <c r="F1507" s="861"/>
      <c r="G1507" s="861"/>
      <c r="H1507" s="861"/>
      <c r="I1507" s="861"/>
      <c r="J1507" s="861"/>
      <c r="K1507" s="861"/>
      <c r="L1507" s="861"/>
      <c r="M1507" s="861"/>
      <c r="N1507" s="861"/>
      <c r="O1507" s="861"/>
      <c r="P1507" s="861"/>
      <c r="Q1507" s="861"/>
      <c r="R1507" s="861"/>
      <c r="S1507" s="861"/>
      <c r="T1507" s="861"/>
      <c r="U1507" s="861"/>
      <c r="V1507" s="861"/>
      <c r="W1507" s="861"/>
      <c r="X1507" s="861"/>
      <c r="Y1507" s="861"/>
      <c r="Z1507" s="861"/>
      <c r="AA1507" s="861"/>
      <c r="AB1507" s="861"/>
      <c r="AC1507" s="861"/>
      <c r="AD1507" s="861"/>
      <c r="AE1507" s="861"/>
      <c r="AF1507" s="861"/>
      <c r="AG1507" s="861"/>
      <c r="AH1507" s="861"/>
      <c r="AI1507" s="861"/>
      <c r="AJ1507" s="861"/>
      <c r="AK1507" s="861"/>
      <c r="AL1507" s="861"/>
      <c r="AM1507" s="861"/>
      <c r="AN1507" s="861"/>
      <c r="AO1507" s="861"/>
      <c r="AP1507" s="861"/>
      <c r="AQ1507" s="861"/>
      <c r="AR1507" s="861"/>
      <c r="AS1507" s="861"/>
      <c r="AT1507" s="861"/>
      <c r="AU1507" s="861"/>
      <c r="AV1507" s="861"/>
      <c r="AW1507" s="861"/>
      <c r="AX1507" s="861"/>
      <c r="AY1507" s="861"/>
      <c r="AZ1507" s="861"/>
      <c r="BA1507" s="861"/>
      <c r="BB1507" s="861"/>
      <c r="BC1507" s="861"/>
      <c r="BD1507" s="861"/>
      <c r="BE1507" s="861"/>
      <c r="BF1507" s="861"/>
      <c r="BG1507" s="861"/>
      <c r="BH1507" s="861"/>
      <c r="BI1507" s="861"/>
      <c r="BJ1507" s="861"/>
      <c r="BK1507" s="861"/>
      <c r="BL1507" s="861"/>
      <c r="BM1507" s="861"/>
      <c r="BN1507" s="861"/>
      <c r="BO1507" s="861"/>
      <c r="BP1507" s="861"/>
      <c r="BQ1507" s="861"/>
      <c r="BR1507" s="861"/>
      <c r="BS1507" s="861"/>
      <c r="BT1507" s="861"/>
      <c r="BU1507" s="861"/>
      <c r="BV1507" s="861"/>
      <c r="BW1507" s="861"/>
      <c r="BX1507" s="861"/>
      <c r="BY1507" s="861"/>
      <c r="BZ1507" s="861"/>
      <c r="CA1507" s="861"/>
      <c r="CB1507" s="861"/>
      <c r="CC1507" s="861"/>
      <c r="CD1507" s="861"/>
      <c r="CE1507" s="861"/>
      <c r="CF1507" s="861"/>
      <c r="CG1507" s="861"/>
      <c r="CH1507" s="861"/>
      <c r="CI1507" s="861"/>
      <c r="CJ1507" s="861"/>
      <c r="CK1507" s="861"/>
      <c r="CL1507" s="861"/>
      <c r="CM1507" s="861"/>
      <c r="CN1507" s="861"/>
      <c r="CO1507" s="861"/>
      <c r="CP1507" s="861"/>
      <c r="CQ1507" s="861"/>
      <c r="CR1507" s="861"/>
      <c r="CS1507" s="861"/>
      <c r="CT1507" s="861"/>
      <c r="CU1507" s="861"/>
      <c r="CV1507" s="861"/>
      <c r="CW1507" s="861"/>
      <c r="CX1507" s="861"/>
      <c r="CY1507" s="861"/>
      <c r="CZ1507" s="861"/>
      <c r="DA1507" s="861"/>
      <c r="DB1507" s="861"/>
      <c r="DC1507" s="861"/>
      <c r="DD1507" s="861"/>
      <c r="DE1507" s="861"/>
      <c r="DF1507" s="861"/>
      <c r="DG1507" s="861"/>
      <c r="DH1507" s="861"/>
      <c r="DI1507" s="861"/>
      <c r="DJ1507" s="861"/>
      <c r="DK1507" s="861"/>
      <c r="DL1507" s="861"/>
      <c r="DM1507" s="861"/>
      <c r="DN1507" s="861"/>
      <c r="DO1507" s="861"/>
      <c r="DP1507" s="861"/>
      <c r="DQ1507" s="861"/>
      <c r="DR1507" s="861"/>
      <c r="DS1507" s="861"/>
      <c r="DT1507" s="861"/>
      <c r="DU1507" s="861"/>
      <c r="DV1507" s="861"/>
      <c r="DW1507" s="861"/>
      <c r="DX1507" s="861"/>
      <c r="DY1507" s="861"/>
      <c r="DZ1507" s="861"/>
      <c r="EA1507" s="861"/>
      <c r="EB1507" s="861"/>
      <c r="EC1507" s="861"/>
      <c r="ED1507" s="861"/>
      <c r="EE1507" s="861"/>
      <c r="EF1507" s="861"/>
      <c r="EG1507" s="861"/>
      <c r="EH1507" s="861"/>
      <c r="EI1507" s="861"/>
      <c r="EJ1507" s="861"/>
      <c r="EK1507" s="861"/>
      <c r="EL1507" s="861"/>
      <c r="EM1507" s="861"/>
      <c r="EN1507" s="861"/>
      <c r="EO1507" s="861"/>
      <c r="EP1507" s="861"/>
      <c r="EQ1507" s="861"/>
      <c r="ER1507" s="861"/>
      <c r="ES1507" s="861"/>
      <c r="ET1507" s="861"/>
      <c r="EU1507" s="861"/>
      <c r="EV1507" s="861"/>
      <c r="EW1507" s="861"/>
      <c r="EX1507" s="861"/>
      <c r="EY1507" s="861"/>
      <c r="EZ1507" s="861"/>
      <c r="FA1507" s="861"/>
      <c r="FB1507" s="861"/>
      <c r="FC1507" s="861"/>
      <c r="FD1507" s="861"/>
    </row>
    <row r="1508" spans="1:160" x14ac:dyDescent="0.25">
      <c r="A1508" s="861"/>
      <c r="B1508" s="861"/>
      <c r="C1508" s="861"/>
      <c r="D1508" s="861"/>
      <c r="E1508" s="861"/>
      <c r="F1508" s="861"/>
      <c r="G1508" s="861"/>
      <c r="H1508" s="861"/>
      <c r="I1508" s="861"/>
      <c r="J1508" s="861"/>
      <c r="K1508" s="861"/>
      <c r="L1508" s="861"/>
      <c r="M1508" s="861"/>
      <c r="N1508" s="861"/>
      <c r="O1508" s="861"/>
      <c r="P1508" s="861"/>
      <c r="Q1508" s="861"/>
      <c r="R1508" s="861"/>
      <c r="S1508" s="861"/>
      <c r="T1508" s="861"/>
      <c r="U1508" s="861"/>
      <c r="V1508" s="861"/>
      <c r="W1508" s="861"/>
      <c r="X1508" s="861"/>
      <c r="Y1508" s="861"/>
      <c r="Z1508" s="861"/>
      <c r="AA1508" s="861"/>
      <c r="AB1508" s="861"/>
      <c r="AC1508" s="861"/>
      <c r="AD1508" s="861"/>
      <c r="AE1508" s="861"/>
      <c r="AF1508" s="861"/>
      <c r="AG1508" s="861"/>
      <c r="AH1508" s="861"/>
      <c r="AI1508" s="861"/>
      <c r="AJ1508" s="861"/>
      <c r="AK1508" s="861"/>
      <c r="AL1508" s="861"/>
      <c r="AM1508" s="861"/>
      <c r="AN1508" s="861"/>
      <c r="AO1508" s="861"/>
      <c r="AP1508" s="861"/>
      <c r="AQ1508" s="861"/>
      <c r="AR1508" s="861"/>
      <c r="AS1508" s="861"/>
      <c r="AT1508" s="861"/>
      <c r="AU1508" s="861"/>
      <c r="AV1508" s="861"/>
      <c r="AW1508" s="861"/>
      <c r="AX1508" s="861"/>
      <c r="AY1508" s="861"/>
      <c r="AZ1508" s="861"/>
      <c r="BA1508" s="861"/>
      <c r="BB1508" s="861"/>
      <c r="BC1508" s="861"/>
      <c r="BD1508" s="861"/>
      <c r="BE1508" s="861"/>
      <c r="BF1508" s="861"/>
      <c r="BG1508" s="861"/>
      <c r="BH1508" s="861"/>
      <c r="BI1508" s="861"/>
      <c r="BJ1508" s="861"/>
      <c r="BK1508" s="861"/>
      <c r="BL1508" s="861"/>
      <c r="BM1508" s="861"/>
      <c r="BN1508" s="861"/>
      <c r="BO1508" s="861"/>
      <c r="BP1508" s="861"/>
      <c r="BQ1508" s="861"/>
      <c r="BR1508" s="861"/>
      <c r="BS1508" s="861"/>
      <c r="BT1508" s="861"/>
      <c r="BU1508" s="861"/>
      <c r="BV1508" s="861"/>
      <c r="BW1508" s="861"/>
      <c r="BX1508" s="861"/>
      <c r="BY1508" s="861"/>
      <c r="BZ1508" s="861"/>
      <c r="CA1508" s="861"/>
      <c r="CB1508" s="861"/>
      <c r="CC1508" s="861"/>
      <c r="CD1508" s="861"/>
      <c r="CE1508" s="861"/>
      <c r="CF1508" s="861"/>
      <c r="CG1508" s="861"/>
      <c r="CH1508" s="861"/>
      <c r="CI1508" s="861"/>
      <c r="CJ1508" s="861"/>
      <c r="CK1508" s="861"/>
      <c r="CL1508" s="861"/>
      <c r="CM1508" s="861"/>
      <c r="CN1508" s="861"/>
      <c r="CO1508" s="861"/>
      <c r="CP1508" s="861"/>
      <c r="CQ1508" s="861"/>
      <c r="CR1508" s="861"/>
      <c r="CS1508" s="861"/>
      <c r="CT1508" s="861"/>
      <c r="CU1508" s="861"/>
      <c r="CV1508" s="861"/>
      <c r="CW1508" s="861"/>
      <c r="CX1508" s="861"/>
      <c r="CY1508" s="861"/>
      <c r="CZ1508" s="861"/>
      <c r="DA1508" s="861"/>
      <c r="DB1508" s="861"/>
      <c r="DC1508" s="861"/>
      <c r="DD1508" s="861"/>
      <c r="DE1508" s="861"/>
      <c r="DF1508" s="861"/>
      <c r="DG1508" s="861"/>
      <c r="DH1508" s="861"/>
      <c r="DI1508" s="861"/>
      <c r="DJ1508" s="861"/>
      <c r="DK1508" s="861"/>
      <c r="DL1508" s="861"/>
      <c r="DM1508" s="861"/>
      <c r="DN1508" s="861"/>
      <c r="DO1508" s="861"/>
      <c r="DP1508" s="861"/>
      <c r="DQ1508" s="861"/>
      <c r="DR1508" s="861"/>
      <c r="DS1508" s="861"/>
      <c r="DT1508" s="861"/>
      <c r="DU1508" s="861"/>
      <c r="DV1508" s="861"/>
      <c r="DW1508" s="861"/>
      <c r="DX1508" s="861"/>
      <c r="DY1508" s="861"/>
      <c r="DZ1508" s="861"/>
      <c r="EA1508" s="861"/>
      <c r="EB1508" s="861"/>
      <c r="EC1508" s="861"/>
      <c r="ED1508" s="861"/>
      <c r="EE1508" s="861"/>
      <c r="EF1508" s="861"/>
      <c r="EG1508" s="861"/>
      <c r="EH1508" s="861"/>
      <c r="EI1508" s="861"/>
      <c r="EJ1508" s="861"/>
      <c r="EK1508" s="861"/>
      <c r="EL1508" s="861"/>
      <c r="EM1508" s="861"/>
      <c r="EN1508" s="861"/>
      <c r="EO1508" s="861"/>
      <c r="EP1508" s="861"/>
      <c r="EQ1508" s="861"/>
      <c r="ER1508" s="861"/>
      <c r="ES1508" s="861"/>
      <c r="ET1508" s="861"/>
      <c r="EU1508" s="861"/>
      <c r="EV1508" s="861"/>
      <c r="EW1508" s="861"/>
      <c r="EX1508" s="861"/>
      <c r="EY1508" s="861"/>
      <c r="EZ1508" s="861"/>
      <c r="FA1508" s="861"/>
      <c r="FB1508" s="861"/>
      <c r="FC1508" s="861"/>
      <c r="FD1508" s="861"/>
    </row>
    <row r="1509" spans="1:160" x14ac:dyDescent="0.25">
      <c r="A1509" s="861"/>
      <c r="B1509" s="861"/>
      <c r="C1509" s="861"/>
      <c r="D1509" s="861"/>
      <c r="E1509" s="861"/>
      <c r="F1509" s="861"/>
      <c r="G1509" s="861"/>
      <c r="H1509" s="861"/>
      <c r="I1509" s="861"/>
      <c r="J1509" s="861"/>
      <c r="K1509" s="861"/>
      <c r="L1509" s="861"/>
      <c r="M1509" s="861"/>
      <c r="N1509" s="861"/>
      <c r="O1509" s="861"/>
      <c r="P1509" s="861"/>
      <c r="Q1509" s="861"/>
      <c r="R1509" s="861"/>
      <c r="S1509" s="861"/>
      <c r="T1509" s="861"/>
      <c r="U1509" s="861"/>
      <c r="V1509" s="861"/>
      <c r="W1509" s="861"/>
      <c r="X1509" s="861"/>
      <c r="Y1509" s="861"/>
      <c r="Z1509" s="861"/>
      <c r="AA1509" s="861"/>
      <c r="AB1509" s="861"/>
      <c r="AC1509" s="861"/>
      <c r="AD1509" s="861"/>
      <c r="AE1509" s="861"/>
      <c r="AF1509" s="861"/>
      <c r="AG1509" s="861"/>
      <c r="AH1509" s="861"/>
      <c r="AI1509" s="861"/>
      <c r="AJ1509" s="861"/>
      <c r="AK1509" s="861"/>
      <c r="AL1509" s="861"/>
      <c r="AM1509" s="861"/>
      <c r="AN1509" s="861"/>
      <c r="AO1509" s="861"/>
      <c r="AP1509" s="861"/>
      <c r="AQ1509" s="861"/>
      <c r="AR1509" s="861"/>
      <c r="AS1509" s="861"/>
      <c r="AT1509" s="861"/>
      <c r="AU1509" s="861"/>
      <c r="AV1509" s="861"/>
      <c r="AW1509" s="861"/>
      <c r="AX1509" s="861"/>
      <c r="AY1509" s="861"/>
      <c r="AZ1509" s="861"/>
      <c r="BA1509" s="861"/>
      <c r="BB1509" s="861"/>
      <c r="BC1509" s="861"/>
      <c r="BD1509" s="861"/>
      <c r="BE1509" s="861"/>
      <c r="BF1509" s="861"/>
      <c r="BG1509" s="861"/>
      <c r="BH1509" s="861"/>
      <c r="BI1509" s="861"/>
      <c r="BJ1509" s="861"/>
      <c r="BK1509" s="861"/>
      <c r="BL1509" s="861"/>
      <c r="BM1509" s="861"/>
      <c r="BN1509" s="861"/>
      <c r="BO1509" s="861"/>
      <c r="BP1509" s="861"/>
      <c r="BQ1509" s="861"/>
      <c r="BR1509" s="861"/>
      <c r="BS1509" s="861"/>
      <c r="BT1509" s="861"/>
      <c r="BU1509" s="861"/>
      <c r="BV1509" s="861"/>
      <c r="BW1509" s="861"/>
      <c r="BX1509" s="861"/>
      <c r="BY1509" s="861"/>
      <c r="BZ1509" s="861"/>
      <c r="CA1509" s="861"/>
      <c r="CB1509" s="861"/>
      <c r="CC1509" s="861"/>
      <c r="CD1509" s="861"/>
      <c r="CE1509" s="861"/>
      <c r="CF1509" s="861"/>
      <c r="CG1509" s="861"/>
      <c r="CH1509" s="861"/>
      <c r="CI1509" s="861"/>
      <c r="CJ1509" s="861"/>
      <c r="CK1509" s="861"/>
      <c r="CL1509" s="861"/>
      <c r="CM1509" s="861"/>
      <c r="CN1509" s="861"/>
      <c r="CO1509" s="861"/>
      <c r="CP1509" s="861"/>
      <c r="CQ1509" s="861"/>
      <c r="CR1509" s="861"/>
      <c r="CS1509" s="861"/>
      <c r="CT1509" s="861"/>
      <c r="CU1509" s="861"/>
      <c r="CV1509" s="861"/>
      <c r="CW1509" s="861"/>
      <c r="CX1509" s="861"/>
      <c r="CY1509" s="861"/>
      <c r="CZ1509" s="861"/>
      <c r="DA1509" s="861"/>
      <c r="DB1509" s="861"/>
      <c r="DC1509" s="861"/>
      <c r="DD1509" s="861"/>
      <c r="DE1509" s="861"/>
      <c r="DF1509" s="861"/>
      <c r="DG1509" s="861"/>
      <c r="DH1509" s="861"/>
      <c r="DI1509" s="861"/>
      <c r="DJ1509" s="861"/>
      <c r="DK1509" s="861"/>
      <c r="DL1509" s="861"/>
      <c r="DM1509" s="861"/>
      <c r="DN1509" s="861"/>
      <c r="DO1509" s="861"/>
      <c r="DP1509" s="861"/>
      <c r="DQ1509" s="861"/>
      <c r="DR1509" s="861"/>
      <c r="DS1509" s="861"/>
      <c r="DT1509" s="861"/>
      <c r="DU1509" s="861"/>
      <c r="DV1509" s="861"/>
      <c r="DW1509" s="861"/>
      <c r="DX1509" s="861"/>
      <c r="DY1509" s="861"/>
      <c r="DZ1509" s="861"/>
      <c r="EA1509" s="861"/>
      <c r="EB1509" s="861"/>
      <c r="EC1509" s="861"/>
      <c r="ED1509" s="861"/>
      <c r="EE1509" s="861"/>
      <c r="EF1509" s="861"/>
      <c r="EG1509" s="861"/>
      <c r="EH1509" s="861"/>
      <c r="EI1509" s="861"/>
      <c r="EJ1509" s="861"/>
      <c r="EK1509" s="861"/>
      <c r="EL1509" s="861"/>
      <c r="EM1509" s="861"/>
      <c r="EN1509" s="861"/>
      <c r="EO1509" s="861"/>
      <c r="EP1509" s="861"/>
      <c r="EQ1509" s="861"/>
      <c r="ER1509" s="861"/>
      <c r="ES1509" s="861"/>
      <c r="ET1509" s="861"/>
      <c r="EU1509" s="861"/>
      <c r="EV1509" s="861"/>
      <c r="EW1509" s="861"/>
      <c r="EX1509" s="861"/>
      <c r="EY1509" s="861"/>
      <c r="EZ1509" s="861"/>
      <c r="FA1509" s="861"/>
      <c r="FB1509" s="861"/>
      <c r="FC1509" s="861"/>
      <c r="FD1509" s="861"/>
    </row>
    <row r="1510" spans="1:160" x14ac:dyDescent="0.25">
      <c r="A1510" s="861"/>
      <c r="B1510" s="861"/>
      <c r="C1510" s="861"/>
      <c r="D1510" s="861"/>
      <c r="E1510" s="861"/>
      <c r="F1510" s="861"/>
      <c r="G1510" s="861"/>
      <c r="H1510" s="861"/>
      <c r="I1510" s="861"/>
      <c r="J1510" s="861"/>
      <c r="K1510" s="861"/>
      <c r="L1510" s="861"/>
      <c r="M1510" s="861"/>
      <c r="N1510" s="861"/>
      <c r="O1510" s="861"/>
      <c r="P1510" s="861"/>
      <c r="Q1510" s="861"/>
      <c r="R1510" s="861"/>
      <c r="S1510" s="861"/>
      <c r="T1510" s="861"/>
      <c r="U1510" s="861"/>
      <c r="V1510" s="861"/>
      <c r="W1510" s="861"/>
      <c r="X1510" s="861"/>
      <c r="Y1510" s="861"/>
      <c r="Z1510" s="861"/>
      <c r="AA1510" s="861"/>
      <c r="AB1510" s="861"/>
      <c r="AC1510" s="861"/>
      <c r="AD1510" s="861"/>
      <c r="AE1510" s="861"/>
      <c r="AF1510" s="861"/>
      <c r="AG1510" s="861"/>
      <c r="AH1510" s="861"/>
      <c r="AI1510" s="861"/>
      <c r="AJ1510" s="861"/>
      <c r="AK1510" s="861"/>
      <c r="AL1510" s="861"/>
      <c r="AM1510" s="861"/>
      <c r="AN1510" s="861"/>
      <c r="AO1510" s="861"/>
      <c r="AP1510" s="861"/>
      <c r="AQ1510" s="861"/>
      <c r="AR1510" s="861"/>
      <c r="AS1510" s="861"/>
      <c r="AT1510" s="861"/>
      <c r="AU1510" s="861"/>
      <c r="AV1510" s="861"/>
      <c r="AW1510" s="861"/>
      <c r="AX1510" s="861"/>
      <c r="AY1510" s="861"/>
      <c r="AZ1510" s="861"/>
      <c r="BA1510" s="861"/>
      <c r="BB1510" s="861"/>
      <c r="BC1510" s="861"/>
      <c r="BD1510" s="861"/>
      <c r="BE1510" s="861"/>
      <c r="BF1510" s="861"/>
      <c r="BG1510" s="861"/>
      <c r="BH1510" s="861"/>
      <c r="BI1510" s="861"/>
      <c r="BJ1510" s="861"/>
      <c r="BK1510" s="861"/>
      <c r="BL1510" s="861"/>
      <c r="BM1510" s="861"/>
      <c r="BN1510" s="861"/>
      <c r="BO1510" s="861"/>
      <c r="BP1510" s="861"/>
      <c r="BQ1510" s="861"/>
      <c r="BR1510" s="861"/>
      <c r="BS1510" s="861"/>
      <c r="BT1510" s="861"/>
      <c r="BU1510" s="861"/>
      <c r="BV1510" s="861"/>
      <c r="BW1510" s="861"/>
      <c r="BX1510" s="861"/>
      <c r="BY1510" s="861"/>
      <c r="BZ1510" s="861"/>
      <c r="CA1510" s="861"/>
      <c r="CB1510" s="861"/>
      <c r="CC1510" s="861"/>
      <c r="CD1510" s="861"/>
      <c r="CE1510" s="861"/>
      <c r="CF1510" s="861"/>
      <c r="CG1510" s="861"/>
      <c r="CH1510" s="861"/>
      <c r="CI1510" s="861"/>
      <c r="CJ1510" s="861"/>
      <c r="CK1510" s="861"/>
      <c r="CL1510" s="861"/>
      <c r="CM1510" s="861"/>
      <c r="CN1510" s="861"/>
      <c r="CO1510" s="861"/>
      <c r="CP1510" s="861"/>
      <c r="CQ1510" s="861"/>
      <c r="CR1510" s="861"/>
      <c r="CS1510" s="861"/>
      <c r="CT1510" s="861"/>
      <c r="CU1510" s="861"/>
      <c r="CV1510" s="861"/>
      <c r="CW1510" s="861"/>
      <c r="CX1510" s="861"/>
      <c r="CY1510" s="861"/>
      <c r="CZ1510" s="861"/>
      <c r="DA1510" s="861"/>
      <c r="DB1510" s="861"/>
      <c r="DC1510" s="861"/>
      <c r="DD1510" s="861"/>
      <c r="DE1510" s="861"/>
      <c r="DF1510" s="861"/>
      <c r="DG1510" s="861"/>
      <c r="DH1510" s="861"/>
      <c r="DI1510" s="861"/>
      <c r="DJ1510" s="861"/>
      <c r="DK1510" s="861"/>
      <c r="DL1510" s="861"/>
      <c r="DM1510" s="861"/>
      <c r="DN1510" s="861"/>
      <c r="DO1510" s="861"/>
      <c r="DP1510" s="861"/>
      <c r="DQ1510" s="861"/>
      <c r="DR1510" s="861"/>
      <c r="DS1510" s="861"/>
      <c r="DT1510" s="861"/>
      <c r="DU1510" s="861"/>
      <c r="DV1510" s="861"/>
      <c r="DW1510" s="861"/>
      <c r="DX1510" s="861"/>
      <c r="DY1510" s="861"/>
      <c r="DZ1510" s="861"/>
      <c r="EA1510" s="861"/>
      <c r="EB1510" s="861"/>
      <c r="EC1510" s="861"/>
      <c r="ED1510" s="861"/>
      <c r="EE1510" s="861"/>
      <c r="EF1510" s="861"/>
      <c r="EG1510" s="861"/>
      <c r="EH1510" s="861"/>
      <c r="EI1510" s="861"/>
      <c r="EJ1510" s="861"/>
      <c r="EK1510" s="861"/>
      <c r="EL1510" s="861"/>
      <c r="EM1510" s="861"/>
      <c r="EN1510" s="861"/>
      <c r="EO1510" s="861"/>
      <c r="EP1510" s="861"/>
      <c r="EQ1510" s="861"/>
      <c r="ER1510" s="861"/>
      <c r="ES1510" s="861"/>
      <c r="ET1510" s="861"/>
      <c r="EU1510" s="861"/>
      <c r="EV1510" s="861"/>
      <c r="EW1510" s="861"/>
      <c r="EX1510" s="861"/>
      <c r="EY1510" s="861"/>
      <c r="EZ1510" s="861"/>
      <c r="FA1510" s="861"/>
      <c r="FB1510" s="861"/>
      <c r="FC1510" s="861"/>
      <c r="FD1510" s="861"/>
    </row>
    <row r="1511" spans="1:160" x14ac:dyDescent="0.25">
      <c r="A1511" s="861"/>
      <c r="B1511" s="861"/>
      <c r="C1511" s="861"/>
      <c r="D1511" s="861"/>
      <c r="E1511" s="861"/>
      <c r="F1511" s="861"/>
      <c r="G1511" s="861"/>
      <c r="H1511" s="861"/>
      <c r="I1511" s="861"/>
      <c r="J1511" s="861"/>
      <c r="K1511" s="861"/>
      <c r="L1511" s="861"/>
      <c r="M1511" s="861"/>
      <c r="N1511" s="861"/>
      <c r="O1511" s="861"/>
      <c r="P1511" s="861"/>
      <c r="Q1511" s="861"/>
      <c r="R1511" s="861"/>
      <c r="S1511" s="861"/>
      <c r="T1511" s="861"/>
      <c r="U1511" s="861"/>
      <c r="V1511" s="861"/>
      <c r="W1511" s="861"/>
      <c r="X1511" s="861"/>
      <c r="Y1511" s="861"/>
      <c r="Z1511" s="861"/>
      <c r="AA1511" s="861"/>
      <c r="AB1511" s="861"/>
      <c r="AC1511" s="861"/>
      <c r="AD1511" s="861"/>
      <c r="AE1511" s="861"/>
      <c r="AF1511" s="861"/>
      <c r="AG1511" s="861"/>
      <c r="AH1511" s="861"/>
      <c r="AI1511" s="861"/>
      <c r="AJ1511" s="861"/>
      <c r="AK1511" s="861"/>
      <c r="AL1511" s="861"/>
      <c r="AM1511" s="861"/>
      <c r="AN1511" s="861"/>
      <c r="AO1511" s="861"/>
      <c r="AP1511" s="861"/>
      <c r="AQ1511" s="861"/>
      <c r="AR1511" s="861"/>
      <c r="AS1511" s="861"/>
      <c r="AT1511" s="861"/>
      <c r="AU1511" s="861"/>
      <c r="AV1511" s="861"/>
      <c r="AW1511" s="861"/>
      <c r="AX1511" s="861"/>
      <c r="AY1511" s="861"/>
      <c r="AZ1511" s="861"/>
      <c r="BA1511" s="861"/>
      <c r="BB1511" s="861"/>
      <c r="BC1511" s="861"/>
      <c r="BD1511" s="861"/>
      <c r="BE1511" s="861"/>
      <c r="BF1511" s="861"/>
      <c r="BG1511" s="861"/>
      <c r="BH1511" s="861"/>
      <c r="BI1511" s="861"/>
      <c r="BJ1511" s="861"/>
      <c r="BK1511" s="861"/>
      <c r="BL1511" s="861"/>
      <c r="BM1511" s="861"/>
      <c r="BN1511" s="861"/>
      <c r="BO1511" s="861"/>
      <c r="BP1511" s="861"/>
      <c r="BQ1511" s="861"/>
      <c r="BR1511" s="861"/>
      <c r="BS1511" s="861"/>
      <c r="BT1511" s="861"/>
      <c r="BU1511" s="861"/>
      <c r="BV1511" s="861"/>
      <c r="BW1511" s="861"/>
      <c r="BX1511" s="861"/>
      <c r="BY1511" s="861"/>
      <c r="BZ1511" s="861"/>
      <c r="CA1511" s="861"/>
      <c r="CB1511" s="861"/>
      <c r="CC1511" s="861"/>
      <c r="CD1511" s="861"/>
      <c r="CE1511" s="861"/>
      <c r="CF1511" s="861"/>
      <c r="CG1511" s="861"/>
      <c r="CH1511" s="861"/>
      <c r="CI1511" s="861"/>
      <c r="CJ1511" s="861"/>
      <c r="CK1511" s="861"/>
      <c r="CL1511" s="861"/>
      <c r="CM1511" s="861"/>
      <c r="CN1511" s="861"/>
      <c r="CO1511" s="861"/>
      <c r="CP1511" s="861"/>
      <c r="CQ1511" s="861"/>
      <c r="CR1511" s="861"/>
      <c r="CS1511" s="861"/>
      <c r="CT1511" s="861"/>
      <c r="CU1511" s="861"/>
      <c r="CV1511" s="861"/>
      <c r="CW1511" s="861"/>
      <c r="CX1511" s="861"/>
      <c r="CY1511" s="861"/>
      <c r="CZ1511" s="861"/>
      <c r="DA1511" s="861"/>
      <c r="DB1511" s="861"/>
      <c r="DC1511" s="861"/>
      <c r="DD1511" s="861"/>
      <c r="DE1511" s="861"/>
      <c r="DF1511" s="861"/>
      <c r="DG1511" s="861"/>
      <c r="DH1511" s="861"/>
      <c r="DI1511" s="861"/>
      <c r="DJ1511" s="861"/>
      <c r="DK1511" s="861"/>
      <c r="DL1511" s="861"/>
      <c r="DM1511" s="861"/>
      <c r="DN1511" s="861"/>
      <c r="DO1511" s="861"/>
      <c r="DP1511" s="861"/>
      <c r="DQ1511" s="861"/>
      <c r="DR1511" s="861"/>
      <c r="DS1511" s="861"/>
      <c r="DT1511" s="861"/>
      <c r="DU1511" s="861"/>
      <c r="DV1511" s="861"/>
      <c r="DW1511" s="861"/>
      <c r="DX1511" s="861"/>
      <c r="DY1511" s="861"/>
      <c r="DZ1511" s="861"/>
      <c r="EA1511" s="861"/>
      <c r="EB1511" s="861"/>
      <c r="EC1511" s="861"/>
      <c r="ED1511" s="861"/>
      <c r="EE1511" s="861"/>
      <c r="EF1511" s="861"/>
      <c r="EG1511" s="861"/>
      <c r="EH1511" s="861"/>
      <c r="EI1511" s="861"/>
      <c r="EJ1511" s="861"/>
      <c r="EK1511" s="861"/>
      <c r="EL1511" s="861"/>
      <c r="EM1511" s="861"/>
      <c r="EN1511" s="861"/>
      <c r="EO1511" s="861"/>
      <c r="EP1511" s="861"/>
      <c r="EQ1511" s="861"/>
      <c r="ER1511" s="861"/>
      <c r="ES1511" s="861"/>
      <c r="ET1511" s="861"/>
      <c r="EU1511" s="861"/>
      <c r="EV1511" s="861"/>
      <c r="EW1511" s="861"/>
      <c r="EX1511" s="861"/>
      <c r="EY1511" s="861"/>
      <c r="EZ1511" s="861"/>
      <c r="FA1511" s="861"/>
      <c r="FB1511" s="861"/>
      <c r="FC1511" s="861"/>
      <c r="FD1511" s="861"/>
    </row>
    <row r="1512" spans="1:160" x14ac:dyDescent="0.25">
      <c r="A1512" s="861"/>
      <c r="B1512" s="861"/>
      <c r="C1512" s="861"/>
      <c r="D1512" s="861"/>
      <c r="E1512" s="861"/>
      <c r="F1512" s="861"/>
      <c r="G1512" s="861"/>
      <c r="H1512" s="861"/>
      <c r="I1512" s="861"/>
      <c r="J1512" s="861"/>
      <c r="K1512" s="861"/>
      <c r="L1512" s="861"/>
      <c r="M1512" s="861"/>
      <c r="N1512" s="861"/>
      <c r="O1512" s="861"/>
      <c r="P1512" s="861"/>
      <c r="Q1512" s="861"/>
      <c r="R1512" s="861"/>
      <c r="S1512" s="861"/>
      <c r="T1512" s="861"/>
      <c r="U1512" s="861"/>
      <c r="V1512" s="861"/>
      <c r="W1512" s="861"/>
      <c r="X1512" s="861"/>
      <c r="Y1512" s="861"/>
      <c r="Z1512" s="861"/>
      <c r="AA1512" s="861"/>
      <c r="AB1512" s="861"/>
      <c r="AC1512" s="861"/>
      <c r="AD1512" s="861"/>
      <c r="AE1512" s="861"/>
      <c r="AF1512" s="861"/>
      <c r="AG1512" s="861"/>
      <c r="AH1512" s="861"/>
      <c r="AI1512" s="861"/>
      <c r="AJ1512" s="861"/>
      <c r="AK1512" s="861"/>
      <c r="AL1512" s="861"/>
      <c r="AM1512" s="861"/>
      <c r="AN1512" s="861"/>
      <c r="AO1512" s="861"/>
      <c r="AP1512" s="861"/>
      <c r="AQ1512" s="861"/>
      <c r="AR1512" s="861"/>
      <c r="AS1512" s="861"/>
      <c r="AT1512" s="861"/>
      <c r="AU1512" s="861"/>
      <c r="AV1512" s="861"/>
      <c r="AW1512" s="861"/>
      <c r="AX1512" s="861"/>
      <c r="AY1512" s="861"/>
      <c r="AZ1512" s="861"/>
      <c r="BA1512" s="861"/>
      <c r="BB1512" s="861"/>
      <c r="BC1512" s="861"/>
      <c r="BD1512" s="861"/>
      <c r="BE1512" s="861"/>
      <c r="BF1512" s="861"/>
      <c r="BG1512" s="861"/>
      <c r="BH1512" s="861"/>
      <c r="BI1512" s="861"/>
      <c r="BJ1512" s="861"/>
      <c r="BK1512" s="861"/>
      <c r="BL1512" s="861"/>
      <c r="BM1512" s="861"/>
      <c r="BN1512" s="861"/>
      <c r="BO1512" s="861"/>
      <c r="BP1512" s="861"/>
      <c r="BQ1512" s="861"/>
      <c r="BR1512" s="861"/>
      <c r="BS1512" s="861"/>
      <c r="BT1512" s="861"/>
      <c r="BU1512" s="861"/>
      <c r="BV1512" s="861"/>
      <c r="BW1512" s="861"/>
      <c r="BX1512" s="861"/>
      <c r="BY1512" s="861"/>
      <c r="BZ1512" s="861"/>
      <c r="CA1512" s="861"/>
      <c r="CB1512" s="861"/>
      <c r="CC1512" s="861"/>
      <c r="CD1512" s="861"/>
      <c r="CE1512" s="861"/>
      <c r="CF1512" s="861"/>
      <c r="CG1512" s="861"/>
      <c r="CH1512" s="861"/>
      <c r="CI1512" s="861"/>
      <c r="CJ1512" s="861"/>
      <c r="CK1512" s="861"/>
      <c r="CL1512" s="861"/>
      <c r="CM1512" s="861"/>
      <c r="CN1512" s="861"/>
      <c r="CO1512" s="861"/>
      <c r="CP1512" s="861"/>
      <c r="CQ1512" s="861"/>
      <c r="CR1512" s="861"/>
      <c r="CS1512" s="861"/>
      <c r="CT1512" s="861"/>
      <c r="CU1512" s="861"/>
      <c r="CV1512" s="861"/>
      <c r="CW1512" s="861"/>
      <c r="CX1512" s="861"/>
      <c r="CY1512" s="861"/>
      <c r="CZ1512" s="861"/>
      <c r="DA1512" s="861"/>
      <c r="DB1512" s="861"/>
      <c r="DC1512" s="861"/>
      <c r="DD1512" s="861"/>
      <c r="DE1512" s="861"/>
      <c r="DF1512" s="861"/>
      <c r="DG1512" s="861"/>
      <c r="DH1512" s="861"/>
      <c r="DI1512" s="861"/>
      <c r="DJ1512" s="861"/>
      <c r="DK1512" s="861"/>
      <c r="DL1512" s="861"/>
      <c r="DM1512" s="861"/>
      <c r="DN1512" s="861"/>
      <c r="DO1512" s="861"/>
      <c r="DP1512" s="861"/>
      <c r="DQ1512" s="861"/>
      <c r="DR1512" s="861"/>
      <c r="DS1512" s="861"/>
      <c r="DT1512" s="861"/>
      <c r="DU1512" s="861"/>
      <c r="DV1512" s="861"/>
      <c r="DW1512" s="861"/>
      <c r="DX1512" s="861"/>
      <c r="DY1512" s="861"/>
      <c r="DZ1512" s="861"/>
      <c r="EA1512" s="861"/>
      <c r="EB1512" s="861"/>
      <c r="EC1512" s="861"/>
      <c r="ED1512" s="861"/>
      <c r="EE1512" s="861"/>
      <c r="EF1512" s="861"/>
      <c r="EG1512" s="861"/>
      <c r="EH1512" s="861"/>
      <c r="EI1512" s="861"/>
      <c r="EJ1512" s="861"/>
      <c r="EK1512" s="861"/>
      <c r="EL1512" s="861"/>
      <c r="EM1512" s="861"/>
      <c r="EN1512" s="861"/>
      <c r="EO1512" s="861"/>
      <c r="EP1512" s="861"/>
      <c r="EQ1512" s="861"/>
      <c r="ER1512" s="861"/>
      <c r="ES1512" s="861"/>
      <c r="ET1512" s="861"/>
      <c r="EU1512" s="861"/>
      <c r="EV1512" s="861"/>
      <c r="EW1512" s="861"/>
      <c r="EX1512" s="861"/>
      <c r="EY1512" s="861"/>
      <c r="EZ1512" s="861"/>
      <c r="FA1512" s="861"/>
      <c r="FB1512" s="861"/>
      <c r="FC1512" s="861"/>
      <c r="FD1512" s="861"/>
    </row>
    <row r="1513" spans="1:160" x14ac:dyDescent="0.25">
      <c r="A1513" s="861"/>
      <c r="B1513" s="861"/>
      <c r="C1513" s="861"/>
      <c r="D1513" s="861"/>
      <c r="E1513" s="861"/>
      <c r="F1513" s="861"/>
      <c r="G1513" s="861"/>
      <c r="H1513" s="861"/>
      <c r="I1513" s="861"/>
      <c r="J1513" s="861"/>
      <c r="K1513" s="861"/>
      <c r="L1513" s="861"/>
      <c r="M1513" s="861"/>
      <c r="N1513" s="861"/>
      <c r="O1513" s="861"/>
      <c r="P1513" s="861"/>
      <c r="Q1513" s="861"/>
      <c r="R1513" s="861"/>
      <c r="S1513" s="861"/>
      <c r="T1513" s="861"/>
      <c r="U1513" s="861"/>
      <c r="V1513" s="861"/>
      <c r="W1513" s="861"/>
      <c r="X1513" s="861"/>
      <c r="Y1513" s="861"/>
      <c r="Z1513" s="861"/>
      <c r="AA1513" s="861"/>
      <c r="AB1513" s="861"/>
      <c r="AC1513" s="861"/>
      <c r="AD1513" s="861"/>
      <c r="AE1513" s="861"/>
      <c r="AF1513" s="861"/>
      <c r="AG1513" s="861"/>
      <c r="AH1513" s="861"/>
      <c r="AI1513" s="861"/>
      <c r="AJ1513" s="861"/>
      <c r="AK1513" s="861"/>
      <c r="AL1513" s="861"/>
      <c r="AM1513" s="861"/>
      <c r="AN1513" s="861"/>
      <c r="AO1513" s="861"/>
      <c r="AP1513" s="861"/>
      <c r="AQ1513" s="861"/>
      <c r="AR1513" s="861"/>
      <c r="AS1513" s="861"/>
      <c r="AT1513" s="861"/>
      <c r="AU1513" s="861"/>
      <c r="AV1513" s="861"/>
      <c r="AW1513" s="861"/>
      <c r="AX1513" s="861"/>
      <c r="AY1513" s="861"/>
      <c r="AZ1513" s="861"/>
      <c r="BA1513" s="861"/>
      <c r="BB1513" s="861"/>
      <c r="BC1513" s="861"/>
      <c r="BD1513" s="861"/>
      <c r="BE1513" s="861"/>
      <c r="BF1513" s="861"/>
      <c r="BG1513" s="861"/>
      <c r="BH1513" s="861"/>
      <c r="BI1513" s="861"/>
      <c r="BJ1513" s="861"/>
      <c r="BK1513" s="861"/>
      <c r="BL1513" s="861"/>
      <c r="BM1513" s="861"/>
      <c r="BN1513" s="861"/>
      <c r="BO1513" s="861"/>
      <c r="BP1513" s="861"/>
      <c r="BQ1513" s="861"/>
      <c r="BR1513" s="861"/>
      <c r="BS1513" s="861"/>
      <c r="BT1513" s="861"/>
      <c r="BU1513" s="861"/>
      <c r="BV1513" s="861"/>
      <c r="BW1513" s="861"/>
      <c r="BX1513" s="861"/>
      <c r="BY1513" s="861"/>
      <c r="BZ1513" s="861"/>
      <c r="CA1513" s="861"/>
      <c r="CB1513" s="861"/>
      <c r="CC1513" s="861"/>
      <c r="CD1513" s="861"/>
      <c r="CE1513" s="861"/>
      <c r="CF1513" s="861"/>
      <c r="CG1513" s="861"/>
      <c r="CH1513" s="861"/>
      <c r="CI1513" s="861"/>
      <c r="CJ1513" s="861"/>
      <c r="CK1513" s="861"/>
      <c r="CL1513" s="861"/>
      <c r="CM1513" s="861"/>
      <c r="CN1513" s="861"/>
      <c r="CO1513" s="861"/>
      <c r="CP1513" s="861"/>
      <c r="CQ1513" s="861"/>
      <c r="CR1513" s="861"/>
      <c r="CS1513" s="861"/>
      <c r="CT1513" s="861"/>
      <c r="CU1513" s="861"/>
      <c r="CV1513" s="861"/>
      <c r="CW1513" s="861"/>
      <c r="CX1513" s="861"/>
      <c r="CY1513" s="861"/>
      <c r="CZ1513" s="861"/>
      <c r="DA1513" s="861"/>
      <c r="DB1513" s="861"/>
      <c r="DC1513" s="861"/>
      <c r="DD1513" s="861"/>
      <c r="DE1513" s="861"/>
      <c r="DF1513" s="861"/>
      <c r="DG1513" s="861"/>
      <c r="DH1513" s="861"/>
      <c r="DI1513" s="861"/>
      <c r="DJ1513" s="861"/>
      <c r="DK1513" s="861"/>
      <c r="DL1513" s="861"/>
      <c r="DM1513" s="861"/>
      <c r="DN1513" s="861"/>
      <c r="DO1513" s="861"/>
      <c r="DP1513" s="861"/>
      <c r="DQ1513" s="861"/>
      <c r="DR1513" s="861"/>
      <c r="DS1513" s="861"/>
      <c r="DT1513" s="861"/>
      <c r="DU1513" s="861"/>
      <c r="DV1513" s="861"/>
      <c r="DW1513" s="861"/>
      <c r="DX1513" s="861"/>
      <c r="DY1513" s="861"/>
      <c r="DZ1513" s="861"/>
      <c r="EA1513" s="861"/>
      <c r="EB1513" s="861"/>
      <c r="EC1513" s="861"/>
      <c r="ED1513" s="861"/>
      <c r="EE1513" s="861"/>
      <c r="EF1513" s="861"/>
      <c r="EG1513" s="861"/>
      <c r="EH1513" s="861"/>
      <c r="EI1513" s="861"/>
      <c r="EJ1513" s="861"/>
      <c r="EK1513" s="861"/>
      <c r="EL1513" s="861"/>
      <c r="EM1513" s="861"/>
      <c r="EN1513" s="861"/>
      <c r="EO1513" s="861"/>
      <c r="EP1513" s="861"/>
      <c r="EQ1513" s="861"/>
      <c r="ER1513" s="861"/>
      <c r="ES1513" s="861"/>
      <c r="ET1513" s="861"/>
      <c r="EU1513" s="861"/>
      <c r="EV1513" s="861"/>
      <c r="EW1513" s="861"/>
      <c r="EX1513" s="861"/>
      <c r="EY1513" s="861"/>
      <c r="EZ1513" s="861"/>
      <c r="FA1513" s="861"/>
      <c r="FB1513" s="861"/>
      <c r="FC1513" s="861"/>
      <c r="FD1513" s="861"/>
    </row>
    <row r="1514" spans="1:160" x14ac:dyDescent="0.25">
      <c r="A1514" s="861"/>
      <c r="B1514" s="861"/>
      <c r="C1514" s="861"/>
      <c r="D1514" s="861"/>
      <c r="E1514" s="861"/>
      <c r="F1514" s="861"/>
      <c r="G1514" s="861"/>
      <c r="H1514" s="861"/>
      <c r="I1514" s="861"/>
      <c r="J1514" s="861"/>
      <c r="K1514" s="861"/>
      <c r="L1514" s="861"/>
      <c r="M1514" s="861"/>
      <c r="N1514" s="861"/>
      <c r="O1514" s="861"/>
      <c r="P1514" s="861"/>
      <c r="Q1514" s="861"/>
      <c r="R1514" s="861"/>
      <c r="S1514" s="861"/>
      <c r="T1514" s="861"/>
      <c r="U1514" s="861"/>
      <c r="V1514" s="861"/>
      <c r="W1514" s="861"/>
      <c r="X1514" s="861"/>
      <c r="Y1514" s="861"/>
      <c r="Z1514" s="861"/>
      <c r="AA1514" s="861"/>
      <c r="AB1514" s="861"/>
      <c r="AC1514" s="861"/>
      <c r="AD1514" s="861"/>
      <c r="AE1514" s="861"/>
      <c r="AF1514" s="861"/>
      <c r="AG1514" s="861"/>
      <c r="AH1514" s="861"/>
      <c r="AI1514" s="861"/>
      <c r="AJ1514" s="861"/>
      <c r="AK1514" s="861"/>
      <c r="AL1514" s="861"/>
      <c r="AM1514" s="861"/>
      <c r="AN1514" s="861"/>
      <c r="AO1514" s="861"/>
      <c r="AP1514" s="861"/>
      <c r="AQ1514" s="861"/>
      <c r="AR1514" s="861"/>
      <c r="AS1514" s="861"/>
      <c r="AT1514" s="861"/>
      <c r="AU1514" s="861"/>
      <c r="AV1514" s="861"/>
      <c r="AW1514" s="861"/>
      <c r="AX1514" s="861"/>
      <c r="AY1514" s="861"/>
      <c r="AZ1514" s="861"/>
      <c r="BA1514" s="861"/>
      <c r="BB1514" s="861"/>
      <c r="BC1514" s="861"/>
      <c r="BD1514" s="861"/>
      <c r="BE1514" s="861"/>
      <c r="BF1514" s="861"/>
      <c r="BG1514" s="861"/>
      <c r="BH1514" s="861"/>
      <c r="BI1514" s="861"/>
      <c r="BJ1514" s="861"/>
      <c r="BK1514" s="861"/>
      <c r="BL1514" s="861"/>
      <c r="BM1514" s="861"/>
      <c r="BN1514" s="861"/>
      <c r="BO1514" s="861"/>
      <c r="BP1514" s="861"/>
      <c r="BQ1514" s="861"/>
      <c r="BR1514" s="861"/>
      <c r="BS1514" s="861"/>
      <c r="BT1514" s="861"/>
      <c r="BU1514" s="861"/>
      <c r="BV1514" s="861"/>
      <c r="BW1514" s="861"/>
      <c r="BX1514" s="861"/>
      <c r="BY1514" s="861"/>
      <c r="BZ1514" s="861"/>
      <c r="CA1514" s="861"/>
      <c r="CB1514" s="861"/>
      <c r="CC1514" s="861"/>
      <c r="CD1514" s="861"/>
      <c r="CE1514" s="861"/>
      <c r="CF1514" s="861"/>
      <c r="CG1514" s="861"/>
      <c r="CH1514" s="861"/>
      <c r="CI1514" s="861"/>
      <c r="CJ1514" s="861"/>
      <c r="CK1514" s="861"/>
      <c r="CL1514" s="861"/>
      <c r="CM1514" s="861"/>
      <c r="CN1514" s="861"/>
      <c r="CO1514" s="861"/>
      <c r="CP1514" s="861"/>
      <c r="CQ1514" s="861"/>
      <c r="CR1514" s="861"/>
      <c r="CS1514" s="861"/>
      <c r="CT1514" s="861"/>
      <c r="CU1514" s="861"/>
      <c r="CV1514" s="861"/>
      <c r="CW1514" s="861"/>
      <c r="CX1514" s="861"/>
      <c r="CY1514" s="861"/>
      <c r="CZ1514" s="861"/>
      <c r="DA1514" s="861"/>
      <c r="DB1514" s="861"/>
      <c r="DC1514" s="861"/>
      <c r="DD1514" s="861"/>
      <c r="DE1514" s="861"/>
      <c r="DF1514" s="861"/>
      <c r="DG1514" s="861"/>
      <c r="DH1514" s="861"/>
      <c r="DI1514" s="861"/>
      <c r="DJ1514" s="861"/>
      <c r="DK1514" s="861"/>
      <c r="DL1514" s="861"/>
      <c r="DM1514" s="861"/>
      <c r="DN1514" s="861"/>
      <c r="DO1514" s="861"/>
      <c r="DP1514" s="861"/>
      <c r="DQ1514" s="861"/>
      <c r="DR1514" s="861"/>
      <c r="DS1514" s="861"/>
      <c r="DT1514" s="861"/>
      <c r="DU1514" s="861"/>
      <c r="DV1514" s="861"/>
      <c r="DW1514" s="861"/>
      <c r="DX1514" s="861"/>
      <c r="DY1514" s="861"/>
      <c r="DZ1514" s="861"/>
      <c r="EA1514" s="861"/>
      <c r="EB1514" s="861"/>
      <c r="EC1514" s="861"/>
      <c r="ED1514" s="861"/>
      <c r="EE1514" s="861"/>
      <c r="EF1514" s="861"/>
      <c r="EG1514" s="861"/>
      <c r="EH1514" s="861"/>
      <c r="EI1514" s="861"/>
      <c r="EJ1514" s="861"/>
      <c r="EK1514" s="861"/>
      <c r="EL1514" s="861"/>
      <c r="EM1514" s="861"/>
      <c r="EN1514" s="861"/>
      <c r="EO1514" s="861"/>
      <c r="EP1514" s="861"/>
      <c r="EQ1514" s="861"/>
      <c r="ER1514" s="861"/>
      <c r="ES1514" s="861"/>
      <c r="ET1514" s="861"/>
      <c r="EU1514" s="861"/>
      <c r="EV1514" s="861"/>
      <c r="EW1514" s="861"/>
      <c r="EX1514" s="861"/>
      <c r="EY1514" s="861"/>
      <c r="EZ1514" s="861"/>
      <c r="FA1514" s="861"/>
      <c r="FB1514" s="861"/>
      <c r="FC1514" s="861"/>
      <c r="FD1514" s="861"/>
    </row>
    <row r="1515" spans="1:160" x14ac:dyDescent="0.25">
      <c r="A1515" s="861"/>
      <c r="B1515" s="861"/>
      <c r="C1515" s="861"/>
      <c r="D1515" s="861"/>
      <c r="E1515" s="861"/>
      <c r="F1515" s="861"/>
      <c r="G1515" s="861"/>
      <c r="H1515" s="861"/>
      <c r="I1515" s="861"/>
      <c r="J1515" s="861"/>
      <c r="K1515" s="861"/>
      <c r="L1515" s="861"/>
      <c r="M1515" s="861"/>
      <c r="N1515" s="861"/>
      <c r="O1515" s="861"/>
      <c r="P1515" s="861"/>
      <c r="Q1515" s="861"/>
      <c r="R1515" s="861"/>
      <c r="S1515" s="861"/>
      <c r="T1515" s="861"/>
      <c r="U1515" s="861"/>
      <c r="V1515" s="861"/>
      <c r="W1515" s="861"/>
      <c r="X1515" s="861"/>
      <c r="Y1515" s="861"/>
      <c r="Z1515" s="861"/>
      <c r="AA1515" s="861"/>
      <c r="AB1515" s="861"/>
      <c r="AC1515" s="861"/>
      <c r="AD1515" s="861"/>
      <c r="AE1515" s="861"/>
      <c r="AF1515" s="861"/>
      <c r="AG1515" s="861"/>
      <c r="AH1515" s="861"/>
      <c r="AI1515" s="861"/>
      <c r="AJ1515" s="861"/>
      <c r="AK1515" s="861"/>
      <c r="AL1515" s="861"/>
      <c r="AM1515" s="861"/>
      <c r="AN1515" s="861"/>
      <c r="AO1515" s="861"/>
      <c r="AP1515" s="861"/>
      <c r="AQ1515" s="861"/>
      <c r="AR1515" s="861"/>
      <c r="AS1515" s="861"/>
      <c r="AT1515" s="861"/>
      <c r="AU1515" s="861"/>
      <c r="AV1515" s="861"/>
      <c r="AW1515" s="861"/>
      <c r="AX1515" s="861"/>
      <c r="AY1515" s="861"/>
      <c r="AZ1515" s="861"/>
      <c r="BA1515" s="861"/>
      <c r="BB1515" s="861"/>
      <c r="BC1515" s="861"/>
      <c r="BD1515" s="861"/>
      <c r="BE1515" s="861"/>
      <c r="BF1515" s="861"/>
      <c r="BG1515" s="861"/>
      <c r="BH1515" s="861"/>
      <c r="BI1515" s="861"/>
      <c r="BJ1515" s="861"/>
      <c r="BK1515" s="861"/>
      <c r="BL1515" s="861"/>
      <c r="BM1515" s="861"/>
      <c r="BN1515" s="861"/>
      <c r="BO1515" s="861"/>
      <c r="BP1515" s="861"/>
      <c r="BQ1515" s="861"/>
      <c r="BR1515" s="861"/>
      <c r="BS1515" s="861"/>
      <c r="BT1515" s="861"/>
      <c r="BU1515" s="861"/>
      <c r="BV1515" s="861"/>
      <c r="BW1515" s="861"/>
      <c r="BX1515" s="861"/>
      <c r="BY1515" s="861"/>
      <c r="BZ1515" s="861"/>
      <c r="CA1515" s="861"/>
      <c r="CB1515" s="861"/>
      <c r="CC1515" s="861"/>
      <c r="CD1515" s="861"/>
      <c r="CE1515" s="861"/>
      <c r="CF1515" s="861"/>
      <c r="CG1515" s="861"/>
      <c r="CH1515" s="861"/>
      <c r="CI1515" s="861"/>
      <c r="CJ1515" s="861"/>
      <c r="CK1515" s="861"/>
      <c r="CL1515" s="861"/>
      <c r="CM1515" s="861"/>
      <c r="CN1515" s="861"/>
      <c r="CO1515" s="861"/>
      <c r="CP1515" s="861"/>
      <c r="CQ1515" s="861"/>
      <c r="CR1515" s="861"/>
      <c r="CS1515" s="861"/>
      <c r="CT1515" s="861"/>
      <c r="CU1515" s="861"/>
      <c r="CV1515" s="861"/>
      <c r="CW1515" s="861"/>
      <c r="CX1515" s="861"/>
      <c r="CY1515" s="861"/>
      <c r="CZ1515" s="861"/>
      <c r="DA1515" s="861"/>
      <c r="DB1515" s="861"/>
      <c r="DC1515" s="861"/>
      <c r="DD1515" s="861"/>
      <c r="DE1515" s="861"/>
      <c r="DF1515" s="861"/>
      <c r="DG1515" s="861"/>
      <c r="DH1515" s="861"/>
      <c r="DI1515" s="861"/>
      <c r="DJ1515" s="861"/>
      <c r="DK1515" s="861"/>
      <c r="DL1515" s="861"/>
      <c r="DM1515" s="861"/>
      <c r="DN1515" s="861"/>
      <c r="DO1515" s="861"/>
      <c r="DP1515" s="861"/>
      <c r="DQ1515" s="861"/>
      <c r="DR1515" s="861"/>
      <c r="DS1515" s="861"/>
      <c r="DT1515" s="861"/>
      <c r="DU1515" s="861"/>
      <c r="DV1515" s="861"/>
      <c r="DW1515" s="861"/>
      <c r="DX1515" s="861"/>
      <c r="DY1515" s="861"/>
      <c r="DZ1515" s="861"/>
      <c r="EA1515" s="861"/>
      <c r="EB1515" s="861"/>
      <c r="EC1515" s="861"/>
      <c r="ED1515" s="861"/>
      <c r="EE1515" s="861"/>
      <c r="EF1515" s="861"/>
      <c r="EG1515" s="861"/>
      <c r="EH1515" s="861"/>
      <c r="EI1515" s="861"/>
      <c r="EJ1515" s="861"/>
      <c r="EK1515" s="861"/>
      <c r="EL1515" s="861"/>
      <c r="EM1515" s="861"/>
      <c r="EN1515" s="861"/>
      <c r="EO1515" s="861"/>
      <c r="EP1515" s="861"/>
      <c r="EQ1515" s="861"/>
      <c r="ER1515" s="861"/>
      <c r="ES1515" s="861"/>
      <c r="ET1515" s="861"/>
      <c r="EU1515" s="861"/>
      <c r="EV1515" s="861"/>
      <c r="EW1515" s="861"/>
      <c r="EX1515" s="861"/>
      <c r="EY1515" s="861"/>
      <c r="EZ1515" s="861"/>
      <c r="FA1515" s="861"/>
      <c r="FB1515" s="861"/>
      <c r="FC1515" s="861"/>
      <c r="FD1515" s="861"/>
    </row>
    <row r="1516" spans="1:160" x14ac:dyDescent="0.25">
      <c r="A1516" s="861"/>
      <c r="B1516" s="861"/>
      <c r="C1516" s="861"/>
      <c r="D1516" s="861"/>
      <c r="E1516" s="861"/>
      <c r="F1516" s="861"/>
      <c r="G1516" s="861"/>
      <c r="H1516" s="861"/>
      <c r="I1516" s="861"/>
      <c r="J1516" s="861"/>
      <c r="K1516" s="861"/>
      <c r="L1516" s="861"/>
      <c r="M1516" s="861"/>
      <c r="N1516" s="861"/>
      <c r="O1516" s="861"/>
      <c r="P1516" s="861"/>
      <c r="Q1516" s="861"/>
      <c r="R1516" s="861"/>
      <c r="S1516" s="861"/>
      <c r="T1516" s="861"/>
      <c r="U1516" s="861"/>
      <c r="V1516" s="861"/>
      <c r="W1516" s="861"/>
      <c r="X1516" s="861"/>
      <c r="Y1516" s="861"/>
      <c r="Z1516" s="861"/>
      <c r="AA1516" s="861"/>
      <c r="AB1516" s="861"/>
      <c r="AC1516" s="861"/>
      <c r="AD1516" s="861"/>
      <c r="AE1516" s="861"/>
      <c r="AF1516" s="861"/>
      <c r="AG1516" s="861"/>
      <c r="AH1516" s="861"/>
      <c r="AI1516" s="861"/>
      <c r="AJ1516" s="861"/>
      <c r="AK1516" s="861"/>
      <c r="AL1516" s="861"/>
      <c r="AM1516" s="861"/>
      <c r="AN1516" s="861"/>
      <c r="AO1516" s="861"/>
      <c r="AP1516" s="861"/>
      <c r="AQ1516" s="861"/>
      <c r="AR1516" s="861"/>
      <c r="AS1516" s="861"/>
      <c r="AT1516" s="861"/>
      <c r="AU1516" s="861"/>
      <c r="AV1516" s="861"/>
      <c r="AW1516" s="861"/>
      <c r="AX1516" s="861"/>
      <c r="AY1516" s="861"/>
      <c r="AZ1516" s="861"/>
      <c r="BA1516" s="861"/>
      <c r="BB1516" s="861"/>
      <c r="BC1516" s="861"/>
      <c r="BD1516" s="861"/>
      <c r="BE1516" s="861"/>
      <c r="BF1516" s="861"/>
      <c r="BG1516" s="861"/>
      <c r="BH1516" s="861"/>
      <c r="BI1516" s="861"/>
      <c r="BJ1516" s="861"/>
      <c r="BK1516" s="861"/>
      <c r="BL1516" s="861"/>
      <c r="BM1516" s="861"/>
      <c r="BN1516" s="861"/>
      <c r="BO1516" s="861"/>
      <c r="BP1516" s="861"/>
      <c r="BQ1516" s="861"/>
      <c r="BR1516" s="861"/>
      <c r="BS1516" s="861"/>
      <c r="BT1516" s="861"/>
      <c r="BU1516" s="861"/>
      <c r="BV1516" s="861"/>
      <c r="BW1516" s="861"/>
      <c r="BX1516" s="861"/>
      <c r="BY1516" s="861"/>
      <c r="BZ1516" s="861"/>
      <c r="CA1516" s="861"/>
      <c r="CB1516" s="861"/>
      <c r="CC1516" s="861"/>
      <c r="CD1516" s="861"/>
      <c r="CE1516" s="861"/>
      <c r="CF1516" s="861"/>
      <c r="CG1516" s="861"/>
      <c r="CH1516" s="861"/>
      <c r="CI1516" s="861"/>
      <c r="CJ1516" s="861"/>
      <c r="CK1516" s="861"/>
      <c r="CL1516" s="861"/>
      <c r="CM1516" s="861"/>
      <c r="CN1516" s="861"/>
      <c r="CO1516" s="861"/>
      <c r="CP1516" s="861"/>
      <c r="CQ1516" s="861"/>
      <c r="CR1516" s="861"/>
      <c r="CS1516" s="861"/>
      <c r="CT1516" s="861"/>
      <c r="CU1516" s="861"/>
      <c r="CV1516" s="861"/>
      <c r="CW1516" s="861"/>
      <c r="CX1516" s="861"/>
      <c r="CY1516" s="861"/>
      <c r="CZ1516" s="861"/>
      <c r="DA1516" s="861"/>
      <c r="DB1516" s="861"/>
      <c r="DC1516" s="861"/>
      <c r="DD1516" s="861"/>
      <c r="DE1516" s="861"/>
      <c r="DF1516" s="861"/>
      <c r="DG1516" s="861"/>
      <c r="DH1516" s="861"/>
      <c r="DI1516" s="861"/>
      <c r="DJ1516" s="861"/>
      <c r="DK1516" s="861"/>
      <c r="DL1516" s="861"/>
      <c r="DM1516" s="861"/>
      <c r="DN1516" s="861"/>
      <c r="DO1516" s="861"/>
      <c r="DP1516" s="861"/>
      <c r="DQ1516" s="861"/>
      <c r="DR1516" s="861"/>
      <c r="DS1516" s="861"/>
      <c r="DT1516" s="861"/>
      <c r="DU1516" s="861"/>
      <c r="DV1516" s="861"/>
      <c r="DW1516" s="861"/>
      <c r="DX1516" s="861"/>
      <c r="DY1516" s="861"/>
      <c r="DZ1516" s="861"/>
      <c r="EA1516" s="861"/>
      <c r="EB1516" s="861"/>
      <c r="EC1516" s="861"/>
      <c r="ED1516" s="861"/>
      <c r="EE1516" s="861"/>
      <c r="EF1516" s="861"/>
      <c r="EG1516" s="861"/>
      <c r="EH1516" s="861"/>
      <c r="EI1516" s="861"/>
      <c r="EJ1516" s="861"/>
      <c r="EK1516" s="861"/>
      <c r="EL1516" s="861"/>
      <c r="EM1516" s="861"/>
      <c r="EN1516" s="861"/>
      <c r="EO1516" s="861"/>
      <c r="EP1516" s="861"/>
      <c r="EQ1516" s="861"/>
      <c r="ER1516" s="861"/>
      <c r="ES1516" s="861"/>
      <c r="ET1516" s="861"/>
      <c r="EU1516" s="861"/>
      <c r="EV1516" s="861"/>
      <c r="EW1516" s="861"/>
      <c r="EX1516" s="861"/>
      <c r="EY1516" s="861"/>
      <c r="EZ1516" s="861"/>
      <c r="FA1516" s="861"/>
      <c r="FB1516" s="861"/>
      <c r="FC1516" s="861"/>
      <c r="FD1516" s="861"/>
    </row>
    <row r="1517" spans="1:160" x14ac:dyDescent="0.25">
      <c r="A1517" s="861"/>
      <c r="B1517" s="861"/>
      <c r="C1517" s="861"/>
      <c r="D1517" s="861"/>
      <c r="E1517" s="861"/>
      <c r="F1517" s="861"/>
      <c r="G1517" s="861"/>
      <c r="H1517" s="861"/>
      <c r="I1517" s="861"/>
      <c r="J1517" s="861"/>
      <c r="K1517" s="861"/>
      <c r="L1517" s="861"/>
      <c r="M1517" s="861"/>
      <c r="N1517" s="861"/>
      <c r="O1517" s="861"/>
      <c r="P1517" s="861"/>
      <c r="Q1517" s="861"/>
      <c r="R1517" s="861"/>
      <c r="S1517" s="861"/>
      <c r="T1517" s="861"/>
      <c r="U1517" s="861"/>
      <c r="V1517" s="861"/>
      <c r="W1517" s="861"/>
      <c r="X1517" s="861"/>
      <c r="Y1517" s="861"/>
      <c r="Z1517" s="861"/>
      <c r="AA1517" s="861"/>
      <c r="AB1517" s="861"/>
      <c r="AC1517" s="861"/>
      <c r="AD1517" s="861"/>
      <c r="AE1517" s="861"/>
      <c r="AF1517" s="861"/>
      <c r="AG1517" s="861"/>
      <c r="AH1517" s="861"/>
      <c r="AI1517" s="861"/>
      <c r="AJ1517" s="861"/>
      <c r="AK1517" s="861"/>
      <c r="AL1517" s="861"/>
      <c r="AM1517" s="861"/>
      <c r="AN1517" s="861"/>
      <c r="AO1517" s="861"/>
      <c r="AP1517" s="861"/>
      <c r="AQ1517" s="861"/>
      <c r="AR1517" s="861"/>
      <c r="AS1517" s="861"/>
      <c r="AT1517" s="861"/>
      <c r="AU1517" s="861"/>
      <c r="AV1517" s="861"/>
      <c r="AW1517" s="861"/>
      <c r="AX1517" s="861"/>
      <c r="AY1517" s="861"/>
      <c r="AZ1517" s="861"/>
      <c r="BA1517" s="861"/>
      <c r="BB1517" s="861"/>
      <c r="BC1517" s="861"/>
      <c r="BD1517" s="861"/>
      <c r="BE1517" s="861"/>
      <c r="BF1517" s="861"/>
      <c r="BG1517" s="861"/>
      <c r="BH1517" s="861"/>
      <c r="BI1517" s="861"/>
      <c r="BJ1517" s="861"/>
      <c r="BK1517" s="861"/>
      <c r="BL1517" s="861"/>
      <c r="BM1517" s="861"/>
      <c r="BN1517" s="861"/>
      <c r="BO1517" s="861"/>
      <c r="BP1517" s="861"/>
      <c r="BQ1517" s="861"/>
      <c r="BR1517" s="861"/>
      <c r="BS1517" s="861"/>
      <c r="BT1517" s="861"/>
      <c r="BU1517" s="861"/>
      <c r="BV1517" s="861"/>
      <c r="BW1517" s="861"/>
      <c r="BX1517" s="861"/>
      <c r="BY1517" s="861"/>
      <c r="BZ1517" s="861"/>
      <c r="CA1517" s="861"/>
      <c r="CB1517" s="861"/>
      <c r="CC1517" s="861"/>
      <c r="CD1517" s="861"/>
      <c r="CE1517" s="861"/>
      <c r="CF1517" s="861"/>
      <c r="CG1517" s="861"/>
      <c r="CH1517" s="861"/>
      <c r="CI1517" s="861"/>
      <c r="CJ1517" s="861"/>
      <c r="CK1517" s="861"/>
      <c r="CL1517" s="861"/>
      <c r="CM1517" s="861"/>
      <c r="CN1517" s="861"/>
      <c r="CO1517" s="861"/>
      <c r="CP1517" s="861"/>
      <c r="CQ1517" s="861"/>
      <c r="CR1517" s="861"/>
      <c r="CS1517" s="861"/>
      <c r="CT1517" s="861"/>
      <c r="CU1517" s="861"/>
      <c r="CV1517" s="861"/>
      <c r="CW1517" s="861"/>
      <c r="CX1517" s="861"/>
      <c r="CY1517" s="861"/>
      <c r="CZ1517" s="861"/>
      <c r="DA1517" s="861"/>
      <c r="DB1517" s="861"/>
      <c r="DC1517" s="861"/>
      <c r="DD1517" s="861"/>
      <c r="DE1517" s="861"/>
      <c r="DF1517" s="861"/>
      <c r="DG1517" s="861"/>
      <c r="DH1517" s="861"/>
      <c r="DI1517" s="861"/>
      <c r="DJ1517" s="861"/>
      <c r="DK1517" s="861"/>
      <c r="DL1517" s="861"/>
      <c r="DM1517" s="861"/>
      <c r="DN1517" s="861"/>
      <c r="DO1517" s="861"/>
      <c r="DP1517" s="861"/>
      <c r="DQ1517" s="861"/>
      <c r="DR1517" s="861"/>
      <c r="DS1517" s="861"/>
      <c r="DT1517" s="861"/>
      <c r="DU1517" s="861"/>
      <c r="DV1517" s="861"/>
      <c r="DW1517" s="861"/>
      <c r="DX1517" s="861"/>
      <c r="DY1517" s="861"/>
      <c r="DZ1517" s="861"/>
      <c r="EA1517" s="861"/>
      <c r="EB1517" s="861"/>
      <c r="EC1517" s="861"/>
      <c r="ED1517" s="861"/>
      <c r="EE1517" s="861"/>
      <c r="EF1517" s="861"/>
      <c r="EG1517" s="861"/>
      <c r="EH1517" s="861"/>
      <c r="EI1517" s="861"/>
      <c r="EJ1517" s="861"/>
      <c r="EK1517" s="861"/>
      <c r="EL1517" s="861"/>
      <c r="EM1517" s="861"/>
      <c r="EN1517" s="861"/>
      <c r="EO1517" s="861"/>
      <c r="EP1517" s="861"/>
      <c r="EQ1517" s="861"/>
      <c r="ER1517" s="861"/>
      <c r="ES1517" s="861"/>
      <c r="ET1517" s="861"/>
      <c r="EU1517" s="861"/>
      <c r="EV1517" s="861"/>
      <c r="EW1517" s="861"/>
      <c r="EX1517" s="861"/>
      <c r="EY1517" s="861"/>
      <c r="EZ1517" s="861"/>
      <c r="FA1517" s="861"/>
      <c r="FB1517" s="861"/>
      <c r="FC1517" s="861"/>
      <c r="FD1517" s="861"/>
    </row>
    <row r="1518" spans="1:160" x14ac:dyDescent="0.25">
      <c r="A1518" s="861"/>
      <c r="B1518" s="861"/>
      <c r="C1518" s="861"/>
      <c r="D1518" s="861"/>
      <c r="E1518" s="861"/>
      <c r="F1518" s="861"/>
      <c r="G1518" s="861"/>
      <c r="H1518" s="861"/>
      <c r="I1518" s="861"/>
      <c r="J1518" s="861"/>
      <c r="K1518" s="861"/>
      <c r="L1518" s="861"/>
      <c r="M1518" s="861"/>
      <c r="N1518" s="861"/>
      <c r="O1518" s="861"/>
      <c r="P1518" s="861"/>
      <c r="Q1518" s="861"/>
      <c r="R1518" s="861"/>
      <c r="S1518" s="861"/>
      <c r="T1518" s="861"/>
      <c r="U1518" s="861"/>
      <c r="V1518" s="861"/>
      <c r="W1518" s="861"/>
      <c r="X1518" s="861"/>
      <c r="Y1518" s="861"/>
      <c r="Z1518" s="861"/>
      <c r="AA1518" s="861"/>
      <c r="AB1518" s="861"/>
      <c r="AC1518" s="861"/>
      <c r="AD1518" s="861"/>
      <c r="AE1518" s="861"/>
      <c r="AF1518" s="861"/>
      <c r="AG1518" s="861"/>
      <c r="AH1518" s="861"/>
      <c r="AI1518" s="861"/>
      <c r="AJ1518" s="861"/>
      <c r="AK1518" s="861"/>
      <c r="AL1518" s="861"/>
      <c r="AM1518" s="861"/>
      <c r="AN1518" s="861"/>
      <c r="AO1518" s="861"/>
      <c r="AP1518" s="861"/>
      <c r="AQ1518" s="861"/>
      <c r="AR1518" s="861"/>
      <c r="AS1518" s="861"/>
      <c r="AT1518" s="861"/>
      <c r="AU1518" s="861"/>
      <c r="AV1518" s="861"/>
      <c r="AW1518" s="861"/>
      <c r="AX1518" s="861"/>
      <c r="AY1518" s="861"/>
      <c r="AZ1518" s="861"/>
      <c r="BA1518" s="861"/>
      <c r="BB1518" s="861"/>
      <c r="BC1518" s="861"/>
      <c r="BD1518" s="861"/>
      <c r="BE1518" s="861"/>
      <c r="BF1518" s="861"/>
      <c r="BG1518" s="861"/>
      <c r="BH1518" s="861"/>
      <c r="BI1518" s="861"/>
      <c r="BJ1518" s="861"/>
      <c r="BK1518" s="861"/>
      <c r="BL1518" s="861"/>
      <c r="BM1518" s="861"/>
      <c r="BN1518" s="861"/>
      <c r="BO1518" s="861"/>
      <c r="BP1518" s="861"/>
      <c r="BQ1518" s="861"/>
      <c r="BR1518" s="861"/>
      <c r="BS1518" s="861"/>
      <c r="BT1518" s="861"/>
      <c r="BU1518" s="861"/>
      <c r="BV1518" s="861"/>
      <c r="BW1518" s="861"/>
      <c r="BX1518" s="861"/>
      <c r="BY1518" s="861"/>
      <c r="BZ1518" s="861"/>
      <c r="CA1518" s="861"/>
      <c r="CB1518" s="861"/>
      <c r="CC1518" s="861"/>
      <c r="CD1518" s="861"/>
      <c r="CE1518" s="861"/>
      <c r="CF1518" s="861"/>
      <c r="CG1518" s="861"/>
      <c r="CH1518" s="861"/>
      <c r="CI1518" s="861"/>
      <c r="CJ1518" s="861"/>
      <c r="CK1518" s="861"/>
      <c r="CL1518" s="861"/>
      <c r="CM1518" s="861"/>
      <c r="CN1518" s="861"/>
      <c r="CO1518" s="861"/>
      <c r="CP1518" s="861"/>
      <c r="CQ1518" s="861"/>
      <c r="CR1518" s="861"/>
      <c r="CS1518" s="861"/>
      <c r="CT1518" s="861"/>
      <c r="CU1518" s="861"/>
      <c r="CV1518" s="861"/>
      <c r="CW1518" s="861"/>
      <c r="CX1518" s="861"/>
      <c r="CY1518" s="861"/>
      <c r="CZ1518" s="861"/>
      <c r="DA1518" s="861"/>
      <c r="DB1518" s="861"/>
      <c r="DC1518" s="861"/>
      <c r="DD1518" s="861"/>
      <c r="DE1518" s="861"/>
      <c r="DF1518" s="861"/>
      <c r="DG1518" s="861"/>
      <c r="DH1518" s="861"/>
      <c r="DI1518" s="861"/>
      <c r="DJ1518" s="861"/>
      <c r="DK1518" s="861"/>
      <c r="DL1518" s="861"/>
      <c r="DM1518" s="861"/>
      <c r="DN1518" s="861"/>
      <c r="DO1518" s="861"/>
      <c r="DP1518" s="861"/>
      <c r="DQ1518" s="861"/>
      <c r="DR1518" s="861"/>
      <c r="DS1518" s="861"/>
      <c r="DT1518" s="861"/>
      <c r="DU1518" s="861"/>
      <c r="DV1518" s="861"/>
      <c r="DW1518" s="861"/>
      <c r="DX1518" s="861"/>
      <c r="DY1518" s="861"/>
      <c r="DZ1518" s="861"/>
      <c r="EA1518" s="861"/>
      <c r="EB1518" s="861"/>
      <c r="EC1518" s="861"/>
      <c r="ED1518" s="861"/>
      <c r="EE1518" s="861"/>
      <c r="EF1518" s="861"/>
      <c r="EG1518" s="861"/>
      <c r="EH1518" s="861"/>
      <c r="EI1518" s="861"/>
      <c r="EJ1518" s="861"/>
      <c r="EK1518" s="861"/>
      <c r="EL1518" s="861"/>
      <c r="EM1518" s="861"/>
      <c r="EN1518" s="861"/>
      <c r="EO1518" s="861"/>
      <c r="EP1518" s="861"/>
      <c r="EQ1518" s="861"/>
      <c r="ER1518" s="861"/>
      <c r="ES1518" s="861"/>
      <c r="ET1518" s="861"/>
      <c r="EU1518" s="861"/>
      <c r="EV1518" s="861"/>
      <c r="EW1518" s="861"/>
      <c r="EX1518" s="861"/>
      <c r="EY1518" s="861"/>
      <c r="EZ1518" s="861"/>
      <c r="FA1518" s="861"/>
      <c r="FB1518" s="861"/>
      <c r="FC1518" s="861"/>
      <c r="FD1518" s="861"/>
    </row>
    <row r="1519" spans="1:160" x14ac:dyDescent="0.25">
      <c r="A1519" s="861"/>
      <c r="B1519" s="861"/>
      <c r="C1519" s="861"/>
      <c r="D1519" s="861"/>
      <c r="E1519" s="861"/>
      <c r="F1519" s="861"/>
      <c r="G1519" s="861"/>
      <c r="H1519" s="861"/>
      <c r="I1519" s="861"/>
      <c r="J1519" s="861"/>
      <c r="K1519" s="861"/>
      <c r="L1519" s="861"/>
      <c r="M1519" s="861"/>
      <c r="N1519" s="861"/>
      <c r="O1519" s="861"/>
      <c r="P1519" s="861"/>
      <c r="Q1519" s="861"/>
      <c r="R1519" s="861"/>
      <c r="S1519" s="861"/>
      <c r="T1519" s="861"/>
      <c r="U1519" s="861"/>
      <c r="V1519" s="861"/>
      <c r="W1519" s="861"/>
      <c r="X1519" s="861"/>
      <c r="Y1519" s="861"/>
      <c r="Z1519" s="861"/>
      <c r="AA1519" s="861"/>
      <c r="AB1519" s="861"/>
      <c r="AC1519" s="861"/>
      <c r="AD1519" s="861"/>
      <c r="AE1519" s="861"/>
      <c r="AF1519" s="861"/>
      <c r="AG1519" s="861"/>
      <c r="AH1519" s="861"/>
      <c r="AI1519" s="861"/>
      <c r="AJ1519" s="861"/>
      <c r="AK1519" s="861"/>
      <c r="AL1519" s="861"/>
      <c r="AM1519" s="861"/>
      <c r="AN1519" s="861"/>
      <c r="AO1519" s="861"/>
      <c r="AP1519" s="861"/>
      <c r="AQ1519" s="861"/>
      <c r="AR1519" s="861"/>
      <c r="AS1519" s="861"/>
      <c r="AT1519" s="861"/>
      <c r="AU1519" s="861"/>
      <c r="AV1519" s="861"/>
      <c r="AW1519" s="861"/>
      <c r="AX1519" s="861"/>
      <c r="AY1519" s="861"/>
      <c r="AZ1519" s="861"/>
      <c r="BA1519" s="861"/>
      <c r="BB1519" s="861"/>
      <c r="BC1519" s="861"/>
      <c r="BD1519" s="861"/>
      <c r="BE1519" s="861"/>
      <c r="BF1519" s="861"/>
      <c r="BG1519" s="861"/>
      <c r="BH1519" s="861"/>
      <c r="BI1519" s="861"/>
      <c r="BJ1519" s="861"/>
      <c r="BK1519" s="861"/>
      <c r="BL1519" s="861"/>
      <c r="BM1519" s="861"/>
      <c r="BN1519" s="861"/>
      <c r="BO1519" s="861"/>
      <c r="BP1519" s="861"/>
      <c r="BQ1519" s="861"/>
      <c r="BR1519" s="861"/>
      <c r="BS1519" s="861"/>
      <c r="BT1519" s="861"/>
      <c r="BU1519" s="861"/>
      <c r="BV1519" s="861"/>
      <c r="BW1519" s="861"/>
      <c r="BX1519" s="861"/>
      <c r="BY1519" s="861"/>
      <c r="BZ1519" s="861"/>
      <c r="CA1519" s="861"/>
      <c r="CB1519" s="861"/>
      <c r="CC1519" s="861"/>
      <c r="CD1519" s="861"/>
      <c r="CE1519" s="861"/>
      <c r="CF1519" s="861"/>
      <c r="CG1519" s="861"/>
      <c r="CH1519" s="861"/>
      <c r="CI1519" s="861"/>
      <c r="CJ1519" s="861"/>
      <c r="CK1519" s="861"/>
      <c r="CL1519" s="861"/>
      <c r="CM1519" s="861"/>
      <c r="CN1519" s="861"/>
      <c r="CO1519" s="861"/>
      <c r="CP1519" s="861"/>
      <c r="CQ1519" s="861"/>
      <c r="CR1519" s="861"/>
      <c r="CS1519" s="861"/>
      <c r="CT1519" s="861"/>
      <c r="CU1519" s="861"/>
      <c r="CV1519" s="861"/>
      <c r="CW1519" s="861"/>
      <c r="CX1519" s="861"/>
      <c r="CY1519" s="861"/>
      <c r="CZ1519" s="861"/>
      <c r="DA1519" s="861"/>
      <c r="DB1519" s="861"/>
      <c r="DC1519" s="861"/>
      <c r="DD1519" s="861"/>
      <c r="DE1519" s="861"/>
      <c r="DF1519" s="861"/>
      <c r="DG1519" s="861"/>
      <c r="DH1519" s="861"/>
      <c r="DI1519" s="861"/>
      <c r="DJ1519" s="861"/>
      <c r="DK1519" s="861"/>
      <c r="DL1519" s="861"/>
      <c r="DM1519" s="861"/>
      <c r="DN1519" s="861"/>
      <c r="DO1519" s="861"/>
      <c r="DP1519" s="861"/>
      <c r="DQ1519" s="861"/>
      <c r="DR1519" s="861"/>
      <c r="DS1519" s="861"/>
      <c r="DT1519" s="861"/>
      <c r="DU1519" s="861"/>
      <c r="DV1519" s="861"/>
      <c r="DW1519" s="861"/>
      <c r="DX1519" s="861"/>
      <c r="DY1519" s="861"/>
      <c r="DZ1519" s="861"/>
      <c r="EA1519" s="861"/>
      <c r="EB1519" s="861"/>
      <c r="EC1519" s="861"/>
      <c r="ED1519" s="861"/>
      <c r="EE1519" s="861"/>
      <c r="EF1519" s="861"/>
      <c r="EG1519" s="861"/>
      <c r="EH1519" s="861"/>
      <c r="EI1519" s="861"/>
      <c r="EJ1519" s="861"/>
      <c r="EK1519" s="861"/>
      <c r="EL1519" s="861"/>
      <c r="EM1519" s="861"/>
      <c r="EN1519" s="861"/>
      <c r="EO1519" s="861"/>
      <c r="EP1519" s="861"/>
      <c r="EQ1519" s="861"/>
      <c r="ER1519" s="861"/>
      <c r="ES1519" s="861"/>
      <c r="ET1519" s="861"/>
      <c r="EU1519" s="861"/>
      <c r="EV1519" s="861"/>
      <c r="EW1519" s="861"/>
      <c r="EX1519" s="861"/>
      <c r="EY1519" s="861"/>
      <c r="EZ1519" s="861"/>
      <c r="FA1519" s="861"/>
      <c r="FB1519" s="861"/>
      <c r="FC1519" s="861"/>
      <c r="FD1519" s="861"/>
    </row>
    <row r="1520" spans="1:160" x14ac:dyDescent="0.25">
      <c r="A1520" s="861"/>
      <c r="B1520" s="861"/>
      <c r="C1520" s="861"/>
      <c r="D1520" s="861"/>
      <c r="E1520" s="861"/>
      <c r="F1520" s="861"/>
      <c r="G1520" s="861"/>
      <c r="H1520" s="861"/>
      <c r="I1520" s="861"/>
      <c r="J1520" s="861"/>
      <c r="K1520" s="861"/>
      <c r="L1520" s="861"/>
      <c r="M1520" s="861"/>
      <c r="N1520" s="861"/>
      <c r="O1520" s="861"/>
      <c r="P1520" s="861"/>
      <c r="Q1520" s="861"/>
      <c r="R1520" s="861"/>
      <c r="S1520" s="861"/>
      <c r="T1520" s="861"/>
      <c r="U1520" s="861"/>
      <c r="V1520" s="861"/>
      <c r="W1520" s="861"/>
      <c r="X1520" s="861"/>
      <c r="Y1520" s="861"/>
      <c r="Z1520" s="861"/>
      <c r="AA1520" s="861"/>
      <c r="AB1520" s="861"/>
      <c r="AC1520" s="861"/>
      <c r="AD1520" s="861"/>
      <c r="AE1520" s="861"/>
      <c r="AF1520" s="861"/>
      <c r="AG1520" s="861"/>
      <c r="AH1520" s="861"/>
      <c r="AI1520" s="861"/>
      <c r="AJ1520" s="861"/>
      <c r="AK1520" s="861"/>
      <c r="AL1520" s="861"/>
      <c r="AM1520" s="861"/>
      <c r="AN1520" s="861"/>
      <c r="AO1520" s="861"/>
      <c r="AP1520" s="861"/>
      <c r="AQ1520" s="861"/>
      <c r="AR1520" s="861"/>
      <c r="AS1520" s="861"/>
      <c r="AT1520" s="861"/>
      <c r="AU1520" s="861"/>
      <c r="AV1520" s="861"/>
      <c r="AW1520" s="861"/>
      <c r="AX1520" s="861"/>
      <c r="AY1520" s="861"/>
      <c r="AZ1520" s="861"/>
      <c r="BA1520" s="861"/>
      <c r="BB1520" s="861"/>
      <c r="BC1520" s="861"/>
      <c r="BD1520" s="861"/>
      <c r="BE1520" s="861"/>
      <c r="BF1520" s="861"/>
      <c r="BG1520" s="861"/>
      <c r="BH1520" s="861"/>
      <c r="BI1520" s="861"/>
      <c r="BJ1520" s="861"/>
      <c r="BK1520" s="861"/>
      <c r="BL1520" s="861"/>
      <c r="BM1520" s="861"/>
      <c r="BN1520" s="861"/>
      <c r="BO1520" s="861"/>
      <c r="BP1520" s="861"/>
      <c r="BQ1520" s="861"/>
      <c r="BR1520" s="861"/>
      <c r="BS1520" s="861"/>
      <c r="BT1520" s="861"/>
      <c r="BU1520" s="861"/>
      <c r="BV1520" s="861"/>
      <c r="BW1520" s="861"/>
      <c r="BX1520" s="861"/>
      <c r="BY1520" s="861"/>
      <c r="BZ1520" s="861"/>
      <c r="CA1520" s="861"/>
      <c r="CB1520" s="861"/>
      <c r="CC1520" s="861"/>
      <c r="CD1520" s="861"/>
      <c r="CE1520" s="861"/>
      <c r="CF1520" s="861"/>
      <c r="CG1520" s="861"/>
      <c r="CH1520" s="861"/>
      <c r="CI1520" s="861"/>
      <c r="CJ1520" s="861"/>
      <c r="CK1520" s="861"/>
      <c r="CL1520" s="861"/>
      <c r="CM1520" s="861"/>
      <c r="CN1520" s="861"/>
      <c r="CO1520" s="861"/>
      <c r="CP1520" s="861"/>
      <c r="CQ1520" s="861"/>
      <c r="CR1520" s="861"/>
      <c r="CS1520" s="861"/>
      <c r="CT1520" s="861"/>
      <c r="CU1520" s="861"/>
      <c r="CV1520" s="861"/>
      <c r="CW1520" s="861"/>
      <c r="CX1520" s="861"/>
      <c r="CY1520" s="861"/>
      <c r="CZ1520" s="861"/>
      <c r="DA1520" s="861"/>
      <c r="DB1520" s="861"/>
      <c r="DC1520" s="861"/>
      <c r="DD1520" s="861"/>
      <c r="DE1520" s="861"/>
      <c r="DF1520" s="861"/>
      <c r="DG1520" s="861"/>
      <c r="DH1520" s="861"/>
      <c r="DI1520" s="861"/>
      <c r="DJ1520" s="861"/>
      <c r="DK1520" s="861"/>
      <c r="DL1520" s="861"/>
      <c r="DM1520" s="861"/>
      <c r="DN1520" s="861"/>
      <c r="DO1520" s="861"/>
      <c r="DP1520" s="861"/>
      <c r="DQ1520" s="861"/>
      <c r="DR1520" s="861"/>
      <c r="DS1520" s="861"/>
      <c r="DT1520" s="861"/>
      <c r="DU1520" s="861"/>
      <c r="DV1520" s="861"/>
      <c r="DW1520" s="861"/>
      <c r="DX1520" s="861"/>
      <c r="DY1520" s="861"/>
      <c r="DZ1520" s="861"/>
      <c r="EA1520" s="861"/>
      <c r="EB1520" s="861"/>
      <c r="EC1520" s="861"/>
      <c r="ED1520" s="861"/>
      <c r="EE1520" s="861"/>
      <c r="EF1520" s="861"/>
      <c r="EG1520" s="861"/>
      <c r="EH1520" s="861"/>
      <c r="EI1520" s="861"/>
      <c r="EJ1520" s="861"/>
      <c r="EK1520" s="861"/>
      <c r="EL1520" s="861"/>
      <c r="EM1520" s="861"/>
      <c r="EN1520" s="861"/>
      <c r="EO1520" s="861"/>
      <c r="EP1520" s="861"/>
      <c r="EQ1520" s="861"/>
      <c r="ER1520" s="861"/>
      <c r="ES1520" s="861"/>
      <c r="ET1520" s="861"/>
      <c r="EU1520" s="861"/>
      <c r="EV1520" s="861"/>
      <c r="EW1520" s="861"/>
      <c r="EX1520" s="861"/>
      <c r="EY1520" s="861"/>
      <c r="EZ1520" s="861"/>
      <c r="FA1520" s="861"/>
      <c r="FB1520" s="861"/>
      <c r="FC1520" s="861"/>
      <c r="FD1520" s="861"/>
    </row>
    <row r="1521" spans="1:160" x14ac:dyDescent="0.25">
      <c r="A1521" s="861"/>
      <c r="B1521" s="861"/>
      <c r="C1521" s="861"/>
      <c r="D1521" s="861"/>
      <c r="E1521" s="861"/>
      <c r="F1521" s="861"/>
      <c r="G1521" s="861"/>
      <c r="H1521" s="861"/>
      <c r="I1521" s="861"/>
      <c r="J1521" s="861"/>
      <c r="K1521" s="861"/>
      <c r="L1521" s="861"/>
      <c r="M1521" s="861"/>
      <c r="N1521" s="861"/>
      <c r="O1521" s="861"/>
      <c r="P1521" s="861"/>
      <c r="Q1521" s="861"/>
      <c r="R1521" s="861"/>
      <c r="S1521" s="861"/>
      <c r="T1521" s="861"/>
      <c r="U1521" s="861"/>
      <c r="V1521" s="861"/>
      <c r="W1521" s="861"/>
      <c r="X1521" s="861"/>
      <c r="Y1521" s="861"/>
      <c r="Z1521" s="861"/>
      <c r="AA1521" s="861"/>
      <c r="AB1521" s="861"/>
      <c r="AC1521" s="861"/>
      <c r="AD1521" s="861"/>
      <c r="AE1521" s="861"/>
      <c r="AF1521" s="861"/>
      <c r="AG1521" s="861"/>
      <c r="AH1521" s="861"/>
      <c r="AI1521" s="861"/>
      <c r="AJ1521" s="861"/>
      <c r="AK1521" s="861"/>
      <c r="AL1521" s="861"/>
      <c r="AM1521" s="861"/>
      <c r="AN1521" s="861"/>
      <c r="AO1521" s="861"/>
      <c r="AP1521" s="861"/>
      <c r="AQ1521" s="861"/>
      <c r="AR1521" s="861"/>
      <c r="AS1521" s="861"/>
      <c r="AT1521" s="861"/>
      <c r="AU1521" s="861"/>
      <c r="AV1521" s="861"/>
      <c r="AW1521" s="861"/>
      <c r="AX1521" s="861"/>
      <c r="AY1521" s="861"/>
      <c r="AZ1521" s="861"/>
      <c r="BA1521" s="861"/>
      <c r="BB1521" s="861"/>
      <c r="BC1521" s="861"/>
      <c r="BD1521" s="861"/>
      <c r="BE1521" s="861"/>
      <c r="BF1521" s="861"/>
      <c r="BG1521" s="861"/>
      <c r="BH1521" s="861"/>
      <c r="BI1521" s="861"/>
      <c r="BJ1521" s="861"/>
      <c r="BK1521" s="861"/>
      <c r="BL1521" s="861"/>
      <c r="BM1521" s="861"/>
      <c r="BN1521" s="861"/>
      <c r="BO1521" s="861"/>
      <c r="BP1521" s="861"/>
      <c r="BQ1521" s="861"/>
      <c r="BR1521" s="861"/>
      <c r="BS1521" s="861"/>
      <c r="BT1521" s="861"/>
      <c r="BU1521" s="861"/>
      <c r="BV1521" s="861"/>
      <c r="BW1521" s="861"/>
      <c r="BX1521" s="861"/>
      <c r="BY1521" s="861"/>
      <c r="BZ1521" s="861"/>
      <c r="CA1521" s="861"/>
      <c r="CB1521" s="861"/>
      <c r="CC1521" s="861"/>
      <c r="CD1521" s="861"/>
      <c r="CE1521" s="861"/>
      <c r="CF1521" s="861"/>
      <c r="CG1521" s="861"/>
      <c r="CH1521" s="861"/>
      <c r="CI1521" s="861"/>
      <c r="CJ1521" s="861"/>
      <c r="CK1521" s="861"/>
      <c r="CL1521" s="861"/>
      <c r="CM1521" s="861"/>
      <c r="CN1521" s="861"/>
      <c r="CO1521" s="861"/>
      <c r="CP1521" s="861"/>
      <c r="CQ1521" s="861"/>
      <c r="CR1521" s="861"/>
      <c r="CS1521" s="861"/>
      <c r="CT1521" s="861"/>
      <c r="CU1521" s="861"/>
      <c r="CV1521" s="861"/>
      <c r="CW1521" s="861"/>
      <c r="CX1521" s="861"/>
      <c r="CY1521" s="861"/>
      <c r="CZ1521" s="861"/>
      <c r="DA1521" s="861"/>
      <c r="DB1521" s="861"/>
      <c r="DC1521" s="861"/>
      <c r="DD1521" s="861"/>
      <c r="DE1521" s="861"/>
      <c r="DF1521" s="861"/>
      <c r="DG1521" s="861"/>
      <c r="DH1521" s="861"/>
      <c r="DI1521" s="861"/>
      <c r="DJ1521" s="861"/>
      <c r="DK1521" s="861"/>
      <c r="DL1521" s="861"/>
      <c r="DM1521" s="861"/>
      <c r="DN1521" s="861"/>
      <c r="DO1521" s="861"/>
      <c r="DP1521" s="861"/>
      <c r="DQ1521" s="861"/>
      <c r="DR1521" s="861"/>
      <c r="DS1521" s="861"/>
      <c r="DT1521" s="861"/>
      <c r="DU1521" s="861"/>
      <c r="DV1521" s="861"/>
      <c r="DW1521" s="861"/>
      <c r="DX1521" s="861"/>
      <c r="DY1521" s="861"/>
      <c r="DZ1521" s="861"/>
      <c r="EA1521" s="861"/>
      <c r="EB1521" s="861"/>
      <c r="EC1521" s="861"/>
      <c r="ED1521" s="861"/>
      <c r="EE1521" s="861"/>
      <c r="EF1521" s="861"/>
      <c r="EG1521" s="861"/>
      <c r="EH1521" s="861"/>
      <c r="EI1521" s="861"/>
      <c r="EJ1521" s="861"/>
      <c r="EK1521" s="861"/>
      <c r="EL1521" s="861"/>
      <c r="EM1521" s="861"/>
      <c r="EN1521" s="861"/>
      <c r="EO1521" s="861"/>
      <c r="EP1521" s="861"/>
      <c r="EQ1521" s="861"/>
      <c r="ER1521" s="861"/>
      <c r="ES1521" s="861"/>
      <c r="ET1521" s="861"/>
      <c r="EU1521" s="861"/>
      <c r="EV1521" s="861"/>
      <c r="EW1521" s="861"/>
      <c r="EX1521" s="861"/>
      <c r="EY1521" s="861"/>
      <c r="EZ1521" s="861"/>
      <c r="FA1521" s="861"/>
      <c r="FB1521" s="861"/>
      <c r="FC1521" s="861"/>
      <c r="FD1521" s="861"/>
    </row>
    <row r="1522" spans="1:160" x14ac:dyDescent="0.25">
      <c r="A1522" s="861"/>
      <c r="B1522" s="861"/>
      <c r="C1522" s="861"/>
      <c r="D1522" s="861"/>
      <c r="E1522" s="861"/>
      <c r="F1522" s="861"/>
      <c r="G1522" s="861"/>
      <c r="H1522" s="861"/>
      <c r="I1522" s="861"/>
      <c r="J1522" s="861"/>
      <c r="K1522" s="861"/>
      <c r="L1522" s="861"/>
      <c r="M1522" s="861"/>
      <c r="N1522" s="861"/>
      <c r="O1522" s="861"/>
      <c r="P1522" s="861"/>
      <c r="Q1522" s="861"/>
      <c r="R1522" s="861"/>
      <c r="S1522" s="861"/>
      <c r="T1522" s="861"/>
      <c r="U1522" s="861"/>
      <c r="V1522" s="861"/>
      <c r="W1522" s="861"/>
      <c r="X1522" s="861"/>
      <c r="Y1522" s="861"/>
      <c r="Z1522" s="861"/>
      <c r="AA1522" s="861"/>
      <c r="AB1522" s="861"/>
      <c r="AC1522" s="861"/>
      <c r="AD1522" s="861"/>
      <c r="AE1522" s="861"/>
      <c r="AF1522" s="861"/>
      <c r="AG1522" s="861"/>
      <c r="AH1522" s="861"/>
      <c r="AI1522" s="861"/>
      <c r="AJ1522" s="861"/>
      <c r="AK1522" s="861"/>
      <c r="AL1522" s="861"/>
      <c r="AM1522" s="861"/>
      <c r="AN1522" s="861"/>
      <c r="AO1522" s="861"/>
      <c r="AP1522" s="861"/>
      <c r="AQ1522" s="861"/>
      <c r="AR1522" s="861"/>
      <c r="AS1522" s="861"/>
      <c r="AT1522" s="861"/>
      <c r="AU1522" s="861"/>
      <c r="AV1522" s="861"/>
      <c r="AW1522" s="861"/>
      <c r="AX1522" s="861"/>
      <c r="AY1522" s="861"/>
      <c r="AZ1522" s="861"/>
      <c r="BA1522" s="861"/>
      <c r="BB1522" s="861"/>
      <c r="BC1522" s="861"/>
      <c r="BD1522" s="861"/>
      <c r="BE1522" s="861"/>
      <c r="BF1522" s="861"/>
      <c r="BG1522" s="861"/>
      <c r="BH1522" s="861"/>
      <c r="BI1522" s="861"/>
      <c r="BJ1522" s="861"/>
      <c r="BK1522" s="861"/>
      <c r="BL1522" s="861"/>
      <c r="BM1522" s="861"/>
      <c r="BN1522" s="861"/>
      <c r="BO1522" s="861"/>
      <c r="BP1522" s="861"/>
      <c r="BQ1522" s="861"/>
      <c r="BR1522" s="861"/>
      <c r="BS1522" s="861"/>
      <c r="BT1522" s="861"/>
      <c r="BU1522" s="861"/>
      <c r="BV1522" s="861"/>
      <c r="BW1522" s="861"/>
      <c r="BX1522" s="861"/>
      <c r="BY1522" s="861"/>
      <c r="BZ1522" s="861"/>
      <c r="CA1522" s="861"/>
      <c r="CB1522" s="861"/>
      <c r="CC1522" s="861"/>
      <c r="CD1522" s="861"/>
      <c r="CE1522" s="861"/>
      <c r="CF1522" s="861"/>
      <c r="CG1522" s="861"/>
      <c r="CH1522" s="861"/>
      <c r="CI1522" s="861"/>
      <c r="CJ1522" s="861"/>
      <c r="CK1522" s="861"/>
      <c r="CL1522" s="861"/>
      <c r="CM1522" s="861"/>
      <c r="CN1522" s="861"/>
      <c r="CO1522" s="861"/>
      <c r="CP1522" s="861"/>
      <c r="CQ1522" s="861"/>
      <c r="CR1522" s="861"/>
      <c r="CS1522" s="861"/>
      <c r="CT1522" s="861"/>
      <c r="CU1522" s="861"/>
      <c r="CV1522" s="861"/>
      <c r="CW1522" s="861"/>
      <c r="CX1522" s="861"/>
      <c r="CY1522" s="861"/>
      <c r="CZ1522" s="861"/>
      <c r="DA1522" s="861"/>
      <c r="DB1522" s="861"/>
      <c r="DC1522" s="861"/>
      <c r="DD1522" s="861"/>
      <c r="DE1522" s="861"/>
      <c r="DF1522" s="861"/>
      <c r="DG1522" s="861"/>
      <c r="DH1522" s="861"/>
      <c r="DI1522" s="861"/>
      <c r="DJ1522" s="861"/>
      <c r="DK1522" s="861"/>
      <c r="DL1522" s="861"/>
      <c r="DM1522" s="861"/>
      <c r="DN1522" s="861"/>
      <c r="DO1522" s="861"/>
      <c r="DP1522" s="861"/>
      <c r="DQ1522" s="861"/>
      <c r="DR1522" s="861"/>
      <c r="DS1522" s="861"/>
      <c r="DT1522" s="861"/>
      <c r="DU1522" s="861"/>
      <c r="DV1522" s="861"/>
      <c r="DW1522" s="861"/>
      <c r="DX1522" s="861"/>
      <c r="DY1522" s="861"/>
      <c r="DZ1522" s="861"/>
      <c r="EA1522" s="861"/>
      <c r="EB1522" s="861"/>
      <c r="EC1522" s="861"/>
      <c r="ED1522" s="861"/>
      <c r="EE1522" s="861"/>
      <c r="EF1522" s="861"/>
      <c r="EG1522" s="861"/>
      <c r="EH1522" s="861"/>
      <c r="EI1522" s="861"/>
      <c r="EJ1522" s="861"/>
      <c r="EK1522" s="861"/>
      <c r="EL1522" s="861"/>
      <c r="EM1522" s="861"/>
      <c r="EN1522" s="861"/>
      <c r="EO1522" s="861"/>
      <c r="EP1522" s="861"/>
      <c r="EQ1522" s="861"/>
      <c r="ER1522" s="861"/>
      <c r="ES1522" s="861"/>
      <c r="ET1522" s="861"/>
      <c r="EU1522" s="861"/>
      <c r="EV1522" s="861"/>
      <c r="EW1522" s="861"/>
      <c r="EX1522" s="861"/>
      <c r="EY1522" s="861"/>
      <c r="EZ1522" s="861"/>
      <c r="FA1522" s="861"/>
      <c r="FB1522" s="861"/>
      <c r="FC1522" s="861"/>
      <c r="FD1522" s="861"/>
    </row>
    <row r="1523" spans="1:160" x14ac:dyDescent="0.25">
      <c r="A1523" s="861"/>
      <c r="B1523" s="861"/>
      <c r="C1523" s="861"/>
      <c r="D1523" s="861"/>
      <c r="E1523" s="861"/>
      <c r="F1523" s="861"/>
      <c r="G1523" s="861"/>
      <c r="H1523" s="861"/>
      <c r="I1523" s="861"/>
      <c r="J1523" s="861"/>
      <c r="K1523" s="861"/>
      <c r="L1523" s="861"/>
      <c r="M1523" s="861"/>
      <c r="N1523" s="861"/>
      <c r="O1523" s="861"/>
      <c r="P1523" s="861"/>
      <c r="Q1523" s="861"/>
      <c r="R1523" s="861"/>
      <c r="S1523" s="861"/>
      <c r="T1523" s="861"/>
      <c r="U1523" s="861"/>
      <c r="V1523" s="861"/>
      <c r="W1523" s="861"/>
      <c r="X1523" s="861"/>
      <c r="Y1523" s="861"/>
      <c r="Z1523" s="861"/>
      <c r="AA1523" s="861"/>
      <c r="AB1523" s="861"/>
      <c r="AC1523" s="861"/>
      <c r="AD1523" s="861"/>
      <c r="AE1523" s="861"/>
      <c r="AF1523" s="861"/>
      <c r="AG1523" s="861"/>
      <c r="AH1523" s="861"/>
      <c r="AI1523" s="861"/>
      <c r="AJ1523" s="861"/>
      <c r="AK1523" s="861"/>
      <c r="AL1523" s="861"/>
      <c r="AM1523" s="861"/>
      <c r="AN1523" s="861"/>
      <c r="AO1523" s="861"/>
      <c r="AP1523" s="861"/>
      <c r="AQ1523" s="861"/>
      <c r="AR1523" s="861"/>
      <c r="AS1523" s="861"/>
      <c r="AT1523" s="861"/>
      <c r="AU1523" s="861"/>
      <c r="AV1523" s="861"/>
      <c r="AW1523" s="861"/>
      <c r="AX1523" s="861"/>
      <c r="AY1523" s="861"/>
      <c r="AZ1523" s="861"/>
      <c r="BA1523" s="861"/>
      <c r="BB1523" s="861"/>
      <c r="BC1523" s="861"/>
      <c r="BD1523" s="861"/>
      <c r="BE1523" s="861"/>
      <c r="BF1523" s="861"/>
      <c r="BG1523" s="861"/>
      <c r="BH1523" s="861"/>
      <c r="BI1523" s="861"/>
      <c r="BJ1523" s="861"/>
      <c r="BK1523" s="861"/>
      <c r="BL1523" s="861"/>
      <c r="BM1523" s="861"/>
      <c r="BN1523" s="861"/>
      <c r="BO1523" s="861"/>
      <c r="BP1523" s="861"/>
      <c r="BQ1523" s="861"/>
      <c r="BR1523" s="861"/>
      <c r="BS1523" s="861"/>
      <c r="BT1523" s="861"/>
      <c r="BU1523" s="861"/>
      <c r="BV1523" s="861"/>
      <c r="BW1523" s="861"/>
      <c r="BX1523" s="861"/>
      <c r="BY1523" s="861"/>
      <c r="BZ1523" s="861"/>
      <c r="CA1523" s="861"/>
      <c r="CB1523" s="861"/>
      <c r="CC1523" s="861"/>
      <c r="CD1523" s="861"/>
      <c r="CE1523" s="861"/>
      <c r="CF1523" s="861"/>
      <c r="CG1523" s="861"/>
      <c r="CH1523" s="861"/>
      <c r="CI1523" s="861"/>
      <c r="CJ1523" s="861"/>
      <c r="CK1523" s="861"/>
      <c r="CL1523" s="861"/>
      <c r="CM1523" s="861"/>
      <c r="CN1523" s="861"/>
      <c r="CO1523" s="861"/>
      <c r="CP1523" s="861"/>
      <c r="CQ1523" s="861"/>
      <c r="CR1523" s="861"/>
      <c r="CS1523" s="861"/>
      <c r="CT1523" s="861"/>
      <c r="CU1523" s="861"/>
      <c r="CV1523" s="861"/>
      <c r="CW1523" s="861"/>
      <c r="CX1523" s="861"/>
      <c r="CY1523" s="861"/>
      <c r="CZ1523" s="861"/>
      <c r="DA1523" s="861"/>
      <c r="DB1523" s="861"/>
      <c r="DC1523" s="861"/>
      <c r="DD1523" s="861"/>
      <c r="DE1523" s="861"/>
      <c r="DF1523" s="861"/>
      <c r="DG1523" s="861"/>
      <c r="DH1523" s="861"/>
      <c r="DI1523" s="861"/>
      <c r="DJ1523" s="861"/>
      <c r="DK1523" s="861"/>
      <c r="DL1523" s="861"/>
      <c r="DM1523" s="861"/>
      <c r="DN1523" s="861"/>
      <c r="DO1523" s="861"/>
      <c r="DP1523" s="861"/>
      <c r="DQ1523" s="861"/>
      <c r="DR1523" s="861"/>
      <c r="DS1523" s="861"/>
      <c r="DT1523" s="861"/>
      <c r="DU1523" s="861"/>
      <c r="DV1523" s="861"/>
      <c r="DW1523" s="861"/>
      <c r="DX1523" s="861"/>
      <c r="DY1523" s="861"/>
      <c r="DZ1523" s="861"/>
      <c r="EA1523" s="861"/>
      <c r="EB1523" s="861"/>
      <c r="EC1523" s="861"/>
      <c r="ED1523" s="861"/>
      <c r="EE1523" s="861"/>
      <c r="EF1523" s="861"/>
      <c r="EG1523" s="861"/>
      <c r="EH1523" s="861"/>
      <c r="EI1523" s="861"/>
      <c r="EJ1523" s="861"/>
      <c r="EK1523" s="861"/>
      <c r="EL1523" s="861"/>
      <c r="EM1523" s="861"/>
      <c r="EN1523" s="861"/>
      <c r="EO1523" s="861"/>
      <c r="EP1523" s="861"/>
      <c r="EQ1523" s="861"/>
      <c r="ER1523" s="861"/>
      <c r="ES1523" s="861"/>
      <c r="ET1523" s="861"/>
      <c r="EU1523" s="861"/>
      <c r="EV1523" s="861"/>
      <c r="EW1523" s="861"/>
      <c r="EX1523" s="861"/>
      <c r="EY1523" s="861"/>
      <c r="EZ1523" s="861"/>
      <c r="FA1523" s="861"/>
      <c r="FB1523" s="861"/>
      <c r="FC1523" s="861"/>
      <c r="FD1523" s="861"/>
    </row>
    <row r="1524" spans="1:160" x14ac:dyDescent="0.25">
      <c r="A1524" s="861"/>
      <c r="B1524" s="861"/>
      <c r="C1524" s="861"/>
      <c r="D1524" s="861"/>
      <c r="E1524" s="861"/>
      <c r="F1524" s="861"/>
      <c r="G1524" s="861"/>
      <c r="H1524" s="861"/>
      <c r="I1524" s="861"/>
      <c r="J1524" s="861"/>
      <c r="K1524" s="861"/>
      <c r="L1524" s="861"/>
      <c r="M1524" s="861"/>
      <c r="N1524" s="861"/>
      <c r="O1524" s="861"/>
      <c r="P1524" s="861"/>
      <c r="Q1524" s="861"/>
      <c r="R1524" s="861"/>
      <c r="S1524" s="861"/>
      <c r="T1524" s="861"/>
      <c r="U1524" s="861"/>
      <c r="V1524" s="861"/>
      <c r="W1524" s="861"/>
      <c r="X1524" s="861"/>
      <c r="Y1524" s="861"/>
      <c r="Z1524" s="861"/>
      <c r="AA1524" s="861"/>
      <c r="AB1524" s="861"/>
      <c r="AC1524" s="861"/>
      <c r="AD1524" s="861"/>
      <c r="AE1524" s="861"/>
      <c r="AF1524" s="861"/>
      <c r="AG1524" s="861"/>
      <c r="AH1524" s="861"/>
      <c r="AI1524" s="861"/>
      <c r="AJ1524" s="861"/>
      <c r="AK1524" s="861"/>
      <c r="AL1524" s="861"/>
      <c r="AM1524" s="861"/>
      <c r="AN1524" s="861"/>
      <c r="AO1524" s="861"/>
      <c r="AP1524" s="861"/>
      <c r="AQ1524" s="861"/>
      <c r="AR1524" s="861"/>
      <c r="AS1524" s="861"/>
      <c r="AT1524" s="861"/>
      <c r="AU1524" s="861"/>
      <c r="AV1524" s="861"/>
      <c r="AW1524" s="861"/>
      <c r="AX1524" s="861"/>
      <c r="AY1524" s="861"/>
      <c r="AZ1524" s="861"/>
      <c r="BA1524" s="861"/>
      <c r="BB1524" s="861"/>
      <c r="BC1524" s="861"/>
      <c r="BD1524" s="861"/>
      <c r="BE1524" s="861"/>
      <c r="BF1524" s="861"/>
      <c r="BG1524" s="861"/>
      <c r="BH1524" s="861"/>
      <c r="BI1524" s="861"/>
      <c r="BJ1524" s="861"/>
      <c r="BK1524" s="861"/>
      <c r="BL1524" s="861"/>
      <c r="BM1524" s="861"/>
      <c r="BN1524" s="861"/>
      <c r="BO1524" s="861"/>
      <c r="BP1524" s="861"/>
      <c r="BQ1524" s="861"/>
      <c r="BR1524" s="861"/>
      <c r="BS1524" s="861"/>
      <c r="BT1524" s="861"/>
      <c r="BU1524" s="861"/>
      <c r="BV1524" s="861"/>
      <c r="BW1524" s="861"/>
      <c r="BX1524" s="861"/>
      <c r="BY1524" s="861"/>
      <c r="BZ1524" s="861"/>
      <c r="CA1524" s="861"/>
      <c r="CB1524" s="861"/>
      <c r="CC1524" s="861"/>
      <c r="CD1524" s="861"/>
      <c r="CE1524" s="861"/>
      <c r="CF1524" s="861"/>
      <c r="CG1524" s="861"/>
      <c r="CH1524" s="861"/>
      <c r="CI1524" s="861"/>
      <c r="CJ1524" s="861"/>
      <c r="CK1524" s="861"/>
      <c r="CL1524" s="861"/>
      <c r="CM1524" s="861"/>
      <c r="CN1524" s="861"/>
      <c r="CO1524" s="861"/>
      <c r="CP1524" s="861"/>
      <c r="CQ1524" s="861"/>
      <c r="CR1524" s="861"/>
      <c r="CS1524" s="861"/>
      <c r="CT1524" s="861"/>
      <c r="CU1524" s="861"/>
      <c r="CV1524" s="861"/>
      <c r="CW1524" s="861"/>
      <c r="CX1524" s="861"/>
      <c r="CY1524" s="861"/>
      <c r="CZ1524" s="861"/>
      <c r="DA1524" s="861"/>
      <c r="DB1524" s="861"/>
      <c r="DC1524" s="861"/>
      <c r="DD1524" s="861"/>
      <c r="DE1524" s="861"/>
      <c r="DF1524" s="861"/>
      <c r="DG1524" s="861"/>
      <c r="DH1524" s="861"/>
      <c r="DI1524" s="861"/>
      <c r="DJ1524" s="861"/>
      <c r="DK1524" s="861"/>
      <c r="DL1524" s="861"/>
      <c r="DM1524" s="861"/>
      <c r="DN1524" s="861"/>
      <c r="DO1524" s="861"/>
      <c r="DP1524" s="861"/>
      <c r="DQ1524" s="861"/>
      <c r="DR1524" s="861"/>
      <c r="DS1524" s="861"/>
      <c r="DT1524" s="861"/>
      <c r="DU1524" s="861"/>
      <c r="DV1524" s="861"/>
      <c r="DW1524" s="861"/>
      <c r="DX1524" s="861"/>
      <c r="DY1524" s="861"/>
      <c r="DZ1524" s="861"/>
      <c r="EA1524" s="861"/>
      <c r="EB1524" s="861"/>
      <c r="EC1524" s="861"/>
      <c r="ED1524" s="861"/>
      <c r="EE1524" s="861"/>
      <c r="EF1524" s="861"/>
      <c r="EG1524" s="861"/>
      <c r="EH1524" s="861"/>
      <c r="EI1524" s="861"/>
      <c r="EJ1524" s="861"/>
      <c r="EK1524" s="861"/>
      <c r="EL1524" s="861"/>
      <c r="EM1524" s="861"/>
      <c r="EN1524" s="861"/>
      <c r="EO1524" s="861"/>
      <c r="EP1524" s="861"/>
      <c r="EQ1524" s="861"/>
      <c r="ER1524" s="861"/>
      <c r="ES1524" s="861"/>
      <c r="ET1524" s="861"/>
      <c r="EU1524" s="861"/>
      <c r="EV1524" s="861"/>
      <c r="EW1524" s="861"/>
      <c r="EX1524" s="861"/>
      <c r="EY1524" s="861"/>
      <c r="EZ1524" s="861"/>
      <c r="FA1524" s="861"/>
      <c r="FB1524" s="861"/>
      <c r="FC1524" s="861"/>
      <c r="FD1524" s="861"/>
    </row>
    <row r="1525" spans="1:160" x14ac:dyDescent="0.25">
      <c r="A1525" s="861"/>
      <c r="B1525" s="861"/>
      <c r="C1525" s="861"/>
      <c r="D1525" s="861"/>
      <c r="E1525" s="861"/>
      <c r="F1525" s="861"/>
      <c r="G1525" s="861"/>
      <c r="H1525" s="861"/>
      <c r="I1525" s="861"/>
      <c r="J1525" s="861"/>
      <c r="K1525" s="861"/>
      <c r="L1525" s="861"/>
      <c r="M1525" s="861"/>
      <c r="N1525" s="861"/>
      <c r="O1525" s="861"/>
      <c r="P1525" s="861"/>
      <c r="Q1525" s="861"/>
      <c r="R1525" s="861"/>
      <c r="S1525" s="861"/>
      <c r="T1525" s="861"/>
      <c r="U1525" s="861"/>
      <c r="V1525" s="861"/>
      <c r="W1525" s="861"/>
      <c r="X1525" s="861"/>
      <c r="Y1525" s="861"/>
      <c r="Z1525" s="861"/>
      <c r="AA1525" s="861"/>
      <c r="AB1525" s="861"/>
      <c r="AC1525" s="861"/>
      <c r="AD1525" s="861"/>
      <c r="AE1525" s="861"/>
      <c r="AF1525" s="861"/>
      <c r="AG1525" s="861"/>
      <c r="AH1525" s="861"/>
      <c r="AI1525" s="861"/>
      <c r="AJ1525" s="861"/>
      <c r="AK1525" s="861"/>
      <c r="AL1525" s="861"/>
      <c r="AM1525" s="861"/>
      <c r="AN1525" s="861"/>
      <c r="AO1525" s="861"/>
      <c r="AP1525" s="861"/>
      <c r="AQ1525" s="861"/>
      <c r="AR1525" s="861"/>
      <c r="AS1525" s="861"/>
      <c r="AT1525" s="861"/>
      <c r="AU1525" s="861"/>
      <c r="AV1525" s="861"/>
      <c r="AW1525" s="861"/>
      <c r="AX1525" s="861"/>
      <c r="AY1525" s="861"/>
      <c r="AZ1525" s="861"/>
      <c r="BA1525" s="861"/>
      <c r="BB1525" s="861"/>
      <c r="BC1525" s="861"/>
      <c r="BD1525" s="861"/>
      <c r="BE1525" s="861"/>
      <c r="BF1525" s="861"/>
      <c r="BG1525" s="861"/>
      <c r="BH1525" s="861"/>
      <c r="BI1525" s="861"/>
      <c r="BJ1525" s="861"/>
      <c r="BK1525" s="861"/>
      <c r="BL1525" s="861"/>
      <c r="BM1525" s="861"/>
      <c r="BN1525" s="861"/>
      <c r="BO1525" s="861"/>
      <c r="BP1525" s="861"/>
      <c r="BQ1525" s="861"/>
      <c r="BR1525" s="861"/>
      <c r="BS1525" s="861"/>
      <c r="BT1525" s="861"/>
      <c r="BU1525" s="861"/>
      <c r="BV1525" s="861"/>
      <c r="BW1525" s="861"/>
      <c r="BX1525" s="861"/>
      <c r="BY1525" s="861"/>
      <c r="BZ1525" s="861"/>
      <c r="CA1525" s="861"/>
      <c r="CB1525" s="861"/>
      <c r="CC1525" s="861"/>
      <c r="CD1525" s="861"/>
      <c r="CE1525" s="861"/>
      <c r="CF1525" s="861"/>
      <c r="CG1525" s="861"/>
      <c r="CH1525" s="861"/>
      <c r="CI1525" s="861"/>
      <c r="CJ1525" s="861"/>
      <c r="CK1525" s="861"/>
      <c r="CL1525" s="861"/>
      <c r="CM1525" s="861"/>
      <c r="CN1525" s="861"/>
      <c r="CO1525" s="861"/>
      <c r="CP1525" s="861"/>
      <c r="CQ1525" s="861"/>
      <c r="CR1525" s="861"/>
      <c r="CS1525" s="861"/>
      <c r="CT1525" s="861"/>
      <c r="CU1525" s="861"/>
      <c r="CV1525" s="861"/>
      <c r="CW1525" s="861"/>
      <c r="CX1525" s="861"/>
      <c r="CY1525" s="861"/>
      <c r="CZ1525" s="861"/>
      <c r="DA1525" s="861"/>
      <c r="DB1525" s="861"/>
      <c r="DC1525" s="861"/>
      <c r="DD1525" s="861"/>
      <c r="DE1525" s="861"/>
      <c r="DF1525" s="861"/>
      <c r="DG1525" s="861"/>
      <c r="DH1525" s="861"/>
      <c r="DI1525" s="861"/>
      <c r="DJ1525" s="861"/>
      <c r="DK1525" s="861"/>
      <c r="DL1525" s="861"/>
      <c r="DM1525" s="861"/>
      <c r="DN1525" s="861"/>
      <c r="DO1525" s="861"/>
      <c r="DP1525" s="861"/>
      <c r="DQ1525" s="861"/>
      <c r="DR1525" s="861"/>
      <c r="DS1525" s="861"/>
      <c r="DT1525" s="861"/>
      <c r="DU1525" s="861"/>
      <c r="DV1525" s="861"/>
      <c r="DW1525" s="861"/>
      <c r="DX1525" s="861"/>
      <c r="DY1525" s="861"/>
      <c r="DZ1525" s="861"/>
      <c r="EA1525" s="861"/>
      <c r="EB1525" s="861"/>
      <c r="EC1525" s="861"/>
      <c r="ED1525" s="861"/>
      <c r="EE1525" s="861"/>
      <c r="EF1525" s="861"/>
      <c r="EG1525" s="861"/>
      <c r="EH1525" s="861"/>
      <c r="EI1525" s="861"/>
      <c r="EJ1525" s="861"/>
      <c r="EK1525" s="861"/>
      <c r="EL1525" s="861"/>
      <c r="EM1525" s="861"/>
      <c r="EN1525" s="861"/>
      <c r="EO1525" s="861"/>
      <c r="EP1525" s="861"/>
      <c r="EQ1525" s="861"/>
      <c r="ER1525" s="861"/>
      <c r="ES1525" s="861"/>
      <c r="ET1525" s="861"/>
      <c r="EU1525" s="861"/>
      <c r="EV1525" s="861"/>
      <c r="EW1525" s="861"/>
      <c r="EX1525" s="861"/>
      <c r="EY1525" s="861"/>
      <c r="EZ1525" s="861"/>
      <c r="FA1525" s="861"/>
      <c r="FB1525" s="861"/>
      <c r="FC1525" s="861"/>
      <c r="FD1525" s="861"/>
    </row>
    <row r="1526" spans="1:160" x14ac:dyDescent="0.25">
      <c r="A1526" s="861"/>
      <c r="B1526" s="861"/>
      <c r="C1526" s="861"/>
      <c r="D1526" s="861"/>
      <c r="E1526" s="861"/>
      <c r="F1526" s="861"/>
      <c r="G1526" s="861"/>
      <c r="H1526" s="861"/>
      <c r="I1526" s="861"/>
      <c r="J1526" s="861"/>
      <c r="K1526" s="861"/>
      <c r="L1526" s="861"/>
      <c r="M1526" s="861"/>
      <c r="N1526" s="861"/>
      <c r="O1526" s="861"/>
      <c r="P1526" s="861"/>
      <c r="Q1526" s="861"/>
      <c r="R1526" s="861"/>
      <c r="S1526" s="861"/>
      <c r="T1526" s="861"/>
      <c r="U1526" s="861"/>
      <c r="V1526" s="861"/>
      <c r="W1526" s="861"/>
      <c r="X1526" s="861"/>
      <c r="Y1526" s="861"/>
      <c r="Z1526" s="861"/>
      <c r="AA1526" s="861"/>
      <c r="AB1526" s="861"/>
      <c r="AC1526" s="861"/>
      <c r="AD1526" s="861"/>
      <c r="AE1526" s="861"/>
      <c r="AF1526" s="861"/>
      <c r="AG1526" s="861"/>
      <c r="AH1526" s="861"/>
      <c r="AI1526" s="861"/>
      <c r="AJ1526" s="861"/>
      <c r="AK1526" s="861"/>
      <c r="AL1526" s="861"/>
      <c r="AM1526" s="861"/>
      <c r="AN1526" s="861"/>
      <c r="AO1526" s="861"/>
      <c r="AP1526" s="861"/>
      <c r="AQ1526" s="861"/>
      <c r="AR1526" s="861"/>
      <c r="AS1526" s="861"/>
      <c r="AT1526" s="861"/>
      <c r="AU1526" s="861"/>
      <c r="AV1526" s="861"/>
      <c r="AW1526" s="861"/>
      <c r="AX1526" s="861"/>
      <c r="AY1526" s="861"/>
      <c r="AZ1526" s="861"/>
      <c r="BA1526" s="861"/>
      <c r="BB1526" s="861"/>
      <c r="BC1526" s="861"/>
      <c r="BD1526" s="861"/>
      <c r="BE1526" s="861"/>
      <c r="BF1526" s="861"/>
      <c r="BG1526" s="861"/>
      <c r="BH1526" s="861"/>
      <c r="BI1526" s="861"/>
      <c r="BJ1526" s="861"/>
      <c r="BK1526" s="861"/>
      <c r="BL1526" s="861"/>
      <c r="BM1526" s="861"/>
      <c r="BN1526" s="861"/>
      <c r="BO1526" s="861"/>
      <c r="BP1526" s="861"/>
      <c r="BQ1526" s="861"/>
      <c r="BR1526" s="861"/>
      <c r="BS1526" s="861"/>
      <c r="BT1526" s="861"/>
      <c r="BU1526" s="861"/>
      <c r="BV1526" s="861"/>
      <c r="BW1526" s="861"/>
      <c r="BX1526" s="861"/>
      <c r="BY1526" s="861"/>
      <c r="BZ1526" s="861"/>
      <c r="CA1526" s="861"/>
      <c r="CB1526" s="861"/>
      <c r="CC1526" s="861"/>
      <c r="CD1526" s="861"/>
      <c r="CE1526" s="861"/>
      <c r="CF1526" s="861"/>
      <c r="CG1526" s="861"/>
      <c r="CH1526" s="861"/>
      <c r="CI1526" s="861"/>
      <c r="CJ1526" s="861"/>
      <c r="CK1526" s="861"/>
      <c r="CL1526" s="861"/>
      <c r="CM1526" s="861"/>
      <c r="CN1526" s="861"/>
      <c r="CO1526" s="861"/>
      <c r="CP1526" s="861"/>
      <c r="CQ1526" s="861"/>
      <c r="CR1526" s="861"/>
      <c r="CS1526" s="861"/>
      <c r="CT1526" s="861"/>
      <c r="CU1526" s="861"/>
      <c r="CV1526" s="861"/>
      <c r="CW1526" s="861"/>
      <c r="CX1526" s="861"/>
      <c r="CY1526" s="861"/>
      <c r="CZ1526" s="861"/>
      <c r="DA1526" s="861"/>
      <c r="DB1526" s="861"/>
      <c r="DC1526" s="861"/>
      <c r="DD1526" s="861"/>
      <c r="DE1526" s="861"/>
      <c r="DF1526" s="861"/>
      <c r="DG1526" s="861"/>
      <c r="DH1526" s="861"/>
      <c r="DI1526" s="861"/>
      <c r="DJ1526" s="861"/>
      <c r="DK1526" s="861"/>
      <c r="DL1526" s="861"/>
      <c r="DM1526" s="861"/>
      <c r="DN1526" s="861"/>
      <c r="DO1526" s="861"/>
      <c r="DP1526" s="861"/>
      <c r="DQ1526" s="861"/>
      <c r="DR1526" s="861"/>
      <c r="DS1526" s="861"/>
      <c r="DT1526" s="861"/>
      <c r="DU1526" s="861"/>
      <c r="DV1526" s="861"/>
      <c r="DW1526" s="861"/>
      <c r="DX1526" s="861"/>
      <c r="DY1526" s="861"/>
      <c r="DZ1526" s="861"/>
      <c r="EA1526" s="861"/>
      <c r="EB1526" s="861"/>
      <c r="EC1526" s="861"/>
      <c r="ED1526" s="861"/>
      <c r="EE1526" s="861"/>
      <c r="EF1526" s="861"/>
      <c r="EG1526" s="861"/>
      <c r="EH1526" s="861"/>
      <c r="EI1526" s="861"/>
      <c r="EJ1526" s="861"/>
      <c r="EK1526" s="861"/>
      <c r="EL1526" s="861"/>
      <c r="EM1526" s="861"/>
      <c r="EN1526" s="861"/>
      <c r="EO1526" s="861"/>
      <c r="EP1526" s="861"/>
      <c r="EQ1526" s="861"/>
      <c r="ER1526" s="861"/>
      <c r="ES1526" s="861"/>
      <c r="ET1526" s="861"/>
      <c r="EU1526" s="861"/>
      <c r="EV1526" s="861"/>
      <c r="EW1526" s="861"/>
      <c r="EX1526" s="861"/>
      <c r="EY1526" s="861"/>
      <c r="EZ1526" s="861"/>
      <c r="FA1526" s="861"/>
      <c r="FB1526" s="861"/>
      <c r="FC1526" s="861"/>
      <c r="FD1526" s="861"/>
    </row>
    <row r="1527" spans="1:160" x14ac:dyDescent="0.25">
      <c r="A1527" s="861"/>
      <c r="B1527" s="861"/>
      <c r="C1527" s="861"/>
      <c r="D1527" s="861"/>
      <c r="E1527" s="861"/>
      <c r="F1527" s="861"/>
      <c r="G1527" s="861"/>
      <c r="H1527" s="861"/>
      <c r="I1527" s="861"/>
      <c r="J1527" s="861"/>
      <c r="K1527" s="861"/>
      <c r="L1527" s="861"/>
      <c r="M1527" s="861"/>
      <c r="N1527" s="861"/>
      <c r="O1527" s="861"/>
      <c r="P1527" s="861"/>
      <c r="Q1527" s="861"/>
      <c r="R1527" s="861"/>
      <c r="S1527" s="861"/>
      <c r="T1527" s="861"/>
      <c r="U1527" s="861"/>
      <c r="V1527" s="861"/>
      <c r="W1527" s="861"/>
      <c r="X1527" s="861"/>
      <c r="Y1527" s="861"/>
      <c r="Z1527" s="861"/>
      <c r="AA1527" s="861"/>
      <c r="AB1527" s="861"/>
      <c r="AC1527" s="861"/>
      <c r="AD1527" s="861"/>
      <c r="AE1527" s="861"/>
      <c r="AF1527" s="861"/>
      <c r="AG1527" s="861"/>
      <c r="AH1527" s="861"/>
      <c r="AI1527" s="861"/>
      <c r="AJ1527" s="861"/>
      <c r="AK1527" s="861"/>
      <c r="AL1527" s="861"/>
      <c r="AM1527" s="861"/>
      <c r="AN1527" s="861"/>
      <c r="AO1527" s="861"/>
      <c r="AP1527" s="861"/>
      <c r="AQ1527" s="861"/>
      <c r="AR1527" s="861"/>
      <c r="AS1527" s="861"/>
      <c r="AT1527" s="861"/>
      <c r="AU1527" s="861"/>
      <c r="AV1527" s="861"/>
      <c r="AW1527" s="861"/>
      <c r="AX1527" s="861"/>
      <c r="AY1527" s="861"/>
      <c r="AZ1527" s="861"/>
      <c r="BA1527" s="861"/>
      <c r="BB1527" s="861"/>
      <c r="BC1527" s="861"/>
      <c r="BD1527" s="861"/>
      <c r="BE1527" s="861"/>
      <c r="BF1527" s="861"/>
      <c r="BG1527" s="861"/>
      <c r="BH1527" s="861"/>
      <c r="BI1527" s="861"/>
      <c r="BJ1527" s="861"/>
      <c r="BK1527" s="861"/>
      <c r="BL1527" s="861"/>
      <c r="BM1527" s="861"/>
      <c r="BN1527" s="861"/>
      <c r="BO1527" s="861"/>
      <c r="BP1527" s="861"/>
      <c r="BQ1527" s="861"/>
      <c r="BR1527" s="861"/>
      <c r="BS1527" s="861"/>
      <c r="BT1527" s="861"/>
      <c r="BU1527" s="861"/>
      <c r="BV1527" s="861"/>
      <c r="BW1527" s="861"/>
      <c r="BX1527" s="861"/>
      <c r="BY1527" s="861"/>
      <c r="BZ1527" s="861"/>
      <c r="CA1527" s="861"/>
      <c r="CB1527" s="861"/>
      <c r="CC1527" s="861"/>
      <c r="CD1527" s="861"/>
      <c r="CE1527" s="861"/>
      <c r="CF1527" s="861"/>
      <c r="CG1527" s="861"/>
      <c r="CH1527" s="861"/>
      <c r="CI1527" s="861"/>
      <c r="CJ1527" s="861"/>
      <c r="CK1527" s="861"/>
      <c r="CL1527" s="861"/>
      <c r="CM1527" s="861"/>
      <c r="CN1527" s="861"/>
      <c r="CO1527" s="861"/>
      <c r="CP1527" s="861"/>
      <c r="CQ1527" s="861"/>
      <c r="CR1527" s="861"/>
      <c r="CS1527" s="861"/>
      <c r="CT1527" s="861"/>
      <c r="CU1527" s="861"/>
      <c r="CV1527" s="861"/>
      <c r="CW1527" s="861"/>
      <c r="CX1527" s="861"/>
      <c r="CY1527" s="861"/>
      <c r="CZ1527" s="861"/>
      <c r="DA1527" s="861"/>
      <c r="DB1527" s="861"/>
      <c r="DC1527" s="861"/>
      <c r="DD1527" s="861"/>
      <c r="DE1527" s="861"/>
      <c r="DF1527" s="861"/>
      <c r="DG1527" s="861"/>
      <c r="DH1527" s="861"/>
      <c r="DI1527" s="861"/>
      <c r="DJ1527" s="861"/>
      <c r="DK1527" s="861"/>
      <c r="DL1527" s="861"/>
      <c r="DM1527" s="861"/>
      <c r="DN1527" s="861"/>
      <c r="DO1527" s="861"/>
      <c r="DP1527" s="861"/>
      <c r="DQ1527" s="861"/>
      <c r="DR1527" s="861"/>
      <c r="DS1527" s="861"/>
      <c r="DT1527" s="861"/>
      <c r="DU1527" s="861"/>
      <c r="DV1527" s="861"/>
      <c r="DW1527" s="861"/>
      <c r="DX1527" s="861"/>
      <c r="DY1527" s="861"/>
      <c r="DZ1527" s="861"/>
      <c r="EA1527" s="861"/>
      <c r="EB1527" s="861"/>
      <c r="EC1527" s="861"/>
      <c r="ED1527" s="861"/>
      <c r="EE1527" s="861"/>
      <c r="EF1527" s="861"/>
      <c r="EG1527" s="861"/>
      <c r="EH1527" s="861"/>
      <c r="EI1527" s="861"/>
      <c r="EJ1527" s="861"/>
      <c r="EK1527" s="861"/>
      <c r="EL1527" s="861"/>
      <c r="EM1527" s="861"/>
      <c r="EN1527" s="861"/>
      <c r="EO1527" s="861"/>
      <c r="EP1527" s="861"/>
      <c r="EQ1527" s="861"/>
      <c r="ER1527" s="861"/>
      <c r="ES1527" s="861"/>
      <c r="ET1527" s="861"/>
      <c r="EU1527" s="861"/>
      <c r="EV1527" s="861"/>
      <c r="EW1527" s="861"/>
      <c r="EX1527" s="861"/>
      <c r="EY1527" s="861"/>
      <c r="EZ1527" s="861"/>
      <c r="FA1527" s="861"/>
      <c r="FB1527" s="861"/>
      <c r="FC1527" s="861"/>
      <c r="FD1527" s="861"/>
    </row>
    <row r="1528" spans="1:160" x14ac:dyDescent="0.25">
      <c r="A1528" s="861"/>
      <c r="B1528" s="861"/>
      <c r="C1528" s="861"/>
      <c r="D1528" s="861"/>
      <c r="E1528" s="861"/>
      <c r="F1528" s="861"/>
      <c r="G1528" s="861"/>
      <c r="H1528" s="861"/>
      <c r="I1528" s="861"/>
      <c r="J1528" s="861"/>
      <c r="K1528" s="861"/>
      <c r="L1528" s="861"/>
      <c r="M1528" s="861"/>
      <c r="N1528" s="861"/>
      <c r="O1528" s="861"/>
      <c r="P1528" s="861"/>
      <c r="Q1528" s="861"/>
      <c r="R1528" s="861"/>
      <c r="S1528" s="861"/>
      <c r="T1528" s="861"/>
      <c r="U1528" s="861"/>
      <c r="V1528" s="861"/>
      <c r="W1528" s="861"/>
      <c r="X1528" s="861"/>
      <c r="Y1528" s="861"/>
      <c r="Z1528" s="861"/>
      <c r="AA1528" s="861"/>
      <c r="AB1528" s="861"/>
      <c r="AC1528" s="861"/>
      <c r="AD1528" s="861"/>
      <c r="AE1528" s="861"/>
      <c r="AF1528" s="861"/>
      <c r="AG1528" s="861"/>
      <c r="AH1528" s="861"/>
      <c r="AI1528" s="861"/>
      <c r="AJ1528" s="861"/>
      <c r="AK1528" s="861"/>
      <c r="AL1528" s="861"/>
      <c r="AM1528" s="861"/>
      <c r="AN1528" s="861"/>
      <c r="AO1528" s="861"/>
      <c r="AP1528" s="861"/>
      <c r="AQ1528" s="861"/>
      <c r="AR1528" s="861"/>
      <c r="AS1528" s="861"/>
      <c r="AT1528" s="861"/>
      <c r="AU1528" s="861"/>
      <c r="AV1528" s="861"/>
      <c r="AW1528" s="861"/>
      <c r="AX1528" s="861"/>
      <c r="AY1528" s="861"/>
      <c r="AZ1528" s="861"/>
      <c r="BA1528" s="861"/>
      <c r="BB1528" s="861"/>
      <c r="BC1528" s="861"/>
      <c r="BD1528" s="861"/>
      <c r="BE1528" s="861"/>
      <c r="BF1528" s="861"/>
      <c r="BG1528" s="861"/>
      <c r="BH1528" s="861"/>
      <c r="BI1528" s="861"/>
      <c r="BJ1528" s="861"/>
      <c r="BK1528" s="861"/>
      <c r="BL1528" s="861"/>
      <c r="BM1528" s="861"/>
      <c r="BN1528" s="861"/>
      <c r="BO1528" s="861"/>
      <c r="BP1528" s="861"/>
      <c r="BQ1528" s="861"/>
      <c r="BR1528" s="861"/>
      <c r="BS1528" s="861"/>
      <c r="BT1528" s="861"/>
      <c r="BU1528" s="861"/>
      <c r="BV1528" s="861"/>
      <c r="BW1528" s="861"/>
      <c r="BX1528" s="861"/>
      <c r="BY1528" s="861"/>
      <c r="BZ1528" s="861"/>
      <c r="CA1528" s="861"/>
      <c r="CB1528" s="861"/>
      <c r="CC1528" s="861"/>
      <c r="CD1528" s="861"/>
      <c r="CE1528" s="861"/>
      <c r="CF1528" s="861"/>
      <c r="CG1528" s="861"/>
      <c r="CH1528" s="861"/>
      <c r="CI1528" s="861"/>
      <c r="CJ1528" s="861"/>
      <c r="CK1528" s="861"/>
      <c r="CL1528" s="861"/>
      <c r="CM1528" s="861"/>
      <c r="CN1528" s="861"/>
      <c r="CO1528" s="861"/>
      <c r="CP1528" s="861"/>
      <c r="CQ1528" s="861"/>
      <c r="CR1528" s="861"/>
      <c r="CS1528" s="861"/>
      <c r="CT1528" s="861"/>
      <c r="CU1528" s="861"/>
      <c r="CV1528" s="861"/>
      <c r="CW1528" s="861"/>
      <c r="CX1528" s="861"/>
      <c r="CY1528" s="861"/>
      <c r="CZ1528" s="861"/>
      <c r="DA1528" s="861"/>
      <c r="DB1528" s="861"/>
      <c r="DC1528" s="861"/>
      <c r="DD1528" s="861"/>
      <c r="DE1528" s="861"/>
      <c r="DF1528" s="861"/>
      <c r="DG1528" s="861"/>
      <c r="DH1528" s="861"/>
      <c r="DI1528" s="861"/>
      <c r="DJ1528" s="861"/>
      <c r="DK1528" s="861"/>
      <c r="DL1528" s="861"/>
      <c r="DM1528" s="861"/>
      <c r="DN1528" s="861"/>
      <c r="DO1528" s="861"/>
      <c r="DP1528" s="861"/>
      <c r="DQ1528" s="861"/>
      <c r="DR1528" s="861"/>
      <c r="DS1528" s="861"/>
      <c r="DT1528" s="861"/>
      <c r="DU1528" s="861"/>
      <c r="DV1528" s="861"/>
      <c r="DW1528" s="861"/>
      <c r="DX1528" s="861"/>
      <c r="DY1528" s="861"/>
      <c r="DZ1528" s="861"/>
      <c r="EA1528" s="861"/>
      <c r="EB1528" s="861"/>
      <c r="EC1528" s="861"/>
      <c r="ED1528" s="861"/>
      <c r="EE1528" s="861"/>
      <c r="EF1528" s="861"/>
      <c r="EG1528" s="861"/>
      <c r="EH1528" s="861"/>
      <c r="EI1528" s="861"/>
      <c r="EJ1528" s="861"/>
      <c r="EK1528" s="861"/>
      <c r="EL1528" s="861"/>
      <c r="EM1528" s="861"/>
      <c r="EN1528" s="861"/>
      <c r="EO1528" s="861"/>
      <c r="EP1528" s="861"/>
      <c r="EQ1528" s="861"/>
      <c r="ER1528" s="861"/>
      <c r="ES1528" s="861"/>
      <c r="ET1528" s="861"/>
      <c r="EU1528" s="861"/>
      <c r="EV1528" s="861"/>
      <c r="EW1528" s="861"/>
      <c r="EX1528" s="861"/>
      <c r="EY1528" s="861"/>
      <c r="EZ1528" s="861"/>
      <c r="FA1528" s="861"/>
      <c r="FB1528" s="861"/>
      <c r="FC1528" s="861"/>
      <c r="FD1528" s="861"/>
    </row>
    <row r="1529" spans="1:160" x14ac:dyDescent="0.25">
      <c r="A1529" s="861"/>
      <c r="B1529" s="861"/>
      <c r="C1529" s="861"/>
      <c r="D1529" s="861"/>
      <c r="E1529" s="861"/>
      <c r="F1529" s="861"/>
      <c r="G1529" s="861"/>
      <c r="H1529" s="861"/>
      <c r="I1529" s="861"/>
      <c r="J1529" s="861"/>
      <c r="K1529" s="861"/>
      <c r="L1529" s="861"/>
      <c r="M1529" s="861"/>
      <c r="N1529" s="861"/>
      <c r="O1529" s="861"/>
      <c r="P1529" s="861"/>
      <c r="Q1529" s="861"/>
      <c r="R1529" s="861"/>
      <c r="S1529" s="861"/>
      <c r="T1529" s="861"/>
      <c r="U1529" s="861"/>
      <c r="V1529" s="861"/>
      <c r="W1529" s="861"/>
      <c r="X1529" s="861"/>
      <c r="Y1529" s="861"/>
      <c r="Z1529" s="861"/>
      <c r="AA1529" s="861"/>
      <c r="AB1529" s="861"/>
      <c r="AC1529" s="861"/>
      <c r="AD1529" s="861"/>
      <c r="AE1529" s="861"/>
      <c r="AF1529" s="861"/>
      <c r="AG1529" s="861"/>
      <c r="AH1529" s="861"/>
      <c r="AI1529" s="861"/>
      <c r="AJ1529" s="861"/>
      <c r="AK1529" s="861"/>
      <c r="AL1529" s="861"/>
      <c r="AM1529" s="861"/>
      <c r="AN1529" s="861"/>
      <c r="AO1529" s="861"/>
      <c r="AP1529" s="861"/>
      <c r="AQ1529" s="861"/>
      <c r="AR1529" s="861"/>
      <c r="AS1529" s="861"/>
      <c r="AT1529" s="861"/>
      <c r="AU1529" s="861"/>
      <c r="AV1529" s="861"/>
      <c r="AW1529" s="861"/>
      <c r="AX1529" s="861"/>
      <c r="AY1529" s="861"/>
      <c r="AZ1529" s="861"/>
      <c r="BA1529" s="861"/>
      <c r="BB1529" s="861"/>
      <c r="BC1529" s="861"/>
      <c r="BD1529" s="861"/>
      <c r="BE1529" s="861"/>
      <c r="BF1529" s="861"/>
      <c r="BG1529" s="861"/>
      <c r="BH1529" s="861"/>
      <c r="BI1529" s="861"/>
      <c r="BJ1529" s="861"/>
      <c r="BK1529" s="861"/>
      <c r="BL1529" s="861"/>
      <c r="BM1529" s="861"/>
      <c r="BN1529" s="861"/>
      <c r="BO1529" s="861"/>
      <c r="BP1529" s="861"/>
      <c r="BQ1529" s="861"/>
      <c r="BR1529" s="861"/>
      <c r="BS1529" s="861"/>
      <c r="BT1529" s="861"/>
      <c r="BU1529" s="861"/>
      <c r="BV1529" s="861"/>
      <c r="BW1529" s="861"/>
      <c r="BX1529" s="861"/>
      <c r="BY1529" s="861"/>
      <c r="BZ1529" s="861"/>
      <c r="CA1529" s="861"/>
      <c r="CB1529" s="861"/>
      <c r="CC1529" s="861"/>
      <c r="CD1529" s="861"/>
      <c r="CE1529" s="861"/>
      <c r="CF1529" s="861"/>
      <c r="CG1529" s="861"/>
      <c r="CH1529" s="861"/>
      <c r="CI1529" s="861"/>
      <c r="CJ1529" s="861"/>
      <c r="CK1529" s="861"/>
      <c r="CL1529" s="861"/>
      <c r="CM1529" s="861"/>
      <c r="CN1529" s="861"/>
      <c r="CO1529" s="861"/>
      <c r="CP1529" s="861"/>
      <c r="CQ1529" s="861"/>
      <c r="CR1529" s="861"/>
      <c r="CS1529" s="861"/>
      <c r="CT1529" s="861"/>
      <c r="CU1529" s="861"/>
      <c r="CV1529" s="861"/>
      <c r="CW1529" s="861"/>
      <c r="CX1529" s="861"/>
      <c r="CY1529" s="861"/>
      <c r="CZ1529" s="861"/>
      <c r="DA1529" s="861"/>
      <c r="DB1529" s="861"/>
      <c r="DC1529" s="861"/>
      <c r="DD1529" s="861"/>
      <c r="DE1529" s="861"/>
      <c r="DF1529" s="861"/>
      <c r="DG1529" s="861"/>
      <c r="DH1529" s="861"/>
      <c r="DI1529" s="861"/>
      <c r="DJ1529" s="861"/>
      <c r="DK1529" s="861"/>
      <c r="DL1529" s="861"/>
      <c r="DM1529" s="861"/>
      <c r="DN1529" s="861"/>
      <c r="DO1529" s="861"/>
      <c r="DP1529" s="861"/>
      <c r="DQ1529" s="861"/>
      <c r="DR1529" s="861"/>
      <c r="DS1529" s="861"/>
      <c r="DT1529" s="861"/>
      <c r="DU1529" s="861"/>
      <c r="DV1529" s="861"/>
      <c r="DW1529" s="861"/>
      <c r="DX1529" s="861"/>
      <c r="DY1529" s="861"/>
      <c r="DZ1529" s="861"/>
      <c r="EA1529" s="861"/>
      <c r="EB1529" s="861"/>
      <c r="EC1529" s="861"/>
      <c r="ED1529" s="861"/>
      <c r="EE1529" s="861"/>
      <c r="EF1529" s="861"/>
      <c r="EG1529" s="861"/>
      <c r="EH1529" s="861"/>
      <c r="EI1529" s="861"/>
      <c r="EJ1529" s="861"/>
      <c r="EK1529" s="861"/>
      <c r="EL1529" s="861"/>
      <c r="EM1529" s="861"/>
      <c r="EN1529" s="861"/>
      <c r="EO1529" s="861"/>
      <c r="EP1529" s="861"/>
      <c r="EQ1529" s="861"/>
      <c r="ER1529" s="861"/>
      <c r="ES1529" s="861"/>
      <c r="ET1529" s="861"/>
      <c r="EU1529" s="861"/>
      <c r="EV1529" s="861"/>
      <c r="EW1529" s="861"/>
      <c r="EX1529" s="861"/>
      <c r="EY1529" s="861"/>
      <c r="EZ1529" s="861"/>
      <c r="FA1529" s="861"/>
      <c r="FB1529" s="861"/>
      <c r="FC1529" s="861"/>
      <c r="FD1529" s="861"/>
    </row>
    <row r="1530" spans="1:160" x14ac:dyDescent="0.25">
      <c r="A1530" s="861"/>
      <c r="B1530" s="861"/>
      <c r="C1530" s="861"/>
      <c r="D1530" s="861"/>
      <c r="E1530" s="861"/>
      <c r="F1530" s="861"/>
      <c r="G1530" s="861"/>
      <c r="H1530" s="861"/>
      <c r="I1530" s="861"/>
      <c r="J1530" s="861"/>
      <c r="K1530" s="861"/>
      <c r="L1530" s="861"/>
      <c r="M1530" s="861"/>
      <c r="N1530" s="861"/>
      <c r="O1530" s="861"/>
      <c r="P1530" s="861"/>
      <c r="Q1530" s="861"/>
      <c r="R1530" s="861"/>
      <c r="S1530" s="861"/>
      <c r="T1530" s="861"/>
      <c r="U1530" s="861"/>
      <c r="V1530" s="861"/>
      <c r="W1530" s="861"/>
      <c r="X1530" s="861"/>
      <c r="Y1530" s="861"/>
      <c r="Z1530" s="861"/>
      <c r="AA1530" s="861"/>
      <c r="AB1530" s="861"/>
      <c r="AC1530" s="861"/>
      <c r="AD1530" s="861"/>
      <c r="AE1530" s="861"/>
      <c r="AF1530" s="861"/>
      <c r="AG1530" s="861"/>
      <c r="AH1530" s="861"/>
      <c r="AI1530" s="861"/>
      <c r="AJ1530" s="861"/>
      <c r="AK1530" s="861"/>
      <c r="AL1530" s="861"/>
      <c r="AM1530" s="861"/>
      <c r="AN1530" s="861"/>
      <c r="AO1530" s="861"/>
      <c r="AP1530" s="861"/>
      <c r="AQ1530" s="861"/>
      <c r="AR1530" s="861"/>
      <c r="AS1530" s="861"/>
      <c r="AT1530" s="861"/>
      <c r="AU1530" s="861"/>
      <c r="AV1530" s="861"/>
      <c r="AW1530" s="861"/>
      <c r="AX1530" s="861"/>
      <c r="AY1530" s="861"/>
      <c r="AZ1530" s="861"/>
      <c r="BA1530" s="861"/>
      <c r="BB1530" s="861"/>
      <c r="BC1530" s="861"/>
      <c r="BD1530" s="861"/>
      <c r="BE1530" s="861"/>
      <c r="BF1530" s="861"/>
      <c r="BG1530" s="861"/>
      <c r="BH1530" s="861"/>
      <c r="BI1530" s="861"/>
      <c r="BJ1530" s="861"/>
      <c r="BK1530" s="861"/>
      <c r="BL1530" s="861"/>
      <c r="BM1530" s="861"/>
      <c r="BN1530" s="861"/>
      <c r="BO1530" s="861"/>
      <c r="BP1530" s="861"/>
      <c r="BQ1530" s="861"/>
      <c r="BR1530" s="861"/>
      <c r="BS1530" s="861"/>
      <c r="BT1530" s="861"/>
      <c r="BU1530" s="861"/>
      <c r="BV1530" s="861"/>
      <c r="BW1530" s="861"/>
      <c r="BX1530" s="861"/>
      <c r="BY1530" s="861"/>
      <c r="BZ1530" s="861"/>
      <c r="CA1530" s="861"/>
      <c r="CB1530" s="861"/>
      <c r="CC1530" s="861"/>
      <c r="CD1530" s="861"/>
      <c r="CE1530" s="861"/>
      <c r="CF1530" s="861"/>
      <c r="CG1530" s="861"/>
      <c r="CH1530" s="861"/>
      <c r="CI1530" s="861"/>
      <c r="CJ1530" s="861"/>
      <c r="CK1530" s="861"/>
      <c r="CL1530" s="861"/>
      <c r="CM1530" s="861"/>
      <c r="CN1530" s="861"/>
      <c r="CO1530" s="861"/>
      <c r="CP1530" s="861"/>
      <c r="CQ1530" s="861"/>
      <c r="CR1530" s="861"/>
      <c r="CS1530" s="861"/>
      <c r="CT1530" s="861"/>
      <c r="CU1530" s="861"/>
      <c r="CV1530" s="861"/>
      <c r="CW1530" s="861"/>
      <c r="CX1530" s="861"/>
      <c r="CY1530" s="861"/>
      <c r="CZ1530" s="861"/>
      <c r="DA1530" s="861"/>
      <c r="DB1530" s="861"/>
      <c r="DC1530" s="861"/>
      <c r="DD1530" s="861"/>
      <c r="DE1530" s="861"/>
      <c r="DF1530" s="861"/>
      <c r="DG1530" s="861"/>
      <c r="DH1530" s="861"/>
      <c r="DI1530" s="861"/>
      <c r="DJ1530" s="861"/>
      <c r="DK1530" s="861"/>
      <c r="DL1530" s="861"/>
      <c r="DM1530" s="861"/>
      <c r="DN1530" s="861"/>
      <c r="DO1530" s="861"/>
      <c r="DP1530" s="861"/>
      <c r="DQ1530" s="861"/>
      <c r="DR1530" s="861"/>
      <c r="DS1530" s="861"/>
      <c r="DT1530" s="861"/>
      <c r="DU1530" s="861"/>
      <c r="DV1530" s="861"/>
      <c r="DW1530" s="861"/>
      <c r="DX1530" s="861"/>
      <c r="DY1530" s="861"/>
      <c r="DZ1530" s="861"/>
      <c r="EA1530" s="861"/>
      <c r="EB1530" s="861"/>
      <c r="EC1530" s="861"/>
      <c r="ED1530" s="861"/>
      <c r="EE1530" s="861"/>
      <c r="EF1530" s="861"/>
      <c r="EG1530" s="861"/>
      <c r="EH1530" s="861"/>
      <c r="EI1530" s="861"/>
      <c r="EJ1530" s="861"/>
      <c r="EK1530" s="861"/>
      <c r="EL1530" s="861"/>
      <c r="EM1530" s="861"/>
      <c r="EN1530" s="861"/>
      <c r="EO1530" s="861"/>
      <c r="EP1530" s="861"/>
      <c r="EQ1530" s="861"/>
      <c r="ER1530" s="861"/>
      <c r="ES1530" s="861"/>
      <c r="ET1530" s="861"/>
      <c r="EU1530" s="861"/>
      <c r="EV1530" s="861"/>
      <c r="EW1530" s="861"/>
      <c r="EX1530" s="861"/>
      <c r="EY1530" s="861"/>
      <c r="EZ1530" s="861"/>
      <c r="FA1530" s="861"/>
      <c r="FB1530" s="861"/>
      <c r="FC1530" s="861"/>
      <c r="FD1530" s="861"/>
    </row>
    <row r="1531" spans="1:160" x14ac:dyDescent="0.25">
      <c r="A1531" s="861"/>
      <c r="B1531" s="861"/>
      <c r="C1531" s="861"/>
      <c r="D1531" s="861"/>
      <c r="E1531" s="861"/>
      <c r="F1531" s="861"/>
      <c r="G1531" s="861"/>
      <c r="H1531" s="861"/>
      <c r="I1531" s="861"/>
      <c r="J1531" s="861"/>
      <c r="K1531" s="861"/>
      <c r="L1531" s="861"/>
      <c r="M1531" s="861"/>
      <c r="N1531" s="861"/>
      <c r="O1531" s="861"/>
      <c r="P1531" s="861"/>
      <c r="Q1531" s="861"/>
      <c r="R1531" s="861"/>
      <c r="S1531" s="861"/>
      <c r="T1531" s="861"/>
      <c r="U1531" s="861"/>
      <c r="V1531" s="861"/>
      <c r="W1531" s="861"/>
      <c r="X1531" s="861"/>
      <c r="Y1531" s="861"/>
      <c r="Z1531" s="861"/>
      <c r="AA1531" s="861"/>
      <c r="AB1531" s="861"/>
      <c r="AC1531" s="861"/>
      <c r="AD1531" s="861"/>
      <c r="AE1531" s="861"/>
      <c r="AF1531" s="861"/>
      <c r="AG1531" s="861"/>
      <c r="AH1531" s="861"/>
      <c r="AI1531" s="861"/>
      <c r="AJ1531" s="861"/>
      <c r="AK1531" s="861"/>
      <c r="AL1531" s="861"/>
      <c r="AM1531" s="861"/>
      <c r="AN1531" s="861"/>
      <c r="AO1531" s="861"/>
      <c r="AP1531" s="861"/>
      <c r="AQ1531" s="861"/>
      <c r="AR1531" s="861"/>
      <c r="AS1531" s="861"/>
      <c r="AT1531" s="861"/>
      <c r="AU1531" s="861"/>
      <c r="AV1531" s="861"/>
      <c r="AW1531" s="861"/>
      <c r="AX1531" s="861"/>
      <c r="AY1531" s="861"/>
      <c r="AZ1531" s="861"/>
      <c r="BA1531" s="861"/>
      <c r="BB1531" s="861"/>
      <c r="BC1531" s="861"/>
      <c r="BD1531" s="861"/>
      <c r="BE1531" s="861"/>
      <c r="BF1531" s="861"/>
      <c r="BG1531" s="861"/>
      <c r="BH1531" s="861"/>
      <c r="BI1531" s="861"/>
      <c r="BJ1531" s="861"/>
      <c r="BK1531" s="861"/>
      <c r="BL1531" s="861"/>
      <c r="BM1531" s="861"/>
      <c r="BN1531" s="861"/>
      <c r="BO1531" s="861"/>
      <c r="BP1531" s="861"/>
      <c r="BQ1531" s="861"/>
      <c r="BR1531" s="861"/>
      <c r="BS1531" s="861"/>
      <c r="BT1531" s="861"/>
      <c r="BU1531" s="861"/>
      <c r="BV1531" s="861"/>
      <c r="BW1531" s="861"/>
      <c r="BX1531" s="861"/>
      <c r="BY1531" s="861"/>
      <c r="BZ1531" s="861"/>
      <c r="CA1531" s="861"/>
      <c r="CB1531" s="861"/>
      <c r="CC1531" s="861"/>
      <c r="CD1531" s="861"/>
      <c r="CE1531" s="861"/>
      <c r="CF1531" s="861"/>
      <c r="CG1531" s="861"/>
      <c r="CH1531" s="861"/>
      <c r="CI1531" s="861"/>
      <c r="CJ1531" s="861"/>
      <c r="CK1531" s="861"/>
      <c r="CL1531" s="861"/>
      <c r="CM1531" s="861"/>
      <c r="CN1531" s="861"/>
      <c r="CO1531" s="861"/>
      <c r="CP1531" s="861"/>
      <c r="CQ1531" s="861"/>
      <c r="CR1531" s="861"/>
      <c r="CS1531" s="861"/>
      <c r="CT1531" s="861"/>
      <c r="CU1531" s="861"/>
      <c r="CV1531" s="861"/>
      <c r="CW1531" s="861"/>
      <c r="CX1531" s="861"/>
      <c r="CY1531" s="861"/>
      <c r="CZ1531" s="861"/>
      <c r="DA1531" s="861"/>
      <c r="DB1531" s="861"/>
      <c r="DC1531" s="861"/>
      <c r="DD1531" s="861"/>
      <c r="DE1531" s="861"/>
      <c r="DF1531" s="861"/>
      <c r="DG1531" s="861"/>
      <c r="DH1531" s="861"/>
      <c r="DI1531" s="861"/>
      <c r="DJ1531" s="861"/>
      <c r="DK1531" s="861"/>
      <c r="DL1531" s="861"/>
      <c r="DM1531" s="861"/>
      <c r="DN1531" s="861"/>
      <c r="DO1531" s="861"/>
      <c r="DP1531" s="861"/>
      <c r="DQ1531" s="861"/>
      <c r="DR1531" s="861"/>
      <c r="DS1531" s="861"/>
      <c r="DT1531" s="861"/>
      <c r="DU1531" s="861"/>
      <c r="DV1531" s="861"/>
      <c r="DW1531" s="861"/>
      <c r="DX1531" s="861"/>
      <c r="DY1531" s="861"/>
      <c r="DZ1531" s="861"/>
      <c r="EA1531" s="861"/>
      <c r="EB1531" s="861"/>
      <c r="EC1531" s="861"/>
      <c r="ED1531" s="861"/>
      <c r="EE1531" s="861"/>
      <c r="EF1531" s="861"/>
      <c r="EG1531" s="861"/>
      <c r="EH1531" s="861"/>
      <c r="EI1531" s="861"/>
      <c r="EJ1531" s="861"/>
      <c r="EK1531" s="861"/>
      <c r="EL1531" s="861"/>
      <c r="EM1531" s="861"/>
      <c r="EN1531" s="861"/>
      <c r="EO1531" s="861"/>
      <c r="EP1531" s="861"/>
      <c r="EQ1531" s="861"/>
      <c r="ER1531" s="861"/>
      <c r="ES1531" s="861"/>
      <c r="ET1531" s="861"/>
      <c r="EU1531" s="861"/>
      <c r="EV1531" s="861"/>
      <c r="EW1531" s="861"/>
      <c r="EX1531" s="861"/>
      <c r="EY1531" s="861"/>
      <c r="EZ1531" s="861"/>
      <c r="FA1531" s="861"/>
      <c r="FB1531" s="861"/>
      <c r="FC1531" s="861"/>
      <c r="FD1531" s="861"/>
    </row>
    <row r="1532" spans="1:160" x14ac:dyDescent="0.25">
      <c r="A1532" s="861"/>
      <c r="B1532" s="861"/>
      <c r="C1532" s="861"/>
      <c r="D1532" s="861"/>
      <c r="E1532" s="861"/>
      <c r="F1532" s="861"/>
      <c r="G1532" s="861"/>
      <c r="H1532" s="861"/>
      <c r="I1532" s="861"/>
      <c r="J1532" s="861"/>
      <c r="K1532" s="861"/>
      <c r="L1532" s="861"/>
      <c r="M1532" s="861"/>
      <c r="N1532" s="861"/>
      <c r="O1532" s="861"/>
      <c r="P1532" s="861"/>
      <c r="Q1532" s="861"/>
      <c r="R1532" s="861"/>
      <c r="S1532" s="861"/>
      <c r="T1532" s="861"/>
      <c r="U1532" s="861"/>
      <c r="V1532" s="861"/>
      <c r="W1532" s="861"/>
      <c r="X1532" s="861"/>
      <c r="Y1532" s="861"/>
      <c r="Z1532" s="861"/>
      <c r="AA1532" s="861"/>
      <c r="AB1532" s="861"/>
      <c r="AC1532" s="861"/>
      <c r="AD1532" s="861"/>
      <c r="AE1532" s="861"/>
      <c r="AF1532" s="861"/>
      <c r="AG1532" s="861"/>
      <c r="AH1532" s="861"/>
      <c r="AI1532" s="861"/>
      <c r="AJ1532" s="861"/>
      <c r="AK1532" s="861"/>
      <c r="AL1532" s="861"/>
      <c r="AM1532" s="861"/>
      <c r="AN1532" s="861"/>
      <c r="AO1532" s="861"/>
      <c r="AP1532" s="861"/>
      <c r="AQ1532" s="861"/>
      <c r="AR1532" s="861"/>
      <c r="AS1532" s="861"/>
      <c r="AT1532" s="861"/>
      <c r="AU1532" s="861"/>
      <c r="AV1532" s="861"/>
      <c r="AW1532" s="861"/>
      <c r="AX1532" s="861"/>
      <c r="AY1532" s="861"/>
      <c r="AZ1532" s="861"/>
      <c r="BA1532" s="861"/>
      <c r="BB1532" s="861"/>
      <c r="BC1532" s="861"/>
      <c r="BD1532" s="861"/>
      <c r="BE1532" s="861"/>
      <c r="BF1532" s="861"/>
      <c r="BG1532" s="861"/>
      <c r="BH1532" s="861"/>
      <c r="BI1532" s="861"/>
      <c r="BJ1532" s="861"/>
      <c r="BK1532" s="861"/>
      <c r="BL1532" s="861"/>
      <c r="BM1532" s="861"/>
      <c r="BN1532" s="861"/>
      <c r="BO1532" s="861"/>
      <c r="BP1532" s="861"/>
      <c r="BQ1532" s="861"/>
      <c r="BR1532" s="861"/>
      <c r="BS1532" s="861"/>
      <c r="BT1532" s="861"/>
      <c r="BU1532" s="861"/>
      <c r="BV1532" s="861"/>
      <c r="BW1532" s="861"/>
      <c r="BX1532" s="861"/>
      <c r="BY1532" s="861"/>
      <c r="BZ1532" s="861"/>
      <c r="CA1532" s="861"/>
      <c r="CB1532" s="861"/>
      <c r="CC1532" s="861"/>
      <c r="CD1532" s="861"/>
      <c r="CE1532" s="861"/>
      <c r="CF1532" s="861"/>
      <c r="CG1532" s="861"/>
      <c r="CH1532" s="861"/>
      <c r="CI1532" s="861"/>
      <c r="CJ1532" s="861"/>
      <c r="CK1532" s="861"/>
      <c r="CL1532" s="861"/>
      <c r="CM1532" s="861"/>
      <c r="CN1532" s="861"/>
      <c r="CO1532" s="861"/>
      <c r="CP1532" s="861"/>
      <c r="CQ1532" s="861"/>
      <c r="CR1532" s="861"/>
      <c r="CS1532" s="861"/>
      <c r="CT1532" s="861"/>
      <c r="CU1532" s="861"/>
      <c r="CV1532" s="861"/>
      <c r="CW1532" s="861"/>
      <c r="CX1532" s="861"/>
      <c r="CY1532" s="861"/>
      <c r="CZ1532" s="861"/>
      <c r="DA1532" s="861"/>
      <c r="DB1532" s="861"/>
      <c r="DC1532" s="861"/>
      <c r="DD1532" s="861"/>
      <c r="DE1532" s="861"/>
      <c r="DF1532" s="861"/>
      <c r="DG1532" s="861"/>
      <c r="DH1532" s="861"/>
      <c r="DI1532" s="861"/>
      <c r="DJ1532" s="861"/>
      <c r="DK1532" s="861"/>
      <c r="DL1532" s="861"/>
      <c r="DM1532" s="861"/>
      <c r="DN1532" s="861"/>
      <c r="DO1532" s="861"/>
      <c r="DP1532" s="861"/>
      <c r="DQ1532" s="861"/>
      <c r="DR1532" s="861"/>
      <c r="DS1532" s="861"/>
      <c r="DT1532" s="861"/>
      <c r="DU1532" s="861"/>
      <c r="DV1532" s="861"/>
      <c r="DW1532" s="861"/>
      <c r="DX1532" s="861"/>
      <c r="DY1532" s="861"/>
      <c r="DZ1532" s="861"/>
      <c r="EA1532" s="861"/>
      <c r="EB1532" s="861"/>
      <c r="EC1532" s="861"/>
      <c r="ED1532" s="861"/>
      <c r="EE1532" s="861"/>
      <c r="EF1532" s="861"/>
      <c r="EG1532" s="861"/>
      <c r="EH1532" s="861"/>
      <c r="EI1532" s="861"/>
      <c r="EJ1532" s="861"/>
      <c r="EK1532" s="861"/>
      <c r="EL1532" s="861"/>
      <c r="EM1532" s="861"/>
      <c r="EN1532" s="861"/>
      <c r="EO1532" s="861"/>
      <c r="EP1532" s="861"/>
      <c r="EQ1532" s="861"/>
      <c r="ER1532" s="861"/>
      <c r="ES1532" s="861"/>
      <c r="ET1532" s="861"/>
      <c r="EU1532" s="861"/>
      <c r="EV1532" s="861"/>
      <c r="EW1532" s="861"/>
      <c r="EX1532" s="861"/>
      <c r="EY1532" s="861"/>
      <c r="EZ1532" s="861"/>
      <c r="FA1532" s="861"/>
      <c r="FB1532" s="861"/>
      <c r="FC1532" s="861"/>
      <c r="FD1532" s="861"/>
    </row>
    <row r="1533" spans="1:160" x14ac:dyDescent="0.25">
      <c r="A1533" s="861"/>
      <c r="B1533" s="861"/>
      <c r="C1533" s="861"/>
      <c r="D1533" s="861"/>
      <c r="E1533" s="861"/>
      <c r="F1533" s="861"/>
      <c r="G1533" s="861"/>
      <c r="H1533" s="861"/>
      <c r="I1533" s="861"/>
      <c r="J1533" s="861"/>
      <c r="K1533" s="861"/>
      <c r="L1533" s="861"/>
      <c r="M1533" s="861"/>
      <c r="N1533" s="861"/>
      <c r="O1533" s="861"/>
      <c r="P1533" s="861"/>
      <c r="Q1533" s="861"/>
      <c r="R1533" s="861"/>
      <c r="S1533" s="861"/>
      <c r="T1533" s="861"/>
      <c r="U1533" s="861"/>
      <c r="V1533" s="861"/>
      <c r="W1533" s="861"/>
      <c r="X1533" s="861"/>
      <c r="Y1533" s="861"/>
      <c r="Z1533" s="861"/>
      <c r="AA1533" s="861"/>
      <c r="AB1533" s="861"/>
      <c r="AC1533" s="861"/>
      <c r="AD1533" s="861"/>
      <c r="AE1533" s="861"/>
      <c r="AF1533" s="861"/>
      <c r="AG1533" s="861"/>
      <c r="AH1533" s="861"/>
      <c r="AI1533" s="861"/>
      <c r="AJ1533" s="861"/>
      <c r="AK1533" s="861"/>
      <c r="AL1533" s="861"/>
      <c r="AM1533" s="861"/>
      <c r="AN1533" s="861"/>
      <c r="AO1533" s="861"/>
      <c r="AP1533" s="861"/>
      <c r="AQ1533" s="861"/>
      <c r="AR1533" s="861"/>
      <c r="AS1533" s="861"/>
      <c r="AT1533" s="861"/>
      <c r="AU1533" s="861"/>
      <c r="AV1533" s="861"/>
      <c r="AW1533" s="861"/>
      <c r="AX1533" s="861"/>
      <c r="AY1533" s="861"/>
      <c r="AZ1533" s="861"/>
      <c r="BA1533" s="861"/>
      <c r="BB1533" s="861"/>
      <c r="BC1533" s="861"/>
      <c r="BD1533" s="861"/>
      <c r="BE1533" s="861"/>
      <c r="BF1533" s="861"/>
      <c r="BG1533" s="861"/>
      <c r="BH1533" s="861"/>
      <c r="BI1533" s="861"/>
      <c r="BJ1533" s="861"/>
      <c r="BK1533" s="861"/>
      <c r="BL1533" s="861"/>
      <c r="BM1533" s="861"/>
      <c r="BN1533" s="861"/>
      <c r="BO1533" s="861"/>
      <c r="BP1533" s="861"/>
      <c r="BQ1533" s="861"/>
      <c r="BR1533" s="861"/>
      <c r="BS1533" s="861"/>
      <c r="BT1533" s="861"/>
      <c r="BU1533" s="861"/>
      <c r="BV1533" s="861"/>
      <c r="BW1533" s="861"/>
      <c r="BX1533" s="861"/>
      <c r="BY1533" s="861"/>
      <c r="BZ1533" s="861"/>
      <c r="CA1533" s="861"/>
      <c r="CB1533" s="861"/>
      <c r="CC1533" s="861"/>
      <c r="CD1533" s="861"/>
      <c r="CE1533" s="861"/>
      <c r="CF1533" s="861"/>
      <c r="CG1533" s="861"/>
      <c r="CH1533" s="861"/>
      <c r="CI1533" s="861"/>
      <c r="CJ1533" s="861"/>
      <c r="CK1533" s="861"/>
      <c r="CL1533" s="861"/>
      <c r="CM1533" s="861"/>
      <c r="CN1533" s="861"/>
      <c r="CO1533" s="861"/>
      <c r="CP1533" s="861"/>
      <c r="CQ1533" s="861"/>
      <c r="CR1533" s="861"/>
      <c r="CS1533" s="861"/>
      <c r="CT1533" s="861"/>
      <c r="CU1533" s="861"/>
      <c r="CV1533" s="861"/>
      <c r="CW1533" s="861"/>
      <c r="CX1533" s="861"/>
      <c r="CY1533" s="861"/>
      <c r="CZ1533" s="861"/>
      <c r="DA1533" s="861"/>
      <c r="DB1533" s="861"/>
      <c r="DC1533" s="861"/>
      <c r="DD1533" s="861"/>
      <c r="DE1533" s="861"/>
      <c r="DF1533" s="861"/>
      <c r="DG1533" s="861"/>
      <c r="DH1533" s="861"/>
      <c r="DI1533" s="861"/>
      <c r="DJ1533" s="861"/>
      <c r="DK1533" s="861"/>
      <c r="DL1533" s="861"/>
      <c r="DM1533" s="861"/>
      <c r="DN1533" s="861"/>
      <c r="DO1533" s="861"/>
      <c r="DP1533" s="861"/>
      <c r="DQ1533" s="861"/>
      <c r="DR1533" s="861"/>
      <c r="DS1533" s="861"/>
      <c r="DT1533" s="861"/>
      <c r="DU1533" s="861"/>
      <c r="DV1533" s="861"/>
      <c r="DW1533" s="861"/>
      <c r="DX1533" s="861"/>
      <c r="DY1533" s="861"/>
      <c r="DZ1533" s="861"/>
      <c r="EA1533" s="861"/>
      <c r="EB1533" s="861"/>
      <c r="EC1533" s="861"/>
      <c r="ED1533" s="861"/>
      <c r="EE1533" s="861"/>
      <c r="EF1533" s="861"/>
      <c r="EG1533" s="861"/>
      <c r="EH1533" s="861"/>
      <c r="EI1533" s="861"/>
      <c r="EJ1533" s="861"/>
      <c r="EK1533" s="861"/>
      <c r="EL1533" s="861"/>
      <c r="EM1533" s="861"/>
      <c r="EN1533" s="861"/>
      <c r="EO1533" s="861"/>
      <c r="EP1533" s="861"/>
      <c r="EQ1533" s="861"/>
      <c r="ER1533" s="861"/>
      <c r="ES1533" s="861"/>
      <c r="ET1533" s="861"/>
      <c r="EU1533" s="861"/>
      <c r="EV1533" s="861"/>
      <c r="EW1533" s="861"/>
      <c r="EX1533" s="861"/>
      <c r="EY1533" s="861"/>
      <c r="EZ1533" s="861"/>
      <c r="FA1533" s="861"/>
      <c r="FB1533" s="861"/>
      <c r="FC1533" s="861"/>
      <c r="FD1533" s="861"/>
    </row>
    <row r="1534" spans="1:160" x14ac:dyDescent="0.25">
      <c r="A1534" s="861"/>
      <c r="B1534" s="861"/>
      <c r="C1534" s="861"/>
      <c r="D1534" s="861"/>
      <c r="E1534" s="861"/>
      <c r="F1534" s="861"/>
      <c r="G1534" s="861"/>
      <c r="H1534" s="861"/>
      <c r="I1534" s="861"/>
      <c r="J1534" s="861"/>
      <c r="K1534" s="861"/>
      <c r="L1534" s="861"/>
      <c r="M1534" s="861"/>
      <c r="N1534" s="861"/>
      <c r="O1534" s="861"/>
      <c r="P1534" s="861"/>
      <c r="Q1534" s="861"/>
      <c r="R1534" s="861"/>
      <c r="S1534" s="861"/>
      <c r="T1534" s="861"/>
      <c r="U1534" s="861"/>
      <c r="V1534" s="861"/>
      <c r="W1534" s="861"/>
      <c r="X1534" s="861"/>
      <c r="Y1534" s="861"/>
      <c r="Z1534" s="861"/>
      <c r="AA1534" s="861"/>
      <c r="AB1534" s="861"/>
      <c r="AC1534" s="861"/>
      <c r="AD1534" s="861"/>
      <c r="AE1534" s="861"/>
      <c r="AF1534" s="861"/>
      <c r="AG1534" s="861"/>
      <c r="AH1534" s="861"/>
      <c r="AI1534" s="861"/>
      <c r="AJ1534" s="861"/>
      <c r="AK1534" s="861"/>
      <c r="AL1534" s="861"/>
      <c r="AM1534" s="861"/>
      <c r="AN1534" s="861"/>
      <c r="AO1534" s="861"/>
      <c r="AP1534" s="861"/>
      <c r="AQ1534" s="861"/>
      <c r="AR1534" s="861"/>
      <c r="AS1534" s="861"/>
      <c r="AT1534" s="861"/>
      <c r="AU1534" s="861"/>
      <c r="AV1534" s="861"/>
      <c r="AW1534" s="861"/>
      <c r="AX1534" s="861"/>
      <c r="AY1534" s="861"/>
      <c r="AZ1534" s="861"/>
      <c r="BA1534" s="861"/>
      <c r="BB1534" s="861"/>
      <c r="BC1534" s="861"/>
      <c r="BD1534" s="861"/>
      <c r="BE1534" s="861"/>
      <c r="BF1534" s="861"/>
      <c r="BG1534" s="861"/>
      <c r="BH1534" s="861"/>
      <c r="BI1534" s="861"/>
      <c r="BJ1534" s="861"/>
      <c r="BK1534" s="861"/>
      <c r="BL1534" s="861"/>
      <c r="BM1534" s="861"/>
      <c r="BN1534" s="861"/>
      <c r="BO1534" s="861"/>
      <c r="BP1534" s="861"/>
      <c r="BQ1534" s="861"/>
      <c r="BR1534" s="861"/>
      <c r="BS1534" s="861"/>
      <c r="BT1534" s="861"/>
      <c r="BU1534" s="861"/>
      <c r="BV1534" s="861"/>
      <c r="BW1534" s="861"/>
      <c r="BX1534" s="861"/>
      <c r="BY1534" s="861"/>
      <c r="BZ1534" s="861"/>
      <c r="CA1534" s="861"/>
      <c r="CB1534" s="861"/>
      <c r="CC1534" s="861"/>
      <c r="CD1534" s="861"/>
      <c r="CE1534" s="861"/>
      <c r="CF1534" s="861"/>
      <c r="CG1534" s="861"/>
      <c r="CH1534" s="861"/>
      <c r="CI1534" s="861"/>
      <c r="CJ1534" s="861"/>
      <c r="CK1534" s="861"/>
      <c r="CL1534" s="861"/>
      <c r="CM1534" s="861"/>
      <c r="CN1534" s="861"/>
      <c r="CO1534" s="861"/>
      <c r="CP1534" s="861"/>
      <c r="CQ1534" s="861"/>
      <c r="CR1534" s="861"/>
      <c r="CS1534" s="861"/>
      <c r="CT1534" s="861"/>
      <c r="CU1534" s="861"/>
      <c r="CV1534" s="861"/>
      <c r="CW1534" s="861"/>
      <c r="CX1534" s="861"/>
      <c r="CY1534" s="861"/>
      <c r="CZ1534" s="861"/>
      <c r="DA1534" s="861"/>
      <c r="DB1534" s="861"/>
      <c r="DC1534" s="861"/>
      <c r="DD1534" s="861"/>
      <c r="DE1534" s="861"/>
      <c r="DF1534" s="861"/>
      <c r="DG1534" s="861"/>
      <c r="DH1534" s="861"/>
      <c r="DI1534" s="861"/>
      <c r="DJ1534" s="861"/>
      <c r="DK1534" s="861"/>
      <c r="DL1534" s="861"/>
      <c r="DM1534" s="861"/>
      <c r="DN1534" s="861"/>
      <c r="DO1534" s="861"/>
      <c r="DP1534" s="861"/>
      <c r="DQ1534" s="861"/>
      <c r="DR1534" s="861"/>
      <c r="DS1534" s="861"/>
      <c r="DT1534" s="861"/>
      <c r="DU1534" s="861"/>
      <c r="DV1534" s="861"/>
      <c r="DW1534" s="861"/>
      <c r="DX1534" s="861"/>
      <c r="DY1534" s="861"/>
      <c r="DZ1534" s="861"/>
      <c r="EA1534" s="861"/>
      <c r="EB1534" s="861"/>
      <c r="EC1534" s="861"/>
      <c r="ED1534" s="861"/>
      <c r="EE1534" s="861"/>
      <c r="EF1534" s="861"/>
      <c r="EG1534" s="861"/>
      <c r="EH1534" s="861"/>
      <c r="EI1534" s="861"/>
      <c r="EJ1534" s="861"/>
      <c r="EK1534" s="861"/>
      <c r="EL1534" s="861"/>
      <c r="EM1534" s="861"/>
      <c r="EN1534" s="861"/>
      <c r="EO1534" s="861"/>
      <c r="EP1534" s="861"/>
      <c r="EQ1534" s="861"/>
      <c r="ER1534" s="861"/>
      <c r="ES1534" s="861"/>
      <c r="ET1534" s="861"/>
      <c r="EU1534" s="861"/>
      <c r="EV1534" s="861"/>
      <c r="EW1534" s="861"/>
      <c r="EX1534" s="861"/>
      <c r="EY1534" s="861"/>
      <c r="EZ1534" s="861"/>
      <c r="FA1534" s="861"/>
      <c r="FB1534" s="861"/>
      <c r="FC1534" s="861"/>
      <c r="FD1534" s="861"/>
    </row>
    <row r="1535" spans="1:160" x14ac:dyDescent="0.25">
      <c r="A1535" s="861"/>
      <c r="B1535" s="861"/>
      <c r="C1535" s="861"/>
      <c r="D1535" s="861"/>
      <c r="E1535" s="861"/>
      <c r="F1535" s="861"/>
      <c r="G1535" s="861"/>
      <c r="H1535" s="861"/>
      <c r="I1535" s="861"/>
      <c r="J1535" s="861"/>
      <c r="K1535" s="861"/>
      <c r="L1535" s="861"/>
      <c r="M1535" s="861"/>
      <c r="N1535" s="861"/>
      <c r="O1535" s="861"/>
      <c r="P1535" s="861"/>
      <c r="Q1535" s="861"/>
      <c r="R1535" s="861"/>
      <c r="S1535" s="861"/>
      <c r="T1535" s="861"/>
      <c r="U1535" s="861"/>
      <c r="V1535" s="861"/>
      <c r="W1535" s="861"/>
      <c r="X1535" s="861"/>
      <c r="Y1535" s="861"/>
      <c r="Z1535" s="861"/>
      <c r="AA1535" s="861"/>
      <c r="AB1535" s="861"/>
      <c r="AC1535" s="861"/>
      <c r="AD1535" s="861"/>
      <c r="AE1535" s="861"/>
      <c r="AF1535" s="861"/>
      <c r="AG1535" s="861"/>
      <c r="AH1535" s="861"/>
      <c r="AI1535" s="861"/>
      <c r="AJ1535" s="861"/>
      <c r="AK1535" s="861"/>
      <c r="AL1535" s="861"/>
      <c r="AM1535" s="861"/>
      <c r="AN1535" s="861"/>
      <c r="AO1535" s="861"/>
      <c r="AP1535" s="861"/>
      <c r="AQ1535" s="861"/>
      <c r="AR1535" s="861"/>
      <c r="AS1535" s="861"/>
      <c r="AT1535" s="861"/>
      <c r="AU1535" s="861"/>
      <c r="AV1535" s="861"/>
      <c r="AW1535" s="861"/>
      <c r="AX1535" s="861"/>
      <c r="AY1535" s="861"/>
      <c r="AZ1535" s="861"/>
      <c r="BA1535" s="861"/>
      <c r="BB1535" s="861"/>
      <c r="BC1535" s="861"/>
      <c r="BD1535" s="861"/>
      <c r="BE1535" s="861"/>
      <c r="BF1535" s="861"/>
      <c r="BG1535" s="861"/>
      <c r="BH1535" s="861"/>
      <c r="BI1535" s="861"/>
      <c r="BJ1535" s="861"/>
      <c r="BK1535" s="861"/>
      <c r="BL1535" s="861"/>
      <c r="BM1535" s="861"/>
      <c r="BN1535" s="861"/>
      <c r="BO1535" s="861"/>
      <c r="BP1535" s="861"/>
      <c r="BQ1535" s="861"/>
      <c r="BR1535" s="861"/>
      <c r="BS1535" s="861"/>
      <c r="BT1535" s="861"/>
      <c r="BU1535" s="861"/>
      <c r="BV1535" s="861"/>
      <c r="BW1535" s="861"/>
      <c r="BX1535" s="861"/>
      <c r="BY1535" s="861"/>
      <c r="BZ1535" s="861"/>
      <c r="CA1535" s="861"/>
      <c r="CB1535" s="861"/>
      <c r="CC1535" s="861"/>
      <c r="CD1535" s="861"/>
      <c r="CE1535" s="861"/>
      <c r="CF1535" s="861"/>
      <c r="CG1535" s="861"/>
      <c r="CH1535" s="861"/>
      <c r="CI1535" s="861"/>
      <c r="CJ1535" s="861"/>
      <c r="CK1535" s="861"/>
      <c r="CL1535" s="861"/>
      <c r="CM1535" s="861"/>
      <c r="CN1535" s="861"/>
      <c r="CO1535" s="861"/>
      <c r="CP1535" s="861"/>
      <c r="CQ1535" s="861"/>
      <c r="CR1535" s="861"/>
      <c r="CS1535" s="861"/>
      <c r="CT1535" s="861"/>
      <c r="CU1535" s="861"/>
      <c r="CV1535" s="861"/>
      <c r="CW1535" s="861"/>
      <c r="CX1535" s="861"/>
      <c r="CY1535" s="861"/>
      <c r="CZ1535" s="861"/>
      <c r="DA1535" s="861"/>
      <c r="DB1535" s="861"/>
      <c r="DC1535" s="861"/>
      <c r="DD1535" s="861"/>
      <c r="DE1535" s="861"/>
      <c r="DF1535" s="861"/>
      <c r="DG1535" s="861"/>
      <c r="DH1535" s="861"/>
      <c r="DI1535" s="861"/>
      <c r="DJ1535" s="861"/>
      <c r="DK1535" s="861"/>
      <c r="DL1535" s="861"/>
      <c r="DM1535" s="861"/>
      <c r="DN1535" s="861"/>
      <c r="DO1535" s="861"/>
      <c r="DP1535" s="861"/>
      <c r="DQ1535" s="861"/>
      <c r="DR1535" s="861"/>
      <c r="DS1535" s="861"/>
      <c r="DT1535" s="861"/>
      <c r="DU1535" s="861"/>
      <c r="DV1535" s="861"/>
      <c r="DW1535" s="861"/>
      <c r="DX1535" s="861"/>
      <c r="DY1535" s="861"/>
      <c r="DZ1535" s="861"/>
      <c r="EA1535" s="861"/>
      <c r="EB1535" s="861"/>
      <c r="EC1535" s="861"/>
      <c r="ED1535" s="861"/>
      <c r="EE1535" s="861"/>
      <c r="EF1535" s="861"/>
      <c r="EG1535" s="861"/>
      <c r="EH1535" s="861"/>
      <c r="EI1535" s="861"/>
      <c r="EJ1535" s="861"/>
      <c r="EK1535" s="861"/>
      <c r="EL1535" s="861"/>
      <c r="EM1535" s="861"/>
      <c r="EN1535" s="861"/>
      <c r="EO1535" s="861"/>
      <c r="EP1535" s="861"/>
      <c r="EQ1535" s="861"/>
      <c r="ER1535" s="861"/>
      <c r="ES1535" s="861"/>
      <c r="ET1535" s="861"/>
      <c r="EU1535" s="861"/>
      <c r="EV1535" s="861"/>
      <c r="EW1535" s="861"/>
      <c r="EX1535" s="861"/>
      <c r="EY1535" s="861"/>
      <c r="EZ1535" s="861"/>
      <c r="FA1535" s="861"/>
      <c r="FB1535" s="861"/>
      <c r="FC1535" s="861"/>
      <c r="FD1535" s="861"/>
    </row>
    <row r="1536" spans="1:160" x14ac:dyDescent="0.25">
      <c r="A1536" s="861"/>
      <c r="B1536" s="861"/>
      <c r="C1536" s="861"/>
      <c r="D1536" s="861"/>
      <c r="E1536" s="861"/>
      <c r="F1536" s="861"/>
      <c r="G1536" s="861"/>
      <c r="H1536" s="861"/>
      <c r="I1536" s="861"/>
      <c r="J1536" s="861"/>
      <c r="K1536" s="861"/>
      <c r="L1536" s="861"/>
      <c r="M1536" s="861"/>
      <c r="N1536" s="861"/>
      <c r="O1536" s="861"/>
      <c r="P1536" s="861"/>
      <c r="Q1536" s="861"/>
      <c r="R1536" s="861"/>
      <c r="S1536" s="861"/>
      <c r="T1536" s="861"/>
      <c r="U1536" s="861"/>
      <c r="V1536" s="861"/>
      <c r="W1536" s="861"/>
      <c r="X1536" s="861"/>
      <c r="Y1536" s="861"/>
      <c r="Z1536" s="861"/>
      <c r="AA1536" s="861"/>
      <c r="AB1536" s="861"/>
      <c r="AC1536" s="861"/>
      <c r="AD1536" s="861"/>
      <c r="AE1536" s="861"/>
      <c r="AF1536" s="861"/>
      <c r="AG1536" s="861"/>
      <c r="AH1536" s="861"/>
      <c r="AI1536" s="861"/>
      <c r="AJ1536" s="861"/>
      <c r="AK1536" s="861"/>
      <c r="AL1536" s="861"/>
      <c r="AM1536" s="861"/>
      <c r="AN1536" s="861"/>
      <c r="AO1536" s="861"/>
      <c r="AP1536" s="861"/>
      <c r="AQ1536" s="861"/>
      <c r="AR1536" s="861"/>
      <c r="AS1536" s="861"/>
      <c r="AT1536" s="861"/>
      <c r="AU1536" s="861"/>
      <c r="AV1536" s="861"/>
      <c r="AW1536" s="861"/>
      <c r="AX1536" s="861"/>
      <c r="AY1536" s="861"/>
      <c r="AZ1536" s="861"/>
      <c r="BA1536" s="861"/>
      <c r="BB1536" s="861"/>
      <c r="BC1536" s="861"/>
      <c r="BD1536" s="861"/>
      <c r="BE1536" s="861"/>
      <c r="BF1536" s="861"/>
      <c r="BG1536" s="861"/>
      <c r="BH1536" s="861"/>
      <c r="BI1536" s="861"/>
      <c r="BJ1536" s="861"/>
      <c r="BK1536" s="861"/>
      <c r="BL1536" s="861"/>
      <c r="BM1536" s="861"/>
      <c r="BN1536" s="861"/>
      <c r="BO1536" s="861"/>
      <c r="BP1536" s="861"/>
      <c r="BQ1536" s="861"/>
      <c r="BR1536" s="861"/>
      <c r="BS1536" s="861"/>
      <c r="BT1536" s="861"/>
      <c r="BU1536" s="861"/>
      <c r="BV1536" s="861"/>
      <c r="BW1536" s="861"/>
      <c r="BX1536" s="861"/>
      <c r="BY1536" s="861"/>
      <c r="BZ1536" s="861"/>
      <c r="CA1536" s="861"/>
      <c r="CB1536" s="861"/>
      <c r="CC1536" s="861"/>
      <c r="CD1536" s="861"/>
      <c r="CE1536" s="861"/>
      <c r="CF1536" s="861"/>
      <c r="CG1536" s="861"/>
      <c r="CH1536" s="861"/>
      <c r="CI1536" s="861"/>
      <c r="CJ1536" s="861"/>
      <c r="CK1536" s="861"/>
      <c r="CL1536" s="861"/>
      <c r="CM1536" s="861"/>
      <c r="CN1536" s="861"/>
      <c r="CO1536" s="861"/>
      <c r="CP1536" s="861"/>
      <c r="CQ1536" s="861"/>
      <c r="CR1536" s="861"/>
      <c r="CS1536" s="861"/>
      <c r="CT1536" s="861"/>
      <c r="CU1536" s="861"/>
      <c r="CV1536" s="861"/>
      <c r="CW1536" s="861"/>
      <c r="CX1536" s="861"/>
      <c r="CY1536" s="861"/>
      <c r="CZ1536" s="861"/>
      <c r="DA1536" s="861"/>
      <c r="DB1536" s="861"/>
      <c r="DC1536" s="861"/>
      <c r="DD1536" s="861"/>
      <c r="DE1536" s="861"/>
      <c r="DF1536" s="861"/>
      <c r="DG1536" s="861"/>
      <c r="DH1536" s="861"/>
      <c r="DI1536" s="861"/>
      <c r="DJ1536" s="861"/>
      <c r="DK1536" s="861"/>
      <c r="DL1536" s="861"/>
      <c r="DM1536" s="861"/>
      <c r="DN1536" s="861"/>
      <c r="DO1536" s="861"/>
      <c r="DP1536" s="861"/>
      <c r="DQ1536" s="861"/>
      <c r="DR1536" s="861"/>
      <c r="DS1536" s="861"/>
      <c r="DT1536" s="861"/>
      <c r="DU1536" s="861"/>
      <c r="DV1536" s="861"/>
      <c r="DW1536" s="861"/>
      <c r="DX1536" s="861"/>
      <c r="DY1536" s="861"/>
      <c r="DZ1536" s="861"/>
      <c r="EA1536" s="861"/>
      <c r="EB1536" s="861"/>
      <c r="EC1536" s="861"/>
      <c r="ED1536" s="861"/>
      <c r="EE1536" s="861"/>
      <c r="EF1536" s="861"/>
      <c r="EG1536" s="861"/>
      <c r="EH1536" s="861"/>
      <c r="EI1536" s="861"/>
      <c r="EJ1536" s="861"/>
      <c r="EK1536" s="861"/>
      <c r="EL1536" s="861"/>
      <c r="EM1536" s="861"/>
      <c r="EN1536" s="861"/>
      <c r="EO1536" s="861"/>
      <c r="EP1536" s="861"/>
      <c r="EQ1536" s="861"/>
      <c r="ER1536" s="861"/>
      <c r="ES1536" s="861"/>
      <c r="ET1536" s="861"/>
      <c r="EU1536" s="861"/>
      <c r="EV1536" s="861"/>
      <c r="EW1536" s="861"/>
      <c r="EX1536" s="861"/>
      <c r="EY1536" s="861"/>
      <c r="EZ1536" s="861"/>
      <c r="FA1536" s="861"/>
      <c r="FB1536" s="861"/>
      <c r="FC1536" s="861"/>
      <c r="FD1536" s="861"/>
    </row>
    <row r="1537" spans="1:160" x14ac:dyDescent="0.25">
      <c r="A1537" s="861"/>
      <c r="B1537" s="861"/>
      <c r="C1537" s="861"/>
      <c r="D1537" s="861"/>
      <c r="E1537" s="861"/>
      <c r="F1537" s="861"/>
      <c r="G1537" s="861"/>
      <c r="H1537" s="861"/>
      <c r="I1537" s="861"/>
      <c r="J1537" s="861"/>
      <c r="K1537" s="861"/>
      <c r="L1537" s="861"/>
      <c r="M1537" s="861"/>
      <c r="N1537" s="861"/>
      <c r="O1537" s="861"/>
      <c r="P1537" s="861"/>
      <c r="Q1537" s="861"/>
      <c r="R1537" s="861"/>
      <c r="S1537" s="861"/>
      <c r="T1537" s="861"/>
      <c r="U1537" s="861"/>
      <c r="V1537" s="861"/>
      <c r="W1537" s="861"/>
      <c r="X1537" s="861"/>
      <c r="Y1537" s="861"/>
      <c r="Z1537" s="861"/>
      <c r="AA1537" s="861"/>
      <c r="AB1537" s="861"/>
      <c r="AC1537" s="861"/>
      <c r="AD1537" s="861"/>
      <c r="AE1537" s="861"/>
      <c r="AF1537" s="861"/>
      <c r="AG1537" s="861"/>
      <c r="AH1537" s="861"/>
      <c r="AI1537" s="861"/>
      <c r="AJ1537" s="861"/>
      <c r="AK1537" s="861"/>
      <c r="AL1537" s="861"/>
      <c r="AM1537" s="861"/>
      <c r="AN1537" s="861"/>
      <c r="AO1537" s="861"/>
      <c r="AP1537" s="861"/>
      <c r="AQ1537" s="861"/>
      <c r="AR1537" s="861"/>
      <c r="AS1537" s="861"/>
      <c r="AT1537" s="861"/>
      <c r="AU1537" s="861"/>
      <c r="AV1537" s="861"/>
      <c r="AW1537" s="861"/>
      <c r="AX1537" s="861"/>
      <c r="AY1537" s="861"/>
      <c r="AZ1537" s="861"/>
      <c r="BA1537" s="861"/>
      <c r="BB1537" s="861"/>
      <c r="BC1537" s="861"/>
      <c r="BD1537" s="861"/>
      <c r="BE1537" s="861"/>
      <c r="BF1537" s="861"/>
      <c r="BG1537" s="861"/>
      <c r="BH1537" s="861"/>
      <c r="BI1537" s="861"/>
      <c r="BJ1537" s="861"/>
      <c r="BK1537" s="861"/>
      <c r="BL1537" s="861"/>
      <c r="BM1537" s="861"/>
      <c r="BN1537" s="861"/>
      <c r="BO1537" s="861"/>
      <c r="BP1537" s="861"/>
      <c r="BQ1537" s="861"/>
      <c r="BR1537" s="861"/>
      <c r="BS1537" s="861"/>
      <c r="BT1537" s="861"/>
      <c r="BU1537" s="861"/>
      <c r="BV1537" s="861"/>
      <c r="BW1537" s="861"/>
      <c r="BX1537" s="861"/>
      <c r="BY1537" s="861"/>
      <c r="BZ1537" s="861"/>
      <c r="CA1537" s="861"/>
      <c r="CB1537" s="861"/>
      <c r="CC1537" s="861"/>
      <c r="CD1537" s="861"/>
      <c r="CE1537" s="861"/>
      <c r="CF1537" s="861"/>
      <c r="CG1537" s="861"/>
      <c r="CH1537" s="861"/>
      <c r="CI1537" s="861"/>
      <c r="CJ1537" s="861"/>
      <c r="CK1537" s="861"/>
      <c r="CL1537" s="861"/>
      <c r="CM1537" s="861"/>
      <c r="CN1537" s="861"/>
      <c r="CO1537" s="861"/>
      <c r="CP1537" s="861"/>
      <c r="CQ1537" s="861"/>
      <c r="CR1537" s="861"/>
      <c r="CS1537" s="861"/>
      <c r="CT1537" s="861"/>
      <c r="CU1537" s="861"/>
      <c r="CV1537" s="861"/>
      <c r="CW1537" s="861"/>
      <c r="CX1537" s="861"/>
      <c r="CY1537" s="861"/>
      <c r="CZ1537" s="861"/>
      <c r="DA1537" s="861"/>
      <c r="DB1537" s="861"/>
      <c r="DC1537" s="861"/>
      <c r="DD1537" s="861"/>
      <c r="DE1537" s="861"/>
      <c r="DF1537" s="861"/>
      <c r="DG1537" s="861"/>
      <c r="DH1537" s="861"/>
      <c r="DI1537" s="861"/>
      <c r="DJ1537" s="861"/>
      <c r="DK1537" s="861"/>
      <c r="DL1537" s="861"/>
      <c r="DM1537" s="861"/>
      <c r="DN1537" s="861"/>
      <c r="DO1537" s="861"/>
      <c r="DP1537" s="861"/>
      <c r="DQ1537" s="861"/>
      <c r="DR1537" s="861"/>
      <c r="DS1537" s="861"/>
      <c r="DT1537" s="861"/>
      <c r="DU1537" s="861"/>
      <c r="DV1537" s="861"/>
      <c r="DW1537" s="861"/>
      <c r="DX1537" s="861"/>
      <c r="DY1537" s="861"/>
      <c r="DZ1537" s="861"/>
      <c r="EA1537" s="861"/>
      <c r="EB1537" s="861"/>
      <c r="EC1537" s="861"/>
      <c r="ED1537" s="861"/>
      <c r="EE1537" s="861"/>
      <c r="EF1537" s="861"/>
      <c r="EG1537" s="861"/>
      <c r="EH1537" s="861"/>
      <c r="EI1537" s="861"/>
      <c r="EJ1537" s="861"/>
      <c r="EK1537" s="861"/>
      <c r="EL1537" s="861"/>
      <c r="EM1537" s="861"/>
      <c r="EN1537" s="861"/>
      <c r="EO1537" s="861"/>
      <c r="EP1537" s="861"/>
      <c r="EQ1537" s="861"/>
      <c r="ER1537" s="861"/>
      <c r="ES1537" s="861"/>
      <c r="ET1537" s="861"/>
      <c r="EU1537" s="861"/>
      <c r="EV1537" s="861"/>
      <c r="EW1537" s="861"/>
      <c r="EX1537" s="861"/>
      <c r="EY1537" s="861"/>
      <c r="EZ1537" s="861"/>
      <c r="FA1537" s="861"/>
      <c r="FB1537" s="861"/>
      <c r="FC1537" s="861"/>
      <c r="FD1537" s="861"/>
    </row>
    <row r="1538" spans="1:160" x14ac:dyDescent="0.25">
      <c r="A1538" s="861"/>
      <c r="B1538" s="861"/>
      <c r="C1538" s="861"/>
      <c r="D1538" s="861"/>
      <c r="E1538" s="861"/>
      <c r="F1538" s="861"/>
      <c r="G1538" s="861"/>
      <c r="H1538" s="861"/>
      <c r="I1538" s="861"/>
      <c r="J1538" s="861"/>
      <c r="K1538" s="861"/>
      <c r="L1538" s="861"/>
      <c r="M1538" s="861"/>
      <c r="N1538" s="861"/>
      <c r="O1538" s="861"/>
      <c r="P1538" s="861"/>
      <c r="Q1538" s="861"/>
      <c r="R1538" s="861"/>
      <c r="S1538" s="861"/>
      <c r="T1538" s="861"/>
      <c r="U1538" s="861"/>
      <c r="V1538" s="861"/>
      <c r="W1538" s="861"/>
      <c r="X1538" s="861"/>
      <c r="Y1538" s="861"/>
      <c r="Z1538" s="861"/>
      <c r="AA1538" s="861"/>
      <c r="AB1538" s="861"/>
      <c r="AC1538" s="861"/>
      <c r="AD1538" s="861"/>
      <c r="AE1538" s="861"/>
      <c r="AF1538" s="861"/>
      <c r="AG1538" s="861"/>
      <c r="AH1538" s="861"/>
      <c r="AI1538" s="861"/>
      <c r="AJ1538" s="861"/>
      <c r="AK1538" s="861"/>
      <c r="AL1538" s="861"/>
      <c r="AM1538" s="861"/>
      <c r="AN1538" s="861"/>
      <c r="AO1538" s="861"/>
      <c r="AP1538" s="861"/>
      <c r="AQ1538" s="861"/>
      <c r="AR1538" s="861"/>
      <c r="AS1538" s="861"/>
      <c r="AT1538" s="861"/>
      <c r="AU1538" s="861"/>
      <c r="AV1538" s="861"/>
      <c r="AW1538" s="861"/>
      <c r="AX1538" s="861"/>
      <c r="AY1538" s="861"/>
      <c r="AZ1538" s="861"/>
      <c r="BA1538" s="861"/>
      <c r="BB1538" s="861"/>
      <c r="BC1538" s="861"/>
      <c r="BD1538" s="861"/>
      <c r="BE1538" s="861"/>
      <c r="BF1538" s="861"/>
      <c r="BG1538" s="861"/>
      <c r="BH1538" s="861"/>
      <c r="BI1538" s="861"/>
      <c r="BJ1538" s="861"/>
      <c r="BK1538" s="861"/>
      <c r="BL1538" s="861"/>
      <c r="BM1538" s="861"/>
      <c r="BN1538" s="861"/>
      <c r="BO1538" s="861"/>
      <c r="BP1538" s="861"/>
      <c r="BQ1538" s="861"/>
      <c r="BR1538" s="861"/>
      <c r="BS1538" s="861"/>
      <c r="BT1538" s="861"/>
      <c r="BU1538" s="861"/>
      <c r="BV1538" s="861"/>
      <c r="BW1538" s="861"/>
      <c r="BX1538" s="861"/>
      <c r="BY1538" s="861"/>
      <c r="BZ1538" s="861"/>
      <c r="CA1538" s="861"/>
      <c r="CB1538" s="861"/>
      <c r="CC1538" s="861"/>
      <c r="CD1538" s="861"/>
      <c r="CE1538" s="861"/>
      <c r="CF1538" s="861"/>
      <c r="CG1538" s="861"/>
      <c r="CH1538" s="861"/>
      <c r="CI1538" s="861"/>
      <c r="CJ1538" s="861"/>
      <c r="CK1538" s="861"/>
      <c r="CL1538" s="861"/>
      <c r="CM1538" s="861"/>
      <c r="CN1538" s="861"/>
      <c r="CO1538" s="861"/>
      <c r="CP1538" s="861"/>
      <c r="CQ1538" s="861"/>
      <c r="CR1538" s="861"/>
      <c r="CS1538" s="861"/>
      <c r="CT1538" s="861"/>
      <c r="CU1538" s="861"/>
      <c r="CV1538" s="861"/>
      <c r="CW1538" s="861"/>
      <c r="CX1538" s="861"/>
      <c r="CY1538" s="861"/>
      <c r="CZ1538" s="861"/>
      <c r="DA1538" s="861"/>
      <c r="DB1538" s="861"/>
      <c r="DC1538" s="861"/>
      <c r="DD1538" s="861"/>
      <c r="DE1538" s="861"/>
      <c r="DF1538" s="861"/>
      <c r="DG1538" s="861"/>
      <c r="DH1538" s="861"/>
      <c r="DI1538" s="861"/>
      <c r="DJ1538" s="861"/>
      <c r="DK1538" s="861"/>
      <c r="DL1538" s="861"/>
      <c r="DM1538" s="861"/>
      <c r="DN1538" s="861"/>
      <c r="DO1538" s="861"/>
      <c r="DP1538" s="861"/>
      <c r="DQ1538" s="861"/>
      <c r="DR1538" s="861"/>
      <c r="DS1538" s="861"/>
      <c r="DT1538" s="861"/>
      <c r="DU1538" s="861"/>
      <c r="DV1538" s="861"/>
      <c r="DW1538" s="861"/>
      <c r="DX1538" s="861"/>
      <c r="DY1538" s="861"/>
      <c r="DZ1538" s="861"/>
      <c r="EA1538" s="861"/>
      <c r="EB1538" s="861"/>
      <c r="EC1538" s="861"/>
      <c r="ED1538" s="861"/>
      <c r="EE1538" s="861"/>
      <c r="EF1538" s="861"/>
      <c r="EG1538" s="861"/>
      <c r="EH1538" s="861"/>
      <c r="EI1538" s="861"/>
      <c r="EJ1538" s="861"/>
      <c r="EK1538" s="861"/>
      <c r="EL1538" s="861"/>
      <c r="EM1538" s="861"/>
      <c r="EN1538" s="861"/>
      <c r="EO1538" s="861"/>
      <c r="EP1538" s="861"/>
      <c r="EQ1538" s="861"/>
      <c r="ER1538" s="861"/>
      <c r="ES1538" s="861"/>
      <c r="ET1538" s="861"/>
      <c r="EU1538" s="861"/>
      <c r="EV1538" s="861"/>
      <c r="EW1538" s="861"/>
      <c r="EX1538" s="861"/>
      <c r="EY1538" s="861"/>
      <c r="EZ1538" s="861"/>
      <c r="FA1538" s="861"/>
      <c r="FB1538" s="861"/>
      <c r="FC1538" s="861"/>
      <c r="FD1538" s="861"/>
    </row>
    <row r="1539" spans="1:160" x14ac:dyDescent="0.25">
      <c r="A1539" s="861"/>
      <c r="B1539" s="861"/>
      <c r="C1539" s="861"/>
      <c r="D1539" s="861"/>
      <c r="E1539" s="861"/>
      <c r="F1539" s="861"/>
      <c r="G1539" s="861"/>
      <c r="H1539" s="861"/>
      <c r="I1539" s="861"/>
      <c r="J1539" s="861"/>
      <c r="K1539" s="861"/>
      <c r="L1539" s="861"/>
      <c r="M1539" s="861"/>
      <c r="N1539" s="861"/>
      <c r="O1539" s="861"/>
      <c r="P1539" s="861"/>
      <c r="Q1539" s="861"/>
      <c r="R1539" s="861"/>
      <c r="S1539" s="861"/>
      <c r="T1539" s="861"/>
      <c r="U1539" s="861"/>
      <c r="V1539" s="861"/>
      <c r="W1539" s="861"/>
      <c r="X1539" s="861"/>
      <c r="Y1539" s="861"/>
      <c r="Z1539" s="861"/>
      <c r="AA1539" s="861"/>
      <c r="AB1539" s="861"/>
      <c r="AC1539" s="861"/>
      <c r="AD1539" s="861"/>
      <c r="AE1539" s="861"/>
      <c r="AF1539" s="861"/>
      <c r="AG1539" s="861"/>
      <c r="AH1539" s="861"/>
      <c r="AI1539" s="861"/>
      <c r="AJ1539" s="861"/>
      <c r="AK1539" s="861"/>
      <c r="AL1539" s="861"/>
      <c r="AM1539" s="861"/>
      <c r="AN1539" s="861"/>
      <c r="AO1539" s="861"/>
      <c r="AP1539" s="861"/>
      <c r="AQ1539" s="861"/>
      <c r="AR1539" s="861"/>
      <c r="AS1539" s="861"/>
      <c r="AT1539" s="861"/>
      <c r="AU1539" s="861"/>
      <c r="AV1539" s="861"/>
      <c r="AW1539" s="861"/>
      <c r="AX1539" s="861"/>
      <c r="AY1539" s="861"/>
      <c r="AZ1539" s="861"/>
      <c r="BA1539" s="861"/>
      <c r="BB1539" s="861"/>
      <c r="BC1539" s="861"/>
      <c r="BD1539" s="861"/>
      <c r="BE1539" s="861"/>
      <c r="BF1539" s="861"/>
      <c r="BG1539" s="861"/>
      <c r="BH1539" s="861"/>
      <c r="BI1539" s="861"/>
      <c r="BJ1539" s="861"/>
      <c r="BK1539" s="861"/>
      <c r="BL1539" s="861"/>
      <c r="BM1539" s="861"/>
      <c r="BN1539" s="861"/>
      <c r="BO1539" s="861"/>
      <c r="BP1539" s="861"/>
      <c r="BQ1539" s="861"/>
      <c r="BR1539" s="861"/>
      <c r="BS1539" s="861"/>
      <c r="BT1539" s="861"/>
      <c r="BU1539" s="861"/>
      <c r="BV1539" s="861"/>
      <c r="BW1539" s="861"/>
      <c r="BX1539" s="861"/>
      <c r="BY1539" s="861"/>
      <c r="BZ1539" s="861"/>
      <c r="CA1539" s="861"/>
      <c r="CB1539" s="861"/>
      <c r="CC1539" s="861"/>
      <c r="CD1539" s="861"/>
      <c r="CE1539" s="861"/>
      <c r="CF1539" s="861"/>
      <c r="CG1539" s="861"/>
      <c r="CH1539" s="861"/>
      <c r="CI1539" s="861"/>
      <c r="CJ1539" s="861"/>
      <c r="CK1539" s="861"/>
      <c r="CL1539" s="861"/>
      <c r="CM1539" s="861"/>
      <c r="CN1539" s="861"/>
      <c r="CO1539" s="861"/>
      <c r="CP1539" s="861"/>
      <c r="CQ1539" s="861"/>
      <c r="CR1539" s="861"/>
      <c r="CS1539" s="861"/>
      <c r="CT1539" s="861"/>
      <c r="CU1539" s="861"/>
      <c r="CV1539" s="861"/>
      <c r="CW1539" s="861"/>
      <c r="CX1539" s="861"/>
      <c r="CY1539" s="861"/>
      <c r="CZ1539" s="861"/>
      <c r="DA1539" s="861"/>
      <c r="DB1539" s="861"/>
      <c r="DC1539" s="861"/>
      <c r="DD1539" s="861"/>
      <c r="DE1539" s="861"/>
      <c r="DF1539" s="861"/>
      <c r="DG1539" s="861"/>
      <c r="DH1539" s="861"/>
      <c r="DI1539" s="861"/>
      <c r="DJ1539" s="861"/>
      <c r="DK1539" s="861"/>
      <c r="DL1539" s="861"/>
      <c r="DM1539" s="861"/>
      <c r="DN1539" s="861"/>
      <c r="DO1539" s="861"/>
      <c r="DP1539" s="861"/>
      <c r="DQ1539" s="861"/>
      <c r="DR1539" s="861"/>
      <c r="DS1539" s="861"/>
      <c r="DT1539" s="861"/>
      <c r="DU1539" s="861"/>
      <c r="DV1539" s="861"/>
      <c r="DW1539" s="861"/>
      <c r="DX1539" s="861"/>
      <c r="DY1539" s="861"/>
      <c r="DZ1539" s="861"/>
      <c r="EA1539" s="861"/>
      <c r="EB1539" s="861"/>
      <c r="EC1539" s="861"/>
      <c r="ED1539" s="861"/>
      <c r="EE1539" s="861"/>
      <c r="EF1539" s="861"/>
      <c r="EG1539" s="861"/>
      <c r="EH1539" s="861"/>
      <c r="EI1539" s="861"/>
      <c r="EJ1539" s="861"/>
      <c r="EK1539" s="861"/>
      <c r="EL1539" s="861"/>
      <c r="EM1539" s="861"/>
      <c r="EN1539" s="861"/>
      <c r="EO1539" s="861"/>
      <c r="EP1539" s="861"/>
      <c r="EQ1539" s="861"/>
      <c r="ER1539" s="861"/>
      <c r="ES1539" s="861"/>
      <c r="ET1539" s="861"/>
      <c r="EU1539" s="861"/>
      <c r="EV1539" s="861"/>
      <c r="EW1539" s="861"/>
      <c r="EX1539" s="861"/>
      <c r="EY1539" s="861"/>
      <c r="EZ1539" s="861"/>
      <c r="FA1539" s="861"/>
      <c r="FB1539" s="861"/>
      <c r="FC1539" s="861"/>
      <c r="FD1539" s="861"/>
    </row>
    <row r="1540" spans="1:160" x14ac:dyDescent="0.25">
      <c r="A1540" s="861"/>
      <c r="B1540" s="861"/>
      <c r="C1540" s="861"/>
      <c r="D1540" s="861"/>
      <c r="E1540" s="861"/>
      <c r="F1540" s="861"/>
      <c r="G1540" s="861"/>
      <c r="H1540" s="861"/>
      <c r="I1540" s="861"/>
      <c r="J1540" s="861"/>
      <c r="K1540" s="861"/>
      <c r="L1540" s="861"/>
      <c r="M1540" s="861"/>
      <c r="N1540" s="861"/>
      <c r="O1540" s="861"/>
      <c r="P1540" s="861"/>
      <c r="Q1540" s="861"/>
      <c r="R1540" s="861"/>
      <c r="S1540" s="861"/>
      <c r="T1540" s="861"/>
      <c r="U1540" s="861"/>
      <c r="V1540" s="861"/>
      <c r="W1540" s="861"/>
      <c r="X1540" s="861"/>
      <c r="Y1540" s="861"/>
      <c r="Z1540" s="861"/>
      <c r="AA1540" s="861"/>
      <c r="AB1540" s="861"/>
      <c r="AC1540" s="861"/>
      <c r="AD1540" s="861"/>
      <c r="AE1540" s="861"/>
      <c r="AF1540" s="861"/>
      <c r="AG1540" s="861"/>
      <c r="AH1540" s="861"/>
      <c r="AI1540" s="861"/>
      <c r="AJ1540" s="861"/>
      <c r="AK1540" s="861"/>
      <c r="AL1540" s="861"/>
      <c r="AM1540" s="861"/>
      <c r="AN1540" s="861"/>
      <c r="AO1540" s="861"/>
      <c r="AP1540" s="861"/>
      <c r="AQ1540" s="861"/>
      <c r="AR1540" s="861"/>
      <c r="AS1540" s="861"/>
      <c r="AT1540" s="861"/>
      <c r="AU1540" s="861"/>
      <c r="AV1540" s="861"/>
      <c r="AW1540" s="861"/>
      <c r="AX1540" s="861"/>
      <c r="AY1540" s="861"/>
      <c r="AZ1540" s="861"/>
      <c r="BA1540" s="861"/>
      <c r="BB1540" s="861"/>
      <c r="BC1540" s="861"/>
      <c r="BD1540" s="861"/>
      <c r="BE1540" s="861"/>
      <c r="BF1540" s="861"/>
      <c r="BG1540" s="861"/>
      <c r="BH1540" s="861"/>
      <c r="BI1540" s="861"/>
      <c r="BJ1540" s="861"/>
      <c r="BK1540" s="861"/>
      <c r="BL1540" s="861"/>
      <c r="BM1540" s="861"/>
      <c r="BN1540" s="861"/>
      <c r="BO1540" s="861"/>
      <c r="BP1540" s="861"/>
      <c r="BQ1540" s="861"/>
      <c r="BR1540" s="861"/>
      <c r="BS1540" s="861"/>
      <c r="BT1540" s="861"/>
      <c r="BU1540" s="861"/>
      <c r="BV1540" s="861"/>
      <c r="BW1540" s="861"/>
      <c r="BX1540" s="861"/>
      <c r="BY1540" s="861"/>
      <c r="BZ1540" s="861"/>
      <c r="CA1540" s="861"/>
      <c r="CB1540" s="861"/>
      <c r="CC1540" s="861"/>
      <c r="CD1540" s="861"/>
      <c r="CE1540" s="861"/>
      <c r="CF1540" s="861"/>
      <c r="CG1540" s="861"/>
      <c r="CH1540" s="861"/>
      <c r="CI1540" s="861"/>
      <c r="CJ1540" s="861"/>
      <c r="CK1540" s="861"/>
      <c r="CL1540" s="861"/>
      <c r="CM1540" s="861"/>
      <c r="CN1540" s="861"/>
      <c r="CO1540" s="861"/>
      <c r="CP1540" s="861"/>
      <c r="CQ1540" s="861"/>
      <c r="CR1540" s="861"/>
      <c r="CS1540" s="861"/>
      <c r="CT1540" s="861"/>
      <c r="CU1540" s="861"/>
      <c r="CV1540" s="861"/>
      <c r="CW1540" s="861"/>
      <c r="CX1540" s="861"/>
      <c r="CY1540" s="861"/>
      <c r="CZ1540" s="861"/>
      <c r="DA1540" s="861"/>
      <c r="DB1540" s="861"/>
      <c r="DC1540" s="861"/>
      <c r="DD1540" s="861"/>
      <c r="DE1540" s="861"/>
      <c r="DF1540" s="861"/>
      <c r="DG1540" s="861"/>
      <c r="DH1540" s="861"/>
      <c r="DI1540" s="861"/>
      <c r="DJ1540" s="861"/>
      <c r="DK1540" s="861"/>
      <c r="DL1540" s="861"/>
      <c r="DM1540" s="861"/>
      <c r="DN1540" s="861"/>
      <c r="DO1540" s="861"/>
      <c r="DP1540" s="861"/>
      <c r="DQ1540" s="861"/>
      <c r="DR1540" s="861"/>
      <c r="DS1540" s="861"/>
      <c r="DT1540" s="861"/>
      <c r="DU1540" s="861"/>
      <c r="DV1540" s="861"/>
      <c r="DW1540" s="861"/>
      <c r="DX1540" s="861"/>
      <c r="DY1540" s="861"/>
      <c r="DZ1540" s="861"/>
      <c r="EA1540" s="861"/>
      <c r="EB1540" s="861"/>
      <c r="EC1540" s="861"/>
      <c r="ED1540" s="861"/>
      <c r="EE1540" s="861"/>
      <c r="EF1540" s="861"/>
      <c r="EG1540" s="861"/>
      <c r="EH1540" s="861"/>
      <c r="EI1540" s="861"/>
      <c r="EJ1540" s="861"/>
      <c r="EK1540" s="861"/>
      <c r="EL1540" s="861"/>
      <c r="EM1540" s="861"/>
      <c r="EN1540" s="861"/>
      <c r="EO1540" s="861"/>
      <c r="EP1540" s="861"/>
      <c r="EQ1540" s="861"/>
      <c r="ER1540" s="861"/>
      <c r="ES1540" s="861"/>
      <c r="ET1540" s="861"/>
      <c r="EU1540" s="861"/>
      <c r="EV1540" s="861"/>
      <c r="EW1540" s="861"/>
      <c r="EX1540" s="861"/>
      <c r="EY1540" s="861"/>
      <c r="EZ1540" s="861"/>
      <c r="FA1540" s="861"/>
      <c r="FB1540" s="861"/>
      <c r="FC1540" s="861"/>
      <c r="FD1540" s="861"/>
    </row>
    <row r="1541" spans="1:160" x14ac:dyDescent="0.25">
      <c r="A1541" s="861"/>
      <c r="B1541" s="861"/>
      <c r="C1541" s="861"/>
      <c r="D1541" s="861"/>
      <c r="E1541" s="861"/>
      <c r="F1541" s="861"/>
      <c r="G1541" s="861"/>
      <c r="H1541" s="861"/>
      <c r="I1541" s="861"/>
      <c r="J1541" s="861"/>
      <c r="K1541" s="861"/>
      <c r="L1541" s="861"/>
      <c r="M1541" s="861"/>
      <c r="N1541" s="861"/>
      <c r="O1541" s="861"/>
      <c r="P1541" s="861"/>
      <c r="Q1541" s="861"/>
      <c r="R1541" s="861"/>
      <c r="S1541" s="861"/>
      <c r="T1541" s="861"/>
      <c r="U1541" s="861"/>
      <c r="V1541" s="861"/>
      <c r="W1541" s="861"/>
      <c r="X1541" s="861"/>
      <c r="Y1541" s="861"/>
      <c r="Z1541" s="861"/>
      <c r="AA1541" s="861"/>
      <c r="AB1541" s="861"/>
      <c r="AC1541" s="861"/>
      <c r="AD1541" s="861"/>
      <c r="AE1541" s="861"/>
      <c r="AF1541" s="861"/>
      <c r="AG1541" s="861"/>
      <c r="AH1541" s="861"/>
      <c r="AI1541" s="861"/>
      <c r="AJ1541" s="861"/>
      <c r="AK1541" s="861"/>
      <c r="AL1541" s="861"/>
      <c r="AM1541" s="861"/>
      <c r="AN1541" s="861"/>
      <c r="AO1541" s="861"/>
      <c r="AP1541" s="861"/>
      <c r="AQ1541" s="861"/>
      <c r="AR1541" s="861"/>
      <c r="AS1541" s="861"/>
      <c r="AT1541" s="861"/>
      <c r="AU1541" s="861"/>
      <c r="AV1541" s="861"/>
      <c r="AW1541" s="861"/>
      <c r="AX1541" s="861"/>
      <c r="AY1541" s="861"/>
      <c r="AZ1541" s="861"/>
      <c r="BA1541" s="861"/>
      <c r="BB1541" s="861"/>
      <c r="BC1541" s="861"/>
      <c r="BD1541" s="861"/>
      <c r="BE1541" s="861"/>
      <c r="BF1541" s="861"/>
      <c r="BG1541" s="861"/>
      <c r="BH1541" s="861"/>
      <c r="BI1541" s="861"/>
      <c r="BJ1541" s="861"/>
      <c r="BK1541" s="861"/>
      <c r="BL1541" s="861"/>
      <c r="BM1541" s="861"/>
      <c r="BN1541" s="861"/>
      <c r="BO1541" s="861"/>
      <c r="BP1541" s="861"/>
      <c r="BQ1541" s="861"/>
      <c r="BR1541" s="861"/>
      <c r="BS1541" s="861"/>
      <c r="BT1541" s="861"/>
      <c r="BU1541" s="861"/>
      <c r="BV1541" s="861"/>
      <c r="BW1541" s="861"/>
      <c r="BX1541" s="861"/>
      <c r="BY1541" s="861"/>
      <c r="BZ1541" s="861"/>
      <c r="CA1541" s="861"/>
      <c r="CB1541" s="861"/>
      <c r="CC1541" s="861"/>
      <c r="CD1541" s="861"/>
      <c r="CE1541" s="861"/>
      <c r="CF1541" s="861"/>
      <c r="CG1541" s="861"/>
      <c r="CH1541" s="861"/>
      <c r="CI1541" s="861"/>
      <c r="CJ1541" s="861"/>
      <c r="CK1541" s="861"/>
      <c r="CL1541" s="861"/>
      <c r="CM1541" s="861"/>
      <c r="CN1541" s="861"/>
      <c r="CO1541" s="861"/>
      <c r="CP1541" s="861"/>
      <c r="CQ1541" s="861"/>
      <c r="CR1541" s="861"/>
      <c r="CS1541" s="861"/>
      <c r="CT1541" s="861"/>
      <c r="CU1541" s="861"/>
      <c r="CV1541" s="861"/>
      <c r="CW1541" s="861"/>
      <c r="CX1541" s="861"/>
      <c r="CY1541" s="861"/>
      <c r="CZ1541" s="861"/>
      <c r="DA1541" s="861"/>
      <c r="DB1541" s="861"/>
      <c r="DC1541" s="861"/>
      <c r="DD1541" s="861"/>
      <c r="DE1541" s="861"/>
      <c r="DF1541" s="861"/>
      <c r="DG1541" s="861"/>
      <c r="DH1541" s="861"/>
      <c r="DI1541" s="861"/>
      <c r="DJ1541" s="861"/>
      <c r="DK1541" s="861"/>
      <c r="DL1541" s="861"/>
      <c r="DM1541" s="861"/>
      <c r="DN1541" s="861"/>
      <c r="DO1541" s="861"/>
      <c r="DP1541" s="861"/>
      <c r="DQ1541" s="861"/>
      <c r="DR1541" s="861"/>
      <c r="DS1541" s="861"/>
      <c r="DT1541" s="861"/>
      <c r="DU1541" s="861"/>
      <c r="DV1541" s="861"/>
      <c r="DW1541" s="861"/>
      <c r="DX1541" s="861"/>
      <c r="DY1541" s="861"/>
      <c r="DZ1541" s="861"/>
      <c r="EA1541" s="861"/>
      <c r="EB1541" s="861"/>
      <c r="EC1541" s="861"/>
      <c r="ED1541" s="861"/>
      <c r="EE1541" s="861"/>
      <c r="EF1541" s="861"/>
      <c r="EG1541" s="861"/>
      <c r="EH1541" s="861"/>
      <c r="EI1541" s="861"/>
      <c r="EJ1541" s="861"/>
      <c r="EK1541" s="861"/>
      <c r="EL1541" s="861"/>
      <c r="EM1541" s="861"/>
      <c r="EN1541" s="861"/>
      <c r="EO1541" s="861"/>
      <c r="EP1541" s="861"/>
      <c r="EQ1541" s="861"/>
      <c r="ER1541" s="861"/>
      <c r="ES1541" s="861"/>
      <c r="ET1541" s="861"/>
      <c r="EU1541" s="861"/>
      <c r="EV1541" s="861"/>
      <c r="EW1541" s="861"/>
      <c r="EX1541" s="861"/>
      <c r="EY1541" s="861"/>
      <c r="EZ1541" s="861"/>
      <c r="FA1541" s="861"/>
      <c r="FB1541" s="861"/>
      <c r="FC1541" s="861"/>
      <c r="FD1541" s="861"/>
    </row>
    <row r="1542" spans="1:160" x14ac:dyDescent="0.25">
      <c r="A1542" s="861"/>
      <c r="B1542" s="861"/>
      <c r="C1542" s="861"/>
      <c r="D1542" s="861"/>
      <c r="E1542" s="861"/>
      <c r="F1542" s="861"/>
      <c r="G1542" s="861"/>
      <c r="H1542" s="861"/>
      <c r="I1542" s="861"/>
      <c r="J1542" s="861"/>
      <c r="K1542" s="861"/>
      <c r="L1542" s="861"/>
      <c r="M1542" s="861"/>
      <c r="N1542" s="861"/>
      <c r="O1542" s="861"/>
      <c r="P1542" s="861"/>
      <c r="Q1542" s="861"/>
      <c r="R1542" s="861"/>
      <c r="S1542" s="861"/>
      <c r="T1542" s="861"/>
      <c r="U1542" s="861"/>
      <c r="V1542" s="861"/>
      <c r="W1542" s="861"/>
      <c r="X1542" s="861"/>
      <c r="Y1542" s="861"/>
      <c r="Z1542" s="861"/>
      <c r="AA1542" s="861"/>
      <c r="AB1542" s="861"/>
      <c r="AC1542" s="861"/>
      <c r="AD1542" s="861"/>
      <c r="AE1542" s="861"/>
      <c r="AF1542" s="861"/>
      <c r="AG1542" s="861"/>
      <c r="AH1542" s="861"/>
      <c r="AI1542" s="861"/>
      <c r="AJ1542" s="861"/>
      <c r="AK1542" s="861"/>
      <c r="AL1542" s="861"/>
      <c r="AM1542" s="861"/>
      <c r="AN1542" s="861"/>
      <c r="AO1542" s="861"/>
      <c r="AP1542" s="861"/>
      <c r="AQ1542" s="861"/>
      <c r="AR1542" s="861"/>
      <c r="AS1542" s="861"/>
      <c r="AT1542" s="861"/>
      <c r="AU1542" s="861"/>
      <c r="AV1542" s="861"/>
      <c r="AW1542" s="861"/>
      <c r="AX1542" s="861"/>
      <c r="AY1542" s="861"/>
      <c r="AZ1542" s="861"/>
      <c r="BA1542" s="861"/>
      <c r="BB1542" s="861"/>
      <c r="BC1542" s="861"/>
      <c r="BD1542" s="861"/>
      <c r="BE1542" s="861"/>
      <c r="BF1542" s="861"/>
      <c r="BG1542" s="861"/>
      <c r="BH1542" s="861"/>
      <c r="BI1542" s="861"/>
      <c r="BJ1542" s="861"/>
      <c r="BK1542" s="861"/>
      <c r="BL1542" s="861"/>
      <c r="BM1542" s="861"/>
      <c r="BN1542" s="861"/>
      <c r="BO1542" s="861"/>
      <c r="BP1542" s="861"/>
      <c r="BQ1542" s="861"/>
      <c r="BR1542" s="861"/>
      <c r="BS1542" s="861"/>
      <c r="BT1542" s="861"/>
      <c r="BU1542" s="861"/>
      <c r="BV1542" s="861"/>
      <c r="BW1542" s="861"/>
      <c r="BX1542" s="861"/>
      <c r="BY1542" s="861"/>
      <c r="BZ1542" s="861"/>
      <c r="CA1542" s="861"/>
      <c r="CB1542" s="861"/>
      <c r="CC1542" s="861"/>
      <c r="CD1542" s="861"/>
      <c r="CE1542" s="861"/>
      <c r="CF1542" s="861"/>
      <c r="CG1542" s="861"/>
      <c r="CH1542" s="861"/>
      <c r="CI1542" s="861"/>
      <c r="CJ1542" s="861"/>
      <c r="CK1542" s="861"/>
      <c r="CL1542" s="861"/>
      <c r="CM1542" s="861"/>
      <c r="CN1542" s="861"/>
      <c r="CO1542" s="861"/>
      <c r="CP1542" s="861"/>
      <c r="CQ1542" s="861"/>
      <c r="CR1542" s="861"/>
      <c r="CS1542" s="861"/>
      <c r="CT1542" s="861"/>
      <c r="CU1542" s="861"/>
      <c r="CV1542" s="861"/>
      <c r="CW1542" s="861"/>
      <c r="CX1542" s="861"/>
      <c r="CY1542" s="861"/>
      <c r="CZ1542" s="861"/>
      <c r="DA1542" s="861"/>
      <c r="DB1542" s="861"/>
      <c r="DC1542" s="861"/>
      <c r="DD1542" s="861"/>
      <c r="DE1542" s="861"/>
      <c r="DF1542" s="861"/>
      <c r="DG1542" s="861"/>
      <c r="DH1542" s="861"/>
      <c r="DI1542" s="861"/>
      <c r="DJ1542" s="861"/>
      <c r="DK1542" s="861"/>
      <c r="DL1542" s="861"/>
      <c r="DM1542" s="861"/>
      <c r="DN1542" s="861"/>
      <c r="DO1542" s="861"/>
      <c r="DP1542" s="861"/>
      <c r="DQ1542" s="861"/>
      <c r="DR1542" s="861"/>
      <c r="DS1542" s="861"/>
      <c r="DT1542" s="861"/>
      <c r="DU1542" s="861"/>
      <c r="DV1542" s="861"/>
      <c r="DW1542" s="861"/>
      <c r="DX1542" s="861"/>
      <c r="DY1542" s="861"/>
      <c r="DZ1542" s="861"/>
      <c r="EA1542" s="861"/>
      <c r="EB1542" s="861"/>
      <c r="EC1542" s="861"/>
      <c r="ED1542" s="861"/>
      <c r="EE1542" s="861"/>
      <c r="EF1542" s="861"/>
      <c r="EG1542" s="861"/>
      <c r="EH1542" s="861"/>
      <c r="EI1542" s="861"/>
      <c r="EJ1542" s="861"/>
      <c r="EK1542" s="861"/>
      <c r="EL1542" s="861"/>
      <c r="EM1542" s="861"/>
      <c r="EN1542" s="861"/>
      <c r="EO1542" s="861"/>
      <c r="EP1542" s="861"/>
      <c r="EQ1542" s="861"/>
      <c r="ER1542" s="861"/>
      <c r="ES1542" s="861"/>
      <c r="ET1542" s="861"/>
      <c r="EU1542" s="861"/>
      <c r="EV1542" s="861"/>
      <c r="EW1542" s="861"/>
      <c r="EX1542" s="861"/>
      <c r="EY1542" s="861"/>
      <c r="EZ1542" s="861"/>
      <c r="FA1542" s="861"/>
      <c r="FB1542" s="861"/>
      <c r="FC1542" s="861"/>
      <c r="FD1542" s="861"/>
    </row>
    <row r="1543" spans="1:160" x14ac:dyDescent="0.25">
      <c r="A1543" s="861"/>
      <c r="B1543" s="861"/>
      <c r="C1543" s="861"/>
      <c r="D1543" s="861"/>
      <c r="E1543" s="861"/>
      <c r="F1543" s="861"/>
      <c r="G1543" s="861"/>
      <c r="H1543" s="861"/>
      <c r="I1543" s="861"/>
      <c r="J1543" s="861"/>
      <c r="K1543" s="861"/>
      <c r="L1543" s="861"/>
      <c r="M1543" s="861"/>
      <c r="N1543" s="861"/>
      <c r="O1543" s="861"/>
      <c r="P1543" s="861"/>
      <c r="Q1543" s="861"/>
      <c r="R1543" s="861"/>
      <c r="S1543" s="861"/>
      <c r="T1543" s="861"/>
      <c r="U1543" s="861"/>
      <c r="V1543" s="861"/>
      <c r="W1543" s="861"/>
      <c r="X1543" s="861"/>
      <c r="Y1543" s="861"/>
      <c r="Z1543" s="861"/>
      <c r="AA1543" s="861"/>
      <c r="AB1543" s="861"/>
      <c r="AC1543" s="861"/>
      <c r="AD1543" s="861"/>
      <c r="AE1543" s="861"/>
      <c r="AF1543" s="861"/>
      <c r="AG1543" s="861"/>
      <c r="AH1543" s="861"/>
      <c r="AI1543" s="861"/>
      <c r="AJ1543" s="861"/>
      <c r="AK1543" s="861"/>
      <c r="AL1543" s="861"/>
      <c r="AM1543" s="861"/>
      <c r="AN1543" s="861"/>
      <c r="AO1543" s="861"/>
      <c r="AP1543" s="861"/>
      <c r="AQ1543" s="861"/>
      <c r="AR1543" s="861"/>
      <c r="AS1543" s="861"/>
      <c r="AT1543" s="861"/>
      <c r="AU1543" s="861"/>
      <c r="AV1543" s="861"/>
      <c r="AW1543" s="861"/>
      <c r="AX1543" s="861"/>
      <c r="AY1543" s="861"/>
      <c r="AZ1543" s="861"/>
      <c r="BA1543" s="861"/>
      <c r="BB1543" s="861"/>
      <c r="BC1543" s="861"/>
      <c r="BD1543" s="861"/>
      <c r="BE1543" s="861"/>
      <c r="BF1543" s="861"/>
      <c r="BG1543" s="861"/>
      <c r="BH1543" s="861"/>
      <c r="BI1543" s="861"/>
      <c r="BJ1543" s="861"/>
      <c r="BK1543" s="861"/>
      <c r="BL1543" s="861"/>
      <c r="BM1543" s="861"/>
      <c r="BN1543" s="861"/>
      <c r="BO1543" s="861"/>
      <c r="BP1543" s="861"/>
      <c r="BQ1543" s="861"/>
      <c r="BR1543" s="861"/>
      <c r="BS1543" s="861"/>
      <c r="BT1543" s="861"/>
      <c r="BU1543" s="861"/>
      <c r="BV1543" s="861"/>
      <c r="BW1543" s="861"/>
      <c r="BX1543" s="861"/>
      <c r="BY1543" s="861"/>
      <c r="BZ1543" s="861"/>
      <c r="CA1543" s="861"/>
      <c r="CB1543" s="861"/>
      <c r="CC1543" s="861"/>
      <c r="CD1543" s="861"/>
      <c r="CE1543" s="861"/>
      <c r="CF1543" s="861"/>
      <c r="CG1543" s="861"/>
      <c r="CH1543" s="861"/>
      <c r="CI1543" s="861"/>
      <c r="CJ1543" s="861"/>
      <c r="CK1543" s="861"/>
      <c r="CL1543" s="861"/>
      <c r="CM1543" s="861"/>
      <c r="CN1543" s="861"/>
      <c r="CO1543" s="861"/>
      <c r="CP1543" s="861"/>
      <c r="CQ1543" s="861"/>
      <c r="CR1543" s="861"/>
      <c r="CS1543" s="861"/>
      <c r="CT1543" s="861"/>
      <c r="CU1543" s="861"/>
      <c r="CV1543" s="861"/>
      <c r="CW1543" s="861"/>
      <c r="CX1543" s="861"/>
      <c r="CY1543" s="861"/>
      <c r="CZ1543" s="861"/>
      <c r="DA1543" s="861"/>
      <c r="DB1543" s="861"/>
      <c r="DC1543" s="861"/>
      <c r="DD1543" s="861"/>
      <c r="DE1543" s="861"/>
      <c r="DF1543" s="861"/>
      <c r="DG1543" s="861"/>
      <c r="DH1543" s="861"/>
      <c r="DI1543" s="861"/>
      <c r="DJ1543" s="861"/>
      <c r="DK1543" s="861"/>
      <c r="DL1543" s="861"/>
      <c r="DM1543" s="861"/>
      <c r="DN1543" s="861"/>
      <c r="DO1543" s="861"/>
      <c r="DP1543" s="861"/>
      <c r="DQ1543" s="861"/>
      <c r="DR1543" s="861"/>
      <c r="DS1543" s="861"/>
      <c r="DT1543" s="861"/>
      <c r="DU1543" s="861"/>
      <c r="DV1543" s="861"/>
      <c r="DW1543" s="861"/>
      <c r="DX1543" s="861"/>
      <c r="DY1543" s="861"/>
      <c r="DZ1543" s="861"/>
      <c r="EA1543" s="861"/>
      <c r="EB1543" s="861"/>
      <c r="EC1543" s="861"/>
      <c r="ED1543" s="861"/>
      <c r="EE1543" s="861"/>
      <c r="EF1543" s="861"/>
      <c r="EG1543" s="861"/>
      <c r="EH1543" s="861"/>
      <c r="EI1543" s="861"/>
      <c r="EJ1543" s="861"/>
      <c r="EK1543" s="861"/>
      <c r="EL1543" s="861"/>
      <c r="EM1543" s="861"/>
      <c r="EN1543" s="861"/>
      <c r="EO1543" s="861"/>
      <c r="EP1543" s="861"/>
      <c r="EQ1543" s="861"/>
      <c r="ER1543" s="861"/>
      <c r="ES1543" s="861"/>
      <c r="ET1543" s="861"/>
      <c r="EU1543" s="861"/>
      <c r="EV1543" s="861"/>
      <c r="EW1543" s="861"/>
      <c r="EX1543" s="861"/>
      <c r="EY1543" s="861"/>
      <c r="EZ1543" s="861"/>
      <c r="FA1543" s="861"/>
      <c r="FB1543" s="861"/>
      <c r="FC1543" s="861"/>
      <c r="FD1543" s="861"/>
    </row>
    <row r="1544" spans="1:160" x14ac:dyDescent="0.25">
      <c r="A1544" s="861"/>
      <c r="B1544" s="861"/>
      <c r="C1544" s="861"/>
      <c r="D1544" s="861"/>
      <c r="E1544" s="861"/>
      <c r="F1544" s="861"/>
      <c r="G1544" s="861"/>
      <c r="H1544" s="861"/>
      <c r="I1544" s="861"/>
      <c r="J1544" s="861"/>
      <c r="K1544" s="861"/>
      <c r="L1544" s="861"/>
      <c r="M1544" s="861"/>
      <c r="N1544" s="861"/>
      <c r="O1544" s="861"/>
      <c r="P1544" s="861"/>
      <c r="Q1544" s="861"/>
      <c r="R1544" s="861"/>
      <c r="S1544" s="861"/>
      <c r="T1544" s="861"/>
      <c r="U1544" s="861"/>
      <c r="V1544" s="861"/>
      <c r="W1544" s="861"/>
      <c r="X1544" s="861"/>
      <c r="Y1544" s="861"/>
      <c r="Z1544" s="861"/>
      <c r="AA1544" s="861"/>
      <c r="AB1544" s="861"/>
      <c r="AC1544" s="861"/>
      <c r="AD1544" s="861"/>
      <c r="AE1544" s="861"/>
      <c r="AF1544" s="861"/>
      <c r="AG1544" s="861"/>
      <c r="AH1544" s="861"/>
      <c r="AI1544" s="861"/>
      <c r="AJ1544" s="861"/>
      <c r="AK1544" s="861"/>
      <c r="AL1544" s="861"/>
      <c r="AM1544" s="861"/>
      <c r="AN1544" s="861"/>
      <c r="AO1544" s="861"/>
      <c r="AP1544" s="861"/>
      <c r="AQ1544" s="861"/>
      <c r="AR1544" s="861"/>
      <c r="AS1544" s="861"/>
      <c r="AT1544" s="861"/>
      <c r="AU1544" s="861"/>
      <c r="AV1544" s="861"/>
      <c r="AW1544" s="861"/>
      <c r="AX1544" s="861"/>
      <c r="AY1544" s="861"/>
      <c r="AZ1544" s="861"/>
      <c r="BA1544" s="861"/>
      <c r="BB1544" s="861"/>
      <c r="BC1544" s="861"/>
      <c r="BD1544" s="861"/>
      <c r="BE1544" s="861"/>
      <c r="BF1544" s="861"/>
      <c r="BG1544" s="861"/>
      <c r="BH1544" s="861"/>
      <c r="BI1544" s="861"/>
      <c r="BJ1544" s="861"/>
      <c r="BK1544" s="861"/>
      <c r="BL1544" s="861"/>
      <c r="BM1544" s="861"/>
      <c r="BN1544" s="861"/>
      <c r="BO1544" s="861"/>
      <c r="BP1544" s="861"/>
      <c r="BQ1544" s="861"/>
      <c r="BR1544" s="861"/>
      <c r="BS1544" s="861"/>
      <c r="BT1544" s="861"/>
      <c r="BU1544" s="861"/>
      <c r="BV1544" s="861"/>
      <c r="BW1544" s="861"/>
      <c r="BX1544" s="861"/>
      <c r="BY1544" s="861"/>
      <c r="BZ1544" s="861"/>
      <c r="CA1544" s="861"/>
      <c r="CB1544" s="861"/>
      <c r="CC1544" s="861"/>
      <c r="CD1544" s="861"/>
      <c r="CE1544" s="861"/>
      <c r="CF1544" s="861"/>
      <c r="CG1544" s="861"/>
      <c r="CH1544" s="861"/>
      <c r="CI1544" s="861"/>
      <c r="CJ1544" s="861"/>
      <c r="CK1544" s="861"/>
      <c r="CL1544" s="861"/>
      <c r="CM1544" s="861"/>
      <c r="CN1544" s="861"/>
      <c r="CO1544" s="861"/>
      <c r="CP1544" s="861"/>
      <c r="CQ1544" s="861"/>
      <c r="CR1544" s="861"/>
      <c r="CS1544" s="861"/>
      <c r="CT1544" s="861"/>
      <c r="CU1544" s="861"/>
      <c r="CV1544" s="861"/>
      <c r="CW1544" s="861"/>
      <c r="CX1544" s="861"/>
      <c r="CY1544" s="861"/>
      <c r="CZ1544" s="861"/>
      <c r="DA1544" s="861"/>
      <c r="DB1544" s="861"/>
      <c r="DC1544" s="861"/>
      <c r="DD1544" s="861"/>
      <c r="DE1544" s="861"/>
      <c r="DF1544" s="861"/>
      <c r="DG1544" s="861"/>
      <c r="DH1544" s="861"/>
      <c r="DI1544" s="861"/>
      <c r="DJ1544" s="861"/>
      <c r="DK1544" s="861"/>
      <c r="DL1544" s="861"/>
      <c r="DM1544" s="861"/>
      <c r="DN1544" s="861"/>
      <c r="DO1544" s="861"/>
      <c r="DP1544" s="861"/>
      <c r="DQ1544" s="861"/>
      <c r="DR1544" s="861"/>
      <c r="DS1544" s="861"/>
      <c r="DT1544" s="861"/>
      <c r="DU1544" s="861"/>
      <c r="DV1544" s="861"/>
      <c r="DW1544" s="861"/>
      <c r="DX1544" s="861"/>
      <c r="DY1544" s="861"/>
      <c r="DZ1544" s="861"/>
      <c r="EA1544" s="861"/>
      <c r="EB1544" s="861"/>
      <c r="EC1544" s="861"/>
      <c r="ED1544" s="861"/>
      <c r="EE1544" s="861"/>
      <c r="EF1544" s="861"/>
      <c r="EG1544" s="861"/>
      <c r="EH1544" s="861"/>
      <c r="EI1544" s="861"/>
      <c r="EJ1544" s="861"/>
      <c r="EK1544" s="861"/>
      <c r="EL1544" s="861"/>
      <c r="EM1544" s="861"/>
      <c r="EN1544" s="861"/>
      <c r="EO1544" s="861"/>
      <c r="EP1544" s="861"/>
      <c r="EQ1544" s="861"/>
      <c r="ER1544" s="861"/>
      <c r="ES1544" s="861"/>
      <c r="ET1544" s="861"/>
      <c r="EU1544" s="861"/>
      <c r="EV1544" s="861"/>
      <c r="EW1544" s="861"/>
      <c r="EX1544" s="861"/>
      <c r="EY1544" s="861"/>
      <c r="EZ1544" s="861"/>
      <c r="FA1544" s="861"/>
      <c r="FB1544" s="861"/>
      <c r="FC1544" s="861"/>
      <c r="FD1544" s="861"/>
    </row>
    <row r="1545" spans="1:160" x14ac:dyDescent="0.25">
      <c r="A1545" s="861"/>
      <c r="B1545" s="861"/>
      <c r="C1545" s="861"/>
      <c r="D1545" s="861"/>
      <c r="E1545" s="861"/>
      <c r="F1545" s="861"/>
      <c r="G1545" s="861"/>
      <c r="H1545" s="861"/>
      <c r="I1545" s="861"/>
      <c r="J1545" s="861"/>
      <c r="K1545" s="861"/>
      <c r="L1545" s="861"/>
      <c r="M1545" s="861"/>
      <c r="N1545" s="861"/>
      <c r="O1545" s="861"/>
      <c r="P1545" s="861"/>
      <c r="Q1545" s="861"/>
      <c r="R1545" s="861"/>
      <c r="S1545" s="861"/>
      <c r="T1545" s="861"/>
      <c r="U1545" s="861"/>
      <c r="V1545" s="861"/>
      <c r="W1545" s="861"/>
      <c r="X1545" s="861"/>
      <c r="Y1545" s="861"/>
      <c r="Z1545" s="861"/>
      <c r="AA1545" s="861"/>
      <c r="AB1545" s="861"/>
      <c r="AC1545" s="861"/>
      <c r="AD1545" s="861"/>
      <c r="AE1545" s="861"/>
      <c r="AF1545" s="861"/>
      <c r="AG1545" s="861"/>
      <c r="AH1545" s="861"/>
      <c r="AI1545" s="861"/>
      <c r="AJ1545" s="861"/>
      <c r="AK1545" s="861"/>
      <c r="AL1545" s="861"/>
      <c r="AM1545" s="861"/>
      <c r="AN1545" s="861"/>
      <c r="AO1545" s="861"/>
      <c r="AP1545" s="861"/>
      <c r="AQ1545" s="861"/>
      <c r="AR1545" s="861"/>
      <c r="AS1545" s="861"/>
      <c r="AT1545" s="861"/>
      <c r="AU1545" s="861"/>
      <c r="AV1545" s="861"/>
      <c r="AW1545" s="861"/>
      <c r="AX1545" s="861"/>
      <c r="AY1545" s="861"/>
      <c r="AZ1545" s="861"/>
      <c r="BA1545" s="861"/>
      <c r="BB1545" s="861"/>
      <c r="BC1545" s="861"/>
      <c r="BD1545" s="861"/>
      <c r="BE1545" s="861"/>
      <c r="BF1545" s="861"/>
      <c r="BG1545" s="861"/>
      <c r="BH1545" s="861"/>
      <c r="BI1545" s="861"/>
      <c r="BJ1545" s="861"/>
      <c r="BK1545" s="861"/>
      <c r="BL1545" s="861"/>
      <c r="BM1545" s="861"/>
      <c r="BN1545" s="861"/>
      <c r="BO1545" s="861"/>
      <c r="BP1545" s="861"/>
      <c r="BQ1545" s="861"/>
      <c r="BR1545" s="861"/>
      <c r="BS1545" s="861"/>
      <c r="BT1545" s="861"/>
      <c r="BU1545" s="861"/>
      <c r="BV1545" s="861"/>
      <c r="BW1545" s="861"/>
      <c r="BX1545" s="861"/>
      <c r="BY1545" s="861"/>
      <c r="BZ1545" s="861"/>
      <c r="CA1545" s="861"/>
      <c r="CB1545" s="861"/>
      <c r="CC1545" s="861"/>
      <c r="CD1545" s="861"/>
      <c r="CE1545" s="861"/>
      <c r="CF1545" s="861"/>
      <c r="CG1545" s="861"/>
      <c r="CH1545" s="861"/>
      <c r="CI1545" s="861"/>
      <c r="CJ1545" s="861"/>
      <c r="CK1545" s="861"/>
      <c r="CL1545" s="861"/>
      <c r="CM1545" s="861"/>
      <c r="CN1545" s="861"/>
      <c r="CO1545" s="861"/>
      <c r="CP1545" s="861"/>
      <c r="CQ1545" s="861"/>
      <c r="CR1545" s="861"/>
      <c r="CS1545" s="861"/>
      <c r="CT1545" s="861"/>
      <c r="CU1545" s="861"/>
      <c r="CV1545" s="861"/>
      <c r="CW1545" s="861"/>
      <c r="CX1545" s="861"/>
      <c r="CY1545" s="861"/>
      <c r="CZ1545" s="861"/>
      <c r="DA1545" s="861"/>
      <c r="DB1545" s="861"/>
      <c r="DC1545" s="861"/>
      <c r="DD1545" s="861"/>
      <c r="DE1545" s="861"/>
      <c r="DF1545" s="861"/>
      <c r="DG1545" s="861"/>
      <c r="DH1545" s="861"/>
      <c r="DI1545" s="861"/>
      <c r="DJ1545" s="861"/>
      <c r="DK1545" s="861"/>
      <c r="DL1545" s="861"/>
      <c r="DM1545" s="861"/>
      <c r="DN1545" s="861"/>
      <c r="DO1545" s="861"/>
      <c r="DP1545" s="861"/>
      <c r="DQ1545" s="861"/>
      <c r="DR1545" s="861"/>
      <c r="DS1545" s="861"/>
      <c r="DT1545" s="861"/>
      <c r="DU1545" s="861"/>
      <c r="DV1545" s="861"/>
      <c r="DW1545" s="861"/>
      <c r="DX1545" s="861"/>
      <c r="DY1545" s="861"/>
      <c r="DZ1545" s="861"/>
      <c r="EA1545" s="861"/>
      <c r="EB1545" s="861"/>
      <c r="EC1545" s="861"/>
      <c r="ED1545" s="861"/>
      <c r="EE1545" s="861"/>
      <c r="EF1545" s="861"/>
      <c r="EG1545" s="861"/>
      <c r="EH1545" s="861"/>
      <c r="EI1545" s="861"/>
      <c r="EJ1545" s="861"/>
      <c r="EK1545" s="861"/>
      <c r="EL1545" s="861"/>
      <c r="EM1545" s="861"/>
      <c r="EN1545" s="861"/>
      <c r="EO1545" s="861"/>
      <c r="EP1545" s="861"/>
      <c r="EQ1545" s="861"/>
      <c r="ER1545" s="861"/>
      <c r="ES1545" s="861"/>
      <c r="ET1545" s="861"/>
      <c r="EU1545" s="861"/>
      <c r="EV1545" s="861"/>
      <c r="EW1545" s="861"/>
      <c r="EX1545" s="861"/>
      <c r="EY1545" s="861"/>
      <c r="EZ1545" s="861"/>
      <c r="FA1545" s="861"/>
      <c r="FB1545" s="861"/>
      <c r="FC1545" s="861"/>
      <c r="FD1545" s="861"/>
    </row>
    <row r="1546" spans="1:160" x14ac:dyDescent="0.25">
      <c r="A1546" s="861"/>
      <c r="B1546" s="861"/>
      <c r="C1546" s="861"/>
      <c r="D1546" s="861"/>
      <c r="E1546" s="861"/>
      <c r="F1546" s="861"/>
      <c r="G1546" s="861"/>
      <c r="H1546" s="861"/>
      <c r="I1546" s="861"/>
      <c r="J1546" s="861"/>
      <c r="K1546" s="861"/>
      <c r="L1546" s="861"/>
      <c r="M1546" s="861"/>
      <c r="N1546" s="861"/>
      <c r="O1546" s="861"/>
      <c r="P1546" s="861"/>
      <c r="Q1546" s="861"/>
      <c r="R1546" s="861"/>
      <c r="S1546" s="861"/>
      <c r="T1546" s="861"/>
      <c r="U1546" s="861"/>
      <c r="V1546" s="861"/>
      <c r="W1546" s="861"/>
      <c r="X1546" s="861"/>
      <c r="Y1546" s="861"/>
      <c r="Z1546" s="861"/>
      <c r="AA1546" s="861"/>
      <c r="AB1546" s="861"/>
      <c r="AC1546" s="861"/>
      <c r="AD1546" s="861"/>
      <c r="AE1546" s="861"/>
      <c r="AF1546" s="861"/>
      <c r="AG1546" s="861"/>
      <c r="AH1546" s="861"/>
      <c r="AI1546" s="861"/>
      <c r="AJ1546" s="861"/>
      <c r="AK1546" s="861"/>
      <c r="AL1546" s="861"/>
      <c r="AM1546" s="861"/>
      <c r="AN1546" s="861"/>
      <c r="AO1546" s="861"/>
      <c r="AP1546" s="861"/>
      <c r="AQ1546" s="861"/>
      <c r="AR1546" s="861"/>
      <c r="AS1546" s="861"/>
      <c r="AT1546" s="861"/>
      <c r="AU1546" s="861"/>
      <c r="AV1546" s="861"/>
      <c r="AW1546" s="861"/>
      <c r="AX1546" s="861"/>
      <c r="AY1546" s="861"/>
      <c r="AZ1546" s="861"/>
      <c r="BA1546" s="861"/>
      <c r="BB1546" s="861"/>
      <c r="BC1546" s="861"/>
      <c r="BD1546" s="861"/>
      <c r="BE1546" s="861"/>
      <c r="BF1546" s="861"/>
      <c r="BG1546" s="861"/>
      <c r="BH1546" s="861"/>
      <c r="BI1546" s="861"/>
      <c r="BJ1546" s="861"/>
      <c r="BK1546" s="861"/>
      <c r="BL1546" s="861"/>
      <c r="BM1546" s="861"/>
      <c r="BN1546" s="861"/>
      <c r="BO1546" s="861"/>
      <c r="BP1546" s="861"/>
      <c r="BQ1546" s="861"/>
      <c r="BR1546" s="861"/>
      <c r="BS1546" s="861"/>
      <c r="BT1546" s="861"/>
      <c r="BU1546" s="861"/>
      <c r="BV1546" s="861"/>
      <c r="BW1546" s="861"/>
      <c r="BX1546" s="861"/>
      <c r="BY1546" s="861"/>
      <c r="BZ1546" s="861"/>
      <c r="CA1546" s="861"/>
      <c r="CB1546" s="861"/>
      <c r="CC1546" s="861"/>
      <c r="CD1546" s="861"/>
      <c r="CE1546" s="861"/>
      <c r="CF1546" s="861"/>
      <c r="CG1546" s="861"/>
      <c r="CH1546" s="861"/>
      <c r="CI1546" s="861"/>
      <c r="CJ1546" s="861"/>
      <c r="CK1546" s="861"/>
      <c r="CL1546" s="861"/>
      <c r="CM1546" s="861"/>
      <c r="CN1546" s="861"/>
      <c r="CO1546" s="861"/>
      <c r="CP1546" s="861"/>
      <c r="CQ1546" s="861"/>
      <c r="CR1546" s="861"/>
      <c r="CS1546" s="861"/>
      <c r="CT1546" s="861"/>
      <c r="CU1546" s="861"/>
      <c r="CV1546" s="861"/>
      <c r="CW1546" s="861"/>
      <c r="CX1546" s="861"/>
      <c r="CY1546" s="861"/>
      <c r="CZ1546" s="861"/>
      <c r="DA1546" s="861"/>
      <c r="DB1546" s="861"/>
      <c r="DC1546" s="861"/>
      <c r="DD1546" s="861"/>
      <c r="DE1546" s="861"/>
      <c r="DF1546" s="861"/>
      <c r="DG1546" s="861"/>
      <c r="DH1546" s="861"/>
      <c r="DI1546" s="861"/>
      <c r="DJ1546" s="861"/>
      <c r="DK1546" s="861"/>
      <c r="DL1546" s="861"/>
      <c r="DM1546" s="861"/>
      <c r="DN1546" s="861"/>
      <c r="DO1546" s="861"/>
      <c r="DP1546" s="861"/>
      <c r="DQ1546" s="861"/>
      <c r="DR1546" s="861"/>
      <c r="DS1546" s="861"/>
      <c r="DT1546" s="861"/>
      <c r="DU1546" s="861"/>
      <c r="DV1546" s="861"/>
      <c r="DW1546" s="861"/>
      <c r="DX1546" s="861"/>
      <c r="DY1546" s="861"/>
      <c r="DZ1546" s="861"/>
      <c r="EA1546" s="861"/>
      <c r="EB1546" s="861"/>
      <c r="EC1546" s="861"/>
      <c r="ED1546" s="861"/>
      <c r="EE1546" s="861"/>
      <c r="EF1546" s="861"/>
      <c r="EG1546" s="861"/>
      <c r="EH1546" s="861"/>
      <c r="EI1546" s="861"/>
      <c r="EJ1546" s="861"/>
      <c r="EK1546" s="861"/>
      <c r="EL1546" s="861"/>
      <c r="EM1546" s="861"/>
      <c r="EN1546" s="861"/>
      <c r="EO1546" s="861"/>
      <c r="EP1546" s="861"/>
      <c r="EQ1546" s="861"/>
      <c r="ER1546" s="861"/>
      <c r="ES1546" s="861"/>
      <c r="ET1546" s="861"/>
      <c r="EU1546" s="861"/>
      <c r="EV1546" s="861"/>
      <c r="EW1546" s="861"/>
      <c r="EX1546" s="861"/>
      <c r="EY1546" s="861"/>
      <c r="EZ1546" s="861"/>
      <c r="FA1546" s="861"/>
      <c r="FB1546" s="861"/>
      <c r="FC1546" s="861"/>
      <c r="FD1546" s="861"/>
    </row>
    <row r="1547" spans="1:160" x14ac:dyDescent="0.25">
      <c r="A1547" s="861"/>
      <c r="B1547" s="861"/>
      <c r="C1547" s="861"/>
      <c r="D1547" s="861"/>
      <c r="E1547" s="861"/>
      <c r="F1547" s="861"/>
      <c r="G1547" s="861"/>
      <c r="H1547" s="861"/>
      <c r="I1547" s="861"/>
      <c r="J1547" s="861"/>
      <c r="K1547" s="861"/>
      <c r="L1547" s="861"/>
      <c r="M1547" s="861"/>
      <c r="N1547" s="861"/>
      <c r="O1547" s="861"/>
      <c r="P1547" s="861"/>
      <c r="Q1547" s="861"/>
      <c r="R1547" s="861"/>
      <c r="S1547" s="861"/>
      <c r="T1547" s="861"/>
      <c r="U1547" s="861"/>
      <c r="V1547" s="861"/>
      <c r="W1547" s="861"/>
      <c r="X1547" s="861"/>
      <c r="Y1547" s="861"/>
      <c r="Z1547" s="861"/>
      <c r="AA1547" s="861"/>
      <c r="AB1547" s="861"/>
      <c r="AC1547" s="861"/>
      <c r="AD1547" s="861"/>
      <c r="AE1547" s="861"/>
      <c r="AF1547" s="861"/>
      <c r="AG1547" s="861"/>
      <c r="AH1547" s="861"/>
      <c r="AI1547" s="861"/>
      <c r="AJ1547" s="861"/>
      <c r="AK1547" s="861"/>
      <c r="AL1547" s="861"/>
      <c r="AM1547" s="861"/>
      <c r="AN1547" s="861"/>
      <c r="AO1547" s="861"/>
      <c r="AP1547" s="861"/>
      <c r="AQ1547" s="861"/>
      <c r="AR1547" s="861"/>
      <c r="AS1547" s="861"/>
      <c r="AT1547" s="861"/>
      <c r="AU1547" s="861"/>
      <c r="AV1547" s="861"/>
      <c r="AW1547" s="861"/>
      <c r="AX1547" s="861"/>
      <c r="AY1547" s="861"/>
      <c r="AZ1547" s="861"/>
      <c r="BA1547" s="861"/>
      <c r="BB1547" s="861"/>
      <c r="BC1547" s="861"/>
      <c r="BD1547" s="861"/>
      <c r="BE1547" s="861"/>
      <c r="BF1547" s="861"/>
      <c r="BG1547" s="861"/>
      <c r="BH1547" s="861"/>
      <c r="BI1547" s="861"/>
      <c r="BJ1547" s="861"/>
      <c r="BK1547" s="861"/>
      <c r="BL1547" s="861"/>
      <c r="BM1547" s="861"/>
      <c r="BN1547" s="861"/>
      <c r="BO1547" s="861"/>
      <c r="BP1547" s="861"/>
      <c r="BQ1547" s="861"/>
      <c r="BR1547" s="861"/>
      <c r="BS1547" s="861"/>
      <c r="BT1547" s="861"/>
      <c r="BU1547" s="861"/>
      <c r="BV1547" s="861"/>
      <c r="BW1547" s="861"/>
      <c r="BX1547" s="861"/>
      <c r="BY1547" s="861"/>
      <c r="BZ1547" s="861"/>
      <c r="CA1547" s="861"/>
      <c r="CB1547" s="861"/>
      <c r="CC1547" s="861"/>
      <c r="CD1547" s="861"/>
      <c r="CE1547" s="861"/>
      <c r="CF1547" s="861"/>
      <c r="CG1547" s="861"/>
      <c r="CH1547" s="861"/>
      <c r="CI1547" s="861"/>
      <c r="CJ1547" s="861"/>
      <c r="CK1547" s="861"/>
      <c r="CL1547" s="861"/>
      <c r="CM1547" s="861"/>
      <c r="CN1547" s="861"/>
      <c r="CO1547" s="861"/>
      <c r="CP1547" s="861"/>
      <c r="CQ1547" s="861"/>
      <c r="CR1547" s="861"/>
      <c r="CS1547" s="861"/>
      <c r="CT1547" s="861"/>
      <c r="CU1547" s="861"/>
      <c r="CV1547" s="861"/>
      <c r="CW1547" s="861"/>
      <c r="CX1547" s="861"/>
      <c r="CY1547" s="861"/>
      <c r="CZ1547" s="861"/>
      <c r="DA1547" s="861"/>
      <c r="DB1547" s="861"/>
      <c r="DC1547" s="861"/>
      <c r="DD1547" s="861"/>
      <c r="DE1547" s="861"/>
      <c r="DF1547" s="861"/>
      <c r="DG1547" s="861"/>
      <c r="DH1547" s="861"/>
      <c r="DI1547" s="861"/>
      <c r="DJ1547" s="861"/>
      <c r="DK1547" s="861"/>
      <c r="DL1547" s="861"/>
      <c r="DM1547" s="861"/>
      <c r="DN1547" s="861"/>
      <c r="DO1547" s="861"/>
      <c r="DP1547" s="861"/>
      <c r="DQ1547" s="861"/>
      <c r="DR1547" s="861"/>
      <c r="DS1547" s="861"/>
      <c r="DT1547" s="861"/>
      <c r="DU1547" s="861"/>
      <c r="DV1547" s="861"/>
      <c r="DW1547" s="861"/>
      <c r="DX1547" s="861"/>
      <c r="DY1547" s="861"/>
      <c r="DZ1547" s="861"/>
      <c r="EA1547" s="861"/>
      <c r="EB1547" s="861"/>
      <c r="EC1547" s="861"/>
      <c r="ED1547" s="861"/>
      <c r="EE1547" s="861"/>
      <c r="EF1547" s="861"/>
      <c r="EG1547" s="861"/>
      <c r="EH1547" s="861"/>
      <c r="EI1547" s="861"/>
      <c r="EJ1547" s="861"/>
      <c r="EK1547" s="861"/>
      <c r="EL1547" s="861"/>
      <c r="EM1547" s="861"/>
      <c r="EN1547" s="861"/>
      <c r="EO1547" s="861"/>
      <c r="EP1547" s="861"/>
      <c r="EQ1547" s="861"/>
      <c r="ER1547" s="861"/>
      <c r="ES1547" s="861"/>
      <c r="ET1547" s="861"/>
      <c r="EU1547" s="861"/>
      <c r="EV1547" s="861"/>
      <c r="EW1547" s="861"/>
      <c r="EX1547" s="861"/>
      <c r="EY1547" s="861"/>
      <c r="EZ1547" s="861"/>
      <c r="FA1547" s="861"/>
      <c r="FB1547" s="861"/>
      <c r="FC1547" s="861"/>
      <c r="FD1547" s="861"/>
    </row>
    <row r="1548" spans="1:160" x14ac:dyDescent="0.25">
      <c r="A1548" s="861"/>
      <c r="B1548" s="861"/>
      <c r="C1548" s="861"/>
      <c r="D1548" s="861"/>
      <c r="E1548" s="861"/>
      <c r="F1548" s="861"/>
      <c r="G1548" s="861"/>
      <c r="H1548" s="861"/>
      <c r="I1548" s="861"/>
      <c r="J1548" s="861"/>
      <c r="K1548" s="861"/>
      <c r="L1548" s="861"/>
      <c r="M1548" s="861"/>
      <c r="N1548" s="861"/>
      <c r="O1548" s="861"/>
      <c r="P1548" s="861"/>
      <c r="Q1548" s="861"/>
      <c r="R1548" s="861"/>
      <c r="S1548" s="861"/>
      <c r="T1548" s="861"/>
      <c r="U1548" s="861"/>
      <c r="V1548" s="861"/>
      <c r="W1548" s="861"/>
      <c r="X1548" s="861"/>
      <c r="Y1548" s="861"/>
      <c r="Z1548" s="861"/>
      <c r="AA1548" s="861"/>
      <c r="AB1548" s="861"/>
      <c r="AC1548" s="861"/>
      <c r="AD1548" s="861"/>
      <c r="AE1548" s="861"/>
      <c r="AF1548" s="861"/>
      <c r="AG1548" s="861"/>
      <c r="AH1548" s="861"/>
      <c r="AI1548" s="861"/>
      <c r="AJ1548" s="861"/>
      <c r="AK1548" s="861"/>
      <c r="AL1548" s="861"/>
      <c r="AM1548" s="861"/>
      <c r="AN1548" s="861"/>
      <c r="AO1548" s="861"/>
      <c r="AP1548" s="861"/>
      <c r="AQ1548" s="861"/>
      <c r="AR1548" s="861"/>
      <c r="AS1548" s="861"/>
      <c r="AT1548" s="861"/>
      <c r="AU1548" s="861"/>
      <c r="AV1548" s="861"/>
      <c r="AW1548" s="861"/>
      <c r="AX1548" s="861"/>
      <c r="AY1548" s="861"/>
      <c r="AZ1548" s="861"/>
      <c r="BA1548" s="861"/>
      <c r="BB1548" s="861"/>
      <c r="BC1548" s="861"/>
      <c r="BD1548" s="861"/>
      <c r="BE1548" s="861"/>
      <c r="BF1548" s="861"/>
      <c r="BG1548" s="861"/>
      <c r="BH1548" s="861"/>
      <c r="BI1548" s="861"/>
      <c r="BJ1548" s="861"/>
      <c r="BK1548" s="861"/>
      <c r="BL1548" s="861"/>
      <c r="BM1548" s="861"/>
      <c r="BN1548" s="861"/>
      <c r="BO1548" s="861"/>
      <c r="BP1548" s="861"/>
      <c r="BQ1548" s="861"/>
      <c r="BR1548" s="861"/>
      <c r="BS1548" s="861"/>
      <c r="BT1548" s="861"/>
      <c r="BU1548" s="861"/>
      <c r="BV1548" s="861"/>
      <c r="BW1548" s="861"/>
      <c r="BX1548" s="861"/>
      <c r="BY1548" s="861"/>
      <c r="BZ1548" s="861"/>
      <c r="CA1548" s="861"/>
      <c r="CB1548" s="861"/>
      <c r="CC1548" s="861"/>
      <c r="CD1548" s="861"/>
      <c r="CE1548" s="861"/>
      <c r="CF1548" s="861"/>
      <c r="CG1548" s="861"/>
      <c r="CH1548" s="861"/>
      <c r="CI1548" s="861"/>
      <c r="CJ1548" s="861"/>
      <c r="CK1548" s="861"/>
      <c r="CL1548" s="861"/>
      <c r="CM1548" s="861"/>
      <c r="CN1548" s="861"/>
      <c r="CO1548" s="861"/>
      <c r="CP1548" s="861"/>
      <c r="CQ1548" s="861"/>
      <c r="CR1548" s="861"/>
      <c r="CS1548" s="861"/>
      <c r="CT1548" s="861"/>
      <c r="CU1548" s="861"/>
      <c r="CV1548" s="861"/>
      <c r="CW1548" s="861"/>
      <c r="CX1548" s="861"/>
      <c r="CY1548" s="861"/>
      <c r="CZ1548" s="861"/>
      <c r="DA1548" s="861"/>
      <c r="DB1548" s="861"/>
      <c r="DC1548" s="861"/>
      <c r="DD1548" s="861"/>
      <c r="DE1548" s="861"/>
      <c r="DF1548" s="861"/>
      <c r="DG1548" s="861"/>
      <c r="DH1548" s="861"/>
      <c r="DI1548" s="861"/>
      <c r="DJ1548" s="861"/>
      <c r="DK1548" s="861"/>
      <c r="DL1548" s="861"/>
      <c r="DM1548" s="861"/>
      <c r="DN1548" s="861"/>
      <c r="DO1548" s="861"/>
      <c r="DP1548" s="861"/>
      <c r="DQ1548" s="861"/>
      <c r="DR1548" s="861"/>
      <c r="DS1548" s="861"/>
      <c r="DT1548" s="861"/>
      <c r="DU1548" s="861"/>
      <c r="DV1548" s="861"/>
      <c r="DW1548" s="861"/>
      <c r="DX1548" s="861"/>
      <c r="DY1548" s="861"/>
      <c r="DZ1548" s="861"/>
      <c r="EA1548" s="861"/>
      <c r="EB1548" s="861"/>
      <c r="EC1548" s="861"/>
      <c r="ED1548" s="861"/>
      <c r="EE1548" s="861"/>
      <c r="EF1548" s="861"/>
      <c r="EG1548" s="861"/>
      <c r="EH1548" s="861"/>
      <c r="EI1548" s="861"/>
      <c r="EJ1548" s="861"/>
      <c r="EK1548" s="861"/>
      <c r="EL1548" s="861"/>
      <c r="EM1548" s="861"/>
      <c r="EN1548" s="861"/>
      <c r="EO1548" s="861"/>
      <c r="EP1548" s="861"/>
      <c r="EQ1548" s="861"/>
      <c r="ER1548" s="861"/>
      <c r="ES1548" s="861"/>
      <c r="ET1548" s="861"/>
      <c r="EU1548" s="861"/>
      <c r="EV1548" s="861"/>
      <c r="EW1548" s="861"/>
      <c r="EX1548" s="861"/>
      <c r="EY1548" s="861"/>
      <c r="EZ1548" s="861"/>
      <c r="FA1548" s="861"/>
      <c r="FB1548" s="861"/>
      <c r="FC1548" s="861"/>
      <c r="FD1548" s="861"/>
    </row>
    <row r="1549" spans="1:160" x14ac:dyDescent="0.25">
      <c r="A1549" s="861"/>
      <c r="B1549" s="861"/>
      <c r="C1549" s="861"/>
      <c r="D1549" s="861"/>
      <c r="E1549" s="861"/>
      <c r="F1549" s="861"/>
      <c r="G1549" s="861"/>
      <c r="H1549" s="861"/>
      <c r="I1549" s="861"/>
      <c r="J1549" s="861"/>
      <c r="K1549" s="861"/>
      <c r="L1549" s="861"/>
      <c r="M1549" s="861"/>
      <c r="N1549" s="861"/>
      <c r="O1549" s="861"/>
      <c r="P1549" s="861"/>
      <c r="Q1549" s="861"/>
      <c r="R1549" s="861"/>
      <c r="S1549" s="861"/>
      <c r="T1549" s="861"/>
      <c r="U1549" s="861"/>
      <c r="V1549" s="861"/>
      <c r="W1549" s="861"/>
      <c r="X1549" s="861"/>
      <c r="Y1549" s="861"/>
      <c r="Z1549" s="861"/>
      <c r="AA1549" s="861"/>
      <c r="AB1549" s="861"/>
      <c r="AC1549" s="861"/>
      <c r="AD1549" s="861"/>
      <c r="AE1549" s="861"/>
      <c r="AF1549" s="861"/>
      <c r="AG1549" s="861"/>
      <c r="AH1549" s="861"/>
      <c r="AI1549" s="861"/>
      <c r="AJ1549" s="861"/>
      <c r="AK1549" s="861"/>
      <c r="AL1549" s="861"/>
      <c r="AM1549" s="861"/>
      <c r="AN1549" s="861"/>
      <c r="AO1549" s="861"/>
      <c r="AP1549" s="861"/>
      <c r="AQ1549" s="861"/>
      <c r="AR1549" s="861"/>
      <c r="AS1549" s="861"/>
      <c r="AT1549" s="861"/>
      <c r="AU1549" s="861"/>
      <c r="AV1549" s="861"/>
      <c r="AW1549" s="861"/>
      <c r="AX1549" s="861"/>
      <c r="AY1549" s="861"/>
      <c r="AZ1549" s="861"/>
      <c r="BA1549" s="861"/>
      <c r="BB1549" s="861"/>
      <c r="BC1549" s="861"/>
      <c r="BD1549" s="861"/>
      <c r="BE1549" s="861"/>
      <c r="BF1549" s="861"/>
      <c r="BG1549" s="861"/>
      <c r="BH1549" s="861"/>
      <c r="BI1549" s="861"/>
      <c r="BJ1549" s="861"/>
      <c r="BK1549" s="861"/>
      <c r="BL1549" s="861"/>
      <c r="BM1549" s="861"/>
      <c r="BN1549" s="861"/>
      <c r="BO1549" s="861"/>
      <c r="BP1549" s="861"/>
      <c r="BQ1549" s="861"/>
      <c r="BR1549" s="861"/>
      <c r="BS1549" s="861"/>
      <c r="BT1549" s="861"/>
      <c r="BU1549" s="861"/>
      <c r="BV1549" s="861"/>
      <c r="BW1549" s="861"/>
      <c r="BX1549" s="861"/>
      <c r="BY1549" s="861"/>
      <c r="BZ1549" s="861"/>
      <c r="CA1549" s="861"/>
      <c r="CB1549" s="861"/>
      <c r="CC1549" s="861"/>
      <c r="CD1549" s="861"/>
      <c r="CE1549" s="861"/>
      <c r="CF1549" s="861"/>
      <c r="CG1549" s="861"/>
      <c r="CH1549" s="861"/>
      <c r="CI1549" s="861"/>
      <c r="CJ1549" s="861"/>
      <c r="CK1549" s="861"/>
      <c r="CL1549" s="861"/>
      <c r="CM1549" s="861"/>
      <c r="CN1549" s="861"/>
      <c r="CO1549" s="861"/>
      <c r="CP1549" s="861"/>
      <c r="CQ1549" s="861"/>
      <c r="CR1549" s="861"/>
      <c r="CS1549" s="861"/>
      <c r="CT1549" s="861"/>
      <c r="CU1549" s="861"/>
      <c r="CV1549" s="861"/>
      <c r="CW1549" s="861"/>
      <c r="CX1549" s="861"/>
      <c r="CY1549" s="861"/>
      <c r="CZ1549" s="861"/>
      <c r="DA1549" s="861"/>
      <c r="DB1549" s="861"/>
      <c r="DC1549" s="861"/>
      <c r="DD1549" s="861"/>
      <c r="DE1549" s="861"/>
      <c r="DF1549" s="861"/>
      <c r="DG1549" s="861"/>
      <c r="DH1549" s="861"/>
      <c r="DI1549" s="861"/>
      <c r="DJ1549" s="861"/>
      <c r="DK1549" s="861"/>
      <c r="DL1549" s="861"/>
      <c r="DM1549" s="861"/>
      <c r="DN1549" s="861"/>
      <c r="DO1549" s="861"/>
      <c r="DP1549" s="861"/>
      <c r="DQ1549" s="861"/>
      <c r="DR1549" s="861"/>
      <c r="DS1549" s="861"/>
      <c r="DT1549" s="861"/>
      <c r="DU1549" s="861"/>
      <c r="DV1549" s="861"/>
      <c r="DW1549" s="861"/>
      <c r="DX1549" s="861"/>
      <c r="DY1549" s="861"/>
      <c r="DZ1549" s="861"/>
      <c r="EA1549" s="861"/>
      <c r="EB1549" s="861"/>
      <c r="EC1549" s="861"/>
      <c r="ED1549" s="861"/>
      <c r="EE1549" s="861"/>
      <c r="EF1549" s="861"/>
      <c r="EG1549" s="861"/>
      <c r="EH1549" s="861"/>
      <c r="EI1549" s="861"/>
      <c r="EJ1549" s="861"/>
      <c r="EK1549" s="861"/>
      <c r="EL1549" s="861"/>
      <c r="EM1549" s="861"/>
      <c r="EN1549" s="861"/>
      <c r="EO1549" s="861"/>
      <c r="EP1549" s="861"/>
      <c r="EQ1549" s="861"/>
      <c r="ER1549" s="861"/>
      <c r="ES1549" s="861"/>
      <c r="ET1549" s="861"/>
      <c r="EU1549" s="861"/>
      <c r="EV1549" s="861"/>
      <c r="EW1549" s="861"/>
      <c r="EX1549" s="861"/>
      <c r="EY1549" s="861"/>
      <c r="EZ1549" s="861"/>
      <c r="FA1549" s="861"/>
      <c r="FB1549" s="861"/>
      <c r="FC1549" s="861"/>
      <c r="FD1549" s="861"/>
    </row>
    <row r="1550" spans="1:160" x14ac:dyDescent="0.25">
      <c r="A1550" s="861"/>
      <c r="B1550" s="861"/>
      <c r="C1550" s="861"/>
      <c r="D1550" s="861"/>
      <c r="E1550" s="861"/>
      <c r="F1550" s="861"/>
      <c r="G1550" s="861"/>
      <c r="H1550" s="861"/>
      <c r="I1550" s="861"/>
      <c r="J1550" s="861"/>
      <c r="K1550" s="861"/>
      <c r="L1550" s="861"/>
      <c r="M1550" s="861"/>
      <c r="N1550" s="861"/>
      <c r="O1550" s="861"/>
      <c r="P1550" s="861"/>
      <c r="Q1550" s="861"/>
      <c r="R1550" s="861"/>
      <c r="S1550" s="861"/>
      <c r="T1550" s="861"/>
      <c r="U1550" s="861"/>
      <c r="V1550" s="861"/>
      <c r="W1550" s="861"/>
      <c r="X1550" s="861"/>
      <c r="Y1550" s="861"/>
      <c r="Z1550" s="861"/>
      <c r="AA1550" s="861"/>
      <c r="AB1550" s="861"/>
      <c r="AC1550" s="861"/>
      <c r="AD1550" s="861"/>
      <c r="AE1550" s="861"/>
      <c r="AF1550" s="861"/>
      <c r="AG1550" s="861"/>
      <c r="AH1550" s="861"/>
      <c r="AI1550" s="861"/>
      <c r="AJ1550" s="861"/>
      <c r="AK1550" s="861"/>
      <c r="AL1550" s="861"/>
      <c r="AM1550" s="861"/>
      <c r="AN1550" s="861"/>
      <c r="AO1550" s="861"/>
      <c r="AP1550" s="861"/>
      <c r="AQ1550" s="861"/>
      <c r="AR1550" s="861"/>
      <c r="AS1550" s="861"/>
      <c r="AT1550" s="861"/>
      <c r="AU1550" s="861"/>
      <c r="AV1550" s="861"/>
      <c r="AW1550" s="861"/>
      <c r="AX1550" s="861"/>
      <c r="AY1550" s="861"/>
      <c r="AZ1550" s="861"/>
      <c r="BA1550" s="861"/>
      <c r="BB1550" s="861"/>
      <c r="BC1550" s="861"/>
      <c r="BD1550" s="861"/>
      <c r="BE1550" s="861"/>
      <c r="BF1550" s="861"/>
      <c r="BG1550" s="861"/>
      <c r="BH1550" s="861"/>
      <c r="BI1550" s="861"/>
      <c r="BJ1550" s="861"/>
      <c r="BK1550" s="861"/>
      <c r="BL1550" s="861"/>
      <c r="BM1550" s="861"/>
      <c r="BN1550" s="861"/>
      <c r="BO1550" s="861"/>
      <c r="BP1550" s="861"/>
      <c r="BQ1550" s="861"/>
      <c r="BR1550" s="861"/>
      <c r="BS1550" s="861"/>
      <c r="BT1550" s="861"/>
      <c r="BU1550" s="861"/>
      <c r="BV1550" s="861"/>
      <c r="BW1550" s="861"/>
      <c r="BX1550" s="861"/>
      <c r="BY1550" s="861"/>
      <c r="BZ1550" s="861"/>
      <c r="CA1550" s="861"/>
      <c r="CB1550" s="861"/>
      <c r="CC1550" s="861"/>
      <c r="CD1550" s="861"/>
      <c r="CE1550" s="861"/>
      <c r="CF1550" s="861"/>
      <c r="CG1550" s="861"/>
      <c r="CH1550" s="861"/>
      <c r="CI1550" s="861"/>
      <c r="CJ1550" s="861"/>
      <c r="CK1550" s="861"/>
      <c r="CL1550" s="861"/>
      <c r="CM1550" s="861"/>
      <c r="CN1550" s="861"/>
      <c r="CO1550" s="861"/>
      <c r="CP1550" s="861"/>
      <c r="CQ1550" s="861"/>
      <c r="CR1550" s="861"/>
      <c r="CS1550" s="861"/>
      <c r="CT1550" s="861"/>
      <c r="CU1550" s="861"/>
      <c r="CV1550" s="861"/>
      <c r="CW1550" s="861"/>
      <c r="CX1550" s="861"/>
      <c r="CY1550" s="861"/>
      <c r="CZ1550" s="861"/>
      <c r="DA1550" s="861"/>
      <c r="DB1550" s="861"/>
      <c r="DC1550" s="861"/>
      <c r="DD1550" s="861"/>
      <c r="DE1550" s="861"/>
      <c r="DF1550" s="861"/>
      <c r="DG1550" s="861"/>
      <c r="DH1550" s="861"/>
      <c r="DI1550" s="861"/>
      <c r="DJ1550" s="861"/>
      <c r="DK1550" s="861"/>
      <c r="DL1550" s="861"/>
      <c r="DM1550" s="861"/>
      <c r="DN1550" s="861"/>
      <c r="DO1550" s="861"/>
      <c r="DP1550" s="861"/>
      <c r="DQ1550" s="861"/>
      <c r="DR1550" s="861"/>
      <c r="DS1550" s="861"/>
      <c r="DT1550" s="861"/>
      <c r="DU1550" s="861"/>
      <c r="DV1550" s="861"/>
      <c r="DW1550" s="861"/>
      <c r="DX1550" s="861"/>
      <c r="DY1550" s="861"/>
      <c r="DZ1550" s="861"/>
      <c r="EA1550" s="861"/>
      <c r="EB1550" s="861"/>
      <c r="EC1550" s="861"/>
      <c r="ED1550" s="861"/>
      <c r="EE1550" s="861"/>
      <c r="EF1550" s="861"/>
      <c r="EG1550" s="861"/>
      <c r="EH1550" s="861"/>
      <c r="EI1550" s="861"/>
      <c r="EJ1550" s="861"/>
      <c r="EK1550" s="861"/>
      <c r="EL1550" s="861"/>
      <c r="EM1550" s="861"/>
      <c r="EN1550" s="861"/>
      <c r="EO1550" s="861"/>
      <c r="EP1550" s="861"/>
      <c r="EQ1550" s="861"/>
      <c r="ER1550" s="861"/>
      <c r="ES1550" s="861"/>
      <c r="ET1550" s="861"/>
      <c r="EU1550" s="861"/>
      <c r="EV1550" s="861"/>
      <c r="EW1550" s="861"/>
      <c r="EX1550" s="861"/>
      <c r="EY1550" s="861"/>
      <c r="EZ1550" s="861"/>
      <c r="FA1550" s="861"/>
      <c r="FB1550" s="861"/>
      <c r="FC1550" s="861"/>
      <c r="FD1550" s="861"/>
    </row>
    <row r="1551" spans="1:160" x14ac:dyDescent="0.25">
      <c r="A1551" s="861"/>
      <c r="B1551" s="861"/>
      <c r="C1551" s="861"/>
      <c r="D1551" s="861"/>
      <c r="E1551" s="861"/>
      <c r="F1551" s="861"/>
      <c r="G1551" s="861"/>
      <c r="H1551" s="861"/>
      <c r="I1551" s="861"/>
      <c r="J1551" s="861"/>
      <c r="K1551" s="861"/>
      <c r="L1551" s="861"/>
      <c r="M1551" s="861"/>
      <c r="N1551" s="861"/>
      <c r="O1551" s="861"/>
      <c r="P1551" s="861"/>
      <c r="Q1551" s="861"/>
      <c r="R1551" s="861"/>
      <c r="S1551" s="861"/>
      <c r="T1551" s="861"/>
      <c r="U1551" s="861"/>
      <c r="V1551" s="861"/>
      <c r="W1551" s="861"/>
      <c r="X1551" s="861"/>
      <c r="Y1551" s="861"/>
      <c r="Z1551" s="861"/>
      <c r="AA1551" s="861"/>
      <c r="AB1551" s="861"/>
      <c r="AC1551" s="861"/>
      <c r="AD1551" s="861"/>
      <c r="AE1551" s="861"/>
      <c r="AF1551" s="861"/>
      <c r="AG1551" s="861"/>
      <c r="AH1551" s="861"/>
      <c r="AI1551" s="861"/>
      <c r="AJ1551" s="861"/>
      <c r="AK1551" s="861"/>
      <c r="AL1551" s="861"/>
      <c r="AM1551" s="861"/>
      <c r="AN1551" s="861"/>
      <c r="AO1551" s="861"/>
      <c r="AP1551" s="861"/>
      <c r="AQ1551" s="861"/>
      <c r="AR1551" s="861"/>
      <c r="AS1551" s="861"/>
      <c r="AT1551" s="861"/>
      <c r="AU1551" s="861"/>
      <c r="AV1551" s="861"/>
      <c r="AW1551" s="861"/>
      <c r="AX1551" s="861"/>
      <c r="AY1551" s="861"/>
      <c r="AZ1551" s="861"/>
      <c r="BA1551" s="861"/>
      <c r="BB1551" s="861"/>
      <c r="BC1551" s="861"/>
      <c r="BD1551" s="861"/>
      <c r="BE1551" s="861"/>
      <c r="BF1551" s="861"/>
      <c r="BG1551" s="861"/>
      <c r="BH1551" s="861"/>
      <c r="BI1551" s="861"/>
      <c r="BJ1551" s="861"/>
      <c r="BK1551" s="861"/>
      <c r="BL1551" s="861"/>
      <c r="BM1551" s="861"/>
      <c r="BN1551" s="861"/>
      <c r="BO1551" s="861"/>
      <c r="BP1551" s="861"/>
      <c r="BQ1551" s="861"/>
      <c r="BR1551" s="861"/>
      <c r="BS1551" s="861"/>
      <c r="BT1551" s="861"/>
      <c r="BU1551" s="861"/>
      <c r="BV1551" s="861"/>
      <c r="BW1551" s="861"/>
      <c r="BX1551" s="861"/>
      <c r="BY1551" s="861"/>
      <c r="BZ1551" s="861"/>
      <c r="CA1551" s="861"/>
      <c r="CB1551" s="861"/>
      <c r="CC1551" s="861"/>
      <c r="CD1551" s="861"/>
      <c r="CE1551" s="861"/>
      <c r="CF1551" s="861"/>
      <c r="CG1551" s="861"/>
      <c r="CH1551" s="861"/>
      <c r="CI1551" s="861"/>
      <c r="CJ1551" s="861"/>
      <c r="CK1551" s="861"/>
      <c r="CL1551" s="861"/>
      <c r="CM1551" s="861"/>
      <c r="CN1551" s="861"/>
      <c r="CO1551" s="861"/>
      <c r="CP1551" s="861"/>
      <c r="CQ1551" s="861"/>
      <c r="CR1551" s="861"/>
      <c r="CS1551" s="861"/>
      <c r="CT1551" s="861"/>
      <c r="CU1551" s="861"/>
      <c r="CV1551" s="861"/>
      <c r="CW1551" s="861"/>
      <c r="CX1551" s="861"/>
      <c r="CY1551" s="861"/>
      <c r="CZ1551" s="861"/>
      <c r="DA1551" s="861"/>
      <c r="DB1551" s="861"/>
      <c r="DC1551" s="861"/>
      <c r="DD1551" s="861"/>
      <c r="DE1551" s="861"/>
      <c r="DF1551" s="861"/>
      <c r="DG1551" s="861"/>
      <c r="DH1551" s="861"/>
      <c r="DI1551" s="861"/>
      <c r="DJ1551" s="861"/>
      <c r="DK1551" s="861"/>
      <c r="DL1551" s="861"/>
      <c r="DM1551" s="861"/>
      <c r="DN1551" s="861"/>
      <c r="DO1551" s="861"/>
      <c r="DP1551" s="861"/>
      <c r="DQ1551" s="861"/>
      <c r="DR1551" s="861"/>
      <c r="DS1551" s="861"/>
      <c r="DT1551" s="861"/>
      <c r="DU1551" s="861"/>
      <c r="DV1551" s="861"/>
      <c r="DW1551" s="861"/>
      <c r="DX1551" s="861"/>
      <c r="DY1551" s="861"/>
      <c r="DZ1551" s="861"/>
      <c r="EA1551" s="861"/>
      <c r="EB1551" s="861"/>
      <c r="EC1551" s="861"/>
      <c r="ED1551" s="861"/>
      <c r="EE1551" s="861"/>
      <c r="EF1551" s="861"/>
      <c r="EG1551" s="861"/>
      <c r="EH1551" s="861"/>
      <c r="EI1551" s="861"/>
      <c r="EJ1551" s="861"/>
      <c r="EK1551" s="861"/>
      <c r="EL1551" s="861"/>
      <c r="EM1551" s="861"/>
      <c r="EN1551" s="861"/>
      <c r="EO1551" s="861"/>
      <c r="EP1551" s="861"/>
      <c r="EQ1551" s="861"/>
      <c r="ER1551" s="861"/>
      <c r="ES1551" s="861"/>
      <c r="ET1551" s="861"/>
      <c r="EU1551" s="861"/>
      <c r="EV1551" s="861"/>
      <c r="EW1551" s="861"/>
      <c r="EX1551" s="861"/>
      <c r="EY1551" s="861"/>
      <c r="EZ1551" s="861"/>
      <c r="FA1551" s="861"/>
      <c r="FB1551" s="861"/>
      <c r="FC1551" s="861"/>
      <c r="FD1551" s="861"/>
    </row>
    <row r="1552" spans="1:160" x14ac:dyDescent="0.25">
      <c r="A1552" s="861"/>
      <c r="B1552" s="861"/>
      <c r="C1552" s="861"/>
      <c r="D1552" s="861"/>
      <c r="E1552" s="861"/>
      <c r="F1552" s="861"/>
      <c r="G1552" s="861"/>
      <c r="H1552" s="861"/>
      <c r="I1552" s="861"/>
      <c r="J1552" s="861"/>
      <c r="K1552" s="861"/>
      <c r="L1552" s="861"/>
      <c r="M1552" s="861"/>
      <c r="N1552" s="861"/>
      <c r="O1552" s="861"/>
      <c r="P1552" s="861"/>
      <c r="Q1552" s="861"/>
      <c r="R1552" s="861"/>
      <c r="S1552" s="861"/>
      <c r="T1552" s="861"/>
      <c r="U1552" s="861"/>
      <c r="V1552" s="861"/>
      <c r="W1552" s="861"/>
      <c r="X1552" s="861"/>
      <c r="Y1552" s="861"/>
      <c r="Z1552" s="861"/>
      <c r="AA1552" s="861"/>
      <c r="AB1552" s="861"/>
      <c r="AC1552" s="861"/>
      <c r="AD1552" s="861"/>
      <c r="AE1552" s="861"/>
      <c r="AF1552" s="861"/>
      <c r="AG1552" s="861"/>
      <c r="AH1552" s="861"/>
      <c r="AI1552" s="861"/>
      <c r="AJ1552" s="861"/>
      <c r="AK1552" s="861"/>
      <c r="AL1552" s="861"/>
      <c r="AM1552" s="861"/>
      <c r="AN1552" s="861"/>
      <c r="AO1552" s="861"/>
      <c r="AP1552" s="861"/>
      <c r="AQ1552" s="861"/>
      <c r="AR1552" s="861"/>
      <c r="AS1552" s="861"/>
      <c r="AT1552" s="861"/>
      <c r="AU1552" s="861"/>
      <c r="AV1552" s="861"/>
      <c r="AW1552" s="861"/>
      <c r="AX1552" s="861"/>
      <c r="AY1552" s="861"/>
      <c r="AZ1552" s="861"/>
      <c r="BA1552" s="861"/>
      <c r="BB1552" s="861"/>
      <c r="BC1552" s="861"/>
      <c r="BD1552" s="861"/>
      <c r="BE1552" s="861"/>
      <c r="BF1552" s="861"/>
      <c r="BG1552" s="861"/>
      <c r="BH1552" s="861"/>
      <c r="BI1552" s="861"/>
      <c r="BJ1552" s="861"/>
      <c r="BK1552" s="861"/>
      <c r="BL1552" s="861"/>
      <c r="BM1552" s="861"/>
      <c r="BN1552" s="861"/>
      <c r="BO1552" s="861"/>
      <c r="BP1552" s="861"/>
      <c r="BQ1552" s="861"/>
      <c r="BR1552" s="861"/>
      <c r="BS1552" s="861"/>
      <c r="BT1552" s="861"/>
      <c r="BU1552" s="861"/>
      <c r="BV1552" s="861"/>
      <c r="BW1552" s="861"/>
      <c r="BX1552" s="861"/>
      <c r="BY1552" s="861"/>
      <c r="BZ1552" s="861"/>
      <c r="CA1552" s="861"/>
      <c r="CB1552" s="861"/>
      <c r="CC1552" s="861"/>
      <c r="CD1552" s="861"/>
      <c r="CE1552" s="861"/>
      <c r="CF1552" s="861"/>
      <c r="CG1552" s="861"/>
      <c r="CH1552" s="861"/>
      <c r="CI1552" s="861"/>
      <c r="CJ1552" s="861"/>
      <c r="CK1552" s="861"/>
      <c r="CL1552" s="861"/>
      <c r="CM1552" s="861"/>
      <c r="CN1552" s="861"/>
      <c r="CO1552" s="861"/>
      <c r="CP1552" s="861"/>
      <c r="CQ1552" s="861"/>
      <c r="CR1552" s="861"/>
      <c r="CS1552" s="861"/>
      <c r="CT1552" s="861"/>
      <c r="CU1552" s="861"/>
      <c r="CV1552" s="861"/>
      <c r="CW1552" s="861"/>
      <c r="CX1552" s="861"/>
      <c r="CY1552" s="861"/>
      <c r="CZ1552" s="861"/>
      <c r="DA1552" s="861"/>
      <c r="DB1552" s="861"/>
      <c r="DC1552" s="861"/>
      <c r="DD1552" s="861"/>
      <c r="DE1552" s="861"/>
      <c r="DF1552" s="861"/>
      <c r="DG1552" s="861"/>
      <c r="DH1552" s="861"/>
      <c r="DI1552" s="861"/>
      <c r="DJ1552" s="861"/>
      <c r="DK1552" s="861"/>
      <c r="DL1552" s="861"/>
      <c r="DM1552" s="861"/>
      <c r="DN1552" s="861"/>
      <c r="DO1552" s="861"/>
      <c r="DP1552" s="861"/>
      <c r="DQ1552" s="861"/>
      <c r="DR1552" s="861"/>
      <c r="DS1552" s="861"/>
      <c r="DT1552" s="861"/>
      <c r="DU1552" s="861"/>
      <c r="DV1552" s="861"/>
      <c r="DW1552" s="861"/>
      <c r="DX1552" s="861"/>
      <c r="DY1552" s="861"/>
      <c r="DZ1552" s="861"/>
      <c r="EA1552" s="861"/>
      <c r="EB1552" s="861"/>
      <c r="EC1552" s="861"/>
      <c r="ED1552" s="861"/>
      <c r="EE1552" s="861"/>
      <c r="EF1552" s="861"/>
      <c r="EG1552" s="861"/>
      <c r="EH1552" s="861"/>
      <c r="EI1552" s="861"/>
      <c r="EJ1552" s="861"/>
      <c r="EK1552" s="861"/>
      <c r="EL1552" s="861"/>
      <c r="EM1552" s="861"/>
      <c r="EN1552" s="861"/>
      <c r="EO1552" s="861"/>
      <c r="EP1552" s="861"/>
      <c r="EQ1552" s="861"/>
      <c r="ER1552" s="861"/>
      <c r="ES1552" s="861"/>
      <c r="ET1552" s="861"/>
      <c r="EU1552" s="861"/>
      <c r="EV1552" s="861"/>
      <c r="EW1552" s="861"/>
      <c r="EX1552" s="861"/>
      <c r="EY1552" s="861"/>
      <c r="EZ1552" s="861"/>
      <c r="FA1552" s="861"/>
      <c r="FB1552" s="861"/>
      <c r="FC1552" s="861"/>
      <c r="FD1552" s="861"/>
    </row>
    <row r="1553" spans="1:160" x14ac:dyDescent="0.25">
      <c r="A1553" s="861"/>
      <c r="B1553" s="861"/>
      <c r="C1553" s="861"/>
      <c r="D1553" s="861"/>
      <c r="E1553" s="861"/>
      <c r="F1553" s="861"/>
      <c r="G1553" s="861"/>
      <c r="H1553" s="861"/>
      <c r="I1553" s="861"/>
      <c r="J1553" s="861"/>
      <c r="K1553" s="861"/>
      <c r="L1553" s="861"/>
      <c r="M1553" s="861"/>
      <c r="N1553" s="861"/>
      <c r="O1553" s="861"/>
      <c r="P1553" s="861"/>
      <c r="Q1553" s="861"/>
      <c r="R1553" s="861"/>
      <c r="S1553" s="861"/>
      <c r="T1553" s="861"/>
      <c r="U1553" s="861"/>
      <c r="V1553" s="861"/>
      <c r="W1553" s="861"/>
      <c r="X1553" s="861"/>
      <c r="Y1553" s="861"/>
      <c r="Z1553" s="861"/>
      <c r="AA1553" s="861"/>
      <c r="AB1553" s="861"/>
      <c r="AC1553" s="861"/>
      <c r="AD1553" s="861"/>
      <c r="AE1553" s="861"/>
      <c r="AF1553" s="861"/>
      <c r="AG1553" s="861"/>
      <c r="AH1553" s="861"/>
      <c r="AI1553" s="861"/>
      <c r="AJ1553" s="861"/>
      <c r="AK1553" s="861"/>
      <c r="AL1553" s="861"/>
      <c r="AM1553" s="861"/>
      <c r="AN1553" s="861"/>
      <c r="AO1553" s="861"/>
      <c r="AP1553" s="861"/>
      <c r="AQ1553" s="861"/>
      <c r="AR1553" s="861"/>
      <c r="AS1553" s="861"/>
      <c r="AT1553" s="861"/>
      <c r="AU1553" s="861"/>
      <c r="AV1553" s="861"/>
      <c r="AW1553" s="861"/>
      <c r="AX1553" s="861"/>
      <c r="AY1553" s="861"/>
      <c r="AZ1553" s="861"/>
      <c r="BA1553" s="861"/>
      <c r="BB1553" s="861"/>
      <c r="BC1553" s="861"/>
      <c r="BD1553" s="861"/>
      <c r="BE1553" s="861"/>
      <c r="BF1553" s="861"/>
      <c r="BG1553" s="861"/>
      <c r="BH1553" s="861"/>
      <c r="BI1553" s="861"/>
      <c r="BJ1553" s="861"/>
      <c r="BK1553" s="861"/>
      <c r="BL1553" s="861"/>
      <c r="BM1553" s="861"/>
      <c r="BN1553" s="861"/>
      <c r="BO1553" s="861"/>
      <c r="BP1553" s="861"/>
      <c r="BQ1553" s="861"/>
      <c r="BR1553" s="861"/>
      <c r="BS1553" s="861"/>
      <c r="BT1553" s="861"/>
      <c r="BU1553" s="861"/>
      <c r="BV1553" s="861"/>
      <c r="BW1553" s="861"/>
      <c r="BX1553" s="861"/>
      <c r="BY1553" s="861"/>
      <c r="BZ1553" s="861"/>
      <c r="CA1553" s="861"/>
      <c r="CB1553" s="861"/>
      <c r="CC1553" s="861"/>
      <c r="CD1553" s="861"/>
      <c r="CE1553" s="861"/>
      <c r="CF1553" s="861"/>
      <c r="CG1553" s="861"/>
      <c r="CH1553" s="861"/>
      <c r="CI1553" s="861"/>
      <c r="CJ1553" s="861"/>
      <c r="CK1553" s="861"/>
      <c r="CL1553" s="861"/>
      <c r="CM1553" s="861"/>
      <c r="CN1553" s="861"/>
      <c r="CO1553" s="861"/>
      <c r="CP1553" s="861"/>
      <c r="CQ1553" s="861"/>
      <c r="CR1553" s="861"/>
      <c r="CS1553" s="861"/>
      <c r="CT1553" s="861"/>
      <c r="CU1553" s="861"/>
      <c r="CV1553" s="861"/>
      <c r="CW1553" s="861"/>
      <c r="CX1553" s="861"/>
      <c r="CY1553" s="861"/>
      <c r="CZ1553" s="861"/>
      <c r="DA1553" s="861"/>
      <c r="DB1553" s="861"/>
      <c r="DC1553" s="861"/>
      <c r="DD1553" s="861"/>
      <c r="DE1553" s="861"/>
      <c r="DF1553" s="861"/>
      <c r="DG1553" s="861"/>
      <c r="DH1553" s="861"/>
      <c r="DI1553" s="861"/>
      <c r="DJ1553" s="861"/>
      <c r="DK1553" s="861"/>
      <c r="DL1553" s="861"/>
      <c r="DM1553" s="861"/>
      <c r="DN1553" s="861"/>
      <c r="DO1553" s="861"/>
      <c r="DP1553" s="861"/>
      <c r="DQ1553" s="861"/>
      <c r="DR1553" s="861"/>
      <c r="DS1553" s="861"/>
      <c r="DT1553" s="861"/>
      <c r="DU1553" s="861"/>
      <c r="DV1553" s="861"/>
      <c r="DW1553" s="861"/>
      <c r="DX1553" s="861"/>
      <c r="DY1553" s="861"/>
      <c r="DZ1553" s="861"/>
      <c r="EA1553" s="861"/>
      <c r="EB1553" s="861"/>
      <c r="EC1553" s="861"/>
      <c r="ED1553" s="861"/>
      <c r="EE1553" s="861"/>
      <c r="EF1553" s="861"/>
      <c r="EG1553" s="861"/>
      <c r="EH1553" s="861"/>
      <c r="EI1553" s="861"/>
      <c r="EJ1553" s="861"/>
      <c r="EK1553" s="861"/>
      <c r="EL1553" s="861"/>
      <c r="EM1553" s="861"/>
      <c r="EN1553" s="861"/>
      <c r="EO1553" s="861"/>
      <c r="EP1553" s="861"/>
      <c r="EQ1553" s="861"/>
      <c r="ER1553" s="861"/>
      <c r="ES1553" s="861"/>
      <c r="ET1553" s="861"/>
      <c r="EU1553" s="861"/>
      <c r="EV1553" s="861"/>
      <c r="EW1553" s="861"/>
      <c r="EX1553" s="861"/>
      <c r="EY1553" s="861"/>
      <c r="EZ1553" s="861"/>
      <c r="FA1553" s="861"/>
      <c r="FB1553" s="861"/>
      <c r="FC1553" s="861"/>
      <c r="FD1553" s="861"/>
    </row>
    <row r="1554" spans="1:160" x14ac:dyDescent="0.25">
      <c r="A1554" s="861"/>
      <c r="B1554" s="861"/>
      <c r="C1554" s="861"/>
      <c r="D1554" s="861"/>
      <c r="E1554" s="861"/>
      <c r="F1554" s="861"/>
      <c r="G1554" s="861"/>
      <c r="H1554" s="861"/>
      <c r="I1554" s="861"/>
      <c r="J1554" s="861"/>
      <c r="K1554" s="861"/>
      <c r="L1554" s="861"/>
      <c r="M1554" s="861"/>
      <c r="N1554" s="861"/>
      <c r="O1554" s="861"/>
      <c r="P1554" s="861"/>
      <c r="Q1554" s="861"/>
      <c r="R1554" s="861"/>
      <c r="S1554" s="861"/>
      <c r="T1554" s="861"/>
      <c r="U1554" s="861"/>
      <c r="V1554" s="861"/>
      <c r="W1554" s="861"/>
      <c r="X1554" s="861"/>
      <c r="Y1554" s="861"/>
      <c r="Z1554" s="861"/>
      <c r="AA1554" s="861"/>
      <c r="AB1554" s="861"/>
      <c r="AC1554" s="861"/>
      <c r="AD1554" s="861"/>
      <c r="AE1554" s="861"/>
      <c r="AF1554" s="861"/>
      <c r="AG1554" s="861"/>
      <c r="AH1554" s="861"/>
      <c r="AI1554" s="861"/>
      <c r="AJ1554" s="861"/>
      <c r="AK1554" s="861"/>
      <c r="AL1554" s="861"/>
      <c r="AM1554" s="861"/>
      <c r="AN1554" s="861"/>
      <c r="AO1554" s="861"/>
      <c r="AP1554" s="861"/>
      <c r="AQ1554" s="861"/>
      <c r="AR1554" s="861"/>
      <c r="AS1554" s="861"/>
      <c r="AT1554" s="861"/>
      <c r="AU1554" s="861"/>
      <c r="AV1554" s="861"/>
      <c r="AW1554" s="861"/>
      <c r="AX1554" s="861"/>
      <c r="AY1554" s="861"/>
      <c r="AZ1554" s="861"/>
      <c r="BA1554" s="861"/>
      <c r="BB1554" s="861"/>
      <c r="BC1554" s="861"/>
      <c r="BD1554" s="861"/>
      <c r="BE1554" s="861"/>
      <c r="BF1554" s="861"/>
      <c r="BG1554" s="861"/>
      <c r="BH1554" s="861"/>
      <c r="BI1554" s="861"/>
      <c r="BJ1554" s="861"/>
      <c r="BK1554" s="861"/>
      <c r="BL1554" s="861"/>
      <c r="BM1554" s="861"/>
      <c r="BN1554" s="861"/>
      <c r="BO1554" s="861"/>
      <c r="BP1554" s="861"/>
      <c r="BQ1554" s="861"/>
      <c r="BR1554" s="861"/>
      <c r="BS1554" s="861"/>
      <c r="BT1554" s="861"/>
      <c r="BU1554" s="861"/>
      <c r="BV1554" s="861"/>
      <c r="BW1554" s="861"/>
      <c r="BX1554" s="861"/>
      <c r="BY1554" s="861"/>
      <c r="BZ1554" s="861"/>
      <c r="CA1554" s="861"/>
      <c r="CB1554" s="861"/>
      <c r="CC1554" s="861"/>
      <c r="CD1554" s="861"/>
      <c r="CE1554" s="861"/>
      <c r="CF1554" s="861"/>
      <c r="CG1554" s="861"/>
      <c r="CH1554" s="861"/>
      <c r="CI1554" s="861"/>
      <c r="CJ1554" s="861"/>
      <c r="CK1554" s="861"/>
      <c r="CL1554" s="861"/>
      <c r="CM1554" s="861"/>
      <c r="CN1554" s="861"/>
      <c r="CO1554" s="861"/>
      <c r="CP1554" s="861"/>
      <c r="CQ1554" s="861"/>
      <c r="CR1554" s="861"/>
      <c r="CS1554" s="861"/>
      <c r="CT1554" s="861"/>
      <c r="CU1554" s="861"/>
      <c r="CV1554" s="861"/>
      <c r="CW1554" s="861"/>
      <c r="CX1554" s="861"/>
      <c r="CY1554" s="861"/>
      <c r="CZ1554" s="861"/>
      <c r="DA1554" s="861"/>
      <c r="DB1554" s="861"/>
      <c r="DC1554" s="861"/>
      <c r="DD1554" s="861"/>
      <c r="DE1554" s="861"/>
      <c r="DF1554" s="861"/>
      <c r="DG1554" s="861"/>
      <c r="DH1554" s="861"/>
      <c r="DI1554" s="861"/>
      <c r="DJ1554" s="861"/>
      <c r="DK1554" s="861"/>
      <c r="DL1554" s="861"/>
      <c r="DM1554" s="861"/>
      <c r="DN1554" s="861"/>
      <c r="DO1554" s="861"/>
      <c r="DP1554" s="861"/>
      <c r="DQ1554" s="861"/>
      <c r="DR1554" s="861"/>
      <c r="DS1554" s="861"/>
      <c r="DT1554" s="861"/>
      <c r="DU1554" s="861"/>
      <c r="DV1554" s="861"/>
      <c r="DW1554" s="861"/>
      <c r="DX1554" s="861"/>
      <c r="DY1554" s="861"/>
      <c r="DZ1554" s="861"/>
      <c r="EA1554" s="861"/>
      <c r="EB1554" s="861"/>
      <c r="EC1554" s="861"/>
      <c r="ED1554" s="861"/>
      <c r="EE1554" s="861"/>
      <c r="EF1554" s="861"/>
      <c r="EG1554" s="861"/>
      <c r="EH1554" s="861"/>
      <c r="EI1554" s="861"/>
      <c r="EJ1554" s="861"/>
      <c r="EK1554" s="861"/>
      <c r="EL1554" s="861"/>
      <c r="EM1554" s="861"/>
      <c r="EN1554" s="861"/>
      <c r="EO1554" s="861"/>
      <c r="EP1554" s="861"/>
      <c r="EQ1554" s="861"/>
      <c r="ER1554" s="861"/>
      <c r="ES1554" s="861"/>
      <c r="ET1554" s="861"/>
      <c r="EU1554" s="861"/>
      <c r="EV1554" s="861"/>
      <c r="EW1554" s="861"/>
      <c r="EX1554" s="861"/>
      <c r="EY1554" s="861"/>
      <c r="EZ1554" s="861"/>
      <c r="FA1554" s="861"/>
      <c r="FB1554" s="861"/>
      <c r="FC1554" s="861"/>
      <c r="FD1554" s="861"/>
    </row>
    <row r="1555" spans="1:160" x14ac:dyDescent="0.25">
      <c r="A1555" s="861"/>
      <c r="B1555" s="861"/>
      <c r="C1555" s="861"/>
      <c r="D1555" s="861"/>
      <c r="E1555" s="861"/>
      <c r="F1555" s="861"/>
      <c r="G1555" s="861"/>
      <c r="H1555" s="861"/>
      <c r="I1555" s="861"/>
      <c r="J1555" s="861"/>
      <c r="K1555" s="861"/>
      <c r="L1555" s="861"/>
      <c r="M1555" s="861"/>
      <c r="N1555" s="861"/>
      <c r="O1555" s="861"/>
      <c r="P1555" s="861"/>
      <c r="Q1555" s="861"/>
      <c r="R1555" s="861"/>
      <c r="S1555" s="861"/>
      <c r="T1555" s="861"/>
      <c r="U1555" s="861"/>
      <c r="V1555" s="861"/>
      <c r="W1555" s="861"/>
      <c r="X1555" s="861"/>
      <c r="Y1555" s="861"/>
      <c r="Z1555" s="861"/>
      <c r="AA1555" s="861"/>
      <c r="AB1555" s="861"/>
      <c r="AC1555" s="861"/>
      <c r="AD1555" s="861"/>
      <c r="AE1555" s="861"/>
      <c r="AF1555" s="861"/>
      <c r="AG1555" s="861"/>
      <c r="AH1555" s="861"/>
      <c r="AI1555" s="861"/>
      <c r="AJ1555" s="861"/>
      <c r="AK1555" s="861"/>
      <c r="AL1555" s="861"/>
      <c r="AM1555" s="861"/>
      <c r="AN1555" s="861"/>
      <c r="AO1555" s="861"/>
      <c r="AP1555" s="861"/>
      <c r="AQ1555" s="861"/>
      <c r="AR1555" s="861"/>
      <c r="AS1555" s="861"/>
      <c r="AT1555" s="861"/>
      <c r="AU1555" s="861"/>
      <c r="AV1555" s="861"/>
      <c r="AW1555" s="861"/>
      <c r="AX1555" s="861"/>
      <c r="AY1555" s="861"/>
      <c r="AZ1555" s="861"/>
      <c r="BA1555" s="861"/>
      <c r="BB1555" s="861"/>
      <c r="BC1555" s="861"/>
      <c r="BD1555" s="861"/>
      <c r="BE1555" s="861"/>
      <c r="BF1555" s="861"/>
      <c r="BG1555" s="861"/>
      <c r="BH1555" s="861"/>
      <c r="BI1555" s="861"/>
      <c r="BJ1555" s="861"/>
      <c r="BK1555" s="861"/>
      <c r="BL1555" s="861"/>
      <c r="BM1555" s="861"/>
      <c r="BN1555" s="861"/>
      <c r="BO1555" s="861"/>
      <c r="BP1555" s="861"/>
      <c r="BQ1555" s="861"/>
      <c r="BR1555" s="861"/>
      <c r="BS1555" s="861"/>
      <c r="BT1555" s="861"/>
      <c r="BU1555" s="861"/>
      <c r="BV1555" s="861"/>
      <c r="BW1555" s="861"/>
      <c r="BX1555" s="861"/>
      <c r="BY1555" s="861"/>
      <c r="BZ1555" s="861"/>
      <c r="CA1555" s="861"/>
      <c r="CB1555" s="861"/>
      <c r="CC1555" s="861"/>
      <c r="CD1555" s="861"/>
      <c r="CE1555" s="861"/>
      <c r="CF1555" s="861"/>
      <c r="CG1555" s="861"/>
      <c r="CH1555" s="861"/>
      <c r="CI1555" s="861"/>
      <c r="CJ1555" s="861"/>
      <c r="CK1555" s="861"/>
      <c r="CL1555" s="861"/>
      <c r="CM1555" s="861"/>
      <c r="CN1555" s="861"/>
      <c r="CO1555" s="861"/>
      <c r="CP1555" s="861"/>
      <c r="CQ1555" s="861"/>
      <c r="CR1555" s="861"/>
      <c r="CS1555" s="861"/>
      <c r="CT1555" s="861"/>
      <c r="CU1555" s="861"/>
      <c r="CV1555" s="861"/>
      <c r="CW1555" s="861"/>
      <c r="CX1555" s="861"/>
      <c r="CY1555" s="861"/>
      <c r="CZ1555" s="861"/>
      <c r="DA1555" s="861"/>
      <c r="DB1555" s="861"/>
      <c r="DC1555" s="861"/>
      <c r="DD1555" s="861"/>
      <c r="DE1555" s="861"/>
      <c r="DF1555" s="861"/>
      <c r="DG1555" s="861"/>
      <c r="DH1555" s="861"/>
      <c r="DI1555" s="861"/>
      <c r="DJ1555" s="861"/>
      <c r="DK1555" s="861"/>
      <c r="DL1555" s="861"/>
      <c r="DM1555" s="861"/>
      <c r="DN1555" s="861"/>
      <c r="DO1555" s="861"/>
      <c r="DP1555" s="861"/>
      <c r="DQ1555" s="861"/>
      <c r="DR1555" s="861"/>
      <c r="DS1555" s="861"/>
      <c r="DT1555" s="861"/>
      <c r="DU1555" s="861"/>
      <c r="DV1555" s="861"/>
      <c r="DW1555" s="861"/>
      <c r="DX1555" s="861"/>
      <c r="DY1555" s="861"/>
      <c r="DZ1555" s="861"/>
      <c r="EA1555" s="861"/>
      <c r="EB1555" s="861"/>
      <c r="EC1555" s="861"/>
      <c r="ED1555" s="861"/>
      <c r="EE1555" s="861"/>
      <c r="EF1555" s="861"/>
      <c r="EG1555" s="861"/>
      <c r="EH1555" s="861"/>
      <c r="EI1555" s="861"/>
      <c r="EJ1555" s="861"/>
      <c r="EK1555" s="861"/>
      <c r="EL1555" s="861"/>
      <c r="EM1555" s="861"/>
      <c r="EN1555" s="861"/>
      <c r="EO1555" s="861"/>
      <c r="EP1555" s="861"/>
      <c r="EQ1555" s="861"/>
      <c r="ER1555" s="861"/>
      <c r="ES1555" s="861"/>
      <c r="ET1555" s="861"/>
      <c r="EU1555" s="861"/>
      <c r="EV1555" s="861"/>
      <c r="EW1555" s="861"/>
      <c r="EX1555" s="861"/>
      <c r="EY1555" s="861"/>
      <c r="EZ1555" s="861"/>
      <c r="FA1555" s="861"/>
      <c r="FB1555" s="861"/>
      <c r="FC1555" s="861"/>
      <c r="FD1555" s="861"/>
    </row>
    <row r="1556" spans="1:160" x14ac:dyDescent="0.25">
      <c r="A1556" s="861"/>
      <c r="B1556" s="861"/>
      <c r="C1556" s="861"/>
      <c r="D1556" s="861"/>
      <c r="E1556" s="861"/>
      <c r="F1556" s="861"/>
      <c r="G1556" s="861"/>
      <c r="H1556" s="861"/>
      <c r="I1556" s="861"/>
      <c r="J1556" s="861"/>
      <c r="K1556" s="861"/>
      <c r="L1556" s="861"/>
      <c r="M1556" s="861"/>
      <c r="N1556" s="861"/>
      <c r="O1556" s="861"/>
      <c r="P1556" s="861"/>
      <c r="Q1556" s="861"/>
      <c r="R1556" s="861"/>
      <c r="S1556" s="861"/>
      <c r="T1556" s="861"/>
      <c r="U1556" s="861"/>
      <c r="V1556" s="861"/>
      <c r="W1556" s="861"/>
      <c r="X1556" s="861"/>
      <c r="Y1556" s="861"/>
      <c r="Z1556" s="861"/>
      <c r="AA1556" s="861"/>
      <c r="AB1556" s="861"/>
      <c r="AC1556" s="861"/>
      <c r="AD1556" s="861"/>
      <c r="AE1556" s="861"/>
      <c r="AF1556" s="861"/>
      <c r="AG1556" s="861"/>
      <c r="AH1556" s="861"/>
      <c r="AI1556" s="861"/>
      <c r="AJ1556" s="861"/>
      <c r="AK1556" s="861"/>
      <c r="AL1556" s="861"/>
      <c r="AM1556" s="861"/>
      <c r="AN1556" s="861"/>
      <c r="AO1556" s="861"/>
      <c r="AP1556" s="861"/>
      <c r="AQ1556" s="861"/>
      <c r="AR1556" s="861"/>
      <c r="AS1556" s="861"/>
      <c r="AT1556" s="861"/>
      <c r="AU1556" s="861"/>
      <c r="AV1556" s="861"/>
      <c r="AW1556" s="861"/>
      <c r="AX1556" s="861"/>
      <c r="AY1556" s="861"/>
      <c r="AZ1556" s="861"/>
      <c r="BA1556" s="861"/>
      <c r="BB1556" s="861"/>
      <c r="BC1556" s="861"/>
      <c r="BD1556" s="861"/>
      <c r="BE1556" s="861"/>
      <c r="BF1556" s="861"/>
      <c r="BG1556" s="861"/>
      <c r="BH1556" s="861"/>
      <c r="BI1556" s="861"/>
      <c r="BJ1556" s="861"/>
      <c r="BK1556" s="861"/>
      <c r="BL1556" s="861"/>
      <c r="BM1556" s="861"/>
      <c r="BN1556" s="861"/>
      <c r="BO1556" s="861"/>
      <c r="BP1556" s="861"/>
      <c r="BQ1556" s="861"/>
      <c r="BR1556" s="861"/>
      <c r="BS1556" s="861"/>
      <c r="BT1556" s="861"/>
      <c r="BU1556" s="861"/>
      <c r="BV1556" s="861"/>
      <c r="BW1556" s="861"/>
      <c r="BX1556" s="861"/>
      <c r="BY1556" s="861"/>
      <c r="BZ1556" s="861"/>
      <c r="CA1556" s="861"/>
      <c r="CB1556" s="861"/>
      <c r="CC1556" s="861"/>
      <c r="CD1556" s="861"/>
      <c r="CE1556" s="861"/>
      <c r="CF1556" s="861"/>
      <c r="CG1556" s="861"/>
      <c r="CH1556" s="861"/>
      <c r="CI1556" s="861"/>
      <c r="CJ1556" s="861"/>
      <c r="CK1556" s="861"/>
      <c r="CL1556" s="861"/>
      <c r="CM1556" s="861"/>
      <c r="CN1556" s="861"/>
      <c r="CO1556" s="861"/>
      <c r="CP1556" s="861"/>
      <c r="CQ1556" s="861"/>
      <c r="CR1556" s="861"/>
      <c r="CS1556" s="861"/>
      <c r="CT1556" s="861"/>
      <c r="CU1556" s="861"/>
      <c r="CV1556" s="861"/>
      <c r="CW1556" s="861"/>
      <c r="CX1556" s="861"/>
      <c r="CY1556" s="861"/>
      <c r="CZ1556" s="861"/>
      <c r="DA1556" s="861"/>
      <c r="DB1556" s="861"/>
      <c r="DC1556" s="861"/>
      <c r="DD1556" s="861"/>
      <c r="DE1556" s="861"/>
      <c r="DF1556" s="861"/>
      <c r="DG1556" s="861"/>
      <c r="DH1556" s="861"/>
      <c r="DI1556" s="861"/>
      <c r="DJ1556" s="861"/>
      <c r="DK1556" s="861"/>
      <c r="DL1556" s="861"/>
      <c r="DM1556" s="861"/>
      <c r="DN1556" s="861"/>
      <c r="DO1556" s="861"/>
      <c r="DP1556" s="861"/>
      <c r="DQ1556" s="861"/>
      <c r="DR1556" s="861"/>
      <c r="DS1556" s="861"/>
      <c r="DT1556" s="861"/>
      <c r="DU1556" s="861"/>
      <c r="DV1556" s="861"/>
      <c r="DW1556" s="861"/>
      <c r="DX1556" s="861"/>
      <c r="DY1556" s="861"/>
      <c r="DZ1556" s="861"/>
      <c r="EA1556" s="861"/>
      <c r="EB1556" s="861"/>
      <c r="EC1556" s="861"/>
      <c r="ED1556" s="861"/>
      <c r="EE1556" s="861"/>
      <c r="EF1556" s="861"/>
      <c r="EG1556" s="861"/>
      <c r="EH1556" s="861"/>
      <c r="EI1556" s="861"/>
      <c r="EJ1556" s="861"/>
      <c r="EK1556" s="861"/>
      <c r="EL1556" s="861"/>
      <c r="EM1556" s="861"/>
      <c r="EN1556" s="861"/>
      <c r="EO1556" s="861"/>
      <c r="EP1556" s="861"/>
      <c r="EQ1556" s="861"/>
      <c r="ER1556" s="861"/>
      <c r="ES1556" s="861"/>
      <c r="ET1556" s="861"/>
      <c r="EU1556" s="861"/>
      <c r="EV1556" s="861"/>
      <c r="EW1556" s="861"/>
      <c r="EX1556" s="861"/>
      <c r="EY1556" s="861"/>
      <c r="EZ1556" s="861"/>
      <c r="FA1556" s="861"/>
      <c r="FB1556" s="861"/>
      <c r="FC1556" s="861"/>
      <c r="FD1556" s="861"/>
    </row>
    <row r="1557" spans="1:160" x14ac:dyDescent="0.25">
      <c r="A1557" s="861"/>
      <c r="B1557" s="861"/>
      <c r="C1557" s="861"/>
      <c r="D1557" s="861"/>
      <c r="E1557" s="861"/>
      <c r="F1557" s="861"/>
      <c r="G1557" s="861"/>
      <c r="H1557" s="861"/>
      <c r="I1557" s="861"/>
      <c r="J1557" s="861"/>
      <c r="K1557" s="861"/>
      <c r="L1557" s="861"/>
      <c r="M1557" s="861"/>
      <c r="N1557" s="861"/>
      <c r="O1557" s="861"/>
      <c r="P1557" s="861"/>
      <c r="Q1557" s="861"/>
      <c r="R1557" s="861"/>
      <c r="S1557" s="861"/>
      <c r="T1557" s="861"/>
      <c r="U1557" s="861"/>
      <c r="V1557" s="861"/>
      <c r="W1557" s="861"/>
      <c r="X1557" s="861"/>
      <c r="Y1557" s="861"/>
      <c r="Z1557" s="861"/>
      <c r="AA1557" s="861"/>
      <c r="AB1557" s="861"/>
      <c r="AC1557" s="861"/>
      <c r="AD1557" s="861"/>
      <c r="AE1557" s="861"/>
      <c r="AF1557" s="861"/>
      <c r="AG1557" s="861"/>
      <c r="AH1557" s="861"/>
      <c r="AI1557" s="861"/>
      <c r="AJ1557" s="861"/>
      <c r="AK1557" s="861"/>
      <c r="AL1557" s="861"/>
      <c r="AM1557" s="861"/>
      <c r="AN1557" s="861"/>
      <c r="AO1557" s="861"/>
      <c r="AP1557" s="861"/>
      <c r="AQ1557" s="861"/>
      <c r="AR1557" s="861"/>
      <c r="AS1557" s="861"/>
      <c r="AT1557" s="861"/>
      <c r="AU1557" s="861"/>
      <c r="AV1557" s="861"/>
      <c r="AW1557" s="861"/>
      <c r="AX1557" s="861"/>
      <c r="AY1557" s="861"/>
      <c r="AZ1557" s="861"/>
      <c r="BA1557" s="861"/>
      <c r="BB1557" s="861"/>
      <c r="BC1557" s="861"/>
      <c r="BD1557" s="861"/>
      <c r="BE1557" s="861"/>
      <c r="BF1557" s="861"/>
      <c r="BG1557" s="861"/>
      <c r="BH1557" s="861"/>
      <c r="BI1557" s="861"/>
      <c r="BJ1557" s="861"/>
      <c r="BK1557" s="861"/>
      <c r="BL1557" s="861"/>
      <c r="BM1557" s="861"/>
      <c r="BN1557" s="861"/>
      <c r="BO1557" s="861"/>
      <c r="BP1557" s="861"/>
      <c r="BQ1557" s="861"/>
      <c r="BR1557" s="861"/>
      <c r="BS1557" s="861"/>
      <c r="BT1557" s="861"/>
      <c r="BU1557" s="861"/>
      <c r="BV1557" s="861"/>
      <c r="BW1557" s="861"/>
      <c r="BX1557" s="861"/>
      <c r="BY1557" s="861"/>
      <c r="BZ1557" s="861"/>
      <c r="CA1557" s="861"/>
      <c r="CB1557" s="861"/>
      <c r="CC1557" s="861"/>
      <c r="CD1557" s="861"/>
      <c r="CE1557" s="861"/>
      <c r="CF1557" s="861"/>
      <c r="CG1557" s="861"/>
      <c r="CH1557" s="861"/>
      <c r="CI1557" s="861"/>
      <c r="CJ1557" s="861"/>
      <c r="CK1557" s="861"/>
      <c r="CL1557" s="861"/>
      <c r="CM1557" s="861"/>
      <c r="CN1557" s="861"/>
      <c r="CO1557" s="861"/>
      <c r="CP1557" s="861"/>
      <c r="CQ1557" s="861"/>
      <c r="CR1557" s="861"/>
      <c r="CS1557" s="861"/>
      <c r="CT1557" s="861"/>
      <c r="CU1557" s="861"/>
      <c r="CV1557" s="861"/>
      <c r="CW1557" s="861"/>
      <c r="CX1557" s="861"/>
      <c r="CY1557" s="861"/>
      <c r="CZ1557" s="861"/>
      <c r="DA1557" s="861"/>
      <c r="DB1557" s="861"/>
      <c r="DC1557" s="861"/>
      <c r="DD1557" s="861"/>
      <c r="DE1557" s="861"/>
      <c r="DF1557" s="861"/>
      <c r="DG1557" s="861"/>
      <c r="DH1557" s="861"/>
      <c r="DI1557" s="861"/>
      <c r="DJ1557" s="861"/>
      <c r="DK1557" s="861"/>
      <c r="DL1557" s="861"/>
      <c r="DM1557" s="861"/>
      <c r="DN1557" s="861"/>
      <c r="DO1557" s="861"/>
      <c r="DP1557" s="861"/>
      <c r="DQ1557" s="861"/>
      <c r="DR1557" s="861"/>
      <c r="DS1557" s="861"/>
      <c r="DT1557" s="861"/>
      <c r="DU1557" s="861"/>
      <c r="DV1557" s="861"/>
      <c r="DW1557" s="861"/>
      <c r="DX1557" s="861"/>
      <c r="DY1557" s="861"/>
      <c r="DZ1557" s="861"/>
      <c r="EA1557" s="861"/>
      <c r="EB1557" s="861"/>
      <c r="EC1557" s="861"/>
      <c r="ED1557" s="861"/>
      <c r="EE1557" s="861"/>
      <c r="EF1557" s="861"/>
      <c r="EG1557" s="861"/>
      <c r="EH1557" s="861"/>
      <c r="EI1557" s="861"/>
      <c r="EJ1557" s="861"/>
      <c r="EK1557" s="861"/>
      <c r="EL1557" s="861"/>
      <c r="EM1557" s="861"/>
      <c r="EN1557" s="861"/>
      <c r="EO1557" s="861"/>
      <c r="EP1557" s="861"/>
      <c r="EQ1557" s="861"/>
      <c r="ER1557" s="861"/>
      <c r="ES1557" s="861"/>
      <c r="ET1557" s="861"/>
      <c r="EU1557" s="861"/>
      <c r="EV1557" s="861"/>
      <c r="EW1557" s="861"/>
      <c r="EX1557" s="861"/>
      <c r="EY1557" s="861"/>
      <c r="EZ1557" s="861"/>
      <c r="FA1557" s="861"/>
      <c r="FB1557" s="861"/>
      <c r="FC1557" s="861"/>
      <c r="FD1557" s="861"/>
    </row>
    <row r="1558" spans="1:160" x14ac:dyDescent="0.25">
      <c r="A1558" s="861"/>
      <c r="B1558" s="861"/>
      <c r="C1558" s="861"/>
      <c r="D1558" s="861"/>
      <c r="E1558" s="861"/>
      <c r="F1558" s="861"/>
      <c r="G1558" s="861"/>
      <c r="H1558" s="861"/>
      <c r="I1558" s="861"/>
      <c r="J1558" s="861"/>
      <c r="K1558" s="861"/>
      <c r="L1558" s="861"/>
      <c r="M1558" s="861"/>
      <c r="N1558" s="861"/>
      <c r="O1558" s="861"/>
      <c r="P1558" s="861"/>
      <c r="Q1558" s="861"/>
      <c r="R1558" s="861"/>
      <c r="S1558" s="861"/>
      <c r="T1558" s="861"/>
      <c r="U1558" s="861"/>
      <c r="V1558" s="861"/>
      <c r="W1558" s="861"/>
      <c r="X1558" s="861"/>
      <c r="Y1558" s="861"/>
      <c r="Z1558" s="861"/>
      <c r="AA1558" s="861"/>
      <c r="AB1558" s="861"/>
      <c r="AC1558" s="861"/>
      <c r="AD1558" s="861"/>
      <c r="AE1558" s="861"/>
      <c r="AF1558" s="861"/>
      <c r="AG1558" s="861"/>
      <c r="AH1558" s="861"/>
      <c r="AI1558" s="861"/>
      <c r="AJ1558" s="861"/>
      <c r="AK1558" s="861"/>
      <c r="AL1558" s="861"/>
      <c r="AM1558" s="861"/>
      <c r="AN1558" s="861"/>
      <c r="AO1558" s="861"/>
      <c r="AP1558" s="861"/>
      <c r="AQ1558" s="861"/>
      <c r="AR1558" s="861"/>
      <c r="AS1558" s="861"/>
      <c r="AT1558" s="861"/>
      <c r="AU1558" s="861"/>
      <c r="AV1558" s="861"/>
      <c r="AW1558" s="861"/>
      <c r="AX1558" s="861"/>
      <c r="AY1558" s="861"/>
      <c r="AZ1558" s="861"/>
      <c r="BA1558" s="861"/>
      <c r="BB1558" s="861"/>
      <c r="BC1558" s="861"/>
      <c r="BD1558" s="861"/>
      <c r="BE1558" s="861"/>
      <c r="BF1558" s="861"/>
      <c r="BG1558" s="861"/>
      <c r="BH1558" s="861"/>
      <c r="BI1558" s="861"/>
      <c r="BJ1558" s="861"/>
      <c r="BK1558" s="861"/>
      <c r="BL1558" s="861"/>
      <c r="BM1558" s="861"/>
      <c r="BN1558" s="861"/>
      <c r="BO1558" s="861"/>
      <c r="BP1558" s="861"/>
      <c r="BQ1558" s="861"/>
      <c r="BR1558" s="861"/>
      <c r="BS1558" s="861"/>
      <c r="BT1558" s="861"/>
      <c r="BU1558" s="861"/>
      <c r="BV1558" s="861"/>
      <c r="BW1558" s="861"/>
      <c r="BX1558" s="861"/>
      <c r="BY1558" s="861"/>
      <c r="BZ1558" s="861"/>
      <c r="CA1558" s="861"/>
      <c r="CB1558" s="861"/>
      <c r="CC1558" s="861"/>
      <c r="CD1558" s="861"/>
      <c r="CE1558" s="861"/>
      <c r="CF1558" s="861"/>
      <c r="CG1558" s="861"/>
      <c r="CH1558" s="861"/>
      <c r="CI1558" s="861"/>
      <c r="CJ1558" s="861"/>
      <c r="CK1558" s="861"/>
      <c r="CL1558" s="861"/>
      <c r="CM1558" s="861"/>
      <c r="CN1558" s="861"/>
      <c r="CO1558" s="861"/>
      <c r="CP1558" s="861"/>
      <c r="CQ1558" s="861"/>
      <c r="CR1558" s="861"/>
      <c r="CS1558" s="861"/>
      <c r="CT1558" s="861"/>
      <c r="CU1558" s="861"/>
      <c r="CV1558" s="861"/>
      <c r="CW1558" s="861"/>
      <c r="CX1558" s="861"/>
      <c r="CY1558" s="861"/>
      <c r="CZ1558" s="861"/>
      <c r="DA1558" s="861"/>
      <c r="DB1558" s="861"/>
      <c r="DC1558" s="861"/>
      <c r="DD1558" s="861"/>
      <c r="DE1558" s="861"/>
      <c r="DF1558" s="861"/>
      <c r="DG1558" s="861"/>
      <c r="DH1558" s="861"/>
      <c r="DI1558" s="861"/>
      <c r="DJ1558" s="861"/>
      <c r="DK1558" s="861"/>
      <c r="DL1558" s="861"/>
      <c r="DM1558" s="861"/>
      <c r="DN1558" s="861"/>
      <c r="DO1558" s="861"/>
      <c r="DP1558" s="861"/>
      <c r="DQ1558" s="861"/>
      <c r="DR1558" s="861"/>
      <c r="DS1558" s="861"/>
      <c r="DT1558" s="861"/>
      <c r="DU1558" s="861"/>
      <c r="DV1558" s="861"/>
      <c r="DW1558" s="861"/>
      <c r="DX1558" s="861"/>
      <c r="DY1558" s="861"/>
      <c r="DZ1558" s="861"/>
      <c r="EA1558" s="861"/>
      <c r="EB1558" s="861"/>
      <c r="EC1558" s="861"/>
      <c r="ED1558" s="861"/>
      <c r="EE1558" s="861"/>
      <c r="EF1558" s="861"/>
      <c r="EG1558" s="861"/>
      <c r="EH1558" s="861"/>
      <c r="EI1558" s="861"/>
      <c r="EJ1558" s="861"/>
      <c r="EK1558" s="861"/>
      <c r="EL1558" s="861"/>
      <c r="EM1558" s="861"/>
      <c r="EN1558" s="861"/>
      <c r="EO1558" s="861"/>
      <c r="EP1558" s="861"/>
      <c r="EQ1558" s="861"/>
      <c r="ER1558" s="861"/>
      <c r="ES1558" s="861"/>
      <c r="ET1558" s="861"/>
      <c r="EU1558" s="861"/>
      <c r="EV1558" s="861"/>
      <c r="EW1558" s="861"/>
      <c r="EX1558" s="861"/>
      <c r="EY1558" s="861"/>
      <c r="EZ1558" s="861"/>
      <c r="FA1558" s="861"/>
      <c r="FB1558" s="861"/>
      <c r="FC1558" s="861"/>
      <c r="FD1558" s="861"/>
    </row>
    <row r="1559" spans="1:160" x14ac:dyDescent="0.25">
      <c r="A1559" s="861"/>
      <c r="B1559" s="861"/>
      <c r="C1559" s="861"/>
      <c r="D1559" s="861"/>
      <c r="E1559" s="861"/>
      <c r="F1559" s="861"/>
      <c r="G1559" s="861"/>
      <c r="H1559" s="861"/>
      <c r="I1559" s="861"/>
      <c r="J1559" s="861"/>
      <c r="K1559" s="861"/>
      <c r="L1559" s="861"/>
      <c r="M1559" s="861"/>
      <c r="N1559" s="861"/>
      <c r="O1559" s="861"/>
      <c r="P1559" s="861"/>
      <c r="Q1559" s="861"/>
      <c r="R1559" s="861"/>
      <c r="S1559" s="861"/>
      <c r="T1559" s="861"/>
      <c r="U1559" s="861"/>
      <c r="V1559" s="861"/>
      <c r="W1559" s="861"/>
      <c r="X1559" s="861"/>
      <c r="Y1559" s="861"/>
      <c r="Z1559" s="861"/>
      <c r="AA1559" s="861"/>
      <c r="AB1559" s="861"/>
      <c r="AC1559" s="861"/>
      <c r="AD1559" s="861"/>
      <c r="AE1559" s="861"/>
      <c r="AF1559" s="861"/>
      <c r="AG1559" s="861"/>
      <c r="AH1559" s="861"/>
      <c r="AI1559" s="861"/>
      <c r="AJ1559" s="861"/>
      <c r="AK1559" s="861"/>
      <c r="AL1559" s="861"/>
      <c r="AM1559" s="861"/>
      <c r="AN1559" s="861"/>
      <c r="AO1559" s="861"/>
      <c r="AP1559" s="861"/>
      <c r="AQ1559" s="861"/>
      <c r="AR1559" s="861"/>
      <c r="AS1559" s="861"/>
      <c r="AT1559" s="861"/>
      <c r="AU1559" s="861"/>
      <c r="AV1559" s="861"/>
      <c r="AW1559" s="861"/>
      <c r="AX1559" s="861"/>
      <c r="AY1559" s="861"/>
      <c r="AZ1559" s="861"/>
      <c r="BA1559" s="861"/>
      <c r="BB1559" s="861"/>
      <c r="BC1559" s="861"/>
      <c r="BD1559" s="861"/>
      <c r="BE1559" s="861"/>
      <c r="BF1559" s="861"/>
      <c r="BG1559" s="861"/>
      <c r="BH1559" s="861"/>
      <c r="BI1559" s="861"/>
      <c r="BJ1559" s="861"/>
      <c r="BK1559" s="861"/>
      <c r="BL1559" s="861"/>
      <c r="BM1559" s="861"/>
      <c r="BN1559" s="861"/>
      <c r="BO1559" s="861"/>
      <c r="BP1559" s="861"/>
      <c r="BQ1559" s="861"/>
      <c r="BR1559" s="861"/>
      <c r="BS1559" s="861"/>
      <c r="BT1559" s="861"/>
      <c r="BU1559" s="861"/>
      <c r="BV1559" s="861"/>
      <c r="BW1559" s="861"/>
      <c r="BX1559" s="861"/>
      <c r="BY1559" s="861"/>
      <c r="BZ1559" s="861"/>
      <c r="CA1559" s="861"/>
      <c r="CB1559" s="861"/>
      <c r="CC1559" s="861"/>
      <c r="CD1559" s="861"/>
      <c r="CE1559" s="861"/>
      <c r="CF1559" s="861"/>
      <c r="CG1559" s="861"/>
      <c r="CH1559" s="861"/>
      <c r="CI1559" s="861"/>
      <c r="CJ1559" s="861"/>
      <c r="CK1559" s="861"/>
      <c r="CL1559" s="861"/>
      <c r="CM1559" s="861"/>
      <c r="CN1559" s="861"/>
      <c r="CO1559" s="861"/>
      <c r="CP1559" s="861"/>
      <c r="CQ1559" s="861"/>
      <c r="CR1559" s="861"/>
      <c r="CS1559" s="861"/>
      <c r="CT1559" s="861"/>
      <c r="CU1559" s="861"/>
      <c r="CV1559" s="861"/>
      <c r="CW1559" s="861"/>
      <c r="CX1559" s="861"/>
      <c r="CY1559" s="861"/>
      <c r="CZ1559" s="861"/>
      <c r="DA1559" s="861"/>
      <c r="DB1559" s="861"/>
      <c r="DC1559" s="861"/>
      <c r="DD1559" s="861"/>
      <c r="DE1559" s="861"/>
      <c r="DF1559" s="861"/>
      <c r="DG1559" s="861"/>
      <c r="DH1559" s="861"/>
      <c r="DI1559" s="861"/>
      <c r="DJ1559" s="861"/>
      <c r="DK1559" s="861"/>
      <c r="DL1559" s="861"/>
      <c r="DM1559" s="861"/>
      <c r="DN1559" s="861"/>
      <c r="DO1559" s="861"/>
      <c r="DP1559" s="861"/>
      <c r="DQ1559" s="861"/>
      <c r="DR1559" s="861"/>
      <c r="DS1559" s="861"/>
      <c r="DT1559" s="861"/>
      <c r="DU1559" s="861"/>
      <c r="DV1559" s="861"/>
      <c r="DW1559" s="861"/>
      <c r="DX1559" s="861"/>
      <c r="DY1559" s="861"/>
      <c r="DZ1559" s="861"/>
      <c r="EA1559" s="861"/>
      <c r="EB1559" s="861"/>
      <c r="EC1559" s="861"/>
      <c r="ED1559" s="861"/>
      <c r="EE1559" s="861"/>
      <c r="EF1559" s="861"/>
      <c r="EG1559" s="861"/>
      <c r="EH1559" s="861"/>
      <c r="EI1559" s="861"/>
      <c r="EJ1559" s="861"/>
      <c r="EK1559" s="861"/>
      <c r="EL1559" s="861"/>
      <c r="EM1559" s="861"/>
      <c r="EN1559" s="861"/>
      <c r="EO1559" s="861"/>
      <c r="EP1559" s="861"/>
      <c r="EQ1559" s="861"/>
      <c r="ER1559" s="861"/>
      <c r="ES1559" s="861"/>
      <c r="ET1559" s="861"/>
      <c r="EU1559" s="861"/>
      <c r="EV1559" s="861"/>
      <c r="EW1559" s="861"/>
      <c r="EX1559" s="861"/>
      <c r="EY1559" s="861"/>
      <c r="EZ1559" s="861"/>
      <c r="FA1559" s="861"/>
      <c r="FB1559" s="861"/>
      <c r="FC1559" s="861"/>
      <c r="FD1559" s="861"/>
    </row>
    <row r="1560" spans="1:160" x14ac:dyDescent="0.25">
      <c r="A1560" s="861"/>
      <c r="B1560" s="861"/>
      <c r="C1560" s="861"/>
      <c r="D1560" s="861"/>
      <c r="E1560" s="861"/>
      <c r="F1560" s="861"/>
      <c r="G1560" s="861"/>
      <c r="H1560" s="861"/>
      <c r="I1560" s="861"/>
      <c r="J1560" s="861"/>
      <c r="K1560" s="861"/>
      <c r="L1560" s="861"/>
      <c r="M1560" s="861"/>
      <c r="N1560" s="861"/>
      <c r="O1560" s="861"/>
      <c r="P1560" s="861"/>
      <c r="Q1560" s="861"/>
      <c r="R1560" s="861"/>
      <c r="S1560" s="861"/>
      <c r="T1560" s="861"/>
      <c r="U1560" s="861"/>
      <c r="V1560" s="861"/>
      <c r="W1560" s="861"/>
      <c r="X1560" s="861"/>
      <c r="Y1560" s="861"/>
      <c r="Z1560" s="861"/>
      <c r="AA1560" s="861"/>
      <c r="AB1560" s="861"/>
      <c r="AC1560" s="861"/>
      <c r="AD1560" s="861"/>
      <c r="AE1560" s="861"/>
      <c r="AF1560" s="861"/>
      <c r="AG1560" s="861"/>
      <c r="AH1560" s="861"/>
      <c r="AI1560" s="861"/>
      <c r="AJ1560" s="861"/>
      <c r="AK1560" s="861"/>
      <c r="AL1560" s="861"/>
      <c r="AM1560" s="861"/>
      <c r="AN1560" s="861"/>
      <c r="AO1560" s="861"/>
      <c r="AP1560" s="861"/>
      <c r="AQ1560" s="861"/>
      <c r="AR1560" s="861"/>
      <c r="AS1560" s="861"/>
      <c r="AT1560" s="861"/>
      <c r="AU1560" s="861"/>
      <c r="AV1560" s="861"/>
      <c r="AW1560" s="861"/>
      <c r="AX1560" s="861"/>
      <c r="AY1560" s="861"/>
      <c r="AZ1560" s="861"/>
      <c r="BA1560" s="861"/>
      <c r="BB1560" s="861"/>
      <c r="BC1560" s="861"/>
      <c r="BD1560" s="861"/>
      <c r="BE1560" s="861"/>
      <c r="BF1560" s="861"/>
      <c r="BG1560" s="861"/>
      <c r="BH1560" s="861"/>
      <c r="BI1560" s="861"/>
      <c r="BJ1560" s="861"/>
      <c r="BK1560" s="861"/>
      <c r="BL1560" s="861"/>
      <c r="BM1560" s="861"/>
      <c r="BN1560" s="861"/>
      <c r="BO1560" s="861"/>
      <c r="BP1560" s="861"/>
      <c r="BQ1560" s="861"/>
      <c r="BR1560" s="861"/>
      <c r="BS1560" s="861"/>
      <c r="BT1560" s="861"/>
      <c r="BU1560" s="861"/>
      <c r="BV1560" s="861"/>
      <c r="BW1560" s="861"/>
      <c r="BX1560" s="861"/>
      <c r="BY1560" s="861"/>
      <c r="BZ1560" s="861"/>
      <c r="CA1560" s="861"/>
      <c r="CB1560" s="861"/>
      <c r="CC1560" s="861"/>
      <c r="CD1560" s="861"/>
      <c r="CE1560" s="861"/>
      <c r="CF1560" s="861"/>
      <c r="CG1560" s="861"/>
      <c r="CH1560" s="861"/>
      <c r="CI1560" s="861"/>
      <c r="CJ1560" s="861"/>
      <c r="CK1560" s="861"/>
      <c r="CL1560" s="861"/>
      <c r="CM1560" s="861"/>
      <c r="CN1560" s="861"/>
      <c r="CO1560" s="861"/>
      <c r="CP1560" s="861"/>
      <c r="CQ1560" s="861"/>
      <c r="CR1560" s="861"/>
      <c r="CS1560" s="861"/>
      <c r="CT1560" s="861"/>
      <c r="CU1560" s="861"/>
      <c r="CV1560" s="861"/>
      <c r="CW1560" s="861"/>
      <c r="CX1560" s="861"/>
      <c r="CY1560" s="861"/>
      <c r="CZ1560" s="861"/>
      <c r="DA1560" s="861"/>
      <c r="DB1560" s="861"/>
      <c r="DC1560" s="861"/>
      <c r="DD1560" s="861"/>
      <c r="DE1560" s="861"/>
      <c r="DF1560" s="861"/>
      <c r="DG1560" s="861"/>
      <c r="DH1560" s="861"/>
      <c r="DI1560" s="861"/>
      <c r="DJ1560" s="861"/>
      <c r="DK1560" s="861"/>
      <c r="DL1560" s="861"/>
      <c r="DM1560" s="861"/>
      <c r="DN1560" s="861"/>
      <c r="DO1560" s="861"/>
      <c r="DP1560" s="861"/>
      <c r="DQ1560" s="861"/>
      <c r="DR1560" s="861"/>
      <c r="DS1560" s="861"/>
      <c r="DT1560" s="861"/>
      <c r="DU1560" s="861"/>
      <c r="DV1560" s="861"/>
      <c r="DW1560" s="861"/>
      <c r="DX1560" s="861"/>
      <c r="DY1560" s="861"/>
      <c r="DZ1560" s="861"/>
      <c r="EA1560" s="861"/>
      <c r="EB1560" s="861"/>
      <c r="EC1560" s="861"/>
      <c r="ED1560" s="861"/>
      <c r="EE1560" s="861"/>
      <c r="EF1560" s="861"/>
      <c r="EG1560" s="861"/>
      <c r="EH1560" s="861"/>
      <c r="EI1560" s="861"/>
      <c r="EJ1560" s="861"/>
      <c r="EK1560" s="861"/>
      <c r="EL1560" s="861"/>
      <c r="EM1560" s="861"/>
      <c r="EN1560" s="861"/>
      <c r="EO1560" s="861"/>
      <c r="EP1560" s="861"/>
      <c r="EQ1560" s="861"/>
      <c r="ER1560" s="861"/>
      <c r="ES1560" s="861"/>
      <c r="ET1560" s="861"/>
      <c r="EU1560" s="861"/>
      <c r="EV1560" s="861"/>
      <c r="EW1560" s="861"/>
      <c r="EX1560" s="861"/>
      <c r="EY1560" s="861"/>
      <c r="EZ1560" s="861"/>
      <c r="FA1560" s="861"/>
      <c r="FB1560" s="861"/>
      <c r="FC1560" s="861"/>
      <c r="FD1560" s="861"/>
    </row>
    <row r="1561" spans="1:160" x14ac:dyDescent="0.25">
      <c r="A1561" s="861"/>
      <c r="B1561" s="861"/>
      <c r="C1561" s="861"/>
      <c r="D1561" s="861"/>
      <c r="E1561" s="861"/>
      <c r="F1561" s="861"/>
      <c r="G1561" s="861"/>
      <c r="H1561" s="861"/>
      <c r="I1561" s="861"/>
      <c r="J1561" s="861"/>
      <c r="K1561" s="861"/>
      <c r="L1561" s="861"/>
      <c r="M1561" s="861"/>
      <c r="N1561" s="861"/>
      <c r="O1561" s="861"/>
      <c r="P1561" s="861"/>
      <c r="Q1561" s="861"/>
      <c r="R1561" s="861"/>
      <c r="S1561" s="861"/>
      <c r="T1561" s="861"/>
      <c r="U1561" s="861"/>
      <c r="V1561" s="861"/>
      <c r="W1561" s="861"/>
      <c r="X1561" s="861"/>
      <c r="Y1561" s="861"/>
      <c r="Z1561" s="861"/>
      <c r="AA1561" s="861"/>
      <c r="AB1561" s="861"/>
      <c r="AC1561" s="861"/>
      <c r="AD1561" s="861"/>
      <c r="AE1561" s="861"/>
      <c r="AF1561" s="861"/>
      <c r="AG1561" s="861"/>
      <c r="AH1561" s="861"/>
      <c r="AI1561" s="861"/>
      <c r="AJ1561" s="861"/>
      <c r="AK1561" s="861"/>
      <c r="AL1561" s="861"/>
      <c r="AM1561" s="861"/>
      <c r="AN1561" s="861"/>
      <c r="AO1561" s="861"/>
      <c r="AP1561" s="861"/>
      <c r="AQ1561" s="861"/>
      <c r="AR1561" s="861"/>
      <c r="AS1561" s="861"/>
      <c r="AT1561" s="861"/>
      <c r="AU1561" s="861"/>
      <c r="AV1561" s="861"/>
      <c r="AW1561" s="861"/>
      <c r="AX1561" s="861"/>
      <c r="AY1561" s="861"/>
      <c r="AZ1561" s="861"/>
      <c r="BA1561" s="861"/>
      <c r="BB1561" s="861"/>
      <c r="BC1561" s="861"/>
      <c r="BD1561" s="861"/>
      <c r="BE1561" s="861"/>
      <c r="BF1561" s="861"/>
      <c r="BG1561" s="861"/>
      <c r="BH1561" s="861"/>
      <c r="BI1561" s="861"/>
      <c r="BJ1561" s="861"/>
      <c r="BK1561" s="861"/>
      <c r="BL1561" s="861"/>
      <c r="BM1561" s="861"/>
      <c r="BN1561" s="861"/>
      <c r="BO1561" s="861"/>
      <c r="BP1561" s="861"/>
      <c r="BQ1561" s="861"/>
      <c r="BR1561" s="861"/>
      <c r="BS1561" s="861"/>
      <c r="BT1561" s="861"/>
      <c r="BU1561" s="861"/>
      <c r="BV1561" s="861"/>
      <c r="BW1561" s="861"/>
      <c r="BX1561" s="861"/>
      <c r="BY1561" s="861"/>
      <c r="BZ1561" s="861"/>
      <c r="CA1561" s="861"/>
      <c r="CB1561" s="861"/>
      <c r="CC1561" s="861"/>
      <c r="CD1561" s="861"/>
      <c r="CE1561" s="861"/>
      <c r="CF1561" s="861"/>
      <c r="CG1561" s="861"/>
      <c r="CH1561" s="861"/>
      <c r="CI1561" s="861"/>
      <c r="CJ1561" s="861"/>
      <c r="CK1561" s="861"/>
      <c r="CL1561" s="861"/>
      <c r="CM1561" s="861"/>
      <c r="CN1561" s="861"/>
      <c r="CO1561" s="861"/>
      <c r="CP1561" s="861"/>
      <c r="CQ1561" s="861"/>
      <c r="CR1561" s="861"/>
      <c r="CS1561" s="861"/>
      <c r="CT1561" s="861"/>
      <c r="CU1561" s="861"/>
      <c r="CV1561" s="861"/>
      <c r="CW1561" s="861"/>
      <c r="CX1561" s="861"/>
      <c r="CY1561" s="861"/>
      <c r="CZ1561" s="861"/>
      <c r="DA1561" s="861"/>
      <c r="DB1561" s="861"/>
      <c r="DC1561" s="861"/>
      <c r="DD1561" s="861"/>
      <c r="DE1561" s="861"/>
      <c r="DF1561" s="861"/>
      <c r="DG1561" s="861"/>
      <c r="DH1561" s="861"/>
      <c r="DI1561" s="861"/>
      <c r="DJ1561" s="861"/>
      <c r="DK1561" s="861"/>
      <c r="DL1561" s="861"/>
      <c r="DM1561" s="861"/>
      <c r="DN1561" s="861"/>
      <c r="DO1561" s="861"/>
      <c r="DP1561" s="861"/>
      <c r="DQ1561" s="861"/>
      <c r="DR1561" s="861"/>
      <c r="DS1561" s="861"/>
      <c r="DT1561" s="861"/>
      <c r="DU1561" s="861"/>
      <c r="DV1561" s="861"/>
      <c r="DW1561" s="861"/>
      <c r="DX1561" s="861"/>
      <c r="DY1561" s="861"/>
      <c r="DZ1561" s="861"/>
      <c r="EA1561" s="861"/>
      <c r="EB1561" s="861"/>
      <c r="EC1561" s="861"/>
      <c r="ED1561" s="861"/>
      <c r="EE1561" s="861"/>
      <c r="EF1561" s="861"/>
      <c r="EG1561" s="861"/>
      <c r="EH1561" s="861"/>
      <c r="EI1561" s="861"/>
      <c r="EJ1561" s="861"/>
      <c r="EK1561" s="861"/>
      <c r="EL1561" s="861"/>
      <c r="EM1561" s="861"/>
      <c r="EN1561" s="861"/>
      <c r="EO1561" s="861"/>
      <c r="EP1561" s="861"/>
      <c r="EQ1561" s="861"/>
      <c r="ER1561" s="861"/>
      <c r="ES1561" s="861"/>
      <c r="ET1561" s="861"/>
      <c r="EU1561" s="861"/>
      <c r="EV1561" s="861"/>
      <c r="EW1561" s="861"/>
      <c r="EX1561" s="861"/>
      <c r="EY1561" s="861"/>
      <c r="EZ1561" s="861"/>
      <c r="FA1561" s="861"/>
      <c r="FB1561" s="861"/>
      <c r="FC1561" s="861"/>
      <c r="FD1561" s="861"/>
    </row>
    <row r="1562" spans="1:160" x14ac:dyDescent="0.25">
      <c r="A1562" s="861"/>
      <c r="B1562" s="861"/>
      <c r="C1562" s="861"/>
      <c r="D1562" s="861"/>
      <c r="E1562" s="861"/>
      <c r="F1562" s="861"/>
      <c r="G1562" s="861"/>
      <c r="H1562" s="861"/>
      <c r="I1562" s="861"/>
      <c r="J1562" s="861"/>
      <c r="K1562" s="861"/>
      <c r="L1562" s="861"/>
      <c r="M1562" s="861"/>
      <c r="N1562" s="861"/>
      <c r="O1562" s="861"/>
      <c r="P1562" s="861"/>
      <c r="Q1562" s="861"/>
      <c r="R1562" s="861"/>
      <c r="S1562" s="861"/>
      <c r="T1562" s="861"/>
      <c r="U1562" s="861"/>
      <c r="V1562" s="861"/>
      <c r="W1562" s="861"/>
      <c r="X1562" s="861"/>
      <c r="Y1562" s="861"/>
      <c r="Z1562" s="861"/>
      <c r="AA1562" s="861"/>
      <c r="AB1562" s="861"/>
      <c r="AC1562" s="861"/>
      <c r="AD1562" s="861"/>
      <c r="AE1562" s="861"/>
      <c r="AF1562" s="861"/>
      <c r="AG1562" s="861"/>
      <c r="AH1562" s="861"/>
      <c r="AI1562" s="861"/>
      <c r="AJ1562" s="861"/>
      <c r="AK1562" s="861"/>
      <c r="AL1562" s="861"/>
      <c r="AM1562" s="861"/>
      <c r="AN1562" s="861"/>
      <c r="AO1562" s="861"/>
      <c r="AP1562" s="861"/>
      <c r="AQ1562" s="861"/>
      <c r="AR1562" s="861"/>
      <c r="AS1562" s="861"/>
      <c r="AT1562" s="861"/>
      <c r="AU1562" s="861"/>
      <c r="AV1562" s="861"/>
      <c r="AW1562" s="861"/>
      <c r="AX1562" s="861"/>
      <c r="AY1562" s="861"/>
      <c r="AZ1562" s="861"/>
      <c r="BA1562" s="861"/>
      <c r="BB1562" s="861"/>
      <c r="BC1562" s="861"/>
      <c r="BD1562" s="861"/>
      <c r="BE1562" s="861"/>
      <c r="BF1562" s="861"/>
      <c r="BG1562" s="861"/>
      <c r="BH1562" s="861"/>
      <c r="BI1562" s="861"/>
      <c r="BJ1562" s="861"/>
      <c r="BK1562" s="861"/>
      <c r="BL1562" s="861"/>
      <c r="BM1562" s="861"/>
      <c r="BN1562" s="861"/>
      <c r="BO1562" s="861"/>
      <c r="BP1562" s="861"/>
      <c r="BQ1562" s="861"/>
      <c r="BR1562" s="861"/>
      <c r="BS1562" s="861"/>
      <c r="BT1562" s="861"/>
      <c r="BU1562" s="861"/>
      <c r="BV1562" s="861"/>
      <c r="BW1562" s="861"/>
      <c r="BX1562" s="861"/>
      <c r="BY1562" s="861"/>
      <c r="BZ1562" s="861"/>
      <c r="CA1562" s="861"/>
      <c r="CB1562" s="861"/>
      <c r="CC1562" s="861"/>
      <c r="CD1562" s="861"/>
      <c r="CE1562" s="861"/>
      <c r="CF1562" s="861"/>
      <c r="CG1562" s="861"/>
      <c r="CH1562" s="861"/>
      <c r="CI1562" s="861"/>
      <c r="CJ1562" s="861"/>
      <c r="CK1562" s="861"/>
      <c r="CL1562" s="861"/>
      <c r="CM1562" s="861"/>
      <c r="CN1562" s="861"/>
      <c r="CO1562" s="861"/>
      <c r="CP1562" s="861"/>
      <c r="CQ1562" s="861"/>
      <c r="CR1562" s="861"/>
      <c r="CS1562" s="861"/>
      <c r="CT1562" s="861"/>
      <c r="CU1562" s="861"/>
      <c r="CV1562" s="861"/>
      <c r="CW1562" s="861"/>
      <c r="CX1562" s="861"/>
      <c r="CY1562" s="861"/>
      <c r="CZ1562" s="861"/>
      <c r="DA1562" s="861"/>
      <c r="DB1562" s="861"/>
      <c r="DC1562" s="861"/>
      <c r="DD1562" s="861"/>
      <c r="DE1562" s="861"/>
      <c r="DF1562" s="861"/>
      <c r="DG1562" s="861"/>
      <c r="DH1562" s="861"/>
      <c r="DI1562" s="861"/>
      <c r="DJ1562" s="861"/>
      <c r="DK1562" s="861"/>
      <c r="DL1562" s="861"/>
      <c r="DM1562" s="861"/>
      <c r="DN1562" s="861"/>
      <c r="DO1562" s="861"/>
      <c r="DP1562" s="861"/>
      <c r="DQ1562" s="861"/>
      <c r="DR1562" s="861"/>
      <c r="DS1562" s="861"/>
      <c r="DT1562" s="861"/>
      <c r="DU1562" s="861"/>
      <c r="DV1562" s="861"/>
      <c r="DW1562" s="861"/>
      <c r="DX1562" s="861"/>
      <c r="DY1562" s="861"/>
      <c r="DZ1562" s="861"/>
      <c r="EA1562" s="861"/>
      <c r="EB1562" s="861"/>
      <c r="EC1562" s="861"/>
      <c r="ED1562" s="861"/>
      <c r="EE1562" s="861"/>
      <c r="EF1562" s="861"/>
      <c r="EG1562" s="861"/>
      <c r="EH1562" s="861"/>
      <c r="EI1562" s="861"/>
      <c r="EJ1562" s="861"/>
      <c r="EK1562" s="861"/>
      <c r="EL1562" s="861"/>
      <c r="EM1562" s="861"/>
      <c r="EN1562" s="861"/>
      <c r="EO1562" s="861"/>
      <c r="EP1562" s="861"/>
      <c r="EQ1562" s="861"/>
      <c r="ER1562" s="861"/>
      <c r="ES1562" s="861"/>
      <c r="ET1562" s="861"/>
      <c r="EU1562" s="861"/>
      <c r="EV1562" s="861"/>
      <c r="EW1562" s="861"/>
      <c r="EX1562" s="861"/>
      <c r="EY1562" s="861"/>
      <c r="EZ1562" s="861"/>
      <c r="FA1562" s="861"/>
      <c r="FB1562" s="861"/>
      <c r="FC1562" s="861"/>
      <c r="FD1562" s="861"/>
    </row>
    <row r="1563" spans="1:160" x14ac:dyDescent="0.25">
      <c r="A1563" s="861"/>
      <c r="B1563" s="861"/>
      <c r="C1563" s="861"/>
      <c r="D1563" s="861"/>
      <c r="E1563" s="861"/>
      <c r="F1563" s="861"/>
      <c r="G1563" s="861"/>
      <c r="H1563" s="861"/>
      <c r="I1563" s="861"/>
      <c r="J1563" s="861"/>
      <c r="K1563" s="861"/>
      <c r="L1563" s="861"/>
      <c r="M1563" s="861"/>
      <c r="N1563" s="861"/>
      <c r="O1563" s="861"/>
      <c r="P1563" s="861"/>
      <c r="Q1563" s="861"/>
      <c r="R1563" s="861"/>
      <c r="S1563" s="861"/>
      <c r="T1563" s="861"/>
      <c r="U1563" s="861"/>
      <c r="V1563" s="861"/>
      <c r="W1563" s="861"/>
      <c r="X1563" s="861"/>
      <c r="Y1563" s="861"/>
      <c r="Z1563" s="861"/>
      <c r="AA1563" s="861"/>
      <c r="AB1563" s="861"/>
      <c r="AC1563" s="861"/>
      <c r="AD1563" s="861"/>
      <c r="AE1563" s="861"/>
      <c r="AF1563" s="861"/>
      <c r="AG1563" s="861"/>
      <c r="AH1563" s="861"/>
      <c r="AI1563" s="861"/>
      <c r="AJ1563" s="861"/>
      <c r="AK1563" s="861"/>
      <c r="AL1563" s="861"/>
      <c r="AM1563" s="861"/>
      <c r="AN1563" s="861"/>
      <c r="AO1563" s="861"/>
      <c r="AP1563" s="861"/>
      <c r="AQ1563" s="861"/>
      <c r="AR1563" s="861"/>
      <c r="AS1563" s="861"/>
      <c r="AT1563" s="861"/>
      <c r="AU1563" s="861"/>
      <c r="AV1563" s="861"/>
      <c r="AW1563" s="861"/>
      <c r="AX1563" s="861"/>
      <c r="AY1563" s="861"/>
      <c r="AZ1563" s="861"/>
      <c r="BA1563" s="861"/>
      <c r="BB1563" s="861"/>
      <c r="BC1563" s="861"/>
      <c r="BD1563" s="861"/>
      <c r="BE1563" s="861"/>
      <c r="BF1563" s="861"/>
      <c r="BG1563" s="861"/>
      <c r="BH1563" s="861"/>
      <c r="BI1563" s="861"/>
      <c r="BJ1563" s="861"/>
      <c r="BK1563" s="861"/>
      <c r="BL1563" s="861"/>
      <c r="BM1563" s="861"/>
      <c r="BN1563" s="861"/>
      <c r="BO1563" s="861"/>
      <c r="BP1563" s="861"/>
      <c r="BQ1563" s="861"/>
      <c r="BR1563" s="861"/>
      <c r="BS1563" s="861"/>
      <c r="BT1563" s="861"/>
      <c r="BU1563" s="861"/>
      <c r="BV1563" s="861"/>
      <c r="BW1563" s="861"/>
      <c r="BX1563" s="861"/>
      <c r="BY1563" s="861"/>
      <c r="BZ1563" s="861"/>
      <c r="CA1563" s="861"/>
      <c r="CB1563" s="861"/>
      <c r="CC1563" s="861"/>
      <c r="CD1563" s="861"/>
      <c r="CE1563" s="861"/>
      <c r="CF1563" s="861"/>
      <c r="CG1563" s="861"/>
      <c r="CH1563" s="861"/>
      <c r="CI1563" s="861"/>
      <c r="CJ1563" s="861"/>
      <c r="CK1563" s="861"/>
      <c r="CL1563" s="861"/>
      <c r="CM1563" s="861"/>
      <c r="CN1563" s="861"/>
      <c r="CO1563" s="861"/>
      <c r="CP1563" s="861"/>
      <c r="CQ1563" s="861"/>
      <c r="CR1563" s="861"/>
      <c r="CS1563" s="861"/>
      <c r="CT1563" s="861"/>
      <c r="CU1563" s="861"/>
      <c r="CV1563" s="861"/>
      <c r="CW1563" s="861"/>
      <c r="CX1563" s="861"/>
      <c r="CY1563" s="861"/>
      <c r="CZ1563" s="861"/>
      <c r="DA1563" s="861"/>
      <c r="DB1563" s="861"/>
      <c r="DC1563" s="861"/>
      <c r="DD1563" s="861"/>
      <c r="DE1563" s="861"/>
      <c r="DF1563" s="861"/>
      <c r="DG1563" s="861"/>
      <c r="DH1563" s="861"/>
      <c r="DI1563" s="861"/>
      <c r="DJ1563" s="861"/>
      <c r="DK1563" s="861"/>
      <c r="DL1563" s="861"/>
      <c r="DM1563" s="861"/>
      <c r="DN1563" s="861"/>
      <c r="DO1563" s="861"/>
      <c r="DP1563" s="861"/>
      <c r="DQ1563" s="861"/>
      <c r="DR1563" s="861"/>
      <c r="DS1563" s="861"/>
      <c r="DT1563" s="861"/>
      <c r="DU1563" s="861"/>
      <c r="DV1563" s="861"/>
      <c r="DW1563" s="861"/>
      <c r="DX1563" s="861"/>
      <c r="DY1563" s="861"/>
      <c r="DZ1563" s="861"/>
      <c r="EA1563" s="861"/>
      <c r="EB1563" s="861"/>
      <c r="EC1563" s="861"/>
      <c r="ED1563" s="861"/>
      <c r="EE1563" s="861"/>
      <c r="EF1563" s="861"/>
      <c r="EG1563" s="861"/>
      <c r="EH1563" s="861"/>
      <c r="EI1563" s="861"/>
      <c r="EJ1563" s="861"/>
      <c r="EK1563" s="861"/>
      <c r="EL1563" s="861"/>
      <c r="EM1563" s="861"/>
      <c r="EN1563" s="861"/>
      <c r="EO1563" s="861"/>
      <c r="EP1563" s="861"/>
      <c r="EQ1563" s="861"/>
      <c r="ER1563" s="861"/>
      <c r="ES1563" s="861"/>
      <c r="ET1563" s="861"/>
      <c r="EU1563" s="861"/>
      <c r="EV1563" s="861"/>
      <c r="EW1563" s="861"/>
      <c r="EX1563" s="861"/>
      <c r="EY1563" s="861"/>
      <c r="EZ1563" s="861"/>
      <c r="FA1563" s="861"/>
      <c r="FB1563" s="861"/>
      <c r="FC1563" s="861"/>
      <c r="FD1563" s="861"/>
    </row>
    <row r="1564" spans="1:160" x14ac:dyDescent="0.25">
      <c r="A1564" s="861"/>
      <c r="B1564" s="861"/>
      <c r="C1564" s="861"/>
      <c r="D1564" s="861"/>
      <c r="E1564" s="861"/>
      <c r="F1564" s="861"/>
      <c r="G1564" s="861"/>
      <c r="H1564" s="861"/>
      <c r="I1564" s="861"/>
      <c r="J1564" s="861"/>
      <c r="K1564" s="861"/>
      <c r="L1564" s="861"/>
      <c r="M1564" s="861"/>
      <c r="N1564" s="861"/>
      <c r="O1564" s="861"/>
      <c r="P1564" s="861"/>
      <c r="Q1564" s="861"/>
      <c r="R1564" s="861"/>
      <c r="S1564" s="861"/>
      <c r="T1564" s="861"/>
      <c r="U1564" s="861"/>
      <c r="V1564" s="861"/>
      <c r="W1564" s="861"/>
      <c r="X1564" s="861"/>
      <c r="Y1564" s="861"/>
      <c r="Z1564" s="861"/>
      <c r="AA1564" s="861"/>
      <c r="AB1564" s="861"/>
      <c r="AC1564" s="861"/>
      <c r="AD1564" s="861"/>
      <c r="AE1564" s="861"/>
      <c r="AF1564" s="861"/>
      <c r="AG1564" s="861"/>
      <c r="AH1564" s="861"/>
      <c r="AI1564" s="861"/>
      <c r="AJ1564" s="861"/>
      <c r="AK1564" s="861"/>
      <c r="AL1564" s="861"/>
      <c r="AM1564" s="861"/>
      <c r="AN1564" s="861"/>
      <c r="AO1564" s="861"/>
      <c r="AP1564" s="861"/>
      <c r="AQ1564" s="861"/>
      <c r="AR1564" s="861"/>
      <c r="AS1564" s="861"/>
      <c r="AT1564" s="861"/>
      <c r="AU1564" s="861"/>
      <c r="AV1564" s="861"/>
      <c r="AW1564" s="861"/>
      <c r="AX1564" s="861"/>
      <c r="AY1564" s="861"/>
      <c r="AZ1564" s="861"/>
      <c r="BA1564" s="861"/>
      <c r="BB1564" s="861"/>
      <c r="BC1564" s="861"/>
      <c r="BD1564" s="861"/>
      <c r="BE1564" s="861"/>
      <c r="BF1564" s="861"/>
      <c r="BG1564" s="861"/>
      <c r="BH1564" s="861"/>
      <c r="BI1564" s="861"/>
      <c r="BJ1564" s="861"/>
      <c r="BK1564" s="861"/>
      <c r="BL1564" s="861"/>
      <c r="BM1564" s="861"/>
      <c r="BN1564" s="861"/>
      <c r="BO1564" s="861"/>
      <c r="BP1564" s="861"/>
      <c r="BQ1564" s="861"/>
      <c r="BR1564" s="861"/>
      <c r="BS1564" s="861"/>
      <c r="BT1564" s="861"/>
      <c r="BU1564" s="861"/>
      <c r="BV1564" s="861"/>
      <c r="BW1564" s="861"/>
      <c r="BX1564" s="861"/>
      <c r="BY1564" s="861"/>
      <c r="BZ1564" s="861"/>
      <c r="CA1564" s="861"/>
      <c r="CB1564" s="861"/>
      <c r="CC1564" s="861"/>
      <c r="CD1564" s="861"/>
      <c r="CE1564" s="861"/>
      <c r="CF1564" s="861"/>
      <c r="CG1564" s="861"/>
      <c r="CH1564" s="861"/>
      <c r="CI1564" s="861"/>
      <c r="CJ1564" s="861"/>
      <c r="CK1564" s="861"/>
      <c r="CL1564" s="861"/>
      <c r="CM1564" s="861"/>
      <c r="CN1564" s="861"/>
      <c r="CO1564" s="861"/>
      <c r="CP1564" s="861"/>
      <c r="CQ1564" s="861"/>
      <c r="CR1564" s="861"/>
      <c r="CS1564" s="861"/>
      <c r="CT1564" s="861"/>
      <c r="CU1564" s="861"/>
      <c r="CV1564" s="861"/>
      <c r="CW1564" s="861"/>
      <c r="CX1564" s="861"/>
      <c r="CY1564" s="861"/>
      <c r="CZ1564" s="861"/>
      <c r="DA1564" s="861"/>
      <c r="DB1564" s="861"/>
      <c r="DC1564" s="861"/>
      <c r="DD1564" s="861"/>
      <c r="DE1564" s="861"/>
      <c r="DF1564" s="861"/>
      <c r="DG1564" s="861"/>
      <c r="DH1564" s="861"/>
      <c r="DI1564" s="861"/>
      <c r="DJ1564" s="861"/>
      <c r="DK1564" s="861"/>
      <c r="DL1564" s="861"/>
      <c r="DM1564" s="861"/>
      <c r="DN1564" s="861"/>
      <c r="DO1564" s="861"/>
      <c r="DP1564" s="861"/>
      <c r="DQ1564" s="861"/>
      <c r="DR1564" s="861"/>
      <c r="DS1564" s="861"/>
      <c r="DT1564" s="861"/>
      <c r="DU1564" s="861"/>
      <c r="DV1564" s="861"/>
      <c r="DW1564" s="861"/>
      <c r="DX1564" s="861"/>
      <c r="DY1564" s="861"/>
      <c r="DZ1564" s="861"/>
      <c r="EA1564" s="861"/>
      <c r="EB1564" s="861"/>
      <c r="EC1564" s="861"/>
      <c r="ED1564" s="861"/>
      <c r="EE1564" s="861"/>
      <c r="EF1564" s="861"/>
      <c r="EG1564" s="861"/>
      <c r="EH1564" s="861"/>
      <c r="EI1564" s="861"/>
      <c r="EJ1564" s="861"/>
      <c r="EK1564" s="861"/>
      <c r="EL1564" s="861"/>
      <c r="EM1564" s="861"/>
      <c r="EN1564" s="861"/>
      <c r="EO1564" s="861"/>
      <c r="EP1564" s="861"/>
      <c r="EQ1564" s="861"/>
      <c r="ER1564" s="861"/>
      <c r="ES1564" s="861"/>
      <c r="ET1564" s="861"/>
      <c r="EU1564" s="861"/>
      <c r="EV1564" s="861"/>
      <c r="EW1564" s="861"/>
      <c r="EX1564" s="861"/>
      <c r="EY1564" s="861"/>
      <c r="EZ1564" s="861"/>
      <c r="FA1564" s="861"/>
      <c r="FB1564" s="861"/>
      <c r="FC1564" s="861"/>
      <c r="FD1564" s="861"/>
    </row>
    <row r="1565" spans="1:160" x14ac:dyDescent="0.25">
      <c r="A1565" s="861"/>
      <c r="B1565" s="861"/>
      <c r="C1565" s="861"/>
      <c r="D1565" s="861"/>
      <c r="E1565" s="861"/>
      <c r="F1565" s="861"/>
      <c r="G1565" s="861"/>
      <c r="H1565" s="861"/>
      <c r="I1565" s="861"/>
      <c r="J1565" s="861"/>
      <c r="K1565" s="861"/>
      <c r="L1565" s="861"/>
      <c r="M1565" s="861"/>
      <c r="N1565" s="861"/>
      <c r="O1565" s="861"/>
      <c r="P1565" s="861"/>
      <c r="Q1565" s="861"/>
      <c r="R1565" s="861"/>
      <c r="S1565" s="861"/>
      <c r="T1565" s="861"/>
      <c r="U1565" s="861"/>
      <c r="V1565" s="861"/>
      <c r="W1565" s="861"/>
      <c r="X1565" s="861"/>
      <c r="Y1565" s="861"/>
      <c r="Z1565" s="861"/>
      <c r="AA1565" s="861"/>
      <c r="AB1565" s="861"/>
      <c r="AC1565" s="861"/>
      <c r="AD1565" s="861"/>
      <c r="AE1565" s="861"/>
      <c r="AF1565" s="861"/>
      <c r="AG1565" s="861"/>
      <c r="AH1565" s="861"/>
      <c r="AI1565" s="861"/>
      <c r="AJ1565" s="861"/>
      <c r="AK1565" s="861"/>
      <c r="AL1565" s="861"/>
      <c r="AM1565" s="861"/>
      <c r="AN1565" s="861"/>
      <c r="AO1565" s="861"/>
      <c r="AP1565" s="861"/>
      <c r="AQ1565" s="861"/>
      <c r="AR1565" s="861"/>
      <c r="AS1565" s="861"/>
      <c r="AT1565" s="861"/>
      <c r="AU1565" s="861"/>
      <c r="AV1565" s="861"/>
      <c r="AW1565" s="861"/>
      <c r="AX1565" s="861"/>
      <c r="AY1565" s="861"/>
      <c r="AZ1565" s="861"/>
      <c r="BA1565" s="861"/>
      <c r="BB1565" s="861"/>
      <c r="BC1565" s="861"/>
      <c r="BD1565" s="861"/>
      <c r="BE1565" s="861"/>
      <c r="BF1565" s="861"/>
      <c r="BG1565" s="861"/>
      <c r="BH1565" s="861"/>
      <c r="BI1565" s="861"/>
      <c r="BJ1565" s="861"/>
      <c r="BK1565" s="861"/>
      <c r="BL1565" s="861"/>
      <c r="BM1565" s="861"/>
      <c r="BN1565" s="861"/>
      <c r="BO1565" s="861"/>
      <c r="BP1565" s="861"/>
      <c r="BQ1565" s="861"/>
      <c r="BR1565" s="861"/>
      <c r="BS1565" s="861"/>
      <c r="BT1565" s="861"/>
      <c r="BU1565" s="861"/>
      <c r="BV1565" s="861"/>
      <c r="BW1565" s="861"/>
      <c r="BX1565" s="861"/>
      <c r="BY1565" s="861"/>
      <c r="BZ1565" s="861"/>
      <c r="CA1565" s="861"/>
      <c r="CB1565" s="861"/>
      <c r="CC1565" s="861"/>
      <c r="CD1565" s="861"/>
      <c r="CE1565" s="861"/>
      <c r="CF1565" s="861"/>
      <c r="CG1565" s="861"/>
      <c r="CH1565" s="861"/>
      <c r="CI1565" s="861"/>
      <c r="CJ1565" s="861"/>
      <c r="CK1565" s="861"/>
      <c r="CL1565" s="861"/>
      <c r="CM1565" s="861"/>
      <c r="CN1565" s="861"/>
      <c r="CO1565" s="861"/>
      <c r="CP1565" s="861"/>
      <c r="CQ1565" s="861"/>
      <c r="CR1565" s="861"/>
      <c r="CS1565" s="861"/>
      <c r="CT1565" s="861"/>
      <c r="CU1565" s="861"/>
      <c r="CV1565" s="861"/>
      <c r="CW1565" s="861"/>
      <c r="CX1565" s="861"/>
      <c r="CY1565" s="861"/>
      <c r="CZ1565" s="861"/>
      <c r="DA1565" s="861"/>
      <c r="DB1565" s="861"/>
      <c r="DC1565" s="861"/>
      <c r="DD1565" s="861"/>
      <c r="DE1565" s="861"/>
      <c r="DF1565" s="861"/>
      <c r="DG1565" s="861"/>
      <c r="DH1565" s="861"/>
      <c r="DI1565" s="861"/>
      <c r="DJ1565" s="861"/>
      <c r="DK1565" s="861"/>
      <c r="DL1565" s="861"/>
      <c r="DM1565" s="861"/>
      <c r="DN1565" s="861"/>
      <c r="DO1565" s="861"/>
      <c r="DP1565" s="861"/>
      <c r="DQ1565" s="861"/>
      <c r="DR1565" s="861"/>
      <c r="DS1565" s="861"/>
      <c r="DT1565" s="861"/>
      <c r="DU1565" s="861"/>
      <c r="DV1565" s="861"/>
      <c r="DW1565" s="861"/>
      <c r="DX1565" s="861"/>
      <c r="DY1565" s="861"/>
      <c r="DZ1565" s="861"/>
      <c r="EA1565" s="861"/>
      <c r="EB1565" s="861"/>
      <c r="EC1565" s="861"/>
      <c r="ED1565" s="861"/>
      <c r="EE1565" s="861"/>
      <c r="EF1565" s="861"/>
      <c r="EG1565" s="861"/>
      <c r="EH1565" s="861"/>
      <c r="EI1565" s="861"/>
      <c r="EJ1565" s="861"/>
      <c r="EK1565" s="861"/>
      <c r="EL1565" s="861"/>
      <c r="EM1565" s="861"/>
      <c r="EN1565" s="861"/>
      <c r="EO1565" s="861"/>
      <c r="EP1565" s="861"/>
      <c r="EQ1565" s="861"/>
      <c r="ER1565" s="861"/>
      <c r="ES1565" s="861"/>
      <c r="ET1565" s="861"/>
      <c r="EU1565" s="861"/>
      <c r="EV1565" s="861"/>
      <c r="EW1565" s="861"/>
      <c r="EX1565" s="861"/>
      <c r="EY1565" s="861"/>
      <c r="EZ1565" s="861"/>
      <c r="FA1565" s="861"/>
      <c r="FB1565" s="861"/>
      <c r="FC1565" s="861"/>
      <c r="FD1565" s="861"/>
    </row>
    <row r="1566" spans="1:160" x14ac:dyDescent="0.25">
      <c r="A1566" s="861"/>
      <c r="B1566" s="861"/>
      <c r="C1566" s="861"/>
      <c r="D1566" s="861"/>
      <c r="E1566" s="861"/>
      <c r="F1566" s="861"/>
      <c r="G1566" s="861"/>
      <c r="H1566" s="861"/>
      <c r="I1566" s="861"/>
      <c r="J1566" s="861"/>
      <c r="K1566" s="861"/>
      <c r="L1566" s="861"/>
      <c r="M1566" s="861"/>
      <c r="N1566" s="861"/>
      <c r="O1566" s="861"/>
      <c r="P1566" s="861"/>
      <c r="Q1566" s="861"/>
      <c r="R1566" s="861"/>
      <c r="S1566" s="861"/>
      <c r="T1566" s="861"/>
      <c r="U1566" s="861"/>
      <c r="V1566" s="861"/>
      <c r="W1566" s="861"/>
      <c r="X1566" s="861"/>
      <c r="Y1566" s="861"/>
      <c r="Z1566" s="861"/>
      <c r="AA1566" s="861"/>
      <c r="AB1566" s="861"/>
      <c r="AC1566" s="861"/>
      <c r="AD1566" s="861"/>
      <c r="AE1566" s="861"/>
      <c r="AF1566" s="861"/>
      <c r="AG1566" s="861"/>
      <c r="AH1566" s="861"/>
      <c r="AI1566" s="861"/>
      <c r="AJ1566" s="861"/>
      <c r="AK1566" s="861"/>
      <c r="AL1566" s="861"/>
      <c r="AM1566" s="861"/>
      <c r="AN1566" s="861"/>
      <c r="AO1566" s="861"/>
      <c r="AP1566" s="861"/>
      <c r="AQ1566" s="861"/>
      <c r="AR1566" s="861"/>
      <c r="AS1566" s="861"/>
      <c r="AT1566" s="861"/>
      <c r="AU1566" s="861"/>
      <c r="AV1566" s="861"/>
      <c r="AW1566" s="861"/>
      <c r="AX1566" s="861"/>
      <c r="AY1566" s="861"/>
      <c r="AZ1566" s="861"/>
      <c r="BA1566" s="861"/>
      <c r="BB1566" s="861"/>
      <c r="BC1566" s="861"/>
      <c r="BD1566" s="861"/>
      <c r="BE1566" s="861"/>
      <c r="BF1566" s="861"/>
      <c r="BG1566" s="861"/>
      <c r="BH1566" s="861"/>
      <c r="BI1566" s="861"/>
      <c r="BJ1566" s="861"/>
      <c r="BK1566" s="861"/>
      <c r="BL1566" s="861"/>
      <c r="BM1566" s="861"/>
      <c r="BN1566" s="861"/>
      <c r="BO1566" s="861"/>
      <c r="BP1566" s="861"/>
      <c r="BQ1566" s="861"/>
      <c r="BR1566" s="861"/>
      <c r="BS1566" s="861"/>
      <c r="BT1566" s="861"/>
      <c r="BU1566" s="861"/>
      <c r="BV1566" s="861"/>
      <c r="BW1566" s="861"/>
      <c r="BX1566" s="861"/>
      <c r="BY1566" s="861"/>
      <c r="BZ1566" s="861"/>
      <c r="CA1566" s="861"/>
      <c r="CB1566" s="861"/>
      <c r="CC1566" s="861"/>
      <c r="CD1566" s="861"/>
      <c r="CE1566" s="861"/>
      <c r="CF1566" s="861"/>
      <c r="CG1566" s="861"/>
      <c r="CH1566" s="861"/>
      <c r="CI1566" s="861"/>
      <c r="CJ1566" s="861"/>
      <c r="CK1566" s="861"/>
      <c r="CL1566" s="861"/>
      <c r="CM1566" s="861"/>
      <c r="CN1566" s="861"/>
      <c r="CO1566" s="861"/>
      <c r="CP1566" s="861"/>
      <c r="CQ1566" s="861"/>
      <c r="CR1566" s="861"/>
      <c r="CS1566" s="861"/>
      <c r="CT1566" s="861"/>
      <c r="CU1566" s="861"/>
      <c r="CV1566" s="861"/>
      <c r="CW1566" s="861"/>
      <c r="CX1566" s="861"/>
      <c r="CY1566" s="861"/>
      <c r="CZ1566" s="861"/>
      <c r="DA1566" s="861"/>
      <c r="DB1566" s="861"/>
      <c r="DC1566" s="861"/>
      <c r="DD1566" s="861"/>
      <c r="DE1566" s="861"/>
      <c r="DF1566" s="861"/>
      <c r="DG1566" s="861"/>
      <c r="DH1566" s="861"/>
      <c r="DI1566" s="861"/>
      <c r="DJ1566" s="861"/>
      <c r="DK1566" s="861"/>
      <c r="DL1566" s="861"/>
      <c r="DM1566" s="861"/>
      <c r="DN1566" s="861"/>
      <c r="DO1566" s="861"/>
      <c r="DP1566" s="861"/>
      <c r="DQ1566" s="861"/>
      <c r="DR1566" s="861"/>
      <c r="DS1566" s="861"/>
      <c r="DT1566" s="861"/>
      <c r="DU1566" s="861"/>
      <c r="DV1566" s="861"/>
      <c r="DW1566" s="861"/>
      <c r="DX1566" s="861"/>
      <c r="DY1566" s="861"/>
      <c r="DZ1566" s="861"/>
      <c r="EA1566" s="861"/>
      <c r="EB1566" s="861"/>
      <c r="EC1566" s="861"/>
      <c r="ED1566" s="861"/>
      <c r="EE1566" s="861"/>
      <c r="EF1566" s="861"/>
      <c r="EG1566" s="861"/>
      <c r="EH1566" s="861"/>
      <c r="EI1566" s="861"/>
      <c r="EJ1566" s="861"/>
      <c r="EK1566" s="861"/>
      <c r="EL1566" s="861"/>
      <c r="EM1566" s="861"/>
      <c r="EN1566" s="861"/>
      <c r="EO1566" s="861"/>
      <c r="EP1566" s="861"/>
      <c r="EQ1566" s="861"/>
      <c r="ER1566" s="861"/>
      <c r="ES1566" s="861"/>
      <c r="ET1566" s="861"/>
      <c r="EU1566" s="861"/>
      <c r="EV1566" s="861"/>
      <c r="EW1566" s="861"/>
      <c r="EX1566" s="861"/>
      <c r="EY1566" s="861"/>
      <c r="EZ1566" s="861"/>
      <c r="FA1566" s="861"/>
      <c r="FB1566" s="861"/>
      <c r="FC1566" s="861"/>
      <c r="FD1566" s="861"/>
    </row>
    <row r="1567" spans="1:160" x14ac:dyDescent="0.25">
      <c r="A1567" s="861"/>
      <c r="B1567" s="861"/>
      <c r="C1567" s="861"/>
      <c r="D1567" s="861"/>
      <c r="E1567" s="861"/>
      <c r="F1567" s="861"/>
      <c r="G1567" s="861"/>
      <c r="H1567" s="861"/>
      <c r="I1567" s="861"/>
      <c r="J1567" s="861"/>
      <c r="K1567" s="861"/>
      <c r="L1567" s="861"/>
      <c r="M1567" s="861"/>
      <c r="N1567" s="861"/>
      <c r="O1567" s="861"/>
      <c r="P1567" s="861"/>
      <c r="Q1567" s="861"/>
      <c r="R1567" s="861"/>
      <c r="S1567" s="861"/>
      <c r="T1567" s="861"/>
      <c r="U1567" s="861"/>
      <c r="V1567" s="861"/>
      <c r="W1567" s="861"/>
      <c r="X1567" s="861"/>
      <c r="Y1567" s="861"/>
      <c r="Z1567" s="861"/>
      <c r="AA1567" s="861"/>
      <c r="AB1567" s="861"/>
      <c r="AC1567" s="861"/>
      <c r="AD1567" s="861"/>
      <c r="AE1567" s="861"/>
      <c r="AF1567" s="861"/>
      <c r="AG1567" s="861"/>
      <c r="AH1567" s="861"/>
      <c r="AI1567" s="861"/>
      <c r="AJ1567" s="861"/>
      <c r="AK1567" s="861"/>
      <c r="AL1567" s="861"/>
      <c r="AM1567" s="861"/>
      <c r="AN1567" s="861"/>
      <c r="AO1567" s="861"/>
      <c r="AP1567" s="861"/>
      <c r="AQ1567" s="861"/>
      <c r="AR1567" s="861"/>
      <c r="AS1567" s="861"/>
      <c r="AT1567" s="861"/>
      <c r="AU1567" s="861"/>
      <c r="AV1567" s="861"/>
      <c r="AW1567" s="861"/>
      <c r="AX1567" s="861"/>
      <c r="AY1567" s="861"/>
      <c r="AZ1567" s="861"/>
      <c r="BA1567" s="861"/>
      <c r="BB1567" s="861"/>
      <c r="BC1567" s="861"/>
      <c r="BD1567" s="861"/>
      <c r="BE1567" s="861"/>
      <c r="BF1567" s="861"/>
      <c r="BG1567" s="861"/>
      <c r="BH1567" s="861"/>
      <c r="BI1567" s="861"/>
      <c r="BJ1567" s="861"/>
      <c r="BK1567" s="861"/>
      <c r="BL1567" s="861"/>
      <c r="BM1567" s="861"/>
      <c r="BN1567" s="861"/>
      <c r="BO1567" s="861"/>
      <c r="BP1567" s="861"/>
      <c r="BQ1567" s="861"/>
      <c r="BR1567" s="861"/>
      <c r="BS1567" s="861"/>
      <c r="BT1567" s="861"/>
      <c r="BU1567" s="861"/>
      <c r="BV1567" s="861"/>
      <c r="BW1567" s="861"/>
      <c r="BX1567" s="861"/>
      <c r="BY1567" s="861"/>
      <c r="BZ1567" s="861"/>
      <c r="CA1567" s="861"/>
      <c r="CB1567" s="861"/>
      <c r="CC1567" s="861"/>
      <c r="CD1567" s="861"/>
      <c r="CE1567" s="861"/>
      <c r="CF1567" s="861"/>
      <c r="CG1567" s="861"/>
      <c r="CH1567" s="861"/>
      <c r="CI1567" s="861"/>
      <c r="CJ1567" s="861"/>
      <c r="CK1567" s="861"/>
      <c r="CL1567" s="861"/>
      <c r="CM1567" s="861"/>
      <c r="CN1567" s="861"/>
      <c r="CO1567" s="861"/>
      <c r="CP1567" s="861"/>
      <c r="CQ1567" s="861"/>
      <c r="CR1567" s="861"/>
      <c r="CS1567" s="861"/>
      <c r="CT1567" s="861"/>
      <c r="CU1567" s="861"/>
      <c r="CV1567" s="861"/>
      <c r="CW1567" s="861"/>
      <c r="CX1567" s="861"/>
      <c r="CY1567" s="861"/>
      <c r="CZ1567" s="861"/>
      <c r="DA1567" s="861"/>
      <c r="DB1567" s="861"/>
      <c r="DC1567" s="861"/>
      <c r="DD1567" s="861"/>
      <c r="DE1567" s="861"/>
      <c r="DF1567" s="861"/>
      <c r="DG1567" s="861"/>
      <c r="DH1567" s="861"/>
      <c r="DI1567" s="861"/>
      <c r="DJ1567" s="861"/>
      <c r="DK1567" s="861"/>
      <c r="DL1567" s="861"/>
      <c r="DM1567" s="861"/>
      <c r="DN1567" s="861"/>
      <c r="DO1567" s="861"/>
      <c r="DP1567" s="861"/>
      <c r="DQ1567" s="861"/>
      <c r="DR1567" s="861"/>
      <c r="DS1567" s="861"/>
      <c r="DT1567" s="861"/>
      <c r="DU1567" s="861"/>
      <c r="DV1567" s="861"/>
      <c r="DW1567" s="861"/>
      <c r="DX1567" s="861"/>
      <c r="DY1567" s="861"/>
      <c r="DZ1567" s="861"/>
      <c r="EA1567" s="861"/>
      <c r="EB1567" s="861"/>
      <c r="EC1567" s="861"/>
      <c r="ED1567" s="861"/>
      <c r="EE1567" s="861"/>
      <c r="EF1567" s="861"/>
      <c r="EG1567" s="861"/>
      <c r="EH1567" s="861"/>
      <c r="EI1567" s="861"/>
      <c r="EJ1567" s="861"/>
      <c r="EK1567" s="861"/>
      <c r="EL1567" s="861"/>
      <c r="EM1567" s="861"/>
      <c r="EN1567" s="861"/>
      <c r="EO1567" s="861"/>
      <c r="EP1567" s="861"/>
      <c r="EQ1567" s="861"/>
      <c r="ER1567" s="861"/>
      <c r="ES1567" s="861"/>
      <c r="ET1567" s="861"/>
      <c r="EU1567" s="861"/>
      <c r="EV1567" s="861"/>
      <c r="EW1567" s="861"/>
      <c r="EX1567" s="861"/>
      <c r="EY1567" s="861"/>
      <c r="EZ1567" s="861"/>
      <c r="FA1567" s="861"/>
      <c r="FB1567" s="861"/>
      <c r="FC1567" s="861"/>
      <c r="FD1567" s="861"/>
    </row>
    <row r="1568" spans="1:160" x14ac:dyDescent="0.25">
      <c r="A1568" s="861"/>
      <c r="B1568" s="861"/>
      <c r="C1568" s="861"/>
      <c r="D1568" s="861"/>
      <c r="E1568" s="861"/>
      <c r="F1568" s="861"/>
      <c r="G1568" s="861"/>
      <c r="H1568" s="861"/>
      <c r="I1568" s="861"/>
      <c r="J1568" s="861"/>
      <c r="K1568" s="861"/>
      <c r="L1568" s="861"/>
      <c r="M1568" s="861"/>
      <c r="N1568" s="861"/>
      <c r="O1568" s="861"/>
      <c r="P1568" s="861"/>
      <c r="Q1568" s="861"/>
      <c r="R1568" s="861"/>
      <c r="S1568" s="861"/>
      <c r="T1568" s="861"/>
      <c r="U1568" s="861"/>
      <c r="V1568" s="861"/>
      <c r="W1568" s="861"/>
      <c r="X1568" s="861"/>
      <c r="Y1568" s="861"/>
      <c r="Z1568" s="861"/>
      <c r="AA1568" s="861"/>
      <c r="AB1568" s="861"/>
      <c r="AC1568" s="861"/>
      <c r="AD1568" s="861"/>
      <c r="AE1568" s="861"/>
      <c r="AF1568" s="861"/>
      <c r="AG1568" s="861"/>
      <c r="AH1568" s="861"/>
      <c r="AI1568" s="861"/>
      <c r="AJ1568" s="861"/>
      <c r="AK1568" s="861"/>
      <c r="AL1568" s="861"/>
      <c r="AM1568" s="861"/>
      <c r="AN1568" s="861"/>
      <c r="AO1568" s="861"/>
      <c r="AP1568" s="861"/>
      <c r="AQ1568" s="861"/>
      <c r="AR1568" s="861"/>
      <c r="AS1568" s="861"/>
      <c r="AT1568" s="861"/>
      <c r="AU1568" s="861"/>
      <c r="AV1568" s="861"/>
      <c r="AW1568" s="861"/>
      <c r="AX1568" s="861"/>
      <c r="AY1568" s="861"/>
      <c r="AZ1568" s="861"/>
      <c r="BA1568" s="861"/>
      <c r="BB1568" s="861"/>
      <c r="BC1568" s="861"/>
      <c r="BD1568" s="861"/>
      <c r="BE1568" s="861"/>
      <c r="BF1568" s="861"/>
      <c r="BG1568" s="861"/>
      <c r="BH1568" s="861"/>
      <c r="BI1568" s="861"/>
      <c r="BJ1568" s="861"/>
      <c r="BK1568" s="861"/>
      <c r="BL1568" s="861"/>
      <c r="BM1568" s="861"/>
      <c r="BN1568" s="861"/>
      <c r="BO1568" s="861"/>
      <c r="BP1568" s="861"/>
      <c r="BQ1568" s="861"/>
      <c r="BR1568" s="861"/>
      <c r="BS1568" s="861"/>
      <c r="BT1568" s="861"/>
      <c r="BU1568" s="861"/>
      <c r="BV1568" s="861"/>
      <c r="BW1568" s="861"/>
      <c r="BX1568" s="861"/>
      <c r="BY1568" s="861"/>
      <c r="BZ1568" s="861"/>
      <c r="CA1568" s="861"/>
      <c r="CB1568" s="861"/>
      <c r="CC1568" s="861"/>
      <c r="CD1568" s="861"/>
      <c r="CE1568" s="861"/>
      <c r="CF1568" s="861"/>
      <c r="CG1568" s="861"/>
      <c r="CH1568" s="861"/>
      <c r="CI1568" s="861"/>
      <c r="CJ1568" s="861"/>
      <c r="CK1568" s="861"/>
      <c r="CL1568" s="861"/>
      <c r="CM1568" s="861"/>
      <c r="CN1568" s="861"/>
      <c r="CO1568" s="861"/>
      <c r="CP1568" s="861"/>
      <c r="CQ1568" s="861"/>
      <c r="CR1568" s="861"/>
      <c r="CS1568" s="861"/>
      <c r="CT1568" s="861"/>
      <c r="CU1568" s="861"/>
      <c r="CV1568" s="861"/>
      <c r="CW1568" s="861"/>
      <c r="CX1568" s="861"/>
      <c r="CY1568" s="861"/>
      <c r="CZ1568" s="861"/>
      <c r="DA1568" s="861"/>
      <c r="DB1568" s="861"/>
      <c r="DC1568" s="861"/>
      <c r="DD1568" s="861"/>
      <c r="DE1568" s="861"/>
      <c r="DF1568" s="861"/>
      <c r="DG1568" s="861"/>
      <c r="DH1568" s="861"/>
      <c r="DI1568" s="861"/>
      <c r="DJ1568" s="861"/>
      <c r="DK1568" s="861"/>
      <c r="DL1568" s="861"/>
      <c r="DM1568" s="861"/>
      <c r="DN1568" s="861"/>
      <c r="DO1568" s="861"/>
      <c r="DP1568" s="861"/>
      <c r="DQ1568" s="861"/>
      <c r="DR1568" s="861"/>
      <c r="DS1568" s="861"/>
      <c r="DT1568" s="861"/>
      <c r="DU1568" s="861"/>
      <c r="DV1568" s="861"/>
      <c r="DW1568" s="861"/>
      <c r="DX1568" s="861"/>
      <c r="DY1568" s="861"/>
      <c r="DZ1568" s="861"/>
      <c r="EA1568" s="861"/>
      <c r="EB1568" s="861"/>
      <c r="EC1568" s="861"/>
      <c r="ED1568" s="861"/>
      <c r="EE1568" s="861"/>
      <c r="EF1568" s="861"/>
      <c r="EG1568" s="861"/>
      <c r="EH1568" s="861"/>
      <c r="EI1568" s="861"/>
      <c r="EJ1568" s="861"/>
      <c r="EK1568" s="861"/>
      <c r="EL1568" s="861"/>
      <c r="EM1568" s="861"/>
      <c r="EN1568" s="861"/>
      <c r="EO1568" s="861"/>
      <c r="EP1568" s="861"/>
      <c r="EQ1568" s="861"/>
      <c r="ER1568" s="861"/>
      <c r="ES1568" s="861"/>
      <c r="ET1568" s="861"/>
      <c r="EU1568" s="861"/>
      <c r="EV1568" s="861"/>
      <c r="EW1568" s="861"/>
      <c r="EX1568" s="861"/>
      <c r="EY1568" s="861"/>
      <c r="EZ1568" s="861"/>
      <c r="FA1568" s="861"/>
      <c r="FB1568" s="861"/>
      <c r="FC1568" s="861"/>
      <c r="FD1568" s="861"/>
    </row>
    <row r="1569" spans="1:160" x14ac:dyDescent="0.25">
      <c r="A1569" s="861"/>
      <c r="B1569" s="861"/>
      <c r="C1569" s="861"/>
      <c r="D1569" s="861"/>
      <c r="E1569" s="861"/>
      <c r="F1569" s="861"/>
      <c r="G1569" s="861"/>
      <c r="H1569" s="861"/>
      <c r="I1569" s="861"/>
      <c r="J1569" s="861"/>
      <c r="K1569" s="861"/>
      <c r="L1569" s="861"/>
      <c r="M1569" s="861"/>
      <c r="N1569" s="861"/>
      <c r="O1569" s="861"/>
      <c r="P1569" s="861"/>
      <c r="Q1569" s="861"/>
      <c r="R1569" s="861"/>
      <c r="S1569" s="861"/>
      <c r="T1569" s="861"/>
      <c r="U1569" s="861"/>
      <c r="V1569" s="861"/>
      <c r="W1569" s="861"/>
      <c r="X1569" s="861"/>
      <c r="Y1569" s="861"/>
      <c r="Z1569" s="861"/>
      <c r="AA1569" s="861"/>
      <c r="AB1569" s="861"/>
      <c r="AC1569" s="861"/>
      <c r="AD1569" s="861"/>
      <c r="AE1569" s="861"/>
      <c r="AF1569" s="861"/>
      <c r="AG1569" s="861"/>
      <c r="AH1569" s="861"/>
      <c r="AI1569" s="861"/>
      <c r="AJ1569" s="861"/>
      <c r="AK1569" s="861"/>
      <c r="AL1569" s="861"/>
      <c r="AM1569" s="861"/>
      <c r="AN1569" s="861"/>
      <c r="AO1569" s="861"/>
      <c r="AP1569" s="861"/>
      <c r="AQ1569" s="861"/>
      <c r="AR1569" s="861"/>
      <c r="AS1569" s="861"/>
      <c r="AT1569" s="861"/>
      <c r="AU1569" s="861"/>
      <c r="AV1569" s="861"/>
      <c r="AW1569" s="861"/>
      <c r="AX1569" s="861"/>
      <c r="AY1569" s="861"/>
      <c r="AZ1569" s="861"/>
      <c r="BA1569" s="861"/>
      <c r="BB1569" s="861"/>
      <c r="BC1569" s="861"/>
      <c r="BD1569" s="861"/>
      <c r="BE1569" s="861"/>
      <c r="BF1569" s="861"/>
      <c r="BG1569" s="861"/>
      <c r="BH1569" s="861"/>
      <c r="BI1569" s="861"/>
      <c r="BJ1569" s="861"/>
      <c r="BK1569" s="861"/>
      <c r="BL1569" s="861"/>
      <c r="BM1569" s="861"/>
      <c r="BN1569" s="861"/>
      <c r="BO1569" s="861"/>
      <c r="BP1569" s="861"/>
      <c r="BQ1569" s="861"/>
      <c r="BR1569" s="861"/>
      <c r="BS1569" s="861"/>
      <c r="BT1569" s="861"/>
      <c r="BU1569" s="861"/>
      <c r="BV1569" s="861"/>
      <c r="BW1569" s="861"/>
      <c r="BX1569" s="861"/>
      <c r="BY1569" s="861"/>
      <c r="BZ1569" s="861"/>
      <c r="CA1569" s="861"/>
      <c r="CB1569" s="861"/>
      <c r="CC1569" s="861"/>
      <c r="CD1569" s="861"/>
      <c r="CE1569" s="861"/>
      <c r="CF1569" s="861"/>
      <c r="CG1569" s="861"/>
      <c r="CH1569" s="861"/>
      <c r="CI1569" s="861"/>
      <c r="CJ1569" s="861"/>
      <c r="CK1569" s="861"/>
      <c r="CL1569" s="861"/>
      <c r="CM1569" s="861"/>
      <c r="CN1569" s="861"/>
      <c r="CO1569" s="861"/>
      <c r="CP1569" s="861"/>
      <c r="CQ1569" s="861"/>
      <c r="CR1569" s="861"/>
      <c r="CS1569" s="861"/>
      <c r="CT1569" s="861"/>
      <c r="CU1569" s="861"/>
      <c r="CV1569" s="861"/>
      <c r="CW1569" s="861"/>
      <c r="CX1569" s="861"/>
      <c r="CY1569" s="861"/>
      <c r="CZ1569" s="861"/>
      <c r="DA1569" s="861"/>
      <c r="DB1569" s="861"/>
      <c r="DC1569" s="861"/>
      <c r="DD1569" s="861"/>
      <c r="DE1569" s="861"/>
      <c r="DF1569" s="861"/>
      <c r="DG1569" s="861"/>
      <c r="DH1569" s="861"/>
      <c r="DI1569" s="861"/>
      <c r="DJ1569" s="861"/>
      <c r="DK1569" s="861"/>
      <c r="DL1569" s="861"/>
      <c r="DM1569" s="861"/>
      <c r="DN1569" s="861"/>
      <c r="DO1569" s="861"/>
      <c r="DP1569" s="861"/>
      <c r="DQ1569" s="861"/>
      <c r="DR1569" s="861"/>
      <c r="DS1569" s="861"/>
      <c r="DT1569" s="861"/>
      <c r="DU1569" s="861"/>
      <c r="DV1569" s="861"/>
      <c r="DW1569" s="861"/>
      <c r="DX1569" s="861"/>
      <c r="DY1569" s="861"/>
      <c r="DZ1569" s="861"/>
      <c r="EA1569" s="861"/>
      <c r="EB1569" s="861"/>
      <c r="EC1569" s="861"/>
      <c r="ED1569" s="861"/>
      <c r="EE1569" s="861"/>
      <c r="EF1569" s="861"/>
      <c r="EG1569" s="861"/>
      <c r="EH1569" s="861"/>
      <c r="EI1569" s="861"/>
      <c r="EJ1569" s="861"/>
      <c r="EK1569" s="861"/>
      <c r="EL1569" s="861"/>
      <c r="EM1569" s="861"/>
      <c r="EN1569" s="861"/>
      <c r="EO1569" s="861"/>
      <c r="EP1569" s="861"/>
      <c r="EQ1569" s="861"/>
      <c r="ER1569" s="861"/>
      <c r="ES1569" s="861"/>
      <c r="ET1569" s="861"/>
      <c r="EU1569" s="861"/>
      <c r="EV1569" s="861"/>
      <c r="EW1569" s="861"/>
      <c r="EX1569" s="861"/>
      <c r="EY1569" s="861"/>
      <c r="EZ1569" s="861"/>
      <c r="FA1569" s="861"/>
      <c r="FB1569" s="861"/>
      <c r="FC1569" s="861"/>
      <c r="FD1569" s="861"/>
    </row>
    <row r="1570" spans="1:160" x14ac:dyDescent="0.25">
      <c r="A1570" s="861"/>
      <c r="B1570" s="861"/>
      <c r="C1570" s="861"/>
      <c r="D1570" s="861"/>
      <c r="E1570" s="861"/>
      <c r="F1570" s="861"/>
      <c r="G1570" s="861"/>
      <c r="H1570" s="861"/>
      <c r="I1570" s="861"/>
      <c r="J1570" s="861"/>
      <c r="K1570" s="861"/>
      <c r="L1570" s="861"/>
      <c r="M1570" s="861"/>
      <c r="N1570" s="861"/>
      <c r="O1570" s="861"/>
      <c r="P1570" s="861"/>
      <c r="Q1570" s="861"/>
      <c r="R1570" s="861"/>
      <c r="S1570" s="861"/>
      <c r="T1570" s="861"/>
      <c r="U1570" s="861"/>
      <c r="V1570" s="861"/>
      <c r="W1570" s="861"/>
      <c r="X1570" s="861"/>
      <c r="Y1570" s="861"/>
      <c r="Z1570" s="861"/>
      <c r="AA1570" s="861"/>
      <c r="AB1570" s="861"/>
      <c r="AC1570" s="861"/>
      <c r="AD1570" s="861"/>
      <c r="AE1570" s="861"/>
      <c r="AF1570" s="861"/>
      <c r="AG1570" s="861"/>
      <c r="AH1570" s="861"/>
      <c r="AI1570" s="861"/>
      <c r="AJ1570" s="861"/>
      <c r="AK1570" s="861"/>
      <c r="AL1570" s="861"/>
      <c r="AM1570" s="861"/>
      <c r="AN1570" s="861"/>
      <c r="AO1570" s="861"/>
      <c r="AP1570" s="861"/>
      <c r="AQ1570" s="861"/>
      <c r="AR1570" s="861"/>
      <c r="AS1570" s="861"/>
      <c r="AT1570" s="861"/>
      <c r="AU1570" s="861"/>
      <c r="AV1570" s="861"/>
      <c r="AW1570" s="861"/>
      <c r="AX1570" s="861"/>
      <c r="AY1570" s="861"/>
      <c r="AZ1570" s="861"/>
      <c r="BA1570" s="861"/>
      <c r="BB1570" s="861"/>
      <c r="BC1570" s="861"/>
      <c r="BD1570" s="861"/>
      <c r="BE1570" s="861"/>
      <c r="BF1570" s="861"/>
      <c r="BG1570" s="861"/>
      <c r="BH1570" s="861"/>
      <c r="BI1570" s="861"/>
      <c r="BJ1570" s="861"/>
      <c r="BK1570" s="861"/>
      <c r="BL1570" s="861"/>
      <c r="BM1570" s="861"/>
      <c r="BN1570" s="861"/>
      <c r="BO1570" s="861"/>
      <c r="BP1570" s="861"/>
      <c r="BQ1570" s="861"/>
      <c r="BR1570" s="861"/>
      <c r="BS1570" s="861"/>
      <c r="BT1570" s="861"/>
      <c r="BU1570" s="861"/>
      <c r="BV1570" s="861"/>
      <c r="BW1570" s="861"/>
      <c r="BX1570" s="861"/>
      <c r="BY1570" s="861"/>
      <c r="BZ1570" s="861"/>
      <c r="CA1570" s="861"/>
      <c r="CB1570" s="861"/>
      <c r="CC1570" s="861"/>
      <c r="CD1570" s="861"/>
      <c r="CE1570" s="861"/>
      <c r="CF1570" s="861"/>
      <c r="CG1570" s="861"/>
      <c r="CH1570" s="861"/>
      <c r="CI1570" s="861"/>
      <c r="CJ1570" s="861"/>
      <c r="CK1570" s="861"/>
      <c r="CL1570" s="861"/>
      <c r="CM1570" s="861"/>
      <c r="CN1570" s="861"/>
      <c r="CO1570" s="861"/>
      <c r="CP1570" s="861"/>
      <c r="CQ1570" s="861"/>
      <c r="CR1570" s="861"/>
      <c r="CS1570" s="861"/>
      <c r="CT1570" s="861"/>
      <c r="CU1570" s="861"/>
      <c r="CV1570" s="861"/>
      <c r="CW1570" s="861"/>
      <c r="CX1570" s="861"/>
      <c r="CY1570" s="861"/>
      <c r="CZ1570" s="861"/>
      <c r="DA1570" s="861"/>
      <c r="DB1570" s="861"/>
      <c r="DC1570" s="861"/>
      <c r="DD1570" s="861"/>
      <c r="DE1570" s="861"/>
      <c r="DF1570" s="861"/>
      <c r="DG1570" s="861"/>
      <c r="DH1570" s="861"/>
      <c r="DI1570" s="861"/>
      <c r="DJ1570" s="861"/>
      <c r="DK1570" s="861"/>
      <c r="DL1570" s="861"/>
      <c r="DM1570" s="861"/>
      <c r="DN1570" s="861"/>
      <c r="DO1570" s="861"/>
      <c r="DP1570" s="861"/>
      <c r="DQ1570" s="861"/>
      <c r="DR1570" s="861"/>
      <c r="DS1570" s="861"/>
      <c r="DT1570" s="861"/>
      <c r="DU1570" s="861"/>
      <c r="DV1570" s="861"/>
      <c r="DW1570" s="861"/>
      <c r="DX1570" s="861"/>
      <c r="DY1570" s="861"/>
      <c r="DZ1570" s="861"/>
      <c r="EA1570" s="861"/>
      <c r="EB1570" s="861"/>
      <c r="EC1570" s="861"/>
      <c r="ED1570" s="861"/>
      <c r="EE1570" s="861"/>
      <c r="EF1570" s="861"/>
      <c r="EG1570" s="861"/>
      <c r="EH1570" s="861"/>
      <c r="EI1570" s="861"/>
      <c r="EJ1570" s="861"/>
      <c r="EK1570" s="861"/>
      <c r="EL1570" s="861"/>
      <c r="EM1570" s="861"/>
      <c r="EN1570" s="861"/>
      <c r="EO1570" s="861"/>
      <c r="EP1570" s="861"/>
      <c r="EQ1570" s="861"/>
      <c r="ER1570" s="861"/>
      <c r="ES1570" s="861"/>
      <c r="ET1570" s="861"/>
      <c r="EU1570" s="861"/>
      <c r="EV1570" s="861"/>
      <c r="EW1570" s="861"/>
      <c r="EX1570" s="861"/>
      <c r="EY1570" s="861"/>
      <c r="EZ1570" s="861"/>
      <c r="FA1570" s="861"/>
      <c r="FB1570" s="861"/>
      <c r="FC1570" s="861"/>
      <c r="FD1570" s="861"/>
    </row>
    <row r="1571" spans="1:160" x14ac:dyDescent="0.25">
      <c r="A1571" s="861"/>
      <c r="B1571" s="861"/>
      <c r="C1571" s="861"/>
      <c r="D1571" s="861"/>
      <c r="E1571" s="861"/>
      <c r="F1571" s="861"/>
      <c r="G1571" s="861"/>
      <c r="H1571" s="861"/>
      <c r="I1571" s="861"/>
      <c r="J1571" s="861"/>
      <c r="K1571" s="861"/>
      <c r="L1571" s="861"/>
      <c r="M1571" s="861"/>
      <c r="N1571" s="861"/>
      <c r="O1571" s="861"/>
      <c r="P1571" s="861"/>
      <c r="Q1571" s="861"/>
      <c r="R1571" s="861"/>
      <c r="S1571" s="861"/>
      <c r="T1571" s="861"/>
      <c r="U1571" s="861"/>
      <c r="V1571" s="861"/>
      <c r="W1571" s="861"/>
      <c r="X1571" s="861"/>
      <c r="Y1571" s="861"/>
      <c r="Z1571" s="861"/>
      <c r="AA1571" s="861"/>
      <c r="AB1571" s="861"/>
      <c r="AC1571" s="861"/>
      <c r="AD1571" s="861"/>
      <c r="AE1571" s="861"/>
      <c r="AF1571" s="861"/>
      <c r="AG1571" s="861"/>
      <c r="AH1571" s="861"/>
      <c r="AI1571" s="861"/>
      <c r="AJ1571" s="861"/>
      <c r="AK1571" s="861"/>
      <c r="AL1571" s="861"/>
      <c r="AM1571" s="861"/>
      <c r="AN1571" s="861"/>
      <c r="AO1571" s="861"/>
      <c r="AP1571" s="861"/>
      <c r="AQ1571" s="861"/>
      <c r="AR1571" s="861"/>
      <c r="AS1571" s="861"/>
      <c r="AT1571" s="861"/>
      <c r="AU1571" s="861"/>
      <c r="AV1571" s="861"/>
      <c r="AW1571" s="861"/>
      <c r="AX1571" s="861"/>
      <c r="AY1571" s="861"/>
      <c r="AZ1571" s="861"/>
      <c r="BA1571" s="861"/>
      <c r="BB1571" s="861"/>
      <c r="BC1571" s="861"/>
      <c r="BD1571" s="861"/>
      <c r="BE1571" s="861"/>
      <c r="BF1571" s="861"/>
      <c r="BG1571" s="861"/>
      <c r="BH1571" s="861"/>
      <c r="BI1571" s="861"/>
      <c r="BJ1571" s="861"/>
      <c r="BK1571" s="861"/>
      <c r="BL1571" s="861"/>
      <c r="BM1571" s="861"/>
      <c r="BN1571" s="861"/>
      <c r="BO1571" s="861"/>
      <c r="BP1571" s="861"/>
      <c r="BQ1571" s="861"/>
      <c r="BR1571" s="861"/>
      <c r="BS1571" s="861"/>
      <c r="BT1571" s="861"/>
      <c r="BU1571" s="861"/>
      <c r="BV1571" s="861"/>
      <c r="BW1571" s="861"/>
      <c r="BX1571" s="861"/>
      <c r="BY1571" s="861"/>
      <c r="BZ1571" s="861"/>
      <c r="CA1571" s="861"/>
      <c r="CB1571" s="861"/>
      <c r="CC1571" s="861"/>
      <c r="CD1571" s="861"/>
      <c r="CE1571" s="861"/>
      <c r="CF1571" s="861"/>
      <c r="CG1571" s="861"/>
      <c r="CH1571" s="861"/>
      <c r="CI1571" s="861"/>
      <c r="CJ1571" s="861"/>
      <c r="CK1571" s="861"/>
      <c r="CL1571" s="861"/>
      <c r="CM1571" s="861"/>
      <c r="CN1571" s="861"/>
      <c r="CO1571" s="861"/>
      <c r="CP1571" s="861"/>
      <c r="CQ1571" s="861"/>
      <c r="CR1571" s="861"/>
      <c r="CS1571" s="861"/>
      <c r="CT1571" s="861"/>
      <c r="CU1571" s="861"/>
      <c r="CV1571" s="861"/>
      <c r="CW1571" s="861"/>
      <c r="CX1571" s="861"/>
      <c r="CY1571" s="861"/>
      <c r="CZ1571" s="861"/>
      <c r="DA1571" s="861"/>
      <c r="DB1571" s="861"/>
      <c r="DC1571" s="861"/>
      <c r="DD1571" s="861"/>
      <c r="DE1571" s="861"/>
      <c r="DF1571" s="861"/>
      <c r="DG1571" s="861"/>
      <c r="DH1571" s="861"/>
      <c r="DI1571" s="861"/>
      <c r="DJ1571" s="861"/>
      <c r="DK1571" s="861"/>
      <c r="DL1571" s="861"/>
      <c r="DM1571" s="861"/>
      <c r="DN1571" s="861"/>
      <c r="DO1571" s="861"/>
      <c r="DP1571" s="861"/>
      <c r="DQ1571" s="861"/>
      <c r="DR1571" s="861"/>
      <c r="DS1571" s="861"/>
      <c r="DT1571" s="861"/>
      <c r="DU1571" s="861"/>
      <c r="DV1571" s="861"/>
      <c r="DW1571" s="861"/>
      <c r="DX1571" s="861"/>
      <c r="DY1571" s="861"/>
      <c r="DZ1571" s="861"/>
      <c r="EA1571" s="861"/>
      <c r="EB1571" s="861"/>
      <c r="EC1571" s="861"/>
      <c r="ED1571" s="861"/>
      <c r="EE1571" s="861"/>
      <c r="EF1571" s="861"/>
      <c r="EG1571" s="861"/>
      <c r="EH1571" s="861"/>
      <c r="EI1571" s="861"/>
      <c r="EJ1571" s="861"/>
      <c r="EK1571" s="861"/>
      <c r="EL1571" s="861"/>
      <c r="EM1571" s="861"/>
      <c r="EN1571" s="861"/>
      <c r="EO1571" s="861"/>
      <c r="EP1571" s="861"/>
      <c r="EQ1571" s="861"/>
      <c r="ER1571" s="861"/>
      <c r="ES1571" s="861"/>
      <c r="ET1571" s="861"/>
      <c r="EU1571" s="861"/>
      <c r="EV1571" s="861"/>
      <c r="EW1571" s="861"/>
      <c r="EX1571" s="861"/>
      <c r="EY1571" s="861"/>
      <c r="EZ1571" s="861"/>
      <c r="FA1571" s="861"/>
      <c r="FB1571" s="861"/>
      <c r="FC1571" s="861"/>
      <c r="FD1571" s="861"/>
    </row>
    <row r="1572" spans="1:160" x14ac:dyDescent="0.25">
      <c r="A1572" s="861"/>
      <c r="B1572" s="861"/>
      <c r="C1572" s="861"/>
      <c r="D1572" s="861"/>
      <c r="E1572" s="861"/>
      <c r="F1572" s="861"/>
      <c r="G1572" s="861"/>
      <c r="H1572" s="861"/>
      <c r="I1572" s="861"/>
      <c r="J1572" s="861"/>
      <c r="K1572" s="861"/>
      <c r="L1572" s="861"/>
      <c r="M1572" s="861"/>
      <c r="N1572" s="861"/>
      <c r="O1572" s="861"/>
      <c r="P1572" s="861"/>
      <c r="Q1572" s="861"/>
      <c r="R1572" s="861"/>
      <c r="S1572" s="861"/>
      <c r="T1572" s="861"/>
      <c r="U1572" s="861"/>
      <c r="V1572" s="861"/>
      <c r="W1572" s="861"/>
      <c r="X1572" s="861"/>
      <c r="Y1572" s="861"/>
      <c r="Z1572" s="861"/>
      <c r="AA1572" s="861"/>
      <c r="AB1572" s="861"/>
      <c r="AC1572" s="861"/>
      <c r="AD1572" s="861"/>
      <c r="AE1572" s="861"/>
      <c r="AF1572" s="861"/>
      <c r="AG1572" s="861"/>
      <c r="AH1572" s="861"/>
      <c r="AI1572" s="861"/>
      <c r="AJ1572" s="861"/>
      <c r="AK1572" s="861"/>
      <c r="AL1572" s="861"/>
      <c r="AM1572" s="861"/>
      <c r="AN1572" s="861"/>
      <c r="AO1572" s="861"/>
      <c r="AP1572" s="861"/>
      <c r="AQ1572" s="861"/>
      <c r="AR1572" s="861"/>
      <c r="AS1572" s="861"/>
      <c r="AT1572" s="861"/>
      <c r="AU1572" s="861"/>
      <c r="AV1572" s="861"/>
      <c r="AW1572" s="861"/>
      <c r="AX1572" s="861"/>
      <c r="AY1572" s="861"/>
      <c r="AZ1572" s="861"/>
      <c r="BA1572" s="861"/>
      <c r="BB1572" s="861"/>
      <c r="BC1572" s="861"/>
      <c r="BD1572" s="861"/>
      <c r="BE1572" s="861"/>
      <c r="BF1572" s="861"/>
      <c r="BG1572" s="861"/>
      <c r="BH1572" s="861"/>
      <c r="BI1572" s="861"/>
      <c r="BJ1572" s="861"/>
      <c r="BK1572" s="861"/>
      <c r="BL1572" s="861"/>
      <c r="BM1572" s="861"/>
      <c r="BN1572" s="861"/>
      <c r="BO1572" s="861"/>
      <c r="BP1572" s="861"/>
      <c r="BQ1572" s="861"/>
      <c r="BR1572" s="861"/>
      <c r="BS1572" s="861"/>
      <c r="BT1572" s="861"/>
      <c r="BU1572" s="861"/>
      <c r="BV1572" s="861"/>
      <c r="BW1572" s="861"/>
      <c r="BX1572" s="861"/>
      <c r="BY1572" s="861"/>
      <c r="BZ1572" s="861"/>
      <c r="CA1572" s="861"/>
      <c r="CB1572" s="861"/>
      <c r="CC1572" s="861"/>
      <c r="CD1572" s="861"/>
      <c r="CE1572" s="861"/>
      <c r="CF1572" s="861"/>
      <c r="CG1572" s="861"/>
      <c r="CH1572" s="861"/>
      <c r="CI1572" s="861"/>
      <c r="CJ1572" s="861"/>
      <c r="CK1572" s="861"/>
      <c r="CL1572" s="861"/>
      <c r="CM1572" s="861"/>
      <c r="CN1572" s="861"/>
      <c r="CO1572" s="861"/>
      <c r="CP1572" s="861"/>
      <c r="CQ1572" s="861"/>
      <c r="CR1572" s="861"/>
      <c r="CS1572" s="861"/>
      <c r="CT1572" s="861"/>
      <c r="CU1572" s="861"/>
      <c r="CV1572" s="861"/>
      <c r="CW1572" s="861"/>
      <c r="CX1572" s="861"/>
      <c r="CY1572" s="861"/>
      <c r="CZ1572" s="861"/>
      <c r="DA1572" s="861"/>
      <c r="DB1572" s="861"/>
      <c r="DC1572" s="861"/>
      <c r="DD1572" s="861"/>
      <c r="DE1572" s="861"/>
      <c r="DF1572" s="861"/>
      <c r="DG1572" s="861"/>
      <c r="DH1572" s="861"/>
      <c r="DI1572" s="861"/>
      <c r="DJ1572" s="861"/>
      <c r="DK1572" s="861"/>
      <c r="DL1572" s="861"/>
      <c r="DM1572" s="861"/>
      <c r="DN1572" s="861"/>
      <c r="DO1572" s="861"/>
      <c r="DP1572" s="861"/>
      <c r="DQ1572" s="861"/>
      <c r="DR1572" s="861"/>
      <c r="DS1572" s="861"/>
      <c r="DT1572" s="861"/>
      <c r="DU1572" s="861"/>
      <c r="DV1572" s="861"/>
      <c r="DW1572" s="861"/>
      <c r="DX1572" s="861"/>
      <c r="DY1572" s="861"/>
      <c r="DZ1572" s="861"/>
      <c r="EA1572" s="861"/>
      <c r="EB1572" s="861"/>
      <c r="EC1572" s="861"/>
      <c r="ED1572" s="861"/>
      <c r="EE1572" s="861"/>
      <c r="EF1572" s="861"/>
      <c r="EG1572" s="861"/>
      <c r="EH1572" s="861"/>
      <c r="EI1572" s="861"/>
      <c r="EJ1572" s="861"/>
      <c r="EK1572" s="861"/>
      <c r="EL1572" s="861"/>
      <c r="EM1572" s="861"/>
      <c r="EN1572" s="861"/>
      <c r="EO1572" s="861"/>
      <c r="EP1572" s="861"/>
      <c r="EQ1572" s="861"/>
      <c r="ER1572" s="861"/>
      <c r="ES1572" s="861"/>
      <c r="ET1572" s="861"/>
      <c r="EU1572" s="861"/>
      <c r="EV1572" s="861"/>
      <c r="EW1572" s="861"/>
      <c r="EX1572" s="861"/>
      <c r="EY1572" s="861"/>
      <c r="EZ1572" s="861"/>
      <c r="FA1572" s="861"/>
      <c r="FB1572" s="861"/>
      <c r="FC1572" s="861"/>
      <c r="FD1572" s="861"/>
    </row>
    <row r="1573" spans="1:160" x14ac:dyDescent="0.25">
      <c r="A1573" s="861"/>
      <c r="B1573" s="861"/>
      <c r="C1573" s="861"/>
      <c r="D1573" s="861"/>
      <c r="E1573" s="861"/>
      <c r="F1573" s="861"/>
      <c r="G1573" s="861"/>
      <c r="H1573" s="861"/>
      <c r="I1573" s="861"/>
      <c r="J1573" s="861"/>
      <c r="K1573" s="861"/>
      <c r="L1573" s="861"/>
      <c r="M1573" s="861"/>
      <c r="N1573" s="861"/>
      <c r="O1573" s="861"/>
      <c r="P1573" s="861"/>
      <c r="Q1573" s="861"/>
      <c r="R1573" s="861"/>
      <c r="S1573" s="861"/>
      <c r="T1573" s="861"/>
      <c r="U1573" s="861"/>
      <c r="V1573" s="861"/>
      <c r="W1573" s="861"/>
      <c r="X1573" s="861"/>
      <c r="Y1573" s="861"/>
      <c r="Z1573" s="861"/>
      <c r="AA1573" s="861"/>
      <c r="AB1573" s="861"/>
      <c r="AC1573" s="861"/>
      <c r="AD1573" s="861"/>
      <c r="AE1573" s="861"/>
      <c r="AF1573" s="861"/>
      <c r="AG1573" s="861"/>
      <c r="AH1573" s="861"/>
      <c r="AI1573" s="861"/>
      <c r="AJ1573" s="861"/>
      <c r="AK1573" s="861"/>
      <c r="AL1573" s="861"/>
      <c r="AM1573" s="861"/>
      <c r="AN1573" s="861"/>
      <c r="AO1573" s="861"/>
      <c r="AP1573" s="861"/>
      <c r="AQ1573" s="861"/>
      <c r="AR1573" s="861"/>
      <c r="AS1573" s="861"/>
      <c r="AT1573" s="861"/>
      <c r="AU1573" s="861"/>
      <c r="AV1573" s="861"/>
      <c r="AW1573" s="861"/>
      <c r="AX1573" s="861"/>
      <c r="AY1573" s="861"/>
      <c r="AZ1573" s="861"/>
      <c r="BA1573" s="861"/>
      <c r="BB1573" s="861"/>
      <c r="BC1573" s="861"/>
      <c r="BD1573" s="861"/>
      <c r="BE1573" s="861"/>
      <c r="BF1573" s="861"/>
      <c r="BG1573" s="861"/>
      <c r="BH1573" s="861"/>
      <c r="BI1573" s="861"/>
      <c r="BJ1573" s="861"/>
      <c r="BK1573" s="861"/>
      <c r="BL1573" s="861"/>
      <c r="BM1573" s="861"/>
      <c r="BN1573" s="861"/>
      <c r="BO1573" s="861"/>
      <c r="BP1573" s="861"/>
      <c r="BQ1573" s="861"/>
      <c r="BR1573" s="861"/>
      <c r="BS1573" s="861"/>
      <c r="BT1573" s="861"/>
      <c r="BU1573" s="861"/>
      <c r="BV1573" s="861"/>
      <c r="BW1573" s="861"/>
      <c r="BX1573" s="861"/>
      <c r="BY1573" s="861"/>
      <c r="BZ1573" s="861"/>
      <c r="CA1573" s="861"/>
      <c r="CB1573" s="861"/>
      <c r="CC1573" s="861"/>
      <c r="CD1573" s="861"/>
      <c r="CE1573" s="861"/>
      <c r="CF1573" s="861"/>
      <c r="CG1573" s="861"/>
      <c r="CH1573" s="861"/>
      <c r="CI1573" s="861"/>
      <c r="CJ1573" s="861"/>
      <c r="CK1573" s="861"/>
      <c r="CL1573" s="861"/>
      <c r="CM1573" s="861"/>
      <c r="CN1573" s="861"/>
      <c r="CO1573" s="861"/>
      <c r="CP1573" s="861"/>
      <c r="CQ1573" s="861"/>
      <c r="CR1573" s="861"/>
      <c r="CS1573" s="861"/>
      <c r="CT1573" s="861"/>
      <c r="CU1573" s="861"/>
      <c r="CV1573" s="861"/>
      <c r="CW1573" s="861"/>
      <c r="CX1573" s="861"/>
      <c r="CY1573" s="861"/>
      <c r="CZ1573" s="861"/>
      <c r="DA1573" s="861"/>
      <c r="DB1573" s="861"/>
      <c r="DC1573" s="861"/>
      <c r="DD1573" s="861"/>
      <c r="DE1573" s="861"/>
      <c r="DF1573" s="861"/>
      <c r="DG1573" s="861"/>
      <c r="DH1573" s="861"/>
      <c r="DI1573" s="861"/>
      <c r="DJ1573" s="861"/>
      <c r="DK1573" s="861"/>
      <c r="DL1573" s="861"/>
      <c r="DM1573" s="861"/>
      <c r="DN1573" s="861"/>
      <c r="DO1573" s="861"/>
      <c r="DP1573" s="861"/>
      <c r="DQ1573" s="861"/>
      <c r="DR1573" s="861"/>
      <c r="DS1573" s="861"/>
      <c r="DT1573" s="861"/>
      <c r="DU1573" s="861"/>
      <c r="DV1573" s="861"/>
      <c r="DW1573" s="861"/>
      <c r="DX1573" s="861"/>
      <c r="DY1573" s="861"/>
      <c r="DZ1573" s="861"/>
      <c r="EA1573" s="861"/>
      <c r="EB1573" s="861"/>
      <c r="EC1573" s="861"/>
      <c r="ED1573" s="861"/>
      <c r="EE1573" s="861"/>
      <c r="EF1573" s="861"/>
      <c r="EG1573" s="861"/>
      <c r="EH1573" s="861"/>
      <c r="EI1573" s="861"/>
      <c r="EJ1573" s="861"/>
      <c r="EK1573" s="861"/>
      <c r="EL1573" s="861"/>
      <c r="EM1573" s="861"/>
      <c r="EN1573" s="861"/>
      <c r="EO1573" s="861"/>
      <c r="EP1573" s="861"/>
      <c r="EQ1573" s="861"/>
      <c r="ER1573" s="861"/>
      <c r="ES1573" s="861"/>
      <c r="ET1573" s="861"/>
      <c r="EU1573" s="861"/>
      <c r="EV1573" s="861"/>
      <c r="EW1573" s="861"/>
      <c r="EX1573" s="861"/>
      <c r="EY1573" s="861"/>
      <c r="EZ1573" s="861"/>
      <c r="FA1573" s="861"/>
      <c r="FB1573" s="861"/>
      <c r="FC1573" s="861"/>
      <c r="FD1573" s="861"/>
    </row>
    <row r="1574" spans="1:160" x14ac:dyDescent="0.25">
      <c r="A1574" s="861"/>
      <c r="B1574" s="861"/>
      <c r="C1574" s="861"/>
      <c r="D1574" s="861"/>
      <c r="E1574" s="861"/>
      <c r="F1574" s="861"/>
      <c r="G1574" s="861"/>
      <c r="H1574" s="861"/>
      <c r="I1574" s="861"/>
      <c r="J1574" s="861"/>
      <c r="K1574" s="861"/>
      <c r="L1574" s="861"/>
      <c r="M1574" s="861"/>
      <c r="N1574" s="861"/>
      <c r="O1574" s="861"/>
      <c r="P1574" s="861"/>
      <c r="Q1574" s="861"/>
      <c r="R1574" s="861"/>
      <c r="S1574" s="861"/>
      <c r="T1574" s="861"/>
      <c r="U1574" s="861"/>
      <c r="V1574" s="861"/>
      <c r="W1574" s="861"/>
      <c r="X1574" s="861"/>
      <c r="Y1574" s="861"/>
      <c r="Z1574" s="861"/>
      <c r="AA1574" s="861"/>
      <c r="AB1574" s="861"/>
      <c r="AC1574" s="861"/>
      <c r="AD1574" s="861"/>
      <c r="AE1574" s="861"/>
      <c r="AF1574" s="861"/>
      <c r="AG1574" s="861"/>
      <c r="AH1574" s="861"/>
      <c r="AI1574" s="861"/>
      <c r="AJ1574" s="861"/>
      <c r="AK1574" s="861"/>
      <c r="AL1574" s="861"/>
      <c r="AM1574" s="861"/>
      <c r="AN1574" s="861"/>
      <c r="AO1574" s="861"/>
      <c r="AP1574" s="861"/>
      <c r="AQ1574" s="861"/>
      <c r="AR1574" s="861"/>
      <c r="AS1574" s="861"/>
      <c r="AT1574" s="861"/>
      <c r="AU1574" s="861"/>
      <c r="AV1574" s="861"/>
      <c r="AW1574" s="861"/>
      <c r="AX1574" s="861"/>
      <c r="AY1574" s="861"/>
      <c r="AZ1574" s="861"/>
      <c r="BA1574" s="861"/>
      <c r="BB1574" s="861"/>
      <c r="BC1574" s="861"/>
      <c r="BD1574" s="861"/>
      <c r="BE1574" s="861"/>
      <c r="BF1574" s="861"/>
      <c r="BG1574" s="861"/>
      <c r="BH1574" s="861"/>
      <c r="BI1574" s="861"/>
      <c r="BJ1574" s="861"/>
      <c r="BK1574" s="861"/>
      <c r="BL1574" s="861"/>
      <c r="BM1574" s="861"/>
      <c r="BN1574" s="861"/>
      <c r="BO1574" s="861"/>
      <c r="BP1574" s="861"/>
      <c r="BQ1574" s="861"/>
      <c r="BR1574" s="861"/>
      <c r="BS1574" s="861"/>
      <c r="BT1574" s="861"/>
      <c r="BU1574" s="861"/>
      <c r="BV1574" s="861"/>
      <c r="BW1574" s="861"/>
      <c r="BX1574" s="861"/>
      <c r="BY1574" s="861"/>
      <c r="BZ1574" s="861"/>
      <c r="CA1574" s="861"/>
      <c r="CB1574" s="861"/>
      <c r="CC1574" s="861"/>
      <c r="CD1574" s="861"/>
      <c r="CE1574" s="861"/>
      <c r="CF1574" s="861"/>
      <c r="CG1574" s="861"/>
      <c r="CH1574" s="861"/>
      <c r="CI1574" s="861"/>
      <c r="CJ1574" s="861"/>
      <c r="CK1574" s="861"/>
      <c r="CL1574" s="861"/>
      <c r="CM1574" s="861"/>
      <c r="CN1574" s="861"/>
      <c r="CO1574" s="861"/>
      <c r="CP1574" s="861"/>
      <c r="CQ1574" s="861"/>
      <c r="CR1574" s="861"/>
      <c r="CS1574" s="861"/>
      <c r="CT1574" s="861"/>
      <c r="CU1574" s="861"/>
      <c r="CV1574" s="861"/>
      <c r="CW1574" s="861"/>
      <c r="CX1574" s="861"/>
      <c r="CY1574" s="861"/>
      <c r="CZ1574" s="861"/>
      <c r="DA1574" s="861"/>
      <c r="DB1574" s="861"/>
      <c r="DC1574" s="861"/>
      <c r="DD1574" s="861"/>
      <c r="DE1574" s="861"/>
      <c r="DF1574" s="861"/>
      <c r="DG1574" s="861"/>
      <c r="DH1574" s="861"/>
      <c r="DI1574" s="861"/>
      <c r="DJ1574" s="861"/>
      <c r="DK1574" s="861"/>
      <c r="DL1574" s="861"/>
      <c r="DM1574" s="861"/>
      <c r="DN1574" s="861"/>
      <c r="DO1574" s="861"/>
      <c r="DP1574" s="861"/>
      <c r="DQ1574" s="861"/>
      <c r="DR1574" s="861"/>
      <c r="DS1574" s="861"/>
      <c r="DT1574" s="861"/>
      <c r="DU1574" s="861"/>
      <c r="DV1574" s="861"/>
      <c r="DW1574" s="861"/>
      <c r="DX1574" s="861"/>
      <c r="DY1574" s="861"/>
      <c r="DZ1574" s="861"/>
      <c r="EA1574" s="861"/>
      <c r="EB1574" s="861"/>
      <c r="EC1574" s="861"/>
      <c r="ED1574" s="861"/>
      <c r="EE1574" s="861"/>
      <c r="EF1574" s="861"/>
      <c r="EG1574" s="861"/>
      <c r="EH1574" s="861"/>
      <c r="EI1574" s="861"/>
      <c r="EJ1574" s="861"/>
      <c r="EK1574" s="861"/>
      <c r="EL1574" s="861"/>
      <c r="EM1574" s="861"/>
      <c r="EN1574" s="861"/>
      <c r="EO1574" s="861"/>
      <c r="EP1574" s="861"/>
      <c r="EQ1574" s="861"/>
      <c r="ER1574" s="861"/>
      <c r="ES1574" s="861"/>
      <c r="ET1574" s="861"/>
      <c r="EU1574" s="861"/>
      <c r="EV1574" s="861"/>
      <c r="EW1574" s="861"/>
      <c r="EX1574" s="861"/>
      <c r="EY1574" s="861"/>
      <c r="EZ1574" s="861"/>
      <c r="FA1574" s="861"/>
      <c r="FB1574" s="861"/>
      <c r="FC1574" s="861"/>
      <c r="FD1574" s="861"/>
    </row>
    <row r="1575" spans="1:160" x14ac:dyDescent="0.25">
      <c r="A1575" s="861"/>
      <c r="B1575" s="861"/>
      <c r="C1575" s="861"/>
      <c r="D1575" s="861"/>
      <c r="E1575" s="861"/>
      <c r="F1575" s="861"/>
      <c r="G1575" s="861"/>
      <c r="H1575" s="861"/>
      <c r="I1575" s="861"/>
      <c r="J1575" s="861"/>
      <c r="K1575" s="861"/>
      <c r="L1575" s="861"/>
      <c r="M1575" s="861"/>
      <c r="N1575" s="861"/>
      <c r="O1575" s="861"/>
      <c r="P1575" s="861"/>
      <c r="Q1575" s="861"/>
      <c r="R1575" s="861"/>
      <c r="S1575" s="861"/>
      <c r="T1575" s="861"/>
      <c r="U1575" s="861"/>
      <c r="V1575" s="861"/>
      <c r="W1575" s="861"/>
      <c r="X1575" s="861"/>
      <c r="Y1575" s="861"/>
      <c r="Z1575" s="861"/>
      <c r="AA1575" s="861"/>
      <c r="AB1575" s="861"/>
      <c r="AC1575" s="861"/>
      <c r="AD1575" s="861"/>
      <c r="AE1575" s="861"/>
      <c r="AF1575" s="861"/>
      <c r="AG1575" s="861"/>
      <c r="AH1575" s="861"/>
      <c r="AI1575" s="861"/>
      <c r="AJ1575" s="861"/>
      <c r="AK1575" s="861"/>
      <c r="AL1575" s="861"/>
      <c r="AM1575" s="861"/>
      <c r="AN1575" s="861"/>
      <c r="AO1575" s="861"/>
      <c r="AP1575" s="861"/>
      <c r="AQ1575" s="861"/>
      <c r="AR1575" s="861"/>
      <c r="AS1575" s="861"/>
      <c r="AT1575" s="861"/>
      <c r="AU1575" s="861"/>
      <c r="AV1575" s="861"/>
      <c r="AW1575" s="861"/>
      <c r="AX1575" s="861"/>
      <c r="AY1575" s="861"/>
      <c r="AZ1575" s="861"/>
      <c r="BA1575" s="861"/>
      <c r="BB1575" s="861"/>
      <c r="BC1575" s="861"/>
      <c r="BD1575" s="861"/>
      <c r="BE1575" s="861"/>
      <c r="BF1575" s="861"/>
      <c r="BG1575" s="861"/>
      <c r="BH1575" s="861"/>
      <c r="BI1575" s="861"/>
      <c r="BJ1575" s="861"/>
      <c r="BK1575" s="861"/>
      <c r="BL1575" s="861"/>
      <c r="BM1575" s="861"/>
      <c r="BN1575" s="861"/>
      <c r="BO1575" s="861"/>
      <c r="BP1575" s="861"/>
      <c r="BQ1575" s="861"/>
      <c r="BR1575" s="861"/>
      <c r="BS1575" s="861"/>
      <c r="BT1575" s="861"/>
      <c r="BU1575" s="861"/>
      <c r="BV1575" s="861"/>
      <c r="BW1575" s="861"/>
      <c r="BX1575" s="861"/>
      <c r="BY1575" s="861"/>
      <c r="BZ1575" s="861"/>
      <c r="CA1575" s="861"/>
      <c r="CB1575" s="861"/>
      <c r="CC1575" s="861"/>
      <c r="CD1575" s="861"/>
      <c r="CE1575" s="861"/>
      <c r="CF1575" s="861"/>
      <c r="CG1575" s="861"/>
      <c r="CH1575" s="861"/>
      <c r="CI1575" s="861"/>
      <c r="CJ1575" s="861"/>
      <c r="CK1575" s="861"/>
      <c r="CL1575" s="861"/>
      <c r="CM1575" s="861"/>
      <c r="CN1575" s="861"/>
      <c r="CO1575" s="861"/>
      <c r="CP1575" s="861"/>
      <c r="CQ1575" s="861"/>
      <c r="CR1575" s="861"/>
      <c r="CS1575" s="861"/>
      <c r="CT1575" s="861"/>
      <c r="CU1575" s="861"/>
      <c r="CV1575" s="861"/>
      <c r="CW1575" s="861"/>
      <c r="CX1575" s="861"/>
      <c r="CY1575" s="861"/>
      <c r="CZ1575" s="861"/>
      <c r="DA1575" s="861"/>
      <c r="DB1575" s="861"/>
      <c r="DC1575" s="861"/>
      <c r="DD1575" s="861"/>
      <c r="DE1575" s="861"/>
      <c r="DF1575" s="861"/>
      <c r="DG1575" s="861"/>
      <c r="DH1575" s="861"/>
      <c r="DI1575" s="861"/>
      <c r="DJ1575" s="861"/>
      <c r="DK1575" s="861"/>
      <c r="DL1575" s="861"/>
      <c r="DM1575" s="861"/>
      <c r="DN1575" s="861"/>
      <c r="DO1575" s="861"/>
      <c r="DP1575" s="861"/>
      <c r="DQ1575" s="861"/>
      <c r="DR1575" s="861"/>
      <c r="DS1575" s="861"/>
      <c r="DT1575" s="861"/>
      <c r="DU1575" s="861"/>
      <c r="DV1575" s="861"/>
      <c r="DW1575" s="861"/>
      <c r="DX1575" s="861"/>
      <c r="DY1575" s="861"/>
      <c r="DZ1575" s="861"/>
      <c r="EA1575" s="861"/>
      <c r="EB1575" s="861"/>
      <c r="EC1575" s="861"/>
      <c r="ED1575" s="861"/>
      <c r="EE1575" s="861"/>
      <c r="EF1575" s="861"/>
      <c r="EG1575" s="861"/>
      <c r="EH1575" s="861"/>
      <c r="EI1575" s="861"/>
      <c r="EJ1575" s="861"/>
      <c r="EK1575" s="861"/>
      <c r="EL1575" s="861"/>
      <c r="EM1575" s="861"/>
      <c r="EN1575" s="861"/>
      <c r="EO1575" s="861"/>
      <c r="EP1575" s="861"/>
      <c r="EQ1575" s="861"/>
      <c r="ER1575" s="861"/>
      <c r="ES1575" s="861"/>
      <c r="ET1575" s="861"/>
      <c r="EU1575" s="861"/>
      <c r="EV1575" s="861"/>
      <c r="EW1575" s="861"/>
      <c r="EX1575" s="861"/>
      <c r="EY1575" s="861"/>
      <c r="EZ1575" s="861"/>
      <c r="FA1575" s="861"/>
      <c r="FB1575" s="861"/>
      <c r="FC1575" s="861"/>
      <c r="FD1575" s="861"/>
    </row>
    <row r="1576" spans="1:160" x14ac:dyDescent="0.25">
      <c r="A1576" s="861"/>
      <c r="B1576" s="861"/>
      <c r="C1576" s="861"/>
      <c r="D1576" s="861"/>
      <c r="E1576" s="861"/>
      <c r="F1576" s="861"/>
      <c r="G1576" s="861"/>
      <c r="H1576" s="861"/>
      <c r="I1576" s="861"/>
      <c r="J1576" s="861"/>
      <c r="K1576" s="861"/>
      <c r="L1576" s="861"/>
      <c r="M1576" s="861"/>
      <c r="N1576" s="861"/>
      <c r="O1576" s="861"/>
      <c r="P1576" s="861"/>
      <c r="Q1576" s="861"/>
      <c r="R1576" s="861"/>
      <c r="S1576" s="861"/>
      <c r="T1576" s="861"/>
      <c r="U1576" s="861"/>
      <c r="V1576" s="861"/>
      <c r="W1576" s="861"/>
      <c r="X1576" s="861"/>
      <c r="Y1576" s="861"/>
      <c r="Z1576" s="861"/>
      <c r="AA1576" s="861"/>
      <c r="AB1576" s="861"/>
      <c r="AC1576" s="861"/>
      <c r="AD1576" s="861"/>
      <c r="AE1576" s="861"/>
      <c r="AF1576" s="861"/>
      <c r="AG1576" s="861"/>
      <c r="AH1576" s="861"/>
      <c r="AI1576" s="861"/>
      <c r="AJ1576" s="861"/>
      <c r="AK1576" s="861"/>
      <c r="AL1576" s="861"/>
      <c r="AM1576" s="861"/>
      <c r="AN1576" s="861"/>
      <c r="AO1576" s="861"/>
      <c r="AP1576" s="861"/>
      <c r="AQ1576" s="861"/>
      <c r="AR1576" s="861"/>
      <c r="AS1576" s="861"/>
      <c r="AT1576" s="861"/>
      <c r="AU1576" s="861"/>
      <c r="AV1576" s="861"/>
      <c r="AW1576" s="861"/>
      <c r="AX1576" s="861"/>
      <c r="AY1576" s="861"/>
      <c r="AZ1576" s="861"/>
      <c r="BA1576" s="861"/>
      <c r="BB1576" s="861"/>
      <c r="BC1576" s="861"/>
      <c r="BD1576" s="861"/>
      <c r="BE1576" s="861"/>
      <c r="BF1576" s="861"/>
      <c r="BG1576" s="861"/>
      <c r="BH1576" s="861"/>
      <c r="BI1576" s="861"/>
      <c r="BJ1576" s="861"/>
      <c r="BK1576" s="861"/>
      <c r="BL1576" s="861"/>
      <c r="BM1576" s="861"/>
      <c r="BN1576" s="861"/>
      <c r="BO1576" s="861"/>
      <c r="BP1576" s="861"/>
      <c r="BQ1576" s="861"/>
      <c r="BR1576" s="861"/>
      <c r="BS1576" s="861"/>
      <c r="BT1576" s="861"/>
      <c r="BU1576" s="861"/>
      <c r="BV1576" s="861"/>
      <c r="BW1576" s="861"/>
      <c r="BX1576" s="861"/>
      <c r="BY1576" s="861"/>
      <c r="BZ1576" s="861"/>
      <c r="CA1576" s="861"/>
      <c r="CB1576" s="861"/>
      <c r="CC1576" s="861"/>
      <c r="CD1576" s="861"/>
      <c r="CE1576" s="861"/>
      <c r="CF1576" s="861"/>
      <c r="CG1576" s="861"/>
      <c r="CH1576" s="861"/>
      <c r="CI1576" s="861"/>
      <c r="CJ1576" s="861"/>
      <c r="CK1576" s="861"/>
      <c r="CL1576" s="861"/>
      <c r="CM1576" s="861"/>
      <c r="CN1576" s="861"/>
      <c r="CO1576" s="861"/>
      <c r="CP1576" s="861"/>
      <c r="CQ1576" s="861"/>
      <c r="CR1576" s="861"/>
      <c r="CS1576" s="861"/>
      <c r="CT1576" s="861"/>
      <c r="CU1576" s="861"/>
      <c r="CV1576" s="861"/>
      <c r="CW1576" s="861"/>
      <c r="CX1576" s="861"/>
      <c r="CY1576" s="861"/>
      <c r="CZ1576" s="861"/>
      <c r="DA1576" s="861"/>
      <c r="DB1576" s="861"/>
      <c r="DC1576" s="861"/>
      <c r="DD1576" s="861"/>
      <c r="DE1576" s="861"/>
      <c r="DF1576" s="861"/>
      <c r="DG1576" s="861"/>
      <c r="DH1576" s="861"/>
      <c r="DI1576" s="861"/>
      <c r="DJ1576" s="861"/>
      <c r="DK1576" s="861"/>
      <c r="DL1576" s="861"/>
      <c r="DM1576" s="861"/>
      <c r="DN1576" s="861"/>
      <c r="DO1576" s="861"/>
      <c r="DP1576" s="861"/>
      <c r="DQ1576" s="861"/>
      <c r="DR1576" s="861"/>
      <c r="DS1576" s="861"/>
      <c r="DT1576" s="861"/>
      <c r="DU1576" s="861"/>
      <c r="DV1576" s="861"/>
      <c r="DW1576" s="861"/>
      <c r="DX1576" s="861"/>
      <c r="DY1576" s="861"/>
      <c r="DZ1576" s="861"/>
      <c r="EA1576" s="861"/>
      <c r="EB1576" s="861"/>
      <c r="EC1576" s="861"/>
      <c r="ED1576" s="861"/>
      <c r="EE1576" s="861"/>
      <c r="EF1576" s="861"/>
      <c r="EG1576" s="861"/>
      <c r="EH1576" s="861"/>
      <c r="EI1576" s="861"/>
      <c r="EJ1576" s="861"/>
      <c r="EK1576" s="861"/>
      <c r="EL1576" s="861"/>
      <c r="EM1576" s="861"/>
      <c r="EN1576" s="861"/>
      <c r="EO1576" s="861"/>
      <c r="EP1576" s="861"/>
      <c r="EQ1576" s="861"/>
      <c r="ER1576" s="861"/>
      <c r="ES1576" s="861"/>
      <c r="ET1576" s="861"/>
      <c r="EU1576" s="861"/>
      <c r="EV1576" s="861"/>
      <c r="EW1576" s="861"/>
      <c r="EX1576" s="861"/>
      <c r="EY1576" s="861"/>
      <c r="EZ1576" s="861"/>
      <c r="FA1576" s="861"/>
      <c r="FB1576" s="861"/>
      <c r="FC1576" s="861"/>
      <c r="FD1576" s="861"/>
    </row>
    <row r="1577" spans="1:160" x14ac:dyDescent="0.25">
      <c r="A1577" s="861"/>
      <c r="B1577" s="861"/>
      <c r="C1577" s="861"/>
      <c r="D1577" s="861"/>
      <c r="E1577" s="861"/>
      <c r="F1577" s="861"/>
      <c r="G1577" s="861"/>
      <c r="H1577" s="861"/>
      <c r="I1577" s="861"/>
      <c r="J1577" s="861"/>
      <c r="K1577" s="861"/>
      <c r="L1577" s="861"/>
      <c r="M1577" s="861"/>
      <c r="N1577" s="861"/>
      <c r="O1577" s="861"/>
      <c r="P1577" s="861"/>
      <c r="Q1577" s="861"/>
      <c r="R1577" s="861"/>
      <c r="S1577" s="861"/>
      <c r="T1577" s="861"/>
      <c r="U1577" s="861"/>
      <c r="V1577" s="861"/>
      <c r="W1577" s="861"/>
      <c r="X1577" s="861"/>
      <c r="Y1577" s="861"/>
      <c r="Z1577" s="861"/>
      <c r="AA1577" s="861"/>
      <c r="AB1577" s="861"/>
      <c r="AC1577" s="861"/>
      <c r="AD1577" s="861"/>
      <c r="AE1577" s="861"/>
      <c r="AF1577" s="861"/>
      <c r="AG1577" s="861"/>
      <c r="AH1577" s="861"/>
      <c r="AI1577" s="861"/>
      <c r="AJ1577" s="861"/>
      <c r="AK1577" s="861"/>
      <c r="AL1577" s="861"/>
      <c r="AM1577" s="861"/>
      <c r="AN1577" s="861"/>
      <c r="AO1577" s="861"/>
      <c r="AP1577" s="861"/>
      <c r="AQ1577" s="861"/>
      <c r="AR1577" s="861"/>
      <c r="AS1577" s="861"/>
      <c r="AT1577" s="861"/>
      <c r="AU1577" s="861"/>
      <c r="AV1577" s="861"/>
      <c r="AW1577" s="861"/>
      <c r="AX1577" s="861"/>
      <c r="AY1577" s="861"/>
      <c r="AZ1577" s="861"/>
      <c r="BA1577" s="861"/>
      <c r="BB1577" s="861"/>
      <c r="BC1577" s="861"/>
      <c r="BD1577" s="861"/>
      <c r="BE1577" s="861"/>
      <c r="BF1577" s="861"/>
      <c r="BG1577" s="861"/>
      <c r="BH1577" s="861"/>
      <c r="BI1577" s="861"/>
      <c r="BJ1577" s="861"/>
      <c r="BK1577" s="861"/>
      <c r="BL1577" s="861"/>
      <c r="BM1577" s="861"/>
      <c r="BN1577" s="861"/>
      <c r="BO1577" s="861"/>
      <c r="BP1577" s="861"/>
      <c r="BQ1577" s="861"/>
      <c r="BR1577" s="861"/>
      <c r="BS1577" s="861"/>
      <c r="BT1577" s="861"/>
      <c r="BU1577" s="861"/>
      <c r="BV1577" s="861"/>
      <c r="BW1577" s="861"/>
      <c r="BX1577" s="861"/>
      <c r="BY1577" s="861"/>
      <c r="BZ1577" s="861"/>
      <c r="CA1577" s="861"/>
      <c r="CB1577" s="861"/>
      <c r="CC1577" s="861"/>
      <c r="CD1577" s="861"/>
      <c r="CE1577" s="861"/>
      <c r="CF1577" s="861"/>
      <c r="CG1577" s="861"/>
      <c r="CH1577" s="861"/>
      <c r="CI1577" s="861"/>
      <c r="CJ1577" s="861"/>
      <c r="CK1577" s="861"/>
      <c r="CL1577" s="861"/>
      <c r="CM1577" s="861"/>
      <c r="CN1577" s="861"/>
      <c r="CO1577" s="861"/>
      <c r="CP1577" s="861"/>
      <c r="CQ1577" s="861"/>
      <c r="CR1577" s="861"/>
      <c r="CS1577" s="861"/>
      <c r="CT1577" s="861"/>
      <c r="CU1577" s="861"/>
      <c r="CV1577" s="861"/>
      <c r="CW1577" s="861"/>
      <c r="CX1577" s="861"/>
      <c r="CY1577" s="861"/>
      <c r="CZ1577" s="861"/>
      <c r="DA1577" s="861"/>
      <c r="DB1577" s="861"/>
      <c r="DC1577" s="861"/>
      <c r="DD1577" s="861"/>
      <c r="DE1577" s="861"/>
      <c r="DF1577" s="861"/>
      <c r="DG1577" s="861"/>
      <c r="DH1577" s="861"/>
      <c r="DI1577" s="861"/>
      <c r="DJ1577" s="861"/>
      <c r="DK1577" s="861"/>
      <c r="DL1577" s="861"/>
      <c r="DM1577" s="861"/>
      <c r="DN1577" s="861"/>
      <c r="DO1577" s="861"/>
      <c r="DP1577" s="861"/>
      <c r="DQ1577" s="861"/>
      <c r="DR1577" s="861"/>
      <c r="DS1577" s="861"/>
      <c r="DT1577" s="861"/>
      <c r="DU1577" s="861"/>
      <c r="DV1577" s="861"/>
      <c r="DW1577" s="861"/>
      <c r="DX1577" s="861"/>
      <c r="DY1577" s="861"/>
      <c r="DZ1577" s="861"/>
      <c r="EA1577" s="861"/>
      <c r="EB1577" s="861"/>
      <c r="EC1577" s="861"/>
      <c r="ED1577" s="861"/>
      <c r="EE1577" s="861"/>
      <c r="EF1577" s="861"/>
      <c r="EG1577" s="861"/>
      <c r="EH1577" s="861"/>
      <c r="EI1577" s="861"/>
      <c r="EJ1577" s="861"/>
      <c r="EK1577" s="861"/>
      <c r="EL1577" s="861"/>
      <c r="EM1577" s="861"/>
      <c r="EN1577" s="861"/>
      <c r="EO1577" s="861"/>
      <c r="EP1577" s="861"/>
      <c r="EQ1577" s="861"/>
      <c r="ER1577" s="861"/>
      <c r="ES1577" s="861"/>
      <c r="ET1577" s="861"/>
      <c r="EU1577" s="861"/>
      <c r="EV1577" s="861"/>
      <c r="EW1577" s="861"/>
      <c r="EX1577" s="861"/>
      <c r="EY1577" s="861"/>
      <c r="EZ1577" s="861"/>
      <c r="FA1577" s="861"/>
      <c r="FB1577" s="861"/>
      <c r="FC1577" s="861"/>
      <c r="FD1577" s="861"/>
    </row>
    <row r="1578" spans="1:160" x14ac:dyDescent="0.25">
      <c r="A1578" s="861"/>
      <c r="B1578" s="861"/>
      <c r="C1578" s="861"/>
      <c r="D1578" s="861"/>
      <c r="E1578" s="861"/>
      <c r="F1578" s="861"/>
      <c r="G1578" s="861"/>
      <c r="H1578" s="861"/>
      <c r="I1578" s="861"/>
      <c r="J1578" s="861"/>
      <c r="K1578" s="861"/>
      <c r="L1578" s="861"/>
      <c r="M1578" s="861"/>
      <c r="N1578" s="861"/>
      <c r="O1578" s="861"/>
      <c r="P1578" s="861"/>
      <c r="Q1578" s="861"/>
      <c r="R1578" s="861"/>
      <c r="S1578" s="861"/>
      <c r="T1578" s="861"/>
      <c r="U1578" s="861"/>
      <c r="V1578" s="861"/>
      <c r="W1578" s="861"/>
      <c r="X1578" s="861"/>
      <c r="Y1578" s="861"/>
      <c r="Z1578" s="861"/>
      <c r="AA1578" s="861"/>
      <c r="AB1578" s="861"/>
      <c r="AC1578" s="861"/>
      <c r="AD1578" s="861"/>
      <c r="AE1578" s="861"/>
      <c r="AF1578" s="861"/>
      <c r="AG1578" s="861"/>
      <c r="AH1578" s="861"/>
      <c r="AI1578" s="861"/>
      <c r="AJ1578" s="861"/>
      <c r="AK1578" s="861"/>
      <c r="AL1578" s="861"/>
      <c r="AM1578" s="861"/>
      <c r="AN1578" s="861"/>
      <c r="AO1578" s="861"/>
      <c r="AP1578" s="861"/>
      <c r="AQ1578" s="861"/>
      <c r="AR1578" s="861"/>
      <c r="AS1578" s="861"/>
      <c r="AT1578" s="861"/>
      <c r="AU1578" s="861"/>
      <c r="AV1578" s="861"/>
      <c r="AW1578" s="861"/>
      <c r="AX1578" s="861"/>
      <c r="AY1578" s="861"/>
      <c r="AZ1578" s="861"/>
      <c r="BA1578" s="861"/>
      <c r="BB1578" s="861"/>
      <c r="BC1578" s="861"/>
      <c r="BD1578" s="861"/>
      <c r="BE1578" s="861"/>
      <c r="BF1578" s="861"/>
      <c r="BG1578" s="861"/>
      <c r="BH1578" s="861"/>
      <c r="BI1578" s="861"/>
      <c r="BJ1578" s="861"/>
      <c r="BK1578" s="861"/>
      <c r="BL1578" s="861"/>
      <c r="BM1578" s="861"/>
      <c r="BN1578" s="861"/>
      <c r="BO1578" s="861"/>
      <c r="BP1578" s="861"/>
      <c r="BQ1578" s="861"/>
      <c r="BR1578" s="861"/>
      <c r="BS1578" s="861"/>
      <c r="BT1578" s="861"/>
      <c r="BU1578" s="861"/>
      <c r="BV1578" s="861"/>
      <c r="BW1578" s="861"/>
      <c r="BX1578" s="861"/>
      <c r="BY1578" s="861"/>
      <c r="BZ1578" s="861"/>
      <c r="CA1578" s="861"/>
      <c r="CB1578" s="861"/>
      <c r="CC1578" s="861"/>
      <c r="CD1578" s="861"/>
      <c r="CE1578" s="861"/>
      <c r="CF1578" s="861"/>
      <c r="CG1578" s="861"/>
      <c r="CH1578" s="861"/>
      <c r="CI1578" s="861"/>
      <c r="CJ1578" s="861"/>
      <c r="CK1578" s="861"/>
      <c r="CL1578" s="861"/>
      <c r="CM1578" s="861"/>
      <c r="CN1578" s="861"/>
      <c r="CO1578" s="861"/>
      <c r="CP1578" s="861"/>
      <c r="CQ1578" s="861"/>
      <c r="CR1578" s="861"/>
      <c r="CS1578" s="861"/>
      <c r="CT1578" s="861"/>
      <c r="CU1578" s="861"/>
      <c r="CV1578" s="861"/>
      <c r="CW1578" s="861"/>
      <c r="CX1578" s="861"/>
      <c r="CY1578" s="861"/>
      <c r="CZ1578" s="861"/>
      <c r="DA1578" s="861"/>
      <c r="DB1578" s="861"/>
      <c r="DC1578" s="861"/>
      <c r="DD1578" s="861"/>
      <c r="DE1578" s="861"/>
      <c r="DF1578" s="861"/>
      <c r="DG1578" s="861"/>
      <c r="DH1578" s="861"/>
      <c r="DI1578" s="861"/>
      <c r="DJ1578" s="861"/>
      <c r="DK1578" s="861"/>
      <c r="DL1578" s="861"/>
      <c r="DM1578" s="861"/>
      <c r="DN1578" s="861"/>
      <c r="DO1578" s="861"/>
      <c r="DP1578" s="861"/>
      <c r="DQ1578" s="861"/>
      <c r="DR1578" s="861"/>
      <c r="DS1578" s="861"/>
      <c r="DT1578" s="861"/>
      <c r="DU1578" s="861"/>
      <c r="DV1578" s="861"/>
      <c r="DW1578" s="861"/>
      <c r="DX1578" s="861"/>
      <c r="DY1578" s="861"/>
      <c r="DZ1578" s="861"/>
      <c r="EA1578" s="861"/>
      <c r="EB1578" s="861"/>
      <c r="EC1578" s="861"/>
      <c r="ED1578" s="861"/>
      <c r="EE1578" s="861"/>
      <c r="EF1578" s="861"/>
      <c r="EG1578" s="861"/>
      <c r="EH1578" s="861"/>
      <c r="EI1578" s="861"/>
      <c r="EJ1578" s="861"/>
      <c r="EK1578" s="861"/>
      <c r="EL1578" s="861"/>
      <c r="EM1578" s="861"/>
      <c r="EN1578" s="861"/>
      <c r="EO1578" s="861"/>
      <c r="EP1578" s="861"/>
      <c r="EQ1578" s="861"/>
      <c r="ER1578" s="861"/>
      <c r="ES1578" s="861"/>
      <c r="ET1578" s="861"/>
      <c r="EU1578" s="861"/>
      <c r="EV1578" s="861"/>
      <c r="EW1578" s="861"/>
      <c r="EX1578" s="861"/>
      <c r="EY1578" s="861"/>
      <c r="EZ1578" s="861"/>
      <c r="FA1578" s="861"/>
      <c r="FB1578" s="861"/>
      <c r="FC1578" s="861"/>
      <c r="FD1578" s="861"/>
    </row>
    <row r="1579" spans="1:160" x14ac:dyDescent="0.25">
      <c r="A1579" s="861"/>
      <c r="B1579" s="861"/>
      <c r="C1579" s="861"/>
      <c r="D1579" s="861"/>
      <c r="E1579" s="861"/>
      <c r="F1579" s="861"/>
      <c r="G1579" s="861"/>
      <c r="H1579" s="861"/>
      <c r="I1579" s="861"/>
      <c r="J1579" s="861"/>
      <c r="K1579" s="861"/>
      <c r="L1579" s="861"/>
      <c r="M1579" s="861"/>
      <c r="N1579" s="861"/>
      <c r="O1579" s="861"/>
      <c r="P1579" s="861"/>
      <c r="Q1579" s="861"/>
      <c r="R1579" s="861"/>
      <c r="S1579" s="861"/>
      <c r="T1579" s="861"/>
      <c r="U1579" s="861"/>
      <c r="V1579" s="861"/>
      <c r="W1579" s="861"/>
      <c r="X1579" s="861"/>
      <c r="Y1579" s="861"/>
      <c r="Z1579" s="861"/>
      <c r="AA1579" s="861"/>
      <c r="AB1579" s="861"/>
      <c r="AC1579" s="861"/>
      <c r="AD1579" s="861"/>
      <c r="AE1579" s="861"/>
      <c r="AF1579" s="861"/>
      <c r="AG1579" s="861"/>
      <c r="AH1579" s="861"/>
      <c r="AI1579" s="861"/>
      <c r="AJ1579" s="861"/>
      <c r="AK1579" s="861"/>
      <c r="AL1579" s="861"/>
      <c r="AM1579" s="861"/>
      <c r="AN1579" s="861"/>
      <c r="AO1579" s="861"/>
      <c r="AP1579" s="861"/>
      <c r="AQ1579" s="861"/>
      <c r="AR1579" s="861"/>
      <c r="AS1579" s="861"/>
      <c r="AT1579" s="861"/>
      <c r="AU1579" s="861"/>
      <c r="AV1579" s="861"/>
      <c r="AW1579" s="861"/>
      <c r="AX1579" s="861"/>
      <c r="AY1579" s="861"/>
      <c r="AZ1579" s="861"/>
      <c r="BA1579" s="861"/>
      <c r="BB1579" s="861"/>
      <c r="BC1579" s="861"/>
      <c r="BD1579" s="861"/>
      <c r="BE1579" s="861"/>
      <c r="BF1579" s="861"/>
      <c r="BG1579" s="861"/>
      <c r="BH1579" s="861"/>
      <c r="BI1579" s="861"/>
      <c r="BJ1579" s="861"/>
      <c r="BK1579" s="861"/>
      <c r="BL1579" s="861"/>
      <c r="BM1579" s="861"/>
      <c r="BN1579" s="861"/>
      <c r="BO1579" s="861"/>
      <c r="BP1579" s="861"/>
      <c r="BQ1579" s="861"/>
      <c r="BR1579" s="861"/>
      <c r="BS1579" s="861"/>
      <c r="BT1579" s="861"/>
      <c r="BU1579" s="861"/>
      <c r="BV1579" s="861"/>
      <c r="BW1579" s="861"/>
      <c r="BX1579" s="861"/>
      <c r="BY1579" s="861"/>
      <c r="BZ1579" s="861"/>
      <c r="CA1579" s="861"/>
      <c r="CB1579" s="861"/>
      <c r="CC1579" s="861"/>
      <c r="CD1579" s="861"/>
      <c r="CE1579" s="861"/>
      <c r="CF1579" s="861"/>
      <c r="CG1579" s="861"/>
      <c r="CH1579" s="861"/>
      <c r="CI1579" s="861"/>
      <c r="CJ1579" s="861"/>
      <c r="CK1579" s="861"/>
      <c r="CL1579" s="861"/>
      <c r="CM1579" s="861"/>
      <c r="CN1579" s="861"/>
      <c r="CO1579" s="861"/>
      <c r="CP1579" s="861"/>
      <c r="CQ1579" s="861"/>
      <c r="CR1579" s="861"/>
      <c r="CS1579" s="861"/>
      <c r="CT1579" s="861"/>
      <c r="CU1579" s="861"/>
      <c r="CV1579" s="861"/>
      <c r="CW1579" s="861"/>
      <c r="CX1579" s="861"/>
      <c r="CY1579" s="861"/>
      <c r="CZ1579" s="861"/>
      <c r="DA1579" s="861"/>
      <c r="DB1579" s="861"/>
      <c r="DC1579" s="861"/>
      <c r="DD1579" s="861"/>
      <c r="DE1579" s="861"/>
      <c r="DF1579" s="861"/>
      <c r="DG1579" s="861"/>
      <c r="DH1579" s="861"/>
      <c r="DI1579" s="861"/>
      <c r="DJ1579" s="861"/>
      <c r="DK1579" s="861"/>
      <c r="DL1579" s="861"/>
      <c r="DM1579" s="861"/>
      <c r="DN1579" s="861"/>
      <c r="DO1579" s="861"/>
      <c r="DP1579" s="861"/>
      <c r="DQ1579" s="861"/>
      <c r="DR1579" s="861"/>
      <c r="DS1579" s="861"/>
      <c r="DT1579" s="861"/>
      <c r="DU1579" s="861"/>
      <c r="DV1579" s="861"/>
      <c r="DW1579" s="861"/>
      <c r="DX1579" s="861"/>
      <c r="DY1579" s="861"/>
      <c r="DZ1579" s="861"/>
      <c r="EA1579" s="861"/>
      <c r="EB1579" s="861"/>
      <c r="EC1579" s="861"/>
      <c r="ED1579" s="861"/>
      <c r="EE1579" s="861"/>
      <c r="EF1579" s="861"/>
      <c r="EG1579" s="861"/>
      <c r="EH1579" s="861"/>
      <c r="EI1579" s="861"/>
      <c r="EJ1579" s="861"/>
      <c r="EK1579" s="861"/>
      <c r="EL1579" s="861"/>
      <c r="EM1579" s="861"/>
      <c r="EN1579" s="861"/>
      <c r="EO1579" s="861"/>
      <c r="EP1579" s="861"/>
      <c r="EQ1579" s="861"/>
      <c r="ER1579" s="861"/>
      <c r="ES1579" s="861"/>
      <c r="ET1579" s="861"/>
      <c r="EU1579" s="861"/>
      <c r="EV1579" s="861"/>
      <c r="EW1579" s="861"/>
      <c r="EX1579" s="861"/>
      <c r="EY1579" s="861"/>
      <c r="EZ1579" s="861"/>
      <c r="FA1579" s="861"/>
      <c r="FB1579" s="861"/>
      <c r="FC1579" s="861"/>
      <c r="FD1579" s="861"/>
    </row>
    <row r="1580" spans="1:160" x14ac:dyDescent="0.25">
      <c r="A1580" s="861"/>
      <c r="B1580" s="861"/>
      <c r="C1580" s="861"/>
      <c r="D1580" s="861"/>
      <c r="E1580" s="861"/>
      <c r="F1580" s="861"/>
      <c r="G1580" s="861"/>
      <c r="H1580" s="861"/>
      <c r="I1580" s="861"/>
      <c r="J1580" s="861"/>
      <c r="K1580" s="861"/>
      <c r="L1580" s="861"/>
      <c r="M1580" s="861"/>
      <c r="N1580" s="861"/>
      <c r="O1580" s="861"/>
      <c r="P1580" s="861"/>
      <c r="Q1580" s="861"/>
      <c r="R1580" s="861"/>
      <c r="S1580" s="861"/>
      <c r="T1580" s="861"/>
      <c r="U1580" s="861"/>
      <c r="V1580" s="861"/>
      <c r="W1580" s="861"/>
      <c r="X1580" s="861"/>
      <c r="Y1580" s="861"/>
      <c r="Z1580" s="861"/>
      <c r="AA1580" s="861"/>
      <c r="AB1580" s="861"/>
      <c r="AC1580" s="861"/>
      <c r="AD1580" s="861"/>
      <c r="AE1580" s="861"/>
      <c r="AF1580" s="861"/>
      <c r="AG1580" s="861"/>
      <c r="AH1580" s="861"/>
      <c r="AI1580" s="861"/>
      <c r="AJ1580" s="861"/>
      <c r="AK1580" s="861"/>
      <c r="AL1580" s="861"/>
      <c r="AM1580" s="861"/>
      <c r="AN1580" s="861"/>
      <c r="AO1580" s="861"/>
      <c r="AP1580" s="861"/>
      <c r="AQ1580" s="861"/>
      <c r="AR1580" s="861"/>
      <c r="AS1580" s="861"/>
      <c r="AT1580" s="861"/>
      <c r="AU1580" s="861"/>
      <c r="AV1580" s="861"/>
      <c r="AW1580" s="861"/>
      <c r="AX1580" s="861"/>
      <c r="AY1580" s="861"/>
      <c r="AZ1580" s="861"/>
      <c r="BA1580" s="861"/>
      <c r="BB1580" s="861"/>
      <c r="BC1580" s="861"/>
      <c r="BD1580" s="861"/>
      <c r="BE1580" s="861"/>
      <c r="BF1580" s="861"/>
      <c r="BG1580" s="861"/>
      <c r="BH1580" s="861"/>
      <c r="BI1580" s="861"/>
      <c r="BJ1580" s="861"/>
      <c r="BK1580" s="861"/>
      <c r="BL1580" s="861"/>
      <c r="BM1580" s="861"/>
      <c r="BN1580" s="861"/>
      <c r="BO1580" s="861"/>
      <c r="BP1580" s="861"/>
      <c r="BQ1580" s="861"/>
      <c r="BR1580" s="861"/>
      <c r="BS1580" s="861"/>
      <c r="BT1580" s="861"/>
      <c r="BU1580" s="861"/>
      <c r="BV1580" s="861"/>
      <c r="BW1580" s="861"/>
      <c r="BX1580" s="861"/>
      <c r="BY1580" s="861"/>
      <c r="BZ1580" s="861"/>
      <c r="CA1580" s="861"/>
      <c r="CB1580" s="861"/>
      <c r="CC1580" s="861"/>
      <c r="CD1580" s="861"/>
      <c r="CE1580" s="861"/>
      <c r="CF1580" s="861"/>
      <c r="CG1580" s="861"/>
      <c r="CH1580" s="861"/>
      <c r="CI1580" s="861"/>
      <c r="CJ1580" s="861"/>
      <c r="CK1580" s="861"/>
      <c r="CL1580" s="861"/>
      <c r="CM1580" s="861"/>
      <c r="CN1580" s="861"/>
      <c r="CO1580" s="861"/>
      <c r="CP1580" s="861"/>
      <c r="CQ1580" s="861"/>
      <c r="CR1580" s="861"/>
      <c r="CS1580" s="861"/>
      <c r="CT1580" s="861"/>
      <c r="CU1580" s="861"/>
      <c r="CV1580" s="861"/>
      <c r="CW1580" s="861"/>
      <c r="CX1580" s="861"/>
      <c r="CY1580" s="861"/>
      <c r="CZ1580" s="861"/>
      <c r="DA1580" s="861"/>
      <c r="DB1580" s="861"/>
      <c r="DC1580" s="861"/>
      <c r="DD1580" s="861"/>
      <c r="DE1580" s="861"/>
      <c r="DF1580" s="861"/>
      <c r="DG1580" s="861"/>
      <c r="DH1580" s="861"/>
      <c r="DI1580" s="861"/>
      <c r="DJ1580" s="861"/>
      <c r="DK1580" s="861"/>
      <c r="DL1580" s="861"/>
      <c r="DM1580" s="861"/>
      <c r="DN1580" s="861"/>
      <c r="DO1580" s="861"/>
      <c r="DP1580" s="861"/>
      <c r="DQ1580" s="861"/>
      <c r="DR1580" s="861"/>
      <c r="DS1580" s="861"/>
      <c r="DT1580" s="861"/>
      <c r="DU1580" s="861"/>
      <c r="DV1580" s="861"/>
      <c r="DW1580" s="861"/>
      <c r="DX1580" s="861"/>
      <c r="DY1580" s="861"/>
      <c r="DZ1580" s="861"/>
      <c r="EA1580" s="861"/>
      <c r="EB1580" s="861"/>
      <c r="EC1580" s="861"/>
      <c r="ED1580" s="861"/>
      <c r="EE1580" s="861"/>
      <c r="EF1580" s="861"/>
      <c r="EG1580" s="861"/>
      <c r="EH1580" s="861"/>
      <c r="EI1580" s="861"/>
      <c r="EJ1580" s="861"/>
      <c r="EK1580" s="861"/>
      <c r="EL1580" s="861"/>
      <c r="EM1580" s="861"/>
      <c r="EN1580" s="861"/>
      <c r="EO1580" s="861"/>
      <c r="EP1580" s="861"/>
      <c r="EQ1580" s="861"/>
      <c r="ER1580" s="861"/>
      <c r="ES1580" s="861"/>
      <c r="ET1580" s="861"/>
      <c r="EU1580" s="861"/>
      <c r="EV1580" s="861"/>
      <c r="EW1580" s="861"/>
      <c r="EX1580" s="861"/>
      <c r="EY1580" s="861"/>
      <c r="EZ1580" s="861"/>
      <c r="FA1580" s="861"/>
      <c r="FB1580" s="861"/>
      <c r="FC1580" s="861"/>
      <c r="FD1580" s="861"/>
    </row>
    <row r="1581" spans="1:160" x14ac:dyDescent="0.25">
      <c r="A1581" s="861"/>
      <c r="B1581" s="861"/>
      <c r="C1581" s="861"/>
      <c r="D1581" s="861"/>
      <c r="E1581" s="861"/>
      <c r="F1581" s="861"/>
      <c r="G1581" s="861"/>
      <c r="H1581" s="861"/>
      <c r="I1581" s="861"/>
      <c r="J1581" s="861"/>
      <c r="K1581" s="861"/>
      <c r="L1581" s="861"/>
      <c r="M1581" s="861"/>
      <c r="N1581" s="861"/>
      <c r="O1581" s="861"/>
      <c r="P1581" s="861"/>
      <c r="Q1581" s="861"/>
      <c r="R1581" s="861"/>
      <c r="S1581" s="861"/>
      <c r="T1581" s="861"/>
      <c r="U1581" s="861"/>
      <c r="V1581" s="861"/>
      <c r="W1581" s="861"/>
      <c r="X1581" s="861"/>
      <c r="Y1581" s="861"/>
      <c r="Z1581" s="861"/>
      <c r="AA1581" s="861"/>
      <c r="AB1581" s="861"/>
      <c r="AC1581" s="861"/>
      <c r="AD1581" s="861"/>
      <c r="AE1581" s="861"/>
      <c r="AF1581" s="861"/>
      <c r="AG1581" s="861"/>
      <c r="AH1581" s="861"/>
      <c r="AI1581" s="861"/>
      <c r="AJ1581" s="861"/>
      <c r="AK1581" s="861"/>
      <c r="AL1581" s="861"/>
      <c r="AM1581" s="861"/>
      <c r="AN1581" s="861"/>
      <c r="AO1581" s="861"/>
      <c r="AP1581" s="861"/>
      <c r="AQ1581" s="861"/>
      <c r="AR1581" s="861"/>
      <c r="AS1581" s="861"/>
      <c r="AT1581" s="861"/>
      <c r="AU1581" s="861"/>
      <c r="AV1581" s="861"/>
      <c r="AW1581" s="861"/>
      <c r="AX1581" s="861"/>
      <c r="AY1581" s="861"/>
      <c r="AZ1581" s="861"/>
      <c r="BA1581" s="861"/>
      <c r="BB1581" s="861"/>
      <c r="BC1581" s="861"/>
      <c r="BD1581" s="861"/>
      <c r="BE1581" s="861"/>
      <c r="BF1581" s="861"/>
      <c r="BG1581" s="861"/>
      <c r="BH1581" s="861"/>
      <c r="BI1581" s="861"/>
      <c r="BJ1581" s="861"/>
      <c r="BK1581" s="861"/>
      <c r="BL1581" s="861"/>
      <c r="BM1581" s="861"/>
      <c r="BN1581" s="861"/>
      <c r="BO1581" s="861"/>
      <c r="BP1581" s="861"/>
      <c r="BQ1581" s="861"/>
      <c r="BR1581" s="861"/>
      <c r="BS1581" s="861"/>
      <c r="BT1581" s="861"/>
      <c r="BU1581" s="861"/>
      <c r="BV1581" s="861"/>
      <c r="BW1581" s="861"/>
      <c r="BX1581" s="861"/>
      <c r="BY1581" s="861"/>
      <c r="BZ1581" s="861"/>
      <c r="CA1581" s="861"/>
      <c r="CB1581" s="861"/>
      <c r="CC1581" s="861"/>
      <c r="CD1581" s="861"/>
      <c r="CE1581" s="861"/>
      <c r="CF1581" s="861"/>
      <c r="CG1581" s="861"/>
      <c r="CH1581" s="861"/>
      <c r="CI1581" s="861"/>
      <c r="CJ1581" s="861"/>
      <c r="CK1581" s="861"/>
      <c r="CL1581" s="861"/>
      <c r="CM1581" s="861"/>
      <c r="CN1581" s="861"/>
      <c r="CO1581" s="861"/>
      <c r="CP1581" s="861"/>
      <c r="CQ1581" s="861"/>
      <c r="CR1581" s="861"/>
      <c r="CS1581" s="861"/>
      <c r="CT1581" s="861"/>
      <c r="CU1581" s="861"/>
      <c r="CV1581" s="861"/>
      <c r="CW1581" s="861"/>
      <c r="CX1581" s="861"/>
      <c r="CY1581" s="861"/>
      <c r="CZ1581" s="861"/>
      <c r="DA1581" s="861"/>
      <c r="DB1581" s="861"/>
      <c r="DC1581" s="861"/>
      <c r="DD1581" s="861"/>
      <c r="DE1581" s="861"/>
      <c r="DF1581" s="861"/>
      <c r="DG1581" s="861"/>
      <c r="DH1581" s="861"/>
      <c r="DI1581" s="861"/>
      <c r="DJ1581" s="861"/>
      <c r="DK1581" s="861"/>
      <c r="DL1581" s="861"/>
      <c r="DM1581" s="861"/>
      <c r="DN1581" s="861"/>
      <c r="DO1581" s="861"/>
      <c r="DP1581" s="861"/>
      <c r="DQ1581" s="861"/>
      <c r="DR1581" s="861"/>
      <c r="DS1581" s="861"/>
      <c r="DT1581" s="861"/>
      <c r="DU1581" s="861"/>
      <c r="DV1581" s="861"/>
      <c r="DW1581" s="861"/>
      <c r="DX1581" s="861"/>
      <c r="DY1581" s="861"/>
      <c r="DZ1581" s="861"/>
      <c r="EA1581" s="861"/>
      <c r="EB1581" s="861"/>
      <c r="EC1581" s="861"/>
      <c r="ED1581" s="861"/>
      <c r="EE1581" s="861"/>
      <c r="EF1581" s="861"/>
      <c r="EG1581" s="861"/>
      <c r="EH1581" s="861"/>
      <c r="EI1581" s="861"/>
      <c r="EJ1581" s="861"/>
      <c r="EK1581" s="861"/>
      <c r="EL1581" s="861"/>
      <c r="EM1581" s="861"/>
      <c r="EN1581" s="861"/>
      <c r="EO1581" s="861"/>
      <c r="EP1581" s="861"/>
      <c r="EQ1581" s="861"/>
      <c r="ER1581" s="861"/>
      <c r="ES1581" s="861"/>
      <c r="ET1581" s="861"/>
      <c r="EU1581" s="861"/>
      <c r="EV1581" s="861"/>
      <c r="EW1581" s="861"/>
      <c r="EX1581" s="861"/>
      <c r="EY1581" s="861"/>
      <c r="EZ1581" s="861"/>
      <c r="FA1581" s="861"/>
      <c r="FB1581" s="861"/>
      <c r="FC1581" s="861"/>
      <c r="FD1581" s="861"/>
    </row>
    <row r="1582" spans="1:160" x14ac:dyDescent="0.25">
      <c r="A1582" s="861"/>
      <c r="B1582" s="861"/>
      <c r="C1582" s="861"/>
      <c r="D1582" s="861"/>
      <c r="E1582" s="861"/>
      <c r="F1582" s="861"/>
      <c r="G1582" s="861"/>
      <c r="H1582" s="861"/>
      <c r="I1582" s="861"/>
      <c r="J1582" s="861"/>
      <c r="K1582" s="861"/>
      <c r="L1582" s="861"/>
      <c r="M1582" s="861"/>
      <c r="N1582" s="861"/>
      <c r="O1582" s="861"/>
      <c r="P1582" s="861"/>
      <c r="Q1582" s="861"/>
      <c r="R1582" s="861"/>
      <c r="S1582" s="861"/>
      <c r="T1582" s="861"/>
      <c r="U1582" s="861"/>
      <c r="V1582" s="861"/>
      <c r="W1582" s="861"/>
      <c r="X1582" s="861"/>
      <c r="Y1582" s="861"/>
      <c r="Z1582" s="861"/>
      <c r="AA1582" s="861"/>
      <c r="AB1582" s="861"/>
      <c r="AC1582" s="861"/>
      <c r="AD1582" s="861"/>
      <c r="AE1582" s="861"/>
      <c r="AF1582" s="861"/>
      <c r="AG1582" s="861"/>
      <c r="AH1582" s="861"/>
      <c r="AI1582" s="861"/>
      <c r="AJ1582" s="861"/>
      <c r="AK1582" s="861"/>
      <c r="AL1582" s="861"/>
      <c r="AM1582" s="861"/>
      <c r="AN1582" s="861"/>
      <c r="AO1582" s="861"/>
      <c r="AP1582" s="861"/>
      <c r="AQ1582" s="861"/>
      <c r="AR1582" s="861"/>
      <c r="AS1582" s="861"/>
      <c r="AT1582" s="861"/>
      <c r="AU1582" s="861"/>
      <c r="AV1582" s="861"/>
      <c r="AW1582" s="861"/>
      <c r="AX1582" s="861"/>
      <c r="AY1582" s="861"/>
      <c r="AZ1582" s="861"/>
      <c r="BA1582" s="861"/>
      <c r="BB1582" s="861"/>
      <c r="BC1582" s="861"/>
      <c r="BD1582" s="861"/>
      <c r="BE1582" s="861"/>
      <c r="BF1582" s="861"/>
      <c r="BG1582" s="861"/>
      <c r="BH1582" s="861"/>
      <c r="BI1582" s="861"/>
      <c r="BJ1582" s="861"/>
      <c r="BK1582" s="861"/>
      <c r="BL1582" s="861"/>
      <c r="BM1582" s="861"/>
      <c r="BN1582" s="861"/>
      <c r="BO1582" s="861"/>
      <c r="BP1582" s="861"/>
      <c r="BQ1582" s="861"/>
      <c r="BR1582" s="861"/>
      <c r="BS1582" s="861"/>
      <c r="BT1582" s="861"/>
      <c r="BU1582" s="861"/>
      <c r="BV1582" s="861"/>
      <c r="BW1582" s="861"/>
      <c r="BX1582" s="861"/>
      <c r="BY1582" s="861"/>
      <c r="BZ1582" s="861"/>
      <c r="CA1582" s="861"/>
      <c r="CB1582" s="861"/>
      <c r="CC1582" s="861"/>
      <c r="CD1582" s="861"/>
      <c r="CE1582" s="861"/>
      <c r="CF1582" s="861"/>
      <c r="CG1582" s="861"/>
      <c r="CH1582" s="861"/>
      <c r="CI1582" s="861"/>
      <c r="CJ1582" s="861"/>
      <c r="CK1582" s="861"/>
      <c r="CL1582" s="861"/>
      <c r="CM1582" s="861"/>
      <c r="CN1582" s="861"/>
      <c r="CO1582" s="861"/>
      <c r="CP1582" s="861"/>
      <c r="CQ1582" s="861"/>
      <c r="CR1582" s="861"/>
      <c r="CS1582" s="861"/>
      <c r="CT1582" s="861"/>
      <c r="CU1582" s="861"/>
      <c r="CV1582" s="861"/>
      <c r="CW1582" s="861"/>
      <c r="CX1582" s="861"/>
      <c r="CY1582" s="861"/>
      <c r="CZ1582" s="861"/>
      <c r="DA1582" s="861"/>
      <c r="DB1582" s="861"/>
      <c r="DC1582" s="861"/>
      <c r="DD1582" s="861"/>
      <c r="DE1582" s="861"/>
      <c r="DF1582" s="861"/>
      <c r="DG1582" s="861"/>
      <c r="DH1582" s="861"/>
      <c r="DI1582" s="861"/>
      <c r="DJ1582" s="861"/>
      <c r="DK1582" s="861"/>
      <c r="DL1582" s="861"/>
      <c r="DM1582" s="861"/>
      <c r="DN1582" s="861"/>
      <c r="DO1582" s="861"/>
      <c r="DP1582" s="861"/>
      <c r="DQ1582" s="861"/>
      <c r="DR1582" s="861"/>
      <c r="DS1582" s="861"/>
      <c r="DT1582" s="861"/>
      <c r="DU1582" s="861"/>
      <c r="DV1582" s="861"/>
      <c r="DW1582" s="861"/>
      <c r="DX1582" s="861"/>
      <c r="DY1582" s="861"/>
      <c r="DZ1582" s="861"/>
      <c r="EA1582" s="861"/>
      <c r="EB1582" s="861"/>
      <c r="EC1582" s="861"/>
      <c r="ED1582" s="861"/>
      <c r="EE1582" s="861"/>
      <c r="EF1582" s="861"/>
      <c r="EG1582" s="861"/>
      <c r="EH1582" s="861"/>
      <c r="EI1582" s="861"/>
      <c r="EJ1582" s="861"/>
      <c r="EK1582" s="861"/>
      <c r="EL1582" s="861"/>
      <c r="EM1582" s="861"/>
      <c r="EN1582" s="861"/>
      <c r="EO1582" s="861"/>
      <c r="EP1582" s="861"/>
      <c r="EQ1582" s="861"/>
      <c r="ER1582" s="861"/>
      <c r="ES1582" s="861"/>
      <c r="ET1582" s="861"/>
      <c r="EU1582" s="861"/>
      <c r="EV1582" s="861"/>
      <c r="EW1582" s="861"/>
      <c r="EX1582" s="861"/>
      <c r="EY1582" s="861"/>
      <c r="EZ1582" s="861"/>
      <c r="FA1582" s="861"/>
      <c r="FB1582" s="861"/>
      <c r="FC1582" s="861"/>
      <c r="FD1582" s="861"/>
    </row>
    <row r="1583" spans="1:160" x14ac:dyDescent="0.25">
      <c r="A1583" s="861"/>
      <c r="B1583" s="861"/>
      <c r="C1583" s="861"/>
      <c r="D1583" s="861"/>
      <c r="E1583" s="861"/>
      <c r="F1583" s="861"/>
      <c r="G1583" s="861"/>
      <c r="H1583" s="861"/>
      <c r="I1583" s="861"/>
      <c r="J1583" s="861"/>
      <c r="K1583" s="861"/>
      <c r="L1583" s="861"/>
      <c r="M1583" s="861"/>
      <c r="N1583" s="861"/>
      <c r="O1583" s="861"/>
      <c r="P1583" s="861"/>
      <c r="Q1583" s="861"/>
      <c r="R1583" s="861"/>
      <c r="S1583" s="861"/>
      <c r="T1583" s="861"/>
      <c r="U1583" s="861"/>
      <c r="V1583" s="861"/>
      <c r="W1583" s="861"/>
      <c r="X1583" s="861"/>
      <c r="Y1583" s="861"/>
      <c r="Z1583" s="861"/>
      <c r="AA1583" s="861"/>
      <c r="AB1583" s="861"/>
      <c r="AC1583" s="861"/>
      <c r="AD1583" s="861"/>
      <c r="AE1583" s="861"/>
      <c r="AF1583" s="861"/>
      <c r="AG1583" s="861"/>
      <c r="AH1583" s="861"/>
      <c r="AI1583" s="861"/>
      <c r="AJ1583" s="861"/>
      <c r="AK1583" s="861"/>
      <c r="AL1583" s="861"/>
      <c r="AM1583" s="861"/>
      <c r="AN1583" s="861"/>
      <c r="AO1583" s="861"/>
      <c r="AP1583" s="861"/>
      <c r="AQ1583" s="861"/>
      <c r="AR1583" s="861"/>
      <c r="AS1583" s="861"/>
      <c r="AT1583" s="861"/>
      <c r="AU1583" s="861"/>
      <c r="AV1583" s="861"/>
      <c r="AW1583" s="861"/>
      <c r="AX1583" s="861"/>
      <c r="AY1583" s="861"/>
      <c r="AZ1583" s="861"/>
      <c r="BA1583" s="861"/>
      <c r="BB1583" s="861"/>
      <c r="BC1583" s="861"/>
      <c r="BD1583" s="861"/>
      <c r="BE1583" s="861"/>
      <c r="BF1583" s="861"/>
      <c r="BG1583" s="861"/>
      <c r="BH1583" s="861"/>
      <c r="BI1583" s="861"/>
      <c r="BJ1583" s="861"/>
      <c r="BK1583" s="861"/>
      <c r="BL1583" s="861"/>
      <c r="BM1583" s="861"/>
      <c r="BN1583" s="861"/>
      <c r="BO1583" s="861"/>
      <c r="BP1583" s="861"/>
      <c r="BQ1583" s="861"/>
      <c r="BR1583" s="861"/>
      <c r="BS1583" s="861"/>
      <c r="BT1583" s="861"/>
      <c r="BU1583" s="861"/>
      <c r="BV1583" s="861"/>
      <c r="BW1583" s="861"/>
      <c r="BX1583" s="861"/>
      <c r="BY1583" s="861"/>
      <c r="BZ1583" s="861"/>
      <c r="CA1583" s="861"/>
      <c r="CB1583" s="861"/>
      <c r="CC1583" s="861"/>
      <c r="CD1583" s="861"/>
      <c r="CE1583" s="861"/>
      <c r="CF1583" s="861"/>
      <c r="CG1583" s="861"/>
      <c r="CH1583" s="861"/>
      <c r="CI1583" s="861"/>
      <c r="CJ1583" s="861"/>
      <c r="CK1583" s="861"/>
      <c r="CL1583" s="861"/>
      <c r="CM1583" s="861"/>
      <c r="CN1583" s="861"/>
      <c r="CO1583" s="861"/>
      <c r="CP1583" s="861"/>
      <c r="CQ1583" s="861"/>
      <c r="CR1583" s="861"/>
      <c r="CS1583" s="861"/>
      <c r="CT1583" s="861"/>
      <c r="CU1583" s="861"/>
      <c r="CV1583" s="861"/>
      <c r="CW1583" s="861"/>
      <c r="CX1583" s="861"/>
      <c r="CY1583" s="861"/>
      <c r="CZ1583" s="861"/>
      <c r="DA1583" s="861"/>
      <c r="DB1583" s="861"/>
      <c r="DC1583" s="861"/>
      <c r="DD1583" s="861"/>
      <c r="DE1583" s="861"/>
      <c r="DF1583" s="861"/>
      <c r="DG1583" s="861"/>
      <c r="DH1583" s="861"/>
      <c r="DI1583" s="861"/>
      <c r="DJ1583" s="861"/>
      <c r="DK1583" s="861"/>
      <c r="DL1583" s="861"/>
      <c r="DM1583" s="861"/>
      <c r="DN1583" s="861"/>
      <c r="DO1583" s="861"/>
      <c r="DP1583" s="861"/>
      <c r="DQ1583" s="861"/>
      <c r="DR1583" s="861"/>
      <c r="DS1583" s="861"/>
      <c r="DT1583" s="861"/>
      <c r="DU1583" s="861"/>
      <c r="DV1583" s="861"/>
      <c r="DW1583" s="861"/>
      <c r="DX1583" s="861"/>
      <c r="DY1583" s="861"/>
      <c r="DZ1583" s="861"/>
      <c r="EA1583" s="861"/>
      <c r="EB1583" s="861"/>
      <c r="EC1583" s="861"/>
      <c r="ED1583" s="861"/>
      <c r="EE1583" s="861"/>
      <c r="EF1583" s="861"/>
      <c r="EG1583" s="861"/>
      <c r="EH1583" s="861"/>
      <c r="EI1583" s="861"/>
      <c r="EJ1583" s="861"/>
      <c r="EK1583" s="861"/>
      <c r="EL1583" s="861"/>
      <c r="EM1583" s="861"/>
      <c r="EN1583" s="861"/>
      <c r="EO1583" s="861"/>
      <c r="EP1583" s="861"/>
      <c r="EQ1583" s="861"/>
      <c r="ER1583" s="861"/>
      <c r="ES1583" s="861"/>
      <c r="ET1583" s="861"/>
      <c r="EU1583" s="861"/>
      <c r="EV1583" s="861"/>
      <c r="EW1583" s="861"/>
      <c r="EX1583" s="861"/>
      <c r="EY1583" s="861"/>
      <c r="EZ1583" s="861"/>
      <c r="FA1583" s="861"/>
      <c r="FB1583" s="861"/>
      <c r="FC1583" s="861"/>
      <c r="FD1583" s="861"/>
    </row>
    <row r="1584" spans="1:160" x14ac:dyDescent="0.25">
      <c r="A1584" s="861"/>
      <c r="B1584" s="861"/>
      <c r="C1584" s="861"/>
      <c r="D1584" s="861"/>
      <c r="E1584" s="861"/>
      <c r="F1584" s="861"/>
      <c r="G1584" s="861"/>
      <c r="H1584" s="861"/>
      <c r="I1584" s="861"/>
      <c r="J1584" s="861"/>
      <c r="K1584" s="861"/>
      <c r="L1584" s="861"/>
      <c r="M1584" s="861"/>
      <c r="N1584" s="861"/>
      <c r="O1584" s="861"/>
      <c r="P1584" s="861"/>
      <c r="Q1584" s="861"/>
      <c r="R1584" s="861"/>
      <c r="S1584" s="861"/>
      <c r="T1584" s="861"/>
      <c r="U1584" s="861"/>
      <c r="V1584" s="861"/>
      <c r="W1584" s="861"/>
      <c r="X1584" s="861"/>
      <c r="Y1584" s="861"/>
      <c r="Z1584" s="861"/>
      <c r="AA1584" s="861"/>
      <c r="AB1584" s="861"/>
      <c r="AC1584" s="861"/>
      <c r="AD1584" s="861"/>
      <c r="AE1584" s="861"/>
      <c r="AF1584" s="861"/>
      <c r="AG1584" s="861"/>
      <c r="AH1584" s="861"/>
      <c r="AI1584" s="861"/>
      <c r="AJ1584" s="861"/>
      <c r="AK1584" s="861"/>
      <c r="AL1584" s="861"/>
      <c r="AM1584" s="861"/>
      <c r="AN1584" s="861"/>
      <c r="AO1584" s="861"/>
      <c r="AP1584" s="861"/>
      <c r="AQ1584" s="861"/>
      <c r="AR1584" s="861"/>
      <c r="AS1584" s="861"/>
      <c r="AT1584" s="861"/>
      <c r="AU1584" s="861"/>
      <c r="AV1584" s="861"/>
      <c r="AW1584" s="861"/>
      <c r="AX1584" s="861"/>
      <c r="AY1584" s="861"/>
      <c r="AZ1584" s="861"/>
      <c r="BA1584" s="861"/>
      <c r="BB1584" s="861"/>
      <c r="BC1584" s="861"/>
      <c r="BD1584" s="861"/>
      <c r="BE1584" s="861"/>
      <c r="BF1584" s="861"/>
      <c r="BG1584" s="861"/>
      <c r="BH1584" s="861"/>
      <c r="BI1584" s="861"/>
      <c r="BJ1584" s="861"/>
      <c r="BK1584" s="861"/>
      <c r="BL1584" s="861"/>
      <c r="BM1584" s="861"/>
      <c r="BN1584" s="861"/>
      <c r="BO1584" s="861"/>
      <c r="BP1584" s="861"/>
      <c r="BQ1584" s="861"/>
      <c r="BR1584" s="861"/>
      <c r="BS1584" s="861"/>
      <c r="BT1584" s="861"/>
      <c r="BU1584" s="861"/>
      <c r="BV1584" s="861"/>
      <c r="BW1584" s="861"/>
      <c r="BX1584" s="861"/>
      <c r="BY1584" s="861"/>
      <c r="BZ1584" s="861"/>
      <c r="CA1584" s="861"/>
      <c r="CB1584" s="861"/>
      <c r="CC1584" s="861"/>
      <c r="CD1584" s="861"/>
      <c r="CE1584" s="861"/>
      <c r="CF1584" s="861"/>
      <c r="CG1584" s="861"/>
      <c r="CH1584" s="861"/>
      <c r="CI1584" s="861"/>
      <c r="CJ1584" s="861"/>
      <c r="CK1584" s="861"/>
      <c r="CL1584" s="861"/>
      <c r="CM1584" s="861"/>
      <c r="CN1584" s="861"/>
      <c r="CO1584" s="861"/>
      <c r="CP1584" s="861"/>
      <c r="CQ1584" s="861"/>
      <c r="CR1584" s="861"/>
      <c r="CS1584" s="861"/>
      <c r="CT1584" s="861"/>
      <c r="CU1584" s="861"/>
      <c r="CV1584" s="861"/>
      <c r="CW1584" s="861"/>
      <c r="CX1584" s="861"/>
      <c r="CY1584" s="861"/>
      <c r="CZ1584" s="861"/>
      <c r="DA1584" s="861"/>
      <c r="DB1584" s="861"/>
      <c r="DC1584" s="861"/>
      <c r="DD1584" s="861"/>
      <c r="DE1584" s="861"/>
      <c r="DF1584" s="861"/>
      <c r="DG1584" s="861"/>
      <c r="DH1584" s="861"/>
      <c r="DI1584" s="861"/>
      <c r="DJ1584" s="861"/>
      <c r="DK1584" s="861"/>
      <c r="DL1584" s="861"/>
      <c r="DM1584" s="861"/>
      <c r="DN1584" s="861"/>
      <c r="DO1584" s="861"/>
      <c r="DP1584" s="861"/>
      <c r="DQ1584" s="861"/>
      <c r="DR1584" s="861"/>
      <c r="DS1584" s="861"/>
      <c r="DT1584" s="861"/>
      <c r="DU1584" s="861"/>
      <c r="DV1584" s="861"/>
      <c r="DW1584" s="861"/>
      <c r="DX1584" s="861"/>
      <c r="DY1584" s="861"/>
      <c r="DZ1584" s="861"/>
      <c r="EA1584" s="861"/>
      <c r="EB1584" s="861"/>
      <c r="EC1584" s="861"/>
      <c r="ED1584" s="861"/>
      <c r="EE1584" s="861"/>
      <c r="EF1584" s="861"/>
      <c r="EG1584" s="861"/>
      <c r="EH1584" s="861"/>
      <c r="EI1584" s="861"/>
      <c r="EJ1584" s="861"/>
      <c r="EK1584" s="861"/>
      <c r="EL1584" s="861"/>
      <c r="EM1584" s="861"/>
      <c r="EN1584" s="861"/>
      <c r="EO1584" s="861"/>
      <c r="EP1584" s="861"/>
      <c r="EQ1584" s="861"/>
      <c r="ER1584" s="861"/>
      <c r="ES1584" s="861"/>
      <c r="ET1584" s="861"/>
      <c r="EU1584" s="861"/>
      <c r="EV1584" s="861"/>
      <c r="EW1584" s="861"/>
      <c r="EX1584" s="861"/>
      <c r="EY1584" s="861"/>
      <c r="EZ1584" s="861"/>
      <c r="FA1584" s="861"/>
      <c r="FB1584" s="861"/>
      <c r="FC1584" s="861"/>
      <c r="FD1584" s="861"/>
    </row>
    <row r="1585" spans="1:160" x14ac:dyDescent="0.25">
      <c r="A1585" s="861"/>
      <c r="B1585" s="861"/>
      <c r="C1585" s="861"/>
      <c r="D1585" s="861"/>
      <c r="E1585" s="861"/>
      <c r="F1585" s="861"/>
      <c r="G1585" s="861"/>
      <c r="H1585" s="861"/>
      <c r="I1585" s="861"/>
      <c r="J1585" s="861"/>
      <c r="K1585" s="861"/>
      <c r="L1585" s="861"/>
      <c r="M1585" s="861"/>
      <c r="N1585" s="861"/>
      <c r="O1585" s="861"/>
      <c r="P1585" s="861"/>
      <c r="Q1585" s="861"/>
      <c r="R1585" s="861"/>
      <c r="S1585" s="861"/>
      <c r="T1585" s="861"/>
      <c r="U1585" s="861"/>
      <c r="V1585" s="861"/>
      <c r="W1585" s="861"/>
      <c r="X1585" s="861"/>
      <c r="Y1585" s="861"/>
      <c r="Z1585" s="861"/>
      <c r="AA1585" s="861"/>
      <c r="AB1585" s="861"/>
      <c r="AC1585" s="861"/>
      <c r="AD1585" s="861"/>
      <c r="AE1585" s="861"/>
      <c r="AF1585" s="861"/>
      <c r="AG1585" s="861"/>
      <c r="AH1585" s="861"/>
      <c r="AI1585" s="861"/>
      <c r="AJ1585" s="861"/>
      <c r="AK1585" s="861"/>
      <c r="AL1585" s="861"/>
      <c r="AM1585" s="861"/>
      <c r="AN1585" s="861"/>
      <c r="AO1585" s="861"/>
      <c r="AP1585" s="861"/>
      <c r="AQ1585" s="861"/>
      <c r="AR1585" s="861"/>
      <c r="AS1585" s="861"/>
      <c r="AT1585" s="861"/>
      <c r="AU1585" s="861"/>
      <c r="AV1585" s="861"/>
      <c r="AW1585" s="861"/>
      <c r="AX1585" s="861"/>
      <c r="AY1585" s="861"/>
      <c r="AZ1585" s="861"/>
      <c r="BA1585" s="861"/>
      <c r="BB1585" s="861"/>
      <c r="BC1585" s="861"/>
      <c r="BD1585" s="861"/>
      <c r="BE1585" s="861"/>
      <c r="BF1585" s="861"/>
      <c r="BG1585" s="861"/>
      <c r="BH1585" s="861"/>
      <c r="BI1585" s="861"/>
      <c r="BJ1585" s="861"/>
      <c r="BK1585" s="861"/>
      <c r="BL1585" s="861"/>
      <c r="BM1585" s="861"/>
      <c r="BN1585" s="861"/>
      <c r="BO1585" s="861"/>
      <c r="BP1585" s="861"/>
      <c r="BQ1585" s="861"/>
      <c r="BR1585" s="861"/>
      <c r="BS1585" s="861"/>
      <c r="BT1585" s="861"/>
      <c r="BU1585" s="861"/>
      <c r="BV1585" s="861"/>
      <c r="BW1585" s="861"/>
      <c r="BX1585" s="861"/>
      <c r="BY1585" s="861"/>
      <c r="BZ1585" s="861"/>
      <c r="CA1585" s="861"/>
      <c r="CB1585" s="861"/>
      <c r="CC1585" s="861"/>
      <c r="CD1585" s="861"/>
      <c r="CE1585" s="861"/>
      <c r="CF1585" s="861"/>
      <c r="CG1585" s="861"/>
      <c r="CH1585" s="861"/>
      <c r="CI1585" s="861"/>
      <c r="CJ1585" s="861"/>
      <c r="CK1585" s="861"/>
      <c r="CL1585" s="861"/>
      <c r="CM1585" s="861"/>
      <c r="CN1585" s="861"/>
      <c r="CO1585" s="861"/>
      <c r="CP1585" s="861"/>
      <c r="CQ1585" s="861"/>
      <c r="CR1585" s="861"/>
      <c r="CS1585" s="861"/>
      <c r="CT1585" s="861"/>
      <c r="CU1585" s="861"/>
      <c r="CV1585" s="861"/>
      <c r="CW1585" s="861"/>
      <c r="CX1585" s="861"/>
      <c r="CY1585" s="861"/>
      <c r="CZ1585" s="861"/>
      <c r="DA1585" s="861"/>
      <c r="DB1585" s="861"/>
      <c r="DC1585" s="861"/>
      <c r="DD1585" s="861"/>
      <c r="DE1585" s="861"/>
      <c r="DF1585" s="861"/>
      <c r="DG1585" s="861"/>
      <c r="DH1585" s="861"/>
      <c r="DI1585" s="861"/>
      <c r="DJ1585" s="861"/>
      <c r="DK1585" s="861"/>
      <c r="DL1585" s="861"/>
      <c r="DM1585" s="861"/>
      <c r="DN1585" s="861"/>
      <c r="DO1585" s="861"/>
      <c r="DP1585" s="861"/>
      <c r="DQ1585" s="861"/>
      <c r="DR1585" s="861"/>
      <c r="DS1585" s="861"/>
      <c r="DT1585" s="861"/>
      <c r="DU1585" s="861"/>
      <c r="DV1585" s="861"/>
      <c r="DW1585" s="861"/>
      <c r="DX1585" s="861"/>
      <c r="DY1585" s="861"/>
      <c r="DZ1585" s="861"/>
      <c r="EA1585" s="861"/>
      <c r="EB1585" s="861"/>
      <c r="EC1585" s="861"/>
      <c r="ED1585" s="861"/>
      <c r="EE1585" s="861"/>
      <c r="EF1585" s="861"/>
      <c r="EG1585" s="861"/>
      <c r="EH1585" s="861"/>
      <c r="EI1585" s="861"/>
      <c r="EJ1585" s="861"/>
      <c r="EK1585" s="861"/>
      <c r="EL1585" s="861"/>
      <c r="EM1585" s="861"/>
      <c r="EN1585" s="861"/>
      <c r="EO1585" s="861"/>
      <c r="EP1585" s="861"/>
      <c r="EQ1585" s="861"/>
      <c r="ER1585" s="861"/>
      <c r="ES1585" s="861"/>
      <c r="ET1585" s="861"/>
      <c r="EU1585" s="861"/>
      <c r="EV1585" s="861"/>
      <c r="EW1585" s="861"/>
      <c r="EX1585" s="861"/>
      <c r="EY1585" s="861"/>
      <c r="EZ1585" s="861"/>
      <c r="FA1585" s="861"/>
      <c r="FB1585" s="861"/>
      <c r="FC1585" s="861"/>
      <c r="FD1585" s="861"/>
    </row>
    <row r="1586" spans="1:160" x14ac:dyDescent="0.25">
      <c r="A1586" s="861"/>
      <c r="B1586" s="861"/>
      <c r="C1586" s="861"/>
      <c r="D1586" s="861"/>
      <c r="E1586" s="861"/>
      <c r="F1586" s="861"/>
      <c r="G1586" s="861"/>
      <c r="H1586" s="861"/>
      <c r="I1586" s="861"/>
      <c r="J1586" s="861"/>
      <c r="K1586" s="861"/>
      <c r="L1586" s="861"/>
      <c r="M1586" s="861"/>
      <c r="N1586" s="861"/>
      <c r="O1586" s="861"/>
      <c r="P1586" s="861"/>
      <c r="Q1586" s="861"/>
      <c r="R1586" s="861"/>
      <c r="S1586" s="861"/>
      <c r="T1586" s="861"/>
      <c r="U1586" s="861"/>
      <c r="V1586" s="861"/>
      <c r="W1586" s="861"/>
      <c r="X1586" s="861"/>
      <c r="Y1586" s="861"/>
      <c r="Z1586" s="861"/>
      <c r="AA1586" s="861"/>
      <c r="AB1586" s="861"/>
      <c r="AC1586" s="861"/>
      <c r="AD1586" s="861"/>
      <c r="AE1586" s="861"/>
      <c r="AF1586" s="861"/>
      <c r="AG1586" s="861"/>
      <c r="AH1586" s="861"/>
      <c r="AI1586" s="861"/>
      <c r="AJ1586" s="861"/>
      <c r="AK1586" s="861"/>
      <c r="AL1586" s="861"/>
      <c r="AM1586" s="861"/>
      <c r="AN1586" s="861"/>
      <c r="AO1586" s="861"/>
      <c r="AP1586" s="861"/>
      <c r="AQ1586" s="861"/>
      <c r="AR1586" s="861"/>
      <c r="AS1586" s="861"/>
      <c r="AT1586" s="861"/>
      <c r="AU1586" s="861"/>
      <c r="AV1586" s="861"/>
      <c r="AW1586" s="861"/>
      <c r="AX1586" s="861"/>
      <c r="AY1586" s="861"/>
      <c r="AZ1586" s="861"/>
      <c r="BA1586" s="861"/>
      <c r="BB1586" s="861"/>
      <c r="BC1586" s="861"/>
      <c r="BD1586" s="861"/>
      <c r="BE1586" s="861"/>
      <c r="BF1586" s="861"/>
      <c r="BG1586" s="861"/>
      <c r="BH1586" s="861"/>
      <c r="BI1586" s="861"/>
      <c r="BJ1586" s="861"/>
      <c r="BK1586" s="861"/>
      <c r="BL1586" s="861"/>
      <c r="BM1586" s="861"/>
      <c r="BN1586" s="861"/>
      <c r="BO1586" s="861"/>
      <c r="BP1586" s="861"/>
      <c r="BQ1586" s="861"/>
      <c r="BR1586" s="861"/>
      <c r="BS1586" s="861"/>
      <c r="BT1586" s="861"/>
      <c r="BU1586" s="861"/>
      <c r="BV1586" s="861"/>
      <c r="BW1586" s="861"/>
      <c r="BX1586" s="861"/>
      <c r="BY1586" s="861"/>
      <c r="BZ1586" s="861"/>
      <c r="CA1586" s="861"/>
      <c r="CB1586" s="861"/>
      <c r="CC1586" s="861"/>
      <c r="CD1586" s="861"/>
      <c r="CE1586" s="861"/>
      <c r="CF1586" s="861"/>
      <c r="CG1586" s="861"/>
      <c r="CH1586" s="861"/>
      <c r="CI1586" s="861"/>
      <c r="CJ1586" s="861"/>
      <c r="CK1586" s="861"/>
      <c r="CL1586" s="861"/>
      <c r="CM1586" s="861"/>
      <c r="CN1586" s="861"/>
      <c r="CO1586" s="861"/>
      <c r="CP1586" s="861"/>
      <c r="CQ1586" s="861"/>
      <c r="CR1586" s="861"/>
      <c r="CS1586" s="861"/>
      <c r="CT1586" s="861"/>
      <c r="CU1586" s="861"/>
      <c r="CV1586" s="861"/>
      <c r="CW1586" s="861"/>
      <c r="CX1586" s="861"/>
      <c r="CY1586" s="861"/>
      <c r="CZ1586" s="861"/>
      <c r="DA1586" s="861"/>
      <c r="DB1586" s="861"/>
      <c r="DC1586" s="861"/>
      <c r="DD1586" s="861"/>
      <c r="DE1586" s="861"/>
      <c r="DF1586" s="861"/>
      <c r="DG1586" s="861"/>
      <c r="DH1586" s="861"/>
      <c r="DI1586" s="861"/>
      <c r="DJ1586" s="861"/>
      <c r="DK1586" s="861"/>
      <c r="DL1586" s="861"/>
      <c r="DM1586" s="861"/>
      <c r="DN1586" s="861"/>
      <c r="DO1586" s="861"/>
      <c r="DP1586" s="861"/>
      <c r="DQ1586" s="861"/>
      <c r="DR1586" s="861"/>
      <c r="DS1586" s="861"/>
      <c r="DT1586" s="861"/>
      <c r="DU1586" s="861"/>
      <c r="DV1586" s="861"/>
      <c r="DW1586" s="861"/>
      <c r="DX1586" s="861"/>
      <c r="DY1586" s="861"/>
      <c r="DZ1586" s="861"/>
      <c r="EA1586" s="861"/>
      <c r="EB1586" s="861"/>
      <c r="EC1586" s="861"/>
      <c r="ED1586" s="861"/>
      <c r="EE1586" s="861"/>
      <c r="EF1586" s="861"/>
      <c r="EG1586" s="861"/>
      <c r="EH1586" s="861"/>
      <c r="EI1586" s="861"/>
      <c r="EJ1586" s="861"/>
      <c r="EK1586" s="861"/>
      <c r="EL1586" s="861"/>
      <c r="EM1586" s="861"/>
      <c r="EN1586" s="861"/>
      <c r="EO1586" s="861"/>
      <c r="EP1586" s="861"/>
      <c r="EQ1586" s="861"/>
      <c r="ER1586" s="861"/>
      <c r="ES1586" s="861"/>
      <c r="ET1586" s="861"/>
      <c r="EU1586" s="861"/>
      <c r="EV1586" s="861"/>
      <c r="EW1586" s="861"/>
      <c r="EX1586" s="861"/>
      <c r="EY1586" s="861"/>
      <c r="EZ1586" s="861"/>
      <c r="FA1586" s="861"/>
      <c r="FB1586" s="861"/>
      <c r="FC1586" s="861"/>
      <c r="FD1586" s="861"/>
    </row>
    <row r="1587" spans="1:160" x14ac:dyDescent="0.25">
      <c r="A1587" s="861"/>
      <c r="B1587" s="861"/>
      <c r="C1587" s="861"/>
      <c r="D1587" s="861"/>
      <c r="E1587" s="861"/>
      <c r="F1587" s="861"/>
      <c r="G1587" s="861"/>
      <c r="H1587" s="861"/>
      <c r="I1587" s="861"/>
      <c r="J1587" s="861"/>
      <c r="K1587" s="861"/>
      <c r="L1587" s="861"/>
      <c r="M1587" s="861"/>
      <c r="N1587" s="861"/>
      <c r="O1587" s="861"/>
      <c r="P1587" s="861"/>
      <c r="Q1587" s="861"/>
      <c r="R1587" s="861"/>
      <c r="S1587" s="861"/>
      <c r="T1587" s="861"/>
      <c r="U1587" s="861"/>
      <c r="V1587" s="861"/>
      <c r="W1587" s="861"/>
      <c r="X1587" s="861"/>
      <c r="Y1587" s="861"/>
      <c r="Z1587" s="861"/>
      <c r="AA1587" s="861"/>
      <c r="AB1587" s="861"/>
      <c r="AC1587" s="861"/>
      <c r="AD1587" s="861"/>
      <c r="AE1587" s="861"/>
      <c r="AF1587" s="861"/>
      <c r="AG1587" s="861"/>
      <c r="AH1587" s="861"/>
      <c r="AI1587" s="861"/>
      <c r="AJ1587" s="861"/>
      <c r="AK1587" s="861"/>
      <c r="AL1587" s="861"/>
      <c r="AM1587" s="861"/>
      <c r="AN1587" s="861"/>
      <c r="AO1587" s="861"/>
      <c r="AP1587" s="861"/>
      <c r="AQ1587" s="861"/>
      <c r="AR1587" s="861"/>
      <c r="AS1587" s="861"/>
      <c r="AT1587" s="861"/>
      <c r="AU1587" s="861"/>
      <c r="AV1587" s="861"/>
      <c r="AW1587" s="861"/>
      <c r="AX1587" s="861"/>
      <c r="AY1587" s="861"/>
      <c r="AZ1587" s="861"/>
      <c r="BA1587" s="861"/>
      <c r="BB1587" s="861"/>
      <c r="BC1587" s="861"/>
      <c r="BD1587" s="861"/>
      <c r="BE1587" s="861"/>
      <c r="BF1587" s="861"/>
      <c r="BG1587" s="861"/>
      <c r="BH1587" s="861"/>
      <c r="BI1587" s="861"/>
      <c r="BJ1587" s="861"/>
      <c r="BK1587" s="861"/>
      <c r="BL1587" s="861"/>
      <c r="BM1587" s="861"/>
      <c r="BN1587" s="861"/>
      <c r="BO1587" s="861"/>
      <c r="BP1587" s="861"/>
      <c r="BQ1587" s="861"/>
      <c r="BR1587" s="861"/>
      <c r="BS1587" s="861"/>
      <c r="BT1587" s="861"/>
      <c r="BU1587" s="861"/>
      <c r="BV1587" s="861"/>
      <c r="BW1587" s="861"/>
      <c r="BX1587" s="861"/>
      <c r="BY1587" s="861"/>
      <c r="BZ1587" s="861"/>
      <c r="CA1587" s="861"/>
      <c r="CB1587" s="861"/>
      <c r="CC1587" s="861"/>
      <c r="CD1587" s="861"/>
      <c r="CE1587" s="861"/>
      <c r="CF1587" s="861"/>
      <c r="CG1587" s="861"/>
      <c r="CH1587" s="861"/>
      <c r="CI1587" s="861"/>
      <c r="CJ1587" s="861"/>
      <c r="CK1587" s="861"/>
      <c r="CL1587" s="861"/>
      <c r="CM1587" s="861"/>
      <c r="CN1587" s="861"/>
      <c r="CO1587" s="861"/>
      <c r="CP1587" s="861"/>
      <c r="CQ1587" s="861"/>
      <c r="CR1587" s="861"/>
      <c r="CS1587" s="861"/>
      <c r="CT1587" s="861"/>
      <c r="CU1587" s="861"/>
      <c r="CV1587" s="861"/>
      <c r="CW1587" s="861"/>
      <c r="CX1587" s="861"/>
      <c r="CY1587" s="861"/>
      <c r="CZ1587" s="861"/>
      <c r="DA1587" s="861"/>
      <c r="DB1587" s="861"/>
      <c r="DC1587" s="861"/>
      <c r="DD1587" s="861"/>
      <c r="DE1587" s="861"/>
      <c r="DF1587" s="861"/>
      <c r="DG1587" s="861"/>
      <c r="DH1587" s="861"/>
      <c r="DI1587" s="861"/>
      <c r="DJ1587" s="861"/>
      <c r="DK1587" s="861"/>
      <c r="DL1587" s="861"/>
      <c r="DM1587" s="861"/>
      <c r="DN1587" s="861"/>
      <c r="DO1587" s="861"/>
      <c r="DP1587" s="861"/>
      <c r="DQ1587" s="861"/>
      <c r="DR1587" s="861"/>
      <c r="DS1587" s="861"/>
      <c r="DT1587" s="861"/>
      <c r="DU1587" s="861"/>
      <c r="DV1587" s="861"/>
      <c r="DW1587" s="861"/>
      <c r="DX1587" s="861"/>
      <c r="DY1587" s="861"/>
      <c r="DZ1587" s="861"/>
      <c r="EA1587" s="861"/>
      <c r="EB1587" s="861"/>
      <c r="EC1587" s="861"/>
      <c r="ED1587" s="861"/>
      <c r="EE1587" s="861"/>
      <c r="EF1587" s="861"/>
      <c r="EG1587" s="861"/>
      <c r="EH1587" s="861"/>
      <c r="EI1587" s="861"/>
      <c r="EJ1587" s="861"/>
      <c r="EK1587" s="861"/>
      <c r="EL1587" s="861"/>
      <c r="EM1587" s="861"/>
      <c r="EN1587" s="861"/>
      <c r="EO1587" s="861"/>
      <c r="EP1587" s="861"/>
      <c r="EQ1587" s="861"/>
      <c r="ER1587" s="861"/>
      <c r="ES1587" s="861"/>
      <c r="ET1587" s="861"/>
      <c r="EU1587" s="861"/>
      <c r="EV1587" s="861"/>
      <c r="EW1587" s="861"/>
      <c r="EX1587" s="861"/>
      <c r="EY1587" s="861"/>
      <c r="EZ1587" s="861"/>
      <c r="FA1587" s="861"/>
      <c r="FB1587" s="861"/>
      <c r="FC1587" s="861"/>
      <c r="FD1587" s="861"/>
    </row>
    <row r="1588" spans="1:160" x14ac:dyDescent="0.25">
      <c r="A1588" s="861"/>
      <c r="B1588" s="861"/>
      <c r="C1588" s="861"/>
      <c r="D1588" s="861"/>
      <c r="E1588" s="861"/>
      <c r="F1588" s="861"/>
      <c r="G1588" s="861"/>
      <c r="H1588" s="861"/>
      <c r="I1588" s="861"/>
      <c r="J1588" s="861"/>
      <c r="K1588" s="861"/>
      <c r="L1588" s="861"/>
      <c r="M1588" s="861"/>
      <c r="N1588" s="861"/>
      <c r="O1588" s="861"/>
      <c r="P1588" s="861"/>
      <c r="Q1588" s="861"/>
      <c r="R1588" s="861"/>
      <c r="S1588" s="861"/>
      <c r="T1588" s="861"/>
      <c r="U1588" s="861"/>
      <c r="V1588" s="861"/>
      <c r="W1588" s="861"/>
      <c r="X1588" s="861"/>
      <c r="Y1588" s="861"/>
      <c r="Z1588" s="861"/>
      <c r="AA1588" s="861"/>
      <c r="AB1588" s="861"/>
      <c r="AC1588" s="861"/>
      <c r="AD1588" s="861"/>
      <c r="AE1588" s="861"/>
      <c r="AF1588" s="861"/>
      <c r="AG1588" s="861"/>
      <c r="AH1588" s="861"/>
      <c r="AI1588" s="861"/>
      <c r="AJ1588" s="861"/>
      <c r="AK1588" s="861"/>
      <c r="AL1588" s="861"/>
      <c r="AM1588" s="861"/>
      <c r="AN1588" s="861"/>
      <c r="AO1588" s="861"/>
      <c r="AP1588" s="861"/>
      <c r="AQ1588" s="861"/>
      <c r="AR1588" s="861"/>
      <c r="AS1588" s="861"/>
      <c r="AT1588" s="861"/>
      <c r="AU1588" s="861"/>
      <c r="AV1588" s="861"/>
      <c r="AW1588" s="861"/>
      <c r="AX1588" s="861"/>
      <c r="AY1588" s="861"/>
      <c r="AZ1588" s="861"/>
      <c r="BA1588" s="861"/>
      <c r="BB1588" s="861"/>
      <c r="BC1588" s="861"/>
      <c r="BD1588" s="861"/>
      <c r="BE1588" s="861"/>
      <c r="BF1588" s="861"/>
      <c r="BG1588" s="861"/>
      <c r="BH1588" s="861"/>
      <c r="BI1588" s="861"/>
      <c r="BJ1588" s="861"/>
      <c r="BK1588" s="861"/>
      <c r="BL1588" s="861"/>
      <c r="BM1588" s="861"/>
      <c r="BN1588" s="861"/>
      <c r="BO1588" s="861"/>
      <c r="BP1588" s="861"/>
      <c r="BQ1588" s="861"/>
      <c r="BR1588" s="861"/>
      <c r="BS1588" s="861"/>
      <c r="BT1588" s="861"/>
      <c r="BU1588" s="861"/>
      <c r="BV1588" s="861"/>
      <c r="BW1588" s="861"/>
      <c r="BX1588" s="861"/>
      <c r="BY1588" s="861"/>
      <c r="BZ1588" s="861"/>
      <c r="CA1588" s="861"/>
      <c r="CB1588" s="861"/>
      <c r="CC1588" s="861"/>
      <c r="CD1588" s="861"/>
      <c r="CE1588" s="861"/>
      <c r="CF1588" s="861"/>
      <c r="CG1588" s="861"/>
      <c r="CH1588" s="861"/>
      <c r="CI1588" s="861"/>
      <c r="CJ1588" s="861"/>
      <c r="CK1588" s="861"/>
      <c r="CL1588" s="861"/>
      <c r="CM1588" s="861"/>
      <c r="CN1588" s="861"/>
      <c r="CO1588" s="861"/>
      <c r="CP1588" s="861"/>
      <c r="CQ1588" s="861"/>
      <c r="CR1588" s="861"/>
      <c r="CS1588" s="861"/>
      <c r="CT1588" s="861"/>
      <c r="CU1588" s="861"/>
      <c r="CV1588" s="861"/>
      <c r="CW1588" s="861"/>
      <c r="CX1588" s="861"/>
      <c r="CY1588" s="861"/>
      <c r="CZ1588" s="861"/>
      <c r="DA1588" s="861"/>
      <c r="DB1588" s="861"/>
      <c r="DC1588" s="861"/>
      <c r="DD1588" s="861"/>
      <c r="DE1588" s="861"/>
      <c r="DF1588" s="861"/>
      <c r="DG1588" s="861"/>
      <c r="DH1588" s="861"/>
      <c r="DI1588" s="861"/>
      <c r="DJ1588" s="861"/>
      <c r="DK1588" s="861"/>
      <c r="DL1588" s="861"/>
      <c r="DM1588" s="861"/>
      <c r="DN1588" s="861"/>
      <c r="DO1588" s="861"/>
      <c r="DP1588" s="861"/>
      <c r="DQ1588" s="861"/>
      <c r="DR1588" s="861"/>
      <c r="DS1588" s="861"/>
      <c r="DT1588" s="861"/>
      <c r="DU1588" s="861"/>
      <c r="DV1588" s="861"/>
      <c r="DW1588" s="861"/>
      <c r="DX1588" s="861"/>
      <c r="DY1588" s="861"/>
      <c r="DZ1588" s="861"/>
      <c r="EA1588" s="861"/>
      <c r="EB1588" s="861"/>
      <c r="EC1588" s="861"/>
      <c r="ED1588" s="861"/>
      <c r="EE1588" s="861"/>
      <c r="EF1588" s="861"/>
      <c r="EG1588" s="861"/>
      <c r="EH1588" s="861"/>
      <c r="EI1588" s="861"/>
      <c r="EJ1588" s="861"/>
      <c r="EK1588" s="861"/>
      <c r="EL1588" s="861"/>
      <c r="EM1588" s="861"/>
      <c r="EN1588" s="861"/>
      <c r="EO1588" s="861"/>
      <c r="EP1588" s="861"/>
      <c r="EQ1588" s="861"/>
      <c r="ER1588" s="861"/>
      <c r="ES1588" s="861"/>
      <c r="ET1588" s="861"/>
      <c r="EU1588" s="861"/>
      <c r="EV1588" s="861"/>
      <c r="EW1588" s="861"/>
      <c r="EX1588" s="861"/>
      <c r="EY1588" s="861"/>
      <c r="EZ1588" s="861"/>
      <c r="FA1588" s="861"/>
      <c r="FB1588" s="861"/>
      <c r="FC1588" s="861"/>
      <c r="FD1588" s="861"/>
    </row>
    <row r="1589" spans="1:160" x14ac:dyDescent="0.25">
      <c r="A1589" s="861"/>
      <c r="B1589" s="861"/>
      <c r="C1589" s="861"/>
      <c r="D1589" s="861"/>
      <c r="E1589" s="861"/>
      <c r="F1589" s="861"/>
      <c r="G1589" s="861"/>
      <c r="H1589" s="861"/>
      <c r="I1589" s="861"/>
      <c r="J1589" s="861"/>
      <c r="K1589" s="861"/>
      <c r="L1589" s="861"/>
      <c r="M1589" s="861"/>
      <c r="N1589" s="861"/>
      <c r="O1589" s="861"/>
      <c r="P1589" s="861"/>
      <c r="Q1589" s="861"/>
      <c r="R1589" s="861"/>
      <c r="S1589" s="861"/>
      <c r="T1589" s="861"/>
      <c r="U1589" s="861"/>
      <c r="V1589" s="861"/>
      <c r="W1589" s="861"/>
      <c r="X1589" s="861"/>
      <c r="Y1589" s="861"/>
      <c r="Z1589" s="861"/>
      <c r="AA1589" s="861"/>
      <c r="AB1589" s="861"/>
      <c r="AC1589" s="861"/>
      <c r="AD1589" s="861"/>
      <c r="AE1589" s="861"/>
      <c r="AF1589" s="861"/>
      <c r="AG1589" s="861"/>
      <c r="AH1589" s="861"/>
      <c r="AI1589" s="861"/>
      <c r="AJ1589" s="861"/>
      <c r="AK1589" s="861"/>
      <c r="AL1589" s="861"/>
      <c r="AM1589" s="861"/>
      <c r="AN1589" s="861"/>
      <c r="AO1589" s="861"/>
      <c r="AP1589" s="861"/>
      <c r="AQ1589" s="861"/>
      <c r="AR1589" s="861"/>
      <c r="AS1589" s="861"/>
      <c r="AT1589" s="861"/>
      <c r="AU1589" s="861"/>
      <c r="AV1589" s="861"/>
      <c r="AW1589" s="861"/>
      <c r="AX1589" s="861"/>
      <c r="AY1589" s="861"/>
      <c r="AZ1589" s="861"/>
      <c r="BA1589" s="861"/>
      <c r="BB1589" s="861"/>
      <c r="BC1589" s="861"/>
      <c r="BD1589" s="861"/>
      <c r="BE1589" s="861"/>
      <c r="BF1589" s="861"/>
      <c r="BG1589" s="861"/>
      <c r="BH1589" s="861"/>
      <c r="BI1589" s="861"/>
      <c r="BJ1589" s="861"/>
      <c r="BK1589" s="861"/>
      <c r="BL1589" s="861"/>
      <c r="BM1589" s="861"/>
      <c r="BN1589" s="861"/>
      <c r="BO1589" s="861"/>
      <c r="BP1589" s="861"/>
      <c r="BQ1589" s="861"/>
      <c r="BR1589" s="861"/>
      <c r="BS1589" s="861"/>
      <c r="BT1589" s="861"/>
      <c r="BU1589" s="861"/>
      <c r="BV1589" s="861"/>
      <c r="BW1589" s="861"/>
      <c r="BX1589" s="861"/>
      <c r="BY1589" s="861"/>
      <c r="BZ1589" s="861"/>
      <c r="CA1589" s="861"/>
      <c r="CB1589" s="861"/>
      <c r="CC1589" s="861"/>
      <c r="CD1589" s="861"/>
      <c r="CE1589" s="861"/>
      <c r="CF1589" s="861"/>
      <c r="CG1589" s="861"/>
      <c r="CH1589" s="861"/>
      <c r="CI1589" s="861"/>
      <c r="CJ1589" s="861"/>
      <c r="CK1589" s="861"/>
      <c r="CL1589" s="861"/>
      <c r="CM1589" s="861"/>
      <c r="CN1589" s="861"/>
      <c r="CO1589" s="861"/>
      <c r="CP1589" s="861"/>
      <c r="CQ1589" s="861"/>
      <c r="CR1589" s="861"/>
      <c r="CS1589" s="861"/>
      <c r="CT1589" s="861"/>
      <c r="CU1589" s="861"/>
      <c r="CV1589" s="861"/>
      <c r="CW1589" s="861"/>
      <c r="CX1589" s="861"/>
      <c r="CY1589" s="861"/>
      <c r="CZ1589" s="861"/>
      <c r="DA1589" s="861"/>
      <c r="DB1589" s="861"/>
      <c r="DC1589" s="861"/>
      <c r="DD1589" s="861"/>
      <c r="DE1589" s="861"/>
      <c r="DF1589" s="861"/>
      <c r="DG1589" s="861"/>
      <c r="DH1589" s="861"/>
      <c r="DI1589" s="861"/>
      <c r="DJ1589" s="861"/>
      <c r="DK1589" s="861"/>
      <c r="DL1589" s="861"/>
      <c r="DM1589" s="861"/>
      <c r="DN1589" s="861"/>
      <c r="DO1589" s="861"/>
      <c r="DP1589" s="861"/>
      <c r="DQ1589" s="861"/>
      <c r="DR1589" s="861"/>
      <c r="DS1589" s="861"/>
      <c r="DT1589" s="861"/>
      <c r="DU1589" s="861"/>
      <c r="DV1589" s="861"/>
      <c r="DW1589" s="861"/>
      <c r="DX1589" s="861"/>
      <c r="DY1589" s="861"/>
      <c r="DZ1589" s="861"/>
      <c r="EA1589" s="861"/>
      <c r="EB1589" s="861"/>
      <c r="EC1589" s="861"/>
      <c r="ED1589" s="861"/>
      <c r="EE1589" s="861"/>
      <c r="EF1589" s="861"/>
      <c r="EG1589" s="861"/>
      <c r="EH1589" s="861"/>
      <c r="EI1589" s="861"/>
      <c r="EJ1589" s="861"/>
      <c r="EK1589" s="861"/>
      <c r="EL1589" s="861"/>
      <c r="EM1589" s="861"/>
      <c r="EN1589" s="861"/>
      <c r="EO1589" s="861"/>
      <c r="EP1589" s="861"/>
      <c r="EQ1589" s="861"/>
      <c r="ER1589" s="861"/>
      <c r="ES1589" s="861"/>
      <c r="ET1589" s="861"/>
      <c r="EU1589" s="861"/>
      <c r="EV1589" s="861"/>
      <c r="EW1589" s="861"/>
      <c r="EX1589" s="861"/>
      <c r="EY1589" s="861"/>
      <c r="EZ1589" s="861"/>
      <c r="FA1589" s="861"/>
      <c r="FB1589" s="861"/>
      <c r="FC1589" s="861"/>
      <c r="FD1589" s="861"/>
    </row>
    <row r="1590" spans="1:160" x14ac:dyDescent="0.25">
      <c r="A1590" s="861"/>
      <c r="B1590" s="861"/>
      <c r="C1590" s="861"/>
      <c r="D1590" s="861"/>
      <c r="E1590" s="861"/>
      <c r="F1590" s="861"/>
      <c r="G1590" s="861"/>
      <c r="H1590" s="861"/>
      <c r="I1590" s="861"/>
      <c r="J1590" s="861"/>
      <c r="K1590" s="861"/>
      <c r="L1590" s="861"/>
      <c r="M1590" s="861"/>
      <c r="N1590" s="861"/>
      <c r="O1590" s="861"/>
      <c r="P1590" s="861"/>
      <c r="Q1590" s="861"/>
      <c r="R1590" s="861"/>
      <c r="S1590" s="861"/>
      <c r="T1590" s="861"/>
      <c r="U1590" s="861"/>
      <c r="V1590" s="861"/>
      <c r="W1590" s="861"/>
      <c r="X1590" s="861"/>
      <c r="Y1590" s="861"/>
      <c r="Z1590" s="861"/>
      <c r="AA1590" s="861"/>
      <c r="AB1590" s="861"/>
      <c r="AC1590" s="861"/>
      <c r="AD1590" s="861"/>
      <c r="AE1590" s="861"/>
      <c r="AF1590" s="861"/>
      <c r="AG1590" s="861"/>
      <c r="AH1590" s="861"/>
      <c r="AI1590" s="861"/>
      <c r="AJ1590" s="861"/>
      <c r="AK1590" s="861"/>
      <c r="AL1590" s="861"/>
      <c r="AM1590" s="861"/>
      <c r="AN1590" s="861"/>
      <c r="AO1590" s="861"/>
      <c r="AP1590" s="861"/>
      <c r="AQ1590" s="861"/>
      <c r="AR1590" s="861"/>
      <c r="AS1590" s="861"/>
      <c r="AT1590" s="861"/>
      <c r="AU1590" s="861"/>
      <c r="AV1590" s="861"/>
      <c r="AW1590" s="861"/>
      <c r="AX1590" s="861"/>
      <c r="AY1590" s="861"/>
      <c r="AZ1590" s="861"/>
      <c r="BA1590" s="861"/>
      <c r="BB1590" s="861"/>
      <c r="BC1590" s="861"/>
      <c r="BD1590" s="861"/>
      <c r="BE1590" s="861"/>
      <c r="BF1590" s="861"/>
      <c r="BG1590" s="861"/>
      <c r="BH1590" s="861"/>
      <c r="BI1590" s="861"/>
      <c r="BJ1590" s="861"/>
      <c r="BK1590" s="861"/>
      <c r="BL1590" s="861"/>
      <c r="BM1590" s="861"/>
      <c r="BN1590" s="861"/>
      <c r="BO1590" s="861"/>
      <c r="BP1590" s="861"/>
      <c r="BQ1590" s="861"/>
      <c r="BR1590" s="861"/>
      <c r="BS1590" s="861"/>
      <c r="BT1590" s="861"/>
      <c r="BU1590" s="861"/>
      <c r="BV1590" s="861"/>
      <c r="BW1590" s="861"/>
      <c r="BX1590" s="861"/>
      <c r="BY1590" s="861"/>
      <c r="BZ1590" s="861"/>
      <c r="CA1590" s="861"/>
      <c r="CB1590" s="861"/>
      <c r="CC1590" s="861"/>
      <c r="CD1590" s="861"/>
      <c r="CE1590" s="861"/>
      <c r="CF1590" s="861"/>
      <c r="CG1590" s="861"/>
      <c r="CH1590" s="861"/>
      <c r="CI1590" s="861"/>
      <c r="CJ1590" s="861"/>
      <c r="CK1590" s="861"/>
      <c r="CL1590" s="861"/>
      <c r="CM1590" s="861"/>
      <c r="CN1590" s="861"/>
      <c r="CO1590" s="861"/>
      <c r="CP1590" s="861"/>
      <c r="CQ1590" s="861"/>
      <c r="CR1590" s="861"/>
      <c r="CS1590" s="861"/>
      <c r="CT1590" s="861"/>
      <c r="CU1590" s="861"/>
      <c r="CV1590" s="861"/>
      <c r="CW1590" s="861"/>
      <c r="CX1590" s="861"/>
      <c r="CY1590" s="861"/>
      <c r="CZ1590" s="861"/>
      <c r="DA1590" s="861"/>
      <c r="DB1590" s="861"/>
      <c r="DC1590" s="861"/>
      <c r="DD1590" s="861"/>
      <c r="DE1590" s="861"/>
      <c r="DF1590" s="861"/>
      <c r="DG1590" s="861"/>
      <c r="DH1590" s="861"/>
      <c r="DI1590" s="861"/>
      <c r="DJ1590" s="861"/>
      <c r="DK1590" s="861"/>
      <c r="DL1590" s="861"/>
      <c r="DM1590" s="861"/>
      <c r="DN1590" s="861"/>
      <c r="DO1590" s="861"/>
      <c r="DP1590" s="861"/>
      <c r="DQ1590" s="861"/>
      <c r="DR1590" s="861"/>
      <c r="DS1590" s="861"/>
      <c r="DT1590" s="861"/>
      <c r="DU1590" s="861"/>
      <c r="DV1590" s="861"/>
      <c r="DW1590" s="861"/>
      <c r="DX1590" s="861"/>
      <c r="DY1590" s="861"/>
      <c r="DZ1590" s="861"/>
      <c r="EA1590" s="861"/>
      <c r="EB1590" s="861"/>
      <c r="EC1590" s="861"/>
      <c r="ED1590" s="861"/>
      <c r="EE1590" s="861"/>
      <c r="EF1590" s="861"/>
      <c r="EG1590" s="861"/>
      <c r="EH1590" s="861"/>
      <c r="EI1590" s="861"/>
      <c r="EJ1590" s="861"/>
      <c r="EK1590" s="861"/>
      <c r="EL1590" s="861"/>
      <c r="EM1590" s="861"/>
      <c r="EN1590" s="861"/>
      <c r="EO1590" s="861"/>
      <c r="EP1590" s="861"/>
      <c r="EQ1590" s="861"/>
      <c r="ER1590" s="861"/>
      <c r="ES1590" s="861"/>
      <c r="ET1590" s="861"/>
      <c r="EU1590" s="861"/>
      <c r="EV1590" s="861"/>
      <c r="EW1590" s="861"/>
      <c r="EX1590" s="861"/>
      <c r="EY1590" s="861"/>
      <c r="EZ1590" s="861"/>
      <c r="FA1590" s="861"/>
      <c r="FB1590" s="861"/>
      <c r="FC1590" s="861"/>
      <c r="FD1590" s="861"/>
    </row>
    <row r="1591" spans="1:160" x14ac:dyDescent="0.25">
      <c r="A1591" s="861"/>
      <c r="B1591" s="861"/>
      <c r="C1591" s="861"/>
      <c r="D1591" s="861"/>
      <c r="E1591" s="861"/>
      <c r="F1591" s="861"/>
      <c r="G1591" s="861"/>
      <c r="H1591" s="861"/>
      <c r="I1591" s="861"/>
      <c r="J1591" s="861"/>
      <c r="K1591" s="861"/>
      <c r="L1591" s="861"/>
      <c r="M1591" s="861"/>
      <c r="N1591" s="861"/>
      <c r="O1591" s="861"/>
      <c r="P1591" s="861"/>
      <c r="Q1591" s="861"/>
      <c r="R1591" s="861"/>
      <c r="S1591" s="861"/>
      <c r="T1591" s="861"/>
      <c r="U1591" s="861"/>
      <c r="V1591" s="861"/>
      <c r="W1591" s="861"/>
      <c r="X1591" s="861"/>
      <c r="Y1591" s="861"/>
      <c r="Z1591" s="861"/>
      <c r="AA1591" s="861"/>
      <c r="AB1591" s="861"/>
      <c r="AC1591" s="861"/>
      <c r="AD1591" s="861"/>
      <c r="AE1591" s="861"/>
      <c r="AF1591" s="861"/>
      <c r="AG1591" s="861"/>
      <c r="AH1591" s="861"/>
      <c r="AI1591" s="861"/>
      <c r="AJ1591" s="861"/>
      <c r="AK1591" s="861"/>
      <c r="AL1591" s="861"/>
      <c r="AM1591" s="861"/>
      <c r="AN1591" s="861"/>
      <c r="AO1591" s="861"/>
      <c r="AP1591" s="861"/>
      <c r="AQ1591" s="861"/>
      <c r="AR1591" s="861"/>
      <c r="AS1591" s="861"/>
      <c r="AT1591" s="861"/>
      <c r="AU1591" s="861"/>
      <c r="AV1591" s="861"/>
      <c r="AW1591" s="861"/>
      <c r="AX1591" s="861"/>
      <c r="AY1591" s="861"/>
      <c r="AZ1591" s="861"/>
      <c r="BA1591" s="861"/>
      <c r="BB1591" s="861"/>
      <c r="BC1591" s="861"/>
      <c r="BD1591" s="861"/>
      <c r="BE1591" s="861"/>
      <c r="BF1591" s="861"/>
      <c r="BG1591" s="861"/>
      <c r="BH1591" s="861"/>
      <c r="BI1591" s="861"/>
      <c r="BJ1591" s="861"/>
      <c r="BK1591" s="861"/>
      <c r="BL1591" s="861"/>
      <c r="BM1591" s="861"/>
      <c r="BN1591" s="861"/>
      <c r="BO1591" s="861"/>
      <c r="BP1591" s="861"/>
      <c r="BQ1591" s="861"/>
      <c r="BR1591" s="861"/>
      <c r="BS1591" s="861"/>
      <c r="BT1591" s="861"/>
      <c r="BU1591" s="861"/>
      <c r="BV1591" s="861"/>
      <c r="BW1591" s="861"/>
      <c r="BX1591" s="861"/>
      <c r="BY1591" s="861"/>
      <c r="BZ1591" s="861"/>
      <c r="CA1591" s="861"/>
      <c r="CB1591" s="861"/>
      <c r="CC1591" s="861"/>
      <c r="CD1591" s="861"/>
      <c r="CE1591" s="861"/>
      <c r="CF1591" s="861"/>
      <c r="CG1591" s="861"/>
      <c r="CH1591" s="861"/>
      <c r="CI1591" s="861"/>
      <c r="CJ1591" s="861"/>
      <c r="CK1591" s="861"/>
      <c r="CL1591" s="861"/>
      <c r="CM1591" s="861"/>
      <c r="CN1591" s="861"/>
      <c r="CO1591" s="861"/>
      <c r="CP1591" s="861"/>
      <c r="CQ1591" s="861"/>
      <c r="CR1591" s="861"/>
      <c r="CS1591" s="861"/>
      <c r="CT1591" s="861"/>
      <c r="CU1591" s="861"/>
      <c r="CV1591" s="861"/>
      <c r="CW1591" s="861"/>
      <c r="CX1591" s="861"/>
      <c r="CY1591" s="861"/>
      <c r="CZ1591" s="861"/>
      <c r="DA1591" s="861"/>
      <c r="DB1591" s="861"/>
      <c r="DC1591" s="861"/>
      <c r="DD1591" s="861"/>
      <c r="DE1591" s="861"/>
      <c r="DF1591" s="861"/>
      <c r="DG1591" s="861"/>
      <c r="DH1591" s="861"/>
      <c r="DI1591" s="861"/>
      <c r="DJ1591" s="861"/>
      <c r="DK1591" s="861"/>
      <c r="DL1591" s="861"/>
      <c r="DM1591" s="861"/>
      <c r="DN1591" s="861"/>
      <c r="DO1591" s="861"/>
      <c r="DP1591" s="861"/>
      <c r="DQ1591" s="861"/>
      <c r="DR1591" s="861"/>
      <c r="DS1591" s="861"/>
      <c r="DT1591" s="861"/>
      <c r="DU1591" s="861"/>
      <c r="DV1591" s="861"/>
      <c r="DW1591" s="861"/>
      <c r="DX1591" s="861"/>
      <c r="DY1591" s="861"/>
      <c r="DZ1591" s="861"/>
      <c r="EA1591" s="861"/>
      <c r="EB1591" s="861"/>
      <c r="EC1591" s="861"/>
      <c r="ED1591" s="861"/>
      <c r="EE1591" s="861"/>
      <c r="EF1591" s="861"/>
      <c r="EG1591" s="861"/>
      <c r="EH1591" s="861"/>
      <c r="EI1591" s="861"/>
      <c r="EJ1591" s="861"/>
      <c r="EK1591" s="861"/>
      <c r="EL1591" s="861"/>
      <c r="EM1591" s="861"/>
      <c r="EN1591" s="861"/>
      <c r="EO1591" s="861"/>
      <c r="EP1591" s="861"/>
      <c r="EQ1591" s="861"/>
      <c r="ER1591" s="861"/>
      <c r="ES1591" s="861"/>
      <c r="ET1591" s="861"/>
      <c r="EU1591" s="861"/>
      <c r="EV1591" s="861"/>
      <c r="EW1591" s="861"/>
      <c r="EX1591" s="861"/>
      <c r="EY1591" s="861"/>
      <c r="EZ1591" s="861"/>
      <c r="FA1591" s="861"/>
      <c r="FB1591" s="861"/>
      <c r="FC1591" s="861"/>
      <c r="FD1591" s="861"/>
    </row>
    <row r="1592" spans="1:160" x14ac:dyDescent="0.25">
      <c r="A1592" s="861"/>
      <c r="B1592" s="861"/>
      <c r="C1592" s="861"/>
      <c r="D1592" s="861"/>
      <c r="E1592" s="861"/>
      <c r="F1592" s="861"/>
      <c r="G1592" s="861"/>
      <c r="H1592" s="861"/>
      <c r="I1592" s="861"/>
      <c r="J1592" s="861"/>
      <c r="K1592" s="861"/>
      <c r="L1592" s="861"/>
      <c r="M1592" s="861"/>
      <c r="N1592" s="861"/>
      <c r="O1592" s="861"/>
      <c r="P1592" s="861"/>
      <c r="Q1592" s="861"/>
      <c r="R1592" s="861"/>
      <c r="S1592" s="861"/>
      <c r="T1592" s="861"/>
      <c r="U1592" s="861"/>
      <c r="V1592" s="861"/>
      <c r="W1592" s="861"/>
      <c r="X1592" s="861"/>
      <c r="Y1592" s="861"/>
      <c r="Z1592" s="861"/>
      <c r="AA1592" s="861"/>
      <c r="AB1592" s="861"/>
      <c r="AC1592" s="861"/>
      <c r="AD1592" s="861"/>
      <c r="AE1592" s="861"/>
      <c r="AF1592" s="861"/>
      <c r="AG1592" s="861"/>
      <c r="AH1592" s="861"/>
      <c r="AI1592" s="861"/>
      <c r="AJ1592" s="861"/>
      <c r="AK1592" s="861"/>
      <c r="AL1592" s="861"/>
      <c r="AM1592" s="861"/>
      <c r="AN1592" s="861"/>
      <c r="AO1592" s="861"/>
      <c r="AP1592" s="861"/>
      <c r="AQ1592" s="861"/>
      <c r="AR1592" s="861"/>
      <c r="AS1592" s="861"/>
      <c r="AT1592" s="861"/>
      <c r="AU1592" s="861"/>
      <c r="AV1592" s="861"/>
      <c r="AW1592" s="861"/>
      <c r="AX1592" s="861"/>
      <c r="AY1592" s="861"/>
      <c r="AZ1592" s="861"/>
      <c r="BA1592" s="861"/>
      <c r="BB1592" s="861"/>
      <c r="BC1592" s="861"/>
      <c r="BD1592" s="861"/>
      <c r="BE1592" s="861"/>
      <c r="BF1592" s="861"/>
      <c r="BG1592" s="861"/>
      <c r="BH1592" s="861"/>
      <c r="BI1592" s="861"/>
      <c r="BJ1592" s="861"/>
      <c r="BK1592" s="861"/>
      <c r="BL1592" s="861"/>
      <c r="BM1592" s="861"/>
      <c r="BN1592" s="861"/>
      <c r="BO1592" s="861"/>
      <c r="BP1592" s="861"/>
      <c r="BQ1592" s="861"/>
      <c r="BR1592" s="861"/>
      <c r="BS1592" s="861"/>
      <c r="BT1592" s="861"/>
      <c r="BU1592" s="861"/>
      <c r="BV1592" s="861"/>
      <c r="BW1592" s="861"/>
      <c r="BX1592" s="861"/>
      <c r="BY1592" s="861"/>
      <c r="BZ1592" s="861"/>
      <c r="CA1592" s="861"/>
      <c r="CB1592" s="861"/>
      <c r="CC1592" s="861"/>
      <c r="CD1592" s="861"/>
      <c r="CE1592" s="861"/>
      <c r="CF1592" s="861"/>
      <c r="CG1592" s="861"/>
      <c r="CH1592" s="861"/>
      <c r="CI1592" s="861"/>
      <c r="CJ1592" s="861"/>
      <c r="CK1592" s="861"/>
      <c r="CL1592" s="861"/>
      <c r="CM1592" s="861"/>
      <c r="CN1592" s="861"/>
      <c r="CO1592" s="861"/>
      <c r="CP1592" s="861"/>
      <c r="CQ1592" s="861"/>
      <c r="CR1592" s="861"/>
      <c r="CS1592" s="861"/>
      <c r="CT1592" s="861"/>
      <c r="CU1592" s="861"/>
      <c r="CV1592" s="861"/>
      <c r="CW1592" s="861"/>
      <c r="CX1592" s="861"/>
      <c r="CY1592" s="861"/>
      <c r="CZ1592" s="861"/>
      <c r="DA1592" s="861"/>
      <c r="DB1592" s="861"/>
      <c r="DC1592" s="861"/>
      <c r="DD1592" s="861"/>
      <c r="DE1592" s="861"/>
      <c r="DF1592" s="861"/>
      <c r="DG1592" s="861"/>
      <c r="DH1592" s="861"/>
      <c r="DI1592" s="861"/>
      <c r="DJ1592" s="861"/>
      <c r="DK1592" s="861"/>
      <c r="DL1592" s="861"/>
      <c r="DM1592" s="861"/>
      <c r="DN1592" s="861"/>
      <c r="DO1592" s="861"/>
      <c r="DP1592" s="861"/>
      <c r="DQ1592" s="861"/>
      <c r="DR1592" s="861"/>
      <c r="DS1592" s="861"/>
      <c r="DT1592" s="861"/>
      <c r="DU1592" s="861"/>
      <c r="DV1592" s="861"/>
      <c r="DW1592" s="861"/>
      <c r="DX1592" s="861"/>
      <c r="DY1592" s="861"/>
      <c r="DZ1592" s="861"/>
      <c r="EA1592" s="861"/>
      <c r="EB1592" s="861"/>
      <c r="EC1592" s="861"/>
      <c r="ED1592" s="861"/>
      <c r="EE1592" s="861"/>
      <c r="EF1592" s="861"/>
      <c r="EG1592" s="861"/>
      <c r="EH1592" s="861"/>
      <c r="EI1592" s="861"/>
      <c r="EJ1592" s="861"/>
      <c r="EK1592" s="861"/>
      <c r="EL1592" s="861"/>
      <c r="EM1592" s="861"/>
      <c r="EN1592" s="861"/>
      <c r="EO1592" s="861"/>
      <c r="EP1592" s="861"/>
      <c r="EQ1592" s="861"/>
      <c r="ER1592" s="861"/>
      <c r="ES1592" s="861"/>
      <c r="ET1592" s="861"/>
      <c r="EU1592" s="861"/>
      <c r="EV1592" s="861"/>
      <c r="EW1592" s="861"/>
      <c r="EX1592" s="861"/>
      <c r="EY1592" s="861"/>
      <c r="EZ1592" s="861"/>
      <c r="FA1592" s="861"/>
      <c r="FB1592" s="861"/>
      <c r="FC1592" s="861"/>
      <c r="FD1592" s="861"/>
    </row>
    <row r="1593" spans="1:160" x14ac:dyDescent="0.25">
      <c r="A1593" s="861"/>
      <c r="B1593" s="861"/>
      <c r="C1593" s="861"/>
      <c r="D1593" s="861"/>
      <c r="E1593" s="861"/>
      <c r="F1593" s="861"/>
      <c r="G1593" s="861"/>
      <c r="H1593" s="861"/>
      <c r="I1593" s="861"/>
      <c r="J1593" s="861"/>
      <c r="K1593" s="861"/>
      <c r="L1593" s="861"/>
      <c r="M1593" s="861"/>
      <c r="N1593" s="861"/>
      <c r="O1593" s="861"/>
      <c r="P1593" s="861"/>
      <c r="Q1593" s="861"/>
      <c r="R1593" s="861"/>
      <c r="S1593" s="861"/>
      <c r="T1593" s="861"/>
      <c r="U1593" s="861"/>
      <c r="V1593" s="861"/>
      <c r="W1593" s="861"/>
      <c r="X1593" s="861"/>
      <c r="Y1593" s="861"/>
      <c r="Z1593" s="861"/>
      <c r="AA1593" s="861"/>
      <c r="AB1593" s="861"/>
      <c r="AC1593" s="861"/>
      <c r="AD1593" s="861"/>
      <c r="AE1593" s="861"/>
      <c r="AF1593" s="861"/>
      <c r="AG1593" s="861"/>
      <c r="AH1593" s="861"/>
      <c r="AI1593" s="861"/>
      <c r="AJ1593" s="861"/>
      <c r="AK1593" s="861"/>
      <c r="AL1593" s="861"/>
      <c r="AM1593" s="861"/>
      <c r="AN1593" s="861"/>
      <c r="AO1593" s="861"/>
      <c r="AP1593" s="861"/>
      <c r="AQ1593" s="861"/>
      <c r="AR1593" s="861"/>
      <c r="AS1593" s="861"/>
      <c r="AT1593" s="861"/>
      <c r="AU1593" s="861"/>
      <c r="AV1593" s="861"/>
      <c r="AW1593" s="861"/>
      <c r="AX1593" s="861"/>
      <c r="AY1593" s="861"/>
      <c r="AZ1593" s="861"/>
      <c r="BA1593" s="861"/>
      <c r="BB1593" s="861"/>
      <c r="BC1593" s="861"/>
      <c r="BD1593" s="861"/>
      <c r="BE1593" s="861"/>
      <c r="BF1593" s="861"/>
      <c r="BG1593" s="861"/>
      <c r="BH1593" s="861"/>
      <c r="BI1593" s="861"/>
      <c r="BJ1593" s="861"/>
      <c r="BK1593" s="861"/>
      <c r="BL1593" s="861"/>
      <c r="BM1593" s="861"/>
      <c r="BN1593" s="861"/>
      <c r="BO1593" s="861"/>
      <c r="BP1593" s="861"/>
      <c r="BQ1593" s="861"/>
      <c r="BR1593" s="861"/>
      <c r="BS1593" s="861"/>
      <c r="BT1593" s="861"/>
      <c r="BU1593" s="861"/>
      <c r="BV1593" s="861"/>
      <c r="BW1593" s="861"/>
      <c r="BX1593" s="861"/>
      <c r="BY1593" s="861"/>
      <c r="BZ1593" s="861"/>
      <c r="CA1593" s="861"/>
      <c r="CB1593" s="861"/>
      <c r="CC1593" s="861"/>
      <c r="CD1593" s="861"/>
      <c r="CE1593" s="861"/>
      <c r="CF1593" s="861"/>
      <c r="CG1593" s="861"/>
      <c r="CH1593" s="861"/>
      <c r="CI1593" s="861"/>
      <c r="CJ1593" s="861"/>
      <c r="CK1593" s="861"/>
      <c r="CL1593" s="861"/>
      <c r="CM1593" s="861"/>
      <c r="CN1593" s="861"/>
      <c r="CO1593" s="861"/>
      <c r="CP1593" s="861"/>
      <c r="CQ1593" s="861"/>
      <c r="CR1593" s="861"/>
      <c r="CS1593" s="861"/>
      <c r="CT1593" s="861"/>
      <c r="CU1593" s="861"/>
      <c r="CV1593" s="861"/>
      <c r="CW1593" s="861"/>
      <c r="CX1593" s="861"/>
      <c r="CY1593" s="861"/>
      <c r="CZ1593" s="861"/>
      <c r="DA1593" s="861"/>
      <c r="DB1593" s="861"/>
      <c r="DC1593" s="861"/>
      <c r="DD1593" s="861"/>
      <c r="DE1593" s="861"/>
      <c r="DF1593" s="861"/>
      <c r="DG1593" s="861"/>
      <c r="DH1593" s="861"/>
      <c r="DI1593" s="861"/>
      <c r="DJ1593" s="861"/>
      <c r="DK1593" s="861"/>
      <c r="DL1593" s="861"/>
      <c r="DM1593" s="861"/>
      <c r="DN1593" s="861"/>
      <c r="DO1593" s="861"/>
      <c r="DP1593" s="861"/>
      <c r="DQ1593" s="861"/>
      <c r="DR1593" s="861"/>
      <c r="DS1593" s="861"/>
      <c r="DT1593" s="861"/>
      <c r="DU1593" s="861"/>
      <c r="DV1593" s="861"/>
      <c r="DW1593" s="861"/>
      <c r="DX1593" s="861"/>
      <c r="DY1593" s="861"/>
      <c r="DZ1593" s="861"/>
      <c r="EA1593" s="861"/>
      <c r="EB1593" s="861"/>
      <c r="EC1593" s="861"/>
      <c r="ED1593" s="861"/>
      <c r="EE1593" s="861"/>
      <c r="EF1593" s="861"/>
      <c r="EG1593" s="861"/>
      <c r="EH1593" s="861"/>
      <c r="EI1593" s="861"/>
      <c r="EJ1593" s="861"/>
      <c r="EK1593" s="861"/>
      <c r="EL1593" s="861"/>
      <c r="EM1593" s="861"/>
      <c r="EN1593" s="861"/>
      <c r="EO1593" s="861"/>
      <c r="EP1593" s="861"/>
      <c r="EQ1593" s="861"/>
      <c r="ER1593" s="861"/>
      <c r="ES1593" s="861"/>
      <c r="ET1593" s="861"/>
      <c r="EU1593" s="861"/>
      <c r="EV1593" s="861"/>
      <c r="EW1593" s="861"/>
      <c r="EX1593" s="861"/>
      <c r="EY1593" s="861"/>
      <c r="EZ1593" s="861"/>
      <c r="FA1593" s="861"/>
      <c r="FB1593" s="861"/>
      <c r="FC1593" s="861"/>
      <c r="FD1593" s="861"/>
    </row>
    <row r="1594" spans="1:160" x14ac:dyDescent="0.25">
      <c r="A1594" s="861"/>
      <c r="B1594" s="861"/>
      <c r="C1594" s="861"/>
      <c r="D1594" s="861"/>
      <c r="E1594" s="861"/>
      <c r="F1594" s="861"/>
      <c r="G1594" s="861"/>
      <c r="H1594" s="861"/>
      <c r="I1594" s="861"/>
      <c r="J1594" s="861"/>
      <c r="K1594" s="861"/>
      <c r="L1594" s="861"/>
      <c r="M1594" s="861"/>
      <c r="N1594" s="861"/>
      <c r="O1594" s="861"/>
      <c r="P1594" s="861"/>
      <c r="Q1594" s="861"/>
      <c r="R1594" s="861"/>
      <c r="S1594" s="861"/>
      <c r="T1594" s="861"/>
      <c r="U1594" s="861"/>
      <c r="V1594" s="861"/>
      <c r="W1594" s="861"/>
      <c r="X1594" s="861"/>
      <c r="Y1594" s="861"/>
      <c r="Z1594" s="861"/>
      <c r="AA1594" s="861"/>
      <c r="AB1594" s="861"/>
      <c r="AC1594" s="861"/>
      <c r="AD1594" s="861"/>
      <c r="AE1594" s="861"/>
      <c r="AF1594" s="861"/>
      <c r="AG1594" s="861"/>
      <c r="AH1594" s="861"/>
      <c r="AI1594" s="861"/>
      <c r="AJ1594" s="861"/>
      <c r="AK1594" s="861"/>
      <c r="AL1594" s="861"/>
      <c r="AM1594" s="861"/>
      <c r="AN1594" s="861"/>
      <c r="AO1594" s="861"/>
      <c r="AP1594" s="861"/>
      <c r="AQ1594" s="861"/>
      <c r="AR1594" s="861"/>
      <c r="AS1594" s="861"/>
      <c r="AT1594" s="861"/>
      <c r="AU1594" s="861"/>
      <c r="AV1594" s="861"/>
      <c r="AW1594" s="861"/>
      <c r="AX1594" s="861"/>
      <c r="AY1594" s="861"/>
      <c r="AZ1594" s="861"/>
      <c r="BA1594" s="861"/>
      <c r="BB1594" s="861"/>
      <c r="BC1594" s="861"/>
      <c r="BD1594" s="861"/>
      <c r="BE1594" s="861"/>
      <c r="BF1594" s="861"/>
      <c r="BG1594" s="861"/>
      <c r="BH1594" s="861"/>
      <c r="BI1594" s="861"/>
      <c r="BJ1594" s="861"/>
      <c r="BK1594" s="861"/>
      <c r="BL1594" s="861"/>
      <c r="BM1594" s="861"/>
      <c r="BN1594" s="861"/>
      <c r="BO1594" s="861"/>
      <c r="BP1594" s="861"/>
      <c r="BQ1594" s="861"/>
      <c r="BR1594" s="861"/>
      <c r="BS1594" s="861"/>
      <c r="BT1594" s="861"/>
      <c r="BU1594" s="861"/>
      <c r="BV1594" s="861"/>
      <c r="BW1594" s="861"/>
      <c r="BX1594" s="861"/>
      <c r="BY1594" s="861"/>
      <c r="BZ1594" s="861"/>
      <c r="CA1594" s="861"/>
      <c r="CB1594" s="861"/>
      <c r="CC1594" s="861"/>
      <c r="CD1594" s="861"/>
      <c r="CE1594" s="861"/>
      <c r="CF1594" s="861"/>
      <c r="CG1594" s="861"/>
      <c r="CH1594" s="861"/>
      <c r="CI1594" s="861"/>
      <c r="CJ1594" s="861"/>
      <c r="CK1594" s="861"/>
      <c r="CL1594" s="861"/>
      <c r="CM1594" s="861"/>
      <c r="CN1594" s="861"/>
      <c r="CO1594" s="861"/>
      <c r="CP1594" s="861"/>
      <c r="CQ1594" s="861"/>
      <c r="CR1594" s="861"/>
      <c r="CS1594" s="861"/>
      <c r="CT1594" s="861"/>
      <c r="CU1594" s="861"/>
      <c r="CV1594" s="861"/>
      <c r="CW1594" s="861"/>
      <c r="CX1594" s="861"/>
      <c r="CY1594" s="861"/>
      <c r="CZ1594" s="861"/>
      <c r="DA1594" s="861"/>
      <c r="DB1594" s="861"/>
      <c r="DC1594" s="861"/>
      <c r="DD1594" s="861"/>
      <c r="DE1594" s="861"/>
      <c r="DF1594" s="861"/>
      <c r="DG1594" s="861"/>
      <c r="DH1594" s="861"/>
      <c r="DI1594" s="861"/>
      <c r="DJ1594" s="861"/>
      <c r="DK1594" s="861"/>
      <c r="DL1594" s="861"/>
      <c r="DM1594" s="861"/>
      <c r="DN1594" s="861"/>
      <c r="DO1594" s="861"/>
      <c r="DP1594" s="861"/>
      <c r="DQ1594" s="861"/>
      <c r="DR1594" s="861"/>
      <c r="DS1594" s="861"/>
      <c r="DT1594" s="861"/>
      <c r="DU1594" s="861"/>
      <c r="DV1594" s="861"/>
      <c r="DW1594" s="861"/>
      <c r="DX1594" s="861"/>
      <c r="DY1594" s="861"/>
      <c r="DZ1594" s="861"/>
      <c r="EA1594" s="861"/>
      <c r="EB1594" s="861"/>
      <c r="EC1594" s="861"/>
      <c r="ED1594" s="861"/>
      <c r="EE1594" s="861"/>
      <c r="EF1594" s="861"/>
      <c r="EG1594" s="861"/>
      <c r="EH1594" s="861"/>
      <c r="EI1594" s="861"/>
      <c r="EJ1594" s="861"/>
      <c r="EK1594" s="861"/>
      <c r="EL1594" s="861"/>
      <c r="EM1594" s="861"/>
      <c r="EN1594" s="861"/>
      <c r="EO1594" s="861"/>
      <c r="EP1594" s="861"/>
      <c r="EQ1594" s="861"/>
      <c r="ER1594" s="861"/>
      <c r="ES1594" s="861"/>
      <c r="ET1594" s="861"/>
      <c r="EU1594" s="861"/>
      <c r="EV1594" s="861"/>
      <c r="EW1594" s="861"/>
      <c r="EX1594" s="861"/>
      <c r="EY1594" s="861"/>
      <c r="EZ1594" s="861"/>
      <c r="FA1594" s="861"/>
      <c r="FB1594" s="861"/>
      <c r="FC1594" s="861"/>
      <c r="FD1594" s="861"/>
    </row>
    <row r="1595" spans="1:160" x14ac:dyDescent="0.25">
      <c r="A1595" s="861"/>
      <c r="B1595" s="861"/>
      <c r="C1595" s="861"/>
      <c r="D1595" s="861"/>
      <c r="E1595" s="861"/>
      <c r="F1595" s="861"/>
      <c r="G1595" s="861"/>
      <c r="H1595" s="861"/>
      <c r="I1595" s="861"/>
      <c r="J1595" s="861"/>
      <c r="K1595" s="861"/>
      <c r="L1595" s="861"/>
      <c r="M1595" s="861"/>
      <c r="N1595" s="861"/>
      <c r="O1595" s="861"/>
      <c r="P1595" s="861"/>
      <c r="Q1595" s="861"/>
      <c r="R1595" s="861"/>
      <c r="S1595" s="861"/>
      <c r="T1595" s="861"/>
      <c r="U1595" s="861"/>
      <c r="V1595" s="861"/>
      <c r="W1595" s="861"/>
      <c r="X1595" s="861"/>
      <c r="Y1595" s="861"/>
      <c r="Z1595" s="861"/>
      <c r="AA1595" s="861"/>
      <c r="AB1595" s="861"/>
      <c r="AC1595" s="861"/>
      <c r="AD1595" s="861"/>
      <c r="AE1595" s="861"/>
      <c r="AF1595" s="861"/>
      <c r="AG1595" s="861"/>
      <c r="AH1595" s="861"/>
      <c r="AI1595" s="861"/>
      <c r="AJ1595" s="861"/>
      <c r="AK1595" s="861"/>
      <c r="AL1595" s="861"/>
      <c r="AM1595" s="861"/>
      <c r="AN1595" s="861"/>
      <c r="AO1595" s="861"/>
      <c r="AP1595" s="861"/>
      <c r="AQ1595" s="861"/>
      <c r="AR1595" s="861"/>
      <c r="AS1595" s="861"/>
      <c r="AT1595" s="861"/>
      <c r="AU1595" s="861"/>
      <c r="AV1595" s="861"/>
      <c r="AW1595" s="861"/>
      <c r="AX1595" s="861"/>
      <c r="AY1595" s="861"/>
      <c r="AZ1595" s="861"/>
      <c r="BA1595" s="861"/>
      <c r="BB1595" s="861"/>
      <c r="BC1595" s="861"/>
      <c r="BD1595" s="861"/>
      <c r="BE1595" s="861"/>
      <c r="BF1595" s="861"/>
      <c r="BG1595" s="861"/>
      <c r="BH1595" s="861"/>
      <c r="BI1595" s="861"/>
      <c r="BJ1595" s="861"/>
      <c r="BK1595" s="861"/>
      <c r="BL1595" s="861"/>
      <c r="BM1595" s="861"/>
      <c r="BN1595" s="861"/>
      <c r="BO1595" s="861"/>
      <c r="BP1595" s="861"/>
      <c r="BQ1595" s="861"/>
      <c r="BR1595" s="861"/>
      <c r="BS1595" s="861"/>
      <c r="BT1595" s="861"/>
      <c r="BU1595" s="861"/>
      <c r="BV1595" s="861"/>
      <c r="BW1595" s="861"/>
      <c r="BX1595" s="861"/>
      <c r="BY1595" s="861"/>
      <c r="BZ1595" s="861"/>
      <c r="CA1595" s="861"/>
      <c r="CB1595" s="861"/>
      <c r="CC1595" s="861"/>
      <c r="CD1595" s="861"/>
      <c r="CE1595" s="861"/>
      <c r="CF1595" s="861"/>
      <c r="CG1595" s="861"/>
      <c r="CH1595" s="861"/>
      <c r="CI1595" s="861"/>
      <c r="CJ1595" s="861"/>
      <c r="CK1595" s="861"/>
      <c r="CL1595" s="861"/>
      <c r="CM1595" s="861"/>
      <c r="CN1595" s="861"/>
      <c r="CO1595" s="861"/>
      <c r="CP1595" s="861"/>
      <c r="CQ1595" s="861"/>
      <c r="CR1595" s="861"/>
      <c r="CS1595" s="861"/>
      <c r="CT1595" s="861"/>
      <c r="CU1595" s="861"/>
      <c r="CV1595" s="861"/>
      <c r="CW1595" s="861"/>
      <c r="CX1595" s="861"/>
      <c r="CY1595" s="861"/>
      <c r="CZ1595" s="861"/>
      <c r="DA1595" s="861"/>
      <c r="DB1595" s="861"/>
      <c r="DC1595" s="861"/>
      <c r="DD1595" s="861"/>
      <c r="DE1595" s="861"/>
      <c r="DF1595" s="861"/>
      <c r="DG1595" s="861"/>
      <c r="DH1595" s="861"/>
      <c r="DI1595" s="861"/>
      <c r="DJ1595" s="861"/>
      <c r="DK1595" s="861"/>
      <c r="DL1595" s="861"/>
      <c r="DM1595" s="861"/>
      <c r="DN1595" s="861"/>
      <c r="DO1595" s="861"/>
      <c r="DP1595" s="861"/>
      <c r="DQ1595" s="861"/>
      <c r="DR1595" s="861"/>
      <c r="DS1595" s="861"/>
      <c r="DT1595" s="861"/>
      <c r="DU1595" s="861"/>
      <c r="DV1595" s="861"/>
      <c r="DW1595" s="861"/>
      <c r="DX1595" s="861"/>
      <c r="DY1595" s="861"/>
      <c r="DZ1595" s="861"/>
      <c r="EA1595" s="861"/>
      <c r="EB1595" s="861"/>
      <c r="EC1595" s="861"/>
      <c r="ED1595" s="861"/>
      <c r="EE1595" s="861"/>
      <c r="EF1595" s="861"/>
      <c r="EG1595" s="861"/>
      <c r="EH1595" s="861"/>
      <c r="EI1595" s="861"/>
      <c r="EJ1595" s="861"/>
      <c r="EK1595" s="861"/>
      <c r="EL1595" s="861"/>
      <c r="EM1595" s="861"/>
      <c r="EN1595" s="861"/>
      <c r="EO1595" s="861"/>
      <c r="EP1595" s="861"/>
      <c r="EQ1595" s="861"/>
      <c r="ER1595" s="861"/>
      <c r="ES1595" s="861"/>
      <c r="ET1595" s="861"/>
      <c r="EU1595" s="861"/>
      <c r="EV1595" s="861"/>
      <c r="EW1595" s="861"/>
      <c r="EX1595" s="861"/>
      <c r="EY1595" s="861"/>
      <c r="EZ1595" s="861"/>
      <c r="FA1595" s="861"/>
      <c r="FB1595" s="861"/>
      <c r="FC1595" s="861"/>
      <c r="FD1595" s="861"/>
    </row>
    <row r="1596" spans="1:160" x14ac:dyDescent="0.25">
      <c r="A1596" s="861"/>
      <c r="B1596" s="861"/>
      <c r="C1596" s="861"/>
      <c r="D1596" s="861"/>
      <c r="E1596" s="861"/>
      <c r="F1596" s="861"/>
      <c r="G1596" s="861"/>
      <c r="H1596" s="861"/>
      <c r="I1596" s="861"/>
      <c r="J1596" s="861"/>
      <c r="K1596" s="861"/>
      <c r="L1596" s="861"/>
      <c r="M1596" s="861"/>
      <c r="N1596" s="861"/>
      <c r="O1596" s="861"/>
      <c r="P1596" s="861"/>
      <c r="Q1596" s="861"/>
      <c r="R1596" s="861"/>
      <c r="S1596" s="861"/>
      <c r="T1596" s="861"/>
      <c r="U1596" s="861"/>
      <c r="V1596" s="861"/>
      <c r="W1596" s="861"/>
      <c r="X1596" s="861"/>
      <c r="Y1596" s="861"/>
      <c r="Z1596" s="861"/>
      <c r="AA1596" s="861"/>
      <c r="AB1596" s="861"/>
      <c r="AC1596" s="861"/>
      <c r="AD1596" s="861"/>
      <c r="AE1596" s="861"/>
      <c r="AF1596" s="861"/>
      <c r="AG1596" s="861"/>
      <c r="AH1596" s="861"/>
      <c r="AI1596" s="861"/>
      <c r="AJ1596" s="861"/>
      <c r="AK1596" s="861"/>
      <c r="AL1596" s="861"/>
      <c r="AM1596" s="861"/>
      <c r="AN1596" s="861"/>
      <c r="AO1596" s="861"/>
      <c r="AP1596" s="861"/>
      <c r="AQ1596" s="861"/>
      <c r="AR1596" s="861"/>
      <c r="AS1596" s="861"/>
      <c r="AT1596" s="861"/>
      <c r="AU1596" s="861"/>
      <c r="AV1596" s="861"/>
      <c r="AW1596" s="861"/>
      <c r="AX1596" s="861"/>
      <c r="AY1596" s="861"/>
      <c r="AZ1596" s="861"/>
      <c r="BA1596" s="861"/>
      <c r="BB1596" s="861"/>
      <c r="BC1596" s="861"/>
      <c r="BD1596" s="861"/>
      <c r="BE1596" s="861"/>
      <c r="BF1596" s="861"/>
      <c r="BG1596" s="861"/>
      <c r="BH1596" s="861"/>
      <c r="BI1596" s="861"/>
      <c r="BJ1596" s="861"/>
      <c r="BK1596" s="861"/>
      <c r="BL1596" s="861"/>
      <c r="BM1596" s="861"/>
      <c r="BN1596" s="861"/>
      <c r="BO1596" s="861"/>
      <c r="BP1596" s="861"/>
      <c r="BQ1596" s="861"/>
      <c r="BR1596" s="861"/>
      <c r="BS1596" s="861"/>
      <c r="BT1596" s="861"/>
      <c r="BU1596" s="861"/>
      <c r="BV1596" s="861"/>
      <c r="BW1596" s="861"/>
      <c r="BX1596" s="861"/>
      <c r="BY1596" s="861"/>
      <c r="BZ1596" s="861"/>
      <c r="CA1596" s="861"/>
      <c r="CB1596" s="861"/>
      <c r="CC1596" s="861"/>
      <c r="CD1596" s="861"/>
      <c r="CE1596" s="861"/>
      <c r="CF1596" s="861"/>
      <c r="CG1596" s="861"/>
      <c r="CH1596" s="861"/>
      <c r="CI1596" s="861"/>
      <c r="CJ1596" s="861"/>
      <c r="CK1596" s="861"/>
      <c r="CL1596" s="861"/>
      <c r="CM1596" s="861"/>
      <c r="CN1596" s="861"/>
      <c r="CO1596" s="861"/>
      <c r="CP1596" s="861"/>
      <c r="CQ1596" s="861"/>
      <c r="CR1596" s="861"/>
      <c r="CS1596" s="861"/>
      <c r="CT1596" s="861"/>
      <c r="CU1596" s="861"/>
      <c r="CV1596" s="861"/>
      <c r="CW1596" s="861"/>
      <c r="CX1596" s="861"/>
      <c r="CY1596" s="861"/>
      <c r="CZ1596" s="861"/>
      <c r="DA1596" s="861"/>
      <c r="DB1596" s="861"/>
      <c r="DC1596" s="861"/>
      <c r="DD1596" s="861"/>
      <c r="DE1596" s="861"/>
      <c r="DF1596" s="861"/>
      <c r="DG1596" s="861"/>
      <c r="DH1596" s="861"/>
      <c r="DI1596" s="861"/>
      <c r="DJ1596" s="861"/>
      <c r="DK1596" s="861"/>
      <c r="DL1596" s="861"/>
      <c r="DM1596" s="861"/>
      <c r="DN1596" s="861"/>
      <c r="DO1596" s="861"/>
      <c r="DP1596" s="861"/>
      <c r="DQ1596" s="861"/>
      <c r="DR1596" s="861"/>
      <c r="DS1596" s="861"/>
      <c r="DT1596" s="861"/>
      <c r="DU1596" s="861"/>
      <c r="DV1596" s="861"/>
      <c r="DW1596" s="861"/>
      <c r="DX1596" s="861"/>
      <c r="DY1596" s="861"/>
      <c r="DZ1596" s="861"/>
      <c r="EA1596" s="861"/>
      <c r="EB1596" s="861"/>
      <c r="EC1596" s="861"/>
      <c r="ED1596" s="861"/>
      <c r="EE1596" s="861"/>
      <c r="EF1596" s="861"/>
      <c r="EG1596" s="861"/>
      <c r="EH1596" s="861"/>
      <c r="EI1596" s="861"/>
      <c r="EJ1596" s="861"/>
      <c r="EK1596" s="861"/>
      <c r="EL1596" s="861"/>
      <c r="EM1596" s="861"/>
      <c r="EN1596" s="861"/>
      <c r="EO1596" s="861"/>
      <c r="EP1596" s="861"/>
      <c r="EQ1596" s="861"/>
      <c r="ER1596" s="861"/>
      <c r="ES1596" s="861"/>
      <c r="ET1596" s="861"/>
      <c r="EU1596" s="861"/>
      <c r="EV1596" s="861"/>
      <c r="EW1596" s="861"/>
      <c r="EX1596" s="861"/>
      <c r="EY1596" s="861"/>
      <c r="EZ1596" s="861"/>
      <c r="FA1596" s="861"/>
      <c r="FB1596" s="861"/>
      <c r="FC1596" s="861"/>
      <c r="FD1596" s="861"/>
    </row>
    <row r="1597" spans="1:160" x14ac:dyDescent="0.25">
      <c r="A1597" s="861"/>
      <c r="B1597" s="861"/>
      <c r="C1597" s="861"/>
      <c r="D1597" s="861"/>
      <c r="E1597" s="861"/>
      <c r="F1597" s="861"/>
      <c r="G1597" s="861"/>
      <c r="H1597" s="861"/>
      <c r="I1597" s="861"/>
      <c r="J1597" s="861"/>
      <c r="K1597" s="861"/>
      <c r="L1597" s="861"/>
      <c r="M1597" s="861"/>
      <c r="N1597" s="861"/>
      <c r="O1597" s="861"/>
      <c r="P1597" s="861"/>
      <c r="Q1597" s="861"/>
      <c r="R1597" s="861"/>
      <c r="S1597" s="861"/>
      <c r="T1597" s="861"/>
      <c r="U1597" s="861"/>
      <c r="V1597" s="861"/>
      <c r="W1597" s="861"/>
      <c r="X1597" s="861"/>
      <c r="Y1597" s="861"/>
      <c r="Z1597" s="861"/>
      <c r="AA1597" s="861"/>
      <c r="AB1597" s="861"/>
      <c r="AC1597" s="861"/>
      <c r="AD1597" s="861"/>
      <c r="AE1597" s="861"/>
      <c r="AF1597" s="861"/>
      <c r="AG1597" s="861"/>
      <c r="AH1597" s="861"/>
      <c r="AI1597" s="861"/>
      <c r="AJ1597" s="861"/>
      <c r="AK1597" s="861"/>
      <c r="AL1597" s="861"/>
      <c r="AM1597" s="861"/>
      <c r="AN1597" s="861"/>
      <c r="AO1597" s="861"/>
      <c r="AP1597" s="861"/>
      <c r="AQ1597" s="861"/>
      <c r="AR1597" s="861"/>
      <c r="AS1597" s="861"/>
      <c r="AT1597" s="861"/>
      <c r="AU1597" s="861"/>
      <c r="AV1597" s="861"/>
      <c r="AW1597" s="861"/>
      <c r="AX1597" s="861"/>
      <c r="AY1597" s="861"/>
      <c r="AZ1597" s="861"/>
      <c r="BA1597" s="861"/>
      <c r="BB1597" s="861"/>
      <c r="BC1597" s="861"/>
      <c r="BD1597" s="861"/>
      <c r="BE1597" s="861"/>
      <c r="BF1597" s="861"/>
      <c r="BG1597" s="861"/>
      <c r="BH1597" s="861"/>
      <c r="BI1597" s="861"/>
      <c r="BJ1597" s="861"/>
      <c r="BK1597" s="861"/>
      <c r="BL1597" s="861"/>
      <c r="BM1597" s="861"/>
      <c r="BN1597" s="861"/>
      <c r="BO1597" s="861"/>
      <c r="BP1597" s="861"/>
      <c r="BQ1597" s="861"/>
      <c r="BR1597" s="861"/>
      <c r="BS1597" s="861"/>
      <c r="BT1597" s="861"/>
      <c r="BU1597" s="861"/>
      <c r="BV1597" s="861"/>
      <c r="BW1597" s="861"/>
      <c r="BX1597" s="861"/>
      <c r="BY1597" s="861"/>
      <c r="BZ1597" s="861"/>
      <c r="CA1597" s="861"/>
      <c r="CB1597" s="861"/>
      <c r="CC1597" s="861"/>
      <c r="CD1597" s="861"/>
      <c r="CE1597" s="861"/>
      <c r="CF1597" s="861"/>
      <c r="CG1597" s="861"/>
      <c r="CH1597" s="861"/>
      <c r="CI1597" s="861"/>
      <c r="CJ1597" s="861"/>
      <c r="CK1597" s="861"/>
      <c r="CL1597" s="861"/>
      <c r="CM1597" s="861"/>
      <c r="CN1597" s="861"/>
      <c r="CO1597" s="861"/>
      <c r="CP1597" s="861"/>
      <c r="CQ1597" s="861"/>
      <c r="CR1597" s="861"/>
      <c r="CS1597" s="861"/>
      <c r="CT1597" s="861"/>
      <c r="CU1597" s="861"/>
      <c r="CV1597" s="861"/>
      <c r="CW1597" s="861"/>
      <c r="CX1597" s="861"/>
      <c r="CY1597" s="861"/>
      <c r="CZ1597" s="861"/>
      <c r="DA1597" s="861"/>
      <c r="DB1597" s="861"/>
      <c r="DC1597" s="861"/>
      <c r="DD1597" s="861"/>
      <c r="DE1597" s="861"/>
      <c r="DF1597" s="861"/>
      <c r="DG1597" s="861"/>
      <c r="DH1597" s="861"/>
      <c r="DI1597" s="861"/>
      <c r="DJ1597" s="861"/>
      <c r="DK1597" s="861"/>
      <c r="DL1597" s="861"/>
      <c r="DM1597" s="861"/>
      <c r="DN1597" s="861"/>
      <c r="DO1597" s="861"/>
      <c r="DP1597" s="861"/>
      <c r="DQ1597" s="861"/>
      <c r="DR1597" s="861"/>
      <c r="DS1597" s="861"/>
      <c r="DT1597" s="861"/>
      <c r="DU1597" s="861"/>
      <c r="DV1597" s="861"/>
      <c r="DW1597" s="861"/>
      <c r="DX1597" s="861"/>
      <c r="DY1597" s="861"/>
      <c r="DZ1597" s="861"/>
      <c r="EA1597" s="861"/>
      <c r="EB1597" s="861"/>
      <c r="EC1597" s="861"/>
      <c r="ED1597" s="861"/>
      <c r="EE1597" s="861"/>
      <c r="EF1597" s="861"/>
      <c r="EG1597" s="861"/>
      <c r="EH1597" s="861"/>
      <c r="EI1597" s="861"/>
      <c r="EJ1597" s="861"/>
      <c r="EK1597" s="861"/>
      <c r="EL1597" s="861"/>
      <c r="EM1597" s="861"/>
      <c r="EN1597" s="861"/>
      <c r="EO1597" s="861"/>
      <c r="EP1597" s="861"/>
      <c r="EQ1597" s="861"/>
      <c r="ER1597" s="861"/>
      <c r="ES1597" s="861"/>
      <c r="ET1597" s="861"/>
      <c r="EU1597" s="861"/>
      <c r="EV1597" s="861"/>
      <c r="EW1597" s="861"/>
      <c r="EX1597" s="861"/>
      <c r="EY1597" s="861"/>
      <c r="EZ1597" s="861"/>
      <c r="FA1597" s="861"/>
      <c r="FB1597" s="861"/>
      <c r="FC1597" s="861"/>
      <c r="FD1597" s="861"/>
    </row>
    <row r="1598" spans="1:160" x14ac:dyDescent="0.25">
      <c r="A1598" s="861"/>
      <c r="B1598" s="861"/>
      <c r="C1598" s="861"/>
      <c r="D1598" s="861"/>
      <c r="E1598" s="861"/>
      <c r="F1598" s="861"/>
      <c r="G1598" s="861"/>
      <c r="H1598" s="861"/>
      <c r="I1598" s="861"/>
      <c r="J1598" s="861"/>
      <c r="K1598" s="861"/>
      <c r="L1598" s="861"/>
      <c r="M1598" s="861"/>
      <c r="N1598" s="861"/>
      <c r="O1598" s="861"/>
      <c r="P1598" s="861"/>
      <c r="Q1598" s="861"/>
      <c r="R1598" s="861"/>
      <c r="S1598" s="861"/>
      <c r="T1598" s="861"/>
      <c r="U1598" s="861"/>
      <c r="V1598" s="861"/>
      <c r="W1598" s="861"/>
      <c r="X1598" s="861"/>
      <c r="Y1598" s="861"/>
      <c r="Z1598" s="861"/>
      <c r="AA1598" s="861"/>
      <c r="AB1598" s="861"/>
      <c r="AC1598" s="861"/>
      <c r="AD1598" s="861"/>
      <c r="AE1598" s="861"/>
      <c r="AF1598" s="861"/>
      <c r="AG1598" s="861"/>
      <c r="AH1598" s="861"/>
      <c r="AI1598" s="861"/>
      <c r="AJ1598" s="861"/>
      <c r="AK1598" s="861"/>
      <c r="AL1598" s="861"/>
      <c r="AM1598" s="861"/>
      <c r="AN1598" s="861"/>
      <c r="AO1598" s="861"/>
      <c r="AP1598" s="861"/>
      <c r="AQ1598" s="861"/>
      <c r="AR1598" s="861"/>
      <c r="AS1598" s="861"/>
      <c r="AT1598" s="861"/>
      <c r="AU1598" s="861"/>
      <c r="AV1598" s="861"/>
      <c r="AW1598" s="861"/>
      <c r="AX1598" s="861"/>
      <c r="AY1598" s="861"/>
      <c r="AZ1598" s="861"/>
      <c r="BA1598" s="861"/>
      <c r="BB1598" s="861"/>
      <c r="BC1598" s="861"/>
      <c r="BD1598" s="861"/>
      <c r="BE1598" s="861"/>
      <c r="BF1598" s="861"/>
      <c r="BG1598" s="861"/>
      <c r="BH1598" s="861"/>
      <c r="BI1598" s="861"/>
      <c r="BJ1598" s="861"/>
      <c r="BK1598" s="861"/>
      <c r="BL1598" s="861"/>
      <c r="BM1598" s="861"/>
      <c r="BN1598" s="861"/>
      <c r="BO1598" s="861"/>
      <c r="BP1598" s="861"/>
      <c r="BQ1598" s="861"/>
      <c r="BR1598" s="861"/>
      <c r="BS1598" s="861"/>
      <c r="BT1598" s="861"/>
      <c r="BU1598" s="861"/>
      <c r="BV1598" s="861"/>
      <c r="BW1598" s="861"/>
      <c r="BX1598" s="861"/>
      <c r="BY1598" s="861"/>
      <c r="BZ1598" s="861"/>
      <c r="CA1598" s="861"/>
      <c r="CB1598" s="861"/>
      <c r="CC1598" s="861"/>
      <c r="CD1598" s="861"/>
      <c r="CE1598" s="861"/>
      <c r="CF1598" s="861"/>
      <c r="CG1598" s="861"/>
      <c r="CH1598" s="861"/>
      <c r="CI1598" s="861"/>
      <c r="CJ1598" s="861"/>
      <c r="CK1598" s="861"/>
      <c r="CL1598" s="861"/>
      <c r="CM1598" s="861"/>
      <c r="CN1598" s="861"/>
      <c r="CO1598" s="861"/>
      <c r="CP1598" s="861"/>
      <c r="CQ1598" s="861"/>
      <c r="CR1598" s="861"/>
      <c r="CS1598" s="861"/>
      <c r="CT1598" s="861"/>
      <c r="CU1598" s="861"/>
      <c r="CV1598" s="861"/>
      <c r="CW1598" s="861"/>
      <c r="CX1598" s="861"/>
      <c r="CY1598" s="861"/>
      <c r="CZ1598" s="861"/>
      <c r="DA1598" s="861"/>
      <c r="DB1598" s="861"/>
      <c r="DC1598" s="861"/>
      <c r="DD1598" s="861"/>
      <c r="DE1598" s="861"/>
      <c r="DF1598" s="861"/>
      <c r="DG1598" s="861"/>
      <c r="DH1598" s="861"/>
      <c r="DI1598" s="861"/>
      <c r="DJ1598" s="861"/>
      <c r="DK1598" s="861"/>
      <c r="DL1598" s="861"/>
      <c r="DM1598" s="861"/>
      <c r="DN1598" s="861"/>
      <c r="DO1598" s="861"/>
      <c r="DP1598" s="861"/>
      <c r="DQ1598" s="861"/>
      <c r="DR1598" s="861"/>
      <c r="DS1598" s="861"/>
      <c r="DT1598" s="861"/>
      <c r="DU1598" s="861"/>
      <c r="DV1598" s="861"/>
      <c r="DW1598" s="861"/>
      <c r="DX1598" s="861"/>
      <c r="DY1598" s="861"/>
      <c r="DZ1598" s="861"/>
      <c r="EA1598" s="861"/>
      <c r="EB1598" s="861"/>
      <c r="EC1598" s="861"/>
      <c r="ED1598" s="861"/>
      <c r="EE1598" s="861"/>
      <c r="EF1598" s="861"/>
      <c r="EG1598" s="861"/>
      <c r="EH1598" s="861"/>
      <c r="EI1598" s="861"/>
      <c r="EJ1598" s="861"/>
      <c r="EK1598" s="861"/>
      <c r="EL1598" s="861"/>
      <c r="EM1598" s="861"/>
      <c r="EN1598" s="861"/>
      <c r="EO1598" s="861"/>
      <c r="EP1598" s="861"/>
      <c r="EQ1598" s="861"/>
      <c r="ER1598" s="861"/>
      <c r="ES1598" s="861"/>
      <c r="ET1598" s="861"/>
      <c r="EU1598" s="861"/>
      <c r="EV1598" s="861"/>
      <c r="EW1598" s="861"/>
      <c r="EX1598" s="861"/>
      <c r="EY1598" s="861"/>
      <c r="EZ1598" s="861"/>
      <c r="FA1598" s="861"/>
      <c r="FB1598" s="861"/>
      <c r="FC1598" s="861"/>
      <c r="FD1598" s="861"/>
    </row>
    <row r="1599" spans="1:160" x14ac:dyDescent="0.25">
      <c r="A1599" s="861"/>
      <c r="B1599" s="861"/>
      <c r="C1599" s="861"/>
      <c r="D1599" s="861"/>
      <c r="E1599" s="861"/>
      <c r="F1599" s="861"/>
      <c r="G1599" s="861"/>
      <c r="H1599" s="861"/>
      <c r="I1599" s="861"/>
      <c r="J1599" s="861"/>
      <c r="K1599" s="861"/>
      <c r="L1599" s="861"/>
      <c r="M1599" s="861"/>
      <c r="N1599" s="861"/>
      <c r="O1599" s="861"/>
      <c r="P1599" s="861"/>
      <c r="Q1599" s="861"/>
      <c r="R1599" s="861"/>
      <c r="S1599" s="861"/>
      <c r="T1599" s="861"/>
      <c r="U1599" s="861"/>
      <c r="V1599" s="861"/>
      <c r="W1599" s="861"/>
      <c r="X1599" s="861"/>
      <c r="Y1599" s="861"/>
      <c r="Z1599" s="861"/>
      <c r="AA1599" s="861"/>
      <c r="AB1599" s="861"/>
      <c r="AC1599" s="861"/>
      <c r="AD1599" s="861"/>
      <c r="AE1599" s="861"/>
      <c r="AF1599" s="861"/>
      <c r="AG1599" s="861"/>
      <c r="AH1599" s="861"/>
      <c r="AI1599" s="861"/>
      <c r="AJ1599" s="861"/>
      <c r="AK1599" s="861"/>
      <c r="AL1599" s="861"/>
      <c r="AM1599" s="861"/>
      <c r="AN1599" s="861"/>
      <c r="AO1599" s="861"/>
      <c r="AP1599" s="861"/>
      <c r="AQ1599" s="861"/>
      <c r="AR1599" s="861"/>
      <c r="AS1599" s="861"/>
      <c r="AT1599" s="861"/>
      <c r="AU1599" s="861"/>
      <c r="AV1599" s="861"/>
      <c r="AW1599" s="861"/>
      <c r="AX1599" s="861"/>
      <c r="AY1599" s="861"/>
      <c r="AZ1599" s="861"/>
      <c r="BA1599" s="861"/>
      <c r="BB1599" s="861"/>
      <c r="BC1599" s="861"/>
      <c r="BD1599" s="861"/>
      <c r="BE1599" s="861"/>
      <c r="BF1599" s="861"/>
      <c r="BG1599" s="861"/>
      <c r="BH1599" s="861"/>
      <c r="BI1599" s="861"/>
      <c r="BJ1599" s="861"/>
      <c r="BK1599" s="861"/>
      <c r="BL1599" s="861"/>
      <c r="BM1599" s="861"/>
      <c r="BN1599" s="861"/>
      <c r="BO1599" s="861"/>
      <c r="BP1599" s="861"/>
      <c r="BQ1599" s="861"/>
      <c r="BR1599" s="861"/>
      <c r="BS1599" s="861"/>
      <c r="BT1599" s="861"/>
      <c r="BU1599" s="861"/>
      <c r="BV1599" s="861"/>
      <c r="BW1599" s="861"/>
      <c r="BX1599" s="861"/>
      <c r="BY1599" s="861"/>
      <c r="BZ1599" s="861"/>
      <c r="CA1599" s="861"/>
      <c r="CB1599" s="861"/>
      <c r="CC1599" s="861"/>
      <c r="CD1599" s="861"/>
      <c r="CE1599" s="861"/>
      <c r="CF1599" s="861"/>
      <c r="CG1599" s="861"/>
      <c r="CH1599" s="861"/>
      <c r="CI1599" s="861"/>
      <c r="CJ1599" s="861"/>
      <c r="CK1599" s="861"/>
      <c r="CL1599" s="861"/>
      <c r="CM1599" s="861"/>
      <c r="CN1599" s="861"/>
      <c r="CO1599" s="861"/>
      <c r="CP1599" s="861"/>
      <c r="CQ1599" s="861"/>
      <c r="CR1599" s="861"/>
      <c r="CS1599" s="861"/>
      <c r="CT1599" s="861"/>
      <c r="CU1599" s="861"/>
      <c r="CV1599" s="861"/>
      <c r="CW1599" s="861"/>
      <c r="CX1599" s="861"/>
      <c r="CY1599" s="861"/>
      <c r="CZ1599" s="861"/>
      <c r="DA1599" s="861"/>
      <c r="DB1599" s="861"/>
      <c r="DC1599" s="861"/>
      <c r="DD1599" s="861"/>
      <c r="DE1599" s="861"/>
      <c r="DF1599" s="861"/>
      <c r="DG1599" s="861"/>
      <c r="DH1599" s="861"/>
      <c r="DI1599" s="861"/>
      <c r="DJ1599" s="861"/>
      <c r="DK1599" s="861"/>
      <c r="DL1599" s="861"/>
      <c r="DM1599" s="861"/>
      <c r="DN1599" s="861"/>
      <c r="DO1599" s="861"/>
      <c r="DP1599" s="861"/>
      <c r="DQ1599" s="861"/>
      <c r="DR1599" s="861"/>
      <c r="DS1599" s="861"/>
      <c r="DT1599" s="861"/>
      <c r="DU1599" s="861"/>
      <c r="DV1599" s="861"/>
      <c r="DW1599" s="861"/>
      <c r="DX1599" s="861"/>
      <c r="DY1599" s="861"/>
      <c r="DZ1599" s="861"/>
      <c r="EA1599" s="861"/>
      <c r="EB1599" s="861"/>
      <c r="EC1599" s="861"/>
      <c r="ED1599" s="861"/>
      <c r="EE1599" s="861"/>
      <c r="EF1599" s="861"/>
      <c r="EG1599" s="861"/>
      <c r="EH1599" s="861"/>
      <c r="EI1599" s="861"/>
      <c r="EJ1599" s="861"/>
      <c r="EK1599" s="861"/>
      <c r="EL1599" s="861"/>
      <c r="EM1599" s="861"/>
      <c r="EN1599" s="861"/>
      <c r="EO1599" s="861"/>
      <c r="EP1599" s="861"/>
      <c r="EQ1599" s="861"/>
      <c r="ER1599" s="861"/>
      <c r="ES1599" s="861"/>
      <c r="ET1599" s="861"/>
      <c r="EU1599" s="861"/>
      <c r="EV1599" s="861"/>
      <c r="EW1599" s="861"/>
      <c r="EX1599" s="861"/>
      <c r="EY1599" s="861"/>
      <c r="EZ1599" s="861"/>
      <c r="FA1599" s="861"/>
      <c r="FB1599" s="861"/>
      <c r="FC1599" s="861"/>
      <c r="FD1599" s="861"/>
    </row>
    <row r="1600" spans="1:160" ht="102.75" customHeight="1" x14ac:dyDescent="0.25">
      <c r="C1600" s="861"/>
      <c r="E1600" s="491" t="s">
        <v>997</v>
      </c>
      <c r="F1600" s="491" t="s">
        <v>981</v>
      </c>
      <c r="G1600" s="491" t="s">
        <v>982</v>
      </c>
      <c r="H1600" s="491" t="s">
        <v>983</v>
      </c>
      <c r="I1600" s="491" t="s">
        <v>1008</v>
      </c>
      <c r="J1600" s="491" t="s">
        <v>1009</v>
      </c>
      <c r="K1600" s="491" t="s">
        <v>1010</v>
      </c>
      <c r="L1600" s="491" t="s">
        <v>1011</v>
      </c>
      <c r="M1600" s="491" t="s">
        <v>97</v>
      </c>
      <c r="N1600" s="491" t="s">
        <v>1012</v>
      </c>
      <c r="O1600" s="491" t="s">
        <v>1013</v>
      </c>
      <c r="P1600" s="491" t="s">
        <v>1014</v>
      </c>
      <c r="Q1600" s="491" t="s">
        <v>994</v>
      </c>
      <c r="R1600" s="491" t="s">
        <v>995</v>
      </c>
      <c r="S1600" s="491" t="s">
        <v>996</v>
      </c>
      <c r="T1600" s="491" t="s">
        <v>1037</v>
      </c>
      <c r="U1600" s="491" t="s">
        <v>1038</v>
      </c>
      <c r="V1600" s="491" t="s">
        <v>1039</v>
      </c>
      <c r="W1600" s="491" t="s">
        <v>1040</v>
      </c>
      <c r="X1600" s="491" t="s">
        <v>1041</v>
      </c>
      <c r="Y1600" s="491" t="s">
        <v>1042</v>
      </c>
      <c r="Z1600" s="491" t="s">
        <v>1043</v>
      </c>
      <c r="AA1600" s="491" t="s">
        <v>1044</v>
      </c>
      <c r="AB1600" s="491" t="s">
        <v>1045</v>
      </c>
      <c r="AC1600" s="491" t="s">
        <v>1046</v>
      </c>
      <c r="AD1600" s="491" t="s">
        <v>1047</v>
      </c>
      <c r="AE1600" s="491" t="s">
        <v>1048</v>
      </c>
      <c r="AF1600" s="491" t="s">
        <v>1049</v>
      </c>
      <c r="AG1600" s="491" t="s">
        <v>1050</v>
      </c>
      <c r="AH1600" s="491" t="s">
        <v>1051</v>
      </c>
      <c r="AI1600" s="491" t="s">
        <v>1052</v>
      </c>
      <c r="AJ1600" s="491" t="s">
        <v>1053</v>
      </c>
      <c r="AK1600" s="491" t="s">
        <v>1054</v>
      </c>
      <c r="AL1600" s="491" t="s">
        <v>1055</v>
      </c>
      <c r="AM1600" s="491" t="s">
        <v>1056</v>
      </c>
      <c r="AN1600" s="491" t="s">
        <v>1057</v>
      </c>
      <c r="AO1600" s="491" t="s">
        <v>1058</v>
      </c>
      <c r="AP1600" s="491" t="s">
        <v>1059</v>
      </c>
      <c r="AQ1600" s="491" t="s">
        <v>1060</v>
      </c>
      <c r="AR1600" s="491" t="s">
        <v>1061</v>
      </c>
      <c r="AS1600" s="491" t="s">
        <v>1062</v>
      </c>
      <c r="AT1600" s="491" t="s">
        <v>1063</v>
      </c>
      <c r="AU1600" s="491" t="s">
        <v>1064</v>
      </c>
      <c r="AV1600" s="491" t="s">
        <v>1065</v>
      </c>
      <c r="AW1600" s="491" t="s">
        <v>1066</v>
      </c>
      <c r="AX1600" s="491" t="s">
        <v>1067</v>
      </c>
      <c r="AY1600" s="491" t="s">
        <v>1068</v>
      </c>
      <c r="AZ1600" s="491" t="s">
        <v>1069</v>
      </c>
      <c r="BA1600" s="491" t="s">
        <v>1070</v>
      </c>
      <c r="BB1600" s="491" t="s">
        <v>1071</v>
      </c>
      <c r="BC1600" s="491" t="s">
        <v>1072</v>
      </c>
      <c r="BD1600" s="491" t="s">
        <v>1073</v>
      </c>
      <c r="BE1600" s="491" t="s">
        <v>1074</v>
      </c>
      <c r="BF1600" s="491" t="s">
        <v>1075</v>
      </c>
      <c r="BG1600" s="491" t="s">
        <v>1076</v>
      </c>
      <c r="BH1600" s="491" t="s">
        <v>1077</v>
      </c>
      <c r="BI1600" s="491" t="s">
        <v>1078</v>
      </c>
      <c r="BJ1600" s="491" t="s">
        <v>1079</v>
      </c>
      <c r="BK1600" s="491" t="s">
        <v>1080</v>
      </c>
      <c r="BL1600" s="491" t="s">
        <v>1081</v>
      </c>
      <c r="BM1600" s="491" t="s">
        <v>1082</v>
      </c>
      <c r="BN1600" s="491" t="s">
        <v>1083</v>
      </c>
      <c r="BO1600" s="491" t="s">
        <v>1084</v>
      </c>
      <c r="BP1600" s="491" t="s">
        <v>1085</v>
      </c>
      <c r="BQ1600" s="491" t="s">
        <v>1086</v>
      </c>
      <c r="BR1600" s="491" t="s">
        <v>1087</v>
      </c>
      <c r="BS1600" s="491" t="s">
        <v>1088</v>
      </c>
      <c r="BT1600" s="491" t="s">
        <v>1089</v>
      </c>
      <c r="BU1600" s="491" t="s">
        <v>1090</v>
      </c>
      <c r="BV1600" s="491" t="s">
        <v>1091</v>
      </c>
      <c r="BW1600" s="491" t="s">
        <v>1092</v>
      </c>
      <c r="BX1600" s="491" t="s">
        <v>1093</v>
      </c>
      <c r="BY1600" s="491" t="s">
        <v>1094</v>
      </c>
      <c r="BZ1600" s="491" t="s">
        <v>1095</v>
      </c>
      <c r="CA1600" s="491" t="s">
        <v>1096</v>
      </c>
      <c r="CB1600" s="491" t="s">
        <v>1097</v>
      </c>
      <c r="CC1600" s="491" t="s">
        <v>1098</v>
      </c>
      <c r="CD1600" s="491" t="s">
        <v>1099</v>
      </c>
      <c r="CE1600" s="491" t="s">
        <v>1100</v>
      </c>
      <c r="CF1600" s="491" t="s">
        <v>1101</v>
      </c>
      <c r="CG1600" s="491" t="s">
        <v>1102</v>
      </c>
      <c r="CH1600" s="491" t="s">
        <v>1103</v>
      </c>
      <c r="CI1600" s="491" t="s">
        <v>1104</v>
      </c>
      <c r="CJ1600" s="491" t="s">
        <v>1105</v>
      </c>
      <c r="CK1600" s="491" t="s">
        <v>1106</v>
      </c>
      <c r="CL1600" s="491" t="s">
        <v>1107</v>
      </c>
      <c r="CM1600" s="491" t="s">
        <v>1108</v>
      </c>
      <c r="CN1600" s="491" t="s">
        <v>1109</v>
      </c>
      <c r="CO1600" s="491" t="s">
        <v>1110</v>
      </c>
      <c r="CP1600" s="491" t="s">
        <v>1111</v>
      </c>
      <c r="CQ1600" s="491" t="s">
        <v>1112</v>
      </c>
      <c r="CR1600" s="491" t="s">
        <v>1113</v>
      </c>
      <c r="CS1600" s="491" t="s">
        <v>1114</v>
      </c>
      <c r="CT1600" s="491" t="s">
        <v>1115</v>
      </c>
      <c r="CU1600" s="491" t="s">
        <v>1116</v>
      </c>
      <c r="CV1600" s="491" t="s">
        <v>1117</v>
      </c>
      <c r="CW1600" s="491" t="s">
        <v>1118</v>
      </c>
      <c r="CX1600" s="491" t="s">
        <v>1119</v>
      </c>
      <c r="CY1600" s="491" t="s">
        <v>1120</v>
      </c>
      <c r="CZ1600" s="491" t="s">
        <v>1121</v>
      </c>
      <c r="DA1600" s="491" t="s">
        <v>1122</v>
      </c>
      <c r="DB1600" s="491" t="s">
        <v>1123</v>
      </c>
      <c r="DC1600" s="491" t="s">
        <v>1124</v>
      </c>
      <c r="DD1600" s="491" t="s">
        <v>1125</v>
      </c>
      <c r="DE1600" s="491" t="s">
        <v>1126</v>
      </c>
      <c r="DF1600" s="491" t="s">
        <v>1127</v>
      </c>
      <c r="DG1600" s="491" t="s">
        <v>1128</v>
      </c>
      <c r="DH1600" s="491" t="s">
        <v>1129</v>
      </c>
      <c r="DI1600" s="491" t="s">
        <v>1130</v>
      </c>
      <c r="DJ1600" s="491" t="s">
        <v>1131</v>
      </c>
      <c r="DK1600" s="491" t="s">
        <v>1132</v>
      </c>
      <c r="DL1600" s="491" t="s">
        <v>1133</v>
      </c>
      <c r="DM1600" s="491" t="s">
        <v>1134</v>
      </c>
      <c r="DN1600" s="491" t="s">
        <v>1135</v>
      </c>
      <c r="DO1600" s="491" t="s">
        <v>1136</v>
      </c>
      <c r="DP1600" s="491" t="s">
        <v>1137</v>
      </c>
      <c r="DQ1600" s="491" t="s">
        <v>1138</v>
      </c>
      <c r="DR1600" s="491" t="s">
        <v>1139</v>
      </c>
      <c r="DS1600" s="491" t="s">
        <v>1140</v>
      </c>
      <c r="DT1600" s="491" t="s">
        <v>1141</v>
      </c>
      <c r="DU1600" s="491" t="s">
        <v>1142</v>
      </c>
      <c r="DV1600" s="491" t="s">
        <v>1143</v>
      </c>
      <c r="DW1600" s="491" t="s">
        <v>1144</v>
      </c>
      <c r="DX1600" s="491" t="s">
        <v>1015</v>
      </c>
      <c r="DY1600" s="491" t="s">
        <v>1016</v>
      </c>
      <c r="DZ1600" s="491" t="s">
        <v>1017</v>
      </c>
      <c r="EA1600" s="491" t="s">
        <v>1018</v>
      </c>
      <c r="EB1600" s="491" t="s">
        <v>1035</v>
      </c>
      <c r="EC1600" s="491" t="s">
        <v>1036</v>
      </c>
      <c r="ED1600" s="491" t="s">
        <v>1019</v>
      </c>
      <c r="EE1600" s="491" t="s">
        <v>1145</v>
      </c>
      <c r="EF1600" s="491" t="s">
        <v>1146</v>
      </c>
      <c r="EG1600" s="491" t="s">
        <v>1147</v>
      </c>
      <c r="EH1600" s="491" t="s">
        <v>1148</v>
      </c>
      <c r="EI1600" s="491" t="s">
        <v>1149</v>
      </c>
      <c r="EJ1600" s="491" t="s">
        <v>1150</v>
      </c>
      <c r="EK1600" s="491" t="s">
        <v>1151</v>
      </c>
      <c r="EL1600" s="491" t="s">
        <v>1152</v>
      </c>
      <c r="EM1600" s="491" t="s">
        <v>1020</v>
      </c>
      <c r="EN1600" s="491" t="s">
        <v>1021</v>
      </c>
      <c r="EO1600" t="s">
        <v>1022</v>
      </c>
      <c r="EP1600" t="s">
        <v>1023</v>
      </c>
      <c r="EQ1600" t="s">
        <v>1153</v>
      </c>
      <c r="ER1600" t="s">
        <v>1019</v>
      </c>
      <c r="ES1600" t="s">
        <v>1024</v>
      </c>
      <c r="ET1600" t="s">
        <v>1025</v>
      </c>
    </row>
    <row r="1601" spans="3:304" x14ac:dyDescent="0.25">
      <c r="C1601" s="861"/>
      <c r="AS1601" s="492"/>
      <c r="AT1601" s="492"/>
      <c r="AU1601" s="492"/>
      <c r="AV1601" s="492"/>
      <c r="AW1601" s="492"/>
      <c r="AX1601" s="492"/>
      <c r="AY1601" s="492"/>
      <c r="AZ1601" s="492"/>
      <c r="BA1601" s="492"/>
      <c r="BB1601" s="492"/>
      <c r="BC1601" s="492"/>
      <c r="BD1601" s="492"/>
      <c r="BE1601" s="492"/>
      <c r="BF1601" s="492"/>
      <c r="BG1601" s="492"/>
      <c r="BH1601" s="492"/>
      <c r="BI1601" s="492"/>
      <c r="BJ1601" s="492"/>
      <c r="BK1601" s="492"/>
      <c r="BL1601" s="492"/>
      <c r="BM1601" s="492"/>
      <c r="BN1601" s="492"/>
      <c r="BO1601" s="492"/>
      <c r="BP1601" s="492"/>
      <c r="BQ1601" s="492"/>
      <c r="BR1601" s="492"/>
      <c r="BS1601" s="492"/>
      <c r="BT1601" s="492"/>
      <c r="BU1601" s="492"/>
      <c r="BV1601" s="492"/>
      <c r="BW1601" s="492"/>
      <c r="BX1601" s="492"/>
      <c r="BY1601" s="492"/>
      <c r="BZ1601" s="492"/>
      <c r="CA1601" s="492"/>
      <c r="CB1601" s="492"/>
      <c r="CC1601" s="492"/>
      <c r="CD1601" s="492"/>
      <c r="CE1601" s="492"/>
      <c r="CF1601" s="492"/>
      <c r="CG1601" s="492"/>
      <c r="CH1601" s="492"/>
      <c r="CI1601" s="492"/>
      <c r="CJ1601" s="492"/>
      <c r="CK1601" s="492"/>
      <c r="CL1601" s="492"/>
      <c r="CM1601" s="492"/>
      <c r="CN1601" s="492"/>
      <c r="CO1601" s="492"/>
      <c r="CP1601" s="492"/>
      <c r="CQ1601" s="492"/>
      <c r="CR1601" s="492"/>
      <c r="CS1601" s="492"/>
      <c r="CT1601" s="492"/>
      <c r="CU1601" s="492"/>
    </row>
    <row r="1602" spans="3:304" x14ac:dyDescent="0.25">
      <c r="C1602" s="861"/>
      <c r="D1602" s="880" t="s">
        <v>59</v>
      </c>
      <c r="E1602" s="493">
        <f t="shared" ref="E1602:AJ1602" si="0">AVERAGE(E1:E1599)</f>
        <v>0</v>
      </c>
      <c r="F1602" s="493">
        <f t="shared" si="0"/>
        <v>75.090537692360925</v>
      </c>
      <c r="G1602" s="493">
        <f t="shared" si="0"/>
        <v>71.61861901319439</v>
      </c>
      <c r="H1602" s="493">
        <f t="shared" si="0"/>
        <v>64.796588886111138</v>
      </c>
      <c r="I1602" s="493">
        <f t="shared" si="0"/>
        <v>73.84873885902779</v>
      </c>
      <c r="J1602" s="493">
        <f t="shared" si="0"/>
        <v>71.52122277499997</v>
      </c>
      <c r="K1602" s="493">
        <f t="shared" si="0"/>
        <v>71.197659132638989</v>
      </c>
      <c r="L1602" s="493">
        <f t="shared" si="0"/>
        <v>73.883581639583269</v>
      </c>
      <c r="M1602" s="493">
        <f t="shared" si="0"/>
        <v>74.518006613888716</v>
      </c>
      <c r="N1602" s="493">
        <f t="shared" si="0"/>
        <v>-5.9898997395833389</v>
      </c>
      <c r="O1602" s="493">
        <f t="shared" si="0"/>
        <v>-7.9352422118055488</v>
      </c>
      <c r="P1602" s="493">
        <f t="shared" si="0"/>
        <v>-8.7507719034722093</v>
      </c>
      <c r="Q1602" s="493">
        <f t="shared" si="0"/>
        <v>-3.6315000618055522</v>
      </c>
      <c r="R1602" s="493">
        <f t="shared" si="0"/>
        <v>-4.6599789229166664</v>
      </c>
      <c r="S1602" s="493">
        <f t="shared" si="0"/>
        <v>-5.5118447631944445</v>
      </c>
      <c r="T1602" s="493">
        <f t="shared" si="0"/>
        <v>81.49207054375006</v>
      </c>
      <c r="U1602" s="493">
        <f t="shared" si="0"/>
        <v>73.775617672222268</v>
      </c>
      <c r="V1602" s="493">
        <f t="shared" si="0"/>
        <v>92.954271011111288</v>
      </c>
      <c r="W1602" s="493">
        <f t="shared" si="0"/>
        <v>91.992210074999946</v>
      </c>
      <c r="X1602" s="493">
        <f t="shared" si="0"/>
        <v>-1.5506783659722219</v>
      </c>
      <c r="Y1602" s="493">
        <f t="shared" si="0"/>
        <v>-1.7777316111111137</v>
      </c>
      <c r="Z1602" s="493">
        <f t="shared" si="0"/>
        <v>-6.9810922965277848</v>
      </c>
      <c r="AA1602" s="493">
        <f t="shared" si="0"/>
        <v>-6.410752645138885</v>
      </c>
      <c r="AB1602" s="493">
        <f t="shared" si="0"/>
        <v>-6.348780181250004</v>
      </c>
      <c r="AC1602" s="493">
        <f t="shared" si="0"/>
        <v>-7.3874659201388857</v>
      </c>
      <c r="AD1602" s="493">
        <f t="shared" si="0"/>
        <v>-7.669178470138891</v>
      </c>
      <c r="AE1602" s="493">
        <f t="shared" si="0"/>
        <v>105.81174145972221</v>
      </c>
      <c r="AF1602" s="493">
        <f t="shared" si="0"/>
        <v>98.237353877777721</v>
      </c>
      <c r="AG1602" s="493">
        <f t="shared" si="0"/>
        <v>90.073430820138981</v>
      </c>
      <c r="AH1602" s="493">
        <f t="shared" si="0"/>
        <v>105.08195557222233</v>
      </c>
      <c r="AI1602" s="493">
        <f t="shared" si="0"/>
        <v>89.06054746388881</v>
      </c>
      <c r="AJ1602" s="493">
        <f t="shared" si="0"/>
        <v>71.33892781319453</v>
      </c>
      <c r="AK1602" s="493">
        <f t="shared" ref="AK1602:BP1602" si="1">AVERAGE(AK1:AK1599)</f>
        <v>-0.76607637916666593</v>
      </c>
      <c r="AL1602" s="493">
        <f t="shared" si="1"/>
        <v>-3.8347162937499988</v>
      </c>
      <c r="AM1602" s="493">
        <f t="shared" si="1"/>
        <v>-3.5245159451388886</v>
      </c>
      <c r="AN1602" s="493">
        <f t="shared" si="1"/>
        <v>93.637160597222177</v>
      </c>
      <c r="AO1602" s="493">
        <f t="shared" si="1"/>
        <v>90.98352766805553</v>
      </c>
      <c r="AP1602" s="493">
        <f t="shared" si="1"/>
        <v>88.621556569444493</v>
      </c>
      <c r="AQ1602" s="493">
        <f t="shared" si="1"/>
        <v>87.614093459027799</v>
      </c>
      <c r="AR1602" s="493">
        <f t="shared" si="1"/>
        <v>72.56173545902783</v>
      </c>
      <c r="AS1602" s="493">
        <f t="shared" si="1"/>
        <v>64.031680113888925</v>
      </c>
      <c r="AT1602" s="493">
        <f t="shared" si="1"/>
        <v>76.486944643055608</v>
      </c>
      <c r="AU1602" s="493">
        <f t="shared" si="1"/>
        <v>74.983417892360976</v>
      </c>
      <c r="AV1602" s="493">
        <f t="shared" si="1"/>
        <v>74.090857451388899</v>
      </c>
      <c r="AW1602" s="493">
        <f t="shared" si="1"/>
        <v>73.56023248541662</v>
      </c>
      <c r="AX1602" s="493">
        <f t="shared" si="1"/>
        <v>88.559379127083318</v>
      </c>
      <c r="AY1602" s="493">
        <f t="shared" si="1"/>
        <v>86.414772061805508</v>
      </c>
      <c r="AZ1602" s="493">
        <f t="shared" si="1"/>
        <v>-2.9414889069444428</v>
      </c>
      <c r="BA1602" s="493">
        <f t="shared" si="1"/>
        <v>-2.235183161805558</v>
      </c>
      <c r="BB1602" s="493">
        <f t="shared" si="1"/>
        <v>-10.396874064583322</v>
      </c>
      <c r="BC1602" s="493">
        <f t="shared" si="1"/>
        <v>-9.2759425756944456</v>
      </c>
      <c r="BD1602" s="493">
        <f t="shared" si="1"/>
        <v>-9.9931199569444384</v>
      </c>
      <c r="BE1602" s="493">
        <f t="shared" si="1"/>
        <v>-4.0611434972222265</v>
      </c>
      <c r="BF1602" s="493">
        <f t="shared" si="1"/>
        <v>33.388891840277729</v>
      </c>
      <c r="BG1602" s="493">
        <f t="shared" si="1"/>
        <v>136.95844844027781</v>
      </c>
      <c r="BH1602" s="493">
        <f t="shared" si="1"/>
        <v>108.67793415347204</v>
      </c>
      <c r="BI1602" s="493">
        <f t="shared" si="1"/>
        <v>50.89705392291669</v>
      </c>
      <c r="BJ1602" s="493">
        <f t="shared" si="1"/>
        <v>125.00008049236125</v>
      </c>
      <c r="BK1602" s="493">
        <f t="shared" si="1"/>
        <v>84.879156693749962</v>
      </c>
      <c r="BL1602" s="493">
        <f t="shared" si="1"/>
        <v>73.09675931041653</v>
      </c>
      <c r="BM1602" s="493">
        <f t="shared" si="1"/>
        <v>-12.290360322222211</v>
      </c>
      <c r="BN1602" s="493">
        <f t="shared" si="1"/>
        <v>-7.4153900569444415</v>
      </c>
      <c r="BO1602" s="493">
        <f t="shared" si="1"/>
        <v>-7.1715106784722211</v>
      </c>
      <c r="BP1602" s="493">
        <f t="shared" si="1"/>
        <v>-6.2731323305555549</v>
      </c>
      <c r="BQ1602" s="493">
        <f t="shared" ref="BQ1602:CV1602" si="2">AVERAGE(BQ1:BQ1599)</f>
        <v>85.507867538888902</v>
      </c>
      <c r="BR1602" s="493">
        <f t="shared" si="2"/>
        <v>86.798020329861188</v>
      </c>
      <c r="BS1602" s="493">
        <f t="shared" si="2"/>
        <v>84.6388809409722</v>
      </c>
      <c r="BT1602" s="493">
        <f t="shared" si="2"/>
        <v>59.258290329166712</v>
      </c>
      <c r="BU1602" s="493">
        <f t="shared" si="2"/>
        <v>64.812008462499861</v>
      </c>
      <c r="BV1602" s="493">
        <f t="shared" si="2"/>
        <v>61.797075883333328</v>
      </c>
      <c r="BW1602" s="493">
        <f t="shared" si="2"/>
        <v>64.960717354166746</v>
      </c>
      <c r="BX1602" s="493">
        <f t="shared" si="2"/>
        <v>-9.1899262999999927</v>
      </c>
      <c r="BY1602" s="493">
        <f t="shared" si="2"/>
        <v>-9.6778560611111057</v>
      </c>
      <c r="BZ1602" s="493">
        <f t="shared" si="2"/>
        <v>-9.0724981430555722</v>
      </c>
      <c r="CA1602" s="493">
        <f t="shared" si="2"/>
        <v>-10.117479616666675</v>
      </c>
      <c r="CB1602" s="493">
        <f t="shared" si="2"/>
        <v>-6.9250345166666571</v>
      </c>
      <c r="CC1602" s="493">
        <f t="shared" si="2"/>
        <v>-3.3632483138888851</v>
      </c>
      <c r="CD1602" s="493">
        <f t="shared" si="2"/>
        <v>-7.3878075569444537</v>
      </c>
      <c r="CE1602" s="493">
        <f t="shared" si="2"/>
        <v>-2.9944922430555581</v>
      </c>
      <c r="CF1602" s="493">
        <f t="shared" si="2"/>
        <v>-9.6169466534722208</v>
      </c>
      <c r="CG1602" s="493">
        <f t="shared" si="2"/>
        <v>-2.5641691979166641</v>
      </c>
      <c r="CH1602" s="493">
        <f t="shared" si="2"/>
        <v>-10.079547938194443</v>
      </c>
      <c r="CI1602" s="493">
        <f t="shared" si="2"/>
        <v>-4.6373385555555524</v>
      </c>
      <c r="CJ1602" s="493">
        <f t="shared" si="2"/>
        <v>-7.0629323027777851</v>
      </c>
      <c r="CK1602" s="493">
        <f t="shared" si="2"/>
        <v>-3.0052346208333351</v>
      </c>
      <c r="CL1602" s="493">
        <f t="shared" si="2"/>
        <v>-7.2904333229166607</v>
      </c>
      <c r="CM1602" s="493">
        <f t="shared" si="2"/>
        <v>-1.5554762986111124</v>
      </c>
      <c r="CN1602" s="493">
        <f t="shared" si="2"/>
        <v>-9.497861029861113</v>
      </c>
      <c r="CO1602" s="493">
        <f t="shared" si="2"/>
        <v>-4.1486593229166679</v>
      </c>
      <c r="CP1602" s="493">
        <f t="shared" si="2"/>
        <v>-10.052050102777791</v>
      </c>
      <c r="CQ1602" s="493">
        <f t="shared" si="2"/>
        <v>-5.9472500722222224</v>
      </c>
      <c r="CR1602" s="493">
        <f t="shared" si="2"/>
        <v>-6.9450046847222184</v>
      </c>
      <c r="CS1602" s="493">
        <f t="shared" si="2"/>
        <v>-3.957715938888887</v>
      </c>
      <c r="CT1602" s="493">
        <f t="shared" si="2"/>
        <v>-7.6017176027777777</v>
      </c>
      <c r="CU1602" s="493">
        <f t="shared" si="2"/>
        <v>-3.9548939819444442</v>
      </c>
      <c r="CV1602" s="493">
        <f t="shared" si="2"/>
        <v>-10.163857661805546</v>
      </c>
      <c r="CW1602" s="493">
        <f t="shared" ref="CW1602:EB1602" si="3">AVERAGE(CW1:CW1599)</f>
        <v>-3.9011199562500014</v>
      </c>
      <c r="CX1602" s="493">
        <f t="shared" si="3"/>
        <v>-10.215480462500002</v>
      </c>
      <c r="CY1602" s="493">
        <f t="shared" si="3"/>
        <v>-4.7293114409722286</v>
      </c>
      <c r="CZ1602" s="493">
        <f t="shared" si="3"/>
        <v>-6.7333116659722272</v>
      </c>
      <c r="DA1602" s="493">
        <f t="shared" si="3"/>
        <v>-3.6242782625000012</v>
      </c>
      <c r="DB1602" s="493">
        <f t="shared" si="3"/>
        <v>-7.5740564763888854</v>
      </c>
      <c r="DC1602" s="493">
        <f t="shared" si="3"/>
        <v>-3.3275306756944434</v>
      </c>
      <c r="DD1602" s="493">
        <f t="shared" si="3"/>
        <v>-10.001754381249999</v>
      </c>
      <c r="DE1602" s="493">
        <f t="shared" si="3"/>
        <v>-5.7256023687500068</v>
      </c>
      <c r="DF1602" s="493">
        <f t="shared" si="3"/>
        <v>-10.454412849305562</v>
      </c>
      <c r="DG1602" s="493">
        <f t="shared" si="3"/>
        <v>-5.6838147937499901</v>
      </c>
      <c r="DH1602" s="493">
        <f t="shared" si="3"/>
        <v>-6.7862269708333329</v>
      </c>
      <c r="DI1602" s="493">
        <f t="shared" si="3"/>
        <v>-4.1926252340277834</v>
      </c>
      <c r="DJ1602" s="493">
        <f t="shared" si="3"/>
        <v>-7.3592612673611093</v>
      </c>
      <c r="DK1602" s="493">
        <f t="shared" si="3"/>
        <v>-4.7874168347222232</v>
      </c>
      <c r="DL1602" s="493">
        <f t="shared" si="3"/>
        <v>-10.231954636805556</v>
      </c>
      <c r="DM1602" s="493">
        <f t="shared" si="3"/>
        <v>-7.3569474069444496</v>
      </c>
      <c r="DN1602" s="493">
        <f t="shared" si="3"/>
        <v>-10.529671665277773</v>
      </c>
      <c r="DO1602" s="493">
        <f t="shared" si="3"/>
        <v>-6.8109791097222292</v>
      </c>
      <c r="DP1602" s="493">
        <f t="shared" si="3"/>
        <v>-7.4005692944444368</v>
      </c>
      <c r="DQ1602" s="493">
        <f t="shared" si="3"/>
        <v>-5.0894332041666663</v>
      </c>
      <c r="DR1602" s="493">
        <f t="shared" si="3"/>
        <v>-7.7665960458333387</v>
      </c>
      <c r="DS1602" s="493">
        <f t="shared" si="3"/>
        <v>-5.8867250277777785</v>
      </c>
      <c r="DT1602" s="493">
        <f t="shared" si="3"/>
        <v>-9.9703067534722152</v>
      </c>
      <c r="DU1602" s="493">
        <f t="shared" si="3"/>
        <v>-8.341946771527784</v>
      </c>
      <c r="DV1602" s="493">
        <f t="shared" si="3"/>
        <v>-10.540168368750015</v>
      </c>
      <c r="DW1602" s="493">
        <f t="shared" si="3"/>
        <v>-5.6998712145833323</v>
      </c>
      <c r="DX1602" s="493">
        <f t="shared" si="3"/>
        <v>14.995095636111099</v>
      </c>
      <c r="DY1602" s="493">
        <f t="shared" si="3"/>
        <v>11.886146172222226</v>
      </c>
      <c r="DZ1602" s="493">
        <f t="shared" si="3"/>
        <v>158.27010502222225</v>
      </c>
      <c r="EA1602" s="493">
        <f t="shared" si="3"/>
        <v>146.13110448819455</v>
      </c>
      <c r="EB1602" s="493">
        <f t="shared" si="3"/>
        <v>121.41971527777774</v>
      </c>
      <c r="EC1602" s="493">
        <f t="shared" ref="EC1602:ET1602" si="4">AVERAGE(EC1:EC1599)</f>
        <v>2.3680604166666632</v>
      </c>
      <c r="ED1602" s="493">
        <f t="shared" si="4"/>
        <v>275.19243055555523</v>
      </c>
      <c r="EE1602" s="493">
        <f t="shared" si="4"/>
        <v>121.40862500000011</v>
      </c>
      <c r="EF1602" s="493">
        <f t="shared" si="4"/>
        <v>5.3639159722222285</v>
      </c>
      <c r="EG1602" s="493">
        <f t="shared" si="4"/>
        <v>641.14694444444478</v>
      </c>
      <c r="EH1602" s="493">
        <f t="shared" si="4"/>
        <v>121.40090277777749</v>
      </c>
      <c r="EI1602" s="493">
        <f t="shared" si="4"/>
        <v>4.8804826388888838</v>
      </c>
      <c r="EJ1602" s="493">
        <f t="shared" si="4"/>
        <v>581.33305555555467</v>
      </c>
      <c r="EK1602" s="493">
        <f t="shared" si="4"/>
        <v>10.626433172222224</v>
      </c>
      <c r="EL1602" s="493">
        <f t="shared" si="4"/>
        <v>12.524576194444446</v>
      </c>
      <c r="EM1602" s="493">
        <f t="shared" si="4"/>
        <v>-14.150949117361101</v>
      </c>
      <c r="EN1602" s="493">
        <f t="shared" si="4"/>
        <v>-19.696086872916624</v>
      </c>
      <c r="EO1602" s="493">
        <f t="shared" si="4"/>
        <v>92.763231678472025</v>
      </c>
      <c r="EP1602" s="493">
        <f t="shared" si="4"/>
        <v>86.562339931250037</v>
      </c>
      <c r="EQ1602" s="493">
        <f t="shared" si="4"/>
        <v>-6.6556884368055487</v>
      </c>
      <c r="ER1602" s="493">
        <f t="shared" si="4"/>
        <v>3184.9318212180565</v>
      </c>
      <c r="ES1602" s="493">
        <f t="shared" si="4"/>
        <v>7497.3007738972237</v>
      </c>
      <c r="ET1602" s="493">
        <f t="shared" si="4"/>
        <v>6991.3798476979264</v>
      </c>
      <c r="EU1602" s="493"/>
      <c r="EV1602" s="493"/>
      <c r="EW1602" s="493"/>
      <c r="EX1602" s="493"/>
      <c r="EY1602" s="493"/>
      <c r="EZ1602" s="493"/>
      <c r="FA1602" s="493"/>
      <c r="FB1602" s="493"/>
      <c r="FC1602" s="493"/>
      <c r="FD1602" s="493"/>
      <c r="FE1602" s="493"/>
      <c r="FF1602" s="493"/>
      <c r="FG1602" s="493"/>
      <c r="FH1602" s="493"/>
      <c r="FI1602" s="493"/>
      <c r="FJ1602" s="493"/>
      <c r="FK1602" s="493"/>
      <c r="FL1602" s="493"/>
      <c r="FM1602" s="493"/>
      <c r="FN1602" s="493"/>
      <c r="FO1602" s="493"/>
      <c r="FP1602" s="493"/>
      <c r="FQ1602" s="493"/>
      <c r="FR1602" s="493"/>
      <c r="FS1602" s="493"/>
      <c r="FT1602" s="493"/>
      <c r="FU1602" s="493"/>
      <c r="FV1602" s="493"/>
      <c r="FW1602" s="493"/>
      <c r="FX1602" s="493"/>
      <c r="FY1602" s="493"/>
      <c r="FZ1602" s="493"/>
      <c r="GA1602" s="493"/>
      <c r="GB1602" s="493"/>
      <c r="GC1602" s="493"/>
      <c r="GD1602" s="493"/>
      <c r="GE1602" s="493"/>
      <c r="GF1602" s="493"/>
      <c r="GG1602" s="493"/>
      <c r="GH1602" s="493"/>
      <c r="GI1602" s="493"/>
      <c r="GJ1602" s="493"/>
      <c r="GK1602" s="493"/>
      <c r="GL1602" s="493"/>
      <c r="GM1602" s="493"/>
      <c r="GN1602" s="493"/>
      <c r="GO1602" s="493"/>
      <c r="GP1602" s="493"/>
      <c r="GQ1602" s="493"/>
      <c r="GR1602" s="493"/>
      <c r="GS1602" s="493"/>
      <c r="GT1602" s="493"/>
      <c r="GU1602" s="493"/>
      <c r="GV1602" s="493"/>
      <c r="GW1602" s="493"/>
      <c r="GX1602" s="493"/>
      <c r="GY1602" s="493"/>
      <c r="GZ1602" s="493"/>
      <c r="HA1602" s="493"/>
      <c r="HB1602" s="493"/>
      <c r="HC1602" s="493"/>
      <c r="HD1602" s="493"/>
      <c r="HE1602" s="493"/>
      <c r="HF1602" s="493"/>
      <c r="HG1602" s="493"/>
      <c r="HH1602" s="493"/>
      <c r="HI1602" s="493"/>
      <c r="HJ1602" s="493"/>
      <c r="HK1602" s="493"/>
      <c r="HL1602" s="493"/>
      <c r="HM1602" s="493"/>
      <c r="HN1602" s="493"/>
      <c r="HO1602" s="493"/>
      <c r="HP1602" s="493"/>
      <c r="HQ1602" s="493"/>
      <c r="HR1602" s="493"/>
      <c r="HS1602" s="493"/>
      <c r="HT1602" s="493"/>
      <c r="HU1602" s="493"/>
      <c r="HV1602" s="493"/>
      <c r="HW1602" s="493"/>
      <c r="HX1602" s="493"/>
      <c r="HY1602" s="493"/>
      <c r="HZ1602" s="493"/>
      <c r="IA1602" s="493"/>
      <c r="IB1602" s="493"/>
      <c r="IC1602" s="493"/>
      <c r="ID1602" s="493"/>
      <c r="IE1602" s="493"/>
      <c r="IF1602" s="493"/>
      <c r="IG1602" s="493"/>
      <c r="IH1602" s="493"/>
      <c r="II1602" s="493"/>
      <c r="IJ1602" s="493"/>
      <c r="IK1602" s="493"/>
      <c r="IL1602" s="493"/>
      <c r="IM1602" s="493"/>
      <c r="IN1602" s="493"/>
      <c r="IO1602" s="493"/>
      <c r="IP1602" s="493"/>
      <c r="IQ1602" s="493"/>
      <c r="IR1602" s="493"/>
      <c r="IS1602" s="493"/>
      <c r="IT1602" s="493"/>
      <c r="IU1602" s="493"/>
      <c r="IV1602" s="493"/>
      <c r="IW1602" s="493"/>
      <c r="IX1602" s="493"/>
      <c r="IY1602" s="493"/>
      <c r="IZ1602" s="493"/>
      <c r="JA1602" s="493"/>
      <c r="JB1602" s="493"/>
      <c r="JC1602" s="493"/>
      <c r="JD1602" s="493"/>
      <c r="JE1602" s="493"/>
      <c r="JF1602" s="493"/>
      <c r="JG1602" s="493"/>
      <c r="JH1602" s="493"/>
      <c r="JI1602" s="493"/>
      <c r="JJ1602" s="493"/>
      <c r="JK1602" s="493"/>
      <c r="JL1602" s="493"/>
      <c r="JM1602" s="493"/>
      <c r="JN1602" s="493"/>
      <c r="JO1602" s="493"/>
      <c r="JP1602" s="493"/>
      <c r="JQ1602" s="493"/>
      <c r="JR1602" s="493"/>
      <c r="JS1602" s="493"/>
      <c r="JT1602" s="493"/>
      <c r="JU1602" s="493"/>
      <c r="JV1602" s="493"/>
      <c r="JW1602" s="493"/>
      <c r="JX1602" s="493"/>
      <c r="JY1602" s="493"/>
      <c r="JZ1602" s="493"/>
      <c r="KA1602" s="493"/>
      <c r="KB1602" s="493"/>
      <c r="KC1602" s="493"/>
      <c r="KD1602" s="493"/>
      <c r="KE1602" s="493"/>
      <c r="KF1602" s="493"/>
      <c r="KG1602" s="493"/>
      <c r="KH1602" s="493"/>
      <c r="KI1602" s="493"/>
      <c r="KJ1602" s="493"/>
      <c r="KK1602" s="493"/>
      <c r="KL1602" s="493"/>
      <c r="KM1602" s="493"/>
      <c r="KN1602" s="493"/>
      <c r="KO1602" s="493"/>
      <c r="KP1602" s="493"/>
      <c r="KQ1602" s="493"/>
      <c r="KR1602" s="493"/>
    </row>
    <row r="1603" spans="3:304" ht="15.75" customHeight="1" x14ac:dyDescent="0.25">
      <c r="C1603" s="861"/>
      <c r="D1603" s="880" t="s">
        <v>7</v>
      </c>
      <c r="E1603" s="493">
        <f t="shared" ref="E1603:AJ1603" si="5">MIN(E1:E1599)</f>
        <v>0</v>
      </c>
      <c r="F1603" s="493">
        <f t="shared" si="5"/>
        <v>71.338176000000004</v>
      </c>
      <c r="G1603" s="493">
        <f t="shared" si="5"/>
        <v>70.203665999999998</v>
      </c>
      <c r="H1603" s="493">
        <f t="shared" si="5"/>
        <v>62.596708</v>
      </c>
      <c r="I1603" s="493">
        <f t="shared" si="5"/>
        <v>72.861062000000004</v>
      </c>
      <c r="J1603" s="493">
        <f t="shared" si="5"/>
        <v>67.905900000000003</v>
      </c>
      <c r="K1603" s="493">
        <f t="shared" si="5"/>
        <v>70.751498999999995</v>
      </c>
      <c r="L1603" s="493">
        <f t="shared" si="5"/>
        <v>73.477962000000005</v>
      </c>
      <c r="M1603" s="493">
        <f t="shared" si="5"/>
        <v>73.125101999999998</v>
      </c>
      <c r="N1603" s="493">
        <f t="shared" si="5"/>
        <v>-11.097770000000001</v>
      </c>
      <c r="O1603" s="493">
        <f t="shared" si="5"/>
        <v>-13.573740000000001</v>
      </c>
      <c r="P1603" s="493">
        <f t="shared" si="5"/>
        <v>-14.672988999999999</v>
      </c>
      <c r="Q1603" s="493">
        <f t="shared" si="5"/>
        <v>-10.076117999999999</v>
      </c>
      <c r="R1603" s="493">
        <f t="shared" si="5"/>
        <v>-11.765214</v>
      </c>
      <c r="S1603" s="493">
        <f t="shared" si="5"/>
        <v>-12.85984</v>
      </c>
      <c r="T1603" s="493">
        <f t="shared" si="5"/>
        <v>71.345928000000001</v>
      </c>
      <c r="U1603" s="493">
        <f t="shared" si="5"/>
        <v>70.223437000000004</v>
      </c>
      <c r="V1603" s="493">
        <f t="shared" si="5"/>
        <v>71.387500000000003</v>
      </c>
      <c r="W1603" s="493">
        <f t="shared" si="5"/>
        <v>70.785233000000005</v>
      </c>
      <c r="X1603" s="493">
        <f t="shared" si="5"/>
        <v>-10.136475000000001</v>
      </c>
      <c r="Y1603" s="493">
        <f t="shared" si="5"/>
        <v>-11.404861</v>
      </c>
      <c r="Z1603" s="493">
        <f t="shared" si="5"/>
        <v>-13.759558999999999</v>
      </c>
      <c r="AA1603" s="493">
        <f t="shared" si="5"/>
        <v>-13.24986</v>
      </c>
      <c r="AB1603" s="493">
        <f t="shared" si="5"/>
        <v>-13.107530000000001</v>
      </c>
      <c r="AC1603" s="493">
        <f t="shared" si="5"/>
        <v>-13.911763000000001</v>
      </c>
      <c r="AD1603" s="493">
        <f t="shared" si="5"/>
        <v>-16.058883000000002</v>
      </c>
      <c r="AE1603" s="493">
        <f t="shared" si="5"/>
        <v>73.957818000000003</v>
      </c>
      <c r="AF1603" s="493">
        <f t="shared" si="5"/>
        <v>81.700811000000002</v>
      </c>
      <c r="AG1603" s="493">
        <f t="shared" si="5"/>
        <v>69.305597000000006</v>
      </c>
      <c r="AH1603" s="493">
        <f t="shared" si="5"/>
        <v>69.984712999999999</v>
      </c>
      <c r="AI1603" s="493">
        <f t="shared" si="5"/>
        <v>70.491311999999994</v>
      </c>
      <c r="AJ1603" s="493">
        <f t="shared" si="5"/>
        <v>23.076229000000001</v>
      </c>
      <c r="AK1603" s="493">
        <f t="shared" ref="AK1603:BP1603" si="6">MIN(AK1:AK1599)</f>
        <v>-11.19834</v>
      </c>
      <c r="AL1603" s="493">
        <f t="shared" si="6"/>
        <v>-13.496079</v>
      </c>
      <c r="AM1603" s="493">
        <f t="shared" si="6"/>
        <v>-10.58484</v>
      </c>
      <c r="AN1603" s="493">
        <f t="shared" si="6"/>
        <v>52.676406999999998</v>
      </c>
      <c r="AO1603" s="493">
        <f t="shared" si="6"/>
        <v>64.288148000000007</v>
      </c>
      <c r="AP1603" s="493">
        <f t="shared" si="6"/>
        <v>69.166567000000001</v>
      </c>
      <c r="AQ1603" s="493">
        <f t="shared" si="6"/>
        <v>70.816891999999996</v>
      </c>
      <c r="AR1603" s="493">
        <f t="shared" si="6"/>
        <v>68.899028999999999</v>
      </c>
      <c r="AS1603" s="493">
        <f t="shared" si="6"/>
        <v>62.097351000000003</v>
      </c>
      <c r="AT1603" s="493">
        <f t="shared" si="6"/>
        <v>69.148641999999995</v>
      </c>
      <c r="AU1603" s="493">
        <f t="shared" si="6"/>
        <v>67.138591000000005</v>
      </c>
      <c r="AV1603" s="493">
        <f t="shared" si="6"/>
        <v>70.716617999999997</v>
      </c>
      <c r="AW1603" s="493">
        <f t="shared" si="6"/>
        <v>70.680875999999998</v>
      </c>
      <c r="AX1603" s="493">
        <f t="shared" si="6"/>
        <v>70.994989000000004</v>
      </c>
      <c r="AY1603" s="493">
        <f t="shared" si="6"/>
        <v>70.439690999999996</v>
      </c>
      <c r="AZ1603" s="493">
        <f t="shared" si="6"/>
        <v>-13.168585999999999</v>
      </c>
      <c r="BA1603" s="493">
        <f t="shared" si="6"/>
        <v>-9.1427499999999995</v>
      </c>
      <c r="BB1603" s="493">
        <f t="shared" si="6"/>
        <v>-17.872820999999998</v>
      </c>
      <c r="BC1603" s="493">
        <f t="shared" si="6"/>
        <v>-16.765701</v>
      </c>
      <c r="BD1603" s="493">
        <f t="shared" si="6"/>
        <v>-17.478304999999999</v>
      </c>
      <c r="BE1603" s="493">
        <f t="shared" si="6"/>
        <v>-13.963226000000001</v>
      </c>
      <c r="BF1603" s="493">
        <f t="shared" si="6"/>
        <v>-1.793202</v>
      </c>
      <c r="BG1603" s="493">
        <f t="shared" si="6"/>
        <v>75.898854999999998</v>
      </c>
      <c r="BH1603" s="493">
        <f t="shared" si="6"/>
        <v>91.330258999999998</v>
      </c>
      <c r="BI1603" s="493">
        <f t="shared" si="6"/>
        <v>34.153157999999998</v>
      </c>
      <c r="BJ1603" s="493">
        <f t="shared" si="6"/>
        <v>69.645342999999997</v>
      </c>
      <c r="BK1603" s="493">
        <f t="shared" si="6"/>
        <v>63.235816</v>
      </c>
      <c r="BL1603" s="493">
        <f t="shared" si="6"/>
        <v>-7.6573000000000002E-2</v>
      </c>
      <c r="BM1603" s="493">
        <f t="shared" si="6"/>
        <v>-23.265302999999999</v>
      </c>
      <c r="BN1603" s="493">
        <f t="shared" si="6"/>
        <v>-17.198763</v>
      </c>
      <c r="BO1603" s="493">
        <f t="shared" si="6"/>
        <v>-20.799458000000001</v>
      </c>
      <c r="BP1603" s="493">
        <f t="shared" si="6"/>
        <v>-17.128964</v>
      </c>
      <c r="BQ1603" s="493">
        <f t="shared" ref="BQ1603:CV1603" si="7">MIN(BQ1:BQ1599)</f>
        <v>58.921909999999997</v>
      </c>
      <c r="BR1603" s="493">
        <f t="shared" si="7"/>
        <v>63.754798000000001</v>
      </c>
      <c r="BS1603" s="493">
        <f t="shared" si="7"/>
        <v>68.089785000000006</v>
      </c>
      <c r="BT1603" s="493">
        <f t="shared" si="7"/>
        <v>55.965896000000001</v>
      </c>
      <c r="BU1603" s="493">
        <f t="shared" si="7"/>
        <v>62.045068000000001</v>
      </c>
      <c r="BV1603" s="493">
        <f t="shared" si="7"/>
        <v>59.129964999999999</v>
      </c>
      <c r="BW1603" s="493">
        <f t="shared" si="7"/>
        <v>61.973851000000003</v>
      </c>
      <c r="BX1603" s="493">
        <f t="shared" si="7"/>
        <v>-16.496475</v>
      </c>
      <c r="BY1603" s="493">
        <f t="shared" si="7"/>
        <v>-16.724582999999999</v>
      </c>
      <c r="BZ1603" s="493">
        <f t="shared" si="7"/>
        <v>-20.728914</v>
      </c>
      <c r="CA1603" s="493">
        <f t="shared" si="7"/>
        <v>-21.301027000000001</v>
      </c>
      <c r="CB1603" s="493">
        <f t="shared" si="7"/>
        <v>-12.297458000000001</v>
      </c>
      <c r="CC1603" s="493">
        <f t="shared" si="7"/>
        <v>-9.9105209999999992</v>
      </c>
      <c r="CD1603" s="493">
        <f t="shared" si="7"/>
        <v>-12.768724000000001</v>
      </c>
      <c r="CE1603" s="493">
        <f t="shared" si="7"/>
        <v>-9.8742640000000002</v>
      </c>
      <c r="CF1603" s="493">
        <f t="shared" si="7"/>
        <v>-15.480126</v>
      </c>
      <c r="CG1603" s="493">
        <f t="shared" si="7"/>
        <v>-10.659492999999999</v>
      </c>
      <c r="CH1603" s="493">
        <f t="shared" si="7"/>
        <v>-15.502037</v>
      </c>
      <c r="CI1603" s="493">
        <f t="shared" si="7"/>
        <v>-11.669298</v>
      </c>
      <c r="CJ1603" s="493">
        <f t="shared" si="7"/>
        <v>-12.137161000000001</v>
      </c>
      <c r="CK1603" s="493">
        <f t="shared" si="7"/>
        <v>-9.1505849999999995</v>
      </c>
      <c r="CL1603" s="493">
        <f t="shared" si="7"/>
        <v>-12.401745999999999</v>
      </c>
      <c r="CM1603" s="493">
        <f t="shared" si="7"/>
        <v>-8.670833</v>
      </c>
      <c r="CN1603" s="493">
        <f t="shared" si="7"/>
        <v>-14.955444</v>
      </c>
      <c r="CO1603" s="493">
        <f t="shared" si="7"/>
        <v>-11.439416</v>
      </c>
      <c r="CP1603" s="493">
        <f t="shared" si="7"/>
        <v>-15.491484</v>
      </c>
      <c r="CQ1603" s="493">
        <f t="shared" si="7"/>
        <v>-12.164512999999999</v>
      </c>
      <c r="CR1603" s="493">
        <f t="shared" si="7"/>
        <v>-11.900789</v>
      </c>
      <c r="CS1603" s="493">
        <f t="shared" si="7"/>
        <v>-9.4055579999999992</v>
      </c>
      <c r="CT1603" s="493">
        <f t="shared" si="7"/>
        <v>-12.555726</v>
      </c>
      <c r="CU1603" s="493">
        <f t="shared" si="7"/>
        <v>-9.3206550000000004</v>
      </c>
      <c r="CV1603" s="493">
        <f t="shared" si="7"/>
        <v>-15.573033000000001</v>
      </c>
      <c r="CW1603" s="493">
        <f t="shared" ref="CW1603:EB1603" si="8">MIN(CW1:CW1599)</f>
        <v>-9.6497790000000006</v>
      </c>
      <c r="CX1603" s="493">
        <f t="shared" si="8"/>
        <v>-15.549894999999999</v>
      </c>
      <c r="CY1603" s="493">
        <f t="shared" si="8"/>
        <v>-10.280139999999999</v>
      </c>
      <c r="CZ1603" s="493">
        <f t="shared" si="8"/>
        <v>-11.610287</v>
      </c>
      <c r="DA1603" s="493">
        <f t="shared" si="8"/>
        <v>-8.6723079999999992</v>
      </c>
      <c r="DB1603" s="493">
        <f t="shared" si="8"/>
        <v>-12.329473999999999</v>
      </c>
      <c r="DC1603" s="493">
        <f t="shared" si="8"/>
        <v>-8.2956260000000004</v>
      </c>
      <c r="DD1603" s="493">
        <f t="shared" si="8"/>
        <v>-15.282533000000001</v>
      </c>
      <c r="DE1603" s="493">
        <f t="shared" si="8"/>
        <v>-10.761172999999999</v>
      </c>
      <c r="DF1603" s="493">
        <f t="shared" si="8"/>
        <v>-15.626697999999999</v>
      </c>
      <c r="DG1603" s="493">
        <f t="shared" si="8"/>
        <v>-11.079069</v>
      </c>
      <c r="DH1603" s="493">
        <f t="shared" si="8"/>
        <v>-11.535166</v>
      </c>
      <c r="DI1603" s="493">
        <f t="shared" si="8"/>
        <v>-9.2030689999999993</v>
      </c>
      <c r="DJ1603" s="493">
        <f t="shared" si="8"/>
        <v>-12.079606999999999</v>
      </c>
      <c r="DK1603" s="493">
        <f t="shared" si="8"/>
        <v>-9.5046060000000008</v>
      </c>
      <c r="DL1603" s="493">
        <f t="shared" si="8"/>
        <v>-15.488038</v>
      </c>
      <c r="DM1603" s="493">
        <f t="shared" si="8"/>
        <v>-12.489352</v>
      </c>
      <c r="DN1603" s="493">
        <f t="shared" si="8"/>
        <v>-15.639654999999999</v>
      </c>
      <c r="DO1603" s="493">
        <f t="shared" si="8"/>
        <v>-12.078730999999999</v>
      </c>
      <c r="DP1603" s="493">
        <f t="shared" si="8"/>
        <v>-12.122522</v>
      </c>
      <c r="DQ1603" s="493">
        <f t="shared" si="8"/>
        <v>-9.9374400000000005</v>
      </c>
      <c r="DR1603" s="493">
        <f t="shared" si="8"/>
        <v>-12.432036999999999</v>
      </c>
      <c r="DS1603" s="493">
        <f t="shared" si="8"/>
        <v>-10.689624</v>
      </c>
      <c r="DT1603" s="493">
        <f t="shared" si="8"/>
        <v>-15.148111</v>
      </c>
      <c r="DU1603" s="493">
        <f t="shared" si="8"/>
        <v>-13.15893</v>
      </c>
      <c r="DV1603" s="493">
        <f t="shared" si="8"/>
        <v>-15.457447</v>
      </c>
      <c r="DW1603" s="493">
        <f t="shared" si="8"/>
        <v>-10.439446999999999</v>
      </c>
      <c r="DX1603" s="493">
        <f t="shared" si="8"/>
        <v>11.155837999999999</v>
      </c>
      <c r="DY1603" s="493">
        <f t="shared" si="8"/>
        <v>6.9624009999999998</v>
      </c>
      <c r="DZ1603" s="493">
        <f t="shared" si="8"/>
        <v>17.801006000000001</v>
      </c>
      <c r="EA1603" s="493">
        <f t="shared" si="8"/>
        <v>14.183469000000001</v>
      </c>
      <c r="EB1603" s="493">
        <f t="shared" si="8"/>
        <v>119.29</v>
      </c>
      <c r="EC1603" s="493">
        <f t="shared" ref="EC1603:ET1603" si="9">MIN(EC1:EC1599)</f>
        <v>1.2350000000000001</v>
      </c>
      <c r="ED1603" s="493">
        <f t="shared" si="9"/>
        <v>131.69999999999999</v>
      </c>
      <c r="EE1603" s="493">
        <f t="shared" si="9"/>
        <v>119.26</v>
      </c>
      <c r="EF1603" s="493">
        <f t="shared" si="9"/>
        <v>0</v>
      </c>
      <c r="EG1603" s="493">
        <f t="shared" si="9"/>
        <v>1.5</v>
      </c>
      <c r="EH1603" s="493">
        <f t="shared" si="9"/>
        <v>119.26</v>
      </c>
      <c r="EI1603" s="493">
        <f t="shared" si="9"/>
        <v>0</v>
      </c>
      <c r="EJ1603" s="493">
        <f t="shared" si="9"/>
        <v>1.4</v>
      </c>
      <c r="EK1603" s="493">
        <f t="shared" si="9"/>
        <v>-3.068082</v>
      </c>
      <c r="EL1603" s="493">
        <f t="shared" si="9"/>
        <v>-2.5472079999999999</v>
      </c>
      <c r="EM1603" s="493">
        <f t="shared" si="9"/>
        <v>-19.706916</v>
      </c>
      <c r="EN1603" s="493">
        <f t="shared" si="9"/>
        <v>-27.821628</v>
      </c>
      <c r="EO1603" s="493">
        <f t="shared" si="9"/>
        <v>-8.7259609999999999</v>
      </c>
      <c r="EP1603" s="493">
        <f t="shared" si="9"/>
        <v>-14.462626</v>
      </c>
      <c r="EQ1603" s="493">
        <f t="shared" si="9"/>
        <v>-11.980057</v>
      </c>
      <c r="ER1603" s="493">
        <f t="shared" si="9"/>
        <v>0</v>
      </c>
      <c r="ES1603" s="493">
        <f t="shared" si="9"/>
        <v>0</v>
      </c>
      <c r="ET1603" s="493">
        <f t="shared" si="9"/>
        <v>0</v>
      </c>
      <c r="EU1603" s="493"/>
      <c r="EV1603" s="493"/>
      <c r="EW1603" s="493"/>
      <c r="EX1603" s="493"/>
      <c r="EY1603" s="493"/>
      <c r="EZ1603" s="493"/>
      <c r="FA1603" s="493"/>
      <c r="FB1603" s="493"/>
      <c r="FC1603" s="493"/>
      <c r="FD1603" s="493"/>
      <c r="FE1603" s="493"/>
      <c r="FF1603" s="493"/>
      <c r="FG1603" s="493"/>
      <c r="FH1603" s="493"/>
      <c r="FI1603" s="493"/>
      <c r="FJ1603" s="493"/>
      <c r="FK1603" s="493"/>
      <c r="FL1603" s="493"/>
      <c r="FM1603" s="493"/>
      <c r="FN1603" s="493"/>
      <c r="FO1603" s="493"/>
      <c r="FP1603" s="493"/>
      <c r="FQ1603" s="493"/>
      <c r="FR1603" s="493"/>
      <c r="FS1603" s="493"/>
      <c r="FT1603" s="493"/>
      <c r="FU1603" s="493"/>
      <c r="FV1603" s="493"/>
      <c r="FW1603" s="493"/>
      <c r="FX1603" s="493"/>
      <c r="FY1603" s="493"/>
      <c r="FZ1603" s="493"/>
      <c r="GA1603" s="493"/>
      <c r="GB1603" s="493"/>
      <c r="GC1603" s="493"/>
      <c r="GD1603" s="493"/>
      <c r="GE1603" s="493"/>
      <c r="GF1603" s="493"/>
      <c r="GG1603" s="493"/>
      <c r="GH1603" s="493"/>
      <c r="GI1603" s="493"/>
      <c r="GJ1603" s="493"/>
      <c r="GK1603" s="493"/>
      <c r="GL1603" s="493"/>
      <c r="GM1603" s="493"/>
      <c r="GN1603" s="493"/>
      <c r="GO1603" s="493"/>
      <c r="GP1603" s="493"/>
      <c r="GQ1603" s="493"/>
      <c r="GR1603" s="493"/>
      <c r="GS1603" s="493"/>
      <c r="GT1603" s="493"/>
      <c r="GU1603" s="493"/>
      <c r="GV1603" s="493"/>
      <c r="GW1603" s="493"/>
      <c r="GX1603" s="493"/>
      <c r="GY1603" s="493"/>
      <c r="GZ1603" s="493"/>
      <c r="HA1603" s="493"/>
      <c r="HB1603" s="493"/>
      <c r="HC1603" s="493"/>
      <c r="HD1603" s="493"/>
      <c r="HE1603" s="493"/>
      <c r="HF1603" s="493"/>
      <c r="HG1603" s="493"/>
      <c r="HH1603" s="493"/>
      <c r="HI1603" s="493"/>
      <c r="HJ1603" s="493"/>
      <c r="HK1603" s="493"/>
      <c r="HL1603" s="493"/>
      <c r="HM1603" s="493"/>
      <c r="HN1603" s="493"/>
      <c r="HO1603" s="493"/>
      <c r="HP1603" s="493"/>
      <c r="HQ1603" s="493"/>
      <c r="HR1603" s="493"/>
      <c r="HS1603" s="493"/>
      <c r="HT1603" s="493"/>
      <c r="HU1603" s="493"/>
      <c r="HV1603" s="493"/>
      <c r="HW1603" s="493"/>
      <c r="HX1603" s="493"/>
      <c r="HY1603" s="493"/>
      <c r="HZ1603" s="493"/>
      <c r="IA1603" s="493"/>
      <c r="IB1603" s="493"/>
      <c r="IC1603" s="493"/>
      <c r="ID1603" s="493"/>
      <c r="IE1603" s="493"/>
      <c r="IF1603" s="493"/>
      <c r="IG1603" s="493"/>
      <c r="IH1603" s="493"/>
      <c r="II1603" s="493"/>
      <c r="IJ1603" s="493"/>
      <c r="IK1603" s="493"/>
      <c r="IL1603" s="493"/>
      <c r="IM1603" s="493"/>
      <c r="IN1603" s="493"/>
      <c r="IO1603" s="493"/>
      <c r="IP1603" s="493"/>
      <c r="IQ1603" s="493"/>
      <c r="IR1603" s="493"/>
      <c r="IS1603" s="493"/>
      <c r="IT1603" s="493"/>
      <c r="IU1603" s="493"/>
      <c r="IV1603" s="493"/>
      <c r="IW1603" s="493"/>
      <c r="IX1603" s="493"/>
      <c r="IY1603" s="493"/>
      <c r="IZ1603" s="493"/>
      <c r="JA1603" s="493"/>
      <c r="JB1603" s="493"/>
      <c r="JC1603" s="493"/>
      <c r="JD1603" s="493"/>
      <c r="JE1603" s="493"/>
      <c r="JF1603" s="493"/>
      <c r="JG1603" s="493"/>
      <c r="JH1603" s="493"/>
      <c r="JI1603" s="493"/>
      <c r="JJ1603" s="493"/>
      <c r="JK1603" s="493"/>
      <c r="JL1603" s="493"/>
      <c r="JM1603" s="493"/>
      <c r="JN1603" s="493"/>
      <c r="JO1603" s="493"/>
      <c r="JP1603" s="493"/>
      <c r="JQ1603" s="493"/>
      <c r="JR1603" s="493"/>
      <c r="JS1603" s="493"/>
      <c r="JT1603" s="493"/>
      <c r="JU1603" s="493"/>
      <c r="JV1603" s="493"/>
      <c r="JW1603" s="493"/>
      <c r="JX1603" s="493"/>
      <c r="JY1603" s="493"/>
      <c r="JZ1603" s="493"/>
      <c r="KA1603" s="493"/>
      <c r="KB1603" s="493"/>
      <c r="KC1603" s="493"/>
      <c r="KD1603" s="493"/>
      <c r="KE1603" s="493"/>
      <c r="KF1603" s="493"/>
      <c r="KG1603" s="493"/>
      <c r="KH1603" s="493"/>
      <c r="KI1603" s="493"/>
      <c r="KJ1603" s="493"/>
      <c r="KK1603" s="493"/>
      <c r="KL1603" s="493"/>
      <c r="KM1603" s="493"/>
      <c r="KN1603" s="493"/>
      <c r="KO1603" s="493"/>
      <c r="KP1603" s="493"/>
      <c r="KQ1603" s="493"/>
      <c r="KR1603" s="493"/>
    </row>
    <row r="1604" spans="3:304" ht="15.75" customHeight="1" x14ac:dyDescent="0.25">
      <c r="D1604" s="880" t="s">
        <v>267</v>
      </c>
      <c r="E1604" s="493">
        <f t="shared" ref="E1604:AJ1604" si="10">MAX(E1:E1599)</f>
        <v>0</v>
      </c>
      <c r="F1604" s="493">
        <f t="shared" si="10"/>
        <v>79.211894999999998</v>
      </c>
      <c r="G1604" s="493">
        <f t="shared" si="10"/>
        <v>73.655912000000001</v>
      </c>
      <c r="H1604" s="493">
        <f t="shared" si="10"/>
        <v>67.112791000000001</v>
      </c>
      <c r="I1604" s="493">
        <f t="shared" si="10"/>
        <v>75.036994000000007</v>
      </c>
      <c r="J1604" s="493">
        <f t="shared" si="10"/>
        <v>75.698339000000004</v>
      </c>
      <c r="K1604" s="493">
        <f t="shared" si="10"/>
        <v>72.181425000000004</v>
      </c>
      <c r="L1604" s="493">
        <f t="shared" si="10"/>
        <v>74.635142999999999</v>
      </c>
      <c r="M1604" s="493">
        <f t="shared" si="10"/>
        <v>75.510987</v>
      </c>
      <c r="N1604" s="493">
        <f t="shared" si="10"/>
        <v>10.791755</v>
      </c>
      <c r="O1604" s="493">
        <f t="shared" si="10"/>
        <v>11.207284</v>
      </c>
      <c r="P1604" s="493">
        <f t="shared" si="10"/>
        <v>9.7851289999999995</v>
      </c>
      <c r="Q1604" s="493">
        <f t="shared" si="10"/>
        <v>38.603349000000001</v>
      </c>
      <c r="R1604" s="493">
        <f t="shared" si="10"/>
        <v>37.211661999999997</v>
      </c>
      <c r="S1604" s="493">
        <f t="shared" si="10"/>
        <v>36.021289000000003</v>
      </c>
      <c r="T1604" s="493">
        <f t="shared" si="10"/>
        <v>87.553892000000005</v>
      </c>
      <c r="U1604" s="493">
        <f t="shared" si="10"/>
        <v>88.248335999999995</v>
      </c>
      <c r="V1604" s="493">
        <f t="shared" si="10"/>
        <v>104.576075</v>
      </c>
      <c r="W1604" s="493">
        <f t="shared" si="10"/>
        <v>104.00418500000001</v>
      </c>
      <c r="X1604" s="493">
        <f t="shared" si="10"/>
        <v>67.477749000000003</v>
      </c>
      <c r="Y1604" s="493">
        <f t="shared" si="10"/>
        <v>65.146452999999994</v>
      </c>
      <c r="Z1604" s="493">
        <f t="shared" si="10"/>
        <v>45.470802999999997</v>
      </c>
      <c r="AA1604" s="493">
        <f t="shared" si="10"/>
        <v>46.557586000000001</v>
      </c>
      <c r="AB1604" s="493">
        <f t="shared" si="10"/>
        <v>45.904677</v>
      </c>
      <c r="AC1604" s="493">
        <f t="shared" si="10"/>
        <v>53.005191000000003</v>
      </c>
      <c r="AD1604" s="493">
        <f t="shared" si="10"/>
        <v>95.123126999999997</v>
      </c>
      <c r="AE1604" s="493">
        <f t="shared" si="10"/>
        <v>132.995575</v>
      </c>
      <c r="AF1604" s="493">
        <f t="shared" si="10"/>
        <v>108.93983799999999</v>
      </c>
      <c r="AG1604" s="493">
        <f t="shared" si="10"/>
        <v>105.81641</v>
      </c>
      <c r="AH1604" s="493">
        <f t="shared" si="10"/>
        <v>135.16974500000001</v>
      </c>
      <c r="AI1604" s="493">
        <f t="shared" si="10"/>
        <v>100.23805400000001</v>
      </c>
      <c r="AJ1604" s="493">
        <f t="shared" si="10"/>
        <v>96.263940000000005</v>
      </c>
      <c r="AK1604" s="493">
        <f t="shared" ref="AK1604:BP1604" si="11">MAX(AK1:AK1599)</f>
        <v>107.04621299999999</v>
      </c>
      <c r="AL1604" s="493">
        <f t="shared" si="11"/>
        <v>109.639398</v>
      </c>
      <c r="AM1604" s="493">
        <f t="shared" si="11"/>
        <v>49.273815999999997</v>
      </c>
      <c r="AN1604" s="493">
        <f t="shared" si="11"/>
        <v>113.30783</v>
      </c>
      <c r="AO1604" s="493">
        <f t="shared" si="11"/>
        <v>103.760895</v>
      </c>
      <c r="AP1604" s="493">
        <f t="shared" si="11"/>
        <v>97.601866000000001</v>
      </c>
      <c r="AQ1604" s="493">
        <f t="shared" si="11"/>
        <v>96.318479999999994</v>
      </c>
      <c r="AR1604" s="493">
        <f t="shared" si="11"/>
        <v>77.437802000000005</v>
      </c>
      <c r="AS1604" s="493">
        <f t="shared" si="11"/>
        <v>69.885219000000006</v>
      </c>
      <c r="AT1604" s="493">
        <f t="shared" si="11"/>
        <v>82.096992999999998</v>
      </c>
      <c r="AU1604" s="493">
        <f t="shared" si="11"/>
        <v>80.639595999999997</v>
      </c>
      <c r="AV1604" s="493">
        <f t="shared" si="11"/>
        <v>78.907043000000002</v>
      </c>
      <c r="AW1604" s="493">
        <f t="shared" si="11"/>
        <v>79.589833999999996</v>
      </c>
      <c r="AX1604" s="493">
        <f t="shared" si="11"/>
        <v>100.06225000000001</v>
      </c>
      <c r="AY1604" s="493">
        <f t="shared" si="11"/>
        <v>97.259153999999995</v>
      </c>
      <c r="AZ1604" s="493">
        <f t="shared" si="11"/>
        <v>41.041643999999998</v>
      </c>
      <c r="BA1604" s="493">
        <f t="shared" si="11"/>
        <v>40.713200999999998</v>
      </c>
      <c r="BB1604" s="493">
        <f t="shared" si="11"/>
        <v>49.222355999999998</v>
      </c>
      <c r="BC1604" s="493">
        <f t="shared" si="11"/>
        <v>49.913038999999998</v>
      </c>
      <c r="BD1604" s="493">
        <f t="shared" si="11"/>
        <v>46.105061999999997</v>
      </c>
      <c r="BE1604" s="493">
        <f t="shared" si="11"/>
        <v>56.396949999999997</v>
      </c>
      <c r="BF1604" s="493">
        <f t="shared" si="11"/>
        <v>88.759184000000005</v>
      </c>
      <c r="BG1604" s="493">
        <f t="shared" si="11"/>
        <v>144.57151400000001</v>
      </c>
      <c r="BH1604" s="493">
        <f t="shared" si="11"/>
        <v>118.912666</v>
      </c>
      <c r="BI1604" s="493">
        <f t="shared" si="11"/>
        <v>62.815964999999998</v>
      </c>
      <c r="BJ1604" s="493">
        <f t="shared" si="11"/>
        <v>137.31901999999999</v>
      </c>
      <c r="BK1604" s="493">
        <f t="shared" si="11"/>
        <v>96.763486</v>
      </c>
      <c r="BL1604" s="493">
        <f t="shared" si="11"/>
        <v>96.588346000000001</v>
      </c>
      <c r="BM1604" s="493">
        <f t="shared" si="11"/>
        <v>123.590413</v>
      </c>
      <c r="BN1604" s="493">
        <f t="shared" si="11"/>
        <v>113.94882</v>
      </c>
      <c r="BO1604" s="493">
        <f t="shared" si="11"/>
        <v>51.481625999999999</v>
      </c>
      <c r="BP1604" s="493">
        <f t="shared" si="11"/>
        <v>124.400195</v>
      </c>
      <c r="BQ1604" s="493">
        <f t="shared" ref="BQ1604:CV1604" si="12">MAX(BQ1:BQ1599)</f>
        <v>97.733710000000002</v>
      </c>
      <c r="BR1604" s="493">
        <f t="shared" si="12"/>
        <v>94.997563</v>
      </c>
      <c r="BS1604" s="493">
        <f t="shared" si="12"/>
        <v>92.165369999999996</v>
      </c>
      <c r="BT1604" s="493">
        <f t="shared" si="12"/>
        <v>68.344459999999998</v>
      </c>
      <c r="BU1604" s="493">
        <f t="shared" si="12"/>
        <v>69.425417999999993</v>
      </c>
      <c r="BV1604" s="493">
        <f t="shared" si="12"/>
        <v>69.081481999999994</v>
      </c>
      <c r="BW1604" s="493">
        <f t="shared" si="12"/>
        <v>70.772574000000006</v>
      </c>
      <c r="BX1604" s="493">
        <f t="shared" si="12"/>
        <v>64.812864000000005</v>
      </c>
      <c r="BY1604" s="493">
        <f t="shared" si="12"/>
        <v>63.337010999999997</v>
      </c>
      <c r="BZ1604" s="493">
        <f t="shared" si="12"/>
        <v>60.895817999999998</v>
      </c>
      <c r="CA1604" s="493">
        <f t="shared" si="12"/>
        <v>57.967950000000002</v>
      </c>
      <c r="CB1604" s="493">
        <f t="shared" si="12"/>
        <v>1.523504</v>
      </c>
      <c r="CC1604" s="493">
        <f t="shared" si="12"/>
        <v>7.3417839999999996</v>
      </c>
      <c r="CD1604" s="493">
        <f t="shared" si="12"/>
        <v>0.39996300000000001</v>
      </c>
      <c r="CE1604" s="493">
        <f t="shared" si="12"/>
        <v>7.5633650000000001</v>
      </c>
      <c r="CF1604" s="493">
        <f t="shared" si="12"/>
        <v>-1.463246</v>
      </c>
      <c r="CG1604" s="493">
        <f t="shared" si="12"/>
        <v>8.2093019999999992</v>
      </c>
      <c r="CH1604" s="493">
        <f t="shared" si="12"/>
        <v>-1.6884479999999999</v>
      </c>
      <c r="CI1604" s="493">
        <f t="shared" si="12"/>
        <v>6.7083000000000004</v>
      </c>
      <c r="CJ1604" s="493">
        <f t="shared" si="12"/>
        <v>0.74563100000000004</v>
      </c>
      <c r="CK1604" s="493">
        <f t="shared" si="12"/>
        <v>5.725257</v>
      </c>
      <c r="CL1604" s="493">
        <f t="shared" si="12"/>
        <v>-0.14403099999999999</v>
      </c>
      <c r="CM1604" s="493">
        <f t="shared" si="12"/>
        <v>7.3145160000000002</v>
      </c>
      <c r="CN1604" s="493">
        <f t="shared" si="12"/>
        <v>-1.7216929999999999</v>
      </c>
      <c r="CO1604" s="493">
        <f t="shared" si="12"/>
        <v>5.6651389999999999</v>
      </c>
      <c r="CP1604" s="493">
        <f t="shared" si="12"/>
        <v>-1.827116</v>
      </c>
      <c r="CQ1604" s="493">
        <f t="shared" si="12"/>
        <v>3.2293500000000002</v>
      </c>
      <c r="CR1604" s="493">
        <f t="shared" si="12"/>
        <v>0.30026700000000001</v>
      </c>
      <c r="CS1604" s="493">
        <f t="shared" si="12"/>
        <v>4.013026</v>
      </c>
      <c r="CT1604" s="493">
        <f t="shared" si="12"/>
        <v>-0.170575</v>
      </c>
      <c r="CU1604" s="493">
        <f t="shared" si="12"/>
        <v>2.7079849999999999</v>
      </c>
      <c r="CV1604" s="493">
        <f t="shared" si="12"/>
        <v>-2.5111569999999999</v>
      </c>
      <c r="CW1604" s="493">
        <f t="shared" ref="CW1604:EB1604" si="13">MAX(CW1:CW1599)</f>
        <v>2.7935289999999999</v>
      </c>
      <c r="CX1604" s="493">
        <f t="shared" si="13"/>
        <v>-2.3573729999999999</v>
      </c>
      <c r="CY1604" s="493">
        <f t="shared" si="13"/>
        <v>2.6627399999999999</v>
      </c>
      <c r="CZ1604" s="493">
        <f t="shared" si="13"/>
        <v>0.141982</v>
      </c>
      <c r="DA1604" s="493">
        <f t="shared" si="13"/>
        <v>2.8968099999999999</v>
      </c>
      <c r="DB1604" s="493">
        <f t="shared" si="13"/>
        <v>-1.066819</v>
      </c>
      <c r="DC1604" s="493">
        <f t="shared" si="13"/>
        <v>2.4689990000000002</v>
      </c>
      <c r="DD1604" s="493">
        <f t="shared" si="13"/>
        <v>-2.826282</v>
      </c>
      <c r="DE1604" s="493">
        <f t="shared" si="13"/>
        <v>0.30745299999999998</v>
      </c>
      <c r="DF1604" s="493">
        <f t="shared" si="13"/>
        <v>-3.1043180000000001</v>
      </c>
      <c r="DG1604" s="493">
        <f t="shared" si="13"/>
        <v>1.314381</v>
      </c>
      <c r="DH1604" s="493">
        <f t="shared" si="13"/>
        <v>-0.26958300000000002</v>
      </c>
      <c r="DI1604" s="493">
        <f t="shared" si="13"/>
        <v>1.831828</v>
      </c>
      <c r="DJ1604" s="493">
        <f t="shared" si="13"/>
        <v>-0.95710799999999996</v>
      </c>
      <c r="DK1604" s="493">
        <f t="shared" si="13"/>
        <v>0.32940700000000001</v>
      </c>
      <c r="DL1604" s="493">
        <f t="shared" si="13"/>
        <v>-3.3307310000000001</v>
      </c>
      <c r="DM1604" s="493">
        <f t="shared" si="13"/>
        <v>-1.442107</v>
      </c>
      <c r="DN1604" s="493">
        <f t="shared" si="13"/>
        <v>-3.439044</v>
      </c>
      <c r="DO1604" s="493">
        <f t="shared" si="13"/>
        <v>-8.9996000000000007E-2</v>
      </c>
      <c r="DP1604" s="493">
        <f t="shared" si="13"/>
        <v>-0.78932999999999998</v>
      </c>
      <c r="DQ1604" s="493">
        <f t="shared" si="13"/>
        <v>0.70079999999999998</v>
      </c>
      <c r="DR1604" s="493">
        <f t="shared" si="13"/>
        <v>-1.754103</v>
      </c>
      <c r="DS1604" s="493">
        <f t="shared" si="13"/>
        <v>-0.708619</v>
      </c>
      <c r="DT1604" s="493">
        <f t="shared" si="13"/>
        <v>-3.0688529999999998</v>
      </c>
      <c r="DU1604" s="493">
        <f t="shared" si="13"/>
        <v>-3.08317</v>
      </c>
      <c r="DV1604" s="493">
        <f t="shared" si="13"/>
        <v>-4.1080030000000001</v>
      </c>
      <c r="DW1604" s="493">
        <f t="shared" si="13"/>
        <v>-0.88351400000000002</v>
      </c>
      <c r="DX1604" s="493">
        <f t="shared" si="13"/>
        <v>76.757763999999995</v>
      </c>
      <c r="DY1604" s="493">
        <f t="shared" si="13"/>
        <v>75.720467999999997</v>
      </c>
      <c r="DZ1604" s="493">
        <f t="shared" si="13"/>
        <v>196.04371599999999</v>
      </c>
      <c r="EA1604" s="493">
        <f t="shared" si="13"/>
        <v>182.711523</v>
      </c>
      <c r="EB1604" s="493">
        <f t="shared" si="13"/>
        <v>125.9</v>
      </c>
      <c r="EC1604" s="493">
        <f t="shared" ref="EC1604:ET1604" si="14">MAX(EC1:EC1599)</f>
        <v>3.351</v>
      </c>
      <c r="ED1604" s="493">
        <f t="shared" si="14"/>
        <v>413.7</v>
      </c>
      <c r="EE1604" s="493">
        <f t="shared" si="14"/>
        <v>126</v>
      </c>
      <c r="EF1604" s="493">
        <f t="shared" si="14"/>
        <v>7.431</v>
      </c>
      <c r="EG1604" s="493">
        <f t="shared" si="14"/>
        <v>894.4</v>
      </c>
      <c r="EH1604" s="493">
        <f t="shared" si="14"/>
        <v>126</v>
      </c>
      <c r="EI1604" s="493">
        <f t="shared" si="14"/>
        <v>7.1040000000000001</v>
      </c>
      <c r="EJ1604" s="493">
        <f t="shared" si="14"/>
        <v>854.4</v>
      </c>
      <c r="EK1604" s="493">
        <f t="shared" si="14"/>
        <v>35.303134999999997</v>
      </c>
      <c r="EL1604" s="493">
        <f t="shared" si="14"/>
        <v>41.627062000000002</v>
      </c>
      <c r="EM1604" s="493">
        <f t="shared" si="14"/>
        <v>49.208807</v>
      </c>
      <c r="EN1604" s="493">
        <f t="shared" si="14"/>
        <v>48.484720000000003</v>
      </c>
      <c r="EO1604" s="493">
        <f t="shared" si="14"/>
        <v>108.555279</v>
      </c>
      <c r="EP1604" s="493">
        <f t="shared" si="14"/>
        <v>103.41903600000001</v>
      </c>
      <c r="EQ1604" s="493">
        <f t="shared" si="14"/>
        <v>0.58349099999999998</v>
      </c>
      <c r="ER1604" s="493">
        <f t="shared" si="14"/>
        <v>6499.9102659999999</v>
      </c>
      <c r="ES1604" s="493">
        <f t="shared" si="14"/>
        <v>15139.987942</v>
      </c>
      <c r="ET1604" s="493">
        <f t="shared" si="14"/>
        <v>13731.370348</v>
      </c>
      <c r="EU1604" s="493"/>
      <c r="EV1604" s="493"/>
      <c r="EW1604" s="493"/>
      <c r="EX1604" s="493"/>
      <c r="EY1604" s="493"/>
      <c r="EZ1604" s="493"/>
      <c r="FA1604" s="493"/>
      <c r="FB1604" s="493"/>
      <c r="FC1604" s="493"/>
      <c r="FD1604" s="493"/>
      <c r="FE1604" s="493"/>
      <c r="FF1604" s="493"/>
      <c r="FG1604" s="493"/>
      <c r="FH1604" s="493"/>
      <c r="FI1604" s="493"/>
      <c r="FJ1604" s="493"/>
      <c r="FK1604" s="493"/>
      <c r="FL1604" s="493"/>
      <c r="FM1604" s="493"/>
      <c r="FN1604" s="493"/>
      <c r="FO1604" s="493"/>
      <c r="FP1604" s="493"/>
      <c r="FQ1604" s="493"/>
      <c r="FR1604" s="493"/>
      <c r="FS1604" s="493"/>
      <c r="FT1604" s="493"/>
      <c r="FU1604" s="493"/>
      <c r="FV1604" s="493"/>
      <c r="FW1604" s="493"/>
      <c r="FX1604" s="493"/>
      <c r="FY1604" s="493"/>
      <c r="FZ1604" s="493"/>
      <c r="GA1604" s="493"/>
      <c r="GB1604" s="493"/>
      <c r="GC1604" s="493"/>
      <c r="GD1604" s="493"/>
      <c r="GE1604" s="493"/>
      <c r="GF1604" s="493"/>
      <c r="GG1604" s="493"/>
      <c r="GH1604" s="493"/>
      <c r="GI1604" s="493"/>
      <c r="GJ1604" s="493"/>
      <c r="GK1604" s="493"/>
      <c r="GL1604" s="493"/>
      <c r="GM1604" s="493"/>
      <c r="GN1604" s="493"/>
      <c r="GO1604" s="493"/>
      <c r="GP1604" s="493"/>
      <c r="GQ1604" s="493"/>
      <c r="GR1604" s="493"/>
      <c r="GS1604" s="493"/>
      <c r="GT1604" s="493"/>
      <c r="GU1604" s="493"/>
      <c r="GV1604" s="493"/>
      <c r="GW1604" s="493"/>
      <c r="GX1604" s="493"/>
      <c r="GY1604" s="493"/>
      <c r="GZ1604" s="493"/>
      <c r="HA1604" s="493"/>
      <c r="HB1604" s="493"/>
      <c r="HC1604" s="493"/>
      <c r="HD1604" s="493"/>
      <c r="HE1604" s="493"/>
      <c r="HF1604" s="493"/>
      <c r="HG1604" s="493"/>
      <c r="HH1604" s="493"/>
      <c r="HI1604" s="493"/>
      <c r="HJ1604" s="493"/>
      <c r="HK1604" s="493"/>
      <c r="HL1604" s="493"/>
      <c r="HM1604" s="493"/>
      <c r="HN1604" s="493"/>
      <c r="HO1604" s="493"/>
      <c r="HP1604" s="493"/>
      <c r="HQ1604" s="493"/>
      <c r="HR1604" s="493"/>
      <c r="HS1604" s="493"/>
      <c r="HT1604" s="493"/>
      <c r="HU1604" s="493"/>
      <c r="HV1604" s="493"/>
      <c r="HW1604" s="493"/>
      <c r="HX1604" s="493"/>
      <c r="HY1604" s="493"/>
      <c r="HZ1604" s="493"/>
      <c r="IA1604" s="493"/>
      <c r="IB1604" s="493"/>
      <c r="IC1604" s="493"/>
      <c r="ID1604" s="493"/>
      <c r="IE1604" s="493"/>
      <c r="IF1604" s="493"/>
      <c r="IG1604" s="493"/>
      <c r="IH1604" s="493"/>
      <c r="II1604" s="493"/>
      <c r="IJ1604" s="493"/>
      <c r="IK1604" s="493"/>
      <c r="IL1604" s="493"/>
      <c r="IM1604" s="493"/>
      <c r="IN1604" s="493"/>
      <c r="IO1604" s="493"/>
      <c r="IP1604" s="493"/>
      <c r="IQ1604" s="493"/>
      <c r="IR1604" s="493"/>
      <c r="IS1604" s="493"/>
      <c r="IT1604" s="493"/>
      <c r="IU1604" s="493"/>
      <c r="IV1604" s="493"/>
      <c r="IW1604" s="493"/>
      <c r="IX1604" s="493"/>
      <c r="IY1604" s="493"/>
      <c r="IZ1604" s="493"/>
      <c r="JA1604" s="493"/>
      <c r="JB1604" s="493"/>
      <c r="JC1604" s="493"/>
      <c r="JD1604" s="493"/>
      <c r="JE1604" s="493"/>
      <c r="JF1604" s="493"/>
      <c r="JG1604" s="493"/>
      <c r="JH1604" s="493"/>
      <c r="JI1604" s="493"/>
      <c r="JJ1604" s="493"/>
      <c r="JK1604" s="493"/>
      <c r="JL1604" s="493"/>
      <c r="JM1604" s="493"/>
      <c r="JN1604" s="493"/>
      <c r="JO1604" s="493"/>
      <c r="JP1604" s="493"/>
      <c r="JQ1604" s="493"/>
      <c r="JR1604" s="493"/>
      <c r="JS1604" s="493"/>
      <c r="JT1604" s="493"/>
      <c r="JU1604" s="493"/>
      <c r="JV1604" s="493"/>
      <c r="JW1604" s="493"/>
      <c r="JX1604" s="493"/>
      <c r="JY1604" s="493"/>
      <c r="JZ1604" s="493"/>
      <c r="KA1604" s="493"/>
      <c r="KB1604" s="493"/>
      <c r="KC1604" s="493"/>
      <c r="KD1604" s="493"/>
      <c r="KE1604" s="493"/>
      <c r="KF1604" s="493"/>
      <c r="KG1604" s="493"/>
      <c r="KH1604" s="493"/>
      <c r="KI1604" s="493"/>
      <c r="KJ1604" s="493"/>
      <c r="KK1604" s="493"/>
      <c r="KL1604" s="493"/>
      <c r="KM1604" s="493"/>
      <c r="KN1604" s="493"/>
      <c r="KO1604" s="493"/>
      <c r="KP1604" s="493"/>
      <c r="KQ1604" s="493"/>
      <c r="KR1604" s="493"/>
    </row>
    <row r="1605" spans="3:304" x14ac:dyDescent="0.25">
      <c r="E1605" s="493"/>
      <c r="F1605" s="493"/>
    </row>
    <row r="1606" spans="3:304" x14ac:dyDescent="0.25">
      <c r="D1606" s="881" t="s">
        <v>30</v>
      </c>
      <c r="E1606" s="493"/>
      <c r="F1606" s="493"/>
    </row>
    <row r="1607" spans="3:304" x14ac:dyDescent="0.25">
      <c r="D1607" s="880" t="s">
        <v>7</v>
      </c>
      <c r="E1607" s="493">
        <f t="array" ref="E1607">MIN(IF(($D$1:$D$1599&gt;=1),E$1:E$1599))</f>
        <v>0</v>
      </c>
      <c r="F1607" s="493">
        <f t="array" ref="F1607">MIN(IF(($D$1:$D$1599&gt;=1),F$1:F$1599))</f>
        <v>71.338176000000004</v>
      </c>
      <c r="G1607" s="493">
        <f t="array" ref="G1607">MIN(IF(($D$1:$D$1599&gt;=1),G$1:G$1599))</f>
        <v>71.026870000000002</v>
      </c>
      <c r="H1607" s="493">
        <f t="array" ref="H1607">MIN(IF(($D$1:$D$1599&gt;=1),H$1:H$1599))</f>
        <v>62.596708</v>
      </c>
      <c r="I1607" s="493">
        <f t="array" ref="I1607">MIN(IF(($D$1:$D$1599&gt;=1),I$1:I$1599))</f>
        <v>73.489817000000002</v>
      </c>
      <c r="J1607" s="493">
        <f t="array" ref="J1607">MIN(IF(($D$1:$D$1599&gt;=1),J$1:J$1599))</f>
        <v>70.456722999999997</v>
      </c>
      <c r="K1607" s="493">
        <f t="array" ref="K1607">MIN(IF(($D$1:$D$1599&gt;=1),K$1:K$1599))</f>
        <v>70.854985999999997</v>
      </c>
      <c r="L1607" s="493">
        <f t="array" ref="L1607">MIN(IF(($D$1:$D$1599&gt;=1),L$1:L$1599))</f>
        <v>73.741014000000007</v>
      </c>
      <c r="M1607" s="493">
        <f t="array" ref="M1607">MIN(IF(($D$1:$D$1599&gt;=1),M$1:M$1599))</f>
        <v>73.125101999999998</v>
      </c>
      <c r="N1607" s="493">
        <f t="array" ref="N1607">MIN(IF(($D$1:$D$1599&gt;=1),N$1:N$1599))</f>
        <v>-10.706999</v>
      </c>
      <c r="O1607" s="493">
        <f t="array" ref="O1607">MIN(IF(($D$1:$D$1599&gt;=1),O$1:O$1599))</f>
        <v>-12.976101999999999</v>
      </c>
      <c r="P1607" s="493">
        <f t="array" ref="P1607">MIN(IF(($D$1:$D$1599&gt;=1),P$1:P$1599))</f>
        <v>-14.041741</v>
      </c>
      <c r="Q1607" s="493">
        <f t="array" ref="Q1607">MIN(IF(($D$1:$D$1599&gt;=1),Q$1:Q$1599))</f>
        <v>-9.6445910000000001</v>
      </c>
      <c r="R1607" s="493">
        <f t="array" ref="R1607">MIN(IF(($D$1:$D$1599&gt;=1),R$1:R$1599))</f>
        <v>-11.178959000000001</v>
      </c>
      <c r="S1607" s="493">
        <f t="array" ref="S1607">MIN(IF(($D$1:$D$1599&gt;=1),S$1:S$1599))</f>
        <v>-12.249836</v>
      </c>
      <c r="T1607" s="493">
        <f t="array" ref="T1607">MIN(IF(($D$1:$D$1599&gt;=1),T$1:T$1599))</f>
        <v>71.345928000000001</v>
      </c>
      <c r="U1607" s="493">
        <f t="array" ref="U1607">MIN(IF(($D$1:$D$1599&gt;=1),U$1:U$1599))</f>
        <v>70.223437000000004</v>
      </c>
      <c r="V1607" s="493">
        <f t="array" ref="V1607">MIN(IF(($D$1:$D$1599&gt;=1),V$1:V$1599))</f>
        <v>71.387500000000003</v>
      </c>
      <c r="W1607" s="493">
        <f t="array" ref="W1607">MIN(IF(($D$1:$D$1599&gt;=1),W$1:W$1599))</f>
        <v>70.785233000000005</v>
      </c>
      <c r="X1607" s="493">
        <f t="array" ref="X1607">MIN(IF(($D$1:$D$1599&gt;=1),X$1:X$1599))</f>
        <v>-9.4500480000000007</v>
      </c>
      <c r="Y1607" s="493">
        <f t="array" ref="Y1607">MIN(IF(($D$1:$D$1599&gt;=1),Y$1:Y$1599))</f>
        <v>-9.5314490000000003</v>
      </c>
      <c r="Z1607" s="493">
        <f t="array" ref="Z1607">MIN(IF(($D$1:$D$1599&gt;=1),Z$1:Z$1599))</f>
        <v>-13.392194</v>
      </c>
      <c r="AA1607" s="493">
        <f t="array" ref="AA1607">MIN(IF(($D$1:$D$1599&gt;=1),AA$1:AA$1599))</f>
        <v>-12.837878999999999</v>
      </c>
      <c r="AB1607" s="493">
        <f t="array" ref="AB1607">MIN(IF(($D$1:$D$1599&gt;=1),AB$1:AB$1599))</f>
        <v>-12.664718000000001</v>
      </c>
      <c r="AC1607" s="493">
        <f t="array" ref="AC1607">MIN(IF(($D$1:$D$1599&gt;=1),AC$1:AC$1599))</f>
        <v>-13.584115000000001</v>
      </c>
      <c r="AD1607" s="493">
        <f t="array" ref="AD1607">MIN(IF(($D$1:$D$1599&gt;=1),AD$1:AD$1599))</f>
        <v>-15.533242</v>
      </c>
      <c r="AE1607" s="493">
        <f t="array" ref="AE1607">MIN(IF(($D$1:$D$1599&gt;=1),AE$1:AE$1599))</f>
        <v>95.592258999999999</v>
      </c>
      <c r="AF1607" s="493">
        <f t="array" ref="AF1607">MIN(IF(($D$1:$D$1599&gt;=1),AF$1:AF$1599))</f>
        <v>84.544222000000005</v>
      </c>
      <c r="AG1607" s="493">
        <f t="array" ref="AG1607">MIN(IF(($D$1:$D$1599&gt;=1),AG$1:AG$1599))</f>
        <v>81.425222000000005</v>
      </c>
      <c r="AH1607" s="493">
        <f t="array" ref="AH1607">MIN(IF(($D$1:$D$1599&gt;=1),AH$1:AH$1599))</f>
        <v>69.984712999999999</v>
      </c>
      <c r="AI1607" s="493">
        <f t="array" ref="AI1607">MIN(IF(($D$1:$D$1599&gt;=1),AI$1:AI$1599))</f>
        <v>70.572156000000007</v>
      </c>
      <c r="AJ1607" s="493">
        <f t="array" ref="AJ1607">MIN(IF(($D$1:$D$1599&gt;=1),AJ$1:AJ$1599))</f>
        <v>42.289002000000004</v>
      </c>
      <c r="AK1607" s="493">
        <f t="array" ref="AK1607">MIN(IF(($D$1:$D$1599&gt;=1),AK$1:AK$1599))</f>
        <v>-9.8350010000000001</v>
      </c>
      <c r="AL1607" s="493">
        <f t="array" ref="AL1607">MIN(IF(($D$1:$D$1599&gt;=1),AL$1:AL$1599))</f>
        <v>-12.590460999999999</v>
      </c>
      <c r="AM1607" s="493">
        <f t="array" ref="AM1607">MIN(IF(($D$1:$D$1599&gt;=1),AM$1:AM$1599))</f>
        <v>-9.7012319999999992</v>
      </c>
      <c r="AN1607" s="493">
        <f t="array" ref="AN1607">MIN(IF(($D$1:$D$1599&gt;=1),AN$1:AN$1599))</f>
        <v>86.288899000000001</v>
      </c>
      <c r="AO1607" s="493">
        <f t="array" ref="AO1607">MIN(IF(($D$1:$D$1599&gt;=1),AO$1:AO$1599))</f>
        <v>65.050692999999995</v>
      </c>
      <c r="AP1607" s="493">
        <f t="array" ref="AP1607">MIN(IF(($D$1:$D$1599&gt;=1),AP$1:AP$1599))</f>
        <v>69.166567000000001</v>
      </c>
      <c r="AQ1607" s="493">
        <f t="array" ref="AQ1607">MIN(IF(($D$1:$D$1599&gt;=1),AQ$1:AQ$1599))</f>
        <v>70.868750000000006</v>
      </c>
      <c r="AR1607" s="493">
        <f t="array" ref="AR1607">MIN(IF(($D$1:$D$1599&gt;=1),AR$1:AR$1599))</f>
        <v>69.058299000000005</v>
      </c>
      <c r="AS1607" s="493">
        <f t="array" ref="AS1607">MIN(IF(($D$1:$D$1599&gt;=1),AS$1:AS$1599))</f>
        <v>62.695121</v>
      </c>
      <c r="AT1607" s="493">
        <f t="array" ref="AT1607">MIN(IF(($D$1:$D$1599&gt;=1),AT$1:AT$1599))</f>
        <v>69.658782000000002</v>
      </c>
      <c r="AU1607" s="493">
        <f t="array" ref="AU1607">MIN(IF(($D$1:$D$1599&gt;=1),AU$1:AU$1599))</f>
        <v>69.359990999999994</v>
      </c>
      <c r="AV1607" s="493">
        <f t="array" ref="AV1607">MIN(IF(($D$1:$D$1599&gt;=1),AV$1:AV$1599))</f>
        <v>70.716617999999997</v>
      </c>
      <c r="AW1607" s="493">
        <f t="array" ref="AW1607">MIN(IF(($D$1:$D$1599&gt;=1),AW$1:AW$1599))</f>
        <v>70.680875999999998</v>
      </c>
      <c r="AX1607" s="493">
        <f t="array" ref="AX1607">MIN(IF(($D$1:$D$1599&gt;=1),AX$1:AX$1599))</f>
        <v>70.994989000000004</v>
      </c>
      <c r="AY1607" s="493">
        <f t="array" ref="AY1607">MIN(IF(($D$1:$D$1599&gt;=1),AY$1:AY$1599))</f>
        <v>70.439690999999996</v>
      </c>
      <c r="AZ1607" s="493">
        <f t="array" ref="AZ1607">MIN(IF(($D$1:$D$1599&gt;=1),AZ$1:AZ$1599))</f>
        <v>-10.616671</v>
      </c>
      <c r="BA1607" s="493">
        <f t="array" ref="BA1607">MIN(IF(($D$1:$D$1599&gt;=1),BA$1:BA$1599))</f>
        <v>-8.4801830000000002</v>
      </c>
      <c r="BB1607" s="493">
        <f t="array" ref="BB1607">MIN(IF(($D$1:$D$1599&gt;=1),BB$1:BB$1599))</f>
        <v>-17.343900000000001</v>
      </c>
      <c r="BC1607" s="493">
        <f t="array" ref="BC1607">MIN(IF(($D$1:$D$1599&gt;=1),BC$1:BC$1599))</f>
        <v>-16.352844999999999</v>
      </c>
      <c r="BD1607" s="493">
        <f t="array" ref="BD1607">MIN(IF(($D$1:$D$1599&gt;=1),BD$1:BD$1599))</f>
        <v>-16.792437</v>
      </c>
      <c r="BE1607" s="493">
        <f t="array" ref="BE1607">MIN(IF(($D$1:$D$1599&gt;=1),BE$1:BE$1599))</f>
        <v>-12.216927999999999</v>
      </c>
      <c r="BF1607" s="493">
        <f t="array" ref="BF1607">MIN(IF(($D$1:$D$1599&gt;=1),BF$1:BF$1599))</f>
        <v>31.474278999999999</v>
      </c>
      <c r="BG1607" s="493">
        <f t="array" ref="BG1607">MIN(IF(($D$1:$D$1599&gt;=1),BG$1:BG$1599))</f>
        <v>98.515983000000006</v>
      </c>
      <c r="BH1607" s="493">
        <f t="array" ref="BH1607">MIN(IF(($D$1:$D$1599&gt;=1),BH$1:BH$1599))</f>
        <v>91.853852000000003</v>
      </c>
      <c r="BI1607" s="493">
        <f t="array" ref="BI1607">MIN(IF(($D$1:$D$1599&gt;=1),BI$1:BI$1599))</f>
        <v>43.750190000000003</v>
      </c>
      <c r="BJ1607" s="493">
        <f t="array" ref="BJ1607">MIN(IF(($D$1:$D$1599&gt;=1),BJ$1:BJ$1599))</f>
        <v>69.645342999999997</v>
      </c>
      <c r="BK1607" s="493">
        <f t="array" ref="BK1607">MIN(IF(($D$1:$D$1599&gt;=1),BK$1:BK$1599))</f>
        <v>67.946866999999997</v>
      </c>
      <c r="BL1607" s="493">
        <f t="array" ref="BL1607">MIN(IF(($D$1:$D$1599&gt;=1),BL$1:BL$1599))</f>
        <v>38.123292999999997</v>
      </c>
      <c r="BM1607" s="493">
        <f t="array" ref="BM1607">MIN(IF(($D$1:$D$1599&gt;=1),BM$1:BM$1599))</f>
        <v>-22.002704000000001</v>
      </c>
      <c r="BN1607" s="493">
        <f t="array" ref="BN1607">MIN(IF(($D$1:$D$1599&gt;=1),BN$1:BN$1599))</f>
        <v>-16.767810999999998</v>
      </c>
      <c r="BO1607" s="493">
        <f t="array" ref="BO1607">MIN(IF(($D$1:$D$1599&gt;=1),BO$1:BO$1599))</f>
        <v>-14.670899</v>
      </c>
      <c r="BP1607" s="493">
        <f t="array" ref="BP1607">MIN(IF(($D$1:$D$1599&gt;=1),BP$1:BP$1599))</f>
        <v>-16.576685999999999</v>
      </c>
      <c r="BQ1607" s="493">
        <f t="array" ref="BQ1607">MIN(IF(($D$1:$D$1599&gt;=1),BQ$1:BQ$1599))</f>
        <v>63.617804</v>
      </c>
      <c r="BR1607" s="493">
        <f t="array" ref="BR1607">MIN(IF(($D$1:$D$1599&gt;=1),BR$1:BR$1599))</f>
        <v>65.553736999999998</v>
      </c>
      <c r="BS1607" s="493">
        <f t="array" ref="BS1607">MIN(IF(($D$1:$D$1599&gt;=1),BS$1:BS$1599))</f>
        <v>71.487318999999999</v>
      </c>
      <c r="BT1607" s="493">
        <f t="array" ref="BT1607">MIN(IF(($D$1:$D$1599&gt;=1),BT$1:BT$1599))</f>
        <v>57.245128999999999</v>
      </c>
      <c r="BU1607" s="493">
        <f t="array" ref="BU1607">MIN(IF(($D$1:$D$1599&gt;=1),BU$1:BU$1599))</f>
        <v>63.400782</v>
      </c>
      <c r="BV1607" s="493">
        <f t="array" ref="BV1607">MIN(IF(($D$1:$D$1599&gt;=1),BV$1:BV$1599))</f>
        <v>60.466825999999998</v>
      </c>
      <c r="BW1607" s="493">
        <f t="array" ref="BW1607">MIN(IF(($D$1:$D$1599&gt;=1),BW$1:BW$1599))</f>
        <v>63.822932999999999</v>
      </c>
      <c r="BX1607" s="493">
        <f t="array" ref="BX1607">MIN(IF(($D$1:$D$1599&gt;=1),BX$1:BX$1599))</f>
        <v>-15.953224000000001</v>
      </c>
      <c r="BY1607" s="493">
        <f t="array" ref="BY1607">MIN(IF(($D$1:$D$1599&gt;=1),BY$1:BY$1599))</f>
        <v>-16.232837</v>
      </c>
      <c r="BZ1607" s="493">
        <f t="array" ref="BZ1607">MIN(IF(($D$1:$D$1599&gt;=1),BZ$1:BZ$1599))</f>
        <v>-17.077489</v>
      </c>
      <c r="CA1607" s="493">
        <f t="array" ref="CA1607">MIN(IF(($D$1:$D$1599&gt;=1),CA$1:CA$1599))</f>
        <v>-17.243493000000001</v>
      </c>
      <c r="CB1607" s="493">
        <f t="array" ref="CB1607">MIN(IF(($D$1:$D$1599&gt;=1),CB$1:CB$1599))</f>
        <v>-11.374438</v>
      </c>
      <c r="CC1607" s="493">
        <f t="array" ref="CC1607">MIN(IF(($D$1:$D$1599&gt;=1),CC$1:CC$1599))</f>
        <v>-8.8443159999999992</v>
      </c>
      <c r="CD1607" s="493">
        <f t="array" ref="CD1607">MIN(IF(($D$1:$D$1599&gt;=1),CD$1:CD$1599))</f>
        <v>-11.815614999999999</v>
      </c>
      <c r="CE1607" s="493">
        <f t="array" ref="CE1607">MIN(IF(($D$1:$D$1599&gt;=1),CE$1:CE$1599))</f>
        <v>-8.983511</v>
      </c>
      <c r="CF1607" s="493">
        <f t="array" ref="CF1607">MIN(IF(($D$1:$D$1599&gt;=1),CF$1:CF$1599))</f>
        <v>-14.190788</v>
      </c>
      <c r="CG1607" s="493">
        <f t="array" ref="CG1607">MIN(IF(($D$1:$D$1599&gt;=1),CG$1:CG$1599))</f>
        <v>-9.317202</v>
      </c>
      <c r="CH1607" s="493">
        <f t="array" ref="CH1607">MIN(IF(($D$1:$D$1599&gt;=1),CH$1:CH$1599))</f>
        <v>-14.446045</v>
      </c>
      <c r="CI1607" s="493">
        <f t="array" ref="CI1607">MIN(IF(($D$1:$D$1599&gt;=1),CI$1:CI$1599))</f>
        <v>-10.287514</v>
      </c>
      <c r="CJ1607" s="493">
        <f t="array" ref="CJ1607">MIN(IF(($D$1:$D$1599&gt;=1),CJ$1:CJ$1599))</f>
        <v>-11.272385999999999</v>
      </c>
      <c r="CK1607" s="493">
        <f t="array" ref="CK1607">MIN(IF(($D$1:$D$1599&gt;=1),CK$1:CK$1599))</f>
        <v>-7.9740669999999998</v>
      </c>
      <c r="CL1607" s="493">
        <f t="array" ref="CL1607">MIN(IF(($D$1:$D$1599&gt;=1),CL$1:CL$1599))</f>
        <v>-11.392170999999999</v>
      </c>
      <c r="CM1607" s="493">
        <f t="array" ref="CM1607">MIN(IF(($D$1:$D$1599&gt;=1),CM$1:CM$1599))</f>
        <v>-7.3498510000000001</v>
      </c>
      <c r="CN1607" s="493">
        <f t="array" ref="CN1607">MIN(IF(($D$1:$D$1599&gt;=1),CN$1:CN$1599))</f>
        <v>-14.006098</v>
      </c>
      <c r="CO1607" s="493">
        <f t="array" ref="CO1607">MIN(IF(($D$1:$D$1599&gt;=1),CO$1:CO$1599))</f>
        <v>-10.023135999999999</v>
      </c>
      <c r="CP1607" s="493">
        <f t="array" ref="CP1607">MIN(IF(($D$1:$D$1599&gt;=1),CP$1:CP$1599))</f>
        <v>-14.408134</v>
      </c>
      <c r="CQ1607" s="493">
        <f t="array" ref="CQ1607">MIN(IF(($D$1:$D$1599&gt;=1),CQ$1:CQ$1599))</f>
        <v>-10.881168000000001</v>
      </c>
      <c r="CR1607" s="493">
        <f t="array" ref="CR1607">MIN(IF(($D$1:$D$1599&gt;=1),CR$1:CR$1599))</f>
        <v>-11.018401000000001</v>
      </c>
      <c r="CS1607" s="493">
        <f t="array" ref="CS1607">MIN(IF(($D$1:$D$1599&gt;=1),CS$1:CS$1599))</f>
        <v>-8.4210580000000004</v>
      </c>
      <c r="CT1607" s="493">
        <f t="array" ref="CT1607">MIN(IF(($D$1:$D$1599&gt;=1),CT$1:CT$1599))</f>
        <v>-11.787127</v>
      </c>
      <c r="CU1607" s="493">
        <f t="array" ref="CU1607">MIN(IF(($D$1:$D$1599&gt;=1),CU$1:CU$1599))</f>
        <v>-8.0758080000000003</v>
      </c>
      <c r="CV1607" s="493">
        <f t="array" ref="CV1607">MIN(IF(($D$1:$D$1599&gt;=1),CV$1:CV$1599))</f>
        <v>-14.527421</v>
      </c>
      <c r="CW1607" s="493">
        <f t="array" ref="CW1607">MIN(IF(($D$1:$D$1599&gt;=1),CW$1:CW$1599))</f>
        <v>-8.2381840000000004</v>
      </c>
      <c r="CX1607" s="493">
        <f t="array" ref="CX1607">MIN(IF(($D$1:$D$1599&gt;=1),CX$1:CX$1599))</f>
        <v>-14.541263000000001</v>
      </c>
      <c r="CY1607" s="493">
        <f t="array" ref="CY1607">MIN(IF(($D$1:$D$1599&gt;=1),CY$1:CY$1599))</f>
        <v>-9.1043179999999992</v>
      </c>
      <c r="CZ1607" s="493">
        <f t="array" ref="CZ1607">MIN(IF(($D$1:$D$1599&gt;=1),CZ$1:CZ$1599))</f>
        <v>-10.741989</v>
      </c>
      <c r="DA1607" s="493">
        <f t="array" ref="DA1607">MIN(IF(($D$1:$D$1599&gt;=1),DA$1:DA$1599))</f>
        <v>-7.5819739999999998</v>
      </c>
      <c r="DB1607" s="493">
        <f t="array" ref="DB1607">MIN(IF(($D$1:$D$1599&gt;=1),DB$1:DB$1599))</f>
        <v>-11.457494000000001</v>
      </c>
      <c r="DC1607" s="493">
        <f t="array" ref="DC1607">MIN(IF(($D$1:$D$1599&gt;=1),DC$1:DC$1599))</f>
        <v>-7.1146279999999997</v>
      </c>
      <c r="DD1607" s="493">
        <f t="array" ref="DD1607">MIN(IF(($D$1:$D$1599&gt;=1),DD$1:DD$1599))</f>
        <v>-14.218802999999999</v>
      </c>
      <c r="DE1607" s="493">
        <f t="array" ref="DE1607">MIN(IF(($D$1:$D$1599&gt;=1),DE$1:DE$1599))</f>
        <v>-9.5112629999999996</v>
      </c>
      <c r="DF1607" s="493">
        <f t="array" ref="DF1607">MIN(IF(($D$1:$D$1599&gt;=1),DF$1:DF$1599))</f>
        <v>-14.601172999999999</v>
      </c>
      <c r="DG1607" s="493">
        <f t="array" ref="DG1607">MIN(IF(($D$1:$D$1599&gt;=1),DG$1:DG$1599))</f>
        <v>-10.011571</v>
      </c>
      <c r="DH1607" s="493">
        <f t="array" ref="DH1607">MIN(IF(($D$1:$D$1599&gt;=1),DH$1:DH$1599))</f>
        <v>-10.733491000000001</v>
      </c>
      <c r="DI1607" s="493">
        <f t="array" ref="DI1607">MIN(IF(($D$1:$D$1599&gt;=1),DI$1:DI$1599))</f>
        <v>-7.9680340000000003</v>
      </c>
      <c r="DJ1607" s="493">
        <f t="array" ref="DJ1607">MIN(IF(($D$1:$D$1599&gt;=1),DJ$1:DJ$1599))</f>
        <v>-11.253981</v>
      </c>
      <c r="DK1607" s="493">
        <f t="array" ref="DK1607">MIN(IF(($D$1:$D$1599&gt;=1),DK$1:DK$1599))</f>
        <v>-8.2178900000000006</v>
      </c>
      <c r="DL1607" s="493">
        <f t="array" ref="DL1607">MIN(IF(($D$1:$D$1599&gt;=1),DL$1:DL$1599))</f>
        <v>-14.372192999999999</v>
      </c>
      <c r="DM1607" s="493">
        <f t="array" ref="DM1607">MIN(IF(($D$1:$D$1599&gt;=1),DM$1:DM$1599))</f>
        <v>-11.075256</v>
      </c>
      <c r="DN1607" s="493">
        <f t="array" ref="DN1607">MIN(IF(($D$1:$D$1599&gt;=1),DN$1:DN$1599))</f>
        <v>-14.595186</v>
      </c>
      <c r="DO1607" s="493">
        <f t="array" ref="DO1607">MIN(IF(($D$1:$D$1599&gt;=1),DO$1:DO$1599))</f>
        <v>-10.915190000000001</v>
      </c>
      <c r="DP1607" s="493">
        <f t="array" ref="DP1607">MIN(IF(($D$1:$D$1599&gt;=1),DP$1:DP$1599))</f>
        <v>-11.367163</v>
      </c>
      <c r="DQ1607" s="493">
        <f t="array" ref="DQ1607">MIN(IF(($D$1:$D$1599&gt;=1),DQ$1:DQ$1599))</f>
        <v>-8.8424940000000003</v>
      </c>
      <c r="DR1607" s="493">
        <f t="array" ref="DR1607">MIN(IF(($D$1:$D$1599&gt;=1),DR$1:DR$1599))</f>
        <v>-11.537101</v>
      </c>
      <c r="DS1607" s="493">
        <f t="array" ref="DS1607">MIN(IF(($D$1:$D$1599&gt;=1),DS$1:DS$1599))</f>
        <v>-9.4119360000000007</v>
      </c>
      <c r="DT1607" s="493">
        <f t="array" ref="DT1607">MIN(IF(($D$1:$D$1599&gt;=1),DT$1:DT$1599))</f>
        <v>-14.110922</v>
      </c>
      <c r="DU1607" s="493">
        <f t="array" ref="DU1607">MIN(IF(($D$1:$D$1599&gt;=1),DU$1:DU$1599))</f>
        <v>-11.798685000000001</v>
      </c>
      <c r="DV1607" s="493">
        <f t="array" ref="DV1607">MIN(IF(($D$1:$D$1599&gt;=1),DV$1:DV$1599))</f>
        <v>-14.402388</v>
      </c>
      <c r="DW1607" s="493">
        <f t="array" ref="DW1607">MIN(IF(($D$1:$D$1599&gt;=1),DW$1:DW$1599))</f>
        <v>-9.0419959999999993</v>
      </c>
      <c r="DX1607" s="493">
        <f t="array" ref="DX1607">MIN(IF(($D$1:$D$1599&gt;=1),DX$1:DX$1599))</f>
        <v>11.357298</v>
      </c>
      <c r="DY1607" s="493">
        <f t="array" ref="DY1607">MIN(IF(($D$1:$D$1599&gt;=1),DY$1:DY$1599))</f>
        <v>7.855728</v>
      </c>
      <c r="DZ1607" s="493">
        <f t="array" ref="DZ1607">MIN(IF(($D$1:$D$1599&gt;=1),DZ$1:DZ$1599))</f>
        <v>65.683167999999995</v>
      </c>
      <c r="EA1607" s="493">
        <f t="array" ref="EA1607">MIN(IF(($D$1:$D$1599&gt;=1),EA$1:EA$1599))</f>
        <v>74.466462000000007</v>
      </c>
      <c r="EB1607" s="493">
        <f t="array" ref="EB1607">MIN(IF(($D$1:$D$1599&gt;=1),EB$1:EB$1599))</f>
        <v>119.67</v>
      </c>
      <c r="EC1607" s="493">
        <f t="array" ref="EC1607">MIN(IF(($D$1:$D$1599&gt;=1),EC$1:EC$1599))</f>
        <v>1.238</v>
      </c>
      <c r="ED1607" s="493">
        <f t="array" ref="ED1607">MIN(IF(($D$1:$D$1599&gt;=1),ED$1:ED$1599))</f>
        <v>132.4</v>
      </c>
      <c r="EE1607" s="493">
        <f t="array" ref="EE1607">MIN(IF(($D$1:$D$1599&gt;=1),EE$1:EE$1599))</f>
        <v>119.66</v>
      </c>
      <c r="EF1607" s="493">
        <f t="array" ref="EF1607">MIN(IF(($D$1:$D$1599&gt;=1),EF$1:EF$1599))</f>
        <v>0</v>
      </c>
      <c r="EG1607" s="493">
        <f t="array" ref="EG1607">MIN(IF(($D$1:$D$1599&gt;=1),EG$1:EG$1599))</f>
        <v>1.5</v>
      </c>
      <c r="EH1607" s="493">
        <f t="array" ref="EH1607">MIN(IF(($D$1:$D$1599&gt;=1),EH$1:EH$1599))</f>
        <v>119.64</v>
      </c>
      <c r="EI1607" s="493">
        <f t="array" ref="EI1607">MIN(IF(($D$1:$D$1599&gt;=1),EI$1:EI$1599))</f>
        <v>0</v>
      </c>
      <c r="EJ1607" s="493">
        <f t="array" ref="EJ1607">MIN(IF(($D$1:$D$1599&gt;=1),EJ$1:EJ$1599))</f>
        <v>1.6</v>
      </c>
      <c r="EK1607" s="493">
        <f t="array" ref="EK1607">MIN(IF(($D$1:$D$1599&gt;=1),EK$1:EK$1599))</f>
        <v>-1.513668</v>
      </c>
      <c r="EL1607" s="493">
        <f t="array" ref="EL1607">MIN(IF(($D$1:$D$1599&gt;=1),EL$1:EL$1599))</f>
        <v>-0.73191300000000004</v>
      </c>
      <c r="EM1607" s="493">
        <f t="array" ref="EM1607">MIN(IF(($D$1:$D$1599&gt;=1),EM$1:EM$1599))</f>
        <v>-19.343603999999999</v>
      </c>
      <c r="EN1607" s="493">
        <f t="array" ref="EN1607">MIN(IF(($D$1:$D$1599&gt;=1),EN$1:EN$1599))</f>
        <v>-25.996485</v>
      </c>
      <c r="EO1607" s="493">
        <f t="array" ref="EO1607">MIN(IF(($D$1:$D$1599&gt;=1),EO$1:EO$1599))</f>
        <v>41.138176999999999</v>
      </c>
      <c r="EP1607" s="493">
        <f t="array" ref="EP1607">MIN(IF(($D$1:$D$1599&gt;=1),EP$1:EP$1599))</f>
        <v>47.601084999999998</v>
      </c>
      <c r="EQ1607" s="493">
        <f t="array" ref="EQ1607">MIN(IF(($D$1:$D$1599&gt;=1),EQ$1:EQ$1599))</f>
        <v>-10.980783000000001</v>
      </c>
      <c r="ER1607" s="493">
        <f t="array" ref="ER1607">MIN(IF(($D$1:$D$1599&gt;=1),ER$1:ER$1599))</f>
        <v>0</v>
      </c>
      <c r="ES1607" s="493">
        <f t="array" ref="ES1607">MIN(IF(($D$1:$D$1599&gt;=1),ES$1:ES$1599))</f>
        <v>0</v>
      </c>
      <c r="ET1607" s="493">
        <f t="array" ref="ET1607">MIN(IF(($D$1:$D$1599&gt;=1),ET$1:ET$1599))</f>
        <v>0</v>
      </c>
      <c r="EU1607" s="493"/>
      <c r="EV1607" s="493"/>
      <c r="EW1607" s="493"/>
      <c r="EX1607" s="493"/>
      <c r="EY1607" s="493"/>
      <c r="EZ1607" s="493"/>
      <c r="FA1607" s="493"/>
      <c r="FB1607" s="493"/>
      <c r="FC1607" s="493"/>
      <c r="FD1607" s="493"/>
      <c r="FE1607" s="493"/>
      <c r="FF1607" s="493"/>
      <c r="FG1607" s="493"/>
      <c r="FH1607" s="493"/>
      <c r="FI1607" s="493"/>
      <c r="FJ1607" s="493"/>
      <c r="FK1607" s="493"/>
      <c r="FL1607" s="493"/>
      <c r="FM1607" s="493"/>
      <c r="FN1607" s="493"/>
      <c r="FO1607" s="493"/>
      <c r="FP1607" s="493"/>
      <c r="FQ1607" s="493"/>
      <c r="FR1607" s="493"/>
      <c r="FS1607" s="493"/>
      <c r="FT1607" s="493"/>
      <c r="FU1607" s="493"/>
      <c r="FV1607" s="493"/>
      <c r="FW1607" s="493"/>
      <c r="FX1607" s="493"/>
      <c r="FY1607" s="493"/>
      <c r="FZ1607" s="493"/>
      <c r="GA1607" s="493"/>
      <c r="GB1607" s="493"/>
      <c r="GC1607" s="493"/>
      <c r="GD1607" s="493"/>
      <c r="GE1607" s="493"/>
      <c r="GF1607" s="493"/>
      <c r="GG1607" s="493"/>
      <c r="GH1607" s="493"/>
      <c r="GI1607" s="493"/>
      <c r="GJ1607" s="493"/>
      <c r="GK1607" s="493"/>
      <c r="GL1607" s="493"/>
      <c r="GM1607" s="493"/>
      <c r="GN1607" s="493"/>
      <c r="GO1607" s="493"/>
      <c r="GP1607" s="493"/>
      <c r="GQ1607" s="493"/>
      <c r="GR1607" s="493"/>
      <c r="GS1607" s="493"/>
      <c r="GT1607" s="493"/>
      <c r="GU1607" s="493"/>
      <c r="GV1607" s="493"/>
      <c r="GW1607" s="493"/>
      <c r="GX1607" s="493"/>
      <c r="GY1607" s="493"/>
      <c r="GZ1607" s="493"/>
      <c r="HA1607" s="493"/>
      <c r="HB1607" s="493"/>
      <c r="HC1607" s="493"/>
      <c r="HD1607" s="493"/>
      <c r="HE1607" s="493"/>
      <c r="HF1607" s="493"/>
      <c r="HG1607" s="493"/>
      <c r="HH1607" s="493"/>
      <c r="HI1607" s="493"/>
      <c r="HJ1607" s="493"/>
      <c r="HK1607" s="493"/>
      <c r="HL1607" s="493"/>
      <c r="HM1607" s="493"/>
      <c r="HN1607" s="493"/>
      <c r="HO1607" s="493"/>
      <c r="HP1607" s="493"/>
      <c r="HQ1607" s="493"/>
      <c r="HR1607" s="493"/>
      <c r="HS1607" s="493"/>
      <c r="HT1607" s="493"/>
      <c r="HU1607" s="493"/>
      <c r="HV1607" s="493"/>
      <c r="HW1607" s="493"/>
      <c r="HX1607" s="493"/>
      <c r="HY1607" s="493"/>
      <c r="HZ1607" s="493"/>
      <c r="IA1607" s="493"/>
      <c r="IB1607" s="493"/>
      <c r="IC1607" s="493"/>
      <c r="ID1607" s="493"/>
      <c r="IE1607" s="493"/>
      <c r="IF1607" s="493"/>
      <c r="IG1607" s="493"/>
      <c r="IH1607" s="493"/>
      <c r="II1607" s="493"/>
      <c r="IJ1607" s="493"/>
      <c r="IK1607" s="493"/>
      <c r="IL1607" s="493"/>
      <c r="IM1607" s="493"/>
      <c r="IN1607" s="493"/>
      <c r="IO1607" s="493"/>
      <c r="IP1607" s="493"/>
      <c r="IQ1607" s="493"/>
      <c r="IR1607" s="493"/>
      <c r="IS1607" s="493"/>
      <c r="IT1607" s="493"/>
      <c r="IU1607" s="493"/>
      <c r="IV1607" s="493"/>
      <c r="IW1607" s="493"/>
      <c r="IX1607" s="493"/>
      <c r="IY1607" s="493"/>
      <c r="IZ1607" s="493"/>
      <c r="JA1607" s="493"/>
      <c r="JB1607" s="493"/>
      <c r="JC1607" s="493"/>
      <c r="JD1607" s="493"/>
      <c r="JE1607" s="493"/>
      <c r="JF1607" s="493"/>
      <c r="JG1607" s="493"/>
      <c r="JH1607" s="493"/>
      <c r="JI1607" s="493"/>
      <c r="JJ1607" s="493"/>
      <c r="JK1607" s="493"/>
      <c r="JL1607" s="493"/>
      <c r="JM1607" s="493"/>
      <c r="JN1607" s="493"/>
      <c r="JO1607" s="493"/>
      <c r="JP1607" s="493"/>
      <c r="JQ1607" s="493"/>
      <c r="JR1607" s="493"/>
      <c r="JS1607" s="493"/>
      <c r="JT1607" s="493"/>
      <c r="JU1607" s="493"/>
      <c r="JV1607" s="493"/>
      <c r="JW1607" s="493"/>
      <c r="JX1607" s="493"/>
      <c r="JY1607" s="493"/>
      <c r="JZ1607" s="493"/>
      <c r="KA1607" s="493"/>
      <c r="KB1607" s="493"/>
      <c r="KC1607" s="493"/>
      <c r="KD1607" s="493"/>
      <c r="KE1607" s="493"/>
      <c r="KF1607" s="493"/>
      <c r="KG1607" s="493"/>
      <c r="KH1607" s="493"/>
      <c r="KI1607" s="493"/>
      <c r="KJ1607" s="493"/>
      <c r="KK1607" s="493"/>
      <c r="KL1607" s="493"/>
      <c r="KM1607" s="493"/>
      <c r="KN1607" s="493"/>
      <c r="KO1607" s="493"/>
      <c r="KP1607" s="493"/>
      <c r="KQ1607" s="493"/>
      <c r="KR1607" s="493"/>
    </row>
    <row r="1608" spans="3:304" x14ac:dyDescent="0.25">
      <c r="D1608" s="880" t="s">
        <v>267</v>
      </c>
      <c r="E1608" s="493">
        <f t="array" ref="E1608">MAX(IF(($D$1:$D$1599&gt;=1),E$1:E$1599))</f>
        <v>0</v>
      </c>
      <c r="F1608" s="493">
        <f t="array" ref="F1608">MAX(IF(($D$1:$D$1599&gt;=1),F$1:F$1599))</f>
        <v>77.341571000000002</v>
      </c>
      <c r="G1608" s="493">
        <f t="array" ref="G1608">MAX(IF(($D$1:$D$1599&gt;=1),G$1:G$1599))</f>
        <v>72.349552000000003</v>
      </c>
      <c r="H1608" s="493">
        <f t="array" ref="H1608">MAX(IF(($D$1:$D$1599&gt;=1),H$1:H$1599))</f>
        <v>66.171606999999995</v>
      </c>
      <c r="I1608" s="493">
        <f t="array" ref="I1608">MAX(IF(($D$1:$D$1599&gt;=1),I$1:I$1599))</f>
        <v>74.161265999999998</v>
      </c>
      <c r="J1608" s="493">
        <f t="array" ref="J1608">MAX(IF(($D$1:$D$1599&gt;=1),J$1:J$1599))</f>
        <v>74.432901000000001</v>
      </c>
      <c r="K1608" s="493">
        <f t="array" ref="K1608">MAX(IF(($D$1:$D$1599&gt;=1),K$1:K$1599))</f>
        <v>71.823473000000007</v>
      </c>
      <c r="L1608" s="493">
        <f t="array" ref="L1608">MAX(IF(($D$1:$D$1599&gt;=1),L$1:L$1599))</f>
        <v>74.452014000000005</v>
      </c>
      <c r="M1608" s="493">
        <f t="array" ref="M1608">MAX(IF(($D$1:$D$1599&gt;=1),M$1:M$1599))</f>
        <v>74.736752999999993</v>
      </c>
      <c r="N1608" s="493">
        <f t="array" ref="N1608">MAX(IF(($D$1:$D$1599&gt;=1),N$1:N$1599))</f>
        <v>4.6277819999999998</v>
      </c>
      <c r="O1608" s="493">
        <f t="array" ref="O1608">MAX(IF(($D$1:$D$1599&gt;=1),O$1:O$1599))</f>
        <v>3.9800900000000001</v>
      </c>
      <c r="P1608" s="493">
        <f t="array" ref="P1608">MAX(IF(($D$1:$D$1599&gt;=1),P$1:P$1599))</f>
        <v>3.511253</v>
      </c>
      <c r="Q1608" s="493">
        <f t="array" ref="Q1608">MAX(IF(($D$1:$D$1599&gt;=1),Q$1:Q$1599))</f>
        <v>35.138632999999999</v>
      </c>
      <c r="R1608" s="493">
        <f t="array" ref="R1608">MAX(IF(($D$1:$D$1599&gt;=1),R$1:R$1599))</f>
        <v>34.170689000000003</v>
      </c>
      <c r="S1608" s="493">
        <f t="array" ref="S1608">MAX(IF(($D$1:$D$1599&gt;=1),S$1:S$1599))</f>
        <v>32.267755999999999</v>
      </c>
      <c r="T1608" s="493">
        <f t="array" ref="T1608">MAX(IF(($D$1:$D$1599&gt;=1),T$1:T$1599))</f>
        <v>86.025639999999996</v>
      </c>
      <c r="U1608" s="493">
        <f t="array" ref="U1608">MAX(IF(($D$1:$D$1599&gt;=1),U$1:U$1599))</f>
        <v>88.248335999999995</v>
      </c>
      <c r="V1608" s="493">
        <f t="array" ref="V1608">MAX(IF(($D$1:$D$1599&gt;=1),V$1:V$1599))</f>
        <v>104.576075</v>
      </c>
      <c r="W1608" s="493">
        <f t="array" ref="W1608">MAX(IF(($D$1:$D$1599&gt;=1),W$1:W$1599))</f>
        <v>104.00418500000001</v>
      </c>
      <c r="X1608" s="493">
        <f t="array" ref="X1608">MAX(IF(($D$1:$D$1599&gt;=1),X$1:X$1599))</f>
        <v>67.477749000000003</v>
      </c>
      <c r="Y1608" s="493">
        <f t="array" ref="Y1608">MAX(IF(($D$1:$D$1599&gt;=1),Y$1:Y$1599))</f>
        <v>65.146452999999994</v>
      </c>
      <c r="Z1608" s="493">
        <f t="array" ref="Z1608">MAX(IF(($D$1:$D$1599&gt;=1),Z$1:Z$1599))</f>
        <v>44.643138</v>
      </c>
      <c r="AA1608" s="493">
        <f t="array" ref="AA1608">MAX(IF(($D$1:$D$1599&gt;=1),AA$1:AA$1599))</f>
        <v>46.557586000000001</v>
      </c>
      <c r="AB1608" s="493">
        <f t="array" ref="AB1608">MAX(IF(($D$1:$D$1599&gt;=1),AB$1:AB$1599))</f>
        <v>45.904677</v>
      </c>
      <c r="AC1608" s="493">
        <f t="array" ref="AC1608">MAX(IF(($D$1:$D$1599&gt;=1),AC$1:AC$1599))</f>
        <v>53.005191000000003</v>
      </c>
      <c r="AD1608" s="493">
        <f t="array" ref="AD1608">MAX(IF(($D$1:$D$1599&gt;=1),AD$1:AD$1599))</f>
        <v>95.123126999999997</v>
      </c>
      <c r="AE1608" s="493">
        <f t="array" ref="AE1608">MAX(IF(($D$1:$D$1599&gt;=1),AE$1:AE$1599))</f>
        <v>132.995575</v>
      </c>
      <c r="AF1608" s="493">
        <f t="array" ref="AF1608">MAX(IF(($D$1:$D$1599&gt;=1),AF$1:AF$1599))</f>
        <v>108.327468</v>
      </c>
      <c r="AG1608" s="493">
        <f t="array" ref="AG1608">MAX(IF(($D$1:$D$1599&gt;=1),AG$1:AG$1599))</f>
        <v>103.981617</v>
      </c>
      <c r="AH1608" s="493">
        <f t="array" ref="AH1608">MAX(IF(($D$1:$D$1599&gt;=1),AH$1:AH$1599))</f>
        <v>135.16974500000001</v>
      </c>
      <c r="AI1608" s="493">
        <f t="array" ref="AI1608">MAX(IF(($D$1:$D$1599&gt;=1),AI$1:AI$1599))</f>
        <v>99.261448000000001</v>
      </c>
      <c r="AJ1608" s="493">
        <f t="array" ref="AJ1608">MAX(IF(($D$1:$D$1599&gt;=1),AJ$1:AJ$1599))</f>
        <v>96.263940000000005</v>
      </c>
      <c r="AK1608" s="493">
        <f t="array" ref="AK1608">MAX(IF(($D$1:$D$1599&gt;=1),AK$1:AK$1599))</f>
        <v>107.04621299999999</v>
      </c>
      <c r="AL1608" s="493">
        <f t="array" ref="AL1608">MAX(IF(($D$1:$D$1599&gt;=1),AL$1:AL$1599))</f>
        <v>109.639398</v>
      </c>
      <c r="AM1608" s="493">
        <f t="array" ref="AM1608">MAX(IF(($D$1:$D$1599&gt;=1),AM$1:AM$1599))</f>
        <v>49.273815999999997</v>
      </c>
      <c r="AN1608" s="493">
        <f t="array" ref="AN1608">MAX(IF(($D$1:$D$1599&gt;=1),AN$1:AN$1599))</f>
        <v>113.30783</v>
      </c>
      <c r="AO1608" s="493">
        <f t="array" ref="AO1608">MAX(IF(($D$1:$D$1599&gt;=1),AO$1:AO$1599))</f>
        <v>103.760895</v>
      </c>
      <c r="AP1608" s="493">
        <f t="array" ref="AP1608">MAX(IF(($D$1:$D$1599&gt;=1),AP$1:AP$1599))</f>
        <v>97.601866000000001</v>
      </c>
      <c r="AQ1608" s="493">
        <f t="array" ref="AQ1608">MAX(IF(($D$1:$D$1599&gt;=1),AQ$1:AQ$1599))</f>
        <v>94.243477999999996</v>
      </c>
      <c r="AR1608" s="493">
        <f t="array" ref="AR1608">MAX(IF(($D$1:$D$1599&gt;=1),AR$1:AR$1599))</f>
        <v>75.598422999999997</v>
      </c>
      <c r="AS1608" s="493">
        <f t="array" ref="AS1608">MAX(IF(($D$1:$D$1599&gt;=1),AS$1:AS$1599))</f>
        <v>67.633661000000004</v>
      </c>
      <c r="AT1608" s="493">
        <f t="array" ref="AT1608">MAX(IF(($D$1:$D$1599&gt;=1),AT$1:AT$1599))</f>
        <v>77.731611999999998</v>
      </c>
      <c r="AU1608" s="493">
        <f t="array" ref="AU1608">MAX(IF(($D$1:$D$1599&gt;=1),AU$1:AU$1599))</f>
        <v>77.710559000000003</v>
      </c>
      <c r="AV1608" s="493">
        <f t="array" ref="AV1608">MAX(IF(($D$1:$D$1599&gt;=1),AV$1:AV$1599))</f>
        <v>77.647396999999998</v>
      </c>
      <c r="AW1608" s="493">
        <f t="array" ref="AW1608">MAX(IF(($D$1:$D$1599&gt;=1),AW$1:AW$1599))</f>
        <v>78.166314999999997</v>
      </c>
      <c r="AX1608" s="493">
        <f t="array" ref="AX1608">MAX(IF(($D$1:$D$1599&gt;=1),AX$1:AX$1599))</f>
        <v>99.832628999999997</v>
      </c>
      <c r="AY1608" s="493">
        <f t="array" ref="AY1608">MAX(IF(($D$1:$D$1599&gt;=1),AY$1:AY$1599))</f>
        <v>95.471052</v>
      </c>
      <c r="AZ1608" s="493">
        <f t="array" ref="AZ1608">MAX(IF(($D$1:$D$1599&gt;=1),AZ$1:AZ$1599))</f>
        <v>39.879640000000002</v>
      </c>
      <c r="BA1608" s="493">
        <f t="array" ref="BA1608">MAX(IF(($D$1:$D$1599&gt;=1),BA$1:BA$1599))</f>
        <v>38.497419000000001</v>
      </c>
      <c r="BB1608" s="493">
        <f t="array" ref="BB1608">MAX(IF(($D$1:$D$1599&gt;=1),BB$1:BB$1599))</f>
        <v>49.222355999999998</v>
      </c>
      <c r="BC1608" s="493">
        <f t="array" ref="BC1608">MAX(IF(($D$1:$D$1599&gt;=1),BC$1:BC$1599))</f>
        <v>49.913038999999998</v>
      </c>
      <c r="BD1608" s="493">
        <f t="array" ref="BD1608">MAX(IF(($D$1:$D$1599&gt;=1),BD$1:BD$1599))</f>
        <v>44.221851999999998</v>
      </c>
      <c r="BE1608" s="493">
        <f t="array" ref="BE1608">MAX(IF(($D$1:$D$1599&gt;=1),BE$1:BE$1599))</f>
        <v>54.190426000000002</v>
      </c>
      <c r="BF1608" s="493">
        <f t="array" ref="BF1608">MAX(IF(($D$1:$D$1599&gt;=1),BF$1:BF$1599))</f>
        <v>87.914669000000004</v>
      </c>
      <c r="BG1608" s="493">
        <f t="array" ref="BG1608">MAX(IF(($D$1:$D$1599&gt;=1),BG$1:BG$1599))</f>
        <v>144.20886200000001</v>
      </c>
      <c r="BH1608" s="493">
        <f t="array" ref="BH1608">MAX(IF(($D$1:$D$1599&gt;=1),BH$1:BH$1599))</f>
        <v>115.630351</v>
      </c>
      <c r="BI1608" s="493">
        <f t="array" ref="BI1608">MAX(IF(($D$1:$D$1599&gt;=1),BI$1:BI$1599))</f>
        <v>59.599947999999998</v>
      </c>
      <c r="BJ1608" s="493">
        <f t="array" ref="BJ1608">MAX(IF(($D$1:$D$1599&gt;=1),BJ$1:BJ$1599))</f>
        <v>131.24690899999999</v>
      </c>
      <c r="BK1608" s="493">
        <f t="array" ref="BK1608">MAX(IF(($D$1:$D$1599&gt;=1),BK$1:BK$1599))</f>
        <v>96.351395999999994</v>
      </c>
      <c r="BL1608" s="493">
        <f t="array" ref="BL1608">MAX(IF(($D$1:$D$1599&gt;=1),BL$1:BL$1599))</f>
        <v>96.588346000000001</v>
      </c>
      <c r="BM1608" s="493">
        <f t="array" ref="BM1608">MAX(IF(($D$1:$D$1599&gt;=1),BM$1:BM$1599))</f>
        <v>122.68915800000001</v>
      </c>
      <c r="BN1608" s="493">
        <f t="array" ref="BN1608">MAX(IF(($D$1:$D$1599&gt;=1),BN$1:BN$1599))</f>
        <v>113.94882</v>
      </c>
      <c r="BO1608" s="493">
        <f t="array" ref="BO1608">MAX(IF(($D$1:$D$1599&gt;=1),BO$1:BO$1599))</f>
        <v>48.892687000000002</v>
      </c>
      <c r="BP1608" s="493">
        <f t="array" ref="BP1608">MAX(IF(($D$1:$D$1599&gt;=1),BP$1:BP$1599))</f>
        <v>122.643299</v>
      </c>
      <c r="BQ1608" s="493">
        <f t="array" ref="BQ1608">MAX(IF(($D$1:$D$1599&gt;=1),BQ$1:BQ$1599))</f>
        <v>95.911348000000004</v>
      </c>
      <c r="BR1608" s="493">
        <f t="array" ref="BR1608">MAX(IF(($D$1:$D$1599&gt;=1),BR$1:BR$1599))</f>
        <v>90.312252999999998</v>
      </c>
      <c r="BS1608" s="493">
        <f t="array" ref="BS1608">MAX(IF(($D$1:$D$1599&gt;=1),BS$1:BS$1599))</f>
        <v>90.343376000000006</v>
      </c>
      <c r="BT1608" s="493">
        <f t="array" ref="BT1608">MAX(IF(($D$1:$D$1599&gt;=1),BT$1:BT$1599))</f>
        <v>66.748337000000006</v>
      </c>
      <c r="BU1608" s="493">
        <f t="array" ref="BU1608">MAX(IF(($D$1:$D$1599&gt;=1),BU$1:BU$1599))</f>
        <v>67.235647999999998</v>
      </c>
      <c r="BV1608" s="493">
        <f t="array" ref="BV1608">MAX(IF(($D$1:$D$1599&gt;=1),BV$1:BV$1599))</f>
        <v>67.423794000000001</v>
      </c>
      <c r="BW1608" s="493">
        <f t="array" ref="BW1608">MAX(IF(($D$1:$D$1599&gt;=1),BW$1:BW$1599))</f>
        <v>69.324890999999994</v>
      </c>
      <c r="BX1608" s="493">
        <f t="array" ref="BX1608">MAX(IF(($D$1:$D$1599&gt;=1),BX$1:BX$1599))</f>
        <v>64.812864000000005</v>
      </c>
      <c r="BY1608" s="493">
        <f t="array" ref="BY1608">MAX(IF(($D$1:$D$1599&gt;=1),BY$1:BY$1599))</f>
        <v>63.337010999999997</v>
      </c>
      <c r="BZ1608" s="493">
        <f t="array" ref="BZ1608">MAX(IF(($D$1:$D$1599&gt;=1),BZ$1:BZ$1599))</f>
        <v>58.205179999999999</v>
      </c>
      <c r="CA1608" s="493">
        <f t="array" ref="CA1608">MAX(IF(($D$1:$D$1599&gt;=1),CA$1:CA$1599))</f>
        <v>57.948301999999998</v>
      </c>
      <c r="CB1608" s="493">
        <f t="array" ref="CB1608">MAX(IF(($D$1:$D$1599&gt;=1),CB$1:CB$1599))</f>
        <v>-1.862276</v>
      </c>
      <c r="CC1608" s="493">
        <f t="array" ref="CC1608">MAX(IF(($D$1:$D$1599&gt;=1),CC$1:CC$1599))</f>
        <v>4.7978550000000002</v>
      </c>
      <c r="CD1608" s="493">
        <f t="array" ref="CD1608">MAX(IF(($D$1:$D$1599&gt;=1),CD$1:CD$1599))</f>
        <v>-3.1020020000000001</v>
      </c>
      <c r="CE1608" s="493">
        <f t="array" ref="CE1608">MAX(IF(($D$1:$D$1599&gt;=1),CE$1:CE$1599))</f>
        <v>4.6570220000000004</v>
      </c>
      <c r="CF1608" s="493">
        <f t="array" ref="CF1608">MAX(IF(($D$1:$D$1599&gt;=1),CF$1:CF$1599))</f>
        <v>-5.8097899999999996</v>
      </c>
      <c r="CG1608" s="493">
        <f t="array" ref="CG1608">MAX(IF(($D$1:$D$1599&gt;=1),CG$1:CG$1599))</f>
        <v>5.4556290000000001</v>
      </c>
      <c r="CH1608" s="493">
        <f t="array" ref="CH1608">MAX(IF(($D$1:$D$1599&gt;=1),CH$1:CH$1599))</f>
        <v>-7.2654839999999998</v>
      </c>
      <c r="CI1608" s="493">
        <f t="array" ref="CI1608">MAX(IF(($D$1:$D$1599&gt;=1),CI$1:CI$1599))</f>
        <v>2.2140719999999998</v>
      </c>
      <c r="CJ1608" s="493">
        <f t="array" ref="CJ1608">MAX(IF(($D$1:$D$1599&gt;=1),CJ$1:CJ$1599))</f>
        <v>-2.4408089999999998</v>
      </c>
      <c r="CK1608" s="493">
        <f t="array" ref="CK1608">MAX(IF(($D$1:$D$1599&gt;=1),CK$1:CK$1599))</f>
        <v>3.2741820000000001</v>
      </c>
      <c r="CL1608" s="493">
        <f t="array" ref="CL1608">MAX(IF(($D$1:$D$1599&gt;=1),CL$1:CL$1599))</f>
        <v>-3.167929</v>
      </c>
      <c r="CM1608" s="493">
        <f t="array" ref="CM1608">MAX(IF(($D$1:$D$1599&gt;=1),CM$1:CM$1599))</f>
        <v>5.0574250000000003</v>
      </c>
      <c r="CN1608" s="493">
        <f t="array" ref="CN1608">MAX(IF(($D$1:$D$1599&gt;=1),CN$1:CN$1599))</f>
        <v>-5.2291449999999999</v>
      </c>
      <c r="CO1608" s="493">
        <f t="array" ref="CO1608">MAX(IF(($D$1:$D$1599&gt;=1),CO$1:CO$1599))</f>
        <v>1.8030969999999999</v>
      </c>
      <c r="CP1608" s="493">
        <f t="array" ref="CP1608">MAX(IF(($D$1:$D$1599&gt;=1),CP$1:CP$1599))</f>
        <v>-7.3355439999999996</v>
      </c>
      <c r="CQ1608" s="493">
        <f t="array" ref="CQ1608">MAX(IF(($D$1:$D$1599&gt;=1),CQ$1:CQ$1599))</f>
        <v>-2.9003000000000001E-2</v>
      </c>
      <c r="CR1608" s="493">
        <f t="array" ref="CR1608">MAX(IF(($D$1:$D$1599&gt;=1),CR$1:CR$1599))</f>
        <v>-2.6444019999999999</v>
      </c>
      <c r="CS1608" s="493">
        <f t="array" ref="CS1608">MAX(IF(($D$1:$D$1599&gt;=1),CS$1:CS$1599))</f>
        <v>1.5700510000000001</v>
      </c>
      <c r="CT1608" s="493">
        <f t="array" ref="CT1608">MAX(IF(($D$1:$D$1599&gt;=1),CT$1:CT$1599))</f>
        <v>-3.5108090000000001</v>
      </c>
      <c r="CU1608" s="493">
        <f t="array" ref="CU1608">MAX(IF(($D$1:$D$1599&gt;=1),CU$1:CU$1599))</f>
        <v>0.78141700000000003</v>
      </c>
      <c r="CV1608" s="493">
        <f t="array" ref="CV1608">MAX(IF(($D$1:$D$1599&gt;=1),CV$1:CV$1599))</f>
        <v>-6.580921</v>
      </c>
      <c r="CW1608" s="493">
        <f t="array" ref="CW1608">MAX(IF(($D$1:$D$1599&gt;=1),CW$1:CW$1599))</f>
        <v>0.33207700000000001</v>
      </c>
      <c r="CX1608" s="493">
        <f t="array" ref="CX1608">MAX(IF(($D$1:$D$1599&gt;=1),CX$1:CX$1599))</f>
        <v>-7.1949100000000001</v>
      </c>
      <c r="CY1608" s="493">
        <f t="array" ref="CY1608">MAX(IF(($D$1:$D$1599&gt;=1),CY$1:CY$1599))</f>
        <v>-7.7679999999999997E-3</v>
      </c>
      <c r="CZ1608" s="493">
        <f t="array" ref="CZ1608">MAX(IF(($D$1:$D$1599&gt;=1),CZ$1:CZ$1599))</f>
        <v>-2.5015480000000001</v>
      </c>
      <c r="DA1608" s="493">
        <f t="array" ref="DA1608">MAX(IF(($D$1:$D$1599&gt;=1),DA$1:DA$1599))</f>
        <v>0.72656500000000002</v>
      </c>
      <c r="DB1608" s="493">
        <f t="array" ref="DB1608">MAX(IF(($D$1:$D$1599&gt;=1),DB$1:DB$1599))</f>
        <v>-3.9424589999999999</v>
      </c>
      <c r="DC1608" s="493">
        <f t="array" ref="DC1608">MAX(IF(($D$1:$D$1599&gt;=1),DC$1:DC$1599))</f>
        <v>0.31227899999999997</v>
      </c>
      <c r="DD1608" s="493">
        <f t="array" ref="DD1608">MAX(IF(($D$1:$D$1599&gt;=1),DD$1:DD$1599))</f>
        <v>-6.7427089999999996</v>
      </c>
      <c r="DE1608" s="493">
        <f t="array" ref="DE1608">MAX(IF(($D$1:$D$1599&gt;=1),DE$1:DE$1599))</f>
        <v>-2.1087259999999999</v>
      </c>
      <c r="DF1608" s="493">
        <f t="array" ref="DF1608">MAX(IF(($D$1:$D$1599&gt;=1),DF$1:DF$1599))</f>
        <v>-8.0489479999999993</v>
      </c>
      <c r="DG1608" s="493">
        <f t="array" ref="DG1608">MAX(IF(($D$1:$D$1599&gt;=1),DG$1:DG$1599))</f>
        <v>-1.2521310000000001</v>
      </c>
      <c r="DH1608" s="493">
        <f t="array" ref="DH1608">MAX(IF(($D$1:$D$1599&gt;=1),DH$1:DH$1599))</f>
        <v>-2.9238590000000002</v>
      </c>
      <c r="DI1608" s="493">
        <f t="array" ref="DI1608">MAX(IF(($D$1:$D$1599&gt;=1),DI$1:DI$1599))</f>
        <v>-0.452374</v>
      </c>
      <c r="DJ1608" s="493">
        <f t="array" ref="DJ1608">MAX(IF(($D$1:$D$1599&gt;=1),DJ$1:DJ$1599))</f>
        <v>-4.0093100000000002</v>
      </c>
      <c r="DK1608" s="493">
        <f t="array" ref="DK1608">MAX(IF(($D$1:$D$1599&gt;=1),DK$1:DK$1599))</f>
        <v>-1.984648</v>
      </c>
      <c r="DL1608" s="493">
        <f t="array" ref="DL1608">MAX(IF(($D$1:$D$1599&gt;=1),DL$1:DL$1599))</f>
        <v>-7.6838879999999996</v>
      </c>
      <c r="DM1608" s="493">
        <f t="array" ref="DM1608">MAX(IF(($D$1:$D$1599&gt;=1),DM$1:DM$1599))</f>
        <v>-4.4172529999999997</v>
      </c>
      <c r="DN1608" s="493">
        <f t="array" ref="DN1608">MAX(IF(($D$1:$D$1599&gt;=1),DN$1:DN$1599))</f>
        <v>-8.431775</v>
      </c>
      <c r="DO1608" s="493">
        <f t="array" ref="DO1608">MAX(IF(($D$1:$D$1599&gt;=1),DO$1:DO$1599))</f>
        <v>-3.1765889999999999</v>
      </c>
      <c r="DP1608" s="493">
        <f t="array" ref="DP1608">MAX(IF(($D$1:$D$1599&gt;=1),DP$1:DP$1599))</f>
        <v>-3.5665269999999998</v>
      </c>
      <c r="DQ1608" s="493">
        <f t="array" ref="DQ1608">MAX(IF(($D$1:$D$1599&gt;=1),DQ$1:DQ$1599))</f>
        <v>-1.490801</v>
      </c>
      <c r="DR1608" s="493">
        <f t="array" ref="DR1608">MAX(IF(($D$1:$D$1599&gt;=1),DR$1:DR$1599))</f>
        <v>-4.4260039999999998</v>
      </c>
      <c r="DS1608" s="493">
        <f t="array" ref="DS1608">MAX(IF(($D$1:$D$1599&gt;=1),DS$1:DS$1599))</f>
        <v>-3.133632</v>
      </c>
      <c r="DT1608" s="493">
        <f t="array" ref="DT1608">MAX(IF(($D$1:$D$1599&gt;=1),DT$1:DT$1599))</f>
        <v>-7.1982429999999997</v>
      </c>
      <c r="DU1608" s="493">
        <f t="array" ref="DU1608">MAX(IF(($D$1:$D$1599&gt;=1),DU$1:DU$1599))</f>
        <v>-5.9889650000000003</v>
      </c>
      <c r="DV1608" s="493">
        <f t="array" ref="DV1608">MAX(IF(($D$1:$D$1599&gt;=1),DV$1:DV$1599))</f>
        <v>-8.5729699999999998</v>
      </c>
      <c r="DW1608" s="493">
        <f t="array" ref="DW1608">MAX(IF(($D$1:$D$1599&gt;=1),DW$1:DW$1599))</f>
        <v>-3.2796699999999999</v>
      </c>
      <c r="DX1608" s="493">
        <f t="array" ref="DX1608">MAX(IF(($D$1:$D$1599&gt;=1),DX$1:DX$1599))</f>
        <v>76.757763999999995</v>
      </c>
      <c r="DY1608" s="493">
        <f t="array" ref="DY1608">MAX(IF(($D$1:$D$1599&gt;=1),DY$1:DY$1599))</f>
        <v>74.341973999999993</v>
      </c>
      <c r="DZ1608" s="493">
        <f t="array" ref="DZ1608">MAX(IF(($D$1:$D$1599&gt;=1),DZ$1:DZ$1599))</f>
        <v>196.04371599999999</v>
      </c>
      <c r="EA1608" s="493">
        <f t="array" ref="EA1608">MAX(IF(($D$1:$D$1599&gt;=1),EA$1:EA$1599))</f>
        <v>182.711523</v>
      </c>
      <c r="EB1608" s="493">
        <f t="array" ref="EB1608">MAX(IF(($D$1:$D$1599&gt;=1),EB$1:EB$1599))</f>
        <v>125.26</v>
      </c>
      <c r="EC1608" s="493">
        <f t="array" ref="EC1608">MAX(IF(($D$1:$D$1599&gt;=1),EC$1:EC$1599))</f>
        <v>3.3410000000000002</v>
      </c>
      <c r="ED1608" s="493">
        <f t="array" ref="ED1608">MAX(IF(($D$1:$D$1599&gt;=1),ED$1:ED$1599))</f>
        <v>409.8</v>
      </c>
      <c r="EE1608" s="493">
        <f t="array" ref="EE1608">MAX(IF(($D$1:$D$1599&gt;=1),EE$1:EE$1599))</f>
        <v>125.33</v>
      </c>
      <c r="EF1608" s="493">
        <f t="array" ref="EF1608">MAX(IF(($D$1:$D$1599&gt;=1),EF$1:EF$1599))</f>
        <v>7.431</v>
      </c>
      <c r="EG1608" s="493">
        <f t="array" ref="EG1608">MAX(IF(($D$1:$D$1599&gt;=1),EG$1:EG$1599))</f>
        <v>894.4</v>
      </c>
      <c r="EH1608" s="493">
        <f t="array" ref="EH1608">MAX(IF(($D$1:$D$1599&gt;=1),EH$1:EH$1599))</f>
        <v>125.28</v>
      </c>
      <c r="EI1608" s="493">
        <f t="array" ref="EI1608">MAX(IF(($D$1:$D$1599&gt;=1),EI$1:EI$1599))</f>
        <v>6.6420000000000003</v>
      </c>
      <c r="EJ1608" s="493">
        <f t="array" ref="EJ1608">MAX(IF(($D$1:$D$1599&gt;=1),EJ$1:EJ$1599))</f>
        <v>795.1</v>
      </c>
      <c r="EK1608" s="493">
        <f t="array" ref="EK1608">MAX(IF(($D$1:$D$1599&gt;=1),EK$1:EK$1599))</f>
        <v>35.057167999999997</v>
      </c>
      <c r="EL1608" s="493">
        <f t="array" ref="EL1608">MAX(IF(($D$1:$D$1599&gt;=1),EL$1:EL$1599))</f>
        <v>40.134228999999998</v>
      </c>
      <c r="EM1608" s="493">
        <f t="array" ref="EM1608">MAX(IF(($D$1:$D$1599&gt;=1),EM$1:EM$1599))</f>
        <v>49.208807</v>
      </c>
      <c r="EN1608" s="493">
        <f t="array" ref="EN1608">MAX(IF(($D$1:$D$1599&gt;=1),EN$1:EN$1599))</f>
        <v>47.512861999999998</v>
      </c>
      <c r="EO1608" s="493">
        <f t="array" ref="EO1608">MAX(IF(($D$1:$D$1599&gt;=1),EO$1:EO$1599))</f>
        <v>108.555279</v>
      </c>
      <c r="EP1608" s="493">
        <f t="array" ref="EP1608">MAX(IF(($D$1:$D$1599&gt;=1),EP$1:EP$1599))</f>
        <v>103.41903600000001</v>
      </c>
      <c r="EQ1608" s="493">
        <f t="array" ref="EQ1608">MAX(IF(($D$1:$D$1599&gt;=1),EQ$1:EQ$1599))</f>
        <v>-2.5135079999999999</v>
      </c>
      <c r="ER1608" s="493">
        <f t="array" ref="ER1608">MAX(IF(($D$1:$D$1599&gt;=1),ER$1:ER$1599))</f>
        <v>5629.1814789999999</v>
      </c>
      <c r="ES1608" s="493">
        <f t="array" ref="ES1608">MAX(IF(($D$1:$D$1599&gt;=1),ES$1:ES$1599))</f>
        <v>13127.261123</v>
      </c>
      <c r="ET1608" s="493">
        <f t="array" ref="ET1608">MAX(IF(($D$1:$D$1599&gt;=1),ET$1:ET$1599))</f>
        <v>12260.998229000001</v>
      </c>
      <c r="EU1608" s="493"/>
      <c r="EV1608" s="493"/>
      <c r="EW1608" s="493"/>
      <c r="EX1608" s="493"/>
      <c r="EY1608" s="493"/>
      <c r="EZ1608" s="493"/>
      <c r="FA1608" s="493"/>
      <c r="FB1608" s="493"/>
      <c r="FC1608" s="493"/>
      <c r="FD1608" s="493"/>
      <c r="FE1608" s="493"/>
      <c r="FF1608" s="493"/>
      <c r="FG1608" s="493"/>
      <c r="FH1608" s="493"/>
      <c r="FI1608" s="493"/>
      <c r="FJ1608" s="493"/>
      <c r="FK1608" s="493"/>
      <c r="FL1608" s="493"/>
      <c r="FM1608" s="493"/>
      <c r="FN1608" s="493"/>
      <c r="FO1608" s="493"/>
      <c r="FP1608" s="493"/>
      <c r="FQ1608" s="493"/>
      <c r="FR1608" s="493"/>
      <c r="FS1608" s="493"/>
      <c r="FT1608" s="493"/>
      <c r="FU1608" s="493"/>
      <c r="FV1608" s="493"/>
      <c r="FW1608" s="493"/>
      <c r="FX1608" s="493"/>
      <c r="FY1608" s="493"/>
      <c r="FZ1608" s="493"/>
      <c r="GA1608" s="493"/>
      <c r="GB1608" s="493"/>
      <c r="GC1608" s="493"/>
      <c r="GD1608" s="493"/>
      <c r="GE1608" s="493"/>
      <c r="GF1608" s="493"/>
      <c r="GG1608" s="493"/>
      <c r="GH1608" s="493"/>
      <c r="GI1608" s="493"/>
      <c r="GJ1608" s="493"/>
      <c r="GK1608" s="493"/>
      <c r="GL1608" s="493"/>
      <c r="GM1608" s="493"/>
      <c r="GN1608" s="493"/>
      <c r="GO1608" s="493"/>
      <c r="GP1608" s="493"/>
      <c r="GQ1608" s="493"/>
      <c r="GR1608" s="493"/>
      <c r="GS1608" s="493"/>
      <c r="GT1608" s="493"/>
      <c r="GU1608" s="493"/>
      <c r="GV1608" s="493"/>
      <c r="GW1608" s="493"/>
      <c r="GX1608" s="493"/>
      <c r="GY1608" s="493"/>
      <c r="GZ1608" s="493"/>
      <c r="HA1608" s="493"/>
      <c r="HB1608" s="493"/>
      <c r="HC1608" s="493"/>
      <c r="HD1608" s="493"/>
      <c r="HE1608" s="493"/>
      <c r="HF1608" s="493"/>
      <c r="HG1608" s="493"/>
      <c r="HH1608" s="493"/>
      <c r="HI1608" s="493"/>
      <c r="HJ1608" s="493"/>
      <c r="HK1608" s="493"/>
      <c r="HL1608" s="493"/>
      <c r="HM1608" s="493"/>
      <c r="HN1608" s="493"/>
      <c r="HO1608" s="493"/>
      <c r="HP1608" s="493"/>
      <c r="HQ1608" s="493"/>
      <c r="HR1608" s="493"/>
      <c r="HS1608" s="493"/>
      <c r="HT1608" s="493"/>
      <c r="HU1608" s="493"/>
      <c r="HV1608" s="493"/>
      <c r="HW1608" s="493"/>
      <c r="HX1608" s="493"/>
      <c r="HY1608" s="493"/>
      <c r="HZ1608" s="493"/>
      <c r="IA1608" s="493"/>
      <c r="IB1608" s="493"/>
      <c r="IC1608" s="493"/>
      <c r="ID1608" s="493"/>
      <c r="IE1608" s="493"/>
      <c r="IF1608" s="493"/>
      <c r="IG1608" s="493"/>
      <c r="IH1608" s="493"/>
      <c r="II1608" s="493"/>
      <c r="IJ1608" s="493"/>
      <c r="IK1608" s="493"/>
      <c r="IL1608" s="493"/>
      <c r="IM1608" s="493"/>
      <c r="IN1608" s="493"/>
      <c r="IO1608" s="493"/>
      <c r="IP1608" s="493"/>
      <c r="IQ1608" s="493"/>
      <c r="IR1608" s="493"/>
      <c r="IS1608" s="493"/>
      <c r="IT1608" s="493"/>
      <c r="IU1608" s="493"/>
      <c r="IV1608" s="493"/>
      <c r="IW1608" s="493"/>
      <c r="IX1608" s="493"/>
      <c r="IY1608" s="493"/>
      <c r="IZ1608" s="493"/>
      <c r="JA1608" s="493"/>
      <c r="JB1608" s="493"/>
      <c r="JC1608" s="493"/>
      <c r="JD1608" s="493"/>
      <c r="JE1608" s="493"/>
      <c r="JF1608" s="493"/>
      <c r="JG1608" s="493"/>
      <c r="JH1608" s="493"/>
      <c r="JI1608" s="493"/>
      <c r="JJ1608" s="493"/>
      <c r="JK1608" s="493"/>
      <c r="JL1608" s="493"/>
      <c r="JM1608" s="493"/>
      <c r="JN1608" s="493"/>
      <c r="JO1608" s="493"/>
      <c r="JP1608" s="493"/>
      <c r="JQ1608" s="493"/>
      <c r="JR1608" s="493"/>
      <c r="JS1608" s="493"/>
      <c r="JT1608" s="493"/>
      <c r="JU1608" s="493"/>
      <c r="JV1608" s="493"/>
      <c r="JW1608" s="493"/>
      <c r="JX1608" s="493"/>
      <c r="JY1608" s="493"/>
      <c r="JZ1608" s="493"/>
      <c r="KA1608" s="493"/>
      <c r="KB1608" s="493"/>
      <c r="KC1608" s="493"/>
      <c r="KD1608" s="493"/>
      <c r="KE1608" s="493"/>
      <c r="KF1608" s="493"/>
      <c r="KG1608" s="493"/>
      <c r="KH1608" s="493"/>
      <c r="KI1608" s="493"/>
      <c r="KJ1608" s="493"/>
      <c r="KK1608" s="493"/>
      <c r="KL1608" s="493"/>
      <c r="KM1608" s="493"/>
      <c r="KN1608" s="493"/>
      <c r="KO1608" s="493"/>
      <c r="KP1608" s="493"/>
      <c r="KQ1608" s="493"/>
      <c r="KR1608" s="493"/>
    </row>
    <row r="1609" spans="3:304" x14ac:dyDescent="0.25">
      <c r="D1609" s="880" t="s">
        <v>268</v>
      </c>
      <c r="E1609" s="493">
        <f t="array" ref="E1609">AVERAGE(IF(($D$1:$D$1599&gt;=1),E$1:E$1599))</f>
        <v>0</v>
      </c>
      <c r="F1609" s="493">
        <f t="array" ref="F1609">AVERAGE(IF(($D$1:$D$1599&gt;=1),F$1:F$1599))</f>
        <v>73.538796213333356</v>
      </c>
      <c r="G1609" s="493">
        <f t="array" ref="G1609">AVERAGE(IF(($D$1:$D$1599&gt;=1),G$1:G$1599))</f>
        <v>71.518049600000012</v>
      </c>
      <c r="H1609" s="493">
        <f t="array" ref="H1609">AVERAGE(IF(($D$1:$D$1599&gt;=1),H$1:H$1599))</f>
        <v>64.049978693333344</v>
      </c>
      <c r="I1609" s="493">
        <f t="array" ref="I1609">AVERAGE(IF(($D$1:$D$1599&gt;=1),I$1:I$1599))</f>
        <v>73.771250786666684</v>
      </c>
      <c r="J1609" s="493">
        <f t="array" ref="J1609">AVERAGE(IF(($D$1:$D$1599&gt;=1),J$1:J$1599))</f>
        <v>71.842588506666658</v>
      </c>
      <c r="K1609" s="493">
        <f t="array" ref="K1609">AVERAGE(IF(($D$1:$D$1599&gt;=1),K$1:K$1599))</f>
        <v>71.139120626666681</v>
      </c>
      <c r="L1609" s="493">
        <f t="array" ref="L1609">AVERAGE(IF(($D$1:$D$1599&gt;=1),L$1:L$1599))</f>
        <v>73.969612786666659</v>
      </c>
      <c r="M1609" s="493">
        <f t="array" ref="M1609">AVERAGE(IF(($D$1:$D$1599&gt;=1),M$1:M$1599))</f>
        <v>73.894959360000001</v>
      </c>
      <c r="N1609" s="493">
        <f t="array" ref="N1609">AVERAGE(IF(($D$1:$D$1599&gt;=1),N$1:N$1599))</f>
        <v>-2.4907040666666673</v>
      </c>
      <c r="O1609" s="493">
        <f t="array" ref="O1609">AVERAGE(IF(($D$1:$D$1599&gt;=1),O$1:O$1599))</f>
        <v>-3.9470545066666674</v>
      </c>
      <c r="P1609" s="493">
        <f t="array" ref="P1609">AVERAGE(IF(($D$1:$D$1599&gt;=1),P$1:P$1599))</f>
        <v>-4.3805498133333325</v>
      </c>
      <c r="Q1609" s="493">
        <f t="array" ref="Q1609">AVERAGE(IF(($D$1:$D$1599&gt;=1),Q$1:Q$1599))</f>
        <v>8.6869572000000037</v>
      </c>
      <c r="R1609" s="493">
        <f t="array" ref="R1609">AVERAGE(IF(($D$1:$D$1599&gt;=1),R$1:R$1599))</f>
        <v>7.6337853733333398</v>
      </c>
      <c r="S1609" s="493">
        <f t="array" ref="S1609">AVERAGE(IF(($D$1:$D$1599&gt;=1),S$1:S$1599))</f>
        <v>7.1651629866666644</v>
      </c>
      <c r="T1609" s="493">
        <f t="array" ref="T1609">AVERAGE(IF(($D$1:$D$1599&gt;=1),T$1:T$1599))</f>
        <v>77.196072000000015</v>
      </c>
      <c r="U1609" s="493">
        <f t="array" ref="U1609">AVERAGE(IF(($D$1:$D$1599&gt;=1),U$1:U$1599))</f>
        <v>74.913984386666669</v>
      </c>
      <c r="V1609" s="493">
        <f t="array" ref="V1609">AVERAGE(IF(($D$1:$D$1599&gt;=1),V$1:V$1599))</f>
        <v>83.857440333333329</v>
      </c>
      <c r="W1609" s="493">
        <f t="array" ref="W1609">AVERAGE(IF(($D$1:$D$1599&gt;=1),W$1:W$1599))</f>
        <v>82.989075973333385</v>
      </c>
      <c r="X1609" s="493">
        <f t="array" ref="X1609">AVERAGE(IF(($D$1:$D$1599&gt;=1),X$1:X$1599))</f>
        <v>26.392111799999995</v>
      </c>
      <c r="Y1609" s="493">
        <f t="array" ref="Y1609">AVERAGE(IF(($D$1:$D$1599&gt;=1),Y$1:Y$1599))</f>
        <v>24.440023119999992</v>
      </c>
      <c r="Z1609" s="493">
        <f t="array" ref="Z1609">AVERAGE(IF(($D$1:$D$1599&gt;=1),Z$1:Z$1599))</f>
        <v>15.786098186666674</v>
      </c>
      <c r="AA1609" s="493">
        <f t="array" ref="AA1609">AVERAGE(IF(($D$1:$D$1599&gt;=1),AA$1:AA$1599))</f>
        <v>16.833023079999986</v>
      </c>
      <c r="AB1609" s="493">
        <f t="array" ref="AB1609">AVERAGE(IF(($D$1:$D$1599&gt;=1),AB$1:AB$1599))</f>
        <v>16.203368693333328</v>
      </c>
      <c r="AC1609" s="493">
        <f t="array" ref="AC1609">AVERAGE(IF(($D$1:$D$1599&gt;=1),AC$1:AC$1599))</f>
        <v>19.530385613333337</v>
      </c>
      <c r="AD1609" s="493">
        <f t="array" ref="AD1609">AVERAGE(IF(($D$1:$D$1599&gt;=1),AD$1:AD$1599))</f>
        <v>29.060200239999975</v>
      </c>
      <c r="AE1609" s="493">
        <f t="array" ref="AE1609">AVERAGE(IF(($D$1:$D$1599&gt;=1),AE$1:AE$1599))</f>
        <v>105.80516983999999</v>
      </c>
      <c r="AF1609" s="493">
        <f t="array" ref="AF1609">AVERAGE(IF(($D$1:$D$1599&gt;=1),AF$1:AF$1599))</f>
        <v>97.368341253333341</v>
      </c>
      <c r="AG1609" s="493">
        <f t="array" ref="AG1609">AVERAGE(IF(($D$1:$D$1599&gt;=1),AG$1:AG$1599))</f>
        <v>91.031215533333338</v>
      </c>
      <c r="AH1609" s="493">
        <f t="array" ref="AH1609">AVERAGE(IF(($D$1:$D$1599&gt;=1),AH$1:AH$1599))</f>
        <v>91.844609573333344</v>
      </c>
      <c r="AI1609" s="493">
        <f t="array" ref="AI1609">AVERAGE(IF(($D$1:$D$1599&gt;=1),AI$1:AI$1599))</f>
        <v>80.479858026666676</v>
      </c>
      <c r="AJ1609" s="493">
        <f t="array" ref="AJ1609">AVERAGE(IF(($D$1:$D$1599&gt;=1),AJ$1:AJ$1599))</f>
        <v>67.331178613333336</v>
      </c>
      <c r="AK1609" s="493">
        <f t="array" ref="AK1609">AVERAGE(IF(($D$1:$D$1599&gt;=1),AK$1:AK$1599))</f>
        <v>44.15110308000002</v>
      </c>
      <c r="AL1609" s="493">
        <f t="array" ref="AL1609">AVERAGE(IF(($D$1:$D$1599&gt;=1),AL$1:AL$1599))</f>
        <v>43.610825506666671</v>
      </c>
      <c r="AM1609" s="493">
        <f t="array" ref="AM1609">AVERAGE(IF(($D$1:$D$1599&gt;=1),AM$1:AM$1599))</f>
        <v>20.619549373333328</v>
      </c>
      <c r="AN1609" s="493">
        <f t="array" ref="AN1609">AVERAGE(IF(($D$1:$D$1599&gt;=1),AN$1:AN$1599))</f>
        <v>99.664564360000057</v>
      </c>
      <c r="AO1609" s="493">
        <f t="array" ref="AO1609">AVERAGE(IF(($D$1:$D$1599&gt;=1),AO$1:AO$1599))</f>
        <v>80.089636360000029</v>
      </c>
      <c r="AP1609" s="493">
        <f t="array" ref="AP1609">AVERAGE(IF(($D$1:$D$1599&gt;=1),AP$1:AP$1599))</f>
        <v>79.472114506666671</v>
      </c>
      <c r="AQ1609" s="493">
        <f t="array" ref="AQ1609">AVERAGE(IF(($D$1:$D$1599&gt;=1),AQ$1:AQ$1599))</f>
        <v>78.961476013333282</v>
      </c>
      <c r="AR1609" s="493">
        <f t="array" ref="AR1609">AVERAGE(IF(($D$1:$D$1599&gt;=1),AR$1:AR$1599))</f>
        <v>70.976513800000021</v>
      </c>
      <c r="AS1609" s="493">
        <f t="array" ref="AS1609">AVERAGE(IF(($D$1:$D$1599&gt;=1),AS$1:AS$1599))</f>
        <v>64.646962053333326</v>
      </c>
      <c r="AT1609" s="493">
        <f t="array" ref="AT1609">AVERAGE(IF(($D$1:$D$1599&gt;=1),AT$1:AT$1599))</f>
        <v>72.565844840000025</v>
      </c>
      <c r="AU1609" s="493">
        <f t="array" ref="AU1609">AVERAGE(IF(($D$1:$D$1599&gt;=1),AU$1:AU$1599))</f>
        <v>72.057588306666688</v>
      </c>
      <c r="AV1609" s="493">
        <f t="array" ref="AV1609">AVERAGE(IF(($D$1:$D$1599&gt;=1),AV$1:AV$1599))</f>
        <v>73.663236933333337</v>
      </c>
      <c r="AW1609" s="493">
        <f t="array" ref="AW1609">AVERAGE(IF(($D$1:$D$1599&gt;=1),AW$1:AW$1599))</f>
        <v>73.588204959999985</v>
      </c>
      <c r="AX1609" s="493">
        <f t="array" ref="AX1609">AVERAGE(IF(($D$1:$D$1599&gt;=1),AX$1:AX$1599))</f>
        <v>81.818926493333308</v>
      </c>
      <c r="AY1609" s="493">
        <f t="array" ref="AY1609">AVERAGE(IF(($D$1:$D$1599&gt;=1),AY$1:AY$1599))</f>
        <v>80.317637386666661</v>
      </c>
      <c r="AZ1609" s="493">
        <f t="array" ref="AZ1609">AVERAGE(IF(($D$1:$D$1599&gt;=1),AZ$1:AZ$1599))</f>
        <v>14.572448453333338</v>
      </c>
      <c r="BA1609" s="493">
        <f t="array" ref="BA1609">AVERAGE(IF(($D$1:$D$1599&gt;=1),BA$1:BA$1599))</f>
        <v>14.615561960000001</v>
      </c>
      <c r="BB1609" s="493">
        <f t="array" ref="BB1609">AVERAGE(IF(($D$1:$D$1599&gt;=1),BB$1:BB$1599))</f>
        <v>14.940893719999995</v>
      </c>
      <c r="BC1609" s="493">
        <f t="array" ref="BC1609">AVERAGE(IF(($D$1:$D$1599&gt;=1),BC$1:BC$1599))</f>
        <v>15.649298453333342</v>
      </c>
      <c r="BD1609" s="493">
        <f t="array" ref="BD1609">AVERAGE(IF(($D$1:$D$1599&gt;=1),BD$1:BD$1599))</f>
        <v>12.617588119999992</v>
      </c>
      <c r="BE1609" s="493">
        <f t="array" ref="BE1609">AVERAGE(IF(($D$1:$D$1599&gt;=1),BE$1:BE$1599))</f>
        <v>22.13114198666667</v>
      </c>
      <c r="BF1609" s="493">
        <f t="array" ref="BF1609">AVERAGE(IF(($D$1:$D$1599&gt;=1),BF$1:BF$1599))</f>
        <v>47.640143853333342</v>
      </c>
      <c r="BG1609" s="493">
        <f t="array" ref="BG1609">AVERAGE(IF(($D$1:$D$1599&gt;=1),BG$1:BG$1599))</f>
        <v>124.82741117333339</v>
      </c>
      <c r="BH1609" s="493">
        <f t="array" ref="BH1609">AVERAGE(IF(($D$1:$D$1599&gt;=1),BH$1:BH$1599))</f>
        <v>104.48209793333335</v>
      </c>
      <c r="BI1609" s="493">
        <f t="array" ref="BI1609">AVERAGE(IF(($D$1:$D$1599&gt;=1),BI$1:BI$1599))</f>
        <v>50.339061853333348</v>
      </c>
      <c r="BJ1609" s="493">
        <f t="array" ref="BJ1609">AVERAGE(IF(($D$1:$D$1599&gt;=1),BJ$1:BJ$1599))</f>
        <v>100.40605429333336</v>
      </c>
      <c r="BK1609" s="493">
        <f t="array" ref="BK1609">AVERAGE(IF(($D$1:$D$1599&gt;=1),BK$1:BK$1599))</f>
        <v>78.33901996000003</v>
      </c>
      <c r="BL1609" s="493">
        <f t="array" ref="BL1609">AVERAGE(IF(($D$1:$D$1599&gt;=1),BL$1:BL$1599))</f>
        <v>69.465255319999969</v>
      </c>
      <c r="BM1609" s="493">
        <f t="array" ref="BM1609">AVERAGE(IF(($D$1:$D$1599&gt;=1),BM$1:BM$1599))</f>
        <v>41.324590893333308</v>
      </c>
      <c r="BN1609" s="493">
        <f t="array" ref="BN1609">AVERAGE(IF(($D$1:$D$1599&gt;=1),BN$1:BN$1599))</f>
        <v>40.406247759999999</v>
      </c>
      <c r="BO1609" s="493">
        <f t="array" ref="BO1609">AVERAGE(IF(($D$1:$D$1599&gt;=1),BO$1:BO$1599))</f>
        <v>18.380872573333324</v>
      </c>
      <c r="BP1609" s="493">
        <f t="array" ref="BP1609">AVERAGE(IF(($D$1:$D$1599&gt;=1),BP$1:BP$1599))</f>
        <v>45.704430666666667</v>
      </c>
      <c r="BQ1609" s="493">
        <f t="array" ref="BQ1609">AVERAGE(IF(($D$1:$D$1599&gt;=1),BQ$1:BQ$1599))</f>
        <v>78.598177773333319</v>
      </c>
      <c r="BR1609" s="493">
        <f t="array" ref="BR1609">AVERAGE(IF(($D$1:$D$1599&gt;=1),BR$1:BR$1599))</f>
        <v>77.939529159999978</v>
      </c>
      <c r="BS1609" s="493">
        <f t="array" ref="BS1609">AVERAGE(IF(($D$1:$D$1599&gt;=1),BS$1:BS$1599))</f>
        <v>78.128606053333314</v>
      </c>
      <c r="BT1609" s="493">
        <f t="array" ref="BT1609">AVERAGE(IF(($D$1:$D$1599&gt;=1),BT$1:BT$1599))</f>
        <v>62.243443906666677</v>
      </c>
      <c r="BU1609" s="493">
        <f t="array" ref="BU1609">AVERAGE(IF(($D$1:$D$1599&gt;=1),BU$1:BU$1599))</f>
        <v>64.878695613333335</v>
      </c>
      <c r="BV1609" s="493">
        <f t="array" ref="BV1609">AVERAGE(IF(($D$1:$D$1599&gt;=1),BV$1:BV$1599))</f>
        <v>63.772950733333332</v>
      </c>
      <c r="BW1609" s="493">
        <f t="array" ref="BW1609">AVERAGE(IF(($D$1:$D$1599&gt;=1),BW$1:BW$1599))</f>
        <v>65.466684573333339</v>
      </c>
      <c r="BX1609" s="493">
        <f t="array" ref="BX1609">AVERAGE(IF(($D$1:$D$1599&gt;=1),BX$1:BX$1599))</f>
        <v>21.122146373333329</v>
      </c>
      <c r="BY1609" s="493">
        <f t="array" ref="BY1609">AVERAGE(IF(($D$1:$D$1599&gt;=1),BY$1:BY$1599))</f>
        <v>20.98060345333333</v>
      </c>
      <c r="BZ1609" s="493">
        <f t="array" ref="BZ1609">AVERAGE(IF(($D$1:$D$1599&gt;=1),BZ$1:BZ$1599))</f>
        <v>20.075818093333325</v>
      </c>
      <c r="CA1609" s="493">
        <f t="array" ref="CA1609">AVERAGE(IF(($D$1:$D$1599&gt;=1),CA$1:CA$1599))</f>
        <v>20.175883200000005</v>
      </c>
      <c r="CB1609" s="493">
        <f t="array" ref="CB1609">AVERAGE(IF(($D$1:$D$1599&gt;=1),CB$1:CB$1599))</f>
        <v>-6.6455548133333338</v>
      </c>
      <c r="CC1609" s="493">
        <f t="array" ref="CC1609">AVERAGE(IF(($D$1:$D$1599&gt;=1),CC$1:CC$1599))</f>
        <v>-2.3344845599999999</v>
      </c>
      <c r="CD1609" s="493">
        <f t="array" ref="CD1609">AVERAGE(IF(($D$1:$D$1599&gt;=1),CD$1:CD$1599))</f>
        <v>-7.1753280133333313</v>
      </c>
      <c r="CE1609" s="493">
        <f t="array" ref="CE1609">AVERAGE(IF(($D$1:$D$1599&gt;=1),CE$1:CE$1599))</f>
        <v>-2.2210291199999994</v>
      </c>
      <c r="CF1609" s="493">
        <f t="array" ref="CF1609">AVERAGE(IF(($D$1:$D$1599&gt;=1),CF$1:CF$1599))</f>
        <v>-9.7222853333333337</v>
      </c>
      <c r="CG1609" s="493">
        <f t="array" ref="CG1609">AVERAGE(IF(($D$1:$D$1599&gt;=1),CG$1:CG$1599))</f>
        <v>-1.8603097199999998</v>
      </c>
      <c r="CH1609" s="493">
        <f t="array" ref="CH1609">AVERAGE(IF(($D$1:$D$1599&gt;=1),CH$1:CH$1599))</f>
        <v>-10.542906866666669</v>
      </c>
      <c r="CI1609" s="493">
        <f t="array" ref="CI1609">AVERAGE(IF(($D$1:$D$1599&gt;=1),CI$1:CI$1599))</f>
        <v>-4.5514736533333329</v>
      </c>
      <c r="CJ1609" s="493">
        <f t="array" ref="CJ1609">AVERAGE(IF(($D$1:$D$1599&gt;=1),CJ$1:CJ$1599))</f>
        <v>-6.7785756533333332</v>
      </c>
      <c r="CK1609" s="493">
        <f t="array" ref="CK1609">AVERAGE(IF(($D$1:$D$1599&gt;=1),CK$1:CK$1599))</f>
        <v>-2.7606527333333331</v>
      </c>
      <c r="CL1609" s="493">
        <f t="array" ref="CL1609">AVERAGE(IF(($D$1:$D$1599&gt;=1),CL$1:CL$1599))</f>
        <v>-7.2359573999999975</v>
      </c>
      <c r="CM1609" s="493">
        <f t="array" ref="CM1609">AVERAGE(IF(($D$1:$D$1599&gt;=1),CM$1:CM$1599))</f>
        <v>-1.0761791466666666</v>
      </c>
      <c r="CN1609" s="493">
        <f t="array" ref="CN1609">AVERAGE(IF(($D$1:$D$1599&gt;=1),CN$1:CN$1599))</f>
        <v>-9.4001749066666651</v>
      </c>
      <c r="CO1609" s="493">
        <f t="array" ref="CO1609">AVERAGE(IF(($D$1:$D$1599&gt;=1),CO$1:CO$1599))</f>
        <v>-4.0155151599999996</v>
      </c>
      <c r="CP1609" s="493">
        <f t="array" ref="CP1609">AVERAGE(IF(($D$1:$D$1599&gt;=1),CP$1:CP$1599))</f>
        <v>-10.348464066666669</v>
      </c>
      <c r="CQ1609" s="493">
        <f t="array" ref="CQ1609">AVERAGE(IF(($D$1:$D$1599&gt;=1),CQ$1:CQ$1599))</f>
        <v>-5.9220681866666665</v>
      </c>
      <c r="CR1609" s="493">
        <f t="array" ref="CR1609">AVERAGE(IF(($D$1:$D$1599&gt;=1),CR$1:CR$1599))</f>
        <v>-6.6658674000000016</v>
      </c>
      <c r="CS1609" s="493">
        <f t="array" ref="CS1609">AVERAGE(IF(($D$1:$D$1599&gt;=1),CS$1:CS$1599))</f>
        <v>-3.8107247599999998</v>
      </c>
      <c r="CT1609" s="493">
        <f t="array" ref="CT1609">AVERAGE(IF(($D$1:$D$1599&gt;=1),CT$1:CT$1599))</f>
        <v>-7.3423839200000023</v>
      </c>
      <c r="CU1609" s="493">
        <f t="array" ref="CU1609">AVERAGE(IF(($D$1:$D$1599&gt;=1),CU$1:CU$1599))</f>
        <v>-4.1103762933333341</v>
      </c>
      <c r="CV1609" s="493">
        <f t="array" ref="CV1609">AVERAGE(IF(($D$1:$D$1599&gt;=1),CV$1:CV$1599))</f>
        <v>-10.15837788</v>
      </c>
      <c r="CW1609" s="493">
        <f t="array" ref="CW1609">AVERAGE(IF(($D$1:$D$1599&gt;=1),CW$1:CW$1599))</f>
        <v>-4.2446922799999998</v>
      </c>
      <c r="CX1609" s="493">
        <f t="array" ref="CX1609">AVERAGE(IF(($D$1:$D$1599&gt;=1),CX$1:CX$1599))</f>
        <v>-10.450999733333328</v>
      </c>
      <c r="CY1609" s="493">
        <f t="array" ref="CY1609">AVERAGE(IF(($D$1:$D$1599&gt;=1),CY$1:CY$1599))</f>
        <v>-5.0494327866666655</v>
      </c>
      <c r="CZ1609" s="493">
        <f t="array" ref="CZ1609">AVERAGE(IF(($D$1:$D$1599&gt;=1),CZ$1:CZ$1599))</f>
        <v>-6.4540723733333323</v>
      </c>
      <c r="DA1609" s="493">
        <f t="array" ref="DA1609">AVERAGE(IF(($D$1:$D$1599&gt;=1),DA$1:DA$1599))</f>
        <v>-3.6911177866666671</v>
      </c>
      <c r="DB1609" s="493">
        <f t="array" ref="DB1609">AVERAGE(IF(($D$1:$D$1599&gt;=1),DB$1:DB$1599))</f>
        <v>-7.3792799066666674</v>
      </c>
      <c r="DC1609" s="493">
        <f t="array" ref="DC1609">AVERAGE(IF(($D$1:$D$1599&gt;=1),DC$1:DC$1599))</f>
        <v>-3.6688722666666655</v>
      </c>
      <c r="DD1609" s="493">
        <f t="array" ref="DD1609">AVERAGE(IF(($D$1:$D$1599&gt;=1),DD$1:DD$1599))</f>
        <v>-9.9481997600000032</v>
      </c>
      <c r="DE1609" s="493">
        <f t="array" ref="DE1609">AVERAGE(IF(($D$1:$D$1599&gt;=1),DE$1:DE$1599))</f>
        <v>-6.1846039200000007</v>
      </c>
      <c r="DF1609" s="493">
        <f t="array" ref="DF1609">AVERAGE(IF(($D$1:$D$1599&gt;=1),DF$1:DF$1599))</f>
        <v>-10.718279506666669</v>
      </c>
      <c r="DG1609" s="493">
        <f t="array" ref="DG1609">AVERAGE(IF(($D$1:$D$1599&gt;=1),DG$1:DG$1599))</f>
        <v>-5.9322029066666664</v>
      </c>
      <c r="DH1609" s="493">
        <f t="array" ref="DH1609">AVERAGE(IF(($D$1:$D$1599&gt;=1),DH$1:DH$1599))</f>
        <v>-6.54500248</v>
      </c>
      <c r="DI1609" s="493">
        <f t="array" ref="DI1609">AVERAGE(IF(($D$1:$D$1599&gt;=1),DI$1:DI$1599))</f>
        <v>-4.3737001200000005</v>
      </c>
      <c r="DJ1609" s="493">
        <f t="array" ref="DJ1609">AVERAGE(IF(($D$1:$D$1599&gt;=1),DJ$1:DJ$1599))</f>
        <v>-7.2205151333333353</v>
      </c>
      <c r="DK1609" s="493">
        <f t="array" ref="DK1609">AVERAGE(IF(($D$1:$D$1599&gt;=1),DK$1:DK$1599))</f>
        <v>-5.1824501733333355</v>
      </c>
      <c r="DL1609" s="493">
        <f t="array" ref="DL1609">AVERAGE(IF(($D$1:$D$1599&gt;=1),DL$1:DL$1599))</f>
        <v>-10.364908506666671</v>
      </c>
      <c r="DM1609" s="493">
        <f t="array" ref="DM1609">AVERAGE(IF(($D$1:$D$1599&gt;=1),DM$1:DM$1599))</f>
        <v>-7.8352639466666627</v>
      </c>
      <c r="DN1609" s="493">
        <f t="array" ref="DN1609">AVERAGE(IF(($D$1:$D$1599&gt;=1),DN$1:DN$1599))</f>
        <v>-10.820464920000003</v>
      </c>
      <c r="DO1609" s="493">
        <f t="array" ref="DO1609">AVERAGE(IF(($D$1:$D$1599&gt;=1),DO$1:DO$1599))</f>
        <v>-7.1549780266666678</v>
      </c>
      <c r="DP1609" s="493">
        <f t="array" ref="DP1609">AVERAGE(IF(($D$1:$D$1599&gt;=1),DP$1:DP$1599))</f>
        <v>-7.0832215333333339</v>
      </c>
      <c r="DQ1609" s="493">
        <f t="array" ref="DQ1609">AVERAGE(IF(($D$1:$D$1599&gt;=1),DQ$1:DQ$1599))</f>
        <v>-5.2148270666666665</v>
      </c>
      <c r="DR1609" s="493">
        <f t="array" ref="DR1609">AVERAGE(IF(($D$1:$D$1599&gt;=1),DR$1:DR$1599))</f>
        <v>-7.57872916</v>
      </c>
      <c r="DS1609" s="493">
        <f t="array" ref="DS1609">AVERAGE(IF(($D$1:$D$1599&gt;=1),DS$1:DS$1599))</f>
        <v>-6.2668484800000002</v>
      </c>
      <c r="DT1609" s="493">
        <f t="array" ref="DT1609">AVERAGE(IF(($D$1:$D$1599&gt;=1),DT$1:DT$1599))</f>
        <v>-9.9376182666666644</v>
      </c>
      <c r="DU1609" s="493">
        <f t="array" ref="DU1609">AVERAGE(IF(($D$1:$D$1599&gt;=1),DU$1:DU$1599))</f>
        <v>-8.8221274266666683</v>
      </c>
      <c r="DV1609" s="493">
        <f t="array" ref="DV1609">AVERAGE(IF(($D$1:$D$1599&gt;=1),DV$1:DV$1599))</f>
        <v>-10.848771266666668</v>
      </c>
      <c r="DW1609" s="493">
        <f t="array" ref="DW1609">AVERAGE(IF(($D$1:$D$1599&gt;=1),DW$1:DW$1599))</f>
        <v>-6.1991635466666635</v>
      </c>
      <c r="DX1609" s="493">
        <f t="array" ref="DX1609">AVERAGE(IF(($D$1:$D$1599&gt;=1),DX$1:DX$1599))</f>
        <v>31.625001040000008</v>
      </c>
      <c r="DY1609" s="493">
        <f t="array" ref="DY1609">AVERAGE(IF(($D$1:$D$1599&gt;=1),DY$1:DY$1599))</f>
        <v>30.104117280000011</v>
      </c>
      <c r="DZ1609" s="493">
        <f t="array" ref="DZ1609">AVERAGE(IF(($D$1:$D$1599&gt;=1),DZ$1:DZ$1599))</f>
        <v>128.28343716000003</v>
      </c>
      <c r="EA1609" s="493">
        <f t="array" ref="EA1609">AVERAGE(IF(($D$1:$D$1599&gt;=1),EA$1:EA$1599))</f>
        <v>126.33790965333334</v>
      </c>
      <c r="EB1609" s="493">
        <f t="array" ref="EB1609">AVERAGE(IF(($D$1:$D$1599&gt;=1),EB$1:EB$1599))</f>
        <v>121.62986666666671</v>
      </c>
      <c r="EC1609" s="493">
        <f t="array" ref="EC1609">AVERAGE(IF(($D$1:$D$1599&gt;=1),EC$1:EC$1599))</f>
        <v>2.5731333333333324</v>
      </c>
      <c r="ED1609" s="493">
        <f t="array" ref="ED1609">AVERAGE(IF(($D$1:$D$1599&gt;=1),ED$1:ED$1599))</f>
        <v>302.65999999999997</v>
      </c>
      <c r="EE1609" s="493">
        <f t="array" ref="EE1609">AVERAGE(IF(($D$1:$D$1599&gt;=1),EE$1:EE$1599))</f>
        <v>121.62840000000006</v>
      </c>
      <c r="EF1609" s="493">
        <f t="array" ref="EF1609">AVERAGE(IF(($D$1:$D$1599&gt;=1),EF$1:EF$1599))</f>
        <v>4.7645733333333338</v>
      </c>
      <c r="EG1609" s="493">
        <f t="array" ref="EG1609">AVERAGE(IF(($D$1:$D$1599&gt;=1),EG$1:EG$1599))</f>
        <v>570.15866666666682</v>
      </c>
      <c r="EH1609" s="493">
        <f t="array" ref="EH1609">AVERAGE(IF(($D$1:$D$1599&gt;=1),EH$1:EH$1599))</f>
        <v>121.6170666666667</v>
      </c>
      <c r="EI1609" s="493">
        <f t="array" ref="EI1609">AVERAGE(IF(($D$1:$D$1599&gt;=1),EI$1:EI$1599))</f>
        <v>4.436866666666667</v>
      </c>
      <c r="EJ1609" s="493">
        <f t="array" ref="EJ1609">AVERAGE(IF(($D$1:$D$1599&gt;=1),EJ$1:EJ$1599))</f>
        <v>529.19066666666663</v>
      </c>
      <c r="EK1609" s="493">
        <f t="array" ref="EK1609">AVERAGE(IF(($D$1:$D$1599&gt;=1),EK$1:EK$1599))</f>
        <v>15.161486733333328</v>
      </c>
      <c r="EL1609" s="493">
        <f t="array" ref="EL1609">AVERAGE(IF(($D$1:$D$1599&gt;=1),EL$1:EL$1599))</f>
        <v>15.671577693333338</v>
      </c>
      <c r="EM1609" s="493">
        <f t="array" ref="EM1609">AVERAGE(IF(($D$1:$D$1599&gt;=1),EM$1:EM$1599))</f>
        <v>5.458062639999997</v>
      </c>
      <c r="EN1609" s="493">
        <f t="array" ref="EN1609">AVERAGE(IF(($D$1:$D$1599&gt;=1),EN$1:EN$1599))</f>
        <v>2.7092948800000012</v>
      </c>
      <c r="EO1609" s="493">
        <f t="array" ref="EO1609">AVERAGE(IF(($D$1:$D$1599&gt;=1),EO$1:EO$1599))</f>
        <v>77.386669613333311</v>
      </c>
      <c r="EP1609" s="493">
        <f t="array" ref="EP1609">AVERAGE(IF(($D$1:$D$1599&gt;=1),EP$1:EP$1599))</f>
        <v>77.277402386666623</v>
      </c>
      <c r="EQ1609" s="493">
        <f t="array" ref="EQ1609">AVERAGE(IF(($D$1:$D$1599&gt;=1),EQ$1:EQ$1599))</f>
        <v>-6.6635215199999989</v>
      </c>
      <c r="ER1609" s="493">
        <f t="array" ref="ER1609">AVERAGE(IF(($D$1:$D$1599&gt;=1),ER$1:ER$1599))</f>
        <v>2619.7682459599996</v>
      </c>
      <c r="ES1609" s="493">
        <f t="array" ref="ES1609">AVERAGE(IF(($D$1:$D$1599&gt;=1),ES$1:ES$1599))</f>
        <v>6151.9432861999994</v>
      </c>
      <c r="ET1609" s="493">
        <f t="array" ref="ET1609">AVERAGE(IF(($D$1:$D$1599&gt;=1),ET$1:ET$1599))</f>
        <v>5741.8688455333322</v>
      </c>
      <c r="EU1609" s="493"/>
      <c r="EV1609" s="493"/>
      <c r="EW1609" s="493"/>
      <c r="EX1609" s="493"/>
      <c r="EY1609" s="493"/>
      <c r="EZ1609" s="493"/>
      <c r="FA1609" s="493"/>
      <c r="FB1609" s="493"/>
      <c r="FC1609" s="493"/>
      <c r="FD1609" s="493"/>
      <c r="FE1609" s="493"/>
      <c r="FF1609" s="493"/>
      <c r="FG1609" s="493"/>
      <c r="FH1609" s="493"/>
      <c r="FI1609" s="493"/>
      <c r="FJ1609" s="493"/>
      <c r="FK1609" s="493"/>
      <c r="FL1609" s="493"/>
      <c r="FM1609" s="493"/>
      <c r="FN1609" s="493"/>
      <c r="FO1609" s="493"/>
      <c r="FP1609" s="493"/>
      <c r="FQ1609" s="493"/>
      <c r="FR1609" s="493"/>
      <c r="FS1609" s="493"/>
      <c r="FT1609" s="493"/>
      <c r="FU1609" s="493"/>
      <c r="FV1609" s="493"/>
      <c r="FW1609" s="493"/>
      <c r="FX1609" s="493"/>
      <c r="FY1609" s="493"/>
      <c r="FZ1609" s="493"/>
      <c r="GA1609" s="493"/>
      <c r="GB1609" s="493"/>
      <c r="GC1609" s="493"/>
      <c r="GD1609" s="493"/>
      <c r="GE1609" s="493"/>
      <c r="GF1609" s="493"/>
      <c r="GG1609" s="493"/>
      <c r="GH1609" s="493"/>
      <c r="GI1609" s="493"/>
      <c r="GJ1609" s="493"/>
      <c r="GK1609" s="493"/>
      <c r="GL1609" s="493"/>
      <c r="GM1609" s="493"/>
      <c r="GN1609" s="493"/>
      <c r="GO1609" s="493"/>
      <c r="GP1609" s="493"/>
      <c r="GQ1609" s="493"/>
      <c r="GR1609" s="493"/>
      <c r="GS1609" s="493"/>
      <c r="GT1609" s="493"/>
      <c r="GU1609" s="493"/>
      <c r="GV1609" s="493"/>
      <c r="GW1609" s="493"/>
      <c r="GX1609" s="493"/>
      <c r="GY1609" s="493"/>
      <c r="GZ1609" s="493"/>
      <c r="HA1609" s="493"/>
      <c r="HB1609" s="493"/>
      <c r="HC1609" s="493"/>
      <c r="HD1609" s="493"/>
      <c r="HE1609" s="493"/>
      <c r="HF1609" s="493"/>
      <c r="HG1609" s="493"/>
      <c r="HH1609" s="493"/>
      <c r="HI1609" s="493"/>
      <c r="HJ1609" s="493"/>
      <c r="HK1609" s="493"/>
      <c r="HL1609" s="493"/>
      <c r="HM1609" s="493"/>
      <c r="HN1609" s="493"/>
      <c r="HO1609" s="493"/>
      <c r="HP1609" s="493"/>
      <c r="HQ1609" s="493"/>
      <c r="HR1609" s="493"/>
      <c r="HS1609" s="493"/>
      <c r="HT1609" s="493"/>
      <c r="HU1609" s="493"/>
      <c r="HV1609" s="493"/>
      <c r="HW1609" s="493"/>
      <c r="HX1609" s="493"/>
      <c r="HY1609" s="493"/>
      <c r="HZ1609" s="493"/>
      <c r="IA1609" s="493"/>
      <c r="IB1609" s="493"/>
      <c r="IC1609" s="493"/>
      <c r="ID1609" s="493"/>
      <c r="IE1609" s="493"/>
      <c r="IF1609" s="493"/>
      <c r="IG1609" s="493"/>
      <c r="IH1609" s="493"/>
      <c r="II1609" s="493"/>
      <c r="IJ1609" s="493"/>
      <c r="IK1609" s="493"/>
      <c r="IL1609" s="493"/>
      <c r="IM1609" s="493"/>
      <c r="IN1609" s="493"/>
      <c r="IO1609" s="493"/>
      <c r="IP1609" s="493"/>
      <c r="IQ1609" s="493"/>
      <c r="IR1609" s="493"/>
      <c r="IS1609" s="493"/>
      <c r="IT1609" s="493"/>
      <c r="IU1609" s="493"/>
      <c r="IV1609" s="493"/>
      <c r="IW1609" s="493"/>
      <c r="IX1609" s="493"/>
      <c r="IY1609" s="493"/>
      <c r="IZ1609" s="493"/>
      <c r="JA1609" s="493"/>
      <c r="JB1609" s="493"/>
      <c r="JC1609" s="493"/>
      <c r="JD1609" s="493"/>
      <c r="JE1609" s="493"/>
      <c r="JF1609" s="493"/>
      <c r="JG1609" s="493"/>
      <c r="JH1609" s="493"/>
      <c r="JI1609" s="493"/>
      <c r="JJ1609" s="493"/>
      <c r="JK1609" s="493"/>
      <c r="JL1609" s="493"/>
      <c r="JM1609" s="493"/>
      <c r="JN1609" s="493"/>
      <c r="JO1609" s="493"/>
      <c r="JP1609" s="493"/>
      <c r="JQ1609" s="493"/>
      <c r="JR1609" s="493"/>
      <c r="JS1609" s="493"/>
      <c r="JT1609" s="493"/>
      <c r="JU1609" s="493"/>
      <c r="JV1609" s="493"/>
      <c r="JW1609" s="493"/>
      <c r="JX1609" s="493"/>
      <c r="JY1609" s="493"/>
      <c r="JZ1609" s="493"/>
      <c r="KA1609" s="493"/>
      <c r="KB1609" s="493"/>
      <c r="KC1609" s="493"/>
      <c r="KD1609" s="493"/>
      <c r="KE1609" s="493"/>
      <c r="KF1609" s="493"/>
      <c r="KG1609" s="493"/>
      <c r="KH1609" s="493"/>
      <c r="KI1609" s="493"/>
      <c r="KJ1609" s="493"/>
      <c r="KK1609" s="493"/>
      <c r="KL1609" s="493"/>
      <c r="KM1609" s="493"/>
      <c r="KN1609" s="493"/>
      <c r="KO1609" s="493"/>
      <c r="KP1609" s="493"/>
      <c r="KQ1609" s="493"/>
      <c r="KR1609" s="493"/>
    </row>
    <row r="1610" spans="3:304" x14ac:dyDescent="0.25">
      <c r="E1610" s="493"/>
      <c r="F1610" s="493"/>
      <c r="G1610" s="493"/>
      <c r="H1610" s="493"/>
      <c r="I1610" s="493"/>
      <c r="J1610" s="493"/>
      <c r="K1610" s="493"/>
      <c r="L1610" s="493"/>
      <c r="M1610" s="493"/>
      <c r="N1610" s="493"/>
      <c r="O1610" s="493"/>
      <c r="P1610" s="493"/>
      <c r="Q1610" s="493"/>
      <c r="R1610" s="493"/>
      <c r="S1610" s="493"/>
      <c r="T1610" s="493"/>
      <c r="U1610" s="493"/>
      <c r="V1610" s="493"/>
      <c r="W1610" s="493"/>
      <c r="X1610" s="493"/>
      <c r="Y1610" s="493"/>
      <c r="Z1610" s="493"/>
      <c r="AA1610" s="493"/>
      <c r="AB1610" s="493"/>
      <c r="AC1610" s="493"/>
      <c r="AD1610" s="493"/>
      <c r="AE1610" s="493"/>
      <c r="AF1610" s="493"/>
      <c r="AG1610" s="493"/>
      <c r="AH1610" s="493"/>
      <c r="AI1610" s="493"/>
      <c r="AJ1610" s="493"/>
      <c r="AK1610" s="493"/>
      <c r="AL1610" s="493"/>
      <c r="AM1610" s="493"/>
      <c r="AN1610" s="493"/>
      <c r="AO1610" s="493"/>
      <c r="AP1610" s="493"/>
      <c r="AQ1610" s="493"/>
      <c r="AR1610" s="493"/>
      <c r="AS1610" s="493"/>
      <c r="AT1610" s="493"/>
      <c r="AU1610" s="493"/>
      <c r="AV1610" s="493"/>
      <c r="AW1610" s="493"/>
      <c r="AX1610" s="493"/>
      <c r="AY1610" s="493"/>
      <c r="AZ1610" s="493"/>
      <c r="BA1610" s="493"/>
      <c r="BB1610" s="493"/>
      <c r="BC1610" s="493"/>
      <c r="BD1610" s="493"/>
      <c r="BE1610" s="493"/>
      <c r="BF1610" s="493"/>
      <c r="BG1610" s="493"/>
      <c r="BH1610" s="493"/>
      <c r="BI1610" s="493"/>
      <c r="BJ1610" s="493"/>
      <c r="BK1610" s="493"/>
      <c r="BL1610" s="493"/>
      <c r="BM1610" s="493"/>
      <c r="BN1610" s="493"/>
      <c r="BO1610" s="493"/>
      <c r="BP1610" s="493"/>
      <c r="BQ1610" s="493"/>
      <c r="BR1610" s="493"/>
      <c r="BS1610" s="493"/>
      <c r="BT1610" s="493"/>
      <c r="BU1610" s="493"/>
      <c r="BV1610" s="493"/>
      <c r="BW1610" s="493"/>
      <c r="BX1610" s="493"/>
      <c r="BY1610" s="493"/>
      <c r="BZ1610" s="493"/>
      <c r="CA1610" s="493"/>
      <c r="CB1610" s="493"/>
      <c r="CC1610" s="493"/>
      <c r="CD1610" s="493"/>
      <c r="CE1610" s="493"/>
      <c r="CF1610" s="493"/>
      <c r="CG1610" s="493"/>
      <c r="CH1610" s="493"/>
      <c r="CI1610" s="493"/>
      <c r="CJ1610" s="493"/>
      <c r="CK1610" s="493"/>
      <c r="CL1610" s="493"/>
      <c r="CM1610" s="493"/>
      <c r="CN1610" s="493"/>
      <c r="CO1610" s="493"/>
      <c r="CP1610" s="493"/>
      <c r="CQ1610" s="493"/>
      <c r="CR1610" s="493"/>
      <c r="CS1610" s="493"/>
      <c r="CT1610" s="493"/>
      <c r="CU1610" s="493"/>
      <c r="CV1610" s="493"/>
      <c r="CW1610" s="493"/>
      <c r="CX1610" s="493"/>
      <c r="CY1610" s="493"/>
      <c r="CZ1610" s="493"/>
      <c r="DA1610" s="493"/>
      <c r="DB1610" s="493"/>
      <c r="DC1610" s="493"/>
      <c r="DD1610" s="493"/>
      <c r="DE1610" s="493"/>
      <c r="DF1610" s="493"/>
      <c r="DG1610" s="493"/>
      <c r="DH1610" s="493"/>
      <c r="DI1610" s="493"/>
      <c r="DJ1610" s="493"/>
      <c r="DK1610" s="493"/>
      <c r="DL1610" s="493"/>
      <c r="DM1610" s="493"/>
      <c r="DN1610" s="493"/>
      <c r="DO1610" s="493"/>
      <c r="DP1610" s="493"/>
      <c r="DQ1610" s="493"/>
      <c r="DR1610" s="493"/>
      <c r="DS1610" s="493"/>
      <c r="DT1610" s="493"/>
      <c r="DU1610" s="493"/>
      <c r="DV1610" s="493"/>
      <c r="DW1610" s="493"/>
      <c r="DX1610" s="493"/>
      <c r="DY1610" s="493"/>
      <c r="DZ1610" s="493"/>
      <c r="EA1610" s="493"/>
      <c r="EB1610" s="493"/>
      <c r="EC1610" s="493"/>
      <c r="ED1610" s="493"/>
      <c r="EE1610" s="493"/>
      <c r="EF1610" s="493"/>
      <c r="EG1610" s="493"/>
      <c r="EH1610" s="493"/>
      <c r="EI1610" s="493"/>
      <c r="EJ1610" s="493"/>
      <c r="EK1610" s="493"/>
      <c r="EL1610" s="493"/>
      <c r="EM1610" s="493"/>
      <c r="EN1610" s="493"/>
      <c r="EO1610" s="493"/>
      <c r="EP1610" s="493"/>
      <c r="EQ1610" s="493"/>
      <c r="ER1610" s="493"/>
      <c r="ES1610" s="493"/>
      <c r="ET1610" s="493"/>
      <c r="EU1610" s="493"/>
      <c r="EV1610" s="493"/>
      <c r="EW1610" s="493"/>
      <c r="EX1610" s="493"/>
      <c r="EY1610" s="493"/>
      <c r="EZ1610" s="493"/>
      <c r="FA1610" s="493"/>
      <c r="FB1610" s="493"/>
      <c r="FC1610" s="493"/>
      <c r="FD1610" s="493"/>
      <c r="FE1610" s="493"/>
      <c r="FF1610" s="493"/>
      <c r="FG1610" s="493"/>
      <c r="FH1610" s="493"/>
      <c r="FI1610" s="493"/>
      <c r="FJ1610" s="493"/>
      <c r="FK1610" s="493"/>
      <c r="FL1610" s="493"/>
      <c r="FM1610" s="493"/>
      <c r="FN1610" s="493"/>
      <c r="FO1610" s="493"/>
      <c r="FP1610" s="493"/>
      <c r="FQ1610" s="493"/>
      <c r="FR1610" s="493"/>
      <c r="FS1610" s="493"/>
      <c r="FT1610" s="493"/>
      <c r="FU1610" s="493"/>
      <c r="FV1610" s="493"/>
      <c r="FW1610" s="493"/>
      <c r="FX1610" s="493"/>
      <c r="FY1610" s="493"/>
      <c r="FZ1610" s="493"/>
      <c r="GA1610" s="493"/>
      <c r="GB1610" s="493"/>
      <c r="GC1610" s="493"/>
      <c r="GD1610" s="493"/>
      <c r="GE1610" s="493"/>
      <c r="GF1610" s="493"/>
      <c r="GG1610" s="493"/>
      <c r="GH1610" s="493"/>
      <c r="GI1610" s="493"/>
      <c r="GJ1610" s="493"/>
      <c r="GK1610" s="493"/>
      <c r="GL1610" s="493"/>
      <c r="GM1610" s="493"/>
      <c r="GN1610" s="493"/>
      <c r="GO1610" s="493"/>
      <c r="GP1610" s="493"/>
      <c r="GQ1610" s="493"/>
      <c r="GR1610" s="493"/>
      <c r="GS1610" s="493"/>
      <c r="GT1610" s="493"/>
      <c r="GU1610" s="493"/>
      <c r="GV1610" s="493"/>
      <c r="GW1610" s="493"/>
      <c r="GX1610" s="493"/>
      <c r="GY1610" s="493"/>
      <c r="GZ1610" s="493"/>
      <c r="HA1610" s="493"/>
      <c r="HB1610" s="493"/>
      <c r="HC1610" s="493"/>
      <c r="HD1610" s="493"/>
      <c r="HE1610" s="493"/>
      <c r="HF1610" s="493"/>
      <c r="HG1610" s="493"/>
      <c r="HH1610" s="493"/>
      <c r="HI1610" s="493"/>
      <c r="HJ1610" s="493"/>
      <c r="HK1610" s="493"/>
      <c r="HL1610" s="493"/>
      <c r="HM1610" s="493"/>
      <c r="HN1610" s="493"/>
      <c r="HO1610" s="493"/>
      <c r="HP1610" s="493"/>
      <c r="HQ1610" s="493"/>
      <c r="HR1610" s="493"/>
      <c r="HS1610" s="493"/>
      <c r="HT1610" s="493"/>
      <c r="HU1610" s="493"/>
      <c r="HV1610" s="493"/>
      <c r="HW1610" s="493"/>
      <c r="HX1610" s="493"/>
      <c r="HY1610" s="493"/>
      <c r="HZ1610" s="493"/>
      <c r="IA1610" s="493"/>
      <c r="IB1610" s="493"/>
      <c r="IC1610" s="493"/>
      <c r="ID1610" s="493"/>
      <c r="IE1610" s="493"/>
      <c r="IF1610" s="493"/>
      <c r="IG1610" s="493"/>
      <c r="IH1610" s="493"/>
      <c r="II1610" s="493"/>
      <c r="IJ1610" s="493"/>
      <c r="IK1610" s="493"/>
      <c r="IL1610" s="493"/>
      <c r="IM1610" s="493"/>
      <c r="IN1610" s="493"/>
      <c r="IO1610" s="493"/>
      <c r="IP1610" s="493"/>
      <c r="IQ1610" s="493"/>
      <c r="IR1610" s="493"/>
      <c r="IS1610" s="493"/>
      <c r="IT1610" s="493"/>
      <c r="IU1610" s="493"/>
      <c r="IV1610" s="493"/>
      <c r="IW1610" s="493"/>
      <c r="IX1610" s="493"/>
      <c r="IY1610" s="493"/>
      <c r="IZ1610" s="493"/>
      <c r="JA1610" s="493"/>
      <c r="JB1610" s="493"/>
      <c r="JC1610" s="493"/>
      <c r="JD1610" s="493"/>
      <c r="JE1610" s="493"/>
      <c r="JF1610" s="493"/>
      <c r="JG1610" s="493"/>
      <c r="JH1610" s="493"/>
      <c r="JI1610" s="493"/>
      <c r="JJ1610" s="493"/>
      <c r="JK1610" s="493"/>
      <c r="JL1610" s="493"/>
      <c r="JM1610" s="493"/>
      <c r="JN1610" s="493"/>
      <c r="JO1610" s="493"/>
      <c r="JP1610" s="493"/>
      <c r="JQ1610" s="493"/>
      <c r="JR1610" s="493"/>
      <c r="JS1610" s="493"/>
      <c r="JT1610" s="493"/>
      <c r="JU1610" s="493"/>
      <c r="JV1610" s="493"/>
      <c r="JW1610" s="493"/>
      <c r="JX1610" s="493"/>
      <c r="JY1610" s="493"/>
      <c r="JZ1610" s="493"/>
      <c r="KA1610" s="493"/>
      <c r="KB1610" s="493"/>
      <c r="KC1610" s="493"/>
      <c r="KD1610" s="493"/>
      <c r="KE1610" s="493"/>
      <c r="KF1610" s="493"/>
      <c r="KG1610" s="493"/>
      <c r="KH1610" s="493"/>
      <c r="KI1610" s="493"/>
      <c r="KJ1610" s="493"/>
      <c r="KK1610" s="493"/>
      <c r="KL1610" s="493"/>
      <c r="KM1610" s="493"/>
      <c r="KN1610" s="493"/>
      <c r="KO1610" s="493"/>
      <c r="KP1610" s="493"/>
      <c r="KQ1610" s="493"/>
      <c r="KR1610" s="493"/>
    </row>
    <row r="1611" spans="3:304" x14ac:dyDescent="0.25">
      <c r="D1611" s="882" t="s">
        <v>269</v>
      </c>
      <c r="E1611" s="493"/>
      <c r="F1611" s="493"/>
      <c r="G1611" s="493"/>
      <c r="H1611" s="493"/>
      <c r="I1611" s="493"/>
      <c r="J1611" s="493"/>
      <c r="K1611" s="493"/>
      <c r="L1611" s="493"/>
      <c r="M1611" s="493"/>
      <c r="N1611" s="493"/>
      <c r="O1611" s="493"/>
      <c r="P1611" s="493"/>
      <c r="Q1611" s="493"/>
      <c r="R1611" s="493"/>
      <c r="S1611" s="493"/>
      <c r="T1611" s="493"/>
      <c r="U1611" s="493"/>
      <c r="V1611" s="493"/>
      <c r="W1611" s="493"/>
      <c r="X1611" s="493"/>
      <c r="Y1611" s="493"/>
      <c r="Z1611" s="493"/>
      <c r="AA1611" s="493"/>
      <c r="AB1611" s="493"/>
      <c r="AC1611" s="493"/>
      <c r="AD1611" s="493"/>
      <c r="AE1611" s="493"/>
      <c r="AF1611" s="493"/>
      <c r="AG1611" s="493"/>
      <c r="AH1611" s="493"/>
      <c r="AI1611" s="493"/>
      <c r="AJ1611" s="493"/>
      <c r="AK1611" s="493"/>
      <c r="AL1611" s="493"/>
      <c r="AM1611" s="493"/>
      <c r="AN1611" s="493"/>
      <c r="AO1611" s="493"/>
      <c r="AP1611" s="493"/>
      <c r="AQ1611" s="493"/>
      <c r="AR1611" s="493"/>
      <c r="AS1611" s="493"/>
      <c r="AT1611" s="493"/>
      <c r="AU1611" s="493"/>
      <c r="AV1611" s="493"/>
      <c r="AW1611" s="493"/>
      <c r="AX1611" s="493"/>
      <c r="AY1611" s="493"/>
      <c r="AZ1611" s="493"/>
      <c r="BA1611" s="493"/>
      <c r="BB1611" s="493"/>
      <c r="BC1611" s="493"/>
      <c r="BD1611" s="493"/>
      <c r="BE1611" s="493"/>
      <c r="BF1611" s="493"/>
      <c r="BG1611" s="493"/>
      <c r="BH1611" s="493"/>
      <c r="BI1611" s="493"/>
      <c r="BJ1611" s="493"/>
      <c r="BK1611" s="493"/>
      <c r="BL1611" s="493"/>
      <c r="BM1611" s="493"/>
      <c r="BN1611" s="493"/>
      <c r="BO1611" s="493"/>
      <c r="BP1611" s="493"/>
      <c r="BQ1611" s="493"/>
      <c r="BR1611" s="493"/>
      <c r="BS1611" s="493"/>
      <c r="BT1611" s="493"/>
      <c r="BU1611" s="493"/>
      <c r="BV1611" s="493"/>
      <c r="BW1611" s="493"/>
      <c r="BX1611" s="493"/>
      <c r="BY1611" s="493"/>
      <c r="BZ1611" s="493"/>
      <c r="CA1611" s="493"/>
      <c r="CB1611" s="493"/>
      <c r="CC1611" s="493"/>
      <c r="CD1611" s="493"/>
      <c r="CE1611" s="493"/>
      <c r="CF1611" s="493"/>
      <c r="CG1611" s="493"/>
      <c r="CH1611" s="493"/>
      <c r="CI1611" s="493"/>
      <c r="CJ1611" s="493"/>
      <c r="CK1611" s="493"/>
      <c r="CL1611" s="493"/>
      <c r="CM1611" s="493"/>
      <c r="CN1611" s="493"/>
      <c r="CO1611" s="493"/>
      <c r="CP1611" s="493"/>
      <c r="CQ1611" s="493"/>
      <c r="CR1611" s="493"/>
      <c r="CS1611" s="493"/>
      <c r="CT1611" s="493"/>
      <c r="CU1611" s="493"/>
      <c r="CV1611" s="493"/>
      <c r="CW1611" s="493"/>
      <c r="CX1611" s="493"/>
      <c r="CY1611" s="493"/>
      <c r="CZ1611" s="493"/>
      <c r="DA1611" s="493"/>
      <c r="DB1611" s="493"/>
      <c r="DC1611" s="493"/>
      <c r="DD1611" s="493"/>
      <c r="DE1611" s="493"/>
      <c r="DF1611" s="493"/>
      <c r="DG1611" s="493"/>
      <c r="DH1611" s="493"/>
      <c r="DI1611" s="493"/>
      <c r="DJ1611" s="493"/>
      <c r="DK1611" s="493"/>
      <c r="DL1611" s="493"/>
      <c r="DM1611" s="493"/>
      <c r="DN1611" s="493"/>
      <c r="DO1611" s="493"/>
      <c r="DP1611" s="493"/>
      <c r="DQ1611" s="493"/>
      <c r="DR1611" s="493"/>
      <c r="DS1611" s="493"/>
      <c r="DT1611" s="493"/>
      <c r="DU1611" s="493"/>
      <c r="DV1611" s="493"/>
      <c r="DW1611" s="493"/>
      <c r="DX1611" s="493"/>
      <c r="DY1611" s="493"/>
      <c r="DZ1611" s="493"/>
      <c r="EA1611" s="493"/>
      <c r="EB1611" s="493"/>
      <c r="EC1611" s="493"/>
      <c r="ED1611" s="493"/>
      <c r="EE1611" s="493"/>
      <c r="EF1611" s="493"/>
      <c r="EG1611" s="493"/>
      <c r="EH1611" s="493"/>
      <c r="EI1611" s="493"/>
      <c r="EJ1611" s="493"/>
      <c r="EK1611" s="493"/>
      <c r="EL1611" s="493"/>
      <c r="EM1611" s="493"/>
      <c r="EN1611" s="493"/>
      <c r="EO1611" s="493"/>
      <c r="EP1611" s="493"/>
      <c r="EQ1611" s="493"/>
      <c r="ER1611" s="493"/>
      <c r="ES1611" s="493"/>
      <c r="ET1611" s="493"/>
      <c r="EU1611" s="493"/>
      <c r="EV1611" s="493"/>
      <c r="EW1611" s="493"/>
      <c r="EX1611" s="493"/>
      <c r="EY1611" s="493"/>
      <c r="EZ1611" s="493"/>
      <c r="FA1611" s="493"/>
      <c r="FB1611" s="493"/>
      <c r="FC1611" s="493"/>
      <c r="FD1611" s="493"/>
      <c r="FE1611" s="493"/>
      <c r="FF1611" s="493"/>
      <c r="FG1611" s="493"/>
      <c r="FH1611" s="493"/>
      <c r="FI1611" s="493"/>
      <c r="FJ1611" s="493"/>
      <c r="FK1611" s="493"/>
      <c r="FL1611" s="493"/>
      <c r="FM1611" s="493"/>
      <c r="FN1611" s="493"/>
      <c r="FO1611" s="493"/>
      <c r="FP1611" s="493"/>
      <c r="FQ1611" s="493"/>
      <c r="FR1611" s="493"/>
      <c r="FS1611" s="493"/>
      <c r="FT1611" s="493"/>
      <c r="FU1611" s="493"/>
      <c r="FV1611" s="493"/>
      <c r="FW1611" s="493"/>
      <c r="FX1611" s="493"/>
      <c r="FY1611" s="493"/>
      <c r="FZ1611" s="493"/>
      <c r="GA1611" s="493"/>
      <c r="GB1611" s="493"/>
      <c r="GC1611" s="493"/>
      <c r="GD1611" s="493"/>
      <c r="GE1611" s="493"/>
      <c r="GF1611" s="493"/>
      <c r="GG1611" s="493"/>
      <c r="GH1611" s="493"/>
      <c r="GI1611" s="493"/>
      <c r="GJ1611" s="493"/>
      <c r="GK1611" s="493"/>
      <c r="GL1611" s="493"/>
      <c r="GM1611" s="493"/>
      <c r="GN1611" s="493"/>
      <c r="GO1611" s="493"/>
      <c r="GP1611" s="493"/>
      <c r="GQ1611" s="493"/>
      <c r="GR1611" s="493"/>
      <c r="GS1611" s="493"/>
      <c r="GT1611" s="493"/>
      <c r="GU1611" s="493"/>
      <c r="GV1611" s="493"/>
      <c r="GW1611" s="493"/>
      <c r="GX1611" s="493"/>
      <c r="GY1611" s="493"/>
      <c r="GZ1611" s="493"/>
      <c r="HA1611" s="493"/>
      <c r="HB1611" s="493"/>
      <c r="HC1611" s="493"/>
      <c r="HD1611" s="493"/>
      <c r="HE1611" s="493"/>
      <c r="HF1611" s="493"/>
      <c r="HG1611" s="493"/>
      <c r="HH1611" s="493"/>
      <c r="HI1611" s="493"/>
      <c r="HJ1611" s="493"/>
      <c r="HK1611" s="493"/>
      <c r="HL1611" s="493"/>
      <c r="HM1611" s="493"/>
      <c r="HN1611" s="493"/>
      <c r="HO1611" s="493"/>
      <c r="HP1611" s="493"/>
      <c r="HQ1611" s="493"/>
      <c r="HR1611" s="493"/>
      <c r="HS1611" s="493"/>
      <c r="HT1611" s="493"/>
      <c r="HU1611" s="493"/>
      <c r="HV1611" s="493"/>
      <c r="HW1611" s="493"/>
      <c r="HX1611" s="493"/>
      <c r="HY1611" s="493"/>
      <c r="HZ1611" s="493"/>
      <c r="IA1611" s="493"/>
      <c r="IB1611" s="493"/>
      <c r="IC1611" s="493"/>
      <c r="ID1611" s="493"/>
      <c r="IE1611" s="493"/>
      <c r="IF1611" s="493"/>
      <c r="IG1611" s="493"/>
      <c r="IH1611" s="493"/>
      <c r="II1611" s="493"/>
      <c r="IJ1611" s="493"/>
      <c r="IK1611" s="493"/>
      <c r="IL1611" s="493"/>
      <c r="IM1611" s="493"/>
      <c r="IN1611" s="493"/>
      <c r="IO1611" s="493"/>
      <c r="IP1611" s="493"/>
      <c r="IQ1611" s="493"/>
      <c r="IR1611" s="493"/>
      <c r="IS1611" s="493"/>
      <c r="IT1611" s="493"/>
      <c r="IU1611" s="493"/>
      <c r="IV1611" s="493"/>
      <c r="IW1611" s="493"/>
      <c r="IX1611" s="493"/>
      <c r="IY1611" s="493"/>
      <c r="IZ1611" s="493"/>
      <c r="JA1611" s="493"/>
      <c r="JB1611" s="493"/>
      <c r="JC1611" s="493"/>
      <c r="JD1611" s="493"/>
      <c r="JE1611" s="493"/>
      <c r="JF1611" s="493"/>
      <c r="JG1611" s="493"/>
      <c r="JH1611" s="493"/>
      <c r="JI1611" s="493"/>
      <c r="JJ1611" s="493"/>
      <c r="JK1611" s="493"/>
      <c r="JL1611" s="493"/>
      <c r="JM1611" s="493"/>
      <c r="JN1611" s="493"/>
      <c r="JO1611" s="493"/>
      <c r="JP1611" s="493"/>
      <c r="JQ1611" s="493"/>
      <c r="JR1611" s="493"/>
      <c r="JS1611" s="493"/>
      <c r="JT1611" s="493"/>
      <c r="JU1611" s="493"/>
      <c r="JV1611" s="493"/>
      <c r="JW1611" s="493"/>
      <c r="JX1611" s="493"/>
      <c r="JY1611" s="493"/>
      <c r="JZ1611" s="493"/>
      <c r="KA1611" s="493"/>
      <c r="KB1611" s="493"/>
      <c r="KC1611" s="493"/>
      <c r="KD1611" s="493"/>
      <c r="KE1611" s="493"/>
      <c r="KF1611" s="493"/>
      <c r="KG1611" s="493"/>
      <c r="KH1611" s="493"/>
      <c r="KI1611" s="493"/>
      <c r="KJ1611" s="493"/>
      <c r="KK1611" s="493"/>
      <c r="KL1611" s="493"/>
      <c r="KM1611" s="493"/>
      <c r="KN1611" s="493"/>
      <c r="KO1611" s="493"/>
      <c r="KP1611" s="493"/>
      <c r="KQ1611" s="493"/>
      <c r="KR1611" s="493"/>
    </row>
    <row r="1612" spans="3:304" x14ac:dyDescent="0.25">
      <c r="D1612" s="880" t="s">
        <v>7</v>
      </c>
      <c r="E1612" s="493">
        <f t="array" ref="E1612">MIN(IF(($D$1:$D$1599&lt;=0),IF(E$1:E$1599&lt;&gt;"",E$1:E$1599)))</f>
        <v>0</v>
      </c>
      <c r="F1612" s="493">
        <f t="array" ref="F1612">MIN(IF(($D$1:$D$1599&lt;=0),IF(F$1:F$1599&lt;&gt;"",F$1:F$1599)))</f>
        <v>71.604952999999995</v>
      </c>
      <c r="G1612" s="493">
        <f t="array" ref="G1612">MIN(IF(($D$1:$D$1599&lt;=0),IF(G$1:G$1599&lt;&gt;"",G$1:G$1599)))</f>
        <v>70.203665999999998</v>
      </c>
      <c r="H1612" s="493">
        <f t="array" ref="H1612">MIN(IF(($D$1:$D$1599&lt;=0),IF(H$1:H$1599&lt;&gt;"",H$1:H$1599)))</f>
        <v>63.030721999999997</v>
      </c>
      <c r="I1612" s="493">
        <f t="array" ref="I1612">MIN(IF(($D$1:$D$1599&lt;=0),IF(I$1:I$1599&lt;&gt;"",I$1:I$1599)))</f>
        <v>72.861062000000004</v>
      </c>
      <c r="J1612" s="493">
        <f t="array" ref="J1612">MIN(IF(($D$1:$D$1599&lt;=0),IF(J$1:J$1599&lt;&gt;"",J$1:J$1599)))</f>
        <v>67.905900000000003</v>
      </c>
      <c r="K1612" s="493">
        <f t="array" ref="K1612">MIN(IF(($D$1:$D$1599&lt;=0),IF(K$1:K$1599&lt;&gt;"",K$1:K$1599)))</f>
        <v>70.751498999999995</v>
      </c>
      <c r="L1612" s="493">
        <f t="array" ref="L1612">MIN(IF(($D$1:$D$1599&lt;=0),IF(L$1:L$1599&lt;&gt;"",L$1:L$1599)))</f>
        <v>73.477962000000005</v>
      </c>
      <c r="M1612" s="493">
        <f t="array" ref="M1612">MIN(IF(($D$1:$D$1599&lt;=0),IF(M$1:M$1599&lt;&gt;"",M$1:M$1599)))</f>
        <v>73.440752000000003</v>
      </c>
      <c r="N1612" s="493">
        <f t="array" ref="N1612">MIN(IF(($D$1:$D$1599&lt;=0),IF(N$1:N$1599&lt;&gt;"",N$1:N$1599)))</f>
        <v>-11.097770000000001</v>
      </c>
      <c r="O1612" s="493">
        <f t="array" ref="O1612">MIN(IF(($D$1:$D$1599&lt;=0),IF(O$1:O$1599&lt;&gt;"",O$1:O$1599)))</f>
        <v>-13.573740000000001</v>
      </c>
      <c r="P1612" s="493">
        <f t="array" ref="P1612">MIN(IF(($D$1:$D$1599&lt;=0),IF(P$1:P$1599&lt;&gt;"",P$1:P$1599)))</f>
        <v>-14.672988999999999</v>
      </c>
      <c r="Q1612" s="493">
        <f t="array" ref="Q1612">MIN(IF(($D$1:$D$1599&lt;=0),IF(Q$1:Q$1599&lt;&gt;"",Q$1:Q$1599)))</f>
        <v>-10.076117999999999</v>
      </c>
      <c r="R1612" s="493">
        <f t="array" ref="R1612">MIN(IF(($D$1:$D$1599&lt;=0),IF(R$1:R$1599&lt;&gt;"",R$1:R$1599)))</f>
        <v>-11.765214</v>
      </c>
      <c r="S1612" s="493">
        <f t="array" ref="S1612">MIN(IF(($D$1:$D$1599&lt;=0),IF(S$1:S$1599&lt;&gt;"",S$1:S$1599)))</f>
        <v>-12.85984</v>
      </c>
      <c r="T1612" s="493">
        <f t="array" ref="T1612">MIN(IF(($D$1:$D$1599&lt;=0),IF(T$1:T$1599&lt;&gt;"",T$1:T$1599)))</f>
        <v>71.670764000000005</v>
      </c>
      <c r="U1612" s="493">
        <f t="array" ref="U1612">MIN(IF(($D$1:$D$1599&lt;=0),IF(U$1:U$1599&lt;&gt;"",U$1:U$1599)))</f>
        <v>70.303082000000003</v>
      </c>
      <c r="V1612" s="493">
        <f t="array" ref="V1612">MIN(IF(($D$1:$D$1599&lt;=0),IF(V$1:V$1599&lt;&gt;"",V$1:V$1599)))</f>
        <v>71.637066000000004</v>
      </c>
      <c r="W1612" s="493">
        <f t="array" ref="W1612">MIN(IF(($D$1:$D$1599&lt;=0),IF(W$1:W$1599&lt;&gt;"",W$1:W$1599)))</f>
        <v>70.899904000000006</v>
      </c>
      <c r="X1612" s="493">
        <f t="array" ref="X1612">MIN(IF(($D$1:$D$1599&lt;=0),IF(X$1:X$1599&lt;&gt;"",X$1:X$1599)))</f>
        <v>-10.136475000000001</v>
      </c>
      <c r="Y1612" s="493">
        <f t="array" ref="Y1612">MIN(IF(($D$1:$D$1599&lt;=0),IF(Y$1:Y$1599&lt;&gt;"",Y$1:Y$1599)))</f>
        <v>-11.404861</v>
      </c>
      <c r="Z1612" s="493">
        <f t="array" ref="Z1612">MIN(IF(($D$1:$D$1599&lt;=0),IF(Z$1:Z$1599&lt;&gt;"",Z$1:Z$1599)))</f>
        <v>-13.759558999999999</v>
      </c>
      <c r="AA1612" s="493">
        <f t="array" ref="AA1612">MIN(IF(($D$1:$D$1599&lt;=0),IF(AA$1:AA$1599&lt;&gt;"",AA$1:AA$1599)))</f>
        <v>-13.24986</v>
      </c>
      <c r="AB1612" s="493">
        <f t="array" ref="AB1612">MIN(IF(($D$1:$D$1599&lt;=0),IF(AB$1:AB$1599&lt;&gt;"",AB$1:AB$1599)))</f>
        <v>-13.107530000000001</v>
      </c>
      <c r="AC1612" s="493">
        <f t="array" ref="AC1612">MIN(IF(($D$1:$D$1599&lt;=0),IF(AC$1:AC$1599&lt;&gt;"",AC$1:AC$1599)))</f>
        <v>-13.911763000000001</v>
      </c>
      <c r="AD1612" s="493">
        <f t="array" ref="AD1612">MIN(IF(($D$1:$D$1599&lt;=0),IF(AD$1:AD$1599&lt;&gt;"",AD$1:AD$1599)))</f>
        <v>-16.058883000000002</v>
      </c>
      <c r="AE1612" s="493">
        <f t="array" ref="AE1612">MIN(IF(($D$1:$D$1599&lt;=0),IF(AE$1:AE$1599&lt;&gt;"",AE$1:AE$1599)))</f>
        <v>73.957818000000003</v>
      </c>
      <c r="AF1612" s="493">
        <f t="array" ref="AF1612">MIN(IF(($D$1:$D$1599&lt;=0),IF(AF$1:AF$1599&lt;&gt;"",AF$1:AF$1599)))</f>
        <v>81.700811000000002</v>
      </c>
      <c r="AG1612" s="493">
        <f t="array" ref="AG1612">MIN(IF(($D$1:$D$1599&lt;=0),IF(AG$1:AG$1599&lt;&gt;"",AG$1:AG$1599)))</f>
        <v>69.305597000000006</v>
      </c>
      <c r="AH1612" s="493">
        <f t="array" ref="AH1612">MIN(IF(($D$1:$D$1599&lt;=0),IF(AH$1:AH$1599&lt;&gt;"",AH$1:AH$1599)))</f>
        <v>70.225336999999996</v>
      </c>
      <c r="AI1612" s="493">
        <f t="array" ref="AI1612">MIN(IF(($D$1:$D$1599&lt;=0),IF(AI$1:AI$1599&lt;&gt;"",AI$1:AI$1599)))</f>
        <v>70.491311999999994</v>
      </c>
      <c r="AJ1612" s="493">
        <f t="array" ref="AJ1612">MIN(IF(($D$1:$D$1599&lt;=0),IF(AJ$1:AJ$1599&lt;&gt;"",AJ$1:AJ$1599)))</f>
        <v>23.076229000000001</v>
      </c>
      <c r="AK1612" s="493">
        <f t="array" ref="AK1612">MIN(IF(($D$1:$D$1599&lt;=0),IF(AK$1:AK$1599&lt;&gt;"",AK$1:AK$1599)))</f>
        <v>-11.19834</v>
      </c>
      <c r="AL1612" s="493">
        <f t="array" ref="AL1612">MIN(IF(($D$1:$D$1599&lt;=0),IF(AL$1:AL$1599&lt;&gt;"",AL$1:AL$1599)))</f>
        <v>-13.496079</v>
      </c>
      <c r="AM1612" s="493">
        <f t="array" ref="AM1612">MIN(IF(($D$1:$D$1599&lt;=0),IF(AM$1:AM$1599&lt;&gt;"",AM$1:AM$1599)))</f>
        <v>-10.58484</v>
      </c>
      <c r="AN1612" s="493">
        <f t="array" ref="AN1612">MIN(IF(($D$1:$D$1599&lt;=0),IF(AN$1:AN$1599&lt;&gt;"",AN$1:AN$1599)))</f>
        <v>52.676406999999998</v>
      </c>
      <c r="AO1612" s="493">
        <f t="array" ref="AO1612">MIN(IF(($D$1:$D$1599&lt;=0),IF(AO$1:AO$1599&lt;&gt;"",AO$1:AO$1599)))</f>
        <v>64.288148000000007</v>
      </c>
      <c r="AP1612" s="493">
        <f t="array" ref="AP1612">MIN(IF(($D$1:$D$1599&lt;=0),IF(AP$1:AP$1599&lt;&gt;"",AP$1:AP$1599)))</f>
        <v>69.921875</v>
      </c>
      <c r="AQ1612" s="493">
        <f t="array" ref="AQ1612">MIN(IF(($D$1:$D$1599&lt;=0),IF(AQ$1:AQ$1599&lt;&gt;"",AQ$1:AQ$1599)))</f>
        <v>70.816891999999996</v>
      </c>
      <c r="AR1612" s="493">
        <f t="array" ref="AR1612">MIN(IF(($D$1:$D$1599&lt;=0),IF(AR$1:AR$1599&lt;&gt;"",AR$1:AR$1599)))</f>
        <v>68.899028999999999</v>
      </c>
      <c r="AS1612" s="493">
        <f t="array" ref="AS1612">MIN(IF(($D$1:$D$1599&lt;=0),IF(AS$1:AS$1599&lt;&gt;"",AS$1:AS$1599)))</f>
        <v>62.097351000000003</v>
      </c>
      <c r="AT1612" s="493">
        <f t="array" ref="AT1612">MIN(IF(($D$1:$D$1599&lt;=0),IF(AT$1:AT$1599&lt;&gt;"",AT$1:AT$1599)))</f>
        <v>69.148641999999995</v>
      </c>
      <c r="AU1612" s="493">
        <f t="array" ref="AU1612">MIN(IF(($D$1:$D$1599&lt;=0),IF(AU$1:AU$1599&lt;&gt;"",AU$1:AU$1599)))</f>
        <v>67.138591000000005</v>
      </c>
      <c r="AV1612" s="493">
        <f t="array" ref="AV1612">MIN(IF(($D$1:$D$1599&lt;=0),IF(AV$1:AV$1599&lt;&gt;"",AV$1:AV$1599)))</f>
        <v>70.960459</v>
      </c>
      <c r="AW1612" s="493">
        <f t="array" ref="AW1612">MIN(IF(($D$1:$D$1599&lt;=0),IF(AW$1:AW$1599&lt;&gt;"",AW$1:AW$1599)))</f>
        <v>70.856183999999999</v>
      </c>
      <c r="AX1612" s="493">
        <f t="array" ref="AX1612">MIN(IF(($D$1:$D$1599&lt;=0),IF(AX$1:AX$1599&lt;&gt;"",AX$1:AX$1599)))</f>
        <v>71.347919000000005</v>
      </c>
      <c r="AY1612" s="493">
        <f t="array" ref="AY1612">MIN(IF(($D$1:$D$1599&lt;=0),IF(AY$1:AY$1599&lt;&gt;"",AY$1:AY$1599)))</f>
        <v>70.808668999999995</v>
      </c>
      <c r="AZ1612" s="493">
        <f t="array" ref="AZ1612">MIN(IF(($D$1:$D$1599&lt;=0),IF(AZ$1:AZ$1599&lt;&gt;"",AZ$1:AZ$1599)))</f>
        <v>-13.168585999999999</v>
      </c>
      <c r="BA1612" s="493">
        <f t="array" ref="BA1612">MIN(IF(($D$1:$D$1599&lt;=0),IF(BA$1:BA$1599&lt;&gt;"",BA$1:BA$1599)))</f>
        <v>-9.1427499999999995</v>
      </c>
      <c r="BB1612" s="493">
        <f t="array" ref="BB1612">MIN(IF(($D$1:$D$1599&lt;=0),IF(BB$1:BB$1599&lt;&gt;"",BB$1:BB$1599)))</f>
        <v>-17.872820999999998</v>
      </c>
      <c r="BC1612" s="493">
        <f t="array" ref="BC1612">MIN(IF(($D$1:$D$1599&lt;=0),IF(BC$1:BC$1599&lt;&gt;"",BC$1:BC$1599)))</f>
        <v>-16.765701</v>
      </c>
      <c r="BD1612" s="493">
        <f t="array" ref="BD1612">MIN(IF(($D$1:$D$1599&lt;=0),IF(BD$1:BD$1599&lt;&gt;"",BD$1:BD$1599)))</f>
        <v>-17.478304999999999</v>
      </c>
      <c r="BE1612" s="493">
        <f t="array" ref="BE1612">MIN(IF(($D$1:$D$1599&lt;=0),IF(BE$1:BE$1599&lt;&gt;"",BE$1:BE$1599)))</f>
        <v>-13.963226000000001</v>
      </c>
      <c r="BF1612" s="493">
        <f t="array" ref="BF1612">MIN(IF(($D$1:$D$1599&lt;=0),IF(BF$1:BF$1599&lt;&gt;"",BF$1:BF$1599)))</f>
        <v>-1.793202</v>
      </c>
      <c r="BG1612" s="493">
        <f t="array" ref="BG1612">MIN(IF(($D$1:$D$1599&lt;=0),IF(BG$1:BG$1599&lt;&gt;"",BG$1:BG$1599)))</f>
        <v>75.898854999999998</v>
      </c>
      <c r="BH1612" s="493">
        <f t="array" ref="BH1612">MIN(IF(($D$1:$D$1599&lt;=0),IF(BH$1:BH$1599&lt;&gt;"",BH$1:BH$1599)))</f>
        <v>91.330258999999998</v>
      </c>
      <c r="BI1612" s="493">
        <f t="array" ref="BI1612">MIN(IF(($D$1:$D$1599&lt;=0),IF(BI$1:BI$1599&lt;&gt;"",BI$1:BI$1599)))</f>
        <v>34.153157999999998</v>
      </c>
      <c r="BJ1612" s="493">
        <f t="array" ref="BJ1612">MIN(IF(($D$1:$D$1599&lt;=0),IF(BJ$1:BJ$1599&lt;&gt;"",BJ$1:BJ$1599)))</f>
        <v>70.105729999999994</v>
      </c>
      <c r="BK1612" s="493">
        <f t="array" ref="BK1612">MIN(IF(($D$1:$D$1599&lt;=0),IF(BK$1:BK$1599&lt;&gt;"",BK$1:BK$1599)))</f>
        <v>63.235816</v>
      </c>
      <c r="BL1612" s="493">
        <f t="array" ref="BL1612">MIN(IF(($D$1:$D$1599&lt;=0),IF(BL$1:BL$1599&lt;&gt;"",BL$1:BL$1599)))</f>
        <v>-7.6573000000000002E-2</v>
      </c>
      <c r="BM1612" s="493">
        <f t="array" ref="BM1612">MIN(IF(($D$1:$D$1599&lt;=0),IF(BM$1:BM$1599&lt;&gt;"",BM$1:BM$1599)))</f>
        <v>-23.265302999999999</v>
      </c>
      <c r="BN1612" s="493">
        <f t="array" ref="BN1612">MIN(IF(($D$1:$D$1599&lt;=0),IF(BN$1:BN$1599&lt;&gt;"",BN$1:BN$1599)))</f>
        <v>-17.198763</v>
      </c>
      <c r="BO1612" s="493">
        <f t="array" ref="BO1612">MIN(IF(($D$1:$D$1599&lt;=0),IF(BO$1:BO$1599&lt;&gt;"",BO$1:BO$1599)))</f>
        <v>-20.799458000000001</v>
      </c>
      <c r="BP1612" s="493">
        <f t="array" ref="BP1612">MIN(IF(($D$1:$D$1599&lt;=0),IF(BP$1:BP$1599&lt;&gt;"",BP$1:BP$1599)))</f>
        <v>-17.128964</v>
      </c>
      <c r="BQ1612" s="493">
        <f t="array" ref="BQ1612">MIN(IF(($D$1:$D$1599&lt;=0),IF(BQ$1:BQ$1599&lt;&gt;"",BQ$1:BQ$1599)))</f>
        <v>58.921909999999997</v>
      </c>
      <c r="BR1612" s="493">
        <f t="array" ref="BR1612">MIN(IF(($D$1:$D$1599&lt;=0),IF(BR$1:BR$1599&lt;&gt;"",BR$1:BR$1599)))</f>
        <v>63.754798000000001</v>
      </c>
      <c r="BS1612" s="493">
        <f t="array" ref="BS1612">MIN(IF(($D$1:$D$1599&lt;=0),IF(BS$1:BS$1599&lt;&gt;"",BS$1:BS$1599)))</f>
        <v>68.089785000000006</v>
      </c>
      <c r="BT1612" s="493">
        <f t="array" ref="BT1612">MIN(IF(($D$1:$D$1599&lt;=0),IF(BT$1:BT$1599&lt;&gt;"",BT$1:BT$1599)))</f>
        <v>55.965896000000001</v>
      </c>
      <c r="BU1612" s="493">
        <f t="array" ref="BU1612">MIN(IF(($D$1:$D$1599&lt;=0),IF(BU$1:BU$1599&lt;&gt;"",BU$1:BU$1599)))</f>
        <v>62.045068000000001</v>
      </c>
      <c r="BV1612" s="493">
        <f t="array" ref="BV1612">MIN(IF(($D$1:$D$1599&lt;=0),IF(BV$1:BV$1599&lt;&gt;"",BV$1:BV$1599)))</f>
        <v>59.129964999999999</v>
      </c>
      <c r="BW1612" s="493">
        <f t="array" ref="BW1612">MIN(IF(($D$1:$D$1599&lt;=0),IF(BW$1:BW$1599&lt;&gt;"",BW$1:BW$1599)))</f>
        <v>61.973851000000003</v>
      </c>
      <c r="BX1612" s="493">
        <f t="array" ref="BX1612">MIN(IF(($D$1:$D$1599&lt;=0),IF(BX$1:BX$1599&lt;&gt;"",BX$1:BX$1599)))</f>
        <v>-16.496475</v>
      </c>
      <c r="BY1612" s="493">
        <f t="array" ref="BY1612">MIN(IF(($D$1:$D$1599&lt;=0),IF(BY$1:BY$1599&lt;&gt;"",BY$1:BY$1599)))</f>
        <v>-16.724582999999999</v>
      </c>
      <c r="BZ1612" s="493">
        <f t="array" ref="BZ1612">MIN(IF(($D$1:$D$1599&lt;=0),IF(BZ$1:BZ$1599&lt;&gt;"",BZ$1:BZ$1599)))</f>
        <v>-20.728914</v>
      </c>
      <c r="CA1612" s="493">
        <f t="array" ref="CA1612">MIN(IF(($D$1:$D$1599&lt;=0),IF(CA$1:CA$1599&lt;&gt;"",CA$1:CA$1599)))</f>
        <v>-21.301027000000001</v>
      </c>
      <c r="CB1612" s="493">
        <f t="array" ref="CB1612">MIN(IF(($D$1:$D$1599&lt;=0),IF(CB$1:CB$1599&lt;&gt;"",CB$1:CB$1599)))</f>
        <v>-12.297458000000001</v>
      </c>
      <c r="CC1612" s="493">
        <f t="array" ref="CC1612">MIN(IF(($D$1:$D$1599&lt;=0),IF(CC$1:CC$1599&lt;&gt;"",CC$1:CC$1599)))</f>
        <v>-9.9105209999999992</v>
      </c>
      <c r="CD1612" s="493">
        <f t="array" ref="CD1612">MIN(IF(($D$1:$D$1599&lt;=0),IF(CD$1:CD$1599&lt;&gt;"",CD$1:CD$1599)))</f>
        <v>-12.768724000000001</v>
      </c>
      <c r="CE1612" s="493">
        <f t="array" ref="CE1612">MIN(IF(($D$1:$D$1599&lt;=0),IF(CE$1:CE$1599&lt;&gt;"",CE$1:CE$1599)))</f>
        <v>-9.8742640000000002</v>
      </c>
      <c r="CF1612" s="493">
        <f t="array" ref="CF1612">MIN(IF(($D$1:$D$1599&lt;=0),IF(CF$1:CF$1599&lt;&gt;"",CF$1:CF$1599)))</f>
        <v>-15.480126</v>
      </c>
      <c r="CG1612" s="493">
        <f t="array" ref="CG1612">MIN(IF(($D$1:$D$1599&lt;=0),IF(CG$1:CG$1599&lt;&gt;"",CG$1:CG$1599)))</f>
        <v>-10.659492999999999</v>
      </c>
      <c r="CH1612" s="493">
        <f t="array" ref="CH1612">MIN(IF(($D$1:$D$1599&lt;=0),IF(CH$1:CH$1599&lt;&gt;"",CH$1:CH$1599)))</f>
        <v>-15.502037</v>
      </c>
      <c r="CI1612" s="493">
        <f t="array" ref="CI1612">MIN(IF(($D$1:$D$1599&lt;=0),IF(CI$1:CI$1599&lt;&gt;"",CI$1:CI$1599)))</f>
        <v>-11.669298</v>
      </c>
      <c r="CJ1612" s="493">
        <f t="array" ref="CJ1612">MIN(IF(($D$1:$D$1599&lt;=0),IF(CJ$1:CJ$1599&lt;&gt;"",CJ$1:CJ$1599)))</f>
        <v>-12.137161000000001</v>
      </c>
      <c r="CK1612" s="493">
        <f t="array" ref="CK1612">MIN(IF(($D$1:$D$1599&lt;=0),IF(CK$1:CK$1599&lt;&gt;"",CK$1:CK$1599)))</f>
        <v>-9.1505849999999995</v>
      </c>
      <c r="CL1612" s="493">
        <f t="array" ref="CL1612">MIN(IF(($D$1:$D$1599&lt;=0),IF(CL$1:CL$1599&lt;&gt;"",CL$1:CL$1599)))</f>
        <v>-12.401745999999999</v>
      </c>
      <c r="CM1612" s="493">
        <f t="array" ref="CM1612">MIN(IF(($D$1:$D$1599&lt;=0),IF(CM$1:CM$1599&lt;&gt;"",CM$1:CM$1599)))</f>
        <v>-8.670833</v>
      </c>
      <c r="CN1612" s="493">
        <f t="array" ref="CN1612">MIN(IF(($D$1:$D$1599&lt;=0),IF(CN$1:CN$1599&lt;&gt;"",CN$1:CN$1599)))</f>
        <v>-14.955444</v>
      </c>
      <c r="CO1612" s="493">
        <f t="array" ref="CO1612">MIN(IF(($D$1:$D$1599&lt;=0),IF(CO$1:CO$1599&lt;&gt;"",CO$1:CO$1599)))</f>
        <v>-11.439416</v>
      </c>
      <c r="CP1612" s="493">
        <f t="array" ref="CP1612">MIN(IF(($D$1:$D$1599&lt;=0),IF(CP$1:CP$1599&lt;&gt;"",CP$1:CP$1599)))</f>
        <v>-15.491484</v>
      </c>
      <c r="CQ1612" s="493">
        <f t="array" ref="CQ1612">MIN(IF(($D$1:$D$1599&lt;=0),IF(CQ$1:CQ$1599&lt;&gt;"",CQ$1:CQ$1599)))</f>
        <v>-12.164512999999999</v>
      </c>
      <c r="CR1612" s="493">
        <f t="array" ref="CR1612">MIN(IF(($D$1:$D$1599&lt;=0),IF(CR$1:CR$1599&lt;&gt;"",CR$1:CR$1599)))</f>
        <v>-11.900789</v>
      </c>
      <c r="CS1612" s="493">
        <f t="array" ref="CS1612">MIN(IF(($D$1:$D$1599&lt;=0),IF(CS$1:CS$1599&lt;&gt;"",CS$1:CS$1599)))</f>
        <v>-9.4055579999999992</v>
      </c>
      <c r="CT1612" s="493">
        <f t="array" ref="CT1612">MIN(IF(($D$1:$D$1599&lt;=0),IF(CT$1:CT$1599&lt;&gt;"",CT$1:CT$1599)))</f>
        <v>-12.555726</v>
      </c>
      <c r="CU1612" s="493">
        <f t="array" ref="CU1612">MIN(IF(($D$1:$D$1599&lt;=0),IF(CU$1:CU$1599&lt;&gt;"",CU$1:CU$1599)))</f>
        <v>-9.3206550000000004</v>
      </c>
      <c r="CV1612" s="493">
        <f t="array" ref="CV1612">MIN(IF(($D$1:$D$1599&lt;=0),IF(CV$1:CV$1599&lt;&gt;"",CV$1:CV$1599)))</f>
        <v>-15.573033000000001</v>
      </c>
      <c r="CW1612" s="493">
        <f t="array" ref="CW1612">MIN(IF(($D$1:$D$1599&lt;=0),IF(CW$1:CW$1599&lt;&gt;"",CW$1:CW$1599)))</f>
        <v>-9.6497790000000006</v>
      </c>
      <c r="CX1612" s="493">
        <f t="array" ref="CX1612">MIN(IF(($D$1:$D$1599&lt;=0),IF(CX$1:CX$1599&lt;&gt;"",CX$1:CX$1599)))</f>
        <v>-15.549894999999999</v>
      </c>
      <c r="CY1612" s="493">
        <f t="array" ref="CY1612">MIN(IF(($D$1:$D$1599&lt;=0),IF(CY$1:CY$1599&lt;&gt;"",CY$1:CY$1599)))</f>
        <v>-10.280139999999999</v>
      </c>
      <c r="CZ1612" s="493">
        <f t="array" ref="CZ1612">MIN(IF(($D$1:$D$1599&lt;=0),IF(CZ$1:CZ$1599&lt;&gt;"",CZ$1:CZ$1599)))</f>
        <v>-11.610287</v>
      </c>
      <c r="DA1612" s="493">
        <f t="array" ref="DA1612">MIN(IF(($D$1:$D$1599&lt;=0),IF(DA$1:DA$1599&lt;&gt;"",DA$1:DA$1599)))</f>
        <v>-8.6723079999999992</v>
      </c>
      <c r="DB1612" s="493">
        <f t="array" ref="DB1612">MIN(IF(($D$1:$D$1599&lt;=0),IF(DB$1:DB$1599&lt;&gt;"",DB$1:DB$1599)))</f>
        <v>-12.329473999999999</v>
      </c>
      <c r="DC1612" s="493">
        <f t="array" ref="DC1612">MIN(IF(($D$1:$D$1599&lt;=0),IF(DC$1:DC$1599&lt;&gt;"",DC$1:DC$1599)))</f>
        <v>-8.2956260000000004</v>
      </c>
      <c r="DD1612" s="493">
        <f t="array" ref="DD1612">MIN(IF(($D$1:$D$1599&lt;=0),IF(DD$1:DD$1599&lt;&gt;"",DD$1:DD$1599)))</f>
        <v>-15.282533000000001</v>
      </c>
      <c r="DE1612" s="493">
        <f t="array" ref="DE1612">MIN(IF(($D$1:$D$1599&lt;=0),IF(DE$1:DE$1599&lt;&gt;"",DE$1:DE$1599)))</f>
        <v>-10.761172999999999</v>
      </c>
      <c r="DF1612" s="493">
        <f t="array" ref="DF1612">MIN(IF(($D$1:$D$1599&lt;=0),IF(DF$1:DF$1599&lt;&gt;"",DF$1:DF$1599)))</f>
        <v>-15.626697999999999</v>
      </c>
      <c r="DG1612" s="493">
        <f t="array" ref="DG1612">MIN(IF(($D$1:$D$1599&lt;=0),IF(DG$1:DG$1599&lt;&gt;"",DG$1:DG$1599)))</f>
        <v>-11.079069</v>
      </c>
      <c r="DH1612" s="493">
        <f t="array" ref="DH1612">MIN(IF(($D$1:$D$1599&lt;=0),IF(DH$1:DH$1599&lt;&gt;"",DH$1:DH$1599)))</f>
        <v>-11.535166</v>
      </c>
      <c r="DI1612" s="493">
        <f t="array" ref="DI1612">MIN(IF(($D$1:$D$1599&lt;=0),IF(DI$1:DI$1599&lt;&gt;"",DI$1:DI$1599)))</f>
        <v>-9.2030689999999993</v>
      </c>
      <c r="DJ1612" s="493">
        <f t="array" ref="DJ1612">MIN(IF(($D$1:$D$1599&lt;=0),IF(DJ$1:DJ$1599&lt;&gt;"",DJ$1:DJ$1599)))</f>
        <v>-12.079606999999999</v>
      </c>
      <c r="DK1612" s="493">
        <f t="array" ref="DK1612">MIN(IF(($D$1:$D$1599&lt;=0),IF(DK$1:DK$1599&lt;&gt;"",DK$1:DK$1599)))</f>
        <v>-9.5046060000000008</v>
      </c>
      <c r="DL1612" s="493">
        <f t="array" ref="DL1612">MIN(IF(($D$1:$D$1599&lt;=0),IF(DL$1:DL$1599&lt;&gt;"",DL$1:DL$1599)))</f>
        <v>-15.488038</v>
      </c>
      <c r="DM1612" s="493">
        <f t="array" ref="DM1612">MIN(IF(($D$1:$D$1599&lt;=0),IF(DM$1:DM$1599&lt;&gt;"",DM$1:DM$1599)))</f>
        <v>-12.489352</v>
      </c>
      <c r="DN1612" s="493">
        <f t="array" ref="DN1612">MIN(IF(($D$1:$D$1599&lt;=0),IF(DN$1:DN$1599&lt;&gt;"",DN$1:DN$1599)))</f>
        <v>-15.639654999999999</v>
      </c>
      <c r="DO1612" s="493">
        <f t="array" ref="DO1612">MIN(IF(($D$1:$D$1599&lt;=0),IF(DO$1:DO$1599&lt;&gt;"",DO$1:DO$1599)))</f>
        <v>-12.078730999999999</v>
      </c>
      <c r="DP1612" s="493">
        <f t="array" ref="DP1612">MIN(IF(($D$1:$D$1599&lt;=0),IF(DP$1:DP$1599&lt;&gt;"",DP$1:DP$1599)))</f>
        <v>-12.122522</v>
      </c>
      <c r="DQ1612" s="493">
        <f t="array" ref="DQ1612">MIN(IF(($D$1:$D$1599&lt;=0),IF(DQ$1:DQ$1599&lt;&gt;"",DQ$1:DQ$1599)))</f>
        <v>-9.9374400000000005</v>
      </c>
      <c r="DR1612" s="493">
        <f t="array" ref="DR1612">MIN(IF(($D$1:$D$1599&lt;=0),IF(DR$1:DR$1599&lt;&gt;"",DR$1:DR$1599)))</f>
        <v>-12.432036999999999</v>
      </c>
      <c r="DS1612" s="493">
        <f t="array" ref="DS1612">MIN(IF(($D$1:$D$1599&lt;=0),IF(DS$1:DS$1599&lt;&gt;"",DS$1:DS$1599)))</f>
        <v>-10.689624</v>
      </c>
      <c r="DT1612" s="493">
        <f t="array" ref="DT1612">MIN(IF(($D$1:$D$1599&lt;=0),IF(DT$1:DT$1599&lt;&gt;"",DT$1:DT$1599)))</f>
        <v>-15.148111</v>
      </c>
      <c r="DU1612" s="493">
        <f t="array" ref="DU1612">MIN(IF(($D$1:$D$1599&lt;=0),IF(DU$1:DU$1599&lt;&gt;"",DU$1:DU$1599)))</f>
        <v>-13.15893</v>
      </c>
      <c r="DV1612" s="493">
        <f t="array" ref="DV1612">MIN(IF(($D$1:$D$1599&lt;=0),IF(DV$1:DV$1599&lt;&gt;"",DV$1:DV$1599)))</f>
        <v>-15.457447</v>
      </c>
      <c r="DW1612" s="493">
        <f t="array" ref="DW1612">MIN(IF(($D$1:$D$1599&lt;=0),IF(DW$1:DW$1599&lt;&gt;"",DW$1:DW$1599)))</f>
        <v>-10.439446999999999</v>
      </c>
      <c r="DX1612" s="493">
        <f t="array" ref="DX1612">MIN(IF(($D$1:$D$1599&lt;=0),IF(DX$1:DX$1599&lt;&gt;"",DX$1:DX$1599)))</f>
        <v>11.155837999999999</v>
      </c>
      <c r="DY1612" s="493">
        <f t="array" ref="DY1612">MIN(IF(($D$1:$D$1599&lt;=0),IF(DY$1:DY$1599&lt;&gt;"",DY$1:DY$1599)))</f>
        <v>6.9624009999999998</v>
      </c>
      <c r="DZ1612" s="493">
        <f t="array" ref="DZ1612">MIN(IF(($D$1:$D$1599&lt;=0),IF(DZ$1:DZ$1599&lt;&gt;"",DZ$1:DZ$1599)))</f>
        <v>17.801006000000001</v>
      </c>
      <c r="EA1612" s="493">
        <f t="array" ref="EA1612">MIN(IF(($D$1:$D$1599&lt;=0),IF(EA$1:EA$1599&lt;&gt;"",EA$1:EA$1599)))</f>
        <v>14.183469000000001</v>
      </c>
      <c r="EB1612" s="493">
        <f t="array" ref="EB1612">MIN(IF(($D$1:$D$1599&lt;=0),IF(EB$1:EB$1599&lt;&gt;"",EB$1:EB$1599)))</f>
        <v>119.29</v>
      </c>
      <c r="EC1612" s="493">
        <f t="array" ref="EC1612">MIN(IF(($D$1:$D$1599&lt;=0),IF(EC$1:EC$1599&lt;&gt;"",EC$1:EC$1599)))</f>
        <v>1.2350000000000001</v>
      </c>
      <c r="ED1612" s="493">
        <f t="array" ref="ED1612">MIN(IF(($D$1:$D$1599&lt;=0),IF(ED$1:ED$1599&lt;&gt;"",ED$1:ED$1599)))</f>
        <v>131.69999999999999</v>
      </c>
      <c r="EE1612" s="493">
        <f t="array" ref="EE1612">MIN(IF(($D$1:$D$1599&lt;=0),IF(EE$1:EE$1599&lt;&gt;"",EE$1:EE$1599)))</f>
        <v>119.26</v>
      </c>
      <c r="EF1612" s="493">
        <f t="array" ref="EF1612">MIN(IF(($D$1:$D$1599&lt;=0),IF(EF$1:EF$1599&lt;&gt;"",EF$1:EF$1599)))</f>
        <v>0</v>
      </c>
      <c r="EG1612" s="493">
        <f t="array" ref="EG1612">MIN(IF(($D$1:$D$1599&lt;=0),IF(EG$1:EG$1599&lt;&gt;"",EG$1:EG$1599)))</f>
        <v>1.5</v>
      </c>
      <c r="EH1612" s="493">
        <f t="array" ref="EH1612">MIN(IF(($D$1:$D$1599&lt;=0),IF(EH$1:EH$1599&lt;&gt;"",EH$1:EH$1599)))</f>
        <v>119.26</v>
      </c>
      <c r="EI1612" s="493">
        <f t="array" ref="EI1612">MIN(IF(($D$1:$D$1599&lt;=0),IF(EI$1:EI$1599&lt;&gt;"",EI$1:EI$1599)))</f>
        <v>0</v>
      </c>
      <c r="EJ1612" s="493">
        <f t="array" ref="EJ1612">MIN(IF(($D$1:$D$1599&lt;=0),IF(EJ$1:EJ$1599&lt;&gt;"",EJ$1:EJ$1599)))</f>
        <v>1.4</v>
      </c>
      <c r="EK1612" s="493">
        <f t="array" ref="EK1612">MIN(IF(($D$1:$D$1599&lt;=0),IF(EK$1:EK$1599&lt;&gt;"",EK$1:EK$1599)))</f>
        <v>-3.068082</v>
      </c>
      <c r="EL1612" s="493">
        <f t="array" ref="EL1612">MIN(IF(($D$1:$D$1599&lt;=0),IF(EL$1:EL$1599&lt;&gt;"",EL$1:EL$1599)))</f>
        <v>-2.5472079999999999</v>
      </c>
      <c r="EM1612" s="493">
        <f t="array" ref="EM1612">MIN(IF(($D$1:$D$1599&lt;=0),IF(EM$1:EM$1599&lt;&gt;"",EM$1:EM$1599)))</f>
        <v>-19.706916</v>
      </c>
      <c r="EN1612" s="493">
        <f t="array" ref="EN1612">MIN(IF(($D$1:$D$1599&lt;=0),IF(EN$1:EN$1599&lt;&gt;"",EN$1:EN$1599)))</f>
        <v>-27.821628</v>
      </c>
      <c r="EO1612" s="493">
        <f t="array" ref="EO1612">MIN(IF(($D$1:$D$1599&lt;=0),IF(EO$1:EO$1599&lt;&gt;"",EO$1:EO$1599)))</f>
        <v>-8.7259609999999999</v>
      </c>
      <c r="EP1612" s="493">
        <f t="array" ref="EP1612">MIN(IF(($D$1:$D$1599&lt;=0),IF(EP$1:EP$1599&lt;&gt;"",EP$1:EP$1599)))</f>
        <v>-14.462626</v>
      </c>
      <c r="EQ1612" s="493">
        <f t="array" ref="EQ1612">MIN(IF(($D$1:$D$1599&lt;=0),IF(EQ$1:EQ$1599&lt;&gt;"",EQ$1:EQ$1599)))</f>
        <v>-11.980057</v>
      </c>
      <c r="ER1612" s="493">
        <f t="array" ref="ER1612">MIN(IF(($D$1:$D$1599&lt;=0),IF(ER$1:ER$1599&lt;&gt;"",ER$1:ER$1599)))</f>
        <v>0</v>
      </c>
      <c r="ES1612" s="493">
        <f t="array" ref="ES1612">MIN(IF(($D$1:$D$1599&lt;=0),IF(ES$1:ES$1599&lt;&gt;"",ES$1:ES$1599)))</f>
        <v>0</v>
      </c>
      <c r="ET1612" s="493">
        <f t="array" ref="ET1612">MIN(IF(($D$1:$D$1599&lt;=0),IF(ET$1:ET$1599&lt;&gt;"",ET$1:ET$1599)))</f>
        <v>0</v>
      </c>
      <c r="EU1612" s="493"/>
      <c r="EV1612" s="493"/>
      <c r="EW1612" s="493"/>
      <c r="EX1612" s="493"/>
      <c r="EY1612" s="493"/>
      <c r="EZ1612" s="493"/>
      <c r="FA1612" s="493"/>
      <c r="FB1612" s="493"/>
      <c r="FC1612" s="493"/>
      <c r="FD1612" s="493"/>
      <c r="FE1612" s="493"/>
      <c r="FF1612" s="493"/>
      <c r="FG1612" s="493"/>
      <c r="FH1612" s="493"/>
      <c r="FI1612" s="493"/>
      <c r="FJ1612" s="493"/>
      <c r="FK1612" s="493"/>
      <c r="FL1612" s="493"/>
      <c r="FM1612" s="493"/>
      <c r="FN1612" s="493"/>
      <c r="FO1612" s="493"/>
      <c r="FP1612" s="493"/>
      <c r="FQ1612" s="493"/>
      <c r="FR1612" s="493"/>
      <c r="FS1612" s="493"/>
      <c r="FT1612" s="493"/>
      <c r="FU1612" s="493"/>
      <c r="FV1612" s="493"/>
      <c r="FW1612" s="493"/>
      <c r="FX1612" s="493"/>
      <c r="FY1612" s="493"/>
      <c r="FZ1612" s="493"/>
      <c r="GA1612" s="493"/>
      <c r="GB1612" s="493"/>
      <c r="GC1612" s="493"/>
      <c r="GD1612" s="493"/>
      <c r="GE1612" s="493"/>
      <c r="GF1612" s="493"/>
      <c r="GG1612" s="493"/>
      <c r="GH1612" s="493"/>
      <c r="GI1612" s="493"/>
      <c r="GJ1612" s="493"/>
      <c r="GK1612" s="493"/>
      <c r="GL1612" s="493"/>
      <c r="GM1612" s="493"/>
      <c r="GN1612" s="493"/>
      <c r="GO1612" s="493"/>
      <c r="GP1612" s="493"/>
      <c r="GQ1612" s="493"/>
      <c r="GR1612" s="493"/>
      <c r="GS1612" s="493"/>
      <c r="GT1612" s="493"/>
      <c r="GU1612" s="493"/>
      <c r="GV1612" s="493"/>
      <c r="GW1612" s="493"/>
      <c r="GX1612" s="493"/>
      <c r="GY1612" s="493"/>
      <c r="GZ1612" s="493"/>
      <c r="HA1612" s="493"/>
      <c r="HB1612" s="493"/>
      <c r="HC1612" s="493"/>
      <c r="HD1612" s="493"/>
      <c r="HE1612" s="493"/>
      <c r="HF1612" s="493"/>
      <c r="HG1612" s="493"/>
      <c r="HH1612" s="493"/>
      <c r="HI1612" s="493"/>
      <c r="HJ1612" s="493"/>
      <c r="HK1612" s="493"/>
      <c r="HL1612" s="493"/>
      <c r="HM1612" s="493"/>
      <c r="HN1612" s="493"/>
      <c r="HO1612" s="493"/>
      <c r="HP1612" s="493"/>
      <c r="HQ1612" s="493"/>
      <c r="HR1612" s="493"/>
      <c r="HS1612" s="493"/>
      <c r="HT1612" s="493"/>
      <c r="HU1612" s="493"/>
      <c r="HV1612" s="493"/>
      <c r="HW1612" s="493"/>
      <c r="HX1612" s="493"/>
      <c r="HY1612" s="493"/>
      <c r="HZ1612" s="493"/>
      <c r="IA1612" s="493"/>
      <c r="IB1612" s="493"/>
      <c r="IC1612" s="493"/>
      <c r="ID1612" s="493"/>
      <c r="IE1612" s="493"/>
      <c r="IF1612" s="493"/>
      <c r="IG1612" s="493"/>
      <c r="IH1612" s="493"/>
      <c r="II1612" s="493"/>
      <c r="IJ1612" s="493"/>
      <c r="IK1612" s="493"/>
      <c r="IL1612" s="493"/>
      <c r="IM1612" s="493"/>
      <c r="IN1612" s="493"/>
      <c r="IO1612" s="493"/>
      <c r="IP1612" s="493"/>
      <c r="IQ1612" s="493"/>
      <c r="IR1612" s="493"/>
      <c r="IS1612" s="493"/>
      <c r="IT1612" s="493"/>
      <c r="IU1612" s="493"/>
      <c r="IV1612" s="493"/>
      <c r="IW1612" s="493"/>
      <c r="IX1612" s="493"/>
      <c r="IY1612" s="493"/>
      <c r="IZ1612" s="493"/>
      <c r="JA1612" s="493"/>
      <c r="JB1612" s="493"/>
      <c r="JC1612" s="493"/>
      <c r="JD1612" s="493"/>
      <c r="JE1612" s="493"/>
      <c r="JF1612" s="493"/>
      <c r="JG1612" s="493"/>
      <c r="JH1612" s="493"/>
      <c r="JI1612" s="493"/>
      <c r="JJ1612" s="493"/>
      <c r="JK1612" s="493"/>
      <c r="JL1612" s="493"/>
      <c r="JM1612" s="493"/>
      <c r="JN1612" s="493"/>
      <c r="JO1612" s="493"/>
      <c r="JP1612" s="493"/>
      <c r="JQ1612" s="493"/>
      <c r="JR1612" s="493"/>
      <c r="JS1612" s="493"/>
      <c r="JT1612" s="493"/>
      <c r="JU1612" s="493"/>
      <c r="JV1612" s="493"/>
      <c r="JW1612" s="493"/>
      <c r="JX1612" s="493"/>
      <c r="JY1612" s="493"/>
      <c r="JZ1612" s="493"/>
      <c r="KA1612" s="493"/>
      <c r="KB1612" s="493"/>
      <c r="KC1612" s="493"/>
      <c r="KD1612" s="493"/>
      <c r="KE1612" s="493"/>
      <c r="KF1612" s="493"/>
      <c r="KG1612" s="493"/>
      <c r="KH1612" s="493"/>
      <c r="KI1612" s="493"/>
      <c r="KJ1612" s="493"/>
      <c r="KK1612" s="493"/>
      <c r="KL1612" s="493"/>
      <c r="KM1612" s="493"/>
      <c r="KN1612" s="493"/>
      <c r="KO1612" s="493"/>
      <c r="KP1612" s="493"/>
      <c r="KQ1612" s="493"/>
      <c r="KR1612" s="493"/>
    </row>
    <row r="1613" spans="3:304" x14ac:dyDescent="0.25">
      <c r="D1613" s="880" t="s">
        <v>267</v>
      </c>
      <c r="E1613" s="493">
        <f t="array" ref="E1613">MAX(IF(($D$1:$D$1599&lt;=0),IF(E$1:E$1599&lt;&gt;"",E$1:E$1599)))</f>
        <v>0</v>
      </c>
      <c r="F1613" s="493">
        <f t="array" ref="F1613">MAX(IF(($D$1:$D$1599&lt;=0),IF(F$1:F$1599&lt;&gt;"",F$1:F$1599)))</f>
        <v>79.211894999999998</v>
      </c>
      <c r="G1613" s="493">
        <f t="array" ref="G1613">MAX(IF(($D$1:$D$1599&lt;=0),IF(G$1:G$1599&lt;&gt;"",G$1:G$1599)))</f>
        <v>73.655912000000001</v>
      </c>
      <c r="H1613" s="493">
        <f t="array" ref="H1613">MAX(IF(($D$1:$D$1599&lt;=0),IF(H$1:H$1599&lt;&gt;"",H$1:H$1599)))</f>
        <v>67.112791000000001</v>
      </c>
      <c r="I1613" s="493">
        <f t="array" ref="I1613">MAX(IF(($D$1:$D$1599&lt;=0),IF(I$1:I$1599&lt;&gt;"",I$1:I$1599)))</f>
        <v>75.036994000000007</v>
      </c>
      <c r="J1613" s="493">
        <f t="array" ref="J1613">MAX(IF(($D$1:$D$1599&lt;=0),IF(J$1:J$1599&lt;&gt;"",J$1:J$1599)))</f>
        <v>75.698339000000004</v>
      </c>
      <c r="K1613" s="493">
        <f t="array" ref="K1613">MAX(IF(($D$1:$D$1599&lt;=0),IF(K$1:K$1599&lt;&gt;"",K$1:K$1599)))</f>
        <v>72.181425000000004</v>
      </c>
      <c r="L1613" s="493">
        <f t="array" ref="L1613">MAX(IF(($D$1:$D$1599&lt;=0),IF(L$1:L$1599&lt;&gt;"",L$1:L$1599)))</f>
        <v>74.635142999999999</v>
      </c>
      <c r="M1613" s="493">
        <f t="array" ref="M1613">MAX(IF(($D$1:$D$1599&lt;=0),IF(M$1:M$1599&lt;&gt;"",M$1:M$1599)))</f>
        <v>75.510987</v>
      </c>
      <c r="N1613" s="493">
        <f t="array" ref="N1613">MAX(IF(($D$1:$D$1599&lt;=0),IF(N$1:N$1599&lt;&gt;"",N$1:N$1599)))</f>
        <v>10.791755</v>
      </c>
      <c r="O1613" s="493">
        <f t="array" ref="O1613">MAX(IF(($D$1:$D$1599&lt;=0),IF(O$1:O$1599&lt;&gt;"",O$1:O$1599)))</f>
        <v>11.207284</v>
      </c>
      <c r="P1613" s="493">
        <f t="array" ref="P1613">MAX(IF(($D$1:$D$1599&lt;=0),IF(P$1:P$1599&lt;&gt;"",P$1:P$1599)))</f>
        <v>9.7851289999999995</v>
      </c>
      <c r="Q1613" s="493">
        <f t="array" ref="Q1613">MAX(IF(($D$1:$D$1599&lt;=0),IF(Q$1:Q$1599&lt;&gt;"",Q$1:Q$1599)))</f>
        <v>38.603349000000001</v>
      </c>
      <c r="R1613" s="493">
        <f t="array" ref="R1613">MAX(IF(($D$1:$D$1599&lt;=0),IF(R$1:R$1599&lt;&gt;"",R$1:R$1599)))</f>
        <v>37.211661999999997</v>
      </c>
      <c r="S1613" s="493">
        <f t="array" ref="S1613">MAX(IF(($D$1:$D$1599&lt;=0),IF(S$1:S$1599&lt;&gt;"",S$1:S$1599)))</f>
        <v>36.021289000000003</v>
      </c>
      <c r="T1613" s="493">
        <f t="array" ref="T1613">MAX(IF(($D$1:$D$1599&lt;=0),IF(T$1:T$1599&lt;&gt;"",T$1:T$1599)))</f>
        <v>87.553892000000005</v>
      </c>
      <c r="U1613" s="493">
        <f t="array" ref="U1613">MAX(IF(($D$1:$D$1599&lt;=0),IF(U$1:U$1599&lt;&gt;"",U$1:U$1599)))</f>
        <v>85.603836000000001</v>
      </c>
      <c r="V1613" s="493">
        <f t="array" ref="V1613">MAX(IF(($D$1:$D$1599&lt;=0),IF(V$1:V$1599&lt;&gt;"",V$1:V$1599)))</f>
        <v>104.446335</v>
      </c>
      <c r="W1613" s="493">
        <f t="array" ref="W1613">MAX(IF(($D$1:$D$1599&lt;=0),IF(W$1:W$1599&lt;&gt;"",W$1:W$1599)))</f>
        <v>103.717416</v>
      </c>
      <c r="X1613" s="493">
        <f t="array" ref="X1613">MAX(IF(($D$1:$D$1599&lt;=0),IF(X$1:X$1599&lt;&gt;"",X$1:X$1599)))</f>
        <v>62.631172999999997</v>
      </c>
      <c r="Y1613" s="493">
        <f t="array" ref="Y1613">MAX(IF(($D$1:$D$1599&lt;=0),IF(Y$1:Y$1599&lt;&gt;"",Y$1:Y$1599)))</f>
        <v>60.505153999999997</v>
      </c>
      <c r="Z1613" s="493">
        <f t="array" ref="Z1613">MAX(IF(($D$1:$D$1599&lt;=0),IF(Z$1:Z$1599&lt;&gt;"",Z$1:Z$1599)))</f>
        <v>45.470802999999997</v>
      </c>
      <c r="AA1613" s="493">
        <f t="array" ref="AA1613">MAX(IF(($D$1:$D$1599&lt;=0),IF(AA$1:AA$1599&lt;&gt;"",AA$1:AA$1599)))</f>
        <v>45.977046000000001</v>
      </c>
      <c r="AB1613" s="493">
        <f t="array" ref="AB1613">MAX(IF(($D$1:$D$1599&lt;=0),IF(AB$1:AB$1599&lt;&gt;"",AB$1:AB$1599)))</f>
        <v>45.794215999999999</v>
      </c>
      <c r="AC1613" s="493">
        <f t="array" ref="AC1613">MAX(IF(($D$1:$D$1599&lt;=0),IF(AC$1:AC$1599&lt;&gt;"",AC$1:AC$1599)))</f>
        <v>52.272866999999998</v>
      </c>
      <c r="AD1613" s="493">
        <f t="array" ref="AD1613">MAX(IF(($D$1:$D$1599&lt;=0),IF(AD$1:AD$1599&lt;&gt;"",AD$1:AD$1599)))</f>
        <v>94.852357999999995</v>
      </c>
      <c r="AE1613" s="493">
        <f t="array" ref="AE1613">MAX(IF(($D$1:$D$1599&lt;=0),IF(AE$1:AE$1599&lt;&gt;"",AE$1:AE$1599)))</f>
        <v>130.463515</v>
      </c>
      <c r="AF1613" s="493">
        <f t="array" ref="AF1613">MAX(IF(($D$1:$D$1599&lt;=0),IF(AF$1:AF$1599&lt;&gt;"",AF$1:AF$1599)))</f>
        <v>108.93983799999999</v>
      </c>
      <c r="AG1613" s="493">
        <f t="array" ref="AG1613">MAX(IF(($D$1:$D$1599&lt;=0),IF(AG$1:AG$1599&lt;&gt;"",AG$1:AG$1599)))</f>
        <v>105.81641</v>
      </c>
      <c r="AH1613" s="493">
        <f t="array" ref="AH1613">MAX(IF(($D$1:$D$1599&lt;=0),IF(AH$1:AH$1599&lt;&gt;"",AH$1:AH$1599)))</f>
        <v>119.328579</v>
      </c>
      <c r="AI1613" s="493">
        <f t="array" ref="AI1613">MAX(IF(($D$1:$D$1599&lt;=0),IF(AI$1:AI$1599&lt;&gt;"",AI$1:AI$1599)))</f>
        <v>100.23805400000001</v>
      </c>
      <c r="AJ1613" s="493">
        <f t="array" ref="AJ1613">MAX(IF(($D$1:$D$1599&lt;=0),IF(AJ$1:AJ$1599&lt;&gt;"",AJ$1:AJ$1599)))</f>
        <v>94.724963000000002</v>
      </c>
      <c r="AK1613" s="493">
        <f t="array" ref="AK1613">MAX(IF(($D$1:$D$1599&lt;=0),IF(AK$1:AK$1599&lt;&gt;"",AK$1:AK$1599)))</f>
        <v>102.970174</v>
      </c>
      <c r="AL1613" s="493">
        <f t="array" ref="AL1613">MAX(IF(($D$1:$D$1599&lt;=0),IF(AL$1:AL$1599&lt;&gt;"",AL$1:AL$1599)))</f>
        <v>105.776099</v>
      </c>
      <c r="AM1613" s="493">
        <f t="array" ref="AM1613">MAX(IF(($D$1:$D$1599&lt;=0),IF(AM$1:AM$1599&lt;&gt;"",AM$1:AM$1599)))</f>
        <v>47.538406999999999</v>
      </c>
      <c r="AN1613" s="493">
        <f t="array" ref="AN1613">MAX(IF(($D$1:$D$1599&lt;=0),IF(AN$1:AN$1599&lt;&gt;"",AN$1:AN$1599)))</f>
        <v>111.70586400000001</v>
      </c>
      <c r="AO1613" s="493">
        <f t="array" ref="AO1613">MAX(IF(($D$1:$D$1599&lt;=0),IF(AO$1:AO$1599&lt;&gt;"",AO$1:AO$1599)))</f>
        <v>102.76419</v>
      </c>
      <c r="AP1613" s="493">
        <f t="array" ref="AP1613">MAX(IF(($D$1:$D$1599&lt;=0),IF(AP$1:AP$1599&lt;&gt;"",AP$1:AP$1599)))</f>
        <v>96.399573000000004</v>
      </c>
      <c r="AQ1613" s="493">
        <f t="array" ref="AQ1613">MAX(IF(($D$1:$D$1599&lt;=0),IF(AQ$1:AQ$1599&lt;&gt;"",AQ$1:AQ$1599)))</f>
        <v>96.318479999999994</v>
      </c>
      <c r="AR1613" s="493">
        <f t="array" ref="AR1613">MAX(IF(($D$1:$D$1599&lt;=0),IF(AR$1:AR$1599&lt;&gt;"",AR$1:AR$1599)))</f>
        <v>77.437802000000005</v>
      </c>
      <c r="AS1613" s="493">
        <f t="array" ref="AS1613">MAX(IF(($D$1:$D$1599&lt;=0),IF(AS$1:AS$1599&lt;&gt;"",AS$1:AS$1599)))</f>
        <v>69.885219000000006</v>
      </c>
      <c r="AT1613" s="493">
        <f t="array" ref="AT1613">MAX(IF(($D$1:$D$1599&lt;=0),IF(AT$1:AT$1599&lt;&gt;"",AT$1:AT$1599)))</f>
        <v>82.096992999999998</v>
      </c>
      <c r="AU1613" s="493">
        <f t="array" ref="AU1613">MAX(IF(($D$1:$D$1599&lt;=0),IF(AU$1:AU$1599&lt;&gt;"",AU$1:AU$1599)))</f>
        <v>80.639595999999997</v>
      </c>
      <c r="AV1613" s="493">
        <f t="array" ref="AV1613">MAX(IF(($D$1:$D$1599&lt;=0),IF(AV$1:AV$1599&lt;&gt;"",AV$1:AV$1599)))</f>
        <v>78.907043000000002</v>
      </c>
      <c r="AW1613" s="493">
        <f t="array" ref="AW1613">MAX(IF(($D$1:$D$1599&lt;=0),IF(AW$1:AW$1599&lt;&gt;"",AW$1:AW$1599)))</f>
        <v>79.589833999999996</v>
      </c>
      <c r="AX1613" s="493">
        <f t="array" ref="AX1613">MAX(IF(($D$1:$D$1599&lt;=0),IF(AX$1:AX$1599&lt;&gt;"",AX$1:AX$1599)))</f>
        <v>100.06225000000001</v>
      </c>
      <c r="AY1613" s="493">
        <f t="array" ref="AY1613">MAX(IF(($D$1:$D$1599&lt;=0),IF(AY$1:AY$1599&lt;&gt;"",AY$1:AY$1599)))</f>
        <v>97.259153999999995</v>
      </c>
      <c r="AZ1613" s="493">
        <f t="array" ref="AZ1613">MAX(IF(($D$1:$D$1599&lt;=0),IF(AZ$1:AZ$1599&lt;&gt;"",AZ$1:AZ$1599)))</f>
        <v>41.041643999999998</v>
      </c>
      <c r="BA1613" s="493">
        <f t="array" ref="BA1613">MAX(IF(($D$1:$D$1599&lt;=0),IF(BA$1:BA$1599&lt;&gt;"",BA$1:BA$1599)))</f>
        <v>40.713200999999998</v>
      </c>
      <c r="BB1613" s="493">
        <f t="array" ref="BB1613">MAX(IF(($D$1:$D$1599&lt;=0),IF(BB$1:BB$1599&lt;&gt;"",BB$1:BB$1599)))</f>
        <v>48.054583999999998</v>
      </c>
      <c r="BC1613" s="493">
        <f t="array" ref="BC1613">MAX(IF(($D$1:$D$1599&lt;=0),IF(BC$1:BC$1599&lt;&gt;"",BC$1:BC$1599)))</f>
        <v>48.311086000000003</v>
      </c>
      <c r="BD1613" s="493">
        <f t="array" ref="BD1613">MAX(IF(($D$1:$D$1599&lt;=0),IF(BD$1:BD$1599&lt;&gt;"",BD$1:BD$1599)))</f>
        <v>46.105061999999997</v>
      </c>
      <c r="BE1613" s="493">
        <f t="array" ref="BE1613">MAX(IF(($D$1:$D$1599&lt;=0),IF(BE$1:BE$1599&lt;&gt;"",BE$1:BE$1599)))</f>
        <v>56.396949999999997</v>
      </c>
      <c r="BF1613" s="493">
        <f t="array" ref="BF1613">MAX(IF(($D$1:$D$1599&lt;=0),IF(BF$1:BF$1599&lt;&gt;"",BF$1:BF$1599)))</f>
        <v>88.759184000000005</v>
      </c>
      <c r="BG1613" s="493">
        <f t="array" ref="BG1613">MAX(IF(($D$1:$D$1599&lt;=0),IF(BG$1:BG$1599&lt;&gt;"",BG$1:BG$1599)))</f>
        <v>144.57151400000001</v>
      </c>
      <c r="BH1613" s="493">
        <f t="array" ref="BH1613">MAX(IF(($D$1:$D$1599&lt;=0),IF(BH$1:BH$1599&lt;&gt;"",BH$1:BH$1599)))</f>
        <v>118.912666</v>
      </c>
      <c r="BI1613" s="493">
        <f t="array" ref="BI1613">MAX(IF(($D$1:$D$1599&lt;=0),IF(BI$1:BI$1599&lt;&gt;"",BI$1:BI$1599)))</f>
        <v>62.815964999999998</v>
      </c>
      <c r="BJ1613" s="493">
        <f t="array" ref="BJ1613">MAX(IF(($D$1:$D$1599&lt;=0),IF(BJ$1:BJ$1599&lt;&gt;"",BJ$1:BJ$1599)))</f>
        <v>137.31901999999999</v>
      </c>
      <c r="BK1613" s="493">
        <f t="array" ref="BK1613">MAX(IF(($D$1:$D$1599&lt;=0),IF(BK$1:BK$1599&lt;&gt;"",BK$1:BK$1599)))</f>
        <v>96.763486</v>
      </c>
      <c r="BL1613" s="493">
        <f t="array" ref="BL1613">MAX(IF(($D$1:$D$1599&lt;=0),IF(BL$1:BL$1599&lt;&gt;"",BL$1:BL$1599)))</f>
        <v>95.239200999999994</v>
      </c>
      <c r="BM1613" s="493">
        <f t="array" ref="BM1613">MAX(IF(($D$1:$D$1599&lt;=0),IF(BM$1:BM$1599&lt;&gt;"",BM$1:BM$1599)))</f>
        <v>123.590413</v>
      </c>
      <c r="BN1613" s="493">
        <f t="array" ref="BN1613">MAX(IF(($D$1:$D$1599&lt;=0),IF(BN$1:BN$1599&lt;&gt;"",BN$1:BN$1599)))</f>
        <v>113.794696</v>
      </c>
      <c r="BO1613" s="493">
        <f t="array" ref="BO1613">MAX(IF(($D$1:$D$1599&lt;=0),IF(BO$1:BO$1599&lt;&gt;"",BO$1:BO$1599)))</f>
        <v>51.481625999999999</v>
      </c>
      <c r="BP1613" s="493">
        <f t="array" ref="BP1613">MAX(IF(($D$1:$D$1599&lt;=0),IF(BP$1:BP$1599&lt;&gt;"",BP$1:BP$1599)))</f>
        <v>124.400195</v>
      </c>
      <c r="BQ1613" s="493">
        <f t="array" ref="BQ1613">MAX(IF(($D$1:$D$1599&lt;=0),IF(BQ$1:BQ$1599&lt;&gt;"",BQ$1:BQ$1599)))</f>
        <v>97.733710000000002</v>
      </c>
      <c r="BR1613" s="493">
        <f t="array" ref="BR1613">MAX(IF(($D$1:$D$1599&lt;=0),IF(BR$1:BR$1599&lt;&gt;"",BR$1:BR$1599)))</f>
        <v>94.997563</v>
      </c>
      <c r="BS1613" s="493">
        <f t="array" ref="BS1613">MAX(IF(($D$1:$D$1599&lt;=0),IF(BS$1:BS$1599&lt;&gt;"",BS$1:BS$1599)))</f>
        <v>92.165369999999996</v>
      </c>
      <c r="BT1613" s="493">
        <f t="array" ref="BT1613">MAX(IF(($D$1:$D$1599&lt;=0),IF(BT$1:BT$1599&lt;&gt;"",BT$1:BT$1599)))</f>
        <v>68.344459999999998</v>
      </c>
      <c r="BU1613" s="493">
        <f t="array" ref="BU1613">MAX(IF(($D$1:$D$1599&lt;=0),IF(BU$1:BU$1599&lt;&gt;"",BU$1:BU$1599)))</f>
        <v>69.425417999999993</v>
      </c>
      <c r="BV1613" s="493">
        <f t="array" ref="BV1613">MAX(IF(($D$1:$D$1599&lt;=0),IF(BV$1:BV$1599&lt;&gt;"",BV$1:BV$1599)))</f>
        <v>69.081481999999994</v>
      </c>
      <c r="BW1613" s="493">
        <f t="array" ref="BW1613">MAX(IF(($D$1:$D$1599&lt;=0),IF(BW$1:BW$1599&lt;&gt;"",BW$1:BW$1599)))</f>
        <v>70.772574000000006</v>
      </c>
      <c r="BX1613" s="493">
        <f t="array" ref="BX1613">MAX(IF(($D$1:$D$1599&lt;=0),IF(BX$1:BX$1599&lt;&gt;"",BX$1:BX$1599)))</f>
        <v>61.056291000000002</v>
      </c>
      <c r="BY1613" s="493">
        <f t="array" ref="BY1613">MAX(IF(($D$1:$D$1599&lt;=0),IF(BY$1:BY$1599&lt;&gt;"",BY$1:BY$1599)))</f>
        <v>59.627856999999999</v>
      </c>
      <c r="BZ1613" s="493">
        <f t="array" ref="BZ1613">MAX(IF(($D$1:$D$1599&lt;=0),IF(BZ$1:BZ$1599&lt;&gt;"",BZ$1:BZ$1599)))</f>
        <v>60.895817999999998</v>
      </c>
      <c r="CA1613" s="493">
        <f t="array" ref="CA1613">MAX(IF(($D$1:$D$1599&lt;=0),IF(CA$1:CA$1599&lt;&gt;"",CA$1:CA$1599)))</f>
        <v>57.967950000000002</v>
      </c>
      <c r="CB1613" s="493">
        <f t="array" ref="CB1613">MAX(IF(($D$1:$D$1599&lt;=0),IF(CB$1:CB$1599&lt;&gt;"",CB$1:CB$1599)))</f>
        <v>1.523504</v>
      </c>
      <c r="CC1613" s="493">
        <f t="array" ref="CC1613">MAX(IF(($D$1:$D$1599&lt;=0),IF(CC$1:CC$1599&lt;&gt;"",CC$1:CC$1599)))</f>
        <v>7.3417839999999996</v>
      </c>
      <c r="CD1613" s="493">
        <f t="array" ref="CD1613">MAX(IF(($D$1:$D$1599&lt;=0),IF(CD$1:CD$1599&lt;&gt;"",CD$1:CD$1599)))</f>
        <v>0.39996300000000001</v>
      </c>
      <c r="CE1613" s="493">
        <f t="array" ref="CE1613">MAX(IF(($D$1:$D$1599&lt;=0),IF(CE$1:CE$1599&lt;&gt;"",CE$1:CE$1599)))</f>
        <v>7.5633650000000001</v>
      </c>
      <c r="CF1613" s="493">
        <f t="array" ref="CF1613">MAX(IF(($D$1:$D$1599&lt;=0),IF(CF$1:CF$1599&lt;&gt;"",CF$1:CF$1599)))</f>
        <v>-1.463246</v>
      </c>
      <c r="CG1613" s="493">
        <f t="array" ref="CG1613">MAX(IF(($D$1:$D$1599&lt;=0),IF(CG$1:CG$1599&lt;&gt;"",CG$1:CG$1599)))</f>
        <v>8.2093019999999992</v>
      </c>
      <c r="CH1613" s="493">
        <f t="array" ref="CH1613">MAX(IF(($D$1:$D$1599&lt;=0),IF(CH$1:CH$1599&lt;&gt;"",CH$1:CH$1599)))</f>
        <v>-1.6884479999999999</v>
      </c>
      <c r="CI1613" s="493">
        <f t="array" ref="CI1613">MAX(IF(($D$1:$D$1599&lt;=0),IF(CI$1:CI$1599&lt;&gt;"",CI$1:CI$1599)))</f>
        <v>6.7083000000000004</v>
      </c>
      <c r="CJ1613" s="493">
        <f t="array" ref="CJ1613">MAX(IF(($D$1:$D$1599&lt;=0),IF(CJ$1:CJ$1599&lt;&gt;"",CJ$1:CJ$1599)))</f>
        <v>0.74563100000000004</v>
      </c>
      <c r="CK1613" s="493">
        <f t="array" ref="CK1613">MAX(IF(($D$1:$D$1599&lt;=0),IF(CK$1:CK$1599&lt;&gt;"",CK$1:CK$1599)))</f>
        <v>5.725257</v>
      </c>
      <c r="CL1613" s="493">
        <f t="array" ref="CL1613">MAX(IF(($D$1:$D$1599&lt;=0),IF(CL$1:CL$1599&lt;&gt;"",CL$1:CL$1599)))</f>
        <v>-0.14403099999999999</v>
      </c>
      <c r="CM1613" s="493">
        <f t="array" ref="CM1613">MAX(IF(($D$1:$D$1599&lt;=0),IF(CM$1:CM$1599&lt;&gt;"",CM$1:CM$1599)))</f>
        <v>7.3145160000000002</v>
      </c>
      <c r="CN1613" s="493">
        <f t="array" ref="CN1613">MAX(IF(($D$1:$D$1599&lt;=0),IF(CN$1:CN$1599&lt;&gt;"",CN$1:CN$1599)))</f>
        <v>-1.7216929999999999</v>
      </c>
      <c r="CO1613" s="493">
        <f t="array" ref="CO1613">MAX(IF(($D$1:$D$1599&lt;=0),IF(CO$1:CO$1599&lt;&gt;"",CO$1:CO$1599)))</f>
        <v>5.6651389999999999</v>
      </c>
      <c r="CP1613" s="493">
        <f t="array" ref="CP1613">MAX(IF(($D$1:$D$1599&lt;=0),IF(CP$1:CP$1599&lt;&gt;"",CP$1:CP$1599)))</f>
        <v>-1.827116</v>
      </c>
      <c r="CQ1613" s="493">
        <f t="array" ref="CQ1613">MAX(IF(($D$1:$D$1599&lt;=0),IF(CQ$1:CQ$1599&lt;&gt;"",CQ$1:CQ$1599)))</f>
        <v>3.2293500000000002</v>
      </c>
      <c r="CR1613" s="493">
        <f t="array" ref="CR1613">MAX(IF(($D$1:$D$1599&lt;=0),IF(CR$1:CR$1599&lt;&gt;"",CR$1:CR$1599)))</f>
        <v>0.30026700000000001</v>
      </c>
      <c r="CS1613" s="493">
        <f t="array" ref="CS1613">MAX(IF(($D$1:$D$1599&lt;=0),IF(CS$1:CS$1599&lt;&gt;"",CS$1:CS$1599)))</f>
        <v>4.013026</v>
      </c>
      <c r="CT1613" s="493">
        <f t="array" ref="CT1613">MAX(IF(($D$1:$D$1599&lt;=0),IF(CT$1:CT$1599&lt;&gt;"",CT$1:CT$1599)))</f>
        <v>-0.170575</v>
      </c>
      <c r="CU1613" s="493">
        <f t="array" ref="CU1613">MAX(IF(($D$1:$D$1599&lt;=0),IF(CU$1:CU$1599&lt;&gt;"",CU$1:CU$1599)))</f>
        <v>2.7079849999999999</v>
      </c>
      <c r="CV1613" s="493">
        <f t="array" ref="CV1613">MAX(IF(($D$1:$D$1599&lt;=0),IF(CV$1:CV$1599&lt;&gt;"",CV$1:CV$1599)))</f>
        <v>-2.5111569999999999</v>
      </c>
      <c r="CW1613" s="493">
        <f t="array" ref="CW1613">MAX(IF(($D$1:$D$1599&lt;=0),IF(CW$1:CW$1599&lt;&gt;"",CW$1:CW$1599)))</f>
        <v>2.7935289999999999</v>
      </c>
      <c r="CX1613" s="493">
        <f t="array" ref="CX1613">MAX(IF(($D$1:$D$1599&lt;=0),IF(CX$1:CX$1599&lt;&gt;"",CX$1:CX$1599)))</f>
        <v>-2.3573729999999999</v>
      </c>
      <c r="CY1613" s="493">
        <f t="array" ref="CY1613">MAX(IF(($D$1:$D$1599&lt;=0),IF(CY$1:CY$1599&lt;&gt;"",CY$1:CY$1599)))</f>
        <v>2.6627399999999999</v>
      </c>
      <c r="CZ1613" s="493">
        <f t="array" ref="CZ1613">MAX(IF(($D$1:$D$1599&lt;=0),IF(CZ$1:CZ$1599&lt;&gt;"",CZ$1:CZ$1599)))</f>
        <v>0.141982</v>
      </c>
      <c r="DA1613" s="493">
        <f t="array" ref="DA1613">MAX(IF(($D$1:$D$1599&lt;=0),IF(DA$1:DA$1599&lt;&gt;"",DA$1:DA$1599)))</f>
        <v>2.8968099999999999</v>
      </c>
      <c r="DB1613" s="493">
        <f t="array" ref="DB1613">MAX(IF(($D$1:$D$1599&lt;=0),IF(DB$1:DB$1599&lt;&gt;"",DB$1:DB$1599)))</f>
        <v>-1.066819</v>
      </c>
      <c r="DC1613" s="493">
        <f t="array" ref="DC1613">MAX(IF(($D$1:$D$1599&lt;=0),IF(DC$1:DC$1599&lt;&gt;"",DC$1:DC$1599)))</f>
        <v>2.4689990000000002</v>
      </c>
      <c r="DD1613" s="493">
        <f t="array" ref="DD1613">MAX(IF(($D$1:$D$1599&lt;=0),IF(DD$1:DD$1599&lt;&gt;"",DD$1:DD$1599)))</f>
        <v>-2.826282</v>
      </c>
      <c r="DE1613" s="493">
        <f t="array" ref="DE1613">MAX(IF(($D$1:$D$1599&lt;=0),IF(DE$1:DE$1599&lt;&gt;"",DE$1:DE$1599)))</f>
        <v>0.30745299999999998</v>
      </c>
      <c r="DF1613" s="493">
        <f t="array" ref="DF1613">MAX(IF(($D$1:$D$1599&lt;=0),IF(DF$1:DF$1599&lt;&gt;"",DF$1:DF$1599)))</f>
        <v>-3.1043180000000001</v>
      </c>
      <c r="DG1613" s="493">
        <f t="array" ref="DG1613">MAX(IF(($D$1:$D$1599&lt;=0),IF(DG$1:DG$1599&lt;&gt;"",DG$1:DG$1599)))</f>
        <v>1.314381</v>
      </c>
      <c r="DH1613" s="493">
        <f t="array" ref="DH1613">MAX(IF(($D$1:$D$1599&lt;=0),IF(DH$1:DH$1599&lt;&gt;"",DH$1:DH$1599)))</f>
        <v>-0.26958300000000002</v>
      </c>
      <c r="DI1613" s="493">
        <f t="array" ref="DI1613">MAX(IF(($D$1:$D$1599&lt;=0),IF(DI$1:DI$1599&lt;&gt;"",DI$1:DI$1599)))</f>
        <v>1.831828</v>
      </c>
      <c r="DJ1613" s="493">
        <f t="array" ref="DJ1613">MAX(IF(($D$1:$D$1599&lt;=0),IF(DJ$1:DJ$1599&lt;&gt;"",DJ$1:DJ$1599)))</f>
        <v>-0.95710799999999996</v>
      </c>
      <c r="DK1613" s="493">
        <f t="array" ref="DK1613">MAX(IF(($D$1:$D$1599&lt;=0),IF(DK$1:DK$1599&lt;&gt;"",DK$1:DK$1599)))</f>
        <v>0.32940700000000001</v>
      </c>
      <c r="DL1613" s="493">
        <f t="array" ref="DL1613">MAX(IF(($D$1:$D$1599&lt;=0),IF(DL$1:DL$1599&lt;&gt;"",DL$1:DL$1599)))</f>
        <v>-3.3307310000000001</v>
      </c>
      <c r="DM1613" s="493">
        <f t="array" ref="DM1613">MAX(IF(($D$1:$D$1599&lt;=0),IF(DM$1:DM$1599&lt;&gt;"",DM$1:DM$1599)))</f>
        <v>-1.442107</v>
      </c>
      <c r="DN1613" s="493">
        <f t="array" ref="DN1613">MAX(IF(($D$1:$D$1599&lt;=0),IF(DN$1:DN$1599&lt;&gt;"",DN$1:DN$1599)))</f>
        <v>-3.439044</v>
      </c>
      <c r="DO1613" s="493">
        <f t="array" ref="DO1613">MAX(IF(($D$1:$D$1599&lt;=0),IF(DO$1:DO$1599&lt;&gt;"",DO$1:DO$1599)))</f>
        <v>-8.9996000000000007E-2</v>
      </c>
      <c r="DP1613" s="493">
        <f t="array" ref="DP1613">MAX(IF(($D$1:$D$1599&lt;=0),IF(DP$1:DP$1599&lt;&gt;"",DP$1:DP$1599)))</f>
        <v>-0.78932999999999998</v>
      </c>
      <c r="DQ1613" s="493">
        <f t="array" ref="DQ1613">MAX(IF(($D$1:$D$1599&lt;=0),IF(DQ$1:DQ$1599&lt;&gt;"",DQ$1:DQ$1599)))</f>
        <v>0.70079999999999998</v>
      </c>
      <c r="DR1613" s="493">
        <f t="array" ref="DR1613">MAX(IF(($D$1:$D$1599&lt;=0),IF(DR$1:DR$1599&lt;&gt;"",DR$1:DR$1599)))</f>
        <v>-1.754103</v>
      </c>
      <c r="DS1613" s="493">
        <f t="array" ref="DS1613">MAX(IF(($D$1:$D$1599&lt;=0),IF(DS$1:DS$1599&lt;&gt;"",DS$1:DS$1599)))</f>
        <v>-0.708619</v>
      </c>
      <c r="DT1613" s="493">
        <f t="array" ref="DT1613">MAX(IF(($D$1:$D$1599&lt;=0),IF(DT$1:DT$1599&lt;&gt;"",DT$1:DT$1599)))</f>
        <v>-3.0688529999999998</v>
      </c>
      <c r="DU1613" s="493">
        <f t="array" ref="DU1613">MAX(IF(($D$1:$D$1599&lt;=0),IF(DU$1:DU$1599&lt;&gt;"",DU$1:DU$1599)))</f>
        <v>-3.08317</v>
      </c>
      <c r="DV1613" s="493">
        <f t="array" ref="DV1613">MAX(IF(($D$1:$D$1599&lt;=0),IF(DV$1:DV$1599&lt;&gt;"",DV$1:DV$1599)))</f>
        <v>-4.1080030000000001</v>
      </c>
      <c r="DW1613" s="493">
        <f t="array" ref="DW1613">MAX(IF(($D$1:$D$1599&lt;=0),IF(DW$1:DW$1599&lt;&gt;"",DW$1:DW$1599)))</f>
        <v>-0.88351400000000002</v>
      </c>
      <c r="DX1613" s="493">
        <f t="array" ref="DX1613">MAX(IF(($D$1:$D$1599&lt;=0),IF(DX$1:DX$1599&lt;&gt;"",DX$1:DX$1599)))</f>
        <v>74.846818999999996</v>
      </c>
      <c r="DY1613" s="493">
        <f t="array" ref="DY1613">MAX(IF(($D$1:$D$1599&lt;=0),IF(DY$1:DY$1599&lt;&gt;"",DY$1:DY$1599)))</f>
        <v>75.720467999999997</v>
      </c>
      <c r="DZ1613" s="493">
        <f t="array" ref="DZ1613">MAX(IF(($D$1:$D$1599&lt;=0),IF(DZ$1:DZ$1599&lt;&gt;"",DZ$1:DZ$1599)))</f>
        <v>192.01242500000001</v>
      </c>
      <c r="EA1613" s="493">
        <f t="array" ref="EA1613">MAX(IF(($D$1:$D$1599&lt;=0),IF(EA$1:EA$1599&lt;&gt;"",EA$1:EA$1599)))</f>
        <v>179.32608300000001</v>
      </c>
      <c r="EB1613" s="493">
        <f t="array" ref="EB1613">MAX(IF(($D$1:$D$1599&lt;=0),IF(EB$1:EB$1599&lt;&gt;"",EB$1:EB$1599)))</f>
        <v>125.9</v>
      </c>
      <c r="EC1613" s="493">
        <f t="array" ref="EC1613">MAX(IF(($D$1:$D$1599&lt;=0),IF(EC$1:EC$1599&lt;&gt;"",EC$1:EC$1599)))</f>
        <v>3.351</v>
      </c>
      <c r="ED1613" s="493">
        <f t="array" ref="ED1613">MAX(IF(($D$1:$D$1599&lt;=0),IF(ED$1:ED$1599&lt;&gt;"",ED$1:ED$1599)))</f>
        <v>413.7</v>
      </c>
      <c r="EE1613" s="493">
        <f t="array" ref="EE1613">MAX(IF(($D$1:$D$1599&lt;=0),IF(EE$1:EE$1599&lt;&gt;"",EE$1:EE$1599)))</f>
        <v>126</v>
      </c>
      <c r="EF1613" s="493">
        <f t="array" ref="EF1613">MAX(IF(($D$1:$D$1599&lt;=0),IF(EF$1:EF$1599&lt;&gt;"",EF$1:EF$1599)))</f>
        <v>7.2480000000000002</v>
      </c>
      <c r="EG1613" s="493">
        <f t="array" ref="EG1613">MAX(IF(($D$1:$D$1599&lt;=0),IF(EG$1:EG$1599&lt;&gt;"",EG$1:EG$1599)))</f>
        <v>882.2</v>
      </c>
      <c r="EH1613" s="493">
        <f t="array" ref="EH1613">MAX(IF(($D$1:$D$1599&lt;=0),IF(EH$1:EH$1599&lt;&gt;"",EH$1:EH$1599)))</f>
        <v>126</v>
      </c>
      <c r="EI1613" s="493">
        <f t="array" ref="EI1613">MAX(IF(($D$1:$D$1599&lt;=0),IF(EI$1:EI$1599&lt;&gt;"",EI$1:EI$1599)))</f>
        <v>7.1040000000000001</v>
      </c>
      <c r="EJ1613" s="493">
        <f t="array" ref="EJ1613">MAX(IF(($D$1:$D$1599&lt;=0),IF(EJ$1:EJ$1599&lt;&gt;"",EJ$1:EJ$1599)))</f>
        <v>854.4</v>
      </c>
      <c r="EK1613" s="493">
        <f t="array" ref="EK1613">MAX(IF(($D$1:$D$1599&lt;=0),IF(EK$1:EK$1599&lt;&gt;"",EK$1:EK$1599)))</f>
        <v>35.303134999999997</v>
      </c>
      <c r="EL1613" s="493">
        <f t="array" ref="EL1613">MAX(IF(($D$1:$D$1599&lt;=0),IF(EL$1:EL$1599&lt;&gt;"",EL$1:EL$1599)))</f>
        <v>41.627062000000002</v>
      </c>
      <c r="EM1613" s="493">
        <f t="array" ref="EM1613">MAX(IF(($D$1:$D$1599&lt;=0),IF(EM$1:EM$1599&lt;&gt;"",EM$1:EM$1599)))</f>
        <v>47.870072</v>
      </c>
      <c r="EN1613" s="493">
        <f t="array" ref="EN1613">MAX(IF(($D$1:$D$1599&lt;=0),IF(EN$1:EN$1599&lt;&gt;"",EN$1:EN$1599)))</f>
        <v>48.484720000000003</v>
      </c>
      <c r="EO1613" s="493">
        <f t="array" ref="EO1613">MAX(IF(($D$1:$D$1599&lt;=0),IF(EO$1:EO$1599&lt;&gt;"",EO$1:EO$1599)))</f>
        <v>107.02796600000001</v>
      </c>
      <c r="EP1613" s="493">
        <f t="array" ref="EP1613">MAX(IF(($D$1:$D$1599&lt;=0),IF(EP$1:EP$1599&lt;&gt;"",EP$1:EP$1599)))</f>
        <v>102.07449</v>
      </c>
      <c r="EQ1613" s="493">
        <f t="array" ref="EQ1613">MAX(IF(($D$1:$D$1599&lt;=0),IF(EQ$1:EQ$1599&lt;&gt;"",EQ$1:EQ$1599)))</f>
        <v>0.58349099999999998</v>
      </c>
      <c r="ER1613" s="493">
        <f t="array" ref="ER1613">MAX(IF(($D$1:$D$1599&lt;=0),IF(ER$1:ER$1599&lt;&gt;"",ER$1:ER$1599)))</f>
        <v>6499.9102659999999</v>
      </c>
      <c r="ES1613" s="493">
        <f t="array" ref="ES1613">MAX(IF(($D$1:$D$1599&lt;=0),IF(ES$1:ES$1599&lt;&gt;"",ES$1:ES$1599)))</f>
        <v>15139.987942</v>
      </c>
      <c r="ET1613" s="493">
        <f t="array" ref="ET1613">MAX(IF(($D$1:$D$1599&lt;=0),IF(ET$1:ET$1599&lt;&gt;"",ET$1:ET$1599)))</f>
        <v>13731.370348</v>
      </c>
      <c r="EU1613" s="493"/>
      <c r="EV1613" s="493"/>
      <c r="EW1613" s="493"/>
      <c r="EX1613" s="493"/>
      <c r="EY1613" s="493"/>
      <c r="EZ1613" s="493"/>
      <c r="FA1613" s="493"/>
      <c r="FB1613" s="493"/>
      <c r="FC1613" s="493"/>
      <c r="FD1613" s="493"/>
      <c r="FE1613" s="493"/>
      <c r="FF1613" s="493"/>
      <c r="FG1613" s="493"/>
      <c r="FH1613" s="493"/>
      <c r="FI1613" s="493"/>
      <c r="FJ1613" s="493"/>
      <c r="FK1613" s="493"/>
      <c r="FL1613" s="493"/>
      <c r="FM1613" s="493"/>
      <c r="FN1613" s="493"/>
      <c r="FO1613" s="493"/>
      <c r="FP1613" s="493"/>
      <c r="FQ1613" s="493"/>
      <c r="FR1613" s="493"/>
      <c r="FS1613" s="493"/>
      <c r="FT1613" s="493"/>
      <c r="FU1613" s="493"/>
      <c r="FV1613" s="493"/>
      <c r="FW1613" s="493"/>
      <c r="FX1613" s="493"/>
      <c r="FY1613" s="493"/>
      <c r="FZ1613" s="493"/>
      <c r="GA1613" s="493"/>
      <c r="GB1613" s="493"/>
      <c r="GC1613" s="493"/>
      <c r="GD1613" s="493"/>
      <c r="GE1613" s="493"/>
      <c r="GF1613" s="493"/>
      <c r="GG1613" s="493"/>
      <c r="GH1613" s="493"/>
      <c r="GI1613" s="493"/>
      <c r="GJ1613" s="493"/>
      <c r="GK1613" s="493"/>
      <c r="GL1613" s="493"/>
      <c r="GM1613" s="493"/>
      <c r="GN1613" s="493"/>
      <c r="GO1613" s="493"/>
      <c r="GP1613" s="493"/>
      <c r="GQ1613" s="493"/>
      <c r="GR1613" s="493"/>
      <c r="GS1613" s="493"/>
      <c r="GT1613" s="493"/>
      <c r="GU1613" s="493"/>
      <c r="GV1613" s="493"/>
      <c r="GW1613" s="493"/>
      <c r="GX1613" s="493"/>
      <c r="GY1613" s="493"/>
      <c r="GZ1613" s="493"/>
      <c r="HA1613" s="493"/>
      <c r="HB1613" s="493"/>
      <c r="HC1613" s="493"/>
      <c r="HD1613" s="493"/>
      <c r="HE1613" s="493"/>
      <c r="HF1613" s="493"/>
      <c r="HG1613" s="493"/>
      <c r="HH1613" s="493"/>
      <c r="HI1613" s="493"/>
      <c r="HJ1613" s="493"/>
      <c r="HK1613" s="493"/>
      <c r="HL1613" s="493"/>
      <c r="HM1613" s="493"/>
      <c r="HN1613" s="493"/>
      <c r="HO1613" s="493"/>
      <c r="HP1613" s="493"/>
      <c r="HQ1613" s="493"/>
      <c r="HR1613" s="493"/>
      <c r="HS1613" s="493"/>
      <c r="HT1613" s="493"/>
      <c r="HU1613" s="493"/>
      <c r="HV1613" s="493"/>
      <c r="HW1613" s="493"/>
      <c r="HX1613" s="493"/>
      <c r="HY1613" s="493"/>
      <c r="HZ1613" s="493"/>
      <c r="IA1613" s="493"/>
      <c r="IB1613" s="493"/>
      <c r="IC1613" s="493"/>
      <c r="ID1613" s="493"/>
      <c r="IE1613" s="493"/>
      <c r="IF1613" s="493"/>
      <c r="IG1613" s="493"/>
      <c r="IH1613" s="493"/>
      <c r="II1613" s="493"/>
      <c r="IJ1613" s="493"/>
      <c r="IK1613" s="493"/>
      <c r="IL1613" s="493"/>
      <c r="IM1613" s="493"/>
      <c r="IN1613" s="493"/>
      <c r="IO1613" s="493"/>
      <c r="IP1613" s="493"/>
      <c r="IQ1613" s="493"/>
      <c r="IR1613" s="493"/>
      <c r="IS1613" s="493"/>
      <c r="IT1613" s="493"/>
      <c r="IU1613" s="493"/>
      <c r="IV1613" s="493"/>
      <c r="IW1613" s="493"/>
      <c r="IX1613" s="493"/>
      <c r="IY1613" s="493"/>
      <c r="IZ1613" s="493"/>
      <c r="JA1613" s="493"/>
      <c r="JB1613" s="493"/>
      <c r="JC1613" s="493"/>
      <c r="JD1613" s="493"/>
      <c r="JE1613" s="493"/>
      <c r="JF1613" s="493"/>
      <c r="JG1613" s="493"/>
      <c r="JH1613" s="493"/>
      <c r="JI1613" s="493"/>
      <c r="JJ1613" s="493"/>
      <c r="JK1613" s="493"/>
      <c r="JL1613" s="493"/>
      <c r="JM1613" s="493"/>
      <c r="JN1613" s="493"/>
      <c r="JO1613" s="493"/>
      <c r="JP1613" s="493"/>
      <c r="JQ1613" s="493"/>
      <c r="JR1613" s="493"/>
      <c r="JS1613" s="493"/>
      <c r="JT1613" s="493"/>
      <c r="JU1613" s="493"/>
      <c r="JV1613" s="493"/>
      <c r="JW1613" s="493"/>
      <c r="JX1613" s="493"/>
      <c r="JY1613" s="493"/>
      <c r="JZ1613" s="493"/>
      <c r="KA1613" s="493"/>
      <c r="KB1613" s="493"/>
      <c r="KC1613" s="493"/>
      <c r="KD1613" s="493"/>
      <c r="KE1613" s="493"/>
      <c r="KF1613" s="493"/>
      <c r="KG1613" s="493"/>
      <c r="KH1613" s="493"/>
      <c r="KI1613" s="493"/>
      <c r="KJ1613" s="493"/>
      <c r="KK1613" s="493"/>
      <c r="KL1613" s="493"/>
      <c r="KM1613" s="493"/>
      <c r="KN1613" s="493"/>
      <c r="KO1613" s="493"/>
      <c r="KP1613" s="493"/>
      <c r="KQ1613" s="493"/>
      <c r="KR1613" s="493"/>
    </row>
    <row r="1614" spans="3:304" x14ac:dyDescent="0.25">
      <c r="D1614" s="880" t="s">
        <v>268</v>
      </c>
      <c r="E1614" s="493">
        <f t="array" ref="E1614">AVERAGE(IF(($D$1:$D$1599&lt;=0),IF(E$1:E$1599&lt;&gt;"",E$1:E$1599)))</f>
        <v>0</v>
      </c>
      <c r="F1614" s="493">
        <f t="array" ref="F1614">AVERAGE(IF(($D$1:$D$1599&lt;=0),IF(F$1:F$1599&lt;&gt;"",F$1:F$1599)))</f>
        <v>75.175798213186596</v>
      </c>
      <c r="G1614" s="493">
        <f t="array" ref="G1614">AVERAGE(IF(($D$1:$D$1599&lt;=0),IF(G$1:G$1599&lt;&gt;"",G$1:G$1599)))</f>
        <v>71.624144805128111</v>
      </c>
      <c r="H1614" s="493">
        <f t="array" ref="H1614">AVERAGE(IF(($D$1:$D$1599&lt;=0),IF(H$1:H$1599&lt;&gt;"",H$1:H$1599)))</f>
        <v>64.837611424175805</v>
      </c>
      <c r="I1614" s="493">
        <f t="array" ref="I1614">AVERAGE(IF(($D$1:$D$1599&lt;=0),IF(I$1:I$1599&lt;&gt;"",I$1:I$1599)))</f>
        <v>73.852996445421297</v>
      </c>
      <c r="J1614" s="493">
        <f t="array" ref="J1614">AVERAGE(IF(($D$1:$D$1599&lt;=0),IF(J$1:J$1599&lt;&gt;"",J$1:J$1599)))</f>
        <v>71.503565317216101</v>
      </c>
      <c r="K1614" s="493">
        <f t="array" ref="K1614">AVERAGE(IF(($D$1:$D$1599&lt;=0),IF(K$1:K$1599&lt;&gt;"",K$1:K$1599)))</f>
        <v>71.200875534066071</v>
      </c>
      <c r="L1614" s="493">
        <f t="array" ref="L1614">AVERAGE(IF(($D$1:$D$1599&lt;=0),IF(L$1:L$1599&lt;&gt;"",L$1:L$1599)))</f>
        <v>73.878854653479806</v>
      </c>
      <c r="M1614" s="493">
        <f t="array" ref="M1614">AVERAGE(IF(($D$1:$D$1599&lt;=0),IF(M$1:M$1599&lt;&gt;"",M$1:M$1599)))</f>
        <v>74.552239979486998</v>
      </c>
      <c r="N1614" s="493">
        <f t="array" ref="N1614">AVERAGE(IF(($D$1:$D$1599&lt;=0),IF(N$1:N$1599&lt;&gt;"",N$1:N$1599)))</f>
        <v>-6.1821632380952432</v>
      </c>
      <c r="O1614" s="493">
        <f t="array" ref="O1614">AVERAGE(IF(($D$1:$D$1599&lt;=0),IF(O$1:O$1599&lt;&gt;"",O$1:O$1599)))</f>
        <v>-8.1543734043955958</v>
      </c>
      <c r="P1614" s="493">
        <f t="array" ref="P1614">AVERAGE(IF(($D$1:$D$1599&lt;=0),IF(P$1:P$1599&lt;&gt;"",P$1:P$1599)))</f>
        <v>-8.9908939963369843</v>
      </c>
      <c r="Q1614" s="493">
        <f t="array" ref="Q1614">AVERAGE(IF(($D$1:$D$1599&lt;=0),IF(Q$1:Q$1599&lt;&gt;"",Q$1:Q$1599)))</f>
        <v>-4.3083383728937754</v>
      </c>
      <c r="R1614" s="493">
        <f t="array" ref="R1614">AVERAGE(IF(($D$1:$D$1599&lt;=0),IF(R$1:R$1599&lt;&gt;"",R$1:R$1599)))</f>
        <v>-5.335460477655678</v>
      </c>
      <c r="S1614" s="493">
        <f t="array" ref="S1614">AVERAGE(IF(($D$1:$D$1599&lt;=0),IF(S$1:S$1599&lt;&gt;"",S$1:S$1599)))</f>
        <v>-6.2083836505494512</v>
      </c>
      <c r="T1614" s="493">
        <f t="array" ref="T1614">AVERAGE(IF(($D$1:$D$1599&lt;=0),IF(T$1:T$1599&lt;&gt;"",T$1:T$1599)))</f>
        <v>81.728114419780312</v>
      </c>
      <c r="U1614" s="493">
        <f t="array" ref="U1614">AVERAGE(IF(($D$1:$D$1599&lt;=0),IF(U$1:U$1599&lt;&gt;"",U$1:U$1599)))</f>
        <v>73.713070050549462</v>
      </c>
      <c r="V1614" s="493">
        <f t="array" ref="V1614">AVERAGE(IF(($D$1:$D$1599&lt;=0),IF(V$1:V$1599&lt;&gt;"",V$1:V$1599)))</f>
        <v>93.4540968725276</v>
      </c>
      <c r="W1614" s="493">
        <f t="array" ref="W1614">AVERAGE(IF(($D$1:$D$1599&lt;=0),IF(W$1:W$1599&lt;&gt;"",W$1:W$1599)))</f>
        <v>92.486887772893809</v>
      </c>
      <c r="X1614" s="493">
        <f t="array" ref="X1614">AVERAGE(IF(($D$1:$D$1599&lt;=0),IF(X$1:X$1599&lt;&gt;"",X$1:X$1599)))</f>
        <v>-3.0859965069597042</v>
      </c>
      <c r="Y1614" s="493">
        <f t="array" ref="Y1614">AVERAGE(IF(($D$1:$D$1599&lt;=0),IF(Y$1:Y$1599&lt;&gt;"",Y$1:Y$1599)))</f>
        <v>-3.2182675853479852</v>
      </c>
      <c r="Z1614" s="493">
        <f t="array" ref="Z1614">AVERAGE(IF(($D$1:$D$1599&lt;=0),IF(Z$1:Z$1599&lt;&gt;"",Z$1:Z$1599)))</f>
        <v>-8.2320368285714309</v>
      </c>
      <c r="AA1614" s="493">
        <f t="array" ref="AA1614">AVERAGE(IF(($D$1:$D$1599&lt;=0),IF(AA$1:AA$1599&lt;&gt;"",AA$1:AA$1599)))</f>
        <v>-7.6878831794871738</v>
      </c>
      <c r="AB1614" s="493">
        <f t="array" ref="AB1614">AVERAGE(IF(($D$1:$D$1599&lt;=0),IF(AB$1:AB$1599&lt;&gt;"",AB$1:AB$1599)))</f>
        <v>-7.5879092402930395</v>
      </c>
      <c r="AC1614" s="493">
        <f t="array" ref="AC1614">AVERAGE(IF(($D$1:$D$1599&lt;=0),IF(AC$1:AC$1599&lt;&gt;"",AC$1:AC$1599)))</f>
        <v>-8.8664687516483429</v>
      </c>
      <c r="AD1614" s="493">
        <f t="array" ref="AD1614">AVERAGE(IF(($D$1:$D$1599&lt;=0),IF(AD$1:AD$1599&lt;&gt;"",AD$1:AD$1599)))</f>
        <v>-9.687276201465215</v>
      </c>
      <c r="AE1614" s="493">
        <f t="array" ref="AE1614">AVERAGE(IF(($D$1:$D$1599&lt;=0),IF(AE$1:AE$1599&lt;&gt;"",AE$1:AE$1599)))</f>
        <v>105.81210253772903</v>
      </c>
      <c r="AF1614" s="493">
        <f t="array" ref="AF1614">AVERAGE(IF(($D$1:$D$1599&lt;=0),IF(AF$1:AF$1599&lt;&gt;"",AF$1:AF$1599)))</f>
        <v>98.285101824175882</v>
      </c>
      <c r="AG1614" s="493">
        <f t="array" ref="AG1614">AVERAGE(IF(($D$1:$D$1599&lt;=0),IF(AG$1:AG$1599&lt;&gt;"",AG$1:AG$1599)))</f>
        <v>90.020805286446972</v>
      </c>
      <c r="AH1614" s="493">
        <f t="array" ref="AH1614">AVERAGE(IF(($D$1:$D$1599&lt;=0),IF(AH$1:AH$1599&lt;&gt;"",AH$1:AH$1599)))</f>
        <v>105.80928227545789</v>
      </c>
      <c r="AI1614" s="493">
        <f t="array" ref="AI1614">AVERAGE(IF(($D$1:$D$1599&lt;=0),IF(AI$1:AI$1599&lt;&gt;"",AI$1:AI$1599)))</f>
        <v>89.532013916483393</v>
      </c>
      <c r="AJ1614" s="493">
        <f t="array" ref="AJ1614">AVERAGE(IF(($D$1:$D$1599&lt;=0),IF(AJ$1:AJ$1599&lt;&gt;"",AJ$1:AJ$1599)))</f>
        <v>71.559133813186904</v>
      </c>
      <c r="AK1614" s="493">
        <f t="array" ref="AK1614">AVERAGE(IF(($D$1:$D$1599&lt;=0),IF(AK$1:AK$1599&lt;&gt;"",AK$1:AK$1599)))</f>
        <v>-3.2340532725274729</v>
      </c>
      <c r="AL1614" s="493">
        <f t="array" ref="AL1614">AVERAGE(IF(($D$1:$D$1599&lt;=0),IF(AL$1:AL$1599&lt;&gt;"",AL$1:AL$1599)))</f>
        <v>-6.4416141948717911</v>
      </c>
      <c r="AM1614" s="493">
        <f t="array" ref="AM1614">AVERAGE(IF(($D$1:$D$1599&lt;=0),IF(AM$1:AM$1599&lt;&gt;"",AM$1:AM$1599)))</f>
        <v>-4.8511129406593376</v>
      </c>
      <c r="AN1614" s="493">
        <f t="array" ref="AN1614">AVERAGE(IF(($D$1:$D$1599&lt;=0),IF(AN$1:AN$1599&lt;&gt;"",AN$1:AN$1599)))</f>
        <v>93.305984566300268</v>
      </c>
      <c r="AO1614" s="493">
        <f t="array" ref="AO1614">AVERAGE(IF(($D$1:$D$1599&lt;=0),IF(AO$1:AO$1599&lt;&gt;"",AO$1:AO$1599)))</f>
        <v>91.582093124542098</v>
      </c>
      <c r="AP1614" s="493">
        <f t="array" ref="AP1614">AVERAGE(IF(($D$1:$D$1599&lt;=0),IF(AP$1:AP$1599&lt;&gt;"",AP$1:AP$1599)))</f>
        <v>89.124273166300469</v>
      </c>
      <c r="AQ1614" s="493">
        <f t="array" ref="AQ1614">AVERAGE(IF(($D$1:$D$1599&lt;=0),IF(AQ$1:AQ$1599&lt;&gt;"",AQ$1:AQ$1599)))</f>
        <v>88.089512000000028</v>
      </c>
      <c r="AR1614" s="493">
        <f t="array" ref="AR1614">AVERAGE(IF(($D$1:$D$1599&lt;=0),IF(AR$1:AR$1599&lt;&gt;"",AR$1:AR$1599)))</f>
        <v>72.648835550183207</v>
      </c>
      <c r="AS1614" s="493">
        <f t="array" ref="AS1614">AVERAGE(IF(($D$1:$D$1599&lt;=0),IF(AS$1:AS$1599&lt;&gt;"",AS$1:AS$1599)))</f>
        <v>63.997873413919422</v>
      </c>
      <c r="AT1614" s="493">
        <f t="array" ref="AT1614">AVERAGE(IF(($D$1:$D$1599&lt;=0),IF(AT$1:AT$1599&lt;&gt;"",AT$1:AT$1599)))</f>
        <v>76.702389687179576</v>
      </c>
      <c r="AU1614" s="493">
        <f t="array" ref="AU1614">AVERAGE(IF(($D$1:$D$1599&lt;=0),IF(AU$1:AU$1599&lt;&gt;"",AU$1:AU$1599)))</f>
        <v>75.144177759706821</v>
      </c>
      <c r="AV1614" s="493">
        <f t="array" ref="AV1614">AVERAGE(IF(($D$1:$D$1599&lt;=0),IF(AV$1:AV$1599&lt;&gt;"",AV$1:AV$1599)))</f>
        <v>74.114353084249075</v>
      </c>
      <c r="AW1614" s="493">
        <f t="array" ref="AW1614">AVERAGE(IF(($D$1:$D$1599&lt;=0),IF(AW$1:AW$1599&lt;&gt;"",AW$1:AW$1599)))</f>
        <v>73.558695536263684</v>
      </c>
      <c r="AX1614" s="493">
        <f t="array" ref="AX1614">AVERAGE(IF(($D$1:$D$1599&lt;=0),IF(AX$1:AX$1599&lt;&gt;"",AX$1:AX$1599)))</f>
        <v>88.929733667399248</v>
      </c>
      <c r="AY1614" s="493">
        <f t="array" ref="AY1614">AVERAGE(IF(($D$1:$D$1599&lt;=0),IF(AY$1:AY$1599&lt;&gt;"",AY$1:AY$1599)))</f>
        <v>86.749779461538395</v>
      </c>
      <c r="AZ1614" s="493">
        <f t="array" ref="AZ1614">AVERAGE(IF(($D$1:$D$1599&lt;=0),IF(AZ$1:AZ$1599&lt;&gt;"",AZ$1:AZ$1599)))</f>
        <v>-3.9037931575091545</v>
      </c>
      <c r="BA1614" s="493">
        <f t="array" ref="BA1614">AVERAGE(IF(($D$1:$D$1599&lt;=0),IF(BA$1:BA$1599&lt;&gt;"",BA$1:BA$1599)))</f>
        <v>-3.1610482783882818</v>
      </c>
      <c r="BB1614" s="493">
        <f t="array" ref="BB1614">AVERAGE(IF(($D$1:$D$1599&lt;=0),IF(BB$1:BB$1599&lt;&gt;"",BB$1:BB$1599)))</f>
        <v>-11.789059107692294</v>
      </c>
      <c r="BC1614" s="493">
        <f t="array" ref="BC1614">AVERAGE(IF(($D$1:$D$1599&lt;=0),IF(BC$1:BC$1599&lt;&gt;"",BC$1:BC$1599)))</f>
        <v>-10.645461313553113</v>
      </c>
      <c r="BD1614" s="493">
        <f t="array" ref="BD1614">AVERAGE(IF(($D$1:$D$1599&lt;=0),IF(BD$1:BD$1599&lt;&gt;"",BD$1:BD$1599)))</f>
        <v>-11.235466554578748</v>
      </c>
      <c r="BE1614" s="493">
        <f t="array" ref="BE1614">AVERAGE(IF(($D$1:$D$1599&lt;=0),IF(BE$1:BE$1599&lt;&gt;"",BE$1:BE$1599)))</f>
        <v>-5.5002800622710666</v>
      </c>
      <c r="BF1614" s="493">
        <f t="array" ref="BF1614">AVERAGE(IF(($D$1:$D$1599&lt;=0),IF(BF$1:BF$1599&lt;&gt;"",BF$1:BF$1599)))</f>
        <v>32.605856015384575</v>
      </c>
      <c r="BG1614" s="493">
        <f t="array" ref="BG1614">AVERAGE(IF(($D$1:$D$1599&lt;=0),IF(BG$1:BG$1599&lt;&gt;"",BG$1:BG$1599)))</f>
        <v>137.62498894945065</v>
      </c>
      <c r="BH1614" s="493">
        <f t="array" ref="BH1614">AVERAGE(IF(($D$1:$D$1599&lt;=0),IF(BH$1:BH$1599&lt;&gt;"",BH$1:BH$1599)))</f>
        <v>108.90847460512806</v>
      </c>
      <c r="BI1614" s="493">
        <f t="array" ref="BI1614">AVERAGE(IF(($D$1:$D$1599&lt;=0),IF(BI$1:BI$1599&lt;&gt;"",BI$1:BI$1599)))</f>
        <v>50.927712827838818</v>
      </c>
      <c r="BJ1614" s="493">
        <f t="array" ref="BJ1614">AVERAGE(IF(($D$1:$D$1599&lt;=0),IF(BJ$1:BJ$1599&lt;&gt;"",BJ$1:BJ$1599)))</f>
        <v>126.3514006131869</v>
      </c>
      <c r="BK1614" s="493">
        <f t="array" ref="BK1614">AVERAGE(IF(($D$1:$D$1599&lt;=0),IF(BK$1:BK$1599&lt;&gt;"",BK$1:BK$1599)))</f>
        <v>85.238504865934075</v>
      </c>
      <c r="BL1614" s="493">
        <f t="array" ref="BL1614">AVERAGE(IF(($D$1:$D$1599&lt;=0),IF(BL$1:BL$1599&lt;&gt;"",BL$1:BL$1599)))</f>
        <v>73.296292496703174</v>
      </c>
      <c r="BM1614" s="493">
        <f t="array" ref="BM1614">AVERAGE(IF(($D$1:$D$1599&lt;=0),IF(BM$1:BM$1599&lt;&gt;"",BM$1:BM$1599)))</f>
        <v>-15.236236762637366</v>
      </c>
      <c r="BN1614" s="493">
        <f t="array" ref="BN1614">AVERAGE(IF(($D$1:$D$1599&lt;=0),IF(BN$1:BN$1599&lt;&gt;"",BN$1:BN$1599)))</f>
        <v>-10.042952574358967</v>
      </c>
      <c r="BO1614" s="493">
        <f t="array" ref="BO1614">AVERAGE(IF(($D$1:$D$1599&lt;=0),IF(BO$1:BO$1599&lt;&gt;"",BO$1:BO$1599)))</f>
        <v>-8.5754877802197811</v>
      </c>
      <c r="BP1614" s="493">
        <f t="array" ref="BP1614">AVERAGE(IF(($D$1:$D$1599&lt;=0),IF(BP$1:BP$1599&lt;&gt;"",BP$1:BP$1599)))</f>
        <v>-9.129042385347983</v>
      </c>
      <c r="BQ1614" s="493">
        <f t="array" ref="BQ1614">AVERAGE(IF(($D$1:$D$1599&lt;=0),IF(BQ$1:BQ$1599&lt;&gt;"",BQ$1:BQ$1599)))</f>
        <v>85.887520822710613</v>
      </c>
      <c r="BR1614" s="493">
        <f t="array" ref="BR1614">AVERAGE(IF(($D$1:$D$1599&lt;=0),IF(BR$1:BR$1599&lt;&gt;"",BR$1:BR$1599)))</f>
        <v>87.284750613919485</v>
      </c>
      <c r="BS1614" s="493">
        <f t="array" ref="BS1614">AVERAGE(IF(($D$1:$D$1599&lt;=0),IF(BS$1:BS$1599&lt;&gt;"",BS$1:BS$1599)))</f>
        <v>84.99658835238094</v>
      </c>
      <c r="BT1614" s="493">
        <f t="array" ref="BT1614">AVERAGE(IF(($D$1:$D$1599&lt;=0),IF(BT$1:BT$1599&lt;&gt;"",BT$1:BT$1599)))</f>
        <v>59.094270901831578</v>
      </c>
      <c r="BU1614" s="493">
        <f t="array" ref="BU1614">AVERAGE(IF(($D$1:$D$1599&lt;=0),IF(BU$1:BU$1599&lt;&gt;"",BU$1:BU$1599)))</f>
        <v>64.80834433333321</v>
      </c>
      <c r="BV1614" s="493">
        <f t="array" ref="BV1614">AVERAGE(IF(($D$1:$D$1599&lt;=0),IF(BV$1:BV$1599&lt;&gt;"",BV$1:BV$1599)))</f>
        <v>61.68851133113553</v>
      </c>
      <c r="BW1614" s="493">
        <f t="array" ref="BW1614">AVERAGE(IF(($D$1:$D$1599&lt;=0),IF(BW$1:BW$1599&lt;&gt;"",BW$1:BW$1599)))</f>
        <v>64.932916957509221</v>
      </c>
      <c r="BX1614" s="493">
        <f t="array" ref="BX1614">AVERAGE(IF(($D$1:$D$1599&lt;=0),IF(BX$1:BX$1599&lt;&gt;"",BX$1:BX$1599)))</f>
        <v>-10.855424798534788</v>
      </c>
      <c r="BY1614" s="493">
        <f t="array" ref="BY1614">AVERAGE(IF(($D$1:$D$1599&lt;=0),IF(BY$1:BY$1599&lt;&gt;"",BY$1:BY$1599)))</f>
        <v>-11.362386803663011</v>
      </c>
      <c r="BZ1614" s="493">
        <f t="array" ref="BZ1614">AVERAGE(IF(($D$1:$D$1599&lt;=0),IF(BZ$1:BZ$1599&lt;&gt;"",BZ$1:BZ$1599)))</f>
        <v>-10.674053980219799</v>
      </c>
      <c r="CA1614" s="493">
        <f t="array" ref="CA1614">AVERAGE(IF(($D$1:$D$1599&lt;=0),IF(CA$1:CA$1599&lt;&gt;"",CA$1:CA$1599)))</f>
        <v>-11.781950101098916</v>
      </c>
      <c r="CB1614" s="493">
        <f t="array" ref="CB1614">AVERAGE(IF(($D$1:$D$1599&lt;=0),IF(CB$1:CB$1599&lt;&gt;"",CB$1:CB$1599)))</f>
        <v>-6.940390544322339</v>
      </c>
      <c r="CC1614" s="493">
        <f t="array" ref="CC1614">AVERAGE(IF(($D$1:$D$1599&lt;=0),IF(CC$1:CC$1599&lt;&gt;"",CC$1:CC$1599)))</f>
        <v>-3.4197737948717926</v>
      </c>
      <c r="CD1614" s="493">
        <f t="array" ref="CD1614">AVERAGE(IF(($D$1:$D$1599&lt;=0),IF(CD$1:CD$1599&lt;&gt;"",CD$1:CD$1599)))</f>
        <v>-7.3994822571428598</v>
      </c>
      <c r="CE1614" s="493">
        <f t="array" ref="CE1614">AVERAGE(IF(($D$1:$D$1599&lt;=0),IF(CE$1:CE$1599&lt;&gt;"",CE$1:CE$1599)))</f>
        <v>-3.0369902168498193</v>
      </c>
      <c r="CF1614" s="493">
        <f t="array" ref="CF1614">AVERAGE(IF(($D$1:$D$1599&lt;=0),IF(CF$1:CF$1599&lt;&gt;"",CF$1:CF$1599)))</f>
        <v>-9.6111588139194115</v>
      </c>
      <c r="CG1614" s="493">
        <f t="array" ref="CG1614">AVERAGE(IF(($D$1:$D$1599&lt;=0),IF(CG$1:CG$1599&lt;&gt;"",CG$1:CG$1599)))</f>
        <v>-2.6028427956043934</v>
      </c>
      <c r="CH1614" s="493">
        <f t="array" ref="CH1614">AVERAGE(IF(($D$1:$D$1599&lt;=0),IF(CH$1:CH$1599&lt;&gt;"",CH$1:CH$1599)))</f>
        <v>-10.054088656410249</v>
      </c>
      <c r="CI1614" s="493">
        <f t="array" ref="CI1614">AVERAGE(IF(($D$1:$D$1599&lt;=0),IF(CI$1:CI$1599&lt;&gt;"",CI$1:CI$1599)))</f>
        <v>-4.6420564073260042</v>
      </c>
      <c r="CJ1614" s="493">
        <f t="array" ref="CJ1614">AVERAGE(IF(($D$1:$D$1599&lt;=0),IF(CJ$1:CJ$1599&lt;&gt;"",CJ$1:CJ$1599)))</f>
        <v>-7.0785562945055016</v>
      </c>
      <c r="CK1614" s="493">
        <f t="array" ref="CK1614">AVERAGE(IF(($D$1:$D$1599&lt;=0),IF(CK$1:CK$1599&lt;&gt;"",CK$1:CK$1599)))</f>
        <v>-3.0186731860805875</v>
      </c>
      <c r="CL1614" s="493">
        <f t="array" ref="CL1614">AVERAGE(IF(($D$1:$D$1599&lt;=0),IF(CL$1:CL$1599&lt;&gt;"",CL$1:CL$1599)))</f>
        <v>-7.2934265054945033</v>
      </c>
      <c r="CM1614" s="493">
        <f t="array" ref="CM1614">AVERAGE(IF(($D$1:$D$1599&lt;=0),IF(CM$1:CM$1599&lt;&gt;"",CM$1:CM$1599)))</f>
        <v>-1.5818113069597084</v>
      </c>
      <c r="CN1614" s="493">
        <f t="array" ref="CN1614">AVERAGE(IF(($D$1:$D$1599&lt;=0),IF(CN$1:CN$1599&lt;&gt;"",CN$1:CN$1599)))</f>
        <v>-9.5032283992674014</v>
      </c>
      <c r="CO1614" s="493">
        <f t="array" ref="CO1614">AVERAGE(IF(($D$1:$D$1599&lt;=0),IF(CO$1:CO$1599&lt;&gt;"",CO$1:CO$1599)))</f>
        <v>-4.1559749362637373</v>
      </c>
      <c r="CP1614" s="493">
        <f t="array" ref="CP1614">AVERAGE(IF(($D$1:$D$1599&lt;=0),IF(CP$1:CP$1599&lt;&gt;"",CP$1:CP$1599)))</f>
        <v>-10.035763621245433</v>
      </c>
      <c r="CQ1614" s="493">
        <f t="array" ref="CQ1614">AVERAGE(IF(($D$1:$D$1599&lt;=0),IF(CQ$1:CQ$1599&lt;&gt;"",CQ$1:CQ$1599)))</f>
        <v>-5.9486336923076886</v>
      </c>
      <c r="CR1614" s="493">
        <f t="array" ref="CR1614">AVERAGE(IF(($D$1:$D$1599&lt;=0),IF(CR$1:CR$1599&lt;&gt;"",CR$1:CR$1599)))</f>
        <v>-6.9603418981684948</v>
      </c>
      <c r="CS1614" s="493">
        <f t="array" ref="CS1614">AVERAGE(IF(($D$1:$D$1599&lt;=0),IF(CS$1:CS$1599&lt;&gt;"",CS$1:CS$1599)))</f>
        <v>-3.9657923772893739</v>
      </c>
      <c r="CT1614" s="493">
        <f t="array" ref="CT1614">AVERAGE(IF(($D$1:$D$1599&lt;=0),IF(CT$1:CT$1599&lt;&gt;"",CT$1:CT$1599)))</f>
        <v>-7.6159667062271046</v>
      </c>
      <c r="CU1614" s="493">
        <f t="array" ref="CU1614">AVERAGE(IF(($D$1:$D$1599&lt;=0),IF(CU$1:CU$1599&lt;&gt;"",CU$1:CU$1599)))</f>
        <v>-3.9463509978021984</v>
      </c>
      <c r="CV1614" s="493">
        <f t="array" ref="CV1614">AVERAGE(IF(($D$1:$D$1599&lt;=0),IF(CV$1:CV$1599&lt;&gt;"",CV$1:CV$1599)))</f>
        <v>-10.164158748717938</v>
      </c>
      <c r="CW1614" s="493">
        <f t="array" ref="CW1614">AVERAGE(IF(($D$1:$D$1599&lt;=0),IF(CW$1:CW$1599&lt;&gt;"",CW$1:CW$1599)))</f>
        <v>-3.8822423560439545</v>
      </c>
      <c r="CX1614" s="493">
        <f t="array" ref="CX1614">AVERAGE(IF(($D$1:$D$1599&lt;=0),IF(CX$1:CX$1599&lt;&gt;"",CX$1:CX$1599)))</f>
        <v>-10.202539843223446</v>
      </c>
      <c r="CY1614" s="493">
        <f t="array" ref="CY1614">AVERAGE(IF(($D$1:$D$1599&lt;=0),IF(CY$1:CY$1599&lt;&gt;"",CY$1:CY$1599)))</f>
        <v>-4.7117223560439623</v>
      </c>
      <c r="CZ1614" s="493">
        <f t="array" ref="CZ1614">AVERAGE(IF(($D$1:$D$1599&lt;=0),IF(CZ$1:CZ$1599&lt;&gt;"",CZ$1:CZ$1599)))</f>
        <v>-6.7486544842490899</v>
      </c>
      <c r="DA1614" s="493">
        <f t="array" ref="DA1614">AVERAGE(IF(($D$1:$D$1599&lt;=0),IF(DA$1:DA$1599&lt;&gt;"",DA$1:DA$1599)))</f>
        <v>-3.6206057611721603</v>
      </c>
      <c r="DB1614" s="493">
        <f t="array" ref="DB1614">AVERAGE(IF(($D$1:$D$1599&lt;=0),IF(DB$1:DB$1599&lt;&gt;"",DB$1:DB$1599)))</f>
        <v>-7.5847584857142829</v>
      </c>
      <c r="DC1614" s="493">
        <f t="array" ref="DC1614">AVERAGE(IF(($D$1:$D$1599&lt;=0),IF(DC$1:DC$1599&lt;&gt;"",DC$1:DC$1599)))</f>
        <v>-3.3087756432234441</v>
      </c>
      <c r="DD1614" s="493">
        <f t="array" ref="DD1614">AVERAGE(IF(($D$1:$D$1599&lt;=0),IF(DD$1:DD$1599&lt;&gt;"",DD$1:DD$1599)))</f>
        <v>-10.004696942857144</v>
      </c>
      <c r="DE1614" s="493">
        <f t="array" ref="DE1614">AVERAGE(IF(($D$1:$D$1599&lt;=0),IF(DE$1:DE$1599&lt;&gt;"",DE$1:DE$1599)))</f>
        <v>-5.7003825032967121</v>
      </c>
      <c r="DF1614" s="493">
        <f t="array" ref="DF1614">AVERAGE(IF(($D$1:$D$1599&lt;=0),IF(DF$1:DF$1599&lt;&gt;"",DF$1:DF$1599)))</f>
        <v>-10.439914681318687</v>
      </c>
      <c r="DG1614" s="493">
        <f t="array" ref="DG1614">AVERAGE(IF(($D$1:$D$1599&lt;=0),IF(DG$1:DG$1599&lt;&gt;"",DG$1:DG$1599)))</f>
        <v>-5.6701670952380843</v>
      </c>
      <c r="DH1614" s="493">
        <f t="array" ref="DH1614">AVERAGE(IF(($D$1:$D$1599&lt;=0),IF(DH$1:DH$1599&lt;&gt;"",DH$1:DH$1599)))</f>
        <v>-6.7994810637362635</v>
      </c>
      <c r="DI1614" s="493">
        <f t="array" ref="DI1614">AVERAGE(IF(($D$1:$D$1599&lt;=0),IF(DI$1:DI$1599&lt;&gt;"",DI$1:DI$1599)))</f>
        <v>-4.1826760644688701</v>
      </c>
      <c r="DJ1614" s="493">
        <f t="array" ref="DJ1614">AVERAGE(IF(($D$1:$D$1599&lt;=0),IF(DJ$1:DJ$1599&lt;&gt;"",DJ$1:DJ$1599)))</f>
        <v>-7.3668846813186786</v>
      </c>
      <c r="DK1614" s="493">
        <f t="array" ref="DK1614">AVERAGE(IF(($D$1:$D$1599&lt;=0),IF(DK$1:DK$1599&lt;&gt;"",DK$1:DK$1599)))</f>
        <v>-4.7657117062271057</v>
      </c>
      <c r="DL1614" s="493">
        <f t="array" ref="DL1614">AVERAGE(IF(($D$1:$D$1599&lt;=0),IF(DL$1:DL$1599&lt;&gt;"",DL$1:DL$1599)))</f>
        <v>-10.224649479120879</v>
      </c>
      <c r="DM1614" s="493">
        <f t="array" ref="DM1614">AVERAGE(IF(($D$1:$D$1599&lt;=0),IF(DM$1:DM$1599&lt;&gt;"",DM$1:DM$1599)))</f>
        <v>-7.3306662783882803</v>
      </c>
      <c r="DN1614" s="493">
        <f t="array" ref="DN1614">AVERAGE(IF(($D$1:$D$1599&lt;=0),IF(DN$1:DN$1599&lt;&gt;"",DN$1:DN$1599)))</f>
        <v>-10.513694013919404</v>
      </c>
      <c r="DO1614" s="493">
        <f t="array" ref="DO1614">AVERAGE(IF(($D$1:$D$1599&lt;=0),IF(DO$1:DO$1599&lt;&gt;"",DO$1:DO$1599)))</f>
        <v>-6.7920780703296755</v>
      </c>
      <c r="DP1614" s="493">
        <f t="array" ref="DP1614">AVERAGE(IF(($D$1:$D$1599&lt;=0),IF(DP$1:DP$1599&lt;&gt;"",DP$1:DP$1599)))</f>
        <v>-7.4180059846153785</v>
      </c>
      <c r="DQ1614" s="493">
        <f t="array" ref="DQ1614">AVERAGE(IF(($D$1:$D$1599&lt;=0),IF(DQ$1:DQ$1599&lt;&gt;"",DQ$1:DQ$1599)))</f>
        <v>-5.0825434315018354</v>
      </c>
      <c r="DR1614" s="493">
        <f t="array" ref="DR1614">AVERAGE(IF(($D$1:$D$1599&lt;=0),IF(DR$1:DR$1599&lt;&gt;"",DR$1:DR$1599)))</f>
        <v>-7.7769184021978042</v>
      </c>
      <c r="DS1614" s="493">
        <f t="array" ref="DS1614">AVERAGE(IF(($D$1:$D$1599&lt;=0),IF(DS$1:DS$1599&lt;&gt;"",DS$1:DS$1599)))</f>
        <v>-5.8658391238095229</v>
      </c>
      <c r="DT1614" s="493">
        <f t="array" ref="DT1614">AVERAGE(IF(($D$1:$D$1599&lt;=0),IF(DT$1:DT$1599&lt;&gt;"",DT$1:DT$1599)))</f>
        <v>-9.9721028241758169</v>
      </c>
      <c r="DU1614" s="493">
        <f t="array" ref="DU1614">AVERAGE(IF(($D$1:$D$1599&lt;=0),IF(DU$1:DU$1599&lt;&gt;"",DU$1:DU$1599)))</f>
        <v>-8.3155632190476254</v>
      </c>
      <c r="DV1614" s="493">
        <f t="array" ref="DV1614">AVERAGE(IF(($D$1:$D$1599&lt;=0),IF(DV$1:DV$1599&lt;&gt;"",DV$1:DV$1599)))</f>
        <v>-10.523212165567772</v>
      </c>
      <c r="DW1614" s="493">
        <f t="array" ref="DW1614">AVERAGE(IF(($D$1:$D$1599&lt;=0),IF(DW$1:DW$1599&lt;&gt;"",DW$1:DW$1599)))</f>
        <v>-5.6724375699633676</v>
      </c>
      <c r="DX1614" s="493">
        <f t="array" ref="DX1614">AVERAGE(IF(($D$1:$D$1599&lt;=0),IF(DX$1:DX$1599&lt;&gt;"",DX$1:DX$1599)))</f>
        <v>14.081364569963377</v>
      </c>
      <c r="DY1614" s="493">
        <f t="array" ref="DY1614">AVERAGE(IF(($D$1:$D$1599&lt;=0),IF(DY$1:DY$1599&lt;&gt;"",DY$1:DY$1599)))</f>
        <v>10.885158748717958</v>
      </c>
      <c r="DZ1614" s="493">
        <f t="array" ref="DZ1614">AVERAGE(IF(($D$1:$D$1599&lt;=0),IF(DZ$1:DZ$1599&lt;&gt;"",DZ$1:DZ$1599)))</f>
        <v>159.91772413553113</v>
      </c>
      <c r="EA1614" s="493">
        <f t="array" ref="EA1614">AVERAGE(IF(($D$1:$D$1599&lt;=0),IF(EA$1:EA$1599&lt;&gt;"",EA$1:EA$1599)))</f>
        <v>147.21864266593414</v>
      </c>
      <c r="EB1614" s="493">
        <f t="array" ref="EB1614">AVERAGE(IF(($D$1:$D$1599&lt;=0),IF(EB$1:EB$1599&lt;&gt;"",EB$1:EB$1599)))</f>
        <v>121.40816849816858</v>
      </c>
      <c r="EC1614" s="493">
        <f t="array" ref="EC1614">AVERAGE(IF(($D$1:$D$1599&lt;=0),IF(EC$1:EC$1599&lt;&gt;"",EC$1:EC$1599)))</f>
        <v>2.3567926739926723</v>
      </c>
      <c r="ED1614" s="493">
        <f t="array" ref="ED1614">AVERAGE(IF(($D$1:$D$1599&lt;=0),IF(ED$1:ED$1599&lt;&gt;"",ED$1:ED$1599)))</f>
        <v>273.68322344322326</v>
      </c>
      <c r="EE1614" s="493">
        <f t="array" ref="EE1614">AVERAGE(IF(($D$1:$D$1599&lt;=0),IF(EE$1:EE$1599&lt;&gt;"",EE$1:EE$1599)))</f>
        <v>121.3965494505495</v>
      </c>
      <c r="EF1614" s="493">
        <f t="array" ref="EF1614">AVERAGE(IF(($D$1:$D$1599&lt;=0),IF(EF$1:EF$1599&lt;&gt;"",EF$1:EF$1599)))</f>
        <v>5.3968468864468901</v>
      </c>
      <c r="EG1614" s="493">
        <f t="array" ref="EG1614">AVERAGE(IF(($D$1:$D$1599&lt;=0),IF(EG$1:EG$1599&lt;&gt;"",EG$1:EG$1599)))</f>
        <v>645.04739926739921</v>
      </c>
      <c r="EH1614" s="493">
        <f t="array" ref="EH1614">AVERAGE(IF(($D$1:$D$1599&lt;=0),IF(EH$1:EH$1599&lt;&gt;"",EH$1:EH$1599)))</f>
        <v>121.38902564102547</v>
      </c>
      <c r="EI1614" s="493">
        <f t="array" ref="EI1614">AVERAGE(IF(($D$1:$D$1599&lt;=0),IF(EI$1:EI$1599&lt;&gt;"",EI$1:EI$1599)))</f>
        <v>4.9048571428571357</v>
      </c>
      <c r="EJ1614" s="493">
        <f t="array" ref="EJ1614">AVERAGE(IF(($D$1:$D$1599&lt;=0),IF(EJ$1:EJ$1599&lt;&gt;"",EJ$1:EJ$1599)))</f>
        <v>584.19802197802096</v>
      </c>
      <c r="EK1614" s="493">
        <f t="array" ref="EK1614">AVERAGE(IF(($D$1:$D$1599&lt;=0),IF(EK$1:EK$1599&lt;&gt;"",EK$1:EK$1599)))</f>
        <v>10.377254405128207</v>
      </c>
      <c r="EL1614" s="493">
        <f t="array" ref="EL1614">AVERAGE(IF(($D$1:$D$1599&lt;=0),IF(EL$1:EL$1599&lt;&gt;"",EL$1:EL$1599)))</f>
        <v>12.351664024175815</v>
      </c>
      <c r="EM1614" s="493">
        <f t="array" ref="EM1614">AVERAGE(IF(($D$1:$D$1599&lt;=0),IF(EM$1:EM$1599&lt;&gt;"",EM$1:EM$1599)))</f>
        <v>-15.228367345787548</v>
      </c>
      <c r="EN1614" s="493">
        <f t="array" ref="EN1614">AVERAGE(IF(($D$1:$D$1599&lt;=0),IF(EN$1:EN$1599&lt;&gt;"",EN$1:EN$1599)))</f>
        <v>-20.927151804395564</v>
      </c>
      <c r="EO1614" s="493">
        <f t="array" ref="EO1614">AVERAGE(IF(($D$1:$D$1599&lt;=0),IF(EO$1:EO$1599&lt;&gt;"",EO$1:EO$1599)))</f>
        <v>93.608097726007173</v>
      </c>
      <c r="EP1614" s="493">
        <f t="array" ref="EP1614">AVERAGE(IF(($D$1:$D$1599&lt;=0),IF(EP$1:EP$1599&lt;&gt;"",EP$1:EP$1599)))</f>
        <v>87.072501334798545</v>
      </c>
      <c r="EQ1614" s="493">
        <f t="array" ref="EQ1614">AVERAGE(IF(($D$1:$D$1599&lt;=0),IF(EQ$1:EQ$1599&lt;&gt;"",EQ$1:EQ$1599)))</f>
        <v>-6.6552580476190428</v>
      </c>
      <c r="ER1614" s="493">
        <f t="array" ref="ER1614">AVERAGE(IF(($D$1:$D$1599&lt;=0),IF(ER$1:ER$1599&lt;&gt;"",ER$1:ER$1599)))</f>
        <v>3215.984764913554</v>
      </c>
      <c r="ES1614" s="493">
        <f t="array" ref="ES1614">AVERAGE(IF(($D$1:$D$1599&lt;=0),IF(ES$1:ES$1599&lt;&gt;"",ES$1:ES$1599)))</f>
        <v>7571.2215149794911</v>
      </c>
      <c r="ET1614" s="493">
        <f t="array" ref="ET1614">AVERAGE(IF(($D$1:$D$1599&lt;=0),IF(ET$1:ET$1599&lt;&gt;"",ET$1:ET$1599)))</f>
        <v>7060.0342983663113</v>
      </c>
      <c r="EU1614" s="493"/>
      <c r="EV1614" s="493"/>
      <c r="EW1614" s="493"/>
      <c r="EX1614" s="493"/>
      <c r="EY1614" s="493"/>
      <c r="EZ1614" s="493"/>
      <c r="FA1614" s="493"/>
      <c r="FB1614" s="493"/>
      <c r="FC1614" s="493"/>
      <c r="FD1614" s="493"/>
      <c r="FE1614" s="493"/>
      <c r="FF1614" s="493"/>
      <c r="FG1614" s="493"/>
      <c r="FH1614" s="493"/>
      <c r="FI1614" s="493"/>
      <c r="FJ1614" s="493"/>
      <c r="FK1614" s="493"/>
      <c r="FL1614" s="493"/>
      <c r="FM1614" s="493"/>
      <c r="FN1614" s="493"/>
      <c r="FO1614" s="493"/>
      <c r="FP1614" s="493"/>
      <c r="FQ1614" s="493"/>
      <c r="FR1614" s="493"/>
      <c r="FS1614" s="493"/>
      <c r="FT1614" s="493"/>
      <c r="FU1614" s="493"/>
      <c r="FV1614" s="493"/>
      <c r="FW1614" s="493"/>
      <c r="FX1614" s="493"/>
      <c r="FY1614" s="493"/>
      <c r="FZ1614" s="493"/>
      <c r="GA1614" s="493"/>
      <c r="GB1614" s="493"/>
      <c r="GC1614" s="493"/>
      <c r="GD1614" s="493"/>
      <c r="GE1614" s="493"/>
      <c r="GF1614" s="493"/>
      <c r="GG1614" s="493"/>
      <c r="GH1614" s="493"/>
      <c r="GI1614" s="493"/>
      <c r="GJ1614" s="493"/>
      <c r="GK1614" s="493"/>
      <c r="GL1614" s="493"/>
      <c r="GM1614" s="493"/>
      <c r="GN1614" s="493"/>
      <c r="GO1614" s="493"/>
      <c r="GP1614" s="493"/>
      <c r="GQ1614" s="493"/>
      <c r="GR1614" s="493"/>
      <c r="GS1614" s="493"/>
      <c r="GT1614" s="493"/>
      <c r="GU1614" s="493"/>
      <c r="GV1614" s="493"/>
      <c r="GW1614" s="493"/>
      <c r="GX1614" s="493"/>
      <c r="GY1614" s="493"/>
      <c r="GZ1614" s="493"/>
      <c r="HA1614" s="493"/>
      <c r="HB1614" s="493"/>
      <c r="HC1614" s="493"/>
      <c r="HD1614" s="493"/>
      <c r="HE1614" s="493"/>
      <c r="HF1614" s="493"/>
      <c r="HG1614" s="493"/>
      <c r="HH1614" s="493"/>
      <c r="HI1614" s="493"/>
      <c r="HJ1614" s="493"/>
      <c r="HK1614" s="493"/>
      <c r="HL1614" s="493"/>
      <c r="HM1614" s="493"/>
      <c r="HN1614" s="493"/>
      <c r="HO1614" s="493"/>
      <c r="HP1614" s="493"/>
      <c r="HQ1614" s="493"/>
      <c r="HR1614" s="493"/>
      <c r="HS1614" s="493"/>
      <c r="HT1614" s="493"/>
      <c r="HU1614" s="493"/>
      <c r="HV1614" s="493"/>
      <c r="HW1614" s="493"/>
      <c r="HX1614" s="493"/>
      <c r="HY1614" s="493"/>
      <c r="HZ1614" s="493"/>
      <c r="IA1614" s="493"/>
      <c r="IB1614" s="493"/>
      <c r="IC1614" s="493"/>
      <c r="ID1614" s="493"/>
      <c r="IE1614" s="493"/>
      <c r="IF1614" s="493"/>
      <c r="IG1614" s="493"/>
      <c r="IH1614" s="493"/>
      <c r="II1614" s="493"/>
      <c r="IJ1614" s="493"/>
      <c r="IK1614" s="493"/>
      <c r="IL1614" s="493"/>
      <c r="IM1614" s="493"/>
      <c r="IN1614" s="493"/>
      <c r="IO1614" s="493"/>
      <c r="IP1614" s="493"/>
      <c r="IQ1614" s="493"/>
      <c r="IR1614" s="493"/>
      <c r="IS1614" s="493"/>
      <c r="IT1614" s="493"/>
      <c r="IU1614" s="493"/>
      <c r="IV1614" s="493"/>
      <c r="IW1614" s="493"/>
      <c r="IX1614" s="493"/>
      <c r="IY1614" s="493"/>
      <c r="IZ1614" s="493"/>
      <c r="JA1614" s="493"/>
      <c r="JB1614" s="493"/>
      <c r="JC1614" s="493"/>
      <c r="JD1614" s="493"/>
      <c r="JE1614" s="493"/>
      <c r="JF1614" s="493"/>
      <c r="JG1614" s="493"/>
      <c r="JH1614" s="493"/>
      <c r="JI1614" s="493"/>
      <c r="JJ1614" s="493"/>
      <c r="JK1614" s="493"/>
      <c r="JL1614" s="493"/>
      <c r="JM1614" s="493"/>
      <c r="JN1614" s="493"/>
      <c r="JO1614" s="493"/>
      <c r="JP1614" s="493"/>
      <c r="JQ1614" s="493"/>
      <c r="JR1614" s="493"/>
      <c r="JS1614" s="493"/>
      <c r="JT1614" s="493"/>
      <c r="JU1614" s="493"/>
      <c r="JV1614" s="493"/>
      <c r="JW1614" s="493"/>
      <c r="JX1614" s="493"/>
      <c r="JY1614" s="493"/>
      <c r="JZ1614" s="493"/>
      <c r="KA1614" s="493"/>
      <c r="KB1614" s="493"/>
      <c r="KC1614" s="493"/>
      <c r="KD1614" s="493"/>
      <c r="KE1614" s="493"/>
      <c r="KF1614" s="493"/>
      <c r="KG1614" s="493"/>
      <c r="KH1614" s="493"/>
      <c r="KI1614" s="493"/>
      <c r="KJ1614" s="493"/>
      <c r="KK1614" s="493"/>
      <c r="KL1614" s="493"/>
      <c r="KM1614" s="493"/>
      <c r="KN1614" s="493"/>
      <c r="KO1614" s="493"/>
      <c r="KP1614" s="493"/>
      <c r="KQ1614" s="493"/>
      <c r="KR1614" s="493"/>
    </row>
    <row r="1617" spans="3:304" x14ac:dyDescent="0.25">
      <c r="D1617" s="883" t="s">
        <v>999</v>
      </c>
      <c r="E1617" s="493">
        <f t="array" ref="E1617">AVERAGE(IF(($C$1:$C$1603&gt;=($C1621*60))*($C$1:$C$1603&lt;=($C1622*60)),IF(E$1:E$1599&lt;&gt;"",E$1:E$1599)))</f>
        <v>0</v>
      </c>
      <c r="F1617" s="493">
        <f t="array" ref="F1617">AVERAGE(IF(($C$1:$C$1603&gt;=($C1621*60))*($C$1:$C$1603&lt;=($C1622*60)),IF(F$1:F$1599&lt;&gt;"",F$1:F$1599)))</f>
        <v>75.345433612500003</v>
      </c>
      <c r="G1617" s="493">
        <f t="array" ref="G1617">AVERAGE(IF(($C$1:$C$1603&gt;=($C1621*60))*($C$1:$C$1603&lt;=($C1622*60)),IF(G$1:G$1599&lt;&gt;"",G$1:G$1599)))</f>
        <v>71.65395700000002</v>
      </c>
      <c r="H1617" s="493">
        <f t="array" ref="H1617">AVERAGE(IF(($C$1:$C$1603&gt;=($C1621*60))*($C$1:$C$1603&lt;=($C1622*60)),IF(H$1:H$1599&lt;&gt;"",H$1:H$1599)))</f>
        <v>64.879011279166619</v>
      </c>
      <c r="I1617" s="493">
        <f t="array" ref="I1617">AVERAGE(IF(($C$1:$C$1603&gt;=($C1621*60))*($C$1:$C$1603&lt;=($C1622*60)),IF(I$1:I$1599&lt;&gt;"",I$1:I$1599)))</f>
        <v>73.829239341666693</v>
      </c>
      <c r="J1617" s="493">
        <f t="array" ref="J1617">AVERAGE(IF(($C$1:$C$1603&gt;=($C1621*60))*($C$1:$C$1603&lt;=($C1622*60)),IF(J$1:J$1599&lt;&gt;"",J$1:J$1599)))</f>
        <v>71.308961295833328</v>
      </c>
      <c r="K1617" s="493">
        <f t="array" ref="K1617">AVERAGE(IF(($C$1:$C$1603&gt;=($C1621*60))*($C$1:$C$1603&lt;=($C1622*60)),IF(K$1:K$1599&lt;&gt;"",K$1:K$1599)))</f>
        <v>71.320840229166663</v>
      </c>
      <c r="L1617" s="493">
        <f t="array" ref="L1617">AVERAGE(IF(($C$1:$C$1603&gt;=($C1621*60))*($C$1:$C$1603&lt;=($C1622*60)),IF(L$1:L$1599&lt;&gt;"",L$1:L$1599)))</f>
        <v>74.109539387500007</v>
      </c>
      <c r="M1617" s="493">
        <f t="array" ref="M1617">AVERAGE(IF(($C$1:$C$1603&gt;=($C1621*60))*($C$1:$C$1603&lt;=($C1622*60)),IF(M$1:M$1599&lt;&gt;"",M$1:M$1599)))</f>
        <v>74.455666220833308</v>
      </c>
      <c r="N1617" s="493">
        <f t="array" ref="N1617">AVERAGE(IF(($C$1:$C$1603&gt;=($C1621*60))*($C$1:$C$1603&lt;=($C1622*60)),IF(N$1:N$1599&lt;&gt;"",N$1:N$1599)))</f>
        <v>-4.5388974166666651</v>
      </c>
      <c r="O1617" s="493">
        <f t="array" ref="O1617">AVERAGE(IF(($C$1:$C$1603&gt;=($C1621*60))*($C$1:$C$1603&lt;=($C1622*60)),IF(O$1:O$1599&lt;&gt;"",O$1:O$1599)))</f>
        <v>-6.2131833999999957</v>
      </c>
      <c r="P1617" s="493">
        <f t="array" ref="P1617">AVERAGE(IF(($C$1:$C$1603&gt;=($C1621*60))*($C$1:$C$1603&lt;=($C1622*60)),IF(P$1:P$1599&lt;&gt;"",P$1:P$1599)))</f>
        <v>-7.1346060958333357</v>
      </c>
      <c r="Q1617" s="493">
        <f t="array" ref="Q1617">AVERAGE(IF(($C$1:$C$1603&gt;=($C1621*60))*($C$1:$C$1603&lt;=($C1622*60)),IF(Q$1:Q$1599&lt;&gt;"",Q$1:Q$1599)))</f>
        <v>-3.3608071375000006</v>
      </c>
      <c r="R1617" s="493">
        <f t="array" ref="R1617">AVERAGE(IF(($C$1:$C$1603&gt;=($C1621*60))*($C$1:$C$1603&lt;=($C1622*60)),IF(R$1:R$1599&lt;&gt;"",R$1:R$1599)))</f>
        <v>-4.3555786458333303</v>
      </c>
      <c r="S1617" s="493">
        <f t="array" ref="S1617">AVERAGE(IF(($C$1:$C$1603&gt;=($C1621*60))*($C$1:$C$1603&lt;=($C1622*60)),IF(S$1:S$1599&lt;&gt;"",S$1:S$1599)))</f>
        <v>-5.4198491458333384</v>
      </c>
      <c r="T1617" s="493">
        <f t="array" ref="T1617">AVERAGE(IF(($C$1:$C$1603&gt;=($C1621*60))*($C$1:$C$1603&lt;=($C1622*60)),IF(T$1:T$1599&lt;&gt;"",T$1:T$1599)))</f>
        <v>82.701747737499943</v>
      </c>
      <c r="U1617" s="493">
        <f t="array" ref="U1617">AVERAGE(IF(($C$1:$C$1603&gt;=($C1621*60))*($C$1:$C$1603&lt;=($C1622*60)),IF(U$1:U$1599&lt;&gt;"",U$1:U$1599)))</f>
        <v>73.551528012499958</v>
      </c>
      <c r="V1617" s="493">
        <f t="array" ref="V1617">AVERAGE(IF(($C$1:$C$1603&gt;=($C1621*60))*($C$1:$C$1603&lt;=($C1622*60)),IF(V$1:V$1599&lt;&gt;"",V$1:V$1599)))</f>
        <v>95.210894912500038</v>
      </c>
      <c r="W1617" s="493">
        <f t="array" ref="W1617">AVERAGE(IF(($C$1:$C$1603&gt;=($C1621*60))*($C$1:$C$1603&lt;=($C1622*60)),IF(W$1:W$1599&lt;&gt;"",W$1:W$1599)))</f>
        <v>94.322658383333362</v>
      </c>
      <c r="X1617" s="493">
        <f t="array" ref="X1617">AVERAGE(IF(($C$1:$C$1603&gt;=($C1621*60))*($C$1:$C$1603&lt;=($C1622*60)),IF(X$1:X$1599&lt;&gt;"",X$1:X$1599)))</f>
        <v>-2.6941164916666671</v>
      </c>
      <c r="Y1617" s="493">
        <f t="array" ref="Y1617">AVERAGE(IF(($C$1:$C$1603&gt;=($C1621*60))*($C$1:$C$1603&lt;=($C1622*60)),IF(Y$1:Y$1599&lt;&gt;"",Y$1:Y$1599)))</f>
        <v>-2.3246108375000003</v>
      </c>
      <c r="Z1617" s="493">
        <f t="array" ref="Z1617">AVERAGE(IF(($C$1:$C$1603&gt;=($C1621*60))*($C$1:$C$1603&lt;=($C1622*60)),IF(Z$1:Z$1599&lt;&gt;"",Z$1:Z$1599)))</f>
        <v>-7.5230575499999963</v>
      </c>
      <c r="AA1617" s="493">
        <f t="array" ref="AA1617">AVERAGE(IF(($C$1:$C$1603&gt;=($C1621*60))*($C$1:$C$1603&lt;=($C1622*60)),IF(AA$1:AA$1599&lt;&gt;"",AA$1:AA$1599)))</f>
        <v>-6.9386550541666683</v>
      </c>
      <c r="AB1617" s="493">
        <f t="array" ref="AB1617">AVERAGE(IF(($C$1:$C$1603&gt;=($C1621*60))*($C$1:$C$1603&lt;=($C1622*60)),IF(AB$1:AB$1599&lt;&gt;"",AB$1:AB$1599)))</f>
        <v>-6.9264210416666661</v>
      </c>
      <c r="AC1617" s="493">
        <f t="array" ref="AC1617">AVERAGE(IF(($C$1:$C$1603&gt;=($C1621*60))*($C$1:$C$1603&lt;=($C1622*60)),IF(AC$1:AC$1599&lt;&gt;"",AC$1:AC$1599)))</f>
        <v>-8.5818998250000007</v>
      </c>
      <c r="AD1617" s="493">
        <f t="array" ref="AD1617">AVERAGE(IF(($C$1:$C$1603&gt;=($C1621*60))*($C$1:$C$1603&lt;=($C1622*60)),IF(AD$1:AD$1599&lt;&gt;"",AD$1:AD$1599)))</f>
        <v>-9.406372358333341</v>
      </c>
      <c r="AE1617" s="493">
        <f t="array" ref="AE1617">AVERAGE(IF(($C$1:$C$1603&gt;=($C1621*60))*($C$1:$C$1603&lt;=($C1622*60)),IF(AE$1:AE$1599&lt;&gt;"",AE$1:AE$1599)))</f>
        <v>108.20467165833324</v>
      </c>
      <c r="AF1617" s="493">
        <f t="array" ref="AF1617">AVERAGE(IF(($C$1:$C$1603&gt;=($C1621*60))*($C$1:$C$1603&lt;=($C1622*60)),IF(AF$1:AF$1599&lt;&gt;"",AF$1:AF$1599)))</f>
        <v>99.875860070833326</v>
      </c>
      <c r="AG1617" s="493">
        <f t="array" ref="AG1617">AVERAGE(IF(($C$1:$C$1603&gt;=($C1621*60))*($C$1:$C$1603&lt;=($C1622*60)),IF(AG$1:AG$1599&lt;&gt;"",AG$1:AG$1599)))</f>
        <v>91.553454716666664</v>
      </c>
      <c r="AH1617" s="493">
        <f t="array" ref="AH1617">AVERAGE(IF(($C$1:$C$1603&gt;=($C1621*60))*($C$1:$C$1603&lt;=($C1622*60)),IF(AH$1:AH$1599&lt;&gt;"",AH$1:AH$1599)))</f>
        <v>111.76853243749996</v>
      </c>
      <c r="AI1617" s="493">
        <f t="array" ref="AI1617">AVERAGE(IF(($C$1:$C$1603&gt;=($C1621*60))*($C$1:$C$1603&lt;=($C1622*60)),IF(AI$1:AI$1599&lt;&gt;"",AI$1:AI$1599)))</f>
        <v>91.249361237499954</v>
      </c>
      <c r="AJ1617" s="493">
        <f t="array" ref="AJ1617">AVERAGE(IF(($C$1:$C$1603&gt;=($C1621*60))*($C$1:$C$1603&lt;=($C1622*60)),IF(AJ$1:AJ$1599&lt;&gt;"",AJ$1:AJ$1599)))</f>
        <v>73.128760770833296</v>
      </c>
      <c r="AK1617" s="493">
        <f t="array" ref="AK1617">AVERAGE(IF(($C$1:$C$1603&gt;=($C1621*60))*($C$1:$C$1603&lt;=($C1622*60)),IF(AK$1:AK$1599&lt;&gt;"",AK$1:AK$1599)))</f>
        <v>-2.0590416249999999</v>
      </c>
      <c r="AL1617" s="493">
        <f t="array" ref="AL1617">AVERAGE(IF(($C$1:$C$1603&gt;=($C1621*60))*($C$1:$C$1603&lt;=($C1622*60)),IF(AL$1:AL$1599&lt;&gt;"",AL$1:AL$1599)))</f>
        <v>-5.9085875791666691</v>
      </c>
      <c r="AM1617" s="493">
        <f t="array" ref="AM1617">AVERAGE(IF(($C$1:$C$1603&gt;=($C1621*60))*($C$1:$C$1603&lt;=($C1622*60)),IF(AM$1:AM$1599&lt;&gt;"",AM$1:AM$1599)))</f>
        <v>-4.3328002374999999</v>
      </c>
      <c r="AN1617" s="493">
        <f t="array" ref="AN1617">AVERAGE(IF(($C$1:$C$1603&gt;=($C1621*60))*($C$1:$C$1603&lt;=($C1622*60)),IF(AN$1:AN$1599&lt;&gt;"",AN$1:AN$1599)))</f>
        <v>94.53180200416665</v>
      </c>
      <c r="AO1617" s="493">
        <f t="array" ref="AO1617">AVERAGE(IF(($C$1:$C$1603&gt;=($C1621*60))*($C$1:$C$1603&lt;=($C1622*60)),IF(AO$1:AO$1599&lt;&gt;"",AO$1:AO$1599)))</f>
        <v>93.621177254166597</v>
      </c>
      <c r="AP1617" s="493">
        <f t="array" ref="AP1617">AVERAGE(IF(($C$1:$C$1603&gt;=($C1621*60))*($C$1:$C$1603&lt;=($C1622*60)),IF(AP$1:AP$1599&lt;&gt;"",AP$1:AP$1599)))</f>
        <v>91.688657220833264</v>
      </c>
      <c r="AQ1617" s="493">
        <f t="array" ref="AQ1617">AVERAGE(IF(($C$1:$C$1603&gt;=($C1621*60))*($C$1:$C$1603&lt;=($C1622*60)),IF(AQ$1:AQ$1599&lt;&gt;"",AQ$1:AQ$1599)))</f>
        <v>89.753468633333398</v>
      </c>
      <c r="AR1617" s="493">
        <f t="array" ref="AR1617">AVERAGE(IF(($C$1:$C$1603&gt;=($C1621*60))*($C$1:$C$1603&lt;=($C1622*60)),IF(AR$1:AR$1599&lt;&gt;"",AR$1:AR$1599)))</f>
        <v>73.170525604166613</v>
      </c>
      <c r="AS1617" s="493">
        <f t="array" ref="AS1617">AVERAGE(IF(($C$1:$C$1603&gt;=($C1621*60))*($C$1:$C$1603&lt;=($C1622*60)),IF(AS$1:AS$1599&lt;&gt;"",AS$1:AS$1599)))</f>
        <v>63.928333312499987</v>
      </c>
      <c r="AT1617" s="493">
        <f t="array" ref="AT1617">AVERAGE(IF(($C$1:$C$1603&gt;=($C1621*60))*($C$1:$C$1603&lt;=($C1622*60)),IF(AT$1:AT$1599&lt;&gt;"",AT$1:AT$1599)))</f>
        <v>77.756223200000051</v>
      </c>
      <c r="AU1617" s="493">
        <f t="array" ref="AU1617">AVERAGE(IF(($C$1:$C$1603&gt;=($C1621*60))*($C$1:$C$1603&lt;=($C1622*60)),IF(AU$1:AU$1599&lt;&gt;"",AU$1:AU$1599)))</f>
        <v>76.019020954166663</v>
      </c>
      <c r="AV1617" s="493">
        <f t="array" ref="AV1617">AVERAGE(IF(($C$1:$C$1603&gt;=($C1621*60))*($C$1:$C$1603&lt;=($C1622*60)),IF(AV$1:AV$1599&lt;&gt;"",AV$1:AV$1599)))</f>
        <v>74.237480133333321</v>
      </c>
      <c r="AW1617" s="493">
        <f t="array" ref="AW1617">AVERAGE(IF(($C$1:$C$1603&gt;=($C1621*60))*($C$1:$C$1603&lt;=($C1622*60)),IF(AW$1:AW$1599&lt;&gt;"",AW$1:AW$1599)))</f>
        <v>73.651853020833386</v>
      </c>
      <c r="AX1617" s="493">
        <f t="array" ref="AX1617">AVERAGE(IF(($C$1:$C$1603&gt;=($C1621*60))*($C$1:$C$1603&lt;=($C1622*60)),IF(AX$1:AX$1599&lt;&gt;"",AX$1:AX$1599)))</f>
        <v>90.610696941666674</v>
      </c>
      <c r="AY1617" s="493">
        <f t="array" ref="AY1617">AVERAGE(IF(($C$1:$C$1603&gt;=($C1621*60))*($C$1:$C$1603&lt;=($C1622*60)),IF(AY$1:AY$1599&lt;&gt;"",AY$1:AY$1599)))</f>
        <v>88.346461995833351</v>
      </c>
      <c r="AZ1617" s="493">
        <f t="array" ref="AZ1617">AVERAGE(IF(($C$1:$C$1603&gt;=($C1621*60))*($C$1:$C$1603&lt;=($C1622*60)),IF(AZ$1:AZ$1599&lt;&gt;"",AZ$1:AZ$1599)))</f>
        <v>-2.418743549999999</v>
      </c>
      <c r="BA1617" s="493">
        <f t="array" ref="BA1617">AVERAGE(IF(($C$1:$C$1603&gt;=($C1621*60))*($C$1:$C$1603&lt;=($C1622*60)),IF(BA$1:BA$1599&lt;&gt;"",BA$1:BA$1599)))</f>
        <v>-2.492596220833335</v>
      </c>
      <c r="BB1617" s="493">
        <f t="array" ref="BB1617">AVERAGE(IF(($C$1:$C$1603&gt;=($C1621*60))*($C$1:$C$1603&lt;=($C1622*60)),IF(BB$1:BB$1599&lt;&gt;"",BB$1:BB$1599)))</f>
        <v>-10.967262283333332</v>
      </c>
      <c r="BC1617" s="493">
        <f t="array" ref="BC1617">AVERAGE(IF(($C$1:$C$1603&gt;=($C1621*60))*($C$1:$C$1603&lt;=($C1622*60)),IF(BC$1:BC$1599&lt;&gt;"",BC$1:BC$1599)))</f>
        <v>-9.6938538541666652</v>
      </c>
      <c r="BD1617" s="493">
        <f t="array" ref="BD1617">AVERAGE(IF(($C$1:$C$1603&gt;=($C1621*60))*($C$1:$C$1603&lt;=($C1622*60)),IF(BD$1:BD$1599&lt;&gt;"",BD$1:BD$1599)))</f>
        <v>-10.162018387500002</v>
      </c>
      <c r="BE1617" s="493">
        <f t="array" ref="BE1617">AVERAGE(IF(($C$1:$C$1603&gt;=($C1621*60))*($C$1:$C$1603&lt;=($C1622*60)),IF(BE$1:BE$1599&lt;&gt;"",BE$1:BE$1599)))</f>
        <v>-4.8288251916666676</v>
      </c>
      <c r="BF1617" s="493">
        <f t="array" ref="BF1617">AVERAGE(IF(($C$1:$C$1603&gt;=($C1621*60))*($C$1:$C$1603&lt;=($C1622*60)),IF(BF$1:BF$1599&lt;&gt;"",BF$1:BF$1599)))</f>
        <v>30.131193320833315</v>
      </c>
      <c r="BG1617" s="493">
        <f t="array" ref="BG1617">AVERAGE(IF(($C$1:$C$1603&gt;=($C1621*60))*($C$1:$C$1603&lt;=($C1622*60)),IF(BG$1:BG$1599&lt;&gt;"",BG$1:BG$1599)))</f>
        <v>139.49055781666672</v>
      </c>
      <c r="BH1617" s="493">
        <f t="array" ref="BH1617">AVERAGE(IF(($C$1:$C$1603&gt;=($C1621*60))*($C$1:$C$1603&lt;=($C1622*60)),IF(BH$1:BH$1599&lt;&gt;"",BH$1:BH$1599)))</f>
        <v>109.27133142083333</v>
      </c>
      <c r="BI1617" s="493">
        <f t="array" ref="BI1617">AVERAGE(IF(($C$1:$C$1603&gt;=($C1621*60))*($C$1:$C$1603&lt;=($C1622*60)),IF(BI$1:BI$1599&lt;&gt;"",BI$1:BI$1599)))</f>
        <v>54.035980595833351</v>
      </c>
      <c r="BJ1617" s="493">
        <f t="array" ref="BJ1617">AVERAGE(IF(($C$1:$C$1603&gt;=($C1621*60))*($C$1:$C$1603&lt;=($C1622*60)),IF(BJ$1:BJ$1599&lt;&gt;"",BJ$1:BJ$1599)))</f>
        <v>131.91422100416662</v>
      </c>
      <c r="BK1617" s="493">
        <f t="array" ref="BK1617">AVERAGE(IF(($C$1:$C$1603&gt;=($C1621*60))*($C$1:$C$1603&lt;=($C1622*60)),IF(BK$1:BK$1599&lt;&gt;"",BK$1:BK$1599)))</f>
        <v>87.321422570833278</v>
      </c>
      <c r="BL1617" s="493">
        <f t="array" ref="BL1617">AVERAGE(IF(($C$1:$C$1603&gt;=($C1621*60))*($C$1:$C$1603&lt;=($C1622*60)),IF(BL$1:BL$1599&lt;&gt;"",BL$1:BL$1599)))</f>
        <v>76.687479645833392</v>
      </c>
      <c r="BM1617" s="493">
        <f t="array" ref="BM1617">AVERAGE(IF(($C$1:$C$1603&gt;=($C1621*60))*($C$1:$C$1603&lt;=($C1622*60)),IF(BM$1:BM$1599&lt;&gt;"",BM$1:BM$1599)))</f>
        <v>-15.809956087500005</v>
      </c>
      <c r="BN1617" s="493">
        <f t="array" ref="BN1617">AVERAGE(IF(($C$1:$C$1603&gt;=($C1621*60))*($C$1:$C$1603&lt;=($C1622*60)),IF(BN$1:BN$1599&lt;&gt;"",BN$1:BN$1599)))</f>
        <v>-10.28218109999999</v>
      </c>
      <c r="BO1617" s="493">
        <f t="array" ref="BO1617">AVERAGE(IF(($C$1:$C$1603&gt;=($C1621*60))*($C$1:$C$1603&lt;=($C1622*60)),IF(BO$1:BO$1599&lt;&gt;"",BO$1:BO$1599)))</f>
        <v>-7.8826843124999924</v>
      </c>
      <c r="BP1617" s="493">
        <f t="array" ref="BP1617">AVERAGE(IF(($C$1:$C$1603&gt;=($C1621*60))*($C$1:$C$1603&lt;=($C1622*60)),IF(BP$1:BP$1599&lt;&gt;"",BP$1:BP$1599)))</f>
        <v>-9.6297050708333405</v>
      </c>
      <c r="BQ1617" s="493">
        <f t="array" ref="BQ1617">AVERAGE(IF(($C$1:$C$1603&gt;=($C1621*60))*($C$1:$C$1603&lt;=($C1622*60)),IF(BQ$1:BQ$1599&lt;&gt;"",BQ$1:BQ$1599)))</f>
        <v>88.147064687499991</v>
      </c>
      <c r="BR1617" s="493">
        <f t="array" ref="BR1617">AVERAGE(IF(($C$1:$C$1603&gt;=($C1621*60))*($C$1:$C$1603&lt;=($C1622*60)),IF(BR$1:BR$1599&lt;&gt;"",BR$1:BR$1599)))</f>
        <v>89.454378124999963</v>
      </c>
      <c r="BS1617" s="493">
        <f t="array" ref="BS1617">AVERAGE(IF(($C$1:$C$1603&gt;=($C1621*60))*($C$1:$C$1603&lt;=($C1622*60)),IF(BS$1:BS$1599&lt;&gt;"",BS$1:BS$1599)))</f>
        <v>86.692639370833334</v>
      </c>
      <c r="BT1617" s="493">
        <f t="array" ref="BT1617">AVERAGE(IF(($C$1:$C$1603&gt;=($C1621*60))*($C$1:$C$1603&lt;=($C1622*60)),IF(BT$1:BT$1599&lt;&gt;"",BT$1:BT$1599)))</f>
        <v>59.137832304166672</v>
      </c>
      <c r="BU1617" s="493">
        <f t="array" ref="BU1617">AVERAGE(IF(($C$1:$C$1603&gt;=($C1621*60))*($C$1:$C$1603&lt;=($C1622*60)),IF(BU$1:BU$1599&lt;&gt;"",BU$1:BU$1599)))</f>
        <v>65.127182491666659</v>
      </c>
      <c r="BV1617" s="493">
        <f t="array" ref="BV1617">AVERAGE(IF(($C$1:$C$1603&gt;=($C1621*60))*($C$1:$C$1603&lt;=($C1622*60)),IF(BV$1:BV$1599&lt;&gt;"",BV$1:BV$1599)))</f>
        <v>61.729453354166694</v>
      </c>
      <c r="BW1617" s="493">
        <f t="array" ref="BW1617">AVERAGE(IF(($C$1:$C$1603&gt;=($C1621*60))*($C$1:$C$1603&lt;=($C1622*60)),IF(BW$1:BW$1599&lt;&gt;"",BW$1:BW$1599)))</f>
        <v>64.982579562500007</v>
      </c>
      <c r="BX1617" s="493">
        <f t="array" ref="BX1617">AVERAGE(IF(($C$1:$C$1603&gt;=($C1621*60))*($C$1:$C$1603&lt;=($C1622*60)),IF(BX$1:BX$1599&lt;&gt;"",BX$1:BX$1599)))</f>
        <v>-10.595146108333335</v>
      </c>
      <c r="BY1617" s="493">
        <f t="array" ref="BY1617">AVERAGE(IF(($C$1:$C$1603&gt;=($C1621*60))*($C$1:$C$1603&lt;=($C1622*60)),IF(BY$1:BY$1599&lt;&gt;"",BY$1:BY$1599)))</f>
        <v>-11.273979183333333</v>
      </c>
      <c r="BZ1617" s="493">
        <f t="array" ref="BZ1617">AVERAGE(IF(($C$1:$C$1603&gt;=($C1621*60))*($C$1:$C$1603&lt;=($C1622*60)),IF(BZ$1:BZ$1599&lt;&gt;"",BZ$1:BZ$1599)))</f>
        <v>-9.4627133124999983</v>
      </c>
      <c r="CA1617" s="493">
        <f t="array" ref="CA1617">AVERAGE(IF(($C$1:$C$1603&gt;=($C1621*60))*($C$1:$C$1603&lt;=($C1622*60)),IF(CA$1:CA$1599&lt;&gt;"",CA$1:CA$1599)))</f>
        <v>-11.378971541666665</v>
      </c>
      <c r="CB1617" s="493">
        <f t="array" ref="CB1617">AVERAGE(IF(($C$1:$C$1603&gt;=($C1621*60))*($C$1:$C$1603&lt;=($C1622*60)),IF(CB$1:CB$1599&lt;&gt;"",CB$1:CB$1599)))</f>
        <v>-5.9460151791666629</v>
      </c>
      <c r="CC1617" s="493">
        <f t="array" ref="CC1617">AVERAGE(IF(($C$1:$C$1603&gt;=($C1621*60))*($C$1:$C$1603&lt;=($C1622*60)),IF(CC$1:CC$1599&lt;&gt;"",CC$1:CC$1599)))</f>
        <v>-2.4508444166666674</v>
      </c>
      <c r="CD1617" s="493">
        <f t="array" ref="CD1617">AVERAGE(IF(($C$1:$C$1603&gt;=($C1621*60))*($C$1:$C$1603&lt;=($C1622*60)),IF(CD$1:CD$1599&lt;&gt;"",CD$1:CD$1599)))</f>
        <v>-6.1274467916666682</v>
      </c>
      <c r="CE1617" s="493">
        <f t="array" ref="CE1617">AVERAGE(IF(($C$1:$C$1603&gt;=($C1621*60))*($C$1:$C$1603&lt;=($C1622*60)),IF(CE$1:CE$1599&lt;&gt;"",CE$1:CE$1599)))</f>
        <v>-1.4574871958333337</v>
      </c>
      <c r="CF1617" s="493">
        <f t="array" ref="CF1617">AVERAGE(IF(($C$1:$C$1603&gt;=($C1621*60))*($C$1:$C$1603&lt;=($C1622*60)),IF(CF$1:CF$1599&lt;&gt;"",CF$1:CF$1599)))</f>
        <v>-8.3452462875000002</v>
      </c>
      <c r="CG1617" s="493">
        <f t="array" ref="CG1617">AVERAGE(IF(($C$1:$C$1603&gt;=($C1621*60))*($C$1:$C$1603&lt;=($C1622*60)),IF(CG$1:CG$1599&lt;&gt;"",CG$1:CG$1599)))</f>
        <v>-1.2375704708333324</v>
      </c>
      <c r="CH1617" s="493">
        <f t="array" ref="CH1617">AVERAGE(IF(($C$1:$C$1603&gt;=($C1621*60))*($C$1:$C$1603&lt;=($C1622*60)),IF(CH$1:CH$1599&lt;&gt;"",CH$1:CH$1599)))</f>
        <v>-8.7419704916666614</v>
      </c>
      <c r="CI1617" s="493">
        <f t="array" ref="CI1617">AVERAGE(IF(($C$1:$C$1603&gt;=($C1621*60))*($C$1:$C$1603&lt;=($C1622*60)),IF(CI$1:CI$1599&lt;&gt;"",CI$1:CI$1599)))</f>
        <v>-3.9749987000000009</v>
      </c>
      <c r="CJ1617" s="493">
        <f t="array" ref="CJ1617">AVERAGE(IF(($C$1:$C$1603&gt;=($C1621*60))*($C$1:$C$1603&lt;=($C1622*60)),IF(CJ$1:CJ$1599&lt;&gt;"",CJ$1:CJ$1599)))</f>
        <v>-6.1583965875000031</v>
      </c>
      <c r="CK1617" s="493">
        <f t="array" ref="CK1617">AVERAGE(IF(($C$1:$C$1603&gt;=($C1621*60))*($C$1:$C$1603&lt;=($C1622*60)),IF(CK$1:CK$1599&lt;&gt;"",CK$1:CK$1599)))</f>
        <v>-2.7878084083333343</v>
      </c>
      <c r="CL1617" s="493">
        <f t="array" ref="CL1617">AVERAGE(IF(($C$1:$C$1603&gt;=($C1621*60))*($C$1:$C$1603&lt;=($C1622*60)),IF(CL$1:CL$1599&lt;&gt;"",CL$1:CL$1599)))</f>
        <v>-6.5419702125000017</v>
      </c>
      <c r="CM1617" s="493">
        <f t="array" ref="CM1617">AVERAGE(IF(($C$1:$C$1603&gt;=($C1621*60))*($C$1:$C$1603&lt;=($C1622*60)),IF(CM$1:CM$1599&lt;&gt;"",CM$1:CM$1599)))</f>
        <v>-0.69900675833333348</v>
      </c>
      <c r="CN1617" s="493">
        <f t="array" ref="CN1617">AVERAGE(IF(($C$1:$C$1603&gt;=($C1621*60))*($C$1:$C$1603&lt;=($C1622*60)),IF(CN$1:CN$1599&lt;&gt;"",CN$1:CN$1599)))</f>
        <v>-8.3063136374999988</v>
      </c>
      <c r="CO1617" s="493">
        <f t="array" ref="CO1617">AVERAGE(IF(($C$1:$C$1603&gt;=($C1621*60))*($C$1:$C$1603&lt;=($C1622*60)),IF(CO$1:CO$1599&lt;&gt;"",CO$1:CO$1599)))</f>
        <v>-3.4963611041666676</v>
      </c>
      <c r="CP1617" s="493">
        <f t="array" ref="CP1617">AVERAGE(IF(($C$1:$C$1603&gt;=($C1621*60))*($C$1:$C$1603&lt;=($C1622*60)),IF(CP$1:CP$1599&lt;&gt;"",CP$1:CP$1599)))</f>
        <v>-8.5180091249999972</v>
      </c>
      <c r="CQ1617" s="493">
        <f t="array" ref="CQ1617">AVERAGE(IF(($C$1:$C$1603&gt;=($C1621*60))*($C$1:$C$1603&lt;=($C1622*60)),IF(CQ$1:CQ$1599&lt;&gt;"",CQ$1:CQ$1599)))</f>
        <v>-5.3461495916666708</v>
      </c>
      <c r="CR1617" s="493">
        <f t="array" ref="CR1617">AVERAGE(IF(($C$1:$C$1603&gt;=($C1621*60))*($C$1:$C$1603&lt;=($C1622*60)),IF(CR$1:CR$1599&lt;&gt;"",CR$1:CR$1599)))</f>
        <v>-6.1151185458333348</v>
      </c>
      <c r="CS1617" s="493">
        <f t="array" ref="CS1617">AVERAGE(IF(($C$1:$C$1603&gt;=($C1621*60))*($C$1:$C$1603&lt;=($C1622*60)),IF(CS$1:CS$1599&lt;&gt;"",CS$1:CS$1599)))</f>
        <v>-3.5853715124999983</v>
      </c>
      <c r="CT1617" s="493">
        <f t="array" ref="CT1617">AVERAGE(IF(($C$1:$C$1603&gt;=($C1621*60))*($C$1:$C$1603&lt;=($C1622*60)),IF(CT$1:CT$1599&lt;&gt;"",CT$1:CT$1599)))</f>
        <v>-6.4108011291666696</v>
      </c>
      <c r="CU1617" s="493">
        <f t="array" ref="CU1617">AVERAGE(IF(($C$1:$C$1603&gt;=($C1621*60))*($C$1:$C$1603&lt;=($C1622*60)),IF(CU$1:CU$1599&lt;&gt;"",CU$1:CU$1599)))</f>
        <v>-3.9317940833333349</v>
      </c>
      <c r="CV1617" s="493">
        <f t="array" ref="CV1617">AVERAGE(IF(($C$1:$C$1603&gt;=($C1621*60))*($C$1:$C$1603&lt;=($C1622*60)),IF(CV$1:CV$1599&lt;&gt;"",CV$1:CV$1599)))</f>
        <v>-8.9427264458333333</v>
      </c>
      <c r="CW1617" s="493">
        <f t="array" ref="CW1617">AVERAGE(IF(($C$1:$C$1603&gt;=($C1621*60))*($C$1:$C$1603&lt;=($C1622*60)),IF(CW$1:CW$1599&lt;&gt;"",CW$1:CW$1599)))</f>
        <v>-3.8392767083333346</v>
      </c>
      <c r="CX1617" s="493">
        <f t="array" ref="CX1617">AVERAGE(IF(($C$1:$C$1603&gt;=($C1621*60))*($C$1:$C$1603&lt;=($C1622*60)),IF(CX$1:CX$1599&lt;&gt;"",CX$1:CX$1599)))</f>
        <v>-8.7803707458333342</v>
      </c>
      <c r="CY1617" s="493">
        <f t="array" ref="CY1617">AVERAGE(IF(($C$1:$C$1603&gt;=($C1621*60))*($C$1:$C$1603&lt;=($C1622*60)),IF(CY$1:CY$1599&lt;&gt;"",CY$1:CY$1599)))</f>
        <v>-4.453592316666664</v>
      </c>
      <c r="CZ1617" s="493">
        <f t="array" ref="CZ1617">AVERAGE(IF(($C$1:$C$1603&gt;=($C1621*60))*($C$1:$C$1603&lt;=($C1622*60)),IF(CZ$1:CZ$1599&lt;&gt;"",CZ$1:CZ$1599)))</f>
        <v>-5.9634041875000001</v>
      </c>
      <c r="DA1617" s="493">
        <f t="array" ref="DA1617">AVERAGE(IF(($C$1:$C$1603&gt;=($C1621*60))*($C$1:$C$1603&lt;=($C1622*60)),IF(DA$1:DA$1599&lt;&gt;"",DA$1:DA$1599)))</f>
        <v>-3.2267098249999995</v>
      </c>
      <c r="DB1617" s="493">
        <f t="array" ref="DB1617">AVERAGE(IF(($C$1:$C$1603&gt;=($C1621*60))*($C$1:$C$1603&lt;=($C1622*60)),IF(DB$1:DB$1599&lt;&gt;"",DB$1:DB$1599)))</f>
        <v>-6.5690486916666684</v>
      </c>
      <c r="DC1617" s="493">
        <f t="array" ref="DC1617">AVERAGE(IF(($C$1:$C$1603&gt;=($C1621*60))*($C$1:$C$1603&lt;=($C1622*60)),IF(DC$1:DC$1599&lt;&gt;"",DC$1:DC$1599)))</f>
        <v>-3.0652993625000025</v>
      </c>
      <c r="DD1617" s="493">
        <f t="array" ref="DD1617">AVERAGE(IF(($C$1:$C$1603&gt;=($C1621*60))*($C$1:$C$1603&lt;=($C1622*60)),IF(DD$1:DD$1599&lt;&gt;"",DD$1:DD$1599)))</f>
        <v>-8.7223285124999954</v>
      </c>
      <c r="DE1617" s="493">
        <f t="array" ref="DE1617">AVERAGE(IF(($C$1:$C$1603&gt;=($C1621*60))*($C$1:$C$1603&lt;=($C1622*60)),IF(DE$1:DE$1599&lt;&gt;"",DE$1:DE$1599)))</f>
        <v>-5.6419048041666713</v>
      </c>
      <c r="DF1617" s="493">
        <f t="array" ref="DF1617">AVERAGE(IF(($C$1:$C$1603&gt;=($C1621*60))*($C$1:$C$1603&lt;=($C1622*60)),IF(DF$1:DF$1599&lt;&gt;"",DF$1:DF$1599)))</f>
        <v>-8.951048787499996</v>
      </c>
      <c r="DG1617" s="493">
        <f t="array" ref="DG1617">AVERAGE(IF(($C$1:$C$1603&gt;=($C1621*60))*($C$1:$C$1603&lt;=($C1622*60)),IF(DG$1:DG$1599&lt;&gt;"",DG$1:DG$1599)))</f>
        <v>-5.2765843624999968</v>
      </c>
      <c r="DH1617" s="493">
        <f t="array" ref="DH1617">AVERAGE(IF(($C$1:$C$1603&gt;=($C1621*60))*($C$1:$C$1603&lt;=($C1622*60)),IF(DH$1:DH$1599&lt;&gt;"",DH$1:DH$1599)))</f>
        <v>-5.8636045416666649</v>
      </c>
      <c r="DI1617" s="493">
        <f t="array" ref="DI1617">AVERAGE(IF(($C$1:$C$1603&gt;=($C1621*60))*($C$1:$C$1603&lt;=($C1622*60)),IF(DI$1:DI$1599&lt;&gt;"",DI$1:DI$1599)))</f>
        <v>-3.8289281625000005</v>
      </c>
      <c r="DJ1617" s="493">
        <f t="array" ref="DJ1617">AVERAGE(IF(($C$1:$C$1603&gt;=($C1621*60))*($C$1:$C$1603&lt;=($C1622*60)),IF(DJ$1:DJ$1599&lt;&gt;"",DJ$1:DJ$1599)))</f>
        <v>-6.2753156458333317</v>
      </c>
      <c r="DK1617" s="493">
        <f t="array" ref="DK1617">AVERAGE(IF(($C$1:$C$1603&gt;=($C1621*60))*($C$1:$C$1603&lt;=($C1622*60)),IF(DK$1:DK$1599&lt;&gt;"",DK$1:DK$1599)))</f>
        <v>-4.530225929166666</v>
      </c>
      <c r="DL1617" s="493">
        <f t="array" ref="DL1617">AVERAGE(IF(($C$1:$C$1603&gt;=($C1621*60))*($C$1:$C$1603&lt;=($C1622*60)),IF(DL$1:DL$1599&lt;&gt;"",DL$1:DL$1599)))</f>
        <v>-8.8995136916666659</v>
      </c>
      <c r="DM1617" s="493">
        <f t="array" ref="DM1617">AVERAGE(IF(($C$1:$C$1603&gt;=($C1621*60))*($C$1:$C$1603&lt;=($C1622*60)),IF(DM$1:DM$1599&lt;&gt;"",DM$1:DM$1599)))</f>
        <v>-6.8332408666666646</v>
      </c>
      <c r="DN1617" s="493">
        <f t="array" ref="DN1617">AVERAGE(IF(($C$1:$C$1603&gt;=($C1621*60))*($C$1:$C$1603&lt;=($C1622*60)),IF(DN$1:DN$1599&lt;&gt;"",DN$1:DN$1599)))</f>
        <v>-9.009411883333339</v>
      </c>
      <c r="DO1617" s="493">
        <f t="array" ref="DO1617">AVERAGE(IF(($C$1:$C$1603&gt;=($C1621*60))*($C$1:$C$1603&lt;=($C1622*60)),IF(DO$1:DO$1599&lt;&gt;"",DO$1:DO$1599)))</f>
        <v>-6.2344088958333383</v>
      </c>
      <c r="DP1617" s="493">
        <f t="array" ref="DP1617">AVERAGE(IF(($C$1:$C$1603&gt;=($C1621*60))*($C$1:$C$1603&lt;=($C1622*60)),IF(DP$1:DP$1599&lt;&gt;"",DP$1:DP$1599)))</f>
        <v>-6.3368911833333321</v>
      </c>
      <c r="DQ1617" s="493">
        <f t="array" ref="DQ1617">AVERAGE(IF(($C$1:$C$1603&gt;=($C1621*60))*($C$1:$C$1603&lt;=($C1622*60)),IF(DQ$1:DQ$1599&lt;&gt;"",DQ$1:DQ$1599)))</f>
        <v>-4.5952970416666705</v>
      </c>
      <c r="DR1617" s="493">
        <f t="array" ref="DR1617">AVERAGE(IF(($C$1:$C$1603&gt;=($C1621*60))*($C$1:$C$1603&lt;=($C1622*60)),IF(DR$1:DR$1599&lt;&gt;"",DR$1:DR$1599)))</f>
        <v>-6.7739809624999952</v>
      </c>
      <c r="DS1617" s="493">
        <f t="array" ref="DS1617">AVERAGE(IF(($C$1:$C$1603&gt;=($C1621*60))*($C$1:$C$1603&lt;=($C1622*60)),IF(DS$1:DS$1599&lt;&gt;"",DS$1:DS$1599)))</f>
        <v>-5.5029244666666663</v>
      </c>
      <c r="DT1617" s="493">
        <f t="array" ref="DT1617">AVERAGE(IF(($C$1:$C$1603&gt;=($C1621*60))*($C$1:$C$1603&lt;=($C1622*60)),IF(DT$1:DT$1599&lt;&gt;"",DT$1:DT$1599)))</f>
        <v>-8.5786895083333317</v>
      </c>
      <c r="DU1617" s="493">
        <f t="array" ref="DU1617">AVERAGE(IF(($C$1:$C$1603&gt;=($C1621*60))*($C$1:$C$1603&lt;=($C1622*60)),IF(DU$1:DU$1599&lt;&gt;"",DU$1:DU$1599)))</f>
        <v>-7.7824072916666607</v>
      </c>
      <c r="DV1617" s="493">
        <f t="array" ref="DV1617">AVERAGE(IF(($C$1:$C$1603&gt;=($C1621*60))*($C$1:$C$1603&lt;=($C1622*60)),IF(DV$1:DV$1599&lt;&gt;"",DV$1:DV$1599)))</f>
        <v>-9.1519056750000018</v>
      </c>
      <c r="DW1617" s="493">
        <f t="array" ref="DW1617">AVERAGE(IF(($C$1:$C$1603&gt;=($C1621*60))*($C$1:$C$1603&lt;=($C1622*60)),IF(DW$1:DW$1599&lt;&gt;"",DW$1:DW$1599)))</f>
        <v>-5.3471728083333359</v>
      </c>
      <c r="DX1617" s="493">
        <f t="array" ref="DX1617">AVERAGE(IF(($C$1:$C$1603&gt;=($C1621*60))*($C$1:$C$1603&lt;=($C1622*60)),IF(DX$1:DX$1599&lt;&gt;"",DX$1:DX$1599)))</f>
        <v>13.964028633333339</v>
      </c>
      <c r="DY1617" s="493">
        <f t="array" ref="DY1617">AVERAGE(IF(($C$1:$C$1603&gt;=($C1621*60))*($C$1:$C$1603&lt;=($C1622*60)),IF(DY$1:DY$1599&lt;&gt;"",DY$1:DY$1599)))</f>
        <v>10.921217879166669</v>
      </c>
      <c r="DZ1617" s="493">
        <f t="array" ref="DZ1617">AVERAGE(IF(($C$1:$C$1603&gt;=($C1621*60))*($C$1:$C$1603&lt;=($C1622*60)),IF(DZ$1:DZ$1599&lt;&gt;"",DZ$1:DZ$1599)))</f>
        <v>165.36369017500007</v>
      </c>
      <c r="EA1617" s="493">
        <f t="array" ref="EA1617">AVERAGE(IF(($C$1:$C$1603&gt;=($C1621*60))*($C$1:$C$1603&lt;=($C1622*60)),IF(EA$1:EA$1599&lt;&gt;"",EA$1:EA$1599)))</f>
        <v>155.05748549583322</v>
      </c>
      <c r="EB1617" s="493">
        <f t="array" ref="EB1617">AVERAGE(IF(($C$1:$C$1603&gt;=($C1621*60))*($C$1:$C$1603&lt;=($C1622*60)),IF(EB$1:EB$1599&lt;&gt;"",EB$1:EB$1599)))</f>
        <v>120.12779166666662</v>
      </c>
      <c r="EC1617" s="493">
        <f t="array" ref="EC1617">AVERAGE(IF(($C$1:$C$1603&gt;=($C1621*60))*($C$1:$C$1603&lt;=($C1622*60)),IF(EC$1:EC$1599&lt;&gt;"",EC$1:EC$1599)))</f>
        <v>2.4275125000000006</v>
      </c>
      <c r="ED1617" s="493">
        <f t="array" ref="ED1617">AVERAGE(IF(($C$1:$C$1603&gt;=($C1621*60))*($C$1:$C$1603&lt;=($C1622*60)),IF(ED$1:ED$1599&lt;&gt;"",ED$1:ED$1599)))</f>
        <v>280.57333333333355</v>
      </c>
      <c r="EE1617" s="493">
        <f t="array" ref="EE1617">AVERAGE(IF(($C$1:$C$1603&gt;=($C1621*60))*($C$1:$C$1603&lt;=($C1622*60)),IF(EE$1:EE$1599&lt;&gt;"",EE$1:EE$1599)))</f>
        <v>120.11216666666664</v>
      </c>
      <c r="EF1617" s="493">
        <f t="array" ref="EF1617">AVERAGE(IF(($C$1:$C$1603&gt;=($C1621*60))*($C$1:$C$1603&lt;=($C1622*60)),IF(EF$1:EF$1599&lt;&gt;"",EF$1:EF$1599)))</f>
        <v>5.6045583333333324</v>
      </c>
      <c r="EG1617" s="493">
        <f t="array" ref="EG1617">AVERAGE(IF(($C$1:$C$1603&gt;=($C1621*60))*($C$1:$C$1603&lt;=($C1622*60)),IF(EG$1:EG$1599&lt;&gt;"",EG$1:EG$1599)))</f>
        <v>663.97374999999988</v>
      </c>
      <c r="EH1617" s="493">
        <f t="array" ref="EH1617">AVERAGE(IF(($C$1:$C$1603&gt;=($C1621*60))*($C$1:$C$1603&lt;=($C1622*60)),IF(EH$1:EH$1599&lt;&gt;"",EH$1:EH$1599)))</f>
        <v>120.11558333333336</v>
      </c>
      <c r="EI1617" s="493">
        <f t="array" ref="EI1617">AVERAGE(IF(($C$1:$C$1603&gt;=($C1621*60))*($C$1:$C$1603&lt;=($C1622*60)),IF(EI$1:EI$1599&lt;&gt;"",EI$1:EI$1599)))</f>
        <v>5.2733333333333308</v>
      </c>
      <c r="EJ1617" s="493">
        <f t="array" ref="EJ1617">AVERAGE(IF(($C$1:$C$1603&gt;=($C1621*60))*($C$1:$C$1603&lt;=($C1622*60)),IF(EJ$1:EJ$1599&lt;&gt;"",EJ$1:EJ$1599)))</f>
        <v>623.26291666666668</v>
      </c>
      <c r="EK1617" s="493">
        <f t="array" ref="EK1617">AVERAGE(IF(($C$1:$C$1603&gt;=($C1621*60))*($C$1:$C$1603&lt;=($C1622*60)),IF(EK$1:EK$1599&lt;&gt;"",EK$1:EK$1599)))</f>
        <v>10.526833299999998</v>
      </c>
      <c r="EL1617" s="493">
        <f t="array" ref="EL1617">AVERAGE(IF(($C$1:$C$1603&gt;=($C1621*60))*($C$1:$C$1603&lt;=($C1622*60)),IF(EL$1:EL$1599&lt;&gt;"",EL$1:EL$1599)))</f>
        <v>12.282872541666666</v>
      </c>
      <c r="EM1617" s="493">
        <f t="array" ref="EM1617">AVERAGE(IF(($C$1:$C$1603&gt;=($C1621*60))*($C$1:$C$1603&lt;=($C1622*60)),IF(EM$1:EM$1599&lt;&gt;"",EM$1:EM$1599)))</f>
        <v>-14.859633537500009</v>
      </c>
      <c r="EN1617" s="493">
        <f t="array" ref="EN1617">AVERAGE(IF(($C$1:$C$1603&gt;=($C1621*60))*($C$1:$C$1603&lt;=($C1622*60)),IF(EN$1:EN$1599&lt;&gt;"",EN$1:EN$1599)))</f>
        <v>-20.165556854166663</v>
      </c>
      <c r="EO1617" s="493">
        <f t="array" ref="EO1617">AVERAGE(IF(($C$1:$C$1603&gt;=($C1621*60))*($C$1:$C$1603&lt;=($C1622*60)),IF(EO$1:EO$1599&lt;&gt;"",EO$1:EO$1599)))</f>
        <v>96.320725508333311</v>
      </c>
      <c r="EP1617" s="493">
        <f t="array" ref="EP1617">AVERAGE(IF(($C$1:$C$1603&gt;=($C1621*60))*($C$1:$C$1603&lt;=($C1622*60)),IF(EP$1:EP$1599&lt;&gt;"",EP$1:EP$1599)))</f>
        <v>91.876700524999947</v>
      </c>
      <c r="EQ1617" s="493">
        <f t="array" ref="EQ1617">AVERAGE(IF(($C$1:$C$1603&gt;=($C1621*60))*($C$1:$C$1603&lt;=($C1622*60)),IF(EQ$1:EQ$1599&lt;&gt;"",EQ$1:EQ$1599)))</f>
        <v>-5.8157269208333355</v>
      </c>
      <c r="ER1617" s="493">
        <f t="array" ref="ER1617">AVERAGE(IF(($C$1:$C$1603&gt;=($C1621*60))*($C$1:$C$1603&lt;=($C1622*60)),IF(ER$1:ER$1599&lt;&gt;"",ER$1:ER$1599)))</f>
        <v>659.91212198749997</v>
      </c>
      <c r="ES1617" s="493">
        <f t="array" ref="ES1617">AVERAGE(IF(($C$1:$C$1603&gt;=($C1621*60))*($C$1:$C$1603&lt;=($C1622*60)),IF(ES$1:ES$1599&lt;&gt;"",ES$1:ES$1599)))</f>
        <v>1510.781524195834</v>
      </c>
      <c r="ET1617" s="493">
        <f t="array" ref="ET1617">AVERAGE(IF(($C$1:$C$1603&gt;=($C1621*60))*($C$1:$C$1603&lt;=($C1622*60)),IF(ET$1:ET$1599&lt;&gt;"",ET$1:ET$1599)))</f>
        <v>1425.1030290374995</v>
      </c>
      <c r="EU1617" s="493"/>
      <c r="EV1617" s="493"/>
      <c r="EW1617" s="493"/>
      <c r="EX1617" s="493"/>
      <c r="EY1617" s="493"/>
      <c r="EZ1617" s="493"/>
      <c r="FA1617" s="493"/>
      <c r="FB1617" s="493"/>
      <c r="FC1617" s="493"/>
      <c r="FD1617" s="493"/>
      <c r="FE1617" s="493"/>
      <c r="FF1617" s="493"/>
      <c r="FG1617" s="493"/>
      <c r="FH1617" s="493"/>
      <c r="FI1617" s="493"/>
      <c r="FJ1617" s="493"/>
      <c r="FK1617" s="493"/>
      <c r="FL1617" s="493"/>
      <c r="FM1617" s="493"/>
      <c r="FN1617" s="493"/>
      <c r="FO1617" s="493"/>
      <c r="FP1617" s="493"/>
      <c r="FQ1617" s="493"/>
      <c r="FR1617" s="493"/>
      <c r="FS1617" s="493"/>
      <c r="FT1617" s="493"/>
      <c r="FU1617" s="493"/>
      <c r="FV1617" s="493"/>
      <c r="FW1617" s="493"/>
      <c r="FX1617" s="493"/>
      <c r="FY1617" s="493"/>
      <c r="FZ1617" s="493"/>
      <c r="GA1617" s="493"/>
      <c r="GB1617" s="493"/>
      <c r="GC1617" s="493"/>
      <c r="GD1617" s="493"/>
      <c r="GE1617" s="493"/>
      <c r="GF1617" s="493"/>
      <c r="GG1617" s="493"/>
      <c r="GH1617" s="493"/>
      <c r="GI1617" s="493"/>
      <c r="GJ1617" s="493"/>
      <c r="GK1617" s="493"/>
      <c r="GL1617" s="493"/>
      <c r="GM1617" s="493"/>
      <c r="GN1617" s="493"/>
      <c r="GO1617" s="493"/>
      <c r="GP1617" s="493"/>
      <c r="GQ1617" s="493"/>
      <c r="GR1617" s="493"/>
      <c r="GS1617" s="493"/>
      <c r="GT1617" s="493"/>
      <c r="GU1617" s="493"/>
      <c r="GV1617" s="493"/>
      <c r="GW1617" s="493"/>
      <c r="GX1617" s="493"/>
      <c r="GY1617" s="493"/>
      <c r="GZ1617" s="493"/>
      <c r="HA1617" s="493"/>
      <c r="HB1617" s="493"/>
      <c r="HC1617" s="493"/>
      <c r="HD1617" s="493"/>
      <c r="HE1617" s="493"/>
      <c r="HF1617" s="493"/>
      <c r="HG1617" s="493"/>
      <c r="HH1617" s="493"/>
      <c r="HI1617" s="493"/>
      <c r="HJ1617" s="493"/>
      <c r="HK1617" s="493"/>
      <c r="HL1617" s="493"/>
      <c r="HM1617" s="493"/>
      <c r="HN1617" s="493"/>
      <c r="HO1617" s="493"/>
      <c r="HP1617" s="493"/>
      <c r="HQ1617" s="493"/>
      <c r="HR1617" s="493"/>
      <c r="HS1617" s="493"/>
      <c r="HT1617" s="493"/>
      <c r="HU1617" s="493"/>
      <c r="HV1617" s="493"/>
      <c r="HW1617" s="493"/>
      <c r="HX1617" s="493"/>
      <c r="HY1617" s="493"/>
      <c r="HZ1617" s="493"/>
      <c r="IA1617" s="493"/>
      <c r="IB1617" s="493"/>
      <c r="IC1617" s="493"/>
      <c r="ID1617" s="493"/>
      <c r="IE1617" s="493"/>
      <c r="IF1617" s="493"/>
      <c r="IG1617" s="493"/>
      <c r="IH1617" s="493"/>
      <c r="II1617" s="493"/>
      <c r="IJ1617" s="493"/>
      <c r="IK1617" s="493"/>
      <c r="IL1617" s="493"/>
      <c r="IM1617" s="493"/>
      <c r="IN1617" s="493"/>
      <c r="IO1617" s="493"/>
      <c r="IP1617" s="493"/>
      <c r="IQ1617" s="493"/>
      <c r="IR1617" s="493"/>
      <c r="IS1617" s="493"/>
      <c r="IT1617" s="493"/>
      <c r="IU1617" s="493"/>
      <c r="IV1617" s="493"/>
      <c r="IW1617" s="493"/>
      <c r="IX1617" s="493"/>
      <c r="IY1617" s="493"/>
      <c r="IZ1617" s="493"/>
      <c r="JA1617" s="493"/>
      <c r="JB1617" s="493"/>
      <c r="JC1617" s="493"/>
      <c r="JD1617" s="493"/>
      <c r="JE1617" s="493"/>
      <c r="JF1617" s="493"/>
      <c r="JG1617" s="493"/>
      <c r="JH1617" s="493"/>
      <c r="JI1617" s="493"/>
      <c r="JJ1617" s="493"/>
      <c r="JK1617" s="493"/>
      <c r="JL1617" s="493"/>
      <c r="JM1617" s="493"/>
      <c r="JN1617" s="493"/>
      <c r="JO1617" s="493"/>
      <c r="JP1617" s="493"/>
      <c r="JQ1617" s="493"/>
      <c r="JR1617" s="493"/>
      <c r="JS1617" s="493"/>
      <c r="JT1617" s="493"/>
      <c r="JU1617" s="493"/>
      <c r="JV1617" s="493"/>
      <c r="JW1617" s="493"/>
      <c r="JX1617" s="493"/>
      <c r="JY1617" s="493"/>
      <c r="JZ1617" s="493"/>
      <c r="KA1617" s="493"/>
      <c r="KB1617" s="493"/>
      <c r="KC1617" s="493"/>
      <c r="KD1617" s="493"/>
      <c r="KE1617" s="493"/>
      <c r="KF1617" s="493"/>
      <c r="KG1617" s="493"/>
      <c r="KH1617" s="493"/>
      <c r="KI1617" s="493"/>
      <c r="KJ1617" s="493"/>
      <c r="KK1617" s="493"/>
      <c r="KL1617" s="493"/>
      <c r="KM1617" s="493"/>
      <c r="KN1617" s="493"/>
      <c r="KO1617" s="493"/>
      <c r="KP1617" s="493"/>
      <c r="KQ1617" s="493"/>
      <c r="KR1617" s="493"/>
    </row>
    <row r="1618" spans="3:304" x14ac:dyDescent="0.25">
      <c r="D1618" s="883" t="s">
        <v>1000</v>
      </c>
      <c r="E1618" s="493">
        <f t="array" ref="E1618">AVERAGE(IF(($C$1:$C$1603&gt;=($C1622*60))*($C$1:$C$1603&lt;=($C1623*60)),IF(E$1:E$1599&lt;&gt;"",E$1:E$1599)))</f>
        <v>0</v>
      </c>
      <c r="F1618" s="493">
        <f t="array" ref="F1618">AVERAGE(IF(($C$1:$C$1603&gt;=($C1622*60))*($C$1:$C$1603&lt;=($C1623*60)),IF(F$1:F$1599&lt;&gt;"",F$1:F$1599)))</f>
        <v>75.364911070539463</v>
      </c>
      <c r="G1618" s="493">
        <f t="array" ref="G1618">AVERAGE(IF(($C$1:$C$1603&gt;=($C1622*60))*($C$1:$C$1603&lt;=($C1623*60)),IF(G$1:G$1599&lt;&gt;"",G$1:G$1599)))</f>
        <v>71.596597248962667</v>
      </c>
      <c r="H1618" s="493">
        <f t="array" ref="H1618">AVERAGE(IF(($C$1:$C$1603&gt;=($C1622*60))*($C$1:$C$1603&lt;=($C1623*60)),IF(H$1:H$1599&lt;&gt;"",H$1:H$1599)))</f>
        <v>64.871189788381741</v>
      </c>
      <c r="I1618" s="493">
        <f t="array" ref="I1618">AVERAGE(IF(($C$1:$C$1603&gt;=($C1622*60))*($C$1:$C$1603&lt;=($C1623*60)),IF(I$1:I$1599&lt;&gt;"",I$1:I$1599)))</f>
        <v>73.756602369294669</v>
      </c>
      <c r="J1618" s="493">
        <f t="array" ref="J1618">AVERAGE(IF(($C$1:$C$1603&gt;=($C1622*60))*($C$1:$C$1603&lt;=($C1623*60)),IF(J$1:J$1599&lt;&gt;"",J$1:J$1599)))</f>
        <v>71.582044323651459</v>
      </c>
      <c r="K1618" s="493">
        <f t="array" ref="K1618">AVERAGE(IF(($C$1:$C$1603&gt;=($C1622*60))*($C$1:$C$1603&lt;=($C1623*60)),IF(K$1:K$1599&lt;&gt;"",K$1:K$1599)))</f>
        <v>71.270340033195055</v>
      </c>
      <c r="L1618" s="493">
        <f t="array" ref="L1618">AVERAGE(IF(($C$1:$C$1603&gt;=($C1622*60))*($C$1:$C$1603&lt;=($C1623*60)),IF(L$1:L$1599&lt;&gt;"",L$1:L$1599)))</f>
        <v>73.899758618257238</v>
      </c>
      <c r="M1618" s="493">
        <f t="array" ref="M1618">AVERAGE(IF(($C$1:$C$1603&gt;=($C1622*60))*($C$1:$C$1603&lt;=($C1623*60)),IF(M$1:M$1599&lt;&gt;"",M$1:M$1599)))</f>
        <v>74.64016352697098</v>
      </c>
      <c r="N1618" s="493">
        <f t="array" ref="N1618">AVERAGE(IF(($C$1:$C$1603&gt;=($C1622*60))*($C$1:$C$1603&lt;=($C1623*60)),IF(N$1:N$1599&lt;&gt;"",N$1:N$1599)))</f>
        <v>-1.1587661908713673</v>
      </c>
      <c r="O1618" s="493">
        <f t="array" ref="O1618">AVERAGE(IF(($C$1:$C$1603&gt;=($C1622*60))*($C$1:$C$1603&lt;=($C1623*60)),IF(O$1:O$1599&lt;&gt;"",O$1:O$1599)))</f>
        <v>-4.1119707012448128</v>
      </c>
      <c r="P1618" s="493">
        <f t="array" ref="P1618">AVERAGE(IF(($C$1:$C$1603&gt;=($C1622*60))*($C$1:$C$1603&lt;=($C1623*60)),IF(P$1:P$1599&lt;&gt;"",P$1:P$1599)))</f>
        <v>-4.8950779336099597</v>
      </c>
      <c r="Q1618" s="493">
        <f t="array" ref="Q1618">AVERAGE(IF(($C$1:$C$1603&gt;=($C1622*60))*($C$1:$C$1603&lt;=($C1623*60)),IF(Q$1:Q$1599&lt;&gt;"",Q$1:Q$1599)))</f>
        <v>1.3633207053941907</v>
      </c>
      <c r="R1618" s="493">
        <f t="array" ref="R1618">AVERAGE(IF(($C$1:$C$1603&gt;=($C1622*60))*($C$1:$C$1603&lt;=($C1623*60)),IF(R$1:R$1599&lt;&gt;"",R$1:R$1599)))</f>
        <v>0.58397359336099586</v>
      </c>
      <c r="S1618" s="493">
        <f t="array" ref="S1618">AVERAGE(IF(($C$1:$C$1603&gt;=($C1622*60))*($C$1:$C$1603&lt;=($C1623*60)),IF(S$1:S$1599&lt;&gt;"",S$1:S$1599)))</f>
        <v>-0.50576231535269622</v>
      </c>
      <c r="T1618" s="493">
        <f t="array" ref="T1618">AVERAGE(IF(($C$1:$C$1603&gt;=($C1622*60))*($C$1:$C$1603&lt;=($C1623*60)),IF(T$1:T$1599&lt;&gt;"",T$1:T$1599)))</f>
        <v>82.33208810788382</v>
      </c>
      <c r="U1618" s="493">
        <f t="array" ref="U1618">AVERAGE(IF(($C$1:$C$1603&gt;=($C1622*60))*($C$1:$C$1603&lt;=($C1623*60)),IF(U$1:U$1599&lt;&gt;"",U$1:U$1599)))</f>
        <v>73.918880506224113</v>
      </c>
      <c r="V1618" s="493">
        <f t="array" ref="V1618">AVERAGE(IF(($C$1:$C$1603&gt;=($C1622*60))*($C$1:$C$1603&lt;=($C1623*60)),IF(V$1:V$1599&lt;&gt;"",V$1:V$1599)))</f>
        <v>94.766232721991699</v>
      </c>
      <c r="W1618" s="493">
        <f t="array" ref="W1618">AVERAGE(IF(($C$1:$C$1603&gt;=($C1622*60))*($C$1:$C$1603&lt;=($C1623*60)),IF(W$1:W$1599&lt;&gt;"",W$1:W$1599)))</f>
        <v>93.774486443983378</v>
      </c>
      <c r="X1618" s="493">
        <f t="array" ref="X1618">AVERAGE(IF(($C$1:$C$1603&gt;=($C1622*60))*($C$1:$C$1603&lt;=($C1623*60)),IF(X$1:X$1599&lt;&gt;"",X$1:X$1599)))</f>
        <v>2.8387994066390045</v>
      </c>
      <c r="Y1618" s="493">
        <f t="array" ref="Y1618">AVERAGE(IF(($C$1:$C$1603&gt;=($C1622*60))*($C$1:$C$1603&lt;=($C1623*60)),IF(Y$1:Y$1599&lt;&gt;"",Y$1:Y$1599)))</f>
        <v>1.6762289958506222</v>
      </c>
      <c r="Z1618" s="493">
        <f t="array" ref="Z1618">AVERAGE(IF(($C$1:$C$1603&gt;=($C1622*60))*($C$1:$C$1603&lt;=($C1623*60)),IF(Z$1:Z$1599&lt;&gt;"",Z$1:Z$1599)))</f>
        <v>-3.2971100829875493</v>
      </c>
      <c r="AA1618" s="493">
        <f t="array" ref="AA1618">AVERAGE(IF(($C$1:$C$1603&gt;=($C1622*60))*($C$1:$C$1603&lt;=($C1623*60)),IF(AA$1:AA$1599&lt;&gt;"",AA$1:AA$1599)))</f>
        <v>-3.0425746473029087</v>
      </c>
      <c r="AB1618" s="493">
        <f t="array" ref="AB1618">AVERAGE(IF(($C$1:$C$1603&gt;=($C1622*60))*($C$1:$C$1603&lt;=($C1623*60)),IF(AB$1:AB$1599&lt;&gt;"",AB$1:AB$1599)))</f>
        <v>-2.788256448132779</v>
      </c>
      <c r="AC1618" s="493">
        <f t="array" ref="AC1618">AVERAGE(IF(($C$1:$C$1603&gt;=($C1622*60))*($C$1:$C$1603&lt;=($C1623*60)),IF(AC$1:AC$1599&lt;&gt;"",AC$1:AC$1599)))</f>
        <v>-5.2091796224066389</v>
      </c>
      <c r="AD1618" s="493">
        <f t="array" ref="AD1618">AVERAGE(IF(($C$1:$C$1603&gt;=($C1622*60))*($C$1:$C$1603&lt;=($C1623*60)),IF(AD$1:AD$1599&lt;&gt;"",AD$1:AD$1599)))</f>
        <v>-5.214460439834026</v>
      </c>
      <c r="AE1618" s="493">
        <f t="array" ref="AE1618">AVERAGE(IF(($C$1:$C$1603&gt;=($C1622*60))*($C$1:$C$1603&lt;=($C1623*60)),IF(AE$1:AE$1599&lt;&gt;"",AE$1:AE$1599)))</f>
        <v>106.70552083817421</v>
      </c>
      <c r="AF1618" s="493">
        <f t="array" ref="AF1618">AVERAGE(IF(($C$1:$C$1603&gt;=($C1622*60))*($C$1:$C$1603&lt;=($C1623*60)),IF(AF$1:AF$1599&lt;&gt;"",AF$1:AF$1599)))</f>
        <v>98.742124477178422</v>
      </c>
      <c r="AG1618" s="493">
        <f t="array" ref="AG1618">AVERAGE(IF(($C$1:$C$1603&gt;=($C1622*60))*($C$1:$C$1603&lt;=($C1623*60)),IF(AG$1:AG$1599&lt;&gt;"",AG$1:AG$1599)))</f>
        <v>90.503985286307042</v>
      </c>
      <c r="AH1618" s="493">
        <f t="array" ref="AH1618">AVERAGE(IF(($C$1:$C$1603&gt;=($C1622*60))*($C$1:$C$1603&lt;=($C1623*60)),IF(AH$1:AH$1599&lt;&gt;"",AH$1:AH$1599)))</f>
        <v>108.65942963070536</v>
      </c>
      <c r="AI1618" s="493">
        <f t="array" ref="AI1618">AVERAGE(IF(($C$1:$C$1603&gt;=($C1622*60))*($C$1:$C$1603&lt;=($C1623*60)),IF(AI$1:AI$1599&lt;&gt;"",AI$1:AI$1599)))</f>
        <v>90.587931240663949</v>
      </c>
      <c r="AJ1618" s="493">
        <f t="array" ref="AJ1618">AVERAGE(IF(($C$1:$C$1603&gt;=($C1622*60))*($C$1:$C$1603&lt;=($C1623*60)),IF(AJ$1:AJ$1599&lt;&gt;"",AJ$1:AJ$1599)))</f>
        <v>73.608107908713677</v>
      </c>
      <c r="AK1618" s="493">
        <f t="array" ref="AK1618">AVERAGE(IF(($C$1:$C$1603&gt;=($C1622*60))*($C$1:$C$1603&lt;=($C1623*60)),IF(AK$1:AK$1599&lt;&gt;"",AK$1:AK$1599)))</f>
        <v>-1.2591529917012423</v>
      </c>
      <c r="AL1618" s="493">
        <f t="array" ref="AL1618">AVERAGE(IF(($C$1:$C$1603&gt;=($C1622*60))*($C$1:$C$1603&lt;=($C1623*60)),IF(AL$1:AL$1599&lt;&gt;"",AL$1:AL$1599)))</f>
        <v>-2.7526414730290441</v>
      </c>
      <c r="AM1618" s="493">
        <f t="array" ref="AM1618">AVERAGE(IF(($C$1:$C$1603&gt;=($C1622*60))*($C$1:$C$1603&lt;=($C1623*60)),IF(AM$1:AM$1599&lt;&gt;"",AM$1:AM$1599)))</f>
        <v>-0.52919151867219993</v>
      </c>
      <c r="AN1618" s="493">
        <f t="array" ref="AN1618">AVERAGE(IF(($C$1:$C$1603&gt;=($C1622*60))*($C$1:$C$1603&lt;=($C1623*60)),IF(AN$1:AN$1599&lt;&gt;"",AN$1:AN$1599)))</f>
        <v>94.416072186721962</v>
      </c>
      <c r="AO1618" s="493">
        <f t="array" ref="AO1618">AVERAGE(IF(($C$1:$C$1603&gt;=($C1622*60))*($C$1:$C$1603&lt;=($C1623*60)),IF(AO$1:AO$1599&lt;&gt;"",AO$1:AO$1599)))</f>
        <v>92.649248887966863</v>
      </c>
      <c r="AP1618" s="493">
        <f t="array" ref="AP1618">AVERAGE(IF(($C$1:$C$1603&gt;=($C1622*60))*($C$1:$C$1603&lt;=($C1623*60)),IF(AP$1:AP$1599&lt;&gt;"",AP$1:AP$1599)))</f>
        <v>91.437723556016564</v>
      </c>
      <c r="AQ1618" s="493">
        <f t="array" ref="AQ1618">AVERAGE(IF(($C$1:$C$1603&gt;=($C1622*60))*($C$1:$C$1603&lt;=($C1623*60)),IF(AQ$1:AQ$1599&lt;&gt;"",AQ$1:AQ$1599)))</f>
        <v>89.279741539419092</v>
      </c>
      <c r="AR1618" s="493">
        <f t="array" ref="AR1618">AVERAGE(IF(($C$1:$C$1603&gt;=($C1622*60))*($C$1:$C$1603&lt;=($C1623*60)),IF(AR$1:AR$1599&lt;&gt;"",AR$1:AR$1599)))</f>
        <v>73.468057522821624</v>
      </c>
      <c r="AS1618" s="493">
        <f t="array" ref="AS1618">AVERAGE(IF(($C$1:$C$1603&gt;=($C1622*60))*($C$1:$C$1603&lt;=($C1623*60)),IF(AS$1:AS$1599&lt;&gt;"",AS$1:AS$1599)))</f>
        <v>65.293300556016604</v>
      </c>
      <c r="AT1618" s="493">
        <f t="array" ref="AT1618">AVERAGE(IF(($C$1:$C$1603&gt;=($C1622*60))*($C$1:$C$1603&lt;=($C1623*60)),IF(AT$1:AT$1599&lt;&gt;"",AT$1:AT$1599)))</f>
        <v>77.839951186721947</v>
      </c>
      <c r="AU1618" s="493">
        <f t="array" ref="AU1618">AVERAGE(IF(($C$1:$C$1603&gt;=($C1622*60))*($C$1:$C$1603&lt;=($C1623*60)),IF(AU$1:AU$1599&lt;&gt;"",AU$1:AU$1599)))</f>
        <v>75.875986037344404</v>
      </c>
      <c r="AV1618" s="493">
        <f t="array" ref="AV1618">AVERAGE(IF(($C$1:$C$1603&gt;=($C1622*60))*($C$1:$C$1603&lt;=($C1623*60)),IF(AV$1:AV$1599&lt;&gt;"",AV$1:AV$1599)))</f>
        <v>74.363811572614125</v>
      </c>
      <c r="AW1618" s="493">
        <f t="array" ref="AW1618">AVERAGE(IF(($C$1:$C$1603&gt;=($C1622*60))*($C$1:$C$1603&lt;=($C1623*60)),IF(AW$1:AW$1599&lt;&gt;"",AW$1:AW$1599)))</f>
        <v>73.792772738589207</v>
      </c>
      <c r="AX1618" s="493">
        <f t="array" ref="AX1618">AVERAGE(IF(($C$1:$C$1603&gt;=($C1622*60))*($C$1:$C$1603&lt;=($C1623*60)),IF(AX$1:AX$1599&lt;&gt;"",AX$1:AX$1599)))</f>
        <v>89.790400746888011</v>
      </c>
      <c r="AY1618" s="493">
        <f t="array" ref="AY1618">AVERAGE(IF(($C$1:$C$1603&gt;=($C1622*60))*($C$1:$C$1603&lt;=($C1623*60)),IF(AY$1:AY$1599&lt;&gt;"",AY$1:AY$1599)))</f>
        <v>87.584799622406635</v>
      </c>
      <c r="AZ1618" s="493">
        <f t="array" ref="AZ1618">AVERAGE(IF(($C$1:$C$1603&gt;=($C1622*60))*($C$1:$C$1603&lt;=($C1623*60)),IF(AZ$1:AZ$1599&lt;&gt;"",AZ$1:AZ$1599)))</f>
        <v>1.9595989170124479</v>
      </c>
      <c r="BA1618" s="493">
        <f t="array" ref="BA1618">AVERAGE(IF(($C$1:$C$1603&gt;=($C1622*60))*($C$1:$C$1603&lt;=($C1623*60)),IF(BA$1:BA$1599&lt;&gt;"",BA$1:BA$1599)))</f>
        <v>1.2370883692946057</v>
      </c>
      <c r="BB1618" s="493">
        <f t="array" ref="BB1618">AVERAGE(IF(($C$1:$C$1603&gt;=($C1622*60))*($C$1:$C$1603&lt;=($C1623*60)),IF(BB$1:BB$1599&lt;&gt;"",BB$1:BB$1599)))</f>
        <v>-8.6732173360995812</v>
      </c>
      <c r="BC1618" s="493">
        <f t="array" ref="BC1618">AVERAGE(IF(($C$1:$C$1603&gt;=($C1622*60))*($C$1:$C$1603&lt;=($C1623*60)),IF(BC$1:BC$1599&lt;&gt;"",BC$1:BC$1599)))</f>
        <v>-7.0663214647302954</v>
      </c>
      <c r="BD1618" s="493">
        <f t="array" ref="BD1618">AVERAGE(IF(($C$1:$C$1603&gt;=($C1622*60))*($C$1:$C$1603&lt;=($C1623*60)),IF(BD$1:BD$1599&lt;&gt;"",BD$1:BD$1599)))</f>
        <v>-7.9509532987551808</v>
      </c>
      <c r="BE1618" s="493">
        <f t="array" ref="BE1618">AVERAGE(IF(($C$1:$C$1603&gt;=($C1622*60))*($C$1:$C$1603&lt;=($C1623*60)),IF(BE$1:BE$1599&lt;&gt;"",BE$1:BE$1599)))</f>
        <v>-0.5631488215767636</v>
      </c>
      <c r="BF1618" s="493">
        <f t="array" ref="BF1618">AVERAGE(IF(($C$1:$C$1603&gt;=($C1622*60))*($C$1:$C$1603&lt;=($C1623*60)),IF(BF$1:BF$1599&lt;&gt;"",BF$1:BF$1599)))</f>
        <v>28.464768618257274</v>
      </c>
      <c r="BG1618" s="493">
        <f t="array" ref="BG1618">AVERAGE(IF(($C$1:$C$1603&gt;=($C1622*60))*($C$1:$C$1603&lt;=($C1623*60)),IF(BG$1:BG$1599&lt;&gt;"",BG$1:BG$1599)))</f>
        <v>136.19781260165971</v>
      </c>
      <c r="BH1618" s="493">
        <f t="array" ref="BH1618">AVERAGE(IF(($C$1:$C$1603&gt;=($C1622*60))*($C$1:$C$1603&lt;=($C1623*60)),IF(BH$1:BH$1599&lt;&gt;"",BH$1:BH$1599)))</f>
        <v>107.8666248672199</v>
      </c>
      <c r="BI1618" s="493">
        <f t="array" ref="BI1618">AVERAGE(IF(($C$1:$C$1603&gt;=($C1622*60))*($C$1:$C$1603&lt;=($C1623*60)),IF(BI$1:BI$1599&lt;&gt;"",BI$1:BI$1599)))</f>
        <v>54.16250179253111</v>
      </c>
      <c r="BJ1618" s="493">
        <f t="array" ref="BJ1618">AVERAGE(IF(($C$1:$C$1603&gt;=($C1622*60))*($C$1:$C$1603&lt;=($C1623*60)),IF(BJ$1:BJ$1599&lt;&gt;"",BJ$1:BJ$1599)))</f>
        <v>125.30503174273869</v>
      </c>
      <c r="BK1618" s="493">
        <f t="array" ref="BK1618">AVERAGE(IF(($C$1:$C$1603&gt;=($C1622*60))*($C$1:$C$1603&lt;=($C1623*60)),IF(BK$1:BK$1599&lt;&gt;"",BK$1:BK$1599)))</f>
        <v>86.454766315352714</v>
      </c>
      <c r="BL1618" s="493">
        <f t="array" ref="BL1618">AVERAGE(IF(($C$1:$C$1603&gt;=($C1622*60))*($C$1:$C$1603&lt;=($C1623*60)),IF(BL$1:BL$1599&lt;&gt;"",BL$1:BL$1599)))</f>
        <v>76.104789149377623</v>
      </c>
      <c r="BM1618" s="493">
        <f t="array" ref="BM1618">AVERAGE(IF(($C$1:$C$1603&gt;=($C1622*60))*($C$1:$C$1603&lt;=($C1623*60)),IF(BM$1:BM$1599&lt;&gt;"",BM$1:BM$1599)))</f>
        <v>-13.749139788381731</v>
      </c>
      <c r="BN1618" s="493">
        <f t="array" ref="BN1618">AVERAGE(IF(($C$1:$C$1603&gt;=($C1622*60))*($C$1:$C$1603&lt;=($C1623*60)),IF(BN$1:BN$1599&lt;&gt;"",BN$1:BN$1599)))</f>
        <v>-7.0828503070539472</v>
      </c>
      <c r="BO1618" s="493">
        <f t="array" ref="BO1618">AVERAGE(IF(($C$1:$C$1603&gt;=($C1622*60))*($C$1:$C$1603&lt;=($C1623*60)),IF(BO$1:BO$1599&lt;&gt;"",BO$1:BO$1599)))</f>
        <v>-9.5343118298755254</v>
      </c>
      <c r="BP1618" s="493">
        <f t="array" ref="BP1618">AVERAGE(IF(($C$1:$C$1603&gt;=($C1622*60))*($C$1:$C$1603&lt;=($C1623*60)),IF(BP$1:BP$1599&lt;&gt;"",BP$1:BP$1599)))</f>
        <v>-6.7573025228215711</v>
      </c>
      <c r="BQ1618" s="493">
        <f t="array" ref="BQ1618">AVERAGE(IF(($C$1:$C$1603&gt;=($C1622*60))*($C$1:$C$1603&lt;=($C1623*60)),IF(BQ$1:BQ$1599&lt;&gt;"",BQ$1:BQ$1599)))</f>
        <v>86.988145103734482</v>
      </c>
      <c r="BR1618" s="493">
        <f t="array" ref="BR1618">AVERAGE(IF(($C$1:$C$1603&gt;=($C1622*60))*($C$1:$C$1603&lt;=($C1623*60)),IF(BR$1:BR$1599&lt;&gt;"",BR$1:BR$1599)))</f>
        <v>88.358702755186755</v>
      </c>
      <c r="BS1618" s="493">
        <f t="array" ref="BS1618">AVERAGE(IF(($C$1:$C$1603&gt;=($C1622*60))*($C$1:$C$1603&lt;=($C1623*60)),IF(BS$1:BS$1599&lt;&gt;"",BS$1:BS$1599)))</f>
        <v>85.521950112033224</v>
      </c>
      <c r="BT1618" s="493">
        <f t="array" ref="BT1618">AVERAGE(IF(($C$1:$C$1603&gt;=($C1622*60))*($C$1:$C$1603&lt;=($C1623*60)),IF(BT$1:BT$1599&lt;&gt;"",BT$1:BT$1599)))</f>
        <v>61.799257473029066</v>
      </c>
      <c r="BU1618" s="493">
        <f t="array" ref="BU1618">AVERAGE(IF(($C$1:$C$1603&gt;=($C1622*60))*($C$1:$C$1603&lt;=($C1623*60)),IF(BU$1:BU$1599&lt;&gt;"",BU$1:BU$1599)))</f>
        <v>65.015302946058057</v>
      </c>
      <c r="BV1618" s="493">
        <f t="array" ref="BV1618">AVERAGE(IF(($C$1:$C$1603&gt;=($C1622*60))*($C$1:$C$1603&lt;=($C1623*60)),IF(BV$1:BV$1599&lt;&gt;"",BV$1:BV$1599)))</f>
        <v>63.357908875518653</v>
      </c>
      <c r="BW1618" s="493">
        <f t="array" ref="BW1618">AVERAGE(IF(($C$1:$C$1603&gt;=($C1622*60))*($C$1:$C$1603&lt;=($C1623*60)),IF(BW$1:BW$1599&lt;&gt;"",BW$1:BW$1599)))</f>
        <v>66.271186145228214</v>
      </c>
      <c r="BX1618" s="493">
        <f t="array" ref="BX1618">AVERAGE(IF(($C$1:$C$1603&gt;=($C1622*60))*($C$1:$C$1603&lt;=($C1623*60)),IF(BX$1:BX$1599&lt;&gt;"",BX$1:BX$1599)))</f>
        <v>-7.0022546390041533</v>
      </c>
      <c r="BY1618" s="493">
        <f t="array" ref="BY1618">AVERAGE(IF(($C$1:$C$1603&gt;=($C1622*60))*($C$1:$C$1603&lt;=($C1623*60)),IF(BY$1:BY$1599&lt;&gt;"",BY$1:BY$1599)))</f>
        <v>-8.0505340207468823</v>
      </c>
      <c r="BZ1618" s="493">
        <f t="array" ref="BZ1618">AVERAGE(IF(($C$1:$C$1603&gt;=($C1622*60))*($C$1:$C$1603&lt;=($C1623*60)),IF(BZ$1:BZ$1599&lt;&gt;"",BZ$1:BZ$1599)))</f>
        <v>-8.4874861078838162</v>
      </c>
      <c r="CA1618" s="493">
        <f t="array" ref="CA1618">AVERAGE(IF(($C$1:$C$1603&gt;=($C1622*60))*($C$1:$C$1603&lt;=($C1623*60)),IF(CA$1:CA$1599&lt;&gt;"",CA$1:CA$1599)))</f>
        <v>-11.399618049792533</v>
      </c>
      <c r="CB1618" s="493">
        <f t="array" ref="CB1618">AVERAGE(IF(($C$1:$C$1603&gt;=($C1622*60))*($C$1:$C$1603&lt;=($C1623*60)),IF(CB$1:CB$1599&lt;&gt;"",CB$1:CB$1599)))</f>
        <v>-3.6751037468879675</v>
      </c>
      <c r="CC1618" s="493">
        <f t="array" ref="CC1618">AVERAGE(IF(($C$1:$C$1603&gt;=($C1622*60))*($C$1:$C$1603&lt;=($C1623*60)),IF(CC$1:CC$1599&lt;&gt;"",CC$1:CC$1599)))</f>
        <v>1.3174605850622403</v>
      </c>
      <c r="CD1618" s="493">
        <f t="array" ref="CD1618">AVERAGE(IF(($C$1:$C$1603&gt;=($C1622*60))*($C$1:$C$1603&lt;=($C1623*60)),IF(CD$1:CD$1599&lt;&gt;"",CD$1:CD$1599)))</f>
        <v>-4.2213621078838166</v>
      </c>
      <c r="CE1618" s="493">
        <f t="array" ref="CE1618">AVERAGE(IF(($C$1:$C$1603&gt;=($C1622*60))*($C$1:$C$1603&lt;=($C1623*60)),IF(CE$1:CE$1599&lt;&gt;"",CE$1:CE$1599)))</f>
        <v>2.2563381120331947</v>
      </c>
      <c r="CF1618" s="493">
        <f t="array" ref="CF1618">AVERAGE(IF(($C$1:$C$1603&gt;=($C1622*60))*($C$1:$C$1603&lt;=($C1623*60)),IF(CF$1:CF$1599&lt;&gt;"",CF$1:CF$1599)))</f>
        <v>-6.6925273734439852</v>
      </c>
      <c r="CG1618" s="493">
        <f t="array" ref="CG1618">AVERAGE(IF(($C$1:$C$1603&gt;=($C1622*60))*($C$1:$C$1603&lt;=($C1623*60)),IF(CG$1:CG$1599&lt;&gt;"",CG$1:CG$1599)))</f>
        <v>2.9334599419087151</v>
      </c>
      <c r="CH1618" s="493">
        <f t="array" ref="CH1618">AVERAGE(IF(($C$1:$C$1603&gt;=($C1622*60))*($C$1:$C$1603&lt;=($C1623*60)),IF(CH$1:CH$1599&lt;&gt;"",CH$1:CH$1599)))</f>
        <v>-7.6462748962655622</v>
      </c>
      <c r="CI1618" s="493">
        <f t="array" ref="CI1618">AVERAGE(IF(($C$1:$C$1603&gt;=($C1622*60))*($C$1:$C$1603&lt;=($C1623*60)),IF(CI$1:CI$1599&lt;&gt;"",CI$1:CI$1599)))</f>
        <v>-0.73870476763485549</v>
      </c>
      <c r="CJ1618" s="493">
        <f t="array" ref="CJ1618">AVERAGE(IF(($C$1:$C$1603&gt;=($C1622*60))*($C$1:$C$1603&lt;=($C1623*60)),IF(CJ$1:CJ$1599&lt;&gt;"",CJ$1:CJ$1599)))</f>
        <v>-4.0052943485477179</v>
      </c>
      <c r="CK1618" s="493">
        <f t="array" ref="CK1618">AVERAGE(IF(($C$1:$C$1603&gt;=($C1622*60))*($C$1:$C$1603&lt;=($C1623*60)),IF(CK$1:CK$1599&lt;&gt;"",CK$1:CK$1599)))</f>
        <v>0.65343654771784188</v>
      </c>
      <c r="CL1618" s="493">
        <f t="array" ref="CL1618">AVERAGE(IF(($C$1:$C$1603&gt;=($C1622*60))*($C$1:$C$1603&lt;=($C1623*60)),IF(CL$1:CL$1599&lt;&gt;"",CL$1:CL$1599)))</f>
        <v>-4.4312127344398329</v>
      </c>
      <c r="CM1618" s="493">
        <f t="array" ref="CM1618">AVERAGE(IF(($C$1:$C$1603&gt;=($C1622*60))*($C$1:$C$1603&lt;=($C1623*60)),IF(CM$1:CM$1599&lt;&gt;"",CM$1:CM$1599)))</f>
        <v>2.7449131410788397</v>
      </c>
      <c r="CN1618" s="493">
        <f t="array" ref="CN1618">AVERAGE(IF(($C$1:$C$1603&gt;=($C1622*60))*($C$1:$C$1603&lt;=($C1623*60)),IF(CN$1:CN$1599&lt;&gt;"",CN$1:CN$1599)))</f>
        <v>-6.442195950207469</v>
      </c>
      <c r="CO1618" s="493">
        <f t="array" ref="CO1618">AVERAGE(IF(($C$1:$C$1603&gt;=($C1622*60))*($C$1:$C$1603&lt;=($C1623*60)),IF(CO$1:CO$1599&lt;&gt;"",CO$1:CO$1599)))</f>
        <v>-0.18660486307053939</v>
      </c>
      <c r="CP1618" s="493">
        <f t="array" ref="CP1618">AVERAGE(IF(($C$1:$C$1603&gt;=($C1622*60))*($C$1:$C$1603&lt;=($C1623*60)),IF(CP$1:CP$1599&lt;&gt;"",CP$1:CP$1599)))</f>
        <v>-7.5152751493775902</v>
      </c>
      <c r="CQ1618" s="493">
        <f t="array" ref="CQ1618">AVERAGE(IF(($C$1:$C$1603&gt;=($C1622*60))*($C$1:$C$1603&lt;=($C1623*60)),IF(CQ$1:CQ$1599&lt;&gt;"",CQ$1:CQ$1599)))</f>
        <v>-2.6662831452282152</v>
      </c>
      <c r="CR1618" s="493">
        <f t="array" ref="CR1618">AVERAGE(IF(($C$1:$C$1603&gt;=($C1622*60))*($C$1:$C$1603&lt;=($C1623*60)),IF(CR$1:CR$1599&lt;&gt;"",CR$1:CR$1599)))</f>
        <v>-3.9427389419087104</v>
      </c>
      <c r="CS1618" s="493">
        <f t="array" ref="CS1618">AVERAGE(IF(($C$1:$C$1603&gt;=($C1622*60))*($C$1:$C$1603&lt;=($C1623*60)),IF(CS$1:CS$1599&lt;&gt;"",CS$1:CS$1599)))</f>
        <v>-0.75568319917012527</v>
      </c>
      <c r="CT1618" s="493">
        <f t="array" ref="CT1618">AVERAGE(IF(($C$1:$C$1603&gt;=($C1622*60))*($C$1:$C$1603&lt;=($C1623*60)),IF(CT$1:CT$1599&lt;&gt;"",CT$1:CT$1599)))</f>
        <v>-4.3415417219917005</v>
      </c>
      <c r="CU1618" s="493">
        <f t="array" ref="CU1618">AVERAGE(IF(($C$1:$C$1603&gt;=($C1622*60))*($C$1:$C$1603&lt;=($C1623*60)),IF(CU$1:CU$1599&lt;&gt;"",CU$1:CU$1599)))</f>
        <v>-1.3617923278008297</v>
      </c>
      <c r="CV1618" s="493">
        <f t="array" ref="CV1618">AVERAGE(IF(($C$1:$C$1603&gt;=($C1622*60))*($C$1:$C$1603&lt;=($C1623*60)),IF(CV$1:CV$1599&lt;&gt;"",CV$1:CV$1599)))</f>
        <v>-7.3320565560165978</v>
      </c>
      <c r="CW1618" s="493">
        <f t="array" ref="CW1618">AVERAGE(IF(($C$1:$C$1603&gt;=($C1622*60))*($C$1:$C$1603&lt;=($C1623*60)),IF(CW$1:CW$1599&lt;&gt;"",CW$1:CW$1599)))</f>
        <v>-1.4881956721991707</v>
      </c>
      <c r="CX1618" s="493">
        <f t="array" ref="CX1618">AVERAGE(IF(($C$1:$C$1603&gt;=($C1622*60))*($C$1:$C$1603&lt;=($C1623*60)),IF(CX$1:CX$1599&lt;&gt;"",CX$1:CX$1599)))</f>
        <v>-7.5894084066390048</v>
      </c>
      <c r="CY1618" s="493">
        <f t="array" ref="CY1618">AVERAGE(IF(($C$1:$C$1603&gt;=($C1622*60))*($C$1:$C$1603&lt;=($C1623*60)),IF(CY$1:CY$1599&lt;&gt;"",CY$1:CY$1599)))</f>
        <v>-2.1610694398340238</v>
      </c>
      <c r="CZ1618" s="493">
        <f t="array" ref="CZ1618">AVERAGE(IF(($C$1:$C$1603&gt;=($C1622*60))*($C$1:$C$1603&lt;=($C1623*60)),IF(CZ$1:CZ$1599&lt;&gt;"",CZ$1:CZ$1599)))</f>
        <v>-3.7023462406638981</v>
      </c>
      <c r="DA1618" s="493">
        <f t="array" ref="DA1618">AVERAGE(IF(($C$1:$C$1603&gt;=($C1622*60))*($C$1:$C$1603&lt;=($C1623*60)),IF(DA$1:DA$1599&lt;&gt;"",DA$1:DA$1599)))</f>
        <v>-1.0380679917012448</v>
      </c>
      <c r="DB1618" s="493">
        <f t="array" ref="DB1618">AVERAGE(IF(($C$1:$C$1603&gt;=($C1622*60))*($C$1:$C$1603&lt;=($C1623*60)),IF(DB$1:DB$1599&lt;&gt;"",DB$1:DB$1599)))</f>
        <v>-4.6637733941908701</v>
      </c>
      <c r="DC1618" s="493">
        <f t="array" ref="DC1618">AVERAGE(IF(($C$1:$C$1603&gt;=($C1622*60))*($C$1:$C$1603&lt;=($C1623*60)),IF(DC$1:DC$1599&lt;&gt;"",DC$1:DC$1599)))</f>
        <v>-1.1209233112033186</v>
      </c>
      <c r="DD1618" s="493">
        <f t="array" ref="DD1618">AVERAGE(IF(($C$1:$C$1603&gt;=($C1622*60))*($C$1:$C$1603&lt;=($C1623*60)),IF(DD$1:DD$1599&lt;&gt;"",DD$1:DD$1599)))</f>
        <v>-7.1510450746887901</v>
      </c>
      <c r="DE1618" s="493">
        <f t="array" ref="DE1618">AVERAGE(IF(($C$1:$C$1603&gt;=($C1622*60))*($C$1:$C$1603&lt;=($C1623*60)),IF(DE$1:DE$1599&lt;&gt;"",DE$1:DE$1599)))</f>
        <v>-3.7340898381742749</v>
      </c>
      <c r="DF1618" s="493">
        <f t="array" ref="DF1618">AVERAGE(IF(($C$1:$C$1603&gt;=($C1622*60))*($C$1:$C$1603&lt;=($C1623*60)),IF(DF$1:DF$1599&lt;&gt;"",DF$1:DF$1599)))</f>
        <v>-7.9036864066389976</v>
      </c>
      <c r="DG1618" s="493">
        <f t="array" ref="DG1618">AVERAGE(IF(($C$1:$C$1603&gt;=($C1622*60))*($C$1:$C$1603&lt;=($C1623*60)),IF(DG$1:DG$1599&lt;&gt;"",DG$1:DG$1599)))</f>
        <v>-3.1633269626556029</v>
      </c>
      <c r="DH1618" s="493">
        <f t="array" ref="DH1618">AVERAGE(IF(($C$1:$C$1603&gt;=($C1622*60))*($C$1:$C$1603&lt;=($C1623*60)),IF(DH$1:DH$1599&lt;&gt;"",DH$1:DH$1599)))</f>
        <v>-3.7931224439834024</v>
      </c>
      <c r="DI1618" s="493">
        <f t="array" ref="DI1618">AVERAGE(IF(($C$1:$C$1603&gt;=($C1622*60))*($C$1:$C$1603&lt;=($C1623*60)),IF(DI$1:DI$1599&lt;&gt;"",DI$1:DI$1599)))</f>
        <v>-1.8972641244813275</v>
      </c>
      <c r="DJ1618" s="493">
        <f t="array" ref="DJ1618">AVERAGE(IF(($C$1:$C$1603&gt;=($C1622*60))*($C$1:$C$1603&lt;=($C1623*60)),IF(DJ$1:DJ$1599&lt;&gt;"",DJ$1:DJ$1599)))</f>
        <v>-4.4217065186722024</v>
      </c>
      <c r="DK1618" s="493">
        <f t="array" ref="DK1618">AVERAGE(IF(($C$1:$C$1603&gt;=($C1622*60))*($C$1:$C$1603&lt;=($C1623*60)),IF(DK$1:DK$1599&lt;&gt;"",DK$1:DK$1599)))</f>
        <v>-2.867595668049792</v>
      </c>
      <c r="DL1618" s="493">
        <f t="array" ref="DL1618">AVERAGE(IF(($C$1:$C$1603&gt;=($C1622*60))*($C$1:$C$1603&lt;=($C1623*60)),IF(DL$1:DL$1599&lt;&gt;"",DL$1:DL$1599)))</f>
        <v>-7.4646376846473039</v>
      </c>
      <c r="DM1618" s="493">
        <f t="array" ref="DM1618">AVERAGE(IF(($C$1:$C$1603&gt;=($C1622*60))*($C$1:$C$1603&lt;=($C1623*60)),IF(DM$1:DM$1599&lt;&gt;"",DM$1:DM$1599)))</f>
        <v>-5.2910137468879705</v>
      </c>
      <c r="DN1618" s="493">
        <f t="array" ref="DN1618">AVERAGE(IF(($C$1:$C$1603&gt;=($C1622*60))*($C$1:$C$1603&lt;=($C1623*60)),IF(DN$1:DN$1599&lt;&gt;"",DN$1:DN$1599)))</f>
        <v>-8.0417149668049799</v>
      </c>
      <c r="DO1618" s="493">
        <f t="array" ref="DO1618">AVERAGE(IF(($C$1:$C$1603&gt;=($C1622*60))*($C$1:$C$1603&lt;=($C1623*60)),IF(DO$1:DO$1599&lt;&gt;"",DO$1:DO$1599)))</f>
        <v>-4.4610627510373426</v>
      </c>
      <c r="DP1618" s="493">
        <f t="array" ref="DP1618">AVERAGE(IF(($C$1:$C$1603&gt;=($C1622*60))*($C$1:$C$1603&lt;=($C1623*60)),IF(DP$1:DP$1599&lt;&gt;"",DP$1:DP$1599)))</f>
        <v>-4.3404433858921152</v>
      </c>
      <c r="DQ1618" s="493">
        <f t="array" ref="DQ1618">AVERAGE(IF(($C$1:$C$1603&gt;=($C1622*60))*($C$1:$C$1603&lt;=($C1623*60)),IF(DQ$1:DQ$1599&lt;&gt;"",DQ$1:DQ$1599)))</f>
        <v>-2.7011408589211623</v>
      </c>
      <c r="DR1618" s="493">
        <f t="array" ref="DR1618">AVERAGE(IF(($C$1:$C$1603&gt;=($C1622*60))*($C$1:$C$1603&lt;=($C1623*60)),IF(DR$1:DR$1599&lt;&gt;"",DR$1:DR$1599)))</f>
        <v>-4.9315621701244821</v>
      </c>
      <c r="DS1618" s="493">
        <f t="array" ref="DS1618">AVERAGE(IF(($C$1:$C$1603&gt;=($C1622*60))*($C$1:$C$1603&lt;=($C1623*60)),IF(DS$1:DS$1599&lt;&gt;"",DS$1:DS$1599)))</f>
        <v>-3.9147635311203319</v>
      </c>
      <c r="DT1618" s="493">
        <f t="array" ref="DT1618">AVERAGE(IF(($C$1:$C$1603&gt;=($C1622*60))*($C$1:$C$1603&lt;=($C1623*60)),IF(DT$1:DT$1599&lt;&gt;"",DT$1:DT$1599)))</f>
        <v>-7.0846005767634788</v>
      </c>
      <c r="DU1618" s="493">
        <f t="array" ref="DU1618">AVERAGE(IF(($C$1:$C$1603&gt;=($C1622*60))*($C$1:$C$1603&lt;=($C1623*60)),IF(DU$1:DU$1599&lt;&gt;"",DU$1:DU$1599)))</f>
        <v>-6.4251904605809118</v>
      </c>
      <c r="DV1618" s="493">
        <f t="array" ref="DV1618">AVERAGE(IF(($C$1:$C$1603&gt;=($C1622*60))*($C$1:$C$1603&lt;=($C1623*60)),IF(DV$1:DV$1599&lt;&gt;"",DV$1:DV$1599)))</f>
        <v>-8.1798293112033189</v>
      </c>
      <c r="DW1618" s="493">
        <f t="array" ref="DW1618">AVERAGE(IF(($C$1:$C$1603&gt;=($C1622*60))*($C$1:$C$1603&lt;=($C1623*60)),IF(DW$1:DW$1599&lt;&gt;"",DW$1:DW$1599)))</f>
        <v>-4.0794921576763494</v>
      </c>
      <c r="DX1618" s="493">
        <f t="array" ref="DX1618">AVERAGE(IF(($C$1:$C$1603&gt;=($C1622*60))*($C$1:$C$1603&lt;=($C1623*60)),IF(DX$1:DX$1599&lt;&gt;"",DX$1:DX$1599)))</f>
        <v>16.278058045643153</v>
      </c>
      <c r="DY1618" s="493">
        <f t="array" ref="DY1618">AVERAGE(IF(($C$1:$C$1603&gt;=($C1622*60))*($C$1:$C$1603&lt;=($C1623*60)),IF(DY$1:DY$1599&lt;&gt;"",DY$1:DY$1599)))</f>
        <v>11.841870626556016</v>
      </c>
      <c r="DZ1618" s="493">
        <f t="array" ref="DZ1618">AVERAGE(IF(($C$1:$C$1603&gt;=($C1622*60))*($C$1:$C$1603&lt;=($C1623*60)),IF(DZ$1:DZ$1599&lt;&gt;"",DZ$1:DZ$1599)))</f>
        <v>161.41486968464739</v>
      </c>
      <c r="EA1618" s="493">
        <f t="array" ref="EA1618">AVERAGE(IF(($C$1:$C$1603&gt;=($C1622*60))*($C$1:$C$1603&lt;=($C1623*60)),IF(EA$1:EA$1599&lt;&gt;"",EA$1:EA$1599)))</f>
        <v>151.38256268879672</v>
      </c>
      <c r="EB1618" s="493">
        <f t="array" ref="EB1618">AVERAGE(IF(($C$1:$C$1603&gt;=($C1622*60))*($C$1:$C$1603&lt;=($C1623*60)),IF(EB$1:EB$1599&lt;&gt;"",EB$1:EB$1599)))</f>
        <v>120.93419087136921</v>
      </c>
      <c r="EC1618" s="493">
        <f t="array" ref="EC1618">AVERAGE(IF(($C$1:$C$1603&gt;=($C1622*60))*($C$1:$C$1603&lt;=($C1623*60)),IF(EC$1:EC$1599&lt;&gt;"",EC$1:EC$1599)))</f>
        <v>2.3578257261410798</v>
      </c>
      <c r="ED1618" s="493">
        <f t="array" ref="ED1618">AVERAGE(IF(($C$1:$C$1603&gt;=($C1622*60))*($C$1:$C$1603&lt;=($C1623*60)),IF(ED$1:ED$1599&lt;&gt;"",ED$1:ED$1599)))</f>
        <v>270.70871369294611</v>
      </c>
      <c r="EE1618" s="493">
        <f t="array" ref="EE1618">AVERAGE(IF(($C$1:$C$1603&gt;=($C1622*60))*($C$1:$C$1603&lt;=($C1623*60)),IF(EE$1:EE$1599&lt;&gt;"",EE$1:EE$1599)))</f>
        <v>120.92556016597516</v>
      </c>
      <c r="EF1618" s="493">
        <f t="array" ref="EF1618">AVERAGE(IF(($C$1:$C$1603&gt;=($C1622*60))*($C$1:$C$1603&lt;=($C1623*60)),IF(EF$1:EF$1599&lt;&gt;"",EF$1:EF$1599)))</f>
        <v>5.4620539419087173</v>
      </c>
      <c r="EG1618" s="493">
        <f t="array" ref="EG1618">AVERAGE(IF(($C$1:$C$1603&gt;=($C1622*60))*($C$1:$C$1603&lt;=($C1623*60)),IF(EG$1:EG$1599&lt;&gt;"",EG$1:EG$1599)))</f>
        <v>650.43443983402494</v>
      </c>
      <c r="EH1618" s="493">
        <f t="array" ref="EH1618">AVERAGE(IF(($C$1:$C$1603&gt;=($C1622*60))*($C$1:$C$1603&lt;=($C1623*60)),IF(EH$1:EH$1599&lt;&gt;"",EH$1:EH$1599)))</f>
        <v>120.9192531120332</v>
      </c>
      <c r="EI1618" s="493">
        <f t="array" ref="EI1618">AVERAGE(IF(($C$1:$C$1603&gt;=($C1622*60))*($C$1:$C$1603&lt;=($C1623*60)),IF(EI$1:EI$1599&lt;&gt;"",EI$1:EI$1599)))</f>
        <v>5.0969543568464708</v>
      </c>
      <c r="EJ1618" s="493">
        <f t="array" ref="EJ1618">AVERAGE(IF(($C$1:$C$1603&gt;=($C1622*60))*($C$1:$C$1603&lt;=($C1623*60)),IF(EJ$1:EJ$1599&lt;&gt;"",EJ$1:EJ$1599)))</f>
        <v>604.92821576763481</v>
      </c>
      <c r="EK1618" s="493">
        <f t="array" ref="EK1618">AVERAGE(IF(($C$1:$C$1603&gt;=($C1622*60))*($C$1:$C$1603&lt;=($C1623*60)),IF(EK$1:EK$1599&lt;&gt;"",EK$1:EK$1599)))</f>
        <v>11.459805307053955</v>
      </c>
      <c r="EL1618" s="493">
        <f t="array" ref="EL1618">AVERAGE(IF(($C$1:$C$1603&gt;=($C1622*60))*($C$1:$C$1603&lt;=($C1623*60)),IF(EL$1:EL$1599&lt;&gt;"",EL$1:EL$1599)))</f>
        <v>9.8803316390041473</v>
      </c>
      <c r="EM1618" s="493">
        <f t="array" ref="EM1618">AVERAGE(IF(($C$1:$C$1603&gt;=($C1622*60))*($C$1:$C$1603&lt;=($C1623*60)),IF(EM$1:EM$1599&lt;&gt;"",EM$1:EM$1599)))</f>
        <v>-11.988996825726142</v>
      </c>
      <c r="EN1618" s="493">
        <f t="array" ref="EN1618">AVERAGE(IF(($C$1:$C$1603&gt;=($C1622*60))*($C$1:$C$1603&lt;=($C1623*60)),IF(EN$1:EN$1599&lt;&gt;"",EN$1:EN$1599)))</f>
        <v>-19.414643468879685</v>
      </c>
      <c r="EO1618" s="493">
        <f t="array" ref="EO1618">AVERAGE(IF(($C$1:$C$1603&gt;=($C1622*60))*($C$1:$C$1603&lt;=($C1623*60)),IF(EO$1:EO$1599&lt;&gt;"",EO$1:EO$1599)))</f>
        <v>93.71591079253102</v>
      </c>
      <c r="EP1618" s="493">
        <f t="array" ref="EP1618">AVERAGE(IF(($C$1:$C$1603&gt;=($C1622*60))*($C$1:$C$1603&lt;=($C1623*60)),IF(EP$1:EP$1599&lt;&gt;"",EP$1:EP$1599)))</f>
        <v>89.761129522821562</v>
      </c>
      <c r="EQ1618" s="493">
        <f t="array" ref="EQ1618">AVERAGE(IF(($C$1:$C$1603&gt;=($C1622*60))*($C$1:$C$1603&lt;=($C1623*60)),IF(EQ$1:EQ$1599&lt;&gt;"",EQ$1:EQ$1599)))</f>
        <v>-3.7429191037344416</v>
      </c>
      <c r="ER1618" s="493">
        <f t="array" ref="ER1618">AVERAGE(IF(($C$1:$C$1603&gt;=($C1622*60))*($C$1:$C$1603&lt;=($C1623*60)),IF(ER$1:ER$1599&lt;&gt;"",ER$1:ER$1599)))</f>
        <v>1749.6026028340245</v>
      </c>
      <c r="ES1618" s="493">
        <f t="array" ref="ES1618">AVERAGE(IF(($C$1:$C$1603&gt;=($C1622*60))*($C$1:$C$1603&lt;=($C1623*60)),IF(ES$1:ES$1599&lt;&gt;"",ES$1:ES$1599)))</f>
        <v>4201.5669460165964</v>
      </c>
      <c r="ET1618" s="493">
        <f t="array" ref="ET1618">AVERAGE(IF(($C$1:$C$1603&gt;=($C1622*60))*($C$1:$C$1603&lt;=($C1623*60)),IF(ET$1:ET$1599&lt;&gt;"",ET$1:ET$1599)))</f>
        <v>3932.1663932406632</v>
      </c>
      <c r="EU1618" s="493"/>
      <c r="EV1618" s="493"/>
      <c r="EW1618" s="493"/>
      <c r="EX1618" s="493"/>
      <c r="EY1618" s="493"/>
      <c r="EZ1618" s="493"/>
      <c r="FA1618" s="493"/>
      <c r="FB1618" s="493"/>
      <c r="FC1618" s="493"/>
      <c r="FD1618" s="493"/>
      <c r="FE1618" s="493"/>
      <c r="FF1618" s="493"/>
      <c r="FG1618" s="493"/>
      <c r="FH1618" s="493"/>
      <c r="FI1618" s="493"/>
      <c r="FJ1618" s="493"/>
      <c r="FK1618" s="493"/>
      <c r="FL1618" s="493"/>
      <c r="FM1618" s="493"/>
      <c r="FN1618" s="493"/>
      <c r="FO1618" s="493"/>
      <c r="FP1618" s="493"/>
      <c r="FQ1618" s="493"/>
      <c r="FR1618" s="493"/>
      <c r="FS1618" s="493"/>
      <c r="FT1618" s="493"/>
      <c r="FU1618" s="493"/>
      <c r="FV1618" s="493"/>
      <c r="FW1618" s="493"/>
      <c r="FX1618" s="493"/>
      <c r="FY1618" s="493"/>
      <c r="FZ1618" s="493"/>
      <c r="GA1618" s="493"/>
      <c r="GB1618" s="493"/>
      <c r="GC1618" s="493"/>
      <c r="GD1618" s="493"/>
      <c r="GE1618" s="493"/>
      <c r="GF1618" s="493"/>
      <c r="GG1618" s="493"/>
      <c r="GH1618" s="493"/>
      <c r="GI1618" s="493"/>
      <c r="GJ1618" s="493"/>
      <c r="GK1618" s="493"/>
      <c r="GL1618" s="493"/>
      <c r="GM1618" s="493"/>
      <c r="GN1618" s="493"/>
      <c r="GO1618" s="493"/>
      <c r="GP1618" s="493"/>
      <c r="GQ1618" s="493"/>
      <c r="GR1618" s="493"/>
      <c r="GS1618" s="493"/>
      <c r="GT1618" s="493"/>
      <c r="GU1618" s="493"/>
      <c r="GV1618" s="493"/>
      <c r="GW1618" s="493"/>
      <c r="GX1618" s="493"/>
      <c r="GY1618" s="493"/>
      <c r="GZ1618" s="493"/>
      <c r="HA1618" s="493"/>
      <c r="HB1618" s="493"/>
      <c r="HC1618" s="493"/>
      <c r="HD1618" s="493"/>
      <c r="HE1618" s="493"/>
      <c r="HF1618" s="493"/>
      <c r="HG1618" s="493"/>
      <c r="HH1618" s="493"/>
      <c r="HI1618" s="493"/>
      <c r="HJ1618" s="493"/>
      <c r="HK1618" s="493"/>
      <c r="HL1618" s="493"/>
      <c r="HM1618" s="493"/>
      <c r="HN1618" s="493"/>
      <c r="HO1618" s="493"/>
      <c r="HP1618" s="493"/>
      <c r="HQ1618" s="493"/>
      <c r="HR1618" s="493"/>
      <c r="HS1618" s="493"/>
      <c r="HT1618" s="493"/>
      <c r="HU1618" s="493"/>
      <c r="HV1618" s="493"/>
      <c r="HW1618" s="493"/>
      <c r="HX1618" s="493"/>
      <c r="HY1618" s="493"/>
      <c r="HZ1618" s="493"/>
      <c r="IA1618" s="493"/>
      <c r="IB1618" s="493"/>
      <c r="IC1618" s="493"/>
      <c r="ID1618" s="493"/>
      <c r="IE1618" s="493"/>
      <c r="IF1618" s="493"/>
      <c r="IG1618" s="493"/>
      <c r="IH1618" s="493"/>
      <c r="II1618" s="493"/>
      <c r="IJ1618" s="493"/>
      <c r="IK1618" s="493"/>
      <c r="IL1618" s="493"/>
      <c r="IM1618" s="493"/>
      <c r="IN1618" s="493"/>
      <c r="IO1618" s="493"/>
      <c r="IP1618" s="493"/>
      <c r="IQ1618" s="493"/>
      <c r="IR1618" s="493"/>
      <c r="IS1618" s="493"/>
      <c r="IT1618" s="493"/>
      <c r="IU1618" s="493"/>
      <c r="IV1618" s="493"/>
      <c r="IW1618" s="493"/>
      <c r="IX1618" s="493"/>
      <c r="IY1618" s="493"/>
      <c r="IZ1618" s="493"/>
      <c r="JA1618" s="493"/>
      <c r="JB1618" s="493"/>
      <c r="JC1618" s="493"/>
      <c r="JD1618" s="493"/>
      <c r="JE1618" s="493"/>
      <c r="JF1618" s="493"/>
      <c r="JG1618" s="493"/>
      <c r="JH1618" s="493"/>
      <c r="JI1618" s="493"/>
      <c r="JJ1618" s="493"/>
      <c r="JK1618" s="493"/>
      <c r="JL1618" s="493"/>
      <c r="JM1618" s="493"/>
      <c r="JN1618" s="493"/>
      <c r="JO1618" s="493"/>
      <c r="JP1618" s="493"/>
      <c r="JQ1618" s="493"/>
      <c r="JR1618" s="493"/>
      <c r="JS1618" s="493"/>
      <c r="JT1618" s="493"/>
      <c r="JU1618" s="493"/>
      <c r="JV1618" s="493"/>
      <c r="JW1618" s="493"/>
      <c r="JX1618" s="493"/>
      <c r="JY1618" s="493"/>
      <c r="JZ1618" s="493"/>
      <c r="KA1618" s="493"/>
      <c r="KB1618" s="493"/>
      <c r="KC1618" s="493"/>
      <c r="KD1618" s="493"/>
      <c r="KE1618" s="493"/>
      <c r="KF1618" s="493"/>
      <c r="KG1618" s="493"/>
      <c r="KH1618" s="493"/>
      <c r="KI1618" s="493"/>
      <c r="KJ1618" s="493"/>
      <c r="KK1618" s="493"/>
      <c r="KL1618" s="493"/>
      <c r="KM1618" s="493"/>
      <c r="KN1618" s="493"/>
      <c r="KO1618" s="493"/>
      <c r="KP1618" s="493"/>
      <c r="KQ1618" s="493"/>
      <c r="KR1618" s="493"/>
    </row>
    <row r="1619" spans="3:304" x14ac:dyDescent="0.25">
      <c r="D1619" s="883" t="s">
        <v>1001</v>
      </c>
      <c r="E1619" s="493">
        <f t="array" ref="E1619">AVERAGE(IF(($C$1:$C$1603&gt;=($C1623*60))*($C$1:$C$1603&lt;=($C1624*60)),IF(E$1:E$1599&lt;&gt;"",E$1:E$1599)))</f>
        <v>0</v>
      </c>
      <c r="F1619" s="493">
        <f t="array" ref="F1619">AVERAGE(IF(($C$1:$C$1603&gt;=($C1623*60))*($C$1:$C$1603&lt;=($C1624*60)),IF(F$1:F$1599&lt;&gt;"",F$1:F$1599)))</f>
        <v>75.154329871369271</v>
      </c>
      <c r="G1619" s="493">
        <f t="array" ref="G1619">AVERAGE(IF(($C$1:$C$1603&gt;=($C1623*60))*($C$1:$C$1603&lt;=($C1624*60)),IF(G$1:G$1599&lt;&gt;"",G$1:G$1599)))</f>
        <v>71.604906692946088</v>
      </c>
      <c r="H1619" s="493">
        <f t="array" ref="H1619">AVERAGE(IF(($C$1:$C$1603&gt;=($C1623*60))*($C$1:$C$1603&lt;=($C1624*60)),IF(H$1:H$1599&lt;&gt;"",H$1:H$1599)))</f>
        <v>64.834424937759323</v>
      </c>
      <c r="I1619" s="493">
        <f t="array" ref="I1619">AVERAGE(IF(($C$1:$C$1603&gt;=($C1623*60))*($C$1:$C$1603&lt;=($C1624*60)),IF(I$1:I$1599&lt;&gt;"",I$1:I$1599)))</f>
        <v>73.770401933609946</v>
      </c>
      <c r="J1619" s="493">
        <f t="array" ref="J1619">AVERAGE(IF(($C$1:$C$1603&gt;=($C1623*60))*($C$1:$C$1603&lt;=($C1624*60)),IF(J$1:J$1599&lt;&gt;"",J$1:J$1599)))</f>
        <v>71.190259917012469</v>
      </c>
      <c r="K1619" s="493">
        <f t="array" ref="K1619">AVERAGE(IF(($C$1:$C$1603&gt;=($C1623*60))*($C$1:$C$1603&lt;=($C1624*60)),IF(K$1:K$1599&lt;&gt;"",K$1:K$1599)))</f>
        <v>71.218870153527021</v>
      </c>
      <c r="L1619" s="493">
        <f t="array" ref="L1619">AVERAGE(IF(($C$1:$C$1603&gt;=($C1623*60))*($C$1:$C$1603&lt;=($C1624*60)),IF(L$1:L$1599&lt;&gt;"",L$1:L$1599)))</f>
        <v>73.811451203319493</v>
      </c>
      <c r="M1619" s="493">
        <f t="array" ref="M1619">AVERAGE(IF(($C$1:$C$1603&gt;=($C1623*60))*($C$1:$C$1603&lt;=($C1624*60)),IF(M$1:M$1599&lt;&gt;"",M$1:M$1599)))</f>
        <v>74.620916991701264</v>
      </c>
      <c r="N1619" s="493">
        <f t="array" ref="N1619">AVERAGE(IF(($C$1:$C$1603&gt;=($C1623*60))*($C$1:$C$1603&lt;=($C1624*60)),IF(N$1:N$1599&lt;&gt;"",N$1:N$1599)))</f>
        <v>-4.3579849004149374</v>
      </c>
      <c r="O1619" s="493">
        <f t="array" ref="O1619">AVERAGE(IF(($C$1:$C$1603&gt;=($C1623*60))*($C$1:$C$1603&lt;=($C1624*60)),IF(O$1:O$1599&lt;&gt;"",O$1:O$1599)))</f>
        <v>-5.7220268713692937</v>
      </c>
      <c r="P1619" s="493">
        <f t="array" ref="P1619">AVERAGE(IF(($C$1:$C$1603&gt;=($C1623*60))*($C$1:$C$1603&lt;=($C1624*60)),IF(P$1:P$1599&lt;&gt;"",P$1:P$1599)))</f>
        <v>-6.5807270248962686</v>
      </c>
      <c r="Q1619" s="493">
        <f t="array" ref="Q1619">AVERAGE(IF(($C$1:$C$1603&gt;=($C1623*60))*($C$1:$C$1603&lt;=($C1624*60)),IF(Q$1:Q$1599&lt;&gt;"",Q$1:Q$1599)))</f>
        <v>-2.4528078008298757</v>
      </c>
      <c r="R1619" s="493">
        <f t="array" ref="R1619">AVERAGE(IF(($C$1:$C$1603&gt;=($C1623*60))*($C$1:$C$1603&lt;=($C1624*60)),IF(R$1:R$1599&lt;&gt;"",R$1:R$1599)))</f>
        <v>-3.3450291867219915</v>
      </c>
      <c r="S1619" s="493">
        <f t="array" ref="S1619">AVERAGE(IF(($C$1:$C$1603&gt;=($C1623*60))*($C$1:$C$1603&lt;=($C1624*60)),IF(S$1:S$1599&lt;&gt;"",S$1:S$1599)))</f>
        <v>-4.184701995850622</v>
      </c>
      <c r="T1619" s="493">
        <f t="array" ref="T1619">AVERAGE(IF(($C$1:$C$1603&gt;=($C1623*60))*($C$1:$C$1603&lt;=($C1624*60)),IF(T$1:T$1599&lt;&gt;"",T$1:T$1599)))</f>
        <v>82.356211012448199</v>
      </c>
      <c r="U1619" s="493">
        <f t="array" ref="U1619">AVERAGE(IF(($C$1:$C$1603&gt;=($C1623*60))*($C$1:$C$1603&lt;=($C1624*60)),IF(U$1:U$1599&lt;&gt;"",U$1:U$1599)))</f>
        <v>73.330864543568467</v>
      </c>
      <c r="V1619" s="493">
        <f t="array" ref="V1619">AVERAGE(IF(($C$1:$C$1603&gt;=($C1623*60))*($C$1:$C$1603&lt;=($C1624*60)),IF(V$1:V$1599&lt;&gt;"",V$1:V$1599)))</f>
        <v>94.485258780082972</v>
      </c>
      <c r="W1619" s="493">
        <f t="array" ref="W1619">AVERAGE(IF(($C$1:$C$1603&gt;=($C1623*60))*($C$1:$C$1603&lt;=($C1624*60)),IF(W$1:W$1599&lt;&gt;"",W$1:W$1599)))</f>
        <v>93.495681622406664</v>
      </c>
      <c r="X1619" s="493">
        <f t="array" ref="X1619">AVERAGE(IF(($C$1:$C$1603&gt;=($C1623*60))*($C$1:$C$1603&lt;=($C1624*60)),IF(X$1:X$1599&lt;&gt;"",X$1:X$1599)))</f>
        <v>-2.1886031161825725</v>
      </c>
      <c r="Y1619" s="493">
        <f t="array" ref="Y1619">AVERAGE(IF(($C$1:$C$1603&gt;=($C1623*60))*($C$1:$C$1603&lt;=($C1624*60)),IF(Y$1:Y$1599&lt;&gt;"",Y$1:Y$1599)))</f>
        <v>-1.6997256639004159</v>
      </c>
      <c r="Z1619" s="493">
        <f t="array" ref="Z1619">AVERAGE(IF(($C$1:$C$1603&gt;=($C1623*60))*($C$1:$C$1603&lt;=($C1624*60)),IF(Z$1:Z$1599&lt;&gt;"",Z$1:Z$1599)))</f>
        <v>-7.6539384605809104</v>
      </c>
      <c r="AA1619" s="493">
        <f t="array" ref="AA1619">AVERAGE(IF(($C$1:$C$1603&gt;=($C1623*60))*($C$1:$C$1603&lt;=($C1624*60)),IF(AA$1:AA$1599&lt;&gt;"",AA$1:AA$1599)))</f>
        <v>-6.9441648464730292</v>
      </c>
      <c r="AB1619" s="493">
        <f t="array" ref="AB1619">AVERAGE(IF(($C$1:$C$1603&gt;=($C1623*60))*($C$1:$C$1603&lt;=($C1624*60)),IF(AB$1:AB$1599&lt;&gt;"",AB$1:AB$1599)))</f>
        <v>-6.9677687800829862</v>
      </c>
      <c r="AC1619" s="493">
        <f t="array" ref="AC1619">AVERAGE(IF(($C$1:$C$1603&gt;=($C1623*60))*($C$1:$C$1603&lt;=($C1624*60)),IF(AC$1:AC$1599&lt;&gt;"",AC$1:AC$1599)))</f>
        <v>-9.1218089045643129</v>
      </c>
      <c r="AD1619" s="493">
        <f t="array" ref="AD1619">AVERAGE(IF(($C$1:$C$1603&gt;=($C1623*60))*($C$1:$C$1603&lt;=($C1624*60)),IF(AD$1:AD$1599&lt;&gt;"",AD$1:AD$1599)))</f>
        <v>-10.602493008298756</v>
      </c>
      <c r="AE1619" s="493">
        <f t="array" ref="AE1619">AVERAGE(IF(($C$1:$C$1603&gt;=($C1623*60))*($C$1:$C$1603&lt;=($C1624*60)),IF(AE$1:AE$1599&lt;&gt;"",AE$1:AE$1599)))</f>
        <v>108.85809169294598</v>
      </c>
      <c r="AF1619" s="493">
        <f t="array" ref="AF1619">AVERAGE(IF(($C$1:$C$1603&gt;=($C1623*60))*($C$1:$C$1603&lt;=($C1624*60)),IF(AF$1:AF$1599&lt;&gt;"",AF$1:AF$1599)))</f>
        <v>100.47150159336097</v>
      </c>
      <c r="AG1619" s="493">
        <f t="array" ref="AG1619">AVERAGE(IF(($C$1:$C$1603&gt;=($C1623*60))*($C$1:$C$1603&lt;=($C1624*60)),IF(AG$1:AG$1599&lt;&gt;"",AG$1:AG$1599)))</f>
        <v>92.806742124481275</v>
      </c>
      <c r="AH1619" s="493">
        <f t="array" ref="AH1619">AVERAGE(IF(($C$1:$C$1603&gt;=($C1623*60))*($C$1:$C$1603&lt;=($C1624*60)),IF(AH$1:AH$1599&lt;&gt;"",AH$1:AH$1599)))</f>
        <v>102.01172883817435</v>
      </c>
      <c r="AI1619" s="493">
        <f t="array" ref="AI1619">AVERAGE(IF(($C$1:$C$1603&gt;=($C1623*60))*($C$1:$C$1603&lt;=($C1624*60)),IF(AI$1:AI$1599&lt;&gt;"",AI$1:AI$1599)))</f>
        <v>90.421634410788414</v>
      </c>
      <c r="AJ1619" s="493">
        <f t="array" ref="AJ1619">AVERAGE(IF(($C$1:$C$1603&gt;=($C1623*60))*($C$1:$C$1603&lt;=($C1624*60)),IF(AJ$1:AJ$1599&lt;&gt;"",AJ$1:AJ$1599)))</f>
        <v>72.290091327800852</v>
      </c>
      <c r="AK1619" s="493">
        <f t="array" ref="AK1619">AVERAGE(IF(($C$1:$C$1603&gt;=($C1623*60))*($C$1:$C$1603&lt;=($C1624*60)),IF(AK$1:AK$1599&lt;&gt;"",AK$1:AK$1599)))</f>
        <v>-2.2897073941908705</v>
      </c>
      <c r="AL1619" s="493">
        <f t="array" ref="AL1619">AVERAGE(IF(($C$1:$C$1603&gt;=($C1623*60))*($C$1:$C$1603&lt;=($C1624*60)),IF(AL$1:AL$1599&lt;&gt;"",AL$1:AL$1599)))</f>
        <v>-6.7418283775933592</v>
      </c>
      <c r="AM1619" s="493">
        <f t="array" ref="AM1619">AVERAGE(IF(($C$1:$C$1603&gt;=($C1623*60))*($C$1:$C$1603&lt;=($C1624*60)),IF(AM$1:AM$1599&lt;&gt;"",AM$1:AM$1599)))</f>
        <v>-4.7696553900414944</v>
      </c>
      <c r="AN1619" s="493">
        <f t="array" ref="AN1619">AVERAGE(IF(($C$1:$C$1603&gt;=($C1623*60))*($C$1:$C$1603&lt;=($C1624*60)),IF(AN$1:AN$1599&lt;&gt;"",AN$1:AN$1599)))</f>
        <v>93.787969473028966</v>
      </c>
      <c r="AO1619" s="493">
        <f t="array" ref="AO1619">AVERAGE(IF(($C$1:$C$1603&gt;=($C1623*60))*($C$1:$C$1603&lt;=($C1624*60)),IF(AO$1:AO$1599&lt;&gt;"",AO$1:AO$1599)))</f>
        <v>92.851477900414892</v>
      </c>
      <c r="AP1619" s="493">
        <f t="array" ref="AP1619">AVERAGE(IF(($C$1:$C$1603&gt;=($C1623*60))*($C$1:$C$1603&lt;=($C1624*60)),IF(AP$1:AP$1599&lt;&gt;"",AP$1:AP$1599)))</f>
        <v>88.404867199170113</v>
      </c>
      <c r="AQ1619" s="493">
        <f t="array" ref="AQ1619">AVERAGE(IF(($C$1:$C$1603&gt;=($C1623*60))*($C$1:$C$1603&lt;=($C1624*60)),IF(AQ$1:AQ$1599&lt;&gt;"",AQ$1:AQ$1599)))</f>
        <v>89.069550394190927</v>
      </c>
      <c r="AR1619" s="493">
        <f t="array" ref="AR1619">AVERAGE(IF(($C$1:$C$1603&gt;=($C1623*60))*($C$1:$C$1603&lt;=($C1624*60)),IF(AR$1:AR$1599&lt;&gt;"",AR$1:AR$1599)))</f>
        <v>72.686566792531181</v>
      </c>
      <c r="AS1619" s="493">
        <f t="array" ref="AS1619">AVERAGE(IF(($C$1:$C$1603&gt;=($C1623*60))*($C$1:$C$1603&lt;=($C1624*60)),IF(AS$1:AS$1599&lt;&gt;"",AS$1:AS$1599)))</f>
        <v>64.363136647302895</v>
      </c>
      <c r="AT1619" s="493">
        <f t="array" ref="AT1619">AVERAGE(IF(($C$1:$C$1603&gt;=($C1623*60))*($C$1:$C$1603&lt;=($C1624*60)),IF(AT$1:AT$1599&lt;&gt;"",AT$1:AT$1599)))</f>
        <v>77.401101356846496</v>
      </c>
      <c r="AU1619" s="493">
        <f t="array" ref="AU1619">AVERAGE(IF(($C$1:$C$1603&gt;=($C1623*60))*($C$1:$C$1603&lt;=($C1624*60)),IF(AU$1:AU$1599&lt;&gt;"",AU$1:AU$1599)))</f>
        <v>75.760000319502055</v>
      </c>
      <c r="AV1619" s="493">
        <f t="array" ref="AV1619">AVERAGE(IF(($C$1:$C$1603&gt;=($C1623*60))*($C$1:$C$1603&lt;=($C1624*60)),IF(AV$1:AV$1599&lt;&gt;"",AV$1:AV$1599)))</f>
        <v>74.039953448132749</v>
      </c>
      <c r="AW1619" s="493">
        <f t="array" ref="AW1619">AVERAGE(IF(($C$1:$C$1603&gt;=($C1623*60))*($C$1:$C$1603&lt;=($C1624*60)),IF(AW$1:AW$1599&lt;&gt;"",AW$1:AW$1599)))</f>
        <v>73.439971116182534</v>
      </c>
      <c r="AX1619" s="493">
        <f t="array" ref="AX1619">AVERAGE(IF(($C$1:$C$1603&gt;=($C1623*60))*($C$1:$C$1603&lt;=($C1624*60)),IF(AX$1:AX$1599&lt;&gt;"",AX$1:AX$1599)))</f>
        <v>90.321227883817343</v>
      </c>
      <c r="AY1619" s="493">
        <f t="array" ref="AY1619">AVERAGE(IF(($C$1:$C$1603&gt;=($C1623*60))*($C$1:$C$1603&lt;=($C1624*60)),IF(AY$1:AY$1599&lt;&gt;"",AY$1:AY$1599)))</f>
        <v>88.006268497925376</v>
      </c>
      <c r="AZ1619" s="493">
        <f t="array" ref="AZ1619">AVERAGE(IF(($C$1:$C$1603&gt;=($C1623*60))*($C$1:$C$1603&lt;=($C1624*60)),IF(AZ$1:AZ$1599&lt;&gt;"",AZ$1:AZ$1599)))</f>
        <v>-1.7711364149377602</v>
      </c>
      <c r="BA1619" s="493">
        <f t="array" ref="BA1619">AVERAGE(IF(($C$1:$C$1603&gt;=($C1623*60))*($C$1:$C$1603&lt;=($C1624*60)),IF(BA$1:BA$1599&lt;&gt;"",BA$1:BA$1599)))</f>
        <v>-2.1343819875518659</v>
      </c>
      <c r="BB1619" s="493">
        <f t="array" ref="BB1619">AVERAGE(IF(($C$1:$C$1603&gt;=($C1623*60))*($C$1:$C$1603&lt;=($C1624*60)),IF(BB$1:BB$1599&lt;&gt;"",BB$1:BB$1599)))</f>
        <v>-10.621317485477173</v>
      </c>
      <c r="BC1619" s="493">
        <f t="array" ref="BC1619">AVERAGE(IF(($C$1:$C$1603&gt;=($C1623*60))*($C$1:$C$1603&lt;=($C1624*60)),IF(BC$1:BC$1599&lt;&gt;"",BC$1:BC$1599)))</f>
        <v>-9.6330681701244796</v>
      </c>
      <c r="BD1619" s="493">
        <f t="array" ref="BD1619">AVERAGE(IF(($C$1:$C$1603&gt;=($C1623*60))*($C$1:$C$1603&lt;=($C1624*60)),IF(BD$1:BD$1599&lt;&gt;"",BD$1:BD$1599)))</f>
        <v>-9.6425983817427436</v>
      </c>
      <c r="BE1619" s="493">
        <f t="array" ref="BE1619">AVERAGE(IF(($C$1:$C$1603&gt;=($C1623*60))*($C$1:$C$1603&lt;=($C1624*60)),IF(BE$1:BE$1599&lt;&gt;"",BE$1:BE$1599)))</f>
        <v>-4.5363301659751016</v>
      </c>
      <c r="BF1619" s="493">
        <f t="array" ref="BF1619">AVERAGE(IF(($C$1:$C$1603&gt;=($C1623*60))*($C$1:$C$1603&lt;=($C1624*60)),IF(BF$1:BF$1599&lt;&gt;"",BF$1:BF$1599)))</f>
        <v>32.094280082987538</v>
      </c>
      <c r="BG1619" s="493">
        <f t="array" ref="BG1619">AVERAGE(IF(($C$1:$C$1603&gt;=($C1623*60))*($C$1:$C$1603&lt;=($C1624*60)),IF(BG$1:BG$1599&lt;&gt;"",BG$1:BG$1599)))</f>
        <v>140.57651509543558</v>
      </c>
      <c r="BH1619" s="493">
        <f t="array" ref="BH1619">AVERAGE(IF(($C$1:$C$1603&gt;=($C1623*60))*($C$1:$C$1603&lt;=($C1624*60)),IF(BH$1:BH$1599&lt;&gt;"",BH$1:BH$1599)))</f>
        <v>109.72972084232366</v>
      </c>
      <c r="BI1619" s="493">
        <f t="array" ref="BI1619">AVERAGE(IF(($C$1:$C$1603&gt;=($C1623*60))*($C$1:$C$1603&lt;=($C1624*60)),IF(BI$1:BI$1599&lt;&gt;"",BI$1:BI$1599)))</f>
        <v>53.633738062240667</v>
      </c>
      <c r="BJ1619" s="493">
        <f t="array" ref="BJ1619">AVERAGE(IF(($C$1:$C$1603&gt;=($C1623*60))*($C$1:$C$1603&lt;=($C1624*60)),IF(BJ$1:BJ$1599&lt;&gt;"",BJ$1:BJ$1599)))</f>
        <v>129.22712694190864</v>
      </c>
      <c r="BK1619" s="493">
        <f t="array" ref="BK1619">AVERAGE(IF(($C$1:$C$1603&gt;=($C1623*60))*($C$1:$C$1603&lt;=($C1624*60)),IF(BK$1:BK$1599&lt;&gt;"",BK$1:BK$1599)))</f>
        <v>86.92120365560163</v>
      </c>
      <c r="BL1619" s="493">
        <f t="array" ref="BL1619">AVERAGE(IF(($C$1:$C$1603&gt;=($C1623*60))*($C$1:$C$1603&lt;=($C1624*60)),IF(BL$1:BL$1599&lt;&gt;"",BL$1:BL$1599)))</f>
        <v>77.283945987551959</v>
      </c>
      <c r="BM1619" s="493">
        <f t="array" ref="BM1619">AVERAGE(IF(($C$1:$C$1603&gt;=($C1623*60))*($C$1:$C$1603&lt;=($C1624*60)),IF(BM$1:BM$1599&lt;&gt;"",BM$1:BM$1599)))</f>
        <v>-15.920627186721999</v>
      </c>
      <c r="BN1619" s="493">
        <f t="array" ref="BN1619">AVERAGE(IF(($C$1:$C$1603&gt;=($C1623*60))*($C$1:$C$1603&lt;=($C1624*60)),IF(BN$1:BN$1599&lt;&gt;"",BN$1:BN$1599)))</f>
        <v>-10.604068128630713</v>
      </c>
      <c r="BO1619" s="493">
        <f t="array" ref="BO1619">AVERAGE(IF(($C$1:$C$1603&gt;=($C1623*60))*($C$1:$C$1603&lt;=($C1624*60)),IF(BO$1:BO$1599&lt;&gt;"",BO$1:BO$1599)))</f>
        <v>-5.7350115975103728</v>
      </c>
      <c r="BP1619" s="493">
        <f t="array" ref="BP1619">AVERAGE(IF(($C$1:$C$1603&gt;=($C1623*60))*($C$1:$C$1603&lt;=($C1624*60)),IF(BP$1:BP$1599&lt;&gt;"",BP$1:BP$1599)))</f>
        <v>-10.050541456431533</v>
      </c>
      <c r="BQ1619" s="493">
        <f t="array" ref="BQ1619">AVERAGE(IF(($C$1:$C$1603&gt;=($C1623*60))*($C$1:$C$1603&lt;=($C1624*60)),IF(BQ$1:BQ$1599&lt;&gt;"",BQ$1:BQ$1599)))</f>
        <v>87.898296298755213</v>
      </c>
      <c r="BR1619" s="493">
        <f t="array" ref="BR1619">AVERAGE(IF(($C$1:$C$1603&gt;=($C1623*60))*($C$1:$C$1603&lt;=($C1624*60)),IF(BR$1:BR$1599&lt;&gt;"",BR$1:BR$1599)))</f>
        <v>88.172979941908679</v>
      </c>
      <c r="BS1619" s="493">
        <f t="array" ref="BS1619">AVERAGE(IF(($C$1:$C$1603&gt;=($C1623*60))*($C$1:$C$1603&lt;=($C1624*60)),IF(BS$1:BS$1599&lt;&gt;"",BS$1:BS$1599)))</f>
        <v>86.449663850622414</v>
      </c>
      <c r="BT1619" s="493">
        <f t="array" ref="BT1619">AVERAGE(IF(($C$1:$C$1603&gt;=($C1623*60))*($C$1:$C$1603&lt;=($C1624*60)),IF(BT$1:BT$1599&lt;&gt;"",BT$1:BT$1599)))</f>
        <v>59.083612726141119</v>
      </c>
      <c r="BU1619" s="493">
        <f t="array" ref="BU1619">AVERAGE(IF(($C$1:$C$1603&gt;=($C1623*60))*($C$1:$C$1603&lt;=($C1624*60)),IF(BU$1:BU$1599&lt;&gt;"",BU$1:BU$1599)))</f>
        <v>65.074560414937778</v>
      </c>
      <c r="BV1619" s="493">
        <f t="array" ref="BV1619">AVERAGE(IF(($C$1:$C$1603&gt;=($C1623*60))*($C$1:$C$1603&lt;=($C1624*60)),IF(BV$1:BV$1599&lt;&gt;"",BV$1:BV$1599)))</f>
        <v>61.596563037344382</v>
      </c>
      <c r="BW1619" s="493">
        <f t="array" ref="BW1619">AVERAGE(IF(($C$1:$C$1603&gt;=($C1623*60))*($C$1:$C$1603&lt;=($C1624*60)),IF(BW$1:BW$1599&lt;&gt;"",BW$1:BW$1599)))</f>
        <v>64.860608614107917</v>
      </c>
      <c r="BX1619" s="493">
        <f t="array" ref="BX1619">AVERAGE(IF(($C$1:$C$1603&gt;=($C1623*60))*($C$1:$C$1603&lt;=($C1624*60)),IF(BX$1:BX$1599&lt;&gt;"",BX$1:BX$1599)))</f>
        <v>-10.972593215767636</v>
      </c>
      <c r="BY1619" s="493">
        <f t="array" ref="BY1619">AVERAGE(IF(($C$1:$C$1603&gt;=($C1623*60))*($C$1:$C$1603&lt;=($C1624*60)),IF(BY$1:BY$1599&lt;&gt;"",BY$1:BY$1599)))</f>
        <v>-11.400965012448136</v>
      </c>
      <c r="BZ1619" s="493">
        <f t="array" ref="BZ1619">AVERAGE(IF(($C$1:$C$1603&gt;=($C1623*60))*($C$1:$C$1603&lt;=($C1624*60)),IF(BZ$1:BZ$1599&lt;&gt;"",BZ$1:BZ$1599)))</f>
        <v>-8.7266936224066374</v>
      </c>
      <c r="CA1619" s="493">
        <f t="array" ref="CA1619">AVERAGE(IF(($C$1:$C$1603&gt;=($C1623*60))*($C$1:$C$1603&lt;=($C1624*60)),IF(CA$1:CA$1599&lt;&gt;"",CA$1:CA$1599)))</f>
        <v>-9.5027880165975152</v>
      </c>
      <c r="CB1619" s="493">
        <f t="array" ref="CB1619">AVERAGE(IF(($C$1:$C$1603&gt;=($C1623*60))*($C$1:$C$1603&lt;=($C1624*60)),IF(CB$1:CB$1599&lt;&gt;"",CB$1:CB$1599)))</f>
        <v>-1.9765511742738591</v>
      </c>
      <c r="CC1619" s="493">
        <f t="array" ref="CC1619">AVERAGE(IF(($C$1:$C$1603&gt;=($C1623*60))*($C$1:$C$1603&lt;=($C1624*60)),IF(CC$1:CC$1599&lt;&gt;"",CC$1:CC$1599)))</f>
        <v>2.4125639336099591</v>
      </c>
      <c r="CD1619" s="493">
        <f t="array" ref="CD1619">AVERAGE(IF(($C$1:$C$1603&gt;=($C1623*60))*($C$1:$C$1603&lt;=($C1624*60)),IF(CD$1:CD$1599&lt;&gt;"",CD$1:CD$1599)))</f>
        <v>-2.5705964356846476</v>
      </c>
      <c r="CE1619" s="493">
        <f t="array" ref="CE1619">AVERAGE(IF(($C$1:$C$1603&gt;=($C1623*60))*($C$1:$C$1603&lt;=($C1624*60)),IF(CE$1:CE$1599&lt;&gt;"",CE$1:CE$1599)))</f>
        <v>2.5847828713692951</v>
      </c>
      <c r="CF1619" s="493">
        <f t="array" ref="CF1619">AVERAGE(IF(($C$1:$C$1603&gt;=($C1623*60))*($C$1:$C$1603&lt;=($C1624*60)),IF(CF$1:CF$1599&lt;&gt;"",CF$1:CF$1599)))</f>
        <v>-4.4372815975103732</v>
      </c>
      <c r="CG1619" s="493">
        <f t="array" ref="CG1619">AVERAGE(IF(($C$1:$C$1603&gt;=($C1623*60))*($C$1:$C$1603&lt;=($C1624*60)),IF(CG$1:CG$1599&lt;&gt;"",CG$1:CG$1599)))</f>
        <v>4.3754770373444014</v>
      </c>
      <c r="CH1619" s="493">
        <f t="array" ref="CH1619">AVERAGE(IF(($C$1:$C$1603&gt;=($C1623*60))*($C$1:$C$1603&lt;=($C1624*60)),IF(CH$1:CH$1599&lt;&gt;"",CH$1:CH$1599)))</f>
        <v>-4.9366346639004162</v>
      </c>
      <c r="CI1619" s="493">
        <f t="array" ref="CI1619">AVERAGE(IF(($C$1:$C$1603&gt;=($C1623*60))*($C$1:$C$1603&lt;=($C1624*60)),IF(CI$1:CI$1599&lt;&gt;"",CI$1:CI$1599)))</f>
        <v>2.4608931452282206</v>
      </c>
      <c r="CJ1619" s="493">
        <f t="array" ref="CJ1619">AVERAGE(IF(($C$1:$C$1603&gt;=($C1623*60))*($C$1:$C$1603&lt;=($C1624*60)),IF(CJ$1:CJ$1599&lt;&gt;"",CJ$1:CJ$1599)))</f>
        <v>-2.3168034771784236</v>
      </c>
      <c r="CK1619" s="493">
        <f t="array" ref="CK1619">AVERAGE(IF(($C$1:$C$1603&gt;=($C1623*60))*($C$1:$C$1603&lt;=($C1624*60)),IF(CK$1:CK$1599&lt;&gt;"",CK$1:CK$1599)))</f>
        <v>2.8958741701244817</v>
      </c>
      <c r="CL1619" s="493">
        <f t="array" ref="CL1619">AVERAGE(IF(($C$1:$C$1603&gt;=($C1623*60))*($C$1:$C$1603&lt;=($C1624*60)),IF(CL$1:CL$1599&lt;&gt;"",CL$1:CL$1599)))</f>
        <v>-2.5517767593361</v>
      </c>
      <c r="CM1619" s="493">
        <f t="array" ref="CM1619">AVERAGE(IF(($C$1:$C$1603&gt;=($C1623*60))*($C$1:$C$1603&lt;=($C1624*60)),IF(CM$1:CM$1599&lt;&gt;"",CM$1:CM$1599)))</f>
        <v>4.6837259294605751</v>
      </c>
      <c r="CN1619" s="493">
        <f t="array" ref="CN1619">AVERAGE(IF(($C$1:$C$1603&gt;=($C1623*60))*($C$1:$C$1603&lt;=($C1624*60)),IF(CN$1:CN$1599&lt;&gt;"",CN$1:CN$1599)))</f>
        <v>-4.5749790041493759</v>
      </c>
      <c r="CO1619" s="493">
        <f t="array" ref="CO1619">AVERAGE(IF(($C$1:$C$1603&gt;=($C1623*60))*($C$1:$C$1603&lt;=($C1624*60)),IF(CO$1:CO$1599&lt;&gt;"",CO$1:CO$1599)))</f>
        <v>2.6134073278008292</v>
      </c>
      <c r="CP1619" s="493">
        <f t="array" ref="CP1619">AVERAGE(IF(($C$1:$C$1603&gt;=($C1623*60))*($C$1:$C$1603&lt;=($C1624*60)),IF(CP$1:CP$1599&lt;&gt;"",CP$1:CP$1599)))</f>
        <v>-5.1463320871369289</v>
      </c>
      <c r="CQ1619" s="493">
        <f t="array" ref="CQ1619">AVERAGE(IF(($C$1:$C$1603&gt;=($C1623*60))*($C$1:$C$1603&lt;=($C1624*60)),IF(CQ$1:CQ$1599&lt;&gt;"",CQ$1:CQ$1599)))</f>
        <v>4.719225726141054E-2</v>
      </c>
      <c r="CR1619" s="493">
        <f t="array" ref="CR1619">AVERAGE(IF(($C$1:$C$1603&gt;=($C1623*60))*($C$1:$C$1603&lt;=($C1624*60)),IF(CR$1:CR$1599&lt;&gt;"",CR$1:CR$1599)))</f>
        <v>-2.3766473402489634</v>
      </c>
      <c r="CS1619" s="493">
        <f t="array" ref="CS1619">AVERAGE(IF(($C$1:$C$1603&gt;=($C1623*60))*($C$1:$C$1603&lt;=($C1624*60)),IF(CS$1:CS$1599&lt;&gt;"",CS$1:CS$1599)))</f>
        <v>1.2017345062240663</v>
      </c>
      <c r="CT1619" s="493">
        <f t="array" ref="CT1619">AVERAGE(IF(($C$1:$C$1603&gt;=($C1623*60))*($C$1:$C$1603&lt;=($C1624*60)),IF(CT$1:CT$1599&lt;&gt;"",CT$1:CT$1599)))</f>
        <v>-3.3730488381742729</v>
      </c>
      <c r="CU1619" s="493">
        <f t="array" ref="CU1619">AVERAGE(IF(($C$1:$C$1603&gt;=($C1623*60))*($C$1:$C$1603&lt;=($C1624*60)),IF(CU$1:CU$1599&lt;&gt;"",CU$1:CU$1599)))</f>
        <v>1.1008292614107884</v>
      </c>
      <c r="CV1619" s="493">
        <f t="array" ref="CV1619">AVERAGE(IF(($C$1:$C$1603&gt;=($C1623*60))*($C$1:$C$1603&lt;=($C1624*60)),IF(CV$1:CV$1599&lt;&gt;"",CV$1:CV$1599)))</f>
        <v>-5.3483461742738605</v>
      </c>
      <c r="CW1619" s="493">
        <f t="array" ref="CW1619">AVERAGE(IF(($C$1:$C$1603&gt;=($C1623*60))*($C$1:$C$1603&lt;=($C1624*60)),IF(CW$1:CW$1599&lt;&gt;"",CW$1:CW$1599)))</f>
        <v>1.3607252116182562</v>
      </c>
      <c r="CX1619" s="493">
        <f t="array" ref="CX1619">AVERAGE(IF(($C$1:$C$1603&gt;=($C1623*60))*($C$1:$C$1603&lt;=($C1624*60)),IF(CX$1:CX$1599&lt;&gt;"",CX$1:CX$1599)))</f>
        <v>-5.5180656514522841</v>
      </c>
      <c r="CY1619" s="493">
        <f t="array" ref="CY1619">AVERAGE(IF(($C$1:$C$1603&gt;=($C1623*60))*($C$1:$C$1603&lt;=($C1624*60)),IF(CY$1:CY$1599&lt;&gt;"",CY$1:CY$1599)))</f>
        <v>0.61353175518672221</v>
      </c>
      <c r="CZ1619" s="493">
        <f t="array" ref="CZ1619">AVERAGE(IF(($C$1:$C$1603&gt;=($C1623*60))*($C$1:$C$1603&lt;=($C1624*60)),IF(CZ$1:CZ$1599&lt;&gt;"",CZ$1:CZ$1599)))</f>
        <v>-2.2999615643153528</v>
      </c>
      <c r="DA1619" s="493">
        <f t="array" ref="DA1619">AVERAGE(IF(($C$1:$C$1603&gt;=($C1623*60))*($C$1:$C$1603&lt;=($C1624*60)),IF(DA$1:DA$1599&lt;&gt;"",DA$1:DA$1599)))</f>
        <v>1.0540676639004136</v>
      </c>
      <c r="DB1619" s="493">
        <f t="array" ref="DB1619">AVERAGE(IF(($C$1:$C$1603&gt;=($C1623*60))*($C$1:$C$1603&lt;=($C1624*60)),IF(DB$1:DB$1599&lt;&gt;"",DB$1:DB$1599)))</f>
        <v>-3.4095361701244813</v>
      </c>
      <c r="DC1619" s="493">
        <f t="array" ref="DC1619">AVERAGE(IF(($C$1:$C$1603&gt;=($C1623*60))*($C$1:$C$1603&lt;=($C1624*60)),IF(DC$1:DC$1599&lt;&gt;"",DC$1:DC$1599)))</f>
        <v>1.2145650290456425</v>
      </c>
      <c r="DD1619" s="493">
        <f t="array" ref="DD1619">AVERAGE(IF(($C$1:$C$1603&gt;=($C1623*60))*($C$1:$C$1603&lt;=($C1624*60)),IF(DD$1:DD$1599&lt;&gt;"",DD$1:DD$1599)))</f>
        <v>-5.3929772572614088</v>
      </c>
      <c r="DE1619" s="493">
        <f t="array" ref="DE1619">AVERAGE(IF(($C$1:$C$1603&gt;=($C1623*60))*($C$1:$C$1603&lt;=($C1624*60)),IF(DE$1:DE$1599&lt;&gt;"",DE$1:DE$1599)))</f>
        <v>-0.96607587966804997</v>
      </c>
      <c r="DF1619" s="493">
        <f t="array" ref="DF1619">AVERAGE(IF(($C$1:$C$1603&gt;=($C1623*60))*($C$1:$C$1603&lt;=($C1624*60)),IF(DF$1:DF$1599&lt;&gt;"",DF$1:DF$1599)))</f>
        <v>-5.9260871286307069</v>
      </c>
      <c r="DG1619" s="493">
        <f t="array" ref="DG1619">AVERAGE(IF(($C$1:$C$1603&gt;=($C1623*60))*($C$1:$C$1603&lt;=($C1624*60)),IF(DG$1:DG$1599&lt;&gt;"",DG$1:DG$1599)))</f>
        <v>-0.62670535269709526</v>
      </c>
      <c r="DH1619" s="493">
        <f t="array" ref="DH1619">AVERAGE(IF(($C$1:$C$1603&gt;=($C1623*60))*($C$1:$C$1603&lt;=($C1624*60)),IF(DH$1:DH$1599&lt;&gt;"",DH$1:DH$1599)))</f>
        <v>-2.6410137593360998</v>
      </c>
      <c r="DI1619" s="493">
        <f t="array" ref="DI1619">AVERAGE(IF(($C$1:$C$1603&gt;=($C1623*60))*($C$1:$C$1603&lt;=($C1624*60)),IF(DI$1:DI$1599&lt;&gt;"",DI$1:DI$1599)))</f>
        <v>0.31442263485477151</v>
      </c>
      <c r="DJ1619" s="493">
        <f t="array" ref="DJ1619">AVERAGE(IF(($C$1:$C$1603&gt;=($C1623*60))*($C$1:$C$1603&lt;=($C1624*60)),IF(DJ$1:DJ$1599&lt;&gt;"",DJ$1:DJ$1599)))</f>
        <v>-3.2810522282157666</v>
      </c>
      <c r="DK1619" s="493">
        <f t="array" ref="DK1619">AVERAGE(IF(($C$1:$C$1603&gt;=($C1623*60))*($C$1:$C$1603&lt;=($C1624*60)),IF(DK$1:DK$1599&lt;&gt;"",DK$1:DK$1599)))</f>
        <v>-0.70843124481327835</v>
      </c>
      <c r="DL1619" s="493">
        <f t="array" ref="DL1619">AVERAGE(IF(($C$1:$C$1603&gt;=($C1623*60))*($C$1:$C$1603&lt;=($C1624*60)),IF(DL$1:DL$1599&lt;&gt;"",DL$1:DL$1599)))</f>
        <v>-5.7250783983402496</v>
      </c>
      <c r="DM1619" s="493">
        <f t="array" ref="DM1619">AVERAGE(IF(($C$1:$C$1603&gt;=($C1623*60))*($C$1:$C$1603&lt;=($C1624*60)),IF(DM$1:DM$1599&lt;&gt;"",DM$1:DM$1599)))</f>
        <v>-2.7342971244813286</v>
      </c>
      <c r="DN1619" s="493">
        <f t="array" ref="DN1619">AVERAGE(IF(($C$1:$C$1603&gt;=($C1623*60))*($C$1:$C$1603&lt;=($C1624*60)),IF(DN$1:DN$1599&lt;&gt;"",DN$1:DN$1599)))</f>
        <v>-6.090733892116182</v>
      </c>
      <c r="DO1619" s="493">
        <f t="array" ref="DO1619">AVERAGE(IF(($C$1:$C$1603&gt;=($C1623*60))*($C$1:$C$1603&lt;=($C1624*60)),IF(DO$1:DO$1599&lt;&gt;"",DO$1:DO$1599)))</f>
        <v>-1.857603547717843</v>
      </c>
      <c r="DP1619" s="493">
        <f t="array" ref="DP1619">AVERAGE(IF(($C$1:$C$1603&gt;=($C1623*60))*($C$1:$C$1603&lt;=($C1624*60)),IF(DP$1:DP$1599&lt;&gt;"",DP$1:DP$1599)))</f>
        <v>-3.365787232365145</v>
      </c>
      <c r="DQ1619" s="493">
        <f t="array" ref="DQ1619">AVERAGE(IF(($C$1:$C$1603&gt;=($C1623*60))*($C$1:$C$1603&lt;=($C1624*60)),IF(DQ$1:DQ$1599&lt;&gt;"",DQ$1:DQ$1599)))</f>
        <v>-0.87241262240663897</v>
      </c>
      <c r="DR1619" s="493">
        <f t="array" ref="DR1619">AVERAGE(IF(($C$1:$C$1603&gt;=($C1623*60))*($C$1:$C$1603&lt;=($C1624*60)),IF(DR$1:DR$1599&lt;&gt;"",DR$1:DR$1599)))</f>
        <v>-3.7770547385892113</v>
      </c>
      <c r="DS1619" s="493">
        <f t="array" ref="DS1619">AVERAGE(IF(($C$1:$C$1603&gt;=($C1623*60))*($C$1:$C$1603&lt;=($C1624*60)),IF(DS$1:DS$1599&lt;&gt;"",DS$1:DS$1599)))</f>
        <v>-1.7646514232365149</v>
      </c>
      <c r="DT1619" s="493">
        <f t="array" ref="DT1619">AVERAGE(IF(($C$1:$C$1603&gt;=($C1623*60))*($C$1:$C$1603&lt;=($C1624*60)),IF(DT$1:DT$1599&lt;&gt;"",DT$1:DT$1599)))</f>
        <v>-5.5922909336099593</v>
      </c>
      <c r="DU1619" s="493">
        <f t="array" ref="DU1619">AVERAGE(IF(($C$1:$C$1603&gt;=($C1623*60))*($C$1:$C$1603&lt;=($C1624*60)),IF(DU$1:DU$1599&lt;&gt;"",DU$1:DU$1599)))</f>
        <v>-4.1694655228215778</v>
      </c>
      <c r="DV1619" s="493">
        <f t="array" ref="DV1619">AVERAGE(IF(($C$1:$C$1603&gt;=($C1623*60))*($C$1:$C$1603&lt;=($C1624*60)),IF(DV$1:DV$1599&lt;&gt;"",DV$1:DV$1599)))</f>
        <v>-6.2680733029045674</v>
      </c>
      <c r="DW1619" s="493">
        <f t="array" ref="DW1619">AVERAGE(IF(($C$1:$C$1603&gt;=($C1623*60))*($C$1:$C$1603&lt;=($C1624*60)),IF(DW$1:DW$1599&lt;&gt;"",DW$1:DW$1599)))</f>
        <v>-1.7224035020746895</v>
      </c>
      <c r="DX1619" s="493">
        <f t="array" ref="DX1619">AVERAGE(IF(($C$1:$C$1603&gt;=($C1623*60))*($C$1:$C$1603&lt;=($C1624*60)),IF(DX$1:DX$1599&lt;&gt;"",DX$1:DX$1599)))</f>
        <v>13.920719402489626</v>
      </c>
      <c r="DY1619" s="493">
        <f t="array" ref="DY1619">AVERAGE(IF(($C$1:$C$1603&gt;=($C1623*60))*($C$1:$C$1603&lt;=($C1624*60)),IF(DY$1:DY$1599&lt;&gt;"",DY$1:DY$1599)))</f>
        <v>10.817992020746891</v>
      </c>
      <c r="DZ1619" s="493">
        <f t="array" ref="DZ1619">AVERAGE(IF(($C$1:$C$1603&gt;=($C1623*60))*($C$1:$C$1603&lt;=($C1624*60)),IF(DZ$1:DZ$1599&lt;&gt;"",DZ$1:DZ$1599)))</f>
        <v>163.65953173029055</v>
      </c>
      <c r="EA1619" s="493">
        <f t="array" ref="EA1619">AVERAGE(IF(($C$1:$C$1603&gt;=($C1623*60))*($C$1:$C$1603&lt;=($C1624*60)),IF(EA$1:EA$1599&lt;&gt;"",EA$1:EA$1599)))</f>
        <v>154.47954924066389</v>
      </c>
      <c r="EB1619" s="493">
        <f t="array" ref="EB1619">AVERAGE(IF(($C$1:$C$1603&gt;=($C1623*60))*($C$1:$C$1603&lt;=($C1624*60)),IF(EB$1:EB$1599&lt;&gt;"",EB$1:EB$1599)))</f>
        <v>121.63838174273863</v>
      </c>
      <c r="EC1619" s="493">
        <f t="array" ref="EC1619">AVERAGE(IF(($C$1:$C$1603&gt;=($C1623*60))*($C$1:$C$1603&lt;=($C1624*60)),IF(EC$1:EC$1599&lt;&gt;"",EC$1:EC$1599)))</f>
        <v>2.3675767634854759</v>
      </c>
      <c r="ED1619" s="493">
        <f t="array" ref="ED1619">AVERAGE(IF(($C$1:$C$1603&gt;=($C1623*60))*($C$1:$C$1603&lt;=($C1624*60)),IF(ED$1:ED$1599&lt;&gt;"",ED$1:ED$1599)))</f>
        <v>273.7917012448134</v>
      </c>
      <c r="EE1619" s="493">
        <f t="array" ref="EE1619">AVERAGE(IF(($C$1:$C$1603&gt;=($C1623*60))*($C$1:$C$1603&lt;=($C1624*60)),IF(EE$1:EE$1599&lt;&gt;"",EE$1:EE$1599)))</f>
        <v>121.63074688796675</v>
      </c>
      <c r="EF1619" s="493">
        <f t="array" ref="EF1619">AVERAGE(IF(($C$1:$C$1603&gt;=($C1623*60))*($C$1:$C$1603&lt;=($C1624*60)),IF(EF$1:EF$1599&lt;&gt;"",EF$1:EF$1599)))</f>
        <v>5.5362821576763492</v>
      </c>
      <c r="EG1619" s="493">
        <f t="array" ref="EG1619">AVERAGE(IF(($C$1:$C$1603&gt;=($C1623*60))*($C$1:$C$1603&lt;=($C1624*60)),IF(EG$1:EG$1599&lt;&gt;"",EG$1:EG$1599)))</f>
        <v>663.26265560166019</v>
      </c>
      <c r="EH1619" s="493">
        <f t="array" ref="EH1619">AVERAGE(IF(($C$1:$C$1603&gt;=($C1623*60))*($C$1:$C$1603&lt;=($C1624*60)),IF(EH$1:EH$1599&lt;&gt;"",EH$1:EH$1599)))</f>
        <v>121.61788381742737</v>
      </c>
      <c r="EI1619" s="493">
        <f t="array" ref="EI1619">AVERAGE(IF(($C$1:$C$1603&gt;=($C1623*60))*($C$1:$C$1603&lt;=($C1624*60)),IF(EI$1:EI$1599&lt;&gt;"",EI$1:EI$1599)))</f>
        <v>5.2095145228215767</v>
      </c>
      <c r="EJ1619" s="493">
        <f t="array" ref="EJ1619">AVERAGE(IF(($C$1:$C$1603&gt;=($C1623*60))*($C$1:$C$1603&lt;=($C1624*60)),IF(EJ$1:EJ$1599&lt;&gt;"",EJ$1:EJ$1599)))</f>
        <v>621.97012448132784</v>
      </c>
      <c r="EK1619" s="493">
        <f t="array" ref="EK1619">AVERAGE(IF(($C$1:$C$1603&gt;=($C1623*60))*($C$1:$C$1603&lt;=($C1624*60)),IF(EK$1:EK$1599&lt;&gt;"",EK$1:EK$1599)))</f>
        <v>10.192141788381747</v>
      </c>
      <c r="EL1619" s="493">
        <f t="array" ref="EL1619">AVERAGE(IF(($C$1:$C$1603&gt;=($C1623*60))*($C$1:$C$1603&lt;=($C1624*60)),IF(EL$1:EL$1599&lt;&gt;"",EL$1:EL$1599)))</f>
        <v>14.668024900414942</v>
      </c>
      <c r="EM1619" s="493">
        <f t="array" ref="EM1619">AVERAGE(IF(($C$1:$C$1603&gt;=($C1623*60))*($C$1:$C$1603&lt;=($C1624*60)),IF(EM$1:EM$1599&lt;&gt;"",EM$1:EM$1599)))</f>
        <v>-14.96179717842324</v>
      </c>
      <c r="EN1619" s="493">
        <f t="array" ref="EN1619">AVERAGE(IF(($C$1:$C$1603&gt;=($C1623*60))*($C$1:$C$1603&lt;=($C1624*60)),IF(EN$1:EN$1599&lt;&gt;"",EN$1:EN$1599)))</f>
        <v>-20.403036497925296</v>
      </c>
      <c r="EO1619" s="493">
        <f t="array" ref="EO1619">AVERAGE(IF(($C$1:$C$1603&gt;=($C1623*60))*($C$1:$C$1603&lt;=($C1624*60)),IF(EO$1:EO$1599&lt;&gt;"",EO$1:EO$1599)))</f>
        <v>95.605692481327779</v>
      </c>
      <c r="EP1619" s="493">
        <f t="array" ref="EP1619">AVERAGE(IF(($C$1:$C$1603&gt;=($C1623*60))*($C$1:$C$1603&lt;=($C1624*60)),IF(EP$1:EP$1599&lt;&gt;"",EP$1:EP$1599)))</f>
        <v>91.627782419087126</v>
      </c>
      <c r="EQ1619" s="493">
        <f t="array" ref="EQ1619">AVERAGE(IF(($C$1:$C$1603&gt;=($C1623*60))*($C$1:$C$1603&lt;=($C1624*60)),IF(EQ$1:EQ$1599&lt;&gt;"",EQ$1:EQ$1599)))</f>
        <v>-1.7788533858921163</v>
      </c>
      <c r="ER1619" s="493">
        <f t="array" ref="ER1619">AVERAGE(IF(($C$1:$C$1603&gt;=($C1623*60))*($C$1:$C$1603&lt;=($C1624*60)),IF(ER$1:ER$1599&lt;&gt;"",ER$1:ER$1599)))</f>
        <v>2960.9266273195026</v>
      </c>
      <c r="ES1619" s="493">
        <f t="array" ref="ES1619">AVERAGE(IF(($C$1:$C$1603&gt;=($C1623*60))*($C$1:$C$1603&lt;=($C1624*60)),IF(ES$1:ES$1599&lt;&gt;"",ES$1:ES$1599)))</f>
        <v>7057.8862856224086</v>
      </c>
      <c r="ET1619" s="493">
        <f t="array" ref="ET1619">AVERAGE(IF(($C$1:$C$1603&gt;=($C1623*60))*($C$1:$C$1603&lt;=($C1624*60)),IF(ET$1:ET$1599&lt;&gt;"",ET$1:ET$1599)))</f>
        <v>6604.4938998091302</v>
      </c>
      <c r="EU1619" s="493"/>
      <c r="EV1619" s="493"/>
      <c r="EW1619" s="493"/>
      <c r="EX1619" s="493"/>
      <c r="EY1619" s="493"/>
      <c r="EZ1619" s="493"/>
      <c r="FA1619" s="493"/>
      <c r="FB1619" s="493"/>
      <c r="FC1619" s="493"/>
      <c r="FD1619" s="493"/>
      <c r="FE1619" s="493"/>
      <c r="FF1619" s="493"/>
      <c r="FG1619" s="493"/>
      <c r="FH1619" s="493"/>
      <c r="FI1619" s="493"/>
      <c r="FJ1619" s="493"/>
      <c r="FK1619" s="493"/>
      <c r="FL1619" s="493"/>
      <c r="FM1619" s="493"/>
      <c r="FN1619" s="493"/>
      <c r="FO1619" s="493"/>
      <c r="FP1619" s="493"/>
      <c r="FQ1619" s="493"/>
      <c r="FR1619" s="493"/>
      <c r="FS1619" s="493"/>
      <c r="FT1619" s="493"/>
      <c r="FU1619" s="493"/>
      <c r="FV1619" s="493"/>
      <c r="FW1619" s="493"/>
      <c r="FX1619" s="493"/>
      <c r="FY1619" s="493"/>
      <c r="FZ1619" s="493"/>
      <c r="GA1619" s="493"/>
      <c r="GB1619" s="493"/>
      <c r="GC1619" s="493"/>
      <c r="GD1619" s="493"/>
      <c r="GE1619" s="493"/>
      <c r="GF1619" s="493"/>
      <c r="GG1619" s="493"/>
      <c r="GH1619" s="493"/>
      <c r="GI1619" s="493"/>
      <c r="GJ1619" s="493"/>
      <c r="GK1619" s="493"/>
      <c r="GL1619" s="493"/>
      <c r="GM1619" s="493"/>
      <c r="GN1619" s="493"/>
      <c r="GO1619" s="493"/>
      <c r="GP1619" s="493"/>
      <c r="GQ1619" s="493"/>
      <c r="GR1619" s="493"/>
      <c r="GS1619" s="493"/>
      <c r="GT1619" s="493"/>
      <c r="GU1619" s="493"/>
      <c r="GV1619" s="493"/>
      <c r="GW1619" s="493"/>
      <c r="GX1619" s="493"/>
      <c r="GY1619" s="493"/>
      <c r="GZ1619" s="493"/>
      <c r="HA1619" s="493"/>
      <c r="HB1619" s="493"/>
      <c r="HC1619" s="493"/>
      <c r="HD1619" s="493"/>
      <c r="HE1619" s="493"/>
      <c r="HF1619" s="493"/>
      <c r="HG1619" s="493"/>
      <c r="HH1619" s="493"/>
      <c r="HI1619" s="493"/>
      <c r="HJ1619" s="493"/>
      <c r="HK1619" s="493"/>
      <c r="HL1619" s="493"/>
      <c r="HM1619" s="493"/>
      <c r="HN1619" s="493"/>
      <c r="HO1619" s="493"/>
      <c r="HP1619" s="493"/>
      <c r="HQ1619" s="493"/>
      <c r="HR1619" s="493"/>
      <c r="HS1619" s="493"/>
      <c r="HT1619" s="493"/>
      <c r="HU1619" s="493"/>
      <c r="HV1619" s="493"/>
      <c r="HW1619" s="493"/>
      <c r="HX1619" s="493"/>
      <c r="HY1619" s="493"/>
      <c r="HZ1619" s="493"/>
      <c r="IA1619" s="493"/>
      <c r="IB1619" s="493"/>
      <c r="IC1619" s="493"/>
      <c r="ID1619" s="493"/>
      <c r="IE1619" s="493"/>
      <c r="IF1619" s="493"/>
      <c r="IG1619" s="493"/>
      <c r="IH1619" s="493"/>
      <c r="II1619" s="493"/>
      <c r="IJ1619" s="493"/>
      <c r="IK1619" s="493"/>
      <c r="IL1619" s="493"/>
      <c r="IM1619" s="493"/>
      <c r="IN1619" s="493"/>
      <c r="IO1619" s="493"/>
      <c r="IP1619" s="493"/>
      <c r="IQ1619" s="493"/>
      <c r="IR1619" s="493"/>
      <c r="IS1619" s="493"/>
      <c r="IT1619" s="493"/>
      <c r="IU1619" s="493"/>
      <c r="IV1619" s="493"/>
      <c r="IW1619" s="493"/>
      <c r="IX1619" s="493"/>
      <c r="IY1619" s="493"/>
      <c r="IZ1619" s="493"/>
      <c r="JA1619" s="493"/>
      <c r="JB1619" s="493"/>
      <c r="JC1619" s="493"/>
      <c r="JD1619" s="493"/>
      <c r="JE1619" s="493"/>
      <c r="JF1619" s="493"/>
      <c r="JG1619" s="493"/>
      <c r="JH1619" s="493"/>
      <c r="JI1619" s="493"/>
      <c r="JJ1619" s="493"/>
      <c r="JK1619" s="493"/>
      <c r="JL1619" s="493"/>
      <c r="JM1619" s="493"/>
      <c r="JN1619" s="493"/>
      <c r="JO1619" s="493"/>
      <c r="JP1619" s="493"/>
      <c r="JQ1619" s="493"/>
      <c r="JR1619" s="493"/>
      <c r="JS1619" s="493"/>
      <c r="JT1619" s="493"/>
      <c r="JU1619" s="493"/>
      <c r="JV1619" s="493"/>
      <c r="JW1619" s="493"/>
      <c r="JX1619" s="493"/>
      <c r="JY1619" s="493"/>
      <c r="JZ1619" s="493"/>
      <c r="KA1619" s="493"/>
      <c r="KB1619" s="493"/>
      <c r="KC1619" s="493"/>
      <c r="KD1619" s="493"/>
      <c r="KE1619" s="493"/>
      <c r="KF1619" s="493"/>
      <c r="KG1619" s="493"/>
      <c r="KH1619" s="493"/>
      <c r="KI1619" s="493"/>
      <c r="KJ1619" s="493"/>
      <c r="KK1619" s="493"/>
      <c r="KL1619" s="493"/>
      <c r="KM1619" s="493"/>
      <c r="KN1619" s="493"/>
      <c r="KO1619" s="493"/>
      <c r="KP1619" s="493"/>
      <c r="KQ1619" s="493"/>
      <c r="KR1619" s="493"/>
    </row>
    <row r="1620" spans="3:304" x14ac:dyDescent="0.25">
      <c r="D1620" s="883" t="s">
        <v>1002</v>
      </c>
      <c r="E1620" s="493">
        <f t="array" ref="E1620">AVERAGE(IF(($C$1:$C$1603&gt;=($C1624*60))*($C$1:$C$1603&lt;=($C1625*60)),IF(E$1:E$1599&lt;&gt;"",E$1:E$1599)))</f>
        <v>0</v>
      </c>
      <c r="F1620" s="493">
        <f t="array" ref="F1620">AVERAGE(IF(($C$1:$C$1603&gt;=($C1624*60))*($C$1:$C$1603&lt;=($C1625*60)),IF(F$1:F$1599&lt;&gt;"",F$1:F$1599)))</f>
        <v>75.040591680497869</v>
      </c>
      <c r="G1620" s="493">
        <f t="array" ref="G1620">AVERAGE(IF(($C$1:$C$1603&gt;=($C1624*60))*($C$1:$C$1603&lt;=($C1625*60)),IF(G$1:G$1599&lt;&gt;"",G$1:G$1599)))</f>
        <v>71.595968091286323</v>
      </c>
      <c r="H1620" s="493">
        <f t="array" ref="H1620">AVERAGE(IF(($C$1:$C$1603&gt;=($C1624*60))*($C$1:$C$1603&lt;=($C1625*60)),IF(H$1:H$1599&lt;&gt;"",H$1:H$1599)))</f>
        <v>64.781504535269733</v>
      </c>
      <c r="I1620" s="493">
        <f t="array" ref="I1620">AVERAGE(IF(($C$1:$C$1603&gt;=($C1624*60))*($C$1:$C$1603&lt;=($C1625*60)),IF(I$1:I$1599&lt;&gt;"",I$1:I$1599)))</f>
        <v>73.857330800829928</v>
      </c>
      <c r="J1620" s="493">
        <f t="array" ref="J1620">AVERAGE(IF(($C$1:$C$1603&gt;=($C1624*60))*($C$1:$C$1603&lt;=($C1625*60)),IF(J$1:J$1599&lt;&gt;"",J$1:J$1599)))</f>
        <v>71.738116701244849</v>
      </c>
      <c r="K1620" s="493">
        <f t="array" ref="K1620">AVERAGE(IF(($C$1:$C$1603&gt;=($C1624*60))*($C$1:$C$1603&lt;=($C1625*60)),IF(K$1:K$1599&lt;&gt;"",K$1:K$1599)))</f>
        <v>71.09513946058091</v>
      </c>
      <c r="L1620" s="493">
        <f t="array" ref="L1620">AVERAGE(IF(($C$1:$C$1603&gt;=($C1624*60))*($C$1:$C$1603&lt;=($C1625*60)),IF(L$1:L$1599&lt;&gt;"",L$1:L$1599)))</f>
        <v>73.792345012448138</v>
      </c>
      <c r="M1620" s="493">
        <f t="array" ref="M1620">AVERAGE(IF(($C$1:$C$1603&gt;=($C1624*60))*($C$1:$C$1603&lt;=($C1625*60)),IF(M$1:M$1599&lt;&gt;"",M$1:M$1599)))</f>
        <v>74.501846356846471</v>
      </c>
      <c r="N1620" s="493">
        <f t="array" ref="N1620">AVERAGE(IF(($C$1:$C$1603&gt;=($C1624*60))*($C$1:$C$1603&lt;=($C1625*60)),IF(N$1:N$1599&lt;&gt;"",N$1:N$1599)))</f>
        <v>-8.1842135933609939</v>
      </c>
      <c r="O1620" s="493">
        <f t="array" ref="O1620">AVERAGE(IF(($C$1:$C$1603&gt;=($C1624*60))*($C$1:$C$1603&lt;=($C1625*60)),IF(O$1:O$1599&lt;&gt;"",O$1:O$1599)))</f>
        <v>-10.250801643153528</v>
      </c>
      <c r="P1620" s="493">
        <f t="array" ref="P1620">AVERAGE(IF(($C$1:$C$1603&gt;=($C1624*60))*($C$1:$C$1603&lt;=($C1625*60)),IF(P$1:P$1599&lt;&gt;"",P$1:P$1599)))</f>
        <v>-11.113948576763482</v>
      </c>
      <c r="Q1620" s="493">
        <f t="array" ref="Q1620">AVERAGE(IF(($C$1:$C$1603&gt;=($C1624*60))*($C$1:$C$1603&lt;=($C1625*60)),IF(Q$1:Q$1599&lt;&gt;"",Q$1:Q$1599)))</f>
        <v>-5.0833335311203323</v>
      </c>
      <c r="R1620" s="493">
        <f t="array" ref="R1620">AVERAGE(IF(($C$1:$C$1603&gt;=($C1624*60))*($C$1:$C$1603&lt;=($C1625*60)),IF(R$1:R$1599&lt;&gt;"",R$1:R$1599)))</f>
        <v>-6.4137635518672171</v>
      </c>
      <c r="S1620" s="493">
        <f t="array" ref="S1620">AVERAGE(IF(($C$1:$C$1603&gt;=($C1624*60))*($C$1:$C$1603&lt;=($C1625*60)),IF(S$1:S$1599&lt;&gt;"",S$1:S$1599)))</f>
        <v>-7.2690873029045635</v>
      </c>
      <c r="T1620" s="493">
        <f t="array" ref="T1620">AVERAGE(IF(($C$1:$C$1603&gt;=($C1624*60))*($C$1:$C$1603&lt;=($C1625*60)),IF(T$1:T$1599&lt;&gt;"",T$1:T$1599)))</f>
        <v>80.747620103734462</v>
      </c>
      <c r="U1620" s="493">
        <f t="array" ref="U1620">AVERAGE(IF(($C$1:$C$1603&gt;=($C1624*60))*($C$1:$C$1603&lt;=($C1625*60)),IF(U$1:U$1599&lt;&gt;"",U$1:U$1599)))</f>
        <v>74.076266323651396</v>
      </c>
      <c r="V1620" s="493">
        <f t="array" ref="V1620">AVERAGE(IF(($C$1:$C$1603&gt;=($C1624*60))*($C$1:$C$1603&lt;=($C1625*60)),IF(V$1:V$1599&lt;&gt;"",V$1:V$1599)))</f>
        <v>91.093865941908717</v>
      </c>
      <c r="W1620" s="493">
        <f t="array" ref="W1620">AVERAGE(IF(($C$1:$C$1603&gt;=($C1624*60))*($C$1:$C$1603&lt;=($C1625*60)),IF(W$1:W$1599&lt;&gt;"",W$1:W$1599)))</f>
        <v>90.077110062240692</v>
      </c>
      <c r="X1620" s="493">
        <f t="array" ref="X1620">AVERAGE(IF(($C$1:$C$1603&gt;=($C1624*60))*($C$1:$C$1603&lt;=($C1625*60)),IF(X$1:X$1599&lt;&gt;"",X$1:X$1599)))</f>
        <v>-0.94381040663900539</v>
      </c>
      <c r="Y1620" s="493">
        <f t="array" ref="Y1620">AVERAGE(IF(($C$1:$C$1603&gt;=($C1624*60))*($C$1:$C$1603&lt;=($C1625*60)),IF(Y$1:Y$1599&lt;&gt;"",Y$1:Y$1599)))</f>
        <v>-1.6570292074688775</v>
      </c>
      <c r="Z1620" s="493">
        <f t="array" ref="Z1620">AVERAGE(IF(($C$1:$C$1603&gt;=($C1624*60))*($C$1:$C$1603&lt;=($C1625*60)),IF(Z$1:Z$1599&lt;&gt;"",Z$1:Z$1599)))</f>
        <v>-6.7975794398340152</v>
      </c>
      <c r="AA1620" s="493">
        <f t="array" ref="AA1620">AVERAGE(IF(($C$1:$C$1603&gt;=($C1624*60))*($C$1:$C$1603&lt;=($C1625*60)),IF(AA$1:AA$1599&lt;&gt;"",AA$1:AA$1599)))</f>
        <v>-6.2056733692946162</v>
      </c>
      <c r="AB1620" s="493">
        <f t="array" ref="AB1620">AVERAGE(IF(($C$1:$C$1603&gt;=($C1624*60))*($C$1:$C$1603&lt;=($C1625*60)),IF(AB$1:AB$1599&lt;&gt;"",AB$1:AB$1599)))</f>
        <v>-6.1440127385892138</v>
      </c>
      <c r="AC1620" s="493">
        <f t="array" ref="AC1620">AVERAGE(IF(($C$1:$C$1603&gt;=($C1624*60))*($C$1:$C$1603&lt;=($C1625*60)),IF(AC$1:AC$1599&lt;&gt;"",AC$1:AC$1599)))</f>
        <v>-5.6603739543568521</v>
      </c>
      <c r="AD1620" s="493">
        <f t="array" ref="AD1620">AVERAGE(IF(($C$1:$C$1603&gt;=($C1624*60))*($C$1:$C$1603&lt;=($C1625*60)),IF(AD$1:AD$1599&lt;&gt;"",AD$1:AD$1599)))</f>
        <v>-4.6144496846472967</v>
      </c>
      <c r="AE1620" s="493">
        <f t="array" ref="AE1620">AVERAGE(IF(($C$1:$C$1603&gt;=($C1624*60))*($C$1:$C$1603&lt;=($C1625*60)),IF(AE$1:AE$1599&lt;&gt;"",AE$1:AE$1599)))</f>
        <v>104.11286817427391</v>
      </c>
      <c r="AF1620" s="493">
        <f t="array" ref="AF1620">AVERAGE(IF(($C$1:$C$1603&gt;=($C1624*60))*($C$1:$C$1603&lt;=($C1625*60)),IF(AF$1:AF$1599&lt;&gt;"",AF$1:AF$1599)))</f>
        <v>97.232325568464717</v>
      </c>
      <c r="AG1620" s="493">
        <f t="array" ref="AG1620">AVERAGE(IF(($C$1:$C$1603&gt;=($C1624*60))*($C$1:$C$1603&lt;=($C1625*60)),IF(AG$1:AG$1599&lt;&gt;"",AG$1:AG$1599)))</f>
        <v>89.015238663900348</v>
      </c>
      <c r="AH1620" s="493">
        <f t="array" ref="AH1620">AVERAGE(IF(($C$1:$C$1603&gt;=($C1624*60))*($C$1:$C$1603&lt;=($C1625*60)),IF(AH$1:AH$1599&lt;&gt;"",AH$1:AH$1599)))</f>
        <v>103.26587214937759</v>
      </c>
      <c r="AI1620" s="493">
        <f t="array" ref="AI1620">AVERAGE(IF(($C$1:$C$1603&gt;=($C1624*60))*($C$1:$C$1603&lt;=($C1625*60)),IF(AI$1:AI$1599&lt;&gt;"",AI$1:AI$1599)))</f>
        <v>87.211632800829932</v>
      </c>
      <c r="AJ1620" s="493">
        <f t="array" ref="AJ1620">AVERAGE(IF(($C$1:$C$1603&gt;=($C1624*60))*($C$1:$C$1603&lt;=($C1625*60)),IF(AJ$1:AJ$1599&lt;&gt;"",AJ$1:AJ$1599)))</f>
        <v>69.759684950207486</v>
      </c>
      <c r="AK1620" s="493">
        <f t="array" ref="AK1620">AVERAGE(IF(($C$1:$C$1603&gt;=($C1624*60))*($C$1:$C$1603&lt;=($C1625*60)),IF(AK$1:AK$1599&lt;&gt;"",AK$1:AK$1599)))</f>
        <v>1.1531160788381736</v>
      </c>
      <c r="AL1620" s="493">
        <f t="array" ref="AL1620">AVERAGE(IF(($C$1:$C$1603&gt;=($C1624*60))*($C$1:$C$1603&lt;=($C1625*60)),IF(AL$1:AL$1599&lt;&gt;"",AL$1:AL$1599)))</f>
        <v>-0.46580637344398029</v>
      </c>
      <c r="AM1620" s="493">
        <f t="array" ref="AM1620">AVERAGE(IF(($C$1:$C$1603&gt;=($C1624*60))*($C$1:$C$1603&lt;=($C1625*60)),IF(AM$1:AM$1599&lt;&gt;"",AM$1:AM$1599)))</f>
        <v>-2.8249075103734409</v>
      </c>
      <c r="AN1620" s="493">
        <f t="array" ref="AN1620">AVERAGE(IF(($C$1:$C$1603&gt;=($C1624*60))*($C$1:$C$1603&lt;=($C1625*60)),IF(AN$1:AN$1599&lt;&gt;"",AN$1:AN$1599)))</f>
        <v>93.335936398340195</v>
      </c>
      <c r="AO1620" s="493">
        <f t="array" ref="AO1620">AVERAGE(IF(($C$1:$C$1603&gt;=($C1624*60))*($C$1:$C$1603&lt;=($C1625*60)),IF(AO$1:AO$1599&lt;&gt;"",AO$1:AO$1599)))</f>
        <v>88.623060365145292</v>
      </c>
      <c r="AP1620" s="493">
        <f t="array" ref="AP1620">AVERAGE(IF(($C$1:$C$1603&gt;=($C1624*60))*($C$1:$C$1603&lt;=($C1625*60)),IF(AP$1:AP$1599&lt;&gt;"",AP$1:AP$1599)))</f>
        <v>86.95211651867227</v>
      </c>
      <c r="AQ1620" s="493">
        <f t="array" ref="AQ1620">AVERAGE(IF(($C$1:$C$1603&gt;=($C1624*60))*($C$1:$C$1603&lt;=($C1625*60)),IF(AQ$1:AQ$1599&lt;&gt;"",AQ$1:AQ$1599)))</f>
        <v>85.980249921161828</v>
      </c>
      <c r="AR1620" s="493">
        <f t="array" ref="AR1620">AVERAGE(IF(($C$1:$C$1603&gt;=($C1624*60))*($C$1:$C$1603&lt;=($C1625*60)),IF(AR$1:AR$1599&lt;&gt;"",AR$1:AR$1599)))</f>
        <v>72.14832383817425</v>
      </c>
      <c r="AS1620" s="493">
        <f t="array" ref="AS1620">AVERAGE(IF(($C$1:$C$1603&gt;=($C1624*60))*($C$1:$C$1603&lt;=($C1625*60)),IF(AS$1:AS$1599&lt;&gt;"",AS$1:AS$1599)))</f>
        <v>63.629400041493781</v>
      </c>
      <c r="AT1620" s="493">
        <f t="array" ref="AT1620">AVERAGE(IF(($C$1:$C$1603&gt;=($C1624*60))*($C$1:$C$1603&lt;=($C1625*60)),IF(AT$1:AT$1599&lt;&gt;"",AT$1:AT$1599)))</f>
        <v>75.473188771784237</v>
      </c>
      <c r="AU1620" s="493">
        <f t="array" ref="AU1620">AVERAGE(IF(($C$1:$C$1603&gt;=($C1624*60))*($C$1:$C$1603&lt;=($C1625*60)),IF(AU$1:AU$1599&lt;&gt;"",AU$1:AU$1599)))</f>
        <v>74.478599066390075</v>
      </c>
      <c r="AV1620" s="493">
        <f t="array" ref="AV1620">AVERAGE(IF(($C$1:$C$1603&gt;=($C1624*60))*($C$1:$C$1603&lt;=($C1625*60)),IF(AV$1:AV$1599&lt;&gt;"",AV$1:AV$1599)))</f>
        <v>74.027892551867254</v>
      </c>
      <c r="AW1620" s="493">
        <f t="array" ref="AW1620">AVERAGE(IF(($C$1:$C$1603&gt;=($C1624*60))*($C$1:$C$1603&lt;=($C1625*60)),IF(AW$1:AW$1599&lt;&gt;"",AW$1:AW$1599)))</f>
        <v>73.447120481327786</v>
      </c>
      <c r="AX1620" s="493">
        <f t="array" ref="AX1620">AVERAGE(IF(($C$1:$C$1603&gt;=($C1624*60))*($C$1:$C$1603&lt;=($C1625*60)),IF(AX$1:AX$1599&lt;&gt;"",AX$1:AX$1599)))</f>
        <v>87.147145448132733</v>
      </c>
      <c r="AY1620" s="493">
        <f t="array" ref="AY1620">AVERAGE(IF(($C$1:$C$1603&gt;=($C1624*60))*($C$1:$C$1603&lt;=($C1625*60)),IF(AY$1:AY$1599&lt;&gt;"",AY$1:AY$1599)))</f>
        <v>85.191360323651423</v>
      </c>
      <c r="AZ1620" s="493">
        <f t="array" ref="AZ1620">AVERAGE(IF(($C$1:$C$1603&gt;=($C1624*60))*($C$1:$C$1603&lt;=($C1625*60)),IF(AZ$1:AZ$1599&lt;&gt;"",AZ$1:AZ$1599)))</f>
        <v>-3.9384697510373448</v>
      </c>
      <c r="BA1620" s="493">
        <f t="array" ref="BA1620">AVERAGE(IF(($C$1:$C$1603&gt;=($C1624*60))*($C$1:$C$1603&lt;=($C1625*60)),IF(BA$1:BA$1599&lt;&gt;"",BA$1:BA$1599)))</f>
        <v>-3.0154303402489639</v>
      </c>
      <c r="BB1620" s="493">
        <f t="array" ref="BB1620">AVERAGE(IF(($C$1:$C$1603&gt;=($C1624*60))*($C$1:$C$1603&lt;=($C1625*60)),IF(BB$1:BB$1599&lt;&gt;"",BB$1:BB$1599)))</f>
        <v>-9.9330359170124414</v>
      </c>
      <c r="BC1620" s="493">
        <f t="array" ref="BC1620">AVERAGE(IF(($C$1:$C$1603&gt;=($C1624*60))*($C$1:$C$1603&lt;=($C1625*60)),IF(BC$1:BC$1599&lt;&gt;"",BC$1:BC$1599)))</f>
        <v>-8.7849414688796603</v>
      </c>
      <c r="BD1620" s="493">
        <f t="array" ref="BD1620">AVERAGE(IF(($C$1:$C$1603&gt;=($C1624*60))*($C$1:$C$1603&lt;=($C1625*60)),IF(BD$1:BD$1599&lt;&gt;"",BD$1:BD$1599)))</f>
        <v>-10.016589746887966</v>
      </c>
      <c r="BE1620" s="493">
        <f t="array" ref="BE1620">AVERAGE(IF(($C$1:$C$1603&gt;=($C1624*60))*($C$1:$C$1603&lt;=($C1625*60)),IF(BE$1:BE$1599&lt;&gt;"",BE$1:BE$1599)))</f>
        <v>-3.1999043983402529</v>
      </c>
      <c r="BF1620" s="493">
        <f t="array" ref="BF1620">AVERAGE(IF(($C$1:$C$1603&gt;=($C1624*60))*($C$1:$C$1603&lt;=($C1625*60)),IF(BF$1:BF$1599&lt;&gt;"",BF$1:BF$1599)))</f>
        <v>35.109456385892102</v>
      </c>
      <c r="BG1620" s="493">
        <f t="array" ref="BG1620">AVERAGE(IF(($C$1:$C$1603&gt;=($C1624*60))*($C$1:$C$1603&lt;=($C1625*60)),IF(BG$1:BG$1599&lt;&gt;"",BG$1:BG$1599)))</f>
        <v>136.49365840248953</v>
      </c>
      <c r="BH1620" s="493">
        <f t="array" ref="BH1620">AVERAGE(IF(($C$1:$C$1603&gt;=($C1624*60))*($C$1:$C$1603&lt;=($C1625*60)),IF(BH$1:BH$1599&lt;&gt;"",BH$1:BH$1599)))</f>
        <v>108.22356897925314</v>
      </c>
      <c r="BI1620" s="493">
        <f t="array" ref="BI1620">AVERAGE(IF(($C$1:$C$1603&gt;=($C1624*60))*($C$1:$C$1603&lt;=($C1625*60)),IF(BI$1:BI$1599&lt;&gt;"",BI$1:BI$1599)))</f>
        <v>48.07932623651454</v>
      </c>
      <c r="BJ1620" s="493">
        <f t="array" ref="BJ1620">AVERAGE(IF(($C$1:$C$1603&gt;=($C1624*60))*($C$1:$C$1603&lt;=($C1625*60)),IF(BJ$1:BJ$1599&lt;&gt;"",BJ$1:BJ$1599)))</f>
        <v>121.91343166804977</v>
      </c>
      <c r="BK1620" s="493">
        <f t="array" ref="BK1620">AVERAGE(IF(($C$1:$C$1603&gt;=($C1624*60))*($C$1:$C$1603&lt;=($C1625*60)),IF(BK$1:BK$1599&lt;&gt;"",BK$1:BK$1599)))</f>
        <v>83.571088058091277</v>
      </c>
      <c r="BL1620" s="493">
        <f t="array" ref="BL1620">AVERAGE(IF(($C$1:$C$1603&gt;=($C1624*60))*($C$1:$C$1603&lt;=($C1625*60)),IF(BL$1:BL$1599&lt;&gt;"",BL$1:BL$1599)))</f>
        <v>72.542669734439812</v>
      </c>
      <c r="BM1620" s="493">
        <f t="array" ref="BM1620">AVERAGE(IF(($C$1:$C$1603&gt;=($C1624*60))*($C$1:$C$1603&lt;=($C1625*60)),IF(BM$1:BM$1599&lt;&gt;"",BM$1:BM$1599)))</f>
        <v>-7.3634536431535258</v>
      </c>
      <c r="BN1620" s="493">
        <f t="array" ref="BN1620">AVERAGE(IF(($C$1:$C$1603&gt;=($C1624*60))*($C$1:$C$1603&lt;=($C1625*60)),IF(BN$1:BN$1599&lt;&gt;"",BN$1:BN$1599)))</f>
        <v>-3.490928157676346</v>
      </c>
      <c r="BO1620" s="493">
        <f t="array" ref="BO1620">AVERAGE(IF(($C$1:$C$1603&gt;=($C1624*60))*($C$1:$C$1603&lt;=($C1625*60)),IF(BO$1:BO$1599&lt;&gt;"",BO$1:BO$1599)))</f>
        <v>-5.8412178547717781</v>
      </c>
      <c r="BP1620" s="493">
        <f t="array" ref="BP1620">AVERAGE(IF(($C$1:$C$1603&gt;=($C1624*60))*($C$1:$C$1603&lt;=($C1625*60)),IF(BP$1:BP$1599&lt;&gt;"",BP$1:BP$1599)))</f>
        <v>-1.9145663070539449</v>
      </c>
      <c r="BQ1620" s="493">
        <f t="array" ref="BQ1620">AVERAGE(IF(($C$1:$C$1603&gt;=($C1624*60))*($C$1:$C$1603&lt;=($C1625*60)),IF(BQ$1:BQ$1599&lt;&gt;"",BQ$1:BQ$1599)))</f>
        <v>84.171030091286298</v>
      </c>
      <c r="BR1620" s="493">
        <f t="array" ref="BR1620">AVERAGE(IF(($C$1:$C$1603&gt;=($C1624*60))*($C$1:$C$1603&lt;=($C1625*60)),IF(BR$1:BR$1599&lt;&gt;"",BR$1:BR$1599)))</f>
        <v>86.086235601659695</v>
      </c>
      <c r="BS1620" s="493">
        <f t="array" ref="BS1620">AVERAGE(IF(($C$1:$C$1603&gt;=($C1624*60))*($C$1:$C$1603&lt;=($C1625*60)),IF(BS$1:BS$1599&lt;&gt;"",BS$1:BS$1599)))</f>
        <v>83.582983784232368</v>
      </c>
      <c r="BT1620" s="493">
        <f t="array" ref="BT1620">AVERAGE(IF(($C$1:$C$1603&gt;=($C1624*60))*($C$1:$C$1603&lt;=($C1625*60)),IF(BT$1:BT$1599&lt;&gt;"",BT$1:BT$1599)))</f>
        <v>58.881854663900455</v>
      </c>
      <c r="BU1620" s="493">
        <f t="array" ref="BU1620">AVERAGE(IF(($C$1:$C$1603&gt;=($C1624*60))*($C$1:$C$1603&lt;=($C1625*60)),IF(BU$1:BU$1599&lt;&gt;"",BU$1:BU$1599)))</f>
        <v>64.844606842323614</v>
      </c>
      <c r="BV1620" s="493">
        <f t="array" ref="BV1620">AVERAGE(IF(($C$1:$C$1603&gt;=($C1624*60))*($C$1:$C$1603&lt;=($C1625*60)),IF(BV$1:BV$1599&lt;&gt;"",BV$1:BV$1599)))</f>
        <v>61.578215614107862</v>
      </c>
      <c r="BW1620" s="493">
        <f t="array" ref="BW1620">AVERAGE(IF(($C$1:$C$1603&gt;=($C1624*60))*($C$1:$C$1603&lt;=($C1625*60)),IF(BW$1:BW$1599&lt;&gt;"",BW$1:BW$1599)))</f>
        <v>64.781793622406667</v>
      </c>
      <c r="BX1620" s="493">
        <f t="array" ref="BX1620">AVERAGE(IF(($C$1:$C$1603&gt;=($C1624*60))*($C$1:$C$1603&lt;=($C1625*60)),IF(BX$1:BX$1599&lt;&gt;"",BX$1:BX$1599)))</f>
        <v>-7.1867799958506264</v>
      </c>
      <c r="BY1620" s="493">
        <f t="array" ref="BY1620">AVERAGE(IF(($C$1:$C$1603&gt;=($C1624*60))*($C$1:$C$1603&lt;=($C1625*60)),IF(BY$1:BY$1599&lt;&gt;"",BY$1:BY$1599)))</f>
        <v>-7.4750860995850541</v>
      </c>
      <c r="BZ1620" s="493">
        <f t="array" ref="BZ1620">AVERAGE(IF(($C$1:$C$1603&gt;=($C1624*60))*($C$1:$C$1603&lt;=($C1625*60)),IF(BZ$1:BZ$1599&lt;&gt;"",BZ$1:BZ$1599)))</f>
        <v>-8.1064218340248875</v>
      </c>
      <c r="CA1620" s="493">
        <f t="array" ref="CA1620">AVERAGE(IF(($C$1:$C$1603&gt;=($C1624*60))*($C$1:$C$1603&lt;=($C1625*60)),IF(CA$1:CA$1599&lt;&gt;"",CA$1:CA$1599)))</f>
        <v>-8.3295167593361139</v>
      </c>
      <c r="CB1620" s="493">
        <f t="array" ref="CB1620">AVERAGE(IF(($C$1:$C$1603&gt;=($C1624*60))*($C$1:$C$1603&lt;=($C1625*60)),IF(CB$1:CB$1599&lt;&gt;"",CB$1:CB$1599)))</f>
        <v>-9.5025916265560149</v>
      </c>
      <c r="CC1620" s="493">
        <f t="array" ref="CC1620">AVERAGE(IF(($C$1:$C$1603&gt;=($C1624*60))*($C$1:$C$1603&lt;=($C1625*60)),IF(CC$1:CC$1599&lt;&gt;"",CC$1:CC$1599)))</f>
        <v>-6.685208398340249</v>
      </c>
      <c r="CD1620" s="493">
        <f t="array" ref="CD1620">AVERAGE(IF(($C$1:$C$1603&gt;=($C1624*60))*($C$1:$C$1603&lt;=($C1625*60)),IF(CD$1:CD$1599&lt;&gt;"",CD$1:CD$1599)))</f>
        <v>-9.9019649211618237</v>
      </c>
      <c r="CE1620" s="493">
        <f t="array" ref="CE1620">AVERAGE(IF(($C$1:$C$1603&gt;=($C1624*60))*($C$1:$C$1603&lt;=($C1625*60)),IF(CE$1:CE$1599&lt;&gt;"",CE$1:CE$1599)))</f>
        <v>-6.5012581452282143</v>
      </c>
      <c r="CF1620" s="493">
        <f t="array" ref="CF1620">AVERAGE(IF(($C$1:$C$1603&gt;=($C1624*60))*($C$1:$C$1603&lt;=($C1625*60)),IF(CF$1:CF$1599&lt;&gt;"",CF$1:CF$1599)))</f>
        <v>-12.238742360995841</v>
      </c>
      <c r="CG1620" s="493">
        <f t="array" ref="CG1620">AVERAGE(IF(($C$1:$C$1603&gt;=($C1624*60))*($C$1:$C$1603&lt;=($C1625*60)),IF(CG$1:CG$1599&lt;&gt;"",CG$1:CG$1599)))</f>
        <v>-5.8189818589211582</v>
      </c>
      <c r="CH1620" s="493">
        <f t="array" ref="CH1620">AVERAGE(IF(($C$1:$C$1603&gt;=($C1624*60))*($C$1:$C$1603&lt;=($C1625*60)),IF(CH$1:CH$1599&lt;&gt;"",CH$1:CH$1599)))</f>
        <v>-12.556236340248962</v>
      </c>
      <c r="CI1620" s="493">
        <f t="array" ref="CI1620">AVERAGE(IF(($C$1:$C$1603&gt;=($C1624*60))*($C$1:$C$1603&lt;=($C1625*60)),IF(CI$1:CI$1599&lt;&gt;"",CI$1:CI$1599)))</f>
        <v>-7.7698220788381755</v>
      </c>
      <c r="CJ1620" s="493">
        <f t="array" ref="CJ1620">AVERAGE(IF(($C$1:$C$1603&gt;=($C1624*60))*($C$1:$C$1603&lt;=($C1625*60)),IF(CJ$1:CJ$1599&lt;&gt;"",CJ$1:CJ$1599)))</f>
        <v>-9.4454124273858913</v>
      </c>
      <c r="CK1620" s="493">
        <f t="array" ref="CK1620">AVERAGE(IF(($C$1:$C$1603&gt;=($C1624*60))*($C$1:$C$1603&lt;=($C1625*60)),IF(CK$1:CK$1599&lt;&gt;"",CK$1:CK$1599)))</f>
        <v>-5.0532336970954352</v>
      </c>
      <c r="CL1620" s="493">
        <f t="array" ref="CL1620">AVERAGE(IF(($C$1:$C$1603&gt;=($C1624*60))*($C$1:$C$1603&lt;=($C1625*60)),IF(CL$1:CL$1599&lt;&gt;"",CL$1:CL$1599)))</f>
        <v>-9.2464668630705358</v>
      </c>
      <c r="CM1620" s="493">
        <f t="array" ref="CM1620">AVERAGE(IF(($C$1:$C$1603&gt;=($C1624*60))*($C$1:$C$1603&lt;=($C1625*60)),IF(CM$1:CM$1599&lt;&gt;"",CM$1:CM$1599)))</f>
        <v>-3.7789788049792508</v>
      </c>
      <c r="CN1620" s="493">
        <f t="array" ref="CN1620">AVERAGE(IF(($C$1:$C$1603&gt;=($C1624*60))*($C$1:$C$1603&lt;=($C1625*60)),IF(CN$1:CN$1599&lt;&gt;"",CN$1:CN$1599)))</f>
        <v>-11.857165883817421</v>
      </c>
      <c r="CO1620" s="493">
        <f t="array" ref="CO1620">AVERAGE(IF(($C$1:$C$1603&gt;=($C1624*60))*($C$1:$C$1603&lt;=($C1625*60)),IF(CO$1:CO$1599&lt;&gt;"",CO$1:CO$1599)))</f>
        <v>-6.1762209626556031</v>
      </c>
      <c r="CP1620" s="493">
        <f t="array" ref="CP1620">AVERAGE(IF(($C$1:$C$1603&gt;=($C1624*60))*($C$1:$C$1603&lt;=($C1625*60)),IF(CP$1:CP$1599&lt;&gt;"",CP$1:CP$1599)))</f>
        <v>-12.744073825726142</v>
      </c>
      <c r="CQ1620" s="493">
        <f t="array" ref="CQ1620">AVERAGE(IF(($C$1:$C$1603&gt;=($C1624*60))*($C$1:$C$1603&lt;=($C1625*60)),IF(CQ$1:CQ$1599&lt;&gt;"",CQ$1:CQ$1599)))</f>
        <v>-8.4051404481327872</v>
      </c>
      <c r="CR1620" s="493">
        <f t="array" ref="CR1620">AVERAGE(IF(($C$1:$C$1603&gt;=($C1624*60))*($C$1:$C$1603&lt;=($C1625*60)),IF(CR$1:CR$1599&lt;&gt;"",CR$1:CR$1599)))</f>
        <v>-9.1474764854771777</v>
      </c>
      <c r="CS1620" s="493">
        <f t="array" ref="CS1620">AVERAGE(IF(($C$1:$C$1603&gt;=($C1624*60))*($C$1:$C$1603&lt;=($C1625*60)),IF(CS$1:CS$1599&lt;&gt;"",CS$1:CS$1599)))</f>
        <v>-5.9160156307053944</v>
      </c>
      <c r="CT1620" s="493">
        <f t="array" ref="CT1620">AVERAGE(IF(($C$1:$C$1603&gt;=($C1624*60))*($C$1:$C$1603&lt;=($C1625*60)),IF(CT$1:CT$1599&lt;&gt;"",CT$1:CT$1599)))</f>
        <v>-10.133416099585061</v>
      </c>
      <c r="CU1620" s="493">
        <f t="array" ref="CU1620">AVERAGE(IF(($C$1:$C$1603&gt;=($C1624*60))*($C$1:$C$1603&lt;=($C1625*60)),IF(CU$1:CU$1599&lt;&gt;"",CU$1:CU$1599)))</f>
        <v>-4.9700319211618256</v>
      </c>
      <c r="CV1620" s="493">
        <f t="array" ref="CV1620">AVERAGE(IF(($C$1:$C$1603&gt;=($C1624*60))*($C$1:$C$1603&lt;=($C1625*60)),IF(CV$1:CV$1599&lt;&gt;"",CV$1:CV$1599)))</f>
        <v>-12.506571730290458</v>
      </c>
      <c r="CW1620" s="493">
        <f t="array" ref="CW1620">AVERAGE(IF(($C$1:$C$1603&gt;=($C1624*60))*($C$1:$C$1603&lt;=($C1625*60)),IF(CW$1:CW$1599&lt;&gt;"",CW$1:CW$1599)))</f>
        <v>-4.6063217385892123</v>
      </c>
      <c r="CX1620" s="493">
        <f t="array" ref="CX1620">AVERAGE(IF(($C$1:$C$1603&gt;=($C1624*60))*($C$1:$C$1603&lt;=($C1625*60)),IF(CX$1:CX$1599&lt;&gt;"",CX$1:CX$1599)))</f>
        <v>-12.735141863070544</v>
      </c>
      <c r="CY1620" s="493">
        <f t="array" ref="CY1620">AVERAGE(IF(($C$1:$C$1603&gt;=($C1624*60))*($C$1:$C$1603&lt;=($C1625*60)),IF(CY$1:CY$1599&lt;&gt;"",CY$1:CY$1599)))</f>
        <v>-6.1929380705394221</v>
      </c>
      <c r="CZ1620" s="493">
        <f t="array" ref="CZ1620">AVERAGE(IF(($C$1:$C$1603&gt;=($C1624*60))*($C$1:$C$1603&lt;=($C1625*60)),IF(CZ$1:CZ$1599&lt;&gt;"",CZ$1:CZ$1599)))</f>
        <v>-8.8513065518672196</v>
      </c>
      <c r="DA1620" s="493">
        <f t="array" ref="DA1620">AVERAGE(IF(($C$1:$C$1603&gt;=($C1624*60))*($C$1:$C$1603&lt;=($C1625*60)),IF(DA$1:DA$1599&lt;&gt;"",DA$1:DA$1599)))</f>
        <v>-5.0738683609958537</v>
      </c>
      <c r="DB1620" s="493">
        <f t="array" ref="DB1620">AVERAGE(IF(($C$1:$C$1603&gt;=($C1624*60))*($C$1:$C$1603&lt;=($C1625*60)),IF(DB$1:DB$1599&lt;&gt;"",DB$1:DB$1599)))</f>
        <v>-9.6471111452282141</v>
      </c>
      <c r="DC1620" s="493">
        <f t="array" ref="DC1620">AVERAGE(IF(($C$1:$C$1603&gt;=($C1624*60))*($C$1:$C$1603&lt;=($C1625*60)),IF(DC$1:DC$1599&lt;&gt;"",DC$1:DC$1599)))</f>
        <v>-4.1841343692946058</v>
      </c>
      <c r="DD1620" s="493">
        <f t="array" ref="DD1620">AVERAGE(IF(($C$1:$C$1603&gt;=($C1624*60))*($C$1:$C$1603&lt;=($C1625*60)),IF(DD$1:DD$1599&lt;&gt;"",DD$1:DD$1599)))</f>
        <v>-12.270906647302915</v>
      </c>
      <c r="DE1620" s="493">
        <f t="array" ref="DE1620">AVERAGE(IF(($C$1:$C$1603&gt;=($C1624*60))*($C$1:$C$1603&lt;=($C1625*60)),IF(DE$1:DE$1599&lt;&gt;"",DE$1:DE$1599)))</f>
        <v>-6.4352932614107878</v>
      </c>
      <c r="DF1620" s="493">
        <f t="array" ref="DF1620">AVERAGE(IF(($C$1:$C$1603&gt;=($C1624*60))*($C$1:$C$1603&lt;=($C1625*60)),IF(DF$1:DF$1599&lt;&gt;"",DF$1:DF$1599)))</f>
        <v>-12.866695771784238</v>
      </c>
      <c r="DG1620" s="493">
        <f t="array" ref="DG1620">AVERAGE(IF(($C$1:$C$1603&gt;=($C1624*60))*($C$1:$C$1603&lt;=($C1625*60)),IF(DG$1:DG$1599&lt;&gt;"",DG$1:DG$1599)))</f>
        <v>-7.1582572987551876</v>
      </c>
      <c r="DH1620" s="493">
        <f t="array" ref="DH1620">AVERAGE(IF(($C$1:$C$1603&gt;=($C1624*60))*($C$1:$C$1603&lt;=($C1625*60)),IF(DH$1:DH$1599&lt;&gt;"",DH$1:DH$1599)))</f>
        <v>-8.8852566224066365</v>
      </c>
      <c r="DI1620" s="493">
        <f t="array" ref="DI1620">AVERAGE(IF(($C$1:$C$1603&gt;=($C1624*60))*($C$1:$C$1603&lt;=($C1625*60)),IF(DI$1:DI$1599&lt;&gt;"",DI$1:DI$1599)))</f>
        <v>-5.324738278008299</v>
      </c>
      <c r="DJ1620" s="493">
        <f t="array" ref="DJ1620">AVERAGE(IF(($C$1:$C$1603&gt;=($C1624*60))*($C$1:$C$1603&lt;=($C1625*60)),IF(DJ$1:DJ$1599&lt;&gt;"",DJ$1:DJ$1599)))</f>
        <v>-9.4666253692946096</v>
      </c>
      <c r="DK1620" s="493">
        <f t="array" ref="DK1620">AVERAGE(IF(($C$1:$C$1603&gt;=($C1624*60))*($C$1:$C$1603&lt;=($C1625*60)),IF(DK$1:DK$1599&lt;&gt;"",DK$1:DK$1599)))</f>
        <v>-5.329225958506222</v>
      </c>
      <c r="DL1620" s="493">
        <f t="array" ref="DL1620">AVERAGE(IF(($C$1:$C$1603&gt;=($C1624*60))*($C$1:$C$1603&lt;=($C1625*60)),IF(DL$1:DL$1599&lt;&gt;"",DL$1:DL$1599)))</f>
        <v>-12.429373605809122</v>
      </c>
      <c r="DM1620" s="493">
        <f t="array" ref="DM1620">AVERAGE(IF(($C$1:$C$1603&gt;=($C1624*60))*($C$1:$C$1603&lt;=($C1625*60)),IF(DM$1:DM$1599&lt;&gt;"",DM$1:DM$1599)))</f>
        <v>-8.3154388215767625</v>
      </c>
      <c r="DN1620" s="493">
        <f t="array" ref="DN1620">AVERAGE(IF(($C$1:$C$1603&gt;=($C1624*60))*($C$1:$C$1603&lt;=($C1625*60)),IF(DN$1:DN$1599&lt;&gt;"",DN$1:DN$1599)))</f>
        <v>-12.906827726141088</v>
      </c>
      <c r="DO1620" s="493">
        <f t="array" ref="DO1620">AVERAGE(IF(($C$1:$C$1603&gt;=($C1624*60))*($C$1:$C$1603&lt;=($C1625*60)),IF(DO$1:DO$1599&lt;&gt;"",DO$1:DO$1599)))</f>
        <v>-8.2421193609958472</v>
      </c>
      <c r="DP1620" s="493">
        <f t="array" ref="DP1620">AVERAGE(IF(($C$1:$C$1603&gt;=($C1624*60))*($C$1:$C$1603&lt;=($C1625*60)),IF(DP$1:DP$1599&lt;&gt;"",DP$1:DP$1599)))</f>
        <v>-9.6217471369294536</v>
      </c>
      <c r="DQ1620" s="493">
        <f t="array" ref="DQ1620">AVERAGE(IF(($C$1:$C$1603&gt;=($C1624*60))*($C$1:$C$1603&lt;=($C1625*60)),IF(DQ$1:DQ$1599&lt;&gt;"",DQ$1:DQ$1599)))</f>
        <v>-6.2932346473029028</v>
      </c>
      <c r="DR1620" s="493">
        <f t="array" ref="DR1620">AVERAGE(IF(($C$1:$C$1603&gt;=($C1624*60))*($C$1:$C$1603&lt;=($C1625*60)),IF(DR$1:DR$1599&lt;&gt;"",DR$1:DR$1599)))</f>
        <v>-9.66698349792531</v>
      </c>
      <c r="DS1620" s="493">
        <f t="array" ref="DS1620">AVERAGE(IF(($C$1:$C$1603&gt;=($C1624*60))*($C$1:$C$1603&lt;=($C1625*60)),IF(DS$1:DS$1599&lt;&gt;"",DS$1:DS$1599)))</f>
        <v>-6.4990146597510359</v>
      </c>
      <c r="DT1620" s="493">
        <f t="array" ref="DT1620">AVERAGE(IF(($C$1:$C$1603&gt;=($C1624*60))*($C$1:$C$1603&lt;=($C1625*60)),IF(DT$1:DT$1599&lt;&gt;"",DT$1:DT$1599)))</f>
        <v>-12.281786668049797</v>
      </c>
      <c r="DU1620" s="493">
        <f t="array" ref="DU1620">AVERAGE(IF(($C$1:$C$1603&gt;=($C1624*60))*($C$1:$C$1603&lt;=($C1625*60)),IF(DU$1:DU$1599&lt;&gt;"",DU$1:DU$1599)))</f>
        <v>-9.0664579419087161</v>
      </c>
      <c r="DV1620" s="493">
        <f t="array" ref="DV1620">AVERAGE(IF(($C$1:$C$1603&gt;=($C1624*60))*($C$1:$C$1603&lt;=($C1625*60)),IF(DV$1:DV$1599&lt;&gt;"",DV$1:DV$1599)))</f>
        <v>-12.526618348547718</v>
      </c>
      <c r="DW1620" s="493">
        <f t="array" ref="DW1620">AVERAGE(IF(($C$1:$C$1603&gt;=($C1624*60))*($C$1:$C$1603&lt;=($C1625*60)),IF(DW$1:DW$1599&lt;&gt;"",DW$1:DW$1599)))</f>
        <v>-5.9755463443983441</v>
      </c>
      <c r="DX1620" s="493">
        <f t="array" ref="DX1620">AVERAGE(IF(($C$1:$C$1603&gt;=($C1624*60))*($C$1:$C$1603&lt;=($C1625*60)),IF(DX$1:DX$1599&lt;&gt;"",DX$1:DX$1599)))</f>
        <v>16.307457792531117</v>
      </c>
      <c r="DY1620" s="493">
        <f t="array" ref="DY1620">AVERAGE(IF(($C$1:$C$1603&gt;=($C1624*60))*($C$1:$C$1603&lt;=($C1625*60)),IF(DY$1:DY$1599&lt;&gt;"",DY$1:DY$1599)))</f>
        <v>13.107966871369285</v>
      </c>
      <c r="DZ1620" s="493">
        <f t="array" ref="DZ1620">AVERAGE(IF(($C$1:$C$1603&gt;=($C1624*60))*($C$1:$C$1603&lt;=($C1625*60)),IF(DZ$1:DZ$1599&lt;&gt;"",DZ$1:DZ$1599)))</f>
        <v>151.57914046058093</v>
      </c>
      <c r="EA1620" s="493">
        <f t="array" ref="EA1620">AVERAGE(IF(($C$1:$C$1603&gt;=($C1624*60))*($C$1:$C$1603&lt;=($C1625*60)),IF(EA$1:EA$1599&lt;&gt;"",EA$1:EA$1599)))</f>
        <v>143.56842401659756</v>
      </c>
      <c r="EB1620" s="493">
        <f t="array" ref="EB1620">AVERAGE(IF(($C$1:$C$1603&gt;=($C1624*60))*($C$1:$C$1603&lt;=($C1625*60)),IF(EB$1:EB$1599&lt;&gt;"",EB$1:EB$1599)))</f>
        <v>122.51062240663904</v>
      </c>
      <c r="EC1620" s="493">
        <f t="array" ref="EC1620">AVERAGE(IF(($C$1:$C$1603&gt;=($C1624*60))*($C$1:$C$1603&lt;=($C1625*60)),IF(EC$1:EC$1599&lt;&gt;"",EC$1:EC$1599)))</f>
        <v>2.3287717842323676</v>
      </c>
      <c r="ED1620" s="493">
        <f t="array" ref="ED1620">AVERAGE(IF(($C$1:$C$1603&gt;=($C1624*60))*($C$1:$C$1603&lt;=($C1625*60)),IF(ED$1:ED$1599&lt;&gt;"",ED$1:ED$1599)))</f>
        <v>273.59460580912872</v>
      </c>
      <c r="EE1620" s="493">
        <f t="array" ref="EE1620">AVERAGE(IF(($C$1:$C$1603&gt;=($C1624*60))*($C$1:$C$1603&lt;=($C1625*60)),IF(EE$1:EE$1599&lt;&gt;"",EE$1:EE$1599)))</f>
        <v>122.51199170124475</v>
      </c>
      <c r="EF1620" s="493">
        <f t="array" ref="EF1620">AVERAGE(IF(($C$1:$C$1603&gt;=($C1624*60))*($C$1:$C$1603&lt;=($C1625*60)),IF(EF$1:EF$1599&lt;&gt;"",EF$1:EF$1599)))</f>
        <v>5.134775933609955</v>
      </c>
      <c r="EG1620" s="493">
        <f t="array" ref="EG1620">AVERAGE(IF(($C$1:$C$1603&gt;=($C1624*60))*($C$1:$C$1603&lt;=($C1625*60)),IF(EG$1:EG$1599&lt;&gt;"",EG$1:EG$1599)))</f>
        <v>618.42821576763504</v>
      </c>
      <c r="EH1620" s="493">
        <f t="array" ref="EH1620">AVERAGE(IF(($C$1:$C$1603&gt;=($C1624*60))*($C$1:$C$1603&lt;=($C1625*60)),IF(EH$1:EH$1599&lt;&gt;"",EH$1:EH$1599)))</f>
        <v>122.48029045643153</v>
      </c>
      <c r="EI1620" s="493">
        <f t="array" ref="EI1620">AVERAGE(IF(($C$1:$C$1603&gt;=($C1624*60))*($C$1:$C$1603&lt;=($C1625*60)),IF(EI$1:EI$1599&lt;&gt;"",EI$1:EI$1599)))</f>
        <v>4.8062738589211618</v>
      </c>
      <c r="EJ1620" s="493">
        <f t="array" ref="EJ1620">AVERAGE(IF(($C$1:$C$1603&gt;=($C1624*60))*($C$1:$C$1603&lt;=($C1625*60)),IF(EJ$1:EJ$1599&lt;&gt;"",EJ$1:EJ$1599)))</f>
        <v>576.57427385892106</v>
      </c>
      <c r="EK1620" s="493">
        <f t="array" ref="EK1620">AVERAGE(IF(($C$1:$C$1603&gt;=($C1624*60))*($C$1:$C$1603&lt;=($C1625*60)),IF(EK$1:EK$1599&lt;&gt;"",EK$1:EK$1599)))</f>
        <v>10.122162307053937</v>
      </c>
      <c r="EL1620" s="493">
        <f t="array" ref="EL1620">AVERAGE(IF(($C$1:$C$1603&gt;=($C1624*60))*($C$1:$C$1603&lt;=($C1625*60)),IF(EL$1:EL$1599&lt;&gt;"",EL$1:EL$1599)))</f>
        <v>12.926077921161825</v>
      </c>
      <c r="EM1620" s="493">
        <f t="array" ref="EM1620">AVERAGE(IF(($C$1:$C$1603&gt;=($C1624*60))*($C$1:$C$1603&lt;=($C1625*60)),IF(EM$1:EM$1599&lt;&gt;"",EM$1:EM$1599)))</f>
        <v>-12.947069817427378</v>
      </c>
      <c r="EN1620" s="493">
        <f t="array" ref="EN1620">AVERAGE(IF(($C$1:$C$1603&gt;=($C1624*60))*($C$1:$C$1603&lt;=($C1625*60)),IF(EN$1:EN$1599&lt;&gt;"",EN$1:EN$1599)))</f>
        <v>-18.767295775933622</v>
      </c>
      <c r="EO1620" s="493">
        <f t="array" ref="EO1620">AVERAGE(IF(($C$1:$C$1603&gt;=($C1624*60))*($C$1:$C$1603&lt;=($C1625*60)),IF(EO$1:EO$1599&lt;&gt;"",EO$1:EO$1599)))</f>
        <v>89.137287390041465</v>
      </c>
      <c r="EP1620" s="493">
        <f t="array" ref="EP1620">AVERAGE(IF(($C$1:$C$1603&gt;=($C1624*60))*($C$1:$C$1603&lt;=($C1625*60)),IF(EP$1:EP$1599&lt;&gt;"",EP$1:EP$1599)))</f>
        <v>85.920383734439795</v>
      </c>
      <c r="EQ1620" s="493">
        <f t="array" ref="EQ1620">AVERAGE(IF(($C$1:$C$1603&gt;=($C1624*60))*($C$1:$C$1603&lt;=($C1625*60)),IF(EQ$1:EQ$1599&lt;&gt;"",EQ$1:EQ$1599)))</f>
        <v>-8.6084996307053956</v>
      </c>
      <c r="ER1620" s="493">
        <f t="array" ref="ER1620">AVERAGE(IF(($C$1:$C$1603&gt;=($C1624*60))*($C$1:$C$1603&lt;=($C1625*60)),IF(ER$1:ER$1599&lt;&gt;"",ER$1:ER$1599)))</f>
        <v>4066.6501480041529</v>
      </c>
      <c r="ES1620" s="493">
        <f t="array" ref="ES1620">AVERAGE(IF(($C$1:$C$1603&gt;=($C1624*60))*($C$1:$C$1603&lt;=($C1625*60)),IF(ES$1:ES$1599&lt;&gt;"",ES$1:ES$1599)))</f>
        <v>9633.0939856099594</v>
      </c>
      <c r="ET1620" s="493">
        <f t="array" ref="ET1620">AVERAGE(IF(($C$1:$C$1603&gt;=($C1624*60))*($C$1:$C$1603&lt;=($C1625*60)),IF(ET$1:ET$1599&lt;&gt;"",ET$1:ET$1599)))</f>
        <v>8998.6385664398404</v>
      </c>
      <c r="EU1620" s="493"/>
      <c r="EV1620" s="493"/>
      <c r="EW1620" s="493"/>
      <c r="EX1620" s="493"/>
      <c r="EY1620" s="493"/>
      <c r="EZ1620" s="493"/>
      <c r="FA1620" s="493"/>
      <c r="FB1620" s="493"/>
      <c r="FC1620" s="493"/>
      <c r="FD1620" s="493"/>
      <c r="FE1620" s="493"/>
      <c r="FF1620" s="493"/>
      <c r="FG1620" s="493"/>
      <c r="FH1620" s="493"/>
      <c r="FI1620" s="493"/>
      <c r="FJ1620" s="493"/>
      <c r="FK1620" s="493"/>
      <c r="FL1620" s="493"/>
      <c r="FM1620" s="493"/>
      <c r="FN1620" s="493"/>
      <c r="FO1620" s="493"/>
      <c r="FP1620" s="493"/>
      <c r="FQ1620" s="493"/>
      <c r="FR1620" s="493"/>
      <c r="FS1620" s="493"/>
      <c r="FT1620" s="493"/>
      <c r="FU1620" s="493"/>
      <c r="FV1620" s="493"/>
      <c r="FW1620" s="493"/>
      <c r="FX1620" s="493"/>
      <c r="FY1620" s="493"/>
      <c r="FZ1620" s="493"/>
      <c r="GA1620" s="493"/>
      <c r="GB1620" s="493"/>
      <c r="GC1620" s="493"/>
      <c r="GD1620" s="493"/>
      <c r="GE1620" s="493"/>
      <c r="GF1620" s="493"/>
      <c r="GG1620" s="493"/>
      <c r="GH1620" s="493"/>
      <c r="GI1620" s="493"/>
      <c r="GJ1620" s="493"/>
      <c r="GK1620" s="493"/>
      <c r="GL1620" s="493"/>
      <c r="GM1620" s="493"/>
      <c r="GN1620" s="493"/>
      <c r="GO1620" s="493"/>
      <c r="GP1620" s="493"/>
      <c r="GQ1620" s="493"/>
      <c r="GR1620" s="493"/>
      <c r="GS1620" s="493"/>
      <c r="GT1620" s="493"/>
      <c r="GU1620" s="493"/>
      <c r="GV1620" s="493"/>
      <c r="GW1620" s="493"/>
      <c r="GX1620" s="493"/>
      <c r="GY1620" s="493"/>
      <c r="GZ1620" s="493"/>
      <c r="HA1620" s="493"/>
      <c r="HB1620" s="493"/>
      <c r="HC1620" s="493"/>
      <c r="HD1620" s="493"/>
      <c r="HE1620" s="493"/>
      <c r="HF1620" s="493"/>
      <c r="HG1620" s="493"/>
      <c r="HH1620" s="493"/>
      <c r="HI1620" s="493"/>
      <c r="HJ1620" s="493"/>
      <c r="HK1620" s="493"/>
      <c r="HL1620" s="493"/>
      <c r="HM1620" s="493"/>
      <c r="HN1620" s="493"/>
      <c r="HO1620" s="493"/>
      <c r="HP1620" s="493"/>
      <c r="HQ1620" s="493"/>
      <c r="HR1620" s="493"/>
      <c r="HS1620" s="493"/>
      <c r="HT1620" s="493"/>
      <c r="HU1620" s="493"/>
      <c r="HV1620" s="493"/>
      <c r="HW1620" s="493"/>
      <c r="HX1620" s="493"/>
      <c r="HY1620" s="493"/>
      <c r="HZ1620" s="493"/>
      <c r="IA1620" s="493"/>
      <c r="IB1620" s="493"/>
      <c r="IC1620" s="493"/>
      <c r="ID1620" s="493"/>
      <c r="IE1620" s="493"/>
      <c r="IF1620" s="493"/>
      <c r="IG1620" s="493"/>
      <c r="IH1620" s="493"/>
      <c r="II1620" s="493"/>
      <c r="IJ1620" s="493"/>
      <c r="IK1620" s="493"/>
      <c r="IL1620" s="493"/>
      <c r="IM1620" s="493"/>
      <c r="IN1620" s="493"/>
      <c r="IO1620" s="493"/>
      <c r="IP1620" s="493"/>
      <c r="IQ1620" s="493"/>
      <c r="IR1620" s="493"/>
      <c r="IS1620" s="493"/>
      <c r="IT1620" s="493"/>
      <c r="IU1620" s="493"/>
      <c r="IV1620" s="493"/>
      <c r="IW1620" s="493"/>
      <c r="IX1620" s="493"/>
      <c r="IY1620" s="493"/>
      <c r="IZ1620" s="493"/>
      <c r="JA1620" s="493"/>
      <c r="JB1620" s="493"/>
      <c r="JC1620" s="493"/>
      <c r="JD1620" s="493"/>
      <c r="JE1620" s="493"/>
      <c r="JF1620" s="493"/>
      <c r="JG1620" s="493"/>
      <c r="JH1620" s="493"/>
      <c r="JI1620" s="493"/>
      <c r="JJ1620" s="493"/>
      <c r="JK1620" s="493"/>
      <c r="JL1620" s="493"/>
      <c r="JM1620" s="493"/>
      <c r="JN1620" s="493"/>
      <c r="JO1620" s="493"/>
      <c r="JP1620" s="493"/>
      <c r="JQ1620" s="493"/>
      <c r="JR1620" s="493"/>
      <c r="JS1620" s="493"/>
      <c r="JT1620" s="493"/>
      <c r="JU1620" s="493"/>
      <c r="JV1620" s="493"/>
      <c r="JW1620" s="493"/>
      <c r="JX1620" s="493"/>
      <c r="JY1620" s="493"/>
      <c r="JZ1620" s="493"/>
      <c r="KA1620" s="493"/>
      <c r="KB1620" s="493"/>
      <c r="KC1620" s="493"/>
      <c r="KD1620" s="493"/>
      <c r="KE1620" s="493"/>
      <c r="KF1620" s="493"/>
      <c r="KG1620" s="493"/>
      <c r="KH1620" s="493"/>
      <c r="KI1620" s="493"/>
      <c r="KJ1620" s="493"/>
      <c r="KK1620" s="493"/>
      <c r="KL1620" s="493"/>
      <c r="KM1620" s="493"/>
      <c r="KN1620" s="493"/>
      <c r="KO1620" s="493"/>
      <c r="KP1620" s="493"/>
      <c r="KQ1620" s="493"/>
      <c r="KR1620" s="493"/>
    </row>
    <row r="1621" spans="3:304" x14ac:dyDescent="0.25">
      <c r="C1621">
        <v>1.0000000000000001E-5</v>
      </c>
      <c r="D1621" s="883" t="s">
        <v>1003</v>
      </c>
      <c r="E1621" s="493">
        <f t="array" ref="E1621">AVERAGE(IF(($C$1:$C$1603&gt;=($C1625*60))*($C$1:$C$1603&lt;=($C1626*60)),IF(E$1:E$1599&lt;&gt;"",E$1:E$1599)))</f>
        <v>0</v>
      </c>
      <c r="F1621" s="493">
        <f t="array" ref="F1621">AVERAGE(IF(($C$1:$C$1603&gt;=($C1625*60))*($C$1:$C$1603&lt;=($C1626*60)),IF(F$1:F$1599&lt;&gt;"",F$1:F$1599)))</f>
        <v>75.182431966805026</v>
      </c>
      <c r="G1621" s="493">
        <f t="array" ref="G1621">AVERAGE(IF(($C$1:$C$1603&gt;=($C1625*60))*($C$1:$C$1603&lt;=($C1626*60)),IF(G$1:G$1599&lt;&gt;"",G$1:G$1599)))</f>
        <v>71.684674917012444</v>
      </c>
      <c r="H1621" s="493">
        <f t="array" ref="H1621">AVERAGE(IF(($C$1:$C$1603&gt;=($C1625*60))*($C$1:$C$1603&lt;=($C1626*60)),IF(H$1:H$1599&lt;&gt;"",H$1:H$1599)))</f>
        <v>64.896277784232396</v>
      </c>
      <c r="I1621" s="493">
        <f t="array" ref="I1621">AVERAGE(IF(($C$1:$C$1603&gt;=($C1625*60))*($C$1:$C$1603&lt;=($C1626*60)),IF(I$1:I$1599&lt;&gt;"",I$1:I$1599)))</f>
        <v>73.970918024896235</v>
      </c>
      <c r="J1621" s="493">
        <f t="array" ref="J1621">AVERAGE(IF(($C$1:$C$1603&gt;=($C1625*60))*($C$1:$C$1603&lt;=($C1626*60)),IF(J$1:J$1599&lt;&gt;"",J$1:J$1599)))</f>
        <v>71.476081410788396</v>
      </c>
      <c r="K1621" s="493">
        <f t="array" ref="K1621">AVERAGE(IF(($C$1:$C$1603&gt;=($C1625*60))*($C$1:$C$1603&lt;=($C1626*60)),IF(K$1:K$1599&lt;&gt;"",K$1:K$1599)))</f>
        <v>71.141454448132777</v>
      </c>
      <c r="L1621" s="493">
        <f t="array" ref="L1621">AVERAGE(IF(($C$1:$C$1603&gt;=($C1625*60))*($C$1:$C$1603&lt;=($C1626*60)),IF(L$1:L$1599&lt;&gt;"",L$1:L$1599)))</f>
        <v>73.81149700829873</v>
      </c>
      <c r="M1621" s="493">
        <f t="array" ref="M1621">AVERAGE(IF(($C$1:$C$1603&gt;=($C1625*60))*($C$1:$C$1603&lt;=($C1626*60)),IF(M$1:M$1599&lt;&gt;"",M$1:M$1599)))</f>
        <v>74.553965269709522</v>
      </c>
      <c r="N1621" s="493">
        <f t="array" ref="N1621">AVERAGE(IF(($C$1:$C$1603&gt;=($C1625*60))*($C$1:$C$1603&lt;=($C1626*60)),IF(N$1:N$1599&lt;&gt;"",N$1:N$1599)))</f>
        <v>-9.6410517427385898</v>
      </c>
      <c r="O1621" s="493">
        <f t="array" ref="O1621">AVERAGE(IF(($C$1:$C$1603&gt;=($C1625*60))*($C$1:$C$1603&lt;=($C1626*60)),IF(O$1:O$1599&lt;&gt;"",O$1:O$1599)))</f>
        <v>-11.633601767634849</v>
      </c>
      <c r="P1621" s="493">
        <f t="array" ref="P1621">AVERAGE(IF(($C$1:$C$1603&gt;=($C1625*60))*($C$1:$C$1603&lt;=($C1626*60)),IF(P$1:P$1599&lt;&gt;"",P$1:P$1599)))</f>
        <v>-12.533043834024902</v>
      </c>
      <c r="Q1621" s="493">
        <f t="array" ref="Q1621">AVERAGE(IF(($C$1:$C$1603&gt;=($C1625*60))*($C$1:$C$1603&lt;=($C1626*60)),IF(Q$1:Q$1599&lt;&gt;"",Q$1:Q$1599)))</f>
        <v>-8.4374159045643147</v>
      </c>
      <c r="R1621" s="493">
        <f t="array" ref="R1621">AVERAGE(IF(($C$1:$C$1603&gt;=($C1625*60))*($C$1:$C$1603&lt;=($C1626*60)),IF(R$1:R$1599&lt;&gt;"",R$1:R$1599)))</f>
        <v>-9.7807620912862969</v>
      </c>
      <c r="S1621" s="493">
        <f t="array" ref="S1621">AVERAGE(IF(($C$1:$C$1603&gt;=($C1625*60))*($C$1:$C$1603&lt;=($C1626*60)),IF(S$1:S$1599&lt;&gt;"",S$1:S$1599)))</f>
        <v>-10.818249244813284</v>
      </c>
      <c r="T1621" s="493">
        <f t="array" ref="T1621">AVERAGE(IF(($C$1:$C$1603&gt;=($C1625*60))*($C$1:$C$1603&lt;=($C1626*60)),IF(T$1:T$1599&lt;&gt;"",T$1:T$1599)))</f>
        <v>81.742707904564327</v>
      </c>
      <c r="U1621" s="493">
        <f t="array" ref="U1621">AVERAGE(IF(($C$1:$C$1603&gt;=($C1625*60))*($C$1:$C$1603&lt;=($C1626*60)),IF(U$1:U$1599&lt;&gt;"",U$1:U$1599)))</f>
        <v>73.64330636929455</v>
      </c>
      <c r="V1621" s="493">
        <f t="array" ref="V1621">AVERAGE(IF(($C$1:$C$1603&gt;=($C1625*60))*($C$1:$C$1603&lt;=($C1626*60)),IF(V$1:V$1599&lt;&gt;"",V$1:V$1599)))</f>
        <v>92.672370738589208</v>
      </c>
      <c r="W1621" s="493">
        <f t="array" ref="W1621">AVERAGE(IF(($C$1:$C$1603&gt;=($C1625*60))*($C$1:$C$1603&lt;=($C1626*60)),IF(W$1:W$1599&lt;&gt;"",W$1:W$1599)))</f>
        <v>91.697560987551867</v>
      </c>
      <c r="X1621" s="493">
        <f t="array" ref="X1621">AVERAGE(IF(($C$1:$C$1603&gt;=($C1625*60))*($C$1:$C$1603&lt;=($C1626*60)),IF(X$1:X$1599&lt;&gt;"",X$1:X$1599)))</f>
        <v>-8.2270844315352658</v>
      </c>
      <c r="Y1621" s="493">
        <f t="array" ref="Y1621">AVERAGE(IF(($C$1:$C$1603&gt;=($C1625*60))*($C$1:$C$1603&lt;=($C1626*60)),IF(Y$1:Y$1599&lt;&gt;"",Y$1:Y$1599)))</f>
        <v>-7.8422408672199131</v>
      </c>
      <c r="Z1621" s="493">
        <f t="array" ref="Z1621">AVERAGE(IF(($C$1:$C$1603&gt;=($C1625*60))*($C$1:$C$1603&lt;=($C1626*60)),IF(Z$1:Z$1599&lt;&gt;"",Z$1:Z$1599)))</f>
        <v>-12.497817630705395</v>
      </c>
      <c r="AA1621" s="493">
        <f t="array" ref="AA1621">AVERAGE(IF(($C$1:$C$1603&gt;=($C1625*60))*($C$1:$C$1603&lt;=($C1626*60)),IF(AA$1:AA$1599&lt;&gt;"",AA$1:AA$1599)))</f>
        <v>-11.882649107883818</v>
      </c>
      <c r="AB1621" s="493">
        <f t="array" ref="AB1621">AVERAGE(IF(($C$1:$C$1603&gt;=($C1625*60))*($C$1:$C$1603&lt;=($C1626*60)),IF(AB$1:AB$1599&lt;&gt;"",AB$1:AB$1599)))</f>
        <v>-11.770648174273861</v>
      </c>
      <c r="AC1621" s="493">
        <f t="array" ref="AC1621">AVERAGE(IF(($C$1:$C$1603&gt;=($C1625*60))*($C$1:$C$1603&lt;=($C1626*60)),IF(AC$1:AC$1599&lt;&gt;"",AC$1:AC$1599)))</f>
        <v>-12.896949709543563</v>
      </c>
      <c r="AD1621" s="493">
        <f t="array" ref="AD1621">AVERAGE(IF(($C$1:$C$1603&gt;=($C1625*60))*($C$1:$C$1603&lt;=($C1626*60)),IF(AD$1:AD$1599&lt;&gt;"",AD$1:AD$1599)))</f>
        <v>-14.610132336099571</v>
      </c>
      <c r="AE1621" s="493">
        <f t="array" ref="AE1621">AVERAGE(IF(($C$1:$C$1603&gt;=($C1625*60))*($C$1:$C$1603&lt;=($C1626*60)),IF(AE$1:AE$1599&lt;&gt;"",AE$1:AE$1599)))</f>
        <v>104.09915108298756</v>
      </c>
      <c r="AF1621" s="493">
        <f t="array" ref="AF1621">AVERAGE(IF(($C$1:$C$1603&gt;=($C1625*60))*($C$1:$C$1603&lt;=($C1626*60)),IF(AF$1:AF$1599&lt;&gt;"",AF$1:AF$1599)))</f>
        <v>97.135116107883832</v>
      </c>
      <c r="AG1621" s="493">
        <f t="array" ref="AG1621">AVERAGE(IF(($C$1:$C$1603&gt;=($C1625*60))*($C$1:$C$1603&lt;=($C1626*60)),IF(AG$1:AG$1599&lt;&gt;"",AG$1:AG$1599)))</f>
        <v>88.641570547717848</v>
      </c>
      <c r="AH1621" s="493">
        <f t="array" ref="AH1621">AVERAGE(IF(($C$1:$C$1603&gt;=($C1625*60))*($C$1:$C$1603&lt;=($C1626*60)),IF(AH$1:AH$1599&lt;&gt;"",AH$1:AH$1599)))</f>
        <v>102.58826375518667</v>
      </c>
      <c r="AI1621" s="493">
        <f t="array" ref="AI1621">AVERAGE(IF(($C$1:$C$1603&gt;=($C1625*60))*($C$1:$C$1603&lt;=($C1626*60)),IF(AI$1:AI$1599&lt;&gt;"",AI$1:AI$1599)))</f>
        <v>88.942031622406574</v>
      </c>
      <c r="AJ1621" s="493">
        <f t="array" ref="AJ1621">AVERAGE(IF(($C$1:$C$1603&gt;=($C1625*60))*($C$1:$C$1603&lt;=($C1626*60)),IF(AJ$1:AJ$1599&lt;&gt;"",AJ$1:AJ$1599)))</f>
        <v>69.876177290456454</v>
      </c>
      <c r="AK1621" s="493">
        <f t="array" ref="AK1621">AVERAGE(IF(($C$1:$C$1603&gt;=($C1625*60))*($C$1:$C$1603&lt;=($C1626*60)),IF(AK$1:AK$1599&lt;&gt;"",AK$1:AK$1599)))</f>
        <v>-7.2409611120331903</v>
      </c>
      <c r="AL1621" s="493">
        <f t="array" ref="AL1621">AVERAGE(IF(($C$1:$C$1603&gt;=($C1625*60))*($C$1:$C$1603&lt;=($C1626*60)),IF(AL$1:AL$1599&lt;&gt;"",AL$1:AL$1599)))</f>
        <v>-12.031265381742735</v>
      </c>
      <c r="AM1621" s="493">
        <f t="array" ref="AM1621">AVERAGE(IF(($C$1:$C$1603&gt;=($C1625*60))*($C$1:$C$1603&lt;=($C1626*60)),IF(AM$1:AM$1599&lt;&gt;"",AM$1:AM$1599)))</f>
        <v>-8.9802946141078817</v>
      </c>
      <c r="AN1621" s="493">
        <f t="array" ref="AN1621">AVERAGE(IF(($C$1:$C$1603&gt;=($C1625*60))*($C$1:$C$1603&lt;=($C1626*60)),IF(AN$1:AN$1599&lt;&gt;"",AN$1:AN$1599)))</f>
        <v>91.900731547717868</v>
      </c>
      <c r="AO1621" s="493">
        <f t="array" ref="AO1621">AVERAGE(IF(($C$1:$C$1603&gt;=($C1625*60))*($C$1:$C$1603&lt;=($C1626*60)),IF(AO$1:AO$1599&lt;&gt;"",AO$1:AO$1599)))</f>
        <v>90.968779145228211</v>
      </c>
      <c r="AP1621" s="493">
        <f t="array" ref="AP1621">AVERAGE(IF(($C$1:$C$1603&gt;=($C1625*60))*($C$1:$C$1603&lt;=($C1626*60)),IF(AP$1:AP$1599&lt;&gt;"",AP$1:AP$1599)))</f>
        <v>87.196365203319473</v>
      </c>
      <c r="AQ1621" s="493">
        <f t="array" ref="AQ1621">AVERAGE(IF(($C$1:$C$1603&gt;=($C1625*60))*($C$1:$C$1603&lt;=($C1626*60)),IF(AQ$1:AQ$1599&lt;&gt;"",AQ$1:AQ$1599)))</f>
        <v>87.32494416597514</v>
      </c>
      <c r="AR1621" s="493">
        <f t="array" ref="AR1621">AVERAGE(IF(($C$1:$C$1603&gt;=($C1625*60))*($C$1:$C$1603&lt;=($C1626*60)),IF(AR$1:AR$1599&lt;&gt;"",AR$1:AR$1599)))</f>
        <v>71.999921970954389</v>
      </c>
      <c r="AS1621" s="493">
        <f t="array" ref="AS1621">AVERAGE(IF(($C$1:$C$1603&gt;=($C1625*60))*($C$1:$C$1603&lt;=($C1626*60)),IF(AS$1:AS$1599&lt;&gt;"",AS$1:AS$1599)))</f>
        <v>63.490974058091354</v>
      </c>
      <c r="AT1621" s="493">
        <f t="array" ref="AT1621">AVERAGE(IF(($C$1:$C$1603&gt;=($C1625*60))*($C$1:$C$1603&lt;=($C1626*60)),IF(AT$1:AT$1599&lt;&gt;"",AT$1:AT$1599)))</f>
        <v>75.954055730290463</v>
      </c>
      <c r="AU1621" s="493">
        <f t="array" ref="AU1621">AVERAGE(IF(($C$1:$C$1603&gt;=($C1625*60))*($C$1:$C$1603&lt;=($C1626*60)),IF(AU$1:AU$1599&lt;&gt;"",AU$1:AU$1599)))</f>
        <v>74.952462979253127</v>
      </c>
      <c r="AV1621" s="493">
        <f t="array" ref="AV1621">AVERAGE(IF(($C$1:$C$1603&gt;=($C1625*60))*($C$1:$C$1603&lt;=($C1626*60)),IF(AV$1:AV$1599&lt;&gt;"",AV$1:AV$1599)))</f>
        <v>73.886498767634848</v>
      </c>
      <c r="AW1621" s="493">
        <f t="array" ref="AW1621">AVERAGE(IF(($C$1:$C$1603&gt;=($C1625*60))*($C$1:$C$1603&lt;=($C1626*60)),IF(AW$1:AW$1599&lt;&gt;"",AW$1:AW$1599)))</f>
        <v>73.2320838630705</v>
      </c>
      <c r="AX1621" s="493">
        <f t="array" ref="AX1621">AVERAGE(IF(($C$1:$C$1603&gt;=($C1625*60))*($C$1:$C$1603&lt;=($C1626*60)),IF(AX$1:AX$1599&lt;&gt;"",AX$1:AX$1599)))</f>
        <v>88.705566609958552</v>
      </c>
      <c r="AY1621" s="493">
        <f t="array" ref="AY1621">AVERAGE(IF(($C$1:$C$1603&gt;=($C1625*60))*($C$1:$C$1603&lt;=($C1626*60)),IF(AY$1:AY$1599&lt;&gt;"",AY$1:AY$1599)))</f>
        <v>86.599254236514568</v>
      </c>
      <c r="AZ1621" s="493">
        <f t="array" ref="AZ1621">AVERAGE(IF(($C$1:$C$1603&gt;=($C1625*60))*($C$1:$C$1603&lt;=($C1626*60)),IF(AZ$1:AZ$1599&lt;&gt;"",AZ$1:AZ$1599)))</f>
        <v>-9.1715191991701257</v>
      </c>
      <c r="BA1621" s="493">
        <f t="array" ref="BA1621">AVERAGE(IF(($C$1:$C$1603&gt;=($C1625*60))*($C$1:$C$1603&lt;=($C1626*60)),IF(BA$1:BA$1599&lt;&gt;"",BA$1:BA$1599)))</f>
        <v>-7.1412481203319524</v>
      </c>
      <c r="BB1621" s="493">
        <f t="array" ref="BB1621">AVERAGE(IF(($C$1:$C$1603&gt;=($C1625*60))*($C$1:$C$1603&lt;=($C1626*60)),IF(BB$1:BB$1599&lt;&gt;"",BB$1:BB$1599)))</f>
        <v>-16.09089992946058</v>
      </c>
      <c r="BC1621" s="493">
        <f t="array" ref="BC1621">AVERAGE(IF(($C$1:$C$1603&gt;=($C1625*60))*($C$1:$C$1603&lt;=($C1626*60)),IF(BC$1:BC$1599&lt;&gt;"",BC$1:BC$1599)))</f>
        <v>-15.123683236514527</v>
      </c>
      <c r="BD1621" s="493">
        <f t="array" ref="BD1621">AVERAGE(IF(($C$1:$C$1603&gt;=($C1625*60))*($C$1:$C$1603&lt;=($C1626*60)),IF(BD$1:BD$1599&lt;&gt;"",BD$1:BD$1599)))</f>
        <v>-15.444216589211619</v>
      </c>
      <c r="BE1621" s="493">
        <f t="array" ref="BE1621">AVERAGE(IF(($C$1:$C$1603&gt;=($C1625*60))*($C$1:$C$1603&lt;=($C1626*60)),IF(BE$1:BE$1599&lt;&gt;"",BE$1:BE$1599)))</f>
        <v>-10.258741522821575</v>
      </c>
      <c r="BF1621" s="493">
        <f t="array" ref="BF1621">AVERAGE(IF(($C$1:$C$1603&gt;=($C1625*60))*($C$1:$C$1603&lt;=($C1626*60)),IF(BF$1:BF$1599&lt;&gt;"",BF$1:BF$1599)))</f>
        <v>31.318667165975103</v>
      </c>
      <c r="BG1621" s="493">
        <f t="array" ref="BG1621">AVERAGE(IF(($C$1:$C$1603&gt;=($C1625*60))*($C$1:$C$1603&lt;=($C1626*60)),IF(BG$1:BG$1599&lt;&gt;"",BG$1:BG$1599)))</f>
        <v>140.34293481327808</v>
      </c>
      <c r="BH1621" s="493">
        <f t="array" ref="BH1621">AVERAGE(IF(($C$1:$C$1603&gt;=($C1625*60))*($C$1:$C$1603&lt;=($C1626*60)),IF(BH$1:BH$1599&lt;&gt;"",BH$1:BH$1599)))</f>
        <v>109.03429686307058</v>
      </c>
      <c r="BI1621" s="493">
        <f t="array" ref="BI1621">AVERAGE(IF(($C$1:$C$1603&gt;=($C1625*60))*($C$1:$C$1603&lt;=($C1626*60)),IF(BI$1:BI$1599&lt;&gt;"",BI$1:BI$1599)))</f>
        <v>49.820158041493784</v>
      </c>
      <c r="BJ1621" s="493">
        <f t="array" ref="BJ1621">AVERAGE(IF(($C$1:$C$1603&gt;=($C1625*60))*($C$1:$C$1603&lt;=($C1626*60)),IF(BJ$1:BJ$1599&lt;&gt;"",BJ$1:BJ$1599)))</f>
        <v>129.60565660165966</v>
      </c>
      <c r="BK1621" s="493">
        <f t="array" ref="BK1621">AVERAGE(IF(($C$1:$C$1603&gt;=($C1625*60))*($C$1:$C$1603&lt;=($C1626*60)),IF(BK$1:BK$1599&lt;&gt;"",BK$1:BK$1599)))</f>
        <v>85.295453095435633</v>
      </c>
      <c r="BL1621" s="493">
        <f t="array" ref="BL1621">AVERAGE(IF(($C$1:$C$1603&gt;=($C1625*60))*($C$1:$C$1603&lt;=($C1626*60)),IF(BL$1:BL$1599&lt;&gt;"",BL$1:BL$1599)))</f>
        <v>74.13085800414936</v>
      </c>
      <c r="BM1621" s="493">
        <f t="array" ref="BM1621">AVERAGE(IF(($C$1:$C$1603&gt;=($C1625*60))*($C$1:$C$1603&lt;=($C1626*60)),IF(BM$1:BM$1599&lt;&gt;"",BM$1:BM$1599)))</f>
        <v>-20.63412654356846</v>
      </c>
      <c r="BN1621" s="493">
        <f t="array" ref="BN1621">AVERAGE(IF(($C$1:$C$1603&gt;=($C1625*60))*($C$1:$C$1603&lt;=($C1626*60)),IF(BN$1:BN$1599&lt;&gt;"",BN$1:BN$1599)))</f>
        <v>-15.478009381742748</v>
      </c>
      <c r="BO1621" s="493">
        <f t="array" ref="BO1621">AVERAGE(IF(($C$1:$C$1603&gt;=($C1625*60))*($C$1:$C$1603&lt;=($C1626*60)),IF(BO$1:BO$1599&lt;&gt;"",BO$1:BO$1599)))</f>
        <v>-12.615334427385895</v>
      </c>
      <c r="BP1621" s="493">
        <f t="array" ref="BP1621">AVERAGE(IF(($C$1:$C$1603&gt;=($C1625*60))*($C$1:$C$1603&lt;=($C1626*60)),IF(BP$1:BP$1599&lt;&gt;"",BP$1:BP$1599)))</f>
        <v>-15.085770381742732</v>
      </c>
      <c r="BQ1621" s="493">
        <f t="array" ref="BQ1621">AVERAGE(IF(($C$1:$C$1603&gt;=($C1625*60))*($C$1:$C$1603&lt;=($C1626*60)),IF(BQ$1:BQ$1599&lt;&gt;"",BQ$1:BQ$1599)))</f>
        <v>86.216835614107879</v>
      </c>
      <c r="BR1621" s="493">
        <f t="array" ref="BR1621">AVERAGE(IF(($C$1:$C$1603&gt;=($C1625*60))*($C$1:$C$1603&lt;=($C1626*60)),IF(BR$1:BR$1599&lt;&gt;"",BR$1:BR$1599)))</f>
        <v>88.007469950207465</v>
      </c>
      <c r="BS1621" s="493">
        <f t="array" ref="BS1621">AVERAGE(IF(($C$1:$C$1603&gt;=($C1625*60))*($C$1:$C$1603&lt;=($C1626*60)),IF(BS$1:BS$1599&lt;&gt;"",BS$1:BS$1599)))</f>
        <v>85.066026493775894</v>
      </c>
      <c r="BT1621" s="493">
        <f t="array" ref="BT1621">AVERAGE(IF(($C$1:$C$1603&gt;=($C1625*60))*($C$1:$C$1603&lt;=($C1626*60)),IF(BT$1:BT$1599&lt;&gt;"",BT$1:BT$1599)))</f>
        <v>57.523858323651453</v>
      </c>
      <c r="BU1621" s="493">
        <f t="array" ref="BU1621">AVERAGE(IF(($C$1:$C$1603&gt;=($C1625*60))*($C$1:$C$1603&lt;=($C1626*60)),IF(BU$1:BU$1599&lt;&gt;"",BU$1:BU$1599)))</f>
        <v>64.550308402489634</v>
      </c>
      <c r="BV1621" s="493">
        <f t="array" ref="BV1621">AVERAGE(IF(($C$1:$C$1603&gt;=($C1625*60))*($C$1:$C$1603&lt;=($C1626*60)),IF(BV$1:BV$1599&lt;&gt;"",BV$1:BV$1599)))</f>
        <v>60.525768502074712</v>
      </c>
      <c r="BW1621" s="493">
        <f t="array" ref="BW1621">AVERAGE(IF(($C$1:$C$1603&gt;=($C1625*60))*($C$1:$C$1603&lt;=($C1626*60)),IF(BW$1:BW$1599&lt;&gt;"",BW$1:BW$1599)))</f>
        <v>64.259150531120326</v>
      </c>
      <c r="BX1621" s="493">
        <f t="array" ref="BX1621">AVERAGE(IF(($C$1:$C$1603&gt;=($C1625*60))*($C$1:$C$1603&lt;=($C1626*60)),IF(BX$1:BX$1599&lt;&gt;"",BX$1:BX$1599)))</f>
        <v>-15.135042016597524</v>
      </c>
      <c r="BY1621" s="493">
        <f t="array" ref="BY1621">AVERAGE(IF(($C$1:$C$1603&gt;=($C1625*60))*($C$1:$C$1603&lt;=($C1626*60)),IF(BY$1:BY$1599&lt;&gt;"",BY$1:BY$1599)))</f>
        <v>-15.375717746887974</v>
      </c>
      <c r="BZ1621" s="493">
        <f t="array" ref="BZ1621">AVERAGE(IF(($C$1:$C$1603&gt;=($C1625*60))*($C$1:$C$1603&lt;=($C1626*60)),IF(BZ$1:BZ$1599&lt;&gt;"",BZ$1:BZ$1599)))</f>
        <v>-15.292629518672204</v>
      </c>
      <c r="CA1621" s="493">
        <f t="array" ref="CA1621">AVERAGE(IF(($C$1:$C$1603&gt;=($C1625*60))*($C$1:$C$1603&lt;=($C1626*60)),IF(CA$1:CA$1599&lt;&gt;"",CA$1:CA$1599)))</f>
        <v>-15.632928311203328</v>
      </c>
      <c r="CB1621" s="493">
        <f t="array" ref="CB1621">AVERAGE(IF(($C$1:$C$1603&gt;=($C1625*60))*($C$1:$C$1603&lt;=($C1626*60)),IF(CB$1:CB$1599&lt;&gt;"",CB$1:CB$1599)))</f>
        <v>-9.983367609958508</v>
      </c>
      <c r="CC1621" s="493">
        <f t="array" ref="CC1621">AVERAGE(IF(($C$1:$C$1603&gt;=($C1625*60))*($C$1:$C$1603&lt;=($C1626*60)),IF(CC$1:CC$1599&lt;&gt;"",CC$1:CC$1599)))</f>
        <v>-7.306037560165981</v>
      </c>
      <c r="CD1621" s="493">
        <f t="array" ref="CD1621">AVERAGE(IF(($C$1:$C$1603&gt;=($C1625*60))*($C$1:$C$1603&lt;=($C1626*60)),IF(CD$1:CD$1599&lt;&gt;"",CD$1:CD$1599)))</f>
        <v>-10.566315170124485</v>
      </c>
      <c r="CE1621" s="493">
        <f t="array" ref="CE1621">AVERAGE(IF(($C$1:$C$1603&gt;=($C1625*60))*($C$1:$C$1603&lt;=($C1626*60)),IF(CE$1:CE$1599&lt;&gt;"",CE$1:CE$1599)))</f>
        <v>-7.462412053941911</v>
      </c>
      <c r="CF1621" s="493">
        <f t="array" ref="CF1621">AVERAGE(IF(($C$1:$C$1603&gt;=($C1625*60))*($C$1:$C$1603&lt;=($C1626*60)),IF(CF$1:CF$1599&lt;&gt;"",CF$1:CF$1599)))</f>
        <v>-12.418359219917019</v>
      </c>
      <c r="CG1621" s="493">
        <f t="array" ref="CG1621">AVERAGE(IF(($C$1:$C$1603&gt;=($C1625*60))*($C$1:$C$1603&lt;=($C1626*60)),IF(CG$1:CG$1599&lt;&gt;"",CG$1:CG$1599)))</f>
        <v>-7.8684888423236554</v>
      </c>
      <c r="CH1621" s="493">
        <f t="array" ref="CH1621">AVERAGE(IF(($C$1:$C$1603&gt;=($C1625*60))*($C$1:$C$1603&lt;=($C1626*60)),IF(CH$1:CH$1599&lt;&gt;"",CH$1:CH$1599)))</f>
        <v>-12.894553253112035</v>
      </c>
      <c r="CI1621" s="493">
        <f t="array" ref="CI1621">AVERAGE(IF(($C$1:$C$1603&gt;=($C1625*60))*($C$1:$C$1603&lt;=($C1626*60)),IF(CI$1:CI$1599&lt;&gt;"",CI$1:CI$1599)))</f>
        <v>-8.5485784149377597</v>
      </c>
      <c r="CJ1621" s="493">
        <f t="array" ref="CJ1621">AVERAGE(IF(($C$1:$C$1603&gt;=($C1625*60))*($C$1:$C$1603&lt;=($C1626*60)),IF(CJ$1:CJ$1599&lt;&gt;"",CJ$1:CJ$1599)))</f>
        <v>-10.049902385892116</v>
      </c>
      <c r="CK1621" s="493">
        <f t="array" ref="CK1621">AVERAGE(IF(($C$1:$C$1603&gt;=($C1625*60))*($C$1:$C$1603&lt;=($C1626*60)),IF(CK$1:CK$1599&lt;&gt;"",CK$1:CK$1599)))</f>
        <v>-6.6935886016597514</v>
      </c>
      <c r="CL1621" s="493">
        <f t="array" ref="CL1621">AVERAGE(IF(($C$1:$C$1603&gt;=($C1625*60))*($C$1:$C$1603&lt;=($C1626*60)),IF(CL$1:CL$1599&lt;&gt;"",CL$1:CL$1599)))</f>
        <v>-10.291663580912868</v>
      </c>
      <c r="CM1621" s="493">
        <f t="array" ref="CM1621">AVERAGE(IF(($C$1:$C$1603&gt;=($C1625*60))*($C$1:$C$1603&lt;=($C1626*60)),IF(CM$1:CM$1599&lt;&gt;"",CM$1:CM$1599)))</f>
        <v>-6.1362152448132763</v>
      </c>
      <c r="CN1621" s="493">
        <f t="array" ref="CN1621">AVERAGE(IF(($C$1:$C$1603&gt;=($C1625*60))*($C$1:$C$1603&lt;=($C1626*60)),IF(CN$1:CN$1599&lt;&gt;"",CN$1:CN$1599)))</f>
        <v>-12.73245448132781</v>
      </c>
      <c r="CO1621" s="493">
        <f t="array" ref="CO1621">AVERAGE(IF(($C$1:$C$1603&gt;=($C1625*60))*($C$1:$C$1603&lt;=($C1626*60)),IF(CO$1:CO$1599&lt;&gt;"",CO$1:CO$1599)))</f>
        <v>-8.6592250248962603</v>
      </c>
      <c r="CP1621" s="493">
        <f t="array" ref="CP1621">AVERAGE(IF(($C$1:$C$1603&gt;=($C1625*60))*($C$1:$C$1603&lt;=($C1626*60)),IF(CP$1:CP$1599&lt;&gt;"",CP$1:CP$1599)))</f>
        <v>-12.817468543568467</v>
      </c>
      <c r="CQ1621" s="493">
        <f t="array" ref="CQ1621">AVERAGE(IF(($C$1:$C$1603&gt;=($C1625*60))*($C$1:$C$1603&lt;=($C1626*60)),IF(CQ$1:CQ$1599&lt;&gt;"",CQ$1:CQ$1599)))</f>
        <v>-9.3056517344398362</v>
      </c>
      <c r="CR1621" s="493">
        <f t="array" ref="CR1621">AVERAGE(IF(($C$1:$C$1603&gt;=($C1625*60))*($C$1:$C$1603&lt;=($C1626*60)),IF(CR$1:CR$1599&lt;&gt;"",CR$1:CR$1599)))</f>
        <v>-9.8912762282157676</v>
      </c>
      <c r="CS1621" s="493">
        <f t="array" ref="CS1621">AVERAGE(IF(($C$1:$C$1603&gt;=($C1625*60))*($C$1:$C$1603&lt;=($C1626*60)),IF(CS$1:CS$1599&lt;&gt;"",CS$1:CS$1599)))</f>
        <v>-7.1068410497925258</v>
      </c>
      <c r="CT1621" s="493">
        <f t="array" ref="CT1621">AVERAGE(IF(($C$1:$C$1603&gt;=($C1625*60))*($C$1:$C$1603&lt;=($C1626*60)),IF(CT$1:CT$1599&lt;&gt;"",CT$1:CT$1599)))</f>
        <v>-10.536552203319504</v>
      </c>
      <c r="CU1621" s="493">
        <f t="array" ref="CU1621">AVERAGE(IF(($C$1:$C$1603&gt;=($C1625*60))*($C$1:$C$1603&lt;=($C1626*60)),IF(CU$1:CU$1599&lt;&gt;"",CU$1:CU$1599)))</f>
        <v>-7.017438887966807</v>
      </c>
      <c r="CV1621" s="493">
        <f t="array" ref="CV1621">AVERAGE(IF(($C$1:$C$1603&gt;=($C1625*60))*($C$1:$C$1603&lt;=($C1626*60)),IF(CV$1:CV$1599&lt;&gt;"",CV$1:CV$1599)))</f>
        <v>-13.116768630705394</v>
      </c>
      <c r="CW1621" s="493">
        <f t="array" ref="CW1621">AVERAGE(IF(($C$1:$C$1603&gt;=($C1625*60))*($C$1:$C$1603&lt;=($C1626*60)),IF(CW$1:CW$1599&lt;&gt;"",CW$1:CW$1599)))</f>
        <v>-7.0242882904564308</v>
      </c>
      <c r="CX1621" s="493">
        <f t="array" ref="CX1621">AVERAGE(IF(($C$1:$C$1603&gt;=($C1625*60))*($C$1:$C$1603&lt;=($C1626*60)),IF(CX$1:CX$1599&lt;&gt;"",CX$1:CX$1599)))</f>
        <v>-12.986882896265566</v>
      </c>
      <c r="CY1621" s="493">
        <f t="array" ref="CY1621">AVERAGE(IF(($C$1:$C$1603&gt;=($C1625*60))*($C$1:$C$1603&lt;=($C1626*60)),IF(CY$1:CY$1599&lt;&gt;"",CY$1:CY$1599)))</f>
        <v>-7.702500456431534</v>
      </c>
      <c r="CZ1621" s="493">
        <f t="array" ref="CZ1621">AVERAGE(IF(($C$1:$C$1603&gt;=($C1625*60))*($C$1:$C$1603&lt;=($C1626*60)),IF(CZ$1:CZ$1599&lt;&gt;"",CZ$1:CZ$1599)))</f>
        <v>-9.6482765145228253</v>
      </c>
      <c r="DA1621" s="493">
        <f t="array" ref="DA1621">AVERAGE(IF(($C$1:$C$1603&gt;=($C1625*60))*($C$1:$C$1603&lt;=($C1626*60)),IF(DA$1:DA$1599&lt;&gt;"",DA$1:DA$1599)))</f>
        <v>-6.445962402489628</v>
      </c>
      <c r="DB1621" s="493">
        <f t="array" ref="DB1621">AVERAGE(IF(($C$1:$C$1603&gt;=($C1625*60))*($C$1:$C$1603&lt;=($C1626*60)),IF(DB$1:DB$1599&lt;&gt;"",DB$1:DB$1599)))</f>
        <v>-10.438030257261403</v>
      </c>
      <c r="DC1621" s="493">
        <f t="array" ref="DC1621">AVERAGE(IF(($C$1:$C$1603&gt;=($C1625*60))*($C$1:$C$1603&lt;=($C1626*60)),IF(DC$1:DC$1599&lt;&gt;"",DC$1:DC$1599)))</f>
        <v>-6.08698960580913</v>
      </c>
      <c r="DD1621" s="493">
        <f t="array" ref="DD1621">AVERAGE(IF(($C$1:$C$1603&gt;=($C1625*60))*($C$1:$C$1603&lt;=($C1626*60)),IF(DD$1:DD$1599&lt;&gt;"",DD$1:DD$1599)))</f>
        <v>-13.003259539419087</v>
      </c>
      <c r="DE1621" s="493">
        <f t="array" ref="DE1621">AVERAGE(IF(($C$1:$C$1603&gt;=($C1625*60))*($C$1:$C$1603&lt;=($C1626*60)),IF(DE$1:DE$1599&lt;&gt;"",DE$1:DE$1599)))</f>
        <v>-8.3659877551867208</v>
      </c>
      <c r="DF1621" s="493">
        <f t="array" ref="DF1621">AVERAGE(IF(($C$1:$C$1603&gt;=($C1625*60))*($C$1:$C$1603&lt;=($C1626*60)),IF(DF$1:DF$1599&lt;&gt;"",DF$1:DF$1599)))</f>
        <v>-13.194494518672201</v>
      </c>
      <c r="DG1621" s="493">
        <f t="array" ref="DG1621">AVERAGE(IF(($C$1:$C$1603&gt;=($C1625*60))*($C$1:$C$1603&lt;=($C1626*60)),IF(DG$1:DG$1599&lt;&gt;"",DG$1:DG$1599)))</f>
        <v>-8.5969741659751087</v>
      </c>
      <c r="DH1621" s="493">
        <f t="array" ref="DH1621">AVERAGE(IF(($C$1:$C$1603&gt;=($C1625*60))*($C$1:$C$1603&lt;=($C1626*60)),IF(DH$1:DH$1599&lt;&gt;"",DH$1:DH$1599)))</f>
        <v>-9.6176209087136932</v>
      </c>
      <c r="DI1621" s="493">
        <f t="array" ref="DI1621">AVERAGE(IF(($C$1:$C$1603&gt;=($C1625*60))*($C$1:$C$1603&lt;=($C1626*60)),IF(DI$1:DI$1599&lt;&gt;"",DI$1:DI$1599)))</f>
        <v>-6.8633925850622388</v>
      </c>
      <c r="DJ1621" s="493">
        <f t="array" ref="DJ1621">AVERAGE(IF(($C$1:$C$1603&gt;=($C1625*60))*($C$1:$C$1603&lt;=($C1626*60)),IF(DJ$1:DJ$1599&lt;&gt;"",DJ$1:DJ$1599)))</f>
        <v>-10.212381452282152</v>
      </c>
      <c r="DK1621" s="493">
        <f t="array" ref="DK1621">AVERAGE(IF(($C$1:$C$1603&gt;=($C1625*60))*($C$1:$C$1603&lt;=($C1626*60)),IF(DK$1:DK$1599&lt;&gt;"",DK$1:DK$1599)))</f>
        <v>-7.2943407593361034</v>
      </c>
      <c r="DL1621" s="493">
        <f t="array" ref="DL1621">AVERAGE(IF(($C$1:$C$1603&gt;=($C1625*60))*($C$1:$C$1603&lt;=($C1626*60)),IF(DL$1:DL$1599&lt;&gt;"",DL$1:DL$1599)))</f>
        <v>-13.167940601659758</v>
      </c>
      <c r="DM1621" s="493">
        <f t="array" ref="DM1621">AVERAGE(IF(($C$1:$C$1603&gt;=($C1625*60))*($C$1:$C$1603&lt;=($C1626*60)),IF(DM$1:DM$1599&lt;&gt;"",DM$1:DM$1599)))</f>
        <v>-10.069811477178424</v>
      </c>
      <c r="DN1621" s="493">
        <f t="array" ref="DN1621">AVERAGE(IF(($C$1:$C$1603&gt;=($C1625*60))*($C$1:$C$1603&lt;=($C1626*60)),IF(DN$1:DN$1599&lt;&gt;"",DN$1:DN$1599)))</f>
        <v>-13.250845999999996</v>
      </c>
      <c r="DO1621" s="493">
        <f t="array" ref="DO1621">AVERAGE(IF(($C$1:$C$1603&gt;=($C1625*60))*($C$1:$C$1603&lt;=($C1626*60)),IF(DO$1:DO$1599&lt;&gt;"",DO$1:DO$1599)))</f>
        <v>-9.6540494190871442</v>
      </c>
      <c r="DP1621" s="493">
        <f t="array" ref="DP1621">AVERAGE(IF(($C$1:$C$1603&gt;=($C1625*60))*($C$1:$C$1603&lt;=($C1626*60)),IF(DP$1:DP$1599&lt;&gt;"",DP$1:DP$1599)))</f>
        <v>-10.24536492946058</v>
      </c>
      <c r="DQ1621" s="493">
        <f t="array" ref="DQ1621">AVERAGE(IF(($C$1:$C$1603&gt;=($C1625*60))*($C$1:$C$1603&lt;=($C1626*60)),IF(DQ$1:DQ$1599&lt;&gt;"",DQ$1:DQ$1599)))</f>
        <v>-7.730109643153531</v>
      </c>
      <c r="DR1621" s="493">
        <f t="array" ref="DR1621">AVERAGE(IF(($C$1:$C$1603&gt;=($C1625*60))*($C$1:$C$1603&lt;=($C1626*60)),IF(DR$1:DR$1599&lt;&gt;"",DR$1:DR$1599)))</f>
        <v>-10.606132809128633</v>
      </c>
      <c r="DS1621" s="493">
        <f t="array" ref="DS1621">AVERAGE(IF(($C$1:$C$1603&gt;=($C1625*60))*($C$1:$C$1603&lt;=($C1626*60)),IF(DS$1:DS$1599&lt;&gt;"",DS$1:DS$1599)))</f>
        <v>-8.4776095975103729</v>
      </c>
      <c r="DT1621" s="493">
        <f t="array" ref="DT1621">AVERAGE(IF(($C$1:$C$1603&gt;=($C1625*60))*($C$1:$C$1603&lt;=($C1626*60)),IF(DT$1:DT$1599&lt;&gt;"",DT$1:DT$1599)))</f>
        <v>-12.949655875518667</v>
      </c>
      <c r="DU1621" s="493">
        <f t="array" ref="DU1621">AVERAGE(IF(($C$1:$C$1603&gt;=($C1625*60))*($C$1:$C$1603&lt;=($C1626*60)),IF(DU$1:DU$1599&lt;&gt;"",DU$1:DU$1599)))</f>
        <v>-10.939291481327805</v>
      </c>
      <c r="DV1621" s="493">
        <f t="array" ref="DV1621">AVERAGE(IF(($C$1:$C$1603&gt;=($C1625*60))*($C$1:$C$1603&lt;=($C1626*60)),IF(DV$1:DV$1599&lt;&gt;"",DV$1:DV$1599)))</f>
        <v>-13.277510049792516</v>
      </c>
      <c r="DW1621" s="493">
        <f t="array" ref="DW1621">AVERAGE(IF(($C$1:$C$1603&gt;=($C1625*60))*($C$1:$C$1603&lt;=($C1626*60)),IF(DW$1:DW$1599&lt;&gt;"",DW$1:DW$1599)))</f>
        <v>-8.112157651452284</v>
      </c>
      <c r="DX1621" s="493">
        <f t="array" ref="DX1621">AVERAGE(IF(($C$1:$C$1603&gt;=($C1625*60))*($C$1:$C$1603&lt;=($C1626*60)),IF(DX$1:DX$1599&lt;&gt;"",DX$1:DX$1599)))</f>
        <v>11.770844062240666</v>
      </c>
      <c r="DY1621" s="493">
        <f t="array" ref="DY1621">AVERAGE(IF(($C$1:$C$1603&gt;=($C1625*60))*($C$1:$C$1603&lt;=($C1626*60)),IF(DY$1:DY$1599&lt;&gt;"",DY$1:DY$1599)))</f>
        <v>8.5143613941908622</v>
      </c>
      <c r="DZ1621" s="493">
        <f t="array" ref="DZ1621">AVERAGE(IF(($C$1:$C$1603&gt;=($C1625*60))*($C$1:$C$1603&lt;=($C1626*60)),IF(DZ$1:DZ$1599&lt;&gt;"",DZ$1:DZ$1599)))</f>
        <v>159.14416111618254</v>
      </c>
      <c r="EA1621" s="493">
        <f t="array" ref="EA1621">AVERAGE(IF(($C$1:$C$1603&gt;=($C1625*60))*($C$1:$C$1603&lt;=($C1626*60)),IF(EA$1:EA$1599&lt;&gt;"",EA$1:EA$1599)))</f>
        <v>150.54164067219909</v>
      </c>
      <c r="EB1621" s="493">
        <f t="array" ref="EB1621">AVERAGE(IF(($C$1:$C$1603&gt;=($C1625*60))*($C$1:$C$1603&lt;=($C1626*60)),IF(EB$1:EB$1599&lt;&gt;"",EB$1:EB$1599)))</f>
        <v>122.06360995850619</v>
      </c>
      <c r="EC1621" s="493">
        <f t="array" ref="EC1621">AVERAGE(IF(($C$1:$C$1603&gt;=($C1625*60))*($C$1:$C$1603&lt;=($C1626*60)),IF(EC$1:EC$1599&lt;&gt;"",EC$1:EC$1599)))</f>
        <v>2.3562655601659723</v>
      </c>
      <c r="ED1621" s="493">
        <f t="array" ref="ED1621">AVERAGE(IF(($C$1:$C$1603&gt;=($C1625*60))*($C$1:$C$1603&lt;=($C1626*60)),IF(ED$1:ED$1599&lt;&gt;"",ED$1:ED$1599)))</f>
        <v>276.0933609958505</v>
      </c>
      <c r="EE1621" s="493">
        <f t="array" ref="EE1621">AVERAGE(IF(($C$1:$C$1603&gt;=($C1625*60))*($C$1:$C$1603&lt;=($C1626*60)),IF(EE$1:EE$1599&lt;&gt;"",EE$1:EE$1599)))</f>
        <v>122.04199170124475</v>
      </c>
      <c r="EF1621" s="493">
        <f t="array" ref="EF1621">AVERAGE(IF(($C$1:$C$1603&gt;=($C1625*60))*($C$1:$C$1603&lt;=($C1626*60)),IF(EF$1:EF$1599&lt;&gt;"",EF$1:EF$1599)))</f>
        <v>5.310510373443984</v>
      </c>
      <c r="EG1621" s="493">
        <f t="array" ref="EG1621">AVERAGE(IF(($C$1:$C$1603&gt;=($C1625*60))*($C$1:$C$1603&lt;=($C1626*60)),IF(EG$1:EG$1599&lt;&gt;"",EG$1:EG$1599)))</f>
        <v>638.03029045643189</v>
      </c>
      <c r="EH1621" s="493">
        <f t="array" ref="EH1621">AVERAGE(IF(($C$1:$C$1603&gt;=($C1625*60))*($C$1:$C$1603&lt;=($C1626*60)),IF(EH$1:EH$1599&lt;&gt;"",EH$1:EH$1599)))</f>
        <v>122.04315352697095</v>
      </c>
      <c r="EI1621" s="493">
        <f t="array" ref="EI1621">AVERAGE(IF(($C$1:$C$1603&gt;=($C1625*60))*($C$1:$C$1603&lt;=($C1626*60)),IF(EI$1:EI$1599&lt;&gt;"",EI$1:EI$1599)))</f>
        <v>4.9522987551867219</v>
      </c>
      <c r="EJ1621" s="493">
        <f t="array" ref="EJ1621">AVERAGE(IF(($C$1:$C$1603&gt;=($C1625*60))*($C$1:$C$1603&lt;=($C1626*60)),IF(EJ$1:EJ$1599&lt;&gt;"",EJ$1:EJ$1599)))</f>
        <v>592.50912863070528</v>
      </c>
      <c r="EK1621" s="493">
        <f t="array" ref="EK1621">AVERAGE(IF(($C$1:$C$1603&gt;=($C1625*60))*($C$1:$C$1603&lt;=($C1626*60)),IF(EK$1:EK$1599&lt;&gt;"",EK$1:EK$1599)))</f>
        <v>9.6312895684647319</v>
      </c>
      <c r="EL1621" s="493">
        <f t="array" ref="EL1621">AVERAGE(IF(($C$1:$C$1603&gt;=($C1625*60))*($C$1:$C$1603&lt;=($C1626*60)),IF(EL$1:EL$1599&lt;&gt;"",EL$1:EL$1599)))</f>
        <v>12.08542782157676</v>
      </c>
      <c r="EM1621" s="493">
        <f t="array" ref="EM1621">AVERAGE(IF(($C$1:$C$1603&gt;=($C1625*60))*($C$1:$C$1603&lt;=($C1626*60)),IF(EM$1:EM$1599&lt;&gt;"",EM$1:EM$1599)))</f>
        <v>-18.611584182572621</v>
      </c>
      <c r="EN1621" s="493">
        <f t="array" ref="EN1621">AVERAGE(IF(($C$1:$C$1603&gt;=($C1625*60))*($C$1:$C$1603&lt;=($C1626*60)),IF(EN$1:EN$1599&lt;&gt;"",EN$1:EN$1599)))</f>
        <v>-24.700762248962661</v>
      </c>
      <c r="EO1621" s="493">
        <f t="array" ref="EO1621">AVERAGE(IF(($C$1:$C$1603&gt;=($C1625*60))*($C$1:$C$1603&lt;=($C1626*60)),IF(EO$1:EO$1599&lt;&gt;"",EO$1:EO$1599)))</f>
        <v>93.677078597510373</v>
      </c>
      <c r="EP1621" s="493">
        <f t="array" ref="EP1621">AVERAGE(IF(($C$1:$C$1603&gt;=($C1625*60))*($C$1:$C$1603&lt;=($C1626*60)),IF(EP$1:EP$1599&lt;&gt;"",EP$1:EP$1599)))</f>
        <v>89.881158414937744</v>
      </c>
      <c r="EQ1621" s="493">
        <f t="array" ref="EQ1621">AVERAGE(IF(($C$1:$C$1603&gt;=($C1625*60))*($C$1:$C$1603&lt;=($C1626*60)),IF(EQ$1:EQ$1599&lt;&gt;"",EQ$1:EQ$1599)))</f>
        <v>-9.7367712655601597</v>
      </c>
      <c r="ER1621" s="493">
        <f t="array" ref="ER1621">AVERAGE(IF(($C$1:$C$1603&gt;=($C1625*60))*($C$1:$C$1603&lt;=($C1626*60)),IF(ER$1:ER$1599&lt;&gt;"",ER$1:ER$1599)))</f>
        <v>5214.1522928381773</v>
      </c>
      <c r="ES1621" s="493">
        <f t="array" ref="ES1621">AVERAGE(IF(($C$1:$C$1603&gt;=($C1625*60))*($C$1:$C$1603&lt;=($C1626*60)),IF(ES$1:ES$1599&lt;&gt;"",ES$1:ES$1599)))</f>
        <v>12175.062952344395</v>
      </c>
      <c r="ET1621" s="493">
        <f t="array" ref="ET1621">AVERAGE(IF(($C$1:$C$1603&gt;=($C1625*60))*($C$1:$C$1603&lt;=($C1626*60)),IF(ET$1:ET$1599&lt;&gt;"",ET$1:ET$1599)))</f>
        <v>11377.753567116188</v>
      </c>
      <c r="EU1621" s="493"/>
      <c r="EV1621" s="493"/>
      <c r="EW1621" s="493"/>
      <c r="EX1621" s="493"/>
      <c r="EY1621" s="493"/>
      <c r="EZ1621" s="493"/>
      <c r="FA1621" s="493"/>
      <c r="FB1621" s="493"/>
      <c r="FC1621" s="493"/>
      <c r="FD1621" s="493"/>
      <c r="FE1621" s="493"/>
      <c r="FF1621" s="493"/>
      <c r="FG1621" s="493"/>
      <c r="FH1621" s="493"/>
      <c r="FI1621" s="493"/>
      <c r="FJ1621" s="493"/>
      <c r="FK1621" s="493"/>
      <c r="FL1621" s="493"/>
      <c r="FM1621" s="493"/>
      <c r="FN1621" s="493"/>
      <c r="FO1621" s="493"/>
      <c r="FP1621" s="493"/>
      <c r="FQ1621" s="493"/>
      <c r="FR1621" s="493"/>
      <c r="FS1621" s="493"/>
      <c r="FT1621" s="493"/>
      <c r="FU1621" s="493"/>
      <c r="FV1621" s="493"/>
      <c r="FW1621" s="493"/>
      <c r="FX1621" s="493"/>
      <c r="FY1621" s="493"/>
      <c r="FZ1621" s="493"/>
      <c r="GA1621" s="493"/>
      <c r="GB1621" s="493"/>
      <c r="GC1621" s="493"/>
      <c r="GD1621" s="493"/>
      <c r="GE1621" s="493"/>
      <c r="GF1621" s="493"/>
      <c r="GG1621" s="493"/>
      <c r="GH1621" s="493"/>
      <c r="GI1621" s="493"/>
      <c r="GJ1621" s="493"/>
      <c r="GK1621" s="493"/>
      <c r="GL1621" s="493"/>
      <c r="GM1621" s="493"/>
      <c r="GN1621" s="493"/>
      <c r="GO1621" s="493"/>
      <c r="GP1621" s="493"/>
      <c r="GQ1621" s="493"/>
      <c r="GR1621" s="493"/>
      <c r="GS1621" s="493"/>
      <c r="GT1621" s="493"/>
      <c r="GU1621" s="493"/>
      <c r="GV1621" s="493"/>
      <c r="GW1621" s="493"/>
      <c r="GX1621" s="493"/>
      <c r="GY1621" s="493"/>
      <c r="GZ1621" s="493"/>
      <c r="HA1621" s="493"/>
      <c r="HB1621" s="493"/>
      <c r="HC1621" s="493"/>
      <c r="HD1621" s="493"/>
      <c r="HE1621" s="493"/>
      <c r="HF1621" s="493"/>
      <c r="HG1621" s="493"/>
      <c r="HH1621" s="493"/>
      <c r="HI1621" s="493"/>
      <c r="HJ1621" s="493"/>
      <c r="HK1621" s="493"/>
      <c r="HL1621" s="493"/>
      <c r="HM1621" s="493"/>
      <c r="HN1621" s="493"/>
      <c r="HO1621" s="493"/>
      <c r="HP1621" s="493"/>
      <c r="HQ1621" s="493"/>
      <c r="HR1621" s="493"/>
      <c r="HS1621" s="493"/>
      <c r="HT1621" s="493"/>
      <c r="HU1621" s="493"/>
      <c r="HV1621" s="493"/>
      <c r="HW1621" s="493"/>
      <c r="HX1621" s="493"/>
      <c r="HY1621" s="493"/>
      <c r="HZ1621" s="493"/>
      <c r="IA1621" s="493"/>
      <c r="IB1621" s="493"/>
      <c r="IC1621" s="493"/>
      <c r="ID1621" s="493"/>
      <c r="IE1621" s="493"/>
      <c r="IF1621" s="493"/>
      <c r="IG1621" s="493"/>
      <c r="IH1621" s="493"/>
      <c r="II1621" s="493"/>
      <c r="IJ1621" s="493"/>
      <c r="IK1621" s="493"/>
      <c r="IL1621" s="493"/>
      <c r="IM1621" s="493"/>
      <c r="IN1621" s="493"/>
      <c r="IO1621" s="493"/>
      <c r="IP1621" s="493"/>
      <c r="IQ1621" s="493"/>
      <c r="IR1621" s="493"/>
      <c r="IS1621" s="493"/>
      <c r="IT1621" s="493"/>
      <c r="IU1621" s="493"/>
      <c r="IV1621" s="493"/>
      <c r="IW1621" s="493"/>
      <c r="IX1621" s="493"/>
      <c r="IY1621" s="493"/>
      <c r="IZ1621" s="493"/>
      <c r="JA1621" s="493"/>
      <c r="JB1621" s="493"/>
      <c r="JC1621" s="493"/>
      <c r="JD1621" s="493"/>
      <c r="JE1621" s="493"/>
      <c r="JF1621" s="493"/>
      <c r="JG1621" s="493"/>
      <c r="JH1621" s="493"/>
      <c r="JI1621" s="493"/>
      <c r="JJ1621" s="493"/>
      <c r="JK1621" s="493"/>
      <c r="JL1621" s="493"/>
      <c r="JM1621" s="493"/>
      <c r="JN1621" s="493"/>
      <c r="JO1621" s="493"/>
      <c r="JP1621" s="493"/>
      <c r="JQ1621" s="493"/>
      <c r="JR1621" s="493"/>
      <c r="JS1621" s="493"/>
      <c r="JT1621" s="493"/>
      <c r="JU1621" s="493"/>
      <c r="JV1621" s="493"/>
      <c r="JW1621" s="493"/>
      <c r="JX1621" s="493"/>
      <c r="JY1621" s="493"/>
      <c r="JZ1621" s="493"/>
      <c r="KA1621" s="493"/>
      <c r="KB1621" s="493"/>
      <c r="KC1621" s="493"/>
      <c r="KD1621" s="493"/>
      <c r="KE1621" s="493"/>
      <c r="KF1621" s="493"/>
      <c r="KG1621" s="493"/>
      <c r="KH1621" s="493"/>
      <c r="KI1621" s="493"/>
      <c r="KJ1621" s="493"/>
      <c r="KK1621" s="493"/>
      <c r="KL1621" s="493"/>
      <c r="KM1621" s="493"/>
      <c r="KN1621" s="493"/>
      <c r="KO1621" s="493"/>
      <c r="KP1621" s="493"/>
      <c r="KQ1621" s="493"/>
      <c r="KR1621" s="493"/>
    </row>
    <row r="1622" spans="3:304" x14ac:dyDescent="0.25">
      <c r="C1622">
        <v>240</v>
      </c>
      <c r="D1622" s="883" t="s">
        <v>1004</v>
      </c>
      <c r="E1622" s="493">
        <f t="array" ref="E1622">AVERAGE(IF(($C$1:$C$1603&gt;=($C1626*60))*($C$1:$C$1603&lt;=($C1627*60)),IF(E$1:E$1599&lt;&gt;"",E$1:E$1599)))</f>
        <v>0</v>
      </c>
      <c r="F1622" s="493">
        <f t="array" ref="F1622">AVERAGE(IF(($C$1:$C$1603&gt;=($C1626*60))*($C$1:$C$1603&lt;=($C1627*60)),IF(F$1:F$1599&lt;&gt;"",F$1:F$1599)))</f>
        <v>74.908120210843379</v>
      </c>
      <c r="G1622" s="493">
        <f t="array" ref="G1622">AVERAGE(IF(($C$1:$C$1603&gt;=($C1626*60))*($C$1:$C$1603&lt;=($C1627*60)),IF(G$1:G$1599&lt;&gt;"",G$1:G$1599)))</f>
        <v>71.619314566265061</v>
      </c>
      <c r="H1622" s="493">
        <f t="array" ref="H1622">AVERAGE(IF(($C$1:$C$1603&gt;=($C1626*60))*($C$1:$C$1603&lt;=($C1627*60)),IF(H$1:H$1599&lt;&gt;"",H$1:H$1599)))</f>
        <v>64.749777457831328</v>
      </c>
      <c r="I1622" s="493">
        <f t="array" ref="I1622">AVERAGE(IF(($C$1:$C$1603&gt;=($C1626*60))*($C$1:$C$1603&lt;=($C1627*60)),IF(I$1:I$1599&lt;&gt;"",I$1:I$1599)))</f>
        <v>73.979628831325286</v>
      </c>
      <c r="J1622" s="493">
        <f t="array" ref="J1622">AVERAGE(IF(($C$1:$C$1603&gt;=($C1626*60))*($C$1:$C$1603&lt;=($C1627*60)),IF(J$1:J$1599&lt;&gt;"",J$1:J$1599)))</f>
        <v>71.855088415662664</v>
      </c>
      <c r="K1622" s="493">
        <f t="array" ref="K1622">AVERAGE(IF(($C$1:$C$1603&gt;=($C1626*60))*($C$1:$C$1603&lt;=($C1627*60)),IF(K$1:K$1599&lt;&gt;"",K$1:K$1599)))</f>
        <v>71.147419638554197</v>
      </c>
      <c r="L1622" s="493">
        <f t="array" ref="L1622">AVERAGE(IF(($C$1:$C$1603&gt;=($C1626*60))*($C$1:$C$1603&lt;=($C1627*60)),IF(L$1:L$1599&lt;&gt;"",L$1:L$1599)))</f>
        <v>73.839291801204823</v>
      </c>
      <c r="M1622" s="493">
        <f t="array" ref="M1622">AVERAGE(IF(($C$1:$C$1603&gt;=($C1626*60))*($C$1:$C$1603&lt;=($C1627*60)),IF(M$1:M$1599&lt;&gt;"",M$1:M$1599)))</f>
        <v>74.543978072289136</v>
      </c>
      <c r="N1622" s="493">
        <f t="array" ref="N1622">AVERAGE(IF(($C$1:$C$1603&gt;=($C1626*60))*($C$1:$C$1603&lt;=($C1627*60)),IF(N$1:N$1599&lt;&gt;"",N$1:N$1599)))</f>
        <v>-10.530999156626512</v>
      </c>
      <c r="O1622" s="493">
        <f t="array" ref="O1622">AVERAGE(IF(($C$1:$C$1603&gt;=($C1626*60))*($C$1:$C$1603&lt;=($C1627*60)),IF(O$1:O$1599&lt;&gt;"",O$1:O$1599)))</f>
        <v>-12.218703144578321</v>
      </c>
      <c r="P1622" s="493">
        <f t="array" ref="P1622">AVERAGE(IF(($C$1:$C$1603&gt;=($C1626*60))*($C$1:$C$1603&lt;=($C1627*60)),IF(P$1:P$1599&lt;&gt;"",P$1:P$1599)))</f>
        <v>-12.849046012048191</v>
      </c>
      <c r="Q1622" s="493">
        <f t="array" ref="Q1622">AVERAGE(IF(($C$1:$C$1603&gt;=($C1626*60))*($C$1:$C$1603&lt;=($C1627*60)),IF(Q$1:Q$1599&lt;&gt;"",Q$1:Q$1599)))</f>
        <v>-9.4621681385542171</v>
      </c>
      <c r="R1622" s="493">
        <f t="array" ref="R1622">AVERAGE(IF(($C$1:$C$1603&gt;=($C1626*60))*($C$1:$C$1603&lt;=($C1627*60)),IF(R$1:R$1599&lt;&gt;"",R$1:R$1599)))</f>
        <v>-10.200389060240965</v>
      </c>
      <c r="S1622" s="493">
        <f t="array" ref="S1622">AVERAGE(IF(($C$1:$C$1603&gt;=($C1626*60))*($C$1:$C$1603&lt;=($C1627*60)),IF(S$1:S$1599&lt;&gt;"",S$1:S$1599)))</f>
        <v>-10.317205240963849</v>
      </c>
      <c r="T1622" s="493">
        <f t="array" ref="T1622">AVERAGE(IF(($C$1:$C$1603&gt;=($C1626*60))*($C$1:$C$1603&lt;=($C1627*60)),IF(T$1:T$1599&lt;&gt;"",T$1:T$1599)))</f>
        <v>79.971917512048208</v>
      </c>
      <c r="U1622" s="493">
        <f t="array" ref="U1622">AVERAGE(IF(($C$1:$C$1603&gt;=($C1626*60))*($C$1:$C$1603&lt;=($C1627*60)),IF(U$1:U$1599&lt;&gt;"",U$1:U$1599)))</f>
        <v>73.799563753012052</v>
      </c>
      <c r="V1622" s="493">
        <f t="array" ref="V1622">AVERAGE(IF(($C$1:$C$1603&gt;=($C1626*60))*($C$1:$C$1603&lt;=($C1627*60)),IF(V$1:V$1599&lt;&gt;"",V$1:V$1599)))</f>
        <v>92.124304728915661</v>
      </c>
      <c r="W1622" s="493">
        <f t="array" ref="W1622">AVERAGE(IF(($C$1:$C$1603&gt;=($C1626*60))*($C$1:$C$1603&lt;=($C1627*60)),IF(W$1:W$1599&lt;&gt;"",W$1:W$1599)))</f>
        <v>91.195005771084297</v>
      </c>
      <c r="X1622" s="493">
        <f t="array" ref="X1622">AVERAGE(IF(($C$1:$C$1603&gt;=($C1626*60))*($C$1:$C$1603&lt;=($C1627*60)),IF(X$1:X$1599&lt;&gt;"",X$1:X$1599)))</f>
        <v>-9.2050562469879562</v>
      </c>
      <c r="Y1622" s="493">
        <f t="array" ref="Y1622">AVERAGE(IF(($C$1:$C$1603&gt;=($C1626*60))*($C$1:$C$1603&lt;=($C1627*60)),IF(Y$1:Y$1599&lt;&gt;"",Y$1:Y$1599)))</f>
        <v>-9.367957259036146</v>
      </c>
      <c r="Z1622" s="493">
        <f t="array" ref="Z1622">AVERAGE(IF(($C$1:$C$1603&gt;=($C1626*60))*($C$1:$C$1603&lt;=($C1627*60)),IF(Z$1:Z$1599&lt;&gt;"",Z$1:Z$1599)))</f>
        <v>-13.154896939759036</v>
      </c>
      <c r="AA1622" s="493">
        <f t="array" ref="AA1622">AVERAGE(IF(($C$1:$C$1603&gt;=($C1626*60))*($C$1:$C$1603&lt;=($C1627*60)),IF(AA$1:AA$1599&lt;&gt;"",AA$1:AA$1599)))</f>
        <v>-12.656292560240956</v>
      </c>
      <c r="AB1622" s="493">
        <f t="array" ref="AB1622">AVERAGE(IF(($C$1:$C$1603&gt;=($C1626*60))*($C$1:$C$1603&lt;=($C1627*60)),IF(AB$1:AB$1599&lt;&gt;"",AB$1:AB$1599)))</f>
        <v>-12.439789156626498</v>
      </c>
      <c r="AC1622" s="493">
        <f t="array" ref="AC1622">AVERAGE(IF(($C$1:$C$1603&gt;=($C1626*60))*($C$1:$C$1603&lt;=($C1627*60)),IF(AC$1:AC$1599&lt;&gt;"",AC$1:AC$1599)))</f>
        <v>-13.041797777108437</v>
      </c>
      <c r="AD1622" s="493">
        <f t="array" ref="AD1622">AVERAGE(IF(($C$1:$C$1603&gt;=($C1626*60))*($C$1:$C$1603&lt;=($C1627*60)),IF(AD$1:AD$1599&lt;&gt;"",AD$1:AD$1599)))</f>
        <v>-15.522645210843377</v>
      </c>
      <c r="AE1622" s="493">
        <f t="array" ref="AE1622">AVERAGE(IF(($C$1:$C$1603&gt;=($C1626*60))*($C$1:$C$1603&lt;=($C1627*60)),IF(AE$1:AE$1599&lt;&gt;"",AE$1:AE$1599)))</f>
        <v>101.64661376506025</v>
      </c>
      <c r="AF1622" s="493">
        <f t="array" ref="AF1622">AVERAGE(IF(($C$1:$C$1603&gt;=($C1626*60))*($C$1:$C$1603&lt;=($C1627*60)),IF(AF$1:AF$1599&lt;&gt;"",AF$1:AF$1599)))</f>
        <v>95.398506018072268</v>
      </c>
      <c r="AG1622" s="493">
        <f t="array" ref="AG1622">AVERAGE(IF(($C$1:$C$1603&gt;=($C1626*60))*($C$1:$C$1603&lt;=($C1627*60)),IF(AG$1:AG$1599&lt;&gt;"",AG$1:AG$1599)))</f>
        <v>86.573879403614441</v>
      </c>
      <c r="AH1622" s="493">
        <f t="array" ref="AH1622">AVERAGE(IF(($C$1:$C$1603&gt;=($C1626*60))*($C$1:$C$1603&lt;=($C1627*60)),IF(AH$1:AH$1599&lt;&gt;"",AH$1:AH$1599)))</f>
        <v>106.94271910843372</v>
      </c>
      <c r="AI1622" s="493">
        <f t="array" ref="AI1622">AVERAGE(IF(($C$1:$C$1603&gt;=($C1626*60))*($C$1:$C$1603&lt;=($C1627*60)),IF(AI$1:AI$1599&lt;&gt;"",AI$1:AI$1599)))</f>
        <v>88.504149855421687</v>
      </c>
      <c r="AJ1622" s="493">
        <f t="array" ref="AJ1622">AVERAGE(IF(($C$1:$C$1603&gt;=($C1626*60))*($C$1:$C$1603&lt;=($C1627*60)),IF(AJ$1:AJ$1599&lt;&gt;"",AJ$1:AJ$1599)))</f>
        <v>70.353994481927714</v>
      </c>
      <c r="AK1622" s="493">
        <f t="array" ref="AK1622">AVERAGE(IF(($C$1:$C$1603&gt;=($C1626*60))*($C$1:$C$1603&lt;=($C1627*60)),IF(AK$1:AK$1599&lt;&gt;"",AK$1:AK$1599)))</f>
        <v>-9.7237745421686768</v>
      </c>
      <c r="AL1622" s="493">
        <f t="array" ref="AL1622">AVERAGE(IF(($C$1:$C$1603&gt;=($C1626*60))*($C$1:$C$1603&lt;=($C1627*60)),IF(AL$1:AL$1599&lt;&gt;"",AL$1:AL$1599)))</f>
        <v>-12.723513253012046</v>
      </c>
      <c r="AM1622" s="493">
        <f t="array" ref="AM1622">AVERAGE(IF(($C$1:$C$1603&gt;=($C1626*60))*($C$1:$C$1603&lt;=($C1627*60)),IF(AM$1:AM$1599&lt;&gt;"",AM$1:AM$1599)))</f>
        <v>-8.9429389156626478</v>
      </c>
      <c r="AN1622" s="493">
        <f t="array" ref="AN1622">AVERAGE(IF(($C$1:$C$1603&gt;=($C1626*60))*($C$1:$C$1603&lt;=($C1627*60)),IF(AN$1:AN$1599&lt;&gt;"",AN$1:AN$1599)))</f>
        <v>91.25471819879516</v>
      </c>
      <c r="AO1622" s="493">
        <f t="array" ref="AO1622">AVERAGE(IF(($C$1:$C$1603&gt;=($C1626*60))*($C$1:$C$1603&lt;=($C1627*60)),IF(AO$1:AO$1599&lt;&gt;"",AO$1:AO$1599)))</f>
        <v>90.486920795180694</v>
      </c>
      <c r="AP1622" s="493">
        <f t="array" ref="AP1622">AVERAGE(IF(($C$1:$C$1603&gt;=($C1626*60))*($C$1:$C$1603&lt;=($C1627*60)),IF(AP$1:AP$1599&lt;&gt;"",AP$1:AP$1599)))</f>
        <v>89.092792981927701</v>
      </c>
      <c r="AQ1622" s="493">
        <f t="array" ref="AQ1622">AVERAGE(IF(($C$1:$C$1603&gt;=($C1626*60))*($C$1:$C$1603&lt;=($C1627*60)),IF(AQ$1:AQ$1599&lt;&gt;"",AQ$1:AQ$1599)))</f>
        <v>86.760341060240975</v>
      </c>
      <c r="AR1622" s="493">
        <f t="array" ref="AR1622">AVERAGE(IF(($C$1:$C$1603&gt;=($C1626*60))*($C$1:$C$1603&lt;=($C1627*60)),IF(AR$1:AR$1599&lt;&gt;"",AR$1:AR$1599)))</f>
        <v>72.353250795180699</v>
      </c>
      <c r="AS1622" s="493">
        <f t="array" ref="AS1622">AVERAGE(IF(($C$1:$C$1603&gt;=($C1626*60))*($C$1:$C$1603&lt;=($C1627*60)),IF(AS$1:AS$1599&lt;&gt;"",AS$1:AS$1599)))</f>
        <v>62.992711415662633</v>
      </c>
      <c r="AT1622" s="493">
        <f t="array" ref="AT1622">AVERAGE(IF(($C$1:$C$1603&gt;=($C1626*60))*($C$1:$C$1603&lt;=($C1627*60)),IF(AT$1:AT$1599&lt;&gt;"",AT$1:AT$1599)))</f>
        <v>75.428199813253016</v>
      </c>
      <c r="AU1622" s="493">
        <f t="array" ref="AU1622">AVERAGE(IF(($C$1:$C$1603&gt;=($C1626*60))*($C$1:$C$1603&lt;=($C1627*60)),IF(AU$1:AU$1599&lt;&gt;"",AU$1:AU$1599)))</f>
        <v>73.216193259036189</v>
      </c>
      <c r="AV1622" s="493">
        <f t="array" ref="AV1622">AVERAGE(IF(($C$1:$C$1603&gt;=($C1626*60))*($C$1:$C$1603&lt;=($C1627*60)),IF(AV$1:AV$1599&lt;&gt;"",AV$1:AV$1599)))</f>
        <v>74.167109650602356</v>
      </c>
      <c r="AW1622" s="493">
        <f t="array" ref="AW1622">AVERAGE(IF(($C$1:$C$1603&gt;=($C1626*60))*($C$1:$C$1603&lt;=($C1627*60)),IF(AW$1:AW$1599&lt;&gt;"",AW$1:AW$1599)))</f>
        <v>73.918822891566322</v>
      </c>
      <c r="AX1622" s="493">
        <f t="array" ref="AX1622">AVERAGE(IF(($C$1:$C$1603&gt;=($C1626*60))*($C$1:$C$1603&lt;=($C1627*60)),IF(AX$1:AX$1599&lt;&gt;"",AX$1:AX$1599)))</f>
        <v>86.198388843373493</v>
      </c>
      <c r="AY1622" s="493">
        <f t="array" ref="AY1622">AVERAGE(IF(($C$1:$C$1603&gt;=($C1626*60))*($C$1:$C$1603&lt;=($C1627*60)),IF(AY$1:AY$1599&lt;&gt;"",AY$1:AY$1599)))</f>
        <v>83.937127343373476</v>
      </c>
      <c r="AZ1622" s="493">
        <f t="array" ref="AZ1622">AVERAGE(IF(($C$1:$C$1603&gt;=($C1626*60))*($C$1:$C$1603&lt;=($C1627*60)),IF(AZ$1:AZ$1599&lt;&gt;"",AZ$1:AZ$1599)))</f>
        <v>-9.9514470903614516</v>
      </c>
      <c r="BA1622" s="493">
        <f t="array" ref="BA1622">AVERAGE(IF(($C$1:$C$1603&gt;=($C1626*60))*($C$1:$C$1603&lt;=($C1627*60)),IF(BA$1:BA$1599&lt;&gt;"",BA$1:BA$1599)))</f>
        <v>-6.4216620783132532</v>
      </c>
      <c r="BB1622" s="493">
        <f t="array" ref="BB1622">AVERAGE(IF(($C$1:$C$1603&gt;=($C1626*60))*($C$1:$C$1603&lt;=($C1627*60)),IF(BB$1:BB$1599&lt;&gt;"",BB$1:BB$1599)))</f>
        <v>-15.642754668674707</v>
      </c>
      <c r="BC1622" s="493">
        <f t="array" ref="BC1622">AVERAGE(IF(($C$1:$C$1603&gt;=($C1626*60))*($C$1:$C$1603&lt;=($C1627*60)),IF(BC$1:BC$1599&lt;&gt;"",BC$1:BC$1599)))</f>
        <v>-14.886460126506028</v>
      </c>
      <c r="BD1622" s="493">
        <f t="array" ref="BD1622">AVERAGE(IF(($C$1:$C$1603&gt;=($C1626*60))*($C$1:$C$1603&lt;=($C1627*60)),IF(BD$1:BD$1599&lt;&gt;"",BD$1:BD$1599)))</f>
        <v>-15.517504102409641</v>
      </c>
      <c r="BE1622" s="493">
        <f t="array" ref="BE1622">AVERAGE(IF(($C$1:$C$1603&gt;=($C1626*60))*($C$1:$C$1603&lt;=($C1627*60)),IF(BE$1:BE$1599&lt;&gt;"",BE$1:BE$1599)))</f>
        <v>-11.487953813253007</v>
      </c>
      <c r="BF1622" s="493">
        <f t="array" ref="BF1622">AVERAGE(IF(($C$1:$C$1603&gt;=($C1626*60))*($C$1:$C$1603&lt;=($C1627*60)),IF(BF$1:BF$1599&lt;&gt;"",BF$1:BF$1599)))</f>
        <v>41.09076914457831</v>
      </c>
      <c r="BG1622" s="493">
        <f t="array" ref="BG1622">AVERAGE(IF(($C$1:$C$1603&gt;=($C1626*60))*($C$1:$C$1603&lt;=($C1627*60)),IF(BG$1:BG$1599&lt;&gt;"",BG$1:BG$1599)))</f>
        <v>130.46736334337348</v>
      </c>
      <c r="BH1622" s="493">
        <f t="array" ref="BH1622">AVERAGE(IF(($C$1:$C$1603&gt;=($C1626*60))*($C$1:$C$1603&lt;=($C1627*60)),IF(BH$1:BH$1599&lt;&gt;"",BH$1:BH$1599)))</f>
        <v>109.50472905421687</v>
      </c>
      <c r="BI1622" s="493">
        <f t="array" ref="BI1622">AVERAGE(IF(($C$1:$C$1603&gt;=($C1626*60))*($C$1:$C$1603&lt;=($C1627*60)),IF(BI$1:BI$1599&lt;&gt;"",BI$1:BI$1599)))</f>
        <v>43.61929134337349</v>
      </c>
      <c r="BJ1622" s="493">
        <f t="array" ref="BJ1622">AVERAGE(IF(($C$1:$C$1603&gt;=($C1626*60))*($C$1:$C$1603&lt;=($C1627*60)),IF(BJ$1:BJ$1599&lt;&gt;"",BJ$1:BJ$1599)))</f>
        <v>117.29799510843367</v>
      </c>
      <c r="BK1622" s="493">
        <f t="array" ref="BK1622">AVERAGE(IF(($C$1:$C$1603&gt;=($C1626*60))*($C$1:$C$1603&lt;=($C1627*60)),IF(BK$1:BK$1599&lt;&gt;"",BK$1:BK$1599)))</f>
        <v>80.423922307228906</v>
      </c>
      <c r="BL1622" s="493">
        <f t="array" ref="BL1622">AVERAGE(IF(($C$1:$C$1603&gt;=($C1626*60))*($C$1:$C$1603&lt;=($C1627*60)),IF(BL$1:BL$1599&lt;&gt;"",BL$1:BL$1599)))</f>
        <v>58.539392373493961</v>
      </c>
      <c r="BM1622" s="493">
        <f t="array" ref="BM1622">AVERAGE(IF(($C$1:$C$1603&gt;=($C1626*60))*($C$1:$C$1603&lt;=($C1627*60)),IF(BM$1:BM$1599&lt;&gt;"",BM$1:BM$1599)))</f>
        <v>-19.210034018072299</v>
      </c>
      <c r="BN1622" s="493">
        <f t="array" ref="BN1622">AVERAGE(IF(($C$1:$C$1603&gt;=($C1626*60))*($C$1:$C$1603&lt;=($C1627*60)),IF(BN$1:BN$1599&lt;&gt;"",BN$1:BN$1599)))</f>
        <v>-14.837907500000004</v>
      </c>
      <c r="BO1622" s="493">
        <f t="array" ref="BO1622">AVERAGE(IF(($C$1:$C$1603&gt;=($C1626*60))*($C$1:$C$1603&lt;=($C1627*60)),IF(BO$1:BO$1599&lt;&gt;"",BO$1:BO$1599)))</f>
        <v>-10.417978042168672</v>
      </c>
      <c r="BP1622" s="493">
        <f t="array" ref="BP1622">AVERAGE(IF(($C$1:$C$1603&gt;=($C1626*60))*($C$1:$C$1603&lt;=($C1627*60)),IF(BP$1:BP$1599&lt;&gt;"",BP$1:BP$1599)))</f>
        <v>-12.386835493975902</v>
      </c>
      <c r="BQ1622" s="493">
        <f t="array" ref="BQ1622">AVERAGE(IF(($C$1:$C$1603&gt;=($C1626*60))*($C$1:$C$1603&lt;=($C1627*60)),IF(BQ$1:BQ$1599&lt;&gt;"",BQ$1:BQ$1599)))</f>
        <v>80.191982843373495</v>
      </c>
      <c r="BR1622" s="493">
        <f t="array" ref="BR1622">AVERAGE(IF(($C$1:$C$1603&gt;=($C1626*60))*($C$1:$C$1603&lt;=($C1627*60)),IF(BR$1:BR$1599&lt;&gt;"",BR$1:BR$1599)))</f>
        <v>82.039645722891521</v>
      </c>
      <c r="BS1622" s="493">
        <f t="array" ref="BS1622">AVERAGE(IF(($C$1:$C$1603&gt;=($C1626*60))*($C$1:$C$1603&lt;=($C1627*60)),IF(BS$1:BS$1599&lt;&gt;"",BS$1:BS$1599)))</f>
        <v>81.679954234939771</v>
      </c>
      <c r="BT1622" s="493">
        <f t="array" ref="BT1622">AVERAGE(IF(($C$1:$C$1603&gt;=($C1626*60))*($C$1:$C$1603&lt;=($C1627*60)),IF(BT$1:BT$1599&lt;&gt;"",BT$1:BT$1599)))</f>
        <v>57.731933030120487</v>
      </c>
      <c r="BU1622" s="493">
        <f t="array" ref="BU1622">AVERAGE(IF(($C$1:$C$1603&gt;=($C1626*60))*($C$1:$C$1603&lt;=($C1627*60)),IF(BU$1:BU$1599&lt;&gt;"",BU$1:BU$1599)))</f>
        <v>64.019197108433715</v>
      </c>
      <c r="BV1622" s="493">
        <f t="array" ref="BV1622">AVERAGE(IF(($C$1:$C$1603&gt;=($C1626*60))*($C$1:$C$1603&lt;=($C1627*60)),IF(BV$1:BV$1599&lt;&gt;"",BV$1:BV$1599)))</f>
        <v>61.216954415662663</v>
      </c>
      <c r="BW1622" s="493">
        <f t="array" ref="BW1622">AVERAGE(IF(($C$1:$C$1603&gt;=($C1626*60))*($C$1:$C$1603&lt;=($C1627*60)),IF(BW$1:BW$1599&lt;&gt;"",BW$1:BW$1599)))</f>
        <v>64.25955557831324</v>
      </c>
      <c r="BX1622" s="493">
        <f t="array" ref="BX1622">AVERAGE(IF(($C$1:$C$1603&gt;=($C1626*60))*($C$1:$C$1603&lt;=($C1627*60)),IF(BX$1:BX$1599&lt;&gt;"",BX$1:BX$1599)))</f>
        <v>-15.792364024096386</v>
      </c>
      <c r="BY1622" s="493">
        <f t="array" ref="BY1622">AVERAGE(IF(($C$1:$C$1603&gt;=($C1626*60))*($C$1:$C$1603&lt;=($C1627*60)),IF(BY$1:BY$1599&lt;&gt;"",BY$1:BY$1599)))</f>
        <v>-16.08064850602409</v>
      </c>
      <c r="BZ1622" s="493">
        <f t="array" ref="BZ1622">AVERAGE(IF(($C$1:$C$1603&gt;=($C1626*60))*($C$1:$C$1603&lt;=($C1627*60)),IF(BZ$1:BZ$1599&lt;&gt;"",BZ$1:BZ$1599)))</f>
        <v>-15.440116620481918</v>
      </c>
      <c r="CA1622" s="493">
        <f t="array" ref="CA1622">AVERAGE(IF(($C$1:$C$1603&gt;=($C1626*60))*($C$1:$C$1603&lt;=($C1627*60)),IF(CA$1:CA$1599&lt;&gt;"",CA$1:CA$1599)))</f>
        <v>-15.648491819277096</v>
      </c>
      <c r="CB1622" s="493">
        <f t="array" ref="CB1622">AVERAGE(IF(($C$1:$C$1603&gt;=($C1626*60))*($C$1:$C$1603&lt;=($C1627*60)),IF(CB$1:CB$1599&lt;&gt;"",CB$1:CB$1599)))</f>
        <v>-12.179295849397587</v>
      </c>
      <c r="CC1622" s="493">
        <f t="array" ref="CC1622">AVERAGE(IF(($C$1:$C$1603&gt;=($C1626*60))*($C$1:$C$1603&lt;=($C1627*60)),IF(CC$1:CC$1599&lt;&gt;"",CC$1:CC$1599)))</f>
        <v>-9.7656603975903593</v>
      </c>
      <c r="CD1622" s="493">
        <f t="array" ref="CD1622">AVERAGE(IF(($C$1:$C$1603&gt;=($C1626*60))*($C$1:$C$1603&lt;=($C1627*60)),IF(CD$1:CD$1599&lt;&gt;"",CD$1:CD$1599)))</f>
        <v>-12.628787132530125</v>
      </c>
      <c r="CE1622" s="493">
        <f t="array" ref="CE1622">AVERAGE(IF(($C$1:$C$1603&gt;=($C1626*60))*($C$1:$C$1603&lt;=($C1627*60)),IF(CE$1:CE$1599&lt;&gt;"",CE$1:CE$1599)))</f>
        <v>-9.693749879518073</v>
      </c>
      <c r="CF1622" s="493">
        <f t="array" ref="CF1622">AVERAGE(IF(($C$1:$C$1603&gt;=($C1626*60))*($C$1:$C$1603&lt;=($C1627*60)),IF(CF$1:CF$1599&lt;&gt;"",CF$1:CF$1599)))</f>
        <v>-15.296610024096385</v>
      </c>
      <c r="CG1622" s="493">
        <f t="array" ref="CG1622">AVERAGE(IF(($C$1:$C$1603&gt;=($C1626*60))*($C$1:$C$1603&lt;=($C1627*60)),IF(CG$1:CG$1599&lt;&gt;"",CG$1:CG$1599)))</f>
        <v>-10.420662680722893</v>
      </c>
      <c r="CH1622" s="493">
        <f t="array" ref="CH1622">AVERAGE(IF(($C$1:$C$1603&gt;=($C1626*60))*($C$1:$C$1603&lt;=($C1627*60)),IF(CH$1:CH$1599&lt;&gt;"",CH$1:CH$1599)))</f>
        <v>-15.115831578313257</v>
      </c>
      <c r="CI1622" s="493">
        <f t="array" ref="CI1622">AVERAGE(IF(($C$1:$C$1603&gt;=($C1626*60))*($C$1:$C$1603&lt;=($C1627*60)),IF(CI$1:CI$1599&lt;&gt;"",CI$1:CI$1599)))</f>
        <v>-11.361550451807229</v>
      </c>
      <c r="CJ1622" s="493">
        <f t="array" ref="CJ1622">AVERAGE(IF(($C$1:$C$1603&gt;=($C1626*60))*($C$1:$C$1603&lt;=($C1627*60)),IF(CJ$1:CJ$1599&lt;&gt;"",CJ$1:CJ$1599)))</f>
        <v>-12.030041518072293</v>
      </c>
      <c r="CK1622" s="493">
        <f t="array" ref="CK1622">AVERAGE(IF(($C$1:$C$1603&gt;=($C1626*60))*($C$1:$C$1603&lt;=($C1627*60)),IF(CK$1:CK$1599&lt;&gt;"",CK$1:CK$1599)))</f>
        <v>-8.9732415602409592</v>
      </c>
      <c r="CL1622" s="493">
        <f t="array" ref="CL1622">AVERAGE(IF(($C$1:$C$1603&gt;=($C1626*60))*($C$1:$C$1603&lt;=($C1627*60)),IF(CL$1:CL$1599&lt;&gt;"",CL$1:CL$1599)))</f>
        <v>-12.229611921686748</v>
      </c>
      <c r="CM1622" s="493">
        <f t="array" ref="CM1622">AVERAGE(IF(($C$1:$C$1603&gt;=($C1626*60))*($C$1:$C$1603&lt;=($C1627*60)),IF(CM$1:CM$1599&lt;&gt;"",CM$1:CM$1599)))</f>
        <v>-8.4270073674698764</v>
      </c>
      <c r="CN1622" s="493">
        <f t="array" ref="CN1622">AVERAGE(IF(($C$1:$C$1603&gt;=($C1626*60))*($C$1:$C$1603&lt;=($C1627*60)),IF(CN$1:CN$1599&lt;&gt;"",CN$1:CN$1599)))</f>
        <v>-14.723189325301201</v>
      </c>
      <c r="CO1622" s="493">
        <f t="array" ref="CO1622">AVERAGE(IF(($C$1:$C$1603&gt;=($C1626*60))*($C$1:$C$1603&lt;=($C1627*60)),IF(CO$1:CO$1599&lt;&gt;"",CO$1:CO$1599)))</f>
        <v>-11.219896602409637</v>
      </c>
      <c r="CP1622" s="493">
        <f t="array" ref="CP1622">AVERAGE(IF(($C$1:$C$1603&gt;=($C1626*60))*($C$1:$C$1603&lt;=($C1627*60)),IF(CP$1:CP$1599&lt;&gt;"",CP$1:CP$1599)))</f>
        <v>-15.017302674698795</v>
      </c>
      <c r="CQ1622" s="493">
        <f t="array" ref="CQ1622">AVERAGE(IF(($C$1:$C$1603&gt;=($C1626*60))*($C$1:$C$1603&lt;=($C1627*60)),IF(CQ$1:CQ$1599&lt;&gt;"",CQ$1:CQ$1599)))</f>
        <v>-11.841512759036151</v>
      </c>
      <c r="CR1622" s="493">
        <f t="array" ref="CR1622">AVERAGE(IF(($C$1:$C$1603&gt;=($C1626*60))*($C$1:$C$1603&lt;=($C1627*60)),IF(CR$1:CR$1599&lt;&gt;"",CR$1:CR$1599)))</f>
        <v>-11.787399198795182</v>
      </c>
      <c r="CS1622" s="493">
        <f t="array" ref="CS1622">AVERAGE(IF(($C$1:$C$1603&gt;=($C1626*60))*($C$1:$C$1603&lt;=($C1627*60)),IF(CS$1:CS$1599&lt;&gt;"",CS$1:CS$1599)))</f>
        <v>-9.277770975903616</v>
      </c>
      <c r="CT1622" s="493">
        <f t="array" ref="CT1622">AVERAGE(IF(($C$1:$C$1603&gt;=($C1626*60))*($C$1:$C$1603&lt;=($C1627*60)),IF(CT$1:CT$1599&lt;&gt;"",CT$1:CT$1599)))</f>
        <v>-12.371740686746985</v>
      </c>
      <c r="CU1622" s="493">
        <f t="array" ref="CU1622">AVERAGE(IF(($C$1:$C$1603&gt;=($C1626*60))*($C$1:$C$1603&lt;=($C1627*60)),IF(CU$1:CU$1599&lt;&gt;"",CU$1:CU$1599)))</f>
        <v>-9.0950616626506022</v>
      </c>
      <c r="CV1622" s="493">
        <f t="array" ref="CV1622">AVERAGE(IF(($C$1:$C$1603&gt;=($C1626*60))*($C$1:$C$1603&lt;=($C1627*60)),IF(CV$1:CV$1599&lt;&gt;"",CV$1:CV$1599)))</f>
        <v>-15.346791530120488</v>
      </c>
      <c r="CW1622" s="493">
        <f t="array" ref="CW1622">AVERAGE(IF(($C$1:$C$1603&gt;=($C1626*60))*($C$1:$C$1603&lt;=($C1627*60)),IF(CW$1:CW$1599&lt;&gt;"",CW$1:CW$1599)))</f>
        <v>-9.4130811084337296</v>
      </c>
      <c r="CX1622" s="493">
        <f t="array" ref="CX1622">AVERAGE(IF(($C$1:$C$1603&gt;=($C1626*60))*($C$1:$C$1603&lt;=($C1627*60)),IF(CX$1:CX$1599&lt;&gt;"",CX$1:CX$1599)))</f>
        <v>-15.129857945783129</v>
      </c>
      <c r="CY1622" s="493">
        <f t="array" ref="CY1622">AVERAGE(IF(($C$1:$C$1603&gt;=($C1626*60))*($C$1:$C$1603&lt;=($C1627*60)),IF(CY$1:CY$1599&lt;&gt;"",CY$1:CY$1599)))</f>
        <v>-10.018259692771082</v>
      </c>
      <c r="CZ1622" s="493">
        <f t="array" ref="CZ1622">AVERAGE(IF(($C$1:$C$1603&gt;=($C1626*60))*($C$1:$C$1603&lt;=($C1627*60)),IF(CZ$1:CZ$1599&lt;&gt;"",CZ$1:CZ$1599)))</f>
        <v>-11.502373975903607</v>
      </c>
      <c r="DA1622" s="493">
        <f t="array" ref="DA1622">AVERAGE(IF(($C$1:$C$1603&gt;=($C1626*60))*($C$1:$C$1603&lt;=($C1627*60)),IF(DA$1:DA$1599&lt;&gt;"",DA$1:DA$1599)))</f>
        <v>-8.5098079457831286</v>
      </c>
      <c r="DB1622" s="493">
        <f t="array" ref="DB1622">AVERAGE(IF(($C$1:$C$1603&gt;=($C1626*60))*($C$1:$C$1603&lt;=($C1627*60)),IF(DB$1:DB$1599&lt;&gt;"",DB$1:DB$1599)))</f>
        <v>-12.22137175301205</v>
      </c>
      <c r="DC1622" s="493">
        <f t="array" ref="DC1622">AVERAGE(IF(($C$1:$C$1603&gt;=($C1626*60))*($C$1:$C$1603&lt;=($C1627*60)),IF(DC$1:DC$1599&lt;&gt;"",DC$1:DC$1599)))</f>
        <v>-8.0966207590361474</v>
      </c>
      <c r="DD1622" s="493">
        <f t="array" ref="DD1622">AVERAGE(IF(($C$1:$C$1603&gt;=($C1626*60))*($C$1:$C$1603&lt;=($C1627*60)),IF(DD$1:DD$1599&lt;&gt;"",DD$1:DD$1599)))</f>
        <v>-15.059866807228916</v>
      </c>
      <c r="DE1622" s="493">
        <f t="array" ref="DE1622">AVERAGE(IF(($C$1:$C$1603&gt;=($C1626*60))*($C$1:$C$1603&lt;=($C1627*60)),IF(DE$1:DE$1599&lt;&gt;"",DE$1:DE$1599)))</f>
        <v>-10.57149657831326</v>
      </c>
      <c r="DF1622" s="493">
        <f t="array" ref="DF1622">AVERAGE(IF(($C$1:$C$1603&gt;=($C1626*60))*($C$1:$C$1603&lt;=($C1627*60)),IF(DF$1:DF$1599&lt;&gt;"",DF$1:DF$1599)))</f>
        <v>-15.308138993975895</v>
      </c>
      <c r="DG1622" s="493">
        <f t="array" ref="DG1622">AVERAGE(IF(($C$1:$C$1603&gt;=($C1626*60))*($C$1:$C$1603&lt;=($C1627*60)),IF(DG$1:DG$1599&lt;&gt;"",DG$1:DG$1599)))</f>
        <v>-10.784983343373494</v>
      </c>
      <c r="DH1622" s="493">
        <f t="array" ref="DH1622">AVERAGE(IF(($C$1:$C$1603&gt;=($C1626*60))*($C$1:$C$1603&lt;=($C1627*60)),IF(DH$1:DH$1599&lt;&gt;"",DH$1:DH$1599)))</f>
        <v>-11.435935620481921</v>
      </c>
      <c r="DI1622" s="493">
        <f t="array" ref="DI1622">AVERAGE(IF(($C$1:$C$1603&gt;=($C1626*60))*($C$1:$C$1603&lt;=($C1627*60)),IF(DI$1:DI$1599&lt;&gt;"",DI$1:DI$1599)))</f>
        <v>-8.988939036144572</v>
      </c>
      <c r="DJ1622" s="493">
        <f t="array" ref="DJ1622">AVERAGE(IF(($C$1:$C$1603&gt;=($C1626*60))*($C$1:$C$1603&lt;=($C1627*60)),IF(DJ$1:DJ$1599&lt;&gt;"",DJ$1:DJ$1599)))</f>
        <v>-11.975198572289159</v>
      </c>
      <c r="DK1622" s="493">
        <f t="array" ref="DK1622">AVERAGE(IF(($C$1:$C$1603&gt;=($C1626*60))*($C$1:$C$1603&lt;=($C1627*60)),IF(DK$1:DK$1599&lt;&gt;"",DK$1:DK$1599)))</f>
        <v>-9.2629383072289198</v>
      </c>
      <c r="DL1622" s="493">
        <f t="array" ref="DL1622">AVERAGE(IF(($C$1:$C$1603&gt;=($C1626*60))*($C$1:$C$1603&lt;=($C1627*60)),IF(DL$1:DL$1599&lt;&gt;"",DL$1:DL$1599)))</f>
        <v>-15.217187560240957</v>
      </c>
      <c r="DM1622" s="493">
        <f t="array" ref="DM1622">AVERAGE(IF(($C$1:$C$1603&gt;=($C1626*60))*($C$1:$C$1603&lt;=($C1627*60)),IF(DM$1:DM$1599&lt;&gt;"",DM$1:DM$1599)))</f>
        <v>-12.278590897590362</v>
      </c>
      <c r="DN1622" s="493">
        <f t="array" ref="DN1622">AVERAGE(IF(($C$1:$C$1603&gt;=($C1626*60))*($C$1:$C$1603&lt;=($C1627*60)),IF(DN$1:DN$1599&lt;&gt;"",DN$1:DN$1599)))</f>
        <v>-15.258684277108433</v>
      </c>
      <c r="DO1622" s="493">
        <f t="array" ref="DO1622">AVERAGE(IF(($C$1:$C$1603&gt;=($C1626*60))*($C$1:$C$1603&lt;=($C1627*60)),IF(DO$1:DO$1599&lt;&gt;"",DO$1:DO$1599)))</f>
        <v>-11.885941024096388</v>
      </c>
      <c r="DP1622" s="493">
        <f t="array" ref="DP1622">AVERAGE(IF(($C$1:$C$1603&gt;=($C1626*60))*($C$1:$C$1603&lt;=($C1627*60)),IF(DP$1:DP$1599&lt;&gt;"",DP$1:DP$1599)))</f>
        <v>-12.028205042168672</v>
      </c>
      <c r="DQ1622" s="493">
        <f t="array" ref="DQ1622">AVERAGE(IF(($C$1:$C$1603&gt;=($C1626*60))*($C$1:$C$1603&lt;=($C1627*60)),IF(DQ$1:DQ$1599&lt;&gt;"",DQ$1:DQ$1599)))</f>
        <v>-9.7521371626506053</v>
      </c>
      <c r="DR1622" s="493">
        <f t="array" ref="DR1622">AVERAGE(IF(($C$1:$C$1603&gt;=($C1626*60))*($C$1:$C$1603&lt;=($C1627*60)),IF(DR$1:DR$1599&lt;&gt;"",DR$1:DR$1599)))</f>
        <v>-12.318685337349393</v>
      </c>
      <c r="DS1622" s="493">
        <f t="array" ref="DS1622">AVERAGE(IF(($C$1:$C$1603&gt;=($C1626*60))*($C$1:$C$1603&lt;=($C1627*60)),IF(DS$1:DS$1599&lt;&gt;"",DS$1:DS$1599)))</f>
        <v>-10.466444620481932</v>
      </c>
      <c r="DT1622" s="493">
        <f t="array" ref="DT1622">AVERAGE(IF(($C$1:$C$1603&gt;=($C1626*60))*($C$1:$C$1603&lt;=($C1627*60)),IF(DT$1:DT$1599&lt;&gt;"",DT$1:DT$1599)))</f>
        <v>-14.871346674698795</v>
      </c>
      <c r="DU1622" s="493">
        <f t="array" ref="DU1622">AVERAGE(IF(($C$1:$C$1603&gt;=($C1626*60))*($C$1:$C$1603&lt;=($C1627*60)),IF(DU$1:DU$1599&lt;&gt;"",DU$1:DU$1599)))</f>
        <v>-12.953309680722887</v>
      </c>
      <c r="DV1622" s="493">
        <f t="array" ref="DV1622">AVERAGE(IF(($C$1:$C$1603&gt;=($C1626*60))*($C$1:$C$1603&lt;=($C1627*60)),IF(DV$1:DV$1599&lt;&gt;"",DV$1:DV$1599)))</f>
        <v>-15.187022391566263</v>
      </c>
      <c r="DW1622" s="493">
        <f t="array" ref="DW1622">AVERAGE(IF(($C$1:$C$1603&gt;=($C1626*60))*($C$1:$C$1603&lt;=($C1627*60)),IF(DW$1:DW$1599&lt;&gt;"",DW$1:DW$1599)))</f>
        <v>-10.206583716867472</v>
      </c>
      <c r="DX1622" s="493">
        <f t="array" ref="DX1622">AVERAGE(IF(($C$1:$C$1603&gt;=($C1626*60))*($C$1:$C$1603&lt;=($C1627*60)),IF(DX$1:DX$1599&lt;&gt;"",DX$1:DX$1599)))</f>
        <v>11.407848656626504</v>
      </c>
      <c r="DY1622" s="493">
        <f t="array" ref="DY1622">AVERAGE(IF(($C$1:$C$1603&gt;=($C1626*60))*($C$1:$C$1603&lt;=($C1627*60)),IF(DY$1:DY$1599&lt;&gt;"",DY$1:DY$1599)))</f>
        <v>9.7438115481927721</v>
      </c>
      <c r="DZ1622" s="493">
        <f t="array" ref="DZ1622">AVERAGE(IF(($C$1:$C$1603&gt;=($C1626*60))*($C$1:$C$1603&lt;=($C1627*60)),IF(DZ$1:DZ$1599&lt;&gt;"",DZ$1:DZ$1599)))</f>
        <v>157.82856901204815</v>
      </c>
      <c r="EA1622" s="493">
        <f t="array" ref="EA1622">AVERAGE(IF(($C$1:$C$1603&gt;=($C1626*60))*($C$1:$C$1603&lt;=($C1627*60)),IF(EA$1:EA$1599&lt;&gt;"",EA$1:EA$1599)))</f>
        <v>120.02240575301209</v>
      </c>
      <c r="EB1622" s="493">
        <f t="array" ref="EB1622">AVERAGE(IF(($C$1:$C$1603&gt;=($C1626*60))*($C$1:$C$1603&lt;=($C1627*60)),IF(EB$1:EB$1599&lt;&gt;"",EB$1:EB$1599)))</f>
        <v>121.05385542168678</v>
      </c>
      <c r="EC1622" s="493">
        <f t="array" ref="EC1622">AVERAGE(IF(($C$1:$C$1603&gt;=($C1626*60))*($C$1:$C$1603&lt;=($C1627*60)),IF(EC$1:EC$1599&lt;&gt;"",EC$1:EC$1599)))</f>
        <v>2.2939457831325303</v>
      </c>
      <c r="ED1622" s="493">
        <f t="array" ref="ED1622">AVERAGE(IF(($C$1:$C$1603&gt;=($C1626*60))*($C$1:$C$1603&lt;=($C1627*60)),IF(ED$1:ED$1599&lt;&gt;"",ED$1:ED$1599)))</f>
        <v>266.44518072289145</v>
      </c>
      <c r="EE1622" s="493">
        <f t="array" ref="EE1622">AVERAGE(IF(($C$1:$C$1603&gt;=($C1626*60))*($C$1:$C$1603&lt;=($C1627*60)),IF(EE$1:EE$1599&lt;&gt;"",EE$1:EE$1599)))</f>
        <v>121.03686746987954</v>
      </c>
      <c r="EF1622" s="493">
        <f t="array" ref="EF1622">AVERAGE(IF(($C$1:$C$1603&gt;=($C1626*60))*($C$1:$C$1603&lt;=($C1627*60)),IF(EF$1:EF$1599&lt;&gt;"",EF$1:EF$1599)))</f>
        <v>5.3093795180722898</v>
      </c>
      <c r="EG1622" s="493">
        <f t="array" ref="EG1622">AVERAGE(IF(($C$1:$C$1603&gt;=($C1626*60))*($C$1:$C$1603&lt;=($C1627*60)),IF(EG$1:EG$1599&lt;&gt;"",EG$1:EG$1599)))</f>
        <v>632.77710843373495</v>
      </c>
      <c r="EH1622" s="493">
        <f t="array" ref="EH1622">AVERAGE(IF(($C$1:$C$1603&gt;=($C1626*60))*($C$1:$C$1603&lt;=($C1627*60)),IF(EH$1:EH$1599&lt;&gt;"",EH$1:EH$1599)))</f>
        <v>121.04216867469886</v>
      </c>
      <c r="EI1622" s="493">
        <f t="array" ref="EI1622">AVERAGE(IF(($C$1:$C$1603&gt;=($C1626*60))*($C$1:$C$1603&lt;=($C1627*60)),IF(EI$1:EI$1599&lt;&gt;"",EI$1:EI$1599)))</f>
        <v>3.7338855421686756</v>
      </c>
      <c r="EJ1622" s="493">
        <f t="array" ref="EJ1622">AVERAGE(IF(($C$1:$C$1603&gt;=($C1626*60))*($C$1:$C$1603&lt;=($C1627*60)),IF(EJ$1:EJ$1599&lt;&gt;"",EJ$1:EJ$1599)))</f>
        <v>442.86566265060213</v>
      </c>
      <c r="EK1622" s="493">
        <f t="array" ref="EK1622">AVERAGE(IF(($C$1:$C$1603&gt;=($C1626*60))*($C$1:$C$1603&lt;=($C1627*60)),IF(EK$1:EK$1599&lt;&gt;"",EK$1:EK$1599)))</f>
        <v>10.310504837349393</v>
      </c>
      <c r="EL1622" s="493">
        <f t="array" ref="EL1622">AVERAGE(IF(($C$1:$C$1603&gt;=($C1626*60))*($C$1:$C$1603&lt;=($C1627*60)),IF(EL$1:EL$1599&lt;&gt;"",EL$1:EL$1599)))</f>
        <v>12.230317186746982</v>
      </c>
      <c r="EM1622" s="493">
        <f t="array" ref="EM1622">AVERAGE(IF(($C$1:$C$1603&gt;=($C1626*60))*($C$1:$C$1603&lt;=($C1627*60)),IF(EM$1:EM$1599&lt;&gt;"",EM$1:EM$1599)))</f>
        <v>-19.25344375301205</v>
      </c>
      <c r="EN1622" s="493">
        <f t="array" ref="EN1622">AVERAGE(IF(($C$1:$C$1603&gt;=($C1626*60))*($C$1:$C$1603&lt;=($C1627*60)),IF(EN$1:EN$1599&lt;&gt;"",EN$1:EN$1599)))</f>
        <v>-22.648295228915664</v>
      </c>
      <c r="EO1622" s="493">
        <f t="array" ref="EO1622">AVERAGE(IF(($C$1:$C$1603&gt;=($C1626*60))*($C$1:$C$1603&lt;=($C1627*60)),IF(EO$1:EO$1599&lt;&gt;"",EO$1:EO$1599)))</f>
        <v>93.100193144578327</v>
      </c>
      <c r="EP1622" s="493">
        <f t="array" ref="EP1622">AVERAGE(IF(($C$1:$C$1603&gt;=($C1626*60))*($C$1:$C$1603&lt;=($C1627*60)),IF(EP$1:EP$1599&lt;&gt;"",EP$1:EP$1599)))</f>
        <v>67.354649162650588</v>
      </c>
      <c r="EQ1622" s="493">
        <f t="array" ref="EQ1622">AVERAGE(IF(($C$1:$C$1603&gt;=($C1626*60))*($C$1:$C$1603&lt;=($C1627*60)),IF(EQ$1:EQ$1599&lt;&gt;"",EQ$1:EQ$1599)))</f>
        <v>-11.864702572289152</v>
      </c>
      <c r="ER1622" s="493">
        <f t="array" ref="ER1622">AVERAGE(IF(($C$1:$C$1603&gt;=($C1626*60))*($C$1:$C$1603&lt;=($C1627*60)),IF(ER$1:ER$1599&lt;&gt;"",ER$1:ER$1599)))</f>
        <v>5283.9500882289167</v>
      </c>
      <c r="ES1622" s="493">
        <f t="array" ref="ES1622">AVERAGE(IF(($C$1:$C$1603&gt;=($C1626*60))*($C$1:$C$1603&lt;=($C1627*60)),IF(ES$1:ES$1599&lt;&gt;"",ES$1:ES$1599)))</f>
        <v>12314.715914126509</v>
      </c>
      <c r="ET1622" s="493">
        <f t="array" ref="ET1622">AVERAGE(IF(($C$1:$C$1603&gt;=($C1626*60))*($C$1:$C$1603&lt;=($C1627*60)),IF(ET$1:ET$1599&lt;&gt;"",ET$1:ET$1599)))</f>
        <v>11346.889931837339</v>
      </c>
      <c r="EU1622" s="493"/>
      <c r="EV1622" s="493"/>
      <c r="EW1622" s="493"/>
      <c r="EX1622" s="493"/>
      <c r="EY1622" s="493"/>
      <c r="EZ1622" s="493"/>
      <c r="FA1622" s="493"/>
      <c r="FB1622" s="493"/>
      <c r="FC1622" s="493"/>
      <c r="FD1622" s="493"/>
      <c r="FE1622" s="493"/>
      <c r="FF1622" s="493"/>
      <c r="FG1622" s="493"/>
      <c r="FH1622" s="493"/>
      <c r="FI1622" s="493"/>
      <c r="FJ1622" s="493"/>
      <c r="FK1622" s="493"/>
      <c r="FL1622" s="493"/>
      <c r="FM1622" s="493"/>
      <c r="FN1622" s="493"/>
      <c r="FO1622" s="493"/>
      <c r="FP1622" s="493"/>
      <c r="FQ1622" s="493"/>
      <c r="FR1622" s="493"/>
      <c r="FS1622" s="493"/>
      <c r="FT1622" s="493"/>
      <c r="FU1622" s="493"/>
      <c r="FV1622" s="493"/>
      <c r="FW1622" s="493"/>
      <c r="FX1622" s="493"/>
      <c r="FY1622" s="493"/>
      <c r="FZ1622" s="493"/>
      <c r="GA1622" s="493"/>
      <c r="GB1622" s="493"/>
      <c r="GC1622" s="493"/>
      <c r="GD1622" s="493"/>
      <c r="GE1622" s="493"/>
      <c r="GF1622" s="493"/>
      <c r="GG1622" s="493"/>
      <c r="GH1622" s="493"/>
      <c r="GI1622" s="493"/>
      <c r="GJ1622" s="493"/>
      <c r="GK1622" s="493"/>
      <c r="GL1622" s="493"/>
      <c r="GM1622" s="493"/>
      <c r="GN1622" s="493"/>
      <c r="GO1622" s="493"/>
      <c r="GP1622" s="493"/>
      <c r="GQ1622" s="493"/>
      <c r="GR1622" s="493"/>
      <c r="GS1622" s="493"/>
      <c r="GT1622" s="493"/>
      <c r="GU1622" s="493"/>
      <c r="GV1622" s="493"/>
      <c r="GW1622" s="493"/>
      <c r="GX1622" s="493"/>
      <c r="GY1622" s="493"/>
      <c r="GZ1622" s="493"/>
      <c r="HA1622" s="493"/>
      <c r="HB1622" s="493"/>
      <c r="HC1622" s="493"/>
      <c r="HD1622" s="493"/>
      <c r="HE1622" s="493"/>
      <c r="HF1622" s="493"/>
      <c r="HG1622" s="493"/>
      <c r="HH1622" s="493"/>
      <c r="HI1622" s="493"/>
      <c r="HJ1622" s="493"/>
      <c r="HK1622" s="493"/>
      <c r="HL1622" s="493"/>
      <c r="HM1622" s="493"/>
      <c r="HN1622" s="493"/>
      <c r="HO1622" s="493"/>
      <c r="HP1622" s="493"/>
      <c r="HQ1622" s="493"/>
      <c r="HR1622" s="493"/>
      <c r="HS1622" s="493"/>
      <c r="HT1622" s="493"/>
      <c r="HU1622" s="493"/>
      <c r="HV1622" s="493"/>
      <c r="HW1622" s="493"/>
      <c r="HX1622" s="493"/>
      <c r="HY1622" s="493"/>
      <c r="HZ1622" s="493"/>
      <c r="IA1622" s="493"/>
      <c r="IB1622" s="493"/>
      <c r="IC1622" s="493"/>
      <c r="ID1622" s="493"/>
      <c r="IE1622" s="493"/>
      <c r="IF1622" s="493"/>
      <c r="IG1622" s="493"/>
      <c r="IH1622" s="493"/>
      <c r="II1622" s="493"/>
      <c r="IJ1622" s="493"/>
      <c r="IK1622" s="493"/>
      <c r="IL1622" s="493"/>
      <c r="IM1622" s="493"/>
      <c r="IN1622" s="493"/>
      <c r="IO1622" s="493"/>
      <c r="IP1622" s="493"/>
      <c r="IQ1622" s="493"/>
      <c r="IR1622" s="493"/>
      <c r="IS1622" s="493"/>
      <c r="IT1622" s="493"/>
      <c r="IU1622" s="493"/>
      <c r="IV1622" s="493"/>
      <c r="IW1622" s="493"/>
      <c r="IX1622" s="493"/>
      <c r="IY1622" s="493"/>
      <c r="IZ1622" s="493"/>
      <c r="JA1622" s="493"/>
      <c r="JB1622" s="493"/>
      <c r="JC1622" s="493"/>
      <c r="JD1622" s="493"/>
      <c r="JE1622" s="493"/>
      <c r="JF1622" s="493"/>
      <c r="JG1622" s="493"/>
      <c r="JH1622" s="493"/>
      <c r="JI1622" s="493"/>
      <c r="JJ1622" s="493"/>
      <c r="JK1622" s="493"/>
      <c r="JL1622" s="493"/>
      <c r="JM1622" s="493"/>
      <c r="JN1622" s="493"/>
      <c r="JO1622" s="493"/>
      <c r="JP1622" s="493"/>
      <c r="JQ1622" s="493"/>
      <c r="JR1622" s="493"/>
      <c r="JS1622" s="493"/>
      <c r="JT1622" s="493"/>
      <c r="JU1622" s="493"/>
      <c r="JV1622" s="493"/>
      <c r="JW1622" s="493"/>
      <c r="JX1622" s="493"/>
      <c r="JY1622" s="493"/>
      <c r="JZ1622" s="493"/>
      <c r="KA1622" s="493"/>
      <c r="KB1622" s="493"/>
      <c r="KC1622" s="493"/>
      <c r="KD1622" s="493"/>
      <c r="KE1622" s="493"/>
      <c r="KF1622" s="493"/>
      <c r="KG1622" s="493"/>
      <c r="KH1622" s="493"/>
      <c r="KI1622" s="493"/>
      <c r="KJ1622" s="493"/>
      <c r="KK1622" s="493"/>
      <c r="KL1622" s="493"/>
      <c r="KM1622" s="493"/>
      <c r="KN1622" s="493"/>
      <c r="KO1622" s="493"/>
      <c r="KP1622" s="493"/>
      <c r="KQ1622" s="493"/>
      <c r="KR1622" s="493"/>
    </row>
    <row r="1623" spans="3:304" x14ac:dyDescent="0.25">
      <c r="C1623">
        <v>480</v>
      </c>
      <c r="E1623" s="493"/>
      <c r="F1623" s="493"/>
      <c r="G1623" s="493"/>
      <c r="H1623" s="493"/>
      <c r="I1623" s="493"/>
      <c r="J1623" s="493"/>
      <c r="K1623" s="493"/>
      <c r="L1623" s="493"/>
      <c r="M1623" s="493"/>
      <c r="N1623" s="493"/>
      <c r="O1623" s="493"/>
      <c r="P1623" s="493"/>
      <c r="Q1623" s="493"/>
      <c r="R1623" s="493"/>
      <c r="S1623" s="493"/>
      <c r="T1623" s="493"/>
      <c r="U1623" s="493"/>
      <c r="V1623" s="493"/>
      <c r="W1623" s="493"/>
      <c r="X1623" s="493"/>
      <c r="Y1623" s="493"/>
      <c r="Z1623" s="493"/>
      <c r="AA1623" s="493"/>
      <c r="AB1623" s="493"/>
      <c r="AC1623" s="493"/>
      <c r="AD1623" s="493"/>
      <c r="AE1623" s="493"/>
      <c r="AF1623" s="493"/>
      <c r="AG1623" s="493"/>
      <c r="AH1623" s="493"/>
      <c r="AI1623" s="493"/>
      <c r="AJ1623" s="493"/>
      <c r="AK1623" s="493"/>
      <c r="AL1623" s="493"/>
      <c r="AM1623" s="493"/>
      <c r="AN1623" s="493"/>
      <c r="AO1623" s="493"/>
      <c r="AP1623" s="493"/>
      <c r="AQ1623" s="493"/>
      <c r="AR1623" s="493"/>
      <c r="AS1623" s="493"/>
      <c r="AT1623" s="493"/>
      <c r="AU1623" s="493"/>
      <c r="AV1623" s="493"/>
      <c r="AW1623" s="493"/>
      <c r="AX1623" s="493"/>
      <c r="AY1623" s="493"/>
      <c r="AZ1623" s="493"/>
      <c r="BA1623" s="493"/>
      <c r="BB1623" s="493"/>
      <c r="BC1623" s="493"/>
      <c r="BD1623" s="493"/>
      <c r="BE1623" s="493"/>
      <c r="BF1623" s="493"/>
      <c r="BG1623" s="493"/>
      <c r="BH1623" s="493"/>
      <c r="BI1623" s="493"/>
      <c r="BJ1623" s="493"/>
      <c r="BK1623" s="493"/>
      <c r="BL1623" s="493"/>
      <c r="BM1623" s="493"/>
      <c r="BN1623" s="493"/>
      <c r="BO1623" s="493"/>
      <c r="BP1623" s="493"/>
      <c r="BQ1623" s="493"/>
      <c r="BR1623" s="493"/>
      <c r="BS1623" s="493"/>
      <c r="BT1623" s="493"/>
      <c r="BU1623" s="493"/>
      <c r="BV1623" s="493"/>
      <c r="BW1623" s="493"/>
      <c r="BX1623" s="493"/>
      <c r="BY1623" s="493"/>
      <c r="BZ1623" s="493"/>
      <c r="CA1623" s="493"/>
      <c r="CB1623" s="493"/>
      <c r="CC1623" s="493"/>
      <c r="CD1623" s="493"/>
      <c r="CE1623" s="493"/>
      <c r="CF1623" s="493"/>
      <c r="CG1623" s="493"/>
      <c r="CH1623" s="493"/>
      <c r="CI1623" s="493"/>
      <c r="CJ1623" s="493"/>
      <c r="CK1623" s="493"/>
      <c r="CL1623" s="493"/>
      <c r="CM1623" s="493"/>
      <c r="CN1623" s="493"/>
      <c r="CO1623" s="493"/>
      <c r="CP1623" s="493"/>
      <c r="CQ1623" s="493"/>
      <c r="CR1623" s="493"/>
      <c r="CS1623" s="493"/>
      <c r="CT1623" s="493"/>
      <c r="CU1623" s="493"/>
      <c r="CV1623" s="493"/>
      <c r="CW1623" s="493"/>
      <c r="CX1623" s="493"/>
      <c r="CY1623" s="493"/>
      <c r="CZ1623" s="493"/>
      <c r="DA1623" s="493"/>
      <c r="DB1623" s="493"/>
      <c r="DC1623" s="493"/>
      <c r="DD1623" s="493"/>
      <c r="DE1623" s="493"/>
      <c r="DF1623" s="493"/>
      <c r="DG1623" s="493"/>
      <c r="DH1623" s="493"/>
      <c r="DI1623" s="493"/>
      <c r="DJ1623" s="493"/>
      <c r="DK1623" s="493"/>
      <c r="DL1623" s="493"/>
      <c r="DM1623" s="493"/>
      <c r="DN1623" s="493"/>
      <c r="DO1623" s="493"/>
      <c r="DP1623" s="493"/>
      <c r="DQ1623" s="493"/>
      <c r="DR1623" s="493"/>
      <c r="DS1623" s="493"/>
      <c r="DT1623" s="493"/>
      <c r="DU1623" s="493"/>
      <c r="DV1623" s="493"/>
      <c r="DW1623" s="493"/>
      <c r="DX1623" s="493"/>
      <c r="DY1623" s="493"/>
      <c r="DZ1623" s="493"/>
      <c r="EA1623" s="493"/>
      <c r="EB1623" s="493"/>
      <c r="EC1623" s="493"/>
      <c r="ED1623" s="493"/>
      <c r="EE1623" s="493"/>
      <c r="EF1623" s="493"/>
      <c r="EG1623" s="493"/>
      <c r="EH1623" s="493"/>
      <c r="EI1623" s="493"/>
      <c r="EJ1623" s="493"/>
      <c r="EK1623" s="493"/>
      <c r="EL1623" s="493"/>
      <c r="EM1623" s="493"/>
      <c r="EN1623" s="493"/>
      <c r="EO1623" s="493"/>
      <c r="EP1623" s="493"/>
      <c r="EQ1623" s="493"/>
      <c r="ER1623" s="493"/>
      <c r="ES1623" s="493"/>
      <c r="ET1623" s="493"/>
      <c r="EU1623" s="493"/>
      <c r="EV1623" s="493"/>
      <c r="EW1623" s="493"/>
      <c r="EX1623" s="493"/>
      <c r="EY1623" s="493"/>
      <c r="EZ1623" s="493"/>
    </row>
    <row r="1624" spans="3:304" x14ac:dyDescent="0.25">
      <c r="C1624">
        <v>720</v>
      </c>
      <c r="E1624" s="493"/>
      <c r="F1624" s="493"/>
      <c r="G1624" s="493"/>
      <c r="H1624" s="493"/>
      <c r="I1624" s="493"/>
      <c r="J1624" s="493"/>
      <c r="K1624" s="493"/>
      <c r="L1624" s="493"/>
      <c r="M1624" s="493"/>
      <c r="N1624" s="493"/>
      <c r="O1624" s="493"/>
      <c r="P1624" s="493"/>
      <c r="Q1624" s="493"/>
      <c r="R1624" s="493"/>
      <c r="S1624" s="493"/>
      <c r="T1624" s="493"/>
      <c r="U1624" s="493"/>
      <c r="V1624" s="493"/>
      <c r="W1624" s="493"/>
      <c r="X1624" s="493"/>
      <c r="Y1624" s="493"/>
      <c r="Z1624" s="493"/>
      <c r="AA1624" s="493"/>
      <c r="AB1624" s="493"/>
      <c r="AC1624" s="493"/>
      <c r="AD1624" s="493"/>
      <c r="AE1624" s="493"/>
      <c r="AF1624" s="493"/>
      <c r="AG1624" s="493"/>
      <c r="AH1624" s="493"/>
      <c r="AI1624" s="493"/>
      <c r="AJ1624" s="493"/>
      <c r="AK1624" s="493"/>
      <c r="AL1624" s="493"/>
      <c r="AM1624" s="493"/>
      <c r="AN1624" s="493"/>
      <c r="AO1624" s="493"/>
      <c r="AP1624" s="493"/>
      <c r="AQ1624" s="493"/>
      <c r="AR1624" s="493"/>
      <c r="AS1624" s="493"/>
      <c r="AT1624" s="493"/>
      <c r="AU1624" s="493"/>
      <c r="AV1624" s="493"/>
      <c r="AW1624" s="493"/>
      <c r="AX1624" s="493"/>
      <c r="AY1624" s="493"/>
      <c r="AZ1624" s="493"/>
      <c r="BA1624" s="493"/>
      <c r="BB1624" s="493"/>
      <c r="BC1624" s="493"/>
      <c r="BD1624" s="493"/>
      <c r="BE1624" s="493"/>
      <c r="BF1624" s="493"/>
      <c r="BG1624" s="493"/>
      <c r="BH1624" s="493"/>
      <c r="BI1624" s="493"/>
      <c r="BJ1624" s="493"/>
      <c r="BK1624" s="493"/>
      <c r="BL1624" s="493"/>
      <c r="BM1624" s="493"/>
      <c r="BN1624" s="493"/>
      <c r="BO1624" s="493"/>
      <c r="BP1624" s="493"/>
      <c r="BQ1624" s="493"/>
      <c r="BR1624" s="493"/>
      <c r="BS1624" s="493"/>
      <c r="BT1624" s="493"/>
      <c r="BU1624" s="493"/>
      <c r="BV1624" s="493"/>
      <c r="BW1624" s="493"/>
      <c r="BX1624" s="493"/>
      <c r="BY1624" s="493"/>
      <c r="BZ1624" s="493"/>
      <c r="CA1624" s="493"/>
      <c r="CB1624" s="493"/>
      <c r="CC1624" s="493"/>
      <c r="CD1624" s="493"/>
      <c r="CE1624" s="493"/>
      <c r="CF1624" s="493"/>
      <c r="CG1624" s="493"/>
      <c r="CH1624" s="493"/>
      <c r="CI1624" s="493"/>
      <c r="CJ1624" s="493"/>
      <c r="CK1624" s="493"/>
      <c r="CL1624" s="493"/>
      <c r="CM1624" s="493"/>
      <c r="CN1624" s="493"/>
      <c r="CO1624" s="493"/>
      <c r="CP1624" s="493"/>
      <c r="CQ1624" s="493"/>
      <c r="CR1624" s="493"/>
      <c r="CS1624" s="493"/>
      <c r="CT1624" s="493"/>
      <c r="CU1624" s="493"/>
      <c r="CV1624" s="493"/>
      <c r="CW1624" s="493"/>
      <c r="CX1624" s="493"/>
      <c r="CY1624" s="493"/>
      <c r="CZ1624" s="493"/>
      <c r="DA1624" s="493"/>
      <c r="DB1624" s="493"/>
      <c r="DC1624" s="493"/>
      <c r="DD1624" s="493"/>
      <c r="DE1624" s="493"/>
      <c r="DF1624" s="493"/>
      <c r="DG1624" s="493"/>
      <c r="DH1624" s="493"/>
      <c r="DI1624" s="493"/>
      <c r="DJ1624" s="493"/>
      <c r="DK1624" s="493"/>
      <c r="DL1624" s="493"/>
      <c r="DM1624" s="493"/>
      <c r="DN1624" s="493"/>
      <c r="DO1624" s="493"/>
      <c r="DP1624" s="493"/>
      <c r="DQ1624" s="493"/>
      <c r="DR1624" s="493"/>
      <c r="DS1624" s="493"/>
      <c r="DT1624" s="493"/>
      <c r="DU1624" s="493"/>
      <c r="DV1624" s="493"/>
      <c r="DW1624" s="493"/>
      <c r="DX1624" s="493"/>
      <c r="DY1624" s="493"/>
      <c r="DZ1624" s="493"/>
      <c r="EA1624" s="493"/>
      <c r="EB1624" s="493"/>
      <c r="EC1624" s="493"/>
      <c r="ED1624" s="493"/>
      <c r="EE1624" s="493"/>
      <c r="EF1624" s="493"/>
      <c r="EG1624" s="493"/>
      <c r="EH1624" s="493"/>
      <c r="EI1624" s="493"/>
      <c r="EJ1624" s="493"/>
      <c r="EK1624" s="493"/>
      <c r="EL1624" s="493"/>
      <c r="EM1624" s="493"/>
      <c r="EN1624" s="493"/>
      <c r="EO1624" s="493"/>
      <c r="EP1624" s="493"/>
      <c r="EQ1624" s="493"/>
      <c r="ER1624" s="493"/>
      <c r="ES1624" s="493"/>
      <c r="ET1624" s="493"/>
      <c r="EU1624" s="493"/>
      <c r="EV1624" s="493"/>
      <c r="EW1624" s="493"/>
      <c r="EX1624" s="493"/>
      <c r="EY1624" s="493"/>
      <c r="EZ1624" s="493"/>
    </row>
    <row r="1625" spans="3:304" x14ac:dyDescent="0.25">
      <c r="C1625">
        <v>960</v>
      </c>
      <c r="E1625" s="493"/>
      <c r="F1625" s="493"/>
      <c r="G1625" s="493"/>
      <c r="H1625" s="493"/>
      <c r="I1625" s="493"/>
      <c r="J1625" s="493"/>
      <c r="K1625" s="493"/>
      <c r="L1625" s="493"/>
      <c r="M1625" s="493"/>
      <c r="N1625" s="493"/>
      <c r="O1625" s="493"/>
      <c r="P1625" s="493"/>
      <c r="Q1625" s="493"/>
      <c r="R1625" s="493"/>
      <c r="S1625" s="493"/>
      <c r="T1625" s="493"/>
      <c r="U1625" s="493"/>
      <c r="V1625" s="493"/>
      <c r="W1625" s="493"/>
      <c r="X1625" s="493"/>
      <c r="Y1625" s="493"/>
      <c r="Z1625" s="493"/>
      <c r="AA1625" s="493"/>
      <c r="AB1625" s="493"/>
      <c r="AC1625" s="493"/>
      <c r="AD1625" s="493"/>
      <c r="AE1625" s="493"/>
      <c r="AF1625" s="493"/>
      <c r="AG1625" s="493"/>
      <c r="AH1625" s="493"/>
      <c r="AI1625" s="493"/>
      <c r="AJ1625" s="493"/>
      <c r="AK1625" s="493"/>
      <c r="AL1625" s="493"/>
      <c r="AM1625" s="493"/>
      <c r="AN1625" s="493"/>
      <c r="AO1625" s="493"/>
      <c r="AP1625" s="493"/>
      <c r="AQ1625" s="493"/>
      <c r="AR1625" s="493"/>
      <c r="AS1625" s="493"/>
      <c r="AT1625" s="493"/>
      <c r="AU1625" s="493"/>
      <c r="AV1625" s="493"/>
      <c r="AW1625" s="493"/>
      <c r="AX1625" s="493"/>
      <c r="AY1625" s="493"/>
      <c r="AZ1625" s="493"/>
      <c r="BA1625" s="493"/>
      <c r="BB1625" s="493"/>
      <c r="BC1625" s="493"/>
      <c r="BD1625" s="493"/>
      <c r="BE1625" s="493"/>
      <c r="BF1625" s="493"/>
      <c r="BG1625" s="493"/>
      <c r="BH1625" s="493"/>
      <c r="BI1625" s="493"/>
      <c r="BJ1625" s="493"/>
      <c r="BK1625" s="493"/>
      <c r="BL1625" s="493"/>
      <c r="BM1625" s="493"/>
      <c r="BN1625" s="493"/>
      <c r="BO1625" s="493"/>
      <c r="BP1625" s="493"/>
      <c r="BQ1625" s="493"/>
      <c r="BR1625" s="493"/>
      <c r="BS1625" s="493"/>
      <c r="BT1625" s="493"/>
      <c r="BU1625" s="493"/>
      <c r="BV1625" s="493"/>
      <c r="BW1625" s="493"/>
      <c r="BX1625" s="493"/>
      <c r="BY1625" s="493"/>
      <c r="BZ1625" s="493"/>
      <c r="CA1625" s="493"/>
      <c r="CB1625" s="493"/>
      <c r="CC1625" s="493"/>
      <c r="CD1625" s="493"/>
      <c r="CE1625" s="493"/>
      <c r="CF1625" s="493"/>
      <c r="CG1625" s="493"/>
      <c r="CH1625" s="493"/>
      <c r="CI1625" s="493"/>
      <c r="CJ1625" s="493"/>
      <c r="CK1625" s="493"/>
      <c r="CL1625" s="493"/>
      <c r="CM1625" s="493"/>
      <c r="CN1625" s="493"/>
      <c r="CO1625" s="493"/>
      <c r="CP1625" s="493"/>
      <c r="CQ1625" s="493"/>
      <c r="CR1625" s="493"/>
      <c r="CS1625" s="493"/>
      <c r="CT1625" s="493"/>
      <c r="CU1625" s="493"/>
      <c r="CV1625" s="493"/>
      <c r="CW1625" s="493"/>
      <c r="CX1625" s="493"/>
      <c r="CY1625" s="493"/>
      <c r="CZ1625" s="493"/>
      <c r="DA1625" s="493"/>
      <c r="DB1625" s="493"/>
      <c r="DC1625" s="493"/>
      <c r="DD1625" s="493"/>
      <c r="DE1625" s="493"/>
      <c r="DF1625" s="493"/>
      <c r="DG1625" s="493"/>
      <c r="DH1625" s="493"/>
      <c r="DI1625" s="493"/>
      <c r="DJ1625" s="493"/>
      <c r="DK1625" s="493"/>
      <c r="DL1625" s="493"/>
      <c r="DM1625" s="493"/>
      <c r="DN1625" s="493"/>
      <c r="DO1625" s="493"/>
      <c r="DP1625" s="493"/>
      <c r="DQ1625" s="493"/>
      <c r="DR1625" s="493"/>
      <c r="DS1625" s="493"/>
      <c r="DT1625" s="493"/>
      <c r="DU1625" s="493"/>
      <c r="DV1625" s="493"/>
      <c r="DW1625" s="493"/>
      <c r="DX1625" s="493"/>
      <c r="DY1625" s="493"/>
      <c r="DZ1625" s="493"/>
      <c r="EA1625" s="493"/>
      <c r="EB1625" s="493"/>
      <c r="EC1625" s="493"/>
      <c r="ED1625" s="493"/>
      <c r="EE1625" s="493"/>
      <c r="EF1625" s="493"/>
      <c r="EG1625" s="493"/>
      <c r="EH1625" s="493"/>
      <c r="EI1625" s="493"/>
      <c r="EJ1625" s="493"/>
      <c r="EK1625" s="493"/>
      <c r="EL1625" s="493"/>
      <c r="EM1625" s="493"/>
      <c r="EN1625" s="493"/>
      <c r="EO1625" s="493"/>
      <c r="EP1625" s="493"/>
      <c r="EQ1625" s="493"/>
      <c r="ER1625" s="493"/>
      <c r="ES1625" s="493"/>
      <c r="ET1625" s="493"/>
      <c r="EU1625" s="493"/>
      <c r="EV1625" s="493"/>
      <c r="EW1625" s="493"/>
      <c r="EX1625" s="493"/>
      <c r="EY1625" s="493"/>
      <c r="EZ1625" s="493"/>
    </row>
    <row r="1626" spans="3:304" x14ac:dyDescent="0.25">
      <c r="C1626">
        <v>1200</v>
      </c>
    </row>
    <row r="1627" spans="3:304" x14ac:dyDescent="0.25">
      <c r="C1627">
        <v>1440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A149"/>
  <sheetViews>
    <sheetView topLeftCell="A9" zoomScaleNormal="100" workbookViewId="0">
      <selection activeCell="AI24" sqref="AI24"/>
    </sheetView>
  </sheetViews>
  <sheetFormatPr defaultColWidth="9.140625" defaultRowHeight="11.25" x14ac:dyDescent="0.2"/>
  <cols>
    <col min="1" max="1" width="2" style="497" customWidth="1"/>
    <col min="2" max="2" width="19.28515625" style="497" customWidth="1"/>
    <col min="3" max="3" width="20.42578125" style="501" customWidth="1"/>
    <col min="4" max="4" width="14" style="497" customWidth="1"/>
    <col min="5" max="5" width="39.85546875" style="497" bestFit="1" customWidth="1"/>
    <col min="6" max="8" width="15" style="502" customWidth="1"/>
    <col min="9" max="9" width="12.42578125" style="497" customWidth="1"/>
    <col min="10" max="10" width="18.140625" style="497" bestFit="1" customWidth="1"/>
    <col min="11" max="11" width="14.7109375" style="497" customWidth="1"/>
    <col min="12" max="12" width="15.140625" style="497" customWidth="1"/>
    <col min="13" max="13" width="15.28515625" style="497" customWidth="1"/>
    <col min="14" max="14" width="14.140625" style="497" customWidth="1"/>
    <col min="15" max="15" width="15.28515625" style="497" customWidth="1"/>
    <col min="16" max="16" width="15.5703125" style="497" customWidth="1"/>
    <col min="17" max="17" width="15.28515625" style="497" customWidth="1"/>
    <col min="18" max="18" width="16.7109375" style="497" customWidth="1"/>
    <col min="19" max="19" width="16" style="497" customWidth="1"/>
    <col min="20" max="20" width="16.140625" style="497" customWidth="1"/>
    <col min="21" max="21" width="15.140625" style="497" customWidth="1"/>
    <col min="22" max="22" width="17.5703125" style="497" customWidth="1"/>
    <col min="23" max="23" width="17" style="497" customWidth="1"/>
    <col min="24" max="24" width="16.140625" style="497" customWidth="1"/>
    <col min="25" max="25" width="7.28515625" style="497" customWidth="1"/>
    <col min="26" max="26" width="22.42578125" style="497" customWidth="1"/>
    <col min="27" max="27" width="0.28515625" style="497" customWidth="1"/>
    <col min="28" max="28" width="2.85546875" style="497" hidden="1" customWidth="1"/>
    <col min="29" max="30" width="4.7109375" style="497" hidden="1" customWidth="1"/>
    <col min="31" max="31" width="2.42578125" style="497" hidden="1" customWidth="1"/>
    <col min="32" max="32" width="13.28515625" style="497" hidden="1" customWidth="1"/>
    <col min="33" max="33" width="9.140625" style="497"/>
    <col min="34" max="34" width="14.28515625" style="497" customWidth="1"/>
    <col min="35" max="47" width="25.7109375" style="497" customWidth="1"/>
    <col min="48" max="48" width="9.140625" style="497"/>
    <col min="49" max="49" width="2.7109375" style="497" customWidth="1"/>
    <col min="50" max="50" width="34.5703125" style="497" customWidth="1"/>
    <col min="51" max="52" width="14" style="497" customWidth="1"/>
    <col min="53" max="53" width="15.28515625" style="497" customWidth="1"/>
    <col min="54" max="54" width="16.28515625" style="497" customWidth="1"/>
    <col min="55" max="55" width="15.5703125" style="497" customWidth="1"/>
    <col min="56" max="56" width="15.42578125" style="497" customWidth="1"/>
    <col min="57" max="57" width="15.140625" style="497" customWidth="1"/>
    <col min="58" max="58" width="14.28515625" style="497" customWidth="1"/>
    <col min="59" max="59" width="11.85546875" style="497" customWidth="1"/>
    <col min="60" max="60" width="15" style="497" customWidth="1"/>
    <col min="61" max="61" width="2.85546875" style="497" customWidth="1"/>
    <col min="62" max="62" width="3.5703125" style="497" customWidth="1"/>
    <col min="63" max="64" width="9.140625" style="497"/>
    <col min="65" max="65" width="30.85546875" style="497" bestFit="1" customWidth="1"/>
    <col min="66" max="66" width="13.28515625" style="497" bestFit="1" customWidth="1"/>
    <col min="67" max="70" width="14.140625" style="497" bestFit="1" customWidth="1"/>
    <col min="71" max="71" width="12.7109375" style="497" bestFit="1" customWidth="1"/>
    <col min="72" max="74" width="14.28515625" style="497" bestFit="1" customWidth="1"/>
    <col min="75" max="75" width="13.85546875" style="497" bestFit="1" customWidth="1"/>
    <col min="76" max="76" width="13.42578125" style="497" bestFit="1" customWidth="1"/>
    <col min="77" max="77" width="13.140625" style="497" customWidth="1"/>
    <col min="78" max="78" width="9.140625" style="497" customWidth="1"/>
    <col min="79" max="79" width="36" style="497" customWidth="1"/>
    <col min="80" max="80" width="12" style="497" customWidth="1"/>
    <col min="81" max="81" width="13.85546875" style="497" customWidth="1"/>
    <col min="82" max="83" width="12.7109375" style="497" customWidth="1"/>
    <col min="84" max="84" width="12.42578125" style="497" customWidth="1"/>
    <col min="85" max="85" width="12.28515625" style="497" customWidth="1"/>
    <col min="86" max="86" width="13.85546875" style="497" customWidth="1"/>
    <col min="87" max="87" width="13.5703125" style="497" customWidth="1"/>
    <col min="88" max="88" width="12.5703125" style="497" customWidth="1"/>
    <col min="89" max="89" width="14" style="497" customWidth="1"/>
    <col min="90" max="90" width="13.7109375" style="497" customWidth="1"/>
    <col min="91" max="92" width="9.140625" style="497"/>
    <col min="93" max="93" width="21.42578125" style="497" customWidth="1"/>
    <col min="94" max="94" width="11.140625" style="497" customWidth="1"/>
    <col min="95" max="95" width="12.28515625" style="497" customWidth="1"/>
    <col min="96" max="96" width="11.42578125" style="497" customWidth="1"/>
    <col min="97" max="97" width="12.5703125" style="497" customWidth="1"/>
    <col min="98" max="98" width="13.7109375" style="497" customWidth="1"/>
    <col min="99" max="99" width="12.28515625" style="497" customWidth="1"/>
    <col min="100" max="100" width="12.5703125" style="497" customWidth="1"/>
    <col min="101" max="102" width="12" style="497" customWidth="1"/>
    <col min="103" max="103" width="11.5703125" style="497" customWidth="1"/>
    <col min="104" max="104" width="12.140625" style="497" customWidth="1"/>
    <col min="105" max="105" width="10.85546875" style="497" customWidth="1"/>
    <col min="106" max="16384" width="9.140625" style="497"/>
  </cols>
  <sheetData>
    <row r="1" spans="2:105" x14ac:dyDescent="0.2">
      <c r="B1" s="494"/>
      <c r="C1" s="495"/>
      <c r="D1" s="494"/>
      <c r="E1" s="494"/>
      <c r="F1" s="496"/>
      <c r="G1" s="496"/>
      <c r="H1" s="496"/>
    </row>
    <row r="2" spans="2:105" x14ac:dyDescent="0.2">
      <c r="B2" s="498"/>
      <c r="C2" s="499"/>
      <c r="D2" s="498"/>
      <c r="E2" s="498"/>
      <c r="F2" s="500" t="s">
        <v>9</v>
      </c>
      <c r="G2" s="500"/>
      <c r="H2" s="500"/>
      <c r="K2" s="494"/>
      <c r="L2" s="494"/>
      <c r="M2" s="494"/>
      <c r="P2" s="494"/>
    </row>
    <row r="3" spans="2:105" x14ac:dyDescent="0.2">
      <c r="B3" s="494"/>
      <c r="F3" s="496"/>
      <c r="G3" s="496"/>
      <c r="H3" s="496"/>
      <c r="K3" s="494"/>
      <c r="L3" s="494"/>
      <c r="M3" s="494"/>
      <c r="P3" s="494"/>
    </row>
    <row r="4" spans="2:105" x14ac:dyDescent="0.2">
      <c r="B4" s="494"/>
      <c r="C4" s="495"/>
      <c r="D4" s="494"/>
      <c r="E4" s="494"/>
      <c r="I4" s="503"/>
      <c r="J4" s="504"/>
      <c r="P4" s="494"/>
      <c r="Q4" s="494"/>
      <c r="R4" s="494"/>
      <c r="AK4" s="505"/>
      <c r="AL4" s="505"/>
      <c r="AM4" s="505"/>
      <c r="AY4" s="506"/>
      <c r="AZ4" s="506"/>
      <c r="BA4" s="506"/>
      <c r="BB4" s="506"/>
      <c r="BC4" s="506"/>
      <c r="BD4" s="506"/>
      <c r="BE4" s="507"/>
      <c r="BF4" s="507"/>
      <c r="BG4" s="508"/>
      <c r="BH4" s="507"/>
      <c r="BI4" s="507"/>
      <c r="BK4" s="507"/>
      <c r="BL4" s="507"/>
    </row>
    <row r="5" spans="2:105" ht="18.75" customHeight="1" thickBot="1" x14ac:dyDescent="0.25">
      <c r="B5" s="494"/>
      <c r="C5" s="495"/>
      <c r="D5" s="494"/>
      <c r="E5" s="494"/>
      <c r="F5" s="496"/>
      <c r="G5" s="496"/>
      <c r="H5" s="496"/>
      <c r="I5" s="503"/>
      <c r="J5" s="504"/>
      <c r="S5" s="506"/>
      <c r="AI5" s="502" t="s">
        <v>984</v>
      </c>
      <c r="AJ5" s="502"/>
      <c r="AK5" s="502" t="s">
        <v>1007</v>
      </c>
      <c r="AL5" s="502"/>
      <c r="AM5" s="502"/>
      <c r="AN5" s="502"/>
      <c r="AO5" s="502"/>
      <c r="AP5" s="502"/>
      <c r="AQ5" s="502"/>
      <c r="AR5" s="502"/>
      <c r="AS5" s="502" t="s">
        <v>1007</v>
      </c>
      <c r="AT5" s="502"/>
      <c r="AU5" s="502" t="s">
        <v>985</v>
      </c>
      <c r="BD5" s="506"/>
      <c r="BE5" s="507"/>
      <c r="BF5" s="507"/>
      <c r="BG5" s="507"/>
      <c r="BH5" s="507"/>
      <c r="BI5" s="507"/>
      <c r="BK5" s="507"/>
      <c r="BL5" s="507"/>
      <c r="BN5" s="966" t="str">
        <f>BN21</f>
        <v>Air Into Cond Left U1</v>
      </c>
      <c r="BO5" s="966" t="str">
        <f t="shared" ref="BO5:BY5" si="0">BO21</f>
        <v>Air Into Cond Right U1</v>
      </c>
      <c r="BP5" s="966" t="str">
        <f t="shared" si="0"/>
        <v>Ait Out of Cond Left U1</v>
      </c>
      <c r="BQ5" s="966" t="str">
        <f t="shared" si="0"/>
        <v>Air Out of Cond Right U1</v>
      </c>
      <c r="BR5" s="966" t="str">
        <f t="shared" si="0"/>
        <v>Air Into Evap Left U1</v>
      </c>
      <c r="BS5" s="966" t="str">
        <f t="shared" si="0"/>
        <v>Air Into Evap Right U1</v>
      </c>
      <c r="BT5" s="966" t="str">
        <f t="shared" si="0"/>
        <v>Ait Out of Evap Left U1</v>
      </c>
      <c r="BU5" s="966" t="str">
        <f t="shared" si="0"/>
        <v>Air Out of Evap Right U1</v>
      </c>
      <c r="BV5" s="966" t="str">
        <f t="shared" si="0"/>
        <v>Discharge Air Sensor U1</v>
      </c>
      <c r="BW5" s="966" t="str">
        <f t="shared" si="0"/>
        <v>Defrost Termination Sensor U1</v>
      </c>
      <c r="BX5" s="966" t="str">
        <f t="shared" si="0"/>
        <v>Suction Temp into Comp U1</v>
      </c>
      <c r="BY5" s="966" t="str">
        <f t="shared" si="0"/>
        <v>Disch Temp Out of Comp U1</v>
      </c>
      <c r="CB5" s="966" t="str">
        <f>CB21</f>
        <v>Disch Temp Out of Comp U2</v>
      </c>
      <c r="CC5" s="966" t="str">
        <f t="shared" ref="CC5:CM5" si="1">CC21</f>
        <v>Comp Dome U2</v>
      </c>
      <c r="CD5" s="966" t="str">
        <f t="shared" si="1"/>
        <v>Comp Sump U2</v>
      </c>
      <c r="CE5" s="966" t="str">
        <f t="shared" si="1"/>
        <v>Cond Inlet Temp U2</v>
      </c>
      <c r="CF5" s="966" t="str">
        <f t="shared" si="1"/>
        <v>Cond Outlet Temp U2</v>
      </c>
      <c r="CG5" s="966" t="str">
        <f t="shared" si="1"/>
        <v>Evap Coil intlet 1 Temp U2</v>
      </c>
      <c r="CH5" s="966" t="str">
        <f t="shared" si="1"/>
        <v>Evap Coil intlet  2 Temp U2</v>
      </c>
      <c r="CI5" s="966" t="str">
        <f t="shared" si="1"/>
        <v>Hot Gas Defrost Solenoid Outlet U2</v>
      </c>
      <c r="CJ5" s="966" t="str">
        <f t="shared" si="1"/>
        <v>Liquid Line Solenoid Outlet U2</v>
      </c>
      <c r="CK5" s="966" t="str">
        <f t="shared" si="1"/>
        <v>Drain Pan Surface Temp U2</v>
      </c>
      <c r="CL5" s="966" t="str">
        <f t="shared" si="1"/>
        <v>Cassette Enclosure Front U2</v>
      </c>
      <c r="CM5" s="966" t="str">
        <f t="shared" si="1"/>
        <v>Cassette Enclosure Right U2</v>
      </c>
    </row>
    <row r="6" spans="2:105" ht="12" thickBot="1" x14ac:dyDescent="0.25">
      <c r="I6" s="503"/>
      <c r="J6" s="509"/>
      <c r="S6" s="506"/>
      <c r="V6" s="510" t="s">
        <v>13</v>
      </c>
      <c r="W6" s="511" t="s">
        <v>14</v>
      </c>
      <c r="X6" s="512" t="s">
        <v>15</v>
      </c>
      <c r="AH6" s="513" t="s">
        <v>16</v>
      </c>
      <c r="AI6" s="890" t="s">
        <v>1097</v>
      </c>
      <c r="AJ6" s="515"/>
      <c r="AK6" s="879" t="s">
        <v>1099</v>
      </c>
      <c r="AL6" s="839"/>
      <c r="AM6" s="872"/>
      <c r="AN6" s="515"/>
      <c r="AO6" s="879"/>
      <c r="AP6" s="515"/>
      <c r="AQ6" s="874"/>
      <c r="AR6" s="515"/>
      <c r="AS6" s="879" t="s">
        <v>1101</v>
      </c>
      <c r="AT6" s="515"/>
      <c r="AU6" s="879" t="s">
        <v>1103</v>
      </c>
      <c r="AV6" s="516"/>
      <c r="AX6" s="517" t="s">
        <v>17</v>
      </c>
      <c r="AY6" s="518" t="s">
        <v>18</v>
      </c>
      <c r="AZ6" s="519"/>
      <c r="BA6" s="519"/>
      <c r="BB6" s="520" t="s">
        <v>19</v>
      </c>
      <c r="BC6" s="521"/>
      <c r="BD6" s="521"/>
      <c r="BE6" s="522" t="s">
        <v>20</v>
      </c>
      <c r="BF6" s="523"/>
      <c r="BG6" s="524"/>
      <c r="BI6" s="507"/>
      <c r="BK6" s="507"/>
      <c r="BL6" s="507"/>
      <c r="BN6" s="967"/>
      <c r="BO6" s="967"/>
      <c r="BP6" s="967"/>
      <c r="BQ6" s="967"/>
      <c r="BR6" s="967"/>
      <c r="BS6" s="967"/>
      <c r="BT6" s="967"/>
      <c r="BU6" s="967"/>
      <c r="BV6" s="967"/>
      <c r="BW6" s="967"/>
      <c r="BX6" s="967"/>
      <c r="BY6" s="967"/>
      <c r="CB6" s="967"/>
      <c r="CC6" s="967"/>
      <c r="CD6" s="967"/>
      <c r="CE6" s="967"/>
      <c r="CF6" s="967"/>
      <c r="CG6" s="967"/>
      <c r="CH6" s="967"/>
      <c r="CI6" s="967"/>
      <c r="CJ6" s="967"/>
      <c r="CK6" s="967"/>
      <c r="CL6" s="967"/>
      <c r="CM6" s="967"/>
      <c r="CP6" s="966"/>
      <c r="CQ6" s="966"/>
      <c r="CR6" s="966"/>
      <c r="CS6" s="966"/>
      <c r="CT6" s="966"/>
      <c r="CU6" s="966"/>
      <c r="CV6" s="966"/>
      <c r="CW6" s="966"/>
      <c r="CX6" s="966"/>
      <c r="CY6" s="966"/>
      <c r="CZ6" s="966"/>
      <c r="DA6" s="966"/>
    </row>
    <row r="7" spans="2:105" ht="12" thickBot="1" x14ac:dyDescent="0.25">
      <c r="B7" s="525" t="s">
        <v>21</v>
      </c>
      <c r="C7" s="526"/>
      <c r="E7" s="527" t="s">
        <v>22</v>
      </c>
      <c r="F7" s="526"/>
      <c r="G7" s="528"/>
      <c r="H7" s="528"/>
      <c r="S7" s="506"/>
      <c r="U7" s="502" t="s">
        <v>59</v>
      </c>
      <c r="V7" s="514" t="s">
        <v>981</v>
      </c>
      <c r="W7" s="514" t="s">
        <v>982</v>
      </c>
      <c r="X7" s="514" t="s">
        <v>983</v>
      </c>
      <c r="AA7" s="503"/>
      <c r="AB7" s="503"/>
      <c r="AC7" s="503"/>
      <c r="AD7" s="503"/>
      <c r="AE7" s="503"/>
      <c r="AF7" s="503"/>
      <c r="AG7" s="503"/>
      <c r="AH7" s="529"/>
      <c r="AI7" s="890"/>
      <c r="AJ7" s="515"/>
      <c r="AK7" s="890"/>
      <c r="AL7" s="515"/>
      <c r="AM7" s="889"/>
      <c r="AN7" s="515"/>
      <c r="AO7" s="887"/>
      <c r="AP7" s="515"/>
      <c r="AQ7" s="889"/>
      <c r="AR7" s="515"/>
      <c r="AS7" s="890"/>
      <c r="AT7" s="515"/>
      <c r="AU7" s="890"/>
      <c r="AV7" s="530"/>
      <c r="AX7" s="531" t="s">
        <v>23</v>
      </c>
      <c r="AY7" s="532" t="s">
        <v>24</v>
      </c>
      <c r="AZ7" s="533" t="s">
        <v>25</v>
      </c>
      <c r="BA7" s="533" t="s">
        <v>26</v>
      </c>
      <c r="BB7" s="534" t="s">
        <v>24</v>
      </c>
      <c r="BC7" s="535" t="s">
        <v>25</v>
      </c>
      <c r="BD7" s="533" t="s">
        <v>26</v>
      </c>
      <c r="BE7" s="536" t="s">
        <v>24</v>
      </c>
      <c r="BF7" s="535" t="s">
        <v>25</v>
      </c>
      <c r="BG7" s="537" t="s">
        <v>26</v>
      </c>
      <c r="BI7" s="507"/>
      <c r="BK7" s="507"/>
      <c r="BL7" s="507"/>
      <c r="BM7" s="538" t="s">
        <v>36</v>
      </c>
      <c r="BN7" s="967"/>
      <c r="BO7" s="967"/>
      <c r="BP7" s="967"/>
      <c r="BQ7" s="967"/>
      <c r="BR7" s="967"/>
      <c r="BS7" s="967"/>
      <c r="BT7" s="967"/>
      <c r="BU7" s="967"/>
      <c r="BV7" s="967"/>
      <c r="BW7" s="967"/>
      <c r="BX7" s="967"/>
      <c r="BY7" s="967"/>
      <c r="CA7" s="538" t="s">
        <v>36</v>
      </c>
      <c r="CB7" s="967"/>
      <c r="CC7" s="967"/>
      <c r="CD7" s="967"/>
      <c r="CE7" s="967"/>
      <c r="CF7" s="967"/>
      <c r="CG7" s="967"/>
      <c r="CH7" s="967"/>
      <c r="CI7" s="967"/>
      <c r="CJ7" s="967"/>
      <c r="CK7" s="967"/>
      <c r="CL7" s="967"/>
      <c r="CM7" s="967"/>
      <c r="CP7" s="967"/>
      <c r="CQ7" s="967"/>
      <c r="CR7" s="967"/>
      <c r="CS7" s="967"/>
      <c r="CT7" s="967"/>
      <c r="CU7" s="967"/>
      <c r="CV7" s="967"/>
      <c r="CW7" s="967"/>
      <c r="CX7" s="967"/>
      <c r="CY7" s="967"/>
      <c r="CZ7" s="967"/>
      <c r="DA7" s="967"/>
    </row>
    <row r="8" spans="2:105" ht="12" thickBot="1" x14ac:dyDescent="0.25">
      <c r="B8" s="540" t="s">
        <v>27</v>
      </c>
      <c r="C8" s="541"/>
      <c r="E8" s="542" t="s">
        <v>28</v>
      </c>
      <c r="F8" s="543"/>
      <c r="G8" s="528"/>
      <c r="H8" s="528"/>
      <c r="U8" s="502" t="s">
        <v>7</v>
      </c>
      <c r="V8" s="544" t="str">
        <f>V7</f>
        <v>Ambient Dry Bulb Ta</v>
      </c>
      <c r="W8" s="544" t="str">
        <f t="shared" ref="W8:X9" si="2">W7</f>
        <v>Ambient Dry Bulb Tb</v>
      </c>
      <c r="X8" s="544" t="str">
        <f t="shared" si="2"/>
        <v>Ambient Wet Bulb</v>
      </c>
      <c r="AA8" s="503"/>
      <c r="AB8" s="545"/>
      <c r="AC8" s="545"/>
      <c r="AD8" s="545"/>
      <c r="AE8" s="545"/>
      <c r="AF8" s="545"/>
      <c r="AG8" s="545"/>
      <c r="AH8" s="546" t="s">
        <v>29</v>
      </c>
      <c r="AI8" s="890" t="s">
        <v>1098</v>
      </c>
      <c r="AJ8" s="515"/>
      <c r="AK8" s="890" t="s">
        <v>1100</v>
      </c>
      <c r="AL8" s="839"/>
      <c r="AM8" s="889"/>
      <c r="AN8" s="515"/>
      <c r="AO8" s="887"/>
      <c r="AP8" s="515"/>
      <c r="AQ8" s="889"/>
      <c r="AR8" s="515"/>
      <c r="AS8" s="890" t="s">
        <v>1102</v>
      </c>
      <c r="AT8" s="515"/>
      <c r="AU8" s="890" t="s">
        <v>1104</v>
      </c>
      <c r="AV8" s="516"/>
      <c r="AX8" s="547" t="s">
        <v>30</v>
      </c>
      <c r="AY8" s="548" t="s">
        <v>31</v>
      </c>
      <c r="AZ8" s="549" t="s">
        <v>32</v>
      </c>
      <c r="BA8" s="549" t="s">
        <v>33</v>
      </c>
      <c r="BB8" s="550" t="s">
        <v>31</v>
      </c>
      <c r="BC8" s="549" t="s">
        <v>32</v>
      </c>
      <c r="BD8" s="549" t="s">
        <v>33</v>
      </c>
      <c r="BE8" s="551" t="s">
        <v>31</v>
      </c>
      <c r="BF8" s="549" t="s">
        <v>32</v>
      </c>
      <c r="BG8" s="552" t="s">
        <v>33</v>
      </c>
      <c r="BI8" s="507"/>
      <c r="BK8" s="507"/>
      <c r="BL8" s="507"/>
      <c r="BM8" s="538" t="s">
        <v>40</v>
      </c>
      <c r="BN8" s="967"/>
      <c r="BO8" s="967"/>
      <c r="BP8" s="967"/>
      <c r="BQ8" s="967"/>
      <c r="BR8" s="967"/>
      <c r="BS8" s="967"/>
      <c r="BT8" s="967"/>
      <c r="BU8" s="967"/>
      <c r="BV8" s="967"/>
      <c r="BW8" s="967"/>
      <c r="BX8" s="967"/>
      <c r="BY8" s="967"/>
      <c r="CA8" s="538" t="s">
        <v>40</v>
      </c>
      <c r="CB8" s="967"/>
      <c r="CC8" s="967"/>
      <c r="CD8" s="967"/>
      <c r="CE8" s="967"/>
      <c r="CF8" s="967"/>
      <c r="CG8" s="967"/>
      <c r="CH8" s="967"/>
      <c r="CI8" s="967"/>
      <c r="CJ8" s="967"/>
      <c r="CK8" s="967"/>
      <c r="CL8" s="967"/>
      <c r="CM8" s="967"/>
      <c r="CO8" s="538" t="s">
        <v>36</v>
      </c>
      <c r="CP8" s="967"/>
      <c r="CQ8" s="967"/>
      <c r="CR8" s="967"/>
      <c r="CS8" s="967"/>
      <c r="CT8" s="967"/>
      <c r="CU8" s="967"/>
      <c r="CV8" s="967"/>
      <c r="CW8" s="967"/>
      <c r="CX8" s="967"/>
      <c r="CY8" s="967"/>
      <c r="CZ8" s="967"/>
      <c r="DA8" s="967"/>
    </row>
    <row r="9" spans="2:105" ht="12" thickBot="1" x14ac:dyDescent="0.25">
      <c r="B9" s="553" t="s">
        <v>34</v>
      </c>
      <c r="C9" s="543"/>
      <c r="E9" s="542" t="s">
        <v>35</v>
      </c>
      <c r="F9" s="554"/>
      <c r="G9" s="555"/>
      <c r="H9" s="555"/>
      <c r="T9" s="507"/>
      <c r="U9" s="502" t="s">
        <v>267</v>
      </c>
      <c r="V9" s="544" t="str">
        <f>V8</f>
        <v>Ambient Dry Bulb Ta</v>
      </c>
      <c r="W9" s="544" t="str">
        <f t="shared" si="2"/>
        <v>Ambient Dry Bulb Tb</v>
      </c>
      <c r="X9" s="544" t="str">
        <f t="shared" si="2"/>
        <v>Ambient Wet Bulb</v>
      </c>
      <c r="AA9" s="503"/>
      <c r="AB9" s="503"/>
      <c r="AC9" s="503"/>
      <c r="AD9" s="503"/>
      <c r="AE9" s="503"/>
      <c r="AF9" s="503"/>
      <c r="AG9" s="503"/>
      <c r="AI9" s="515"/>
      <c r="AJ9" s="515"/>
      <c r="AK9" s="515"/>
      <c r="AL9" s="515"/>
      <c r="AM9" s="515"/>
      <c r="AN9" s="515"/>
      <c r="AO9" s="515"/>
      <c r="AP9" s="515"/>
      <c r="AQ9" s="515"/>
      <c r="AR9" s="515"/>
      <c r="AS9" s="515"/>
      <c r="AT9" s="515"/>
      <c r="AU9" s="515"/>
      <c r="AV9" s="556"/>
      <c r="AX9" s="557" t="s">
        <v>36</v>
      </c>
      <c r="AY9" s="838" t="s">
        <v>1151</v>
      </c>
      <c r="AZ9" s="841" t="s">
        <v>1056</v>
      </c>
      <c r="BA9" s="872" t="s">
        <v>1053</v>
      </c>
      <c r="BB9" s="841"/>
      <c r="BC9" s="841"/>
      <c r="BD9" s="841"/>
      <c r="BE9" s="872" t="s">
        <v>1152</v>
      </c>
      <c r="BF9" s="872" t="s">
        <v>1084</v>
      </c>
      <c r="BG9" s="872" t="s">
        <v>1081</v>
      </c>
      <c r="BI9" s="507"/>
      <c r="BK9" s="507"/>
      <c r="BL9" s="507"/>
      <c r="BM9" s="539" t="s">
        <v>43</v>
      </c>
      <c r="BN9" s="967"/>
      <c r="BO9" s="967"/>
      <c r="BP9" s="967"/>
      <c r="BQ9" s="967"/>
      <c r="BR9" s="967"/>
      <c r="BS9" s="967"/>
      <c r="BT9" s="967"/>
      <c r="BU9" s="967"/>
      <c r="BV9" s="967"/>
      <c r="BW9" s="967"/>
      <c r="BX9" s="967"/>
      <c r="BY9" s="967"/>
      <c r="CA9" s="539" t="s">
        <v>43</v>
      </c>
      <c r="CB9" s="967"/>
      <c r="CC9" s="967"/>
      <c r="CD9" s="967"/>
      <c r="CE9" s="967"/>
      <c r="CF9" s="967"/>
      <c r="CG9" s="967"/>
      <c r="CH9" s="967"/>
      <c r="CI9" s="967"/>
      <c r="CJ9" s="967"/>
      <c r="CK9" s="967"/>
      <c r="CL9" s="967"/>
      <c r="CM9" s="967"/>
      <c r="CO9" s="538" t="s">
        <v>40</v>
      </c>
      <c r="CP9" s="967"/>
      <c r="CQ9" s="967"/>
      <c r="CR9" s="967"/>
      <c r="CS9" s="967"/>
      <c r="CT9" s="967"/>
      <c r="CU9" s="967"/>
      <c r="CV9" s="967"/>
      <c r="CW9" s="967"/>
      <c r="CX9" s="967"/>
      <c r="CY9" s="967"/>
      <c r="CZ9" s="967"/>
      <c r="DA9" s="967"/>
    </row>
    <row r="10" spans="2:105" ht="12" thickBot="1" x14ac:dyDescent="0.25">
      <c r="B10" s="558" t="s">
        <v>37</v>
      </c>
      <c r="C10" s="543"/>
      <c r="E10" s="542" t="s">
        <v>38</v>
      </c>
      <c r="F10" s="559"/>
      <c r="G10" s="560"/>
      <c r="H10" s="560"/>
      <c r="T10" s="507"/>
      <c r="U10" s="507"/>
      <c r="AA10" s="503"/>
      <c r="AB10" s="503"/>
      <c r="AC10" s="503"/>
      <c r="AD10" s="503"/>
      <c r="AE10" s="503"/>
      <c r="AF10" s="503"/>
      <c r="AG10" s="503"/>
      <c r="AH10" s="513" t="s">
        <v>39</v>
      </c>
      <c r="AI10" s="872" t="s">
        <v>1105</v>
      </c>
      <c r="AJ10" s="515"/>
      <c r="AK10" s="879" t="s">
        <v>1107</v>
      </c>
      <c r="AL10" s="872"/>
      <c r="AM10" s="872"/>
      <c r="AN10" s="515"/>
      <c r="AO10" s="879"/>
      <c r="AP10" s="515"/>
      <c r="AQ10" s="874"/>
      <c r="AR10" s="515"/>
      <c r="AS10" s="879" t="s">
        <v>1109</v>
      </c>
      <c r="AT10" s="515"/>
      <c r="AU10" s="879" t="s">
        <v>1111</v>
      </c>
      <c r="AV10" s="516"/>
      <c r="AX10" s="557" t="s">
        <v>40</v>
      </c>
      <c r="AY10" s="544"/>
      <c r="AZ10" s="544"/>
      <c r="BA10" s="544"/>
      <c r="BB10" s="544"/>
      <c r="BC10" s="544"/>
      <c r="BD10" s="544"/>
      <c r="BE10" s="544"/>
      <c r="BF10" s="544"/>
      <c r="BG10" s="561"/>
      <c r="BI10" s="507"/>
      <c r="BK10" s="507"/>
      <c r="BL10" s="507"/>
      <c r="BM10" s="539" t="s">
        <v>47</v>
      </c>
      <c r="BN10" s="967"/>
      <c r="BO10" s="967"/>
      <c r="BP10" s="967"/>
      <c r="BQ10" s="967"/>
      <c r="BR10" s="967"/>
      <c r="BS10" s="967"/>
      <c r="BT10" s="967"/>
      <c r="BU10" s="967"/>
      <c r="BV10" s="967"/>
      <c r="BW10" s="967"/>
      <c r="BX10" s="967"/>
      <c r="BY10" s="967"/>
      <c r="CA10" s="539" t="s">
        <v>47</v>
      </c>
      <c r="CB10" s="967"/>
      <c r="CC10" s="967"/>
      <c r="CD10" s="967"/>
      <c r="CE10" s="967"/>
      <c r="CF10" s="967"/>
      <c r="CG10" s="967"/>
      <c r="CH10" s="967"/>
      <c r="CI10" s="967"/>
      <c r="CJ10" s="967"/>
      <c r="CK10" s="967"/>
      <c r="CL10" s="967"/>
      <c r="CM10" s="967"/>
      <c r="CO10" s="539" t="s">
        <v>43</v>
      </c>
      <c r="CP10" s="967"/>
      <c r="CQ10" s="967"/>
      <c r="CR10" s="967"/>
      <c r="CS10" s="967"/>
      <c r="CT10" s="967"/>
      <c r="CU10" s="967"/>
      <c r="CV10" s="967"/>
      <c r="CW10" s="967"/>
      <c r="CX10" s="967"/>
      <c r="CY10" s="967"/>
      <c r="CZ10" s="967"/>
      <c r="DA10" s="967"/>
    </row>
    <row r="11" spans="2:105" ht="12" thickBot="1" x14ac:dyDescent="0.25">
      <c r="B11" s="562" t="s">
        <v>41</v>
      </c>
      <c r="C11" s="563"/>
      <c r="E11" s="564" t="s">
        <v>42</v>
      </c>
      <c r="F11" s="565"/>
      <c r="G11" s="560"/>
      <c r="H11" s="560"/>
      <c r="T11" s="507"/>
      <c r="U11" s="507"/>
      <c r="AA11" s="503"/>
      <c r="AB11" s="503"/>
      <c r="AC11" s="504"/>
      <c r="AD11" s="504"/>
      <c r="AE11" s="504"/>
      <c r="AF11" s="504"/>
      <c r="AG11" s="516"/>
      <c r="AH11" s="529"/>
      <c r="AI11" s="890"/>
      <c r="AJ11" s="515"/>
      <c r="AK11" s="890"/>
      <c r="AL11" s="515"/>
      <c r="AM11" s="889"/>
      <c r="AN11" s="515"/>
      <c r="AO11" s="887"/>
      <c r="AP11" s="515"/>
      <c r="AQ11" s="889"/>
      <c r="AR11" s="515"/>
      <c r="AS11" s="890"/>
      <c r="AT11" s="515"/>
      <c r="AU11" s="890"/>
      <c r="AV11" s="566"/>
      <c r="AX11" s="557" t="s">
        <v>43</v>
      </c>
      <c r="AY11" s="567"/>
      <c r="AZ11" s="567"/>
      <c r="BA11" s="567"/>
      <c r="BB11" s="567"/>
      <c r="BC11" s="567"/>
      <c r="BD11" s="567"/>
      <c r="BE11" s="567"/>
      <c r="BF11" s="567"/>
      <c r="BG11" s="568"/>
      <c r="BI11" s="507"/>
      <c r="BK11" s="507"/>
      <c r="BL11" s="507"/>
      <c r="BM11" s="539" t="s">
        <v>50</v>
      </c>
      <c r="BN11" s="967"/>
      <c r="BO11" s="967"/>
      <c r="BP11" s="967"/>
      <c r="BQ11" s="967"/>
      <c r="BR11" s="967"/>
      <c r="BS11" s="967"/>
      <c r="BT11" s="967"/>
      <c r="BU11" s="967"/>
      <c r="BV11" s="967"/>
      <c r="BW11" s="967"/>
      <c r="BX11" s="967"/>
      <c r="BY11" s="967"/>
      <c r="CA11" s="539" t="s">
        <v>50</v>
      </c>
      <c r="CB11" s="967"/>
      <c r="CC11" s="967"/>
      <c r="CD11" s="967"/>
      <c r="CE11" s="967"/>
      <c r="CF11" s="967"/>
      <c r="CG11" s="967"/>
      <c r="CH11" s="967"/>
      <c r="CI11" s="967"/>
      <c r="CJ11" s="967"/>
      <c r="CK11" s="967"/>
      <c r="CL11" s="967"/>
      <c r="CM11" s="967"/>
      <c r="CO11" s="539" t="s">
        <v>47</v>
      </c>
      <c r="CP11" s="967"/>
      <c r="CQ11" s="967"/>
      <c r="CR11" s="967"/>
      <c r="CS11" s="967"/>
      <c r="CT11" s="967"/>
      <c r="CU11" s="967"/>
      <c r="CV11" s="967"/>
      <c r="CW11" s="967"/>
      <c r="CX11" s="967"/>
      <c r="CY11" s="967"/>
      <c r="CZ11" s="967"/>
      <c r="DA11" s="967"/>
    </row>
    <row r="12" spans="2:105" ht="12" thickBot="1" x14ac:dyDescent="0.25">
      <c r="B12" s="508" t="s">
        <v>44</v>
      </c>
      <c r="C12" s="569"/>
      <c r="E12" s="570"/>
      <c r="T12" s="507"/>
      <c r="U12" s="507"/>
      <c r="AA12" s="503"/>
      <c r="AB12" s="503"/>
      <c r="AC12" s="504"/>
      <c r="AD12" s="504"/>
      <c r="AE12" s="504"/>
      <c r="AF12" s="504"/>
      <c r="AG12" s="516"/>
      <c r="AH12" s="546" t="s">
        <v>46</v>
      </c>
      <c r="AI12" s="890" t="s">
        <v>1106</v>
      </c>
      <c r="AJ12" s="515"/>
      <c r="AK12" s="890" t="s">
        <v>1108</v>
      </c>
      <c r="AL12" s="872"/>
      <c r="AM12" s="889"/>
      <c r="AN12" s="515"/>
      <c r="AO12" s="887"/>
      <c r="AP12" s="515"/>
      <c r="AQ12" s="889"/>
      <c r="AR12" s="515"/>
      <c r="AS12" s="890" t="s">
        <v>1110</v>
      </c>
      <c r="AT12" s="515"/>
      <c r="AU12" s="890" t="s">
        <v>1112</v>
      </c>
      <c r="AV12" s="507"/>
      <c r="AX12" s="557" t="s">
        <v>47</v>
      </c>
      <c r="AY12" s="567"/>
      <c r="AZ12" s="567"/>
      <c r="BA12" s="567"/>
      <c r="BB12" s="567"/>
      <c r="BC12" s="567"/>
      <c r="BD12" s="567"/>
      <c r="BE12" s="567"/>
      <c r="BF12" s="567"/>
      <c r="BG12" s="568"/>
      <c r="BI12" s="507"/>
      <c r="BK12" s="507"/>
      <c r="BL12" s="507"/>
      <c r="BM12" s="539" t="s">
        <v>54</v>
      </c>
      <c r="BN12" s="967"/>
      <c r="BO12" s="967"/>
      <c r="BP12" s="967"/>
      <c r="BQ12" s="967"/>
      <c r="BR12" s="967"/>
      <c r="BS12" s="967"/>
      <c r="BT12" s="967"/>
      <c r="BU12" s="967"/>
      <c r="BV12" s="967"/>
      <c r="BW12" s="967"/>
      <c r="BX12" s="967"/>
      <c r="BY12" s="967"/>
      <c r="CA12" s="539" t="s">
        <v>54</v>
      </c>
      <c r="CB12" s="967"/>
      <c r="CC12" s="967"/>
      <c r="CD12" s="967"/>
      <c r="CE12" s="967"/>
      <c r="CF12" s="967"/>
      <c r="CG12" s="967"/>
      <c r="CH12" s="967"/>
      <c r="CI12" s="967"/>
      <c r="CJ12" s="967"/>
      <c r="CK12" s="967"/>
      <c r="CL12" s="967"/>
      <c r="CM12" s="967"/>
      <c r="CO12" s="539" t="s">
        <v>50</v>
      </c>
      <c r="CP12" s="967"/>
      <c r="CQ12" s="967"/>
      <c r="CR12" s="967"/>
      <c r="CS12" s="967"/>
      <c r="CT12" s="967"/>
      <c r="CU12" s="967"/>
      <c r="CV12" s="967"/>
      <c r="CW12" s="967"/>
      <c r="CX12" s="967"/>
      <c r="CY12" s="967"/>
      <c r="CZ12" s="967"/>
      <c r="DA12" s="967"/>
    </row>
    <row r="13" spans="2:105" ht="12" thickBot="1" x14ac:dyDescent="0.25">
      <c r="B13" s="571" t="s">
        <v>48</v>
      </c>
      <c r="C13" s="526"/>
      <c r="E13" s="571"/>
      <c r="F13" s="572"/>
      <c r="G13" s="572"/>
      <c r="H13" s="572"/>
      <c r="T13" s="507"/>
      <c r="U13" s="507"/>
      <c r="AA13" s="503"/>
      <c r="AB13" s="503"/>
      <c r="AC13" s="504"/>
      <c r="AD13" s="504"/>
      <c r="AE13" s="504"/>
      <c r="AF13" s="504"/>
      <c r="AG13" s="516"/>
      <c r="AI13" s="839"/>
      <c r="AJ13" s="515"/>
      <c r="AK13" s="879"/>
      <c r="AL13" s="515"/>
      <c r="AM13" s="871"/>
      <c r="AN13" s="515"/>
      <c r="AO13" s="879"/>
      <c r="AP13" s="515"/>
      <c r="AQ13" s="874"/>
      <c r="AR13" s="515"/>
      <c r="AS13" s="879"/>
      <c r="AT13" s="515"/>
      <c r="AU13" s="879"/>
      <c r="AV13" s="573"/>
      <c r="AX13" s="557" t="s">
        <v>50</v>
      </c>
      <c r="AY13" s="567"/>
      <c r="AZ13" s="567"/>
      <c r="BA13" s="567"/>
      <c r="BB13" s="567"/>
      <c r="BC13" s="567"/>
      <c r="BD13" s="567"/>
      <c r="BE13" s="567"/>
      <c r="BF13" s="567"/>
      <c r="BG13" s="568"/>
      <c r="BI13" s="507"/>
      <c r="BK13" s="507"/>
      <c r="BL13" s="507"/>
      <c r="BM13" s="539"/>
      <c r="BN13" s="967"/>
      <c r="BO13" s="967"/>
      <c r="BP13" s="967"/>
      <c r="BQ13" s="967"/>
      <c r="BR13" s="967"/>
      <c r="BS13" s="967"/>
      <c r="BT13" s="967"/>
      <c r="BU13" s="967"/>
      <c r="BV13" s="967"/>
      <c r="BW13" s="967"/>
      <c r="BX13" s="967"/>
      <c r="BY13" s="967"/>
      <c r="CA13" s="539"/>
      <c r="CB13" s="967"/>
      <c r="CC13" s="967"/>
      <c r="CD13" s="967"/>
      <c r="CE13" s="967"/>
      <c r="CF13" s="967"/>
      <c r="CG13" s="967"/>
      <c r="CH13" s="967"/>
      <c r="CI13" s="967"/>
      <c r="CJ13" s="967"/>
      <c r="CK13" s="967"/>
      <c r="CL13" s="967"/>
      <c r="CM13" s="967"/>
      <c r="CO13" s="539" t="s">
        <v>54</v>
      </c>
      <c r="CP13" s="967"/>
      <c r="CQ13" s="967"/>
      <c r="CR13" s="967"/>
      <c r="CS13" s="967"/>
      <c r="CT13" s="967"/>
      <c r="CU13" s="967"/>
      <c r="CV13" s="967"/>
      <c r="CW13" s="967"/>
      <c r="CX13" s="967"/>
      <c r="CY13" s="967"/>
      <c r="CZ13" s="967"/>
      <c r="DA13" s="967"/>
    </row>
    <row r="14" spans="2:105" ht="12" thickBot="1" x14ac:dyDescent="0.25">
      <c r="B14" s="574" t="s">
        <v>51</v>
      </c>
      <c r="C14" s="543"/>
      <c r="D14" s="506"/>
      <c r="E14" s="575" t="s">
        <v>270</v>
      </c>
      <c r="F14" s="965" t="s">
        <v>998</v>
      </c>
      <c r="G14" s="965"/>
      <c r="H14" s="965"/>
      <c r="AA14" s="503"/>
      <c r="AB14" s="503"/>
      <c r="AC14" s="504"/>
      <c r="AD14" s="504"/>
      <c r="AE14" s="504"/>
      <c r="AF14" s="504"/>
      <c r="AG14" s="516"/>
      <c r="AH14" s="513" t="s">
        <v>53</v>
      </c>
      <c r="AI14" s="873" t="s">
        <v>1113</v>
      </c>
      <c r="AJ14" s="515"/>
      <c r="AK14" s="879" t="s">
        <v>1115</v>
      </c>
      <c r="AL14" s="873"/>
      <c r="AM14" s="873"/>
      <c r="AN14" s="515"/>
      <c r="AO14" s="879"/>
      <c r="AP14" s="515"/>
      <c r="AQ14" s="874"/>
      <c r="AR14" s="515"/>
      <c r="AS14" s="879" t="s">
        <v>1117</v>
      </c>
      <c r="AT14" s="515"/>
      <c r="AU14" s="879" t="s">
        <v>1119</v>
      </c>
      <c r="AV14" s="507"/>
      <c r="AX14" s="576" t="s">
        <v>54</v>
      </c>
      <c r="AY14" s="567"/>
      <c r="AZ14" s="567"/>
      <c r="BA14" s="567"/>
      <c r="BB14" s="567"/>
      <c r="BC14" s="567"/>
      <c r="BD14" s="567"/>
      <c r="BE14" s="567"/>
      <c r="BF14" s="567"/>
      <c r="BG14" s="568"/>
      <c r="BI14" s="506"/>
      <c r="BK14" s="507"/>
      <c r="BL14" s="507"/>
      <c r="BM14" s="539"/>
      <c r="BN14" s="967"/>
      <c r="BO14" s="967"/>
      <c r="BP14" s="967"/>
      <c r="BQ14" s="967"/>
      <c r="BR14" s="967"/>
      <c r="BS14" s="967"/>
      <c r="BT14" s="967"/>
      <c r="BU14" s="967"/>
      <c r="BV14" s="967"/>
      <c r="BW14" s="967"/>
      <c r="BX14" s="967"/>
      <c r="BY14" s="967"/>
      <c r="CA14" s="539"/>
      <c r="CB14" s="967"/>
      <c r="CC14" s="967"/>
      <c r="CD14" s="967"/>
      <c r="CE14" s="967"/>
      <c r="CF14" s="967"/>
      <c r="CG14" s="967"/>
      <c r="CH14" s="967"/>
      <c r="CI14" s="967"/>
      <c r="CJ14" s="967"/>
      <c r="CK14" s="967"/>
      <c r="CL14" s="967"/>
      <c r="CM14" s="967"/>
      <c r="CO14" s="539"/>
      <c r="CP14" s="967"/>
      <c r="CQ14" s="967"/>
      <c r="CR14" s="967"/>
      <c r="CS14" s="967"/>
      <c r="CT14" s="967"/>
      <c r="CU14" s="967"/>
      <c r="CV14" s="967"/>
      <c r="CW14" s="967"/>
      <c r="CX14" s="967"/>
      <c r="CY14" s="967"/>
      <c r="CZ14" s="967"/>
      <c r="DA14" s="967"/>
    </row>
    <row r="15" spans="2:105" ht="12" thickBot="1" x14ac:dyDescent="0.25">
      <c r="B15" s="574" t="s">
        <v>55</v>
      </c>
      <c r="C15" s="577"/>
      <c r="D15" s="506" t="s">
        <v>57</v>
      </c>
      <c r="E15" s="578" t="s">
        <v>271</v>
      </c>
      <c r="F15" s="965">
        <v>12</v>
      </c>
      <c r="G15" s="965"/>
      <c r="H15" s="965"/>
      <c r="AA15" s="503"/>
      <c r="AB15" s="503"/>
      <c r="AC15" s="504"/>
      <c r="AD15" s="504"/>
      <c r="AE15" s="504"/>
      <c r="AF15" s="504"/>
      <c r="AG15" s="516"/>
      <c r="AH15" s="529"/>
      <c r="AI15" s="890"/>
      <c r="AJ15" s="515"/>
      <c r="AK15" s="890"/>
      <c r="AL15" s="515"/>
      <c r="AM15" s="889"/>
      <c r="AN15" s="515"/>
      <c r="AO15" s="887"/>
      <c r="AP15" s="515"/>
      <c r="AQ15" s="889"/>
      <c r="AR15" s="515"/>
      <c r="AS15" s="890"/>
      <c r="AT15" s="515"/>
      <c r="AU15" s="890"/>
      <c r="AV15" s="566"/>
      <c r="AX15" s="579" t="s">
        <v>272</v>
      </c>
      <c r="AY15" s="567"/>
      <c r="AZ15" s="567"/>
      <c r="BA15" s="567"/>
      <c r="BB15" s="567"/>
      <c r="BC15" s="567"/>
      <c r="BD15" s="567"/>
      <c r="BE15" s="567"/>
      <c r="BF15" s="567"/>
      <c r="BG15" s="567"/>
      <c r="BI15" s="506"/>
      <c r="BK15" s="494"/>
      <c r="BL15" s="507"/>
      <c r="BM15" s="580"/>
      <c r="BN15" s="967"/>
      <c r="BO15" s="967"/>
      <c r="BP15" s="967"/>
      <c r="BQ15" s="967"/>
      <c r="BR15" s="967"/>
      <c r="BS15" s="967"/>
      <c r="BT15" s="967"/>
      <c r="BU15" s="967"/>
      <c r="BV15" s="967"/>
      <c r="BW15" s="967"/>
      <c r="BX15" s="967"/>
      <c r="BY15" s="967"/>
      <c r="CA15" s="580"/>
      <c r="CB15" s="967"/>
      <c r="CC15" s="967"/>
      <c r="CD15" s="967"/>
      <c r="CE15" s="967"/>
      <c r="CF15" s="967"/>
      <c r="CG15" s="967"/>
      <c r="CH15" s="967"/>
      <c r="CI15" s="967"/>
      <c r="CJ15" s="967"/>
      <c r="CK15" s="967"/>
      <c r="CL15" s="967"/>
      <c r="CM15" s="967"/>
      <c r="CO15" s="539"/>
      <c r="CP15" s="967"/>
      <c r="CQ15" s="967"/>
      <c r="CR15" s="967"/>
      <c r="CS15" s="967"/>
      <c r="CT15" s="967"/>
      <c r="CU15" s="967"/>
      <c r="CV15" s="967"/>
      <c r="CW15" s="967"/>
      <c r="CX15" s="967"/>
      <c r="CY15" s="967"/>
      <c r="CZ15" s="967"/>
      <c r="DA15" s="967"/>
    </row>
    <row r="16" spans="2:105" ht="12" thickBot="1" x14ac:dyDescent="0.25">
      <c r="B16" s="574" t="s">
        <v>60</v>
      </c>
      <c r="C16" s="543"/>
      <c r="D16" s="506"/>
      <c r="E16" s="578" t="s">
        <v>273</v>
      </c>
      <c r="F16" s="970" t="s">
        <v>987</v>
      </c>
      <c r="G16" s="970"/>
      <c r="H16" s="970"/>
      <c r="AA16" s="503"/>
      <c r="AB16" s="503"/>
      <c r="AC16" s="504"/>
      <c r="AD16" s="504"/>
      <c r="AE16" s="504"/>
      <c r="AF16" s="504"/>
      <c r="AG16" s="516"/>
      <c r="AH16" s="546" t="s">
        <v>62</v>
      </c>
      <c r="AI16" s="890" t="s">
        <v>1114</v>
      </c>
      <c r="AJ16" s="515"/>
      <c r="AK16" s="890" t="s">
        <v>1116</v>
      </c>
      <c r="AL16" s="873"/>
      <c r="AM16" s="889"/>
      <c r="AN16" s="515"/>
      <c r="AO16" s="887"/>
      <c r="AP16" s="515"/>
      <c r="AQ16" s="889"/>
      <c r="AR16" s="515"/>
      <c r="AS16" s="890" t="s">
        <v>1118</v>
      </c>
      <c r="AT16" s="515"/>
      <c r="AU16" s="890" t="s">
        <v>1120</v>
      </c>
      <c r="AV16" s="507"/>
      <c r="AY16" s="506"/>
      <c r="AZ16" s="506"/>
      <c r="BA16" s="506"/>
      <c r="BB16" s="506"/>
      <c r="BC16" s="581"/>
      <c r="BD16" s="506"/>
      <c r="BE16" s="506"/>
      <c r="BF16" s="506"/>
      <c r="BG16" s="506"/>
      <c r="BH16" s="507"/>
      <c r="BI16" s="507"/>
      <c r="BK16" s="507"/>
      <c r="BL16" s="507"/>
      <c r="BM16" s="569"/>
      <c r="BN16" s="967"/>
      <c r="BO16" s="967"/>
      <c r="BP16" s="967"/>
      <c r="BQ16" s="967"/>
      <c r="BR16" s="967"/>
      <c r="BS16" s="967"/>
      <c r="BT16" s="967"/>
      <c r="BU16" s="967"/>
      <c r="BV16" s="967"/>
      <c r="BW16" s="967"/>
      <c r="BX16" s="967"/>
      <c r="BY16" s="967"/>
      <c r="CA16" s="569"/>
      <c r="CB16" s="967"/>
      <c r="CC16" s="967"/>
      <c r="CD16" s="967"/>
      <c r="CE16" s="967"/>
      <c r="CF16" s="967"/>
      <c r="CG16" s="967"/>
      <c r="CH16" s="967"/>
      <c r="CI16" s="967"/>
      <c r="CJ16" s="967"/>
      <c r="CK16" s="967"/>
      <c r="CL16" s="967"/>
      <c r="CM16" s="967"/>
      <c r="CO16" s="580"/>
      <c r="CP16" s="967"/>
      <c r="CQ16" s="967"/>
      <c r="CR16" s="967"/>
      <c r="CS16" s="967"/>
      <c r="CT16" s="967"/>
      <c r="CU16" s="967"/>
      <c r="CV16" s="967"/>
      <c r="CW16" s="967"/>
      <c r="CX16" s="967"/>
      <c r="CY16" s="967"/>
      <c r="CZ16" s="967"/>
      <c r="DA16" s="967"/>
    </row>
    <row r="17" spans="2:105" ht="12" thickBot="1" x14ac:dyDescent="0.25">
      <c r="B17" s="529" t="s">
        <v>63</v>
      </c>
      <c r="C17" s="543"/>
      <c r="D17" s="506"/>
      <c r="E17" s="578" t="s">
        <v>274</v>
      </c>
      <c r="F17" s="965" t="s">
        <v>691</v>
      </c>
      <c r="G17" s="965"/>
      <c r="H17" s="965"/>
      <c r="N17" s="570"/>
      <c r="O17" s="570"/>
      <c r="AA17" s="503"/>
      <c r="AB17" s="503"/>
      <c r="AC17" s="504"/>
      <c r="AD17" s="504"/>
      <c r="AE17" s="504"/>
      <c r="AF17" s="504"/>
      <c r="AG17" s="516"/>
      <c r="AI17" s="515"/>
      <c r="AJ17" s="515"/>
      <c r="AK17" s="515"/>
      <c r="AL17" s="515"/>
      <c r="AM17" s="515"/>
      <c r="AN17" s="515"/>
      <c r="AO17" s="515"/>
      <c r="AP17" s="515"/>
      <c r="AQ17" s="515"/>
      <c r="AR17" s="515"/>
      <c r="AS17" s="515"/>
      <c r="AT17" s="515"/>
      <c r="AU17" s="515"/>
      <c r="AV17" s="573"/>
      <c r="AY17" s="506"/>
      <c r="AZ17" s="506"/>
      <c r="BA17" s="506"/>
      <c r="BB17" s="506"/>
      <c r="BC17" s="581"/>
      <c r="BD17" s="506"/>
      <c r="BE17" s="507"/>
      <c r="BF17" s="506"/>
      <c r="BG17" s="507"/>
      <c r="BH17" s="507"/>
      <c r="BI17" s="507"/>
      <c r="BK17" s="494"/>
      <c r="BL17" s="507"/>
      <c r="BM17" s="506"/>
      <c r="BN17" s="967"/>
      <c r="BO17" s="967"/>
      <c r="BP17" s="967"/>
      <c r="BQ17" s="967"/>
      <c r="BR17" s="967"/>
      <c r="BS17" s="967"/>
      <c r="BT17" s="967"/>
      <c r="BU17" s="967"/>
      <c r="BV17" s="967"/>
      <c r="BW17" s="967"/>
      <c r="BX17" s="967"/>
      <c r="BY17" s="967"/>
      <c r="CA17" s="506"/>
      <c r="CB17" s="967"/>
      <c r="CC17" s="967"/>
      <c r="CD17" s="967"/>
      <c r="CE17" s="967"/>
      <c r="CF17" s="967"/>
      <c r="CG17" s="967"/>
      <c r="CH17" s="967"/>
      <c r="CI17" s="967"/>
      <c r="CJ17" s="967"/>
      <c r="CK17" s="967"/>
      <c r="CL17" s="967"/>
      <c r="CM17" s="967"/>
      <c r="CO17" s="569"/>
      <c r="CP17" s="967"/>
      <c r="CQ17" s="967"/>
      <c r="CR17" s="967"/>
      <c r="CS17" s="967"/>
      <c r="CT17" s="967"/>
      <c r="CU17" s="967"/>
      <c r="CV17" s="967"/>
      <c r="CW17" s="967"/>
      <c r="CX17" s="967"/>
      <c r="CY17" s="967"/>
      <c r="CZ17" s="967"/>
      <c r="DA17" s="967"/>
    </row>
    <row r="18" spans="2:105" ht="12" thickBot="1" x14ac:dyDescent="0.25">
      <c r="B18" s="574" t="s">
        <v>65</v>
      </c>
      <c r="C18" s="543"/>
      <c r="D18" s="506"/>
      <c r="E18" s="575" t="s">
        <v>276</v>
      </c>
      <c r="F18" s="970" t="s">
        <v>956</v>
      </c>
      <c r="G18" s="970"/>
      <c r="H18" s="970"/>
      <c r="J18" s="582" t="s">
        <v>67</v>
      </c>
      <c r="K18" s="583"/>
      <c r="L18" s="583"/>
      <c r="M18" s="583"/>
      <c r="N18" s="583"/>
      <c r="O18" s="584" t="s">
        <v>68</v>
      </c>
      <c r="P18" s="583"/>
      <c r="Q18" s="583"/>
      <c r="R18" s="583"/>
      <c r="S18" s="583"/>
      <c r="T18" s="583"/>
      <c r="U18" s="583"/>
      <c r="V18" s="585"/>
      <c r="AA18" s="503"/>
      <c r="AB18" s="503"/>
      <c r="AC18" s="504"/>
      <c r="AD18" s="504"/>
      <c r="AE18" s="504"/>
      <c r="AF18" s="504"/>
      <c r="AG18" s="516"/>
      <c r="AH18" s="513" t="s">
        <v>69</v>
      </c>
      <c r="AI18" s="873" t="s">
        <v>1121</v>
      </c>
      <c r="AJ18" s="515"/>
      <c r="AK18" s="879" t="s">
        <v>1123</v>
      </c>
      <c r="AL18" s="873"/>
      <c r="AM18" s="873"/>
      <c r="AN18" s="515"/>
      <c r="AO18" s="879"/>
      <c r="AP18" s="515"/>
      <c r="AQ18" s="874"/>
      <c r="AR18" s="515"/>
      <c r="AS18" s="879" t="s">
        <v>1125</v>
      </c>
      <c r="AT18" s="515"/>
      <c r="AU18" s="879" t="s">
        <v>1127</v>
      </c>
      <c r="AV18" s="507"/>
      <c r="AY18" s="506"/>
      <c r="AZ18" s="506"/>
      <c r="BA18" s="506"/>
      <c r="BB18" s="506"/>
      <c r="BC18" s="581"/>
      <c r="BD18" s="506"/>
      <c r="BE18" s="507"/>
      <c r="BF18" s="507"/>
      <c r="BG18" s="507"/>
      <c r="BH18" s="507"/>
      <c r="BI18" s="507"/>
      <c r="BK18" s="494"/>
      <c r="BL18" s="507"/>
      <c r="BN18" s="967"/>
      <c r="BO18" s="967"/>
      <c r="BP18" s="967"/>
      <c r="BQ18" s="967"/>
      <c r="BR18" s="967"/>
      <c r="BS18" s="967"/>
      <c r="BT18" s="967"/>
      <c r="BU18" s="967"/>
      <c r="BV18" s="967"/>
      <c r="BW18" s="967"/>
      <c r="BX18" s="967"/>
      <c r="BY18" s="967"/>
      <c r="CB18" s="967"/>
      <c r="CC18" s="967"/>
      <c r="CD18" s="967"/>
      <c r="CE18" s="967"/>
      <c r="CF18" s="967"/>
      <c r="CG18" s="967"/>
      <c r="CH18" s="967"/>
      <c r="CI18" s="967"/>
      <c r="CJ18" s="967"/>
      <c r="CK18" s="967"/>
      <c r="CL18" s="967"/>
      <c r="CM18" s="967"/>
      <c r="CO18" s="506"/>
      <c r="CP18" s="967"/>
      <c r="CQ18" s="967"/>
      <c r="CR18" s="967"/>
      <c r="CS18" s="967"/>
      <c r="CT18" s="967"/>
      <c r="CU18" s="967"/>
      <c r="CV18" s="967"/>
      <c r="CW18" s="967"/>
      <c r="CX18" s="967"/>
      <c r="CY18" s="967"/>
      <c r="CZ18" s="967"/>
      <c r="DA18" s="967"/>
    </row>
    <row r="19" spans="2:105" ht="12" thickBot="1" x14ac:dyDescent="0.25">
      <c r="B19" s="586" t="s">
        <v>70</v>
      </c>
      <c r="C19" s="543"/>
      <c r="D19" s="506"/>
      <c r="E19" s="578" t="s">
        <v>277</v>
      </c>
      <c r="F19" s="965">
        <v>1</v>
      </c>
      <c r="G19" s="965"/>
      <c r="H19" s="965"/>
      <c r="J19" s="587" t="s">
        <v>72</v>
      </c>
      <c r="K19" s="876" t="str">
        <f>K20</f>
        <v>Discharge Air Door 1</v>
      </c>
      <c r="L19" s="876" t="str">
        <f t="shared" ref="L19:M19" si="3">L20</f>
        <v>Discharge Air Door 2</v>
      </c>
      <c r="M19" s="876" t="str">
        <f t="shared" si="3"/>
        <v>Discharge Air Door 3</v>
      </c>
      <c r="N19" s="876"/>
      <c r="O19" s="876"/>
      <c r="P19" s="876"/>
      <c r="Q19" s="876"/>
      <c r="R19" s="876"/>
      <c r="S19" s="876"/>
      <c r="T19" s="876"/>
      <c r="U19" s="876"/>
      <c r="V19" s="588" t="s">
        <v>74</v>
      </c>
      <c r="AA19" s="503"/>
      <c r="AB19" s="503"/>
      <c r="AC19" s="504"/>
      <c r="AD19" s="504"/>
      <c r="AE19" s="504"/>
      <c r="AF19" s="504"/>
      <c r="AG19" s="516"/>
      <c r="AH19" s="529"/>
      <c r="AI19" s="890"/>
      <c r="AJ19" s="515"/>
      <c r="AK19" s="890"/>
      <c r="AL19" s="515"/>
      <c r="AM19" s="889"/>
      <c r="AN19" s="515"/>
      <c r="AO19" s="887"/>
      <c r="AP19" s="515"/>
      <c r="AQ19" s="889"/>
      <c r="AR19" s="515"/>
      <c r="AS19" s="890"/>
      <c r="AT19" s="515"/>
      <c r="AU19" s="890"/>
      <c r="AV19" s="566"/>
      <c r="AY19" s="506"/>
      <c r="AZ19" s="506"/>
      <c r="BA19" s="506"/>
      <c r="BB19" s="506"/>
      <c r="BC19" s="581"/>
      <c r="BD19" s="506"/>
      <c r="BE19" s="507"/>
      <c r="BF19" s="507"/>
      <c r="BG19" s="508"/>
      <c r="BH19" s="507"/>
      <c r="BI19" s="507"/>
      <c r="BK19" s="507"/>
      <c r="BL19" s="507"/>
      <c r="BM19" s="589" t="s">
        <v>36</v>
      </c>
      <c r="BN19" s="967"/>
      <c r="BO19" s="967"/>
      <c r="BP19" s="967"/>
      <c r="BQ19" s="967"/>
      <c r="BR19" s="967"/>
      <c r="BS19" s="967"/>
      <c r="BT19" s="967"/>
      <c r="BU19" s="967"/>
      <c r="BV19" s="967"/>
      <c r="BW19" s="967"/>
      <c r="BX19" s="967"/>
      <c r="BY19" s="967"/>
      <c r="CA19" s="589" t="s">
        <v>36</v>
      </c>
      <c r="CB19" s="967"/>
      <c r="CC19" s="967"/>
      <c r="CD19" s="967"/>
      <c r="CE19" s="967"/>
      <c r="CF19" s="967"/>
      <c r="CG19" s="967"/>
      <c r="CH19" s="967"/>
      <c r="CI19" s="967"/>
      <c r="CJ19" s="967"/>
      <c r="CK19" s="967"/>
      <c r="CL19" s="967"/>
      <c r="CM19" s="967"/>
      <c r="CP19" s="967"/>
      <c r="CQ19" s="967"/>
      <c r="CR19" s="967"/>
      <c r="CS19" s="967"/>
      <c r="CT19" s="967"/>
      <c r="CU19" s="967"/>
      <c r="CV19" s="967"/>
      <c r="CW19" s="967"/>
      <c r="CX19" s="967"/>
      <c r="CY19" s="967"/>
      <c r="CZ19" s="967"/>
      <c r="DA19" s="967"/>
    </row>
    <row r="20" spans="2:105" ht="12" thickBot="1" x14ac:dyDescent="0.25">
      <c r="B20" s="586" t="s">
        <v>75</v>
      </c>
      <c r="C20" s="543"/>
      <c r="D20" s="506"/>
      <c r="G20" s="528"/>
      <c r="H20" s="528"/>
      <c r="J20" s="590" t="s">
        <v>36</v>
      </c>
      <c r="K20" s="514" t="s">
        <v>1012</v>
      </c>
      <c r="L20" s="889" t="s">
        <v>1013</v>
      </c>
      <c r="M20" s="889" t="s">
        <v>1014</v>
      </c>
      <c r="N20" s="889"/>
      <c r="O20" s="889"/>
      <c r="P20" s="886"/>
      <c r="Q20" s="878"/>
      <c r="R20" s="878"/>
      <c r="S20" s="878"/>
      <c r="T20" s="875"/>
      <c r="U20" s="872"/>
      <c r="V20" s="568" t="e">
        <f t="shared" ref="V20:V25" si="4">AVERAGE(K20:U20)</f>
        <v>#DIV/0!</v>
      </c>
      <c r="AA20" s="503"/>
      <c r="AB20" s="503"/>
      <c r="AC20" s="504"/>
      <c r="AD20" s="504"/>
      <c r="AE20" s="504"/>
      <c r="AF20" s="504"/>
      <c r="AG20" s="516"/>
      <c r="AH20" s="546" t="s">
        <v>77</v>
      </c>
      <c r="AI20" s="890" t="s">
        <v>1122</v>
      </c>
      <c r="AJ20" s="515"/>
      <c r="AK20" s="890" t="s">
        <v>1124</v>
      </c>
      <c r="AL20" s="873"/>
      <c r="AM20" s="889"/>
      <c r="AN20" s="515"/>
      <c r="AO20" s="887"/>
      <c r="AP20" s="515"/>
      <c r="AQ20" s="889"/>
      <c r="AR20" s="515"/>
      <c r="AS20" s="890" t="s">
        <v>1126</v>
      </c>
      <c r="AT20" s="515"/>
      <c r="AU20" s="890" t="s">
        <v>1128</v>
      </c>
      <c r="AV20" s="516"/>
      <c r="AY20" s="506"/>
      <c r="AZ20" s="506"/>
      <c r="BA20" s="506"/>
      <c r="BB20" s="506"/>
      <c r="BC20" s="581"/>
      <c r="BD20" s="591"/>
      <c r="BE20" s="507"/>
      <c r="BF20" s="507"/>
      <c r="BG20" s="507"/>
      <c r="BH20" s="507"/>
      <c r="BI20" s="507"/>
      <c r="BK20" s="507"/>
      <c r="BL20" s="505"/>
      <c r="BM20" s="592" t="s">
        <v>40</v>
      </c>
      <c r="BN20" s="967"/>
      <c r="BO20" s="967"/>
      <c r="BP20" s="967"/>
      <c r="BQ20" s="967"/>
      <c r="BR20" s="967"/>
      <c r="BS20" s="967"/>
      <c r="BT20" s="967"/>
      <c r="BU20" s="967"/>
      <c r="BV20" s="967"/>
      <c r="BW20" s="967"/>
      <c r="BX20" s="967"/>
      <c r="BY20" s="967"/>
      <c r="CA20" s="592" t="s">
        <v>40</v>
      </c>
      <c r="CB20" s="967"/>
      <c r="CC20" s="967"/>
      <c r="CD20" s="967"/>
      <c r="CE20" s="967"/>
      <c r="CF20" s="967"/>
      <c r="CG20" s="967"/>
      <c r="CH20" s="967"/>
      <c r="CI20" s="967"/>
      <c r="CJ20" s="967"/>
      <c r="CK20" s="967"/>
      <c r="CL20" s="967"/>
      <c r="CM20" s="967"/>
      <c r="CO20" s="589" t="s">
        <v>36</v>
      </c>
      <c r="CP20" s="967"/>
      <c r="CQ20" s="967"/>
      <c r="CR20" s="967"/>
      <c r="CS20" s="967"/>
      <c r="CT20" s="967"/>
      <c r="CU20" s="967"/>
      <c r="CV20" s="967"/>
      <c r="CW20" s="967"/>
      <c r="CX20" s="967"/>
      <c r="CY20" s="967"/>
      <c r="CZ20" s="967"/>
      <c r="DA20" s="967"/>
    </row>
    <row r="21" spans="2:105" ht="15.75" customHeight="1" thickBot="1" x14ac:dyDescent="0.25">
      <c r="B21" s="574" t="s">
        <v>78</v>
      </c>
      <c r="C21" s="543"/>
      <c r="D21" s="506"/>
      <c r="E21" s="962" t="s">
        <v>79</v>
      </c>
      <c r="F21" s="962"/>
      <c r="G21" s="962" t="s">
        <v>80</v>
      </c>
      <c r="H21" s="962"/>
      <c r="J21" s="590" t="s">
        <v>40</v>
      </c>
      <c r="K21" s="567" t="s">
        <v>958</v>
      </c>
      <c r="L21" s="567" t="s">
        <v>959</v>
      </c>
      <c r="M21" s="567" t="s">
        <v>960</v>
      </c>
      <c r="N21" s="567">
        <v>0</v>
      </c>
      <c r="O21" s="567">
        <v>0</v>
      </c>
      <c r="P21" s="567"/>
      <c r="Q21" s="567"/>
      <c r="R21" s="567">
        <v>0</v>
      </c>
      <c r="S21" s="567" t="s">
        <v>962</v>
      </c>
      <c r="T21" s="567" t="s">
        <v>963</v>
      </c>
      <c r="U21" s="567" t="s">
        <v>964</v>
      </c>
      <c r="V21" s="568">
        <f t="shared" si="4"/>
        <v>0</v>
      </c>
      <c r="AA21" s="503"/>
      <c r="AB21" s="503"/>
      <c r="AC21" s="504"/>
      <c r="AD21" s="504"/>
      <c r="AE21" s="504"/>
      <c r="AF21" s="504"/>
      <c r="AG21" s="516"/>
      <c r="AI21" s="515"/>
      <c r="AJ21" s="515"/>
      <c r="AK21" s="515"/>
      <c r="AL21" s="515"/>
      <c r="AM21" s="515"/>
      <c r="AN21" s="515"/>
      <c r="AO21" s="515"/>
      <c r="AP21" s="515"/>
      <c r="AQ21" s="515"/>
      <c r="AR21" s="515"/>
      <c r="AS21" s="515"/>
      <c r="AT21" s="515"/>
      <c r="AU21" s="515"/>
      <c r="AV21" s="593"/>
      <c r="AY21" s="506"/>
      <c r="AZ21" s="506"/>
      <c r="BA21" s="506"/>
      <c r="BB21" s="506"/>
      <c r="BC21" s="581"/>
      <c r="BD21" s="591"/>
      <c r="BE21" s="507"/>
      <c r="BF21" s="506"/>
      <c r="BG21" s="507"/>
      <c r="BH21" s="506"/>
      <c r="BI21" s="507"/>
      <c r="BK21" s="507"/>
      <c r="BL21" s="505"/>
      <c r="BM21" s="594" t="s">
        <v>36</v>
      </c>
      <c r="BN21" s="859" t="s">
        <v>1037</v>
      </c>
      <c r="BO21" s="888" t="s">
        <v>1038</v>
      </c>
      <c r="BP21" s="888" t="s">
        <v>1039</v>
      </c>
      <c r="BQ21" s="886" t="s">
        <v>1040</v>
      </c>
      <c r="BR21" s="888" t="s">
        <v>1041</v>
      </c>
      <c r="BS21" s="888" t="s">
        <v>1042</v>
      </c>
      <c r="BT21" s="886" t="s">
        <v>1043</v>
      </c>
      <c r="BU21" s="886" t="s">
        <v>1044</v>
      </c>
      <c r="BV21" s="886" t="s">
        <v>1045</v>
      </c>
      <c r="BW21" s="886" t="s">
        <v>1046</v>
      </c>
      <c r="BX21" s="886" t="s">
        <v>1047</v>
      </c>
      <c r="BY21" s="879" t="s">
        <v>1048</v>
      </c>
      <c r="CA21" s="594" t="s">
        <v>36</v>
      </c>
      <c r="CB21" s="885" t="s">
        <v>1076</v>
      </c>
      <c r="CC21" s="886" t="s">
        <v>1077</v>
      </c>
      <c r="CD21" s="886" t="s">
        <v>1078</v>
      </c>
      <c r="CE21" s="886" t="s">
        <v>1079</v>
      </c>
      <c r="CF21" s="886" t="s">
        <v>1080</v>
      </c>
      <c r="CG21" s="886" t="s">
        <v>1082</v>
      </c>
      <c r="CH21" s="886" t="s">
        <v>1083</v>
      </c>
      <c r="CI21" s="886" t="s">
        <v>1085</v>
      </c>
      <c r="CJ21" s="885" t="s">
        <v>1086</v>
      </c>
      <c r="CK21" s="886" t="s">
        <v>1087</v>
      </c>
      <c r="CL21" s="888" t="s">
        <v>1088</v>
      </c>
      <c r="CM21" s="885" t="s">
        <v>1089</v>
      </c>
      <c r="CO21" s="592" t="s">
        <v>40</v>
      </c>
      <c r="CP21" s="967"/>
      <c r="CQ21" s="967"/>
      <c r="CR21" s="967"/>
      <c r="CS21" s="967"/>
      <c r="CT21" s="967"/>
      <c r="CU21" s="967"/>
      <c r="CV21" s="967"/>
      <c r="CW21" s="967"/>
      <c r="CX21" s="967"/>
      <c r="CY21" s="967"/>
      <c r="CZ21" s="967"/>
      <c r="DA21" s="967"/>
    </row>
    <row r="22" spans="2:105" ht="12" thickBot="1" x14ac:dyDescent="0.25">
      <c r="B22" s="529" t="s">
        <v>81</v>
      </c>
      <c r="C22" s="595"/>
      <c r="D22" s="494"/>
      <c r="G22" s="596" t="s">
        <v>83</v>
      </c>
      <c r="H22" s="514" t="s">
        <v>1008</v>
      </c>
      <c r="J22" s="590" t="s">
        <v>43</v>
      </c>
      <c r="K22" s="567" t="s">
        <v>958</v>
      </c>
      <c r="L22" s="567" t="s">
        <v>959</v>
      </c>
      <c r="M22" s="567" t="s">
        <v>960</v>
      </c>
      <c r="N22" s="567">
        <v>0</v>
      </c>
      <c r="O22" s="567">
        <v>0</v>
      </c>
      <c r="P22" s="567">
        <v>0</v>
      </c>
      <c r="Q22" s="567">
        <v>0</v>
      </c>
      <c r="R22" s="567">
        <v>0</v>
      </c>
      <c r="S22" s="567" t="s">
        <v>962</v>
      </c>
      <c r="T22" s="567" t="s">
        <v>963</v>
      </c>
      <c r="U22" s="567" t="s">
        <v>964</v>
      </c>
      <c r="V22" s="568">
        <f t="shared" si="4"/>
        <v>0</v>
      </c>
      <c r="AA22" s="503"/>
      <c r="AB22" s="503"/>
      <c r="AC22" s="504"/>
      <c r="AD22" s="504"/>
      <c r="AE22" s="504"/>
      <c r="AF22" s="504"/>
      <c r="AG22" s="516"/>
      <c r="AH22" s="513" t="s">
        <v>84</v>
      </c>
      <c r="AI22" s="873" t="s">
        <v>1129</v>
      </c>
      <c r="AJ22" s="515"/>
      <c r="AK22" s="879" t="s">
        <v>1131</v>
      </c>
      <c r="AL22" s="873"/>
      <c r="AM22" s="873"/>
      <c r="AN22" s="515"/>
      <c r="AO22" s="879"/>
      <c r="AP22" s="515"/>
      <c r="AQ22" s="874"/>
      <c r="AR22" s="515"/>
      <c r="AS22" s="879" t="s">
        <v>1133</v>
      </c>
      <c r="AT22" s="515"/>
      <c r="AU22" s="879" t="s">
        <v>1135</v>
      </c>
      <c r="AV22" s="516"/>
      <c r="AY22" s="506"/>
      <c r="AZ22" s="506"/>
      <c r="BA22" s="506"/>
      <c r="BB22" s="506"/>
      <c r="BC22" s="581"/>
      <c r="BD22" s="507"/>
      <c r="BE22" s="507"/>
      <c r="BF22" s="507"/>
      <c r="BG22" s="507"/>
      <c r="BH22" s="507"/>
      <c r="BI22" s="507"/>
      <c r="BK22" s="507"/>
      <c r="BL22" s="507"/>
      <c r="BM22" s="594" t="s">
        <v>40</v>
      </c>
      <c r="BN22" s="597"/>
      <c r="BO22" s="597"/>
      <c r="BP22" s="597"/>
      <c r="BQ22" s="597"/>
      <c r="BR22" s="597"/>
      <c r="BS22" s="598"/>
      <c r="BT22" s="599"/>
      <c r="BU22" s="597"/>
      <c r="BV22" s="597"/>
      <c r="BW22" s="597"/>
      <c r="BX22" s="597"/>
      <c r="BY22" s="597"/>
      <c r="CA22" s="594" t="s">
        <v>40</v>
      </c>
      <c r="CB22" s="597"/>
      <c r="CC22" s="597"/>
      <c r="CD22" s="597"/>
      <c r="CE22" s="597"/>
      <c r="CF22" s="597"/>
      <c r="CG22" s="598"/>
      <c r="CH22" s="599"/>
      <c r="CI22" s="597"/>
      <c r="CJ22" s="597"/>
      <c r="CK22" s="597"/>
      <c r="CL22" s="597"/>
      <c r="CM22" s="597"/>
      <c r="CO22" s="594" t="s">
        <v>36</v>
      </c>
      <c r="CP22" s="885"/>
      <c r="CQ22" s="885"/>
      <c r="CR22" s="886"/>
      <c r="CS22" s="886"/>
      <c r="CT22" s="886"/>
      <c r="CU22" s="886"/>
      <c r="CV22" s="886"/>
      <c r="CW22" s="886"/>
      <c r="CX22" s="886"/>
      <c r="CY22" s="885"/>
      <c r="CZ22" s="885"/>
      <c r="DA22" s="885"/>
    </row>
    <row r="23" spans="2:105" ht="12" thickBot="1" x14ac:dyDescent="0.25">
      <c r="B23" s="546" t="s">
        <v>278</v>
      </c>
      <c r="C23" s="600"/>
      <c r="D23" s="494"/>
      <c r="E23" s="601"/>
      <c r="F23" s="602"/>
      <c r="G23" s="603" t="s">
        <v>87</v>
      </c>
      <c r="H23" s="887" t="s">
        <v>1010</v>
      </c>
      <c r="J23" s="590" t="s">
        <v>47</v>
      </c>
      <c r="K23" s="567" t="s">
        <v>958</v>
      </c>
      <c r="L23" s="567" t="s">
        <v>959</v>
      </c>
      <c r="M23" s="567" t="s">
        <v>960</v>
      </c>
      <c r="N23" s="567">
        <v>0</v>
      </c>
      <c r="O23" s="567">
        <v>0</v>
      </c>
      <c r="P23" s="567">
        <v>0</v>
      </c>
      <c r="Q23" s="567">
        <v>0</v>
      </c>
      <c r="R23" s="567">
        <v>0</v>
      </c>
      <c r="S23" s="567" t="s">
        <v>962</v>
      </c>
      <c r="T23" s="567" t="s">
        <v>963</v>
      </c>
      <c r="U23" s="567" t="s">
        <v>964</v>
      </c>
      <c r="V23" s="568">
        <f t="shared" si="4"/>
        <v>0</v>
      </c>
      <c r="AA23" s="503"/>
      <c r="AB23" s="503"/>
      <c r="AC23" s="504"/>
      <c r="AD23" s="504"/>
      <c r="AE23" s="504"/>
      <c r="AF23" s="504"/>
      <c r="AG23" s="516"/>
      <c r="AH23" s="529"/>
      <c r="AI23" s="890"/>
      <c r="AJ23" s="515"/>
      <c r="AK23" s="890"/>
      <c r="AL23" s="515"/>
      <c r="AM23" s="889"/>
      <c r="AN23" s="515"/>
      <c r="AO23" s="515"/>
      <c r="AP23" s="515"/>
      <c r="AQ23" s="889"/>
      <c r="AR23" s="515"/>
      <c r="AS23" s="890"/>
      <c r="AT23" s="515"/>
      <c r="AU23" s="890"/>
      <c r="AV23" s="530"/>
      <c r="AY23" s="506"/>
      <c r="AZ23" s="506"/>
      <c r="BA23" s="506"/>
      <c r="BB23" s="506"/>
      <c r="BC23" s="581"/>
      <c r="BD23" s="506"/>
      <c r="BE23" s="507"/>
      <c r="BF23" s="507"/>
      <c r="BG23" s="507"/>
      <c r="BH23" s="507"/>
      <c r="BI23" s="507"/>
      <c r="BK23" s="507"/>
      <c r="BL23" s="507"/>
      <c r="BM23" s="594" t="s">
        <v>43</v>
      </c>
      <c r="BN23" s="597"/>
      <c r="BO23" s="597"/>
      <c r="BP23" s="597"/>
      <c r="BQ23" s="597"/>
      <c r="BR23" s="597"/>
      <c r="BS23" s="598"/>
      <c r="BT23" s="599"/>
      <c r="BU23" s="597"/>
      <c r="BV23" s="597"/>
      <c r="BW23" s="597"/>
      <c r="BX23" s="597"/>
      <c r="BY23" s="597"/>
      <c r="CA23" s="594" t="s">
        <v>43</v>
      </c>
      <c r="CB23" s="597"/>
      <c r="CC23" s="597"/>
      <c r="CD23" s="597"/>
      <c r="CE23" s="597"/>
      <c r="CF23" s="597"/>
      <c r="CG23" s="598"/>
      <c r="CH23" s="599"/>
      <c r="CI23" s="597"/>
      <c r="CJ23" s="597"/>
      <c r="CK23" s="597"/>
      <c r="CL23" s="597"/>
      <c r="CM23" s="597"/>
      <c r="CO23" s="594" t="s">
        <v>40</v>
      </c>
      <c r="CP23" s="597"/>
      <c r="CQ23" s="597"/>
      <c r="CR23" s="597"/>
      <c r="CS23" s="597"/>
      <c r="CT23" s="597"/>
      <c r="CU23" s="598"/>
      <c r="CV23" s="599"/>
      <c r="CW23" s="597"/>
      <c r="CX23" s="597"/>
      <c r="CY23" s="597"/>
      <c r="CZ23" s="597"/>
      <c r="DA23" s="597"/>
    </row>
    <row r="24" spans="2:105" ht="12" thickBot="1" x14ac:dyDescent="0.25">
      <c r="B24" s="503"/>
      <c r="C24" s="504"/>
      <c r="D24" s="506"/>
      <c r="E24" s="604"/>
      <c r="F24" s="568"/>
      <c r="G24" s="605" t="s">
        <v>90</v>
      </c>
      <c r="H24" s="887" t="s">
        <v>1011</v>
      </c>
      <c r="J24" s="590" t="s">
        <v>50</v>
      </c>
      <c r="K24" s="567" t="s">
        <v>958</v>
      </c>
      <c r="L24" s="567" t="s">
        <v>959</v>
      </c>
      <c r="M24" s="567" t="s">
        <v>960</v>
      </c>
      <c r="N24" s="567">
        <v>0</v>
      </c>
      <c r="O24" s="567">
        <v>0</v>
      </c>
      <c r="P24" s="567">
        <v>0</v>
      </c>
      <c r="Q24" s="567">
        <v>0</v>
      </c>
      <c r="R24" s="567">
        <v>0</v>
      </c>
      <c r="S24" s="567" t="s">
        <v>962</v>
      </c>
      <c r="T24" s="567" t="s">
        <v>963</v>
      </c>
      <c r="U24" s="567" t="s">
        <v>964</v>
      </c>
      <c r="V24" s="568">
        <f t="shared" si="4"/>
        <v>0</v>
      </c>
      <c r="AA24" s="503"/>
      <c r="AB24" s="503"/>
      <c r="AC24" s="504"/>
      <c r="AD24" s="504"/>
      <c r="AE24" s="504"/>
      <c r="AF24" s="504"/>
      <c r="AG24" s="516"/>
      <c r="AH24" s="546" t="s">
        <v>91</v>
      </c>
      <c r="AI24" s="890" t="s">
        <v>1130</v>
      </c>
      <c r="AJ24" s="515"/>
      <c r="AK24" s="890" t="s">
        <v>1132</v>
      </c>
      <c r="AL24" s="873"/>
      <c r="AM24" s="889"/>
      <c r="AN24" s="515"/>
      <c r="AO24" s="879"/>
      <c r="AP24" s="515"/>
      <c r="AQ24" s="889"/>
      <c r="AR24" s="515"/>
      <c r="AS24" s="890" t="s">
        <v>1134</v>
      </c>
      <c r="AT24" s="515"/>
      <c r="AU24" s="890" t="s">
        <v>1136</v>
      </c>
      <c r="AV24" s="516"/>
      <c r="AY24" s="506"/>
      <c r="AZ24" s="506"/>
      <c r="BA24" s="506"/>
      <c r="BB24" s="506"/>
      <c r="BC24" s="581"/>
      <c r="BD24" s="506"/>
      <c r="BE24" s="507"/>
      <c r="BF24" s="506"/>
      <c r="BG24" s="507"/>
      <c r="BH24" s="507"/>
      <c r="BI24" s="507"/>
      <c r="BK24" s="606"/>
      <c r="BL24" s="507"/>
      <c r="BM24" s="607" t="s">
        <v>47</v>
      </c>
      <c r="BN24" s="597"/>
      <c r="BO24" s="597"/>
      <c r="BP24" s="597"/>
      <c r="BQ24" s="597"/>
      <c r="BR24" s="597"/>
      <c r="BS24" s="598"/>
      <c r="BT24" s="599"/>
      <c r="BU24" s="597"/>
      <c r="BV24" s="597"/>
      <c r="BW24" s="597"/>
      <c r="BX24" s="597"/>
      <c r="BY24" s="597"/>
      <c r="CA24" s="607" t="s">
        <v>47</v>
      </c>
      <c r="CB24" s="597"/>
      <c r="CC24" s="597"/>
      <c r="CD24" s="597"/>
      <c r="CE24" s="597"/>
      <c r="CF24" s="597"/>
      <c r="CG24" s="598"/>
      <c r="CH24" s="599"/>
      <c r="CI24" s="597"/>
      <c r="CJ24" s="597"/>
      <c r="CK24" s="597"/>
      <c r="CL24" s="597"/>
      <c r="CM24" s="597"/>
      <c r="CO24" s="594" t="s">
        <v>43</v>
      </c>
      <c r="CP24" s="597"/>
      <c r="CQ24" s="597"/>
      <c r="CR24" s="597"/>
      <c r="CS24" s="597"/>
      <c r="CT24" s="597"/>
      <c r="CU24" s="598"/>
      <c r="CV24" s="599"/>
      <c r="CW24" s="597"/>
      <c r="CX24" s="597"/>
      <c r="CY24" s="597"/>
      <c r="CZ24" s="597"/>
      <c r="DA24" s="597"/>
    </row>
    <row r="25" spans="2:105" ht="12" thickBot="1" x14ac:dyDescent="0.25">
      <c r="B25" s="608" t="s">
        <v>85</v>
      </c>
      <c r="C25" s="496"/>
      <c r="D25" s="506"/>
      <c r="E25" s="604"/>
      <c r="F25" s="609"/>
      <c r="G25" s="603" t="s">
        <v>94</v>
      </c>
      <c r="H25" s="887" t="s">
        <v>1009</v>
      </c>
      <c r="J25" s="590" t="s">
        <v>54</v>
      </c>
      <c r="K25" s="567" t="s">
        <v>958</v>
      </c>
      <c r="L25" s="567" t="s">
        <v>959</v>
      </c>
      <c r="M25" s="567" t="s">
        <v>960</v>
      </c>
      <c r="N25" s="567">
        <v>0</v>
      </c>
      <c r="O25" s="567">
        <v>0</v>
      </c>
      <c r="P25" s="567">
        <v>0</v>
      </c>
      <c r="Q25" s="567">
        <v>0</v>
      </c>
      <c r="R25" s="567">
        <v>0</v>
      </c>
      <c r="S25" s="567" t="s">
        <v>962</v>
      </c>
      <c r="T25" s="567" t="s">
        <v>963</v>
      </c>
      <c r="U25" s="567" t="s">
        <v>964</v>
      </c>
      <c r="V25" s="568">
        <f t="shared" si="4"/>
        <v>0</v>
      </c>
      <c r="AA25" s="503"/>
      <c r="AB25" s="503"/>
      <c r="AC25" s="504"/>
      <c r="AD25" s="504"/>
      <c r="AE25" s="504"/>
      <c r="AF25" s="504"/>
      <c r="AG25" s="516"/>
      <c r="AH25" s="504"/>
      <c r="AI25" s="515"/>
      <c r="AJ25" s="515"/>
      <c r="AK25" s="515"/>
      <c r="AL25" s="515"/>
      <c r="AM25" s="515"/>
      <c r="AN25" s="515"/>
      <c r="AO25" s="515"/>
      <c r="AP25" s="515"/>
      <c r="AQ25" s="515"/>
      <c r="AR25" s="515"/>
      <c r="AS25" s="515"/>
      <c r="AT25" s="515"/>
      <c r="AU25" s="515"/>
      <c r="AV25" s="507"/>
      <c r="AY25" s="506"/>
      <c r="AZ25" s="506"/>
      <c r="BA25" s="506"/>
      <c r="BB25" s="506"/>
      <c r="BC25" s="506"/>
      <c r="BD25" s="506"/>
      <c r="BE25" s="507"/>
      <c r="BF25" s="507"/>
      <c r="BG25" s="507"/>
      <c r="BH25" s="507"/>
      <c r="BI25" s="507"/>
      <c r="BK25" s="606"/>
      <c r="BL25" s="507"/>
      <c r="BM25" s="594" t="s">
        <v>50</v>
      </c>
      <c r="BN25" s="597"/>
      <c r="BO25" s="597"/>
      <c r="BP25" s="597"/>
      <c r="BQ25" s="597"/>
      <c r="BR25" s="597"/>
      <c r="BS25" s="598"/>
      <c r="BT25" s="599"/>
      <c r="BU25" s="597"/>
      <c r="BV25" s="597"/>
      <c r="BW25" s="597"/>
      <c r="BX25" s="597"/>
      <c r="BY25" s="597"/>
      <c r="CA25" s="594" t="s">
        <v>50</v>
      </c>
      <c r="CB25" s="597"/>
      <c r="CC25" s="597"/>
      <c r="CD25" s="597"/>
      <c r="CE25" s="597"/>
      <c r="CF25" s="597"/>
      <c r="CG25" s="598"/>
      <c r="CH25" s="599"/>
      <c r="CI25" s="597"/>
      <c r="CJ25" s="597"/>
      <c r="CK25" s="597"/>
      <c r="CL25" s="597"/>
      <c r="CM25" s="597"/>
      <c r="CO25" s="607" t="s">
        <v>47</v>
      </c>
      <c r="CP25" s="597"/>
      <c r="CQ25" s="597"/>
      <c r="CR25" s="597"/>
      <c r="CS25" s="597"/>
      <c r="CT25" s="597"/>
      <c r="CU25" s="598"/>
      <c r="CV25" s="599"/>
      <c r="CW25" s="597"/>
      <c r="CX25" s="597"/>
      <c r="CY25" s="597"/>
      <c r="CZ25" s="597"/>
      <c r="DA25" s="597"/>
    </row>
    <row r="26" spans="2:105" ht="12" thickBot="1" x14ac:dyDescent="0.25">
      <c r="B26" s="571" t="s">
        <v>88</v>
      </c>
      <c r="C26" s="526"/>
      <c r="D26" s="503"/>
      <c r="E26" s="604"/>
      <c r="F26" s="610"/>
      <c r="G26" s="611" t="s">
        <v>97</v>
      </c>
      <c r="H26" s="887" t="s">
        <v>97</v>
      </c>
      <c r="J26" s="612"/>
      <c r="K26" s="613"/>
      <c r="L26" s="613"/>
      <c r="M26" s="613"/>
      <c r="N26" s="613"/>
      <c r="O26" s="613"/>
      <c r="P26" s="613"/>
      <c r="Q26" s="613"/>
      <c r="R26" s="613"/>
      <c r="S26" s="613"/>
      <c r="T26" s="613"/>
      <c r="U26" s="613"/>
      <c r="V26" s="614"/>
      <c r="AA26" s="503"/>
      <c r="AB26" s="503"/>
      <c r="AC26" s="504"/>
      <c r="AD26" s="504"/>
      <c r="AE26" s="504"/>
      <c r="AF26" s="504"/>
      <c r="AG26" s="516"/>
      <c r="AH26" s="513" t="s">
        <v>98</v>
      </c>
      <c r="AI26" s="873" t="s">
        <v>1137</v>
      </c>
      <c r="AJ26" s="515"/>
      <c r="AK26" s="879" t="s">
        <v>1139</v>
      </c>
      <c r="AL26" s="873"/>
      <c r="AM26" s="873"/>
      <c r="AN26" s="515"/>
      <c r="AO26" s="879"/>
      <c r="AP26" s="515"/>
      <c r="AQ26" s="874"/>
      <c r="AR26" s="515"/>
      <c r="AS26" s="879" t="s">
        <v>1141</v>
      </c>
      <c r="AT26" s="515"/>
      <c r="AU26" s="879" t="s">
        <v>1143</v>
      </c>
      <c r="AV26" s="566"/>
      <c r="AY26" s="615"/>
      <c r="AZ26" s="569"/>
      <c r="BA26" s="506"/>
      <c r="BB26" s="506"/>
      <c r="BC26" s="566"/>
      <c r="BD26" s="506"/>
      <c r="BE26" s="507"/>
      <c r="BF26" s="507"/>
      <c r="BG26" s="508"/>
      <c r="BH26" s="507"/>
      <c r="BI26" s="507"/>
      <c r="BK26" s="507"/>
      <c r="BL26" s="507"/>
      <c r="BM26" s="616" t="s">
        <v>54</v>
      </c>
      <c r="BN26" s="597"/>
      <c r="BO26" s="597"/>
      <c r="BP26" s="597"/>
      <c r="BQ26" s="597"/>
      <c r="BR26" s="597"/>
      <c r="BS26" s="598"/>
      <c r="BT26" s="599"/>
      <c r="BU26" s="597"/>
      <c r="BV26" s="597"/>
      <c r="BW26" s="597"/>
      <c r="BX26" s="597"/>
      <c r="BY26" s="597"/>
      <c r="CA26" s="616" t="s">
        <v>54</v>
      </c>
      <c r="CB26" s="597"/>
      <c r="CC26" s="597"/>
      <c r="CD26" s="597"/>
      <c r="CE26" s="597"/>
      <c r="CF26" s="597"/>
      <c r="CG26" s="598"/>
      <c r="CH26" s="599"/>
      <c r="CI26" s="597"/>
      <c r="CJ26" s="597"/>
      <c r="CK26" s="597"/>
      <c r="CL26" s="597"/>
      <c r="CM26" s="597"/>
      <c r="CO26" s="594" t="s">
        <v>50</v>
      </c>
      <c r="CP26" s="597"/>
      <c r="CQ26" s="597"/>
      <c r="CR26" s="597"/>
      <c r="CS26" s="597"/>
      <c r="CT26" s="597"/>
      <c r="CU26" s="598"/>
      <c r="CV26" s="599"/>
      <c r="CW26" s="597"/>
      <c r="CX26" s="597"/>
      <c r="CY26" s="597"/>
      <c r="CZ26" s="597"/>
      <c r="DA26" s="597"/>
    </row>
    <row r="27" spans="2:105" ht="12" thickBot="1" x14ac:dyDescent="0.25">
      <c r="B27" s="574" t="s">
        <v>92</v>
      </c>
      <c r="C27" s="543"/>
      <c r="E27" s="617"/>
      <c r="F27" s="968"/>
      <c r="G27" s="968"/>
      <c r="H27" s="969"/>
      <c r="J27" s="618" t="s">
        <v>101</v>
      </c>
      <c r="K27" s="567" t="s">
        <v>958</v>
      </c>
      <c r="L27" s="567" t="s">
        <v>959</v>
      </c>
      <c r="M27" s="567" t="s">
        <v>960</v>
      </c>
      <c r="N27" s="567">
        <v>0</v>
      </c>
      <c r="O27" s="567">
        <v>0</v>
      </c>
      <c r="P27" s="567" t="s">
        <v>961</v>
      </c>
      <c r="Q27" s="567">
        <v>0</v>
      </c>
      <c r="R27" s="567">
        <v>0</v>
      </c>
      <c r="S27" s="567" t="s">
        <v>962</v>
      </c>
      <c r="T27" s="567" t="s">
        <v>963</v>
      </c>
      <c r="U27" s="567" t="s">
        <v>964</v>
      </c>
      <c r="V27" s="567" t="e">
        <f t="shared" ref="V27" si="5">V20</f>
        <v>#DIV/0!</v>
      </c>
      <c r="AA27" s="503"/>
      <c r="AB27" s="503"/>
      <c r="AC27" s="504"/>
      <c r="AD27" s="504"/>
      <c r="AE27" s="504"/>
      <c r="AF27" s="504"/>
      <c r="AG27" s="516"/>
      <c r="AH27" s="574"/>
      <c r="AI27" s="890"/>
      <c r="AJ27" s="515"/>
      <c r="AK27" s="890"/>
      <c r="AL27" s="515"/>
      <c r="AM27" s="889"/>
      <c r="AN27" s="515"/>
      <c r="AO27" s="887"/>
      <c r="AP27" s="515"/>
      <c r="AQ27" s="889"/>
      <c r="AR27" s="515"/>
      <c r="AS27" s="890"/>
      <c r="AT27" s="515"/>
      <c r="AU27" s="890"/>
      <c r="AV27" s="566"/>
      <c r="AY27" s="569"/>
      <c r="AZ27" s="507"/>
      <c r="BA27" s="506"/>
      <c r="BB27" s="506"/>
      <c r="BC27" s="506"/>
      <c r="BD27" s="506"/>
      <c r="BE27" s="507"/>
      <c r="BF27" s="507"/>
      <c r="BG27" s="507"/>
      <c r="BH27" s="507"/>
      <c r="BI27" s="507"/>
      <c r="BK27" s="507"/>
      <c r="BL27" s="507"/>
      <c r="BM27" s="619"/>
      <c r="BN27" s="620"/>
      <c r="BO27" s="620"/>
      <c r="BP27" s="620"/>
      <c r="BQ27" s="620"/>
      <c r="BR27" s="620"/>
      <c r="BS27" s="621"/>
      <c r="BT27" s="622"/>
      <c r="BU27" s="620"/>
      <c r="BV27" s="620"/>
      <c r="BW27" s="620"/>
      <c r="BX27" s="620"/>
      <c r="BY27" s="620"/>
      <c r="CA27" s="619"/>
      <c r="CB27" s="620"/>
      <c r="CC27" s="620"/>
      <c r="CD27" s="620"/>
      <c r="CE27" s="620"/>
      <c r="CF27" s="620"/>
      <c r="CG27" s="621"/>
      <c r="CH27" s="622"/>
      <c r="CI27" s="620"/>
      <c r="CJ27" s="620"/>
      <c r="CK27" s="620"/>
      <c r="CL27" s="620"/>
      <c r="CM27" s="620"/>
      <c r="CO27" s="616" t="s">
        <v>54</v>
      </c>
      <c r="CP27" s="597"/>
      <c r="CQ27" s="597"/>
      <c r="CR27" s="597"/>
      <c r="CS27" s="597"/>
      <c r="CT27" s="597"/>
      <c r="CU27" s="598"/>
      <c r="CV27" s="599"/>
      <c r="CW27" s="597"/>
      <c r="CX27" s="597"/>
      <c r="CY27" s="597"/>
      <c r="CZ27" s="597"/>
      <c r="DA27" s="597"/>
    </row>
    <row r="28" spans="2:105" ht="12" thickBot="1" x14ac:dyDescent="0.25">
      <c r="B28" s="574" t="s">
        <v>95</v>
      </c>
      <c r="C28" s="543"/>
      <c r="E28" s="617"/>
      <c r="F28" s="968"/>
      <c r="G28" s="968"/>
      <c r="H28" s="969"/>
      <c r="AA28" s="503"/>
      <c r="AB28" s="503"/>
      <c r="AC28" s="504"/>
      <c r="AD28" s="504"/>
      <c r="AE28" s="504"/>
      <c r="AF28" s="504"/>
      <c r="AG28" s="516"/>
      <c r="AH28" s="546" t="s">
        <v>104</v>
      </c>
      <c r="AI28" s="890" t="s">
        <v>1138</v>
      </c>
      <c r="AJ28" s="515"/>
      <c r="AK28" s="890" t="s">
        <v>1140</v>
      </c>
      <c r="AL28" s="873"/>
      <c r="AM28" s="889"/>
      <c r="AN28" s="515"/>
      <c r="AO28" s="887"/>
      <c r="AP28" s="515"/>
      <c r="AQ28" s="889"/>
      <c r="AR28" s="515"/>
      <c r="AS28" s="890" t="s">
        <v>1142</v>
      </c>
      <c r="AT28" s="515"/>
      <c r="AU28" s="890" t="s">
        <v>1144</v>
      </c>
      <c r="AV28" s="566"/>
      <c r="AY28" s="569"/>
      <c r="AZ28" s="507"/>
      <c r="BA28" s="506"/>
      <c r="BB28" s="506"/>
      <c r="BC28" s="506"/>
      <c r="BD28" s="506"/>
      <c r="BE28" s="507"/>
      <c r="BF28" s="506"/>
      <c r="BG28" s="507"/>
      <c r="BH28" s="507"/>
      <c r="BI28" s="507"/>
      <c r="BK28" s="507"/>
      <c r="BL28" s="507"/>
      <c r="BM28" s="618" t="s">
        <v>101</v>
      </c>
      <c r="BN28" s="623"/>
      <c r="BO28" s="623"/>
      <c r="BP28" s="623"/>
      <c r="BQ28" s="623"/>
      <c r="BR28" s="623"/>
      <c r="BS28" s="623"/>
      <c r="BT28" s="623"/>
      <c r="BU28" s="623"/>
      <c r="BV28" s="623"/>
      <c r="BW28" s="623"/>
      <c r="BX28" s="623"/>
      <c r="BY28" s="623"/>
      <c r="CA28" s="618" t="s">
        <v>101</v>
      </c>
      <c r="CB28" s="623"/>
      <c r="CC28" s="623"/>
      <c r="CD28" s="623"/>
      <c r="CE28" s="623"/>
      <c r="CF28" s="623"/>
      <c r="CG28" s="623"/>
      <c r="CH28" s="623"/>
      <c r="CI28" s="623"/>
      <c r="CJ28" s="623"/>
      <c r="CK28" s="623"/>
      <c r="CL28" s="623"/>
      <c r="CM28" s="623"/>
      <c r="CO28" s="619"/>
      <c r="CP28" s="620"/>
      <c r="CQ28" s="620"/>
      <c r="CR28" s="620"/>
      <c r="CS28" s="620"/>
      <c r="CT28" s="620"/>
      <c r="CU28" s="621"/>
      <c r="CV28" s="622"/>
      <c r="CW28" s="620"/>
      <c r="CX28" s="620"/>
      <c r="CY28" s="620"/>
      <c r="CZ28" s="620"/>
      <c r="DA28" s="620"/>
    </row>
    <row r="29" spans="2:105" ht="12" thickBot="1" x14ac:dyDescent="0.25">
      <c r="B29" s="529" t="s">
        <v>279</v>
      </c>
      <c r="C29" s="543"/>
      <c r="E29" s="617"/>
      <c r="F29" s="968"/>
      <c r="G29" s="968"/>
      <c r="H29" s="969"/>
      <c r="I29" s="506"/>
      <c r="J29" s="624" t="s">
        <v>67</v>
      </c>
      <c r="K29" s="625"/>
      <c r="L29" s="625"/>
      <c r="M29" s="625"/>
      <c r="N29" s="625"/>
      <c r="O29" s="626" t="s">
        <v>107</v>
      </c>
      <c r="P29" s="625"/>
      <c r="Q29" s="625"/>
      <c r="R29" s="625"/>
      <c r="S29" s="625"/>
      <c r="T29" s="625"/>
      <c r="U29" s="625"/>
      <c r="V29" s="627"/>
      <c r="AP29" s="503"/>
      <c r="AQ29" s="503"/>
      <c r="AR29" s="503"/>
      <c r="AS29" s="503"/>
      <c r="AT29" s="503"/>
      <c r="AU29" s="503"/>
      <c r="AV29" s="503"/>
      <c r="AY29" s="569"/>
      <c r="AZ29" s="507"/>
      <c r="BA29" s="506"/>
      <c r="BB29" s="506"/>
      <c r="BC29" s="506"/>
      <c r="BD29" s="506"/>
      <c r="BE29" s="506"/>
      <c r="BF29" s="506"/>
      <c r="BG29" s="506"/>
      <c r="BH29" s="506"/>
      <c r="BI29" s="506"/>
      <c r="BK29" s="507"/>
      <c r="BL29" s="507"/>
      <c r="CO29" s="618" t="s">
        <v>101</v>
      </c>
      <c r="CP29" s="623"/>
      <c r="CQ29" s="623"/>
      <c r="CR29" s="623"/>
      <c r="CS29" s="623"/>
      <c r="CT29" s="623"/>
      <c r="CU29" s="623"/>
      <c r="CV29" s="623"/>
      <c r="CW29" s="623"/>
      <c r="CX29" s="623"/>
      <c r="CY29" s="623"/>
      <c r="CZ29" s="623"/>
      <c r="DA29" s="623"/>
    </row>
    <row r="30" spans="2:105" ht="12" thickBot="1" x14ac:dyDescent="0.25">
      <c r="B30" s="529" t="s">
        <v>280</v>
      </c>
      <c r="C30" s="543"/>
      <c r="E30" s="628"/>
      <c r="F30" s="971"/>
      <c r="G30" s="971"/>
      <c r="H30" s="972"/>
      <c r="I30" s="506"/>
      <c r="J30" s="629" t="s">
        <v>72</v>
      </c>
      <c r="K30" s="884"/>
      <c r="L30" s="884"/>
      <c r="M30" s="884"/>
      <c r="N30" s="884"/>
      <c r="O30" s="884"/>
      <c r="P30" s="884"/>
      <c r="Q30" s="884"/>
      <c r="R30" s="884"/>
      <c r="S30" s="884"/>
      <c r="T30" s="884"/>
      <c r="U30" s="884"/>
      <c r="V30" s="630" t="s">
        <v>74</v>
      </c>
      <c r="AA30" s="503"/>
      <c r="AB30" s="503"/>
      <c r="AC30" s="504"/>
      <c r="AD30" s="504"/>
      <c r="AE30" s="504"/>
      <c r="AF30" s="504"/>
      <c r="AG30" s="516"/>
      <c r="AH30" s="504"/>
      <c r="AI30" s="503"/>
      <c r="AJ30" s="503"/>
      <c r="AK30" s="503"/>
      <c r="AL30" s="503"/>
      <c r="AM30" s="506"/>
      <c r="AY30" s="569"/>
      <c r="AZ30" s="507"/>
      <c r="BA30" s="506"/>
      <c r="BB30" s="506"/>
      <c r="BC30" s="506"/>
      <c r="BD30" s="506"/>
      <c r="BE30" s="506"/>
      <c r="BF30" s="506"/>
      <c r="BG30" s="506"/>
      <c r="BH30" s="506"/>
      <c r="BI30" s="506"/>
      <c r="BK30" s="507"/>
      <c r="BL30" s="507"/>
    </row>
    <row r="31" spans="2:105" ht="18.75" customHeight="1" thickBot="1" x14ac:dyDescent="0.25">
      <c r="B31" s="529" t="s">
        <v>105</v>
      </c>
      <c r="C31" s="543"/>
      <c r="E31" s="631"/>
      <c r="F31" s="610"/>
      <c r="G31" s="632"/>
      <c r="H31" s="632"/>
      <c r="I31" s="506"/>
      <c r="J31" s="633" t="s">
        <v>36</v>
      </c>
      <c r="K31" s="514"/>
      <c r="L31" s="514"/>
      <c r="M31" s="514"/>
      <c r="N31" s="514"/>
      <c r="O31" s="514"/>
      <c r="P31" s="514"/>
      <c r="Q31" s="514"/>
      <c r="R31" s="514"/>
      <c r="S31" s="514"/>
      <c r="T31" s="514"/>
      <c r="U31" s="514"/>
      <c r="V31" s="568" t="e">
        <f>AVERAGE(K31:U31)</f>
        <v>#DIV/0!</v>
      </c>
      <c r="AA31" s="503"/>
      <c r="AB31" s="503"/>
      <c r="AC31" s="504"/>
      <c r="AD31" s="504"/>
      <c r="AE31" s="504"/>
      <c r="AF31" s="504"/>
      <c r="AG31" s="516"/>
      <c r="AH31" s="504"/>
      <c r="AI31" s="503"/>
      <c r="AJ31" s="503"/>
      <c r="AK31" s="503"/>
      <c r="AL31" s="503"/>
      <c r="AM31" s="506"/>
      <c r="AN31" s="506"/>
      <c r="AO31" s="566"/>
      <c r="AP31" s="566"/>
      <c r="AQ31" s="566"/>
      <c r="AR31" s="566"/>
      <c r="AS31" s="566"/>
      <c r="AT31" s="566"/>
      <c r="AU31" s="566"/>
      <c r="AV31" s="566"/>
      <c r="AY31" s="569"/>
      <c r="AZ31" s="507"/>
      <c r="BA31" s="506"/>
      <c r="BB31" s="506"/>
      <c r="BC31" s="506"/>
      <c r="BD31" s="506"/>
      <c r="BE31" s="506"/>
      <c r="BF31" s="506"/>
      <c r="BG31" s="506"/>
      <c r="BH31" s="506"/>
      <c r="BI31" s="506"/>
      <c r="BK31" s="494"/>
      <c r="BL31" s="606"/>
      <c r="BM31" s="497" t="s">
        <v>36</v>
      </c>
      <c r="BN31" s="966" t="str">
        <f>BN47</f>
        <v>Comp Dome U1</v>
      </c>
      <c r="BO31" s="966" t="str">
        <f t="shared" ref="BO31:BY31" si="6">BO47</f>
        <v>Comp Sump U1</v>
      </c>
      <c r="BP31" s="966" t="str">
        <f t="shared" si="6"/>
        <v>Cond Inlet Temp U1</v>
      </c>
      <c r="BQ31" s="966" t="str">
        <f t="shared" si="6"/>
        <v>Evap Coil intlet 1 Temp U1</v>
      </c>
      <c r="BR31" s="966" t="str">
        <f t="shared" si="6"/>
        <v>Evap Coil intlet 2 Temp U1</v>
      </c>
      <c r="BS31" s="966" t="str">
        <f t="shared" si="6"/>
        <v>Hot Gas Defrost Solenoid Outlet U1</v>
      </c>
      <c r="BT31" s="966" t="str">
        <f t="shared" si="6"/>
        <v>Liquid Line Solenoid Outlet U1</v>
      </c>
      <c r="BU31" s="966" t="str">
        <f t="shared" si="6"/>
        <v>Drain Pan Surface Temp U1</v>
      </c>
      <c r="BV31" s="966" t="str">
        <f t="shared" si="6"/>
        <v>Cassette Enclosure Front U1</v>
      </c>
      <c r="BW31" s="966" t="str">
        <f t="shared" si="6"/>
        <v>Cassette Enclosure Right U1</v>
      </c>
      <c r="BX31" s="966" t="str">
        <f t="shared" si="6"/>
        <v>Cassette Enclosure Back U1</v>
      </c>
      <c r="BY31" s="966" t="str">
        <f t="shared" si="6"/>
        <v>Cassette Enclosure Left U1</v>
      </c>
      <c r="CA31" s="497" t="s">
        <v>36</v>
      </c>
      <c r="CB31" s="966" t="str">
        <f>CB47</f>
        <v>Cassette Enclosure Back U2</v>
      </c>
      <c r="CC31" s="966" t="str">
        <f t="shared" ref="CC31:CH31" si="7">CC47</f>
        <v>Cassette Enclosure Left U2</v>
      </c>
      <c r="CD31" s="966" t="str">
        <f t="shared" si="7"/>
        <v>Cassette Enclosure Top U2</v>
      </c>
      <c r="CE31" s="966" t="str">
        <f t="shared" si="7"/>
        <v>Evap Outlet 1 Temp U1</v>
      </c>
      <c r="CF31" s="966" t="str">
        <f t="shared" si="7"/>
        <v>Evap Outlet 2 Temp U1</v>
      </c>
      <c r="CG31" s="966" t="str">
        <f t="shared" si="7"/>
        <v>Evap Outlet 1 Temp U2</v>
      </c>
      <c r="CH31" s="966" t="str">
        <f t="shared" si="7"/>
        <v>Evap Outlet 2 Temp U2</v>
      </c>
      <c r="CI31" s="966" t="str">
        <f t="shared" ref="CI31" si="8">CI47</f>
        <v>AVG Prod Temp</v>
      </c>
      <c r="CJ31" s="966"/>
      <c r="CK31" s="966"/>
      <c r="CL31" s="966"/>
      <c r="CM31" s="966"/>
    </row>
    <row r="32" spans="2:105" ht="12" thickBot="1" x14ac:dyDescent="0.25">
      <c r="B32" s="529"/>
      <c r="C32" s="543"/>
      <c r="E32" s="962" t="s">
        <v>281</v>
      </c>
      <c r="F32" s="962"/>
      <c r="G32" s="634"/>
      <c r="H32" s="634"/>
      <c r="I32" s="506"/>
      <c r="J32" s="633" t="s">
        <v>40</v>
      </c>
      <c r="K32" s="567"/>
      <c r="L32" s="567">
        <v>0</v>
      </c>
      <c r="M32" s="567">
        <v>0</v>
      </c>
      <c r="N32" s="567">
        <v>0</v>
      </c>
      <c r="O32" s="567">
        <v>0</v>
      </c>
      <c r="P32" s="567">
        <v>0</v>
      </c>
      <c r="Q32" s="567">
        <v>0</v>
      </c>
      <c r="R32" s="567">
        <v>0</v>
      </c>
      <c r="S32" s="567">
        <v>0</v>
      </c>
      <c r="T32" s="567">
        <v>0</v>
      </c>
      <c r="U32" s="567">
        <v>0</v>
      </c>
      <c r="V32" s="568">
        <f t="shared" ref="V32:V36" si="9">AVERAGE(K32:U32)</f>
        <v>0</v>
      </c>
      <c r="AA32" s="503"/>
      <c r="AB32" s="503"/>
      <c r="AC32" s="504"/>
      <c r="AD32" s="504"/>
      <c r="AE32" s="504"/>
      <c r="AF32" s="504"/>
      <c r="AG32" s="516"/>
      <c r="AH32" s="504"/>
      <c r="AI32" s="503"/>
      <c r="AJ32" s="503"/>
      <c r="AK32" s="503"/>
      <c r="AL32" s="503"/>
      <c r="AM32" s="506"/>
      <c r="AY32" s="569"/>
      <c r="AZ32" s="507"/>
      <c r="BA32" s="506"/>
      <c r="BB32" s="506"/>
      <c r="BC32" s="506"/>
      <c r="BD32" s="506"/>
      <c r="BE32" s="507"/>
      <c r="BF32" s="506"/>
      <c r="BG32" s="507"/>
      <c r="BH32" s="507"/>
      <c r="BI32" s="507"/>
      <c r="BK32" s="494"/>
      <c r="BL32" s="606"/>
      <c r="BM32" s="497" t="s">
        <v>40</v>
      </c>
      <c r="BN32" s="967"/>
      <c r="BO32" s="967"/>
      <c r="BP32" s="967"/>
      <c r="BQ32" s="967"/>
      <c r="BR32" s="967"/>
      <c r="BS32" s="967"/>
      <c r="BT32" s="967"/>
      <c r="BU32" s="967"/>
      <c r="BV32" s="967"/>
      <c r="BW32" s="967"/>
      <c r="BX32" s="967"/>
      <c r="BY32" s="967"/>
      <c r="CA32" s="497" t="s">
        <v>40</v>
      </c>
      <c r="CB32" s="967"/>
      <c r="CC32" s="967"/>
      <c r="CD32" s="967"/>
      <c r="CE32" s="967"/>
      <c r="CF32" s="967"/>
      <c r="CG32" s="967"/>
      <c r="CH32" s="967"/>
      <c r="CI32" s="967"/>
      <c r="CJ32" s="967"/>
      <c r="CK32" s="967"/>
      <c r="CL32" s="967"/>
      <c r="CM32" s="967"/>
    </row>
    <row r="33" spans="1:91" ht="12" thickBot="1" x14ac:dyDescent="0.25">
      <c r="B33" s="529"/>
      <c r="C33" s="635"/>
      <c r="E33" s="636"/>
      <c r="F33" s="637"/>
      <c r="G33" s="638"/>
      <c r="H33" s="638"/>
      <c r="I33" s="506"/>
      <c r="J33" s="633" t="s">
        <v>43</v>
      </c>
      <c r="K33" s="567"/>
      <c r="L33" s="567">
        <v>0</v>
      </c>
      <c r="M33" s="567">
        <v>0</v>
      </c>
      <c r="N33" s="567">
        <v>0</v>
      </c>
      <c r="O33" s="567">
        <v>0</v>
      </c>
      <c r="P33" s="567">
        <v>0</v>
      </c>
      <c r="Q33" s="567">
        <v>0</v>
      </c>
      <c r="R33" s="567">
        <v>0</v>
      </c>
      <c r="S33" s="567">
        <v>0</v>
      </c>
      <c r="T33" s="567">
        <v>0</v>
      </c>
      <c r="U33" s="567">
        <v>0</v>
      </c>
      <c r="V33" s="568">
        <f t="shared" si="9"/>
        <v>0</v>
      </c>
      <c r="AA33" s="503"/>
      <c r="AB33" s="503"/>
      <c r="AC33" s="504"/>
      <c r="AD33" s="504"/>
      <c r="AE33" s="504"/>
      <c r="AF33" s="504"/>
      <c r="AG33" s="516"/>
      <c r="AH33" s="513" t="str">
        <f>AH6</f>
        <v>TOP REAR</v>
      </c>
      <c r="AI33" s="639" t="str">
        <f>AI6</f>
        <v xml:space="preserve">PS Top shelf LE Rear </v>
      </c>
      <c r="AJ33" s="639">
        <f t="shared" ref="AJ33:AU33" si="10">AJ6</f>
        <v>0</v>
      </c>
      <c r="AK33" s="639" t="str">
        <f t="shared" si="10"/>
        <v xml:space="preserve">PS Top shelf 30in LE Rear </v>
      </c>
      <c r="AL33" s="639">
        <f t="shared" si="10"/>
        <v>0</v>
      </c>
      <c r="AM33" s="639">
        <f t="shared" si="10"/>
        <v>0</v>
      </c>
      <c r="AN33" s="639">
        <f t="shared" si="10"/>
        <v>0</v>
      </c>
      <c r="AO33" s="639"/>
      <c r="AP33" s="639">
        <f t="shared" si="10"/>
        <v>0</v>
      </c>
      <c r="AQ33" s="639">
        <f t="shared" si="10"/>
        <v>0</v>
      </c>
      <c r="AR33" s="639">
        <f t="shared" si="10"/>
        <v>0</v>
      </c>
      <c r="AS33" s="639" t="str">
        <f t="shared" si="10"/>
        <v xml:space="preserve">PS Top shelf 30in RE Rear </v>
      </c>
      <c r="AT33" s="639">
        <f t="shared" si="10"/>
        <v>0</v>
      </c>
      <c r="AU33" s="639" t="str">
        <f t="shared" si="10"/>
        <v xml:space="preserve">PS Top shelf RE Rear </v>
      </c>
      <c r="AV33" s="507"/>
      <c r="AY33" s="506"/>
      <c r="AZ33" s="566"/>
      <c r="BA33" s="506"/>
      <c r="BB33" s="506"/>
      <c r="BC33" s="506"/>
      <c r="BD33" s="506"/>
      <c r="BE33" s="507"/>
      <c r="BF33" s="507"/>
      <c r="BG33" s="507"/>
      <c r="BH33" s="507"/>
      <c r="BI33" s="507"/>
      <c r="BK33" s="494"/>
      <c r="BL33" s="507"/>
      <c r="BM33" s="538" t="s">
        <v>43</v>
      </c>
      <c r="BN33" s="967"/>
      <c r="BO33" s="967"/>
      <c r="BP33" s="967"/>
      <c r="BQ33" s="967"/>
      <c r="BR33" s="967"/>
      <c r="BS33" s="967"/>
      <c r="BT33" s="967"/>
      <c r="BU33" s="967"/>
      <c r="BV33" s="967"/>
      <c r="BW33" s="967"/>
      <c r="BX33" s="967"/>
      <c r="BY33" s="967"/>
      <c r="CA33" s="538" t="s">
        <v>43</v>
      </c>
      <c r="CB33" s="967"/>
      <c r="CC33" s="967"/>
      <c r="CD33" s="967"/>
      <c r="CE33" s="967"/>
      <c r="CF33" s="967"/>
      <c r="CG33" s="967"/>
      <c r="CH33" s="967"/>
      <c r="CI33" s="967"/>
      <c r="CJ33" s="967"/>
      <c r="CK33" s="967"/>
      <c r="CL33" s="967"/>
      <c r="CM33" s="967"/>
    </row>
    <row r="34" spans="1:91" ht="12" thickBot="1" x14ac:dyDescent="0.25">
      <c r="B34" s="962" t="s">
        <v>282</v>
      </c>
      <c r="C34" s="962"/>
      <c r="E34" s="640"/>
      <c r="F34" s="641"/>
      <c r="G34" s="642"/>
      <c r="H34" s="642"/>
      <c r="I34" s="506"/>
      <c r="J34" s="633" t="s">
        <v>47</v>
      </c>
      <c r="K34" s="567"/>
      <c r="L34" s="567">
        <v>0</v>
      </c>
      <c r="M34" s="567">
        <v>0</v>
      </c>
      <c r="N34" s="567">
        <v>0</v>
      </c>
      <c r="O34" s="567">
        <v>0</v>
      </c>
      <c r="P34" s="567">
        <v>0</v>
      </c>
      <c r="Q34" s="567">
        <v>0</v>
      </c>
      <c r="R34" s="567">
        <v>0</v>
      </c>
      <c r="S34" s="567">
        <v>0</v>
      </c>
      <c r="T34" s="567">
        <v>0</v>
      </c>
      <c r="U34" s="567">
        <v>0</v>
      </c>
      <c r="V34" s="568">
        <f t="shared" si="9"/>
        <v>0</v>
      </c>
      <c r="AA34" s="503"/>
      <c r="AB34" s="503"/>
      <c r="AC34" s="504"/>
      <c r="AD34" s="504"/>
      <c r="AE34" s="504"/>
      <c r="AF34" s="504"/>
      <c r="AG34" s="516"/>
      <c r="AH34" s="529"/>
      <c r="AI34" s="639">
        <f t="shared" ref="AI34:AU49" si="11">AI7</f>
        <v>0</v>
      </c>
      <c r="AJ34" s="639">
        <f t="shared" si="11"/>
        <v>0</v>
      </c>
      <c r="AK34" s="639">
        <f t="shared" si="11"/>
        <v>0</v>
      </c>
      <c r="AL34" s="639">
        <f t="shared" si="11"/>
        <v>0</v>
      </c>
      <c r="AM34" s="639">
        <f t="shared" si="11"/>
        <v>0</v>
      </c>
      <c r="AN34" s="639">
        <f t="shared" si="11"/>
        <v>0</v>
      </c>
      <c r="AO34" s="639"/>
      <c r="AP34" s="639">
        <f t="shared" si="11"/>
        <v>0</v>
      </c>
      <c r="AQ34" s="639">
        <f t="shared" si="11"/>
        <v>0</v>
      </c>
      <c r="AR34" s="639">
        <f t="shared" si="11"/>
        <v>0</v>
      </c>
      <c r="AS34" s="639">
        <f t="shared" si="11"/>
        <v>0</v>
      </c>
      <c r="AT34" s="639">
        <f t="shared" si="11"/>
        <v>0</v>
      </c>
      <c r="AU34" s="639">
        <f t="shared" si="11"/>
        <v>0</v>
      </c>
      <c r="AV34" s="507"/>
      <c r="AY34" s="506"/>
      <c r="AZ34" s="506"/>
      <c r="BA34" s="506"/>
      <c r="BB34" s="506"/>
      <c r="BC34" s="581"/>
      <c r="BD34" s="506"/>
      <c r="BE34" s="507"/>
      <c r="BF34" s="507"/>
      <c r="BG34" s="508"/>
      <c r="BH34" s="507"/>
      <c r="BI34" s="507"/>
      <c r="BK34" s="494"/>
      <c r="BL34" s="507"/>
      <c r="BM34" s="538" t="s">
        <v>47</v>
      </c>
      <c r="BN34" s="967"/>
      <c r="BO34" s="967"/>
      <c r="BP34" s="967"/>
      <c r="BQ34" s="967"/>
      <c r="BR34" s="967"/>
      <c r="BS34" s="967"/>
      <c r="BT34" s="967"/>
      <c r="BU34" s="967"/>
      <c r="BV34" s="967"/>
      <c r="BW34" s="967"/>
      <c r="BX34" s="967"/>
      <c r="BY34" s="967"/>
      <c r="CA34" s="538" t="s">
        <v>47</v>
      </c>
      <c r="CB34" s="967"/>
      <c r="CC34" s="967"/>
      <c r="CD34" s="967"/>
      <c r="CE34" s="967"/>
      <c r="CF34" s="967"/>
      <c r="CG34" s="967"/>
      <c r="CH34" s="967"/>
      <c r="CI34" s="967"/>
      <c r="CJ34" s="967"/>
      <c r="CK34" s="967"/>
      <c r="CL34" s="967"/>
      <c r="CM34" s="967"/>
    </row>
    <row r="35" spans="1:91" ht="12" thickBot="1" x14ac:dyDescent="0.25">
      <c r="B35" s="643" t="s">
        <v>1035</v>
      </c>
      <c r="C35" s="514" t="s">
        <v>1035</v>
      </c>
      <c r="E35" s="640"/>
      <c r="F35" s="641"/>
      <c r="G35" s="642"/>
      <c r="H35" s="642"/>
      <c r="I35" s="506"/>
      <c r="J35" s="633" t="s">
        <v>50</v>
      </c>
      <c r="K35" s="567"/>
      <c r="L35" s="567">
        <v>0</v>
      </c>
      <c r="M35" s="567">
        <v>0</v>
      </c>
      <c r="N35" s="567">
        <v>0</v>
      </c>
      <c r="O35" s="567">
        <v>0</v>
      </c>
      <c r="P35" s="567">
        <v>0</v>
      </c>
      <c r="Q35" s="567">
        <v>0</v>
      </c>
      <c r="R35" s="567">
        <v>0</v>
      </c>
      <c r="S35" s="567">
        <v>0</v>
      </c>
      <c r="T35" s="567">
        <v>0</v>
      </c>
      <c r="U35" s="567">
        <v>0</v>
      </c>
      <c r="V35" s="568">
        <f t="shared" si="9"/>
        <v>0</v>
      </c>
      <c r="AA35" s="503"/>
      <c r="AB35" s="503"/>
      <c r="AC35" s="504"/>
      <c r="AD35" s="504"/>
      <c r="AE35" s="504"/>
      <c r="AF35" s="504"/>
      <c r="AG35" s="516"/>
      <c r="AH35" s="546" t="str">
        <f>AH8</f>
        <v>TOP FRONT</v>
      </c>
      <c r="AI35" s="639" t="str">
        <f t="shared" si="11"/>
        <v>PS Top shelf LE Front</v>
      </c>
      <c r="AJ35" s="639">
        <f t="shared" si="11"/>
        <v>0</v>
      </c>
      <c r="AK35" s="639" t="str">
        <f t="shared" si="11"/>
        <v>PS Top shelf 30in LE Front</v>
      </c>
      <c r="AL35" s="639">
        <f t="shared" si="11"/>
        <v>0</v>
      </c>
      <c r="AM35" s="639">
        <f t="shared" si="11"/>
        <v>0</v>
      </c>
      <c r="AN35" s="639">
        <f t="shared" si="11"/>
        <v>0</v>
      </c>
      <c r="AO35" s="639"/>
      <c r="AP35" s="639">
        <f t="shared" si="11"/>
        <v>0</v>
      </c>
      <c r="AQ35" s="639">
        <f t="shared" si="11"/>
        <v>0</v>
      </c>
      <c r="AR35" s="639">
        <f t="shared" si="11"/>
        <v>0</v>
      </c>
      <c r="AS35" s="639" t="str">
        <f t="shared" si="11"/>
        <v>PS Top shelf 30in RE Front</v>
      </c>
      <c r="AT35" s="639">
        <f t="shared" si="11"/>
        <v>0</v>
      </c>
      <c r="AU35" s="639" t="str">
        <f t="shared" si="11"/>
        <v>PS Top shelf RE Front</v>
      </c>
      <c r="AV35" s="566"/>
      <c r="AY35" s="506"/>
      <c r="AZ35" s="508"/>
      <c r="BA35" s="506"/>
      <c r="BB35" s="506"/>
      <c r="BC35" s="506"/>
      <c r="BD35" s="506"/>
      <c r="BE35" s="507"/>
      <c r="BF35" s="507"/>
      <c r="BG35" s="507"/>
      <c r="BH35" s="507"/>
      <c r="BI35" s="507"/>
      <c r="BK35" s="507"/>
      <c r="BL35" s="507"/>
      <c r="BM35" s="539" t="s">
        <v>50</v>
      </c>
      <c r="BN35" s="967"/>
      <c r="BO35" s="967"/>
      <c r="BP35" s="967"/>
      <c r="BQ35" s="967"/>
      <c r="BR35" s="967"/>
      <c r="BS35" s="967"/>
      <c r="BT35" s="967"/>
      <c r="BU35" s="967"/>
      <c r="BV35" s="967"/>
      <c r="BW35" s="967"/>
      <c r="BX35" s="967"/>
      <c r="BY35" s="967"/>
      <c r="CA35" s="539" t="s">
        <v>50</v>
      </c>
      <c r="CB35" s="967"/>
      <c r="CC35" s="967"/>
      <c r="CD35" s="967"/>
      <c r="CE35" s="967"/>
      <c r="CF35" s="967"/>
      <c r="CG35" s="967"/>
      <c r="CH35" s="967"/>
      <c r="CI35" s="967"/>
      <c r="CJ35" s="967"/>
      <c r="CK35" s="967"/>
      <c r="CL35" s="967"/>
      <c r="CM35" s="967"/>
    </row>
    <row r="36" spans="1:91" ht="12" thickBot="1" x14ac:dyDescent="0.25">
      <c r="B36" s="644" t="s">
        <v>1036</v>
      </c>
      <c r="C36" s="889" t="s">
        <v>1036</v>
      </c>
      <c r="E36" s="645"/>
      <c r="F36" s="646"/>
      <c r="G36" s="642"/>
      <c r="H36" s="642"/>
      <c r="I36" s="506"/>
      <c r="J36" s="647" t="s">
        <v>54</v>
      </c>
      <c r="K36" s="567"/>
      <c r="L36" s="567">
        <v>0</v>
      </c>
      <c r="M36" s="567">
        <v>0</v>
      </c>
      <c r="N36" s="567">
        <v>0</v>
      </c>
      <c r="O36" s="567">
        <v>0</v>
      </c>
      <c r="P36" s="567">
        <v>0</v>
      </c>
      <c r="Q36" s="567">
        <v>0</v>
      </c>
      <c r="R36" s="567">
        <v>0</v>
      </c>
      <c r="S36" s="567">
        <v>0</v>
      </c>
      <c r="T36" s="567">
        <v>0</v>
      </c>
      <c r="U36" s="567">
        <v>0</v>
      </c>
      <c r="V36" s="568">
        <f t="shared" si="9"/>
        <v>0</v>
      </c>
      <c r="AA36" s="503"/>
      <c r="AB36" s="503"/>
      <c r="AC36" s="504"/>
      <c r="AD36" s="504"/>
      <c r="AE36" s="504"/>
      <c r="AF36" s="504"/>
      <c r="AG36" s="516"/>
      <c r="AI36" s="639">
        <f t="shared" si="11"/>
        <v>0</v>
      </c>
      <c r="AJ36" s="639">
        <f t="shared" si="11"/>
        <v>0</v>
      </c>
      <c r="AK36" s="639">
        <f t="shared" si="11"/>
        <v>0</v>
      </c>
      <c r="AL36" s="639">
        <f t="shared" si="11"/>
        <v>0</v>
      </c>
      <c r="AM36" s="639">
        <f t="shared" si="11"/>
        <v>0</v>
      </c>
      <c r="AN36" s="639">
        <f t="shared" si="11"/>
        <v>0</v>
      </c>
      <c r="AO36" s="639">
        <f t="shared" si="11"/>
        <v>0</v>
      </c>
      <c r="AP36" s="639">
        <f t="shared" si="11"/>
        <v>0</v>
      </c>
      <c r="AQ36" s="639">
        <f t="shared" si="11"/>
        <v>0</v>
      </c>
      <c r="AR36" s="639">
        <f t="shared" si="11"/>
        <v>0</v>
      </c>
      <c r="AS36" s="639">
        <f t="shared" si="11"/>
        <v>0</v>
      </c>
      <c r="AT36" s="639">
        <f t="shared" si="11"/>
        <v>0</v>
      </c>
      <c r="AU36" s="639">
        <f t="shared" si="11"/>
        <v>0</v>
      </c>
      <c r="AV36" s="507"/>
      <c r="AY36" s="506"/>
      <c r="AZ36" s="506"/>
      <c r="BA36" s="506"/>
      <c r="BB36" s="506"/>
      <c r="BC36" s="581"/>
      <c r="BD36" s="506"/>
      <c r="BE36" s="507"/>
      <c r="BF36" s="506"/>
      <c r="BG36" s="507"/>
      <c r="BH36" s="506"/>
      <c r="BI36" s="507"/>
      <c r="BK36" s="591"/>
      <c r="BL36" s="507"/>
      <c r="BM36" s="539" t="s">
        <v>54</v>
      </c>
      <c r="BN36" s="967"/>
      <c r="BO36" s="967"/>
      <c r="BP36" s="967"/>
      <c r="BQ36" s="967"/>
      <c r="BR36" s="967"/>
      <c r="BS36" s="967"/>
      <c r="BT36" s="967"/>
      <c r="BU36" s="967"/>
      <c r="BV36" s="967"/>
      <c r="BW36" s="967"/>
      <c r="BX36" s="967"/>
      <c r="BY36" s="967"/>
      <c r="CA36" s="539" t="s">
        <v>54</v>
      </c>
      <c r="CB36" s="967"/>
      <c r="CC36" s="967"/>
      <c r="CD36" s="967"/>
      <c r="CE36" s="967"/>
      <c r="CF36" s="967"/>
      <c r="CG36" s="967"/>
      <c r="CH36" s="967"/>
      <c r="CI36" s="967"/>
      <c r="CJ36" s="967"/>
      <c r="CK36" s="967"/>
      <c r="CL36" s="967"/>
      <c r="CM36" s="967"/>
    </row>
    <row r="37" spans="1:91" ht="12" thickBot="1" x14ac:dyDescent="0.25">
      <c r="A37" s="648" t="s">
        <v>120</v>
      </c>
      <c r="B37" s="644" t="s">
        <v>1019</v>
      </c>
      <c r="C37" s="889" t="s">
        <v>1019</v>
      </c>
      <c r="E37" s="963" t="s">
        <v>119</v>
      </c>
      <c r="F37" s="963"/>
      <c r="G37" s="649"/>
      <c r="H37" s="649"/>
      <c r="I37" s="506"/>
      <c r="J37" s="612"/>
      <c r="K37" s="613"/>
      <c r="L37" s="613"/>
      <c r="M37" s="613"/>
      <c r="N37" s="613"/>
      <c r="O37" s="613"/>
      <c r="P37" s="613"/>
      <c r="Q37" s="613"/>
      <c r="R37" s="613"/>
      <c r="S37" s="613"/>
      <c r="T37" s="613"/>
      <c r="U37" s="613"/>
      <c r="V37" s="614"/>
      <c r="Z37" s="506"/>
      <c r="AA37" s="506"/>
      <c r="AB37" s="506"/>
      <c r="AC37" s="569"/>
      <c r="AD37" s="569"/>
      <c r="AE37" s="569"/>
      <c r="AF37" s="569"/>
      <c r="AG37" s="507"/>
      <c r="AH37" s="513" t="str">
        <f>AH10</f>
        <v>2ND REAR</v>
      </c>
      <c r="AI37" s="639" t="str">
        <f t="shared" si="11"/>
        <v xml:space="preserve">PS 2nd shelf LE Rear </v>
      </c>
      <c r="AJ37" s="639">
        <f t="shared" si="11"/>
        <v>0</v>
      </c>
      <c r="AK37" s="639" t="str">
        <f t="shared" si="11"/>
        <v xml:space="preserve">PS 2nd shelf 30in LE Rear </v>
      </c>
      <c r="AL37" s="639">
        <f t="shared" si="11"/>
        <v>0</v>
      </c>
      <c r="AM37" s="639">
        <f t="shared" si="11"/>
        <v>0</v>
      </c>
      <c r="AN37" s="639">
        <f t="shared" si="11"/>
        <v>0</v>
      </c>
      <c r="AO37" s="639">
        <f t="shared" si="11"/>
        <v>0</v>
      </c>
      <c r="AP37" s="639">
        <f t="shared" si="11"/>
        <v>0</v>
      </c>
      <c r="AQ37" s="639">
        <f t="shared" si="11"/>
        <v>0</v>
      </c>
      <c r="AR37" s="639">
        <f t="shared" si="11"/>
        <v>0</v>
      </c>
      <c r="AS37" s="639" t="str">
        <f t="shared" si="11"/>
        <v xml:space="preserve">PS 2nd shelf 30in RE Rear </v>
      </c>
      <c r="AT37" s="639">
        <f t="shared" si="11"/>
        <v>0</v>
      </c>
      <c r="AU37" s="639" t="str">
        <f t="shared" si="11"/>
        <v xml:space="preserve">PS 2nd shelf RE Rear </v>
      </c>
      <c r="AV37" s="566"/>
      <c r="AY37" s="506"/>
      <c r="AZ37" s="506"/>
      <c r="BA37" s="506"/>
      <c r="BB37" s="506"/>
      <c r="BC37" s="581"/>
      <c r="BD37" s="506"/>
      <c r="BE37" s="507"/>
      <c r="BF37" s="507"/>
      <c r="BG37" s="507"/>
      <c r="BH37" s="507"/>
      <c r="BI37" s="507"/>
      <c r="BK37" s="507"/>
      <c r="BL37" s="507"/>
      <c r="BM37" s="539"/>
      <c r="BN37" s="967"/>
      <c r="BO37" s="967"/>
      <c r="BP37" s="967"/>
      <c r="BQ37" s="967"/>
      <c r="BR37" s="967"/>
      <c r="BS37" s="967"/>
      <c r="BT37" s="967"/>
      <c r="BU37" s="967"/>
      <c r="BV37" s="967"/>
      <c r="BW37" s="967"/>
      <c r="BX37" s="967"/>
      <c r="BY37" s="967"/>
      <c r="CA37" s="539"/>
      <c r="CB37" s="967"/>
      <c r="CC37" s="967"/>
      <c r="CD37" s="967"/>
      <c r="CE37" s="967"/>
      <c r="CF37" s="967"/>
      <c r="CG37" s="967"/>
      <c r="CH37" s="967"/>
      <c r="CI37" s="967"/>
      <c r="CJ37" s="967"/>
      <c r="CK37" s="967"/>
      <c r="CL37" s="967"/>
      <c r="CM37" s="967"/>
    </row>
    <row r="38" spans="1:91" ht="12" thickBot="1" x14ac:dyDescent="0.25">
      <c r="B38" s="643" t="s">
        <v>1145</v>
      </c>
      <c r="C38" s="841" t="s">
        <v>1145</v>
      </c>
      <c r="E38" s="650"/>
      <c r="F38" s="602"/>
      <c r="G38" s="632"/>
      <c r="H38" s="632"/>
      <c r="I38" s="506"/>
      <c r="J38" s="618" t="s">
        <v>101</v>
      </c>
      <c r="K38" s="567">
        <v>0</v>
      </c>
      <c r="L38" s="567">
        <v>0</v>
      </c>
      <c r="M38" s="567">
        <v>0</v>
      </c>
      <c r="N38" s="567">
        <v>0</v>
      </c>
      <c r="O38" s="567">
        <v>0</v>
      </c>
      <c r="P38" s="567">
        <v>0</v>
      </c>
      <c r="Q38" s="567">
        <v>0</v>
      </c>
      <c r="R38" s="567">
        <v>0</v>
      </c>
      <c r="S38" s="567">
        <v>0</v>
      </c>
      <c r="T38" s="567">
        <v>0</v>
      </c>
      <c r="U38" s="567">
        <v>0</v>
      </c>
      <c r="V38" s="567" t="e">
        <f t="shared" ref="V38" si="12">V31</f>
        <v>#DIV/0!</v>
      </c>
      <c r="Z38" s="506"/>
      <c r="AA38" s="506"/>
      <c r="AB38" s="506"/>
      <c r="AC38" s="569"/>
      <c r="AD38" s="569"/>
      <c r="AE38" s="569"/>
      <c r="AF38" s="569"/>
      <c r="AG38" s="507"/>
      <c r="AH38" s="529"/>
      <c r="AI38" s="639">
        <f t="shared" si="11"/>
        <v>0</v>
      </c>
      <c r="AJ38" s="639">
        <f t="shared" si="11"/>
        <v>0</v>
      </c>
      <c r="AK38" s="639">
        <f t="shared" si="11"/>
        <v>0</v>
      </c>
      <c r="AL38" s="639">
        <f t="shared" si="11"/>
        <v>0</v>
      </c>
      <c r="AM38" s="639">
        <f t="shared" si="11"/>
        <v>0</v>
      </c>
      <c r="AN38" s="639">
        <f t="shared" si="11"/>
        <v>0</v>
      </c>
      <c r="AO38" s="639">
        <f t="shared" si="11"/>
        <v>0</v>
      </c>
      <c r="AP38" s="639">
        <f t="shared" si="11"/>
        <v>0</v>
      </c>
      <c r="AQ38" s="639">
        <f t="shared" si="11"/>
        <v>0</v>
      </c>
      <c r="AR38" s="639">
        <f t="shared" si="11"/>
        <v>0</v>
      </c>
      <c r="AS38" s="639">
        <f t="shared" si="11"/>
        <v>0</v>
      </c>
      <c r="AT38" s="639">
        <f t="shared" si="11"/>
        <v>0</v>
      </c>
      <c r="AU38" s="639">
        <f t="shared" si="11"/>
        <v>0</v>
      </c>
      <c r="AV38" s="566"/>
      <c r="AY38" s="506"/>
      <c r="AZ38" s="506"/>
      <c r="BA38" s="506"/>
      <c r="BB38" s="506"/>
      <c r="BC38" s="581"/>
      <c r="BD38" s="506"/>
      <c r="BE38" s="507"/>
      <c r="BF38" s="507"/>
      <c r="BG38" s="507"/>
      <c r="BH38" s="507"/>
      <c r="BI38" s="507"/>
      <c r="BK38" s="507"/>
      <c r="BL38" s="507"/>
      <c r="BM38" s="539"/>
      <c r="BN38" s="967"/>
      <c r="BO38" s="967"/>
      <c r="BP38" s="967"/>
      <c r="BQ38" s="967"/>
      <c r="BR38" s="967"/>
      <c r="BS38" s="967"/>
      <c r="BT38" s="967"/>
      <c r="BU38" s="967"/>
      <c r="BV38" s="967"/>
      <c r="BW38" s="967"/>
      <c r="BX38" s="967"/>
      <c r="BY38" s="967"/>
      <c r="CA38" s="539"/>
      <c r="CB38" s="967"/>
      <c r="CC38" s="967"/>
      <c r="CD38" s="967"/>
      <c r="CE38" s="967"/>
      <c r="CF38" s="967"/>
      <c r="CG38" s="967"/>
      <c r="CH38" s="967"/>
      <c r="CI38" s="967"/>
      <c r="CJ38" s="967"/>
      <c r="CK38" s="967"/>
      <c r="CL38" s="967"/>
      <c r="CM38" s="967"/>
    </row>
    <row r="39" spans="1:91" ht="12" thickBot="1" x14ac:dyDescent="0.25">
      <c r="B39" s="644" t="s">
        <v>1146</v>
      </c>
      <c r="C39" s="889" t="s">
        <v>1146</v>
      </c>
      <c r="E39" s="651"/>
      <c r="F39" s="561"/>
      <c r="G39" s="632"/>
      <c r="H39" s="632"/>
      <c r="I39" s="506"/>
      <c r="N39" s="652"/>
      <c r="O39" s="652"/>
      <c r="P39" s="505"/>
      <c r="Z39" s="506"/>
      <c r="AA39" s="506"/>
      <c r="AB39" s="506"/>
      <c r="AC39" s="569"/>
      <c r="AD39" s="569"/>
      <c r="AE39" s="569"/>
      <c r="AF39" s="569"/>
      <c r="AG39" s="507"/>
      <c r="AH39" s="546" t="str">
        <f>AH12</f>
        <v>2ND FRONT</v>
      </c>
      <c r="AI39" s="639" t="str">
        <f t="shared" si="11"/>
        <v>PS 2nd shelf LE Front</v>
      </c>
      <c r="AJ39" s="639">
        <f t="shared" si="11"/>
        <v>0</v>
      </c>
      <c r="AK39" s="639" t="str">
        <f t="shared" si="11"/>
        <v>PS 2nd shelf 30in LE Front</v>
      </c>
      <c r="AL39" s="639">
        <f t="shared" si="11"/>
        <v>0</v>
      </c>
      <c r="AM39" s="639">
        <f t="shared" si="11"/>
        <v>0</v>
      </c>
      <c r="AN39" s="639">
        <f t="shared" si="11"/>
        <v>0</v>
      </c>
      <c r="AO39" s="639">
        <f t="shared" si="11"/>
        <v>0</v>
      </c>
      <c r="AP39" s="639">
        <f t="shared" si="11"/>
        <v>0</v>
      </c>
      <c r="AQ39" s="639">
        <f t="shared" si="11"/>
        <v>0</v>
      </c>
      <c r="AR39" s="639">
        <f t="shared" si="11"/>
        <v>0</v>
      </c>
      <c r="AS39" s="639" t="str">
        <f t="shared" si="11"/>
        <v>PS 2nd shelf 30in RE Front</v>
      </c>
      <c r="AT39" s="639">
        <f t="shared" si="11"/>
        <v>0</v>
      </c>
      <c r="AU39" s="639" t="str">
        <f t="shared" si="11"/>
        <v>PS 2nd shelf RE Front</v>
      </c>
      <c r="AV39" s="566"/>
      <c r="AY39" s="506"/>
      <c r="AZ39" s="506"/>
      <c r="BA39" s="506"/>
      <c r="BB39" s="506"/>
      <c r="BC39" s="581"/>
      <c r="BD39" s="507"/>
      <c r="BE39" s="507"/>
      <c r="BF39" s="506"/>
      <c r="BG39" s="507"/>
      <c r="BH39" s="507"/>
      <c r="BI39" s="507"/>
      <c r="BK39" s="507"/>
      <c r="BL39" s="507"/>
      <c r="BM39" s="539"/>
      <c r="BN39" s="967"/>
      <c r="BO39" s="967"/>
      <c r="BP39" s="967"/>
      <c r="BQ39" s="967"/>
      <c r="BR39" s="967"/>
      <c r="BS39" s="967"/>
      <c r="BT39" s="967"/>
      <c r="BU39" s="967"/>
      <c r="BV39" s="967"/>
      <c r="BW39" s="967"/>
      <c r="BX39" s="967"/>
      <c r="BY39" s="967"/>
      <c r="CA39" s="539"/>
      <c r="CB39" s="967"/>
      <c r="CC39" s="967"/>
      <c r="CD39" s="967"/>
      <c r="CE39" s="967"/>
      <c r="CF39" s="967"/>
      <c r="CG39" s="967"/>
      <c r="CH39" s="967"/>
      <c r="CI39" s="967"/>
      <c r="CJ39" s="967"/>
      <c r="CK39" s="967"/>
      <c r="CL39" s="967"/>
      <c r="CM39" s="967"/>
    </row>
    <row r="40" spans="1:91" ht="12" thickBot="1" x14ac:dyDescent="0.25">
      <c r="B40" s="644" t="s">
        <v>1147</v>
      </c>
      <c r="C40" s="889" t="s">
        <v>1147</v>
      </c>
      <c r="E40" s="651"/>
      <c r="F40" s="568"/>
      <c r="G40" s="632"/>
      <c r="H40" s="632"/>
      <c r="I40" s="506"/>
      <c r="J40" s="653" t="s">
        <v>67</v>
      </c>
      <c r="K40" s="654"/>
      <c r="L40" s="654"/>
      <c r="M40" s="654"/>
      <c r="N40" s="654"/>
      <c r="O40" s="655" t="s">
        <v>125</v>
      </c>
      <c r="P40" s="654"/>
      <c r="Q40" s="654"/>
      <c r="R40" s="654"/>
      <c r="S40" s="654"/>
      <c r="T40" s="654"/>
      <c r="U40" s="654"/>
      <c r="V40" s="656"/>
      <c r="Z40" s="506"/>
      <c r="AA40" s="506"/>
      <c r="AB40" s="506"/>
      <c r="AC40" s="569"/>
      <c r="AD40" s="569"/>
      <c r="AE40" s="569"/>
      <c r="AF40" s="569"/>
      <c r="AG40" s="507"/>
      <c r="AI40" s="639">
        <f t="shared" si="11"/>
        <v>0</v>
      </c>
      <c r="AJ40" s="639">
        <f t="shared" si="11"/>
        <v>0</v>
      </c>
      <c r="AK40" s="639">
        <f t="shared" si="11"/>
        <v>0</v>
      </c>
      <c r="AL40" s="639">
        <f t="shared" si="11"/>
        <v>0</v>
      </c>
      <c r="AM40" s="639">
        <f t="shared" si="11"/>
        <v>0</v>
      </c>
      <c r="AN40" s="639">
        <f t="shared" si="11"/>
        <v>0</v>
      </c>
      <c r="AO40" s="639">
        <f t="shared" si="11"/>
        <v>0</v>
      </c>
      <c r="AP40" s="639">
        <f t="shared" si="11"/>
        <v>0</v>
      </c>
      <c r="AQ40" s="639">
        <f t="shared" si="11"/>
        <v>0</v>
      </c>
      <c r="AR40" s="639">
        <f t="shared" si="11"/>
        <v>0</v>
      </c>
      <c r="AS40" s="639">
        <f t="shared" si="11"/>
        <v>0</v>
      </c>
      <c r="AT40" s="639">
        <f t="shared" si="11"/>
        <v>0</v>
      </c>
      <c r="AU40" s="639">
        <f t="shared" si="11"/>
        <v>0</v>
      </c>
      <c r="AV40" s="566"/>
      <c r="AY40" s="506"/>
      <c r="AZ40" s="506"/>
      <c r="BA40" s="506"/>
      <c r="BB40" s="506"/>
      <c r="BC40" s="581"/>
      <c r="BD40" s="507"/>
      <c r="BE40" s="507"/>
      <c r="BF40" s="507"/>
      <c r="BG40" s="507"/>
      <c r="BH40" s="507"/>
      <c r="BI40" s="507"/>
      <c r="BK40" s="591"/>
      <c r="BL40" s="507"/>
      <c r="BM40" s="539"/>
      <c r="BN40" s="967"/>
      <c r="BO40" s="967"/>
      <c r="BP40" s="967"/>
      <c r="BQ40" s="967"/>
      <c r="BR40" s="967"/>
      <c r="BS40" s="967"/>
      <c r="BT40" s="967"/>
      <c r="BU40" s="967"/>
      <c r="BV40" s="967"/>
      <c r="BW40" s="967"/>
      <c r="BX40" s="967"/>
      <c r="BY40" s="967"/>
      <c r="CA40" s="539"/>
      <c r="CB40" s="967"/>
      <c r="CC40" s="967"/>
      <c r="CD40" s="967"/>
      <c r="CE40" s="967"/>
      <c r="CF40" s="967"/>
      <c r="CG40" s="967"/>
      <c r="CH40" s="967"/>
      <c r="CI40" s="967"/>
      <c r="CJ40" s="967"/>
      <c r="CK40" s="967"/>
      <c r="CL40" s="967"/>
      <c r="CM40" s="967"/>
    </row>
    <row r="41" spans="1:91" ht="12" thickBot="1" x14ac:dyDescent="0.25">
      <c r="B41" s="643" t="s">
        <v>1148</v>
      </c>
      <c r="C41" s="841" t="s">
        <v>1148</v>
      </c>
      <c r="E41" s="651"/>
      <c r="F41" s="568"/>
      <c r="G41" s="632"/>
      <c r="H41" s="632"/>
      <c r="I41" s="506"/>
      <c r="J41" s="657" t="s">
        <v>72</v>
      </c>
      <c r="K41" s="877" t="str">
        <f>K42</f>
        <v>Return Air Door 1</v>
      </c>
      <c r="L41" s="877" t="str">
        <f t="shared" ref="L41:M41" si="13">L42</f>
        <v>Return Air Door 2</v>
      </c>
      <c r="M41" s="877" t="str">
        <f t="shared" si="13"/>
        <v>Return Air Door 3</v>
      </c>
      <c r="N41" s="877"/>
      <c r="O41" s="877"/>
      <c r="P41" s="877"/>
      <c r="Q41" s="877"/>
      <c r="R41" s="877"/>
      <c r="S41" s="877"/>
      <c r="T41" s="877"/>
      <c r="U41" s="877"/>
      <c r="V41" s="658" t="s">
        <v>74</v>
      </c>
      <c r="Z41" s="506"/>
      <c r="AA41" s="507"/>
      <c r="AB41" s="566"/>
      <c r="AC41" s="507"/>
      <c r="AD41" s="507"/>
      <c r="AE41" s="507"/>
      <c r="AF41" s="507"/>
      <c r="AG41" s="566"/>
      <c r="AH41" s="513" t="str">
        <f>AH14</f>
        <v>3RD REAR</v>
      </c>
      <c r="AI41" s="639" t="str">
        <f t="shared" si="11"/>
        <v xml:space="preserve">PS 3rd shelf LE Rear </v>
      </c>
      <c r="AJ41" s="639">
        <f t="shared" si="11"/>
        <v>0</v>
      </c>
      <c r="AK41" s="639" t="str">
        <f t="shared" si="11"/>
        <v xml:space="preserve">PS 3rd shelf 30in LE Rear </v>
      </c>
      <c r="AL41" s="639">
        <f t="shared" si="11"/>
        <v>0</v>
      </c>
      <c r="AM41" s="639">
        <f t="shared" si="11"/>
        <v>0</v>
      </c>
      <c r="AN41" s="639">
        <f t="shared" si="11"/>
        <v>0</v>
      </c>
      <c r="AO41" s="639">
        <f t="shared" si="11"/>
        <v>0</v>
      </c>
      <c r="AP41" s="639">
        <f t="shared" si="11"/>
        <v>0</v>
      </c>
      <c r="AQ41" s="639">
        <f t="shared" si="11"/>
        <v>0</v>
      </c>
      <c r="AR41" s="639">
        <f t="shared" si="11"/>
        <v>0</v>
      </c>
      <c r="AS41" s="639" t="str">
        <f t="shared" si="11"/>
        <v xml:space="preserve">PS 3rd shelf 30in RE Rear </v>
      </c>
      <c r="AT41" s="639">
        <f t="shared" si="11"/>
        <v>0</v>
      </c>
      <c r="AU41" s="639" t="str">
        <f t="shared" si="11"/>
        <v xml:space="preserve">PS 3rd shelf RE Rear </v>
      </c>
      <c r="AV41" s="566"/>
      <c r="AY41" s="506"/>
      <c r="AZ41" s="506"/>
      <c r="BA41" s="506"/>
      <c r="BB41" s="506"/>
      <c r="BC41" s="581"/>
      <c r="BD41" s="591"/>
      <c r="BE41" s="507"/>
      <c r="BF41" s="507"/>
      <c r="BG41" s="508"/>
      <c r="BH41" s="507"/>
      <c r="BI41" s="507"/>
      <c r="BK41" s="507"/>
      <c r="BL41" s="505"/>
      <c r="BM41" s="580"/>
      <c r="BN41" s="967"/>
      <c r="BO41" s="967"/>
      <c r="BP41" s="967"/>
      <c r="BQ41" s="967"/>
      <c r="BR41" s="967"/>
      <c r="BS41" s="967"/>
      <c r="BT41" s="967"/>
      <c r="BU41" s="967"/>
      <c r="BV41" s="967"/>
      <c r="BW41" s="967"/>
      <c r="BX41" s="967"/>
      <c r="BY41" s="967"/>
      <c r="CA41" s="580"/>
      <c r="CB41" s="967"/>
      <c r="CC41" s="967"/>
      <c r="CD41" s="967"/>
      <c r="CE41" s="967"/>
      <c r="CF41" s="967"/>
      <c r="CG41" s="967"/>
      <c r="CH41" s="967"/>
      <c r="CI41" s="967"/>
      <c r="CJ41" s="967"/>
      <c r="CK41" s="967"/>
      <c r="CL41" s="967"/>
      <c r="CM41" s="967"/>
    </row>
    <row r="42" spans="1:91" ht="12" thickBot="1" x14ac:dyDescent="0.25">
      <c r="B42" s="644" t="s">
        <v>1149</v>
      </c>
      <c r="C42" s="889" t="s">
        <v>1149</v>
      </c>
      <c r="E42" s="964" t="s">
        <v>127</v>
      </c>
      <c r="F42" s="964"/>
      <c r="G42" s="634"/>
      <c r="H42" s="634"/>
      <c r="I42" s="506"/>
      <c r="J42" s="659" t="s">
        <v>36</v>
      </c>
      <c r="K42" s="839" t="s">
        <v>994</v>
      </c>
      <c r="L42" s="889" t="s">
        <v>995</v>
      </c>
      <c r="M42" s="889" t="s">
        <v>996</v>
      </c>
      <c r="N42" s="889"/>
      <c r="O42" s="889"/>
      <c r="P42" s="886"/>
      <c r="Q42" s="878"/>
      <c r="R42" s="878"/>
      <c r="S42" s="878"/>
      <c r="T42" s="514"/>
      <c r="U42" s="514"/>
      <c r="V42" s="568" t="e">
        <f t="shared" ref="V42:V47" si="14">AVERAGE(K42:U42)</f>
        <v>#DIV/0!</v>
      </c>
      <c r="Z42" s="506"/>
      <c r="AA42" s="566"/>
      <c r="AB42" s="566"/>
      <c r="AC42" s="566"/>
      <c r="AD42" s="566"/>
      <c r="AE42" s="566"/>
      <c r="AF42" s="566"/>
      <c r="AG42" s="566"/>
      <c r="AH42" s="529"/>
      <c r="AI42" s="639">
        <f t="shared" si="11"/>
        <v>0</v>
      </c>
      <c r="AJ42" s="639">
        <f t="shared" si="11"/>
        <v>0</v>
      </c>
      <c r="AK42" s="639">
        <f t="shared" si="11"/>
        <v>0</v>
      </c>
      <c r="AL42" s="639">
        <f t="shared" si="11"/>
        <v>0</v>
      </c>
      <c r="AM42" s="639">
        <f t="shared" si="11"/>
        <v>0</v>
      </c>
      <c r="AN42" s="639">
        <f t="shared" si="11"/>
        <v>0</v>
      </c>
      <c r="AO42" s="639">
        <f t="shared" si="11"/>
        <v>0</v>
      </c>
      <c r="AP42" s="639">
        <f t="shared" si="11"/>
        <v>0</v>
      </c>
      <c r="AQ42" s="639">
        <f t="shared" si="11"/>
        <v>0</v>
      </c>
      <c r="AR42" s="639">
        <f t="shared" si="11"/>
        <v>0</v>
      </c>
      <c r="AS42" s="639">
        <f t="shared" si="11"/>
        <v>0</v>
      </c>
      <c r="AT42" s="639">
        <f t="shared" si="11"/>
        <v>0</v>
      </c>
      <c r="AU42" s="639">
        <f t="shared" si="11"/>
        <v>0</v>
      </c>
      <c r="AV42" s="566"/>
      <c r="AY42" s="506"/>
      <c r="AZ42" s="506"/>
      <c r="BA42" s="506"/>
      <c r="BB42" s="506"/>
      <c r="BC42" s="581"/>
      <c r="BD42" s="591"/>
      <c r="BE42" s="507"/>
      <c r="BF42" s="507"/>
      <c r="BG42" s="507"/>
      <c r="BH42" s="507"/>
      <c r="BI42" s="507"/>
      <c r="BK42" s="507"/>
      <c r="BL42" s="505"/>
      <c r="BM42" s="569"/>
      <c r="BN42" s="967"/>
      <c r="BO42" s="967"/>
      <c r="BP42" s="967"/>
      <c r="BQ42" s="967"/>
      <c r="BR42" s="967"/>
      <c r="BS42" s="967"/>
      <c r="BT42" s="967"/>
      <c r="BU42" s="967"/>
      <c r="BV42" s="967"/>
      <c r="BW42" s="967"/>
      <c r="BX42" s="967"/>
      <c r="BY42" s="967"/>
      <c r="CA42" s="569"/>
      <c r="CB42" s="967"/>
      <c r="CC42" s="967"/>
      <c r="CD42" s="967"/>
      <c r="CE42" s="967"/>
      <c r="CF42" s="967"/>
      <c r="CG42" s="967"/>
      <c r="CH42" s="967"/>
      <c r="CI42" s="967"/>
      <c r="CJ42" s="967"/>
      <c r="CK42" s="967"/>
      <c r="CL42" s="967"/>
      <c r="CM42" s="967"/>
    </row>
    <row r="43" spans="1:91" ht="12" thickBot="1" x14ac:dyDescent="0.25">
      <c r="B43" s="660" t="s">
        <v>1150</v>
      </c>
      <c r="C43" s="889" t="s">
        <v>1150</v>
      </c>
      <c r="E43" s="575" t="str">
        <f>Report!E43</f>
        <v>Equipment Class</v>
      </c>
      <c r="F43" s="965" t="s">
        <v>938</v>
      </c>
      <c r="G43" s="965"/>
      <c r="H43" s="965"/>
      <c r="I43" s="569"/>
      <c r="J43" s="659" t="s">
        <v>40</v>
      </c>
      <c r="K43" s="567"/>
      <c r="L43" s="567" t="s">
        <v>966</v>
      </c>
      <c r="M43" s="567" t="s">
        <v>967</v>
      </c>
      <c r="N43" s="567">
        <v>0</v>
      </c>
      <c r="O43" s="567">
        <v>0</v>
      </c>
      <c r="P43" s="567" t="s">
        <v>968</v>
      </c>
      <c r="Q43" s="567">
        <v>0</v>
      </c>
      <c r="R43" s="567">
        <v>0</v>
      </c>
      <c r="S43" s="567" t="s">
        <v>969</v>
      </c>
      <c r="T43" s="567" t="s">
        <v>970</v>
      </c>
      <c r="U43" s="567" t="s">
        <v>971</v>
      </c>
      <c r="V43" s="568">
        <f t="shared" si="14"/>
        <v>0</v>
      </c>
      <c r="Z43" s="506"/>
      <c r="AA43" s="507"/>
      <c r="AB43" s="566"/>
      <c r="AC43" s="507"/>
      <c r="AD43" s="507"/>
      <c r="AE43" s="507"/>
      <c r="AF43" s="507"/>
      <c r="AG43" s="566"/>
      <c r="AH43" s="546" t="str">
        <f>AH16</f>
        <v>3RD FRONT</v>
      </c>
      <c r="AI43" s="639" t="str">
        <f t="shared" si="11"/>
        <v>PS 3rd shelf LE Front</v>
      </c>
      <c r="AJ43" s="639">
        <f t="shared" si="11"/>
        <v>0</v>
      </c>
      <c r="AK43" s="639" t="str">
        <f t="shared" si="11"/>
        <v>PS 3rd shelf 30in LE Front</v>
      </c>
      <c r="AL43" s="639">
        <f t="shared" si="11"/>
        <v>0</v>
      </c>
      <c r="AM43" s="639">
        <f t="shared" si="11"/>
        <v>0</v>
      </c>
      <c r="AN43" s="639">
        <f t="shared" si="11"/>
        <v>0</v>
      </c>
      <c r="AO43" s="639">
        <f t="shared" si="11"/>
        <v>0</v>
      </c>
      <c r="AP43" s="639">
        <f t="shared" si="11"/>
        <v>0</v>
      </c>
      <c r="AQ43" s="639">
        <f t="shared" si="11"/>
        <v>0</v>
      </c>
      <c r="AR43" s="639">
        <f t="shared" si="11"/>
        <v>0</v>
      </c>
      <c r="AS43" s="639" t="str">
        <f t="shared" si="11"/>
        <v>PS 3rd shelf 30in RE Front</v>
      </c>
      <c r="AT43" s="639">
        <f t="shared" si="11"/>
        <v>0</v>
      </c>
      <c r="AU43" s="639" t="str">
        <f t="shared" si="11"/>
        <v>PS 3rd shelf RE Front</v>
      </c>
      <c r="AV43" s="566"/>
      <c r="AY43" s="506"/>
      <c r="AZ43" s="506"/>
      <c r="BA43" s="506"/>
      <c r="BB43" s="506"/>
      <c r="BC43" s="581"/>
      <c r="BD43" s="507"/>
      <c r="BE43" s="507"/>
      <c r="BF43" s="506"/>
      <c r="BG43" s="507"/>
      <c r="BH43" s="507"/>
      <c r="BI43" s="507"/>
      <c r="BK43" s="507"/>
      <c r="BL43" s="507"/>
      <c r="BM43" s="506"/>
      <c r="BN43" s="967"/>
      <c r="BO43" s="967"/>
      <c r="BP43" s="967"/>
      <c r="BQ43" s="967"/>
      <c r="BR43" s="967"/>
      <c r="BS43" s="967"/>
      <c r="BT43" s="967"/>
      <c r="BU43" s="967"/>
      <c r="BV43" s="967"/>
      <c r="BW43" s="967"/>
      <c r="BX43" s="967"/>
      <c r="BY43" s="967"/>
      <c r="CA43" s="506"/>
      <c r="CB43" s="967"/>
      <c r="CC43" s="967"/>
      <c r="CD43" s="967"/>
      <c r="CE43" s="967"/>
      <c r="CF43" s="967"/>
      <c r="CG43" s="967"/>
      <c r="CH43" s="967"/>
      <c r="CI43" s="967"/>
      <c r="CJ43" s="967"/>
      <c r="CK43" s="967"/>
      <c r="CL43" s="967"/>
      <c r="CM43" s="967"/>
    </row>
    <row r="44" spans="1:91" ht="12" thickBot="1" x14ac:dyDescent="0.25">
      <c r="B44" s="643"/>
      <c r="C44" s="841"/>
      <c r="E44" s="575" t="str">
        <f>Report!E44</f>
        <v xml:space="preserve">TDA, Total Display Area (ft²) </v>
      </c>
      <c r="F44" s="965"/>
      <c r="G44" s="965"/>
      <c r="H44" s="965"/>
      <c r="I44" s="569"/>
      <c r="J44" s="659" t="s">
        <v>43</v>
      </c>
      <c r="K44" s="567"/>
      <c r="L44" s="567" t="s">
        <v>966</v>
      </c>
      <c r="M44" s="567" t="s">
        <v>967</v>
      </c>
      <c r="N44" s="567">
        <v>0</v>
      </c>
      <c r="O44" s="567">
        <v>0</v>
      </c>
      <c r="P44" s="567" t="s">
        <v>968</v>
      </c>
      <c r="Q44" s="567">
        <v>0</v>
      </c>
      <c r="R44" s="567">
        <v>0</v>
      </c>
      <c r="S44" s="567" t="s">
        <v>969</v>
      </c>
      <c r="T44" s="567" t="s">
        <v>970</v>
      </c>
      <c r="U44" s="567" t="s">
        <v>971</v>
      </c>
      <c r="V44" s="568">
        <f t="shared" si="14"/>
        <v>0</v>
      </c>
      <c r="Z44" s="506"/>
      <c r="AA44" s="566"/>
      <c r="AB44" s="566"/>
      <c r="AC44" s="566"/>
      <c r="AD44" s="566"/>
      <c r="AE44" s="566"/>
      <c r="AF44" s="566"/>
      <c r="AG44" s="566"/>
      <c r="AI44" s="639">
        <f t="shared" si="11"/>
        <v>0</v>
      </c>
      <c r="AJ44" s="639">
        <f t="shared" si="11"/>
        <v>0</v>
      </c>
      <c r="AK44" s="639">
        <f t="shared" si="11"/>
        <v>0</v>
      </c>
      <c r="AL44" s="639">
        <f t="shared" si="11"/>
        <v>0</v>
      </c>
      <c r="AM44" s="639">
        <f t="shared" si="11"/>
        <v>0</v>
      </c>
      <c r="AN44" s="639">
        <f t="shared" si="11"/>
        <v>0</v>
      </c>
      <c r="AO44" s="639">
        <f t="shared" si="11"/>
        <v>0</v>
      </c>
      <c r="AP44" s="639">
        <f t="shared" si="11"/>
        <v>0</v>
      </c>
      <c r="AQ44" s="639">
        <f t="shared" si="11"/>
        <v>0</v>
      </c>
      <c r="AR44" s="639">
        <f t="shared" si="11"/>
        <v>0</v>
      </c>
      <c r="AS44" s="639">
        <f t="shared" si="11"/>
        <v>0</v>
      </c>
      <c r="AT44" s="639">
        <f t="shared" si="11"/>
        <v>0</v>
      </c>
      <c r="AU44" s="639">
        <f t="shared" si="11"/>
        <v>0</v>
      </c>
      <c r="AV44" s="566"/>
      <c r="AY44" s="506"/>
      <c r="AZ44" s="506"/>
      <c r="BA44" s="506"/>
      <c r="BB44" s="506"/>
      <c r="BC44" s="581"/>
      <c r="BD44" s="507"/>
      <c r="BE44" s="506"/>
      <c r="BF44" s="506"/>
      <c r="BG44" s="506"/>
      <c r="BH44" s="506"/>
      <c r="BI44" s="506"/>
      <c r="BK44" s="507"/>
      <c r="BL44" s="507"/>
      <c r="BN44" s="967"/>
      <c r="BO44" s="967"/>
      <c r="BP44" s="967"/>
      <c r="BQ44" s="967"/>
      <c r="BR44" s="967"/>
      <c r="BS44" s="967"/>
      <c r="BT44" s="967"/>
      <c r="BU44" s="967"/>
      <c r="BV44" s="967"/>
      <c r="BW44" s="967"/>
      <c r="BX44" s="967"/>
      <c r="BY44" s="967"/>
      <c r="CB44" s="967"/>
      <c r="CC44" s="967"/>
      <c r="CD44" s="967"/>
      <c r="CE44" s="967"/>
      <c r="CF44" s="967"/>
      <c r="CG44" s="967"/>
      <c r="CH44" s="967"/>
      <c r="CI44" s="967"/>
      <c r="CJ44" s="967"/>
      <c r="CK44" s="967"/>
      <c r="CL44" s="967"/>
      <c r="CM44" s="967"/>
    </row>
    <row r="45" spans="1:91" ht="12" thickBot="1" x14ac:dyDescent="0.25">
      <c r="B45" s="644"/>
      <c r="C45" s="841"/>
      <c r="E45" s="575" t="str">
        <f>Report!E45</f>
        <v>Volume (ft³)</v>
      </c>
      <c r="F45" s="965"/>
      <c r="G45" s="965"/>
      <c r="H45" s="965"/>
      <c r="I45" s="661"/>
      <c r="J45" s="659" t="s">
        <v>47</v>
      </c>
      <c r="K45" s="567"/>
      <c r="L45" s="567" t="s">
        <v>966</v>
      </c>
      <c r="M45" s="567" t="s">
        <v>967</v>
      </c>
      <c r="N45" s="567">
        <v>0</v>
      </c>
      <c r="O45" s="567">
        <v>0</v>
      </c>
      <c r="P45" s="567" t="s">
        <v>968</v>
      </c>
      <c r="Q45" s="567">
        <v>0</v>
      </c>
      <c r="R45" s="567">
        <v>0</v>
      </c>
      <c r="S45" s="567" t="s">
        <v>969</v>
      </c>
      <c r="T45" s="567" t="s">
        <v>970</v>
      </c>
      <c r="U45" s="567" t="s">
        <v>971</v>
      </c>
      <c r="V45" s="568">
        <f t="shared" si="14"/>
        <v>0</v>
      </c>
      <c r="Z45" s="506"/>
      <c r="AA45" s="507"/>
      <c r="AB45" s="566"/>
      <c r="AC45" s="566"/>
      <c r="AD45" s="566"/>
      <c r="AE45" s="566"/>
      <c r="AF45" s="566"/>
      <c r="AG45" s="566"/>
      <c r="AH45" s="513" t="str">
        <f>AH18</f>
        <v>4TH REAR</v>
      </c>
      <c r="AI45" s="639" t="str">
        <f t="shared" si="11"/>
        <v xml:space="preserve">PS 4th shelf LE Rear </v>
      </c>
      <c r="AJ45" s="639">
        <f t="shared" si="11"/>
        <v>0</v>
      </c>
      <c r="AK45" s="639" t="str">
        <f t="shared" si="11"/>
        <v xml:space="preserve">PS 4th shelf 30in LE Rear </v>
      </c>
      <c r="AL45" s="639">
        <f t="shared" si="11"/>
        <v>0</v>
      </c>
      <c r="AM45" s="639">
        <f t="shared" si="11"/>
        <v>0</v>
      </c>
      <c r="AN45" s="639">
        <f t="shared" si="11"/>
        <v>0</v>
      </c>
      <c r="AO45" s="639">
        <f t="shared" si="11"/>
        <v>0</v>
      </c>
      <c r="AP45" s="639">
        <f t="shared" si="11"/>
        <v>0</v>
      </c>
      <c r="AQ45" s="639">
        <f t="shared" si="11"/>
        <v>0</v>
      </c>
      <c r="AR45" s="639">
        <f t="shared" si="11"/>
        <v>0</v>
      </c>
      <c r="AS45" s="639" t="str">
        <f t="shared" si="11"/>
        <v xml:space="preserve">PS 4th shelf 30in RE Rear </v>
      </c>
      <c r="AT45" s="639">
        <f t="shared" si="11"/>
        <v>0</v>
      </c>
      <c r="AU45" s="639" t="str">
        <f t="shared" si="11"/>
        <v xml:space="preserve">PS 4th shelf RE Rear </v>
      </c>
      <c r="AV45" s="566"/>
      <c r="AY45" s="506"/>
      <c r="AZ45" s="506"/>
      <c r="BA45" s="506"/>
      <c r="BB45" s="506"/>
      <c r="BC45" s="506"/>
      <c r="BD45" s="506"/>
      <c r="BE45" s="506"/>
      <c r="BF45" s="506"/>
      <c r="BG45" s="506"/>
      <c r="BH45" s="506"/>
      <c r="BI45" s="506"/>
      <c r="BK45" s="507"/>
      <c r="BL45" s="662"/>
      <c r="BM45" s="589"/>
      <c r="BN45" s="967"/>
      <c r="BO45" s="967"/>
      <c r="BP45" s="967"/>
      <c r="BQ45" s="967"/>
      <c r="BR45" s="967"/>
      <c r="BS45" s="967"/>
      <c r="BT45" s="967"/>
      <c r="BU45" s="967"/>
      <c r="BV45" s="967"/>
      <c r="BW45" s="967"/>
      <c r="BX45" s="967"/>
      <c r="BY45" s="967"/>
      <c r="CA45" s="589"/>
      <c r="CB45" s="967"/>
      <c r="CC45" s="967"/>
      <c r="CD45" s="967"/>
      <c r="CE45" s="967"/>
      <c r="CF45" s="967"/>
      <c r="CG45" s="967"/>
      <c r="CH45" s="967"/>
      <c r="CI45" s="967"/>
      <c r="CJ45" s="967"/>
      <c r="CK45" s="967"/>
      <c r="CL45" s="967"/>
      <c r="CM45" s="967"/>
    </row>
    <row r="46" spans="1:91" ht="12" thickBot="1" x14ac:dyDescent="0.25">
      <c r="B46" s="660"/>
      <c r="C46" s="841"/>
      <c r="E46" s="575" t="str">
        <f>Report!E46</f>
        <v>DOE Allowable (kWh/Day)</v>
      </c>
      <c r="F46" s="965">
        <v>2</v>
      </c>
      <c r="G46" s="965"/>
      <c r="H46" s="965"/>
      <c r="I46" s="504"/>
      <c r="J46" s="659" t="s">
        <v>50</v>
      </c>
      <c r="K46" s="567"/>
      <c r="L46" s="567" t="s">
        <v>966</v>
      </c>
      <c r="M46" s="567" t="s">
        <v>967</v>
      </c>
      <c r="N46" s="567">
        <v>0</v>
      </c>
      <c r="O46" s="567">
        <v>0</v>
      </c>
      <c r="P46" s="567" t="s">
        <v>968</v>
      </c>
      <c r="Q46" s="567">
        <v>0</v>
      </c>
      <c r="R46" s="567">
        <v>0</v>
      </c>
      <c r="S46" s="567" t="s">
        <v>969</v>
      </c>
      <c r="T46" s="567" t="s">
        <v>970</v>
      </c>
      <c r="U46" s="567" t="s">
        <v>971</v>
      </c>
      <c r="V46" s="568">
        <f t="shared" si="14"/>
        <v>0</v>
      </c>
      <c r="Z46" s="506"/>
      <c r="AA46" s="566"/>
      <c r="AB46" s="566"/>
      <c r="AC46" s="566"/>
      <c r="AD46" s="566"/>
      <c r="AE46" s="566"/>
      <c r="AF46" s="566"/>
      <c r="AG46" s="566"/>
      <c r="AH46" s="529"/>
      <c r="AI46" s="639">
        <f t="shared" si="11"/>
        <v>0</v>
      </c>
      <c r="AJ46" s="639">
        <f t="shared" si="11"/>
        <v>0</v>
      </c>
      <c r="AK46" s="639">
        <f t="shared" si="11"/>
        <v>0</v>
      </c>
      <c r="AL46" s="639">
        <f t="shared" si="11"/>
        <v>0</v>
      </c>
      <c r="AM46" s="639">
        <f t="shared" si="11"/>
        <v>0</v>
      </c>
      <c r="AN46" s="639">
        <f t="shared" si="11"/>
        <v>0</v>
      </c>
      <c r="AO46" s="639">
        <f t="shared" si="11"/>
        <v>0</v>
      </c>
      <c r="AP46" s="639">
        <f t="shared" si="11"/>
        <v>0</v>
      </c>
      <c r="AQ46" s="639">
        <f t="shared" si="11"/>
        <v>0</v>
      </c>
      <c r="AR46" s="639">
        <f t="shared" si="11"/>
        <v>0</v>
      </c>
      <c r="AS46" s="639">
        <f t="shared" si="11"/>
        <v>0</v>
      </c>
      <c r="AT46" s="639">
        <f t="shared" si="11"/>
        <v>0</v>
      </c>
      <c r="AU46" s="639">
        <f t="shared" si="11"/>
        <v>0</v>
      </c>
      <c r="AV46" s="566"/>
      <c r="AY46" s="615"/>
      <c r="AZ46" s="569"/>
      <c r="BA46" s="506"/>
      <c r="BB46" s="506"/>
      <c r="BC46" s="566"/>
      <c r="BD46" s="506"/>
      <c r="BE46" s="506"/>
      <c r="BF46" s="506"/>
      <c r="BG46" s="506"/>
      <c r="BH46" s="506"/>
      <c r="BI46" s="506"/>
      <c r="BK46" s="507"/>
      <c r="BL46" s="662"/>
      <c r="BM46" s="592"/>
      <c r="BN46" s="967"/>
      <c r="BO46" s="967"/>
      <c r="BP46" s="967"/>
      <c r="BQ46" s="967"/>
      <c r="BR46" s="967"/>
      <c r="BS46" s="967"/>
      <c r="BT46" s="967"/>
      <c r="BU46" s="967"/>
      <c r="BV46" s="967"/>
      <c r="BW46" s="967"/>
      <c r="BX46" s="967"/>
      <c r="BY46" s="967"/>
      <c r="CA46" s="592"/>
      <c r="CB46" s="967"/>
      <c r="CC46" s="967"/>
      <c r="CD46" s="967"/>
      <c r="CE46" s="967"/>
      <c r="CF46" s="967"/>
      <c r="CG46" s="967"/>
      <c r="CH46" s="967"/>
      <c r="CI46" s="967"/>
      <c r="CJ46" s="967"/>
      <c r="CK46" s="967"/>
      <c r="CL46" s="967"/>
      <c r="CM46" s="967"/>
    </row>
    <row r="47" spans="1:91" ht="12" thickBot="1" x14ac:dyDescent="0.25">
      <c r="B47" s="643"/>
      <c r="C47" s="839"/>
      <c r="E47" s="575" t="str">
        <f>Report!E47</f>
        <v>CEC, kWh/Day (Protocol Energy Consumption)</v>
      </c>
      <c r="F47" s="970"/>
      <c r="G47" s="970"/>
      <c r="H47" s="970"/>
      <c r="I47" s="504"/>
      <c r="J47" s="663" t="s">
        <v>54</v>
      </c>
      <c r="K47" s="567"/>
      <c r="L47" s="567" t="s">
        <v>966</v>
      </c>
      <c r="M47" s="567" t="s">
        <v>967</v>
      </c>
      <c r="N47" s="567">
        <v>0</v>
      </c>
      <c r="O47" s="567">
        <v>0</v>
      </c>
      <c r="P47" s="567" t="s">
        <v>968</v>
      </c>
      <c r="Q47" s="567">
        <v>0</v>
      </c>
      <c r="R47" s="567">
        <v>0</v>
      </c>
      <c r="S47" s="567" t="s">
        <v>969</v>
      </c>
      <c r="T47" s="567" t="s">
        <v>970</v>
      </c>
      <c r="U47" s="567" t="s">
        <v>971</v>
      </c>
      <c r="V47" s="568">
        <f t="shared" si="14"/>
        <v>0</v>
      </c>
      <c r="Z47" s="506"/>
      <c r="AA47" s="507"/>
      <c r="AB47" s="566"/>
      <c r="AC47" s="566"/>
      <c r="AD47" s="566"/>
      <c r="AE47" s="566"/>
      <c r="AF47" s="566"/>
      <c r="AG47" s="566"/>
      <c r="AH47" s="546" t="str">
        <f>AH20</f>
        <v>4TH FRONT</v>
      </c>
      <c r="AI47" s="639" t="str">
        <f t="shared" si="11"/>
        <v>PS 4th shelf LE Front</v>
      </c>
      <c r="AJ47" s="639">
        <f t="shared" si="11"/>
        <v>0</v>
      </c>
      <c r="AK47" s="639" t="str">
        <f t="shared" si="11"/>
        <v>PS 4th shelf 30in LE Front</v>
      </c>
      <c r="AL47" s="639">
        <f t="shared" si="11"/>
        <v>0</v>
      </c>
      <c r="AM47" s="639">
        <f t="shared" si="11"/>
        <v>0</v>
      </c>
      <c r="AN47" s="639">
        <f t="shared" si="11"/>
        <v>0</v>
      </c>
      <c r="AO47" s="639">
        <f t="shared" si="11"/>
        <v>0</v>
      </c>
      <c r="AP47" s="639">
        <f t="shared" si="11"/>
        <v>0</v>
      </c>
      <c r="AQ47" s="639">
        <f t="shared" si="11"/>
        <v>0</v>
      </c>
      <c r="AR47" s="639">
        <f t="shared" si="11"/>
        <v>0</v>
      </c>
      <c r="AS47" s="639" t="str">
        <f t="shared" si="11"/>
        <v>PS 4th shelf 30in RE Front</v>
      </c>
      <c r="AT47" s="639">
        <f t="shared" si="11"/>
        <v>0</v>
      </c>
      <c r="AU47" s="639" t="str">
        <f t="shared" si="11"/>
        <v>PS 4th shelf RE Front</v>
      </c>
      <c r="AV47" s="566"/>
      <c r="AY47" s="506"/>
      <c r="AZ47" s="506"/>
      <c r="BA47" s="506"/>
      <c r="BB47" s="506"/>
      <c r="BC47" s="506"/>
      <c r="BD47" s="506"/>
      <c r="BE47" s="507"/>
      <c r="BF47" s="506"/>
      <c r="BG47" s="507"/>
      <c r="BH47" s="507"/>
      <c r="BI47" s="507"/>
      <c r="BK47" s="494"/>
      <c r="BL47" s="507"/>
      <c r="BM47" s="594" t="s">
        <v>36</v>
      </c>
      <c r="BN47" s="860" t="s">
        <v>1049</v>
      </c>
      <c r="BO47" s="886" t="s">
        <v>1050</v>
      </c>
      <c r="BP47" s="885" t="s">
        <v>1051</v>
      </c>
      <c r="BQ47" s="885" t="s">
        <v>1054</v>
      </c>
      <c r="BR47" s="886" t="s">
        <v>1055</v>
      </c>
      <c r="BS47" s="886" t="s">
        <v>1057</v>
      </c>
      <c r="BT47" s="886" t="s">
        <v>1058</v>
      </c>
      <c r="BU47" s="886" t="s">
        <v>1059</v>
      </c>
      <c r="BV47" s="887" t="s">
        <v>1060</v>
      </c>
      <c r="BW47" s="886" t="s">
        <v>1061</v>
      </c>
      <c r="BX47" s="886" t="s">
        <v>1062</v>
      </c>
      <c r="BY47" s="878" t="s">
        <v>1063</v>
      </c>
      <c r="CA47" s="594" t="s">
        <v>36</v>
      </c>
      <c r="CB47" s="885" t="s">
        <v>1090</v>
      </c>
      <c r="CC47" s="885" t="s">
        <v>1091</v>
      </c>
      <c r="CD47" s="886" t="s">
        <v>1092</v>
      </c>
      <c r="CE47" s="886" t="s">
        <v>1093</v>
      </c>
      <c r="CF47" s="886" t="s">
        <v>1094</v>
      </c>
      <c r="CG47" s="886" t="s">
        <v>1095</v>
      </c>
      <c r="CH47" s="886" t="s">
        <v>1096</v>
      </c>
      <c r="CI47" s="885" t="s">
        <v>1153</v>
      </c>
      <c r="CJ47" s="885"/>
      <c r="CK47" s="885"/>
      <c r="CL47" s="888"/>
      <c r="CM47" s="888"/>
    </row>
    <row r="48" spans="1:91" ht="12" thickBot="1" x14ac:dyDescent="0.25">
      <c r="B48" s="644"/>
      <c r="C48" s="839"/>
      <c r="E48" s="575" t="str">
        <f>Report!E48</f>
        <v>CEC, kWh/Day (Compressor Energy Consumption)</v>
      </c>
      <c r="F48" s="970"/>
      <c r="G48" s="970"/>
      <c r="H48" s="970"/>
      <c r="I48" s="504"/>
      <c r="J48" s="612"/>
      <c r="K48" s="613"/>
      <c r="L48" s="613"/>
      <c r="M48" s="613"/>
      <c r="N48" s="613"/>
      <c r="O48" s="613"/>
      <c r="P48" s="613"/>
      <c r="Q48" s="613"/>
      <c r="R48" s="613"/>
      <c r="S48" s="613"/>
      <c r="T48" s="613"/>
      <c r="U48" s="613"/>
      <c r="V48" s="614"/>
      <c r="Z48" s="506"/>
      <c r="AA48" s="566"/>
      <c r="AB48" s="566"/>
      <c r="AC48" s="566"/>
      <c r="AD48" s="566"/>
      <c r="AE48" s="566"/>
      <c r="AF48" s="566"/>
      <c r="AG48" s="566"/>
      <c r="AI48" s="639">
        <f t="shared" si="11"/>
        <v>0</v>
      </c>
      <c r="AJ48" s="639">
        <f t="shared" si="11"/>
        <v>0</v>
      </c>
      <c r="AK48" s="639">
        <f t="shared" si="11"/>
        <v>0</v>
      </c>
      <c r="AL48" s="639">
        <f t="shared" si="11"/>
        <v>0</v>
      </c>
      <c r="AM48" s="639">
        <f t="shared" si="11"/>
        <v>0</v>
      </c>
      <c r="AN48" s="639">
        <f t="shared" si="11"/>
        <v>0</v>
      </c>
      <c r="AO48" s="639">
        <f t="shared" si="11"/>
        <v>0</v>
      </c>
      <c r="AP48" s="639">
        <f t="shared" si="11"/>
        <v>0</v>
      </c>
      <c r="AQ48" s="639">
        <f t="shared" si="11"/>
        <v>0</v>
      </c>
      <c r="AR48" s="639">
        <f t="shared" si="11"/>
        <v>0</v>
      </c>
      <c r="AS48" s="639">
        <f t="shared" si="11"/>
        <v>0</v>
      </c>
      <c r="AT48" s="639">
        <f t="shared" si="11"/>
        <v>0</v>
      </c>
      <c r="AU48" s="639">
        <f t="shared" si="11"/>
        <v>0</v>
      </c>
      <c r="AV48" s="566"/>
      <c r="AY48" s="506"/>
      <c r="AZ48" s="506"/>
      <c r="BA48" s="506"/>
      <c r="BB48" s="506"/>
      <c r="BC48" s="506"/>
      <c r="BD48" s="506"/>
      <c r="BE48" s="591"/>
      <c r="BF48" s="591"/>
      <c r="BG48" s="591"/>
      <c r="BH48" s="591"/>
      <c r="BI48" s="591"/>
      <c r="BK48" s="494"/>
      <c r="BL48" s="591"/>
      <c r="BM48" s="594" t="s">
        <v>40</v>
      </c>
      <c r="BN48" s="597"/>
      <c r="BO48" s="597"/>
      <c r="BP48" s="597"/>
      <c r="BQ48" s="597"/>
      <c r="BR48" s="597"/>
      <c r="BS48" s="598"/>
      <c r="BT48" s="599"/>
      <c r="BU48" s="597"/>
      <c r="BV48" s="597"/>
      <c r="BW48" s="597"/>
      <c r="BX48" s="597"/>
      <c r="BY48" s="597"/>
      <c r="CA48" s="594" t="s">
        <v>40</v>
      </c>
      <c r="CB48" s="597"/>
      <c r="CC48" s="597"/>
      <c r="CD48" s="597"/>
      <c r="CE48" s="597"/>
      <c r="CF48" s="597"/>
      <c r="CG48" s="598"/>
      <c r="CH48" s="599"/>
      <c r="CI48" s="597"/>
      <c r="CJ48" s="597"/>
      <c r="CK48" s="597"/>
      <c r="CL48" s="597"/>
      <c r="CM48" s="597"/>
    </row>
    <row r="49" spans="1:91" ht="12" thickBot="1" x14ac:dyDescent="0.25">
      <c r="B49" s="660"/>
      <c r="C49" s="839"/>
      <c r="E49" s="575" t="str">
        <f>Report!E49</f>
        <v>FEC, kWh/Day (Fan Energy Consumption)</v>
      </c>
      <c r="F49" s="970"/>
      <c r="G49" s="970"/>
      <c r="H49" s="970"/>
      <c r="I49" s="504"/>
      <c r="J49" s="618" t="s">
        <v>101</v>
      </c>
      <c r="K49" s="567" t="s">
        <v>965</v>
      </c>
      <c r="L49" s="567" t="s">
        <v>966</v>
      </c>
      <c r="M49" s="567" t="s">
        <v>967</v>
      </c>
      <c r="N49" s="567">
        <v>0</v>
      </c>
      <c r="O49" s="567">
        <v>0</v>
      </c>
      <c r="P49" s="567" t="s">
        <v>968</v>
      </c>
      <c r="Q49" s="567">
        <v>0</v>
      </c>
      <c r="R49" s="567">
        <v>0</v>
      </c>
      <c r="S49" s="567" t="s">
        <v>969</v>
      </c>
      <c r="T49" s="567" t="s">
        <v>970</v>
      </c>
      <c r="U49" s="567" t="s">
        <v>971</v>
      </c>
      <c r="V49" s="567" t="e">
        <f t="shared" ref="V49" si="15">V42</f>
        <v>#DIV/0!</v>
      </c>
      <c r="Z49" s="506"/>
      <c r="AA49" s="507"/>
      <c r="AB49" s="566"/>
      <c r="AC49" s="566"/>
      <c r="AD49" s="566"/>
      <c r="AE49" s="566"/>
      <c r="AF49" s="566"/>
      <c r="AG49" s="566"/>
      <c r="AH49" s="513" t="str">
        <f>AH22</f>
        <v>5TH REAR</v>
      </c>
      <c r="AI49" s="639" t="str">
        <f t="shared" si="11"/>
        <v xml:space="preserve">PS 5th shelf LE Rear </v>
      </c>
      <c r="AJ49" s="639">
        <f t="shared" si="11"/>
        <v>0</v>
      </c>
      <c r="AK49" s="639" t="str">
        <f t="shared" si="11"/>
        <v xml:space="preserve">PS 5th shelf 30in LE Rear </v>
      </c>
      <c r="AL49" s="639">
        <f t="shared" si="11"/>
        <v>0</v>
      </c>
      <c r="AM49" s="639">
        <f t="shared" si="11"/>
        <v>0</v>
      </c>
      <c r="AN49" s="639">
        <f t="shared" si="11"/>
        <v>0</v>
      </c>
      <c r="AO49" s="639">
        <f t="shared" si="11"/>
        <v>0</v>
      </c>
      <c r="AP49" s="639">
        <f t="shared" si="11"/>
        <v>0</v>
      </c>
      <c r="AQ49" s="639">
        <f t="shared" si="11"/>
        <v>0</v>
      </c>
      <c r="AR49" s="639">
        <f t="shared" si="11"/>
        <v>0</v>
      </c>
      <c r="AS49" s="639" t="str">
        <f t="shared" si="11"/>
        <v xml:space="preserve">PS 5th shelf 30in RE Rear </v>
      </c>
      <c r="AT49" s="639">
        <f t="shared" si="11"/>
        <v>0</v>
      </c>
      <c r="AU49" s="639" t="str">
        <f t="shared" si="11"/>
        <v xml:space="preserve">PS 5th shelf RE Rear </v>
      </c>
      <c r="AV49" s="507"/>
      <c r="AY49" s="506"/>
      <c r="AZ49" s="506"/>
      <c r="BA49" s="506"/>
      <c r="BB49" s="506"/>
      <c r="BC49" s="506"/>
      <c r="BD49" s="506"/>
      <c r="BE49" s="507"/>
      <c r="BF49" s="507"/>
      <c r="BG49" s="508"/>
      <c r="BH49" s="507"/>
      <c r="BI49" s="507"/>
      <c r="BK49" s="494"/>
      <c r="BL49" s="507"/>
      <c r="BM49" s="594" t="s">
        <v>43</v>
      </c>
      <c r="BN49" s="597"/>
      <c r="BO49" s="597"/>
      <c r="BP49" s="597"/>
      <c r="BQ49" s="597"/>
      <c r="BR49" s="597"/>
      <c r="BS49" s="598"/>
      <c r="BT49" s="599"/>
      <c r="BU49" s="597"/>
      <c r="BV49" s="597"/>
      <c r="BW49" s="597"/>
      <c r="BX49" s="597"/>
      <c r="BY49" s="597"/>
      <c r="CA49" s="594" t="s">
        <v>43</v>
      </c>
      <c r="CB49" s="597"/>
      <c r="CC49" s="597"/>
      <c r="CD49" s="597"/>
      <c r="CE49" s="597"/>
      <c r="CF49" s="597"/>
      <c r="CG49" s="598"/>
      <c r="CH49" s="599"/>
      <c r="CI49" s="597"/>
      <c r="CJ49" s="597"/>
      <c r="CK49" s="597"/>
      <c r="CL49" s="597"/>
      <c r="CM49" s="597"/>
    </row>
    <row r="50" spans="1:91" ht="12" thickBot="1" x14ac:dyDescent="0.25">
      <c r="E50" s="575" t="str">
        <f>Report!E50</f>
        <v>LEC, kWh/Day (Lighting Energy Consumption)</v>
      </c>
      <c r="F50" s="970"/>
      <c r="G50" s="970"/>
      <c r="H50" s="970"/>
      <c r="I50" s="504"/>
      <c r="J50" s="502"/>
      <c r="K50" s="502"/>
      <c r="L50" s="502"/>
      <c r="M50" s="502"/>
      <c r="N50" s="502"/>
      <c r="O50" s="502"/>
      <c r="P50" s="502"/>
      <c r="Q50" s="502"/>
      <c r="R50" s="502"/>
      <c r="S50" s="502"/>
      <c r="T50" s="502"/>
      <c r="U50" s="502"/>
      <c r="V50" s="502"/>
      <c r="Z50" s="506"/>
      <c r="AA50" s="566"/>
      <c r="AB50" s="566"/>
      <c r="AC50" s="566"/>
      <c r="AD50" s="566"/>
      <c r="AE50" s="566"/>
      <c r="AF50" s="566"/>
      <c r="AG50" s="566"/>
      <c r="AH50" s="529"/>
      <c r="AI50" s="639">
        <f t="shared" ref="AI50:AU55" si="16">AI23</f>
        <v>0</v>
      </c>
      <c r="AJ50" s="639">
        <f t="shared" si="16"/>
        <v>0</v>
      </c>
      <c r="AK50" s="639">
        <f t="shared" si="16"/>
        <v>0</v>
      </c>
      <c r="AL50" s="639">
        <f t="shared" si="16"/>
        <v>0</v>
      </c>
      <c r="AM50" s="639">
        <f t="shared" si="16"/>
        <v>0</v>
      </c>
      <c r="AN50" s="639">
        <f t="shared" si="16"/>
        <v>0</v>
      </c>
      <c r="AO50" s="639">
        <f t="shared" si="16"/>
        <v>0</v>
      </c>
      <c r="AP50" s="639">
        <f t="shared" si="16"/>
        <v>0</v>
      </c>
      <c r="AQ50" s="639">
        <f t="shared" si="16"/>
        <v>0</v>
      </c>
      <c r="AR50" s="639">
        <f t="shared" si="16"/>
        <v>0</v>
      </c>
      <c r="AS50" s="639">
        <f t="shared" si="16"/>
        <v>0</v>
      </c>
      <c r="AT50" s="639">
        <f t="shared" si="16"/>
        <v>0</v>
      </c>
      <c r="AU50" s="639">
        <f t="shared" si="16"/>
        <v>0</v>
      </c>
      <c r="AV50" s="566"/>
      <c r="AY50" s="506"/>
      <c r="AZ50" s="506"/>
      <c r="BA50" s="506"/>
      <c r="BB50" s="506"/>
      <c r="BC50" s="506"/>
      <c r="BD50" s="506"/>
      <c r="BE50" s="507"/>
      <c r="BF50" s="507"/>
      <c r="BG50" s="507"/>
      <c r="BH50" s="507"/>
      <c r="BI50" s="507"/>
      <c r="BK50" s="494"/>
      <c r="BL50" s="507"/>
      <c r="BM50" s="607" t="s">
        <v>47</v>
      </c>
      <c r="BN50" s="597"/>
      <c r="BO50" s="597"/>
      <c r="BP50" s="597"/>
      <c r="BQ50" s="597"/>
      <c r="BR50" s="597"/>
      <c r="BS50" s="598"/>
      <c r="BT50" s="599"/>
      <c r="BU50" s="597"/>
      <c r="BV50" s="597"/>
      <c r="BW50" s="597"/>
      <c r="BX50" s="597"/>
      <c r="BY50" s="597"/>
      <c r="CA50" s="607" t="s">
        <v>47</v>
      </c>
      <c r="CB50" s="597"/>
      <c r="CC50" s="597"/>
      <c r="CD50" s="597"/>
      <c r="CE50" s="597"/>
      <c r="CF50" s="597"/>
      <c r="CG50" s="598"/>
      <c r="CH50" s="599"/>
      <c r="CI50" s="597"/>
      <c r="CJ50" s="597"/>
      <c r="CK50" s="597"/>
      <c r="CL50" s="597"/>
      <c r="CM50" s="597"/>
    </row>
    <row r="51" spans="1:91" ht="12" thickBot="1" x14ac:dyDescent="0.25">
      <c r="E51" s="575" t="str">
        <f>Report!E51</f>
        <v>PEC, kWh/Day (Condensate Pan Energy Consumption)</v>
      </c>
      <c r="F51" s="970"/>
      <c r="G51" s="970"/>
      <c r="H51" s="970"/>
      <c r="I51" s="569"/>
      <c r="J51" s="664" t="s">
        <v>67</v>
      </c>
      <c r="K51" s="665" t="s">
        <v>136</v>
      </c>
      <c r="L51" s="666"/>
      <c r="M51" s="667"/>
      <c r="N51" s="666"/>
      <c r="O51" s="665" t="s">
        <v>137</v>
      </c>
      <c r="P51" s="667"/>
      <c r="Q51" s="666"/>
      <c r="R51" s="665" t="s">
        <v>138</v>
      </c>
      <c r="S51" s="667"/>
      <c r="Z51" s="506"/>
      <c r="AA51" s="507"/>
      <c r="AB51" s="566"/>
      <c r="AC51" s="566"/>
      <c r="AD51" s="566"/>
      <c r="AE51" s="566"/>
      <c r="AF51" s="566"/>
      <c r="AG51" s="566"/>
      <c r="AH51" s="546" t="str">
        <f>AH24</f>
        <v>5TH FRONT</v>
      </c>
      <c r="AI51" s="639" t="str">
        <f t="shared" si="16"/>
        <v>PS 5th shelf LE Front</v>
      </c>
      <c r="AJ51" s="639">
        <f t="shared" si="16"/>
        <v>0</v>
      </c>
      <c r="AK51" s="639" t="str">
        <f t="shared" si="16"/>
        <v>PS 5th shelf 30in LE Front</v>
      </c>
      <c r="AL51" s="639">
        <f t="shared" si="16"/>
        <v>0</v>
      </c>
      <c r="AM51" s="639">
        <f t="shared" si="16"/>
        <v>0</v>
      </c>
      <c r="AN51" s="639">
        <f t="shared" si="16"/>
        <v>0</v>
      </c>
      <c r="AO51" s="639">
        <f t="shared" si="16"/>
        <v>0</v>
      </c>
      <c r="AP51" s="639">
        <f t="shared" si="16"/>
        <v>0</v>
      </c>
      <c r="AQ51" s="639">
        <f t="shared" si="16"/>
        <v>0</v>
      </c>
      <c r="AR51" s="639">
        <f t="shared" si="16"/>
        <v>0</v>
      </c>
      <c r="AS51" s="639" t="str">
        <f t="shared" si="16"/>
        <v>PS 5th shelf 30in RE Front</v>
      </c>
      <c r="AT51" s="639">
        <f t="shared" si="16"/>
        <v>0</v>
      </c>
      <c r="AU51" s="639" t="str">
        <f t="shared" si="16"/>
        <v>PS 5th shelf RE Front</v>
      </c>
      <c r="AV51" s="566"/>
      <c r="AX51" s="668" t="s">
        <v>17</v>
      </c>
      <c r="AY51" s="669"/>
      <c r="AZ51" s="670" t="s">
        <v>139</v>
      </c>
      <c r="BA51" s="671"/>
      <c r="BB51" s="671"/>
      <c r="BC51" s="672" t="s">
        <v>140</v>
      </c>
      <c r="BD51" s="673"/>
      <c r="BE51" s="674"/>
      <c r="BF51" s="674"/>
      <c r="BG51" s="675" t="s">
        <v>141</v>
      </c>
      <c r="BH51" s="676"/>
      <c r="BK51" s="507"/>
      <c r="BL51" s="507"/>
      <c r="BM51" s="594" t="s">
        <v>50</v>
      </c>
      <c r="BN51" s="597"/>
      <c r="BO51" s="597"/>
      <c r="BP51" s="597"/>
      <c r="BQ51" s="597"/>
      <c r="BR51" s="597"/>
      <c r="BS51" s="598"/>
      <c r="BT51" s="599"/>
      <c r="BU51" s="597"/>
      <c r="BV51" s="597"/>
      <c r="BW51" s="597"/>
      <c r="BX51" s="597"/>
      <c r="BY51" s="597"/>
      <c r="CA51" s="594" t="s">
        <v>50</v>
      </c>
      <c r="CB51" s="597"/>
      <c r="CC51" s="597"/>
      <c r="CD51" s="597"/>
      <c r="CE51" s="597"/>
      <c r="CF51" s="597"/>
      <c r="CG51" s="598"/>
      <c r="CH51" s="599"/>
      <c r="CI51" s="597"/>
      <c r="CJ51" s="597"/>
      <c r="CK51" s="597"/>
      <c r="CL51" s="597"/>
      <c r="CM51" s="597"/>
    </row>
    <row r="52" spans="1:91" ht="12" thickBot="1" x14ac:dyDescent="0.25">
      <c r="E52" s="575" t="str">
        <f>Report!E52</f>
        <v>AEC, kWh/Day (Anti-condensate Energy Consumption)</v>
      </c>
      <c r="F52" s="970"/>
      <c r="G52" s="970"/>
      <c r="H52" s="970"/>
      <c r="I52" s="569"/>
      <c r="J52" s="677" t="s">
        <v>72</v>
      </c>
      <c r="K52" s="678" t="s">
        <v>94</v>
      </c>
      <c r="L52" s="678" t="s">
        <v>143</v>
      </c>
      <c r="M52" s="679" t="s">
        <v>87</v>
      </c>
      <c r="N52" s="678" t="s">
        <v>94</v>
      </c>
      <c r="O52" s="678" t="s">
        <v>143</v>
      </c>
      <c r="P52" s="679" t="s">
        <v>87</v>
      </c>
      <c r="Q52" s="678" t="s">
        <v>94</v>
      </c>
      <c r="R52" s="678" t="s">
        <v>143</v>
      </c>
      <c r="S52" s="679" t="s">
        <v>87</v>
      </c>
      <c r="Z52" s="506"/>
      <c r="AA52" s="566"/>
      <c r="AB52" s="566"/>
      <c r="AC52" s="566"/>
      <c r="AD52" s="566"/>
      <c r="AE52" s="566"/>
      <c r="AF52" s="566"/>
      <c r="AG52" s="566"/>
      <c r="AH52" s="566"/>
      <c r="AI52" s="639">
        <f t="shared" si="16"/>
        <v>0</v>
      </c>
      <c r="AJ52" s="639">
        <f t="shared" si="16"/>
        <v>0</v>
      </c>
      <c r="AK52" s="639">
        <f t="shared" si="16"/>
        <v>0</v>
      </c>
      <c r="AL52" s="639">
        <f t="shared" si="16"/>
        <v>0</v>
      </c>
      <c r="AM52" s="639">
        <f t="shared" si="16"/>
        <v>0</v>
      </c>
      <c r="AN52" s="639">
        <f t="shared" si="16"/>
        <v>0</v>
      </c>
      <c r="AO52" s="639">
        <f t="shared" si="16"/>
        <v>0</v>
      </c>
      <c r="AP52" s="639">
        <f t="shared" si="16"/>
        <v>0</v>
      </c>
      <c r="AQ52" s="639">
        <f t="shared" si="16"/>
        <v>0</v>
      </c>
      <c r="AR52" s="639">
        <f t="shared" si="16"/>
        <v>0</v>
      </c>
      <c r="AS52" s="639">
        <f t="shared" si="16"/>
        <v>0</v>
      </c>
      <c r="AT52" s="639">
        <f t="shared" si="16"/>
        <v>0</v>
      </c>
      <c r="AU52" s="639">
        <f t="shared" si="16"/>
        <v>0</v>
      </c>
      <c r="AV52" s="566"/>
      <c r="AX52" s="680" t="s">
        <v>23</v>
      </c>
      <c r="AY52" s="681" t="s">
        <v>1026</v>
      </c>
      <c r="AZ52" s="682" t="s">
        <v>1027</v>
      </c>
      <c r="BA52" s="681" t="s">
        <v>1026</v>
      </c>
      <c r="BB52" s="681" t="s">
        <v>1027</v>
      </c>
      <c r="BC52" s="569" t="s">
        <v>1026</v>
      </c>
      <c r="BD52" s="683" t="s">
        <v>1027</v>
      </c>
      <c r="BE52" s="684" t="s">
        <v>1026</v>
      </c>
      <c r="BF52" s="685" t="s">
        <v>1027</v>
      </c>
      <c r="BH52" s="686" t="s">
        <v>144</v>
      </c>
      <c r="BK52" s="504"/>
      <c r="BL52" s="591"/>
      <c r="BM52" s="616" t="s">
        <v>54</v>
      </c>
      <c r="BN52" s="597"/>
      <c r="BO52" s="597"/>
      <c r="BP52" s="597"/>
      <c r="BQ52" s="597"/>
      <c r="BR52" s="597"/>
      <c r="BS52" s="598"/>
      <c r="BT52" s="599"/>
      <c r="BU52" s="597"/>
      <c r="BV52" s="597"/>
      <c r="BW52" s="597"/>
      <c r="BX52" s="597"/>
      <c r="BY52" s="597"/>
      <c r="CA52" s="616" t="s">
        <v>54</v>
      </c>
      <c r="CB52" s="597"/>
      <c r="CC52" s="597"/>
      <c r="CD52" s="597"/>
      <c r="CE52" s="597"/>
      <c r="CF52" s="597"/>
      <c r="CG52" s="598"/>
      <c r="CH52" s="599"/>
      <c r="CI52" s="597"/>
      <c r="CJ52" s="597"/>
      <c r="CK52" s="597"/>
      <c r="CL52" s="597"/>
      <c r="CM52" s="597"/>
    </row>
    <row r="53" spans="1:91" ht="12" thickBot="1" x14ac:dyDescent="0.25">
      <c r="B53" s="508" t="s">
        <v>145</v>
      </c>
      <c r="C53" s="687"/>
      <c r="D53" s="503"/>
      <c r="E53" s="575" t="str">
        <f>Report!E53</f>
        <v>DEC, kWh/Day (Defrost Energy Consumption)</v>
      </c>
      <c r="F53" s="970"/>
      <c r="G53" s="970"/>
      <c r="H53" s="970"/>
      <c r="I53" s="569"/>
      <c r="J53" s="659" t="s">
        <v>36</v>
      </c>
      <c r="K53" s="839"/>
      <c r="L53" s="879"/>
      <c r="M53" s="879"/>
      <c r="N53" s="879"/>
      <c r="O53" s="841"/>
      <c r="P53" s="841"/>
      <c r="Q53" s="872"/>
      <c r="R53" s="841"/>
      <c r="S53" s="872"/>
      <c r="Z53" s="506"/>
      <c r="AA53" s="507"/>
      <c r="AB53" s="566"/>
      <c r="AC53" s="566"/>
      <c r="AD53" s="566"/>
      <c r="AE53" s="566"/>
      <c r="AF53" s="566"/>
      <c r="AG53" s="566"/>
      <c r="AH53" s="513" t="str">
        <f>AH26</f>
        <v>BOTTOM  REAR</v>
      </c>
      <c r="AI53" s="639" t="str">
        <f t="shared" si="16"/>
        <v xml:space="preserve">PS BC shelf LE Rear </v>
      </c>
      <c r="AJ53" s="639">
        <f t="shared" si="16"/>
        <v>0</v>
      </c>
      <c r="AK53" s="639" t="str">
        <f t="shared" si="16"/>
        <v xml:space="preserve">PS BC shelf 30in LE Rear </v>
      </c>
      <c r="AL53" s="639">
        <f t="shared" si="16"/>
        <v>0</v>
      </c>
      <c r="AM53" s="639">
        <f t="shared" si="16"/>
        <v>0</v>
      </c>
      <c r="AN53" s="639">
        <f t="shared" si="16"/>
        <v>0</v>
      </c>
      <c r="AO53" s="639">
        <f t="shared" si="16"/>
        <v>0</v>
      </c>
      <c r="AP53" s="639">
        <f t="shared" si="16"/>
        <v>0</v>
      </c>
      <c r="AQ53" s="639">
        <f t="shared" si="16"/>
        <v>0</v>
      </c>
      <c r="AR53" s="639">
        <f t="shared" si="16"/>
        <v>0</v>
      </c>
      <c r="AS53" s="639" t="str">
        <f t="shared" si="16"/>
        <v xml:space="preserve">PS BC shelf 30in RE Rear </v>
      </c>
      <c r="AT53" s="639">
        <f t="shared" si="16"/>
        <v>0</v>
      </c>
      <c r="AU53" s="639" t="str">
        <f t="shared" si="16"/>
        <v xml:space="preserve">PS BC shelf RE Rear </v>
      </c>
      <c r="AV53" s="566"/>
      <c r="AX53" s="688" t="s">
        <v>30</v>
      </c>
      <c r="AY53" s="689" t="s">
        <v>1028</v>
      </c>
      <c r="AZ53" s="690" t="s">
        <v>1028</v>
      </c>
      <c r="BA53" s="689" t="s">
        <v>147</v>
      </c>
      <c r="BB53" s="689" t="s">
        <v>1029</v>
      </c>
      <c r="BC53" s="691" t="s">
        <v>986</v>
      </c>
      <c r="BD53" s="689" t="s">
        <v>986</v>
      </c>
      <c r="BE53" s="692" t="s">
        <v>1030</v>
      </c>
      <c r="BF53" s="693" t="s">
        <v>1030</v>
      </c>
      <c r="BH53" s="692" t="s">
        <v>148</v>
      </c>
      <c r="BK53" s="694"/>
      <c r="BL53" s="507"/>
      <c r="BM53" s="619"/>
      <c r="BN53" s="620"/>
      <c r="BO53" s="620"/>
      <c r="BP53" s="620"/>
      <c r="BQ53" s="620"/>
      <c r="BR53" s="620"/>
      <c r="BS53" s="621"/>
      <c r="BT53" s="622"/>
      <c r="BU53" s="620"/>
      <c r="BV53" s="620"/>
      <c r="BW53" s="620"/>
      <c r="BX53" s="620"/>
      <c r="BY53" s="620"/>
      <c r="CA53" s="619"/>
      <c r="CB53" s="620"/>
      <c r="CC53" s="620"/>
      <c r="CD53" s="620"/>
      <c r="CE53" s="620"/>
      <c r="CF53" s="620"/>
      <c r="CG53" s="621"/>
      <c r="CH53" s="622"/>
      <c r="CI53" s="620"/>
      <c r="CJ53" s="620"/>
      <c r="CK53" s="620"/>
      <c r="CL53" s="620"/>
      <c r="CM53" s="620"/>
    </row>
    <row r="54" spans="1:91" ht="15.75" thickBot="1" x14ac:dyDescent="0.3">
      <c r="B54" s="695" t="s">
        <v>149</v>
      </c>
      <c r="C54" s="696"/>
      <c r="D54" s="697"/>
      <c r="E54" s="601" t="str">
        <f>Report!E54</f>
        <v>CDEC, kWh/Day (Calculated Daily Energy Consumption)</v>
      </c>
      <c r="F54" s="698"/>
      <c r="G54" s="632"/>
      <c r="H54" s="632"/>
      <c r="I54" s="569"/>
      <c r="J54" s="659" t="s">
        <v>40</v>
      </c>
      <c r="K54" s="567"/>
      <c r="L54" s="567">
        <v>0</v>
      </c>
      <c r="M54" s="567" t="s">
        <v>973</v>
      </c>
      <c r="N54" s="567">
        <v>0</v>
      </c>
      <c r="O54" s="567">
        <v>0</v>
      </c>
      <c r="P54" s="567">
        <v>0</v>
      </c>
      <c r="Q54" s="567" t="s">
        <v>974</v>
      </c>
      <c r="R54" s="567">
        <v>0</v>
      </c>
      <c r="S54" s="567"/>
      <c r="Z54" s="506"/>
      <c r="AA54" s="566"/>
      <c r="AB54" s="566"/>
      <c r="AC54" s="566"/>
      <c r="AD54" s="566"/>
      <c r="AE54" s="566"/>
      <c r="AF54" s="566"/>
      <c r="AG54" s="566"/>
      <c r="AH54" s="574"/>
      <c r="AI54" s="639">
        <f t="shared" si="16"/>
        <v>0</v>
      </c>
      <c r="AJ54" s="639">
        <f t="shared" si="16"/>
        <v>0</v>
      </c>
      <c r="AK54" s="639">
        <f t="shared" si="16"/>
        <v>0</v>
      </c>
      <c r="AL54" s="639">
        <f t="shared" si="16"/>
        <v>0</v>
      </c>
      <c r="AM54" s="639">
        <f t="shared" si="16"/>
        <v>0</v>
      </c>
      <c r="AN54" s="639">
        <f t="shared" si="16"/>
        <v>0</v>
      </c>
      <c r="AO54" s="639">
        <f t="shared" si="16"/>
        <v>0</v>
      </c>
      <c r="AP54" s="639">
        <f t="shared" si="16"/>
        <v>0</v>
      </c>
      <c r="AQ54" s="639">
        <f t="shared" si="16"/>
        <v>0</v>
      </c>
      <c r="AR54" s="639">
        <f t="shared" si="16"/>
        <v>0</v>
      </c>
      <c r="AS54" s="639">
        <f t="shared" si="16"/>
        <v>0</v>
      </c>
      <c r="AT54" s="639">
        <f t="shared" si="16"/>
        <v>0</v>
      </c>
      <c r="AU54" s="639">
        <f t="shared" si="16"/>
        <v>0</v>
      </c>
      <c r="AV54" s="566"/>
      <c r="AX54" s="699" t="s">
        <v>36</v>
      </c>
      <c r="AY54" s="857" t="s">
        <v>1017</v>
      </c>
      <c r="AZ54" s="872" t="s">
        <v>1018</v>
      </c>
      <c r="BA54" s="872" t="s">
        <v>1022</v>
      </c>
      <c r="BB54" s="872" t="s">
        <v>1023</v>
      </c>
      <c r="BC54" s="872" t="s">
        <v>1015</v>
      </c>
      <c r="BD54" s="872" t="s">
        <v>1016</v>
      </c>
      <c r="BE54" s="872" t="s">
        <v>1020</v>
      </c>
      <c r="BF54" s="857" t="s">
        <v>1021</v>
      </c>
      <c r="BG54" s="856"/>
      <c r="BH54" s="857"/>
      <c r="BK54" s="502"/>
      <c r="BL54" s="507"/>
      <c r="BM54" s="618" t="s">
        <v>101</v>
      </c>
      <c r="BN54" s="623"/>
      <c r="BO54" s="623"/>
      <c r="BP54" s="623"/>
      <c r="BQ54" s="623"/>
      <c r="BR54" s="623"/>
      <c r="BS54" s="623"/>
      <c r="BT54" s="623"/>
      <c r="BU54" s="623"/>
      <c r="BV54" s="623"/>
      <c r="BW54" s="623"/>
      <c r="BX54" s="623"/>
      <c r="BY54" s="623"/>
      <c r="CA54" s="618" t="s">
        <v>101</v>
      </c>
      <c r="CB54" s="623"/>
      <c r="CC54" s="623"/>
      <c r="CD54" s="623"/>
      <c r="CE54" s="623"/>
      <c r="CF54" s="623"/>
      <c r="CG54" s="623"/>
      <c r="CH54" s="623"/>
      <c r="CI54" s="623"/>
      <c r="CJ54" s="623"/>
      <c r="CK54" s="623"/>
      <c r="CL54" s="623"/>
      <c r="CM54" s="623"/>
    </row>
    <row r="55" spans="1:91" ht="12" thickBot="1" x14ac:dyDescent="0.25">
      <c r="B55" s="529"/>
      <c r="C55" s="687"/>
      <c r="D55" s="503"/>
      <c r="E55" s="545" t="s">
        <v>157</v>
      </c>
      <c r="F55" s="504"/>
      <c r="G55" s="504"/>
      <c r="H55" s="504"/>
      <c r="I55" s="569"/>
      <c r="J55" s="659" t="s">
        <v>43</v>
      </c>
      <c r="K55" s="567"/>
      <c r="L55" s="567">
        <v>0</v>
      </c>
      <c r="M55" s="567" t="s">
        <v>973</v>
      </c>
      <c r="N55" s="567">
        <v>0</v>
      </c>
      <c r="O55" s="567">
        <v>0</v>
      </c>
      <c r="P55" s="567">
        <v>0</v>
      </c>
      <c r="Q55" s="567" t="s">
        <v>974</v>
      </c>
      <c r="R55" s="567">
        <v>0</v>
      </c>
      <c r="S55" s="567"/>
      <c r="Z55" s="506"/>
      <c r="AA55" s="507"/>
      <c r="AB55" s="566"/>
      <c r="AC55" s="566"/>
      <c r="AD55" s="566"/>
      <c r="AE55" s="566"/>
      <c r="AF55" s="566"/>
      <c r="AG55" s="566"/>
      <c r="AH55" s="546" t="str">
        <f>AH28</f>
        <v>BOTTOM FRONT</v>
      </c>
      <c r="AI55" s="639" t="str">
        <f t="shared" si="16"/>
        <v>PS BC shelf LE Front</v>
      </c>
      <c r="AJ55" s="639">
        <f t="shared" si="16"/>
        <v>0</v>
      </c>
      <c r="AK55" s="639" t="str">
        <f t="shared" si="16"/>
        <v>PS BC shelf 30in LE Front</v>
      </c>
      <c r="AL55" s="639">
        <f t="shared" si="16"/>
        <v>0</v>
      </c>
      <c r="AM55" s="639">
        <f t="shared" si="16"/>
        <v>0</v>
      </c>
      <c r="AN55" s="639">
        <f t="shared" si="16"/>
        <v>0</v>
      </c>
      <c r="AO55" s="639">
        <f t="shared" si="16"/>
        <v>0</v>
      </c>
      <c r="AP55" s="639">
        <f t="shared" si="16"/>
        <v>0</v>
      </c>
      <c r="AQ55" s="639">
        <f t="shared" si="16"/>
        <v>0</v>
      </c>
      <c r="AR55" s="639">
        <f t="shared" si="16"/>
        <v>0</v>
      </c>
      <c r="AS55" s="639" t="str">
        <f t="shared" si="16"/>
        <v>PS BC shelf 30in RE Front</v>
      </c>
      <c r="AT55" s="639">
        <f t="shared" si="16"/>
        <v>0</v>
      </c>
      <c r="AU55" s="639" t="str">
        <f t="shared" si="16"/>
        <v>PS BC shelf RE Front</v>
      </c>
      <c r="AV55" s="566"/>
      <c r="AX55" s="700" t="s">
        <v>40</v>
      </c>
      <c r="AY55" s="701"/>
      <c r="AZ55" s="701"/>
      <c r="BA55" s="701"/>
      <c r="BB55" s="701"/>
      <c r="BC55" s="701"/>
      <c r="BD55" s="701"/>
      <c r="BE55" s="701"/>
      <c r="BF55" s="701"/>
      <c r="BH55" s="567"/>
      <c r="BK55" s="502"/>
      <c r="BL55" s="516"/>
    </row>
    <row r="56" spans="1:91" x14ac:dyDescent="0.2">
      <c r="B56" s="529"/>
      <c r="C56" s="687"/>
      <c r="D56" s="702"/>
      <c r="E56" s="513"/>
      <c r="F56" s="703"/>
      <c r="G56" s="504"/>
      <c r="H56" s="504"/>
      <c r="I56" s="569"/>
      <c r="J56" s="659" t="s">
        <v>47</v>
      </c>
      <c r="K56" s="567"/>
      <c r="L56" s="567">
        <v>0</v>
      </c>
      <c r="M56" s="567" t="s">
        <v>973</v>
      </c>
      <c r="N56" s="567">
        <v>0</v>
      </c>
      <c r="O56" s="567">
        <v>0</v>
      </c>
      <c r="P56" s="567">
        <v>0</v>
      </c>
      <c r="Q56" s="567" t="s">
        <v>974</v>
      </c>
      <c r="R56" s="567">
        <v>0</v>
      </c>
      <c r="S56" s="567"/>
      <c r="Z56" s="506"/>
      <c r="AA56" s="507"/>
      <c r="AB56" s="507"/>
      <c r="AC56" s="507"/>
      <c r="AD56" s="507"/>
      <c r="AE56" s="507"/>
      <c r="AF56" s="507"/>
      <c r="AG56" s="507"/>
      <c r="AH56" s="507"/>
      <c r="AI56" s="507"/>
      <c r="AJ56" s="507"/>
      <c r="AK56" s="507"/>
      <c r="AL56" s="507"/>
      <c r="AM56" s="506"/>
      <c r="AN56" s="506"/>
      <c r="AO56" s="506"/>
      <c r="AP56" s="506"/>
      <c r="AQ56" s="506"/>
      <c r="AR56" s="506"/>
      <c r="AS56" s="506"/>
      <c r="AT56" s="506"/>
      <c r="AU56" s="506"/>
      <c r="AV56" s="506"/>
      <c r="AX56" s="700" t="s">
        <v>43</v>
      </c>
      <c r="AY56" s="701"/>
      <c r="AZ56" s="701"/>
      <c r="BA56" s="701"/>
      <c r="BB56" s="701"/>
      <c r="BC56" s="701"/>
      <c r="BD56" s="701"/>
      <c r="BE56" s="701"/>
      <c r="BF56" s="701"/>
      <c r="BH56" s="567"/>
      <c r="BL56" s="507"/>
    </row>
    <row r="57" spans="1:91" ht="18" customHeight="1" x14ac:dyDescent="0.2">
      <c r="B57" s="529"/>
      <c r="C57" s="687"/>
      <c r="D57" s="503"/>
      <c r="E57" s="529"/>
      <c r="F57" s="704"/>
      <c r="G57" s="504"/>
      <c r="H57" s="504"/>
      <c r="I57" s="569"/>
      <c r="J57" s="659" t="s">
        <v>50</v>
      </c>
      <c r="K57" s="567"/>
      <c r="L57" s="567">
        <v>0</v>
      </c>
      <c r="M57" s="567" t="s">
        <v>973</v>
      </c>
      <c r="N57" s="567">
        <v>0</v>
      </c>
      <c r="O57" s="567">
        <v>0</v>
      </c>
      <c r="P57" s="567">
        <v>0</v>
      </c>
      <c r="Q57" s="567" t="s">
        <v>974</v>
      </c>
      <c r="R57" s="567">
        <v>0</v>
      </c>
      <c r="S57" s="567"/>
      <c r="Z57" s="506"/>
      <c r="AA57" s="507"/>
      <c r="AB57" s="566"/>
      <c r="AC57" s="566"/>
      <c r="AD57" s="566"/>
      <c r="AE57" s="566"/>
      <c r="AF57" s="566"/>
      <c r="AG57" s="566"/>
      <c r="AH57" s="507"/>
      <c r="AI57" s="566"/>
      <c r="AJ57" s="566"/>
      <c r="AK57" s="566"/>
      <c r="AL57" s="507"/>
      <c r="AM57" s="506"/>
      <c r="AN57" s="506"/>
      <c r="AO57" s="506"/>
      <c r="AP57" s="506"/>
      <c r="AQ57" s="506"/>
      <c r="AR57" s="506"/>
      <c r="AS57" s="506"/>
      <c r="AT57" s="506"/>
      <c r="AU57" s="506"/>
      <c r="AV57" s="506"/>
      <c r="AX57" s="700" t="s">
        <v>47</v>
      </c>
      <c r="AY57" s="701"/>
      <c r="AZ57" s="701"/>
      <c r="BA57" s="701"/>
      <c r="BB57" s="701"/>
      <c r="BC57" s="701"/>
      <c r="BD57" s="701"/>
      <c r="BE57" s="701"/>
      <c r="BF57" s="701"/>
      <c r="BG57" s="705"/>
      <c r="BH57" s="567"/>
      <c r="BL57" s="507"/>
      <c r="BN57" s="966" t="str">
        <f>BN73</f>
        <v>Cassette Enclosure Top U1</v>
      </c>
      <c r="BO57" s="966" t="str">
        <f t="shared" ref="BO57:BY57" si="17">BO73</f>
        <v>Air Into Cond Left U2</v>
      </c>
      <c r="BP57" s="966" t="str">
        <f t="shared" si="17"/>
        <v>Air Into Cond Right U2</v>
      </c>
      <c r="BQ57" s="966" t="str">
        <f t="shared" si="17"/>
        <v>Ait Out of Cond Left U2</v>
      </c>
      <c r="BR57" s="966" t="str">
        <f t="shared" si="17"/>
        <v>Air Out of Cond Right U2</v>
      </c>
      <c r="BS57" s="966" t="str">
        <f t="shared" si="17"/>
        <v>Air Into Evap Left U2</v>
      </c>
      <c r="BT57" s="966" t="str">
        <f t="shared" si="17"/>
        <v>Air Into Evap Right U2</v>
      </c>
      <c r="BU57" s="966" t="str">
        <f t="shared" si="17"/>
        <v>Ait Out of Evap Left U2</v>
      </c>
      <c r="BV57" s="966" t="str">
        <f t="shared" si="17"/>
        <v>Air Out of Evap Right U2</v>
      </c>
      <c r="BW57" s="966" t="str">
        <f t="shared" si="17"/>
        <v>Discharge Air Sensor U2</v>
      </c>
      <c r="BX57" s="966" t="str">
        <f t="shared" si="17"/>
        <v>Defrost Termination Sensor U2</v>
      </c>
      <c r="BY57" s="966" t="str">
        <f t="shared" si="17"/>
        <v>Suction Temp into Comp U2</v>
      </c>
      <c r="CB57" s="966"/>
      <c r="CC57" s="966"/>
      <c r="CD57" s="966"/>
      <c r="CE57" s="966"/>
      <c r="CF57" s="966"/>
      <c r="CG57" s="966"/>
      <c r="CH57" s="966"/>
      <c r="CI57" s="966"/>
      <c r="CJ57" s="966"/>
      <c r="CK57" s="966"/>
      <c r="CL57" s="966"/>
      <c r="CM57" s="966"/>
    </row>
    <row r="58" spans="1:91" x14ac:dyDescent="0.2">
      <c r="B58" s="529"/>
      <c r="C58" s="687"/>
      <c r="D58" s="503"/>
      <c r="F58" s="704"/>
      <c r="G58" s="504"/>
      <c r="H58" s="504"/>
      <c r="I58" s="569"/>
      <c r="J58" s="663" t="s">
        <v>54</v>
      </c>
      <c r="K58" s="567"/>
      <c r="L58" s="567"/>
      <c r="M58" s="567" t="s">
        <v>973</v>
      </c>
      <c r="N58" s="567">
        <v>0</v>
      </c>
      <c r="O58" s="567">
        <v>0</v>
      </c>
      <c r="P58" s="567">
        <v>0</v>
      </c>
      <c r="Q58" s="567" t="s">
        <v>974</v>
      </c>
      <c r="R58" s="567">
        <v>0</v>
      </c>
      <c r="S58" s="567"/>
      <c r="Z58" s="506"/>
      <c r="AA58" s="566"/>
      <c r="AB58" s="566"/>
      <c r="AC58" s="566"/>
      <c r="AD58" s="566"/>
      <c r="AE58" s="566"/>
      <c r="AF58" s="566"/>
      <c r="AG58" s="566"/>
      <c r="AH58" s="566"/>
      <c r="AI58" s="566"/>
      <c r="AJ58" s="566"/>
      <c r="AK58" s="566"/>
      <c r="AL58" s="566"/>
      <c r="AM58" s="506"/>
      <c r="AN58" s="506"/>
      <c r="AO58" s="566"/>
      <c r="AP58" s="566"/>
      <c r="AQ58" s="566"/>
      <c r="AR58" s="566"/>
      <c r="AS58" s="566"/>
      <c r="AT58" s="566"/>
      <c r="AU58" s="566"/>
      <c r="AV58" s="566"/>
      <c r="AX58" s="706" t="s">
        <v>50</v>
      </c>
      <c r="AY58" s="701"/>
      <c r="AZ58" s="701"/>
      <c r="BA58" s="701"/>
      <c r="BB58" s="701"/>
      <c r="BC58" s="701"/>
      <c r="BD58" s="701"/>
      <c r="BE58" s="701"/>
      <c r="BF58" s="701"/>
      <c r="BH58" s="567"/>
      <c r="BL58" s="507"/>
      <c r="BN58" s="967"/>
      <c r="BO58" s="967"/>
      <c r="BP58" s="967"/>
      <c r="BQ58" s="967"/>
      <c r="BR58" s="967"/>
      <c r="BS58" s="967"/>
      <c r="BT58" s="967"/>
      <c r="BU58" s="967"/>
      <c r="BV58" s="967"/>
      <c r="BW58" s="967"/>
      <c r="BX58" s="967"/>
      <c r="BY58" s="967"/>
      <c r="CB58" s="967"/>
      <c r="CC58" s="967"/>
      <c r="CD58" s="967"/>
      <c r="CE58" s="967"/>
      <c r="CF58" s="967"/>
      <c r="CG58" s="967"/>
      <c r="CH58" s="967"/>
      <c r="CI58" s="967"/>
      <c r="CJ58" s="967"/>
      <c r="CK58" s="967"/>
      <c r="CL58" s="967"/>
      <c r="CM58" s="967"/>
    </row>
    <row r="59" spans="1:91" ht="12" thickBot="1" x14ac:dyDescent="0.25">
      <c r="B59" s="529"/>
      <c r="C59" s="687"/>
      <c r="D59" s="503"/>
      <c r="E59" s="529"/>
      <c r="F59" s="704"/>
      <c r="G59" s="504"/>
      <c r="H59" s="504"/>
      <c r="I59" s="569"/>
      <c r="J59" s="531"/>
      <c r="K59" s="707"/>
      <c r="L59" s="707"/>
      <c r="M59" s="614"/>
      <c r="N59" s="707"/>
      <c r="O59" s="707"/>
      <c r="P59" s="614"/>
      <c r="Q59" s="707"/>
      <c r="R59" s="707"/>
      <c r="S59" s="614"/>
      <c r="Z59" s="506"/>
      <c r="AA59" s="507"/>
      <c r="AB59" s="566"/>
      <c r="AC59" s="566"/>
      <c r="AD59" s="566"/>
      <c r="AE59" s="566"/>
      <c r="AF59" s="566"/>
      <c r="AG59" s="566"/>
      <c r="AH59" s="507"/>
      <c r="AI59" s="566"/>
      <c r="AJ59" s="566"/>
      <c r="AK59" s="566"/>
      <c r="AL59" s="507"/>
      <c r="AM59" s="506"/>
      <c r="AN59" s="506"/>
      <c r="AO59" s="506"/>
      <c r="AP59" s="506"/>
      <c r="AQ59" s="506"/>
      <c r="AR59" s="506"/>
      <c r="AS59" s="507"/>
      <c r="AT59" s="566"/>
      <c r="AU59" s="566"/>
      <c r="AV59" s="566"/>
      <c r="AX59" s="708" t="s">
        <v>54</v>
      </c>
      <c r="AY59" s="701"/>
      <c r="AZ59" s="701"/>
      <c r="BA59" s="701"/>
      <c r="BB59" s="701"/>
      <c r="BC59" s="701"/>
      <c r="BD59" s="701"/>
      <c r="BE59" s="701"/>
      <c r="BF59" s="701"/>
      <c r="BH59" s="567"/>
      <c r="BL59" s="505"/>
      <c r="BM59" s="538"/>
      <c r="BN59" s="967"/>
      <c r="BO59" s="967"/>
      <c r="BP59" s="967"/>
      <c r="BQ59" s="967"/>
      <c r="BR59" s="967"/>
      <c r="BS59" s="967"/>
      <c r="BT59" s="967"/>
      <c r="BU59" s="967"/>
      <c r="BV59" s="967"/>
      <c r="BW59" s="967"/>
      <c r="BX59" s="967"/>
      <c r="BY59" s="967"/>
      <c r="CA59" s="538"/>
      <c r="CB59" s="967"/>
      <c r="CC59" s="967"/>
      <c r="CD59" s="967"/>
      <c r="CE59" s="967"/>
      <c r="CF59" s="967"/>
      <c r="CG59" s="967"/>
      <c r="CH59" s="967"/>
      <c r="CI59" s="967"/>
      <c r="CJ59" s="967"/>
      <c r="CK59" s="967"/>
      <c r="CL59" s="967"/>
      <c r="CM59" s="967"/>
    </row>
    <row r="60" spans="1:91" ht="12" thickBot="1" x14ac:dyDescent="0.25">
      <c r="B60" s="529"/>
      <c r="C60" s="687"/>
      <c r="D60" s="503"/>
      <c r="E60" s="529"/>
      <c r="F60" s="704"/>
      <c r="G60" s="504"/>
      <c r="H60" s="504"/>
      <c r="I60" s="569"/>
      <c r="J60" s="618" t="s">
        <v>101</v>
      </c>
      <c r="K60" s="567" t="s">
        <v>972</v>
      </c>
      <c r="L60" s="567">
        <v>0</v>
      </c>
      <c r="M60" s="567" t="s">
        <v>973</v>
      </c>
      <c r="N60" s="567">
        <v>0</v>
      </c>
      <c r="O60" s="567">
        <v>0</v>
      </c>
      <c r="P60" s="567">
        <v>0</v>
      </c>
      <c r="Q60" s="567" t="s">
        <v>974</v>
      </c>
      <c r="R60" s="567">
        <v>0</v>
      </c>
      <c r="S60" s="567" t="s">
        <v>975</v>
      </c>
      <c r="Z60" s="506"/>
      <c r="AA60" s="506"/>
      <c r="AB60" s="506"/>
      <c r="AC60" s="506"/>
      <c r="AD60" s="506"/>
      <c r="AE60" s="506"/>
      <c r="AF60" s="506"/>
      <c r="AG60" s="506"/>
      <c r="AH60" s="513" t="str">
        <f>AH33</f>
        <v>TOP REAR</v>
      </c>
      <c r="AI60" s="639" t="str">
        <f>AI33</f>
        <v xml:space="preserve">PS Top shelf LE Rear </v>
      </c>
      <c r="AJ60" s="639">
        <f t="shared" ref="AJ60:AU60" si="18">AJ33</f>
        <v>0</v>
      </c>
      <c r="AK60" s="639" t="str">
        <f t="shared" si="18"/>
        <v xml:space="preserve">PS Top shelf 30in LE Rear </v>
      </c>
      <c r="AL60" s="639">
        <f t="shared" si="18"/>
        <v>0</v>
      </c>
      <c r="AM60" s="639">
        <f t="shared" si="18"/>
        <v>0</v>
      </c>
      <c r="AN60" s="639">
        <f t="shared" si="18"/>
        <v>0</v>
      </c>
      <c r="AO60" s="639">
        <f t="shared" si="18"/>
        <v>0</v>
      </c>
      <c r="AP60" s="639">
        <f t="shared" si="18"/>
        <v>0</v>
      </c>
      <c r="AQ60" s="639">
        <f t="shared" si="18"/>
        <v>0</v>
      </c>
      <c r="AR60" s="639">
        <f t="shared" si="18"/>
        <v>0</v>
      </c>
      <c r="AS60" s="639" t="str">
        <f t="shared" si="18"/>
        <v xml:space="preserve">PS Top shelf 30in RE Rear </v>
      </c>
      <c r="AT60" s="639">
        <f t="shared" si="18"/>
        <v>0</v>
      </c>
      <c r="AU60" s="639" t="str">
        <f t="shared" si="18"/>
        <v xml:space="preserve">PS Top shelf RE Rear </v>
      </c>
      <c r="AV60" s="566"/>
      <c r="AX60" s="708" t="s">
        <v>272</v>
      </c>
      <c r="AY60" s="701"/>
      <c r="AZ60" s="701"/>
      <c r="BA60" s="701"/>
      <c r="BB60" s="701"/>
      <c r="BC60" s="701"/>
      <c r="BD60" s="701"/>
      <c r="BE60" s="701"/>
      <c r="BF60" s="701"/>
      <c r="BG60" s="503"/>
      <c r="BH60" s="516"/>
      <c r="BL60" s="505"/>
      <c r="BM60" s="538"/>
      <c r="BN60" s="967"/>
      <c r="BO60" s="967"/>
      <c r="BP60" s="967"/>
      <c r="BQ60" s="967"/>
      <c r="BR60" s="967"/>
      <c r="BS60" s="967"/>
      <c r="BT60" s="967"/>
      <c r="BU60" s="967"/>
      <c r="BV60" s="967"/>
      <c r="BW60" s="967"/>
      <c r="BX60" s="967"/>
      <c r="BY60" s="967"/>
      <c r="CA60" s="538"/>
      <c r="CB60" s="967"/>
      <c r="CC60" s="967"/>
      <c r="CD60" s="967"/>
      <c r="CE60" s="967"/>
      <c r="CF60" s="967"/>
      <c r="CG60" s="967"/>
      <c r="CH60" s="967"/>
      <c r="CI60" s="967"/>
      <c r="CJ60" s="967"/>
      <c r="CK60" s="967"/>
      <c r="CL60" s="967"/>
      <c r="CM60" s="967"/>
    </row>
    <row r="61" spans="1:91" ht="12" thickBot="1" x14ac:dyDescent="0.25">
      <c r="B61" s="529"/>
      <c r="C61" s="687"/>
      <c r="D61" s="503"/>
      <c r="E61" s="709"/>
      <c r="F61" s="710"/>
      <c r="G61" s="711"/>
      <c r="H61" s="711"/>
      <c r="I61" s="569"/>
      <c r="J61" s="502"/>
      <c r="K61" s="502"/>
      <c r="L61" s="502"/>
      <c r="M61" s="502"/>
      <c r="N61" s="502"/>
      <c r="O61" s="502"/>
      <c r="P61" s="502"/>
      <c r="Q61" s="502"/>
      <c r="R61" s="502"/>
      <c r="S61" s="502"/>
      <c r="T61" s="502"/>
      <c r="U61" s="502"/>
      <c r="V61" s="502"/>
      <c r="AA61" s="507"/>
      <c r="AB61" s="566"/>
      <c r="AC61" s="566"/>
      <c r="AD61" s="566"/>
      <c r="AE61" s="566"/>
      <c r="AF61" s="566"/>
      <c r="AG61" s="566"/>
      <c r="AH61" s="529"/>
      <c r="AI61" s="639">
        <f t="shared" ref="AI61:AU76" si="19">AI34</f>
        <v>0</v>
      </c>
      <c r="AJ61" s="639">
        <f t="shared" si="19"/>
        <v>0</v>
      </c>
      <c r="AK61" s="639">
        <f t="shared" si="19"/>
        <v>0</v>
      </c>
      <c r="AL61" s="639">
        <f t="shared" si="19"/>
        <v>0</v>
      </c>
      <c r="AM61" s="639">
        <f t="shared" si="19"/>
        <v>0</v>
      </c>
      <c r="AN61" s="639">
        <f t="shared" si="19"/>
        <v>0</v>
      </c>
      <c r="AO61" s="639">
        <f t="shared" si="19"/>
        <v>0</v>
      </c>
      <c r="AP61" s="639">
        <f t="shared" si="19"/>
        <v>0</v>
      </c>
      <c r="AQ61" s="639">
        <f t="shared" si="19"/>
        <v>0</v>
      </c>
      <c r="AR61" s="639">
        <f t="shared" si="19"/>
        <v>0</v>
      </c>
      <c r="AS61" s="639">
        <f t="shared" si="19"/>
        <v>0</v>
      </c>
      <c r="AT61" s="639">
        <f t="shared" si="19"/>
        <v>0</v>
      </c>
      <c r="AU61" s="639">
        <f t="shared" si="19"/>
        <v>0</v>
      </c>
      <c r="AV61" s="507"/>
      <c r="BA61" s="712" t="s">
        <v>153</v>
      </c>
      <c r="BB61" s="713"/>
      <c r="BC61" s="713"/>
      <c r="BD61" s="714"/>
      <c r="BE61" s="502"/>
      <c r="BL61" s="507"/>
      <c r="BM61" s="539"/>
      <c r="BN61" s="967"/>
      <c r="BO61" s="967"/>
      <c r="BP61" s="967"/>
      <c r="BQ61" s="967"/>
      <c r="BR61" s="967"/>
      <c r="BS61" s="967"/>
      <c r="BT61" s="967"/>
      <c r="BU61" s="967"/>
      <c r="BV61" s="967"/>
      <c r="BW61" s="967"/>
      <c r="BX61" s="967"/>
      <c r="BY61" s="967"/>
      <c r="CA61" s="539"/>
      <c r="CB61" s="967"/>
      <c r="CC61" s="967"/>
      <c r="CD61" s="967"/>
      <c r="CE61" s="967"/>
      <c r="CF61" s="967"/>
      <c r="CG61" s="967"/>
      <c r="CH61" s="967"/>
      <c r="CI61" s="967"/>
      <c r="CJ61" s="967"/>
      <c r="CK61" s="967"/>
      <c r="CL61" s="967"/>
      <c r="CM61" s="967"/>
    </row>
    <row r="62" spans="1:91" ht="12" thickBot="1" x14ac:dyDescent="0.25">
      <c r="A62" s="503"/>
      <c r="B62" s="529"/>
      <c r="C62" s="687"/>
      <c r="D62" s="503"/>
      <c r="E62" s="529"/>
      <c r="F62" s="704"/>
      <c r="G62" s="504"/>
      <c r="H62" s="504"/>
      <c r="I62" s="569"/>
      <c r="J62" s="664" t="s">
        <v>67</v>
      </c>
      <c r="K62" s="665" t="s">
        <v>154</v>
      </c>
      <c r="L62" s="666"/>
      <c r="M62" s="667"/>
      <c r="N62" s="666"/>
      <c r="O62" s="665" t="s">
        <v>155</v>
      </c>
      <c r="P62" s="667"/>
      <c r="Q62" s="666"/>
      <c r="R62" s="665" t="s">
        <v>156</v>
      </c>
      <c r="S62" s="667"/>
      <c r="T62" s="569"/>
      <c r="U62" s="569"/>
      <c r="V62" s="569"/>
      <c r="AA62" s="566"/>
      <c r="AB62" s="566"/>
      <c r="AC62" s="566"/>
      <c r="AD62" s="566"/>
      <c r="AE62" s="566"/>
      <c r="AF62" s="566"/>
      <c r="AG62" s="566"/>
      <c r="AH62" s="546" t="str">
        <f>AH35</f>
        <v>TOP FRONT</v>
      </c>
      <c r="AI62" s="639" t="str">
        <f t="shared" si="19"/>
        <v>PS Top shelf LE Front</v>
      </c>
      <c r="AJ62" s="639">
        <f t="shared" si="19"/>
        <v>0</v>
      </c>
      <c r="AK62" s="639" t="str">
        <f t="shared" si="19"/>
        <v>PS Top shelf 30in LE Front</v>
      </c>
      <c r="AL62" s="639">
        <f t="shared" si="19"/>
        <v>0</v>
      </c>
      <c r="AM62" s="639">
        <f t="shared" si="19"/>
        <v>0</v>
      </c>
      <c r="AN62" s="639">
        <f t="shared" si="19"/>
        <v>0</v>
      </c>
      <c r="AO62" s="639">
        <f t="shared" si="19"/>
        <v>0</v>
      </c>
      <c r="AP62" s="639">
        <f t="shared" si="19"/>
        <v>0</v>
      </c>
      <c r="AQ62" s="639">
        <f t="shared" si="19"/>
        <v>0</v>
      </c>
      <c r="AR62" s="639">
        <f t="shared" si="19"/>
        <v>0</v>
      </c>
      <c r="AS62" s="639" t="str">
        <f t="shared" si="19"/>
        <v>PS Top shelf 30in RE Front</v>
      </c>
      <c r="AT62" s="639">
        <f t="shared" si="19"/>
        <v>0</v>
      </c>
      <c r="AU62" s="639" t="str">
        <f t="shared" si="19"/>
        <v>PS Top shelf RE Front</v>
      </c>
      <c r="AV62" s="566"/>
      <c r="BL62" s="507"/>
      <c r="BM62" s="539"/>
      <c r="BN62" s="967"/>
      <c r="BO62" s="967"/>
      <c r="BP62" s="967"/>
      <c r="BQ62" s="967"/>
      <c r="BR62" s="967"/>
      <c r="BS62" s="967"/>
      <c r="BT62" s="967"/>
      <c r="BU62" s="967"/>
      <c r="BV62" s="967"/>
      <c r="BW62" s="967"/>
      <c r="BX62" s="967"/>
      <c r="BY62" s="967"/>
      <c r="CA62" s="539"/>
      <c r="CB62" s="967"/>
      <c r="CC62" s="967"/>
      <c r="CD62" s="967"/>
      <c r="CE62" s="967"/>
      <c r="CF62" s="967"/>
      <c r="CG62" s="967"/>
      <c r="CH62" s="967"/>
      <c r="CI62" s="967"/>
      <c r="CJ62" s="967"/>
      <c r="CK62" s="967"/>
      <c r="CL62" s="967"/>
      <c r="CM62" s="967"/>
    </row>
    <row r="63" spans="1:91" ht="12" thickBot="1" x14ac:dyDescent="0.25">
      <c r="A63" s="503"/>
      <c r="B63" s="529"/>
      <c r="C63" s="687"/>
      <c r="D63" s="503"/>
      <c r="E63" s="529"/>
      <c r="F63" s="704"/>
      <c r="G63" s="504"/>
      <c r="H63" s="504"/>
      <c r="I63" s="569"/>
      <c r="J63" s="677" t="s">
        <v>72</v>
      </c>
      <c r="K63" s="678" t="s">
        <v>94</v>
      </c>
      <c r="L63" s="678" t="s">
        <v>143</v>
      </c>
      <c r="M63" s="679" t="s">
        <v>87</v>
      </c>
      <c r="N63" s="678" t="s">
        <v>94</v>
      </c>
      <c r="O63" s="678" t="s">
        <v>143</v>
      </c>
      <c r="P63" s="679" t="s">
        <v>87</v>
      </c>
      <c r="Q63" s="678" t="s">
        <v>94</v>
      </c>
      <c r="R63" s="678" t="s">
        <v>143</v>
      </c>
      <c r="S63" s="679" t="s">
        <v>87</v>
      </c>
      <c r="T63" s="507"/>
      <c r="U63" s="569"/>
      <c r="V63" s="569"/>
      <c r="AA63" s="507"/>
      <c r="AB63" s="566"/>
      <c r="AC63" s="566"/>
      <c r="AD63" s="566"/>
      <c r="AE63" s="566"/>
      <c r="AF63" s="566"/>
      <c r="AG63" s="566"/>
      <c r="AI63" s="639">
        <f t="shared" si="19"/>
        <v>0</v>
      </c>
      <c r="AJ63" s="639">
        <f t="shared" si="19"/>
        <v>0</v>
      </c>
      <c r="AK63" s="639">
        <f t="shared" si="19"/>
        <v>0</v>
      </c>
      <c r="AL63" s="639">
        <f t="shared" si="19"/>
        <v>0</v>
      </c>
      <c r="AM63" s="639">
        <f t="shared" si="19"/>
        <v>0</v>
      </c>
      <c r="AN63" s="639">
        <f t="shared" si="19"/>
        <v>0</v>
      </c>
      <c r="AO63" s="639">
        <f t="shared" si="19"/>
        <v>0</v>
      </c>
      <c r="AP63" s="639">
        <f t="shared" si="19"/>
        <v>0</v>
      </c>
      <c r="AQ63" s="639">
        <f t="shared" si="19"/>
        <v>0</v>
      </c>
      <c r="AR63" s="639">
        <f t="shared" si="19"/>
        <v>0</v>
      </c>
      <c r="AS63" s="639">
        <f t="shared" si="19"/>
        <v>0</v>
      </c>
      <c r="AT63" s="639">
        <f t="shared" si="19"/>
        <v>0</v>
      </c>
      <c r="AU63" s="639">
        <f t="shared" si="19"/>
        <v>0</v>
      </c>
      <c r="AV63" s="507"/>
      <c r="BH63" s="715"/>
      <c r="BL63" s="662"/>
      <c r="BM63" s="539"/>
      <c r="BN63" s="967"/>
      <c r="BO63" s="967"/>
      <c r="BP63" s="967"/>
      <c r="BQ63" s="967"/>
      <c r="BR63" s="967"/>
      <c r="BS63" s="967"/>
      <c r="BT63" s="967"/>
      <c r="BU63" s="967"/>
      <c r="BV63" s="967"/>
      <c r="BW63" s="967"/>
      <c r="BX63" s="967"/>
      <c r="BY63" s="967"/>
      <c r="CA63" s="539"/>
      <c r="CB63" s="967"/>
      <c r="CC63" s="967"/>
      <c r="CD63" s="967"/>
      <c r="CE63" s="967"/>
      <c r="CF63" s="967"/>
      <c r="CG63" s="967"/>
      <c r="CH63" s="967"/>
      <c r="CI63" s="967"/>
      <c r="CJ63" s="967"/>
      <c r="CK63" s="967"/>
      <c r="CL63" s="967"/>
      <c r="CM63" s="967"/>
    </row>
    <row r="64" spans="1:91" ht="12" thickBot="1" x14ac:dyDescent="0.25">
      <c r="A64" s="503"/>
      <c r="B64" s="716" t="s">
        <v>158</v>
      </c>
      <c r="C64" s="495"/>
      <c r="D64" s="508"/>
      <c r="E64" s="529"/>
      <c r="F64" s="704"/>
      <c r="G64" s="504"/>
      <c r="H64" s="504"/>
      <c r="I64" s="569"/>
      <c r="J64" s="717" t="s">
        <v>36</v>
      </c>
      <c r="K64" s="872"/>
      <c r="L64" s="879"/>
      <c r="M64" s="879"/>
      <c r="N64" s="879"/>
      <c r="O64" s="841"/>
      <c r="P64" s="841"/>
      <c r="Q64" s="872"/>
      <c r="R64" s="872"/>
      <c r="S64" s="872"/>
      <c r="T64" s="507"/>
      <c r="U64" s="569"/>
      <c r="V64" s="569"/>
      <c r="AH64" s="513" t="str">
        <f>AH37</f>
        <v>2ND REAR</v>
      </c>
      <c r="AI64" s="639" t="str">
        <f t="shared" si="19"/>
        <v xml:space="preserve">PS 2nd shelf LE Rear </v>
      </c>
      <c r="AJ64" s="639">
        <f t="shared" si="19"/>
        <v>0</v>
      </c>
      <c r="AK64" s="639" t="str">
        <f t="shared" si="19"/>
        <v xml:space="preserve">PS 2nd shelf 30in LE Rear </v>
      </c>
      <c r="AL64" s="639">
        <f t="shared" si="19"/>
        <v>0</v>
      </c>
      <c r="AM64" s="639">
        <f t="shared" si="19"/>
        <v>0</v>
      </c>
      <c r="AN64" s="639">
        <f t="shared" si="19"/>
        <v>0</v>
      </c>
      <c r="AO64" s="639">
        <f t="shared" si="19"/>
        <v>0</v>
      </c>
      <c r="AP64" s="639">
        <f t="shared" si="19"/>
        <v>0</v>
      </c>
      <c r="AQ64" s="639">
        <f t="shared" si="19"/>
        <v>0</v>
      </c>
      <c r="AR64" s="639">
        <f t="shared" si="19"/>
        <v>0</v>
      </c>
      <c r="AS64" s="639" t="str">
        <f t="shared" si="19"/>
        <v xml:space="preserve">PS 2nd shelf 30in RE Rear </v>
      </c>
      <c r="AT64" s="639">
        <f t="shared" si="19"/>
        <v>0</v>
      </c>
      <c r="AU64" s="639" t="str">
        <f t="shared" si="19"/>
        <v xml:space="preserve">PS 2nd shelf RE Rear </v>
      </c>
      <c r="AV64" s="566"/>
      <c r="BC64" s="503"/>
      <c r="BD64" s="718"/>
      <c r="BE64" s="504"/>
      <c r="BF64" s="715"/>
      <c r="BG64" s="694"/>
      <c r="BH64" s="715"/>
      <c r="BL64" s="662"/>
      <c r="BM64" s="539"/>
      <c r="BN64" s="967"/>
      <c r="BO64" s="967"/>
      <c r="BP64" s="967"/>
      <c r="BQ64" s="967"/>
      <c r="BR64" s="967"/>
      <c r="BS64" s="967"/>
      <c r="BT64" s="967"/>
      <c r="BU64" s="967"/>
      <c r="BV64" s="967"/>
      <c r="BW64" s="967"/>
      <c r="BX64" s="967"/>
      <c r="BY64" s="967"/>
      <c r="CA64" s="539"/>
      <c r="CB64" s="967"/>
      <c r="CC64" s="967"/>
      <c r="CD64" s="967"/>
      <c r="CE64" s="967"/>
      <c r="CF64" s="967"/>
      <c r="CG64" s="967"/>
      <c r="CH64" s="967"/>
      <c r="CI64" s="967"/>
      <c r="CJ64" s="967"/>
      <c r="CK64" s="967"/>
      <c r="CL64" s="967"/>
      <c r="CM64" s="967"/>
    </row>
    <row r="65" spans="1:91" ht="12" thickBot="1" x14ac:dyDescent="0.25">
      <c r="A65" s="503"/>
      <c r="B65" s="719" t="s">
        <v>159</v>
      </c>
      <c r="C65" s="687"/>
      <c r="D65" s="503"/>
      <c r="E65" s="529"/>
      <c r="F65" s="704"/>
      <c r="G65" s="504"/>
      <c r="H65" s="504"/>
      <c r="I65" s="569"/>
      <c r="J65" s="717" t="s">
        <v>40</v>
      </c>
      <c r="K65" s="567">
        <v>60</v>
      </c>
      <c r="L65" s="567" t="s">
        <v>40</v>
      </c>
      <c r="M65" s="568">
        <v>37.377281766666663</v>
      </c>
      <c r="N65" s="720">
        <v>32.103110641666682</v>
      </c>
      <c r="O65" s="567"/>
      <c r="P65" s="568">
        <v>37.643261666666668</v>
      </c>
      <c r="Q65" s="720">
        <v>33.843803975</v>
      </c>
      <c r="R65" s="567"/>
      <c r="S65" s="568">
        <v>37.525405300000003</v>
      </c>
      <c r="T65" s="507"/>
      <c r="U65" s="569"/>
      <c r="V65" s="507"/>
      <c r="AH65" s="529"/>
      <c r="AI65" s="639">
        <f t="shared" si="19"/>
        <v>0</v>
      </c>
      <c r="AJ65" s="639">
        <f t="shared" si="19"/>
        <v>0</v>
      </c>
      <c r="AK65" s="639">
        <f t="shared" si="19"/>
        <v>0</v>
      </c>
      <c r="AL65" s="639">
        <f t="shared" si="19"/>
        <v>0</v>
      </c>
      <c r="AM65" s="639">
        <f t="shared" si="19"/>
        <v>0</v>
      </c>
      <c r="AN65" s="639">
        <f t="shared" si="19"/>
        <v>0</v>
      </c>
      <c r="AO65" s="639">
        <f t="shared" si="19"/>
        <v>0</v>
      </c>
      <c r="AP65" s="639">
        <f t="shared" si="19"/>
        <v>0</v>
      </c>
      <c r="AQ65" s="639">
        <f t="shared" si="19"/>
        <v>0</v>
      </c>
      <c r="AR65" s="639">
        <f t="shared" si="19"/>
        <v>0</v>
      </c>
      <c r="AS65" s="639">
        <f t="shared" si="19"/>
        <v>0</v>
      </c>
      <c r="AT65" s="639">
        <f t="shared" si="19"/>
        <v>0</v>
      </c>
      <c r="AU65" s="639">
        <f t="shared" si="19"/>
        <v>0</v>
      </c>
      <c r="AV65" s="566"/>
      <c r="AX65" s="668" t="s">
        <v>17</v>
      </c>
      <c r="BF65" s="715"/>
      <c r="BG65" s="694"/>
      <c r="BH65" s="715"/>
      <c r="BL65" s="507"/>
      <c r="BM65" s="539"/>
      <c r="BN65" s="967"/>
      <c r="BO65" s="967"/>
      <c r="BP65" s="967"/>
      <c r="BQ65" s="967"/>
      <c r="BR65" s="967"/>
      <c r="BS65" s="967"/>
      <c r="BT65" s="967"/>
      <c r="BU65" s="967"/>
      <c r="BV65" s="967"/>
      <c r="BW65" s="967"/>
      <c r="BX65" s="967"/>
      <c r="BY65" s="967"/>
      <c r="CA65" s="539"/>
      <c r="CB65" s="967"/>
      <c r="CC65" s="967"/>
      <c r="CD65" s="967"/>
      <c r="CE65" s="967"/>
      <c r="CF65" s="967"/>
      <c r="CG65" s="967"/>
      <c r="CH65" s="967"/>
      <c r="CI65" s="967"/>
      <c r="CJ65" s="967"/>
      <c r="CK65" s="967"/>
      <c r="CL65" s="967"/>
      <c r="CM65" s="967"/>
    </row>
    <row r="66" spans="1:91" ht="12" thickBot="1" x14ac:dyDescent="0.25">
      <c r="A66" s="503"/>
      <c r="B66" s="529"/>
      <c r="C66" s="687"/>
      <c r="D66" s="503"/>
      <c r="E66" s="529"/>
      <c r="F66" s="704"/>
      <c r="G66" s="504"/>
      <c r="H66" s="504"/>
      <c r="I66" s="569"/>
      <c r="J66" s="717" t="s">
        <v>43</v>
      </c>
      <c r="K66" s="567">
        <v>120</v>
      </c>
      <c r="L66" s="567" t="s">
        <v>43</v>
      </c>
      <c r="M66" s="568">
        <v>37.091041558333352</v>
      </c>
      <c r="N66" s="720">
        <v>31.379468041666655</v>
      </c>
      <c r="O66" s="567"/>
      <c r="P66" s="568">
        <v>37.396889908333307</v>
      </c>
      <c r="Q66" s="720">
        <v>33.244183508333329</v>
      </c>
      <c r="R66" s="567"/>
      <c r="S66" s="568">
        <v>37.195287500000013</v>
      </c>
      <c r="T66" s="507"/>
      <c r="U66" s="569"/>
      <c r="V66" s="507"/>
      <c r="AH66" s="546" t="str">
        <f>AH39</f>
        <v>2ND FRONT</v>
      </c>
      <c r="AI66" s="639" t="str">
        <f t="shared" si="19"/>
        <v>PS 2nd shelf LE Front</v>
      </c>
      <c r="AJ66" s="639">
        <f t="shared" si="19"/>
        <v>0</v>
      </c>
      <c r="AK66" s="639" t="str">
        <f t="shared" si="19"/>
        <v>PS 2nd shelf 30in LE Front</v>
      </c>
      <c r="AL66" s="639">
        <f t="shared" si="19"/>
        <v>0</v>
      </c>
      <c r="AM66" s="639">
        <f t="shared" si="19"/>
        <v>0</v>
      </c>
      <c r="AN66" s="639">
        <f t="shared" si="19"/>
        <v>0</v>
      </c>
      <c r="AO66" s="639">
        <f t="shared" si="19"/>
        <v>0</v>
      </c>
      <c r="AP66" s="639">
        <f t="shared" si="19"/>
        <v>0</v>
      </c>
      <c r="AQ66" s="639">
        <f t="shared" si="19"/>
        <v>0</v>
      </c>
      <c r="AR66" s="639">
        <f t="shared" si="19"/>
        <v>0</v>
      </c>
      <c r="AS66" s="639" t="str">
        <f t="shared" si="19"/>
        <v>PS 2nd shelf 30in RE Front</v>
      </c>
      <c r="AT66" s="639">
        <f t="shared" si="19"/>
        <v>0</v>
      </c>
      <c r="AU66" s="639" t="str">
        <f t="shared" si="19"/>
        <v>PS 2nd shelf RE Front</v>
      </c>
      <c r="AV66" s="566"/>
      <c r="AX66" s="680" t="s">
        <v>23</v>
      </c>
      <c r="AZ66" s="503"/>
      <c r="BA66" s="721"/>
      <c r="BB66" s="721"/>
      <c r="BF66" s="715"/>
      <c r="BG66" s="715"/>
      <c r="BH66" s="503"/>
      <c r="BL66" s="591"/>
      <c r="BM66" s="539"/>
      <c r="BN66" s="967"/>
      <c r="BO66" s="967"/>
      <c r="BP66" s="967"/>
      <c r="BQ66" s="967"/>
      <c r="BR66" s="967"/>
      <c r="BS66" s="967"/>
      <c r="BT66" s="967"/>
      <c r="BU66" s="967"/>
      <c r="BV66" s="967"/>
      <c r="BW66" s="967"/>
      <c r="BX66" s="967"/>
      <c r="BY66" s="967"/>
      <c r="CA66" s="539"/>
      <c r="CB66" s="967"/>
      <c r="CC66" s="967"/>
      <c r="CD66" s="967"/>
      <c r="CE66" s="967"/>
      <c r="CF66" s="967"/>
      <c r="CG66" s="967"/>
      <c r="CH66" s="967"/>
      <c r="CI66" s="967"/>
      <c r="CJ66" s="967"/>
      <c r="CK66" s="967"/>
      <c r="CL66" s="967"/>
      <c r="CM66" s="967"/>
    </row>
    <row r="67" spans="1:91" ht="12" thickBot="1" x14ac:dyDescent="0.25">
      <c r="A67" s="503"/>
      <c r="B67" s="529"/>
      <c r="C67" s="687"/>
      <c r="D67" s="503"/>
      <c r="E67" s="529"/>
      <c r="F67" s="704"/>
      <c r="G67" s="504"/>
      <c r="H67" s="504"/>
      <c r="I67" s="569"/>
      <c r="J67" s="717" t="s">
        <v>47</v>
      </c>
      <c r="K67" s="567">
        <v>180</v>
      </c>
      <c r="L67" s="567" t="s">
        <v>47</v>
      </c>
      <c r="M67" s="568">
        <v>36.868335011235942</v>
      </c>
      <c r="N67" s="720">
        <v>31.041464382022482</v>
      </c>
      <c r="O67" s="567"/>
      <c r="P67" s="568">
        <v>37.159074707865173</v>
      </c>
      <c r="Q67" s="720">
        <v>32.997373808988776</v>
      </c>
      <c r="R67" s="567"/>
      <c r="S67" s="568">
        <v>37.000915516853937</v>
      </c>
      <c r="T67" s="507"/>
      <c r="U67" s="569"/>
      <c r="V67" s="507"/>
      <c r="Z67" s="722" t="s">
        <v>121</v>
      </c>
      <c r="AA67" s="723"/>
      <c r="AB67" s="723"/>
      <c r="AC67" s="723"/>
      <c r="AD67" s="723"/>
      <c r="AE67" s="723"/>
      <c r="AF67" s="724" t="e">
        <f>AVERAGE(#REF!)</f>
        <v>#REF!</v>
      </c>
      <c r="AG67" s="503"/>
      <c r="AI67" s="639">
        <f t="shared" si="19"/>
        <v>0</v>
      </c>
      <c r="AJ67" s="639">
        <f t="shared" si="19"/>
        <v>0</v>
      </c>
      <c r="AK67" s="639">
        <f t="shared" si="19"/>
        <v>0</v>
      </c>
      <c r="AL67" s="639">
        <f t="shared" si="19"/>
        <v>0</v>
      </c>
      <c r="AM67" s="639">
        <f t="shared" si="19"/>
        <v>0</v>
      </c>
      <c r="AN67" s="639">
        <f t="shared" si="19"/>
        <v>0</v>
      </c>
      <c r="AO67" s="639">
        <f t="shared" si="19"/>
        <v>0</v>
      </c>
      <c r="AP67" s="639">
        <f t="shared" si="19"/>
        <v>0</v>
      </c>
      <c r="AQ67" s="639">
        <f t="shared" si="19"/>
        <v>0</v>
      </c>
      <c r="AR67" s="639">
        <f t="shared" si="19"/>
        <v>0</v>
      </c>
      <c r="AS67" s="639">
        <f t="shared" si="19"/>
        <v>0</v>
      </c>
      <c r="AT67" s="639">
        <f t="shared" si="19"/>
        <v>0</v>
      </c>
      <c r="AU67" s="639">
        <f t="shared" si="19"/>
        <v>0</v>
      </c>
      <c r="AV67" s="566"/>
      <c r="AX67" s="680" t="s">
        <v>30</v>
      </c>
      <c r="AY67" s="725" t="s">
        <v>160</v>
      </c>
      <c r="AZ67" s="725" t="s">
        <v>161</v>
      </c>
      <c r="BA67" s="721" t="s">
        <v>162</v>
      </c>
      <c r="BB67" s="721" t="s">
        <v>163</v>
      </c>
      <c r="BF67" s="715"/>
      <c r="BG67" s="715"/>
      <c r="BH67" s="503"/>
      <c r="BL67" s="507"/>
      <c r="BM67" s="580"/>
      <c r="BN67" s="967"/>
      <c r="BO67" s="967"/>
      <c r="BP67" s="967"/>
      <c r="BQ67" s="967"/>
      <c r="BR67" s="967"/>
      <c r="BS67" s="967"/>
      <c r="BT67" s="967"/>
      <c r="BU67" s="967"/>
      <c r="BV67" s="967"/>
      <c r="BW67" s="967"/>
      <c r="BX67" s="967"/>
      <c r="BY67" s="967"/>
      <c r="CA67" s="580"/>
      <c r="CB67" s="967"/>
      <c r="CC67" s="967"/>
      <c r="CD67" s="967"/>
      <c r="CE67" s="967"/>
      <c r="CF67" s="967"/>
      <c r="CG67" s="967"/>
      <c r="CH67" s="967"/>
      <c r="CI67" s="967"/>
      <c r="CJ67" s="967"/>
      <c r="CK67" s="967"/>
      <c r="CL67" s="967"/>
      <c r="CM67" s="967"/>
    </row>
    <row r="68" spans="1:91" ht="12" thickBot="1" x14ac:dyDescent="0.25">
      <c r="A68" s="503"/>
      <c r="B68" s="529"/>
      <c r="C68" s="687"/>
      <c r="D68" s="503"/>
      <c r="E68" s="529"/>
      <c r="F68" s="704"/>
      <c r="G68" s="504"/>
      <c r="H68" s="504"/>
      <c r="I68" s="569"/>
      <c r="J68" s="717" t="s">
        <v>50</v>
      </c>
      <c r="K68" s="567">
        <v>240</v>
      </c>
      <c r="L68" s="567" t="s">
        <v>50</v>
      </c>
      <c r="M68" s="568" t="e">
        <v>#DIV/0!</v>
      </c>
      <c r="N68" s="720" t="e">
        <v>#DIV/0!</v>
      </c>
      <c r="O68" s="567"/>
      <c r="P68" s="568" t="e">
        <v>#DIV/0!</v>
      </c>
      <c r="Q68" s="720" t="e">
        <v>#DIV/0!</v>
      </c>
      <c r="R68" s="567"/>
      <c r="S68" s="568" t="e">
        <v>#DIV/0!</v>
      </c>
      <c r="T68" s="507"/>
      <c r="U68" s="569"/>
      <c r="V68" s="507"/>
      <c r="Z68" s="529"/>
      <c r="AA68" s="503"/>
      <c r="AB68" s="503"/>
      <c r="AC68" s="503"/>
      <c r="AD68" s="503"/>
      <c r="AE68" s="503"/>
      <c r="AF68" s="726"/>
      <c r="AG68" s="503"/>
      <c r="AH68" s="513" t="str">
        <f>AH41</f>
        <v>3RD REAR</v>
      </c>
      <c r="AI68" s="639" t="str">
        <f t="shared" si="19"/>
        <v xml:space="preserve">PS 3rd shelf LE Rear </v>
      </c>
      <c r="AJ68" s="639">
        <f t="shared" si="19"/>
        <v>0</v>
      </c>
      <c r="AK68" s="639" t="str">
        <f t="shared" si="19"/>
        <v xml:space="preserve">PS 3rd shelf 30in LE Rear </v>
      </c>
      <c r="AL68" s="639">
        <f t="shared" si="19"/>
        <v>0</v>
      </c>
      <c r="AM68" s="639">
        <f t="shared" si="19"/>
        <v>0</v>
      </c>
      <c r="AN68" s="639">
        <f t="shared" si="19"/>
        <v>0</v>
      </c>
      <c r="AO68" s="639">
        <f t="shared" si="19"/>
        <v>0</v>
      </c>
      <c r="AP68" s="639">
        <f t="shared" si="19"/>
        <v>0</v>
      </c>
      <c r="AQ68" s="639">
        <f t="shared" si="19"/>
        <v>0</v>
      </c>
      <c r="AR68" s="639">
        <f t="shared" si="19"/>
        <v>0</v>
      </c>
      <c r="AS68" s="639" t="str">
        <f t="shared" si="19"/>
        <v xml:space="preserve">PS 3rd shelf 30in RE Rear </v>
      </c>
      <c r="AT68" s="639">
        <f t="shared" si="19"/>
        <v>0</v>
      </c>
      <c r="AU68" s="639" t="str">
        <f t="shared" si="19"/>
        <v xml:space="preserve">PS 3rd shelf RE Rear </v>
      </c>
      <c r="AV68" s="566"/>
      <c r="AX68" s="727" t="s">
        <v>36</v>
      </c>
      <c r="AY68" s="514"/>
      <c r="AZ68" s="567"/>
      <c r="BA68" s="858"/>
      <c r="BB68" s="567"/>
      <c r="BF68" s="715"/>
      <c r="BG68" s="715"/>
      <c r="BH68" s="503"/>
      <c r="BL68" s="507"/>
      <c r="BM68" s="569"/>
      <c r="BN68" s="967"/>
      <c r="BO68" s="967"/>
      <c r="BP68" s="967"/>
      <c r="BQ68" s="967"/>
      <c r="BR68" s="967"/>
      <c r="BS68" s="967"/>
      <c r="BT68" s="967"/>
      <c r="BU68" s="967"/>
      <c r="BV68" s="967"/>
      <c r="BW68" s="967"/>
      <c r="BX68" s="967"/>
      <c r="BY68" s="967"/>
      <c r="CA68" s="569"/>
      <c r="CB68" s="967"/>
      <c r="CC68" s="967"/>
      <c r="CD68" s="967"/>
      <c r="CE68" s="967"/>
      <c r="CF68" s="967"/>
      <c r="CG68" s="967"/>
      <c r="CH68" s="967"/>
      <c r="CI68" s="967"/>
      <c r="CJ68" s="967"/>
      <c r="CK68" s="967"/>
      <c r="CL68" s="967"/>
      <c r="CM68" s="967"/>
    </row>
    <row r="69" spans="1:91" ht="12" thickBot="1" x14ac:dyDescent="0.25">
      <c r="A69" s="503"/>
      <c r="B69" s="529"/>
      <c r="C69" s="687"/>
      <c r="D69" s="503"/>
      <c r="E69" s="529"/>
      <c r="F69" s="704"/>
      <c r="G69" s="504"/>
      <c r="H69" s="504"/>
      <c r="I69" s="569"/>
      <c r="J69" s="717" t="s">
        <v>54</v>
      </c>
      <c r="K69" s="567">
        <v>300</v>
      </c>
      <c r="L69" s="567" t="s">
        <v>54</v>
      </c>
      <c r="M69" s="568" t="e">
        <v>#DIV/0!</v>
      </c>
      <c r="N69" s="720" t="e">
        <v>#DIV/0!</v>
      </c>
      <c r="O69" s="567"/>
      <c r="P69" s="568" t="e">
        <v>#DIV/0!</v>
      </c>
      <c r="Q69" s="720" t="e">
        <v>#DIV/0!</v>
      </c>
      <c r="R69" s="567"/>
      <c r="S69" s="568" t="e">
        <v>#DIV/0!</v>
      </c>
      <c r="T69" s="507"/>
      <c r="U69" s="569"/>
      <c r="V69" s="507"/>
      <c r="Z69" s="728" t="s">
        <v>122</v>
      </c>
      <c r="AA69" s="713"/>
      <c r="AB69" s="713"/>
      <c r="AC69" s="713"/>
      <c r="AD69" s="713"/>
      <c r="AE69" s="713"/>
      <c r="AF69" s="729" t="e">
        <f>MIN(#REF!)</f>
        <v>#REF!</v>
      </c>
      <c r="AG69" s="503"/>
      <c r="AH69" s="529"/>
      <c r="AI69" s="639">
        <f t="shared" si="19"/>
        <v>0</v>
      </c>
      <c r="AJ69" s="639">
        <f t="shared" si="19"/>
        <v>0</v>
      </c>
      <c r="AK69" s="639">
        <f t="shared" si="19"/>
        <v>0</v>
      </c>
      <c r="AL69" s="639">
        <f t="shared" si="19"/>
        <v>0</v>
      </c>
      <c r="AM69" s="639">
        <f t="shared" si="19"/>
        <v>0</v>
      </c>
      <c r="AN69" s="639">
        <f t="shared" si="19"/>
        <v>0</v>
      </c>
      <c r="AO69" s="639">
        <f t="shared" si="19"/>
        <v>0</v>
      </c>
      <c r="AP69" s="639">
        <f t="shared" si="19"/>
        <v>0</v>
      </c>
      <c r="AQ69" s="639">
        <f t="shared" si="19"/>
        <v>0</v>
      </c>
      <c r="AR69" s="639">
        <f t="shared" si="19"/>
        <v>0</v>
      </c>
      <c r="AS69" s="639">
        <f t="shared" si="19"/>
        <v>0</v>
      </c>
      <c r="AT69" s="639">
        <f t="shared" si="19"/>
        <v>0</v>
      </c>
      <c r="AU69" s="639">
        <f t="shared" si="19"/>
        <v>0</v>
      </c>
      <c r="AV69" s="566"/>
      <c r="AX69" s="727" t="s">
        <v>40</v>
      </c>
      <c r="AY69" s="567"/>
      <c r="AZ69" s="567"/>
      <c r="BA69" s="567"/>
      <c r="BB69" s="567"/>
      <c r="BF69" s="715"/>
      <c r="BG69" s="715"/>
      <c r="BH69" s="503"/>
      <c r="BL69" s="507"/>
      <c r="BM69" s="506"/>
      <c r="BN69" s="967"/>
      <c r="BO69" s="967"/>
      <c r="BP69" s="967"/>
      <c r="BQ69" s="967"/>
      <c r="BR69" s="967"/>
      <c r="BS69" s="967"/>
      <c r="BT69" s="967"/>
      <c r="BU69" s="967"/>
      <c r="BV69" s="967"/>
      <c r="BW69" s="967"/>
      <c r="BX69" s="967"/>
      <c r="BY69" s="967"/>
      <c r="CA69" s="506"/>
      <c r="CB69" s="967"/>
      <c r="CC69" s="967"/>
      <c r="CD69" s="967"/>
      <c r="CE69" s="967"/>
      <c r="CF69" s="967"/>
      <c r="CG69" s="967"/>
      <c r="CH69" s="967"/>
      <c r="CI69" s="967"/>
      <c r="CJ69" s="967"/>
      <c r="CK69" s="967"/>
      <c r="CL69" s="967"/>
      <c r="CM69" s="967"/>
    </row>
    <row r="70" spans="1:91" ht="12" thickBot="1" x14ac:dyDescent="0.25">
      <c r="A70" s="503"/>
      <c r="B70" s="529"/>
      <c r="C70" s="687"/>
      <c r="D70" s="503"/>
      <c r="E70" s="529"/>
      <c r="F70" s="704"/>
      <c r="G70" s="504"/>
      <c r="H70" s="504"/>
      <c r="I70" s="569"/>
      <c r="J70" s="531"/>
      <c r="K70" s="707"/>
      <c r="L70" s="707"/>
      <c r="M70" s="614"/>
      <c r="N70" s="707"/>
      <c r="O70" s="707"/>
      <c r="P70" s="614"/>
      <c r="Q70" s="707"/>
      <c r="R70" s="707"/>
      <c r="S70" s="614"/>
      <c r="T70" s="507"/>
      <c r="U70" s="569"/>
      <c r="V70" s="507"/>
      <c r="Z70" s="529"/>
      <c r="AA70" s="503"/>
      <c r="AB70" s="503"/>
      <c r="AC70" s="503"/>
      <c r="AD70" s="503"/>
      <c r="AE70" s="503"/>
      <c r="AF70" s="726"/>
      <c r="AG70" s="503"/>
      <c r="AH70" s="546" t="str">
        <f>AH43</f>
        <v>3RD FRONT</v>
      </c>
      <c r="AI70" s="639" t="str">
        <f t="shared" si="19"/>
        <v>PS 3rd shelf LE Front</v>
      </c>
      <c r="AJ70" s="639">
        <f t="shared" si="19"/>
        <v>0</v>
      </c>
      <c r="AK70" s="639" t="str">
        <f t="shared" si="19"/>
        <v>PS 3rd shelf 30in LE Front</v>
      </c>
      <c r="AL70" s="639">
        <f t="shared" si="19"/>
        <v>0</v>
      </c>
      <c r="AM70" s="639">
        <f t="shared" si="19"/>
        <v>0</v>
      </c>
      <c r="AN70" s="639">
        <f t="shared" si="19"/>
        <v>0</v>
      </c>
      <c r="AO70" s="639">
        <f t="shared" si="19"/>
        <v>0</v>
      </c>
      <c r="AP70" s="639">
        <f t="shared" si="19"/>
        <v>0</v>
      </c>
      <c r="AQ70" s="639">
        <f t="shared" si="19"/>
        <v>0</v>
      </c>
      <c r="AR70" s="639">
        <f t="shared" si="19"/>
        <v>0</v>
      </c>
      <c r="AS70" s="639" t="str">
        <f t="shared" si="19"/>
        <v>PS 3rd shelf 30in RE Front</v>
      </c>
      <c r="AT70" s="639">
        <f t="shared" si="19"/>
        <v>0</v>
      </c>
      <c r="AU70" s="639" t="str">
        <f t="shared" si="19"/>
        <v>PS 3rd shelf RE Front</v>
      </c>
      <c r="AV70" s="566"/>
      <c r="AX70" s="727" t="s">
        <v>43</v>
      </c>
      <c r="AY70" s="567"/>
      <c r="AZ70" s="567"/>
      <c r="BA70" s="567"/>
      <c r="BB70" s="567"/>
      <c r="BF70" s="503"/>
      <c r="BG70" s="715"/>
      <c r="BH70" s="503"/>
      <c r="BN70" s="967"/>
      <c r="BO70" s="967"/>
      <c r="BP70" s="967"/>
      <c r="BQ70" s="967"/>
      <c r="BR70" s="967"/>
      <c r="BS70" s="967"/>
      <c r="BT70" s="967"/>
      <c r="BU70" s="967"/>
      <c r="BV70" s="967"/>
      <c r="BW70" s="967"/>
      <c r="BX70" s="967"/>
      <c r="BY70" s="967"/>
      <c r="CB70" s="967"/>
      <c r="CC70" s="967"/>
      <c r="CD70" s="967"/>
      <c r="CE70" s="967"/>
      <c r="CF70" s="967"/>
      <c r="CG70" s="967"/>
      <c r="CH70" s="967"/>
      <c r="CI70" s="967"/>
      <c r="CJ70" s="967"/>
      <c r="CK70" s="967"/>
      <c r="CL70" s="967"/>
      <c r="CM70" s="967"/>
    </row>
    <row r="71" spans="1:91" ht="12" thickBot="1" x14ac:dyDescent="0.25">
      <c r="A71" s="503"/>
      <c r="B71" s="529"/>
      <c r="C71" s="687"/>
      <c r="D71" s="503"/>
      <c r="E71" s="529"/>
      <c r="F71" s="704"/>
      <c r="G71" s="504"/>
      <c r="H71" s="504"/>
      <c r="I71" s="569"/>
      <c r="J71" s="618" t="s">
        <v>101</v>
      </c>
      <c r="K71" s="567" t="s">
        <v>976</v>
      </c>
      <c r="L71" s="567">
        <v>0</v>
      </c>
      <c r="M71" s="567" t="s">
        <v>977</v>
      </c>
      <c r="N71" s="567">
        <v>0</v>
      </c>
      <c r="O71" s="567">
        <v>0</v>
      </c>
      <c r="P71" s="567">
        <v>0</v>
      </c>
      <c r="Q71" s="567" t="s">
        <v>978</v>
      </c>
      <c r="R71" s="567">
        <v>0</v>
      </c>
      <c r="S71" s="567" t="s">
        <v>979</v>
      </c>
      <c r="T71" s="566"/>
      <c r="U71" s="569"/>
      <c r="V71" s="507"/>
      <c r="Z71" s="728" t="s">
        <v>123</v>
      </c>
      <c r="AA71" s="713"/>
      <c r="AB71" s="713"/>
      <c r="AC71" s="713"/>
      <c r="AD71" s="713"/>
      <c r="AE71" s="713"/>
      <c r="AF71" s="729" t="e">
        <f>MIN(#REF!)</f>
        <v>#REF!</v>
      </c>
      <c r="AG71" s="503"/>
      <c r="AI71" s="639">
        <f t="shared" si="19"/>
        <v>0</v>
      </c>
      <c r="AJ71" s="639">
        <f t="shared" si="19"/>
        <v>0</v>
      </c>
      <c r="AK71" s="639">
        <f t="shared" si="19"/>
        <v>0</v>
      </c>
      <c r="AL71" s="639">
        <f t="shared" si="19"/>
        <v>0</v>
      </c>
      <c r="AM71" s="639">
        <f t="shared" si="19"/>
        <v>0</v>
      </c>
      <c r="AN71" s="639">
        <f t="shared" si="19"/>
        <v>0</v>
      </c>
      <c r="AO71" s="639">
        <f t="shared" si="19"/>
        <v>0</v>
      </c>
      <c r="AP71" s="639">
        <f t="shared" si="19"/>
        <v>0</v>
      </c>
      <c r="AQ71" s="639">
        <f t="shared" si="19"/>
        <v>0</v>
      </c>
      <c r="AR71" s="639">
        <f t="shared" si="19"/>
        <v>0</v>
      </c>
      <c r="AS71" s="639">
        <f t="shared" si="19"/>
        <v>0</v>
      </c>
      <c r="AT71" s="639">
        <f t="shared" si="19"/>
        <v>0</v>
      </c>
      <c r="AU71" s="639">
        <f t="shared" si="19"/>
        <v>0</v>
      </c>
      <c r="AV71" s="566"/>
      <c r="AX71" s="727" t="s">
        <v>47</v>
      </c>
      <c r="AY71" s="567"/>
      <c r="AZ71" s="567"/>
      <c r="BA71" s="567"/>
      <c r="BB71" s="567"/>
      <c r="BF71" s="503"/>
      <c r="BG71" s="730"/>
      <c r="BH71" s="731"/>
      <c r="BM71" s="589"/>
      <c r="BN71" s="967"/>
      <c r="BO71" s="967"/>
      <c r="BP71" s="967"/>
      <c r="BQ71" s="967"/>
      <c r="BR71" s="967"/>
      <c r="BS71" s="967"/>
      <c r="BT71" s="967"/>
      <c r="BU71" s="967"/>
      <c r="BV71" s="967"/>
      <c r="BW71" s="967"/>
      <c r="BX71" s="967"/>
      <c r="BY71" s="967"/>
      <c r="CA71" s="589"/>
      <c r="CB71" s="967"/>
      <c r="CC71" s="967"/>
      <c r="CD71" s="967"/>
      <c r="CE71" s="967"/>
      <c r="CF71" s="967"/>
      <c r="CG71" s="967"/>
      <c r="CH71" s="967"/>
      <c r="CI71" s="967"/>
      <c r="CJ71" s="967"/>
      <c r="CK71" s="967"/>
      <c r="CL71" s="967"/>
      <c r="CM71" s="967"/>
    </row>
    <row r="72" spans="1:91" ht="12" thickBot="1" x14ac:dyDescent="0.25">
      <c r="A72" s="503"/>
      <c r="B72" s="529"/>
      <c r="C72" s="687"/>
      <c r="D72" s="503"/>
      <c r="E72" s="529"/>
      <c r="F72" s="704"/>
      <c r="G72" s="504"/>
      <c r="H72" s="504"/>
      <c r="I72" s="569"/>
      <c r="S72" s="566"/>
      <c r="T72" s="566"/>
      <c r="U72" s="569"/>
      <c r="V72" s="507"/>
      <c r="Z72" s="529"/>
      <c r="AA72" s="503"/>
      <c r="AB72" s="503"/>
      <c r="AC72" s="503"/>
      <c r="AD72" s="503"/>
      <c r="AE72" s="503"/>
      <c r="AF72" s="732"/>
      <c r="AG72" s="503"/>
      <c r="AH72" s="513" t="str">
        <f>AH45</f>
        <v>4TH REAR</v>
      </c>
      <c r="AI72" s="639" t="str">
        <f t="shared" si="19"/>
        <v xml:space="preserve">PS 4th shelf LE Rear </v>
      </c>
      <c r="AJ72" s="639">
        <f t="shared" si="19"/>
        <v>0</v>
      </c>
      <c r="AK72" s="639" t="str">
        <f t="shared" si="19"/>
        <v xml:space="preserve">PS 4th shelf 30in LE Rear </v>
      </c>
      <c r="AL72" s="639">
        <f t="shared" si="19"/>
        <v>0</v>
      </c>
      <c r="AM72" s="639">
        <f t="shared" si="19"/>
        <v>0</v>
      </c>
      <c r="AN72" s="639">
        <f t="shared" si="19"/>
        <v>0</v>
      </c>
      <c r="AO72" s="639">
        <f t="shared" si="19"/>
        <v>0</v>
      </c>
      <c r="AP72" s="639">
        <f t="shared" si="19"/>
        <v>0</v>
      </c>
      <c r="AQ72" s="639">
        <f t="shared" si="19"/>
        <v>0</v>
      </c>
      <c r="AR72" s="639">
        <f t="shared" si="19"/>
        <v>0</v>
      </c>
      <c r="AS72" s="639" t="str">
        <f t="shared" si="19"/>
        <v xml:space="preserve">PS 4th shelf 30in RE Rear </v>
      </c>
      <c r="AT72" s="639">
        <f t="shared" si="19"/>
        <v>0</v>
      </c>
      <c r="AU72" s="639" t="str">
        <f t="shared" si="19"/>
        <v xml:space="preserve">PS 4th shelf RE Rear </v>
      </c>
      <c r="AV72" s="566"/>
      <c r="AX72" s="727" t="s">
        <v>50</v>
      </c>
      <c r="AY72" s="567"/>
      <c r="AZ72" s="567"/>
      <c r="BA72" s="567"/>
      <c r="BB72" s="567"/>
      <c r="BC72" s="733" t="s">
        <v>164</v>
      </c>
      <c r="BD72" s="733"/>
      <c r="BE72" s="639"/>
      <c r="BF72" s="503"/>
      <c r="BG72" s="715"/>
      <c r="BH72" s="503"/>
      <c r="BM72" s="592"/>
      <c r="BN72" s="967"/>
      <c r="BO72" s="967"/>
      <c r="BP72" s="967"/>
      <c r="BQ72" s="967"/>
      <c r="BR72" s="967"/>
      <c r="BS72" s="967"/>
      <c r="BT72" s="967"/>
      <c r="BU72" s="967"/>
      <c r="BV72" s="967"/>
      <c r="BW72" s="967"/>
      <c r="BX72" s="967"/>
      <c r="BY72" s="967"/>
      <c r="CA72" s="592"/>
      <c r="CB72" s="967"/>
      <c r="CC72" s="967"/>
      <c r="CD72" s="967"/>
      <c r="CE72" s="967"/>
      <c r="CF72" s="967"/>
      <c r="CG72" s="967"/>
      <c r="CH72" s="967"/>
      <c r="CI72" s="967"/>
      <c r="CJ72" s="967"/>
      <c r="CK72" s="967"/>
      <c r="CL72" s="967"/>
      <c r="CM72" s="967"/>
    </row>
    <row r="73" spans="1:91" ht="12" thickBot="1" x14ac:dyDescent="0.25">
      <c r="A73" s="503"/>
      <c r="B73" s="719" t="s">
        <v>165</v>
      </c>
      <c r="C73" s="687"/>
      <c r="D73" s="503"/>
      <c r="E73" s="529"/>
      <c r="F73" s="704"/>
      <c r="G73" s="504"/>
      <c r="H73" s="504"/>
      <c r="I73" s="569"/>
      <c r="Z73" s="728" t="s">
        <v>124</v>
      </c>
      <c r="AA73" s="713"/>
      <c r="AB73" s="713"/>
      <c r="AC73" s="713"/>
      <c r="AD73" s="713"/>
      <c r="AE73" s="713"/>
      <c r="AF73" s="734" t="e">
        <f>MAX(#REF!)</f>
        <v>#REF!</v>
      </c>
      <c r="AG73" s="503"/>
      <c r="AH73" s="529"/>
      <c r="AI73" s="639">
        <f t="shared" si="19"/>
        <v>0</v>
      </c>
      <c r="AJ73" s="639">
        <f t="shared" si="19"/>
        <v>0</v>
      </c>
      <c r="AK73" s="639">
        <f t="shared" si="19"/>
        <v>0</v>
      </c>
      <c r="AL73" s="639">
        <f t="shared" si="19"/>
        <v>0</v>
      </c>
      <c r="AM73" s="639">
        <f t="shared" si="19"/>
        <v>0</v>
      </c>
      <c r="AN73" s="639">
        <f t="shared" si="19"/>
        <v>0</v>
      </c>
      <c r="AO73" s="639">
        <f t="shared" si="19"/>
        <v>0</v>
      </c>
      <c r="AP73" s="639">
        <f t="shared" si="19"/>
        <v>0</v>
      </c>
      <c r="AQ73" s="639">
        <f t="shared" si="19"/>
        <v>0</v>
      </c>
      <c r="AR73" s="639">
        <f t="shared" si="19"/>
        <v>0</v>
      </c>
      <c r="AS73" s="639">
        <f t="shared" si="19"/>
        <v>0</v>
      </c>
      <c r="AT73" s="639">
        <f t="shared" si="19"/>
        <v>0</v>
      </c>
      <c r="AU73" s="639">
        <f t="shared" si="19"/>
        <v>0</v>
      </c>
      <c r="AV73" s="566"/>
      <c r="AX73" s="727" t="s">
        <v>54</v>
      </c>
      <c r="AY73" s="567"/>
      <c r="AZ73" s="567"/>
      <c r="BA73" s="567"/>
      <c r="BB73" s="567"/>
      <c r="BC73" s="733" t="s">
        <v>166</v>
      </c>
      <c r="BD73" s="733"/>
      <c r="BE73" s="735"/>
      <c r="BF73" s="503"/>
      <c r="BG73" s="715"/>
      <c r="BH73" s="503"/>
      <c r="BM73" s="594" t="s">
        <v>36</v>
      </c>
      <c r="BN73" s="866" t="s">
        <v>1064</v>
      </c>
      <c r="BO73" s="886" t="s">
        <v>1065</v>
      </c>
      <c r="BP73" s="886" t="s">
        <v>1066</v>
      </c>
      <c r="BQ73" s="886" t="s">
        <v>1067</v>
      </c>
      <c r="BR73" s="886" t="s">
        <v>1068</v>
      </c>
      <c r="BS73" s="885" t="s">
        <v>1069</v>
      </c>
      <c r="BT73" s="885" t="s">
        <v>1070</v>
      </c>
      <c r="BU73" s="886" t="s">
        <v>1071</v>
      </c>
      <c r="BV73" s="888" t="s">
        <v>1072</v>
      </c>
      <c r="BW73" s="888" t="s">
        <v>1073</v>
      </c>
      <c r="BX73" s="888" t="s">
        <v>1074</v>
      </c>
      <c r="BY73" s="888" t="s">
        <v>1075</v>
      </c>
      <c r="CA73" s="594" t="s">
        <v>36</v>
      </c>
      <c r="CB73" s="885"/>
      <c r="CC73" s="886"/>
      <c r="CD73" s="886"/>
      <c r="CE73" s="886"/>
      <c r="CF73" s="885"/>
      <c r="CG73" s="886"/>
      <c r="CH73" s="886"/>
      <c r="CI73" s="886"/>
      <c r="CJ73" s="886"/>
      <c r="CK73" s="886"/>
      <c r="CL73" s="886"/>
      <c r="CM73" s="885"/>
    </row>
    <row r="74" spans="1:91" ht="12" thickBot="1" x14ac:dyDescent="0.25">
      <c r="A74" s="503"/>
      <c r="B74" s="529"/>
      <c r="C74" s="687"/>
      <c r="D74" s="503"/>
      <c r="E74" s="529"/>
      <c r="F74" s="704"/>
      <c r="G74" s="504"/>
      <c r="H74" s="504"/>
      <c r="I74" s="569"/>
      <c r="Z74" s="529"/>
      <c r="AA74" s="503"/>
      <c r="AB74" s="503"/>
      <c r="AC74" s="503"/>
      <c r="AD74" s="503"/>
      <c r="AE74" s="503"/>
      <c r="AF74" s="726"/>
      <c r="AG74" s="503"/>
      <c r="AH74" s="546" t="str">
        <f>AH47</f>
        <v>4TH FRONT</v>
      </c>
      <c r="AI74" s="639" t="str">
        <f t="shared" si="19"/>
        <v>PS 4th shelf LE Front</v>
      </c>
      <c r="AJ74" s="639">
        <f t="shared" si="19"/>
        <v>0</v>
      </c>
      <c r="AK74" s="639" t="str">
        <f t="shared" si="19"/>
        <v>PS 4th shelf 30in LE Front</v>
      </c>
      <c r="AL74" s="639">
        <f t="shared" si="19"/>
        <v>0</v>
      </c>
      <c r="AM74" s="639">
        <f t="shared" si="19"/>
        <v>0</v>
      </c>
      <c r="AN74" s="639">
        <f t="shared" si="19"/>
        <v>0</v>
      </c>
      <c r="AO74" s="639">
        <f t="shared" si="19"/>
        <v>0</v>
      </c>
      <c r="AP74" s="639">
        <f t="shared" si="19"/>
        <v>0</v>
      </c>
      <c r="AQ74" s="639">
        <f t="shared" si="19"/>
        <v>0</v>
      </c>
      <c r="AR74" s="639">
        <f t="shared" si="19"/>
        <v>0</v>
      </c>
      <c r="AS74" s="639" t="str">
        <f t="shared" si="19"/>
        <v>PS 4th shelf 30in RE Front</v>
      </c>
      <c r="AT74" s="639">
        <f t="shared" si="19"/>
        <v>0</v>
      </c>
      <c r="AU74" s="639" t="str">
        <f t="shared" si="19"/>
        <v>PS 4th shelf RE Front</v>
      </c>
      <c r="AV74" s="566"/>
      <c r="BG74" s="503"/>
      <c r="BH74" s="503"/>
      <c r="BM74" s="594" t="s">
        <v>40</v>
      </c>
      <c r="BN74" s="597"/>
      <c r="BO74" s="597"/>
      <c r="BP74" s="597"/>
      <c r="BQ74" s="597"/>
      <c r="BR74" s="597"/>
      <c r="BS74" s="598"/>
      <c r="BT74" s="599"/>
      <c r="BU74" s="597"/>
      <c r="BV74" s="597"/>
      <c r="BW74" s="597"/>
      <c r="BX74" s="597"/>
      <c r="BY74" s="597"/>
      <c r="CA74" s="594" t="s">
        <v>40</v>
      </c>
      <c r="CB74" s="597"/>
      <c r="CC74" s="597"/>
      <c r="CD74" s="597"/>
      <c r="CE74" s="597"/>
      <c r="CF74" s="597"/>
      <c r="CG74" s="598"/>
      <c r="CH74" s="599"/>
      <c r="CI74" s="597"/>
      <c r="CJ74" s="597"/>
      <c r="CK74" s="597"/>
      <c r="CL74" s="597"/>
      <c r="CM74" s="597"/>
    </row>
    <row r="75" spans="1:91" ht="12" thickBot="1" x14ac:dyDescent="0.25">
      <c r="A75" s="503"/>
      <c r="C75" s="687"/>
      <c r="D75" s="503"/>
      <c r="E75" s="529"/>
      <c r="F75" s="704"/>
      <c r="I75" s="569"/>
      <c r="Z75" s="736" t="s">
        <v>126</v>
      </c>
      <c r="AA75" s="737"/>
      <c r="AB75" s="737"/>
      <c r="AC75" s="737"/>
      <c r="AD75" s="737"/>
      <c r="AE75" s="737"/>
      <c r="AF75" s="734" t="e">
        <f>MAX(#REF!)</f>
        <v>#REF!</v>
      </c>
      <c r="AG75" s="503"/>
      <c r="AI75" s="639">
        <f t="shared" si="19"/>
        <v>0</v>
      </c>
      <c r="AJ75" s="639">
        <f t="shared" si="19"/>
        <v>0</v>
      </c>
      <c r="AK75" s="639">
        <f t="shared" si="19"/>
        <v>0</v>
      </c>
      <c r="AL75" s="639">
        <f t="shared" si="19"/>
        <v>0</v>
      </c>
      <c r="AM75" s="639">
        <f t="shared" si="19"/>
        <v>0</v>
      </c>
      <c r="AN75" s="639">
        <f t="shared" si="19"/>
        <v>0</v>
      </c>
      <c r="AO75" s="639">
        <f t="shared" si="19"/>
        <v>0</v>
      </c>
      <c r="AP75" s="639">
        <f t="shared" si="19"/>
        <v>0</v>
      </c>
      <c r="AQ75" s="639">
        <f t="shared" si="19"/>
        <v>0</v>
      </c>
      <c r="AR75" s="639">
        <f t="shared" si="19"/>
        <v>0</v>
      </c>
      <c r="AS75" s="639">
        <f t="shared" si="19"/>
        <v>0</v>
      </c>
      <c r="AT75" s="639">
        <f t="shared" si="19"/>
        <v>0</v>
      </c>
      <c r="AU75" s="639">
        <f t="shared" si="19"/>
        <v>0</v>
      </c>
      <c r="AV75" s="566"/>
      <c r="AZ75" s="738" t="s">
        <v>167</v>
      </c>
      <c r="BB75" s="739"/>
      <c r="BD75" s="739"/>
      <c r="BE75" s="639"/>
      <c r="BG75" s="503"/>
      <c r="BH75" s="740"/>
      <c r="BM75" s="594" t="s">
        <v>43</v>
      </c>
      <c r="BN75" s="597"/>
      <c r="BO75" s="597"/>
      <c r="BP75" s="597"/>
      <c r="BQ75" s="597"/>
      <c r="BR75" s="597"/>
      <c r="BS75" s="598"/>
      <c r="BT75" s="599"/>
      <c r="BU75" s="597"/>
      <c r="BV75" s="597"/>
      <c r="BW75" s="597"/>
      <c r="BX75" s="597"/>
      <c r="BY75" s="597"/>
      <c r="CA75" s="594" t="s">
        <v>43</v>
      </c>
      <c r="CB75" s="597"/>
      <c r="CC75" s="597"/>
      <c r="CD75" s="597"/>
      <c r="CE75" s="597"/>
      <c r="CF75" s="597"/>
      <c r="CG75" s="598"/>
      <c r="CH75" s="599"/>
      <c r="CI75" s="597"/>
      <c r="CJ75" s="597"/>
      <c r="CK75" s="597"/>
      <c r="CL75" s="597"/>
      <c r="CM75" s="597"/>
    </row>
    <row r="76" spans="1:91" ht="12" thickBot="1" x14ac:dyDescent="0.25">
      <c r="A76" s="503"/>
      <c r="B76" s="529"/>
      <c r="C76" s="687"/>
      <c r="D76" s="503"/>
      <c r="E76" s="709"/>
      <c r="F76" s="710"/>
      <c r="G76" s="504"/>
      <c r="H76" s="504"/>
      <c r="I76" s="569"/>
      <c r="AG76" s="503"/>
      <c r="AH76" s="513" t="str">
        <f>AH49</f>
        <v>5TH REAR</v>
      </c>
      <c r="AI76" s="639" t="str">
        <f t="shared" si="19"/>
        <v xml:space="preserve">PS 5th shelf LE Rear </v>
      </c>
      <c r="AJ76" s="639">
        <f t="shared" si="19"/>
        <v>0</v>
      </c>
      <c r="AK76" s="639" t="str">
        <f t="shared" si="19"/>
        <v xml:space="preserve">PS 5th shelf 30in LE Rear </v>
      </c>
      <c r="AL76" s="639">
        <f t="shared" si="19"/>
        <v>0</v>
      </c>
      <c r="AM76" s="639">
        <f t="shared" si="19"/>
        <v>0</v>
      </c>
      <c r="AN76" s="639">
        <f t="shared" si="19"/>
        <v>0</v>
      </c>
      <c r="AO76" s="639">
        <f t="shared" si="19"/>
        <v>0</v>
      </c>
      <c r="AP76" s="639">
        <f t="shared" si="19"/>
        <v>0</v>
      </c>
      <c r="AQ76" s="639">
        <f t="shared" si="19"/>
        <v>0</v>
      </c>
      <c r="AR76" s="639">
        <f t="shared" si="19"/>
        <v>0</v>
      </c>
      <c r="AS76" s="639" t="str">
        <f t="shared" si="19"/>
        <v xml:space="preserve">PS 5th shelf 30in RE Rear </v>
      </c>
      <c r="AT76" s="639">
        <f t="shared" si="19"/>
        <v>0</v>
      </c>
      <c r="AU76" s="639" t="str">
        <f t="shared" si="19"/>
        <v xml:space="preserve">PS 5th shelf RE Rear </v>
      </c>
      <c r="AV76" s="507"/>
      <c r="AZ76" s="506"/>
      <c r="BA76" s="741"/>
      <c r="BB76" s="591"/>
      <c r="BC76" s="591"/>
      <c r="BD76" s="591"/>
      <c r="BE76" s="591"/>
      <c r="BF76" s="506"/>
      <c r="BG76" s="503"/>
      <c r="BH76" s="740"/>
      <c r="BM76" s="607" t="s">
        <v>47</v>
      </c>
      <c r="BN76" s="597"/>
      <c r="BO76" s="597"/>
      <c r="BP76" s="597"/>
      <c r="BQ76" s="597"/>
      <c r="BR76" s="597"/>
      <c r="BS76" s="598"/>
      <c r="BT76" s="599"/>
      <c r="BU76" s="597"/>
      <c r="BV76" s="597"/>
      <c r="BW76" s="597"/>
      <c r="BX76" s="597"/>
      <c r="BY76" s="597"/>
      <c r="CA76" s="607" t="s">
        <v>47</v>
      </c>
      <c r="CB76" s="597"/>
      <c r="CC76" s="597"/>
      <c r="CD76" s="597"/>
      <c r="CE76" s="597"/>
      <c r="CF76" s="597"/>
      <c r="CG76" s="598"/>
      <c r="CH76" s="599"/>
      <c r="CI76" s="597"/>
      <c r="CJ76" s="597"/>
      <c r="CK76" s="597"/>
      <c r="CL76" s="597"/>
      <c r="CM76" s="597"/>
    </row>
    <row r="77" spans="1:91" ht="12" thickBot="1" x14ac:dyDescent="0.25">
      <c r="A77" s="503"/>
      <c r="B77" s="529"/>
      <c r="C77" s="687"/>
      <c r="D77" s="503"/>
      <c r="E77" s="529"/>
      <c r="F77" s="704"/>
      <c r="G77" s="504"/>
      <c r="H77" s="504"/>
      <c r="I77" s="569"/>
      <c r="AH77" s="529"/>
      <c r="AI77" s="639">
        <f t="shared" ref="AI77:AU82" si="20">AI50</f>
        <v>0</v>
      </c>
      <c r="AJ77" s="639">
        <f t="shared" si="20"/>
        <v>0</v>
      </c>
      <c r="AK77" s="639">
        <f t="shared" si="20"/>
        <v>0</v>
      </c>
      <c r="AL77" s="639">
        <f t="shared" si="20"/>
        <v>0</v>
      </c>
      <c r="AM77" s="639">
        <f t="shared" si="20"/>
        <v>0</v>
      </c>
      <c r="AN77" s="639">
        <f t="shared" si="20"/>
        <v>0</v>
      </c>
      <c r="AO77" s="639">
        <f t="shared" si="20"/>
        <v>0</v>
      </c>
      <c r="AP77" s="639">
        <f t="shared" si="20"/>
        <v>0</v>
      </c>
      <c r="AQ77" s="639">
        <f t="shared" si="20"/>
        <v>0</v>
      </c>
      <c r="AR77" s="639">
        <f t="shared" si="20"/>
        <v>0</v>
      </c>
      <c r="AS77" s="639">
        <f t="shared" si="20"/>
        <v>0</v>
      </c>
      <c r="AT77" s="639">
        <f t="shared" si="20"/>
        <v>0</v>
      </c>
      <c r="AU77" s="639">
        <f t="shared" si="20"/>
        <v>0</v>
      </c>
      <c r="AV77" s="566"/>
      <c r="AZ77" s="738" t="s">
        <v>168</v>
      </c>
      <c r="BB77" s="591"/>
      <c r="BD77" s="591"/>
      <c r="BE77" s="639"/>
      <c r="BF77" s="506"/>
      <c r="BG77" s="503"/>
      <c r="BH77" s="503"/>
      <c r="BM77" s="594" t="s">
        <v>50</v>
      </c>
      <c r="BN77" s="597"/>
      <c r="BO77" s="597"/>
      <c r="BP77" s="597"/>
      <c r="BQ77" s="597"/>
      <c r="BR77" s="597"/>
      <c r="BS77" s="598"/>
      <c r="BT77" s="599"/>
      <c r="BU77" s="597"/>
      <c r="BV77" s="597"/>
      <c r="BW77" s="597"/>
      <c r="BX77" s="597"/>
      <c r="BY77" s="597"/>
      <c r="CA77" s="594" t="s">
        <v>50</v>
      </c>
      <c r="CB77" s="597"/>
      <c r="CC77" s="597"/>
      <c r="CD77" s="597"/>
      <c r="CE77" s="597"/>
      <c r="CF77" s="597"/>
      <c r="CG77" s="598"/>
      <c r="CH77" s="599"/>
      <c r="CI77" s="597"/>
      <c r="CJ77" s="597"/>
      <c r="CK77" s="597"/>
      <c r="CL77" s="597"/>
      <c r="CM77" s="597"/>
    </row>
    <row r="78" spans="1:91" ht="12" thickBot="1" x14ac:dyDescent="0.25">
      <c r="A78" s="503"/>
      <c r="B78" s="529"/>
      <c r="C78" s="687"/>
      <c r="D78" s="503"/>
      <c r="E78" s="529"/>
      <c r="F78" s="704"/>
      <c r="G78" s="711"/>
      <c r="H78" s="711"/>
      <c r="I78" s="569"/>
      <c r="AH78" s="546" t="str">
        <f>AH51</f>
        <v>5TH FRONT</v>
      </c>
      <c r="AI78" s="639" t="str">
        <f t="shared" si="20"/>
        <v>PS 5th shelf LE Front</v>
      </c>
      <c r="AJ78" s="639">
        <f t="shared" si="20"/>
        <v>0</v>
      </c>
      <c r="AK78" s="639" t="str">
        <f t="shared" si="20"/>
        <v>PS 5th shelf 30in LE Front</v>
      </c>
      <c r="AL78" s="639">
        <f t="shared" si="20"/>
        <v>0</v>
      </c>
      <c r="AM78" s="639">
        <f t="shared" si="20"/>
        <v>0</v>
      </c>
      <c r="AN78" s="639">
        <f t="shared" si="20"/>
        <v>0</v>
      </c>
      <c r="AO78" s="639">
        <f t="shared" si="20"/>
        <v>0</v>
      </c>
      <c r="AP78" s="639">
        <f t="shared" si="20"/>
        <v>0</v>
      </c>
      <c r="AQ78" s="639">
        <f t="shared" si="20"/>
        <v>0</v>
      </c>
      <c r="AR78" s="639">
        <f t="shared" si="20"/>
        <v>0</v>
      </c>
      <c r="AS78" s="639" t="str">
        <f t="shared" si="20"/>
        <v>PS 5th shelf 30in RE Front</v>
      </c>
      <c r="AT78" s="639">
        <f t="shared" si="20"/>
        <v>0</v>
      </c>
      <c r="AU78" s="639" t="str">
        <f t="shared" si="20"/>
        <v>PS 5th shelf RE Front</v>
      </c>
      <c r="AV78" s="566"/>
      <c r="BM78" s="616" t="s">
        <v>54</v>
      </c>
      <c r="BN78" s="597"/>
      <c r="BO78" s="597"/>
      <c r="BP78" s="597"/>
      <c r="BQ78" s="597"/>
      <c r="BR78" s="597"/>
      <c r="BS78" s="598"/>
      <c r="BT78" s="599"/>
      <c r="BU78" s="597"/>
      <c r="BV78" s="597"/>
      <c r="BW78" s="597"/>
      <c r="BX78" s="597"/>
      <c r="BY78" s="597"/>
      <c r="CA78" s="616" t="s">
        <v>54</v>
      </c>
      <c r="CB78" s="597"/>
      <c r="CC78" s="597"/>
      <c r="CD78" s="597"/>
      <c r="CE78" s="597"/>
      <c r="CF78" s="597"/>
      <c r="CG78" s="598"/>
      <c r="CH78" s="599"/>
      <c r="CI78" s="597"/>
      <c r="CJ78" s="597"/>
      <c r="CK78" s="597"/>
      <c r="CL78" s="597"/>
      <c r="CM78" s="597"/>
    </row>
    <row r="79" spans="1:91" ht="12" thickBot="1" x14ac:dyDescent="0.25">
      <c r="A79" s="503"/>
      <c r="B79" s="529"/>
      <c r="C79" s="687"/>
      <c r="D79" s="503"/>
      <c r="E79" s="529"/>
      <c r="F79" s="704"/>
      <c r="G79" s="504"/>
      <c r="H79" s="504"/>
      <c r="I79" s="569"/>
      <c r="AH79" s="566"/>
      <c r="AI79" s="639">
        <f t="shared" si="20"/>
        <v>0</v>
      </c>
      <c r="AJ79" s="639">
        <f t="shared" si="20"/>
        <v>0</v>
      </c>
      <c r="AK79" s="639">
        <f t="shared" si="20"/>
        <v>0</v>
      </c>
      <c r="AL79" s="639">
        <f t="shared" si="20"/>
        <v>0</v>
      </c>
      <c r="AM79" s="639">
        <f t="shared" si="20"/>
        <v>0</v>
      </c>
      <c r="AN79" s="639">
        <f t="shared" si="20"/>
        <v>0</v>
      </c>
      <c r="AO79" s="639">
        <f t="shared" si="20"/>
        <v>0</v>
      </c>
      <c r="AP79" s="639">
        <f t="shared" si="20"/>
        <v>0</v>
      </c>
      <c r="AQ79" s="639">
        <f t="shared" si="20"/>
        <v>0</v>
      </c>
      <c r="AR79" s="639">
        <f t="shared" si="20"/>
        <v>0</v>
      </c>
      <c r="AS79" s="639">
        <f t="shared" si="20"/>
        <v>0</v>
      </c>
      <c r="AT79" s="639">
        <f t="shared" si="20"/>
        <v>0</v>
      </c>
      <c r="AU79" s="639">
        <f t="shared" si="20"/>
        <v>0</v>
      </c>
      <c r="AV79" s="566"/>
      <c r="BM79" s="619"/>
      <c r="BN79" s="620"/>
      <c r="BO79" s="620"/>
      <c r="BP79" s="620"/>
      <c r="BQ79" s="620"/>
      <c r="BR79" s="620"/>
      <c r="BS79" s="621"/>
      <c r="BT79" s="622"/>
      <c r="BU79" s="620"/>
      <c r="BV79" s="620"/>
      <c r="BW79" s="620"/>
      <c r="BX79" s="620"/>
      <c r="BY79" s="620"/>
      <c r="CA79" s="619"/>
      <c r="CB79" s="620"/>
      <c r="CC79" s="620"/>
      <c r="CD79" s="620"/>
      <c r="CE79" s="620"/>
      <c r="CF79" s="620"/>
      <c r="CG79" s="621"/>
      <c r="CH79" s="622"/>
      <c r="CI79" s="620"/>
      <c r="CJ79" s="620"/>
      <c r="CK79" s="620"/>
      <c r="CL79" s="620"/>
      <c r="CM79" s="620"/>
    </row>
    <row r="80" spans="1:91" ht="12" thickBot="1" x14ac:dyDescent="0.25">
      <c r="A80" s="503"/>
      <c r="B80" s="529"/>
      <c r="C80" s="687"/>
      <c r="D80" s="503"/>
      <c r="E80" s="529"/>
      <c r="F80" s="704"/>
      <c r="G80" s="504"/>
      <c r="H80" s="504"/>
      <c r="I80" s="569"/>
      <c r="AH80" s="513" t="str">
        <f>AH53</f>
        <v>BOTTOM  REAR</v>
      </c>
      <c r="AI80" s="639" t="str">
        <f t="shared" si="20"/>
        <v xml:space="preserve">PS BC shelf LE Rear </v>
      </c>
      <c r="AJ80" s="639">
        <f t="shared" si="20"/>
        <v>0</v>
      </c>
      <c r="AK80" s="639" t="str">
        <f t="shared" si="20"/>
        <v xml:space="preserve">PS BC shelf 30in LE Rear </v>
      </c>
      <c r="AL80" s="639">
        <f t="shared" si="20"/>
        <v>0</v>
      </c>
      <c r="AM80" s="639">
        <f t="shared" si="20"/>
        <v>0</v>
      </c>
      <c r="AN80" s="639">
        <f t="shared" si="20"/>
        <v>0</v>
      </c>
      <c r="AO80" s="639">
        <f t="shared" si="20"/>
        <v>0</v>
      </c>
      <c r="AP80" s="639">
        <f t="shared" si="20"/>
        <v>0</v>
      </c>
      <c r="AQ80" s="639">
        <f t="shared" si="20"/>
        <v>0</v>
      </c>
      <c r="AR80" s="639">
        <f t="shared" si="20"/>
        <v>0</v>
      </c>
      <c r="AS80" s="639" t="str">
        <f t="shared" si="20"/>
        <v xml:space="preserve">PS BC shelf 30in RE Rear </v>
      </c>
      <c r="AT80" s="639">
        <f t="shared" si="20"/>
        <v>0</v>
      </c>
      <c r="AU80" s="639" t="str">
        <f t="shared" si="20"/>
        <v xml:space="preserve">PS BC shelf RE Rear </v>
      </c>
      <c r="AV80" s="507"/>
      <c r="BM80" s="618" t="s">
        <v>101</v>
      </c>
      <c r="BN80" s="623"/>
      <c r="BO80" s="623"/>
      <c r="BP80" s="623"/>
      <c r="BQ80" s="623"/>
      <c r="BR80" s="623"/>
      <c r="BS80" s="623"/>
      <c r="BT80" s="623"/>
      <c r="BU80" s="623"/>
      <c r="BV80" s="623"/>
      <c r="BW80" s="623"/>
      <c r="BX80" s="623"/>
      <c r="BY80" s="623"/>
      <c r="CA80" s="618" t="s">
        <v>101</v>
      </c>
      <c r="CB80" s="623"/>
      <c r="CC80" s="623"/>
      <c r="CD80" s="623"/>
      <c r="CE80" s="623"/>
      <c r="CF80" s="623"/>
      <c r="CG80" s="623"/>
      <c r="CH80" s="623"/>
      <c r="CI80" s="623"/>
      <c r="CJ80" s="623"/>
      <c r="CK80" s="623"/>
      <c r="CL80" s="623"/>
      <c r="CM80" s="623"/>
    </row>
    <row r="81" spans="1:53" ht="12" thickBot="1" x14ac:dyDescent="0.25">
      <c r="A81" s="503"/>
      <c r="B81" s="529"/>
      <c r="C81" s="687"/>
      <c r="D81" s="503"/>
      <c r="E81" s="529"/>
      <c r="F81" s="704"/>
      <c r="G81" s="504"/>
      <c r="H81" s="504"/>
      <c r="I81" s="569"/>
      <c r="W81" s="503"/>
      <c r="AH81" s="574"/>
      <c r="AI81" s="639">
        <f t="shared" si="20"/>
        <v>0</v>
      </c>
      <c r="AJ81" s="639">
        <f t="shared" si="20"/>
        <v>0</v>
      </c>
      <c r="AK81" s="639">
        <f t="shared" si="20"/>
        <v>0</v>
      </c>
      <c r="AL81" s="639">
        <f t="shared" si="20"/>
        <v>0</v>
      </c>
      <c r="AM81" s="639">
        <f t="shared" si="20"/>
        <v>0</v>
      </c>
      <c r="AN81" s="639">
        <f t="shared" si="20"/>
        <v>0</v>
      </c>
      <c r="AO81" s="639">
        <f t="shared" si="20"/>
        <v>0</v>
      </c>
      <c r="AP81" s="639">
        <f t="shared" si="20"/>
        <v>0</v>
      </c>
      <c r="AQ81" s="639">
        <f t="shared" si="20"/>
        <v>0</v>
      </c>
      <c r="AR81" s="639">
        <f t="shared" si="20"/>
        <v>0</v>
      </c>
      <c r="AS81" s="639">
        <f t="shared" si="20"/>
        <v>0</v>
      </c>
      <c r="AT81" s="639">
        <f t="shared" si="20"/>
        <v>0</v>
      </c>
      <c r="AU81" s="639">
        <f t="shared" si="20"/>
        <v>0</v>
      </c>
      <c r="AV81" s="566"/>
    </row>
    <row r="82" spans="1:53" ht="12" thickBot="1" x14ac:dyDescent="0.25">
      <c r="A82" s="503"/>
      <c r="B82" s="529"/>
      <c r="C82" s="687"/>
      <c r="D82" s="503"/>
      <c r="E82" s="529"/>
      <c r="F82" s="704"/>
      <c r="G82" s="504"/>
      <c r="H82" s="504"/>
      <c r="I82" s="569"/>
      <c r="W82" s="503"/>
      <c r="X82" s="503"/>
      <c r="AH82" s="546" t="str">
        <f>AH55</f>
        <v>BOTTOM FRONT</v>
      </c>
      <c r="AI82" s="639" t="str">
        <f t="shared" si="20"/>
        <v>PS BC shelf LE Front</v>
      </c>
      <c r="AJ82" s="639">
        <f t="shared" si="20"/>
        <v>0</v>
      </c>
      <c r="AK82" s="639" t="str">
        <f t="shared" si="20"/>
        <v>PS BC shelf 30in LE Front</v>
      </c>
      <c r="AL82" s="639">
        <f t="shared" si="20"/>
        <v>0</v>
      </c>
      <c r="AM82" s="639">
        <f t="shared" si="20"/>
        <v>0</v>
      </c>
      <c r="AN82" s="639">
        <f t="shared" si="20"/>
        <v>0</v>
      </c>
      <c r="AO82" s="639">
        <f t="shared" si="20"/>
        <v>0</v>
      </c>
      <c r="AP82" s="639">
        <f t="shared" si="20"/>
        <v>0</v>
      </c>
      <c r="AQ82" s="639">
        <f t="shared" si="20"/>
        <v>0</v>
      </c>
      <c r="AR82" s="639">
        <f t="shared" si="20"/>
        <v>0</v>
      </c>
      <c r="AS82" s="639" t="str">
        <f t="shared" si="20"/>
        <v>PS BC shelf 30in RE Front</v>
      </c>
      <c r="AT82" s="639">
        <f t="shared" si="20"/>
        <v>0</v>
      </c>
      <c r="AU82" s="639" t="str">
        <f t="shared" si="20"/>
        <v>PS BC shelf RE Front</v>
      </c>
      <c r="AV82" s="566"/>
    </row>
    <row r="83" spans="1:53" x14ac:dyDescent="0.2">
      <c r="B83" s="529"/>
      <c r="C83" s="687"/>
      <c r="D83" s="503"/>
      <c r="E83" s="529"/>
      <c r="F83" s="704"/>
      <c r="G83" s="504"/>
      <c r="H83" s="504"/>
      <c r="I83" s="502"/>
      <c r="J83" s="503"/>
      <c r="K83" s="503"/>
      <c r="L83" s="503"/>
      <c r="M83" s="503"/>
      <c r="N83" s="503"/>
      <c r="O83" s="503"/>
      <c r="P83" s="503"/>
      <c r="Q83" s="503"/>
      <c r="R83" s="503"/>
      <c r="X83" s="503"/>
      <c r="AN83" s="506"/>
      <c r="AO83" s="507"/>
      <c r="AP83" s="566"/>
      <c r="AQ83" s="566"/>
      <c r="AR83" s="566"/>
      <c r="AS83" s="507"/>
      <c r="AT83" s="566"/>
      <c r="AU83" s="566"/>
      <c r="AV83" s="566"/>
    </row>
    <row r="84" spans="1:53" ht="12" thickBot="1" x14ac:dyDescent="0.25">
      <c r="B84" s="546"/>
      <c r="C84" s="742"/>
      <c r="D84" s="743"/>
      <c r="E84" s="546"/>
      <c r="F84" s="744"/>
      <c r="G84" s="504"/>
      <c r="H84" s="504"/>
      <c r="I84" s="502"/>
      <c r="J84" s="494"/>
      <c r="AD84" s="506"/>
      <c r="AE84" s="506"/>
      <c r="AF84" s="506"/>
      <c r="AG84" s="506"/>
      <c r="AH84" s="506"/>
      <c r="AI84" s="506"/>
      <c r="AJ84" s="506"/>
      <c r="AK84" s="506"/>
      <c r="AL84" s="506"/>
    </row>
    <row r="85" spans="1:53" x14ac:dyDescent="0.2">
      <c r="C85" s="687"/>
      <c r="G85" s="504"/>
      <c r="H85" s="504"/>
      <c r="I85" s="502"/>
      <c r="AD85" s="506"/>
      <c r="AE85" s="506"/>
      <c r="AF85" s="506"/>
      <c r="AG85" s="506"/>
      <c r="AH85" s="506"/>
      <c r="AI85" s="506"/>
      <c r="AJ85" s="506"/>
      <c r="AK85" s="506"/>
      <c r="AL85" s="506"/>
    </row>
    <row r="86" spans="1:53" x14ac:dyDescent="0.2">
      <c r="G86" s="504"/>
      <c r="H86" s="504"/>
      <c r="I86" s="502"/>
      <c r="AD86" s="506"/>
      <c r="AE86" s="506"/>
      <c r="AF86" s="506"/>
      <c r="AG86" s="506"/>
      <c r="AH86" s="506"/>
      <c r="AI86" s="506"/>
      <c r="AJ86" s="506"/>
      <c r="AK86" s="506"/>
      <c r="AL86" s="506"/>
    </row>
    <row r="87" spans="1:53" x14ac:dyDescent="0.2">
      <c r="AD87" s="506"/>
      <c r="AE87" s="506"/>
      <c r="AF87" s="506"/>
      <c r="AG87" s="506"/>
      <c r="AH87" s="506"/>
      <c r="AI87" s="506"/>
      <c r="AJ87" s="506"/>
      <c r="AK87" s="506"/>
      <c r="AL87" s="506"/>
    </row>
    <row r="88" spans="1:53" x14ac:dyDescent="0.2">
      <c r="O88" s="503"/>
      <c r="P88" s="503"/>
      <c r="Q88" s="503"/>
      <c r="R88" s="503"/>
      <c r="S88" s="503"/>
      <c r="T88" s="503"/>
      <c r="U88" s="503"/>
      <c r="V88" s="503"/>
      <c r="W88" s="503"/>
      <c r="X88" s="503"/>
      <c r="Y88" s="503"/>
      <c r="Z88" s="503"/>
      <c r="AA88" s="503"/>
      <c r="AB88" s="503"/>
      <c r="AC88" s="503"/>
      <c r="AD88" s="506"/>
      <c r="AE88" s="506"/>
      <c r="AF88" s="506"/>
      <c r="AG88" s="506"/>
      <c r="AH88" s="506"/>
      <c r="AI88" s="506"/>
      <c r="AJ88" s="506"/>
      <c r="AK88" s="506"/>
      <c r="AL88" s="506"/>
      <c r="AM88" s="503"/>
      <c r="AN88" s="503"/>
      <c r="AO88" s="503"/>
      <c r="AP88" s="503"/>
      <c r="AQ88" s="503"/>
      <c r="AR88" s="503"/>
      <c r="AS88" s="503"/>
      <c r="AT88" s="503"/>
      <c r="AU88" s="503"/>
      <c r="AV88" s="503"/>
      <c r="AW88" s="503"/>
      <c r="AX88" s="503"/>
      <c r="AY88" s="503"/>
      <c r="AZ88" s="503"/>
      <c r="BA88" s="503"/>
    </row>
    <row r="89" spans="1:53" x14ac:dyDescent="0.2">
      <c r="I89" s="503"/>
      <c r="O89" s="503"/>
      <c r="P89" s="503"/>
      <c r="Q89" s="503"/>
      <c r="R89" s="503"/>
      <c r="S89" s="503"/>
      <c r="T89" s="503"/>
      <c r="U89" s="503"/>
      <c r="V89" s="503"/>
      <c r="W89" s="503"/>
      <c r="X89" s="503"/>
      <c r="Y89" s="503"/>
      <c r="Z89" s="503"/>
      <c r="AA89" s="503"/>
      <c r="AB89" s="503"/>
      <c r="AC89" s="503"/>
      <c r="AD89" s="506"/>
      <c r="AE89" s="506"/>
      <c r="AF89" s="506"/>
      <c r="AG89" s="506"/>
      <c r="AH89" s="506"/>
      <c r="AI89" s="506"/>
      <c r="AJ89" s="506"/>
      <c r="AK89" s="506"/>
      <c r="AL89" s="506"/>
      <c r="AM89" s="503"/>
      <c r="AN89" s="503"/>
      <c r="AO89" s="503"/>
      <c r="AP89" s="503"/>
      <c r="AQ89" s="503"/>
      <c r="AR89" s="503"/>
      <c r="AS89" s="503"/>
      <c r="AT89" s="503"/>
      <c r="AU89" s="503"/>
      <c r="AV89" s="503"/>
      <c r="AW89" s="503"/>
      <c r="AX89" s="503"/>
      <c r="AY89" s="503"/>
      <c r="AZ89" s="503"/>
      <c r="BA89" s="503"/>
    </row>
    <row r="90" spans="1:53" x14ac:dyDescent="0.2">
      <c r="I90" s="503"/>
    </row>
    <row r="91" spans="1:53" x14ac:dyDescent="0.2">
      <c r="I91" s="503"/>
    </row>
    <row r="92" spans="1:53" x14ac:dyDescent="0.2">
      <c r="B92" s="501"/>
      <c r="D92" s="745"/>
      <c r="E92" s="745"/>
      <c r="F92" s="501"/>
      <c r="I92" s="501"/>
    </row>
    <row r="93" spans="1:53" x14ac:dyDescent="0.2">
      <c r="B93" s="501"/>
      <c r="D93" s="745"/>
      <c r="E93" s="745"/>
      <c r="F93" s="501"/>
      <c r="I93" s="501"/>
    </row>
    <row r="94" spans="1:53" x14ac:dyDescent="0.2">
      <c r="B94" s="501"/>
      <c r="D94" s="745"/>
      <c r="E94" s="745"/>
      <c r="F94" s="501"/>
      <c r="G94" s="501"/>
      <c r="H94" s="501"/>
      <c r="I94" s="501"/>
    </row>
    <row r="95" spans="1:53" x14ac:dyDescent="0.2">
      <c r="B95" s="501"/>
      <c r="D95" s="687"/>
      <c r="E95" s="687"/>
      <c r="F95" s="501"/>
      <c r="G95" s="501"/>
      <c r="H95" s="501"/>
      <c r="I95" s="501"/>
    </row>
    <row r="96" spans="1:53" x14ac:dyDescent="0.2">
      <c r="B96" s="501"/>
      <c r="D96" s="687"/>
      <c r="E96" s="687"/>
      <c r="F96" s="501"/>
      <c r="G96" s="501"/>
      <c r="H96" s="501"/>
      <c r="I96" s="501"/>
    </row>
    <row r="97" spans="2:9" x14ac:dyDescent="0.2">
      <c r="B97" s="501"/>
      <c r="D97" s="501"/>
      <c r="E97" s="501"/>
      <c r="F97" s="501"/>
      <c r="G97" s="501"/>
      <c r="H97" s="501"/>
      <c r="I97" s="501"/>
    </row>
    <row r="98" spans="2:9" x14ac:dyDescent="0.2">
      <c r="B98" s="501"/>
      <c r="D98" s="501"/>
      <c r="E98" s="501"/>
      <c r="F98" s="501"/>
      <c r="G98" s="501"/>
      <c r="H98" s="501"/>
      <c r="I98" s="501"/>
    </row>
    <row r="99" spans="2:9" x14ac:dyDescent="0.2">
      <c r="B99" s="501"/>
      <c r="D99" s="501"/>
      <c r="E99" s="501"/>
      <c r="F99" s="501"/>
      <c r="G99" s="501"/>
      <c r="H99" s="501"/>
      <c r="I99" s="501"/>
    </row>
    <row r="100" spans="2:9" x14ac:dyDescent="0.2">
      <c r="B100" s="501"/>
      <c r="D100" s="501"/>
      <c r="E100" s="501"/>
      <c r="F100" s="501"/>
      <c r="G100" s="501"/>
      <c r="H100" s="501"/>
      <c r="I100" s="501"/>
    </row>
    <row r="101" spans="2:9" x14ac:dyDescent="0.2">
      <c r="D101" s="501"/>
      <c r="E101" s="501"/>
      <c r="F101" s="501"/>
      <c r="G101" s="501"/>
      <c r="H101" s="501"/>
      <c r="I101" s="501"/>
    </row>
    <row r="102" spans="2:9" x14ac:dyDescent="0.2">
      <c r="D102" s="501"/>
      <c r="E102" s="501"/>
      <c r="F102" s="501"/>
      <c r="G102" s="501"/>
      <c r="H102" s="501"/>
      <c r="I102" s="501"/>
    </row>
    <row r="103" spans="2:9" x14ac:dyDescent="0.2">
      <c r="F103" s="501"/>
      <c r="G103" s="501"/>
      <c r="H103" s="501"/>
      <c r="I103" s="501"/>
    </row>
    <row r="104" spans="2:9" x14ac:dyDescent="0.2">
      <c r="F104" s="501"/>
      <c r="G104" s="501"/>
      <c r="H104" s="501"/>
      <c r="I104" s="501"/>
    </row>
    <row r="105" spans="2:9" x14ac:dyDescent="0.2">
      <c r="C105" s="687"/>
      <c r="F105" s="687"/>
      <c r="G105" s="501"/>
      <c r="H105" s="501"/>
      <c r="I105" s="687"/>
    </row>
    <row r="106" spans="2:9" x14ac:dyDescent="0.2">
      <c r="C106" s="687"/>
      <c r="F106" s="687"/>
      <c r="G106" s="501"/>
      <c r="H106" s="501"/>
      <c r="I106" s="687"/>
    </row>
    <row r="107" spans="2:9" x14ac:dyDescent="0.2">
      <c r="C107" s="687"/>
      <c r="D107" s="501"/>
      <c r="E107" s="501"/>
      <c r="F107" s="687"/>
      <c r="G107" s="687"/>
      <c r="H107" s="687"/>
      <c r="I107" s="687"/>
    </row>
    <row r="108" spans="2:9" x14ac:dyDescent="0.2">
      <c r="C108" s="687"/>
      <c r="F108" s="687"/>
      <c r="G108" s="687"/>
      <c r="H108" s="687"/>
      <c r="I108" s="687"/>
    </row>
    <row r="109" spans="2:9" x14ac:dyDescent="0.2">
      <c r="F109" s="501"/>
      <c r="G109" s="687"/>
      <c r="H109" s="687"/>
      <c r="I109" s="501"/>
    </row>
    <row r="110" spans="2:9" x14ac:dyDescent="0.2">
      <c r="F110" s="501"/>
      <c r="G110" s="687"/>
      <c r="H110" s="687"/>
      <c r="I110" s="501"/>
    </row>
    <row r="111" spans="2:9" x14ac:dyDescent="0.2">
      <c r="F111" s="501"/>
      <c r="G111" s="501"/>
      <c r="H111" s="501"/>
      <c r="I111" s="501"/>
    </row>
    <row r="112" spans="2:9" x14ac:dyDescent="0.2">
      <c r="F112" s="501"/>
      <c r="G112" s="501"/>
      <c r="H112" s="501"/>
      <c r="I112" s="501"/>
    </row>
    <row r="113" spans="4:9" s="497" customFormat="1" x14ac:dyDescent="0.2">
      <c r="F113" s="501"/>
      <c r="G113" s="501"/>
      <c r="H113" s="501"/>
      <c r="I113" s="501"/>
    </row>
    <row r="114" spans="4:9" s="497" customFormat="1" x14ac:dyDescent="0.2">
      <c r="D114" s="745"/>
      <c r="E114" s="745"/>
      <c r="F114" s="501"/>
      <c r="G114" s="501"/>
      <c r="H114" s="501"/>
      <c r="I114" s="501"/>
    </row>
    <row r="115" spans="4:9" s="497" customFormat="1" x14ac:dyDescent="0.2">
      <c r="D115" s="745"/>
      <c r="E115" s="745"/>
      <c r="F115" s="501"/>
      <c r="G115" s="501"/>
      <c r="H115" s="501"/>
      <c r="I115" s="501"/>
    </row>
    <row r="116" spans="4:9" s="497" customFormat="1" x14ac:dyDescent="0.2">
      <c r="D116" s="745"/>
      <c r="E116" s="745"/>
      <c r="F116" s="501"/>
      <c r="G116" s="501"/>
      <c r="H116" s="501"/>
      <c r="I116" s="501"/>
    </row>
    <row r="117" spans="4:9" s="497" customFormat="1" x14ac:dyDescent="0.2">
      <c r="D117" s="687"/>
      <c r="E117" s="687"/>
      <c r="F117" s="501"/>
      <c r="G117" s="501"/>
      <c r="H117" s="501"/>
      <c r="I117" s="501"/>
    </row>
    <row r="118" spans="4:9" s="497" customFormat="1" x14ac:dyDescent="0.2">
      <c r="D118" s="687"/>
      <c r="E118" s="687"/>
      <c r="F118" s="501"/>
      <c r="G118" s="501"/>
      <c r="H118" s="501"/>
      <c r="I118" s="501"/>
    </row>
    <row r="119" spans="4:9" s="497" customFormat="1" x14ac:dyDescent="0.2">
      <c r="D119" s="501"/>
      <c r="E119" s="501"/>
      <c r="F119" s="501"/>
      <c r="G119" s="501"/>
      <c r="H119" s="501"/>
      <c r="I119" s="501"/>
    </row>
    <row r="120" spans="4:9" s="497" customFormat="1" x14ac:dyDescent="0.2">
      <c r="D120" s="501"/>
      <c r="E120" s="501"/>
      <c r="F120" s="501"/>
      <c r="G120" s="501"/>
      <c r="H120" s="501"/>
      <c r="I120" s="501"/>
    </row>
    <row r="121" spans="4:9" s="497" customFormat="1" x14ac:dyDescent="0.2">
      <c r="D121" s="501"/>
      <c r="E121" s="501"/>
      <c r="F121" s="501"/>
      <c r="G121" s="501"/>
      <c r="H121" s="501"/>
      <c r="I121" s="501"/>
    </row>
    <row r="122" spans="4:9" s="497" customFormat="1" x14ac:dyDescent="0.2">
      <c r="D122" s="501"/>
      <c r="E122" s="501"/>
      <c r="F122" s="501"/>
      <c r="G122" s="501"/>
      <c r="H122" s="501"/>
      <c r="I122" s="501"/>
    </row>
    <row r="123" spans="4:9" s="497" customFormat="1" x14ac:dyDescent="0.2">
      <c r="D123" s="501"/>
      <c r="E123" s="501"/>
      <c r="F123" s="501"/>
      <c r="G123" s="501"/>
      <c r="H123" s="501"/>
      <c r="I123" s="501"/>
    </row>
    <row r="124" spans="4:9" s="497" customFormat="1" x14ac:dyDescent="0.2">
      <c r="D124" s="501"/>
      <c r="E124" s="501"/>
      <c r="F124" s="501"/>
      <c r="G124" s="501"/>
      <c r="H124" s="501"/>
      <c r="I124" s="501"/>
    </row>
    <row r="125" spans="4:9" s="497" customFormat="1" x14ac:dyDescent="0.2">
      <c r="D125" s="687"/>
      <c r="E125" s="687"/>
      <c r="F125" s="501"/>
      <c r="G125" s="501"/>
      <c r="H125" s="501"/>
      <c r="I125" s="501"/>
    </row>
    <row r="126" spans="4:9" s="497" customFormat="1" x14ac:dyDescent="0.2">
      <c r="D126" s="687"/>
      <c r="E126" s="687"/>
      <c r="F126" s="501"/>
      <c r="G126" s="501"/>
      <c r="H126" s="501"/>
      <c r="I126" s="501"/>
    </row>
    <row r="127" spans="4:9" s="497" customFormat="1" x14ac:dyDescent="0.2">
      <c r="D127" s="687"/>
      <c r="E127" s="687"/>
      <c r="F127" s="501"/>
      <c r="G127" s="501"/>
      <c r="H127" s="501"/>
      <c r="I127" s="501"/>
    </row>
    <row r="128" spans="4:9" s="497" customFormat="1" x14ac:dyDescent="0.2">
      <c r="D128" s="687"/>
      <c r="E128" s="687"/>
      <c r="F128" s="501"/>
      <c r="G128" s="501"/>
      <c r="H128" s="501"/>
      <c r="I128" s="501"/>
    </row>
    <row r="129" spans="4:9" s="497" customFormat="1" x14ac:dyDescent="0.2">
      <c r="D129" s="687"/>
      <c r="E129" s="687"/>
      <c r="F129" s="501"/>
      <c r="G129" s="501"/>
      <c r="H129" s="501"/>
      <c r="I129" s="501"/>
    </row>
    <row r="130" spans="4:9" s="497" customFormat="1" x14ac:dyDescent="0.2">
      <c r="D130" s="687"/>
      <c r="E130" s="687"/>
      <c r="F130" s="501"/>
      <c r="G130" s="501"/>
      <c r="H130" s="501"/>
      <c r="I130" s="501"/>
    </row>
    <row r="131" spans="4:9" s="497" customFormat="1" x14ac:dyDescent="0.2">
      <c r="D131" s="687"/>
      <c r="E131" s="687"/>
      <c r="F131" s="501"/>
      <c r="G131" s="501"/>
      <c r="H131" s="501"/>
      <c r="I131" s="501"/>
    </row>
    <row r="132" spans="4:9" s="497" customFormat="1" x14ac:dyDescent="0.2">
      <c r="D132" s="687"/>
      <c r="E132" s="687"/>
      <c r="F132" s="501"/>
      <c r="G132" s="501"/>
      <c r="H132" s="501"/>
      <c r="I132" s="501"/>
    </row>
    <row r="133" spans="4:9" s="497" customFormat="1" x14ac:dyDescent="0.2">
      <c r="D133" s="687"/>
      <c r="E133" s="687"/>
      <c r="F133" s="501"/>
      <c r="G133" s="501"/>
      <c r="H133" s="501"/>
      <c r="I133" s="501"/>
    </row>
    <row r="134" spans="4:9" s="497" customFormat="1" x14ac:dyDescent="0.2">
      <c r="D134" s="687"/>
      <c r="E134" s="687"/>
      <c r="F134" s="501"/>
      <c r="G134" s="501"/>
      <c r="H134" s="501"/>
      <c r="I134" s="501"/>
    </row>
    <row r="135" spans="4:9" s="497" customFormat="1" x14ac:dyDescent="0.2">
      <c r="D135" s="687"/>
      <c r="E135" s="687"/>
      <c r="F135" s="501"/>
      <c r="G135" s="501"/>
      <c r="H135" s="501"/>
      <c r="I135" s="501"/>
    </row>
    <row r="136" spans="4:9" s="497" customFormat="1" x14ac:dyDescent="0.2">
      <c r="D136" s="687"/>
      <c r="E136" s="687"/>
      <c r="F136" s="746"/>
      <c r="G136" s="501"/>
      <c r="H136" s="501"/>
      <c r="I136" s="746"/>
    </row>
    <row r="137" spans="4:9" s="497" customFormat="1" x14ac:dyDescent="0.2">
      <c r="D137" s="745"/>
      <c r="E137" s="745"/>
      <c r="F137" s="746"/>
      <c r="G137" s="501"/>
      <c r="H137" s="501"/>
      <c r="I137" s="746"/>
    </row>
    <row r="138" spans="4:9" s="497" customFormat="1" x14ac:dyDescent="0.2">
      <c r="D138" s="745"/>
      <c r="E138" s="745"/>
      <c r="F138" s="746"/>
      <c r="G138" s="746"/>
      <c r="H138" s="746"/>
      <c r="I138" s="746"/>
    </row>
    <row r="139" spans="4:9" s="497" customFormat="1" x14ac:dyDescent="0.2">
      <c r="D139" s="745"/>
      <c r="E139" s="745"/>
      <c r="F139" s="746"/>
      <c r="G139" s="746"/>
      <c r="H139" s="746"/>
      <c r="I139" s="746"/>
    </row>
    <row r="140" spans="4:9" s="497" customFormat="1" x14ac:dyDescent="0.2">
      <c r="D140" s="687"/>
      <c r="E140" s="687"/>
      <c r="F140" s="501"/>
      <c r="G140" s="746"/>
      <c r="H140" s="746"/>
    </row>
    <row r="141" spans="4:9" s="497" customFormat="1" x14ac:dyDescent="0.2">
      <c r="D141" s="687"/>
      <c r="E141" s="687"/>
      <c r="F141" s="501"/>
      <c r="G141" s="746"/>
      <c r="H141" s="746"/>
    </row>
    <row r="142" spans="4:9" s="497" customFormat="1" x14ac:dyDescent="0.2">
      <c r="D142" s="501"/>
      <c r="E142" s="501"/>
      <c r="F142" s="501"/>
      <c r="G142" s="501"/>
      <c r="H142" s="501"/>
    </row>
    <row r="143" spans="4:9" s="497" customFormat="1" x14ac:dyDescent="0.2">
      <c r="D143" s="501"/>
      <c r="E143" s="501"/>
      <c r="G143" s="501"/>
      <c r="H143" s="501"/>
    </row>
    <row r="144" spans="4:9" s="497" customFormat="1" x14ac:dyDescent="0.2">
      <c r="D144" s="501"/>
      <c r="E144" s="501"/>
      <c r="G144" s="501"/>
      <c r="H144" s="501"/>
    </row>
    <row r="145" spans="4:6" s="497" customFormat="1" x14ac:dyDescent="0.2">
      <c r="D145" s="501"/>
      <c r="E145" s="501"/>
    </row>
    <row r="146" spans="4:6" s="497" customFormat="1" x14ac:dyDescent="0.2">
      <c r="D146" s="501"/>
      <c r="E146" s="501"/>
    </row>
    <row r="147" spans="4:6" s="497" customFormat="1" x14ac:dyDescent="0.2">
      <c r="D147" s="501"/>
      <c r="E147" s="501"/>
    </row>
    <row r="148" spans="4:6" s="497" customFormat="1" x14ac:dyDescent="0.2">
      <c r="F148" s="502"/>
    </row>
    <row r="149" spans="4:6" s="497" customFormat="1" x14ac:dyDescent="0.2">
      <c r="F149" s="502"/>
    </row>
  </sheetData>
  <mergeCells count="111">
    <mergeCell ref="CY6:CY21"/>
    <mergeCell ref="CZ6:CZ21"/>
    <mergeCell ref="DA6:DA21"/>
    <mergeCell ref="CS6:CS21"/>
    <mergeCell ref="CT6:CT21"/>
    <mergeCell ref="CU6:CU21"/>
    <mergeCell ref="CV6:CV21"/>
    <mergeCell ref="CW6:CW21"/>
    <mergeCell ref="CP6:CP21"/>
    <mergeCell ref="CQ6:CQ21"/>
    <mergeCell ref="CR6:CR21"/>
    <mergeCell ref="CX6:CX21"/>
    <mergeCell ref="CF57:CF72"/>
    <mergeCell ref="CL5:CL20"/>
    <mergeCell ref="CM5:CM20"/>
    <mergeCell ref="CK31:CK46"/>
    <mergeCell ref="CL31:CL46"/>
    <mergeCell ref="CM31:CM46"/>
    <mergeCell ref="CG5:CG20"/>
    <mergeCell ref="CH5:CH20"/>
    <mergeCell ref="CI5:CI20"/>
    <mergeCell ref="CJ5:CJ20"/>
    <mergeCell ref="CK5:CK20"/>
    <mergeCell ref="CL57:CL72"/>
    <mergeCell ref="CM57:CM72"/>
    <mergeCell ref="CG31:CG46"/>
    <mergeCell ref="CH31:CH46"/>
    <mergeCell ref="CI31:CI46"/>
    <mergeCell ref="CJ31:CJ46"/>
    <mergeCell ref="CG57:CG72"/>
    <mergeCell ref="CH57:CH72"/>
    <mergeCell ref="CI57:CI72"/>
    <mergeCell ref="CJ57:CJ72"/>
    <mergeCell ref="CK57:CK72"/>
    <mergeCell ref="CC57:CC72"/>
    <mergeCell ref="CD57:CD72"/>
    <mergeCell ref="CE57:CE72"/>
    <mergeCell ref="BX57:BX72"/>
    <mergeCell ref="F53:H53"/>
    <mergeCell ref="BN57:BN72"/>
    <mergeCell ref="BO57:BO72"/>
    <mergeCell ref="BP57:BP72"/>
    <mergeCell ref="BQ57:BQ72"/>
    <mergeCell ref="BR57:BR72"/>
    <mergeCell ref="BS57:BS72"/>
    <mergeCell ref="BT57:BT72"/>
    <mergeCell ref="BU57:BU72"/>
    <mergeCell ref="BV57:BV72"/>
    <mergeCell ref="BW57:BW72"/>
    <mergeCell ref="F52:H52"/>
    <mergeCell ref="F45:H45"/>
    <mergeCell ref="F51:H51"/>
    <mergeCell ref="F27:H27"/>
    <mergeCell ref="F28:H28"/>
    <mergeCell ref="CB57:CB72"/>
    <mergeCell ref="F49:H49"/>
    <mergeCell ref="F50:H50"/>
    <mergeCell ref="BQ31:BQ46"/>
    <mergeCell ref="BY57:BY72"/>
    <mergeCell ref="F30:H30"/>
    <mergeCell ref="BN31:BN46"/>
    <mergeCell ref="F47:H47"/>
    <mergeCell ref="F48:H48"/>
    <mergeCell ref="BO31:BO46"/>
    <mergeCell ref="BP31:BP46"/>
    <mergeCell ref="BU31:BU46"/>
    <mergeCell ref="BR31:BR46"/>
    <mergeCell ref="E32:F32"/>
    <mergeCell ref="F46:H46"/>
    <mergeCell ref="BS31:BS46"/>
    <mergeCell ref="BT31:BT46"/>
    <mergeCell ref="CC5:CC20"/>
    <mergeCell ref="CD5:CD20"/>
    <mergeCell ref="CE5:CE20"/>
    <mergeCell ref="CF5:CF20"/>
    <mergeCell ref="BY5:BY20"/>
    <mergeCell ref="BY31:BY46"/>
    <mergeCell ref="BV31:BV46"/>
    <mergeCell ref="BW31:BW46"/>
    <mergeCell ref="CB31:CB46"/>
    <mergeCell ref="CC31:CC46"/>
    <mergeCell ref="CD31:CD46"/>
    <mergeCell ref="CE31:CE46"/>
    <mergeCell ref="CF31:CF46"/>
    <mergeCell ref="BV5:BV20"/>
    <mergeCell ref="BW5:BW20"/>
    <mergeCell ref="BX5:BX20"/>
    <mergeCell ref="CB5:CB20"/>
    <mergeCell ref="BX31:BX46"/>
    <mergeCell ref="B34:C34"/>
    <mergeCell ref="E37:F37"/>
    <mergeCell ref="E42:F42"/>
    <mergeCell ref="F43:H43"/>
    <mergeCell ref="F44:H44"/>
    <mergeCell ref="BS5:BS20"/>
    <mergeCell ref="F29:H29"/>
    <mergeCell ref="BT5:BT20"/>
    <mergeCell ref="BU5:BU20"/>
    <mergeCell ref="F19:H19"/>
    <mergeCell ref="E21:F21"/>
    <mergeCell ref="G21:H21"/>
    <mergeCell ref="F14:H14"/>
    <mergeCell ref="F15:H15"/>
    <mergeCell ref="F16:H16"/>
    <mergeCell ref="F17:H17"/>
    <mergeCell ref="F18:H18"/>
    <mergeCell ref="BN5:BN20"/>
    <mergeCell ref="BO5:BO20"/>
    <mergeCell ref="BP5:BP20"/>
    <mergeCell ref="BQ5:BQ20"/>
    <mergeCell ref="BR5:BR20"/>
  </mergeCells>
  <phoneticPr fontId="70" type="noConversion"/>
  <dataValidations count="5">
    <dataValidation type="list" allowBlank="1" showInputMessage="1" showErrorMessage="1" sqref="F43">
      <formula1>EquipmentClass</formula1>
    </dataValidation>
    <dataValidation type="list" allowBlank="1" showInputMessage="1" showErrorMessage="1" sqref="F17">
      <formula1>Refrigerant</formula1>
    </dataValidation>
    <dataValidation type="list" allowBlank="1" showInputMessage="1" showErrorMessage="1" sqref="F14">
      <formula1>"6Hr,12Hr,24Hr,24Hr DOE"</formula1>
    </dataValidation>
    <dataValidation type="list" allowBlank="1" showInputMessage="1" showErrorMessage="1" sqref="H27:H30 F54:H54 BN33:BY33 CP8:DA8 CB7:CM7 BN59:BY59 BN7:BY7 BN45:BY45 BN71:BY71 CB19:CM19 CP20:DA20 BN19:BY19 CB71:CM71 CB59:CM59 CB33:CM33 CB45:CM45">
      <formula1>Tags</formula1>
    </dataValidation>
    <dataValidation type="list" allowBlank="1" showInputMessage="1" showErrorMessage="1" sqref="CB73:CM73 F47:H53 F16:H16 F18:H18 BN47:BY47 K31:U31 K53:S53 C35:C49 K20:U20 AY54:BF54 V7:X7 H22:H26 AY9:BG9 BH54 AY68 BA68 BN21:BY21 K64:S64 CB47:CM47 K42:U42 CP22:DA22 CB21:CM21 BN73:BY73 AI6:AU28">
      <formula1>Sensors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7175" r:id="rId4" name="CommandButton5">
          <controlPr defaultSize="0" autoLine="0" r:id="rId5">
            <anchor moveWithCells="1">
              <from>
                <xdr:col>2</xdr:col>
                <xdr:colOff>171450</xdr:colOff>
                <xdr:row>6</xdr:row>
                <xdr:rowOff>47625</xdr:rowOff>
              </from>
              <to>
                <xdr:col>2</xdr:col>
                <xdr:colOff>1285875</xdr:colOff>
                <xdr:row>10</xdr:row>
                <xdr:rowOff>28575</xdr:rowOff>
              </to>
            </anchor>
          </controlPr>
        </control>
      </mc:Choice>
      <mc:Fallback>
        <control shapeId="7175" r:id="rId4" name="CommandButton5"/>
      </mc:Fallback>
    </mc:AlternateContent>
    <mc:AlternateContent xmlns:mc="http://schemas.openxmlformats.org/markup-compatibility/2006">
      <mc:Choice Requires="x14">
        <control shapeId="7174" r:id="rId6" name="CommandButton4">
          <controlPr defaultSize="0" autoLine="0" r:id="rId7">
            <anchor moveWithCells="1">
              <from>
                <xdr:col>2</xdr:col>
                <xdr:colOff>171450</xdr:colOff>
                <xdr:row>25</xdr:row>
                <xdr:rowOff>95250</xdr:rowOff>
              </from>
              <to>
                <xdr:col>2</xdr:col>
                <xdr:colOff>1266825</xdr:colOff>
                <xdr:row>30</xdr:row>
                <xdr:rowOff>114300</xdr:rowOff>
              </to>
            </anchor>
          </controlPr>
        </control>
      </mc:Choice>
      <mc:Fallback>
        <control shapeId="7174" r:id="rId6" name="CommandButton4"/>
      </mc:Fallback>
    </mc:AlternateContent>
    <mc:AlternateContent xmlns:mc="http://schemas.openxmlformats.org/markup-compatibility/2006">
      <mc:Choice Requires="x14">
        <control shapeId="7173" r:id="rId8" name="CommandButton3">
          <controlPr defaultSize="0" autoLine="0" r:id="rId9">
            <anchor moveWithCells="1">
              <from>
                <xdr:col>2</xdr:col>
                <xdr:colOff>171450</xdr:colOff>
                <xdr:row>13</xdr:row>
                <xdr:rowOff>38100</xdr:rowOff>
              </from>
              <to>
                <xdr:col>2</xdr:col>
                <xdr:colOff>1285875</xdr:colOff>
                <xdr:row>19</xdr:row>
                <xdr:rowOff>85725</xdr:rowOff>
              </to>
            </anchor>
          </controlPr>
        </control>
      </mc:Choice>
      <mc:Fallback>
        <control shapeId="7173" r:id="rId8" name="CommandButton3"/>
      </mc:Fallback>
    </mc:AlternateContent>
    <mc:AlternateContent xmlns:mc="http://schemas.openxmlformats.org/markup-compatibility/2006">
      <mc:Choice Requires="x14">
        <control shapeId="7172" r:id="rId10" name="CommandButton2">
          <controlPr defaultSize="0" autoLine="0" r:id="rId11">
            <anchor moveWithCells="1">
              <from>
                <xdr:col>5</xdr:col>
                <xdr:colOff>219075</xdr:colOff>
                <xdr:row>6</xdr:row>
                <xdr:rowOff>123825</xdr:rowOff>
              </from>
              <to>
                <xdr:col>6</xdr:col>
                <xdr:colOff>409575</xdr:colOff>
                <xdr:row>9</xdr:row>
                <xdr:rowOff>104775</xdr:rowOff>
              </to>
            </anchor>
          </controlPr>
        </control>
      </mc:Choice>
      <mc:Fallback>
        <control shapeId="7172" r:id="rId10" name="CommandButton2"/>
      </mc:Fallback>
    </mc:AlternateContent>
    <mc:AlternateContent xmlns:mc="http://schemas.openxmlformats.org/markup-compatibility/2006">
      <mc:Choice Requires="x14">
        <control shapeId="7171" r:id="rId12" name="CommandButton1">
          <controlPr defaultSize="0" autoLine="0" r:id="rId13">
            <anchor moveWithCells="1">
              <from>
                <xdr:col>4</xdr:col>
                <xdr:colOff>533400</xdr:colOff>
                <xdr:row>23</xdr:row>
                <xdr:rowOff>114300</xdr:rowOff>
              </from>
              <to>
                <xdr:col>4</xdr:col>
                <xdr:colOff>1885950</xdr:colOff>
                <xdr:row>27</xdr:row>
                <xdr:rowOff>47625</xdr:rowOff>
              </to>
            </anchor>
          </controlPr>
        </control>
      </mc:Choice>
      <mc:Fallback>
        <control shapeId="7171" r:id="rId12"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210"/>
  <sheetViews>
    <sheetView workbookViewId="0">
      <selection activeCell="E18" sqref="E18"/>
    </sheetView>
  </sheetViews>
  <sheetFormatPr defaultRowHeight="15" x14ac:dyDescent="0.25"/>
  <cols>
    <col min="1" max="1" width="14.28515625" customWidth="1"/>
    <col min="2" max="2" width="12" bestFit="1" customWidth="1"/>
    <col min="4" max="4" width="11.5703125" bestFit="1" customWidth="1"/>
    <col min="5" max="5" width="16.5703125" customWidth="1"/>
    <col min="7" max="8" width="13.28515625" customWidth="1"/>
    <col min="9" max="9" width="36" bestFit="1" customWidth="1"/>
    <col min="10" max="10" width="27" customWidth="1"/>
    <col min="12" max="12" width="19.140625" bestFit="1" customWidth="1"/>
    <col min="13" max="13" width="15.5703125" customWidth="1"/>
  </cols>
  <sheetData>
    <row r="1" spans="1:10" ht="21" thickBot="1" x14ac:dyDescent="0.3">
      <c r="A1" s="747" t="str">
        <f>VLOOKUP(Setup!F17,REFPROP!G4:H210,2,FALSE)</f>
        <v>propane.fld</v>
      </c>
      <c r="B1" s="748"/>
      <c r="D1" s="749" t="s">
        <v>283</v>
      </c>
      <c r="E1" s="750" t="s">
        <v>284</v>
      </c>
      <c r="G1" s="751" t="s">
        <v>947</v>
      </c>
      <c r="H1" s="752"/>
      <c r="I1" s="753"/>
      <c r="J1" s="754"/>
    </row>
    <row r="2" spans="1:10" x14ac:dyDescent="0.25">
      <c r="A2" s="755" t="s">
        <v>285</v>
      </c>
      <c r="B2" s="748"/>
      <c r="D2" s="756" t="s">
        <v>274</v>
      </c>
      <c r="E2" s="757" t="str">
        <f>Setup!F17</f>
        <v>propane</v>
      </c>
      <c r="G2" s="758" t="s">
        <v>286</v>
      </c>
      <c r="H2" s="759"/>
      <c r="I2" s="760"/>
      <c r="J2" s="761" t="s">
        <v>287</v>
      </c>
    </row>
    <row r="3" spans="1:10" ht="15.75" thickBot="1" x14ac:dyDescent="0.3">
      <c r="A3" s="762" t="s">
        <v>288</v>
      </c>
      <c r="B3" s="762">
        <f>Report!$BD$60+14.3</f>
        <v>25.18515874871796</v>
      </c>
      <c r="D3" s="763" t="s">
        <v>289</v>
      </c>
      <c r="E3" s="764">
        <v>52.584263</v>
      </c>
      <c r="G3" s="765" t="s">
        <v>290</v>
      </c>
      <c r="H3" s="766" t="s">
        <v>291</v>
      </c>
      <c r="I3" s="767" t="s">
        <v>292</v>
      </c>
      <c r="J3" s="768" t="s">
        <v>293</v>
      </c>
    </row>
    <row r="4" spans="1:10" ht="16.5" customHeight="1" thickBot="1" x14ac:dyDescent="0.3">
      <c r="A4" s="762" t="s">
        <v>948</v>
      </c>
      <c r="B4" s="762"/>
      <c r="D4" s="763" t="s">
        <v>294</v>
      </c>
      <c r="E4" s="764">
        <v>46.999426</v>
      </c>
      <c r="G4" s="769" t="s">
        <v>295</v>
      </c>
      <c r="H4" s="770" t="str">
        <f>G4&amp;".MIX"</f>
        <v>air.MIX</v>
      </c>
      <c r="I4" s="771" t="s">
        <v>296</v>
      </c>
      <c r="J4" s="772" t="s">
        <v>297</v>
      </c>
    </row>
    <row r="5" spans="1:10" ht="15.75" customHeight="1" thickBot="1" x14ac:dyDescent="0.3">
      <c r="A5" s="762" t="s">
        <v>294</v>
      </c>
      <c r="B5" s="762">
        <f>Report!$BC$60</f>
        <v>14.081364569963377</v>
      </c>
      <c r="D5" s="773" t="s">
        <v>298</v>
      </c>
      <c r="E5" s="774">
        <f>Enthalpy(VLOOKUP(E2,REFPROP!G4:H210,2,FALSE),"TP","E",E4,E3)</f>
        <v>255.41319887487822</v>
      </c>
      <c r="G5" s="775" t="s">
        <v>299</v>
      </c>
      <c r="H5" s="770" t="str">
        <f t="shared" ref="H5:H78" si="0">G5&amp;".MIX"</f>
        <v>R401A.MIX</v>
      </c>
      <c r="I5" s="776" t="s">
        <v>300</v>
      </c>
      <c r="J5" s="777" t="s">
        <v>301</v>
      </c>
    </row>
    <row r="6" spans="1:10" ht="14.25" customHeight="1" thickBot="1" x14ac:dyDescent="0.3">
      <c r="A6" s="762" t="s">
        <v>949</v>
      </c>
      <c r="B6" s="762"/>
      <c r="D6" s="773" t="s">
        <v>302</v>
      </c>
      <c r="E6" s="774">
        <f>Density(VLOOKUP(E2,REFPROP!G4:H210,2,FALSE),"TP","E",E4,E3)</f>
        <v>0.460250272559246</v>
      </c>
      <c r="G6" s="775" t="s">
        <v>303</v>
      </c>
      <c r="H6" s="770" t="str">
        <f t="shared" si="0"/>
        <v>R401B.MIX</v>
      </c>
      <c r="I6" s="776" t="s">
        <v>300</v>
      </c>
      <c r="J6" s="777" t="s">
        <v>304</v>
      </c>
    </row>
    <row r="7" spans="1:10" ht="18.75" customHeight="1" thickBot="1" x14ac:dyDescent="0.3">
      <c r="A7" s="762" t="s">
        <v>298</v>
      </c>
      <c r="B7" s="762">
        <f>Enthalpy($A$1,"TP","E",B5,B3)</f>
        <v>245.67132474767644</v>
      </c>
      <c r="D7" s="763" t="s">
        <v>305</v>
      </c>
      <c r="E7" s="764">
        <v>213.24775</v>
      </c>
      <c r="G7" s="775" t="s">
        <v>306</v>
      </c>
      <c r="H7" s="770" t="str">
        <f t="shared" si="0"/>
        <v>R401C.MIX</v>
      </c>
      <c r="I7" s="776" t="s">
        <v>300</v>
      </c>
      <c r="J7" s="777" t="s">
        <v>307</v>
      </c>
    </row>
    <row r="8" spans="1:10" ht="15.75" thickBot="1" x14ac:dyDescent="0.3">
      <c r="A8" s="762" t="s">
        <v>302</v>
      </c>
      <c r="B8" s="762">
        <f>Density($A$1,"TP","E",B5,B3)</f>
        <v>0.22807999793638675</v>
      </c>
      <c r="D8" s="763" t="s">
        <v>308</v>
      </c>
      <c r="E8" s="764">
        <v>85.677456000000006</v>
      </c>
      <c r="G8" s="775" t="s">
        <v>309</v>
      </c>
      <c r="H8" s="770" t="str">
        <f t="shared" si="0"/>
        <v>R402A.MIX</v>
      </c>
      <c r="I8" s="776" t="s">
        <v>310</v>
      </c>
      <c r="J8" s="777" t="s">
        <v>311</v>
      </c>
    </row>
    <row r="9" spans="1:10" ht="15.75" thickBot="1" x14ac:dyDescent="0.3">
      <c r="A9" s="762" t="s">
        <v>305</v>
      </c>
      <c r="B9" s="762">
        <f>Report!$BA$60+14.3</f>
        <v>107.90809772600717</v>
      </c>
      <c r="D9" s="773" t="s">
        <v>312</v>
      </c>
      <c r="E9" s="774">
        <f>LiquidEnthalpy(VLOOKUP(E2,REFPROP!G4:H210,2,FALSE),"TP","E",E8,E7)</f>
        <v>119.72215413831125</v>
      </c>
      <c r="G9" s="775" t="s">
        <v>313</v>
      </c>
      <c r="H9" s="770" t="str">
        <f t="shared" si="0"/>
        <v>R402B.MIX</v>
      </c>
      <c r="I9" s="776" t="s">
        <v>310</v>
      </c>
      <c r="J9" s="777" t="s">
        <v>314</v>
      </c>
    </row>
    <row r="10" spans="1:10" ht="15.75" thickBot="1" x14ac:dyDescent="0.3">
      <c r="A10" s="762" t="s">
        <v>315</v>
      </c>
      <c r="B10" s="762">
        <f>Report!$AY$60</f>
        <v>159.91772413553113</v>
      </c>
      <c r="D10" s="773" t="s">
        <v>316</v>
      </c>
      <c r="E10" s="774">
        <f>Density(VLOOKUP(E2,REFPROP!G4:H210,2,FALSE),"TP","E",E8,E7)</f>
        <v>30.342649093015091</v>
      </c>
      <c r="G10" s="775" t="s">
        <v>317</v>
      </c>
      <c r="H10" s="770" t="str">
        <f t="shared" si="0"/>
        <v>R403A.MIX</v>
      </c>
      <c r="I10" s="776" t="s">
        <v>318</v>
      </c>
      <c r="J10" s="777" t="s">
        <v>319</v>
      </c>
    </row>
    <row r="11" spans="1:10" ht="15.75" thickBot="1" x14ac:dyDescent="0.3">
      <c r="A11" s="762" t="s">
        <v>320</v>
      </c>
      <c r="B11" s="762">
        <f>Report!AZ60</f>
        <v>147.21864266593414</v>
      </c>
      <c r="D11" s="778" t="s">
        <v>321</v>
      </c>
      <c r="E11" s="764">
        <v>11.78</v>
      </c>
      <c r="G11" s="775" t="s">
        <v>322</v>
      </c>
      <c r="H11" s="770" t="str">
        <f t="shared" si="0"/>
        <v>R403B.MIX</v>
      </c>
      <c r="I11" s="776" t="s">
        <v>318</v>
      </c>
      <c r="J11" s="777" t="s">
        <v>323</v>
      </c>
    </row>
    <row r="12" spans="1:10" ht="15.75" thickBot="1" x14ac:dyDescent="0.3">
      <c r="A12" s="762" t="s">
        <v>312</v>
      </c>
      <c r="B12" s="762">
        <f>LiquidEnthalpy($A$1,"TP","E",B11,B9)</f>
        <v>294.34925973400971</v>
      </c>
      <c r="D12" s="773" t="s">
        <v>324</v>
      </c>
      <c r="E12" s="774">
        <f>(E11*E10)/7.48</f>
        <v>47.785615817609326</v>
      </c>
      <c r="G12" s="775" t="s">
        <v>275</v>
      </c>
      <c r="H12" s="770" t="str">
        <f t="shared" si="0"/>
        <v>R404A.MIX</v>
      </c>
      <c r="I12" s="776" t="s">
        <v>325</v>
      </c>
      <c r="J12" s="777" t="s">
        <v>326</v>
      </c>
    </row>
    <row r="13" spans="1:10" ht="30.75" thickBot="1" x14ac:dyDescent="0.3">
      <c r="A13" s="762" t="s">
        <v>316</v>
      </c>
      <c r="B13" s="762">
        <f>Density($A$1,"TP","E",B10,B9)</f>
        <v>0.77731751390465897</v>
      </c>
      <c r="D13" s="779" t="s">
        <v>327</v>
      </c>
      <c r="E13" s="764">
        <v>5</v>
      </c>
      <c r="G13" s="775" t="s">
        <v>328</v>
      </c>
      <c r="H13" s="770" t="str">
        <f t="shared" si="0"/>
        <v>R405A.MIX</v>
      </c>
      <c r="I13" s="776" t="s">
        <v>329</v>
      </c>
      <c r="J13" s="777" t="s">
        <v>330</v>
      </c>
    </row>
    <row r="14" spans="1:10" ht="15.75" thickBot="1" x14ac:dyDescent="0.3">
      <c r="A14" s="762" t="s">
        <v>331</v>
      </c>
      <c r="B14" s="762">
        <f>Report!$BE$72</f>
        <v>0</v>
      </c>
      <c r="D14" s="780" t="s">
        <v>332</v>
      </c>
      <c r="E14" s="781">
        <f>E12*ABS(E5-E9)</f>
        <v>6484.0801336716295</v>
      </c>
      <c r="G14" s="775" t="s">
        <v>333</v>
      </c>
      <c r="H14" s="770" t="str">
        <f t="shared" si="0"/>
        <v>R406A.MIX</v>
      </c>
      <c r="I14" s="776" t="s">
        <v>950</v>
      </c>
      <c r="J14" s="777" t="s">
        <v>334</v>
      </c>
    </row>
    <row r="15" spans="1:10" ht="16.5" customHeight="1" thickBot="1" x14ac:dyDescent="0.3">
      <c r="A15" s="762" t="s">
        <v>324</v>
      </c>
      <c r="B15" s="762">
        <f>(B14*B13)/7.48</f>
        <v>0</v>
      </c>
      <c r="D15" s="782" t="s">
        <v>335</v>
      </c>
      <c r="E15" s="783">
        <f>E14/E13</f>
        <v>1296.816026734326</v>
      </c>
      <c r="G15" s="775" t="s">
        <v>336</v>
      </c>
      <c r="H15" s="770" t="str">
        <f t="shared" si="0"/>
        <v>R407A.MIX</v>
      </c>
      <c r="I15" s="776" t="s">
        <v>337</v>
      </c>
      <c r="J15" s="777" t="s">
        <v>338</v>
      </c>
    </row>
    <row r="16" spans="1:10" ht="30.75" thickBot="1" x14ac:dyDescent="0.3">
      <c r="A16" s="784" t="s">
        <v>339</v>
      </c>
      <c r="B16" s="762">
        <f>MAX(csv!$C$3:$C$1603)/3600</f>
        <v>22.75</v>
      </c>
      <c r="D16" s="785" t="s">
        <v>340</v>
      </c>
      <c r="E16" s="786">
        <f>Report!BE75</f>
        <v>0</v>
      </c>
      <c r="G16" s="775" t="s">
        <v>341</v>
      </c>
      <c r="H16" s="770" t="str">
        <f t="shared" si="0"/>
        <v>R407B.MIX</v>
      </c>
      <c r="I16" s="776" t="s">
        <v>337</v>
      </c>
      <c r="J16" s="777" t="s">
        <v>342</v>
      </c>
    </row>
    <row r="17" spans="1:10" ht="15.75" thickBot="1" x14ac:dyDescent="0.3">
      <c r="A17" s="762" t="s">
        <v>332</v>
      </c>
      <c r="B17" s="762">
        <f>(B15*ABS(B7-B12))/B16</f>
        <v>0</v>
      </c>
      <c r="G17" s="775" t="s">
        <v>343</v>
      </c>
      <c r="H17" s="770" t="str">
        <f t="shared" si="0"/>
        <v>R407C.MIX</v>
      </c>
      <c r="I17" s="776" t="s">
        <v>337</v>
      </c>
      <c r="J17" s="777" t="s">
        <v>344</v>
      </c>
    </row>
    <row r="18" spans="1:10" ht="15.75" thickBot="1" x14ac:dyDescent="0.3">
      <c r="A18" s="762" t="s">
        <v>335</v>
      </c>
      <c r="B18" s="762">
        <f>B17/Setup!$F$15</f>
        <v>0</v>
      </c>
      <c r="G18" s="775" t="s">
        <v>345</v>
      </c>
      <c r="H18" s="770" t="str">
        <f t="shared" si="0"/>
        <v>R407D.MIX</v>
      </c>
      <c r="I18" s="776" t="s">
        <v>337</v>
      </c>
      <c r="J18" s="777" t="s">
        <v>346</v>
      </c>
    </row>
    <row r="19" spans="1:10" ht="15.75" thickBot="1" x14ac:dyDescent="0.3">
      <c r="G19" s="775" t="s">
        <v>347</v>
      </c>
      <c r="H19" s="770" t="str">
        <f t="shared" si="0"/>
        <v>R407E.MIX</v>
      </c>
      <c r="I19" s="776" t="s">
        <v>337</v>
      </c>
      <c r="J19" s="777" t="s">
        <v>348</v>
      </c>
    </row>
    <row r="20" spans="1:10" ht="15.75" thickBot="1" x14ac:dyDescent="0.3">
      <c r="G20" s="787" t="s">
        <v>349</v>
      </c>
      <c r="H20" s="770" t="str">
        <f t="shared" si="0"/>
        <v>R407F.MIX</v>
      </c>
      <c r="I20" s="788" t="s">
        <v>350</v>
      </c>
      <c r="J20" s="789" t="s">
        <v>351</v>
      </c>
    </row>
    <row r="21" spans="1:10" ht="15.75" thickBot="1" x14ac:dyDescent="0.3">
      <c r="G21" s="775" t="s">
        <v>352</v>
      </c>
      <c r="H21" s="770" t="str">
        <f t="shared" si="0"/>
        <v>R408A.MIX</v>
      </c>
      <c r="I21" s="776" t="s">
        <v>353</v>
      </c>
      <c r="J21" s="777" t="s">
        <v>354</v>
      </c>
    </row>
    <row r="22" spans="1:10" ht="15.75" thickBot="1" x14ac:dyDescent="0.3">
      <c r="G22" s="775" t="s">
        <v>355</v>
      </c>
      <c r="H22" s="770" t="str">
        <f t="shared" si="0"/>
        <v>R409A.MIX</v>
      </c>
      <c r="I22" s="776" t="s">
        <v>356</v>
      </c>
      <c r="J22" s="777" t="s">
        <v>357</v>
      </c>
    </row>
    <row r="23" spans="1:10" ht="15.75" thickBot="1" x14ac:dyDescent="0.3">
      <c r="G23" s="775" t="s">
        <v>358</v>
      </c>
      <c r="H23" s="770" t="str">
        <f t="shared" si="0"/>
        <v>R409B.MIX</v>
      </c>
      <c r="I23" s="776" t="s">
        <v>356</v>
      </c>
      <c r="J23" s="777" t="s">
        <v>359</v>
      </c>
    </row>
    <row r="24" spans="1:10" ht="15.75" thickBot="1" x14ac:dyDescent="0.3">
      <c r="G24" s="775" t="s">
        <v>360</v>
      </c>
      <c r="H24" s="770" t="str">
        <f t="shared" si="0"/>
        <v>R410A.MIX</v>
      </c>
      <c r="I24" s="776" t="s">
        <v>361</v>
      </c>
      <c r="J24" s="777" t="s">
        <v>362</v>
      </c>
    </row>
    <row r="25" spans="1:10" ht="15.75" thickBot="1" x14ac:dyDescent="0.3">
      <c r="A25" s="790"/>
      <c r="B25" s="791"/>
      <c r="G25" s="775" t="s">
        <v>363</v>
      </c>
      <c r="H25" s="770" t="str">
        <f t="shared" si="0"/>
        <v>R410B.MIX</v>
      </c>
      <c r="I25" s="776" t="s">
        <v>361</v>
      </c>
      <c r="J25" s="777" t="s">
        <v>364</v>
      </c>
    </row>
    <row r="26" spans="1:10" ht="15.75" thickBot="1" x14ac:dyDescent="0.3">
      <c r="A26" s="792"/>
      <c r="B26" s="791"/>
      <c r="G26" s="775" t="s">
        <v>365</v>
      </c>
      <c r="H26" s="770" t="str">
        <f t="shared" si="0"/>
        <v>R411A.MIX</v>
      </c>
      <c r="I26" s="776" t="s">
        <v>366</v>
      </c>
      <c r="J26" s="777" t="s">
        <v>367</v>
      </c>
    </row>
    <row r="27" spans="1:10" ht="15.75" thickBot="1" x14ac:dyDescent="0.3">
      <c r="A27" s="791"/>
      <c r="B27" s="791"/>
      <c r="G27" s="775" t="s">
        <v>368</v>
      </c>
      <c r="H27" s="770" t="str">
        <f t="shared" si="0"/>
        <v>R411B.MIX</v>
      </c>
      <c r="I27" s="776" t="s">
        <v>366</v>
      </c>
      <c r="J27" s="777" t="s">
        <v>369</v>
      </c>
    </row>
    <row r="28" spans="1:10" ht="15.75" thickBot="1" x14ac:dyDescent="0.3">
      <c r="A28" s="791"/>
      <c r="B28" s="791"/>
      <c r="G28" s="775" t="s">
        <v>370</v>
      </c>
      <c r="H28" s="770" t="str">
        <f t="shared" si="0"/>
        <v>R412A.MIX</v>
      </c>
      <c r="I28" s="776" t="s">
        <v>371</v>
      </c>
      <c r="J28" s="777" t="s">
        <v>372</v>
      </c>
    </row>
    <row r="29" spans="1:10" ht="15.75" thickBot="1" x14ac:dyDescent="0.3">
      <c r="A29" s="791"/>
      <c r="B29" s="791"/>
      <c r="G29" s="775" t="s">
        <v>373</v>
      </c>
      <c r="H29" s="770" t="str">
        <f t="shared" si="0"/>
        <v>R413A.MIX</v>
      </c>
      <c r="I29" s="776" t="s">
        <v>951</v>
      </c>
      <c r="J29" s="777" t="s">
        <v>374</v>
      </c>
    </row>
    <row r="30" spans="1:10" ht="15.75" thickBot="1" x14ac:dyDescent="0.3">
      <c r="A30" s="791"/>
      <c r="B30" s="791"/>
      <c r="G30" s="775" t="s">
        <v>375</v>
      </c>
      <c r="H30" s="770" t="str">
        <f t="shared" si="0"/>
        <v>R414A.MIX</v>
      </c>
      <c r="I30" s="776" t="s">
        <v>952</v>
      </c>
      <c r="J30" s="777" t="s">
        <v>376</v>
      </c>
    </row>
    <row r="31" spans="1:10" ht="15.75" thickBot="1" x14ac:dyDescent="0.3">
      <c r="A31" s="791"/>
      <c r="B31" s="791"/>
      <c r="G31" s="775" t="s">
        <v>377</v>
      </c>
      <c r="H31" s="770" t="str">
        <f t="shared" si="0"/>
        <v>R414B.MIX</v>
      </c>
      <c r="I31" s="776" t="s">
        <v>952</v>
      </c>
      <c r="J31" s="777" t="s">
        <v>378</v>
      </c>
    </row>
    <row r="32" spans="1:10" ht="15.75" thickBot="1" x14ac:dyDescent="0.3">
      <c r="A32" s="791"/>
      <c r="B32" s="791"/>
      <c r="G32" s="775" t="s">
        <v>379</v>
      </c>
      <c r="H32" s="770" t="str">
        <f t="shared" si="0"/>
        <v>R415A.MIX</v>
      </c>
      <c r="I32" s="776" t="s">
        <v>380</v>
      </c>
      <c r="J32" s="777" t="s">
        <v>381</v>
      </c>
    </row>
    <row r="33" spans="1:10" ht="15.75" thickBot="1" x14ac:dyDescent="0.3">
      <c r="A33" s="791"/>
      <c r="B33" s="791"/>
      <c r="G33" s="775" t="s">
        <v>382</v>
      </c>
      <c r="H33" s="770" t="str">
        <f t="shared" si="0"/>
        <v>R415B.MIX</v>
      </c>
      <c r="I33" s="776" t="s">
        <v>380</v>
      </c>
      <c r="J33" s="777" t="s">
        <v>383</v>
      </c>
    </row>
    <row r="34" spans="1:10" ht="15.75" thickBot="1" x14ac:dyDescent="0.3">
      <c r="A34" s="791"/>
      <c r="B34" s="791"/>
      <c r="G34" s="775" t="s">
        <v>384</v>
      </c>
      <c r="H34" s="770" t="str">
        <f t="shared" si="0"/>
        <v>R416A.MIX</v>
      </c>
      <c r="I34" s="776" t="s">
        <v>953</v>
      </c>
      <c r="J34" s="777" t="s">
        <v>385</v>
      </c>
    </row>
    <row r="35" spans="1:10" ht="15.75" thickBot="1" x14ac:dyDescent="0.3">
      <c r="A35" s="791"/>
      <c r="B35" s="791"/>
      <c r="G35" s="775" t="s">
        <v>386</v>
      </c>
      <c r="H35" s="770" t="str">
        <f t="shared" si="0"/>
        <v>R417A.MIX</v>
      </c>
      <c r="I35" s="776" t="s">
        <v>954</v>
      </c>
      <c r="J35" s="777" t="s">
        <v>387</v>
      </c>
    </row>
    <row r="36" spans="1:10" ht="15.75" thickBot="1" x14ac:dyDescent="0.3">
      <c r="A36" s="791"/>
      <c r="B36" s="791"/>
      <c r="G36" s="775" t="s">
        <v>388</v>
      </c>
      <c r="H36" s="770" t="str">
        <f t="shared" si="0"/>
        <v>R418A.MIX</v>
      </c>
      <c r="I36" s="776" t="s">
        <v>389</v>
      </c>
      <c r="J36" s="777" t="s">
        <v>390</v>
      </c>
    </row>
    <row r="37" spans="1:10" ht="15.75" thickBot="1" x14ac:dyDescent="0.3">
      <c r="A37" s="791"/>
      <c r="B37" s="791"/>
      <c r="G37" s="775" t="s">
        <v>391</v>
      </c>
      <c r="H37" s="770" t="str">
        <f t="shared" si="0"/>
        <v>R419A.MIX</v>
      </c>
      <c r="I37" s="776" t="s">
        <v>392</v>
      </c>
      <c r="J37" s="777" t="s">
        <v>393</v>
      </c>
    </row>
    <row r="38" spans="1:10" ht="15.75" thickBot="1" x14ac:dyDescent="0.3">
      <c r="A38" s="791"/>
      <c r="B38" s="791"/>
      <c r="G38" s="775" t="s">
        <v>394</v>
      </c>
      <c r="H38" s="770" t="str">
        <f t="shared" si="0"/>
        <v>R420A.MIX</v>
      </c>
      <c r="I38" s="776" t="s">
        <v>395</v>
      </c>
      <c r="J38" s="777" t="s">
        <v>396</v>
      </c>
    </row>
    <row r="39" spans="1:10" ht="15.75" thickBot="1" x14ac:dyDescent="0.3">
      <c r="A39" s="791"/>
      <c r="B39" s="791"/>
      <c r="G39" s="775" t="s">
        <v>397</v>
      </c>
      <c r="H39" s="770" t="str">
        <f t="shared" si="0"/>
        <v>R421A.MIX</v>
      </c>
      <c r="I39" s="776" t="s">
        <v>398</v>
      </c>
      <c r="J39" s="777" t="s">
        <v>399</v>
      </c>
    </row>
    <row r="40" spans="1:10" ht="15.75" thickBot="1" x14ac:dyDescent="0.3">
      <c r="G40" s="775" t="s">
        <v>400</v>
      </c>
      <c r="H40" s="770" t="str">
        <f t="shared" si="0"/>
        <v>R421B.MIX</v>
      </c>
      <c r="I40" s="776" t="s">
        <v>398</v>
      </c>
      <c r="J40" s="777" t="s">
        <v>401</v>
      </c>
    </row>
    <row r="41" spans="1:10" ht="15.75" thickBot="1" x14ac:dyDescent="0.3">
      <c r="G41" s="775" t="s">
        <v>402</v>
      </c>
      <c r="H41" s="770" t="str">
        <f t="shared" si="0"/>
        <v>R422A.MIX</v>
      </c>
      <c r="I41" s="776" t="s">
        <v>403</v>
      </c>
      <c r="J41" s="777" t="s">
        <v>404</v>
      </c>
    </row>
    <row r="42" spans="1:10" ht="15.75" thickBot="1" x14ac:dyDescent="0.3">
      <c r="G42" s="775" t="s">
        <v>405</v>
      </c>
      <c r="H42" s="770" t="str">
        <f t="shared" si="0"/>
        <v>R422B.MIX</v>
      </c>
      <c r="I42" s="776" t="s">
        <v>403</v>
      </c>
      <c r="J42" s="777" t="s">
        <v>406</v>
      </c>
    </row>
    <row r="43" spans="1:10" ht="15.75" thickBot="1" x14ac:dyDescent="0.3">
      <c r="G43" s="775" t="s">
        <v>407</v>
      </c>
      <c r="H43" s="770" t="str">
        <f t="shared" si="0"/>
        <v>R422C.MIX</v>
      </c>
      <c r="I43" s="776" t="s">
        <v>403</v>
      </c>
      <c r="J43" s="777" t="s">
        <v>408</v>
      </c>
    </row>
    <row r="44" spans="1:10" ht="15.75" thickBot="1" x14ac:dyDescent="0.3">
      <c r="G44" s="775" t="s">
        <v>409</v>
      </c>
      <c r="H44" s="770" t="str">
        <f t="shared" si="0"/>
        <v>R422D.MIX</v>
      </c>
      <c r="I44" s="776" t="s">
        <v>403</v>
      </c>
      <c r="J44" s="777" t="s">
        <v>410</v>
      </c>
    </row>
    <row r="45" spans="1:10" ht="15.75" thickBot="1" x14ac:dyDescent="0.3">
      <c r="G45" s="775" t="s">
        <v>411</v>
      </c>
      <c r="H45" s="770" t="str">
        <f t="shared" si="0"/>
        <v>R423A.MIX</v>
      </c>
      <c r="I45" s="776" t="s">
        <v>412</v>
      </c>
      <c r="J45" s="777" t="s">
        <v>413</v>
      </c>
    </row>
    <row r="46" spans="1:10" ht="29.25" thickBot="1" x14ac:dyDescent="0.3">
      <c r="G46" s="775" t="s">
        <v>414</v>
      </c>
      <c r="H46" s="770" t="str">
        <f t="shared" si="0"/>
        <v>R424A.MIX</v>
      </c>
      <c r="I46" s="776" t="s">
        <v>415</v>
      </c>
      <c r="J46" s="777" t="s">
        <v>416</v>
      </c>
    </row>
    <row r="47" spans="1:10" ht="15.75" thickBot="1" x14ac:dyDescent="0.3">
      <c r="G47" s="775" t="s">
        <v>417</v>
      </c>
      <c r="H47" s="770" t="str">
        <f t="shared" si="0"/>
        <v>R425A.MIX</v>
      </c>
      <c r="I47" s="776" t="s">
        <v>418</v>
      </c>
      <c r="J47" s="777" t="s">
        <v>419</v>
      </c>
    </row>
    <row r="48" spans="1:10" ht="15.75" thickBot="1" x14ac:dyDescent="0.3">
      <c r="G48" s="775" t="s">
        <v>420</v>
      </c>
      <c r="H48" s="770" t="str">
        <f t="shared" si="0"/>
        <v>R426A.MIX</v>
      </c>
      <c r="I48" s="776" t="s">
        <v>421</v>
      </c>
      <c r="J48" s="777" t="s">
        <v>422</v>
      </c>
    </row>
    <row r="49" spans="7:10" ht="15.75" thickBot="1" x14ac:dyDescent="0.3">
      <c r="G49" s="775" t="s">
        <v>423</v>
      </c>
      <c r="H49" s="770" t="str">
        <f t="shared" si="0"/>
        <v>R427A.MIX</v>
      </c>
      <c r="I49" s="776" t="s">
        <v>424</v>
      </c>
      <c r="J49" s="777" t="s">
        <v>425</v>
      </c>
    </row>
    <row r="50" spans="7:10" ht="15.75" thickBot="1" x14ac:dyDescent="0.3">
      <c r="G50" s="775" t="s">
        <v>426</v>
      </c>
      <c r="H50" s="770" t="str">
        <f t="shared" si="0"/>
        <v>R428A.MIX</v>
      </c>
      <c r="I50" s="776" t="s">
        <v>427</v>
      </c>
      <c r="J50" s="777" t="s">
        <v>428</v>
      </c>
    </row>
    <row r="51" spans="7:10" ht="15.75" thickBot="1" x14ac:dyDescent="0.3">
      <c r="G51" s="775" t="s">
        <v>429</v>
      </c>
      <c r="H51" s="770" t="str">
        <f t="shared" si="0"/>
        <v>R429A.MIX</v>
      </c>
      <c r="I51" s="776" t="s">
        <v>430</v>
      </c>
      <c r="J51" s="777" t="s">
        <v>431</v>
      </c>
    </row>
    <row r="52" spans="7:10" ht="15.75" thickBot="1" x14ac:dyDescent="0.3">
      <c r="G52" s="775" t="s">
        <v>432</v>
      </c>
      <c r="H52" s="770" t="str">
        <f t="shared" si="0"/>
        <v>R430A.MIX</v>
      </c>
      <c r="I52" s="776" t="s">
        <v>433</v>
      </c>
      <c r="J52" s="777" t="s">
        <v>434</v>
      </c>
    </row>
    <row r="53" spans="7:10" ht="15.75" thickBot="1" x14ac:dyDescent="0.3">
      <c r="G53" s="775" t="s">
        <v>435</v>
      </c>
      <c r="H53" s="770" t="str">
        <f t="shared" si="0"/>
        <v>R431A.MIX</v>
      </c>
      <c r="I53" s="776" t="s">
        <v>436</v>
      </c>
      <c r="J53" s="777" t="s">
        <v>437</v>
      </c>
    </row>
    <row r="54" spans="7:10" ht="15.75" thickBot="1" x14ac:dyDescent="0.3">
      <c r="G54" s="775" t="s">
        <v>438</v>
      </c>
      <c r="H54" s="770" t="str">
        <f t="shared" si="0"/>
        <v>R432A.MIX</v>
      </c>
      <c r="I54" s="776" t="s">
        <v>439</v>
      </c>
      <c r="J54" s="777" t="s">
        <v>440</v>
      </c>
    </row>
    <row r="55" spans="7:10" ht="15.75" thickBot="1" x14ac:dyDescent="0.3">
      <c r="G55" s="775" t="s">
        <v>441</v>
      </c>
      <c r="H55" s="770" t="str">
        <f t="shared" si="0"/>
        <v>R433A.MIX</v>
      </c>
      <c r="I55" s="776" t="s">
        <v>442</v>
      </c>
      <c r="J55" s="777" t="s">
        <v>443</v>
      </c>
    </row>
    <row r="56" spans="7:10" ht="15.75" thickBot="1" x14ac:dyDescent="0.3">
      <c r="G56" s="775" t="s">
        <v>444</v>
      </c>
      <c r="H56" s="770" t="str">
        <f t="shared" si="0"/>
        <v>R434A.MIX</v>
      </c>
      <c r="I56" s="776" t="s">
        <v>445</v>
      </c>
      <c r="J56" s="777" t="s">
        <v>446</v>
      </c>
    </row>
    <row r="57" spans="7:10" ht="15.75" thickBot="1" x14ac:dyDescent="0.3">
      <c r="G57" s="793" t="s">
        <v>447</v>
      </c>
      <c r="H57" s="770" t="str">
        <f t="shared" si="0"/>
        <v>R435A.MIX</v>
      </c>
      <c r="I57" s="794" t="s">
        <v>448</v>
      </c>
      <c r="J57" s="795" t="s">
        <v>440</v>
      </c>
    </row>
    <row r="58" spans="7:10" ht="15.75" thickBot="1" x14ac:dyDescent="0.3">
      <c r="G58" s="793" t="s">
        <v>449</v>
      </c>
      <c r="H58" s="770" t="str">
        <f t="shared" si="0"/>
        <v>R436A.MIX</v>
      </c>
      <c r="I58" s="794" t="s">
        <v>450</v>
      </c>
      <c r="J58" s="795" t="s">
        <v>451</v>
      </c>
    </row>
    <row r="59" spans="7:10" ht="15.75" thickBot="1" x14ac:dyDescent="0.3">
      <c r="G59" s="793" t="s">
        <v>452</v>
      </c>
      <c r="H59" s="770" t="str">
        <f t="shared" si="0"/>
        <v>R436B.MIX</v>
      </c>
      <c r="I59" s="794" t="s">
        <v>450</v>
      </c>
      <c r="J59" s="795" t="s">
        <v>453</v>
      </c>
    </row>
    <row r="60" spans="7:10" ht="15.75" thickBot="1" x14ac:dyDescent="0.3">
      <c r="G60" s="793" t="s">
        <v>454</v>
      </c>
      <c r="H60" s="770" t="str">
        <f t="shared" si="0"/>
        <v>R437A.MIX</v>
      </c>
      <c r="I60" s="794" t="s">
        <v>455</v>
      </c>
      <c r="J60" s="795" t="s">
        <v>456</v>
      </c>
    </row>
    <row r="61" spans="7:10" ht="15.75" thickBot="1" x14ac:dyDescent="0.3">
      <c r="G61" s="793" t="s">
        <v>457</v>
      </c>
      <c r="H61" s="770" t="str">
        <f t="shared" si="0"/>
        <v>R438A.MIX</v>
      </c>
      <c r="I61" s="794" t="s">
        <v>458</v>
      </c>
      <c r="J61" s="795" t="s">
        <v>459</v>
      </c>
    </row>
    <row r="62" spans="7:10" ht="15.75" thickBot="1" x14ac:dyDescent="0.3">
      <c r="G62" s="787" t="s">
        <v>460</v>
      </c>
      <c r="H62" s="770" t="str">
        <f t="shared" si="0"/>
        <v>R441A.MIX</v>
      </c>
      <c r="I62" s="788" t="s">
        <v>461</v>
      </c>
      <c r="J62" s="789" t="s">
        <v>462</v>
      </c>
    </row>
    <row r="63" spans="7:10" ht="15.75" thickBot="1" x14ac:dyDescent="0.3">
      <c r="G63" s="787" t="s">
        <v>463</v>
      </c>
      <c r="H63" s="770" t="str">
        <f t="shared" si="0"/>
        <v>R442A.MIX</v>
      </c>
      <c r="I63" s="796" t="s">
        <v>464</v>
      </c>
      <c r="J63" s="797" t="s">
        <v>465</v>
      </c>
    </row>
    <row r="64" spans="7:10" ht="15.75" thickBot="1" x14ac:dyDescent="0.3">
      <c r="G64" s="787" t="s">
        <v>466</v>
      </c>
      <c r="H64" s="770" t="str">
        <f t="shared" si="0"/>
        <v>R443A.MIX</v>
      </c>
      <c r="I64" s="788" t="s">
        <v>467</v>
      </c>
      <c r="J64" s="789" t="s">
        <v>468</v>
      </c>
    </row>
    <row r="65" spans="7:10" ht="15.75" thickBot="1" x14ac:dyDescent="0.3">
      <c r="G65" s="787" t="s">
        <v>469</v>
      </c>
      <c r="H65" s="770" t="str">
        <f t="shared" si="0"/>
        <v>R444A.MIX</v>
      </c>
      <c r="I65" s="788" t="s">
        <v>470</v>
      </c>
      <c r="J65" s="789" t="s">
        <v>471</v>
      </c>
    </row>
    <row r="66" spans="7:10" ht="15.75" thickBot="1" x14ac:dyDescent="0.3">
      <c r="G66" s="787" t="s">
        <v>472</v>
      </c>
      <c r="H66" s="770" t="str">
        <f t="shared" si="0"/>
        <v>R444B.MIX</v>
      </c>
      <c r="I66" s="788" t="str">
        <f t="shared" ref="I66:I69" si="1">ComponentName(G66,1) &amp; "/" &amp; ComponentName(G66,2) &amp; "/" &amp; ComponentName(G66,3)</f>
        <v>R32/R152A/R1234ZE</v>
      </c>
      <c r="J66" s="798" t="str">
        <f t="shared" ref="J66:J71" si="2">MASSFraction(G66,1)*100 &amp; "/" &amp; MASSFraction(G66,2)*100 &amp; "/" &amp; MASSFraction(G66,3)*100</f>
        <v>41.5/10/48.5</v>
      </c>
    </row>
    <row r="67" spans="7:10" ht="15.75" thickBot="1" x14ac:dyDescent="0.3">
      <c r="G67" s="787" t="s">
        <v>473</v>
      </c>
      <c r="H67" s="770" t="str">
        <f t="shared" si="0"/>
        <v>R445A.MIX</v>
      </c>
      <c r="I67" s="788" t="str">
        <f t="shared" si="1"/>
        <v>CO2/R134A/R1234ZE</v>
      </c>
      <c r="J67" s="798" t="str">
        <f t="shared" si="2"/>
        <v>6/9/85</v>
      </c>
    </row>
    <row r="68" spans="7:10" ht="15.75" thickBot="1" x14ac:dyDescent="0.3">
      <c r="G68" s="787" t="s">
        <v>474</v>
      </c>
      <c r="H68" s="770" t="str">
        <f t="shared" si="0"/>
        <v>R446A.MIX</v>
      </c>
      <c r="I68" s="788" t="str">
        <f t="shared" si="1"/>
        <v>R32/R1234ZE/BUTANE</v>
      </c>
      <c r="J68" s="798" t="str">
        <f t="shared" si="2"/>
        <v>68/29/3</v>
      </c>
    </row>
    <row r="69" spans="7:10" ht="15.75" thickBot="1" x14ac:dyDescent="0.3">
      <c r="G69" s="787" t="s">
        <v>475</v>
      </c>
      <c r="H69" s="770" t="str">
        <f t="shared" si="0"/>
        <v>R447A.MIX</v>
      </c>
      <c r="I69" s="788" t="str">
        <f t="shared" si="1"/>
        <v>R32/R125/R1234ZE</v>
      </c>
      <c r="J69" s="798" t="str">
        <f t="shared" si="2"/>
        <v>68/3.49999999999999/28.5000000000001</v>
      </c>
    </row>
    <row r="70" spans="7:10" ht="15.75" thickBot="1" x14ac:dyDescent="0.3">
      <c r="G70" s="787" t="s">
        <v>476</v>
      </c>
      <c r="H70" s="770" t="str">
        <f t="shared" si="0"/>
        <v>R448A.MIX</v>
      </c>
      <c r="I70" s="788" t="str">
        <f>ComponentName(G70,1) &amp; "/" &amp; ComponentName(G70,2) &amp; "/" &amp; ComponentName(G70,3)&amp; "/" &amp; ComponentName(G70,4)&amp; "/" &amp; ComponentName(G70,5)</f>
        <v>R32/R125/R1234YF/R134A/R1234ZE</v>
      </c>
      <c r="J70" s="798" t="str">
        <f>MASSFraction(G70,1)*100&amp;"/"&amp;MASSFraction(G70,2)*100&amp;"/"&amp;MASSFraction(G70,3)*100&amp;"/"&amp;MASSFraction(G70,4)*100&amp;"/"&amp;MASSFraction(G70,5)*100</f>
        <v>26/26/20/21/7</v>
      </c>
    </row>
    <row r="71" spans="7:10" ht="15.75" thickBot="1" x14ac:dyDescent="0.3">
      <c r="G71" s="787" t="s">
        <v>477</v>
      </c>
      <c r="H71" s="770" t="str">
        <f t="shared" si="0"/>
        <v>R449A.MIX</v>
      </c>
      <c r="I71" s="788" t="str">
        <f>ComponentName(G71,1) &amp; "/" &amp; ComponentName(G71,2) &amp; "/" &amp; ComponentName(G71,3)&amp; "/" &amp; ComponentName(G71,4)</f>
        <v>R32/R125/R1234YF/R134A</v>
      </c>
      <c r="J71" s="798" t="str">
        <f t="shared" si="2"/>
        <v>24.3/24.7/25.2999999999999</v>
      </c>
    </row>
    <row r="72" spans="7:10" ht="15.75" thickBot="1" x14ac:dyDescent="0.3">
      <c r="G72" s="787" t="s">
        <v>478</v>
      </c>
      <c r="H72" s="770" t="str">
        <f t="shared" si="0"/>
        <v>R450A.MIX</v>
      </c>
      <c r="I72" s="788" t="str">
        <f>ComponentName(G72,1) &amp; "/" &amp; ComponentName(G72,2)</f>
        <v>R134A/R1234ZE</v>
      </c>
      <c r="J72" s="798" t="str">
        <f>MASSFraction(G72,1)*100 &amp; "/" &amp; MASSFraction(G72,2)*100</f>
        <v>42/58</v>
      </c>
    </row>
    <row r="73" spans="7:10" ht="15.75" thickBot="1" x14ac:dyDescent="0.3">
      <c r="G73" s="787" t="s">
        <v>479</v>
      </c>
      <c r="H73" s="770" t="str">
        <f t="shared" si="0"/>
        <v>R451A.MIX</v>
      </c>
      <c r="I73" s="788" t="str">
        <f>ComponentName(G73,1) &amp; "/" &amp; ComponentName(G73,2)</f>
        <v>R1234YF/R134A</v>
      </c>
      <c r="J73" s="798" t="str">
        <f>MASSFraction(G73,1)*100 &amp; "/" &amp; MASSFraction(G73,2)*100</f>
        <v>89.8/10.2</v>
      </c>
    </row>
    <row r="74" spans="7:10" ht="15.75" thickBot="1" x14ac:dyDescent="0.3">
      <c r="G74" s="787" t="s">
        <v>480</v>
      </c>
      <c r="H74" s="770" t="str">
        <f t="shared" si="0"/>
        <v>R451B.MIX</v>
      </c>
      <c r="I74" s="788" t="str">
        <f>ComponentName(G74,1) &amp; "/" &amp; ComponentName(G74,2)</f>
        <v>R1234YF/R134A</v>
      </c>
      <c r="J74" s="798" t="str">
        <f>MASSFraction(G74,1)*100 &amp; "/" &amp; MASSFraction(G74,2)*100</f>
        <v>88.8/11.2</v>
      </c>
    </row>
    <row r="75" spans="7:10" ht="15.75" thickBot="1" x14ac:dyDescent="0.3">
      <c r="G75" s="787" t="s">
        <v>481</v>
      </c>
      <c r="H75" s="770" t="str">
        <f t="shared" si="0"/>
        <v>R452A.MIX</v>
      </c>
      <c r="I75" s="788" t="str">
        <f>ComponentName(G75,1) &amp; "/" &amp; ComponentName(G75,2) &amp; "/" &amp; ComponentName(G75,3)</f>
        <v>R32/R125/R1234YF</v>
      </c>
      <c r="J75" s="798" t="str">
        <f>MASSFraction(G75,1)*100 &amp; "/" &amp; MASSFraction(G75,2)*100 &amp; "/" &amp; MASSFraction(G75,3)*100</f>
        <v>11/59/30</v>
      </c>
    </row>
    <row r="76" spans="7:10" ht="15.75" thickBot="1" x14ac:dyDescent="0.3">
      <c r="G76" s="775" t="s">
        <v>482</v>
      </c>
      <c r="H76" s="770" t="str">
        <f t="shared" si="0"/>
        <v>R500.MIX</v>
      </c>
      <c r="I76" s="776" t="s">
        <v>483</v>
      </c>
      <c r="J76" s="777" t="s">
        <v>484</v>
      </c>
    </row>
    <row r="77" spans="7:10" ht="15.75" thickBot="1" x14ac:dyDescent="0.3">
      <c r="G77" s="775" t="s">
        <v>485</v>
      </c>
      <c r="H77" s="770" t="str">
        <f t="shared" si="0"/>
        <v>R501.MIX</v>
      </c>
      <c r="I77" s="776" t="s">
        <v>486</v>
      </c>
      <c r="J77" s="777" t="s">
        <v>487</v>
      </c>
    </row>
    <row r="78" spans="7:10" ht="15.75" thickBot="1" x14ac:dyDescent="0.3">
      <c r="G78" s="775" t="s">
        <v>488</v>
      </c>
      <c r="H78" s="770" t="str">
        <f t="shared" si="0"/>
        <v>R502.MIX</v>
      </c>
      <c r="I78" s="776" t="s">
        <v>489</v>
      </c>
      <c r="J78" s="777" t="s">
        <v>490</v>
      </c>
    </row>
    <row r="79" spans="7:10" ht="15.75" thickBot="1" x14ac:dyDescent="0.3">
      <c r="G79" s="775" t="s">
        <v>491</v>
      </c>
      <c r="H79" s="770" t="str">
        <f t="shared" ref="H79:H88" si="3">G79&amp;".MIX"</f>
        <v>R503.MIX</v>
      </c>
      <c r="I79" s="776" t="s">
        <v>492</v>
      </c>
      <c r="J79" s="777" t="s">
        <v>493</v>
      </c>
    </row>
    <row r="80" spans="7:10" ht="15.75" thickBot="1" x14ac:dyDescent="0.3">
      <c r="G80" s="775" t="s">
        <v>494</v>
      </c>
      <c r="H80" s="770" t="str">
        <f t="shared" si="3"/>
        <v>R504.MIX</v>
      </c>
      <c r="I80" s="776" t="s">
        <v>495</v>
      </c>
      <c r="J80" s="777" t="s">
        <v>496</v>
      </c>
    </row>
    <row r="81" spans="7:10" ht="15.75" thickBot="1" x14ac:dyDescent="0.3">
      <c r="G81" s="775" t="s">
        <v>497</v>
      </c>
      <c r="H81" s="770" t="str">
        <f t="shared" si="3"/>
        <v>R507A.MIX</v>
      </c>
      <c r="I81" s="776" t="s">
        <v>498</v>
      </c>
      <c r="J81" s="777" t="s">
        <v>362</v>
      </c>
    </row>
    <row r="82" spans="7:10" ht="15.75" thickBot="1" x14ac:dyDescent="0.3">
      <c r="G82" s="775" t="s">
        <v>499</v>
      </c>
      <c r="H82" s="770" t="str">
        <f t="shared" si="3"/>
        <v>R508A.MIX</v>
      </c>
      <c r="I82" s="776" t="s">
        <v>500</v>
      </c>
      <c r="J82" s="777" t="s">
        <v>501</v>
      </c>
    </row>
    <row r="83" spans="7:10" ht="15.75" thickBot="1" x14ac:dyDescent="0.3">
      <c r="G83" s="775" t="s">
        <v>502</v>
      </c>
      <c r="H83" s="770" t="str">
        <f t="shared" si="3"/>
        <v>R508B.MIX</v>
      </c>
      <c r="I83" s="776" t="s">
        <v>500</v>
      </c>
      <c r="J83" s="777" t="s">
        <v>503</v>
      </c>
    </row>
    <row r="84" spans="7:10" ht="15.75" thickBot="1" x14ac:dyDescent="0.3">
      <c r="G84" s="775" t="s">
        <v>504</v>
      </c>
      <c r="H84" s="770" t="str">
        <f t="shared" si="3"/>
        <v>R509A.MIX</v>
      </c>
      <c r="I84" s="776" t="s">
        <v>505</v>
      </c>
      <c r="J84" s="777" t="s">
        <v>506</v>
      </c>
    </row>
    <row r="85" spans="7:10" ht="15.75" thickBot="1" x14ac:dyDescent="0.3">
      <c r="G85" s="793" t="s">
        <v>507</v>
      </c>
      <c r="H85" s="770" t="str">
        <f t="shared" si="3"/>
        <v>R510A.MIX</v>
      </c>
      <c r="I85" s="794" t="s">
        <v>508</v>
      </c>
      <c r="J85" s="795" t="s">
        <v>396</v>
      </c>
    </row>
    <row r="86" spans="7:10" ht="15.75" thickBot="1" x14ac:dyDescent="0.3">
      <c r="G86" s="799" t="s">
        <v>509</v>
      </c>
      <c r="H86" s="770" t="str">
        <f t="shared" si="3"/>
        <v>R511A.MIX</v>
      </c>
      <c r="I86" s="788" t="str">
        <f>ComponentName(G86,1) &amp; "/" &amp; ComponentName(G86,2)</f>
        <v>PROPANE/DME</v>
      </c>
      <c r="J86" s="798" t="str">
        <f>MASSFraction(G86,1)*100 &amp; "/" &amp; MASSFraction(G86,2)*100</f>
        <v>95/5.00000000000001</v>
      </c>
    </row>
    <row r="87" spans="7:10" ht="15.75" thickBot="1" x14ac:dyDescent="0.3">
      <c r="G87" s="800" t="s">
        <v>510</v>
      </c>
      <c r="H87" s="770" t="str">
        <f t="shared" si="3"/>
        <v>R512A.MIX</v>
      </c>
      <c r="I87" s="801" t="s">
        <v>511</v>
      </c>
      <c r="J87" s="795" t="s">
        <v>512</v>
      </c>
    </row>
    <row r="88" spans="7:10" ht="15.75" thickBot="1" x14ac:dyDescent="0.3">
      <c r="G88" s="802" t="s">
        <v>513</v>
      </c>
      <c r="H88" s="770" t="str">
        <f t="shared" si="3"/>
        <v>R513A.MIX</v>
      </c>
      <c r="I88" s="788" t="str">
        <f>ComponentName(G88,1) &amp; "/" &amp; ComponentName(G88,2)</f>
        <v>R1234YF/R134A</v>
      </c>
      <c r="J88" s="798" t="str">
        <f>MASSFraction(G88,1)*100 &amp; "/" &amp; MASSFraction(G88,2)*100</f>
        <v>56/44</v>
      </c>
    </row>
    <row r="89" spans="7:10" ht="15.75" thickBot="1" x14ac:dyDescent="0.3">
      <c r="G89" s="802" t="s">
        <v>514</v>
      </c>
      <c r="H89" s="770" t="str">
        <f>G89&amp;".MIX"</f>
        <v>XP10.MIX</v>
      </c>
      <c r="I89" s="788" t="str">
        <f>ComponentName(G89,1) &amp; "/" &amp; ComponentName(G89,2)</f>
        <v>R134A/R1234YF</v>
      </c>
      <c r="J89" s="798" t="str">
        <f>MASSFraction(G89,1)*100 &amp; "/" &amp; MASSFraction(G89,2)*100</f>
        <v>44/56</v>
      </c>
    </row>
    <row r="90" spans="7:10" x14ac:dyDescent="0.25">
      <c r="G90" s="803" t="s">
        <v>515</v>
      </c>
      <c r="H90" s="804" t="s">
        <v>516</v>
      </c>
      <c r="I90" s="805" t="s">
        <v>517</v>
      </c>
      <c r="J90" s="490"/>
    </row>
    <row r="91" spans="7:10" x14ac:dyDescent="0.25">
      <c r="G91" s="793" t="s">
        <v>518</v>
      </c>
      <c r="H91" s="794" t="s">
        <v>519</v>
      </c>
      <c r="I91" s="806" t="s">
        <v>518</v>
      </c>
      <c r="J91" s="490"/>
    </row>
    <row r="92" spans="7:10" x14ac:dyDescent="0.25">
      <c r="G92" s="793" t="s">
        <v>520</v>
      </c>
      <c r="H92" s="794" t="s">
        <v>521</v>
      </c>
      <c r="I92" s="806" t="s">
        <v>520</v>
      </c>
      <c r="J92" s="490"/>
    </row>
    <row r="93" spans="7:10" x14ac:dyDescent="0.25">
      <c r="G93" s="793" t="s">
        <v>522</v>
      </c>
      <c r="H93" s="794" t="s">
        <v>523</v>
      </c>
      <c r="I93" s="806" t="s">
        <v>522</v>
      </c>
      <c r="J93" s="490"/>
    </row>
    <row r="94" spans="7:10" x14ac:dyDescent="0.25">
      <c r="G94" s="793" t="s">
        <v>524</v>
      </c>
      <c r="H94" s="794" t="s">
        <v>525</v>
      </c>
      <c r="I94" s="806" t="s">
        <v>526</v>
      </c>
      <c r="J94" s="490"/>
    </row>
    <row r="95" spans="7:10" x14ac:dyDescent="0.25">
      <c r="G95" s="793" t="s">
        <v>527</v>
      </c>
      <c r="H95" s="794" t="s">
        <v>528</v>
      </c>
      <c r="I95" s="806" t="s">
        <v>529</v>
      </c>
      <c r="J95" s="490"/>
    </row>
    <row r="96" spans="7:10" ht="28.5" x14ac:dyDescent="0.25">
      <c r="G96" s="793" t="s">
        <v>530</v>
      </c>
      <c r="H96" s="794" t="s">
        <v>531</v>
      </c>
      <c r="I96" s="806" t="s">
        <v>530</v>
      </c>
      <c r="J96" s="490"/>
    </row>
    <row r="97" spans="7:10" ht="28.5" x14ac:dyDescent="0.25">
      <c r="G97" s="793" t="s">
        <v>532</v>
      </c>
      <c r="H97" s="794" t="s">
        <v>533</v>
      </c>
      <c r="I97" s="806" t="s">
        <v>532</v>
      </c>
      <c r="J97" s="490"/>
    </row>
    <row r="98" spans="7:10" ht="28.5" x14ac:dyDescent="0.25">
      <c r="G98" s="793" t="s">
        <v>534</v>
      </c>
      <c r="H98" s="794" t="s">
        <v>535</v>
      </c>
      <c r="I98" s="806" t="s">
        <v>536</v>
      </c>
      <c r="J98" s="490"/>
    </row>
    <row r="99" spans="7:10" x14ac:dyDescent="0.25">
      <c r="G99" s="793" t="s">
        <v>537</v>
      </c>
      <c r="H99" s="794" t="s">
        <v>538</v>
      </c>
      <c r="I99" s="806" t="s">
        <v>539</v>
      </c>
      <c r="J99" s="490"/>
    </row>
    <row r="100" spans="7:10" x14ac:dyDescent="0.25">
      <c r="G100" s="793" t="s">
        <v>540</v>
      </c>
      <c r="H100" s="794" t="s">
        <v>541</v>
      </c>
      <c r="I100" s="806" t="s">
        <v>540</v>
      </c>
      <c r="J100" s="490"/>
    </row>
    <row r="101" spans="7:10" ht="28.5" x14ac:dyDescent="0.25">
      <c r="G101" s="793" t="s">
        <v>542</v>
      </c>
      <c r="H101" s="794" t="s">
        <v>543</v>
      </c>
      <c r="I101" s="806" t="s">
        <v>542</v>
      </c>
      <c r="J101" s="490"/>
    </row>
    <row r="102" spans="7:10" ht="28.5" x14ac:dyDescent="0.25">
      <c r="G102" s="793" t="s">
        <v>544</v>
      </c>
      <c r="H102" s="794" t="s">
        <v>545</v>
      </c>
      <c r="I102" s="806" t="s">
        <v>544</v>
      </c>
      <c r="J102" s="490"/>
    </row>
    <row r="103" spans="7:10" x14ac:dyDescent="0.25">
      <c r="G103" s="793" t="s">
        <v>546</v>
      </c>
      <c r="H103" s="794" t="s">
        <v>547</v>
      </c>
      <c r="I103" s="806" t="s">
        <v>548</v>
      </c>
      <c r="J103" s="490"/>
    </row>
    <row r="104" spans="7:10" x14ac:dyDescent="0.25">
      <c r="G104" s="793" t="s">
        <v>549</v>
      </c>
      <c r="H104" s="794" t="s">
        <v>550</v>
      </c>
      <c r="I104" s="806" t="s">
        <v>551</v>
      </c>
      <c r="J104" s="490"/>
    </row>
    <row r="105" spans="7:10" x14ac:dyDescent="0.25">
      <c r="G105" s="793" t="s">
        <v>552</v>
      </c>
      <c r="H105" s="794" t="s">
        <v>553</v>
      </c>
      <c r="I105" s="806" t="s">
        <v>554</v>
      </c>
      <c r="J105" s="490"/>
    </row>
    <row r="106" spans="7:10" x14ac:dyDescent="0.25">
      <c r="G106" s="793" t="s">
        <v>555</v>
      </c>
      <c r="H106" s="794" t="s">
        <v>556</v>
      </c>
      <c r="I106" s="806" t="s">
        <v>555</v>
      </c>
      <c r="J106" s="490"/>
    </row>
    <row r="107" spans="7:10" x14ac:dyDescent="0.25">
      <c r="G107" s="807" t="s">
        <v>557</v>
      </c>
      <c r="H107" s="808" t="s">
        <v>558</v>
      </c>
      <c r="I107" s="809" t="s">
        <v>557</v>
      </c>
      <c r="J107" s="490"/>
    </row>
    <row r="108" spans="7:10" x14ac:dyDescent="0.25">
      <c r="G108" s="793" t="s">
        <v>559</v>
      </c>
      <c r="H108" s="794" t="s">
        <v>560</v>
      </c>
      <c r="I108" s="806" t="s">
        <v>559</v>
      </c>
      <c r="J108" s="490"/>
    </row>
    <row r="109" spans="7:10" ht="28.5" x14ac:dyDescent="0.25">
      <c r="G109" s="793" t="s">
        <v>561</v>
      </c>
      <c r="H109" s="794" t="s">
        <v>562</v>
      </c>
      <c r="I109" s="806" t="s">
        <v>563</v>
      </c>
      <c r="J109" s="490"/>
    </row>
    <row r="110" spans="7:10" ht="28.5" x14ac:dyDescent="0.25">
      <c r="G110" s="793" t="s">
        <v>564</v>
      </c>
      <c r="H110" s="794" t="s">
        <v>565</v>
      </c>
      <c r="I110" s="806" t="s">
        <v>566</v>
      </c>
      <c r="J110" s="490"/>
    </row>
    <row r="111" spans="7:10" x14ac:dyDescent="0.25">
      <c r="G111" s="793" t="s">
        <v>567</v>
      </c>
      <c r="H111" s="794" t="s">
        <v>568</v>
      </c>
      <c r="I111" s="806" t="s">
        <v>567</v>
      </c>
      <c r="J111" s="490"/>
    </row>
    <row r="112" spans="7:10" x14ac:dyDescent="0.25">
      <c r="G112" s="807" t="s">
        <v>569</v>
      </c>
      <c r="H112" s="808" t="s">
        <v>570</v>
      </c>
      <c r="I112" s="809" t="s">
        <v>571</v>
      </c>
      <c r="J112" s="490"/>
    </row>
    <row r="113" spans="7:10" x14ac:dyDescent="0.25">
      <c r="G113" s="793" t="s">
        <v>572</v>
      </c>
      <c r="H113" s="794" t="s">
        <v>573</v>
      </c>
      <c r="I113" s="806" t="s">
        <v>572</v>
      </c>
      <c r="J113" s="490"/>
    </row>
    <row r="114" spans="7:10" x14ac:dyDescent="0.25">
      <c r="G114" s="793" t="s">
        <v>574</v>
      </c>
      <c r="H114" s="794" t="s">
        <v>575</v>
      </c>
      <c r="I114" s="806" t="s">
        <v>576</v>
      </c>
      <c r="J114" s="490"/>
    </row>
    <row r="115" spans="7:10" x14ac:dyDescent="0.25">
      <c r="G115" s="793" t="s">
        <v>577</v>
      </c>
      <c r="H115" s="794" t="s">
        <v>578</v>
      </c>
      <c r="I115" s="806" t="s">
        <v>579</v>
      </c>
      <c r="J115" s="490"/>
    </row>
    <row r="116" spans="7:10" x14ac:dyDescent="0.25">
      <c r="G116" s="793" t="s">
        <v>580</v>
      </c>
      <c r="H116" s="794" t="s">
        <v>581</v>
      </c>
      <c r="I116" s="806" t="s">
        <v>580</v>
      </c>
      <c r="J116" s="490"/>
    </row>
    <row r="117" spans="7:10" x14ac:dyDescent="0.25">
      <c r="G117" s="810" t="s">
        <v>582</v>
      </c>
      <c r="H117" s="808" t="s">
        <v>583</v>
      </c>
      <c r="I117" s="809" t="s">
        <v>582</v>
      </c>
      <c r="J117" s="490"/>
    </row>
    <row r="118" spans="7:10" x14ac:dyDescent="0.25">
      <c r="G118" s="793" t="s">
        <v>584</v>
      </c>
      <c r="H118" s="794" t="s">
        <v>585</v>
      </c>
      <c r="I118" s="806" t="s">
        <v>586</v>
      </c>
      <c r="J118" s="490"/>
    </row>
    <row r="119" spans="7:10" x14ac:dyDescent="0.25">
      <c r="G119" s="793" t="s">
        <v>587</v>
      </c>
      <c r="H119" s="794" t="s">
        <v>588</v>
      </c>
      <c r="I119" s="806" t="s">
        <v>589</v>
      </c>
      <c r="J119" s="490"/>
    </row>
    <row r="120" spans="7:10" x14ac:dyDescent="0.25">
      <c r="G120" s="793" t="s">
        <v>590</v>
      </c>
      <c r="H120" s="794" t="s">
        <v>591</v>
      </c>
      <c r="I120" s="806" t="s">
        <v>590</v>
      </c>
      <c r="J120" s="490"/>
    </row>
    <row r="121" spans="7:10" x14ac:dyDescent="0.25">
      <c r="G121" s="793" t="s">
        <v>592</v>
      </c>
      <c r="H121" s="794" t="s">
        <v>593</v>
      </c>
      <c r="I121" s="806" t="s">
        <v>592</v>
      </c>
      <c r="J121" s="490"/>
    </row>
    <row r="122" spans="7:10" ht="28.5" x14ac:dyDescent="0.25">
      <c r="G122" s="793" t="s">
        <v>594</v>
      </c>
      <c r="H122" s="794" t="s">
        <v>595</v>
      </c>
      <c r="I122" s="806" t="s">
        <v>594</v>
      </c>
      <c r="J122" s="490"/>
    </row>
    <row r="123" spans="7:10" ht="28.5" x14ac:dyDescent="0.25">
      <c r="G123" s="793" t="s">
        <v>596</v>
      </c>
      <c r="H123" s="794" t="s">
        <v>597</v>
      </c>
      <c r="I123" s="806" t="s">
        <v>596</v>
      </c>
      <c r="J123" s="490"/>
    </row>
    <row r="124" spans="7:10" x14ac:dyDescent="0.25">
      <c r="G124" s="807" t="s">
        <v>598</v>
      </c>
      <c r="H124" s="808" t="s">
        <v>599</v>
      </c>
      <c r="I124" s="809" t="s">
        <v>600</v>
      </c>
      <c r="J124" s="490"/>
    </row>
    <row r="125" spans="7:10" x14ac:dyDescent="0.25">
      <c r="G125" s="793" t="s">
        <v>601</v>
      </c>
      <c r="H125" s="794" t="s">
        <v>602</v>
      </c>
      <c r="I125" s="806" t="s">
        <v>603</v>
      </c>
      <c r="J125" s="490"/>
    </row>
    <row r="126" spans="7:10" x14ac:dyDescent="0.25">
      <c r="G126" s="793" t="s">
        <v>604</v>
      </c>
      <c r="H126" s="794" t="s">
        <v>605</v>
      </c>
      <c r="I126" s="806" t="s">
        <v>606</v>
      </c>
      <c r="J126" s="490"/>
    </row>
    <row r="127" spans="7:10" x14ac:dyDescent="0.25">
      <c r="G127" s="793" t="s">
        <v>607</v>
      </c>
      <c r="H127" s="794" t="s">
        <v>608</v>
      </c>
      <c r="I127" s="806" t="s">
        <v>609</v>
      </c>
      <c r="J127" s="490"/>
    </row>
    <row r="128" spans="7:10" x14ac:dyDescent="0.25">
      <c r="G128" s="793" t="s">
        <v>610</v>
      </c>
      <c r="H128" s="794" t="s">
        <v>611</v>
      </c>
      <c r="I128" s="806" t="s">
        <v>612</v>
      </c>
      <c r="J128" s="490"/>
    </row>
    <row r="129" spans="7:10" x14ac:dyDescent="0.25">
      <c r="G129" s="793" t="s">
        <v>613</v>
      </c>
      <c r="H129" s="794" t="s">
        <v>614</v>
      </c>
      <c r="I129" s="806" t="s">
        <v>613</v>
      </c>
      <c r="J129" s="490"/>
    </row>
    <row r="130" spans="7:10" x14ac:dyDescent="0.25">
      <c r="G130" s="793" t="s">
        <v>615</v>
      </c>
      <c r="H130" s="794" t="s">
        <v>616</v>
      </c>
      <c r="I130" s="806" t="s">
        <v>617</v>
      </c>
      <c r="J130" s="490"/>
    </row>
    <row r="131" spans="7:10" x14ac:dyDescent="0.25">
      <c r="G131" s="793" t="s">
        <v>618</v>
      </c>
      <c r="H131" s="794" t="s">
        <v>619</v>
      </c>
      <c r="I131" s="806" t="s">
        <v>620</v>
      </c>
      <c r="J131" s="490"/>
    </row>
    <row r="132" spans="7:10" x14ac:dyDescent="0.25">
      <c r="G132" s="793" t="s">
        <v>621</v>
      </c>
      <c r="H132" s="794" t="s">
        <v>622</v>
      </c>
      <c r="I132" s="806" t="s">
        <v>623</v>
      </c>
      <c r="J132" s="490"/>
    </row>
    <row r="133" spans="7:10" x14ac:dyDescent="0.25">
      <c r="G133" s="793" t="s">
        <v>624</v>
      </c>
      <c r="H133" s="794" t="s">
        <v>625</v>
      </c>
      <c r="I133" s="806" t="s">
        <v>626</v>
      </c>
      <c r="J133" s="490"/>
    </row>
    <row r="134" spans="7:10" x14ac:dyDescent="0.25">
      <c r="G134" s="793" t="s">
        <v>627</v>
      </c>
      <c r="H134" s="794" t="s">
        <v>628</v>
      </c>
      <c r="I134" s="806" t="s">
        <v>627</v>
      </c>
      <c r="J134" s="490"/>
    </row>
    <row r="135" spans="7:10" x14ac:dyDescent="0.25">
      <c r="G135" s="793" t="s">
        <v>629</v>
      </c>
      <c r="H135" s="794" t="s">
        <v>630</v>
      </c>
      <c r="I135" s="806" t="s">
        <v>629</v>
      </c>
      <c r="J135" s="490"/>
    </row>
    <row r="136" spans="7:10" ht="28.5" x14ac:dyDescent="0.25">
      <c r="G136" s="793" t="s">
        <v>631</v>
      </c>
      <c r="H136" s="794" t="s">
        <v>632</v>
      </c>
      <c r="I136" s="806" t="s">
        <v>633</v>
      </c>
      <c r="J136" s="490"/>
    </row>
    <row r="137" spans="7:10" ht="28.5" x14ac:dyDescent="0.25">
      <c r="G137" s="793" t="s">
        <v>634</v>
      </c>
      <c r="H137" s="794" t="s">
        <v>635</v>
      </c>
      <c r="I137" s="806" t="s">
        <v>636</v>
      </c>
      <c r="J137" s="490"/>
    </row>
    <row r="138" spans="7:10" ht="28.5" x14ac:dyDescent="0.25">
      <c r="G138" s="793" t="s">
        <v>637</v>
      </c>
      <c r="H138" s="794" t="s">
        <v>638</v>
      </c>
      <c r="I138" s="806" t="s">
        <v>639</v>
      </c>
      <c r="J138" s="490"/>
    </row>
    <row r="139" spans="7:10" ht="28.5" x14ac:dyDescent="0.25">
      <c r="G139" s="793" t="s">
        <v>640</v>
      </c>
      <c r="H139" s="794" t="s">
        <v>641</v>
      </c>
      <c r="I139" s="806" t="s">
        <v>642</v>
      </c>
      <c r="J139" s="490"/>
    </row>
    <row r="140" spans="7:10" ht="28.5" x14ac:dyDescent="0.25">
      <c r="G140" s="793" t="s">
        <v>643</v>
      </c>
      <c r="H140" s="794" t="s">
        <v>644</v>
      </c>
      <c r="I140" s="806" t="s">
        <v>645</v>
      </c>
      <c r="J140" s="490"/>
    </row>
    <row r="141" spans="7:10" ht="28.5" x14ac:dyDescent="0.25">
      <c r="G141" s="793" t="s">
        <v>646</v>
      </c>
      <c r="H141" s="794" t="s">
        <v>647</v>
      </c>
      <c r="I141" s="806" t="s">
        <v>646</v>
      </c>
      <c r="J141" s="490"/>
    </row>
    <row r="142" spans="7:10" x14ac:dyDescent="0.25">
      <c r="G142" s="793" t="s">
        <v>648</v>
      </c>
      <c r="H142" s="794" t="s">
        <v>649</v>
      </c>
      <c r="I142" s="806" t="s">
        <v>650</v>
      </c>
      <c r="J142" s="490"/>
    </row>
    <row r="143" spans="7:10" x14ac:dyDescent="0.25">
      <c r="G143" s="807" t="s">
        <v>651</v>
      </c>
      <c r="H143" s="808" t="s">
        <v>652</v>
      </c>
      <c r="I143" s="809" t="s">
        <v>653</v>
      </c>
      <c r="J143" s="490"/>
    </row>
    <row r="144" spans="7:10" x14ac:dyDescent="0.25">
      <c r="G144" s="793" t="s">
        <v>654</v>
      </c>
      <c r="H144" s="794" t="s">
        <v>655</v>
      </c>
      <c r="I144" s="806" t="s">
        <v>654</v>
      </c>
      <c r="J144" s="490"/>
    </row>
    <row r="145" spans="7:10" x14ac:dyDescent="0.25">
      <c r="G145" s="793" t="s">
        <v>656</v>
      </c>
      <c r="H145" s="794" t="s">
        <v>657</v>
      </c>
      <c r="I145" s="806" t="s">
        <v>658</v>
      </c>
      <c r="J145" s="490"/>
    </row>
    <row r="146" spans="7:10" x14ac:dyDescent="0.25">
      <c r="G146" s="793" t="s">
        <v>659</v>
      </c>
      <c r="H146" s="794" t="s">
        <v>660</v>
      </c>
      <c r="I146" s="806" t="s">
        <v>659</v>
      </c>
      <c r="J146" s="490"/>
    </row>
    <row r="147" spans="7:10" ht="28.5" x14ac:dyDescent="0.25">
      <c r="G147" s="793" t="s">
        <v>661</v>
      </c>
      <c r="H147" s="794" t="s">
        <v>662</v>
      </c>
      <c r="I147" s="806" t="s">
        <v>663</v>
      </c>
      <c r="J147" s="490"/>
    </row>
    <row r="148" spans="7:10" x14ac:dyDescent="0.25">
      <c r="G148" s="793" t="s">
        <v>664</v>
      </c>
      <c r="H148" s="794" t="s">
        <v>665</v>
      </c>
      <c r="I148" s="806" t="s">
        <v>666</v>
      </c>
      <c r="J148" s="490"/>
    </row>
    <row r="149" spans="7:10" x14ac:dyDescent="0.25">
      <c r="G149" s="793" t="s">
        <v>667</v>
      </c>
      <c r="H149" s="794" t="s">
        <v>668</v>
      </c>
      <c r="I149" s="806" t="s">
        <v>667</v>
      </c>
      <c r="J149" s="490"/>
    </row>
    <row r="150" spans="7:10" x14ac:dyDescent="0.25">
      <c r="G150" s="807" t="s">
        <v>669</v>
      </c>
      <c r="H150" s="808" t="s">
        <v>670</v>
      </c>
      <c r="I150" s="811" t="s">
        <v>671</v>
      </c>
      <c r="J150" s="490"/>
    </row>
    <row r="151" spans="7:10" x14ac:dyDescent="0.25">
      <c r="G151" s="793" t="s">
        <v>672</v>
      </c>
      <c r="H151" s="794" t="s">
        <v>673</v>
      </c>
      <c r="I151" s="806" t="s">
        <v>672</v>
      </c>
      <c r="J151" s="490"/>
    </row>
    <row r="152" spans="7:10" ht="28.5" x14ac:dyDescent="0.25">
      <c r="G152" s="793" t="s">
        <v>674</v>
      </c>
      <c r="H152" s="794" t="s">
        <v>675</v>
      </c>
      <c r="I152" s="806" t="s">
        <v>674</v>
      </c>
      <c r="J152" s="490"/>
    </row>
    <row r="153" spans="7:10" x14ac:dyDescent="0.25">
      <c r="G153" s="793" t="s">
        <v>676</v>
      </c>
      <c r="H153" s="794" t="s">
        <v>677</v>
      </c>
      <c r="I153" s="806" t="s">
        <v>676</v>
      </c>
      <c r="J153" s="490"/>
    </row>
    <row r="154" spans="7:10" x14ac:dyDescent="0.25">
      <c r="G154" s="807" t="s">
        <v>678</v>
      </c>
      <c r="H154" s="808" t="s">
        <v>679</v>
      </c>
      <c r="I154" s="809" t="s">
        <v>680</v>
      </c>
      <c r="J154" s="490"/>
    </row>
    <row r="155" spans="7:10" ht="28.5" x14ac:dyDescent="0.25">
      <c r="G155" s="793" t="s">
        <v>681</v>
      </c>
      <c r="H155" s="794" t="s">
        <v>682</v>
      </c>
      <c r="I155" s="806" t="s">
        <v>681</v>
      </c>
      <c r="J155" s="490"/>
    </row>
    <row r="156" spans="7:10" x14ac:dyDescent="0.25">
      <c r="G156" s="793" t="s">
        <v>683</v>
      </c>
      <c r="H156" s="794" t="s">
        <v>684</v>
      </c>
      <c r="I156" s="806" t="s">
        <v>683</v>
      </c>
      <c r="J156" s="490"/>
    </row>
    <row r="157" spans="7:10" ht="28.5" x14ac:dyDescent="0.25">
      <c r="G157" s="793" t="s">
        <v>685</v>
      </c>
      <c r="H157" s="794" t="s">
        <v>686</v>
      </c>
      <c r="I157" s="806" t="s">
        <v>687</v>
      </c>
      <c r="J157" s="490"/>
    </row>
    <row r="158" spans="7:10" ht="28.5" x14ac:dyDescent="0.25">
      <c r="G158" s="793" t="s">
        <v>688</v>
      </c>
      <c r="H158" s="794" t="s">
        <v>689</v>
      </c>
      <c r="I158" s="806" t="s">
        <v>690</v>
      </c>
      <c r="J158" s="490"/>
    </row>
    <row r="159" spans="7:10" x14ac:dyDescent="0.25">
      <c r="G159" s="793" t="s">
        <v>691</v>
      </c>
      <c r="H159" s="794" t="s">
        <v>692</v>
      </c>
      <c r="I159" s="806" t="s">
        <v>691</v>
      </c>
      <c r="J159" s="490"/>
    </row>
    <row r="160" spans="7:10" ht="28.5" x14ac:dyDescent="0.25">
      <c r="G160" s="793" t="s">
        <v>693</v>
      </c>
      <c r="H160" s="794" t="s">
        <v>694</v>
      </c>
      <c r="I160" s="806" t="s">
        <v>695</v>
      </c>
      <c r="J160" s="490"/>
    </row>
    <row r="161" spans="7:10" x14ac:dyDescent="0.25">
      <c r="G161" s="793" t="s">
        <v>696</v>
      </c>
      <c r="H161" s="794" t="s">
        <v>697</v>
      </c>
      <c r="I161" s="806" t="s">
        <v>698</v>
      </c>
      <c r="J161" s="490"/>
    </row>
    <row r="162" spans="7:10" x14ac:dyDescent="0.25">
      <c r="G162" s="793" t="s">
        <v>699</v>
      </c>
      <c r="H162" s="794" t="s">
        <v>700</v>
      </c>
      <c r="I162" s="806" t="s">
        <v>699</v>
      </c>
      <c r="J162" s="490"/>
    </row>
    <row r="163" spans="7:10" x14ac:dyDescent="0.25">
      <c r="G163" s="807" t="s">
        <v>701</v>
      </c>
      <c r="H163" s="808" t="s">
        <v>702</v>
      </c>
      <c r="I163" s="809" t="s">
        <v>703</v>
      </c>
      <c r="J163" s="490"/>
    </row>
    <row r="164" spans="7:10" x14ac:dyDescent="0.25">
      <c r="G164" s="793" t="s">
        <v>704</v>
      </c>
      <c r="H164" s="794" t="s">
        <v>705</v>
      </c>
      <c r="I164" s="806" t="s">
        <v>706</v>
      </c>
      <c r="J164" s="490"/>
    </row>
    <row r="165" spans="7:10" x14ac:dyDescent="0.25">
      <c r="G165" s="793" t="s">
        <v>707</v>
      </c>
      <c r="H165" s="794" t="s">
        <v>708</v>
      </c>
      <c r="I165" s="806" t="s">
        <v>709</v>
      </c>
      <c r="J165" s="490"/>
    </row>
    <row r="166" spans="7:10" x14ac:dyDescent="0.25">
      <c r="G166" s="793" t="s">
        <v>710</v>
      </c>
      <c r="H166" s="794" t="s">
        <v>711</v>
      </c>
      <c r="I166" s="806" t="s">
        <v>712</v>
      </c>
      <c r="J166" s="490"/>
    </row>
    <row r="167" spans="7:10" x14ac:dyDescent="0.25">
      <c r="G167" s="793" t="s">
        <v>713</v>
      </c>
      <c r="H167" s="794" t="s">
        <v>714</v>
      </c>
      <c r="I167" s="806" t="s">
        <v>715</v>
      </c>
      <c r="J167" s="490"/>
    </row>
    <row r="168" spans="7:10" x14ac:dyDescent="0.25">
      <c r="G168" s="793" t="s">
        <v>716</v>
      </c>
      <c r="H168" s="794" t="s">
        <v>717</v>
      </c>
      <c r="I168" s="806" t="s">
        <v>718</v>
      </c>
      <c r="J168" s="490"/>
    </row>
    <row r="169" spans="7:10" x14ac:dyDescent="0.25">
      <c r="G169" s="793" t="s">
        <v>719</v>
      </c>
      <c r="H169" s="794" t="s">
        <v>720</v>
      </c>
      <c r="I169" s="806" t="s">
        <v>721</v>
      </c>
      <c r="J169" s="490"/>
    </row>
    <row r="170" spans="7:10" x14ac:dyDescent="0.25">
      <c r="G170" s="807" t="s">
        <v>722</v>
      </c>
      <c r="H170" s="808" t="s">
        <v>723</v>
      </c>
      <c r="I170" s="809" t="s">
        <v>724</v>
      </c>
      <c r="J170" s="490"/>
    </row>
    <row r="171" spans="7:10" x14ac:dyDescent="0.25">
      <c r="G171" s="793" t="s">
        <v>725</v>
      </c>
      <c r="H171" s="794" t="s">
        <v>726</v>
      </c>
      <c r="I171" s="806" t="s">
        <v>727</v>
      </c>
      <c r="J171" s="490"/>
    </row>
    <row r="172" spans="7:10" x14ac:dyDescent="0.25">
      <c r="G172" s="807" t="s">
        <v>728</v>
      </c>
      <c r="H172" s="808" t="s">
        <v>729</v>
      </c>
      <c r="I172" s="809" t="s">
        <v>730</v>
      </c>
      <c r="J172" s="490"/>
    </row>
    <row r="173" spans="7:10" x14ac:dyDescent="0.25">
      <c r="G173" s="793" t="s">
        <v>731</v>
      </c>
      <c r="H173" s="794" t="s">
        <v>732</v>
      </c>
      <c r="I173" s="806" t="s">
        <v>733</v>
      </c>
      <c r="J173" s="490"/>
    </row>
    <row r="174" spans="7:10" x14ac:dyDescent="0.25">
      <c r="G174" s="793" t="s">
        <v>734</v>
      </c>
      <c r="H174" s="794" t="s">
        <v>735</v>
      </c>
      <c r="I174" s="806" t="s">
        <v>736</v>
      </c>
      <c r="J174" s="490"/>
    </row>
    <row r="175" spans="7:10" x14ac:dyDescent="0.25">
      <c r="G175" s="793" t="s">
        <v>737</v>
      </c>
      <c r="H175" s="794" t="s">
        <v>738</v>
      </c>
      <c r="I175" s="806" t="s">
        <v>739</v>
      </c>
      <c r="J175" s="490"/>
    </row>
    <row r="176" spans="7:10" x14ac:dyDescent="0.25">
      <c r="G176" s="793" t="s">
        <v>740</v>
      </c>
      <c r="H176" s="794" t="s">
        <v>741</v>
      </c>
      <c r="I176" s="806" t="s">
        <v>742</v>
      </c>
      <c r="J176" s="490"/>
    </row>
    <row r="177" spans="7:10" x14ac:dyDescent="0.25">
      <c r="G177" s="793" t="s">
        <v>743</v>
      </c>
      <c r="H177" s="794" t="s">
        <v>744</v>
      </c>
      <c r="I177" s="806" t="s">
        <v>745</v>
      </c>
      <c r="J177" s="490"/>
    </row>
    <row r="178" spans="7:10" x14ac:dyDescent="0.25">
      <c r="G178" s="793" t="s">
        <v>746</v>
      </c>
      <c r="H178" s="794" t="s">
        <v>747</v>
      </c>
      <c r="I178" s="806" t="s">
        <v>748</v>
      </c>
      <c r="J178" s="490"/>
    </row>
    <row r="179" spans="7:10" x14ac:dyDescent="0.25">
      <c r="G179" s="793" t="s">
        <v>749</v>
      </c>
      <c r="H179" s="794" t="s">
        <v>750</v>
      </c>
      <c r="I179" s="806" t="s">
        <v>751</v>
      </c>
      <c r="J179" s="490"/>
    </row>
    <row r="180" spans="7:10" x14ac:dyDescent="0.25">
      <c r="G180" s="793" t="s">
        <v>752</v>
      </c>
      <c r="H180" s="794" t="s">
        <v>753</v>
      </c>
      <c r="I180" s="806" t="s">
        <v>754</v>
      </c>
      <c r="J180" s="490"/>
    </row>
    <row r="181" spans="7:10" x14ac:dyDescent="0.25">
      <c r="G181" s="793" t="s">
        <v>755</v>
      </c>
      <c r="H181" s="794" t="s">
        <v>756</v>
      </c>
      <c r="I181" s="806" t="s">
        <v>757</v>
      </c>
      <c r="J181" s="490"/>
    </row>
    <row r="182" spans="7:10" x14ac:dyDescent="0.25">
      <c r="G182" s="793" t="s">
        <v>758</v>
      </c>
      <c r="H182" s="794" t="s">
        <v>759</v>
      </c>
      <c r="I182" s="806" t="s">
        <v>760</v>
      </c>
      <c r="J182" s="490"/>
    </row>
    <row r="183" spans="7:10" x14ac:dyDescent="0.25">
      <c r="G183" s="793" t="s">
        <v>761</v>
      </c>
      <c r="H183" s="794" t="s">
        <v>762</v>
      </c>
      <c r="I183" s="806" t="s">
        <v>763</v>
      </c>
      <c r="J183" s="490"/>
    </row>
    <row r="184" spans="7:10" x14ac:dyDescent="0.25">
      <c r="G184" s="793" t="s">
        <v>764</v>
      </c>
      <c r="H184" s="794" t="s">
        <v>765</v>
      </c>
      <c r="I184" s="806" t="s">
        <v>766</v>
      </c>
      <c r="J184" s="490"/>
    </row>
    <row r="185" spans="7:10" x14ac:dyDescent="0.25">
      <c r="G185" s="793" t="s">
        <v>767</v>
      </c>
      <c r="H185" s="794" t="s">
        <v>768</v>
      </c>
      <c r="I185" s="806" t="s">
        <v>769</v>
      </c>
      <c r="J185" s="490"/>
    </row>
    <row r="186" spans="7:10" x14ac:dyDescent="0.25">
      <c r="G186" s="793" t="s">
        <v>770</v>
      </c>
      <c r="H186" s="794" t="s">
        <v>771</v>
      </c>
      <c r="I186" s="806" t="s">
        <v>772</v>
      </c>
      <c r="J186" s="490"/>
    </row>
    <row r="187" spans="7:10" x14ac:dyDescent="0.25">
      <c r="G187" s="793" t="s">
        <v>773</v>
      </c>
      <c r="H187" s="794" t="s">
        <v>774</v>
      </c>
      <c r="I187" s="806" t="s">
        <v>775</v>
      </c>
      <c r="J187" s="490"/>
    </row>
    <row r="188" spans="7:10" x14ac:dyDescent="0.25">
      <c r="G188" s="793" t="s">
        <v>776</v>
      </c>
      <c r="H188" s="794" t="s">
        <v>777</v>
      </c>
      <c r="I188" s="806" t="s">
        <v>778</v>
      </c>
      <c r="J188" s="490"/>
    </row>
    <row r="189" spans="7:10" x14ac:dyDescent="0.25">
      <c r="G189" s="793" t="s">
        <v>779</v>
      </c>
      <c r="H189" s="794" t="s">
        <v>780</v>
      </c>
      <c r="I189" s="806" t="s">
        <v>781</v>
      </c>
      <c r="J189" s="490"/>
    </row>
    <row r="190" spans="7:10" x14ac:dyDescent="0.25">
      <c r="G190" s="793" t="s">
        <v>782</v>
      </c>
      <c r="H190" s="794" t="s">
        <v>783</v>
      </c>
      <c r="I190" s="806" t="s">
        <v>784</v>
      </c>
      <c r="J190" s="490"/>
    </row>
    <row r="191" spans="7:10" x14ac:dyDescent="0.25">
      <c r="G191" s="793" t="s">
        <v>785</v>
      </c>
      <c r="H191" s="794" t="s">
        <v>786</v>
      </c>
      <c r="I191" s="806" t="s">
        <v>787</v>
      </c>
      <c r="J191" s="490"/>
    </row>
    <row r="192" spans="7:10" x14ac:dyDescent="0.25">
      <c r="G192" s="793" t="s">
        <v>788</v>
      </c>
      <c r="H192" s="794" t="s">
        <v>789</v>
      </c>
      <c r="I192" s="806" t="s">
        <v>790</v>
      </c>
      <c r="J192" s="490"/>
    </row>
    <row r="193" spans="7:10" x14ac:dyDescent="0.25">
      <c r="G193" s="793" t="s">
        <v>791</v>
      </c>
      <c r="H193" s="794" t="s">
        <v>792</v>
      </c>
      <c r="I193" s="806" t="s">
        <v>793</v>
      </c>
      <c r="J193" s="490"/>
    </row>
    <row r="194" spans="7:10" x14ac:dyDescent="0.25">
      <c r="G194" s="793" t="s">
        <v>794</v>
      </c>
      <c r="H194" s="794" t="s">
        <v>795</v>
      </c>
      <c r="I194" s="806" t="s">
        <v>796</v>
      </c>
      <c r="J194" s="490"/>
    </row>
    <row r="195" spans="7:10" x14ac:dyDescent="0.25">
      <c r="G195" s="793" t="s">
        <v>797</v>
      </c>
      <c r="H195" s="794" t="s">
        <v>798</v>
      </c>
      <c r="I195" s="806" t="s">
        <v>799</v>
      </c>
      <c r="J195" s="490"/>
    </row>
    <row r="196" spans="7:10" x14ac:dyDescent="0.25">
      <c r="G196" s="807" t="s">
        <v>800</v>
      </c>
      <c r="H196" s="808" t="s">
        <v>801</v>
      </c>
      <c r="I196" s="809" t="s">
        <v>802</v>
      </c>
      <c r="J196" s="490"/>
    </row>
    <row r="197" spans="7:10" x14ac:dyDescent="0.25">
      <c r="G197" s="793" t="s">
        <v>803</v>
      </c>
      <c r="H197" s="794" t="s">
        <v>804</v>
      </c>
      <c r="I197" s="806" t="s">
        <v>805</v>
      </c>
      <c r="J197" s="490"/>
    </row>
    <row r="198" spans="7:10" x14ac:dyDescent="0.25">
      <c r="G198" s="793" t="s">
        <v>806</v>
      </c>
      <c r="H198" s="794" t="s">
        <v>807</v>
      </c>
      <c r="I198" s="806" t="s">
        <v>808</v>
      </c>
      <c r="J198" s="490"/>
    </row>
    <row r="199" spans="7:10" x14ac:dyDescent="0.25">
      <c r="G199" s="807" t="s">
        <v>809</v>
      </c>
      <c r="H199" s="808" t="s">
        <v>810</v>
      </c>
      <c r="I199" s="809" t="s">
        <v>811</v>
      </c>
      <c r="J199" s="490"/>
    </row>
    <row r="200" spans="7:10" x14ac:dyDescent="0.25">
      <c r="G200" s="807" t="s">
        <v>812</v>
      </c>
      <c r="H200" s="808" t="s">
        <v>813</v>
      </c>
      <c r="I200" s="809" t="s">
        <v>814</v>
      </c>
      <c r="J200" s="490"/>
    </row>
    <row r="201" spans="7:10" ht="28.5" x14ac:dyDescent="0.25">
      <c r="G201" s="807" t="s">
        <v>815</v>
      </c>
      <c r="H201" s="808" t="s">
        <v>816</v>
      </c>
      <c r="I201" s="811" t="s">
        <v>817</v>
      </c>
      <c r="J201" s="490"/>
    </row>
    <row r="202" spans="7:10" x14ac:dyDescent="0.25">
      <c r="G202" s="807" t="s">
        <v>818</v>
      </c>
      <c r="H202" s="808" t="s">
        <v>819</v>
      </c>
      <c r="I202" s="809" t="s">
        <v>820</v>
      </c>
      <c r="J202" s="490"/>
    </row>
    <row r="203" spans="7:10" x14ac:dyDescent="0.25">
      <c r="G203" s="793" t="s">
        <v>821</v>
      </c>
      <c r="H203" s="794" t="s">
        <v>822</v>
      </c>
      <c r="I203" s="806" t="s">
        <v>821</v>
      </c>
      <c r="J203" s="490"/>
    </row>
    <row r="204" spans="7:10" ht="28.5" x14ac:dyDescent="0.25">
      <c r="G204" s="793" t="s">
        <v>823</v>
      </c>
      <c r="H204" s="794" t="s">
        <v>824</v>
      </c>
      <c r="I204" s="806" t="s">
        <v>823</v>
      </c>
      <c r="J204" s="490"/>
    </row>
    <row r="205" spans="7:10" x14ac:dyDescent="0.25">
      <c r="G205" s="793" t="s">
        <v>825</v>
      </c>
      <c r="H205" s="794" t="s">
        <v>826</v>
      </c>
      <c r="I205" s="806" t="s">
        <v>827</v>
      </c>
      <c r="J205" s="490"/>
    </row>
    <row r="206" spans="7:10" x14ac:dyDescent="0.25">
      <c r="G206" s="793" t="s">
        <v>828</v>
      </c>
      <c r="H206" s="794" t="s">
        <v>829</v>
      </c>
      <c r="I206" s="806" t="s">
        <v>830</v>
      </c>
      <c r="J206" s="490"/>
    </row>
    <row r="207" spans="7:10" ht="28.5" x14ac:dyDescent="0.25">
      <c r="G207" s="793" t="s">
        <v>831</v>
      </c>
      <c r="H207" s="794" t="s">
        <v>832</v>
      </c>
      <c r="I207" s="806" t="s">
        <v>831</v>
      </c>
      <c r="J207" s="490"/>
    </row>
    <row r="208" spans="7:10" x14ac:dyDescent="0.25">
      <c r="G208" s="793" t="s">
        <v>833</v>
      </c>
      <c r="H208" s="794" t="s">
        <v>834</v>
      </c>
      <c r="I208" s="806" t="s">
        <v>833</v>
      </c>
      <c r="J208" s="490"/>
    </row>
    <row r="209" spans="7:10" x14ac:dyDescent="0.25">
      <c r="G209" s="793" t="s">
        <v>835</v>
      </c>
      <c r="H209" s="794" t="s">
        <v>836</v>
      </c>
      <c r="I209" s="806" t="s">
        <v>835</v>
      </c>
      <c r="J209" s="490"/>
    </row>
    <row r="210" spans="7:10" ht="15.75" thickBot="1" x14ac:dyDescent="0.3">
      <c r="G210" s="800" t="s">
        <v>837</v>
      </c>
      <c r="H210" s="801" t="s">
        <v>838</v>
      </c>
      <c r="I210" s="801" t="s">
        <v>837</v>
      </c>
      <c r="J210" s="490"/>
    </row>
  </sheetData>
  <dataValidations count="1">
    <dataValidation type="list" allowBlank="1" showInputMessage="1" showErrorMessage="1" sqref="E2">
      <formula1>Refrigerant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18" r:id="rId4" name="CommandButton1">
          <controlPr defaultSize="0" autoLine="0" r:id="rId5">
            <anchor moveWithCells="1">
              <from>
                <xdr:col>3</xdr:col>
                <xdr:colOff>28575</xdr:colOff>
                <xdr:row>19</xdr:row>
                <xdr:rowOff>28575</xdr:rowOff>
              </from>
              <to>
                <xdr:col>4</xdr:col>
                <xdr:colOff>409575</xdr:colOff>
                <xdr:row>21</xdr:row>
                <xdr:rowOff>114300</xdr:rowOff>
              </to>
            </anchor>
          </controlPr>
        </control>
      </mc:Choice>
      <mc:Fallback>
        <control shapeId="9218"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75"/>
  <sheetViews>
    <sheetView workbookViewId="0">
      <selection activeCell="B2" sqref="B2"/>
    </sheetView>
  </sheetViews>
  <sheetFormatPr defaultRowHeight="15" x14ac:dyDescent="0.25"/>
  <cols>
    <col min="1" max="1" width="10.42578125" customWidth="1"/>
    <col min="2" max="2" width="36" bestFit="1" customWidth="1"/>
    <col min="3" max="3" width="12.140625" bestFit="1" customWidth="1"/>
    <col min="4" max="4" width="11.5703125" bestFit="1" customWidth="1"/>
    <col min="5" max="5" width="10" bestFit="1" customWidth="1"/>
    <col min="6" max="6" width="9.42578125" bestFit="1" customWidth="1"/>
    <col min="11" max="11" width="13.5703125" bestFit="1" customWidth="1"/>
  </cols>
  <sheetData>
    <row r="1" spans="1:12" x14ac:dyDescent="0.25">
      <c r="A1" s="812"/>
      <c r="B1" s="812" t="s">
        <v>839</v>
      </c>
      <c r="C1" s="812"/>
      <c r="D1" s="812"/>
      <c r="E1" s="812"/>
      <c r="F1" s="812"/>
    </row>
    <row r="2" spans="1:12" ht="15.75" thickBot="1" x14ac:dyDescent="0.3">
      <c r="A2" s="812"/>
      <c r="B2" s="812"/>
      <c r="C2" s="812"/>
      <c r="D2" s="812"/>
      <c r="E2" s="812"/>
      <c r="F2" s="812"/>
    </row>
    <row r="3" spans="1:12" ht="30" thickBot="1" x14ac:dyDescent="0.3">
      <c r="A3" s="813" t="s">
        <v>840</v>
      </c>
      <c r="B3" s="814" t="s">
        <v>841</v>
      </c>
      <c r="C3" s="815" t="s">
        <v>842</v>
      </c>
      <c r="D3" s="815" t="s">
        <v>843</v>
      </c>
      <c r="E3" s="816" t="s">
        <v>844</v>
      </c>
      <c r="F3" s="816" t="s">
        <v>845</v>
      </c>
      <c r="K3" s="817" t="s">
        <v>846</v>
      </c>
      <c r="L3" s="818" t="s">
        <v>847</v>
      </c>
    </row>
    <row r="4" spans="1:12" ht="15.75" thickBot="1" x14ac:dyDescent="0.3">
      <c r="A4" s="819"/>
      <c r="B4" s="820"/>
      <c r="C4" s="821"/>
      <c r="D4" s="821"/>
      <c r="E4" s="822"/>
      <c r="F4" s="822"/>
      <c r="K4" s="823">
        <v>-36</v>
      </c>
      <c r="L4" s="824">
        <v>5.48</v>
      </c>
    </row>
    <row r="5" spans="1:12" ht="15.75" thickBot="1" x14ac:dyDescent="0.3">
      <c r="A5" s="825" t="s">
        <v>848</v>
      </c>
      <c r="B5" s="826" t="s">
        <v>849</v>
      </c>
      <c r="C5" s="827">
        <v>0</v>
      </c>
      <c r="D5" s="827">
        <v>0</v>
      </c>
      <c r="E5" s="827">
        <v>0.25</v>
      </c>
      <c r="F5" s="827">
        <v>0.63</v>
      </c>
      <c r="K5" s="823">
        <v>-35</v>
      </c>
      <c r="L5" s="824">
        <v>5.56</v>
      </c>
    </row>
    <row r="6" spans="1:12" ht="15.75" thickBot="1" x14ac:dyDescent="0.3">
      <c r="A6" s="825" t="s">
        <v>850</v>
      </c>
      <c r="B6" s="826" t="s">
        <v>851</v>
      </c>
      <c r="C6" s="827">
        <v>0</v>
      </c>
      <c r="D6" s="827">
        <v>0</v>
      </c>
      <c r="E6" s="827">
        <v>0.21</v>
      </c>
      <c r="F6" s="827">
        <v>0.54</v>
      </c>
      <c r="K6" s="823">
        <v>-34</v>
      </c>
      <c r="L6" s="824">
        <v>5.64</v>
      </c>
    </row>
    <row r="7" spans="1:12" ht="15.75" thickBot="1" x14ac:dyDescent="0.3">
      <c r="A7" s="825" t="s">
        <v>852</v>
      </c>
      <c r="B7" s="826" t="s">
        <v>853</v>
      </c>
      <c r="C7" s="827">
        <v>0</v>
      </c>
      <c r="D7" s="827">
        <v>0</v>
      </c>
      <c r="E7" s="827">
        <v>0.1</v>
      </c>
      <c r="F7" s="827">
        <v>0.26</v>
      </c>
      <c r="K7" s="823">
        <v>-33</v>
      </c>
      <c r="L7" s="824">
        <v>5.73</v>
      </c>
    </row>
    <row r="8" spans="1:12" ht="15.75" thickBot="1" x14ac:dyDescent="0.3">
      <c r="A8" s="825" t="s">
        <v>854</v>
      </c>
      <c r="B8" s="826" t="s">
        <v>855</v>
      </c>
      <c r="C8" s="827">
        <v>0.34</v>
      </c>
      <c r="D8" s="827">
        <v>0.88</v>
      </c>
      <c r="E8" s="827">
        <v>0</v>
      </c>
      <c r="F8" s="827">
        <v>0</v>
      </c>
      <c r="K8" s="823">
        <v>-32</v>
      </c>
      <c r="L8" s="824">
        <v>5.81</v>
      </c>
    </row>
    <row r="9" spans="1:12" ht="15.75" thickBot="1" x14ac:dyDescent="0.3">
      <c r="A9" s="825" t="s">
        <v>856</v>
      </c>
      <c r="B9" s="826" t="s">
        <v>857</v>
      </c>
      <c r="C9" s="827">
        <v>0</v>
      </c>
      <c r="D9" s="827">
        <v>0</v>
      </c>
      <c r="E9" s="827">
        <v>0.05</v>
      </c>
      <c r="F9" s="827">
        <v>0.91</v>
      </c>
      <c r="K9" s="823">
        <v>-31</v>
      </c>
      <c r="L9" s="824">
        <v>5.9</v>
      </c>
    </row>
    <row r="10" spans="1:12" ht="15.75" thickBot="1" x14ac:dyDescent="0.3">
      <c r="A10" s="825" t="s">
        <v>858</v>
      </c>
      <c r="B10" s="826" t="s">
        <v>859</v>
      </c>
      <c r="C10" s="827">
        <v>0</v>
      </c>
      <c r="D10" s="827">
        <v>0</v>
      </c>
      <c r="E10" s="827">
        <v>0.06</v>
      </c>
      <c r="F10" s="827">
        <v>1.1200000000000001</v>
      </c>
      <c r="K10" s="823">
        <v>-30</v>
      </c>
      <c r="L10" s="824">
        <v>5.98</v>
      </c>
    </row>
    <row r="11" spans="1:12" ht="15.75" thickBot="1" x14ac:dyDescent="0.3">
      <c r="A11" s="825" t="s">
        <v>860</v>
      </c>
      <c r="B11" s="826" t="s">
        <v>861</v>
      </c>
      <c r="C11" s="827">
        <v>0.4</v>
      </c>
      <c r="D11" s="827">
        <v>0.31</v>
      </c>
      <c r="E11" s="827">
        <v>0</v>
      </c>
      <c r="F11" s="827">
        <v>0</v>
      </c>
      <c r="K11" s="823">
        <v>-29</v>
      </c>
      <c r="L11" s="824">
        <v>6.06</v>
      </c>
    </row>
    <row r="12" spans="1:12" ht="15.75" thickBot="1" x14ac:dyDescent="0.3">
      <c r="A12" s="825" t="s">
        <v>862</v>
      </c>
      <c r="B12" s="826" t="s">
        <v>863</v>
      </c>
      <c r="C12" s="827">
        <v>0.34</v>
      </c>
      <c r="D12" s="827">
        <v>0.26</v>
      </c>
      <c r="E12" s="827">
        <v>0</v>
      </c>
      <c r="F12" s="827">
        <v>0</v>
      </c>
      <c r="K12" s="823">
        <v>-28</v>
      </c>
      <c r="L12" s="824">
        <v>6.15</v>
      </c>
    </row>
    <row r="13" spans="1:12" ht="15.75" thickBot="1" x14ac:dyDescent="0.3">
      <c r="A13" s="825" t="s">
        <v>864</v>
      </c>
      <c r="B13" s="826" t="s">
        <v>865</v>
      </c>
      <c r="C13" s="827">
        <v>0.16</v>
      </c>
      <c r="D13" s="827">
        <v>0.13</v>
      </c>
      <c r="E13" s="827">
        <v>0</v>
      </c>
      <c r="F13" s="827">
        <v>0</v>
      </c>
      <c r="K13" s="823">
        <v>-27</v>
      </c>
      <c r="L13" s="824">
        <v>6.24</v>
      </c>
    </row>
    <row r="14" spans="1:12" ht="15.75" thickBot="1" x14ac:dyDescent="0.3">
      <c r="A14" s="825" t="s">
        <v>866</v>
      </c>
      <c r="B14" s="826" t="s">
        <v>867</v>
      </c>
      <c r="C14" s="827">
        <v>0.56000000000000005</v>
      </c>
      <c r="D14" s="827">
        <v>0.43</v>
      </c>
      <c r="E14" s="827">
        <v>0</v>
      </c>
      <c r="F14" s="827">
        <v>0</v>
      </c>
      <c r="K14" s="823">
        <v>-26</v>
      </c>
      <c r="L14" s="824">
        <v>6.33</v>
      </c>
    </row>
    <row r="15" spans="1:12" ht="15.75" thickBot="1" x14ac:dyDescent="0.3">
      <c r="A15" s="825" t="s">
        <v>868</v>
      </c>
      <c r="B15" s="826" t="s">
        <v>869</v>
      </c>
      <c r="C15" s="827">
        <v>0</v>
      </c>
      <c r="D15" s="827">
        <v>0</v>
      </c>
      <c r="E15" s="827">
        <v>0.08</v>
      </c>
      <c r="F15" s="827">
        <v>1.23</v>
      </c>
      <c r="K15" s="823">
        <v>-25</v>
      </c>
      <c r="L15" s="824">
        <v>6.41</v>
      </c>
    </row>
    <row r="16" spans="1:12" ht="15.75" thickBot="1" x14ac:dyDescent="0.3">
      <c r="A16" s="825" t="s">
        <v>870</v>
      </c>
      <c r="B16" s="826" t="s">
        <v>871</v>
      </c>
      <c r="C16" s="827">
        <v>0</v>
      </c>
      <c r="D16" s="827">
        <v>0</v>
      </c>
      <c r="E16" s="827">
        <v>0.6</v>
      </c>
      <c r="F16" s="827">
        <v>0.37</v>
      </c>
      <c r="K16" s="823">
        <v>-24</v>
      </c>
      <c r="L16" s="824">
        <v>6.5</v>
      </c>
    </row>
    <row r="17" spans="1:12" ht="15.75" thickBot="1" x14ac:dyDescent="0.3">
      <c r="A17" s="825" t="s">
        <v>872</v>
      </c>
      <c r="B17" s="826" t="s">
        <v>869</v>
      </c>
      <c r="C17" s="827">
        <v>0</v>
      </c>
      <c r="D17" s="827">
        <v>0</v>
      </c>
      <c r="E17" s="827">
        <v>0.75</v>
      </c>
      <c r="F17" s="827">
        <v>4.0999999999999996</v>
      </c>
      <c r="K17" s="823">
        <v>-23</v>
      </c>
      <c r="L17" s="824">
        <v>6.6</v>
      </c>
    </row>
    <row r="18" spans="1:12" ht="15.75" thickBot="1" x14ac:dyDescent="0.3">
      <c r="A18" s="825" t="s">
        <v>873</v>
      </c>
      <c r="B18" s="826" t="s">
        <v>869</v>
      </c>
      <c r="C18" s="827">
        <v>0</v>
      </c>
      <c r="D18" s="827">
        <v>0</v>
      </c>
      <c r="E18" s="827">
        <v>0.75</v>
      </c>
      <c r="F18" s="827">
        <v>4.0999999999999996</v>
      </c>
      <c r="K18" s="823">
        <v>-22</v>
      </c>
      <c r="L18" s="824">
        <v>6.7</v>
      </c>
    </row>
    <row r="19" spans="1:12" ht="15.75" thickBot="1" x14ac:dyDescent="0.3">
      <c r="A19" s="825" t="s">
        <v>874</v>
      </c>
      <c r="B19" s="826" t="s">
        <v>875</v>
      </c>
      <c r="C19" s="827">
        <v>0.7</v>
      </c>
      <c r="D19" s="827">
        <v>8.74</v>
      </c>
      <c r="E19" s="827">
        <v>0</v>
      </c>
      <c r="F19" s="827">
        <v>0</v>
      </c>
      <c r="K19" s="823">
        <v>-21</v>
      </c>
      <c r="L19" s="824">
        <v>6.78</v>
      </c>
    </row>
    <row r="20" spans="1:12" ht="15.75" thickBot="1" x14ac:dyDescent="0.3">
      <c r="A20" s="825" t="s">
        <v>876</v>
      </c>
      <c r="B20" s="826" t="s">
        <v>877</v>
      </c>
      <c r="C20" s="827">
        <v>0.56999999999999995</v>
      </c>
      <c r="D20" s="827">
        <v>6.88</v>
      </c>
      <c r="E20" s="827">
        <v>0</v>
      </c>
      <c r="F20" s="827">
        <v>0</v>
      </c>
      <c r="K20" s="823">
        <v>-20</v>
      </c>
      <c r="L20" s="824">
        <v>6.88</v>
      </c>
    </row>
    <row r="21" spans="1:12" ht="15.75" thickBot="1" x14ac:dyDescent="0.3">
      <c r="A21" s="825" t="s">
        <v>878</v>
      </c>
      <c r="B21" s="826" t="s">
        <v>879</v>
      </c>
      <c r="C21" s="827">
        <v>0.35</v>
      </c>
      <c r="D21" s="827">
        <v>2.88</v>
      </c>
      <c r="E21" s="827">
        <v>0</v>
      </c>
      <c r="F21" s="827">
        <v>0</v>
      </c>
      <c r="K21" s="823">
        <v>-19</v>
      </c>
      <c r="L21" s="824">
        <v>6.98</v>
      </c>
    </row>
    <row r="22" spans="1:12" ht="15.75" thickBot="1" x14ac:dyDescent="0.3">
      <c r="A22" s="825" t="s">
        <v>880</v>
      </c>
      <c r="B22" s="826" t="s">
        <v>881</v>
      </c>
      <c r="C22" s="827">
        <v>2.42</v>
      </c>
      <c r="D22" s="827">
        <v>9</v>
      </c>
      <c r="E22" s="827">
        <v>0</v>
      </c>
      <c r="F22" s="827">
        <v>0</v>
      </c>
      <c r="K22" s="823">
        <v>-18</v>
      </c>
      <c r="L22" s="824">
        <v>7.08</v>
      </c>
    </row>
    <row r="23" spans="1:12" ht="15.75" thickBot="1" x14ac:dyDescent="0.3">
      <c r="A23" s="825" t="s">
        <v>882</v>
      </c>
      <c r="B23" s="826" t="s">
        <v>883</v>
      </c>
      <c r="C23" s="827">
        <v>1.9</v>
      </c>
      <c r="D23" s="827">
        <v>7.08</v>
      </c>
      <c r="E23" s="827">
        <v>0</v>
      </c>
      <c r="F23" s="827">
        <v>0</v>
      </c>
      <c r="K23" s="823">
        <v>-17</v>
      </c>
      <c r="L23" s="824">
        <v>7.19</v>
      </c>
    </row>
    <row r="24" spans="1:12" ht="15.75" thickBot="1" x14ac:dyDescent="0.3">
      <c r="A24" s="825" t="s">
        <v>884</v>
      </c>
      <c r="B24" s="826" t="s">
        <v>885</v>
      </c>
      <c r="C24" s="827">
        <v>0.72</v>
      </c>
      <c r="D24" s="827">
        <v>5.55</v>
      </c>
      <c r="E24" s="827">
        <v>0</v>
      </c>
      <c r="F24" s="827">
        <v>0</v>
      </c>
      <c r="K24" s="823">
        <v>-16</v>
      </c>
      <c r="L24" s="824">
        <v>7.29</v>
      </c>
    </row>
    <row r="25" spans="1:12" ht="15.75" thickBot="1" x14ac:dyDescent="0.3">
      <c r="A25" s="825" t="s">
        <v>886</v>
      </c>
      <c r="B25" s="826" t="s">
        <v>887</v>
      </c>
      <c r="C25" s="827">
        <v>0</v>
      </c>
      <c r="D25" s="827">
        <v>0</v>
      </c>
      <c r="E25" s="827">
        <v>0.11</v>
      </c>
      <c r="F25" s="827">
        <v>0.81</v>
      </c>
      <c r="K25" s="823">
        <v>-15</v>
      </c>
      <c r="L25" s="824">
        <v>7.39</v>
      </c>
    </row>
    <row r="26" spans="1:12" ht="15.75" thickBot="1" x14ac:dyDescent="0.3">
      <c r="A26" s="825" t="s">
        <v>888</v>
      </c>
      <c r="B26" s="826" t="s">
        <v>889</v>
      </c>
      <c r="C26" s="827">
        <v>1.0900000000000001</v>
      </c>
      <c r="D26" s="827">
        <v>0.26</v>
      </c>
      <c r="E26" s="827">
        <v>0</v>
      </c>
      <c r="F26" s="827">
        <v>0</v>
      </c>
      <c r="K26" s="823">
        <v>-14</v>
      </c>
      <c r="L26" s="824">
        <v>7.49</v>
      </c>
    </row>
    <row r="27" spans="1:12" ht="15.75" thickBot="1" x14ac:dyDescent="0.3">
      <c r="A27" s="825" t="s">
        <v>890</v>
      </c>
      <c r="B27" s="826" t="s">
        <v>891</v>
      </c>
      <c r="C27" s="827">
        <v>0.93</v>
      </c>
      <c r="D27" s="827">
        <v>0.22</v>
      </c>
      <c r="E27" s="827">
        <v>0</v>
      </c>
      <c r="F27" s="827">
        <v>0</v>
      </c>
      <c r="K27" s="823">
        <v>-13</v>
      </c>
      <c r="L27" s="824">
        <v>7.6</v>
      </c>
    </row>
    <row r="28" spans="1:12" ht="15.75" thickBot="1" x14ac:dyDescent="0.3">
      <c r="A28" s="825" t="s">
        <v>892</v>
      </c>
      <c r="B28" s="826" t="s">
        <v>893</v>
      </c>
      <c r="C28" s="827">
        <v>0.44</v>
      </c>
      <c r="D28" s="827">
        <v>0.11</v>
      </c>
      <c r="E28" s="827">
        <v>0</v>
      </c>
      <c r="F28" s="827">
        <v>0</v>
      </c>
      <c r="K28" s="823">
        <v>-12</v>
      </c>
      <c r="L28" s="824">
        <v>7.7</v>
      </c>
    </row>
    <row r="29" spans="1:12" ht="15.75" thickBot="1" x14ac:dyDescent="0.3">
      <c r="A29" s="825" t="s">
        <v>894</v>
      </c>
      <c r="B29" s="826" t="s">
        <v>895</v>
      </c>
      <c r="C29" s="827">
        <v>1.53</v>
      </c>
      <c r="D29" s="827">
        <v>0.36</v>
      </c>
      <c r="E29" s="827">
        <v>0</v>
      </c>
      <c r="F29" s="827">
        <v>0</v>
      </c>
      <c r="K29" s="823">
        <v>-11</v>
      </c>
      <c r="L29" s="824">
        <v>7.81</v>
      </c>
    </row>
    <row r="30" spans="1:12" ht="15.75" thickBot="1" x14ac:dyDescent="0.3">
      <c r="A30" s="825" t="s">
        <v>896</v>
      </c>
      <c r="B30" s="826" t="s">
        <v>869</v>
      </c>
      <c r="C30" s="827">
        <v>1.1000000000000001</v>
      </c>
      <c r="D30" s="827">
        <v>2.1</v>
      </c>
      <c r="E30" s="827">
        <v>0</v>
      </c>
      <c r="F30" s="827">
        <v>0</v>
      </c>
      <c r="K30" s="823">
        <v>-10</v>
      </c>
      <c r="L30" s="824">
        <v>7.92</v>
      </c>
    </row>
    <row r="31" spans="1:12" ht="15.75" thickBot="1" x14ac:dyDescent="0.3">
      <c r="A31" s="825" t="s">
        <v>897</v>
      </c>
      <c r="B31" s="826" t="s">
        <v>898</v>
      </c>
      <c r="C31" s="827">
        <v>0.52</v>
      </c>
      <c r="D31" s="827">
        <v>1</v>
      </c>
      <c r="E31" s="827">
        <v>0</v>
      </c>
      <c r="F31" s="827">
        <v>0</v>
      </c>
      <c r="K31" s="823">
        <v>-9</v>
      </c>
      <c r="L31" s="824">
        <v>8.0299999999999994</v>
      </c>
    </row>
    <row r="32" spans="1:12" ht="15.75" thickBot="1" x14ac:dyDescent="0.3">
      <c r="A32" s="825" t="s">
        <v>899</v>
      </c>
      <c r="B32" s="826" t="s">
        <v>900</v>
      </c>
      <c r="C32" s="827">
        <v>2.79</v>
      </c>
      <c r="D32" s="827">
        <v>8.6999999999999993</v>
      </c>
      <c r="E32" s="827">
        <v>0</v>
      </c>
      <c r="F32" s="827">
        <v>0</v>
      </c>
      <c r="K32" s="823">
        <v>-8</v>
      </c>
      <c r="L32" s="824">
        <v>8.14</v>
      </c>
    </row>
    <row r="33" spans="1:12" ht="15.75" thickBot="1" x14ac:dyDescent="0.3">
      <c r="A33" s="825" t="s">
        <v>901</v>
      </c>
      <c r="B33" s="826" t="s">
        <v>902</v>
      </c>
      <c r="C33" s="827">
        <v>2.2000000000000002</v>
      </c>
      <c r="D33" s="827">
        <v>6.85</v>
      </c>
      <c r="E33" s="827">
        <v>0</v>
      </c>
      <c r="F33" s="827">
        <v>0</v>
      </c>
      <c r="K33" s="823">
        <v>-7</v>
      </c>
      <c r="L33" s="824">
        <v>8.25</v>
      </c>
    </row>
    <row r="34" spans="1:12" ht="15.75" thickBot="1" x14ac:dyDescent="0.3">
      <c r="A34" s="825" t="s">
        <v>903</v>
      </c>
      <c r="B34" s="826" t="s">
        <v>904</v>
      </c>
      <c r="C34" s="827">
        <v>0.66</v>
      </c>
      <c r="D34" s="827">
        <v>3.18</v>
      </c>
      <c r="E34" s="827">
        <v>0</v>
      </c>
      <c r="F34" s="827">
        <v>0</v>
      </c>
      <c r="K34" s="823">
        <v>-6</v>
      </c>
      <c r="L34" s="824">
        <v>8.36</v>
      </c>
    </row>
    <row r="35" spans="1:12" ht="15.75" thickBot="1" x14ac:dyDescent="0.3">
      <c r="A35" s="825" t="s">
        <v>905</v>
      </c>
      <c r="B35" s="826" t="s">
        <v>906</v>
      </c>
      <c r="C35" s="827">
        <v>5.41</v>
      </c>
      <c r="D35" s="827">
        <v>14.63</v>
      </c>
      <c r="E35" s="827">
        <v>0</v>
      </c>
      <c r="F35" s="827">
        <v>0</v>
      </c>
      <c r="K35" s="823">
        <v>-5</v>
      </c>
      <c r="L35" s="824">
        <v>8.48</v>
      </c>
    </row>
    <row r="36" spans="1:12" ht="15.75" thickBot="1" x14ac:dyDescent="0.3">
      <c r="A36" s="825" t="s">
        <v>907</v>
      </c>
      <c r="B36" s="826" t="s">
        <v>908</v>
      </c>
      <c r="C36" s="827">
        <v>4.26</v>
      </c>
      <c r="D36" s="827">
        <v>11.51</v>
      </c>
      <c r="E36" s="827">
        <v>0</v>
      </c>
      <c r="F36" s="827">
        <v>0</v>
      </c>
      <c r="K36" s="823">
        <v>-4</v>
      </c>
      <c r="L36" s="824">
        <v>8.59</v>
      </c>
    </row>
    <row r="37" spans="1:12" ht="15.75" thickBot="1" x14ac:dyDescent="0.3">
      <c r="A37" s="825" t="s">
        <v>909</v>
      </c>
      <c r="B37" s="826" t="s">
        <v>910</v>
      </c>
      <c r="C37" s="827">
        <v>1.7</v>
      </c>
      <c r="D37" s="827">
        <v>4.59</v>
      </c>
      <c r="E37" s="827">
        <v>0</v>
      </c>
      <c r="F37" s="827">
        <v>0</v>
      </c>
      <c r="K37" s="828">
        <v>-3</v>
      </c>
      <c r="L37" s="824">
        <v>8.7100000000000009</v>
      </c>
    </row>
    <row r="38" spans="1:12" ht="15.75" thickBot="1" x14ac:dyDescent="0.3">
      <c r="A38" s="825" t="s">
        <v>911</v>
      </c>
      <c r="B38" s="826" t="s">
        <v>912</v>
      </c>
      <c r="C38" s="827">
        <v>0</v>
      </c>
      <c r="D38" s="827">
        <v>0</v>
      </c>
      <c r="E38" s="827">
        <v>0.25</v>
      </c>
      <c r="F38" s="827">
        <v>0.63</v>
      </c>
      <c r="K38" s="823">
        <v>-2</v>
      </c>
      <c r="L38" s="824">
        <v>8.83</v>
      </c>
    </row>
    <row r="39" spans="1:12" ht="15.75" thickBot="1" x14ac:dyDescent="0.3">
      <c r="A39" s="825" t="s">
        <v>913</v>
      </c>
      <c r="B39" s="826" t="s">
        <v>914</v>
      </c>
      <c r="C39" s="827">
        <v>0</v>
      </c>
      <c r="D39" s="827">
        <v>0</v>
      </c>
      <c r="E39" s="827">
        <v>0.21</v>
      </c>
      <c r="F39" s="827">
        <v>0.54</v>
      </c>
      <c r="K39" s="829">
        <v>-1</v>
      </c>
      <c r="L39" s="830">
        <v>8.9499999999999993</v>
      </c>
    </row>
    <row r="40" spans="1:12" ht="15.75" thickBot="1" x14ac:dyDescent="0.3">
      <c r="A40" s="825" t="s">
        <v>915</v>
      </c>
      <c r="B40" s="826" t="s">
        <v>916</v>
      </c>
      <c r="C40" s="827">
        <v>0</v>
      </c>
      <c r="D40" s="827">
        <v>0</v>
      </c>
      <c r="E40" s="827">
        <v>0.1</v>
      </c>
      <c r="F40" s="827">
        <v>0.26</v>
      </c>
      <c r="K40" s="823">
        <v>0</v>
      </c>
      <c r="L40" s="831">
        <v>9.25</v>
      </c>
    </row>
    <row r="41" spans="1:12" ht="15.75" thickBot="1" x14ac:dyDescent="0.3">
      <c r="A41" s="825" t="s">
        <v>917</v>
      </c>
      <c r="B41" s="826" t="s">
        <v>918</v>
      </c>
      <c r="C41" s="827">
        <v>0</v>
      </c>
      <c r="D41" s="827">
        <v>0</v>
      </c>
      <c r="E41" s="827">
        <v>0.05</v>
      </c>
      <c r="F41" s="827">
        <v>1.36</v>
      </c>
      <c r="K41" s="823">
        <v>1</v>
      </c>
      <c r="L41" s="831">
        <v>9.3699999999999992</v>
      </c>
    </row>
    <row r="42" spans="1:12" ht="15.75" thickBot="1" x14ac:dyDescent="0.3">
      <c r="A42" s="825" t="s">
        <v>919</v>
      </c>
      <c r="B42" s="826" t="s">
        <v>920</v>
      </c>
      <c r="C42" s="827">
        <v>0</v>
      </c>
      <c r="D42" s="827">
        <v>0</v>
      </c>
      <c r="E42" s="827">
        <v>0.22</v>
      </c>
      <c r="F42" s="827">
        <v>1.38</v>
      </c>
      <c r="K42" s="823">
        <v>2</v>
      </c>
      <c r="L42" s="831">
        <v>9.5</v>
      </c>
    </row>
    <row r="43" spans="1:12" ht="15.75" thickBot="1" x14ac:dyDescent="0.3">
      <c r="A43" s="825" t="s">
        <v>921</v>
      </c>
      <c r="B43" s="826" t="s">
        <v>922</v>
      </c>
      <c r="C43" s="827">
        <v>0</v>
      </c>
      <c r="D43" s="827">
        <v>0</v>
      </c>
      <c r="E43" s="827">
        <v>0.34</v>
      </c>
      <c r="F43" s="827">
        <v>0.88</v>
      </c>
      <c r="K43" s="823">
        <v>3</v>
      </c>
      <c r="L43" s="831">
        <v>9.6300000000000008</v>
      </c>
    </row>
    <row r="44" spans="1:12" ht="15.75" thickBot="1" x14ac:dyDescent="0.3">
      <c r="A44" s="825" t="s">
        <v>923</v>
      </c>
      <c r="B44" s="826" t="s">
        <v>924</v>
      </c>
      <c r="C44" s="827">
        <v>0.57999999999999996</v>
      </c>
      <c r="D44" s="827">
        <v>3.05</v>
      </c>
      <c r="E44" s="827">
        <v>0</v>
      </c>
      <c r="F44" s="827">
        <v>0</v>
      </c>
      <c r="K44" s="823">
        <v>4</v>
      </c>
      <c r="L44" s="831">
        <v>9.76</v>
      </c>
    </row>
    <row r="45" spans="1:12" ht="15.75" thickBot="1" x14ac:dyDescent="0.3">
      <c r="A45" s="825" t="s">
        <v>925</v>
      </c>
      <c r="B45" s="826" t="s">
        <v>926</v>
      </c>
      <c r="C45" s="827">
        <v>0.49</v>
      </c>
      <c r="D45" s="827">
        <v>2.61</v>
      </c>
      <c r="E45" s="827">
        <v>0</v>
      </c>
      <c r="F45" s="827">
        <v>0</v>
      </c>
      <c r="K45" s="823">
        <v>5</v>
      </c>
      <c r="L45" s="831">
        <v>9.8699999999999992</v>
      </c>
    </row>
    <row r="46" spans="1:12" ht="15.75" thickBot="1" x14ac:dyDescent="0.3">
      <c r="A46" s="825" t="s">
        <v>927</v>
      </c>
      <c r="B46" s="826" t="s">
        <v>928</v>
      </c>
      <c r="C46" s="827">
        <v>0.15</v>
      </c>
      <c r="D46" s="827">
        <v>1.95</v>
      </c>
      <c r="E46" s="827">
        <v>0</v>
      </c>
      <c r="F46" s="827">
        <v>0</v>
      </c>
      <c r="K46" s="823">
        <v>6</v>
      </c>
      <c r="L46" s="831">
        <v>10.029999999999999</v>
      </c>
    </row>
    <row r="47" spans="1:12" ht="15.75" thickBot="1" x14ac:dyDescent="0.3">
      <c r="A47" s="825" t="s">
        <v>929</v>
      </c>
      <c r="B47" s="826" t="s">
        <v>930</v>
      </c>
      <c r="C47" s="827">
        <v>0.62</v>
      </c>
      <c r="D47" s="827">
        <v>3.29</v>
      </c>
      <c r="E47" s="827">
        <v>0</v>
      </c>
      <c r="F47" s="827">
        <v>0</v>
      </c>
      <c r="K47" s="823">
        <v>7</v>
      </c>
      <c r="L47" s="831">
        <v>10.19</v>
      </c>
    </row>
    <row r="48" spans="1:12" ht="15.75" thickBot="1" x14ac:dyDescent="0.3">
      <c r="A48" s="825" t="s">
        <v>931</v>
      </c>
      <c r="B48" s="826" t="s">
        <v>869</v>
      </c>
      <c r="C48" s="827">
        <v>0</v>
      </c>
      <c r="D48" s="827">
        <v>0</v>
      </c>
      <c r="E48" s="827">
        <v>0.28999999999999998</v>
      </c>
      <c r="F48" s="827">
        <v>2.95</v>
      </c>
      <c r="K48" s="823">
        <v>8</v>
      </c>
      <c r="L48" s="831">
        <v>10.36</v>
      </c>
    </row>
    <row r="49" spans="1:12" ht="15.75" thickBot="1" x14ac:dyDescent="0.3">
      <c r="A49" s="825" t="s">
        <v>932</v>
      </c>
      <c r="B49" s="826" t="s">
        <v>933</v>
      </c>
      <c r="C49" s="827">
        <v>0</v>
      </c>
      <c r="D49" s="827">
        <v>0</v>
      </c>
      <c r="E49" s="827">
        <v>0.1</v>
      </c>
      <c r="F49" s="827">
        <v>0.86</v>
      </c>
      <c r="K49" s="823">
        <v>9</v>
      </c>
      <c r="L49" s="831">
        <v>10.52</v>
      </c>
    </row>
    <row r="50" spans="1:12" ht="15.75" thickBot="1" x14ac:dyDescent="0.3">
      <c r="A50" s="825" t="s">
        <v>934</v>
      </c>
      <c r="B50" s="826" t="s">
        <v>935</v>
      </c>
      <c r="C50" s="827">
        <v>2.79</v>
      </c>
      <c r="D50" s="827">
        <v>8.6999999999999993</v>
      </c>
      <c r="E50" s="827">
        <v>0</v>
      </c>
      <c r="F50" s="827">
        <v>0</v>
      </c>
      <c r="K50" s="823">
        <v>10</v>
      </c>
      <c r="L50" s="831">
        <v>10.69</v>
      </c>
    </row>
    <row r="51" spans="1:12" ht="15.75" thickBot="1" x14ac:dyDescent="0.3">
      <c r="A51" s="825" t="s">
        <v>936</v>
      </c>
      <c r="B51" s="826" t="s">
        <v>937</v>
      </c>
      <c r="C51" s="827">
        <v>2.2000000000000002</v>
      </c>
      <c r="D51" s="827">
        <v>6.85</v>
      </c>
      <c r="E51" s="827">
        <v>0</v>
      </c>
      <c r="F51" s="827">
        <v>0</v>
      </c>
      <c r="K51" s="823">
        <v>11</v>
      </c>
      <c r="L51" s="831">
        <v>10.87</v>
      </c>
    </row>
    <row r="52" spans="1:12" ht="15.75" thickBot="1" x14ac:dyDescent="0.3">
      <c r="A52" s="825" t="s">
        <v>938</v>
      </c>
      <c r="B52" s="826" t="s">
        <v>939</v>
      </c>
      <c r="C52" s="827">
        <v>0.64</v>
      </c>
      <c r="D52" s="827">
        <v>4.07</v>
      </c>
      <c r="E52" s="827">
        <v>0</v>
      </c>
      <c r="F52" s="827">
        <v>0</v>
      </c>
      <c r="K52" s="823">
        <v>12</v>
      </c>
      <c r="L52" s="831">
        <v>11.05</v>
      </c>
    </row>
    <row r="53" spans="1:12" ht="15.75" thickBot="1" x14ac:dyDescent="0.3">
      <c r="A53" s="825" t="s">
        <v>940</v>
      </c>
      <c r="B53" s="826" t="s">
        <v>941</v>
      </c>
      <c r="C53" s="827">
        <v>5.4</v>
      </c>
      <c r="D53" s="827">
        <v>15.02</v>
      </c>
      <c r="E53" s="827">
        <v>0</v>
      </c>
      <c r="F53" s="827">
        <v>0</v>
      </c>
      <c r="K53" s="823">
        <v>13</v>
      </c>
      <c r="L53" s="831">
        <v>11.22</v>
      </c>
    </row>
    <row r="54" spans="1:12" ht="15.75" thickBot="1" x14ac:dyDescent="0.3">
      <c r="A54" s="825" t="s">
        <v>942</v>
      </c>
      <c r="B54" s="826" t="s">
        <v>943</v>
      </c>
      <c r="C54" s="827">
        <v>4.25</v>
      </c>
      <c r="D54" s="827">
        <v>11.82</v>
      </c>
      <c r="E54" s="827">
        <v>0</v>
      </c>
      <c r="F54" s="827">
        <v>0</v>
      </c>
      <c r="K54" s="823">
        <v>14</v>
      </c>
      <c r="L54" s="831">
        <v>11.4</v>
      </c>
    </row>
    <row r="55" spans="1:12" ht="15.75" thickBot="1" x14ac:dyDescent="0.3">
      <c r="A55" s="825" t="s">
        <v>944</v>
      </c>
      <c r="B55" s="826" t="s">
        <v>945</v>
      </c>
      <c r="C55" s="827">
        <v>1.69</v>
      </c>
      <c r="D55" s="827">
        <v>4.71</v>
      </c>
      <c r="E55" s="827">
        <v>0</v>
      </c>
      <c r="F55" s="827">
        <v>0</v>
      </c>
      <c r="K55" s="823">
        <v>15</v>
      </c>
      <c r="L55" s="831">
        <v>11.58</v>
      </c>
    </row>
    <row r="56" spans="1:12" x14ac:dyDescent="0.25">
      <c r="K56" s="823">
        <v>16</v>
      </c>
      <c r="L56" s="831">
        <v>11.79</v>
      </c>
    </row>
    <row r="57" spans="1:12" x14ac:dyDescent="0.25">
      <c r="K57" s="823">
        <v>17</v>
      </c>
      <c r="L57" s="831">
        <v>11.99</v>
      </c>
    </row>
    <row r="58" spans="1:12" x14ac:dyDescent="0.25">
      <c r="K58" s="823">
        <v>18</v>
      </c>
      <c r="L58" s="831">
        <v>12.19</v>
      </c>
    </row>
    <row r="59" spans="1:12" x14ac:dyDescent="0.25">
      <c r="K59" s="823">
        <v>19</v>
      </c>
      <c r="L59" s="831">
        <v>12.39</v>
      </c>
    </row>
    <row r="60" spans="1:12" x14ac:dyDescent="0.25">
      <c r="K60" s="823">
        <v>20</v>
      </c>
      <c r="L60" s="831">
        <v>12.59</v>
      </c>
    </row>
    <row r="61" spans="1:12" x14ac:dyDescent="0.25">
      <c r="K61" s="823">
        <v>21</v>
      </c>
      <c r="L61" s="831">
        <v>12.82</v>
      </c>
    </row>
    <row r="62" spans="1:12" x14ac:dyDescent="0.25">
      <c r="K62" s="823">
        <v>22</v>
      </c>
      <c r="L62" s="831">
        <v>13.04</v>
      </c>
    </row>
    <row r="63" spans="1:12" x14ac:dyDescent="0.25">
      <c r="K63" s="823">
        <v>23</v>
      </c>
      <c r="L63" s="831">
        <v>13.27</v>
      </c>
    </row>
    <row r="64" spans="1:12" x14ac:dyDescent="0.25">
      <c r="K64" s="823">
        <v>24</v>
      </c>
      <c r="L64" s="831">
        <v>13.49</v>
      </c>
    </row>
    <row r="65" spans="11:12" x14ac:dyDescent="0.25">
      <c r="K65" s="823">
        <v>25</v>
      </c>
      <c r="L65" s="831">
        <v>13.72</v>
      </c>
    </row>
    <row r="66" spans="11:12" x14ac:dyDescent="0.25">
      <c r="K66" s="823">
        <v>26</v>
      </c>
      <c r="L66" s="831">
        <v>13.95</v>
      </c>
    </row>
    <row r="67" spans="11:12" x14ac:dyDescent="0.25">
      <c r="K67" s="823">
        <v>27</v>
      </c>
      <c r="L67" s="831">
        <v>14.18</v>
      </c>
    </row>
    <row r="68" spans="11:12" x14ac:dyDescent="0.25">
      <c r="K68" s="823">
        <v>28</v>
      </c>
      <c r="L68" s="831">
        <v>14.47</v>
      </c>
    </row>
    <row r="69" spans="11:12" x14ac:dyDescent="0.25">
      <c r="K69" s="823">
        <v>29</v>
      </c>
      <c r="L69" s="831">
        <v>14.73</v>
      </c>
    </row>
    <row r="70" spans="11:12" x14ac:dyDescent="0.25">
      <c r="K70" s="823">
        <v>30</v>
      </c>
      <c r="L70" s="831">
        <v>14.98</v>
      </c>
    </row>
    <row r="71" spans="11:12" x14ac:dyDescent="0.25">
      <c r="K71" s="823">
        <v>31</v>
      </c>
      <c r="L71" s="831">
        <v>15.27</v>
      </c>
    </row>
    <row r="72" spans="11:12" x14ac:dyDescent="0.25">
      <c r="K72" s="823">
        <v>32</v>
      </c>
      <c r="L72" s="831">
        <v>15.56</v>
      </c>
    </row>
    <row r="73" spans="11:12" x14ac:dyDescent="0.25">
      <c r="K73" s="828">
        <v>33</v>
      </c>
      <c r="L73" s="831">
        <v>15.84</v>
      </c>
    </row>
    <row r="74" spans="11:12" x14ac:dyDescent="0.25">
      <c r="K74" s="828">
        <v>34</v>
      </c>
      <c r="L74" s="831">
        <v>16.13</v>
      </c>
    </row>
    <row r="75" spans="11:12" ht="15.75" thickBot="1" x14ac:dyDescent="0.3">
      <c r="K75" s="832">
        <v>35</v>
      </c>
      <c r="L75" s="833">
        <v>16.420000000000002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7409" r:id="rId4" name="CommandButton1">
          <controlPr defaultSize="0" autoLine="0" r:id="rId5">
            <anchor moveWithCells="1">
              <from>
                <xdr:col>7</xdr:col>
                <xdr:colOff>9525</xdr:colOff>
                <xdr:row>2</xdr:row>
                <xdr:rowOff>9525</xdr:rowOff>
              </from>
              <to>
                <xdr:col>8</xdr:col>
                <xdr:colOff>428625</xdr:colOff>
                <xdr:row>3</xdr:row>
                <xdr:rowOff>142875</xdr:rowOff>
              </to>
            </anchor>
          </controlPr>
        </control>
      </mc:Choice>
      <mc:Fallback>
        <control shapeId="1740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Import</vt:lpstr>
      <vt:lpstr>Report</vt:lpstr>
      <vt:lpstr>Velocities</vt:lpstr>
      <vt:lpstr>Daily Sum</vt:lpstr>
      <vt:lpstr>Cont. Sum</vt:lpstr>
      <vt:lpstr>csv</vt:lpstr>
      <vt:lpstr>Setup</vt:lpstr>
      <vt:lpstr>REFPROP</vt:lpstr>
      <vt:lpstr>DOE</vt:lpstr>
      <vt:lpstr>EquipmentClass</vt:lpstr>
      <vt:lpstr>Refrigerant</vt:lpstr>
      <vt:lpstr>Sensors</vt:lpstr>
    </vt:vector>
  </TitlesOfParts>
  <Company>Ingersoll Rand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Aberle, Mark</dc:creator>
  <cp:lastModifiedBy>RDRM8</cp:lastModifiedBy>
  <cp:lastPrinted>2022-09-08T11:32:02Z</cp:lastPrinted>
  <dcterms:created xsi:type="dcterms:W3CDTF">2017-10-05T17:07:51Z</dcterms:created>
  <dcterms:modified xsi:type="dcterms:W3CDTF">2026-04-30T15:32:27Z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a01f3d3-765d-4cbc-aa57-46c8596efdda_Enabled">
    <vt:lpwstr>True</vt:lpwstr>
  </property>
  <property fmtid="{D5CDD505-2E9C-101B-9397-08002B2CF9AE}" pid="3" name="MSIP_Label_4a01f3d3-765d-4cbc-aa57-46c8596efdda_SiteId">
    <vt:lpwstr>2e8ff74d-037c-4405-b519-8e0cb3de1e85</vt:lpwstr>
  </property>
  <property fmtid="{D5CDD505-2E9C-101B-9397-08002B2CF9AE}" pid="4" name="MSIP_Label_4a01f3d3-765d-4cbc-aa57-46c8596efdda_Owner">
    <vt:lpwstr>marty.eckhard@hussmann.com</vt:lpwstr>
  </property>
  <property fmtid="{D5CDD505-2E9C-101B-9397-08002B2CF9AE}" pid="5" name="MSIP_Label_4a01f3d3-765d-4cbc-aa57-46c8596efdda_SetDate">
    <vt:lpwstr>2019-09-18T14:00:40.8021072Z</vt:lpwstr>
  </property>
  <property fmtid="{D5CDD505-2E9C-101B-9397-08002B2CF9AE}" pid="6" name="MSIP_Label_4a01f3d3-765d-4cbc-aa57-46c8596efdda_Name">
    <vt:lpwstr>General</vt:lpwstr>
  </property>
  <property fmtid="{D5CDD505-2E9C-101B-9397-08002B2CF9AE}" pid="7" name="MSIP_Label_4a01f3d3-765d-4cbc-aa57-46c8596efdda_Application">
    <vt:lpwstr>Microsoft Azure Information Protection</vt:lpwstr>
  </property>
  <property fmtid="{D5CDD505-2E9C-101B-9397-08002B2CF9AE}" pid="8" name="MSIP_Label_4a01f3d3-765d-4cbc-aa57-46c8596efdda_ActionId">
    <vt:lpwstr>c78f4693-3e32-4954-8301-8d561a953ddc</vt:lpwstr>
  </property>
  <property fmtid="{D5CDD505-2E9C-101B-9397-08002B2CF9AE}" pid="9" name="MSIP_Label_4a01f3d3-765d-4cbc-aa57-46c8596efdda_Extended_MSFT_Method">
    <vt:lpwstr>Automatic</vt:lpwstr>
  </property>
  <property fmtid="{D5CDD505-2E9C-101B-9397-08002B2CF9AE}" pid="10" name="Sensitivity">
    <vt:lpwstr>General</vt:lpwstr>
  </property>
</Properties>
</file>